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EstaPasta_de_trabalho"/>
  <mc:AlternateContent xmlns:mc="http://schemas.openxmlformats.org/markup-compatibility/2006">
    <mc:Choice Requires="x15">
      <x15ac:absPath xmlns:x15ac="http://schemas.microsoft.com/office/spreadsheetml/2010/11/ac" url="E:\PRAÇA CAPINZAL\"/>
    </mc:Choice>
  </mc:AlternateContent>
  <bookViews>
    <workbookView xWindow="0" yWindow="0" windowWidth="28800" windowHeight="12210" activeTab="2"/>
  </bookViews>
  <sheets>
    <sheet name="CRONOGRAMA" sheetId="1" r:id="rId1"/>
    <sheet name="abc" sheetId="12" state="hidden" r:id="rId2"/>
    <sheet name="ORÇAMENTO" sheetId="3" r:id="rId3"/>
    <sheet name="MEMORIA DE CALCULO" sheetId="4" r:id="rId4"/>
    <sheet name="CDHU203" sheetId="5" r:id="rId5"/>
    <sheet name="SINAPI08" sheetId="6" r:id="rId6"/>
    <sheet name="INFRAJUL26" sheetId="7" r:id="rId7"/>
    <sheet name="EDIFJUL26" sheetId="8" r:id="rId8"/>
    <sheet name="TABELA" sheetId="9" r:id="rId9"/>
    <sheet name="BDI (2)" sheetId="11"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s>
  <definedNames>
    <definedName name="\0" localSheetId="1">#REF!</definedName>
    <definedName name="\0" localSheetId="9">#REF!</definedName>
    <definedName name="\0">#REF!</definedName>
    <definedName name="\c" localSheetId="1">[1]ORCCONTRATO!#REF!</definedName>
    <definedName name="\c" localSheetId="9">[1]ORCCONTRATO!#REF!</definedName>
    <definedName name="\c">[1]ORCCONTRATO!#REF!</definedName>
    <definedName name="\CC" localSheetId="1">#REF!</definedName>
    <definedName name="\CC" localSheetId="9">#REF!</definedName>
    <definedName name="\CC">#REF!</definedName>
    <definedName name="\d" localSheetId="1">'[2]tabsiurb-jul01'!#REF!</definedName>
    <definedName name="\d" localSheetId="9">'[2]tabsiurb-jul01'!#REF!</definedName>
    <definedName name="\d">'[2]tabsiurb-jul01'!#REF!</definedName>
    <definedName name="\i" localSheetId="1">#REF!</definedName>
    <definedName name="\i" localSheetId="9">#REF!</definedName>
    <definedName name="\i">#REF!</definedName>
    <definedName name="\m" localSheetId="1">#REF!</definedName>
    <definedName name="\m" localSheetId="9">#REF!</definedName>
    <definedName name="\m">#REF!</definedName>
    <definedName name="\M1" localSheetId="1">[3]MEDIÇÃO!#REF!</definedName>
    <definedName name="\M1" localSheetId="9">[3]MEDIÇÃO!#REF!</definedName>
    <definedName name="\M1">[3]MEDIÇÃO!#REF!</definedName>
    <definedName name="\M10" localSheetId="1">#REF!</definedName>
    <definedName name="\M10" localSheetId="9">#REF!</definedName>
    <definedName name="\M10">#REF!</definedName>
    <definedName name="\M11" localSheetId="1">#REF!</definedName>
    <definedName name="\M11" localSheetId="9">#REF!</definedName>
    <definedName name="\M11">#REF!</definedName>
    <definedName name="\M12" localSheetId="1">#REF!</definedName>
    <definedName name="\M12" localSheetId="9">#REF!</definedName>
    <definedName name="\M12">#REF!</definedName>
    <definedName name="\M13" localSheetId="1">#REF!</definedName>
    <definedName name="\M13">#REF!</definedName>
    <definedName name="\M2" localSheetId="1">#REF!</definedName>
    <definedName name="\M2">#REF!</definedName>
    <definedName name="\M3" localSheetId="1">#REF!</definedName>
    <definedName name="\M3">#REF!</definedName>
    <definedName name="\M4" localSheetId="1">#REF!</definedName>
    <definedName name="\M4">#REF!</definedName>
    <definedName name="\M5" localSheetId="1">#REF!</definedName>
    <definedName name="\M5">#REF!</definedName>
    <definedName name="\M6" localSheetId="1">#REF!</definedName>
    <definedName name="\M6">#REF!</definedName>
    <definedName name="\M7" localSheetId="1">#REF!</definedName>
    <definedName name="\M7">#REF!</definedName>
    <definedName name="\M8" localSheetId="1">#REF!</definedName>
    <definedName name="\M8">#REF!</definedName>
    <definedName name="\M9" localSheetId="1">#REF!</definedName>
    <definedName name="\M9">#REF!</definedName>
    <definedName name="\MM" localSheetId="1">#REF!</definedName>
    <definedName name="\MM">#REF!</definedName>
    <definedName name="\O" localSheetId="1">#REF!</definedName>
    <definedName name="\O">#REF!</definedName>
    <definedName name="\p" localSheetId="1">#REF!</definedName>
    <definedName name="\p">#REF!</definedName>
    <definedName name="\PP" localSheetId="1">#REF!</definedName>
    <definedName name="\PP">#REF!</definedName>
    <definedName name="\q" localSheetId="1">#REF!</definedName>
    <definedName name="\q">#REF!</definedName>
    <definedName name="\s" localSheetId="1">'[2]tabsiurb-jul01'!#REF!</definedName>
    <definedName name="\s">'[2]tabsiurb-jul01'!#REF!</definedName>
    <definedName name="\z" localSheetId="1">#REF!</definedName>
    <definedName name="\z" localSheetId="9">#REF!</definedName>
    <definedName name="\z">#REF!</definedName>
    <definedName name="___BXF1392" localSheetId="1">[4]CAMINHÕES!#REF!</definedName>
    <definedName name="___BXF1392" localSheetId="9">[4]CAMINHÕES!#REF!</definedName>
    <definedName name="___BXF1392">[4]CAMINHÕES!#REF!</definedName>
    <definedName name="___CRC7674" localSheetId="1">[4]CAMINHÕES!#REF!</definedName>
    <definedName name="___CRC7674" localSheetId="9">[4]CAMINHÕES!#REF!</definedName>
    <definedName name="___CRC7674">[4]CAMINHÕES!#REF!</definedName>
    <definedName name="___CRT2673" localSheetId="1">[4]CAMINHÕES!#REF!</definedName>
    <definedName name="___CRT2673" localSheetId="9">[4]CAMINHÕES!#REF!</definedName>
    <definedName name="___CRT2673">[4]CAMINHÕES!#REF!</definedName>
    <definedName name="___tab31" localSheetId="9">'[5]Tabela 31'!$A$1:$D$3166</definedName>
    <definedName name="___tab31">'[6]Tabela 31'!$A$1:$D$3166</definedName>
    <definedName name="__1231123" localSheetId="1" hidden="1">#REF!</definedName>
    <definedName name="__1231123" localSheetId="9">#REF!</definedName>
    <definedName name="__1231123" localSheetId="0" hidden="1">#REF!</definedName>
    <definedName name="__1231123" localSheetId="2" hidden="1">#REF!</definedName>
    <definedName name="__1231123" hidden="1">#REF!</definedName>
    <definedName name="__1234456" localSheetId="1" hidden="1">#REF!</definedName>
    <definedName name="__1234456" localSheetId="9">#REF!</definedName>
    <definedName name="__1234456" localSheetId="0" hidden="1">#REF!</definedName>
    <definedName name="__1234456" localSheetId="2" hidden="1">#REF!</definedName>
    <definedName name="__1234456" hidden="1">#REF!</definedName>
    <definedName name="__123Graph_ASIDECO" localSheetId="1" hidden="1">#REF!</definedName>
    <definedName name="__123Graph_ASIDECO" localSheetId="9">#REF!</definedName>
    <definedName name="__123Graph_ASIDECO" localSheetId="0" hidden="1">#REF!</definedName>
    <definedName name="__123Graph_ASIDECO" localSheetId="2" hidden="1">#REF!</definedName>
    <definedName name="__123Graph_ASIDECO" hidden="1">#REF!</definedName>
    <definedName name="__123Graph_BSIDECO" localSheetId="1" hidden="1">#REF!</definedName>
    <definedName name="__123Graph_BSIDECO" localSheetId="9">#REF!</definedName>
    <definedName name="__123Graph_BSIDECO" localSheetId="2" hidden="1">#REF!</definedName>
    <definedName name="__123Graph_BSIDECO" hidden="1">#REF!</definedName>
    <definedName name="__123Graph_CSIDECO" localSheetId="1" hidden="1">#REF!</definedName>
    <definedName name="__123Graph_CSIDECO" localSheetId="9">#REF!</definedName>
    <definedName name="__123Graph_CSIDECO" localSheetId="2" hidden="1">#REF!</definedName>
    <definedName name="__123Graph_CSIDECO" hidden="1">#REF!</definedName>
    <definedName name="__123Graph_XSIDECO" localSheetId="1" hidden="1">#REF!</definedName>
    <definedName name="__123Graph_XSIDECO" localSheetId="9">#REF!</definedName>
    <definedName name="__123Graph_XSIDECO" localSheetId="2" hidden="1">#REF!</definedName>
    <definedName name="__123Graph_XSIDECO" hidden="1">#REF!</definedName>
    <definedName name="__ANT1202" localSheetId="1">[7]FaixasCrit!#REF!</definedName>
    <definedName name="__ANT1202" localSheetId="9">[7]FaixasCrit!#REF!</definedName>
    <definedName name="__ANT1202">[7]FaixasCrit!#REF!</definedName>
    <definedName name="__ANT1203" localSheetId="1">[7]FaixasCrit!#REF!</definedName>
    <definedName name="__ANT1203" localSheetId="9">[7]FaixasCrit!#REF!</definedName>
    <definedName name="__ANT1203">[7]FaixasCrit!#REF!</definedName>
    <definedName name="__CAB1" localSheetId="1">#REF!</definedName>
    <definedName name="__CAB1" localSheetId="9">#REF!</definedName>
    <definedName name="__CAB1">#REF!</definedName>
    <definedName name="__CAB2" localSheetId="1">#REF!</definedName>
    <definedName name="__CAB2" localSheetId="9">#REF!</definedName>
    <definedName name="__CAB2">#REF!</definedName>
    <definedName name="__CAB3" localSheetId="1">#REF!</definedName>
    <definedName name="__CAB3" localSheetId="9">#REF!</definedName>
    <definedName name="__CAB3">#REF!</definedName>
    <definedName name="__CAB4" localSheetId="1">#REF!</definedName>
    <definedName name="__CAB4" localSheetId="9">#REF!</definedName>
    <definedName name="__CAB4">#REF!</definedName>
    <definedName name="__la29" localSheetId="1" hidden="1">#REF!</definedName>
    <definedName name="__la29" localSheetId="9">#REF!</definedName>
    <definedName name="__la29" localSheetId="2" hidden="1">#REF!</definedName>
    <definedName name="__la29" hidden="1">#REF!</definedName>
    <definedName name="__la3" localSheetId="1" hidden="1">#REF!</definedName>
    <definedName name="__la3" localSheetId="9">#REF!</definedName>
    <definedName name="__la3" localSheetId="2" hidden="1">#REF!</definedName>
    <definedName name="__la3" hidden="1">#REF!</definedName>
    <definedName name="__la31" localSheetId="1" hidden="1">#REF!</definedName>
    <definedName name="__la31" localSheetId="9">#REF!</definedName>
    <definedName name="__la31" localSheetId="2" hidden="1">#REF!</definedName>
    <definedName name="__la31" hidden="1">#REF!</definedName>
    <definedName name="__la32" localSheetId="1" hidden="1">#REF!</definedName>
    <definedName name="__la32" localSheetId="9">#REF!</definedName>
    <definedName name="__la32" localSheetId="2" hidden="1">#REF!</definedName>
    <definedName name="__la32" hidden="1">#REF!</definedName>
    <definedName name="__la4" localSheetId="1" hidden="1">#REF!</definedName>
    <definedName name="__la4" localSheetId="9">#REF!</definedName>
    <definedName name="__la4" localSheetId="2" hidden="1">#REF!</definedName>
    <definedName name="__la4" hidden="1">#REF!</definedName>
    <definedName name="__la5" localSheetId="1" hidden="1">#REF!</definedName>
    <definedName name="__la5" localSheetId="9">#REF!</definedName>
    <definedName name="__la5" localSheetId="2" hidden="1">#REF!</definedName>
    <definedName name="__la5" hidden="1">#REF!</definedName>
    <definedName name="__la6" localSheetId="1" hidden="1">#REF!</definedName>
    <definedName name="__la6" localSheetId="9">#REF!</definedName>
    <definedName name="__la6" localSheetId="2" hidden="1">#REF!</definedName>
    <definedName name="__la6" hidden="1">#REF!</definedName>
    <definedName name="__la7" localSheetId="1" hidden="1">#REF!</definedName>
    <definedName name="__la7" localSheetId="9">#REF!</definedName>
    <definedName name="__la7" localSheetId="2" hidden="1">#REF!</definedName>
    <definedName name="__la7" hidden="1">#REF!</definedName>
    <definedName name="__la8" localSheetId="1" hidden="1">#REF!</definedName>
    <definedName name="__la8" localSheetId="9">#REF!</definedName>
    <definedName name="__la8" localSheetId="2" hidden="1">#REF!</definedName>
    <definedName name="__la8" hidden="1">#REF!</definedName>
    <definedName name="__la9" localSheetId="1" hidden="1">#REF!</definedName>
    <definedName name="__la9" localSheetId="9">#REF!</definedName>
    <definedName name="__la9" localSheetId="2" hidden="1">#REF!</definedName>
    <definedName name="__la9" hidden="1">#REF!</definedName>
    <definedName name="__lb1" localSheetId="1" hidden="1">#REF!</definedName>
    <definedName name="__lb1" localSheetId="9">#REF!</definedName>
    <definedName name="__lb1" localSheetId="2" hidden="1">#REF!</definedName>
    <definedName name="__lb1" hidden="1">#REF!</definedName>
    <definedName name="__lb10" localSheetId="1" hidden="1">#REF!</definedName>
    <definedName name="__lb10" localSheetId="9">#REF!</definedName>
    <definedName name="__lb10" localSheetId="2" hidden="1">#REF!</definedName>
    <definedName name="__lb10" hidden="1">#REF!</definedName>
    <definedName name="__lb11" localSheetId="1" hidden="1">#REF!</definedName>
    <definedName name="__lb11" localSheetId="9">#REF!</definedName>
    <definedName name="__lb11" localSheetId="2" hidden="1">#REF!</definedName>
    <definedName name="__lb11" hidden="1">#REF!</definedName>
    <definedName name="__lb12" localSheetId="1" hidden="1">#REF!</definedName>
    <definedName name="__lb12" localSheetId="9">#REF!</definedName>
    <definedName name="__lb12" localSheetId="2" hidden="1">#REF!</definedName>
    <definedName name="__lb12" hidden="1">#REF!</definedName>
    <definedName name="__lb13" localSheetId="1" hidden="1">#REF!</definedName>
    <definedName name="__lb13" localSheetId="9">#REF!</definedName>
    <definedName name="__lb13" localSheetId="2" hidden="1">#REF!</definedName>
    <definedName name="__lb13" hidden="1">#REF!</definedName>
    <definedName name="__lb14" localSheetId="1" hidden="1">#REF!</definedName>
    <definedName name="__lb14" localSheetId="9">#REF!</definedName>
    <definedName name="__lb14" localSheetId="2" hidden="1">#REF!</definedName>
    <definedName name="__lb14" hidden="1">#REF!</definedName>
    <definedName name="__lb15" localSheetId="1" hidden="1">#REF!</definedName>
    <definedName name="__lb15" localSheetId="9">#REF!</definedName>
    <definedName name="__lb15" localSheetId="2" hidden="1">#REF!</definedName>
    <definedName name="__lb15" hidden="1">#REF!</definedName>
    <definedName name="__lb16" localSheetId="1" hidden="1">#REF!</definedName>
    <definedName name="__lb16" localSheetId="9">#REF!</definedName>
    <definedName name="__lb16" localSheetId="2" hidden="1">#REF!</definedName>
    <definedName name="__lb16" hidden="1">#REF!</definedName>
    <definedName name="__lb17" localSheetId="1" hidden="1">#REF!</definedName>
    <definedName name="__lb17" localSheetId="9">#REF!</definedName>
    <definedName name="__lb17" localSheetId="2" hidden="1">#REF!</definedName>
    <definedName name="__lb17" hidden="1">#REF!</definedName>
    <definedName name="__lb18" localSheetId="1" hidden="1">#REF!</definedName>
    <definedName name="__lb18" localSheetId="9">#REF!</definedName>
    <definedName name="__lb18" localSheetId="2" hidden="1">#REF!</definedName>
    <definedName name="__lb18" hidden="1">#REF!</definedName>
    <definedName name="__lb19" localSheetId="1" hidden="1">#REF!</definedName>
    <definedName name="__lb19" localSheetId="9">#REF!</definedName>
    <definedName name="__lb19" localSheetId="2" hidden="1">#REF!</definedName>
    <definedName name="__lb19" hidden="1">#REF!</definedName>
    <definedName name="__lb2" localSheetId="1" hidden="1">#REF!</definedName>
    <definedName name="__lb2" localSheetId="9">#REF!</definedName>
    <definedName name="__lb2" localSheetId="2" hidden="1">#REF!</definedName>
    <definedName name="__lb2" hidden="1">#REF!</definedName>
    <definedName name="__lb20" localSheetId="1" hidden="1">#REF!</definedName>
    <definedName name="__lb20" localSheetId="9">#REF!</definedName>
    <definedName name="__lb20" localSheetId="2" hidden="1">#REF!</definedName>
    <definedName name="__lb20" hidden="1">#REF!</definedName>
    <definedName name="__lb21" localSheetId="1" hidden="1">#REF!</definedName>
    <definedName name="__lb21" localSheetId="9">#REF!</definedName>
    <definedName name="__lb21" localSheetId="2" hidden="1">#REF!</definedName>
    <definedName name="__lb21" hidden="1">#REF!</definedName>
    <definedName name="__lb22" localSheetId="1" hidden="1">#REF!</definedName>
    <definedName name="__lb22" localSheetId="9">#REF!</definedName>
    <definedName name="__lb22" localSheetId="2" hidden="1">#REF!</definedName>
    <definedName name="__lb22" hidden="1">#REF!</definedName>
    <definedName name="__lb23" localSheetId="1" hidden="1">#REF!</definedName>
    <definedName name="__lb23" localSheetId="9">#REF!</definedName>
    <definedName name="__lb23" localSheetId="2" hidden="1">#REF!</definedName>
    <definedName name="__lb23" hidden="1">#REF!</definedName>
    <definedName name="__lb24" localSheetId="1" hidden="1">#REF!</definedName>
    <definedName name="__lb24" localSheetId="9">#REF!</definedName>
    <definedName name="__lb24" localSheetId="2" hidden="1">#REF!</definedName>
    <definedName name="__lb24" hidden="1">#REF!</definedName>
    <definedName name="__lb25" localSheetId="1" hidden="1">#REF!</definedName>
    <definedName name="__lb25" localSheetId="9">#REF!</definedName>
    <definedName name="__lb25" localSheetId="2" hidden="1">#REF!</definedName>
    <definedName name="__lb25" hidden="1">#REF!</definedName>
    <definedName name="__lb27" localSheetId="1" hidden="1">#REF!</definedName>
    <definedName name="__lb27" localSheetId="9">#REF!</definedName>
    <definedName name="__lb27" localSheetId="2" hidden="1">#REF!</definedName>
    <definedName name="__lb27" hidden="1">#REF!</definedName>
    <definedName name="__lb28" localSheetId="1" hidden="1">#REF!</definedName>
    <definedName name="__lb28" localSheetId="9">#REF!</definedName>
    <definedName name="__lb28" localSheetId="2" hidden="1">#REF!</definedName>
    <definedName name="__lb28" hidden="1">#REF!</definedName>
    <definedName name="__lb29" localSheetId="1" hidden="1">#REF!</definedName>
    <definedName name="__lb29" localSheetId="9">#REF!</definedName>
    <definedName name="__lb29" localSheetId="2" hidden="1">#REF!</definedName>
    <definedName name="__lb29" hidden="1">#REF!</definedName>
    <definedName name="__lb3" localSheetId="1" hidden="1">#REF!</definedName>
    <definedName name="__lb3" localSheetId="9">#REF!</definedName>
    <definedName name="__lb3" localSheetId="2" hidden="1">#REF!</definedName>
    <definedName name="__lb3" hidden="1">#REF!</definedName>
    <definedName name="__lb30" localSheetId="1" hidden="1">#REF!</definedName>
    <definedName name="__lb30" localSheetId="9">#REF!</definedName>
    <definedName name="__lb30" localSheetId="2" hidden="1">#REF!</definedName>
    <definedName name="__lb30" hidden="1">#REF!</definedName>
    <definedName name="__lb31" localSheetId="1" hidden="1">#REF!</definedName>
    <definedName name="__lb31" localSheetId="9">#REF!</definedName>
    <definedName name="__lb31" localSheetId="2" hidden="1">#REF!</definedName>
    <definedName name="__lb31" hidden="1">#REF!</definedName>
    <definedName name="__lb32" localSheetId="1" hidden="1">#REF!</definedName>
    <definedName name="__lb32" localSheetId="9">#REF!</definedName>
    <definedName name="__lb32" localSheetId="2" hidden="1">#REF!</definedName>
    <definedName name="__lb32" hidden="1">#REF!</definedName>
    <definedName name="__lb4" localSheetId="1" hidden="1">#REF!</definedName>
    <definedName name="__lb4" localSheetId="9">#REF!</definedName>
    <definedName name="__lb4" localSheetId="2" hidden="1">#REF!</definedName>
    <definedName name="__lb4" hidden="1">#REF!</definedName>
    <definedName name="__lb5" localSheetId="1" hidden="1">#REF!</definedName>
    <definedName name="__lb5" localSheetId="9">#REF!</definedName>
    <definedName name="__lb5" localSheetId="2" hidden="1">#REF!</definedName>
    <definedName name="__lb5" hidden="1">#REF!</definedName>
    <definedName name="__lb6" localSheetId="1" hidden="1">#REF!</definedName>
    <definedName name="__lb6" localSheetId="9">#REF!</definedName>
    <definedName name="__lb6" localSheetId="2" hidden="1">#REF!</definedName>
    <definedName name="__lb6" hidden="1">#REF!</definedName>
    <definedName name="__lb7" localSheetId="1" hidden="1">#REF!</definedName>
    <definedName name="__lb7" localSheetId="9">#REF!</definedName>
    <definedName name="__lb7" localSheetId="2" hidden="1">#REF!</definedName>
    <definedName name="__lb7" hidden="1">#REF!</definedName>
    <definedName name="__lb8" localSheetId="1" hidden="1">#REF!</definedName>
    <definedName name="__lb8" localSheetId="9">#REF!</definedName>
    <definedName name="__lb8" localSheetId="2" hidden="1">#REF!</definedName>
    <definedName name="__lb8" hidden="1">#REF!</definedName>
    <definedName name="__lb9" localSheetId="1" hidden="1">#REF!</definedName>
    <definedName name="__lb9" localSheetId="9">#REF!</definedName>
    <definedName name="__lb9" localSheetId="2" hidden="1">#REF!</definedName>
    <definedName name="__lb9" hidden="1">#REF!</definedName>
    <definedName name="__lbc1" localSheetId="1" hidden="1">#REF!</definedName>
    <definedName name="__lbc1" localSheetId="9">#REF!</definedName>
    <definedName name="__lbc1" localSheetId="2" hidden="1">#REF!</definedName>
    <definedName name="__lbc1" hidden="1">#REF!</definedName>
    <definedName name="__lbc10" localSheetId="1" hidden="1">#REF!</definedName>
    <definedName name="__lbc10" localSheetId="9">#REF!</definedName>
    <definedName name="__lbc10" localSheetId="2" hidden="1">#REF!</definedName>
    <definedName name="__lbc10" hidden="1">#REF!</definedName>
    <definedName name="__lbc11" localSheetId="1" hidden="1">#REF!</definedName>
    <definedName name="__lbc11" localSheetId="9">#REF!</definedName>
    <definedName name="__lbc11" localSheetId="2" hidden="1">#REF!</definedName>
    <definedName name="__lbc11" hidden="1">#REF!</definedName>
    <definedName name="__lbc12" localSheetId="1" hidden="1">#REF!</definedName>
    <definedName name="__lbc12" localSheetId="9">#REF!</definedName>
    <definedName name="__lbc12" localSheetId="2" hidden="1">#REF!</definedName>
    <definedName name="__lbc12" hidden="1">#REF!</definedName>
    <definedName name="__lbc13" localSheetId="1" hidden="1">#REF!</definedName>
    <definedName name="__lbc13" localSheetId="9">#REF!</definedName>
    <definedName name="__lbc13" localSheetId="2" hidden="1">#REF!</definedName>
    <definedName name="__lbc13" hidden="1">#REF!</definedName>
    <definedName name="__lbc14" localSheetId="1" hidden="1">#REF!</definedName>
    <definedName name="__lbc14" localSheetId="9">#REF!</definedName>
    <definedName name="__lbc14" localSheetId="2" hidden="1">#REF!</definedName>
    <definedName name="__lbc14" hidden="1">#REF!</definedName>
    <definedName name="__lbc15" localSheetId="1" hidden="1">#REF!</definedName>
    <definedName name="__lbc15" localSheetId="9">#REF!</definedName>
    <definedName name="__lbc15" localSheetId="2" hidden="1">#REF!</definedName>
    <definedName name="__lbc15" hidden="1">#REF!</definedName>
    <definedName name="__lbc16" localSheetId="1" hidden="1">#REF!</definedName>
    <definedName name="__lbc16" localSheetId="9">#REF!</definedName>
    <definedName name="__lbc16" localSheetId="2" hidden="1">#REF!</definedName>
    <definedName name="__lbc16" hidden="1">#REF!</definedName>
    <definedName name="__lbc17" localSheetId="1" hidden="1">#REF!</definedName>
    <definedName name="__lbc17" localSheetId="9">#REF!</definedName>
    <definedName name="__lbc17" localSheetId="2" hidden="1">#REF!</definedName>
    <definedName name="__lbc17" hidden="1">#REF!</definedName>
    <definedName name="__lbc18" localSheetId="1" hidden="1">#REF!</definedName>
    <definedName name="__lbc18" localSheetId="9">#REF!</definedName>
    <definedName name="__lbc18" localSheetId="2" hidden="1">#REF!</definedName>
    <definedName name="__lbc18" hidden="1">#REF!</definedName>
    <definedName name="__lbc19" localSheetId="1" hidden="1">#REF!</definedName>
    <definedName name="__lbc19" localSheetId="9">#REF!</definedName>
    <definedName name="__lbc19" localSheetId="2" hidden="1">#REF!</definedName>
    <definedName name="__lbc19" hidden="1">#REF!</definedName>
    <definedName name="__lbc2" localSheetId="1" hidden="1">#REF!</definedName>
    <definedName name="__lbc2" localSheetId="9">#REF!</definedName>
    <definedName name="__lbc2" localSheetId="2" hidden="1">#REF!</definedName>
    <definedName name="__lbc2" hidden="1">#REF!</definedName>
    <definedName name="__lbc20" localSheetId="1" hidden="1">#REF!</definedName>
    <definedName name="__lbc20" localSheetId="9">#REF!</definedName>
    <definedName name="__lbc20" localSheetId="2" hidden="1">#REF!</definedName>
    <definedName name="__lbc20" hidden="1">#REF!</definedName>
    <definedName name="__lbc21" localSheetId="1" hidden="1">#REF!</definedName>
    <definedName name="__lbc21" localSheetId="9">#REF!</definedName>
    <definedName name="__lbc21" localSheetId="2" hidden="1">#REF!</definedName>
    <definedName name="__lbc21" hidden="1">#REF!</definedName>
    <definedName name="__lbc22" localSheetId="1" hidden="1">#REF!</definedName>
    <definedName name="__lbc22" localSheetId="9">#REF!</definedName>
    <definedName name="__lbc22" localSheetId="2" hidden="1">#REF!</definedName>
    <definedName name="__lbc22" hidden="1">#REF!</definedName>
    <definedName name="__lbc23" localSheetId="1" hidden="1">#REF!</definedName>
    <definedName name="__lbc23" localSheetId="9">#REF!</definedName>
    <definedName name="__lbc23" localSheetId="2" hidden="1">#REF!</definedName>
    <definedName name="__lbc23" hidden="1">#REF!</definedName>
    <definedName name="__lbc24" localSheetId="1" hidden="1">#REF!</definedName>
    <definedName name="__lbc24" localSheetId="9">#REF!</definedName>
    <definedName name="__lbc24" localSheetId="2" hidden="1">#REF!</definedName>
    <definedName name="__lbc24" hidden="1">#REF!</definedName>
    <definedName name="__lbc25" localSheetId="1" hidden="1">#REF!</definedName>
    <definedName name="__lbc25" localSheetId="9">#REF!</definedName>
    <definedName name="__lbc25" localSheetId="2" hidden="1">#REF!</definedName>
    <definedName name="__lbc25" hidden="1">#REF!</definedName>
    <definedName name="__lbc26" localSheetId="1" hidden="1">#REF!</definedName>
    <definedName name="__lbc26" localSheetId="9">#REF!</definedName>
    <definedName name="__lbc26" localSheetId="2" hidden="1">#REF!</definedName>
    <definedName name="__lbc26" hidden="1">#REF!</definedName>
    <definedName name="__lbc27" localSheetId="1" hidden="1">#REF!</definedName>
    <definedName name="__lbc27" localSheetId="9">#REF!</definedName>
    <definedName name="__lbc27" localSheetId="2" hidden="1">#REF!</definedName>
    <definedName name="__lbc27" hidden="1">#REF!</definedName>
    <definedName name="__lbc28" localSheetId="1" hidden="1">#REF!</definedName>
    <definedName name="__lbc28" localSheetId="9">#REF!</definedName>
    <definedName name="__lbc28" localSheetId="2" hidden="1">#REF!</definedName>
    <definedName name="__lbc28" hidden="1">#REF!</definedName>
    <definedName name="__lbc29" localSheetId="1" hidden="1">#REF!</definedName>
    <definedName name="__lbc29" localSheetId="9">#REF!</definedName>
    <definedName name="__lbc29" localSheetId="2" hidden="1">#REF!</definedName>
    <definedName name="__lbc29" hidden="1">#REF!</definedName>
    <definedName name="__lbc3" localSheetId="1" hidden="1">#REF!</definedName>
    <definedName name="__lbc3" localSheetId="9">#REF!</definedName>
    <definedName name="__lbc3" localSheetId="2" hidden="1">#REF!</definedName>
    <definedName name="__lbc3" hidden="1">#REF!</definedName>
    <definedName name="__lbc31" localSheetId="1" hidden="1">#REF!</definedName>
    <definedName name="__lbc31" localSheetId="9">#REF!</definedName>
    <definedName name="__lbc31" localSheetId="2" hidden="1">#REF!</definedName>
    <definedName name="__lbc31" hidden="1">#REF!</definedName>
    <definedName name="__lbc32" localSheetId="1" hidden="1">#REF!</definedName>
    <definedName name="__lbc32" localSheetId="9">#REF!</definedName>
    <definedName name="__lbc32" localSheetId="2" hidden="1">#REF!</definedName>
    <definedName name="__lbc32" hidden="1">#REF!</definedName>
    <definedName name="__lbc4" localSheetId="1" hidden="1">#REF!</definedName>
    <definedName name="__lbc4" localSheetId="9">#REF!</definedName>
    <definedName name="__lbc4" localSheetId="2" hidden="1">#REF!</definedName>
    <definedName name="__lbc4" hidden="1">#REF!</definedName>
    <definedName name="__lbc5" localSheetId="1" hidden="1">#REF!</definedName>
    <definedName name="__lbc5" localSheetId="9">#REF!</definedName>
    <definedName name="__lbc5" localSheetId="2" hidden="1">#REF!</definedName>
    <definedName name="__lbc5" hidden="1">#REF!</definedName>
    <definedName name="__lbc6" localSheetId="1" hidden="1">#REF!</definedName>
    <definedName name="__lbc6" localSheetId="9">#REF!</definedName>
    <definedName name="__lbc6" localSheetId="2" hidden="1">#REF!</definedName>
    <definedName name="__lbc6" hidden="1">#REF!</definedName>
    <definedName name="__lbc7" localSheetId="1" hidden="1">#REF!</definedName>
    <definedName name="__lbc7" localSheetId="9">#REF!</definedName>
    <definedName name="__lbc7" localSheetId="2" hidden="1">#REF!</definedName>
    <definedName name="__lbc7" hidden="1">#REF!</definedName>
    <definedName name="__lbc8" localSheetId="1" hidden="1">#REF!</definedName>
    <definedName name="__lbc8" localSheetId="9">#REF!</definedName>
    <definedName name="__lbc8" localSheetId="2" hidden="1">#REF!</definedName>
    <definedName name="__lbc8" hidden="1">#REF!</definedName>
    <definedName name="__lbc9" localSheetId="1" hidden="1">#REF!</definedName>
    <definedName name="__lbc9" localSheetId="9">#REF!</definedName>
    <definedName name="__lbc9" localSheetId="2" hidden="1">#REF!</definedName>
    <definedName name="__lbc9" hidden="1">#REF!</definedName>
    <definedName name="__ld26" localSheetId="1" hidden="1">#REF!</definedName>
    <definedName name="__ld26" localSheetId="9">#REF!</definedName>
    <definedName name="__ld26" localSheetId="2" hidden="1">#REF!</definedName>
    <definedName name="__ld26" hidden="1">#REF!</definedName>
    <definedName name="__ld31" localSheetId="1" hidden="1">#REF!</definedName>
    <definedName name="__ld31" localSheetId="9">#REF!</definedName>
    <definedName name="__ld31" localSheetId="2" hidden="1">#REF!</definedName>
    <definedName name="__ld31" hidden="1">#REF!</definedName>
    <definedName name="__le31" localSheetId="1" hidden="1">#REF!</definedName>
    <definedName name="__le31" localSheetId="9">#REF!</definedName>
    <definedName name="__le31" localSheetId="2" hidden="1">#REF!</definedName>
    <definedName name="__le31" hidden="1">#REF!</definedName>
    <definedName name="__lf31" localSheetId="1" hidden="1">#REF!</definedName>
    <definedName name="__lf31" localSheetId="9">#REF!</definedName>
    <definedName name="__lf31" localSheetId="2" hidden="1">#REF!</definedName>
    <definedName name="__lf31" hidden="1">#REF!</definedName>
    <definedName name="__LOC1" localSheetId="1">#REF!</definedName>
    <definedName name="__LOC1" localSheetId="9">#REF!</definedName>
    <definedName name="__LOC1">#REF!</definedName>
    <definedName name="__LOC10" localSheetId="1">#REF!</definedName>
    <definedName name="__LOC10" localSheetId="9">#REF!</definedName>
    <definedName name="__LOC10">#REF!</definedName>
    <definedName name="__LOC11" localSheetId="1">#REF!</definedName>
    <definedName name="__LOC11" localSheetId="9">#REF!</definedName>
    <definedName name="__LOC11">#REF!</definedName>
    <definedName name="__LOC12" localSheetId="1">#REF!</definedName>
    <definedName name="__LOC12" localSheetId="9">#REF!</definedName>
    <definedName name="__LOC12">#REF!</definedName>
    <definedName name="__LOC13" localSheetId="1">#REF!</definedName>
    <definedName name="__LOC13" localSheetId="9">#REF!</definedName>
    <definedName name="__LOC13">#REF!</definedName>
    <definedName name="__LOC14" localSheetId="1">#REF!</definedName>
    <definedName name="__LOC14" localSheetId="9">#REF!</definedName>
    <definedName name="__LOC14">#REF!</definedName>
    <definedName name="__LOC15" localSheetId="1">#REF!</definedName>
    <definedName name="__LOC15" localSheetId="9">#REF!</definedName>
    <definedName name="__LOC15">#REF!</definedName>
    <definedName name="__LOC16" localSheetId="1">#REF!</definedName>
    <definedName name="__LOC16" localSheetId="9">#REF!</definedName>
    <definedName name="__LOC16">#REF!</definedName>
    <definedName name="__LOC17" localSheetId="1">#REF!</definedName>
    <definedName name="__LOC17" localSheetId="9">#REF!</definedName>
    <definedName name="__LOC17">#REF!</definedName>
    <definedName name="__LOC18" localSheetId="1">#REF!</definedName>
    <definedName name="__LOC18" localSheetId="9">#REF!</definedName>
    <definedName name="__LOC18">#REF!</definedName>
    <definedName name="__LOC19" localSheetId="1">#REF!</definedName>
    <definedName name="__LOC19" localSheetId="9">#REF!</definedName>
    <definedName name="__LOC19">#REF!</definedName>
    <definedName name="__LOC2" localSheetId="1">#REF!</definedName>
    <definedName name="__LOC2" localSheetId="9">#REF!</definedName>
    <definedName name="__LOC2">#REF!</definedName>
    <definedName name="__LOC20" localSheetId="1">#REF!</definedName>
    <definedName name="__LOC20" localSheetId="9">#REF!</definedName>
    <definedName name="__LOC20">#REF!</definedName>
    <definedName name="__LOC21" localSheetId="1">#REF!</definedName>
    <definedName name="__LOC21" localSheetId="9">#REF!</definedName>
    <definedName name="__LOC21">#REF!</definedName>
    <definedName name="__LOC22" localSheetId="1">#REF!</definedName>
    <definedName name="__LOC22" localSheetId="9">#REF!</definedName>
    <definedName name="__LOC22">#REF!</definedName>
    <definedName name="__LOC23" localSheetId="1">#REF!</definedName>
    <definedName name="__LOC23" localSheetId="9">#REF!</definedName>
    <definedName name="__LOC23">#REF!</definedName>
    <definedName name="__LOC24" localSheetId="1">#REF!</definedName>
    <definedName name="__LOC24" localSheetId="9">#REF!</definedName>
    <definedName name="__LOC24">#REF!</definedName>
    <definedName name="__LOC25" localSheetId="1">#REF!</definedName>
    <definedName name="__LOC25" localSheetId="9">#REF!</definedName>
    <definedName name="__LOC25">#REF!</definedName>
    <definedName name="__LOC26" localSheetId="1">#REF!</definedName>
    <definedName name="__LOC26" localSheetId="9">#REF!</definedName>
    <definedName name="__LOC26">#REF!</definedName>
    <definedName name="__LOC27" localSheetId="1">#REF!</definedName>
    <definedName name="__LOC27" localSheetId="9">#REF!</definedName>
    <definedName name="__LOC27">#REF!</definedName>
    <definedName name="__LOC28" localSheetId="1">#REF!</definedName>
    <definedName name="__LOC28" localSheetId="9">#REF!</definedName>
    <definedName name="__LOC28">#REF!</definedName>
    <definedName name="__LOC29" localSheetId="1">#REF!</definedName>
    <definedName name="__LOC29" localSheetId="9">#REF!</definedName>
    <definedName name="__LOC29">#REF!</definedName>
    <definedName name="__LOC3" localSheetId="1">#REF!</definedName>
    <definedName name="__LOC3" localSheetId="9">#REF!</definedName>
    <definedName name="__LOC3">#REF!</definedName>
    <definedName name="__LOC30" localSheetId="1">#REF!</definedName>
    <definedName name="__LOC30" localSheetId="9">#REF!</definedName>
    <definedName name="__LOC30">#REF!</definedName>
    <definedName name="__LOC31" localSheetId="1">#REF!</definedName>
    <definedName name="__LOC31" localSheetId="9">#REF!</definedName>
    <definedName name="__LOC31">#REF!</definedName>
    <definedName name="__LOC32" localSheetId="1">#REF!</definedName>
    <definedName name="__LOC32" localSheetId="9">#REF!</definedName>
    <definedName name="__LOC32">#REF!</definedName>
    <definedName name="__LOC33" localSheetId="1">#REF!</definedName>
    <definedName name="__LOC33" localSheetId="9">#REF!</definedName>
    <definedName name="__LOC33">#REF!</definedName>
    <definedName name="__LOC34" localSheetId="1">#REF!</definedName>
    <definedName name="__LOC34" localSheetId="9">#REF!</definedName>
    <definedName name="__LOC34">#REF!</definedName>
    <definedName name="__LOC35" localSheetId="1">#REF!</definedName>
    <definedName name="__LOC35" localSheetId="9">#REF!</definedName>
    <definedName name="__LOC35">#REF!</definedName>
    <definedName name="__LOC36" localSheetId="1">#REF!</definedName>
    <definedName name="__LOC36" localSheetId="9">#REF!</definedName>
    <definedName name="__LOC36">#REF!</definedName>
    <definedName name="__LOC37" localSheetId="1">#REF!</definedName>
    <definedName name="__LOC37" localSheetId="9">#REF!</definedName>
    <definedName name="__LOC37">#REF!</definedName>
    <definedName name="__LOC38" localSheetId="1">#REF!</definedName>
    <definedName name="__LOC38" localSheetId="9">#REF!</definedName>
    <definedName name="__LOC38">#REF!</definedName>
    <definedName name="__LOC39" localSheetId="1">#REF!</definedName>
    <definedName name="__LOC39" localSheetId="9">#REF!</definedName>
    <definedName name="__LOC39">#REF!</definedName>
    <definedName name="__LOC4" localSheetId="1">#REF!</definedName>
    <definedName name="__LOC4" localSheetId="9">#REF!</definedName>
    <definedName name="__LOC4">#REF!</definedName>
    <definedName name="__LOC40" localSheetId="1">#REF!</definedName>
    <definedName name="__LOC40" localSheetId="9">#REF!</definedName>
    <definedName name="__LOC40">#REF!</definedName>
    <definedName name="__LOC41" localSheetId="1">#REF!</definedName>
    <definedName name="__LOC41" localSheetId="9">#REF!</definedName>
    <definedName name="__LOC41">#REF!</definedName>
    <definedName name="__LOC42" localSheetId="1">#REF!</definedName>
    <definedName name="__LOC42" localSheetId="9">#REF!</definedName>
    <definedName name="__LOC42">#REF!</definedName>
    <definedName name="__LOC5" localSheetId="1">#REF!</definedName>
    <definedName name="__LOC5" localSheetId="9">#REF!</definedName>
    <definedName name="__LOC5">#REF!</definedName>
    <definedName name="__LOC6" localSheetId="1">#REF!</definedName>
    <definedName name="__LOC6" localSheetId="9">#REF!</definedName>
    <definedName name="__LOC6">#REF!</definedName>
    <definedName name="__LOC7" localSheetId="1">#REF!</definedName>
    <definedName name="__LOC7" localSheetId="9">#REF!</definedName>
    <definedName name="__LOC7">#REF!</definedName>
    <definedName name="__LOC8" localSheetId="1">#REF!</definedName>
    <definedName name="__LOC8" localSheetId="9">#REF!</definedName>
    <definedName name="__LOC8">#REF!</definedName>
    <definedName name="__LOC9" localSheetId="1">#REF!</definedName>
    <definedName name="__LOC9" localSheetId="9">#REF!</definedName>
    <definedName name="__LOC9">#REF!</definedName>
    <definedName name="__MED1202" localSheetId="1">[7]FaixasCrit!#REF!</definedName>
    <definedName name="__MED1202" localSheetId="9">[7]FaixasCrit!#REF!</definedName>
    <definedName name="__MED1202">[7]FaixasCrit!#REF!</definedName>
    <definedName name="__MED1203" localSheetId="1">[7]FaixasCrit!#REF!</definedName>
    <definedName name="__MED1203" localSheetId="9">[7]FaixasCrit!#REF!</definedName>
    <definedName name="__MED1203">[7]FaixasCrit!#REF!</definedName>
    <definedName name="__PU1" localSheetId="1">#REF!</definedName>
    <definedName name="__PU1" localSheetId="9">#REF!</definedName>
    <definedName name="__PU1">#REF!</definedName>
    <definedName name="__RES10" localSheetId="1">[1]ORCCONTRATO!#REF!</definedName>
    <definedName name="__RES10" localSheetId="9">[1]ORCCONTRATO!#REF!</definedName>
    <definedName name="__RES10">[1]ORCCONTRATO!#REF!</definedName>
    <definedName name="__RES11" localSheetId="1">[1]ORCCONTRATO!#REF!</definedName>
    <definedName name="__RES11" localSheetId="9">[1]ORCCONTRATO!#REF!</definedName>
    <definedName name="__RES11">[1]ORCCONTRATO!#REF!</definedName>
    <definedName name="__RES12" localSheetId="1">[1]ORCCONTRATO!#REF!</definedName>
    <definedName name="__RES12" localSheetId="9">[1]ORCCONTRATO!#REF!</definedName>
    <definedName name="__RES12">[1]ORCCONTRATO!#REF!</definedName>
    <definedName name="__RES13" localSheetId="1">[1]ORCCONTRATO!#REF!</definedName>
    <definedName name="__RES13" localSheetId="9">[1]ORCCONTRATO!#REF!</definedName>
    <definedName name="__RES13">[1]ORCCONTRATO!#REF!</definedName>
    <definedName name="__RES14" localSheetId="1">[1]ORCCONTRATO!#REF!</definedName>
    <definedName name="__RES14" localSheetId="9">[1]ORCCONTRATO!#REF!</definedName>
    <definedName name="__RES14">[1]ORCCONTRATO!#REF!</definedName>
    <definedName name="__RES15" localSheetId="1">[1]ORCCONTRATO!#REF!</definedName>
    <definedName name="__RES15" localSheetId="9">[1]ORCCONTRATO!#REF!</definedName>
    <definedName name="__RES15">[1]ORCCONTRATO!#REF!</definedName>
    <definedName name="__RES16" localSheetId="1">[1]ORCCONTRATO!#REF!</definedName>
    <definedName name="__RES16" localSheetId="9">[1]ORCCONTRATO!#REF!</definedName>
    <definedName name="__RES16">[1]ORCCONTRATO!#REF!</definedName>
    <definedName name="__RES3" localSheetId="1">[1]ORCCONTRATO!#REF!</definedName>
    <definedName name="__RES3" localSheetId="9">[1]ORCCONTRATO!#REF!</definedName>
    <definedName name="__RES3">[1]ORCCONTRATO!#REF!</definedName>
    <definedName name="__RES4" localSheetId="1">[1]ORCCONTRATO!#REF!</definedName>
    <definedName name="__RES4" localSheetId="9">[1]ORCCONTRATO!#REF!</definedName>
    <definedName name="__RES4">[1]ORCCONTRATO!#REF!</definedName>
    <definedName name="__RES5" localSheetId="1">[1]ORCCONTRATO!#REF!</definedName>
    <definedName name="__RES5" localSheetId="9">[1]ORCCONTRATO!#REF!</definedName>
    <definedName name="__RES5">[1]ORCCONTRATO!#REF!</definedName>
    <definedName name="__RES6" localSheetId="1">[1]ORCCONTRATO!#REF!</definedName>
    <definedName name="__RES6" localSheetId="9">[1]ORCCONTRATO!#REF!</definedName>
    <definedName name="__RES6">[1]ORCCONTRATO!#REF!</definedName>
    <definedName name="__RES7" localSheetId="1">[1]ORCCONTRATO!#REF!</definedName>
    <definedName name="__RES7" localSheetId="9">[1]ORCCONTRATO!#REF!</definedName>
    <definedName name="__RES7">[1]ORCCONTRATO!#REF!</definedName>
    <definedName name="__RES8" localSheetId="1">[1]ORCCONTRATO!#REF!</definedName>
    <definedName name="__RES8" localSheetId="9">[1]ORCCONTRATO!#REF!</definedName>
    <definedName name="__RES8">[1]ORCCONTRATO!#REF!</definedName>
    <definedName name="__RES9" localSheetId="1">[1]ORCCONTRATO!#REF!</definedName>
    <definedName name="__RES9" localSheetId="9">[1]ORCCONTRATO!#REF!</definedName>
    <definedName name="__RES9">[1]ORCCONTRATO!#REF!</definedName>
    <definedName name="__TA1" localSheetId="1">#REF!</definedName>
    <definedName name="__TA1" localSheetId="9">#REF!</definedName>
    <definedName name="__TA1">#REF!</definedName>
    <definedName name="__TA2" localSheetId="1">#REF!</definedName>
    <definedName name="__TA2" localSheetId="9">#REF!</definedName>
    <definedName name="__TA2">#REF!</definedName>
    <definedName name="__TAB32" localSheetId="1">#REF!</definedName>
    <definedName name="__TAB32" localSheetId="9">#REF!</definedName>
    <definedName name="__TAB32">#REF!</definedName>
    <definedName name="__TAB33" localSheetId="1">#REF!</definedName>
    <definedName name="__TAB33" localSheetId="9">#REF!</definedName>
    <definedName name="__TAB33">#REF!</definedName>
    <definedName name="__TAB34" localSheetId="1">#REF!</definedName>
    <definedName name="__TAB34" localSheetId="9">#REF!</definedName>
    <definedName name="__TAB34">#REF!</definedName>
    <definedName name="__x10" localSheetId="1" hidden="1">#REF!</definedName>
    <definedName name="__x10" localSheetId="9">#REF!</definedName>
    <definedName name="__x10" localSheetId="2" hidden="1">#REF!</definedName>
    <definedName name="__x10" hidden="1">#REF!</definedName>
    <definedName name="__x11" localSheetId="1" hidden="1">#REF!</definedName>
    <definedName name="__x11" localSheetId="9">#REF!</definedName>
    <definedName name="__x11" localSheetId="2" hidden="1">#REF!</definedName>
    <definedName name="__x11" hidden="1">#REF!</definedName>
    <definedName name="__x12" localSheetId="1" hidden="1">#REF!</definedName>
    <definedName name="__x12" localSheetId="9">#REF!</definedName>
    <definedName name="__x12" localSheetId="2" hidden="1">#REF!</definedName>
    <definedName name="__x12" hidden="1">#REF!</definedName>
    <definedName name="__x13" localSheetId="1" hidden="1">#REF!</definedName>
    <definedName name="__x13" localSheetId="9">#REF!</definedName>
    <definedName name="__x13" localSheetId="2" hidden="1">#REF!</definedName>
    <definedName name="__x13" hidden="1">#REF!</definedName>
    <definedName name="__x14" localSheetId="1" hidden="1">#REF!</definedName>
    <definedName name="__x14" localSheetId="9">#REF!</definedName>
    <definedName name="__x14" localSheetId="2" hidden="1">#REF!</definedName>
    <definedName name="__x14" hidden="1">#REF!</definedName>
    <definedName name="__x15" localSheetId="1" hidden="1">#REF!</definedName>
    <definedName name="__x15" localSheetId="9">#REF!</definedName>
    <definedName name="__x15" localSheetId="2" hidden="1">#REF!</definedName>
    <definedName name="__x15" hidden="1">#REF!</definedName>
    <definedName name="__x16" localSheetId="1" hidden="1">#REF!</definedName>
    <definedName name="__x16" localSheetId="9">#REF!</definedName>
    <definedName name="__x16" localSheetId="2" hidden="1">#REF!</definedName>
    <definedName name="__x16" hidden="1">#REF!</definedName>
    <definedName name="__x17" localSheetId="1" hidden="1">#REF!</definedName>
    <definedName name="__x17" localSheetId="9">#REF!</definedName>
    <definedName name="__x17" localSheetId="2" hidden="1">#REF!</definedName>
    <definedName name="__x17" hidden="1">#REF!</definedName>
    <definedName name="__x18" localSheetId="1" hidden="1">#REF!</definedName>
    <definedName name="__x18" localSheetId="9">#REF!</definedName>
    <definedName name="__x18" localSheetId="2" hidden="1">#REF!</definedName>
    <definedName name="__x18" hidden="1">#REF!</definedName>
    <definedName name="__x19" localSheetId="1" hidden="1">#REF!</definedName>
    <definedName name="__x19" localSheetId="9">#REF!</definedName>
    <definedName name="__x19" localSheetId="2" hidden="1">#REF!</definedName>
    <definedName name="__x19" hidden="1">#REF!</definedName>
    <definedName name="__x20" localSheetId="1" hidden="1">#REF!</definedName>
    <definedName name="__x20" localSheetId="9">#REF!</definedName>
    <definedName name="__x20" localSheetId="2" hidden="1">#REF!</definedName>
    <definedName name="__x20" hidden="1">#REF!</definedName>
    <definedName name="__x21" localSheetId="1" hidden="1">#REF!</definedName>
    <definedName name="__x21" localSheetId="9">#REF!</definedName>
    <definedName name="__x21" localSheetId="2" hidden="1">#REF!</definedName>
    <definedName name="__x21" hidden="1">#REF!</definedName>
    <definedName name="__x22" localSheetId="1" hidden="1">#REF!</definedName>
    <definedName name="__x22" localSheetId="9">#REF!</definedName>
    <definedName name="__x22" localSheetId="2" hidden="1">#REF!</definedName>
    <definedName name="__x22" hidden="1">#REF!</definedName>
    <definedName name="__x23" localSheetId="1" hidden="1">#REF!</definedName>
    <definedName name="__x23" localSheetId="9">#REF!</definedName>
    <definedName name="__x23" localSheetId="2" hidden="1">#REF!</definedName>
    <definedName name="__x23" hidden="1">#REF!</definedName>
    <definedName name="__x24" localSheetId="1" hidden="1">#REF!</definedName>
    <definedName name="__x24" localSheetId="9">#REF!</definedName>
    <definedName name="__x24" localSheetId="2" hidden="1">#REF!</definedName>
    <definedName name="__x24" hidden="1">#REF!</definedName>
    <definedName name="__x25" localSheetId="1" hidden="1">#REF!</definedName>
    <definedName name="__x25" localSheetId="9">#REF!</definedName>
    <definedName name="__x25" localSheetId="2" hidden="1">#REF!</definedName>
    <definedName name="__x25" hidden="1">#REF!</definedName>
    <definedName name="__x28" localSheetId="1" hidden="1">#REF!</definedName>
    <definedName name="__x28" localSheetId="9">#REF!</definedName>
    <definedName name="__x28" localSheetId="2" hidden="1">#REF!</definedName>
    <definedName name="__x28" hidden="1">#REF!</definedName>
    <definedName name="__x29" localSheetId="1" hidden="1">#REF!</definedName>
    <definedName name="__x29" localSheetId="9">#REF!</definedName>
    <definedName name="__x29" localSheetId="2" hidden="1">#REF!</definedName>
    <definedName name="__x29" hidden="1">#REF!</definedName>
    <definedName name="__x32" localSheetId="1" hidden="1">#REF!</definedName>
    <definedName name="__x32" localSheetId="9">#REF!</definedName>
    <definedName name="__x32" localSheetId="2" hidden="1">#REF!</definedName>
    <definedName name="__x32" hidden="1">#REF!</definedName>
    <definedName name="__x4" localSheetId="1" hidden="1">#REF!</definedName>
    <definedName name="__x4" localSheetId="9">#REF!</definedName>
    <definedName name="__x4" localSheetId="2" hidden="1">#REF!</definedName>
    <definedName name="__x4" hidden="1">#REF!</definedName>
    <definedName name="__x5" localSheetId="1" hidden="1">#REF!</definedName>
    <definedName name="__x5" localSheetId="9">#REF!</definedName>
    <definedName name="__x5" localSheetId="2" hidden="1">#REF!</definedName>
    <definedName name="__x5" hidden="1">#REF!</definedName>
    <definedName name="__x6" localSheetId="1" hidden="1">#REF!</definedName>
    <definedName name="__x6" localSheetId="9">#REF!</definedName>
    <definedName name="__x6" localSheetId="2" hidden="1">#REF!</definedName>
    <definedName name="__x6" hidden="1">#REF!</definedName>
    <definedName name="__x7" localSheetId="1" hidden="1">#REF!</definedName>
    <definedName name="__x7" localSheetId="9">#REF!</definedName>
    <definedName name="__x7" localSheetId="2" hidden="1">#REF!</definedName>
    <definedName name="__x7" hidden="1">#REF!</definedName>
    <definedName name="__x8" localSheetId="1" hidden="1">#REF!</definedName>
    <definedName name="__x8" localSheetId="9">#REF!</definedName>
    <definedName name="__x8" localSheetId="2" hidden="1">#REF!</definedName>
    <definedName name="__x8" hidden="1">#REF!</definedName>
    <definedName name="__x9" localSheetId="1" hidden="1">#REF!</definedName>
    <definedName name="__x9" localSheetId="9">#REF!</definedName>
    <definedName name="__x9" localSheetId="2" hidden="1">#REF!</definedName>
    <definedName name="__x9" hidden="1">#REF!</definedName>
    <definedName name="__xlnm.Print_Area_2" localSheetId="1">#REF!</definedName>
    <definedName name="__xlnm.Print_Area_2" localSheetId="9">#REF!</definedName>
    <definedName name="__xlnm.Print_Area_2">#REF!</definedName>
    <definedName name="__xlnm.Print_Titles_1" localSheetId="1">#REF!</definedName>
    <definedName name="__xlnm.Print_Titles_1" localSheetId="9">#REF!</definedName>
    <definedName name="__xlnm.Print_Titles_1">#REF!</definedName>
    <definedName name="__xlnm.Print_Titles_2" localSheetId="1">#REF!</definedName>
    <definedName name="__xlnm.Print_Titles_2" localSheetId="9">#REF!</definedName>
    <definedName name="__xlnm.Print_Titles_2">#REF!</definedName>
    <definedName name="_0.CURVA_OBRA" localSheetId="1">#REF!</definedName>
    <definedName name="_0.CURVA_OBRA" localSheetId="9">#REF!</definedName>
    <definedName name="_0.CURVA_OBRA">#REF!</definedName>
    <definedName name="_00.VAR._GASTO" localSheetId="1">#REF!</definedName>
    <definedName name="_00.VAR._GASTO" localSheetId="9">#REF!</definedName>
    <definedName name="_00.VAR._GASTO">#REF!</definedName>
    <definedName name="_000.CURVA_FINA" localSheetId="1">#REF!</definedName>
    <definedName name="_000.CURVA_FINA" localSheetId="9">#REF!</definedName>
    <definedName name="_000.CURVA_FINA">#REF!</definedName>
    <definedName name="_1" localSheetId="1">#REF!</definedName>
    <definedName name="_1" localSheetId="9">#REF!</definedName>
    <definedName name="_1">#REF!</definedName>
    <definedName name="_11.SERV.TECNIC" localSheetId="1">#REF!</definedName>
    <definedName name="_11.SERV.TECNIC" localSheetId="9">#REF!</definedName>
    <definedName name="_11.SERV.TECNIC">#REF!</definedName>
    <definedName name="_12.GAST_GERAIS" localSheetId="1">#REF!</definedName>
    <definedName name="_12.GAST_GERAIS" localSheetId="9">#REF!</definedName>
    <definedName name="_12.GAST_GERAIS">#REF!</definedName>
    <definedName name="_13.P._PERMAN." localSheetId="1">#REF!</definedName>
    <definedName name="_13.P._PERMAN." localSheetId="9">#REF!</definedName>
    <definedName name="_13.P._PERMAN.">#REF!</definedName>
    <definedName name="_15.IMPL._CANT" localSheetId="1">#REF!</definedName>
    <definedName name="_15.IMPL._CANT" localSheetId="9">#REF!</definedName>
    <definedName name="_15.IMPL._CANT">#REF!</definedName>
    <definedName name="_16.EQUIPAM." localSheetId="1">#REF!</definedName>
    <definedName name="_16.EQUIPAM." localSheetId="9">#REF!</definedName>
    <definedName name="_16.EQUIPAM.">#REF!</definedName>
    <definedName name="_17.OPER._CANT." localSheetId="1">#REF!</definedName>
    <definedName name="_17.OPER._CANT." localSheetId="9">#REF!</definedName>
    <definedName name="_17.OPER._CANT.">#REF!</definedName>
    <definedName name="_19.TRANC_LIMP." localSheetId="1">#REF!</definedName>
    <definedName name="_19.TRANC_LIMP." localSheetId="9">#REF!</definedName>
    <definedName name="_19.TRANC_LIMP.">#REF!</definedName>
    <definedName name="_25.PREP.TERREN" localSheetId="1">#REF!</definedName>
    <definedName name="_25.PREP.TERREN" localSheetId="9">#REF!</definedName>
    <definedName name="_25.PREP.TERREN">#REF!</definedName>
    <definedName name="_27.FUND._ESCOR" localSheetId="1">#REF!</definedName>
    <definedName name="_27.FUND._ESCOR" localSheetId="9">#REF!</definedName>
    <definedName name="_27.FUND._ESCOR">#REF!</definedName>
    <definedName name="_30_05_2002">"maio"</definedName>
    <definedName name="_31_32_33.C_A" localSheetId="1">#REF!</definedName>
    <definedName name="_31_32_33.C_A" localSheetId="9">#REF!</definedName>
    <definedName name="_31_32_33.C_A">#REF!</definedName>
    <definedName name="_41.ALVENARIA" localSheetId="1">#REF!</definedName>
    <definedName name="_41.ALVENARIA" localSheetId="9">#REF!</definedName>
    <definedName name="_41.ALVENARIA">#REF!</definedName>
    <definedName name="_47.IMP._ISOLA." localSheetId="1">#REF!</definedName>
    <definedName name="_47.IMP._ISOLA." localSheetId="9">#REF!</definedName>
    <definedName name="_47.IMP._ISOLA.">#REF!</definedName>
    <definedName name="_51.REV.ARGAMAS" localSheetId="1">#REF!</definedName>
    <definedName name="_51.REV.ARGAMAS" localSheetId="9">#REF!</definedName>
    <definedName name="_51.REV.ARGAMAS">#REF!</definedName>
    <definedName name="_52.REV.CERAM.I" localSheetId="1">#REF!</definedName>
    <definedName name="_52.REV.CERAM.I" localSheetId="9">#REF!</definedName>
    <definedName name="_52.REV.CERAM.I">#REF!</definedName>
    <definedName name="_53.REV.CERAM.E" localSheetId="1">#REF!</definedName>
    <definedName name="_53.REV.CERAM.E" localSheetId="9">#REF!</definedName>
    <definedName name="_53.REV.CERAM.E">#REF!</definedName>
    <definedName name="_54.TACOS_E_ASS" localSheetId="1">#REF!</definedName>
    <definedName name="_54.TACOS_E_ASS" localSheetId="9">#REF!</definedName>
    <definedName name="_54.TACOS_E_ASS">#REF!</definedName>
    <definedName name="_55.MARM._E_GRA" localSheetId="1">#REF!</definedName>
    <definedName name="_55.MARM._E_GRA" localSheetId="9">#REF!</definedName>
    <definedName name="_55.MARM._E_GRA">#REF!</definedName>
    <definedName name="_56.MARMORITE" localSheetId="1">#REF!</definedName>
    <definedName name="_56.MARMORITE" localSheetId="9">#REF!</definedName>
    <definedName name="_56.MARMORITE">#REF!</definedName>
    <definedName name="_59.OUTRS_REVES" localSheetId="1">#REF!</definedName>
    <definedName name="_59.OUTRS_REVES" localSheetId="9">#REF!</definedName>
    <definedName name="_59.OUTRS_REVES">#REF!</definedName>
    <definedName name="_61.ESQUAD._MAD" localSheetId="1">#REF!</definedName>
    <definedName name="_61.ESQUAD._MAD" localSheetId="9">#REF!</definedName>
    <definedName name="_61.ESQUAD._MAD">#REF!</definedName>
    <definedName name="_63.ESQUAD._ALU" localSheetId="1">#REF!</definedName>
    <definedName name="_63.ESQUAD._ALU" localSheetId="9">#REF!</definedName>
    <definedName name="_63.ESQUAD._ALU">#REF!</definedName>
    <definedName name="_65.ESQUAD._FER" localSheetId="1">#REF!</definedName>
    <definedName name="_65.ESQUAD._FER" localSheetId="9">#REF!</definedName>
    <definedName name="_65.ESQUAD._FER">#REF!</definedName>
    <definedName name="_67.VIDROS" localSheetId="1">#REF!</definedName>
    <definedName name="_67.VIDROS" localSheetId="9">#REF!</definedName>
    <definedName name="_67.VIDROS">#REF!</definedName>
    <definedName name="_71_73.I.ELET_H" localSheetId="1">#REF!</definedName>
    <definedName name="_71_73.I.ELET_H" localSheetId="9">#REF!</definedName>
    <definedName name="_71_73.I.ELET_H">#REF!</definedName>
    <definedName name="_77.OUTRAS_INST." localSheetId="1">#REF!</definedName>
    <definedName name="_77.OUTRAS_INST." localSheetId="9">#REF!</definedName>
    <definedName name="_77.OUTRAS_INST.">#REF!</definedName>
    <definedName name="_78.ELEVADORES" localSheetId="1">#REF!</definedName>
    <definedName name="_78.ELEVADORES" localSheetId="9">#REF!</definedName>
    <definedName name="_78.ELEVADORES">#REF!</definedName>
    <definedName name="_81.APAR._SANIT" localSheetId="1">#REF!</definedName>
    <definedName name="_81.APAR._SANIT" localSheetId="9">#REF!</definedName>
    <definedName name="_81.APAR._SANIT">#REF!</definedName>
    <definedName name="_83_85.PINT_LIM" localSheetId="1">#REF!</definedName>
    <definedName name="_83_85.PINT_LIM" localSheetId="9">#REF!</definedName>
    <definedName name="_83_85.PINT_LIM">#REF!</definedName>
    <definedName name="_ANT1202" localSheetId="1">[8]FaixasCrit!#REF!</definedName>
    <definedName name="_ANT1202" localSheetId="9">[8]FaixasCrit!#REF!</definedName>
    <definedName name="_ANT1202">[8]FaixasCrit!#REF!</definedName>
    <definedName name="_ANT1203" localSheetId="1">[8]FaixasCrit!#REF!</definedName>
    <definedName name="_ANT1203" localSheetId="9">[8]FaixasCrit!#REF!</definedName>
    <definedName name="_ANT1203">[8]FaixasCrit!#REF!</definedName>
    <definedName name="_BXF1392" localSheetId="1">[4]CAMINHÕES!#REF!</definedName>
    <definedName name="_BXF1392" localSheetId="9">[4]CAMINHÕES!#REF!</definedName>
    <definedName name="_BXF1392">[4]CAMINHÕES!#REF!</definedName>
    <definedName name="_CAB1" localSheetId="1">#REF!</definedName>
    <definedName name="_CAB1" localSheetId="9">#REF!</definedName>
    <definedName name="_CAB1">#REF!</definedName>
    <definedName name="_CAB2" localSheetId="1">#REF!</definedName>
    <definedName name="_CAB2" localSheetId="9">#REF!</definedName>
    <definedName name="_CAB2">#REF!</definedName>
    <definedName name="_CAB3" localSheetId="1">#REF!</definedName>
    <definedName name="_CAB3" localSheetId="9">#REF!</definedName>
    <definedName name="_CAB3">#REF!</definedName>
    <definedName name="_CAB4" localSheetId="1">#REF!</definedName>
    <definedName name="_CAB4" localSheetId="9">#REF!</definedName>
    <definedName name="_CAB4">#REF!</definedName>
    <definedName name="_CRC7674" localSheetId="1">[4]CAMINHÕES!#REF!</definedName>
    <definedName name="_CRC7674" localSheetId="9">[4]CAMINHÕES!#REF!</definedName>
    <definedName name="_CRC7674">[4]CAMINHÕES!#REF!</definedName>
    <definedName name="_CRT2673" localSheetId="1">[4]CAMINHÕES!#REF!</definedName>
    <definedName name="_CRT2673" localSheetId="9">[4]CAMINHÕES!#REF!</definedName>
    <definedName name="_CRT2673">[4]CAMINHÕES!#REF!</definedName>
    <definedName name="_Fill" localSheetId="1" hidden="1">#REF!</definedName>
    <definedName name="_Fill" localSheetId="9">#REF!</definedName>
    <definedName name="_Fill" localSheetId="0" hidden="1">#REF!</definedName>
    <definedName name="_Fill" localSheetId="2" hidden="1">#REF!</definedName>
    <definedName name="_Fill" hidden="1">#REF!</definedName>
    <definedName name="_xlnm._FilterDatabase" localSheetId="1" hidden="1">abc!$A$8:$H$8</definedName>
    <definedName name="_xlnm._FilterDatabase" localSheetId="5" hidden="1">SINAPI08!$A$10:$E$10557</definedName>
    <definedName name="_Key1" localSheetId="9">!#REF!</definedName>
    <definedName name="_Key1" localSheetId="0" hidden="1">#REF!</definedName>
    <definedName name="_Key1">#NAME?</definedName>
    <definedName name="_Key2" localSheetId="9">!#REF!</definedName>
    <definedName name="_Key2" localSheetId="0" hidden="1">#REF!</definedName>
    <definedName name="_Key2">#NAME?</definedName>
    <definedName name="_la29" localSheetId="1" hidden="1">#REF!</definedName>
    <definedName name="_la29" localSheetId="9">#REF!</definedName>
    <definedName name="_la29" localSheetId="0" hidden="1">#REF!</definedName>
    <definedName name="_la29" localSheetId="2" hidden="1">#REF!</definedName>
    <definedName name="_la29" hidden="1">#REF!</definedName>
    <definedName name="_la3" localSheetId="1" hidden="1">#REF!</definedName>
    <definedName name="_la3" localSheetId="9">#REF!</definedName>
    <definedName name="_la3" localSheetId="0" hidden="1">#REF!</definedName>
    <definedName name="_la3" localSheetId="2" hidden="1">#REF!</definedName>
    <definedName name="_la3" hidden="1">#REF!</definedName>
    <definedName name="_la31" localSheetId="1" hidden="1">#REF!</definedName>
    <definedName name="_la31" localSheetId="9">#REF!</definedName>
    <definedName name="_la31" localSheetId="0" hidden="1">#REF!</definedName>
    <definedName name="_la31" localSheetId="2" hidden="1">#REF!</definedName>
    <definedName name="_la31" hidden="1">#REF!</definedName>
    <definedName name="_la32" localSheetId="1" hidden="1">#REF!</definedName>
    <definedName name="_la32" localSheetId="9">#REF!</definedName>
    <definedName name="_la32" localSheetId="2" hidden="1">#REF!</definedName>
    <definedName name="_la32" hidden="1">#REF!</definedName>
    <definedName name="_la4" localSheetId="1" hidden="1">#REF!</definedName>
    <definedName name="_la4" localSheetId="9">#REF!</definedName>
    <definedName name="_la4" localSheetId="2" hidden="1">#REF!</definedName>
    <definedName name="_la4" hidden="1">#REF!</definedName>
    <definedName name="_la5" localSheetId="1" hidden="1">#REF!</definedName>
    <definedName name="_la5" localSheetId="9">#REF!</definedName>
    <definedName name="_la5" localSheetId="2" hidden="1">#REF!</definedName>
    <definedName name="_la5" hidden="1">#REF!</definedName>
    <definedName name="_la6" localSheetId="1" hidden="1">#REF!</definedName>
    <definedName name="_la6" localSheetId="9">#REF!</definedName>
    <definedName name="_la6" localSheetId="2" hidden="1">#REF!</definedName>
    <definedName name="_la6" hidden="1">#REF!</definedName>
    <definedName name="_la7" localSheetId="1" hidden="1">#REF!</definedName>
    <definedName name="_la7" localSheetId="9">#REF!</definedName>
    <definedName name="_la7" localSheetId="2" hidden="1">#REF!</definedName>
    <definedName name="_la7" hidden="1">#REF!</definedName>
    <definedName name="_la8" localSheetId="1" hidden="1">#REF!</definedName>
    <definedName name="_la8" localSheetId="9">#REF!</definedName>
    <definedName name="_la8" localSheetId="2" hidden="1">#REF!</definedName>
    <definedName name="_la8" hidden="1">#REF!</definedName>
    <definedName name="_la9" localSheetId="1" hidden="1">#REF!</definedName>
    <definedName name="_la9" localSheetId="9">#REF!</definedName>
    <definedName name="_la9" localSheetId="2" hidden="1">#REF!</definedName>
    <definedName name="_la9" hidden="1">#REF!</definedName>
    <definedName name="_lb1" localSheetId="1" hidden="1">#REF!</definedName>
    <definedName name="_lb1" localSheetId="9">#REF!</definedName>
    <definedName name="_lb1" localSheetId="2" hidden="1">#REF!</definedName>
    <definedName name="_lb1" hidden="1">#REF!</definedName>
    <definedName name="_lb10" localSheetId="1" hidden="1">#REF!</definedName>
    <definedName name="_lb10" localSheetId="9">#REF!</definedName>
    <definedName name="_lb10" localSheetId="2" hidden="1">#REF!</definedName>
    <definedName name="_lb10" hidden="1">#REF!</definedName>
    <definedName name="_lb11" localSheetId="1" hidden="1">#REF!</definedName>
    <definedName name="_lb11" localSheetId="9">#REF!</definedName>
    <definedName name="_lb11" localSheetId="2" hidden="1">#REF!</definedName>
    <definedName name="_lb11" hidden="1">#REF!</definedName>
    <definedName name="_lb12" localSheetId="1" hidden="1">#REF!</definedName>
    <definedName name="_lb12" localSheetId="9">#REF!</definedName>
    <definedName name="_lb12" localSheetId="2" hidden="1">#REF!</definedName>
    <definedName name="_lb12" hidden="1">#REF!</definedName>
    <definedName name="_lb13" localSheetId="1" hidden="1">#REF!</definedName>
    <definedName name="_lb13" localSheetId="9">#REF!</definedName>
    <definedName name="_lb13" localSheetId="2" hidden="1">#REF!</definedName>
    <definedName name="_lb13" hidden="1">#REF!</definedName>
    <definedName name="_lb14" localSheetId="1" hidden="1">#REF!</definedName>
    <definedName name="_lb14" localSheetId="9">#REF!</definedName>
    <definedName name="_lb14" localSheetId="2" hidden="1">#REF!</definedName>
    <definedName name="_lb14" hidden="1">#REF!</definedName>
    <definedName name="_lb15" localSheetId="1" hidden="1">#REF!</definedName>
    <definedName name="_lb15" localSheetId="9">#REF!</definedName>
    <definedName name="_lb15" localSheetId="2" hidden="1">#REF!</definedName>
    <definedName name="_lb15" hidden="1">#REF!</definedName>
    <definedName name="_lb16" localSheetId="1" hidden="1">#REF!</definedName>
    <definedName name="_lb16" localSheetId="9">#REF!</definedName>
    <definedName name="_lb16" localSheetId="2" hidden="1">#REF!</definedName>
    <definedName name="_lb16" hidden="1">#REF!</definedName>
    <definedName name="_lb17" localSheetId="1" hidden="1">#REF!</definedName>
    <definedName name="_lb17" localSheetId="9">#REF!</definedName>
    <definedName name="_lb17" localSheetId="2" hidden="1">#REF!</definedName>
    <definedName name="_lb17" hidden="1">#REF!</definedName>
    <definedName name="_lb18" localSheetId="1" hidden="1">#REF!</definedName>
    <definedName name="_lb18" localSheetId="9">#REF!</definedName>
    <definedName name="_lb18" localSheetId="2" hidden="1">#REF!</definedName>
    <definedName name="_lb18" hidden="1">#REF!</definedName>
    <definedName name="_lb19" localSheetId="1" hidden="1">#REF!</definedName>
    <definedName name="_lb19" localSheetId="9">#REF!</definedName>
    <definedName name="_lb19" localSheetId="2" hidden="1">#REF!</definedName>
    <definedName name="_lb19" hidden="1">#REF!</definedName>
    <definedName name="_lb2" localSheetId="1" hidden="1">#REF!</definedName>
    <definedName name="_lb2" localSheetId="9">#REF!</definedName>
    <definedName name="_lb2" localSheetId="2" hidden="1">#REF!</definedName>
    <definedName name="_lb2" hidden="1">#REF!</definedName>
    <definedName name="_lb20" localSheetId="1" hidden="1">#REF!</definedName>
    <definedName name="_lb20" localSheetId="9">#REF!</definedName>
    <definedName name="_lb20" localSheetId="2" hidden="1">#REF!</definedName>
    <definedName name="_lb20" hidden="1">#REF!</definedName>
    <definedName name="_lb21" localSheetId="1" hidden="1">#REF!</definedName>
    <definedName name="_lb21" localSheetId="9">#REF!</definedName>
    <definedName name="_lb21" localSheetId="2" hidden="1">#REF!</definedName>
    <definedName name="_lb21" hidden="1">#REF!</definedName>
    <definedName name="_lb22" localSheetId="1" hidden="1">#REF!</definedName>
    <definedName name="_lb22" localSheetId="9">#REF!</definedName>
    <definedName name="_lb22" localSheetId="2" hidden="1">#REF!</definedName>
    <definedName name="_lb22" hidden="1">#REF!</definedName>
    <definedName name="_lb23" localSheetId="1" hidden="1">#REF!</definedName>
    <definedName name="_lb23" localSheetId="9">#REF!</definedName>
    <definedName name="_lb23" localSheetId="2" hidden="1">#REF!</definedName>
    <definedName name="_lb23" hidden="1">#REF!</definedName>
    <definedName name="_lb24" localSheetId="1" hidden="1">#REF!</definedName>
    <definedName name="_lb24" localSheetId="9">#REF!</definedName>
    <definedName name="_lb24" localSheetId="2" hidden="1">#REF!</definedName>
    <definedName name="_lb24" hidden="1">#REF!</definedName>
    <definedName name="_lb25" localSheetId="1" hidden="1">#REF!</definedName>
    <definedName name="_lb25" localSheetId="9">#REF!</definedName>
    <definedName name="_lb25" localSheetId="2" hidden="1">#REF!</definedName>
    <definedName name="_lb25" hidden="1">#REF!</definedName>
    <definedName name="_lb27" localSheetId="1" hidden="1">#REF!</definedName>
    <definedName name="_lb27" localSheetId="9">#REF!</definedName>
    <definedName name="_lb27" localSheetId="2" hidden="1">#REF!</definedName>
    <definedName name="_lb27" hidden="1">#REF!</definedName>
    <definedName name="_lb28" localSheetId="1" hidden="1">#REF!</definedName>
    <definedName name="_lb28" localSheetId="9">#REF!</definedName>
    <definedName name="_lb28" localSheetId="2" hidden="1">#REF!</definedName>
    <definedName name="_lb28" hidden="1">#REF!</definedName>
    <definedName name="_lb29" localSheetId="1" hidden="1">#REF!</definedName>
    <definedName name="_lb29" localSheetId="9">#REF!</definedName>
    <definedName name="_lb29" localSheetId="2" hidden="1">#REF!</definedName>
    <definedName name="_lb29" hidden="1">#REF!</definedName>
    <definedName name="_lb3" localSheetId="1" hidden="1">#REF!</definedName>
    <definedName name="_lb3" localSheetId="9">#REF!</definedName>
    <definedName name="_lb3" localSheetId="2" hidden="1">#REF!</definedName>
    <definedName name="_lb3" hidden="1">#REF!</definedName>
    <definedName name="_lb30" localSheetId="1" hidden="1">#REF!</definedName>
    <definedName name="_lb30" localSheetId="9">#REF!</definedName>
    <definedName name="_lb30" localSheetId="2" hidden="1">#REF!</definedName>
    <definedName name="_lb30" hidden="1">#REF!</definedName>
    <definedName name="_lb31" localSheetId="1" hidden="1">#REF!</definedName>
    <definedName name="_lb31" localSheetId="9">#REF!</definedName>
    <definedName name="_lb31" localSheetId="2" hidden="1">#REF!</definedName>
    <definedName name="_lb31" hidden="1">#REF!</definedName>
    <definedName name="_lb32" localSheetId="1" hidden="1">#REF!</definedName>
    <definedName name="_lb32" localSheetId="9">#REF!</definedName>
    <definedName name="_lb32" localSheetId="2" hidden="1">#REF!</definedName>
    <definedName name="_lb32" hidden="1">#REF!</definedName>
    <definedName name="_lb4" localSheetId="1" hidden="1">#REF!</definedName>
    <definedName name="_lb4" localSheetId="9">#REF!</definedName>
    <definedName name="_lb4" localSheetId="2" hidden="1">#REF!</definedName>
    <definedName name="_lb4" hidden="1">#REF!</definedName>
    <definedName name="_lb5" localSheetId="1" hidden="1">#REF!</definedName>
    <definedName name="_lb5" localSheetId="9">#REF!</definedName>
    <definedName name="_lb5" localSheetId="2" hidden="1">#REF!</definedName>
    <definedName name="_lb5" hidden="1">#REF!</definedName>
    <definedName name="_lb6" localSheetId="1" hidden="1">#REF!</definedName>
    <definedName name="_lb6" localSheetId="9">#REF!</definedName>
    <definedName name="_lb6" localSheetId="2" hidden="1">#REF!</definedName>
    <definedName name="_lb6" hidden="1">#REF!</definedName>
    <definedName name="_lb7" localSheetId="1" hidden="1">#REF!</definedName>
    <definedName name="_lb7" localSheetId="9">#REF!</definedName>
    <definedName name="_lb7" localSheetId="2" hidden="1">#REF!</definedName>
    <definedName name="_lb7" hidden="1">#REF!</definedName>
    <definedName name="_lb8" localSheetId="1" hidden="1">#REF!</definedName>
    <definedName name="_lb8" localSheetId="9">#REF!</definedName>
    <definedName name="_lb8" localSheetId="2" hidden="1">#REF!</definedName>
    <definedName name="_lb8" hidden="1">#REF!</definedName>
    <definedName name="_lb9" localSheetId="1" hidden="1">#REF!</definedName>
    <definedName name="_lb9" localSheetId="9">#REF!</definedName>
    <definedName name="_lb9" localSheetId="2" hidden="1">#REF!</definedName>
    <definedName name="_lb9" hidden="1">#REF!</definedName>
    <definedName name="_lbc1" localSheetId="1" hidden="1">#REF!</definedName>
    <definedName name="_lbc1" localSheetId="9">#REF!</definedName>
    <definedName name="_lbc1" localSheetId="2" hidden="1">#REF!</definedName>
    <definedName name="_lbc1" hidden="1">#REF!</definedName>
    <definedName name="_lbc10" localSheetId="1" hidden="1">#REF!</definedName>
    <definedName name="_lbc10" localSheetId="9">#REF!</definedName>
    <definedName name="_lbc10" localSheetId="2" hidden="1">#REF!</definedName>
    <definedName name="_lbc10" hidden="1">#REF!</definedName>
    <definedName name="_lbc11" localSheetId="1" hidden="1">#REF!</definedName>
    <definedName name="_lbc11" localSheetId="9">#REF!</definedName>
    <definedName name="_lbc11" localSheetId="2" hidden="1">#REF!</definedName>
    <definedName name="_lbc11" hidden="1">#REF!</definedName>
    <definedName name="_lbc12" localSheetId="1" hidden="1">#REF!</definedName>
    <definedName name="_lbc12" localSheetId="9">#REF!</definedName>
    <definedName name="_lbc12" localSheetId="2" hidden="1">#REF!</definedName>
    <definedName name="_lbc12" hidden="1">#REF!</definedName>
    <definedName name="_lbc13" localSheetId="1" hidden="1">#REF!</definedName>
    <definedName name="_lbc13" localSheetId="9">#REF!</definedName>
    <definedName name="_lbc13" localSheetId="2" hidden="1">#REF!</definedName>
    <definedName name="_lbc13" hidden="1">#REF!</definedName>
    <definedName name="_lbc14" localSheetId="1" hidden="1">#REF!</definedName>
    <definedName name="_lbc14" localSheetId="9">#REF!</definedName>
    <definedName name="_lbc14" localSheetId="2" hidden="1">#REF!</definedName>
    <definedName name="_lbc14" hidden="1">#REF!</definedName>
    <definedName name="_lbc15" localSheetId="1" hidden="1">#REF!</definedName>
    <definedName name="_lbc15" localSheetId="9">#REF!</definedName>
    <definedName name="_lbc15" localSheetId="2" hidden="1">#REF!</definedName>
    <definedName name="_lbc15" hidden="1">#REF!</definedName>
    <definedName name="_lbc16" localSheetId="1" hidden="1">#REF!</definedName>
    <definedName name="_lbc16" localSheetId="9">#REF!</definedName>
    <definedName name="_lbc16" localSheetId="2" hidden="1">#REF!</definedName>
    <definedName name="_lbc16" hidden="1">#REF!</definedName>
    <definedName name="_lbc17" localSheetId="1" hidden="1">#REF!</definedName>
    <definedName name="_lbc17" localSheetId="9">#REF!</definedName>
    <definedName name="_lbc17" localSheetId="2" hidden="1">#REF!</definedName>
    <definedName name="_lbc17" hidden="1">#REF!</definedName>
    <definedName name="_lbc18" localSheetId="1" hidden="1">#REF!</definedName>
    <definedName name="_lbc18" localSheetId="9">#REF!</definedName>
    <definedName name="_lbc18" localSheetId="2" hidden="1">#REF!</definedName>
    <definedName name="_lbc18" hidden="1">#REF!</definedName>
    <definedName name="_lbc19" localSheetId="1" hidden="1">#REF!</definedName>
    <definedName name="_lbc19" localSheetId="9">#REF!</definedName>
    <definedName name="_lbc19" localSheetId="2" hidden="1">#REF!</definedName>
    <definedName name="_lbc19" hidden="1">#REF!</definedName>
    <definedName name="_lbc2" localSheetId="1" hidden="1">#REF!</definedName>
    <definedName name="_lbc2" localSheetId="9">#REF!</definedName>
    <definedName name="_lbc2" localSheetId="2" hidden="1">#REF!</definedName>
    <definedName name="_lbc2" hidden="1">#REF!</definedName>
    <definedName name="_lbc20" localSheetId="1" hidden="1">#REF!</definedName>
    <definedName name="_lbc20" localSheetId="9">#REF!</definedName>
    <definedName name="_lbc20" localSheetId="2" hidden="1">#REF!</definedName>
    <definedName name="_lbc20" hidden="1">#REF!</definedName>
    <definedName name="_lbc21" localSheetId="1" hidden="1">#REF!</definedName>
    <definedName name="_lbc21" localSheetId="9">#REF!</definedName>
    <definedName name="_lbc21" localSheetId="2" hidden="1">#REF!</definedName>
    <definedName name="_lbc21" hidden="1">#REF!</definedName>
    <definedName name="_lbc22" localSheetId="1" hidden="1">#REF!</definedName>
    <definedName name="_lbc22" localSheetId="9">#REF!</definedName>
    <definedName name="_lbc22" localSheetId="2" hidden="1">#REF!</definedName>
    <definedName name="_lbc22" hidden="1">#REF!</definedName>
    <definedName name="_lbc23" localSheetId="1" hidden="1">#REF!</definedName>
    <definedName name="_lbc23" localSheetId="9">#REF!</definedName>
    <definedName name="_lbc23" localSheetId="2" hidden="1">#REF!</definedName>
    <definedName name="_lbc23" hidden="1">#REF!</definedName>
    <definedName name="_lbc24" localSheetId="1" hidden="1">#REF!</definedName>
    <definedName name="_lbc24" localSheetId="9">#REF!</definedName>
    <definedName name="_lbc24" localSheetId="2" hidden="1">#REF!</definedName>
    <definedName name="_lbc24" hidden="1">#REF!</definedName>
    <definedName name="_lbc25" localSheetId="1" hidden="1">#REF!</definedName>
    <definedName name="_lbc25" localSheetId="9">#REF!</definedName>
    <definedName name="_lbc25" localSheetId="2" hidden="1">#REF!</definedName>
    <definedName name="_lbc25" hidden="1">#REF!</definedName>
    <definedName name="_lbc26" localSheetId="1" hidden="1">#REF!</definedName>
    <definedName name="_lbc26" localSheetId="9">#REF!</definedName>
    <definedName name="_lbc26" localSheetId="2" hidden="1">#REF!</definedName>
    <definedName name="_lbc26" hidden="1">#REF!</definedName>
    <definedName name="_lbc27" localSheetId="1" hidden="1">#REF!</definedName>
    <definedName name="_lbc27" localSheetId="9">#REF!</definedName>
    <definedName name="_lbc27" localSheetId="2" hidden="1">#REF!</definedName>
    <definedName name="_lbc27" hidden="1">#REF!</definedName>
    <definedName name="_lbc28" localSheetId="1" hidden="1">#REF!</definedName>
    <definedName name="_lbc28" localSheetId="9">#REF!</definedName>
    <definedName name="_lbc28" localSheetId="2" hidden="1">#REF!</definedName>
    <definedName name="_lbc28" hidden="1">#REF!</definedName>
    <definedName name="_lbc29" localSheetId="1" hidden="1">#REF!</definedName>
    <definedName name="_lbc29" localSheetId="9">#REF!</definedName>
    <definedName name="_lbc29" localSheetId="2" hidden="1">#REF!</definedName>
    <definedName name="_lbc29" hidden="1">#REF!</definedName>
    <definedName name="_lbc3" localSheetId="1" hidden="1">#REF!</definedName>
    <definedName name="_lbc3" localSheetId="9">#REF!</definedName>
    <definedName name="_lbc3" localSheetId="2" hidden="1">#REF!</definedName>
    <definedName name="_lbc3" hidden="1">#REF!</definedName>
    <definedName name="_lbc31" localSheetId="1" hidden="1">#REF!</definedName>
    <definedName name="_lbc31" localSheetId="9">#REF!</definedName>
    <definedName name="_lbc31" localSheetId="2" hidden="1">#REF!</definedName>
    <definedName name="_lbc31" hidden="1">#REF!</definedName>
    <definedName name="_lbc32" localSheetId="1" hidden="1">#REF!</definedName>
    <definedName name="_lbc32" localSheetId="9">#REF!</definedName>
    <definedName name="_lbc32" localSheetId="2" hidden="1">#REF!</definedName>
    <definedName name="_lbc32" hidden="1">#REF!</definedName>
    <definedName name="_lbc4" localSheetId="1" hidden="1">#REF!</definedName>
    <definedName name="_lbc4" localSheetId="9">#REF!</definedName>
    <definedName name="_lbc4" localSheetId="2" hidden="1">#REF!</definedName>
    <definedName name="_lbc4" hidden="1">#REF!</definedName>
    <definedName name="_lbc5" localSheetId="1" hidden="1">#REF!</definedName>
    <definedName name="_lbc5" localSheetId="9">#REF!</definedName>
    <definedName name="_lbc5" localSheetId="2" hidden="1">#REF!</definedName>
    <definedName name="_lbc5" hidden="1">#REF!</definedName>
    <definedName name="_lbc6" localSheetId="1" hidden="1">#REF!</definedName>
    <definedName name="_lbc6" localSheetId="9">#REF!</definedName>
    <definedName name="_lbc6" localSheetId="2" hidden="1">#REF!</definedName>
    <definedName name="_lbc6" hidden="1">#REF!</definedName>
    <definedName name="_lbc7" localSheetId="1" hidden="1">#REF!</definedName>
    <definedName name="_lbc7" localSheetId="9">#REF!</definedName>
    <definedName name="_lbc7" localSheetId="2" hidden="1">#REF!</definedName>
    <definedName name="_lbc7" hidden="1">#REF!</definedName>
    <definedName name="_lbc8" localSheetId="1" hidden="1">#REF!</definedName>
    <definedName name="_lbc8" localSheetId="9">#REF!</definedName>
    <definedName name="_lbc8" localSheetId="2" hidden="1">#REF!</definedName>
    <definedName name="_lbc8" hidden="1">#REF!</definedName>
    <definedName name="_lbc9" localSheetId="1" hidden="1">#REF!</definedName>
    <definedName name="_lbc9" localSheetId="9">#REF!</definedName>
    <definedName name="_lbc9" localSheetId="2" hidden="1">#REF!</definedName>
    <definedName name="_lbc9" hidden="1">#REF!</definedName>
    <definedName name="_ld26" localSheetId="1" hidden="1">#REF!</definedName>
    <definedName name="_ld26" localSheetId="9">#REF!</definedName>
    <definedName name="_ld26" localSheetId="2" hidden="1">#REF!</definedName>
    <definedName name="_ld26" hidden="1">#REF!</definedName>
    <definedName name="_ld31" localSheetId="1" hidden="1">#REF!</definedName>
    <definedName name="_ld31" localSheetId="9">#REF!</definedName>
    <definedName name="_ld31" localSheetId="2" hidden="1">#REF!</definedName>
    <definedName name="_ld31" hidden="1">#REF!</definedName>
    <definedName name="_le31" localSheetId="1" hidden="1">#REF!</definedName>
    <definedName name="_le31" localSheetId="9">#REF!</definedName>
    <definedName name="_le31" localSheetId="2" hidden="1">#REF!</definedName>
    <definedName name="_le31" hidden="1">#REF!</definedName>
    <definedName name="_lf31" localSheetId="1" hidden="1">#REF!</definedName>
    <definedName name="_lf31" localSheetId="9">#REF!</definedName>
    <definedName name="_lf31" localSheetId="2" hidden="1">#REF!</definedName>
    <definedName name="_lf31" hidden="1">#REF!</definedName>
    <definedName name="_LOC1" localSheetId="1">#REF!</definedName>
    <definedName name="_LOC1" localSheetId="9">#REF!</definedName>
    <definedName name="_LOC1">#REF!</definedName>
    <definedName name="_LOC10" localSheetId="1">#REF!</definedName>
    <definedName name="_LOC10" localSheetId="9">#REF!</definedName>
    <definedName name="_LOC10">#REF!</definedName>
    <definedName name="_LOC11" localSheetId="1">#REF!</definedName>
    <definedName name="_LOC11" localSheetId="9">#REF!</definedName>
    <definedName name="_LOC11">#REF!</definedName>
    <definedName name="_LOC12" localSheetId="1">#REF!</definedName>
    <definedName name="_LOC12" localSheetId="9">#REF!</definedName>
    <definedName name="_LOC12">#REF!</definedName>
    <definedName name="_LOC13" localSheetId="1">#REF!</definedName>
    <definedName name="_LOC13" localSheetId="9">#REF!</definedName>
    <definedName name="_LOC13">#REF!</definedName>
    <definedName name="_LOC14" localSheetId="1">#REF!</definedName>
    <definedName name="_LOC14" localSheetId="9">#REF!</definedName>
    <definedName name="_LOC14">#REF!</definedName>
    <definedName name="_LOC15" localSheetId="1">#REF!</definedName>
    <definedName name="_LOC15" localSheetId="9">#REF!</definedName>
    <definedName name="_LOC15">#REF!</definedName>
    <definedName name="_LOC16" localSheetId="1">#REF!</definedName>
    <definedName name="_LOC16" localSheetId="9">#REF!</definedName>
    <definedName name="_LOC16">#REF!</definedName>
    <definedName name="_LOC17" localSheetId="1">#REF!</definedName>
    <definedName name="_LOC17" localSheetId="9">#REF!</definedName>
    <definedName name="_LOC17">#REF!</definedName>
    <definedName name="_LOC18" localSheetId="1">#REF!</definedName>
    <definedName name="_LOC18" localSheetId="9">#REF!</definedName>
    <definedName name="_LOC18">#REF!</definedName>
    <definedName name="_LOC19" localSheetId="1">#REF!</definedName>
    <definedName name="_LOC19" localSheetId="9">#REF!</definedName>
    <definedName name="_LOC19">#REF!</definedName>
    <definedName name="_LOC2" localSheetId="1">#REF!</definedName>
    <definedName name="_LOC2" localSheetId="9">#REF!</definedName>
    <definedName name="_LOC2">#REF!</definedName>
    <definedName name="_LOC20" localSheetId="1">#REF!</definedName>
    <definedName name="_LOC20" localSheetId="9">#REF!</definedName>
    <definedName name="_LOC20">#REF!</definedName>
    <definedName name="_LOC21" localSheetId="1">#REF!</definedName>
    <definedName name="_LOC21" localSheetId="9">#REF!</definedName>
    <definedName name="_LOC21">#REF!</definedName>
    <definedName name="_LOC22" localSheetId="1">#REF!</definedName>
    <definedName name="_LOC22" localSheetId="9">#REF!</definedName>
    <definedName name="_LOC22">#REF!</definedName>
    <definedName name="_LOC23" localSheetId="1">#REF!</definedName>
    <definedName name="_LOC23" localSheetId="9">#REF!</definedName>
    <definedName name="_LOC23">#REF!</definedName>
    <definedName name="_LOC24" localSheetId="1">#REF!</definedName>
    <definedName name="_LOC24" localSheetId="9">#REF!</definedName>
    <definedName name="_LOC24">#REF!</definedName>
    <definedName name="_LOC25" localSheetId="1">#REF!</definedName>
    <definedName name="_LOC25" localSheetId="9">#REF!</definedName>
    <definedName name="_LOC25">#REF!</definedName>
    <definedName name="_LOC26" localSheetId="1">#REF!</definedName>
    <definedName name="_LOC26" localSheetId="9">#REF!</definedName>
    <definedName name="_LOC26">#REF!</definedName>
    <definedName name="_LOC27" localSheetId="1">#REF!</definedName>
    <definedName name="_LOC27" localSheetId="9">#REF!</definedName>
    <definedName name="_LOC27">#REF!</definedName>
    <definedName name="_LOC28" localSheetId="1">#REF!</definedName>
    <definedName name="_LOC28" localSheetId="9">#REF!</definedName>
    <definedName name="_LOC28">#REF!</definedName>
    <definedName name="_LOC29" localSheetId="1">#REF!</definedName>
    <definedName name="_LOC29" localSheetId="9">#REF!</definedName>
    <definedName name="_LOC29">#REF!</definedName>
    <definedName name="_LOC3" localSheetId="1">#REF!</definedName>
    <definedName name="_LOC3" localSheetId="9">#REF!</definedName>
    <definedName name="_LOC3">#REF!</definedName>
    <definedName name="_LOC30" localSheetId="1">#REF!</definedName>
    <definedName name="_LOC30" localSheetId="9">#REF!</definedName>
    <definedName name="_LOC30">#REF!</definedName>
    <definedName name="_LOC31" localSheetId="1">#REF!</definedName>
    <definedName name="_LOC31" localSheetId="9">#REF!</definedName>
    <definedName name="_LOC31">#REF!</definedName>
    <definedName name="_LOC32" localSheetId="1">#REF!</definedName>
    <definedName name="_LOC32" localSheetId="9">#REF!</definedName>
    <definedName name="_LOC32">#REF!</definedName>
    <definedName name="_LOC33" localSheetId="1">#REF!</definedName>
    <definedName name="_LOC33" localSheetId="9">#REF!</definedName>
    <definedName name="_LOC33">#REF!</definedName>
    <definedName name="_LOC34" localSheetId="1">#REF!</definedName>
    <definedName name="_LOC34" localSheetId="9">#REF!</definedName>
    <definedName name="_LOC34">#REF!</definedName>
    <definedName name="_LOC35" localSheetId="1">#REF!</definedName>
    <definedName name="_LOC35" localSheetId="9">#REF!</definedName>
    <definedName name="_LOC35">#REF!</definedName>
    <definedName name="_LOC36" localSheetId="1">#REF!</definedName>
    <definedName name="_LOC36" localSheetId="9">#REF!</definedName>
    <definedName name="_LOC36">#REF!</definedName>
    <definedName name="_LOC37" localSheetId="1">#REF!</definedName>
    <definedName name="_LOC37" localSheetId="9">#REF!</definedName>
    <definedName name="_LOC37">#REF!</definedName>
    <definedName name="_LOC38" localSheetId="1">#REF!</definedName>
    <definedName name="_LOC38" localSheetId="9">#REF!</definedName>
    <definedName name="_LOC38">#REF!</definedName>
    <definedName name="_LOC39" localSheetId="1">#REF!</definedName>
    <definedName name="_LOC39" localSheetId="9">#REF!</definedName>
    <definedName name="_LOC39">#REF!</definedName>
    <definedName name="_LOC4" localSheetId="1">#REF!</definedName>
    <definedName name="_LOC4" localSheetId="9">#REF!</definedName>
    <definedName name="_LOC4">#REF!</definedName>
    <definedName name="_LOC40" localSheetId="1">#REF!</definedName>
    <definedName name="_LOC40" localSheetId="9">#REF!</definedName>
    <definedName name="_LOC40">#REF!</definedName>
    <definedName name="_LOC41" localSheetId="1">#REF!</definedName>
    <definedName name="_LOC41" localSheetId="9">#REF!</definedName>
    <definedName name="_LOC41">#REF!</definedName>
    <definedName name="_LOC42" localSheetId="1">#REF!</definedName>
    <definedName name="_LOC42" localSheetId="9">#REF!</definedName>
    <definedName name="_LOC42">#REF!</definedName>
    <definedName name="_LOC5" localSheetId="1">#REF!</definedName>
    <definedName name="_LOC5" localSheetId="9">#REF!</definedName>
    <definedName name="_LOC5">#REF!</definedName>
    <definedName name="_LOC6" localSheetId="1">#REF!</definedName>
    <definedName name="_LOC6" localSheetId="9">#REF!</definedName>
    <definedName name="_LOC6">#REF!</definedName>
    <definedName name="_LOC7" localSheetId="1">#REF!</definedName>
    <definedName name="_LOC7" localSheetId="9">#REF!</definedName>
    <definedName name="_LOC7">#REF!</definedName>
    <definedName name="_LOC8" localSheetId="1">#REF!</definedName>
    <definedName name="_LOC8" localSheetId="9">#REF!</definedName>
    <definedName name="_LOC8">#REF!</definedName>
    <definedName name="_LOC9" localSheetId="1">#REF!</definedName>
    <definedName name="_LOC9" localSheetId="9">#REF!</definedName>
    <definedName name="_LOC9">#REF!</definedName>
    <definedName name="_MED1202" localSheetId="1">[8]FaixasCrit!#REF!</definedName>
    <definedName name="_MED1202" localSheetId="9">[8]FaixasCrit!#REF!</definedName>
    <definedName name="_MED1202">[8]FaixasCrit!#REF!</definedName>
    <definedName name="_MED1203" localSheetId="1">[8]FaixasCrit!#REF!</definedName>
    <definedName name="_MED1203" localSheetId="9">[8]FaixasCrit!#REF!</definedName>
    <definedName name="_MED1203">[8]FaixasCrit!#REF!</definedName>
    <definedName name="_Order1" hidden="1">255</definedName>
    <definedName name="_Order2" hidden="1">255</definedName>
    <definedName name="_PU1" localSheetId="1">#REF!</definedName>
    <definedName name="_PU1" localSheetId="9">#REF!</definedName>
    <definedName name="_PU1">#REF!</definedName>
    <definedName name="_RES10" localSheetId="1">[1]ORCCONTRATO!#REF!</definedName>
    <definedName name="_RES10" localSheetId="9">[1]ORCCONTRATO!#REF!</definedName>
    <definedName name="_RES10">[1]ORCCONTRATO!#REF!</definedName>
    <definedName name="_RES11" localSheetId="1">[1]ORCCONTRATO!#REF!</definedName>
    <definedName name="_RES11" localSheetId="9">[1]ORCCONTRATO!#REF!</definedName>
    <definedName name="_RES11">[1]ORCCONTRATO!#REF!</definedName>
    <definedName name="_RES12" localSheetId="1">[1]ORCCONTRATO!#REF!</definedName>
    <definedName name="_RES12" localSheetId="9">[1]ORCCONTRATO!#REF!</definedName>
    <definedName name="_RES12">[1]ORCCONTRATO!#REF!</definedName>
    <definedName name="_RES13" localSheetId="1">[1]ORCCONTRATO!#REF!</definedName>
    <definedName name="_RES13" localSheetId="9">[1]ORCCONTRATO!#REF!</definedName>
    <definedName name="_RES13">[1]ORCCONTRATO!#REF!</definedName>
    <definedName name="_RES14" localSheetId="1">[1]ORCCONTRATO!#REF!</definedName>
    <definedName name="_RES14" localSheetId="9">[1]ORCCONTRATO!#REF!</definedName>
    <definedName name="_RES14">[1]ORCCONTRATO!#REF!</definedName>
    <definedName name="_RES15" localSheetId="1">[1]ORCCONTRATO!#REF!</definedName>
    <definedName name="_RES15" localSheetId="9">[1]ORCCONTRATO!#REF!</definedName>
    <definedName name="_RES15">[1]ORCCONTRATO!#REF!</definedName>
    <definedName name="_RES16" localSheetId="1">[1]ORCCONTRATO!#REF!</definedName>
    <definedName name="_RES16" localSheetId="9">[1]ORCCONTRATO!#REF!</definedName>
    <definedName name="_RES16">[1]ORCCONTRATO!#REF!</definedName>
    <definedName name="_RES3" localSheetId="1">[1]ORCCONTRATO!#REF!</definedName>
    <definedName name="_RES3" localSheetId="9">[1]ORCCONTRATO!#REF!</definedName>
    <definedName name="_RES3">[1]ORCCONTRATO!#REF!</definedName>
    <definedName name="_RES4" localSheetId="1">[1]ORCCONTRATO!#REF!</definedName>
    <definedName name="_RES4" localSheetId="9">[1]ORCCONTRATO!#REF!</definedName>
    <definedName name="_RES4">[1]ORCCONTRATO!#REF!</definedName>
    <definedName name="_RES5" localSheetId="1">[1]ORCCONTRATO!#REF!</definedName>
    <definedName name="_RES5" localSheetId="9">[1]ORCCONTRATO!#REF!</definedName>
    <definedName name="_RES5">[1]ORCCONTRATO!#REF!</definedName>
    <definedName name="_RES6" localSheetId="1">[1]ORCCONTRATO!#REF!</definedName>
    <definedName name="_RES6" localSheetId="9">[1]ORCCONTRATO!#REF!</definedName>
    <definedName name="_RES6">[1]ORCCONTRATO!#REF!</definedName>
    <definedName name="_RES7" localSheetId="1">[1]ORCCONTRATO!#REF!</definedName>
    <definedName name="_RES7" localSheetId="9">[1]ORCCONTRATO!#REF!</definedName>
    <definedName name="_RES7">[1]ORCCONTRATO!#REF!</definedName>
    <definedName name="_RES8" localSheetId="1">[1]ORCCONTRATO!#REF!</definedName>
    <definedName name="_RES8" localSheetId="9">[1]ORCCONTRATO!#REF!</definedName>
    <definedName name="_RES8">[1]ORCCONTRATO!#REF!</definedName>
    <definedName name="_RES9" localSheetId="1">[1]ORCCONTRATO!#REF!</definedName>
    <definedName name="_RES9" localSheetId="9">[1]ORCCONTRATO!#REF!</definedName>
    <definedName name="_RES9">[1]ORCCONTRATO!#REF!</definedName>
    <definedName name="_Sort" localSheetId="9">!#REF!</definedName>
    <definedName name="_Sort" localSheetId="0" hidden="1">#REF!</definedName>
    <definedName name="_Sort">#NAME?</definedName>
    <definedName name="_TA1" localSheetId="1">#REF!</definedName>
    <definedName name="_TA1" localSheetId="9">#REF!</definedName>
    <definedName name="_TA1">#REF!</definedName>
    <definedName name="_TA2" localSheetId="1">#REF!</definedName>
    <definedName name="_TA2" localSheetId="9">#REF!</definedName>
    <definedName name="_TA2">#REF!</definedName>
    <definedName name="_tab31" localSheetId="9">'[5]Tabela 31'!$A$1:$D$3166</definedName>
    <definedName name="_tab31">'[6]Tabela 31'!$A$1:$D$3166</definedName>
    <definedName name="_TAB32" localSheetId="1">#REF!</definedName>
    <definedName name="_TAB32" localSheetId="9">#REF!</definedName>
    <definedName name="_TAB32">#REF!</definedName>
    <definedName name="_TAB33" localSheetId="1">#REF!</definedName>
    <definedName name="_TAB33" localSheetId="9">#REF!</definedName>
    <definedName name="_TAB33">#REF!</definedName>
    <definedName name="_TAB34" localSheetId="1">#REF!</definedName>
    <definedName name="_TAB34" localSheetId="9">#REF!</definedName>
    <definedName name="_TAB34">#REF!</definedName>
    <definedName name="_x10" localSheetId="1" hidden="1">#REF!</definedName>
    <definedName name="_x10" localSheetId="9">#REF!</definedName>
    <definedName name="_x10" localSheetId="0" hidden="1">#REF!</definedName>
    <definedName name="_x10" localSheetId="2" hidden="1">#REF!</definedName>
    <definedName name="_x10" hidden="1">#REF!</definedName>
    <definedName name="_x11" localSheetId="1" hidden="1">#REF!</definedName>
    <definedName name="_x11" localSheetId="9">#REF!</definedName>
    <definedName name="_x11" localSheetId="0" hidden="1">#REF!</definedName>
    <definedName name="_x11" localSheetId="2" hidden="1">#REF!</definedName>
    <definedName name="_x11" hidden="1">#REF!</definedName>
    <definedName name="_x12" localSheetId="1" hidden="1">#REF!</definedName>
    <definedName name="_x12" localSheetId="9">#REF!</definedName>
    <definedName name="_x12" localSheetId="0" hidden="1">#REF!</definedName>
    <definedName name="_x12" localSheetId="2" hidden="1">#REF!</definedName>
    <definedName name="_x12" hidden="1">#REF!</definedName>
    <definedName name="_x13" localSheetId="1" hidden="1">#REF!</definedName>
    <definedName name="_x13" localSheetId="9">#REF!</definedName>
    <definedName name="_x13" localSheetId="2" hidden="1">#REF!</definedName>
    <definedName name="_x13" hidden="1">#REF!</definedName>
    <definedName name="_x14" localSheetId="1" hidden="1">#REF!</definedName>
    <definedName name="_x14" localSheetId="9">#REF!</definedName>
    <definedName name="_x14" localSheetId="2" hidden="1">#REF!</definedName>
    <definedName name="_x14" hidden="1">#REF!</definedName>
    <definedName name="_x15" localSheetId="1" hidden="1">#REF!</definedName>
    <definedName name="_x15" localSheetId="9">#REF!</definedName>
    <definedName name="_x15" localSheetId="2" hidden="1">#REF!</definedName>
    <definedName name="_x15" hidden="1">#REF!</definedName>
    <definedName name="_x16" localSheetId="1" hidden="1">#REF!</definedName>
    <definedName name="_x16" localSheetId="9">#REF!</definedName>
    <definedName name="_x16" localSheetId="2" hidden="1">#REF!</definedName>
    <definedName name="_x16" hidden="1">#REF!</definedName>
    <definedName name="_x17" localSheetId="1" hidden="1">#REF!</definedName>
    <definedName name="_x17" localSheetId="9">#REF!</definedName>
    <definedName name="_x17" localSheetId="2" hidden="1">#REF!</definedName>
    <definedName name="_x17" hidden="1">#REF!</definedName>
    <definedName name="_x18" localSheetId="1" hidden="1">#REF!</definedName>
    <definedName name="_x18" localSheetId="9">#REF!</definedName>
    <definedName name="_x18" localSheetId="2" hidden="1">#REF!</definedName>
    <definedName name="_x18" hidden="1">#REF!</definedName>
    <definedName name="_x19" localSheetId="1" hidden="1">#REF!</definedName>
    <definedName name="_x19" localSheetId="9">#REF!</definedName>
    <definedName name="_x19" localSheetId="2" hidden="1">#REF!</definedName>
    <definedName name="_x19" hidden="1">#REF!</definedName>
    <definedName name="_x20" localSheetId="1" hidden="1">#REF!</definedName>
    <definedName name="_x20" localSheetId="9">#REF!</definedName>
    <definedName name="_x20" localSheetId="2" hidden="1">#REF!</definedName>
    <definedName name="_x20" hidden="1">#REF!</definedName>
    <definedName name="_x21" localSheetId="1" hidden="1">#REF!</definedName>
    <definedName name="_x21" localSheetId="9">#REF!</definedName>
    <definedName name="_x21" localSheetId="2" hidden="1">#REF!</definedName>
    <definedName name="_x21" hidden="1">#REF!</definedName>
    <definedName name="_x22" localSheetId="1" hidden="1">#REF!</definedName>
    <definedName name="_x22" localSheetId="9">#REF!</definedName>
    <definedName name="_x22" localSheetId="2" hidden="1">#REF!</definedName>
    <definedName name="_x22" hidden="1">#REF!</definedName>
    <definedName name="_x23" localSheetId="1" hidden="1">#REF!</definedName>
    <definedName name="_x23" localSheetId="9">#REF!</definedName>
    <definedName name="_x23" localSheetId="2" hidden="1">#REF!</definedName>
    <definedName name="_x23" hidden="1">#REF!</definedName>
    <definedName name="_x24" localSheetId="1" hidden="1">#REF!</definedName>
    <definedName name="_x24" localSheetId="9">#REF!</definedName>
    <definedName name="_x24" localSheetId="2" hidden="1">#REF!</definedName>
    <definedName name="_x24" hidden="1">#REF!</definedName>
    <definedName name="_x25" localSheetId="1" hidden="1">#REF!</definedName>
    <definedName name="_x25" localSheetId="9">#REF!</definedName>
    <definedName name="_x25" localSheetId="2" hidden="1">#REF!</definedName>
    <definedName name="_x25" hidden="1">#REF!</definedName>
    <definedName name="_x28" localSheetId="1" hidden="1">#REF!</definedName>
    <definedName name="_x28" localSheetId="9">#REF!</definedName>
    <definedName name="_x28" localSheetId="2" hidden="1">#REF!</definedName>
    <definedName name="_x28" hidden="1">#REF!</definedName>
    <definedName name="_x29" localSheetId="1" hidden="1">#REF!</definedName>
    <definedName name="_x29" localSheetId="9">#REF!</definedName>
    <definedName name="_x29" localSheetId="2" hidden="1">#REF!</definedName>
    <definedName name="_x29" hidden="1">#REF!</definedName>
    <definedName name="_x32" localSheetId="1" hidden="1">#REF!</definedName>
    <definedName name="_x32" localSheetId="9">#REF!</definedName>
    <definedName name="_x32" localSheetId="2" hidden="1">#REF!</definedName>
    <definedName name="_x32" hidden="1">#REF!</definedName>
    <definedName name="_x4" localSheetId="1" hidden="1">#REF!</definedName>
    <definedName name="_x4" localSheetId="9">#REF!</definedName>
    <definedName name="_x4" localSheetId="2" hidden="1">#REF!</definedName>
    <definedName name="_x4" hidden="1">#REF!</definedName>
    <definedName name="_x5" localSheetId="1" hidden="1">#REF!</definedName>
    <definedName name="_x5" localSheetId="9">#REF!</definedName>
    <definedName name="_x5" localSheetId="2" hidden="1">#REF!</definedName>
    <definedName name="_x5" hidden="1">#REF!</definedName>
    <definedName name="_x6" localSheetId="1" hidden="1">#REF!</definedName>
    <definedName name="_x6" localSheetId="9">#REF!</definedName>
    <definedName name="_x6" localSheetId="2" hidden="1">#REF!</definedName>
    <definedName name="_x6" hidden="1">#REF!</definedName>
    <definedName name="_x7" localSheetId="1" hidden="1">#REF!</definedName>
    <definedName name="_x7" localSheetId="9">#REF!</definedName>
    <definedName name="_x7" localSheetId="2" hidden="1">#REF!</definedName>
    <definedName name="_x7" hidden="1">#REF!</definedName>
    <definedName name="_x8" localSheetId="1" hidden="1">#REF!</definedName>
    <definedName name="_x8" localSheetId="9">#REF!</definedName>
    <definedName name="_x8" localSheetId="2" hidden="1">#REF!</definedName>
    <definedName name="_x8" hidden="1">#REF!</definedName>
    <definedName name="_x9" localSheetId="1" hidden="1">#REF!</definedName>
    <definedName name="_x9" localSheetId="9">#REF!</definedName>
    <definedName name="_x9" localSheetId="2" hidden="1">#REF!</definedName>
    <definedName name="_x9" hidden="1">#REF!</definedName>
    <definedName name="A" localSheetId="1">#REF!</definedName>
    <definedName name="A" localSheetId="9">#REF!</definedName>
    <definedName name="A">#REF!</definedName>
    <definedName name="aa" localSheetId="1">#REF!</definedName>
    <definedName name="aa" localSheetId="9">#REF!</definedName>
    <definedName name="aa">#REF!</definedName>
    <definedName name="achar18" localSheetId="1" hidden="1">#REF!</definedName>
    <definedName name="achar18" localSheetId="9">#REF!</definedName>
    <definedName name="achar18" localSheetId="2" hidden="1">#REF!</definedName>
    <definedName name="achar18" hidden="1">#REF!</definedName>
    <definedName name="achar19" localSheetId="1" hidden="1">#REF!</definedName>
    <definedName name="achar19" localSheetId="9">#REF!</definedName>
    <definedName name="achar19" localSheetId="2" hidden="1">#REF!</definedName>
    <definedName name="achar19" hidden="1">#REF!</definedName>
    <definedName name="achart1" localSheetId="1" hidden="1">#REF!</definedName>
    <definedName name="achart1" localSheetId="9">#REF!</definedName>
    <definedName name="achart1" localSheetId="2" hidden="1">#REF!</definedName>
    <definedName name="achart1" hidden="1">#REF!</definedName>
    <definedName name="achart10" localSheetId="1" hidden="1">#REF!</definedName>
    <definedName name="achart10" localSheetId="9">#REF!</definedName>
    <definedName name="achart10" localSheetId="2" hidden="1">#REF!</definedName>
    <definedName name="achart10" hidden="1">#REF!</definedName>
    <definedName name="achart11" localSheetId="1" hidden="1">#REF!</definedName>
    <definedName name="achart11" localSheetId="9">#REF!</definedName>
    <definedName name="achart11" localSheetId="2" hidden="1">#REF!</definedName>
    <definedName name="achart11" hidden="1">#REF!</definedName>
    <definedName name="achart12" localSheetId="1" hidden="1">#REF!</definedName>
    <definedName name="achart12" localSheetId="9">#REF!</definedName>
    <definedName name="achart12" localSheetId="2" hidden="1">#REF!</definedName>
    <definedName name="achart12" hidden="1">#REF!</definedName>
    <definedName name="achart13" localSheetId="1" hidden="1">#REF!</definedName>
    <definedName name="achart13" localSheetId="9">#REF!</definedName>
    <definedName name="achart13" localSheetId="2" hidden="1">#REF!</definedName>
    <definedName name="achart13" hidden="1">#REF!</definedName>
    <definedName name="achart14" localSheetId="1" hidden="1">#REF!</definedName>
    <definedName name="achart14" localSheetId="9">#REF!</definedName>
    <definedName name="achart14" localSheetId="2" hidden="1">#REF!</definedName>
    <definedName name="achart14" hidden="1">#REF!</definedName>
    <definedName name="achart15" localSheetId="1" hidden="1">#REF!</definedName>
    <definedName name="achart15" localSheetId="9">#REF!</definedName>
    <definedName name="achart15" localSheetId="2" hidden="1">#REF!</definedName>
    <definedName name="achart15" hidden="1">#REF!</definedName>
    <definedName name="achart16" localSheetId="1" hidden="1">#REF!</definedName>
    <definedName name="achart16" localSheetId="9">#REF!</definedName>
    <definedName name="achart16" localSheetId="2" hidden="1">#REF!</definedName>
    <definedName name="achart16" hidden="1">#REF!</definedName>
    <definedName name="achart17" localSheetId="1" hidden="1">#REF!</definedName>
    <definedName name="achart17" localSheetId="9">#REF!</definedName>
    <definedName name="achart17" localSheetId="2" hidden="1">#REF!</definedName>
    <definedName name="achart17" hidden="1">#REF!</definedName>
    <definedName name="achart2" localSheetId="1" hidden="1">#REF!</definedName>
    <definedName name="achart2" localSheetId="9">#REF!</definedName>
    <definedName name="achart2" localSheetId="2" hidden="1">#REF!</definedName>
    <definedName name="achart2" hidden="1">#REF!</definedName>
    <definedName name="achart20" localSheetId="1" hidden="1">#REF!</definedName>
    <definedName name="achart20" localSheetId="9">#REF!</definedName>
    <definedName name="achart20" localSheetId="2" hidden="1">#REF!</definedName>
    <definedName name="achart20" hidden="1">#REF!</definedName>
    <definedName name="achart21" localSheetId="1" hidden="1">#REF!</definedName>
    <definedName name="achart21" localSheetId="9">#REF!</definedName>
    <definedName name="achart21" localSheetId="2" hidden="1">#REF!</definedName>
    <definedName name="achart21" hidden="1">#REF!</definedName>
    <definedName name="achart22" localSheetId="1" hidden="1">#REF!</definedName>
    <definedName name="achart22" localSheetId="9">#REF!</definedName>
    <definedName name="achart22" localSheetId="2" hidden="1">#REF!</definedName>
    <definedName name="achart22" hidden="1">#REF!</definedName>
    <definedName name="achart23" localSheetId="1" hidden="1">#REF!</definedName>
    <definedName name="achart23" localSheetId="9">#REF!</definedName>
    <definedName name="achart23" localSheetId="2" hidden="1">#REF!</definedName>
    <definedName name="achart23" hidden="1">#REF!</definedName>
    <definedName name="achart24" localSheetId="1" hidden="1">#REF!</definedName>
    <definedName name="achart24" localSheetId="9">#REF!</definedName>
    <definedName name="achart24" localSheetId="2" hidden="1">#REF!</definedName>
    <definedName name="achart24" hidden="1">#REF!</definedName>
    <definedName name="achart25" localSheetId="1" hidden="1">#REF!</definedName>
    <definedName name="achart25" localSheetId="9">#REF!</definedName>
    <definedName name="achart25" localSheetId="2" hidden="1">#REF!</definedName>
    <definedName name="achart25" hidden="1">#REF!</definedName>
    <definedName name="achart26" localSheetId="1" hidden="1">#REF!</definedName>
    <definedName name="achart26" localSheetId="9">#REF!</definedName>
    <definedName name="achart26" localSheetId="2" hidden="1">#REF!</definedName>
    <definedName name="achart26" hidden="1">#REF!</definedName>
    <definedName name="achart27" localSheetId="1" hidden="1">#REF!</definedName>
    <definedName name="achart27" localSheetId="9">#REF!</definedName>
    <definedName name="achart27" localSheetId="2" hidden="1">#REF!</definedName>
    <definedName name="achart27" hidden="1">#REF!</definedName>
    <definedName name="achart28" localSheetId="1" hidden="1">#REF!</definedName>
    <definedName name="achart28" localSheetId="9">#REF!</definedName>
    <definedName name="achart28" localSheetId="2" hidden="1">#REF!</definedName>
    <definedName name="achart28" hidden="1">#REF!</definedName>
    <definedName name="achart29" localSheetId="1" hidden="1">#REF!</definedName>
    <definedName name="achart29" localSheetId="9">#REF!</definedName>
    <definedName name="achart29" localSheetId="2" hidden="1">#REF!</definedName>
    <definedName name="achart29" hidden="1">#REF!</definedName>
    <definedName name="achart3" localSheetId="1" hidden="1">#REF!</definedName>
    <definedName name="achart3" localSheetId="9">#REF!</definedName>
    <definedName name="achart3" localSheetId="2" hidden="1">#REF!</definedName>
    <definedName name="achart3" hidden="1">#REF!</definedName>
    <definedName name="achart30" localSheetId="1" hidden="1">#REF!</definedName>
    <definedName name="achart30" localSheetId="9">#REF!</definedName>
    <definedName name="achart30" localSheetId="2" hidden="1">#REF!</definedName>
    <definedName name="achart30" hidden="1">#REF!</definedName>
    <definedName name="achart31" localSheetId="1" hidden="1">#REF!</definedName>
    <definedName name="achart31" localSheetId="9">#REF!</definedName>
    <definedName name="achart31" localSheetId="2" hidden="1">#REF!</definedName>
    <definedName name="achart31" hidden="1">#REF!</definedName>
    <definedName name="achart32" localSheetId="1" hidden="1">#REF!</definedName>
    <definedName name="achart32" localSheetId="9">#REF!</definedName>
    <definedName name="achart32" localSheetId="2" hidden="1">#REF!</definedName>
    <definedName name="achart32" hidden="1">#REF!</definedName>
    <definedName name="achart4" localSheetId="1" hidden="1">#REF!</definedName>
    <definedName name="achart4" localSheetId="9">#REF!</definedName>
    <definedName name="achart4" localSheetId="2" hidden="1">#REF!</definedName>
    <definedName name="achart4" hidden="1">#REF!</definedName>
    <definedName name="achart5" localSheetId="1" hidden="1">#REF!</definedName>
    <definedName name="achart5" localSheetId="9">#REF!</definedName>
    <definedName name="achart5" localSheetId="2" hidden="1">#REF!</definedName>
    <definedName name="achart5" hidden="1">#REF!</definedName>
    <definedName name="achart6" localSheetId="1" hidden="1">#REF!</definedName>
    <definedName name="achart6" localSheetId="9">#REF!</definedName>
    <definedName name="achart6" localSheetId="2" hidden="1">#REF!</definedName>
    <definedName name="achart6" hidden="1">#REF!</definedName>
    <definedName name="achart7" localSheetId="1" hidden="1">#REF!</definedName>
    <definedName name="achart7" localSheetId="9">#REF!</definedName>
    <definedName name="achart7" localSheetId="2" hidden="1">#REF!</definedName>
    <definedName name="achart7" hidden="1">#REF!</definedName>
    <definedName name="achart8" localSheetId="1" hidden="1">#REF!</definedName>
    <definedName name="achart8" localSheetId="9">#REF!</definedName>
    <definedName name="achart8" localSheetId="2" hidden="1">#REF!</definedName>
    <definedName name="achart8" hidden="1">#REF!</definedName>
    <definedName name="achart9" localSheetId="1" hidden="1">#REF!</definedName>
    <definedName name="achart9" localSheetId="9">#REF!</definedName>
    <definedName name="achart9" localSheetId="2" hidden="1">#REF!</definedName>
    <definedName name="achart9" hidden="1">#REF!</definedName>
    <definedName name="ACOMP" localSheetId="1">#REF!</definedName>
    <definedName name="ACOMP" localSheetId="9">#REF!</definedName>
    <definedName name="ACOMP">#REF!</definedName>
    <definedName name="ACOMPANHAMENTO" localSheetId="9">IF(VALUE([9]MENU!$O$4)=2,"BM","PLE")</definedName>
    <definedName name="ACOMPANHAMENTO" hidden="1">IF(VALUE([10]MENU!$O$4)=2,"BM","PLE")</definedName>
    <definedName name="ACRE" localSheetId="9">!#REF!</definedName>
    <definedName name="ACRE" localSheetId="0" hidden="1">#REF!</definedName>
    <definedName name="ACRE">#NAME?</definedName>
    <definedName name="ademir" localSheetId="0" hidden="1">{#N/A,#N/A,FALSE,"Cronograma";#N/A,#N/A,FALSE,"Cronogr. 2"}</definedName>
    <definedName name="ademir">"{#N/A;#N/A;FALSE;""Cronograma""|#N/A;#N/A;FALSE;""Cronogr. 2""}"</definedName>
    <definedName name="ADM.EXTERNA" localSheetId="1">#REF!</definedName>
    <definedName name="ADM.EXTERNA" localSheetId="9">#REF!</definedName>
    <definedName name="ADM.EXTERNA">#REF!</definedName>
    <definedName name="AGORA" localSheetId="1">#REF!</definedName>
    <definedName name="AGORA" localSheetId="9">#REF!</definedName>
    <definedName name="AGORA">#REF!</definedName>
    <definedName name="anscount" hidden="1">1</definedName>
    <definedName name="area" localSheetId="9">[11]Alterar!$D$15</definedName>
    <definedName name="area">[12]Alterar!$D$15</definedName>
    <definedName name="_xlnm.Print_Area" localSheetId="9">'BDI (2)'!$A$1:$J$46</definedName>
    <definedName name="_xlnm.Print_Area" localSheetId="0">CRONOGRAMA!$A$1:$I$38</definedName>
    <definedName name="Área_impressão_IM" localSheetId="1">#REF!</definedName>
    <definedName name="Área_impressão_IM" localSheetId="9">#REF!</definedName>
    <definedName name="Área_impressão_IM">#REF!</definedName>
    <definedName name="AREACPLM" localSheetId="1">#REF!</definedName>
    <definedName name="AREACPLM" localSheetId="9">#REF!</definedName>
    <definedName name="AREACPLM">#REF!</definedName>
    <definedName name="AREADREN" localSheetId="1">#REF!</definedName>
    <definedName name="AREADREN" localSheetId="9">#REF!</definedName>
    <definedName name="AREADREN">#REF!</definedName>
    <definedName name="AREAPAV" localSheetId="1">#REF!</definedName>
    <definedName name="AREAPAV" localSheetId="9">#REF!</definedName>
    <definedName name="AREAPAV">#REF!</definedName>
    <definedName name="AREARESUMO" localSheetId="1">#REF!</definedName>
    <definedName name="AREARESUMO" localSheetId="9">#REF!</definedName>
    <definedName name="AREARESUMO">#REF!</definedName>
    <definedName name="atual" localSheetId="9">[13]Imai03!$A$2:$D$3535</definedName>
    <definedName name="atual">[14]Imai03!$A$2:$D$3535</definedName>
    <definedName name="AUTOEVENTO" localSheetId="9">[9]CÁLCULO!$A$12</definedName>
    <definedName name="AUTOEVENTO" hidden="1">[10]CÁLCULO!$A$12</definedName>
    <definedName name="AUXILIARES" localSheetId="9">[15]AUXILIARES!$A$1:$G$149</definedName>
    <definedName name="AUXILIARES">[16]AUXILIARES!$A$1:$G$149</definedName>
    <definedName name="_xlnm.Database" localSheetId="1">#REF!</definedName>
    <definedName name="_xlnm.Database" localSheetId="9">#REF!</definedName>
    <definedName name="_xlnm.Database">#REF!</definedName>
    <definedName name="BARRETE" localSheetId="1">#REF!</definedName>
    <definedName name="BARRETE" localSheetId="9">#REF!</definedName>
    <definedName name="BARRETE">#REF!</definedName>
    <definedName name="bchar10" localSheetId="1" hidden="1">#REF!</definedName>
    <definedName name="bchar10" localSheetId="9">#REF!</definedName>
    <definedName name="bchar10" localSheetId="0" hidden="1">#REF!</definedName>
    <definedName name="bchar10" localSheetId="2" hidden="1">#REF!</definedName>
    <definedName name="bchar10" hidden="1">#REF!</definedName>
    <definedName name="bchart1" localSheetId="1" hidden="1">#REF!</definedName>
    <definedName name="bchart1" localSheetId="9">#REF!</definedName>
    <definedName name="bchart1" localSheetId="0" hidden="1">#REF!</definedName>
    <definedName name="bchart1" localSheetId="2" hidden="1">#REF!</definedName>
    <definedName name="bchart1" hidden="1">#REF!</definedName>
    <definedName name="bchart11" localSheetId="1" hidden="1">#REF!</definedName>
    <definedName name="bchart11" localSheetId="9">#REF!</definedName>
    <definedName name="bchart11" localSheetId="0" hidden="1">#REF!</definedName>
    <definedName name="bchart11" localSheetId="2" hidden="1">#REF!</definedName>
    <definedName name="bchart11" hidden="1">#REF!</definedName>
    <definedName name="bchart12" localSheetId="1" hidden="1">#REF!</definedName>
    <definedName name="bchart12" localSheetId="9">#REF!</definedName>
    <definedName name="bchart12" localSheetId="2" hidden="1">#REF!</definedName>
    <definedName name="bchart12" hidden="1">#REF!</definedName>
    <definedName name="bchart13" localSheetId="1" hidden="1">#REF!</definedName>
    <definedName name="bchart13" localSheetId="9">#REF!</definedName>
    <definedName name="bchart13" localSheetId="2" hidden="1">#REF!</definedName>
    <definedName name="bchart13" hidden="1">#REF!</definedName>
    <definedName name="bchart14" localSheetId="1" hidden="1">#REF!</definedName>
    <definedName name="bchart14" localSheetId="9">#REF!</definedName>
    <definedName name="bchart14" localSheetId="2" hidden="1">#REF!</definedName>
    <definedName name="bchart14" hidden="1">#REF!</definedName>
    <definedName name="bchart15" localSheetId="1" hidden="1">#REF!</definedName>
    <definedName name="bchart15" localSheetId="9">#REF!</definedName>
    <definedName name="bchart15" localSheetId="2" hidden="1">#REF!</definedName>
    <definedName name="bchart15" hidden="1">#REF!</definedName>
    <definedName name="bchart16" localSheetId="1" hidden="1">#REF!</definedName>
    <definedName name="bchart16" localSheetId="9">#REF!</definedName>
    <definedName name="bchart16" localSheetId="2" hidden="1">#REF!</definedName>
    <definedName name="bchart16" hidden="1">#REF!</definedName>
    <definedName name="bchart17" localSheetId="1" hidden="1">#REF!</definedName>
    <definedName name="bchart17" localSheetId="9">#REF!</definedName>
    <definedName name="bchart17" localSheetId="2" hidden="1">#REF!</definedName>
    <definedName name="bchart17" hidden="1">#REF!</definedName>
    <definedName name="bchart18" localSheetId="1" hidden="1">#REF!</definedName>
    <definedName name="bchart18" localSheetId="9">#REF!</definedName>
    <definedName name="bchart18" localSheetId="2" hidden="1">#REF!</definedName>
    <definedName name="bchart18" hidden="1">#REF!</definedName>
    <definedName name="bchart19" localSheetId="1" hidden="1">#REF!</definedName>
    <definedName name="bchart19" localSheetId="9">#REF!</definedName>
    <definedName name="bchart19" localSheetId="2" hidden="1">#REF!</definedName>
    <definedName name="bchart19" hidden="1">#REF!</definedName>
    <definedName name="bchart2" localSheetId="1" hidden="1">#REF!</definedName>
    <definedName name="bchart2" localSheetId="9">#REF!</definedName>
    <definedName name="bchart2" localSheetId="2" hidden="1">#REF!</definedName>
    <definedName name="bchart2" hidden="1">#REF!</definedName>
    <definedName name="bchart20" localSheetId="1" hidden="1">#REF!</definedName>
    <definedName name="bchart20" localSheetId="9">#REF!</definedName>
    <definedName name="bchart20" localSheetId="2" hidden="1">#REF!</definedName>
    <definedName name="bchart20" hidden="1">#REF!</definedName>
    <definedName name="bchart21" localSheetId="1" hidden="1">#REF!</definedName>
    <definedName name="bchart21" localSheetId="9">#REF!</definedName>
    <definedName name="bchart21" localSheetId="2" hidden="1">#REF!</definedName>
    <definedName name="bchart21" hidden="1">#REF!</definedName>
    <definedName name="bchart22" localSheetId="1" hidden="1">#REF!</definedName>
    <definedName name="bchart22" localSheetId="9">#REF!</definedName>
    <definedName name="bchart22" localSheetId="2" hidden="1">#REF!</definedName>
    <definedName name="bchart22" hidden="1">#REF!</definedName>
    <definedName name="bchart23" localSheetId="1" hidden="1">#REF!</definedName>
    <definedName name="bchart23" localSheetId="9">#REF!</definedName>
    <definedName name="bchart23" localSheetId="2" hidden="1">#REF!</definedName>
    <definedName name="bchart23" hidden="1">#REF!</definedName>
    <definedName name="bchart24" localSheetId="1" hidden="1">#REF!</definedName>
    <definedName name="bchart24" localSheetId="9">#REF!</definedName>
    <definedName name="bchart24" localSheetId="2" hidden="1">#REF!</definedName>
    <definedName name="bchart24" hidden="1">#REF!</definedName>
    <definedName name="bchart25" localSheetId="1" hidden="1">#REF!</definedName>
    <definedName name="bchart25" localSheetId="9">#REF!</definedName>
    <definedName name="bchart25" localSheetId="2" hidden="1">#REF!</definedName>
    <definedName name="bchart25" hidden="1">#REF!</definedName>
    <definedName name="bchart26" localSheetId="1" hidden="1">#REF!</definedName>
    <definedName name="bchart26" localSheetId="9">#REF!</definedName>
    <definedName name="bchart26" localSheetId="2" hidden="1">#REF!</definedName>
    <definedName name="bchart26" hidden="1">#REF!</definedName>
    <definedName name="bchart27" localSheetId="1" hidden="1">#REF!</definedName>
    <definedName name="bchart27" localSheetId="9">#REF!</definedName>
    <definedName name="bchart27" localSheetId="2" hidden="1">#REF!</definedName>
    <definedName name="bchart27" hidden="1">#REF!</definedName>
    <definedName name="bchart28" localSheetId="1" hidden="1">#REF!</definedName>
    <definedName name="bchart28" localSheetId="9">#REF!</definedName>
    <definedName name="bchart28" localSheetId="2" hidden="1">#REF!</definedName>
    <definedName name="bchart28" hidden="1">#REF!</definedName>
    <definedName name="bchart29" localSheetId="1" hidden="1">#REF!</definedName>
    <definedName name="bchart29" localSheetId="9">#REF!</definedName>
    <definedName name="bchart29" localSheetId="2" hidden="1">#REF!</definedName>
    <definedName name="bchart29" hidden="1">#REF!</definedName>
    <definedName name="bchart3" localSheetId="1" hidden="1">#REF!</definedName>
    <definedName name="bchart3" localSheetId="9">#REF!</definedName>
    <definedName name="bchart3" localSheetId="2" hidden="1">#REF!</definedName>
    <definedName name="bchart3" hidden="1">#REF!</definedName>
    <definedName name="bchart30" localSheetId="1" hidden="1">#REF!</definedName>
    <definedName name="bchart30" localSheetId="9">#REF!</definedName>
    <definedName name="bchart30" localSheetId="2" hidden="1">#REF!</definedName>
    <definedName name="bchart30" hidden="1">#REF!</definedName>
    <definedName name="bchart31" localSheetId="1" hidden="1">#REF!</definedName>
    <definedName name="bchart31" localSheetId="9">#REF!</definedName>
    <definedName name="bchart31" localSheetId="2" hidden="1">#REF!</definedName>
    <definedName name="bchart31" hidden="1">#REF!</definedName>
    <definedName name="bchart32" localSheetId="1" hidden="1">#REF!</definedName>
    <definedName name="bchart32" localSheetId="9">#REF!</definedName>
    <definedName name="bchart32" localSheetId="2" hidden="1">#REF!</definedName>
    <definedName name="bchart32" hidden="1">#REF!</definedName>
    <definedName name="bchart4" localSheetId="1" hidden="1">#REF!</definedName>
    <definedName name="bchart4" localSheetId="9">#REF!</definedName>
    <definedName name="bchart4" localSheetId="2" hidden="1">#REF!</definedName>
    <definedName name="bchart4" hidden="1">#REF!</definedName>
    <definedName name="bchart5" localSheetId="1" hidden="1">#REF!</definedName>
    <definedName name="bchart5" localSheetId="9">#REF!</definedName>
    <definedName name="bchart5" localSheetId="2" hidden="1">#REF!</definedName>
    <definedName name="bchart5" hidden="1">#REF!</definedName>
    <definedName name="bchart6" localSheetId="1" hidden="1">#REF!</definedName>
    <definedName name="bchart6" localSheetId="9">#REF!</definedName>
    <definedName name="bchart6" localSheetId="2" hidden="1">#REF!</definedName>
    <definedName name="bchart6" hidden="1">#REF!</definedName>
    <definedName name="bchart7" localSheetId="1" hidden="1">#REF!</definedName>
    <definedName name="bchart7" localSheetId="9">#REF!</definedName>
    <definedName name="bchart7" localSheetId="2" hidden="1">#REF!</definedName>
    <definedName name="bchart7" hidden="1">#REF!</definedName>
    <definedName name="bchart8" localSheetId="1" hidden="1">#REF!</definedName>
    <definedName name="bchart8" localSheetId="9">#REF!</definedName>
    <definedName name="bchart8" localSheetId="2" hidden="1">#REF!</definedName>
    <definedName name="bchart8" hidden="1">#REF!</definedName>
    <definedName name="bchart9" localSheetId="1" hidden="1">#REF!</definedName>
    <definedName name="bchart9" localSheetId="9">#REF!</definedName>
    <definedName name="bchart9" localSheetId="2" hidden="1">#REF!</definedName>
    <definedName name="bchart9" hidden="1">#REF!</definedName>
    <definedName name="BDI" localSheetId="1">#REF!</definedName>
    <definedName name="BDI" localSheetId="9">#REF!</definedName>
    <definedName name="BDI">#REF!</definedName>
    <definedName name="BDI.Filtro" localSheetId="1" hidden="1">#REF!</definedName>
    <definedName name="BDI.Filtro" localSheetId="9">#REF!</definedName>
    <definedName name="BDI.Filtro" hidden="1">#REF!</definedName>
    <definedName name="BDI.Opcao" localSheetId="9">[17]DADOS!$F$18</definedName>
    <definedName name="BDI.Opcao" localSheetId="0" hidden="1">[18]DADOS!$F$18</definedName>
    <definedName name="BDI.Opcao" hidden="1">[19]DADOS!$F$18</definedName>
    <definedName name="BDI.TipoObra" localSheetId="9">'BDI (2)'!$A$144:$A$152</definedName>
    <definedName name="BDI.TipoObra" localSheetId="0" hidden="1">[18]BDI!$A$138:$A$146</definedName>
    <definedName name="BDI.TipoObra" hidden="1">[19]BDI!$A$138:$A$146</definedName>
    <definedName name="BM.AFAcumulado" localSheetId="9">[9]BM!$R1</definedName>
    <definedName name="BM.AFAcumulado" hidden="1">[10]BM!$R1</definedName>
    <definedName name="BM.AFAnterior" localSheetId="9">[9]BM!$Q1</definedName>
    <definedName name="BM.AFAnterior" hidden="1">[10]BM!$Q1</definedName>
    <definedName name="BM.MaxMed" localSheetId="9">IF('BDI (2)'!RegimeExecucao="Global",1,[9]BM!$G1)</definedName>
    <definedName name="BM.MaxMed" hidden="1">IF(RegimeExecucao="Global",1,[10]BM!$G1)</definedName>
    <definedName name="BM.MEDAcumulado" localSheetId="9">IF(COUNTIF([9]BM!$AB$13:$AM$13,'BDI (2)'!BM.medicao)&gt;0,SUM(OFFSET([9]BM!$AB1,0,0,1,MATCH('BDI (2)'!BM.medicao,[9]BM!$AB$13:$AM$13,0))),0)</definedName>
    <definedName name="BM.MEDAcumulado" hidden="1">IF(COUNTIF([10]BM!$AB$13:$AM$13,BM.medicao)&gt;0,SUM(OFFSET([10]BM!$AB1,0,0,1,MATCH(BM.medicao,[10]BM!$AB$13:$AM$13,0))),0)</definedName>
    <definedName name="BM.MEDAnterior" localSheetId="9">IF(COUNTIF([9]BM!$AB$13:$AM$13,'BDI (2)'!BM.medicao-1)&gt;0,SUM(OFFSET([9]BM!$AB1,0,0,1,MATCH('BDI (2)'!BM.medicao-1,[9]BM!$AB$13:$AM$13,0))),0)</definedName>
    <definedName name="BM.MEDAnterior" hidden="1">IF(COUNTIF([10]BM!$AB$13:$AM$13,BM.medicao-1)&gt;0,SUM(OFFSET([10]BM!$AB1,0,0,1,MATCH(BM.medicao-1,[10]BM!$AB$13:$AM$13,0))),0)</definedName>
    <definedName name="BM.medicao" localSheetId="9">OFFSET([9]BM!$O$7,1,0)</definedName>
    <definedName name="BM.medicao" hidden="1">OFFSET([10]BM!$O$7,1,0)</definedName>
    <definedName name="BM.MinMed" localSheetId="9">IF('BDI (2)'!RegimeExecucao="Global",-1,-[9]BM!$G1)</definedName>
    <definedName name="BM.MinMed" hidden="1">IF(RegimeExecucao="Global",-1,-[10]BM!$G1)</definedName>
    <definedName name="bonificação" localSheetId="1">#REF!</definedName>
    <definedName name="bonificação" localSheetId="9">#REF!</definedName>
    <definedName name="bonificação">#REF!</definedName>
    <definedName name="bosta" localSheetId="0" hidden="1">{#N/A,#N/A,FALSE,"Cronograma";#N/A,#N/A,FALSE,"Cronogr. 2"}</definedName>
    <definedName name="bosta">"{#N/A;#N/A;FALSE;""Cronograma""|#N/A;#N/A;FALSE;""Cronogr. 2""}"</definedName>
    <definedName name="BXQHSWXMRV" localSheetId="1">#REF!</definedName>
    <definedName name="BXQHSWXMRV">#REF!</definedName>
    <definedName name="CA´L" localSheetId="0" hidden="1">{#N/A,#N/A,FALSE,"Cronograma";#N/A,#N/A,FALSE,"Cronogr. 2"}</definedName>
    <definedName name="CA´L">"{#N/A;#N/A;FALSE;""Cronograma""|#N/A;#N/A;FALSE;""Cronogr. 2""}"</definedName>
    <definedName name="cab" localSheetId="1">#REF!</definedName>
    <definedName name="cab" localSheetId="9">#REF!</definedName>
    <definedName name="cab">#REF!</definedName>
    <definedName name="Caix120" localSheetId="1">#REF!</definedName>
    <definedName name="Caix120" localSheetId="9">#REF!</definedName>
    <definedName name="Caix120">#REF!</definedName>
    <definedName name="Caix160" localSheetId="1">#REF!</definedName>
    <definedName name="Caix160" localSheetId="9">#REF!</definedName>
    <definedName name="Caix160">#REF!</definedName>
    <definedName name="CAIXA.Modo" localSheetId="9">[9]BM!$A$3</definedName>
    <definedName name="CAIXA.Modo" hidden="1">[10]BM!$A$3</definedName>
    <definedName name="CaixMax" localSheetId="1">#REF!</definedName>
    <definedName name="CaixMax" localSheetId="9">#REF!</definedName>
    <definedName name="CaixMax">#REF!</definedName>
    <definedName name="CÁLCULO.NúmeroDeEventos" localSheetId="9">IF('BDI (2)'!AUTOEVENTO&lt;&gt;"manual",MAX([9]CÁLCULO!$M$15:$M$59),MAX(OFFSET([9]EVENTOS!$C$14:$C$23,1,0)))</definedName>
    <definedName name="CÁLCULO.NúmeroDeEventos" hidden="1">IF(AUTOEVENTO&lt;&gt;"manual",MAX([10]CÁLCULO!$M$15:$M$59),MAX(OFFSET([10]EVENTOS!$C$14:$C$23,1,0)))</definedName>
    <definedName name="CÁLCULO.NúmeroDeFrentes" localSheetId="9">COLUMN([9]CÁLCULO!$AQ$15)-COLUMN([9]CÁLCULO!$Q$15)</definedName>
    <definedName name="CÁLCULO.NúmeroDeFrentes" hidden="1">COLUMN([10]CÁLCULO!$AQ$15)-COLUMN([10]CÁLCULO!$Q$15)</definedName>
    <definedName name="CÁLCULO.TotalAdmLocal" localSheetId="9">IF('BDI (2)'!AUTOEVENTO="manual",SUMIF([9]CÁLCULO!$M$15:$M$59,1,[9]ORÇAMENTO!$X$15:$X$59),0)</definedName>
    <definedName name="CÁLCULO.TotalAdmLocal" hidden="1">IF(AUTOEVENTO="manual",SUMIF([10]CÁLCULO!$M$15:$M$59,1,[10]ORÇAMENTO!$X$15:$X$59),0)</definedName>
    <definedName name="CARTÃO4" localSheetId="1">#REF!</definedName>
    <definedName name="CARTÃO4" localSheetId="9">#REF!</definedName>
    <definedName name="CARTÃO4">#REF!</definedName>
    <definedName name="cchart1" localSheetId="1" hidden="1">#REF!</definedName>
    <definedName name="cchart1" localSheetId="9">#REF!</definedName>
    <definedName name="cchart1" localSheetId="0" hidden="1">#REF!</definedName>
    <definedName name="cchart1" localSheetId="2" hidden="1">#REF!</definedName>
    <definedName name="cchart1" hidden="1">#REF!</definedName>
    <definedName name="cchart10" localSheetId="1" hidden="1">#REF!</definedName>
    <definedName name="cchart10" localSheetId="9">#REF!</definedName>
    <definedName name="cchart10" localSheetId="0" hidden="1">#REF!</definedName>
    <definedName name="cchart10" localSheetId="2" hidden="1">#REF!</definedName>
    <definedName name="cchart10" hidden="1">#REF!</definedName>
    <definedName name="cchart11" localSheetId="1" hidden="1">#REF!</definedName>
    <definedName name="cchart11" localSheetId="9">#REF!</definedName>
    <definedName name="cchart11" localSheetId="0" hidden="1">#REF!</definedName>
    <definedName name="cchart11" localSheetId="2" hidden="1">#REF!</definedName>
    <definedName name="cchart11" hidden="1">#REF!</definedName>
    <definedName name="cchart12" localSheetId="1" hidden="1">#REF!</definedName>
    <definedName name="cchart12" localSheetId="9">#REF!</definedName>
    <definedName name="cchart12" localSheetId="2" hidden="1">#REF!</definedName>
    <definedName name="cchart12" hidden="1">#REF!</definedName>
    <definedName name="cchart13" localSheetId="1" hidden="1">#REF!</definedName>
    <definedName name="cchart13" localSheetId="9">#REF!</definedName>
    <definedName name="cchart13" localSheetId="2" hidden="1">#REF!</definedName>
    <definedName name="cchart13" hidden="1">#REF!</definedName>
    <definedName name="cchart14" localSheetId="1" hidden="1">#REF!</definedName>
    <definedName name="cchart14" localSheetId="9">#REF!</definedName>
    <definedName name="cchart14" localSheetId="2" hidden="1">#REF!</definedName>
    <definedName name="cchart14" hidden="1">#REF!</definedName>
    <definedName name="cchart15" localSheetId="1" hidden="1">#REF!</definedName>
    <definedName name="cchart15" localSheetId="9">#REF!</definedName>
    <definedName name="cchart15" localSheetId="2" hidden="1">#REF!</definedName>
    <definedName name="cchart15" hidden="1">#REF!</definedName>
    <definedName name="cchart16" localSheetId="1" hidden="1">#REF!</definedName>
    <definedName name="cchart16" localSheetId="9">#REF!</definedName>
    <definedName name="cchart16" localSheetId="2" hidden="1">#REF!</definedName>
    <definedName name="cchart16" hidden="1">#REF!</definedName>
    <definedName name="cchart17" localSheetId="1" hidden="1">#REF!</definedName>
    <definedName name="cchart17" localSheetId="9">#REF!</definedName>
    <definedName name="cchart17" localSheetId="2" hidden="1">#REF!</definedName>
    <definedName name="cchart17" hidden="1">#REF!</definedName>
    <definedName name="cchart18" localSheetId="1" hidden="1">#REF!</definedName>
    <definedName name="cchart18" localSheetId="9">#REF!</definedName>
    <definedName name="cchart18" localSheetId="2" hidden="1">#REF!</definedName>
    <definedName name="cchart18" hidden="1">#REF!</definedName>
    <definedName name="cchart19" localSheetId="1" hidden="1">#REF!</definedName>
    <definedName name="cchart19" localSheetId="9">#REF!</definedName>
    <definedName name="cchart19" localSheetId="2" hidden="1">#REF!</definedName>
    <definedName name="cchart19" hidden="1">#REF!</definedName>
    <definedName name="cchart2" localSheetId="1" hidden="1">#REF!</definedName>
    <definedName name="cchart2" localSheetId="9">#REF!</definedName>
    <definedName name="cchart2" localSheetId="2" hidden="1">#REF!</definedName>
    <definedName name="cchart2" hidden="1">#REF!</definedName>
    <definedName name="cchart20" localSheetId="1" hidden="1">#REF!</definedName>
    <definedName name="cchart20" localSheetId="9">#REF!</definedName>
    <definedName name="cchart20" localSheetId="2" hidden="1">#REF!</definedName>
    <definedName name="cchart20" hidden="1">#REF!</definedName>
    <definedName name="cchart21" localSheetId="1" hidden="1">#REF!</definedName>
    <definedName name="cchart21" localSheetId="9">#REF!</definedName>
    <definedName name="cchart21" localSheetId="2" hidden="1">#REF!</definedName>
    <definedName name="cchart21" hidden="1">#REF!</definedName>
    <definedName name="cchart22" localSheetId="1" hidden="1">#REF!</definedName>
    <definedName name="cchart22" localSheetId="9">#REF!</definedName>
    <definedName name="cchart22" localSheetId="2" hidden="1">#REF!</definedName>
    <definedName name="cchart22" hidden="1">#REF!</definedName>
    <definedName name="cchart23" localSheetId="1" hidden="1">#REF!</definedName>
    <definedName name="cchart23" localSheetId="9">#REF!</definedName>
    <definedName name="cchart23" localSheetId="2" hidden="1">#REF!</definedName>
    <definedName name="cchart23" hidden="1">#REF!</definedName>
    <definedName name="cchart24" localSheetId="1" hidden="1">#REF!</definedName>
    <definedName name="cchart24" localSheetId="9">#REF!</definedName>
    <definedName name="cchart24" localSheetId="2" hidden="1">#REF!</definedName>
    <definedName name="cchart24" hidden="1">#REF!</definedName>
    <definedName name="cchart25" localSheetId="1" hidden="1">#REF!</definedName>
    <definedName name="cchart25" localSheetId="9">#REF!</definedName>
    <definedName name="cchart25" localSheetId="2" hidden="1">#REF!</definedName>
    <definedName name="cchart25" hidden="1">#REF!</definedName>
    <definedName name="cchart26" localSheetId="1" hidden="1">#REF!</definedName>
    <definedName name="cchart26" localSheetId="9">#REF!</definedName>
    <definedName name="cchart26" localSheetId="2" hidden="1">#REF!</definedName>
    <definedName name="cchart26" hidden="1">#REF!</definedName>
    <definedName name="cchart27" localSheetId="1" hidden="1">#REF!</definedName>
    <definedName name="cchart27" localSheetId="9">#REF!</definedName>
    <definedName name="cchart27" localSheetId="2" hidden="1">#REF!</definedName>
    <definedName name="cchart27" hidden="1">#REF!</definedName>
    <definedName name="cchart28" localSheetId="1" hidden="1">#REF!</definedName>
    <definedName name="cchart28" localSheetId="9">#REF!</definedName>
    <definedName name="cchart28" localSheetId="2" hidden="1">#REF!</definedName>
    <definedName name="cchart28" hidden="1">#REF!</definedName>
    <definedName name="cchart29" localSheetId="1" hidden="1">#REF!</definedName>
    <definedName name="cchart29" localSheetId="9">#REF!</definedName>
    <definedName name="cchart29" localSheetId="2" hidden="1">#REF!</definedName>
    <definedName name="cchart29" hidden="1">#REF!</definedName>
    <definedName name="cchart3" localSheetId="1" hidden="1">#REF!</definedName>
    <definedName name="cchart3" localSheetId="9">#REF!</definedName>
    <definedName name="cchart3" localSheetId="2" hidden="1">#REF!</definedName>
    <definedName name="cchart3" hidden="1">#REF!</definedName>
    <definedName name="cchart31" localSheetId="1" hidden="1">#REF!</definedName>
    <definedName name="cchart31" localSheetId="9">#REF!</definedName>
    <definedName name="cchart31" localSheetId="2" hidden="1">#REF!</definedName>
    <definedName name="cchart31" hidden="1">#REF!</definedName>
    <definedName name="cchart32" localSheetId="1" hidden="1">#REF!</definedName>
    <definedName name="cchart32" localSheetId="9">#REF!</definedName>
    <definedName name="cchart32" localSheetId="2" hidden="1">#REF!</definedName>
    <definedName name="cchart32" hidden="1">#REF!</definedName>
    <definedName name="cchart4" localSheetId="1" hidden="1">#REF!</definedName>
    <definedName name="cchart4" localSheetId="9">#REF!</definedName>
    <definedName name="cchart4" localSheetId="2" hidden="1">#REF!</definedName>
    <definedName name="cchart4" hidden="1">#REF!</definedName>
    <definedName name="cchart5" localSheetId="1" hidden="1">#REF!</definedName>
    <definedName name="cchart5" localSheetId="9">#REF!</definedName>
    <definedName name="cchart5" localSheetId="2" hidden="1">#REF!</definedName>
    <definedName name="cchart5" hidden="1">#REF!</definedName>
    <definedName name="cchart6" localSheetId="1" hidden="1">#REF!</definedName>
    <definedName name="cchart6" localSheetId="9">#REF!</definedName>
    <definedName name="cchart6" localSheetId="2" hidden="1">#REF!</definedName>
    <definedName name="cchart6" hidden="1">#REF!</definedName>
    <definedName name="cchart7" localSheetId="1" hidden="1">#REF!</definedName>
    <definedName name="cchart7" localSheetId="9">#REF!</definedName>
    <definedName name="cchart7" localSheetId="2" hidden="1">#REF!</definedName>
    <definedName name="cchart7" hidden="1">#REF!</definedName>
    <definedName name="cchart8" localSheetId="1" hidden="1">#REF!</definedName>
    <definedName name="cchart8" localSheetId="9">#REF!</definedName>
    <definedName name="cchart8" localSheetId="2" hidden="1">#REF!</definedName>
    <definedName name="cchart8" hidden="1">#REF!</definedName>
    <definedName name="cchart9" localSheetId="1" hidden="1">#REF!</definedName>
    <definedName name="cchart9" localSheetId="9">#REF!</definedName>
    <definedName name="cchart9" localSheetId="2" hidden="1">#REF!</definedName>
    <definedName name="cchart9" hidden="1">#REF!</definedName>
    <definedName name="completo" localSheetId="1">#REF!</definedName>
    <definedName name="completo" localSheetId="9">#REF!</definedName>
    <definedName name="completo">#REF!</definedName>
    <definedName name="COMPOSICAO" localSheetId="1">#REF!</definedName>
    <definedName name="COMPOSICAO" localSheetId="9">#REF!</definedName>
    <definedName name="COMPOSICAO">#REF!</definedName>
    <definedName name="concorrentes" localSheetId="0" hidden="1">{#N/A,#N/A,FALSE,"Cronograma";#N/A,#N/A,FALSE,"Cronogr. 2"}</definedName>
    <definedName name="concorrentes">"{#N/A;#N/A;FALSE;""Cronograma""|#N/A;#N/A;FALSE;""Cronogr. 2""}"</definedName>
    <definedName name="cortina_1" localSheetId="1">#REF!</definedName>
    <definedName name="cortina_1" localSheetId="9">#REF!</definedName>
    <definedName name="cortina_1">#REF!</definedName>
    <definedName name="cortina_2" localSheetId="1">[20]talude!#REF!</definedName>
    <definedName name="cortina_2" localSheetId="9">[20]talude!#REF!</definedName>
    <definedName name="cortina_2">[20]talude!#REF!</definedName>
    <definedName name="CPOS" localSheetId="1">#REF!</definedName>
    <definedName name="CPOS" localSheetId="9">#REF!</definedName>
    <definedName name="CPOS">#REF!</definedName>
    <definedName name="Cria_10" localSheetId="1">#REF!</definedName>
    <definedName name="Cria_10" localSheetId="9">#REF!</definedName>
    <definedName name="Cria_10">#REF!</definedName>
    <definedName name="Cria_11" localSheetId="1">#REF!</definedName>
    <definedName name="Cria_11" localSheetId="9">#REF!</definedName>
    <definedName name="Cria_11">#REF!</definedName>
    <definedName name="Cria_12" localSheetId="1">#REF!</definedName>
    <definedName name="Cria_12" localSheetId="9">#REF!</definedName>
    <definedName name="Cria_12">#REF!</definedName>
    <definedName name="Cria_4" localSheetId="1">#REF!</definedName>
    <definedName name="Cria_4" localSheetId="9">#REF!</definedName>
    <definedName name="Cria_4">#REF!</definedName>
    <definedName name="Cria_5" localSheetId="1">#REF!</definedName>
    <definedName name="Cria_5" localSheetId="9">#REF!</definedName>
    <definedName name="Cria_5">#REF!</definedName>
    <definedName name="Cria_6" localSheetId="1">#REF!</definedName>
    <definedName name="Cria_6" localSheetId="9">#REF!</definedName>
    <definedName name="Cria_6">#REF!</definedName>
    <definedName name="Cria_7" localSheetId="1">#REF!</definedName>
    <definedName name="Cria_7" localSheetId="9">#REF!</definedName>
    <definedName name="Cria_7">#REF!</definedName>
    <definedName name="Cria_8" localSheetId="1">#REF!</definedName>
    <definedName name="Cria_8" localSheetId="9">#REF!</definedName>
    <definedName name="Cria_8">#REF!</definedName>
    <definedName name="Cria_9" localSheetId="1">#REF!</definedName>
    <definedName name="Cria_9" localSheetId="9">#REF!</definedName>
    <definedName name="Cria_9">#REF!</definedName>
    <definedName name="_xlnm.Criteria" localSheetId="1">#REF!</definedName>
    <definedName name="_xlnm.Criteria">#REF!</definedName>
    <definedName name="Critérios_IM" localSheetId="1">#REF!</definedName>
    <definedName name="Critérios_IM" localSheetId="9">#REF!</definedName>
    <definedName name="Critérios_IM">#REF!</definedName>
    <definedName name="crong" localSheetId="1">#REF!</definedName>
    <definedName name="crong" localSheetId="9">#REF!</definedName>
    <definedName name="crong">#REF!</definedName>
    <definedName name="CRONO" localSheetId="1">'[21]Estrada São Bento - 3ª Etapa'!#REF!</definedName>
    <definedName name="CRONO" localSheetId="9">'[21]Estrada São Bento - 3ª Etapa'!#REF!</definedName>
    <definedName name="CRONO">'[21]Estrada São Bento - 3ª Etapa'!#REF!</definedName>
    <definedName name="CRONO.LinhasNecessarias" localSheetId="9">COUNTIF([9]QCI!$B$13:$B$17,"Manual")+COUNTIF([9]QCI!$B$13:$B$17,"SemiAuto")+COUNT('BDI (2)'!ORÇAMENTO.ListaCrono)</definedName>
    <definedName name="CRONO.LinhasNecessarias" hidden="1">COUNTIF([10]QCI!$B$13:$B$17,"Manual")+COUNTIF([10]QCI!$B$13:$B$17,"SemiAuto")+COUNT(ORÇAMENTO.ListaCrono)</definedName>
    <definedName name="CRONO.MaxParc" localSheetId="9">[9]CRONO!$G1048576+[9]CRONO!A1</definedName>
    <definedName name="CRONO.MaxParc" hidden="1">[10]CRONO!$G1048576+[10]CRONO!A1</definedName>
    <definedName name="CRONO.NivelExibicao" localSheetId="9">[9]CRONO!$G$10</definedName>
    <definedName name="CRONO.NivelExibicao" hidden="1">[10]CRONO!$G$10</definedName>
    <definedName name="CRONOGRAMA_FÍSICO_FINANCEIRO" localSheetId="1">#REF!</definedName>
    <definedName name="CRONOGRAMA_FÍSICO_FINANCEIRO" localSheetId="9">#REF!</definedName>
    <definedName name="CRONOGRAMA_FÍSICO_FINANCEIRO">#REF!</definedName>
    <definedName name="CRONOPLE.ValorDoEvento" localSheetId="9">SUMIF([9]CÁLCULO!$M$15:$M$59,[9]CRONOPLE!$B1,OFFSET([9]CÁLCULO!$AQ$15:$AQ$59,0,[9]CRONOPLE!A$12))</definedName>
    <definedName name="CRONOPLE.ValorDoEvento" hidden="1">SUMIF([10]CÁLCULO!$M$15:$M$59,[10]CRONOPLE!$B1,OFFSET([10]CÁLCULO!$AQ$15:$AQ$59,0,[10]CRONOPLE!A$12))</definedName>
    <definedName name="CS">'[22]CS#'!$A$3:$K$12</definedName>
    <definedName name="CURRENCY" localSheetId="1">#REF!</definedName>
    <definedName name="CURRENCY" localSheetId="9">#REF!</definedName>
    <definedName name="CURRENCY">#REF!</definedName>
    <definedName name="custo" localSheetId="1">#REF!</definedName>
    <definedName name="custo" localSheetId="9">#REF!</definedName>
    <definedName name="custo">#REF!</definedName>
    <definedName name="D" localSheetId="1">[23]Orçamento!#REF!</definedName>
    <definedName name="D" localSheetId="9">[23]Orçamento!#REF!</definedName>
    <definedName name="D">[23]Orçamento!#REF!</definedName>
    <definedName name="D_numericos2" localSheetId="1">#REF!</definedName>
    <definedName name="D_numericos2" localSheetId="9">#REF!</definedName>
    <definedName name="D_numericos2">#REF!</definedName>
    <definedName name="D_numericos3" localSheetId="1">#REF!</definedName>
    <definedName name="D_numericos3" localSheetId="9">#REF!</definedName>
    <definedName name="D_numericos3">#REF!</definedName>
    <definedName name="D_numericos4" localSheetId="1">#REF!</definedName>
    <definedName name="D_numericos4" localSheetId="9">#REF!</definedName>
    <definedName name="D_numericos4">#REF!</definedName>
    <definedName name="dados" localSheetId="1">#REF!</definedName>
    <definedName name="dados" localSheetId="9">#REF!,#REF!,#REF!</definedName>
    <definedName name="dados">#REF!</definedName>
    <definedName name="DAIKOLXHXC" localSheetId="1">#REF!</definedName>
    <definedName name="DAIKOLXHXC">#REF!</definedName>
    <definedName name="dchart26" localSheetId="1" hidden="1">#REF!</definedName>
    <definedName name="dchart26" localSheetId="9">#REF!</definedName>
    <definedName name="dchart26" localSheetId="0" hidden="1">#REF!</definedName>
    <definedName name="dchart26" localSheetId="2" hidden="1">#REF!</definedName>
    <definedName name="dchart26" hidden="1">#REF!</definedName>
    <definedName name="dchart31" localSheetId="1" hidden="1">#REF!</definedName>
    <definedName name="dchart31" localSheetId="9">#REF!</definedName>
    <definedName name="dchart31" localSheetId="2" hidden="1">#REF!</definedName>
    <definedName name="dchart31" hidden="1">#REF!</definedName>
    <definedName name="DESCRICAO" localSheetId="1">#REF!</definedName>
    <definedName name="DESCRICAO" localSheetId="9">#REF!</definedName>
    <definedName name="DESCRICAO">#REF!</definedName>
    <definedName name="DESONERACAO" localSheetId="1" hidden="1">#N/A</definedName>
    <definedName name="DESONERACAO" localSheetId="9">IF(OR('BDI (2)'!Import.Desoneracao="DESONERADO",'BDI (2)'!Import.Desoneracao="SIM"),"SIM","NÃO")</definedName>
    <definedName name="DESONERACAO" localSheetId="0" hidden="1">IF(OR(CRONOGRAMA!Import.Desoneracao="DESONERADO",CRONOGRAMA!Import.Desoneracao="SIM"),"SIM","NÃO")</definedName>
    <definedName name="DESONERACAO" hidden="1">IF(OR(Import.Desoneracao="DESONERADO",CRONOGRAMA!Import.Desoneracao="SIM"),"SIM","NÃO")</definedName>
    <definedName name="DIAFPREMOLD" localSheetId="1">#REF!</definedName>
    <definedName name="DIAFPREMOLD" localSheetId="9">#REF!</definedName>
    <definedName name="DIAFPREMOLD">#REF!</definedName>
    <definedName name="DIAFRAF_INLOCO" localSheetId="1">#REF!</definedName>
    <definedName name="DIAFRAF_INLOCO" localSheetId="9">#REF!</definedName>
    <definedName name="DIAFRAF_INLOCO">#REF!</definedName>
    <definedName name="DIAFRAINLOCO" localSheetId="1">#REF!</definedName>
    <definedName name="DIAFRAINLOCO" localSheetId="9">#REF!</definedName>
    <definedName name="DIAFRAINLOCO">#REF!</definedName>
    <definedName name="DIAFRAPREMOL" localSheetId="1">#REF!</definedName>
    <definedName name="DIAFRAPREMOL" localSheetId="9">#REF!</definedName>
    <definedName name="DIAFRAPREMOL">#REF!</definedName>
    <definedName name="DRENAGEM" localSheetId="1">#REF!</definedName>
    <definedName name="DRENAGEM" localSheetId="9">#REF!</definedName>
    <definedName name="DRENAGEM">#REF!</definedName>
    <definedName name="echart31" localSheetId="1" hidden="1">#REF!</definedName>
    <definedName name="echart31" localSheetId="9">#REF!</definedName>
    <definedName name="echart31" localSheetId="0" hidden="1">#REF!</definedName>
    <definedName name="echart31" localSheetId="2" hidden="1">#REF!</definedName>
    <definedName name="echart31" hidden="1">#REF!</definedName>
    <definedName name="EDIF" localSheetId="1">#REF!</definedName>
    <definedName name="EDIF" localSheetId="9">#REF!</definedName>
    <definedName name="EDIF">#REF!</definedName>
    <definedName name="ee" localSheetId="1">#REF!</definedName>
    <definedName name="ee" localSheetId="9">#REF!</definedName>
    <definedName name="ee">#REF!</definedName>
    <definedName name="EEGPZEHVUR" localSheetId="1">#REF!</definedName>
    <definedName name="EEGPZEHVUR">#REF!</definedName>
    <definedName name="equip" localSheetId="1">#REF!</definedName>
    <definedName name="equip" localSheetId="9">#REF!</definedName>
    <definedName name="equip">#REF!</definedName>
    <definedName name="ESTESCAVADA" localSheetId="1">#REF!</definedName>
    <definedName name="ESTESCAVADA" localSheetId="9">#REF!</definedName>
    <definedName name="ESTESCAVADA">#REF!</definedName>
    <definedName name="ESTFRANKI" localSheetId="1">#REF!</definedName>
    <definedName name="ESTFRANKI" localSheetId="9">#REF!</definedName>
    <definedName name="ESTFRANKI">#REF!</definedName>
    <definedName name="ESTMETAL" localSheetId="1">#REF!</definedName>
    <definedName name="ESTMETAL" localSheetId="9">#REF!</definedName>
    <definedName name="ESTMETAL">#REF!</definedName>
    <definedName name="ESTPREMOLD" localSheetId="1">#REF!</definedName>
    <definedName name="ESTPREMOLD" localSheetId="9">#REF!</definedName>
    <definedName name="ESTPREMOLD">#REF!</definedName>
    <definedName name="ESTRAIZ" localSheetId="1">#REF!</definedName>
    <definedName name="ESTRAIZ" localSheetId="9">#REF!</definedName>
    <definedName name="ESTRAIZ">#REF!</definedName>
    <definedName name="EVENTOS.Lista" localSheetId="9">[9]EVENTOS!$C$15:OFFSET([9]EVENTOS!$C$23,-1,0)</definedName>
    <definedName name="EVENTOS.Lista" hidden="1">[10]EVENTOS!$C$15:OFFSET([10]EVENTOS!$C$23,-1,0)</definedName>
    <definedName name="EVENTOS.ListaValidacao" localSheetId="9">[9]EVENTOS!$B$15:OFFSET([9]EVENTOS!$B$23,-1,0)</definedName>
    <definedName name="EVENTOS.ListaValidacao" hidden="1">[10]EVENTOS!$B$15:OFFSET([10]EVENTOS!$B$23,-1,0)</definedName>
    <definedName name="Excel_BuiltIn_Database" localSheetId="9">TEXT('BDI (2)'!Import.DataBase,"mm-aaaa")</definedName>
    <definedName name="Excel_BuiltIn_Database" hidden="1">TEXT(Import.DataBase,"mm-aaaa")</definedName>
    <definedName name="FATOR" localSheetId="9">[24]CONTAGEM!$J$4</definedName>
    <definedName name="FATOR">[25]CONTAGEM!$S$4</definedName>
    <definedName name="fchart31" localSheetId="1" hidden="1">#REF!</definedName>
    <definedName name="fchart31" localSheetId="9">#REF!</definedName>
    <definedName name="fchart31" localSheetId="2" hidden="1">#REF!</definedName>
    <definedName name="fchart31" hidden="1">#REF!</definedName>
    <definedName name="FDE" localSheetId="1">#REF!</definedName>
    <definedName name="FDE" localSheetId="9">#REF!</definedName>
    <definedName name="FDE">#REF!</definedName>
    <definedName name="FL_1" localSheetId="1">#REF!</definedName>
    <definedName name="FL_1" localSheetId="9">#REF!</definedName>
    <definedName name="FL_1">#REF!</definedName>
    <definedName name="fluxo" localSheetId="1">'[26]450'!#REF!</definedName>
    <definedName name="fluxo" localSheetId="9">'[26]450'!#REF!</definedName>
    <definedName name="fluxo">'[26]450'!#REF!</definedName>
    <definedName name="g_10" localSheetId="1">#REF!</definedName>
    <definedName name="g_10" localSheetId="9">#REF!</definedName>
    <definedName name="g_10">#REF!</definedName>
    <definedName name="g_11" localSheetId="1">#REF!</definedName>
    <definedName name="g_11" localSheetId="9">#REF!</definedName>
    <definedName name="g_11">#REF!</definedName>
    <definedName name="g_12" localSheetId="1">#REF!</definedName>
    <definedName name="g_12" localSheetId="9">#REF!</definedName>
    <definedName name="g_12">#REF!</definedName>
    <definedName name="g_13" localSheetId="1">#REF!</definedName>
    <definedName name="g_13" localSheetId="9">#REF!</definedName>
    <definedName name="g_13">#REF!</definedName>
    <definedName name="G_15" localSheetId="1">#REF!</definedName>
    <definedName name="G_15" localSheetId="9">#REF!</definedName>
    <definedName name="G_15">#REF!</definedName>
    <definedName name="G_16" localSheetId="1">#REF!</definedName>
    <definedName name="G_16" localSheetId="9">#REF!</definedName>
    <definedName name="G_16">#REF!</definedName>
    <definedName name="G_17" localSheetId="1">#REF!</definedName>
    <definedName name="G_17" localSheetId="9">#REF!</definedName>
    <definedName name="G_17">#REF!</definedName>
    <definedName name="G_19" localSheetId="1">#REF!</definedName>
    <definedName name="G_19" localSheetId="9">#REF!</definedName>
    <definedName name="G_19">#REF!</definedName>
    <definedName name="g_21" localSheetId="1">#REF!</definedName>
    <definedName name="g_21" localSheetId="9">#REF!</definedName>
    <definedName name="g_21">#REF!</definedName>
    <definedName name="G_25" localSheetId="1">'[27]orc_raso sp'!#REF!</definedName>
    <definedName name="G_25" localSheetId="9">'[27]orc_raso sp'!#REF!</definedName>
    <definedName name="G_25">'[27]orc_raso sp'!#REF!</definedName>
    <definedName name="G_27" localSheetId="1">#REF!</definedName>
    <definedName name="G_27" localSheetId="9">#REF!</definedName>
    <definedName name="G_27">#REF!</definedName>
    <definedName name="G_31" localSheetId="1">#REF!</definedName>
    <definedName name="G_31" localSheetId="9">#REF!</definedName>
    <definedName name="G_31">#REF!</definedName>
    <definedName name="G_32" localSheetId="1">#REF!</definedName>
    <definedName name="G_32" localSheetId="9">#REF!</definedName>
    <definedName name="G_32">#REF!</definedName>
    <definedName name="G_33" localSheetId="1">#REF!</definedName>
    <definedName name="G_33" localSheetId="9">#REF!</definedName>
    <definedName name="G_33">#REF!</definedName>
    <definedName name="g_34" localSheetId="1">'[27]orc_raso sp'!#REF!</definedName>
    <definedName name="g_34" localSheetId="9">'[27]orc_raso sp'!#REF!</definedName>
    <definedName name="g_34">'[27]orc_raso sp'!#REF!</definedName>
    <definedName name="G_35" localSheetId="1">#REF!</definedName>
    <definedName name="G_35" localSheetId="9">#REF!</definedName>
    <definedName name="G_35">#REF!</definedName>
    <definedName name="g_37" localSheetId="1">#REF!</definedName>
    <definedName name="g_37" localSheetId="9">#REF!</definedName>
    <definedName name="g_37">#REF!</definedName>
    <definedName name="G_41" localSheetId="1">#REF!</definedName>
    <definedName name="G_41" localSheetId="9">#REF!</definedName>
    <definedName name="G_41">#REF!</definedName>
    <definedName name="G_45" localSheetId="1">#REF!</definedName>
    <definedName name="G_45" localSheetId="9">#REF!</definedName>
    <definedName name="G_45">#REF!</definedName>
    <definedName name="G_47" localSheetId="1">#REF!</definedName>
    <definedName name="G_47" localSheetId="9">#REF!</definedName>
    <definedName name="G_47">#REF!</definedName>
    <definedName name="G_51" localSheetId="1">#REF!</definedName>
    <definedName name="G_51" localSheetId="9">#REF!</definedName>
    <definedName name="G_51">#REF!</definedName>
    <definedName name="G_52" localSheetId="1">#REF!</definedName>
    <definedName name="G_52" localSheetId="9">#REF!</definedName>
    <definedName name="G_52">#REF!</definedName>
    <definedName name="G_53" localSheetId="1">#REF!</definedName>
    <definedName name="G_53" localSheetId="9">#REF!</definedName>
    <definedName name="G_53">#REF!</definedName>
    <definedName name="G_54" localSheetId="1">#REF!</definedName>
    <definedName name="G_54" localSheetId="9">#REF!</definedName>
    <definedName name="G_54">#REF!</definedName>
    <definedName name="G_55" localSheetId="1">#REF!</definedName>
    <definedName name="G_55" localSheetId="9">#REF!</definedName>
    <definedName name="G_55">#REF!</definedName>
    <definedName name="G_56" localSheetId="1">#REF!</definedName>
    <definedName name="G_56" localSheetId="9">#REF!</definedName>
    <definedName name="G_56">#REF!</definedName>
    <definedName name="G_57" localSheetId="1">#REF!</definedName>
    <definedName name="G_57" localSheetId="9">#REF!</definedName>
    <definedName name="G_57">#REF!</definedName>
    <definedName name="G_58" localSheetId="1">#REF!</definedName>
    <definedName name="G_58" localSheetId="9">#REF!</definedName>
    <definedName name="G_58">#REF!</definedName>
    <definedName name="G_59" localSheetId="1">#REF!</definedName>
    <definedName name="G_59" localSheetId="9">#REF!</definedName>
    <definedName name="G_59">#REF!</definedName>
    <definedName name="G_61" localSheetId="1">#REF!</definedName>
    <definedName name="G_61" localSheetId="9">#REF!</definedName>
    <definedName name="G_61">#REF!</definedName>
    <definedName name="G_63" localSheetId="1">#REF!</definedName>
    <definedName name="G_63" localSheetId="9">#REF!</definedName>
    <definedName name="G_63">#REF!</definedName>
    <definedName name="g_65" localSheetId="1">#REF!</definedName>
    <definedName name="g_65" localSheetId="9">#REF!</definedName>
    <definedName name="g_65">#REF!</definedName>
    <definedName name="G_67" localSheetId="1">#REF!</definedName>
    <definedName name="G_67" localSheetId="9">#REF!</definedName>
    <definedName name="G_67">#REF!</definedName>
    <definedName name="g_68" localSheetId="1">#REF!</definedName>
    <definedName name="g_68" localSheetId="9">#REF!</definedName>
    <definedName name="g_68">#REF!</definedName>
    <definedName name="g_69" localSheetId="1">#REF!</definedName>
    <definedName name="g_69" localSheetId="9">#REF!</definedName>
    <definedName name="g_69">#REF!</definedName>
    <definedName name="G_71" localSheetId="1">#REF!</definedName>
    <definedName name="G_71" localSheetId="9">#REF!</definedName>
    <definedName name="G_71">#REF!</definedName>
    <definedName name="G_73" localSheetId="1">#REF!</definedName>
    <definedName name="G_73" localSheetId="9">#REF!</definedName>
    <definedName name="G_73">#REF!</definedName>
    <definedName name="G_75" localSheetId="1">#REF!</definedName>
    <definedName name="G_75" localSheetId="9">#REF!</definedName>
    <definedName name="G_75">#REF!</definedName>
    <definedName name="G_77" localSheetId="1">#REF!</definedName>
    <definedName name="G_77" localSheetId="9">#REF!</definedName>
    <definedName name="G_77">#REF!</definedName>
    <definedName name="G_78" localSheetId="1">#REF!</definedName>
    <definedName name="G_78" localSheetId="9">#REF!</definedName>
    <definedName name="G_78">#REF!</definedName>
    <definedName name="G_81" localSheetId="1">#REF!</definedName>
    <definedName name="G_81" localSheetId="9">#REF!</definedName>
    <definedName name="G_81">#REF!</definedName>
    <definedName name="G_83" localSheetId="1">#REF!</definedName>
    <definedName name="G_83" localSheetId="9">#REF!</definedName>
    <definedName name="G_83">#REF!</definedName>
    <definedName name="G_85" localSheetId="1">#REF!</definedName>
    <definedName name="G_85" localSheetId="9">#REF!</definedName>
    <definedName name="G_85">#REF!</definedName>
    <definedName name="G_87" localSheetId="1">#REF!</definedName>
    <definedName name="G_87" localSheetId="9">#REF!</definedName>
    <definedName name="G_87">#REF!</definedName>
    <definedName name="G_90" localSheetId="1">'[27]orc_raso sp'!#REF!</definedName>
    <definedName name="G_90" localSheetId="9">'[27]orc_raso sp'!#REF!</definedName>
    <definedName name="G_90">'[27]orc_raso sp'!#REF!</definedName>
    <definedName name="G_91" localSheetId="1">'[27]orc_raso sp'!#REF!</definedName>
    <definedName name="G_91" localSheetId="9">'[27]orc_raso sp'!#REF!</definedName>
    <definedName name="G_91">'[27]orc_raso sp'!#REF!</definedName>
    <definedName name="G_92" localSheetId="1">'[27]orc_raso sp'!#REF!</definedName>
    <definedName name="G_92" localSheetId="9">'[27]orc_raso sp'!#REF!</definedName>
    <definedName name="G_92">'[27]orc_raso sp'!#REF!</definedName>
    <definedName name="G_94" localSheetId="1">'[27]orc_raso sp'!#REF!</definedName>
    <definedName name="G_94" localSheetId="9">'[27]orc_raso sp'!#REF!</definedName>
    <definedName name="G_94">'[27]orc_raso sp'!#REF!</definedName>
    <definedName name="G_95" localSheetId="1">[28]PadrãoSemGC!#REF!</definedName>
    <definedName name="G_95" localSheetId="9">[28]PadrãoSemGC!#REF!</definedName>
    <definedName name="G_95">[28]PadrãoSemGC!#REF!</definedName>
    <definedName name="G_96" localSheetId="1">[28]PadrãoSemGC!#REF!</definedName>
    <definedName name="G_96" localSheetId="9">[28]PadrãoSemGC!#REF!</definedName>
    <definedName name="G_96">[28]PadrãoSemGC!#REF!</definedName>
    <definedName name="GLOBAL" localSheetId="1">#REF!</definedName>
    <definedName name="GLOBAL" localSheetId="9">#REF!</definedName>
    <definedName name="GLOBAL">#REF!</definedName>
    <definedName name="gr_25" localSheetId="1">'[29]11 ao 19'!#REF!</definedName>
    <definedName name="gr_25" localSheetId="9">'[29]11 ao 19'!#REF!</definedName>
    <definedName name="gr_25">'[29]11 ao 19'!#REF!</definedName>
    <definedName name="graf" localSheetId="1">'[30]FLUXO - EXECUÇÃO PRÓPRIA'!#REF!</definedName>
    <definedName name="graf" localSheetId="9">'[30]FLUXO - EXECUÇÃO PRÓPRIA'!#REF!</definedName>
    <definedName name="graf">'[30]FLUXO - EXECUÇÃO PRÓPRIA'!#REF!</definedName>
    <definedName name="_xlnm.Recorder" localSheetId="1">#REF!</definedName>
    <definedName name="_xlnm.Recorder" localSheetId="9">#REF!</definedName>
    <definedName name="_xlnm.Recorder">#REF!</definedName>
    <definedName name="h" localSheetId="1">'[31]Recanto Mônica'!#REF!</definedName>
    <definedName name="h" localSheetId="9">'[31]Recanto Mônica'!#REF!</definedName>
    <definedName name="h">'[31]Recanto Mônica'!#REF!</definedName>
    <definedName name="HFJZVXGIKG" localSheetId="1">#REF!</definedName>
    <definedName name="HFJZVXGIKG">#REF!</definedName>
    <definedName name="HONORARIOS" localSheetId="1">#REF!</definedName>
    <definedName name="HONORARIOS" localSheetId="9">#REF!</definedName>
    <definedName name="HONORARIOS">#REF!</definedName>
    <definedName name="HTML_CodePage" hidden="1">1252</definedName>
    <definedName name="HTML_Control" localSheetId="9">{"'Índice'!$A$1:$K$49"}</definedName>
    <definedName name="HTML_Control" localSheetId="0" hidden="1">{"'Índice'!$A$1:$K$49"}</definedName>
    <definedName name="HTML_Control" localSheetId="3" hidden="1">{"'Índice'!$A$1:$K$49"}</definedName>
    <definedName name="HTML_Control" hidden="1">{"'Índice'!$A$1:$K$49"}</definedName>
    <definedName name="HTML_Description" hidden="1">""</definedName>
    <definedName name="HTML_Email" hidden="1">""</definedName>
    <definedName name="HTML_Header" hidden="1">"Índice"</definedName>
    <definedName name="HTML_LastUpdate" hidden="1">"12/08/1999"</definedName>
    <definedName name="HTML_LineAfter" hidden="1">FALSE</definedName>
    <definedName name="HTML_LineBefore" hidden="1">FALSE</definedName>
    <definedName name="HTML_Name" hidden="1">"Rodovia das Cataratas"</definedName>
    <definedName name="HTML_OBDlg2" hidden="1">TRUE</definedName>
    <definedName name="HTML_OBDlg4" hidden="1">TRUE</definedName>
    <definedName name="HTML_OS" hidden="1">0</definedName>
    <definedName name="HTML_PathFile" hidden="1">"\\Server_1\sig\07 Julho\Informe\MeuHTML.htm"</definedName>
    <definedName name="HTML_Title" hidden="1">"Gerência de Administração e Controle de Gestão"</definedName>
    <definedName name="I" localSheetId="1">#REF!</definedName>
    <definedName name="I" localSheetId="9">#REF!</definedName>
    <definedName name="I">#REF!</definedName>
    <definedName name="IGUAIS" localSheetId="1">#REF!</definedName>
    <definedName name="IGUAIS" localSheetId="9">#REF!</definedName>
    <definedName name="IGUAIS">#REF!</definedName>
    <definedName name="Import.Apelido" localSheetId="9">[9]DADOS!$F$16</definedName>
    <definedName name="Import.Apelido" hidden="1">[10]DADOS!$F$16</definedName>
    <definedName name="Import.BDI.Det1" localSheetId="1" hidden="1">#REF!</definedName>
    <definedName name="Import.BDI.Det1" localSheetId="9">#REF!</definedName>
    <definedName name="Import.BDI.Det1" hidden="1">#REF!</definedName>
    <definedName name="Import.BDI.Det2" localSheetId="1" hidden="1">#REF!</definedName>
    <definedName name="Import.BDI.Det2" localSheetId="9">#REF!</definedName>
    <definedName name="Import.BDI.Det2" hidden="1">#REF!</definedName>
    <definedName name="Import.BDI.Det3" localSheetId="1" hidden="1">#REF!</definedName>
    <definedName name="Import.BDI.Det3" localSheetId="9">#REF!</definedName>
    <definedName name="Import.BDI.Det3" hidden="1">#REF!</definedName>
    <definedName name="Import.BDI.ISS" localSheetId="1" hidden="1">#REF!</definedName>
    <definedName name="Import.BDI.ISS" localSheetId="9">#REF!</definedName>
    <definedName name="Import.BDI.ISS" hidden="1">#REF!</definedName>
    <definedName name="Import.BDI.Obs1" localSheetId="1" hidden="1">#REF!</definedName>
    <definedName name="Import.BDI.Obs1" localSheetId="9">#REF!</definedName>
    <definedName name="Import.BDI.Obs1" hidden="1">#REF!</definedName>
    <definedName name="Import.BDI.Obs2" localSheetId="1" hidden="1">#REF!</definedName>
    <definedName name="Import.BDI.Obs2" localSheetId="9">#REF!</definedName>
    <definedName name="Import.BDI.Obs2" hidden="1">#REF!</definedName>
    <definedName name="Import.BDI.Obs3" localSheetId="1" hidden="1">#REF!</definedName>
    <definedName name="Import.BDI.Obs3" localSheetId="9">#REF!</definedName>
    <definedName name="Import.BDI.Obs3" hidden="1">#REF!</definedName>
    <definedName name="Import.BDI.Tipo1" localSheetId="1" hidden="1">#REF!</definedName>
    <definedName name="Import.BDI.Tipo1" localSheetId="9">#REF!</definedName>
    <definedName name="Import.BDI.Tipo1" hidden="1">#REF!</definedName>
    <definedName name="Import.BDI.Tipo2" localSheetId="1" hidden="1">#REF!</definedName>
    <definedName name="Import.BDI.Tipo2" localSheetId="9">#REF!</definedName>
    <definedName name="Import.BDI.Tipo2" hidden="1">#REF!</definedName>
    <definedName name="Import.BDI.Tipo3" localSheetId="1" hidden="1">#REF!</definedName>
    <definedName name="Import.BDI.Tipo3" localSheetId="9">#REF!</definedName>
    <definedName name="Import.BDI.Tipo3" hidden="1">#REF!</definedName>
    <definedName name="Import.BMAFAcumulado" localSheetId="9">OFFSET([9]BM!$R$15,1,0):OFFSET([9]BM!$R$59,-1,0)</definedName>
    <definedName name="Import.BMAFAcumulado" hidden="1">OFFSET([10]BM!$R$15,1,0):OFFSET([10]BM!$R$59,-1,0)</definedName>
    <definedName name="Import.CNPJ" localSheetId="9">[9]DADOS!$F$38</definedName>
    <definedName name="Import.CNPJ" hidden="1">[10]DADOS!$F$38</definedName>
    <definedName name="Import.Código" localSheetId="9">OFFSET([9]ORÇAMENTO!$Q$15,1,0):OFFSET([9]ORÇAMENTO!$Q$59,-1,0)</definedName>
    <definedName name="Import.Código" hidden="1">OFFSET([10]ORÇAMENTO!$Q$15,1,0):OFFSET([10]ORÇAMENTO!$Q$59,-1,0)</definedName>
    <definedName name="Import.Contrapartida" localSheetId="9">[9]DADOS!$F$10</definedName>
    <definedName name="Import.Contrapartida" hidden="1">[10]DADOS!$F$10</definedName>
    <definedName name="Import.CPMaxPerc" localSheetId="9">[9]DADOS!$F$13</definedName>
    <definedName name="Import.CPMaxPerc" hidden="1">[10]DADOS!$F$13</definedName>
    <definedName name="Import.CPMinAbsoluta" localSheetId="9">[9]DADOS!$F$12</definedName>
    <definedName name="Import.CPMinAbsoluta" hidden="1">[10]DADOS!$F$12</definedName>
    <definedName name="Import.CPMinPerc" localSheetId="9">[9]DADOS!$F$11</definedName>
    <definedName name="Import.CPMinPerc" hidden="1">[10]DADOS!$F$11</definedName>
    <definedName name="Import.CR" localSheetId="9">[9]DADOS!$F$7</definedName>
    <definedName name="Import.CR" hidden="1">[10]DADOS!$F$7</definedName>
    <definedName name="Import.CRONOPLE" localSheetId="9">OFFSET([9]CRONOPLE!$F$15,1,1):OFFSET([9]CRONOPLE!$BE$23,-1,-1)</definedName>
    <definedName name="Import.CRONOPLE" hidden="1">OFFSET([10]CRONOPLE!$F$15,1,1):OFFSET([10]CRONOPLE!$BE$23,-1,-1)</definedName>
    <definedName name="Import.CTEF" localSheetId="9">[9]DADOS!$F$36</definedName>
    <definedName name="Import.CTEF" hidden="1">[10]DADOS!$F$36</definedName>
    <definedName name="Import.CustoUnitário" localSheetId="9">OFFSET([9]ORÇAMENTO!$U$15,1,0):OFFSET([9]ORÇAMENTO!$U$59,-1,0)</definedName>
    <definedName name="Import.CustoUnitário" hidden="1">OFFSET([10]ORÇAMENTO!$U$15,1,0):OFFSET([10]ORÇAMENTO!$U$59,-1,0)</definedName>
    <definedName name="Import.DataBase" localSheetId="9">OFFSET([9]DADOS!$G$19,0,-1)</definedName>
    <definedName name="Import.DataBase" hidden="1">OFFSET([10]DADOS!$G$19,0,-1)</definedName>
    <definedName name="Import.DataBaseLicit" localSheetId="9">OFFSET([9]DADOS!$G$40,0,-1)</definedName>
    <definedName name="Import.DataBaseLicit" hidden="1">OFFSET([10]DADOS!$G$40,0,-1)</definedName>
    <definedName name="Import.DataInicioObra" localSheetId="9">[9]DADOS!$F$46</definedName>
    <definedName name="Import.DataInicioObra" hidden="1">[10]DADOS!$F$46</definedName>
    <definedName name="Import.DescLote" localSheetId="9">[32]DADOS!$F$17</definedName>
    <definedName name="Import.DescLote" hidden="1">[33]DADOS!$F$17</definedName>
    <definedName name="Import.Descrição" localSheetId="9">OFFSET([9]ORÇAMENTO!$R$15,1,0):OFFSET([9]ORÇAMENTO!$R$59,-1,0)</definedName>
    <definedName name="Import.Descrição" hidden="1">OFFSET([10]ORÇAMENTO!$R$15,1,0):OFFSET([10]ORÇAMENTO!$R$59,-1,0)</definedName>
    <definedName name="Import.Desoneracao" localSheetId="0" hidden="1">OFFSET([34]DADOS!$G$18,0,-1)</definedName>
    <definedName name="Import.Desoneracao" hidden="1">OFFSET([19]DADOS!$G$18,0,-1)</definedName>
    <definedName name="Import.empresa" localSheetId="9">[9]DADOS!$F$37</definedName>
    <definedName name="Import.empresa" hidden="1">[10]DADOS!$F$37</definedName>
    <definedName name="Import.Eventos.Nomes" localSheetId="9">OFFSET([9]EVENTOS!$D$15,1,0):OFFSET([9]EVENTOS!$D$23,-1,0)</definedName>
    <definedName name="Import.Eventos.Nomes" hidden="1">OFFSET([10]EVENTOS!$D$15,1,0):OFFSET([10]EVENTOS!$D$23,-1,0)</definedName>
    <definedName name="Import.Fonte" localSheetId="9">OFFSET([9]ORÇAMENTO!$P$15,1,0):OFFSET([9]ORÇAMENTO!$P$59,-1,0)</definedName>
    <definedName name="Import.Fonte" hidden="1">OFFSET([10]ORÇAMENTO!$P$15,1,0):OFFSET([10]ORÇAMENTO!$P$59,-1,0)</definedName>
    <definedName name="Import.FrenteDeObra" localSheetId="9">[9]CÁLCULO!$Q$12:OFFSET([9]CÁLCULO!$AQ$12,0,-1)</definedName>
    <definedName name="Import.FrenteDeObra" hidden="1">[10]CÁLCULO!$Q$12:OFFSET([10]CÁLCULO!$AQ$12,0,-1)</definedName>
    <definedName name="Import.Município" localSheetId="9">[17]DADOS!$F$6</definedName>
    <definedName name="Import.Município" localSheetId="0" hidden="1">[18]DADOS!$F$6</definedName>
    <definedName name="Import.Município" hidden="1">[19]DADOS!$F$6</definedName>
    <definedName name="Import.Nível" localSheetId="9">OFFSET([9]ORÇAMENTO!$M$15,1,0):OFFSET([9]ORÇAMENTO!$M$59,-1,0)</definedName>
    <definedName name="Import.Nível" hidden="1">OFFSET([10]ORÇAMENTO!$M$15,1,0):OFFSET([10]ORÇAMENTO!$M$59,-1,0)</definedName>
    <definedName name="Import.OpcaoBDI" localSheetId="9">OFFSET([9]ORÇAMENTO!$V$15,1,0):OFFSET([9]ORÇAMENTO!$V$59,-1,0)</definedName>
    <definedName name="Import.OpcaoBDI" hidden="1">OFFSET([10]ORÇAMENTO!$V$15,1,0):OFFSET([10]ORÇAMENTO!$V$59,-1,0)</definedName>
    <definedName name="Import.ORÇAMENTO.DivRecurso" localSheetId="9">OFFSET([9]ORÇAMENTO!$Y$15,1,0):OFFSET([9]ORÇAMENTO!$Y$59,-1,0)</definedName>
    <definedName name="Import.ORÇAMENTO.DivRecurso" hidden="1">OFFSET([10]ORÇAMENTO!$Y$15,1,0):OFFSET([10]ORÇAMENTO!$Y$59,-1,0)</definedName>
    <definedName name="Import.PLE" localSheetId="9">OFFSET([9]PLE!$G$15,1,1):OFFSET([9]PLE!$BF$23,-1,-1)</definedName>
    <definedName name="Import.PLE" hidden="1">OFFSET([10]PLE!$G$15,1,1):OFFSET([10]PLE!$BF$23,-1,-1)</definedName>
    <definedName name="Import.PLQ" localSheetId="9">OFFSET([9]CÁLCULO!$P$15,1,1):OFFSET([9]CÁLCULO!$AQ$59,-1,-1)</definedName>
    <definedName name="Import.PLQ" hidden="1">OFFSET([10]CÁLCULO!$P$15,1,1):OFFSET([10]CÁLCULO!$AQ$59,-1,-1)</definedName>
    <definedName name="Import.PLQ.MemCalc" localSheetId="9">OFFSET([9]CÁLCULO!$I$15,1,0):OFFSET([9]CÁLCULO!$I$59,-1,0)</definedName>
    <definedName name="Import.PLQ.MemCalc" hidden="1">OFFSET([10]CÁLCULO!$I$15,1,0):OFFSET([10]CÁLCULO!$I$59,-1,0)</definedName>
    <definedName name="Import.Proponente" localSheetId="9">[9]DADOS!$F$5</definedName>
    <definedName name="Import.Proponente" hidden="1">[10]DADOS!$F$5</definedName>
    <definedName name="Import.QCI.Divisao" localSheetId="9">OFFSET([9]QCI!$V$13,1,0):OFFSET([9]QCI!$V$17,-1,0)</definedName>
    <definedName name="Import.QCI.Divisao" hidden="1">OFFSET([10]QCI!$V$13,1,0):OFFSET([10]QCI!$V$17,-1,0)</definedName>
    <definedName name="Import.QCI.ItemInv" localSheetId="9">OFFSET([9]QCI!$E$13,1,0):OFFSET([9]QCI!$E$17,-1,0)</definedName>
    <definedName name="Import.QCI.ItemInv" hidden="1">OFFSET([10]QCI!$E$13,1,0):OFFSET([10]QCI!$E$17,-1,0)</definedName>
    <definedName name="Import.QCI.Qtde" localSheetId="9">OFFSET([9]QCI!$I$13,1,0):OFFSET([9]QCI!$I$17,-1,0)</definedName>
    <definedName name="Import.QCI.Qtde" hidden="1">OFFSET([10]QCI!$I$13,1,0):OFFSET([10]QCI!$I$17,-1,0)</definedName>
    <definedName name="Import.QCI.Situacao" localSheetId="9">OFFSET([9]QCI!$H$13,1,0):OFFSET([9]QCI!$H$17,-1,0)</definedName>
    <definedName name="Import.QCI.Situacao" hidden="1">OFFSET([10]QCI!$H$13,1,0):OFFSET([10]QCI!$H$17,-1,0)</definedName>
    <definedName name="Import.QCI.SubItemInv" localSheetId="9">OFFSET([9]QCI!$F$13,1,0):OFFSET([9]QCI!$F$17,-1,0)</definedName>
    <definedName name="Import.QCI.SubItemInv" hidden="1">OFFSET([10]QCI!$F$13,1,0):OFFSET([10]QCI!$F$17,-1,0)</definedName>
    <definedName name="Import.QCICP" localSheetId="9">OFFSET([9]QCI!$W$13,1,0):OFFSET([9]QCI!$W$17,-1,0)</definedName>
    <definedName name="Import.QCICP" hidden="1">OFFSET([10]QCI!$W$13,1,0):OFFSET([10]QCI!$W$17,-1,0)</definedName>
    <definedName name="Import.QCIDesc" localSheetId="9">OFFSET([9]QCI!$R$13,1,0):OFFSET([9]QCI!$R$17,-1,0)</definedName>
    <definedName name="Import.QCIDesc" hidden="1">OFFSET([10]QCI!$R$13,1,0):OFFSET([10]QCI!$R$17,-1,0)</definedName>
    <definedName name="Import.QCIInv" localSheetId="9">OFFSET([9]QCI!$U$13,1,0):OFFSET([9]QCI!$U$17,-1,0)</definedName>
    <definedName name="Import.QCIInv" hidden="1">OFFSET([10]QCI!$U$13,1,0):OFFSET([10]QCI!$U$17,-1,0)</definedName>
    <definedName name="Import.QCILote" localSheetId="9">OFFSET([9]QCI!$T$13,1,0):OFFSET([9]QCI!$T$17,-1,0)</definedName>
    <definedName name="Import.QCILote" hidden="1">OFFSET([10]QCI!$T$13,1,0):OFFSET([10]QCI!$T$17,-1,0)</definedName>
    <definedName name="Import.QCIOutros" localSheetId="9">OFFSET([9]QCI!$X$13,1,0):OFFSET([9]QCI!$X$17,-1,0)</definedName>
    <definedName name="Import.QCIOutros" hidden="1">OFFSET([10]QCI!$X$13,1,0):OFFSET([10]QCI!$X$17,-1,0)</definedName>
    <definedName name="Import.Quantidade" localSheetId="9">OFFSET([9]ORÇAMENTO!$AJ$15,1,0):OFFSET([9]ORÇAMENTO!$AJ$59,-1,0)</definedName>
    <definedName name="Import.Quantidade" hidden="1">OFFSET([10]ORÇAMENTO!$AJ$15,1,0):OFFSET([10]ORÇAMENTO!$AJ$59,-1,0)</definedName>
    <definedName name="import.recurso" localSheetId="9">[9]DADOS!$F$4</definedName>
    <definedName name="import.recurso" hidden="1">[10]DADOS!$F$4</definedName>
    <definedName name="Import.RegimeExecução" localSheetId="9">OFFSET([9]DADOS!$G$39,0,-1)</definedName>
    <definedName name="Import.RegimeExecução" hidden="1">OFFSET([10]DADOS!$G$39,0,-1)</definedName>
    <definedName name="Import.Repasse" localSheetId="9">[9]DADOS!$F$9</definedName>
    <definedName name="Import.Repasse" hidden="1">[10]DADOS!$F$9</definedName>
    <definedName name="Import.RespFiscalização" localSheetId="9">[9]DADOS!$F$50:$F$53</definedName>
    <definedName name="Import.RespFiscalização" hidden="1">[10]DADOS!$F$50:$F$53</definedName>
    <definedName name="Import.RespOrçamento" localSheetId="9">[17]DADOS!$F$22:$F$24</definedName>
    <definedName name="Import.RespOrçamento" localSheetId="0" hidden="1">[18]DADOS!$F$22:$F$24</definedName>
    <definedName name="Import.RespOrçamento" hidden="1">[19]DADOS!$F$22:$F$24</definedName>
    <definedName name="Import.SICONV" localSheetId="9">[9]DADOS!$F$8</definedName>
    <definedName name="Import.SICONV" hidden="1">[10]DADOS!$F$8</definedName>
    <definedName name="Import.Unidade" localSheetId="9">OFFSET([9]ORÇAMENTO!$S$15,1,0):OFFSET([9]ORÇAMENTO!$S$59,-1,0)</definedName>
    <definedName name="Import.Unidade" hidden="1">OFFSET([10]ORÇAMENTO!$S$15,1,0):OFFSET([10]ORÇAMENTO!$S$59,-1,0)</definedName>
    <definedName name="Import.UnitarioLicitado" localSheetId="9">OFFSET([9]ORÇAMENTO!$AL$15,1,0):OFFSET([9]ORÇAMENTO!$AL$59,-1,0)</definedName>
    <definedName name="Import.UnitarioLicitado" hidden="1">OFFSET([10]ORÇAMENTO!$AL$15,1,0):OFFSET([10]ORÇAMENTO!$AL$59,-1,0)</definedName>
    <definedName name="IMPOSTO" localSheetId="1">#REF!</definedName>
    <definedName name="IMPOSTO" localSheetId="9">#REF!</definedName>
    <definedName name="IMPOSTO">#REF!</definedName>
    <definedName name="impr" localSheetId="1">#REF!</definedName>
    <definedName name="impr" localSheetId="9">#REF!</definedName>
    <definedName name="impr">#REF!</definedName>
    <definedName name="IMPR1" localSheetId="1">#REF!</definedName>
    <definedName name="IMPR1" localSheetId="9">#REF!</definedName>
    <definedName name="IMPR1">#REF!</definedName>
    <definedName name="IMPR2" localSheetId="1">#REF!</definedName>
    <definedName name="IMPR2" localSheetId="9">#REF!</definedName>
    <definedName name="IMPR2">#REF!</definedName>
    <definedName name="IMPR3" localSheetId="1">#REF!</definedName>
    <definedName name="IMPR3" localSheetId="9">#REF!</definedName>
    <definedName name="IMPR3">#REF!</definedName>
    <definedName name="IMPR4" localSheetId="1">#REF!</definedName>
    <definedName name="IMPR4" localSheetId="9">#REF!</definedName>
    <definedName name="IMPR4">#REF!</definedName>
    <definedName name="IMPUT" localSheetId="1">#REF!</definedName>
    <definedName name="IMPUT" localSheetId="9">#REF!</definedName>
    <definedName name="IMPUT">#REF!</definedName>
    <definedName name="INSU_JAN_06" localSheetId="9">[35]Titulo_Insu!$A$1:$E$2383</definedName>
    <definedName name="INSU_JAN_06">[36]Titulo_Insu!$A$1:$E$2383</definedName>
    <definedName name="INSU_JAN_07" localSheetId="9">[37]INSU!$A$2:$D$2152</definedName>
    <definedName name="INSU_JAN_07">[38]INSU!$A$2:$D$2152</definedName>
    <definedName name="INSU_JUL_07" localSheetId="1">#REF!</definedName>
    <definedName name="INSU_JUL_07" localSheetId="9">#REF!</definedName>
    <definedName name="INSU_JUL_07">#REF!</definedName>
    <definedName name="ITEM" localSheetId="1">#REF!</definedName>
    <definedName name="ITEM" localSheetId="9">#REF!</definedName>
    <definedName name="ITEM">#REF!</definedName>
    <definedName name="JOVUEUIZPJ" localSheetId="1">#REF!</definedName>
    <definedName name="JOVUEUIZPJ">#REF!</definedName>
    <definedName name="JR_PAGE_ANCHOR_0_1" localSheetId="1">[39]orcamento!#REF!</definedName>
    <definedName name="JR_PAGE_ANCHOR_0_1" localSheetId="9">[40]orcamento!#REF!</definedName>
    <definedName name="JR_PAGE_ANCHOR_0_1">[39]orcamento!#REF!</definedName>
    <definedName name="LARANJEIRAS">[22]CUSTO_LARANJEIRAS!$A$3:$N$5</definedName>
    <definedName name="lat" localSheetId="1">#REF!</definedName>
    <definedName name="lat" localSheetId="9">#REF!</definedName>
    <definedName name="lat">#REF!</definedName>
    <definedName name="lbla1" localSheetId="1" hidden="1">#REF!</definedName>
    <definedName name="lbla1" localSheetId="9">#REF!</definedName>
    <definedName name="lbla1" localSheetId="0" hidden="1">#REF!</definedName>
    <definedName name="lbla1" localSheetId="2" hidden="1">#REF!</definedName>
    <definedName name="lbla1" hidden="1">#REF!</definedName>
    <definedName name="lbla10" localSheetId="1" hidden="1">#REF!</definedName>
    <definedName name="lbla10" localSheetId="9">#REF!</definedName>
    <definedName name="lbla10" localSheetId="0" hidden="1">#REF!</definedName>
    <definedName name="lbla10" localSheetId="2" hidden="1">#REF!</definedName>
    <definedName name="lbla10" hidden="1">#REF!</definedName>
    <definedName name="lbla11" localSheetId="1" hidden="1">#REF!</definedName>
    <definedName name="lbla11" localSheetId="9">#REF!</definedName>
    <definedName name="lbla11" localSheetId="0" hidden="1">#REF!</definedName>
    <definedName name="lbla11" localSheetId="2" hidden="1">#REF!</definedName>
    <definedName name="lbla11" hidden="1">#REF!</definedName>
    <definedName name="lbla12" localSheetId="1" hidden="1">#REF!</definedName>
    <definedName name="lbla12" localSheetId="9">#REF!</definedName>
    <definedName name="lbla12" localSheetId="2" hidden="1">#REF!</definedName>
    <definedName name="lbla12" hidden="1">#REF!</definedName>
    <definedName name="lbla13" localSheetId="1" hidden="1">#REF!</definedName>
    <definedName name="lbla13" localSheetId="9">#REF!</definedName>
    <definedName name="lbla13" localSheetId="2" hidden="1">#REF!</definedName>
    <definedName name="lbla13" hidden="1">#REF!</definedName>
    <definedName name="lbla14" localSheetId="1" hidden="1">#REF!</definedName>
    <definedName name="lbla14" localSheetId="9">#REF!</definedName>
    <definedName name="lbla14" localSheetId="2" hidden="1">#REF!</definedName>
    <definedName name="lbla14" hidden="1">#REF!</definedName>
    <definedName name="lbla15" localSheetId="1" hidden="1">#REF!</definedName>
    <definedName name="lbla15" localSheetId="9">#REF!</definedName>
    <definedName name="lbla15" localSheetId="2" hidden="1">#REF!</definedName>
    <definedName name="lbla15" hidden="1">#REF!</definedName>
    <definedName name="lbla16" localSheetId="1" hidden="1">#REF!</definedName>
    <definedName name="lbla16" localSheetId="9">#REF!</definedName>
    <definedName name="lbla16" localSheetId="2" hidden="1">#REF!</definedName>
    <definedName name="lbla16" hidden="1">#REF!</definedName>
    <definedName name="lbla17" localSheetId="1" hidden="1">#REF!</definedName>
    <definedName name="lbla17" localSheetId="9">#REF!</definedName>
    <definedName name="lbla17" localSheetId="2" hidden="1">#REF!</definedName>
    <definedName name="lbla17" hidden="1">#REF!</definedName>
    <definedName name="lbla18" localSheetId="1" hidden="1">#REF!</definedName>
    <definedName name="lbla18" localSheetId="9">#REF!</definedName>
    <definedName name="lbla18" localSheetId="2" hidden="1">#REF!</definedName>
    <definedName name="lbla18" hidden="1">#REF!</definedName>
    <definedName name="lbla19" localSheetId="1" hidden="1">#REF!</definedName>
    <definedName name="lbla19" localSheetId="9">#REF!</definedName>
    <definedName name="lbla19" localSheetId="2" hidden="1">#REF!</definedName>
    <definedName name="lbla19" hidden="1">#REF!</definedName>
    <definedName name="lbla2" localSheetId="1" hidden="1">#REF!</definedName>
    <definedName name="lbla2" localSheetId="9">#REF!</definedName>
    <definedName name="lbla2" localSheetId="2" hidden="1">#REF!</definedName>
    <definedName name="lbla2" hidden="1">#REF!</definedName>
    <definedName name="lbla20" localSheetId="1" hidden="1">#REF!</definedName>
    <definedName name="lbla20" localSheetId="9">#REF!</definedName>
    <definedName name="lbla20" localSheetId="2" hidden="1">#REF!</definedName>
    <definedName name="lbla20" hidden="1">#REF!</definedName>
    <definedName name="lbla21" localSheetId="1" hidden="1">#REF!</definedName>
    <definedName name="lbla21" localSheetId="9">#REF!</definedName>
    <definedName name="lbla21" localSheetId="2" hidden="1">#REF!</definedName>
    <definedName name="lbla21" hidden="1">#REF!</definedName>
    <definedName name="lbla22" localSheetId="1" hidden="1">#REF!</definedName>
    <definedName name="lbla22" localSheetId="9">#REF!</definedName>
    <definedName name="lbla22" localSheetId="2" hidden="1">#REF!</definedName>
    <definedName name="lbla22" hidden="1">#REF!</definedName>
    <definedName name="lbla23" localSheetId="1" hidden="1">#REF!</definedName>
    <definedName name="lbla23" localSheetId="9">#REF!</definedName>
    <definedName name="lbla23" localSheetId="2" hidden="1">#REF!</definedName>
    <definedName name="lbla23" hidden="1">#REF!</definedName>
    <definedName name="lbla24" localSheetId="1" hidden="1">#REF!</definedName>
    <definedName name="lbla24" localSheetId="9">#REF!</definedName>
    <definedName name="lbla24" localSheetId="2" hidden="1">#REF!</definedName>
    <definedName name="lbla24" hidden="1">#REF!</definedName>
    <definedName name="lbla25" localSheetId="1" hidden="1">#REF!</definedName>
    <definedName name="lbla25" localSheetId="9">#REF!</definedName>
    <definedName name="lbla25" localSheetId="2" hidden="1">#REF!</definedName>
    <definedName name="lbla25" hidden="1">#REF!</definedName>
    <definedName name="lbla27" localSheetId="1" hidden="1">#REF!</definedName>
    <definedName name="lbla27" localSheetId="9">#REF!</definedName>
    <definedName name="lbla27" localSheetId="2" hidden="1">#REF!</definedName>
    <definedName name="lbla27" hidden="1">#REF!</definedName>
    <definedName name="lbla28" localSheetId="1" hidden="1">#REF!</definedName>
    <definedName name="lbla28" localSheetId="9">#REF!</definedName>
    <definedName name="lbla28" localSheetId="2" hidden="1">#REF!</definedName>
    <definedName name="lbla28" hidden="1">#REF!</definedName>
    <definedName name="LISTA" localSheetId="1">#REF!</definedName>
    <definedName name="LISTA" localSheetId="9">'[41]ORÇAMENTO ELÉTRICA'!$X$1:$X$7</definedName>
    <definedName name="LISTA">#REF!</definedName>
    <definedName name="LRANJA">[22]CUSTO_ZONA_SUL!$A$3:$N$21</definedName>
    <definedName name="M1_" localSheetId="1">#REF!</definedName>
    <definedName name="M1_" localSheetId="9">#REF!</definedName>
    <definedName name="M1_">#REF!</definedName>
    <definedName name="MAIORES" localSheetId="1">#REF!</definedName>
    <definedName name="MAIORES" localSheetId="9">#REF!</definedName>
    <definedName name="MAIORES">#REF!</definedName>
    <definedName name="Máximo" localSheetId="9">{"'Índice'!$A$1:$K$49"}</definedName>
    <definedName name="Máximo" localSheetId="0" hidden="1">{"'Índice'!$A$1:$K$49"}</definedName>
    <definedName name="Máximo" localSheetId="3" hidden="1">{"'Índice'!$A$1:$K$49"}</definedName>
    <definedName name="Máximo" hidden="1">{"'Índice'!$A$1:$K$49"}</definedName>
    <definedName name="MED" localSheetId="1">#REF!</definedName>
    <definedName name="MED" localSheetId="9">#REF!</definedName>
    <definedName name="MED">#REF!</definedName>
    <definedName name="MENORES" localSheetId="1">#REF!</definedName>
    <definedName name="MENORES" localSheetId="9">#REF!</definedName>
    <definedName name="MENORES">#REF!</definedName>
    <definedName name="MENU.CRONO" localSheetId="9">OFFSET([9]CRONO!$T$11,1,0)</definedName>
    <definedName name="MENU.CRONO" hidden="1">OFFSET([10]CRONO!$T$11,1,0)</definedName>
    <definedName name="mil" localSheetId="9">#REF!</definedName>
    <definedName name="mil">#N/A</definedName>
    <definedName name="N" localSheetId="1" hidden="1">[42]Planilha!#REF!</definedName>
    <definedName name="N" localSheetId="9">[42]Planilha!#REF!</definedName>
    <definedName name="N" localSheetId="0" hidden="1">[43]Planilha!#REF!</definedName>
    <definedName name="N" localSheetId="2" hidden="1">[42]Planilha!#REF!</definedName>
    <definedName name="N" hidden="1">[42]Planilha!#REF!</definedName>
    <definedName name="N." localSheetId="1">#REF!</definedName>
    <definedName name="N." localSheetId="9">#REF!</definedName>
    <definedName name="N.">#REF!</definedName>
    <definedName name="NOMEDIR" localSheetId="1">[8]OBRA!#REF!</definedName>
    <definedName name="NOMEDIR" localSheetId="9">[8]OBRA!#REF!</definedName>
    <definedName name="NOMEDIR">[8]OBRA!#REF!</definedName>
    <definedName name="o" localSheetId="1" hidden="1">#REF!</definedName>
    <definedName name="o" localSheetId="9">#REF!</definedName>
    <definedName name="o" localSheetId="0" hidden="1">#REF!</definedName>
    <definedName name="o" localSheetId="2" hidden="1">#REF!</definedName>
    <definedName name="o" hidden="1">#REF!</definedName>
    <definedName name="Objeto" localSheetId="9">[9]MENU!$J$1</definedName>
    <definedName name="Objeto" hidden="1">[10]MENU!$J$1</definedName>
    <definedName name="ok" localSheetId="9">[13]Imai03!$A$2:$D$3535</definedName>
    <definedName name="ok">[14]Imai03!$A$2:$D$3535</definedName>
    <definedName name="one" localSheetId="1">#REF!</definedName>
    <definedName name="one" localSheetId="9">#REF!</definedName>
    <definedName name="one">#REF!</definedName>
    <definedName name="ORÇ" localSheetId="1">#REF!</definedName>
    <definedName name="ORÇ" localSheetId="9">#REF!</definedName>
    <definedName name="ORÇ">#REF!</definedName>
    <definedName name="ORÇAMENTO.BancoRef" localSheetId="1" hidden="1">#REF!</definedName>
    <definedName name="ORÇAMENTO.BancoRef" localSheetId="9">#REF!</definedName>
    <definedName name="ORÇAMENTO.BancoRef" localSheetId="0" hidden="1">'[44]ORÇAMENTO ATUAL'!$F$8</definedName>
    <definedName name="ORÇAMENTO.BancoRef" localSheetId="2" hidden="1">#REF!</definedName>
    <definedName name="ORÇAMENTO.BancoRef" hidden="1">#REF!</definedName>
    <definedName name="ORÇAMENTO.CodBarra" localSheetId="9">IF('BDI (2)'!ORÇAMENTO.Fonte="Sinapi",SUBSTITUTE(SUBSTITUTE('BDI (2)'!ORÇAMENTO.Codigo,"/00","/"),"/0","/"),'BDI (2)'!ORÇAMENTO.Codigo)</definedName>
    <definedName name="ORÇAMENTO.CodBarra" hidden="1">IF(ORÇAMENTO.Fonte="Sinapi",SUBSTITUTE(SUBSTITUTE(ORÇAMENTO.Codigo,"/00","/"),"/0","/"),ORÇAMENTO.Codigo)</definedName>
    <definedName name="ORÇAMENTO.Codigo" localSheetId="9">[45]ORÇAMENTO!$Q$1</definedName>
    <definedName name="ORÇAMENTO.Codigo" hidden="1">[10]ORÇAMENTO!$Q1</definedName>
    <definedName name="ORÇAMENTO.CustoUnitario" localSheetId="9">ROUND([9]ORÇAMENTO!$U1,15-13*[9]ORÇAMENTO!$AF$8)</definedName>
    <definedName name="ORÇAMENTO.CustoUnitario" hidden="1">ROUND([10]ORÇAMENTO!$U1,15-13*[10]ORÇAMENTO!$AF$8)</definedName>
    <definedName name="ORÇAMENTO.Descricao" hidden="1">[10]ORÇAMENTO!$R1</definedName>
    <definedName name="ORÇAMENTO.Fonte" localSheetId="9">[45]ORÇAMENTO!$P$1</definedName>
    <definedName name="ORÇAMENTO.Fonte" hidden="1">[10]ORÇAMENTO!$P1</definedName>
    <definedName name="ORÇAMENTO.ListaCrono" localSheetId="9">OFFSET([9]ORÇAMENTO!$AD$15,1,0):OFFSET([9]ORÇAMENTO!$AD$59,-1,0)</definedName>
    <definedName name="ORÇAMENTO.ListaCrono" hidden="1">OFFSET([10]ORÇAMENTO!$AD$15,1,0):OFFSET([10]ORÇAMENTO!$AD$59,-1,0)</definedName>
    <definedName name="ORÇAMENTO.MáximoListaCrono" localSheetId="9">MAX('BDI (2)'!ORÇAMENTO.ListaCrono)</definedName>
    <definedName name="ORÇAMENTO.MáximoListaCrono" hidden="1">MAX(ORÇAMENTO.ListaCrono)</definedName>
    <definedName name="ORÇAMENTO.Nivel" hidden="1">[10]ORÇAMENTO!$M1</definedName>
    <definedName name="ORÇAMENTO.OpcaoBDI" hidden="1">[10]ORÇAMENTO!$V1</definedName>
    <definedName name="ORÇAMENTO.PasteFormat1" localSheetId="9">OFFSET([9]ORÇAMENTO!$P$15,1,0):OFFSET([9]ORÇAMENTO!$S$59,-1,0)</definedName>
    <definedName name="ORÇAMENTO.PasteFormat1" hidden="1">OFFSET([10]ORÇAMENTO!$P$15,1,0):OFFSET([10]ORÇAMENTO!$S$59,-1,0)</definedName>
    <definedName name="ORÇAMENTO.PasteFormat2" localSheetId="9">OFFSET([9]ORÇAMENTO!$U$15,1,0):OFFSET([9]ORÇAMENTO!$V$59,-1,0)</definedName>
    <definedName name="ORÇAMENTO.PasteFormat2" hidden="1">OFFSET([10]ORÇAMENTO!$U$15,1,0):OFFSET([10]ORÇAMENTO!$V$59,-1,0)</definedName>
    <definedName name="ORÇAMENTO.PrecoUnitarioLicitado" hidden="1">[10]ORÇAMENTO!$AL1</definedName>
    <definedName name="ORÇAMENTO.RangeQuant" localSheetId="9">OFFSET([9]ORÇAMENTO!$T$15,1,0):OFFSET([9]ORÇAMENTO!$T$59,-1,0)</definedName>
    <definedName name="ORÇAMENTO.RangeQuant" hidden="1">OFFSET([10]ORÇAMENTO!$T$15,1,0):OFFSET([10]ORÇAMENTO!$T$59,-1,0)</definedName>
    <definedName name="ORÇAMENTO.SumCPMANUAL" localSheetId="9">SUMIF([9]ORÇAMENTO!$Z$15:$Z$59,"CP",[9]ORÇAMENTO!$AA$15:$AA$59)</definedName>
    <definedName name="ORÇAMENTO.SumCPMANUAL" hidden="1">SUMIF([10]ORÇAMENTO!$Z$15:$Z$59,"CP",[10]ORÇAMENTO!$AA$15:$AA$59)</definedName>
    <definedName name="ORÇAMENTO.SumINVMANUAL" localSheetId="9">SUMIF([9]ORÇAMENTO!$Z$15:$Z$59,"RP",[9]ORÇAMENTO!$X$15:$X$59)+SUMIF([9]ORÇAMENTO!$Z$15:$Z$59,"CP",[9]ORÇAMENTO!$X$15:$X$59)+SUMIF([9]ORÇAMENTO!$Z$15:$Z$59,"OU",[9]ORÇAMENTO!$X$15:$X$59)</definedName>
    <definedName name="ORÇAMENTO.SumINVMANUAL" hidden="1">SUMIF([10]ORÇAMENTO!$Z$15:$Z$59,"RP",[10]ORÇAMENTO!$X$15:$X$59)+SUMIF([10]ORÇAMENTO!$Z$15:$Z$59,"CP",[10]ORÇAMENTO!$X$15:$X$59)+SUMIF([10]ORÇAMENTO!$Z$15:$Z$59,"OU",[10]ORÇAMENTO!$X$15:$X$59)</definedName>
    <definedName name="ORÇAMENTO.SumOUTROSMANUAL" localSheetId="9">SUMIF([9]ORÇAMENTO!$Z$15:$Z$59,"OU",[9]ORÇAMENTO!$AB$15:$AB$59)</definedName>
    <definedName name="ORÇAMENTO.SumOUTROSMANUAL" hidden="1">SUMIF([10]ORÇAMENTO!$Z$15:$Z$59,"OU",[10]ORÇAMENTO!$AB$15:$AB$59)</definedName>
    <definedName name="ORÇAMENTO.SumREPASSEMANUAL" localSheetId="9">'BDI (2)'!ORÇAMENTO.SumINVMANUAL-'BDI (2)'!ORÇAMENTO.SumCPMANUAL-'BDI (2)'!ORÇAMENTO.SumOUTROSMANUAL</definedName>
    <definedName name="ORÇAMENTO.SumREPASSEMANUAL" hidden="1">ORÇAMENTO.SumINVMANUAL-ORÇAMENTO.SumCPMANUAL-ORÇAMENTO.SumOUTROSMANUAL</definedName>
    <definedName name="ORÇAMENTO.Unidade" hidden="1">[10]ORÇAMENTO!$S1</definedName>
    <definedName name="ORDENACAO" localSheetId="1">#REF!</definedName>
    <definedName name="ORDENACAO" localSheetId="9">#REF!</definedName>
    <definedName name="ORDENACAO">#REF!</definedName>
    <definedName name="P2_JUL_07" localSheetId="9">[46]P2_JUL_07!$A$2:$E$1577</definedName>
    <definedName name="P2_JUL_07">[47]P2_JUL_07!$A$2:$E$1577</definedName>
    <definedName name="parametros" localSheetId="1">#REF!</definedName>
    <definedName name="parametros" localSheetId="9">#REF!</definedName>
    <definedName name="parametros">#REF!</definedName>
    <definedName name="PLANILHA" localSheetId="9">#REF!</definedName>
    <definedName name="PLANILHA">#N/A</definedName>
    <definedName name="PLE.firstrow" localSheetId="9">[9]PLE!$A$15:$IV$15</definedName>
    <definedName name="PLE.firstrow" hidden="1">[10]PLE!$A$15:$IV$15</definedName>
    <definedName name="PLE.lastrow" localSheetId="9">[9]PLE!$A$23:$IV$23</definedName>
    <definedName name="PLE.lastrow" hidden="1">[10]PLE!$A$23:$IV$23</definedName>
    <definedName name="PLE.Medicao" localSheetId="9">[9]PLE!$J$9</definedName>
    <definedName name="PLE.Medicao" hidden="1">[10]PLE!$J$9</definedName>
    <definedName name="PLE.ValorDoEvento" localSheetId="9">SUMIF([9]CÁLCULO!$M$15:$M$59,[9]PLE!$B1,OFFSET([9]CÁLCULO!$AQ$15:$AQ$59,0,[9]PLE!A$12))</definedName>
    <definedName name="PLE.ValorDoEvento" hidden="1">SUMIF([10]CÁLCULO!$M$15:$M$59,[10]PLE!$B1,OFFSET([10]CÁLCULO!$AQ$15:$AQ$59,0,[10]PLE!A$12))</definedName>
    <definedName name="PMJ" localSheetId="1">#REF!</definedName>
    <definedName name="PMJ" localSheetId="9">#REF!</definedName>
    <definedName name="PMJ">#REF!</definedName>
    <definedName name="PO.ValoresBDI" localSheetId="9">OFFSET([9]ORÇAMENTO!$AH$15,1,0):OFFSET([9]ORÇAMENTO!$AH$59,-1,0)</definedName>
    <definedName name="PO.ValoresBDI" hidden="1">OFFSET([10]ORÇAMENTO!$AH$15,1,0):OFFSET([10]ORÇAMENTO!$AH$59,-1,0)</definedName>
    <definedName name="Popular" localSheetId="0" hidden="1">{#N/A,#N/A,FALSE,"Cronograma";#N/A,#N/A,FALSE,"Cronogr. 2"}</definedName>
    <definedName name="Popular">"{#N/A;#N/A;FALSE;""Cronograma""|#N/A;#N/A;FALSE;""Cronogr. 2""}"</definedName>
    <definedName name="PRACHEAM" localSheetId="1">#REF!</definedName>
    <definedName name="PRACHEAM" localSheetId="9">#REF!</definedName>
    <definedName name="PRACHEAM">#REF!</definedName>
    <definedName name="PRANCHEAM" localSheetId="1">#REF!</definedName>
    <definedName name="PRANCHEAM" localSheetId="9">#REF!</definedName>
    <definedName name="PRANCHEAM">#REF!</definedName>
    <definedName name="prazo_obra" localSheetId="9">[11]Alterar!$D$19</definedName>
    <definedName name="prazo_obra">[12]Alterar!$D$19</definedName>
    <definedName name="Print_Area" localSheetId="1">[22]Plan1!#REF!</definedName>
    <definedName name="Print_Area">[22]Plan1!#REF!</definedName>
    <definedName name="Print_Area_MI" localSheetId="1">[48]TABJUL95!#REF!</definedName>
    <definedName name="Print_Area_MI" localSheetId="9">[48]TABJUL95!#REF!</definedName>
    <definedName name="Print_Area_MI">[48]TABJUL95!#REF!</definedName>
    <definedName name="Print_Titles" localSheetId="4">CDHU203!$1:$8</definedName>
    <definedName name="Print_Titles" localSheetId="7">EDIFJUL26!$1:$3</definedName>
    <definedName name="Print_Titles" localSheetId="6">INFRAJUL26!$1:$3</definedName>
    <definedName name="Print_Titles_MI" localSheetId="1">#REF!</definedName>
    <definedName name="Print_Titles_MI" localSheetId="9">#REF!</definedName>
    <definedName name="Print_Titles_MI">#REF!</definedName>
    <definedName name="QCI.CPManual" localSheetId="9">ROUND([9]QCI!$W1,2)</definedName>
    <definedName name="QCI.CPManual" hidden="1">ROUND([10]QCI!$W1,2)</definedName>
    <definedName name="QCI.DescManual" localSheetId="9">[9]QCI!$R1</definedName>
    <definedName name="QCI.DescManual" hidden="1">[10]QCI!$R1</definedName>
    <definedName name="QCI.Divisao" localSheetId="9">[9]QCI!$V1</definedName>
    <definedName name="QCI.Divisao" hidden="1">[10]QCI!$V1</definedName>
    <definedName name="QCI.ExisteManual" localSheetId="9">(COUNTIF([9]QCI!$B$13:$B$17,"Manual")+COUNTIF([9]QCI!$B$13:$B$17,"SemiAuto"))&gt;0</definedName>
    <definedName name="QCI.ExisteManual" hidden="1">(COUNTIF([10]QCI!$B$13:$B$17,"Manual")+COUNTIF([10]QCI!$B$13:$B$17,"SemiAuto"))&gt;0</definedName>
    <definedName name="QCI.InvManual" localSheetId="9">ROUND([9]QCI!$U1,2)</definedName>
    <definedName name="QCI.InvManual" hidden="1">ROUND([10]QCI!$U1,2)</definedName>
    <definedName name="QCI.ItemInvestimento" localSheetId="9">OFFSET([9]DADOS!$J$2,1,0,COUNTA([9]DADOS!$J$1:$J$65536)-1,1)</definedName>
    <definedName name="QCI.ItemInvestimento" hidden="1">OFFSET([10]DADOS!$J$2,1,0,COUNTA([10]DADOS!$J$1:$J$65536)-1,1)</definedName>
    <definedName name="QCI.LoteManual" localSheetId="9">[9]QCI!$T1</definedName>
    <definedName name="QCI.LoteManual" hidden="1">[10]QCI!$T1</definedName>
    <definedName name="QCI.MaxCPManual" localSheetId="9">[9]QCI!$O1-[9]QCI!$X1</definedName>
    <definedName name="QCI.MaxCPManual" hidden="1">[10]QCI!$O1-[10]QCI!$X1</definedName>
    <definedName name="QCI.MaxOUManual" localSheetId="9">[9]QCI!$O1-[9]QCI!$W1</definedName>
    <definedName name="QCI.MaxOUManual" hidden="1">[10]QCI!$O1-[10]QCI!$W1</definedName>
    <definedName name="QCI.OutrosManual" localSheetId="9">ROUND([9]QCI!$X1,2)</definedName>
    <definedName name="QCI.OutrosManual" hidden="1">ROUND([10]QCI!$X1,2)</definedName>
    <definedName name="QCI.SubItemInvestimento" localSheetId="9">OFFSET([9]DADOS!$A$2,1,MATCH([9]QCI!$E1,[9]DADOS!$A$2:$IV$2,0)-1,INDEX([9]DADOS!$A$2:$IV$2,MATCH([9]QCI!$E1,[9]DADOS!$A$2:$IV$2,0)+1))</definedName>
    <definedName name="QCI.SubItemInvestimento" hidden="1">OFFSET([10]DADOS!$A$2,1,MATCH([10]QCI!$E1,[10]DADOS!$A$2:$IV$2,0)-1,INDEX([10]DADOS!$A$2:$IV$2,MATCH([10]QCI!$E1,[10]DADOS!$A$2:$IV$2,0)+1))</definedName>
    <definedName name="QCI.SumCPMANUAL" localSheetId="9">SUMIF([9]QCI!$B$13:$B$17,"Manual",[9]QCI!$AA$13:$AA$17)</definedName>
    <definedName name="QCI.SumCPMANUAL" hidden="1">SUMIF([10]QCI!$B$13:$B$17,"Manual",[10]QCI!$AA$13:$AA$17)</definedName>
    <definedName name="QCI.SumINVMANUAL" localSheetId="9">SUMIF([9]QCI!$B$13:$B$17,"Manual",[9]QCI!$O$13:$O$17)</definedName>
    <definedName name="QCI.SumINVMANUAL" hidden="1">SUMIF([10]QCI!$B$13:$B$17,"Manual",[10]QCI!$O$13:$O$17)</definedName>
    <definedName name="QCI.SumOUTROSMANUAL" localSheetId="9">SUMIF([9]QCI!$B$13:$B$17,"Manual",[9]QCI!$AB$13:$AB$17)</definedName>
    <definedName name="QCI.SumOUTROSMANUAL" hidden="1">SUMIF([10]QCI!$B$13:$B$17,"Manual",[10]QCI!$AB$13:$AB$17)</definedName>
    <definedName name="QCI.SumREPASSEMANUAL" localSheetId="9">'BDI (2)'!QCI.SumINVMANUAL-'BDI (2)'!QCI.CPManual-'BDI (2)'!QCI.OutrosManual</definedName>
    <definedName name="QCI.SumREPASSEMANUAL" hidden="1">QCI.SumINVMANUAL-QCI.CPManual-QCI.OutrosManual</definedName>
    <definedName name="QQQ" localSheetId="1">#REF!:#REF!</definedName>
    <definedName name="QQQ" localSheetId="9">#REF!:#REF!</definedName>
    <definedName name="QQQ">#REF!:#REF!</definedName>
    <definedName name="qwdqswd" localSheetId="1" hidden="1">#REF!</definedName>
    <definedName name="qwdqswd" localSheetId="9">#REF!</definedName>
    <definedName name="qwdqswd" localSheetId="0" hidden="1">#REF!</definedName>
    <definedName name="qwdqswd" localSheetId="2" hidden="1">#REF!</definedName>
    <definedName name="qwdqswd" hidden="1">#REF!</definedName>
    <definedName name="reajuste" localSheetId="1">[49]MEDIÇÃO!#REF!</definedName>
    <definedName name="reajuste" localSheetId="9">[49]MEDIÇÃO!#REF!</definedName>
    <definedName name="reajuste">[49]MEDIÇÃO!#REF!</definedName>
    <definedName name="REBAILENCOL" localSheetId="1">#REF!</definedName>
    <definedName name="REBAILENCOL" localSheetId="9">#REF!</definedName>
    <definedName name="REBAILENCOL">#REF!</definedName>
    <definedName name="REBAIXLENC" localSheetId="1">#REF!</definedName>
    <definedName name="REBAIXLENC" localSheetId="9">#REF!</definedName>
    <definedName name="REBAIXLENC">#REF!</definedName>
    <definedName name="REDU" localSheetId="1">#REF!</definedName>
    <definedName name="REDU" localSheetId="9">#REF!</definedName>
    <definedName name="REDU">#REF!</definedName>
    <definedName name="REF" localSheetId="1">#REF!</definedName>
    <definedName name="REF" localSheetId="9">#REF!</definedName>
    <definedName name="REF">#REF!</definedName>
    <definedName name="REFERENCIA.Descricao" localSheetId="1" hidden="1">IF(ISNUMBER(#REF!),OFFSET(INDIRECT(abc!ORÇAMENTO.BancoRef),#REF!-1,3,1),#REF!)</definedName>
    <definedName name="REFERENCIA.Descricao" localSheetId="9">IF(ISNUMBER(#REF!),OFFSET(INDIRECT('BDI (2)'!ORÇAMENTO.BancoRef),#REF!-1,3,1),#REF!)</definedName>
    <definedName name="REFERENCIA.Descricao" localSheetId="0" hidden="1">IF(ISNUMBER('[44]ORÇAMENTO ATUAL'!$AF1),OFFSET(INDIRECT(CRONOGRAMA!ORÇAMENTO.BancoRef),'[44]ORÇAMENTO ATUAL'!$AF1-1,3,1),'[44]ORÇAMENTO ATUAL'!$AF1)</definedName>
    <definedName name="REFERENCIA.Descricao" localSheetId="3" hidden="1">IF(ISNUMBER(#REF!),OFFSET(INDIRECT(ORÇAMENTO.BancoRef),#REF!-1,3,1),#REF!)</definedName>
    <definedName name="REFERENCIA.Descricao" localSheetId="2" hidden="1">IF(ISNUMBER(#REF!),OFFSET(INDIRECT(ORÇAMENTO!ORÇAMENTO.BancoRef),#REF!-1,3,1),#REF!)</definedName>
    <definedName name="REFERENCIA.Descricao" hidden="1">IF(ISNUMBER(#REF!),OFFSET(INDIRECT(ORÇAMENTO.BancoRef),#REF!-1,3,1),#REF!)</definedName>
    <definedName name="REFERENCIA.Desonerado" localSheetId="9">#N/A</definedName>
    <definedName name="REFERENCIA.Desonerado" hidden="1">#NAME?</definedName>
    <definedName name="REFERENCIA.NaoDesonerado" localSheetId="9">#N/A</definedName>
    <definedName name="REFERENCIA.NaoDesonerado" hidden="1">#NAME?</definedName>
    <definedName name="REFERENCIA.Unidade" localSheetId="1" hidden="1">IF(ISNUMBER(#REF!),OFFSET(INDIRECT(abc!ORÇAMENTO.BancoRef),#REF!-1,4,1),"-")</definedName>
    <definedName name="REFERENCIA.Unidade" localSheetId="9">#N/A</definedName>
    <definedName name="REFERENCIA.Unidade" localSheetId="0" hidden="1">IF(ISNUMBER('[44]ORÇAMENTO ATUAL'!$AF1),OFFSET(INDIRECT(CRONOGRAMA!ORÇAMENTO.BancoRef),'[44]ORÇAMENTO ATUAL'!$AF1-1,4,1),"-")</definedName>
    <definedName name="REFERENCIA.Unidade" localSheetId="3" hidden="1">IF(ISNUMBER(#REF!),OFFSET(INDIRECT([0]!ORÇAMENTO.BancoRef),#REF!-1,4,1),"-")</definedName>
    <definedName name="REFERENCIA.Unidade" localSheetId="2" hidden="1">IF(ISNUMBER(#REF!),OFFSET(INDIRECT(ORÇAMENTO!ORÇAMENTO.BancoRef),#REF!-1,4,1),"-")</definedName>
    <definedName name="REFERENCIA.Unidade" hidden="1">IF(ISNUMBER(#REF!),OFFSET(INDIRECT(ORÇAMENTO.BancoRef),#REF!-1,4,1),"-")</definedName>
    <definedName name="RegimeExecucao" localSheetId="9">IF(OR('BDI (2)'!Import.RegimeExecução="",'BDI (2)'!Import.RegimeExecução="Empreitada por Preço Global",'BDI (2)'!Import.RegimeExecução="Empreitada Integral"),"Global","Unitário")</definedName>
    <definedName name="RegimeExecucao" hidden="1">IF(OR(Import.RegimeExecução="",Import.RegimeExecução="Empreitada por Preço Global",Import.RegimeExecução="Empreitada Integral"),"Global","Unitário")</definedName>
    <definedName name="REL_RJ" localSheetId="1">#REF!</definedName>
    <definedName name="REL_RJ" localSheetId="9">#REF!</definedName>
    <definedName name="REL_RJ">#REF!</definedName>
    <definedName name="REL_SP" localSheetId="1">#REF!</definedName>
    <definedName name="REL_SP" localSheetId="9">#REF!</definedName>
    <definedName name="REL_SP">#REF!</definedName>
    <definedName name="resfund" localSheetId="1">#REF!</definedName>
    <definedName name="resfund" localSheetId="9">#REF!</definedName>
    <definedName name="resfund">#REF!</definedName>
    <definedName name="RESUMO" localSheetId="1">#REF!</definedName>
    <definedName name="RESUMO" localSheetId="9">#REF!</definedName>
    <definedName name="RESUMO">#REF!</definedName>
    <definedName name="rio" localSheetId="0" hidden="1">{#N/A,#N/A,FALSE,"Cronograma";#N/A,#N/A,FALSE,"Cronogr. 2"}</definedName>
    <definedName name="rio">"{#N/A;#N/A;FALSE;""Cronograma""|#N/A;#N/A;FALSE;""Cronogr. 2""}"</definedName>
    <definedName name="RRE.MaxCPAcum" localSheetId="9">[9]RRE!$AD$19</definedName>
    <definedName name="RRE.MaxCPAcum" hidden="1">[10]RRE!$AD$19</definedName>
    <definedName name="RRE.MaxCPAnt" localSheetId="9">[9]RRE!$AC$19</definedName>
    <definedName name="RRE.MaxCPAnt" hidden="1">[10]RRE!$AC$19</definedName>
    <definedName name="RRE.MaxOUAcum" localSheetId="9">[9]RRE!$AD$20</definedName>
    <definedName name="RRE.MaxOUAcum" hidden="1">[10]RRE!$AD$20</definedName>
    <definedName name="RRE.MaxOUAnt" localSheetId="9">[9]RRE!$AC$20</definedName>
    <definedName name="RRE.MaxOUAnt" hidden="1">[10]RRE!$AC$20</definedName>
    <definedName name="RRE.Numero" localSheetId="9">OFFSET([9]RRE!$O$7,0,1)</definedName>
    <definedName name="RRE.Numero" hidden="1">OFFSET([10]RRE!$O$7,0,1)</definedName>
    <definedName name="RRE.VIMeta" localSheetId="9">[9]RRE!$L1</definedName>
    <definedName name="RRE.VIMeta" hidden="1">[10]RRE!$L1</definedName>
    <definedName name="SAPATA" localSheetId="1">#REF!</definedName>
    <definedName name="SAPATA" localSheetId="9">#REF!</definedName>
    <definedName name="SAPATA">#REF!</definedName>
    <definedName name="sencount" hidden="1">1</definedName>
    <definedName name="SENHAGT" hidden="1">"PM3CAIXA"</definedName>
    <definedName name="SINAPI_AC" localSheetId="9">!#REF!</definedName>
    <definedName name="SINAPI_AC" localSheetId="0" hidden="1">#REF!</definedName>
    <definedName name="SINAPI_AC">#NAME?</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3</definedName>
    <definedName name="solver_val" hidden="1">19.66</definedName>
    <definedName name="SomaAgrup" localSheetId="9">SUMIF(OFFSET([9]ORÇAMENTO!$C1,1,0,[9]ORÇAMENTO!$D1),"S",OFFSET([9]ORÇAMENTO!A1,1,0,[9]ORÇAMENTO!$D1))</definedName>
    <definedName name="SomaAgrup" hidden="1">SUMIF(OFFSET([10]ORÇAMENTO!$C1,1,0,[10]ORÇAMENTO!$D1),"S",OFFSET([10]ORÇAMENTO!A1,1,0,[10]ORÇAMENTO!$D1))</definedName>
    <definedName name="SomaAgrupBM" localSheetId="9">SUMIF(OFFSET([9]BM!$A1,1,0,[9]BM!$B1),"S",OFFSET([9]BM!A1,1,0,[9]BM!$B1))</definedName>
    <definedName name="SomaAgrupBM" hidden="1">SUMIF(OFFSET([10]BM!$A1,1,0,[10]BM!$B1),"S",OFFSET([10]BM!A1,1,0,[10]BM!$B1))</definedName>
    <definedName name="ss" localSheetId="0" hidden="1">{#N/A,#N/A,FALSE,"Cronograma";#N/A,#N/A,FALSE,"Cronogr. 2"}</definedName>
    <definedName name="ss">"{#N/A;#N/A;FALSE;""Cronograma""|#N/A;#N/A;FALSE;""Cronogr. 2""}"</definedName>
    <definedName name="SUBTOTCPL" localSheetId="1">#REF!</definedName>
    <definedName name="SUBTOTCPL" localSheetId="9">#REF!</definedName>
    <definedName name="SUBTOTCPL">#REF!</definedName>
    <definedName name="SUBTOTCPLE" localSheetId="1">#REF!</definedName>
    <definedName name="SUBTOTCPLE" localSheetId="9">#REF!</definedName>
    <definedName name="SUBTOTCPLE">#REF!</definedName>
    <definedName name="SUBTOTDRN" localSheetId="1">#REF!</definedName>
    <definedName name="SUBTOTDRN" localSheetId="9">#REF!</definedName>
    <definedName name="SUBTOTDRN">#REF!</definedName>
    <definedName name="SUBTOTDRNE" localSheetId="1">#REF!</definedName>
    <definedName name="SUBTOTDRNE" localSheetId="9">#REF!</definedName>
    <definedName name="SUBTOTDRNE">#REF!</definedName>
    <definedName name="SUBTOTPAV" localSheetId="1">#REF!</definedName>
    <definedName name="SUBTOTPAV" localSheetId="9">#REF!</definedName>
    <definedName name="SUBTOTPAV">#REF!</definedName>
    <definedName name="SUBTOTPAVE" localSheetId="1">#REF!</definedName>
    <definedName name="SUBTOTPAVE" localSheetId="9">#REF!</definedName>
    <definedName name="SUBTOTPAVE">#REF!</definedName>
    <definedName name="SUMMERY" localSheetId="1">#REF!</definedName>
    <definedName name="SUMMERY" localSheetId="9">#REF!</definedName>
    <definedName name="SUMMERY">#REF!</definedName>
    <definedName name="TAB" localSheetId="1">#REF!</definedName>
    <definedName name="TAB" localSheetId="9">#REF!</definedName>
    <definedName name="TAB">#REF!</definedName>
    <definedName name="TAB_JAN_06" localSheetId="9">[50]Titulo_Insu!$A$1:$F$3159</definedName>
    <definedName name="TAB_JAN_06">[51]Titulo_Insu!$A$1:$F$3159</definedName>
    <definedName name="TAB_JAN_07" localSheetId="9">[52]SERV!$A$3:$D$2463</definedName>
    <definedName name="TAB_JAN_07">[53]SERV!$A$3:$D$2463</definedName>
    <definedName name="TAB_JUL_07" localSheetId="1">#REF!</definedName>
    <definedName name="TAB_JUL_07" localSheetId="9">#REF!</definedName>
    <definedName name="TAB_JUL_07">#REF!</definedName>
    <definedName name="TAB_P2_JAN_06" localSheetId="9">[54]TAB33P2!$A$1:$F$1221</definedName>
    <definedName name="TAB_P2_JAN_06">[55]TAB33P2!$A$1:$F$1221</definedName>
    <definedName name="TAB_P2_JAN_07" localSheetId="9">[56]P2_JAN_07!$A$1:$E$1395</definedName>
    <definedName name="TAB_P2_JAN_07">[57]P2_JAN_07!$A$1:$E$1395</definedName>
    <definedName name="tabjul04" localSheetId="1">#REF!</definedName>
    <definedName name="tabjul04" localSheetId="9">#REF!</definedName>
    <definedName name="tabjul04">#REF!</definedName>
    <definedName name="tbjan01" localSheetId="1">#REF!</definedName>
    <definedName name="tbjan01" localSheetId="9">#REF!</definedName>
    <definedName name="tbjan01">#REF!</definedName>
    <definedName name="TBJAN02" localSheetId="1">#REF!</definedName>
    <definedName name="TBJAN02" localSheetId="9">#REF!</definedName>
    <definedName name="TBJAN02">#REF!</definedName>
    <definedName name="TBJAN03" localSheetId="1">#REF!</definedName>
    <definedName name="TBJAN03" localSheetId="9">#REF!</definedName>
    <definedName name="TBJAN03">#REF!</definedName>
    <definedName name="tbjan04" localSheetId="1">#REF!</definedName>
    <definedName name="tbjan04" localSheetId="9">#REF!</definedName>
    <definedName name="tbjan04">#REF!</definedName>
    <definedName name="TBJUL01" localSheetId="1">#REF!</definedName>
    <definedName name="TBJUL01" localSheetId="9">#REF!</definedName>
    <definedName name="TBJUL01">#REF!</definedName>
    <definedName name="TBJUL02" localSheetId="1">#REF!</definedName>
    <definedName name="TBJUL02" localSheetId="9">#REF!</definedName>
    <definedName name="TBJUL02">#REF!</definedName>
    <definedName name="test" localSheetId="1">#REF!</definedName>
    <definedName name="test" localSheetId="9">#REF!</definedName>
    <definedName name="test">#REF!</definedName>
    <definedName name="TIPOORCAMENTO" localSheetId="9">IF(VALUE([32]MENU!$O$3)=2,"Licitado","Proposto")</definedName>
    <definedName name="TIPOORCAMENTO" localSheetId="0" hidden="1">IF(VALUE([58]MENU!$O$3)=2,"Licitado","Proposto")</definedName>
    <definedName name="TIPOORCAMENTO" hidden="1">IF(VALUE([33]MENU!$O$3)=2,"Licitado","Proposto")</definedName>
    <definedName name="TIRANTES" localSheetId="1">#REF!</definedName>
    <definedName name="TIRANTES" localSheetId="9">#REF!</definedName>
    <definedName name="TIRANTES">#REF!</definedName>
    <definedName name="TOT" localSheetId="1">#REF!</definedName>
    <definedName name="TOT" localSheetId="9">#REF!</definedName>
    <definedName name="TOT">#REF!</definedName>
    <definedName name="two" localSheetId="1">#REF!</definedName>
    <definedName name="two" localSheetId="9">#REF!</definedName>
    <definedName name="two">#REF!</definedName>
    <definedName name="UFGNVOTITV" localSheetId="1">#REF!</definedName>
    <definedName name="UFGNVOTITV">#REF!</definedName>
    <definedName name="UN" localSheetId="1">#REF!</definedName>
    <definedName name="UN" localSheetId="9">#REF!</definedName>
    <definedName name="UN">#REF!</definedName>
    <definedName name="Versao" localSheetId="9">[9]MENU!$J$2</definedName>
    <definedName name="Versao" hidden="1">[10]MENU!$J$2</definedName>
    <definedName name="VOLUME1" localSheetId="1">#REF!</definedName>
    <definedName name="VOLUME1" localSheetId="9">#REF!</definedName>
    <definedName name="VOLUME1">#REF!</definedName>
    <definedName name="VOLUME2" localSheetId="1">#REF!</definedName>
    <definedName name="VOLUME2" localSheetId="9">#REF!</definedName>
    <definedName name="VOLUME2">#REF!</definedName>
    <definedName name="VOLUME3" localSheetId="1">#REF!</definedName>
    <definedName name="VOLUME3" localSheetId="9">#REF!</definedName>
    <definedName name="VOLUME3">#REF!</definedName>
    <definedName name="VTOTAL1" localSheetId="9">ROUND([9]ORÇAMENTO!$T1*[9]ORÇAMENTO!$W1,15-13*[9]ORÇAMENTO!$AF$11)</definedName>
    <definedName name="VTOTAL1" hidden="1">ROUND([10]ORÇAMENTO!$T1*[10]ORÇAMENTO!$W1,15-13*[10]ORÇAMENTO!$AF$11)</definedName>
    <definedName name="VTOTALBM" localSheetId="9">IF([9]BM!$I1=0,0,CHOOSE(MATCH('BDI (2)'!RegimeExecucao,{"Global","Unitário"},0),ROUND(ROUND([9]BM!XFB1,15-13*[9]BM!$A$9)/100*[9]BM!$I1,15-13*[9]ORÇAMENTO!$AF$11),ROUND(ROUND([9]BM!XFB1,15-13*[9]BM!$A$9)*ROUND([9]BM!$H1,15-13*[9]ORÇAMENTO!$AF$10),15-13*[9]ORÇAMENTO!$AF$11)))</definedName>
    <definedName name="VTOTALBM" hidden="1">IF([10]BM!$I1=0,0,CHOOSE(MATCH(RegimeExecucao,{"Global","Unitário"},0),ROUND(ROUND([10]BM!XFB1,15-13*[10]BM!$A$9)/100*[10]BM!$I1,15-13*[10]ORÇAMENTO!$AF$11),ROUND(ROUND([10]BM!XFB1,15-13*[10]BM!$A$9)*ROUND([10]BM!$H1,15-13*[10]ORÇAMENTO!$AF$10),15-13*[10]ORÇAMENTO!$AF$11)))</definedName>
    <definedName name="wrn.Cronograma." localSheetId="0" hidden="1">{#N/A,#N/A,FALSE,"Cronograma";#N/A,#N/A,FALSE,"Cronogr. 2"}</definedName>
    <definedName name="wrn.Cronograma.">"{#N/A;#N/A;FALSE;""Cronograma""|#N/A;#N/A;FALSE;""Cronogr. 2""}"</definedName>
    <definedName name="wrn.GERAL." localSheetId="0" hidden="1">{#N/A,#N/A,FALSE,"ET-CAPA";#N/A,#N/A,FALSE,"ET-PAG1";#N/A,#N/A,FALSE,"ET-PAG2";#N/A,#N/A,FALSE,"ET-PAG3";#N/A,#N/A,FALSE,"ET-PAG4";#N/A,#N/A,FALSE,"ET-PAG5"}</definedName>
    <definedName name="wrn.GERAL.">"{#N/A;#N/A;FALSE;""ET-CAPA""|#N/A;#N/A;FALSE;""ET-PAG1""|#N/A;#N/A;FALSE;""ET-PAG2""|#N/A;#N/A;FALSE;""ET-PAG3""|#N/A;#N/A;FALSE;""ET-PAG4""|#N/A;#N/A;FALSE;""ET-PAG5""}"</definedName>
    <definedName name="wrn.PENDENCIAS." localSheetId="9">"{#N/A;#N/A;FALSE;""GERAL""|#N/A;#N/A;FALSE;""012-96""|#N/A;#N/A;FALSE;""018-96""|#N/A;#N/A;FALSE;""027-96""|#N/A;#N/A;FALSE;""059-96""|#N/A;#N/A;FALSE;""076-96""|#N/A;#N/A;FALSE;""019-97""|#N/A;#N/A;FALSE;""021-97""|#N/A;#N/A;FALSE;""022-97""|#N/A;#N/A;FALSE;""028-97""}"</definedName>
    <definedName name="wrn.PENDENCIAS." localSheetId="0" hidden="1">{#N/A,#N/A,FALSE,"GERAL";#N/A,#N/A,FALSE,"012-96";#N/A,#N/A,FALSE,"018-96";#N/A,#N/A,FALSE,"027-96";#N/A,#N/A,FALSE,"059-96";#N/A,#N/A,FALSE,"076-96";#N/A,#N/A,FALSE,"019-97";#N/A,#N/A,FALSE,"021-97";#N/A,#N/A,FALSE,"022-97";#N/A,#N/A,FALSE,"028-97"}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"{#N/A;#N/A;FALSE;""GERAL""|#N/A;#N/A;FALSE;""012-96""|#N/A;#N/A;FALSE;""018-96""|#N/A;#N/A;FALSE;""027-96""|#N/A;#N/A;FALSE;""059-96""|#N/A;#N/A;FALSE;""076-96""|#N/A;#N/A;FALSE;""019-97""|#N/A;#N/A;FALSE;""021-97""|#N/A;#N/A;FALSE;""022-97""|#N/A;#N/A;FA"&amp;"LSE;""028-97""}"</definedName>
    <definedName name="Z" localSheetId="1">#REF!</definedName>
    <definedName name="Z" localSheetId="9">#REF!</definedName>
    <definedName name="Z">#REF!</definedName>
    <definedName name="ZONASUL">[22]CUSTO_ZONA_SUL!$A$3:$N$21</definedName>
  </definedNames>
  <calcPr calcId="162913"/>
</workbook>
</file>

<file path=xl/calcChain.xml><?xml version="1.0" encoding="utf-8"?>
<calcChain xmlns="http://schemas.openxmlformats.org/spreadsheetml/2006/main">
  <c r="D11" i="12" l="1"/>
  <c r="G14" i="12"/>
  <c r="E14" i="12"/>
  <c r="D14" i="12"/>
  <c r="G25" i="12"/>
  <c r="E25" i="12"/>
  <c r="D25" i="12"/>
  <c r="G32" i="12"/>
  <c r="E32" i="12"/>
  <c r="D32" i="12"/>
  <c r="G27" i="12"/>
  <c r="E27" i="12"/>
  <c r="D27" i="12"/>
  <c r="G19" i="12"/>
  <c r="E19" i="12"/>
  <c r="D19" i="12"/>
  <c r="G18" i="12"/>
  <c r="E18" i="12"/>
  <c r="D18" i="12"/>
  <c r="G23" i="12"/>
  <c r="E23" i="12"/>
  <c r="D23" i="12"/>
  <c r="G39" i="12"/>
  <c r="E39" i="12"/>
  <c r="D39" i="12"/>
  <c r="G47" i="12"/>
  <c r="E47" i="12"/>
  <c r="D47" i="12"/>
  <c r="G45" i="12"/>
  <c r="E45" i="12"/>
  <c r="D45" i="12"/>
  <c r="G10" i="12"/>
  <c r="E10" i="12"/>
  <c r="D10" i="12"/>
  <c r="G13" i="12"/>
  <c r="E13" i="12"/>
  <c r="D13" i="12"/>
  <c r="G11" i="12"/>
  <c r="E11" i="12"/>
  <c r="G22" i="12"/>
  <c r="E22" i="12"/>
  <c r="D22" i="12"/>
  <c r="G43" i="12"/>
  <c r="E43" i="12"/>
  <c r="D43" i="12"/>
  <c r="G37" i="12"/>
  <c r="E37" i="12"/>
  <c r="D37" i="12"/>
  <c r="G36" i="12"/>
  <c r="E36" i="12"/>
  <c r="D36" i="12"/>
  <c r="G44" i="12"/>
  <c r="E44" i="12"/>
  <c r="D44" i="12"/>
  <c r="G24" i="12"/>
  <c r="E24" i="12"/>
  <c r="D24" i="12"/>
  <c r="G40" i="12"/>
  <c r="E40" i="12"/>
  <c r="D40" i="12"/>
  <c r="G20" i="12"/>
  <c r="E20" i="12"/>
  <c r="D20" i="12"/>
  <c r="G31" i="12"/>
  <c r="E31" i="12"/>
  <c r="D31" i="12"/>
  <c r="G46" i="12"/>
  <c r="E46" i="12"/>
  <c r="D46" i="12"/>
  <c r="G26" i="12"/>
  <c r="E26" i="12"/>
  <c r="D26" i="12"/>
  <c r="G41" i="12"/>
  <c r="E41" i="12"/>
  <c r="D41" i="12"/>
  <c r="G35" i="12"/>
  <c r="E35" i="12"/>
  <c r="D35" i="12"/>
  <c r="G42" i="12"/>
  <c r="E42" i="12"/>
  <c r="D42" i="12"/>
  <c r="G33" i="12"/>
  <c r="E33" i="12"/>
  <c r="D33" i="12"/>
  <c r="G15" i="12"/>
  <c r="E15" i="12"/>
  <c r="D15" i="12"/>
  <c r="G17" i="12"/>
  <c r="E17" i="12"/>
  <c r="D17" i="12"/>
  <c r="G9" i="12"/>
  <c r="E9" i="12"/>
  <c r="D9" i="12"/>
  <c r="G16" i="12"/>
  <c r="E16" i="12"/>
  <c r="D16" i="12"/>
  <c r="G48" i="12"/>
  <c r="E48" i="12"/>
  <c r="D48" i="12"/>
  <c r="G21" i="12"/>
  <c r="E21" i="12"/>
  <c r="D21" i="12"/>
  <c r="G51" i="12"/>
  <c r="E51" i="12"/>
  <c r="D51" i="12"/>
  <c r="G49" i="12"/>
  <c r="E49" i="12"/>
  <c r="D49" i="12"/>
  <c r="G50" i="12"/>
  <c r="E50" i="12"/>
  <c r="D50" i="12"/>
  <c r="G38" i="12"/>
  <c r="E38" i="12"/>
  <c r="D38" i="12"/>
  <c r="G28" i="12"/>
  <c r="E28" i="12"/>
  <c r="D28" i="12"/>
  <c r="G34" i="12"/>
  <c r="E34" i="12"/>
  <c r="D34" i="12"/>
  <c r="G29" i="12"/>
  <c r="E29" i="12"/>
  <c r="D29" i="12"/>
  <c r="G30" i="12"/>
  <c r="E30" i="12"/>
  <c r="D30" i="12"/>
  <c r="G12" i="12"/>
  <c r="E12" i="12"/>
  <c r="D12" i="12"/>
  <c r="H21" i="12" l="1"/>
  <c r="G37" i="11"/>
  <c r="E267" i="4" l="1"/>
  <c r="N265" i="4" s="1"/>
  <c r="F66" i="3" s="1"/>
  <c r="M265" i="4"/>
  <c r="D265" i="4"/>
  <c r="M261" i="4"/>
  <c r="D261" i="4"/>
  <c r="D259" i="4"/>
  <c r="E257" i="4"/>
  <c r="N253" i="4"/>
  <c r="F25" i="12" s="1"/>
  <c r="H25" i="12" s="1"/>
  <c r="M253" i="4"/>
  <c r="D253" i="4"/>
  <c r="N249" i="4"/>
  <c r="F32" i="12" s="1"/>
  <c r="H32" i="12" s="1"/>
  <c r="M249" i="4"/>
  <c r="D249" i="4"/>
  <c r="N245" i="4"/>
  <c r="F27" i="12" s="1"/>
  <c r="H27" i="12" s="1"/>
  <c r="M245" i="4"/>
  <c r="D245" i="4"/>
  <c r="N241" i="4"/>
  <c r="F19" i="12" s="1"/>
  <c r="H19" i="12" s="1"/>
  <c r="M241" i="4"/>
  <c r="D241" i="4"/>
  <c r="N236" i="4"/>
  <c r="F18" i="12" s="1"/>
  <c r="H18" i="12" s="1"/>
  <c r="M236" i="4"/>
  <c r="D236" i="4"/>
  <c r="E232" i="4"/>
  <c r="N230" i="4"/>
  <c r="F23" i="12" s="1"/>
  <c r="H23" i="12" s="1"/>
  <c r="M230" i="4"/>
  <c r="D230" i="4"/>
  <c r="E228" i="4"/>
  <c r="N226" i="4"/>
  <c r="F39" i="12" s="1"/>
  <c r="H39" i="12" s="1"/>
  <c r="M226" i="4"/>
  <c r="D226" i="4"/>
  <c r="E224" i="4"/>
  <c r="N222" i="4"/>
  <c r="F47" i="12" s="1"/>
  <c r="H47" i="12" s="1"/>
  <c r="M222" i="4"/>
  <c r="D222" i="4"/>
  <c r="E219" i="4"/>
  <c r="E220" i="4" s="1"/>
  <c r="N216" i="4" s="1"/>
  <c r="M216" i="4"/>
  <c r="D216" i="4"/>
  <c r="N210" i="4"/>
  <c r="F10" i="12" s="1"/>
  <c r="H10" i="12" s="1"/>
  <c r="M210" i="4"/>
  <c r="D210" i="4"/>
  <c r="E207" i="4"/>
  <c r="N205" i="4" s="1"/>
  <c r="M205" i="4"/>
  <c r="D205" i="4"/>
  <c r="E203" i="4"/>
  <c r="N199" i="4"/>
  <c r="F11" i="12" s="1"/>
  <c r="H11" i="12" s="1"/>
  <c r="M199" i="4"/>
  <c r="D199" i="4"/>
  <c r="E194" i="4"/>
  <c r="E196" i="4" s="1"/>
  <c r="N192" i="4" s="1"/>
  <c r="M192" i="4"/>
  <c r="D192" i="4"/>
  <c r="E188" i="4"/>
  <c r="E190" i="4" s="1"/>
  <c r="N184" i="4" s="1"/>
  <c r="M184" i="4"/>
  <c r="D184" i="4"/>
  <c r="E181" i="4"/>
  <c r="E182" i="4" s="1"/>
  <c r="N175" i="4" s="1"/>
  <c r="E179" i="4"/>
  <c r="M175" i="4"/>
  <c r="D175" i="4"/>
  <c r="E171" i="4"/>
  <c r="E173" i="4" s="1"/>
  <c r="N168" i="4" s="1"/>
  <c r="M168" i="4"/>
  <c r="D168" i="4"/>
  <c r="E166" i="4"/>
  <c r="N162" i="4" s="1"/>
  <c r="E164" i="4"/>
  <c r="M162" i="4"/>
  <c r="D162" i="4"/>
  <c r="E158" i="4"/>
  <c r="E160" i="4" s="1"/>
  <c r="N156" i="4" s="1"/>
  <c r="M156" i="4"/>
  <c r="D156" i="4"/>
  <c r="E152" i="4"/>
  <c r="E154" i="4" s="1"/>
  <c r="N150" i="4" s="1"/>
  <c r="M150" i="4"/>
  <c r="D150" i="4"/>
  <c r="E146" i="4"/>
  <c r="E148" i="4" s="1"/>
  <c r="N144" i="4" s="1"/>
  <c r="M144" i="4"/>
  <c r="D144" i="4"/>
  <c r="E140" i="4"/>
  <c r="E142" i="4" s="1"/>
  <c r="N138" i="4" s="1"/>
  <c r="M138" i="4"/>
  <c r="D138" i="4"/>
  <c r="E134" i="4"/>
  <c r="E136" i="4" s="1"/>
  <c r="N132" i="4" s="1"/>
  <c r="M132" i="4"/>
  <c r="D132" i="4"/>
  <c r="M128" i="4"/>
  <c r="D128" i="4"/>
  <c r="M123" i="4"/>
  <c r="D123" i="4"/>
  <c r="E121" i="4"/>
  <c r="E125" i="4" s="1"/>
  <c r="M119" i="4"/>
  <c r="D119" i="4"/>
  <c r="E115" i="4"/>
  <c r="N113" i="4" s="1"/>
  <c r="M113" i="4"/>
  <c r="D113" i="4"/>
  <c r="E107" i="4"/>
  <c r="N105" i="4" s="1"/>
  <c r="M105" i="4"/>
  <c r="D105" i="4"/>
  <c r="E102" i="4"/>
  <c r="N100" i="4" s="1"/>
  <c r="M100" i="4"/>
  <c r="D100" i="4"/>
  <c r="M94" i="4"/>
  <c r="D94" i="4"/>
  <c r="M90" i="4"/>
  <c r="D90" i="4"/>
  <c r="M81" i="4"/>
  <c r="D81" i="4"/>
  <c r="M74" i="4"/>
  <c r="D74" i="4"/>
  <c r="D72" i="4"/>
  <c r="M66" i="4"/>
  <c r="D66" i="4"/>
  <c r="E61" i="4"/>
  <c r="E63" i="4" s="1"/>
  <c r="N59" i="4" s="1"/>
  <c r="M59" i="4"/>
  <c r="D59" i="4"/>
  <c r="E56" i="4"/>
  <c r="E57" i="4" s="1"/>
  <c r="N53" i="4" s="1"/>
  <c r="M53" i="4"/>
  <c r="D53" i="4"/>
  <c r="E50" i="4"/>
  <c r="E51" i="4" s="1"/>
  <c r="N47" i="4" s="1"/>
  <c r="M47" i="4"/>
  <c r="D47" i="4"/>
  <c r="E43" i="4"/>
  <c r="E45" i="4" s="1"/>
  <c r="N41" i="4" s="1"/>
  <c r="M41" i="4"/>
  <c r="D41" i="4"/>
  <c r="E37" i="4"/>
  <c r="E39" i="4" s="1"/>
  <c r="M35" i="4"/>
  <c r="D35" i="4"/>
  <c r="D33" i="4"/>
  <c r="E31" i="4"/>
  <c r="E263" i="4" s="1"/>
  <c r="N261" i="4" s="1"/>
  <c r="M29" i="4"/>
  <c r="D29" i="4"/>
  <c r="E27" i="4"/>
  <c r="N23" i="4" s="1"/>
  <c r="M23" i="4"/>
  <c r="D23" i="4"/>
  <c r="E21" i="4"/>
  <c r="N17" i="4" s="1"/>
  <c r="M17" i="4"/>
  <c r="D17" i="4"/>
  <c r="E13" i="4"/>
  <c r="N9" i="4" s="1"/>
  <c r="M9" i="4"/>
  <c r="D9" i="4"/>
  <c r="D8" i="4"/>
  <c r="G66" i="3"/>
  <c r="H66" i="3" s="1"/>
  <c r="E66" i="3"/>
  <c r="D66" i="3"/>
  <c r="G65" i="3"/>
  <c r="E65" i="3"/>
  <c r="D65" i="3"/>
  <c r="G61" i="3"/>
  <c r="F61" i="3"/>
  <c r="E61" i="3"/>
  <c r="D61" i="3"/>
  <c r="G60" i="3"/>
  <c r="F60" i="3"/>
  <c r="E60" i="3"/>
  <c r="D60" i="3"/>
  <c r="G59" i="3"/>
  <c r="F59" i="3"/>
  <c r="E59" i="3"/>
  <c r="D59" i="3"/>
  <c r="G58" i="3"/>
  <c r="F58" i="3"/>
  <c r="E58" i="3"/>
  <c r="D58" i="3"/>
  <c r="G56" i="3"/>
  <c r="F56" i="3"/>
  <c r="E56" i="3"/>
  <c r="D56" i="3"/>
  <c r="G53" i="3"/>
  <c r="F53" i="3"/>
  <c r="E53" i="3"/>
  <c r="D53" i="3"/>
  <c r="G52" i="3"/>
  <c r="F52" i="3"/>
  <c r="E52" i="3"/>
  <c r="D52" i="3"/>
  <c r="G51" i="3"/>
  <c r="F51" i="3"/>
  <c r="E51" i="3"/>
  <c r="D51" i="3"/>
  <c r="G50" i="3"/>
  <c r="E50" i="3"/>
  <c r="D50" i="3"/>
  <c r="G49" i="3"/>
  <c r="F49" i="3"/>
  <c r="E49" i="3"/>
  <c r="D49" i="3"/>
  <c r="G48" i="3"/>
  <c r="E48" i="3"/>
  <c r="D48" i="3"/>
  <c r="G47" i="3"/>
  <c r="F47" i="3"/>
  <c r="E47" i="3"/>
  <c r="D47" i="3"/>
  <c r="G46" i="3"/>
  <c r="E46" i="3"/>
  <c r="D46" i="3"/>
  <c r="G45" i="3"/>
  <c r="E45" i="3"/>
  <c r="D45" i="3"/>
  <c r="G44" i="3"/>
  <c r="E44" i="3"/>
  <c r="D44" i="3"/>
  <c r="G43" i="3"/>
  <c r="E43" i="3"/>
  <c r="D43" i="3"/>
  <c r="G42" i="3"/>
  <c r="E42" i="3"/>
  <c r="D42" i="3"/>
  <c r="G41" i="3"/>
  <c r="E41" i="3"/>
  <c r="D41" i="3"/>
  <c r="G40" i="3"/>
  <c r="E40" i="3"/>
  <c r="D40" i="3"/>
  <c r="G39" i="3"/>
  <c r="E39" i="3"/>
  <c r="D39" i="3"/>
  <c r="G38" i="3"/>
  <c r="E38" i="3"/>
  <c r="D38" i="3"/>
  <c r="G37" i="3"/>
  <c r="E37" i="3"/>
  <c r="D37" i="3"/>
  <c r="G36" i="3"/>
  <c r="E36" i="3"/>
  <c r="D36" i="3"/>
  <c r="G35" i="3"/>
  <c r="E35" i="3"/>
  <c r="D35" i="3"/>
  <c r="G34" i="3"/>
  <c r="E34" i="3"/>
  <c r="D34" i="3"/>
  <c r="G33" i="3"/>
  <c r="E33" i="3"/>
  <c r="D33" i="3"/>
  <c r="G32" i="3"/>
  <c r="E32" i="3"/>
  <c r="D32" i="3"/>
  <c r="G31" i="3"/>
  <c r="E31" i="3"/>
  <c r="D31" i="3"/>
  <c r="G30" i="3"/>
  <c r="E30" i="3"/>
  <c r="D30" i="3"/>
  <c r="G29" i="3"/>
  <c r="E29" i="3"/>
  <c r="D29" i="3"/>
  <c r="G28" i="3"/>
  <c r="E28" i="3"/>
  <c r="D28" i="3"/>
  <c r="G27" i="3"/>
  <c r="E27" i="3"/>
  <c r="D27" i="3"/>
  <c r="G22" i="3"/>
  <c r="E22" i="3"/>
  <c r="D22" i="3"/>
  <c r="G21" i="3"/>
  <c r="E21" i="3"/>
  <c r="D21" i="3"/>
  <c r="G20" i="3"/>
  <c r="E20" i="3"/>
  <c r="D20" i="3"/>
  <c r="G19" i="3"/>
  <c r="E19" i="3"/>
  <c r="D19" i="3"/>
  <c r="G18" i="3"/>
  <c r="E18" i="3"/>
  <c r="D18" i="3"/>
  <c r="G17" i="3"/>
  <c r="E17" i="3"/>
  <c r="D17" i="3"/>
  <c r="G13" i="3"/>
  <c r="E13" i="3"/>
  <c r="D13" i="3"/>
  <c r="G12" i="3"/>
  <c r="E12" i="3"/>
  <c r="D12" i="3"/>
  <c r="G11" i="3"/>
  <c r="E11" i="3"/>
  <c r="D11" i="3"/>
  <c r="G10" i="3"/>
  <c r="E10" i="3"/>
  <c r="D10" i="3"/>
  <c r="H24" i="1"/>
  <c r="H25" i="1" s="1"/>
  <c r="F24" i="1"/>
  <c r="F25" i="1" s="1"/>
  <c r="H20" i="1"/>
  <c r="F20" i="1"/>
  <c r="C20" i="1"/>
  <c r="H17" i="1"/>
  <c r="F17" i="1"/>
  <c r="C17" i="1"/>
  <c r="H14" i="1"/>
  <c r="F14" i="1"/>
  <c r="C14" i="1"/>
  <c r="H11" i="1"/>
  <c r="F11" i="1"/>
  <c r="C11" i="1"/>
  <c r="F38" i="12" l="1"/>
  <c r="H38" i="12" s="1"/>
  <c r="F18" i="3"/>
  <c r="F12" i="12"/>
  <c r="H12" i="12" s="1"/>
  <c r="F10" i="3"/>
  <c r="F49" i="12"/>
  <c r="H49" i="12" s="1"/>
  <c r="F20" i="3"/>
  <c r="F33" i="12"/>
  <c r="H33" i="12" s="1"/>
  <c r="F32" i="3"/>
  <c r="F31" i="12"/>
  <c r="H31" i="12" s="1"/>
  <c r="F38" i="3"/>
  <c r="F29" i="12"/>
  <c r="H29" i="12" s="1"/>
  <c r="F12" i="3"/>
  <c r="F30" i="12"/>
  <c r="H30" i="12" s="1"/>
  <c r="F11" i="3"/>
  <c r="F15" i="12"/>
  <c r="H15" i="12" s="1"/>
  <c r="F31" i="3"/>
  <c r="F44" i="12"/>
  <c r="H44" i="12" s="1"/>
  <c r="F42" i="3"/>
  <c r="F13" i="12"/>
  <c r="H13" i="12" s="1"/>
  <c r="F48" i="3"/>
  <c r="H48" i="3" s="1"/>
  <c r="F65" i="3"/>
  <c r="H65" i="3" s="1"/>
  <c r="H63" i="3" s="1"/>
  <c r="D21" i="1" s="1"/>
  <c r="H22" i="1" s="1"/>
  <c r="F14" i="12"/>
  <c r="H14" i="12" s="1"/>
  <c r="F19" i="3"/>
  <c r="F50" i="12"/>
  <c r="H50" i="12" s="1"/>
  <c r="F21" i="3"/>
  <c r="F51" i="12"/>
  <c r="H51" i="12" s="1"/>
  <c r="F37" i="3"/>
  <c r="F46" i="12"/>
  <c r="H46" i="12" s="1"/>
  <c r="F39" i="3"/>
  <c r="F20" i="12"/>
  <c r="H20" i="12" s="1"/>
  <c r="F46" i="3"/>
  <c r="F22" i="12"/>
  <c r="H22" i="12" s="1"/>
  <c r="F45" i="3"/>
  <c r="F43" i="12"/>
  <c r="H43" i="12" s="1"/>
  <c r="F33" i="3"/>
  <c r="F42" i="12"/>
  <c r="H42" i="12" s="1"/>
  <c r="F41" i="3"/>
  <c r="H41" i="3" s="1"/>
  <c r="F24" i="12"/>
  <c r="H24" i="12" s="1"/>
  <c r="F43" i="3"/>
  <c r="F36" i="12"/>
  <c r="H36" i="12" s="1"/>
  <c r="F44" i="3"/>
  <c r="H44" i="3" s="1"/>
  <c r="F37" i="12"/>
  <c r="H37" i="12" s="1"/>
  <c r="F50" i="3"/>
  <c r="F45" i="12"/>
  <c r="H45" i="12" s="1"/>
  <c r="H45" i="3"/>
  <c r="N29" i="4"/>
  <c r="F40" i="3"/>
  <c r="H40" i="3" s="1"/>
  <c r="F40" i="12"/>
  <c r="H40" i="12" s="1"/>
  <c r="H10" i="3"/>
  <c r="H31" i="3"/>
  <c r="H18" i="3"/>
  <c r="H38" i="3"/>
  <c r="H51" i="3"/>
  <c r="H53" i="3"/>
  <c r="H56" i="3"/>
  <c r="H58" i="3"/>
  <c r="H59" i="3"/>
  <c r="H60" i="3"/>
  <c r="H61" i="3"/>
  <c r="H11" i="3"/>
  <c r="H12" i="3"/>
  <c r="H20" i="3"/>
  <c r="H32" i="3"/>
  <c r="H42" i="3"/>
  <c r="H47" i="3"/>
  <c r="H49" i="3"/>
  <c r="H52" i="3"/>
  <c r="H19" i="3"/>
  <c r="H21" i="3"/>
  <c r="H39" i="3"/>
  <c r="H46" i="3"/>
  <c r="H50" i="3"/>
  <c r="F26" i="1"/>
  <c r="H26" i="1" s="1"/>
  <c r="H33" i="3"/>
  <c r="H37" i="3"/>
  <c r="H43" i="3"/>
  <c r="E68" i="4"/>
  <c r="N66" i="4" s="1"/>
  <c r="F22" i="3" s="1"/>
  <c r="E130" i="4"/>
  <c r="N128" i="4" s="1"/>
  <c r="N123" i="4"/>
  <c r="H22" i="3"/>
  <c r="E79" i="4"/>
  <c r="N119" i="4"/>
  <c r="N35" i="4"/>
  <c r="F35" i="3" l="1"/>
  <c r="F41" i="12"/>
  <c r="H41" i="12" s="1"/>
  <c r="F34" i="3"/>
  <c r="F35" i="12"/>
  <c r="H35" i="12" s="1"/>
  <c r="F36" i="3"/>
  <c r="F26" i="12"/>
  <c r="H26" i="12" s="1"/>
  <c r="F34" i="12"/>
  <c r="H34" i="12" s="1"/>
  <c r="F13" i="3"/>
  <c r="H13" i="3" s="1"/>
  <c r="F17" i="3"/>
  <c r="F28" i="12"/>
  <c r="H28" i="12" s="1"/>
  <c r="H57" i="3"/>
  <c r="H55" i="3"/>
  <c r="H36" i="3"/>
  <c r="H9" i="3"/>
  <c r="D12" i="1" s="1"/>
  <c r="H17" i="3"/>
  <c r="N74" i="4"/>
  <c r="E84" i="4"/>
  <c r="H34" i="3"/>
  <c r="H35" i="3"/>
  <c r="F27" i="3" l="1"/>
  <c r="H27" i="3" s="1"/>
  <c r="F48" i="12"/>
  <c r="H48" i="12" s="1"/>
  <c r="F13" i="1"/>
  <c r="H13" i="1"/>
  <c r="N81" i="4"/>
  <c r="E92" i="4"/>
  <c r="H15" i="3"/>
  <c r="F28" i="3" l="1"/>
  <c r="H28" i="3" s="1"/>
  <c r="F16" i="12"/>
  <c r="H16" i="12" s="1"/>
  <c r="D15" i="1"/>
  <c r="N90" i="4"/>
  <c r="E97" i="4"/>
  <c r="E98" i="4" s="1"/>
  <c r="N94" i="4" s="1"/>
  <c r="F30" i="3" l="1"/>
  <c r="F17" i="12"/>
  <c r="H17" i="12" s="1"/>
  <c r="F29" i="3"/>
  <c r="F9" i="12"/>
  <c r="H9" i="12" s="1"/>
  <c r="H29" i="3"/>
  <c r="H30" i="3"/>
  <c r="F16" i="1"/>
  <c r="H16" i="1"/>
  <c r="H55" i="12" l="1"/>
  <c r="J9" i="12"/>
  <c r="K9" i="12" s="1"/>
  <c r="H26" i="3"/>
  <c r="H24" i="3" s="1"/>
  <c r="J18" i="12" l="1"/>
  <c r="J19" i="12"/>
  <c r="J30" i="12"/>
  <c r="J40" i="12"/>
  <c r="J43" i="12"/>
  <c r="J31" i="12"/>
  <c r="J21" i="12"/>
  <c r="J32" i="12"/>
  <c r="J25" i="12"/>
  <c r="J51" i="12"/>
  <c r="J13" i="12"/>
  <c r="J22" i="12"/>
  <c r="J36" i="12"/>
  <c r="J39" i="12"/>
  <c r="J11" i="12"/>
  <c r="J10" i="12"/>
  <c r="K10" i="12" s="1"/>
  <c r="J49" i="12"/>
  <c r="J14" i="12"/>
  <c r="J12" i="12"/>
  <c r="J27" i="12"/>
  <c r="J47" i="12"/>
  <c r="J33" i="12"/>
  <c r="J23" i="12"/>
  <c r="J46" i="12"/>
  <c r="J15" i="12"/>
  <c r="J50" i="12"/>
  <c r="J24" i="12"/>
  <c r="J44" i="12"/>
  <c r="J29" i="12"/>
  <c r="J45" i="12"/>
  <c r="J20" i="12"/>
  <c r="J42" i="12"/>
  <c r="J37" i="12"/>
  <c r="J38" i="12"/>
  <c r="J35" i="12"/>
  <c r="J34" i="12"/>
  <c r="J26" i="12"/>
  <c r="J41" i="12"/>
  <c r="J28" i="12"/>
  <c r="J48" i="12"/>
  <c r="J16" i="12"/>
  <c r="J17" i="12"/>
  <c r="D18" i="1"/>
  <c r="H70" i="3"/>
  <c r="K11" i="12" l="1"/>
  <c r="K12" i="12" s="1"/>
  <c r="K13" i="12" s="1"/>
  <c r="K14" i="12" s="1"/>
  <c r="K15" i="12" s="1"/>
  <c r="K16" i="12" s="1"/>
  <c r="K17" i="12" s="1"/>
  <c r="K18" i="12" s="1"/>
  <c r="K19" i="12" s="1"/>
  <c r="K20" i="12" s="1"/>
  <c r="K21" i="12" s="1"/>
  <c r="K22" i="12" s="1"/>
  <c r="K23" i="12" s="1"/>
  <c r="K24" i="12" s="1"/>
  <c r="K25" i="12" s="1"/>
  <c r="K26" i="12" s="1"/>
  <c r="K27" i="12" s="1"/>
  <c r="K28" i="12" s="1"/>
  <c r="K29" i="12" s="1"/>
  <c r="K30" i="12" s="1"/>
  <c r="K31" i="12" s="1"/>
  <c r="K32" i="12" s="1"/>
  <c r="K33" i="12" s="1"/>
  <c r="K34" i="12" s="1"/>
  <c r="K35" i="12" s="1"/>
  <c r="K36" i="12" s="1"/>
  <c r="K37" i="12" s="1"/>
  <c r="K38" i="12" s="1"/>
  <c r="K39" i="12" s="1"/>
  <c r="K40" i="12" s="1"/>
  <c r="K41" i="12" s="1"/>
  <c r="K42" i="12" s="1"/>
  <c r="K43" i="12" s="1"/>
  <c r="K44" i="12" s="1"/>
  <c r="K45" i="12" s="1"/>
  <c r="K46" i="12" s="1"/>
  <c r="K47" i="12" s="1"/>
  <c r="K48" i="12" s="1"/>
  <c r="K49" i="12" s="1"/>
  <c r="K50" i="12" s="1"/>
  <c r="K51" i="12" s="1"/>
  <c r="F19" i="1"/>
  <c r="H19" i="1"/>
  <c r="D24" i="1"/>
  <c r="E18" i="1" s="1"/>
  <c r="H71" i="3"/>
  <c r="H72" i="3" s="1"/>
  <c r="D25" i="1" l="1"/>
  <c r="E21" i="1"/>
  <c r="E12" i="1"/>
  <c r="E15" i="1"/>
  <c r="F27" i="1" l="1"/>
  <c r="F28" i="1" s="1"/>
  <c r="H27" i="1"/>
  <c r="H28" i="1" s="1"/>
</calcChain>
</file>

<file path=xl/sharedStrings.xml><?xml version="1.0" encoding="utf-8"?>
<sst xmlns="http://schemas.openxmlformats.org/spreadsheetml/2006/main" count="41072" uniqueCount="22536">
  <si>
    <t>CRONOGRAMA FÍSICO FINANCEIRO</t>
  </si>
  <si>
    <t>ITEM</t>
  </si>
  <si>
    <t>DESCRIÇÃO DOS SERVIÇOS</t>
  </si>
  <si>
    <t>VALOR (R$)</t>
  </si>
  <si>
    <t>MÊS 1</t>
  </si>
  <si>
    <t>MÊS 2</t>
  </si>
  <si>
    <t>PROJETADO</t>
  </si>
  <si>
    <t>REALIZADO</t>
  </si>
  <si>
    <t>Valores totais S/BDI</t>
  </si>
  <si>
    <t>Valores totais C/BDI</t>
  </si>
  <si>
    <t>Valores acumulados C/BDI</t>
  </si>
  <si>
    <t>%</t>
  </si>
  <si>
    <t>%acumulado</t>
  </si>
  <si>
    <t>Legenda:</t>
  </si>
  <si>
    <t>Projetado</t>
  </si>
  <si>
    <t>Realizado</t>
  </si>
  <si>
    <t>Kaio Cezar Mariano</t>
  </si>
  <si>
    <t xml:space="preserve">Engenheiro civil </t>
  </si>
  <si>
    <t>CREA-SP 5070869525</t>
  </si>
  <si>
    <t>A</t>
  </si>
  <si>
    <t>REFERÊNCIA</t>
  </si>
  <si>
    <t>CÓDIGO</t>
  </si>
  <si>
    <t>DESCRIÇÃO</t>
  </si>
  <si>
    <t>UN</t>
  </si>
  <si>
    <t>QTD</t>
  </si>
  <si>
    <t>CUSTO UNIT.</t>
  </si>
  <si>
    <t>CUSTO DO SERVIÇO</t>
  </si>
  <si>
    <t>PLANILHA ORÇAMENTÁRIA</t>
  </si>
  <si>
    <t>SERVIÇOS PRELIMINARES</t>
  </si>
  <si>
    <t>TOTAL ITEM</t>
  </si>
  <si>
    <t>1.1</t>
  </si>
  <si>
    <t>SINAPI</t>
  </si>
  <si>
    <t>1.2</t>
  </si>
  <si>
    <t>CDHU</t>
  </si>
  <si>
    <t>02.02.150</t>
  </si>
  <si>
    <t>1.3</t>
  </si>
  <si>
    <t>02.01.180</t>
  </si>
  <si>
    <t>1.4</t>
  </si>
  <si>
    <t>02.10.060</t>
  </si>
  <si>
    <t>DEMOLIÇÕES E REMOÇÕES</t>
  </si>
  <si>
    <t>2.1</t>
  </si>
  <si>
    <t>SIURB EDIF</t>
  </si>
  <si>
    <t>2.2</t>
  </si>
  <si>
    <t>2.3</t>
  </si>
  <si>
    <t>04.02.020</t>
  </si>
  <si>
    <t>2.4</t>
  </si>
  <si>
    <t>03.01.020</t>
  </si>
  <si>
    <t>2.5</t>
  </si>
  <si>
    <t>2.6</t>
  </si>
  <si>
    <t xml:space="preserve">FAZER COMPARATIVO DE RETIRADA DE ENTULHO </t>
  </si>
  <si>
    <t xml:space="preserve">REFORMA E ADEQUAÇÃO </t>
  </si>
  <si>
    <t>3.1</t>
  </si>
  <si>
    <t>Execução Piso e Canteiros</t>
  </si>
  <si>
    <t>3.1.1</t>
  </si>
  <si>
    <t>3.1.2</t>
  </si>
  <si>
    <t>considerar a area dos canteiros A1</t>
  </si>
  <si>
    <t>3.1.3</t>
  </si>
  <si>
    <t>3.1.4</t>
  </si>
  <si>
    <t>11.20.050</t>
  </si>
  <si>
    <t>3.1.5</t>
  </si>
  <si>
    <t>3.1.6</t>
  </si>
  <si>
    <t>3.1.7</t>
  </si>
  <si>
    <t>3.1.8</t>
  </si>
  <si>
    <t>3.1.9</t>
  </si>
  <si>
    <t>3.1.10</t>
  </si>
  <si>
    <t>3.1.11</t>
  </si>
  <si>
    <t>3.1.12</t>
  </si>
  <si>
    <t>3.1.13</t>
  </si>
  <si>
    <t>3.1.14</t>
  </si>
  <si>
    <t>3.1.15</t>
  </si>
  <si>
    <t>3.1.16</t>
  </si>
  <si>
    <t>3.1.17</t>
  </si>
  <si>
    <t>3.1.18</t>
  </si>
  <si>
    <t>3.1.19</t>
  </si>
  <si>
    <t>3.1.20</t>
  </si>
  <si>
    <t>3.1.21</t>
  </si>
  <si>
    <t>3.1.22</t>
  </si>
  <si>
    <t>3.1.23</t>
  </si>
  <si>
    <t>3.1.24</t>
  </si>
  <si>
    <t>SIURB INFRA</t>
  </si>
  <si>
    <t>3.1.25</t>
  </si>
  <si>
    <t>34.01.020</t>
  </si>
  <si>
    <t>3.1.26</t>
  </si>
  <si>
    <t>3.1.27</t>
  </si>
  <si>
    <t>33.11.050</t>
  </si>
  <si>
    <t>3.2</t>
  </si>
  <si>
    <t>Paisagismo</t>
  </si>
  <si>
    <t>3.2.1</t>
  </si>
  <si>
    <t>34.03.120</t>
  </si>
  <si>
    <t>3.4</t>
  </si>
  <si>
    <t xml:space="preserve">Mobiliario </t>
  </si>
  <si>
    <t>3.4.1</t>
  </si>
  <si>
    <t>35.05.240</t>
  </si>
  <si>
    <t>3.4.2</t>
  </si>
  <si>
    <t>3.4.3</t>
  </si>
  <si>
    <t>35.20.050</t>
  </si>
  <si>
    <t>3.4.4</t>
  </si>
  <si>
    <t>SERVIÇOS COMPLEMENTARES</t>
  </si>
  <si>
    <t>4.1</t>
  </si>
  <si>
    <t>4.2</t>
  </si>
  <si>
    <t>TOTAL SEM BDI</t>
  </si>
  <si>
    <t>BDI(23,38%)</t>
  </si>
  <si>
    <t>TOTAL COM BDI</t>
  </si>
  <si>
    <t>Engenheiro Civil</t>
  </si>
  <si>
    <t>CREA-SP: 5070869525</t>
  </si>
  <si>
    <t xml:space="preserve">MEMÓRIA DE CÁLCULO </t>
  </si>
  <si>
    <t xml:space="preserve">ITEM </t>
  </si>
  <si>
    <t>FONTE</t>
  </si>
  <si>
    <t>COMPRIMENTO (M)</t>
  </si>
  <si>
    <t>ALTURA (M)</t>
  </si>
  <si>
    <t>ÁREA  (M2)</t>
  </si>
  <si>
    <t>UNIDADE</t>
  </si>
  <si>
    <t>MÊS</t>
  </si>
  <si>
    <t>TOTAL (UNMES)</t>
  </si>
  <si>
    <t>ÁREA (m2)</t>
  </si>
  <si>
    <t>Area computada apartir do CAD , considerando a area da praça visto que locação dos canteiros e demais equipamentos. (A1:155,35; A2:263,67)</t>
  </si>
  <si>
    <t>ÁREA (M2)</t>
  </si>
  <si>
    <t xml:space="preserve">Area considerada de 275,65 (A2) deduzindo as areas de canteiros existentes na planta de demolição (3,85+10,02+7,85+10,85+33,85+19,97+31,82+2,00+0,76) - A=120,97 . </t>
  </si>
  <si>
    <t>ESPESSURA (M)</t>
  </si>
  <si>
    <t>TOTAL (M3)</t>
  </si>
  <si>
    <t>A2</t>
  </si>
  <si>
    <t>Area considerada de canteiros existentes na planta de demolição (3,85+10,02+7,85+10,85+33,85+19,97+31,82+2,00+0,76) - A=120,97</t>
  </si>
  <si>
    <t>Computada as quantidades e dimensoes apresentadas no projeto de demolição acrescentado uma profundidade de chumbamento dos elementos de 25 cm. Comprimento total = 0,75cm (0,50+0,25)</t>
  </si>
  <si>
    <t>TOTAL (M)</t>
  </si>
  <si>
    <t>Considerando peso do banco pre moldado padrao parque (210 kg) densidade do concreto convencional 2000kg/m³.</t>
  </si>
  <si>
    <t>correlação (( Kg)/(Kg/m³))</t>
  </si>
  <si>
    <t>foi considerado o cercamento em concreto simples C=14,12m e L=0,10m e esp=0,15m , volume = 0,21m³</t>
  </si>
  <si>
    <t xml:space="preserve"> Dimensão da tampa da caixa de passagem enterrada 50x50 cm</t>
  </si>
  <si>
    <t>Dimensoes do pilarete 0,15x0,15x0,5</t>
  </si>
  <si>
    <t>(M3)</t>
  </si>
  <si>
    <t xml:space="preserve"> Volume computado a partir da somatoria dos itens 2.1 , 2.2 , 2.4 e 2.5</t>
  </si>
  <si>
    <t>Área computada correspondente aos perimetros da praça apartir do CAD (A1=155,35 e A2=263,67) SUPRIMIDA AREA DE CANTEIRO (96,42M²)</t>
  </si>
  <si>
    <t>Área computada correspondente ao item 3.1.1 suprimindo as areas dos canteiros (A.cant=28,25+7,45+15,54+16,96+12,85+15,37)</t>
  </si>
  <si>
    <t>Comprimento computado pela relação de área de placa maxima para descompressao e evitar trincas nas boas praticas da engenharia (A.placa = 2,00x2,00m), correlacionando essa area que corresponde a um quadrado a relação da area pelo perimetro ( Rp=0,82) podemos chegar em uma medida adquada.</t>
  </si>
  <si>
    <t>Comprimento computada correspondente ao perimetros dos canteiros retos (C.cant=9,50+9,50+4+4,22+5,77+2,46+3+1,25+5,35+4,08+2,12+8,22+8,12+7,09+4,77+3,55+3,89+1,39+3,92+3,65)</t>
  </si>
  <si>
    <t>Comprimento computada correspondente ao perimetros dos canteiros curvo (C.cant=1,09+0,81+0,81+0,41+0,81+0,62+0,58+1,02+1,12+0,86+0,49+0,61+1,56+0,64+0,68+1,00+0,76+0,95+0,76+0,65)</t>
  </si>
  <si>
    <t>Área computada correspondente as areas dos canteiros (A.cant=28,25+7,45+15,54+16,96+12,85+15,37</t>
  </si>
  <si>
    <t>Área computada correspondente  as areas dos canteiros (A.cant=28,25+7,45+15,54+16,96+12,85+15,37</t>
  </si>
  <si>
    <t>Área computada correspondente ao A1 da praça  area está dos canteiros suspensos (A.cant=(2,35*5)), considerando a profundidade de escavação de 20cm.</t>
  </si>
  <si>
    <t>Altura escavação (M)</t>
  </si>
  <si>
    <t>Volume(M3)</t>
  </si>
  <si>
    <t>PERIMETRO(M2)</t>
  </si>
  <si>
    <t>Perimetro computado correspondente ao A1 da praça  perimetro este dos canteiros suspensos (P=((3,14*5)+(6,28*5)), considerando a altura de embasamento de 20cm.</t>
  </si>
  <si>
    <t>Altura EMBASAMENTO (M)</t>
  </si>
  <si>
    <t>ÁREA(M2)</t>
  </si>
  <si>
    <t>Perimetro computado correspondente ao A1 da praça  perimetro este dos canteiros suspensos (P=((3,14*5)+(6,28*5)), considerando a altura da elevação do canteiro de 50cm.</t>
  </si>
  <si>
    <t>Perimetro computado correspondente ao A1 da praça  perimetro este dos canteiros suspensos (P=((3,14*5)+(6,28*5)), considerando a altura da elevação do canteiro de 50cm. Considerando duas faces</t>
  </si>
  <si>
    <t>Perimetro computado correspondente ao A1 da praça  perimetro este dos canteiros suspensos (P=(2,35*5), considerando a altura da elevação do canteiro de 50cm e largura de 50cm. Empolamento de 30%.</t>
  </si>
  <si>
    <t>AREA (M²)</t>
  </si>
  <si>
    <t>Largura de aterro (M)</t>
  </si>
  <si>
    <t>Volume (M3)</t>
  </si>
  <si>
    <t>Perimetro computado correspondente ao A1 da praça  perimetro este dos canteiros suspensos (P=(2,35*5), considerando a largura do tampo 50cm. coeficiente de consumo de aço por volume de concreto de 65kg/m³.</t>
  </si>
  <si>
    <t>espessura do tampo(M)</t>
  </si>
  <si>
    <t>Volume de concreto(M3)</t>
  </si>
  <si>
    <t>Armação(Kg)</t>
  </si>
  <si>
    <t>Perimetro computado correspondente ao A1 da praça  perimetro este dos canteiros suspensos (P=(2,35*5), considerando a largura do tampo 50cm.</t>
  </si>
  <si>
    <t>PERIMETRO(M)</t>
  </si>
  <si>
    <t>Comprimento computado correspondente as medidas obtidas em projeto de construção apresentado.</t>
  </si>
  <si>
    <t>ÁREA(M)</t>
  </si>
  <si>
    <t>AREA (M2)</t>
  </si>
  <si>
    <t>Area computado correspondente as medidas obtidas em projeto de acessibilidade. (2*A1=5,22 , A2=5,40, A3=6,48, A4=6,48)</t>
  </si>
  <si>
    <t>Área computada correspondente ao apresentado em projeto de implantação. obitido no CAD</t>
  </si>
  <si>
    <t>ÁREA DE PROTEÇÃO</t>
  </si>
  <si>
    <t>Área computada correspondente ao item 3.1.21 , considerando a convenção técnica de 1,00 metro linear de gradil equivale a aproximadamente 2,00 m² de área de pintura</t>
  </si>
  <si>
    <t>UND</t>
  </si>
  <si>
    <t>Quantidade computada correspondente ao projeto de construção apresentado.</t>
  </si>
  <si>
    <t>Quantidade computada correspondente ao projeto de implantação , tendo como comprimento aferido em projeto de 2,0m cada.</t>
  </si>
  <si>
    <t>Área computada correspondente aos perimetros da praça apartir do CAD</t>
  </si>
  <si>
    <t>Volume considerado para realização da limpeza final da obra , considerando como volume minimo de uma cacamba estacionaria de entulho de 4 m³</t>
  </si>
  <si>
    <t>COMPANHIA DE DESENVOLVIMENTO HABITACIONAL E URBANO</t>
  </si>
  <si>
    <t>DO ESTADO DE SÃO PAULO</t>
  </si>
  <si>
    <t>BOLETIM REFERENCIAL DE CUSTOS - TABELA DE SERVIÇOS</t>
  </si>
  <si>
    <t>SEM DESONERAÇÃO</t>
  </si>
  <si>
    <t>Versão 203</t>
  </si>
  <si>
    <t>Data Base:</t>
  </si>
  <si>
    <t>AGO/26</t>
  </si>
  <si>
    <t>BDI :</t>
  </si>
  <si>
    <t>L.S.:</t>
  </si>
  <si>
    <t>Referência</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</si>
  <si>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</si>
  <si>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</si>
  <si>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</si>
  <si>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</si>
  <si>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</si>
  <si>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</si>
  <si>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</si>
  <si>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</si>
  <si>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</si>
  <si>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</si>
  <si>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</si>
  <si>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</si>
  <si>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</si>
  <si>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</si>
  <si>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</si>
  <si>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</si>
  <si>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</si>
  <si>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</si>
  <si>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</si>
  <si>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</si>
  <si>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</si>
  <si>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</si>
  <si>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</si>
  <si>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</si>
  <si>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</si>
  <si>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</si>
  <si>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</si>
  <si>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</si>
  <si>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</si>
  <si>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</si>
  <si>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</si>
  <si>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</si>
  <si>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</si>
  <si>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</si>
  <si>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</si>
  <si>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</si>
  <si>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</si>
  <si>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</si>
  <si>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</si>
  <si>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</si>
  <si>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</si>
  <si>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</si>
  <si>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</si>
  <si>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</si>
  <si>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</si>
  <si>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</si>
  <si>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</si>
  <si>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</si>
  <si>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</si>
  <si>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</si>
  <si>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</si>
  <si>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</si>
  <si>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</si>
  <si>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</si>
  <si>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</si>
  <si>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</si>
  <si>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</si>
  <si>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</si>
  <si>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</si>
  <si>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</si>
  <si>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</si>
  <si>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</si>
  <si>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M2</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</si>
  <si>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</si>
  <si>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</si>
  <si>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</si>
  <si>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</si>
  <si>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</si>
  <si>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</si>
  <si>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</si>
  <si>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</si>
  <si>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</si>
  <si>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</si>
  <si>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</si>
  <si>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</si>
  <si>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</si>
  <si>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</si>
  <si>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</si>
  <si>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</si>
  <si>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</si>
  <si>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</si>
  <si>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</si>
  <si>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</si>
  <si>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</si>
  <si>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</si>
  <si>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</si>
  <si>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</si>
  <si>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</si>
  <si>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</si>
  <si>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</si>
  <si>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</si>
  <si>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</si>
  <si>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</si>
  <si>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</si>
  <si>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</si>
  <si>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</si>
  <si>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</si>
  <si>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</si>
  <si>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</si>
  <si>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</si>
  <si>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</si>
  <si>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</si>
  <si>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</si>
  <si>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</si>
  <si>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</si>
  <si>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</si>
  <si>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</si>
  <si>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</si>
  <si>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</si>
  <si>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</si>
  <si>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</si>
  <si>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</si>
  <si>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</si>
  <si>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</si>
  <si>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</si>
  <si>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</si>
  <si>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</si>
  <si>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</si>
  <si>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</si>
  <si>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</si>
  <si>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</si>
  <si>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</si>
  <si>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</si>
  <si>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</si>
  <si>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</si>
  <si>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</si>
  <si>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</si>
  <si>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</si>
  <si>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</si>
  <si>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</si>
  <si>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</si>
  <si>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</si>
  <si>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</si>
  <si>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</si>
  <si>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</si>
  <si>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</si>
  <si>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</si>
  <si>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</si>
  <si>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</si>
  <si>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</si>
  <si>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</si>
  <si>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</si>
  <si>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</si>
  <si>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</si>
  <si>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</si>
  <si>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</si>
  <si>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</si>
  <si>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</si>
  <si>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</si>
  <si>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</si>
  <si>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</si>
  <si>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</si>
  <si>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</si>
  <si>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</si>
  <si>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</si>
  <si>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</si>
  <si>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</si>
  <si>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</si>
  <si>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</si>
  <si>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</si>
  <si>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</si>
  <si>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</si>
  <si>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</si>
  <si>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</si>
  <si>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</si>
  <si>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</si>
  <si>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</si>
  <si>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</si>
  <si>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</si>
  <si>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</si>
  <si>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</si>
  <si>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</si>
  <si>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</si>
  <si>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</si>
  <si>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</si>
  <si>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</si>
  <si>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</si>
  <si>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</si>
  <si>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</si>
  <si>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</si>
  <si>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</si>
  <si>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</si>
  <si>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</si>
  <si>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</si>
  <si>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</si>
  <si>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</si>
  <si>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</si>
  <si>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</si>
  <si>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</si>
  <si>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</si>
  <si>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</si>
  <si>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</si>
  <si>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</si>
  <si>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</si>
  <si>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</si>
  <si>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</si>
  <si>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</si>
  <si>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</si>
  <si>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</si>
  <si>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</si>
  <si>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</si>
  <si>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</si>
  <si>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</si>
  <si>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</si>
  <si>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</si>
  <si>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</si>
  <si>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</si>
  <si>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</si>
  <si>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</si>
  <si>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</si>
  <si>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</si>
  <si>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</si>
  <si>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</si>
  <si>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</si>
  <si>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</si>
  <si>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</si>
  <si>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</si>
  <si>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</si>
  <si>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</si>
  <si>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</si>
  <si>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</si>
  <si>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</si>
  <si>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</si>
  <si>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</si>
  <si>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</si>
  <si>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</si>
  <si>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</si>
  <si>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</si>
  <si>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</si>
  <si>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</si>
  <si>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</si>
  <si>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</si>
  <si>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</si>
  <si>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</si>
  <si>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</si>
  <si>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</si>
  <si>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</si>
  <si>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</si>
  <si>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</si>
  <si>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</si>
  <si>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</si>
  <si>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</si>
  <si>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</si>
  <si>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</si>
  <si>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</si>
  <si>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</si>
  <si>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</si>
  <si>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</si>
  <si>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</si>
  <si>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</si>
  <si>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</si>
  <si>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</si>
  <si>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</si>
  <si>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</si>
  <si>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</si>
  <si>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</si>
  <si>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</si>
  <si>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</si>
  <si>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</si>
  <si>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</si>
  <si>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</si>
  <si>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</si>
  <si>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</si>
  <si>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</si>
  <si>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</si>
  <si>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</si>
  <si>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</si>
  <si>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</si>
  <si>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</si>
  <si>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</si>
  <si>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</si>
  <si>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</si>
  <si>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</si>
  <si>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</si>
  <si>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</si>
  <si>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</si>
  <si>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</si>
  <si>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</si>
  <si>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</si>
  <si>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</si>
  <si>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</si>
  <si>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</si>
  <si>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</si>
  <si>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</si>
  <si>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</si>
  <si>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</si>
  <si>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</si>
  <si>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</si>
  <si>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</si>
  <si>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</si>
  <si>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</si>
  <si>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</si>
  <si>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</si>
  <si>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</si>
  <si>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</si>
  <si>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</si>
  <si>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</si>
  <si>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</si>
  <si>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</si>
  <si>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</si>
  <si>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</si>
  <si>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</si>
  <si>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</si>
  <si>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</si>
  <si>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</si>
  <si>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</si>
  <si>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</si>
  <si>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</si>
  <si>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</si>
  <si>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</si>
  <si>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</si>
  <si>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</si>
  <si>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</si>
  <si>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</si>
  <si>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</si>
  <si>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</si>
  <si>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</si>
  <si>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</si>
  <si>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</si>
  <si>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</si>
  <si>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</si>
  <si>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</si>
  <si>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</si>
  <si>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</si>
  <si>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</si>
  <si>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</si>
  <si>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</si>
  <si>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</si>
  <si>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</si>
  <si>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</si>
  <si>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</si>
  <si>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</si>
  <si>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</si>
  <si>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</si>
  <si>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</si>
  <si>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</si>
  <si>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</si>
  <si>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</si>
  <si>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</si>
  <si>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</si>
  <si>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</si>
  <si>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</si>
  <si>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</si>
  <si>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</si>
  <si>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</si>
  <si>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</si>
  <si>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</si>
  <si>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</si>
  <si>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</si>
  <si>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</si>
  <si>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</si>
  <si>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</si>
  <si>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</si>
  <si>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</si>
  <si>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</si>
  <si>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</si>
  <si>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</si>
  <si>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</si>
  <si>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</si>
  <si>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</si>
  <si>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</si>
  <si>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</si>
  <si>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</si>
  <si>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</si>
  <si>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</si>
  <si>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</si>
  <si>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</si>
  <si>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</si>
  <si>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</si>
  <si>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</si>
  <si>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</si>
  <si>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</si>
  <si>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</si>
  <si>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</si>
  <si>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</si>
  <si>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</si>
  <si>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</si>
  <si>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</si>
  <si>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</si>
  <si>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</si>
  <si>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</si>
  <si>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</si>
  <si>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02.03.280</t>
  </si>
  <si>
    <t>Tapume metálico com telha metálica tipo trapezoidal 40, sem pintura, espessura 0,43mm, colunas, bases e parafusos</t>
  </si>
  <si>
    <t>02.03.290</t>
  </si>
  <si>
    <t>Portão metálico com 2 folhas, pivotante, para tapume</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</si>
  <si>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</si>
  <si>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</si>
  <si>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</si>
  <si>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</si>
  <si>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</si>
  <si>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</si>
  <si>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</si>
  <si>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</si>
  <si>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</si>
  <si>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</si>
  <si>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</si>
  <si>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</si>
  <si>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</si>
  <si>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</si>
  <si>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</si>
  <si>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</si>
  <si>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</si>
  <si>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</si>
  <si>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</si>
  <si>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</si>
  <si>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</si>
  <si>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</si>
  <si>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</si>
  <si>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</si>
  <si>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</si>
  <si>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</si>
  <si>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</si>
  <si>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</si>
  <si>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</si>
  <si>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</si>
  <si>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</si>
  <si>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</si>
  <si>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</si>
  <si>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</si>
  <si>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</si>
  <si>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</si>
  <si>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</si>
  <si>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</si>
  <si>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</si>
  <si>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</si>
  <si>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</si>
  <si>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</si>
  <si>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</si>
  <si>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</si>
  <si>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</si>
  <si>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</si>
  <si>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</si>
  <si>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</si>
  <si>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</si>
  <si>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</si>
  <si>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</si>
  <si>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</si>
  <si>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</si>
  <si>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Locação de vias, calçadas, tanques e lagoas</t>
  </si>
  <si>
    <t>03</t>
  </si>
  <si>
    <t>DEMOLICAO SEM REAPROVEITAMENTO</t>
  </si>
  <si>
    <t>03.01</t>
  </si>
  <si>
    <t>Demolição de concreto, lastro, mistura e afins</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</si>
  <si>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</si>
  <si>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</si>
  <si>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</si>
  <si>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</si>
  <si>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</si>
  <si>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</si>
  <si>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</si>
  <si>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</si>
  <si>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</si>
  <si>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</si>
  <si>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</si>
  <si>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</si>
  <si>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</si>
  <si>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</si>
  <si>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</si>
  <si>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</si>
  <si>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</si>
  <si>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</si>
  <si>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</si>
  <si>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</si>
  <si>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</si>
  <si>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</si>
  <si>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</si>
  <si>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</si>
  <si>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</si>
  <si>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</si>
  <si>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</si>
  <si>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</si>
  <si>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</si>
  <si>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</si>
  <si>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</si>
  <si>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</si>
  <si>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</si>
  <si>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</si>
  <si>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</si>
  <si>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03.03.100</t>
  </si>
  <si>
    <t>Lixamento mecânico de superfícies</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</si>
  <si>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</si>
  <si>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</si>
  <si>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</si>
  <si>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</si>
  <si>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</si>
  <si>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</si>
  <si>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</si>
  <si>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</si>
  <si>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</si>
  <si>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</si>
  <si>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</si>
  <si>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</si>
  <si>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</si>
  <si>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</si>
  <si>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</si>
  <si>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</si>
  <si>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</si>
  <si>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</si>
  <si>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</si>
  <si>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</si>
  <si>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</si>
  <si>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</si>
  <si>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</si>
  <si>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</si>
  <si>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</si>
  <si>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</si>
  <si>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</si>
  <si>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</si>
  <si>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</si>
  <si>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</si>
  <si>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</si>
  <si>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</si>
  <si>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</si>
  <si>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</si>
  <si>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</si>
  <si>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</si>
  <si>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</si>
  <si>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</si>
  <si>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</si>
  <si>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</si>
  <si>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</si>
  <si>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</si>
  <si>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</si>
  <si>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</si>
  <si>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</si>
  <si>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</si>
  <si>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</si>
  <si>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</si>
  <si>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</si>
  <si>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</si>
  <si>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</si>
  <si>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</si>
  <si>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</si>
  <si>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</si>
  <si>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</si>
  <si>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</si>
  <si>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</si>
  <si>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</si>
  <si>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</si>
  <si>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</si>
  <si>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</si>
  <si>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</si>
  <si>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</si>
  <si>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</si>
  <si>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</si>
  <si>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</si>
  <si>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</si>
  <si>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</si>
  <si>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</si>
  <si>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</si>
  <si>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</si>
  <si>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</si>
  <si>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</si>
  <si>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</si>
  <si>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</si>
  <si>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</si>
  <si>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</si>
  <si>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</si>
  <si>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</si>
  <si>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</si>
  <si>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</si>
  <si>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</si>
  <si>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</si>
  <si>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</si>
  <si>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</si>
  <si>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</si>
  <si>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</si>
  <si>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</si>
  <si>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</si>
  <si>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</si>
  <si>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</si>
  <si>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</si>
  <si>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</si>
  <si>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</si>
  <si>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</si>
  <si>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</si>
  <si>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</si>
  <si>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</si>
  <si>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</si>
  <si>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</si>
  <si>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</si>
  <si>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</si>
  <si>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</si>
  <si>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</si>
  <si>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</si>
  <si>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</si>
  <si>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</si>
  <si>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</si>
  <si>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</si>
  <si>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</si>
  <si>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</si>
  <si>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</si>
  <si>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</si>
  <si>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</si>
  <si>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</si>
  <si>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</si>
  <si>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</si>
  <si>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</si>
  <si>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</si>
  <si>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</si>
  <si>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</si>
  <si>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</si>
  <si>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</si>
  <si>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</si>
  <si>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</si>
  <si>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</si>
  <si>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</si>
  <si>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</si>
  <si>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</si>
  <si>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</si>
  <si>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</si>
  <si>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</si>
  <si>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</si>
  <si>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</si>
  <si>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</si>
  <si>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</si>
  <si>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</si>
  <si>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</si>
  <si>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</si>
  <si>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</si>
  <si>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</si>
  <si>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</si>
  <si>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</si>
  <si>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</si>
  <si>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</si>
  <si>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</si>
  <si>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</si>
  <si>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</si>
  <si>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</si>
  <si>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</si>
  <si>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</si>
  <si>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</si>
  <si>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</si>
  <si>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</si>
  <si>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</si>
  <si>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</si>
  <si>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</si>
  <si>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</si>
  <si>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</si>
  <si>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</si>
  <si>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</si>
  <si>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</si>
  <si>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</si>
  <si>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</si>
  <si>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</si>
  <si>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</si>
  <si>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</si>
  <si>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</si>
  <si>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</si>
  <si>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</si>
  <si>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</si>
  <si>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</si>
  <si>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</si>
  <si>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</si>
  <si>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</si>
  <si>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</si>
  <si>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</si>
  <si>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</si>
  <si>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</si>
  <si>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</si>
  <si>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</si>
  <si>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</si>
  <si>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</si>
  <si>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</si>
  <si>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</si>
  <si>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</si>
  <si>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</si>
  <si>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</si>
  <si>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</si>
  <si>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</si>
  <si>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</si>
  <si>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</si>
  <si>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</si>
  <si>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</si>
  <si>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</si>
  <si>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</si>
  <si>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</si>
  <si>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</si>
  <si>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</si>
  <si>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</si>
  <si>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</si>
  <si>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</si>
  <si>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</si>
  <si>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</si>
  <si>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</si>
  <si>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</si>
  <si>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</si>
  <si>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</si>
  <si>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</si>
  <si>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</si>
  <si>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</si>
  <si>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</si>
  <si>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</si>
  <si>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</si>
  <si>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</si>
  <si>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</si>
  <si>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</si>
  <si>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</si>
  <si>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</si>
  <si>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</si>
  <si>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</si>
  <si>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</si>
  <si>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</si>
  <si>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</si>
  <si>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</si>
  <si>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</si>
  <si>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</si>
  <si>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</si>
  <si>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</si>
  <si>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</si>
  <si>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</si>
  <si>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</si>
  <si>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</si>
  <si>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</si>
  <si>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</si>
  <si>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</si>
  <si>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</si>
  <si>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</si>
  <si>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</si>
  <si>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</si>
  <si>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</si>
  <si>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</si>
  <si>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</si>
  <si>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</si>
  <si>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</si>
  <si>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</si>
  <si>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</si>
  <si>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</si>
  <si>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</si>
  <si>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</si>
  <si>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</si>
  <si>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</si>
  <si>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</si>
  <si>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</si>
  <si>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</si>
  <si>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</si>
  <si>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</si>
  <si>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</si>
  <si>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</si>
  <si>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</si>
  <si>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</si>
  <si>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</si>
  <si>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</si>
  <si>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</si>
  <si>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</si>
  <si>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</si>
  <si>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</si>
  <si>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</si>
  <si>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</si>
  <si>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</si>
  <si>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</si>
  <si>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</si>
  <si>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</si>
  <si>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</si>
  <si>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</si>
  <si>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</si>
  <si>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</si>
  <si>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</si>
  <si>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</si>
  <si>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</si>
  <si>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</si>
  <si>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</si>
  <si>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</si>
  <si>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</si>
  <si>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</si>
  <si>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</si>
  <si>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</si>
  <si>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</si>
  <si>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</si>
  <si>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</si>
  <si>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</si>
  <si>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</si>
  <si>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</si>
  <si>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</si>
  <si>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</si>
  <si>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</si>
  <si>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</si>
  <si>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</si>
  <si>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</si>
  <si>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</si>
  <si>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</si>
  <si>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</si>
  <si>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</si>
  <si>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</si>
  <si>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</si>
  <si>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</si>
  <si>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</si>
  <si>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</si>
  <si>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</si>
  <si>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</si>
  <si>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</si>
  <si>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</si>
  <si>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</si>
  <si>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</si>
  <si>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</si>
  <si>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</si>
  <si>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</si>
  <si>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</si>
  <si>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</si>
  <si>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</si>
  <si>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</si>
  <si>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</si>
  <si>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</si>
  <si>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</si>
  <si>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</si>
  <si>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</si>
  <si>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</si>
  <si>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</si>
  <si>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</si>
  <si>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</si>
  <si>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</si>
  <si>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</si>
  <si>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</si>
  <si>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</si>
  <si>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</si>
  <si>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</si>
  <si>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</si>
  <si>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</si>
  <si>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</si>
  <si>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</si>
  <si>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</si>
  <si>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</si>
  <si>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</si>
  <si>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</si>
  <si>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</si>
  <si>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</si>
  <si>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</si>
  <si>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</si>
  <si>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</si>
  <si>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</si>
  <si>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</si>
  <si>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</si>
  <si>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</si>
  <si>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</si>
  <si>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</si>
  <si>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</si>
  <si>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</si>
  <si>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</si>
  <si>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</si>
  <si>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</si>
  <si>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</si>
  <si>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</si>
  <si>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</si>
  <si>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</si>
  <si>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</si>
  <si>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</si>
  <si>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</si>
  <si>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</si>
  <si>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</si>
  <si>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</si>
  <si>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</si>
  <si>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</si>
  <si>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</si>
  <si>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</si>
  <si>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</si>
  <si>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</si>
  <si>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</si>
  <si>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</si>
  <si>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</si>
  <si>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</si>
  <si>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</si>
  <si>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</si>
  <si>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</si>
  <si>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</si>
  <si>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</si>
  <si>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</si>
  <si>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</si>
  <si>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</si>
  <si>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</si>
  <si>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</si>
  <si>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</si>
  <si>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</si>
  <si>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</si>
  <si>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</si>
  <si>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</si>
  <si>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</si>
  <si>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</si>
  <si>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</si>
  <si>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</si>
  <si>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</si>
  <si>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</si>
  <si>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</si>
  <si>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</si>
  <si>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</si>
  <si>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</si>
  <si>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</si>
  <si>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</si>
  <si>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</si>
  <si>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</si>
  <si>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</si>
  <si>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</si>
  <si>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</si>
  <si>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</si>
  <si>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</si>
  <si>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</si>
  <si>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</si>
  <si>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</si>
  <si>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</si>
  <si>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</si>
  <si>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</si>
  <si>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</si>
  <si>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</si>
  <si>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</si>
  <si>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</si>
  <si>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</si>
  <si>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</si>
  <si>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</si>
  <si>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</si>
  <si>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</si>
  <si>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</si>
  <si>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</si>
  <si>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</si>
  <si>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</si>
  <si>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</si>
  <si>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</si>
  <si>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</si>
  <si>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</si>
  <si>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</si>
  <si>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</si>
  <si>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</si>
  <si>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</si>
  <si>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</si>
  <si>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</si>
  <si>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</si>
  <si>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</si>
  <si>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</si>
  <si>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</si>
  <si>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</si>
  <si>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</si>
  <si>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</si>
  <si>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</si>
  <si>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</si>
  <si>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</si>
  <si>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</si>
  <si>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</si>
  <si>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</si>
  <si>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</si>
  <si>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</si>
  <si>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</si>
  <si>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</si>
  <si>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</si>
  <si>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</si>
  <si>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</si>
  <si>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</si>
  <si>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</si>
  <si>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</si>
  <si>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</si>
  <si>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</si>
  <si>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</si>
  <si>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T</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</si>
  <si>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</si>
  <si>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</si>
  <si>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</si>
  <si>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</si>
  <si>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</si>
  <si>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</si>
  <si>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</si>
  <si>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</si>
  <si>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</si>
  <si>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</si>
  <si>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</si>
  <si>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</si>
  <si>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</si>
  <si>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</si>
  <si>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</si>
  <si>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</si>
  <si>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</si>
  <si>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</si>
  <si>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</si>
  <si>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</si>
  <si>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</si>
  <si>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</si>
  <si>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</si>
  <si>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</si>
  <si>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</si>
  <si>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</si>
  <si>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</si>
  <si>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</si>
  <si>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</si>
  <si>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</si>
  <si>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</si>
  <si>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</si>
  <si>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</si>
  <si>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</si>
  <si>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</si>
  <si>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</si>
  <si>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</si>
  <si>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</si>
  <si>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</si>
  <si>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</si>
  <si>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</si>
  <si>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</si>
  <si>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</si>
  <si>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</si>
  <si>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</si>
  <si>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</si>
  <si>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</si>
  <si>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</si>
  <si>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</si>
  <si>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</si>
  <si>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</si>
  <si>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</si>
  <si>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</si>
  <si>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</si>
  <si>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</si>
  <si>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</si>
  <si>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escavado - rocha</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</si>
  <si>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</si>
  <si>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</si>
  <si>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</si>
  <si>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</si>
  <si>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</si>
  <si>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</si>
  <si>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</si>
  <si>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</si>
  <si>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</si>
  <si>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</si>
  <si>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</si>
  <si>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</si>
  <si>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</si>
  <si>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</si>
  <si>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</si>
  <si>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</si>
  <si>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</si>
  <si>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</si>
  <si>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</si>
  <si>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</si>
  <si>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</si>
  <si>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</si>
  <si>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</si>
  <si>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</si>
  <si>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</si>
  <si>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</si>
  <si>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</si>
  <si>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</si>
  <si>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</si>
  <si>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</si>
  <si>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</si>
  <si>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</si>
  <si>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</si>
  <si>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</si>
  <si>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</si>
  <si>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</si>
  <si>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</si>
  <si>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</si>
  <si>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</si>
  <si>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</si>
  <si>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</si>
  <si>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</si>
  <si>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</si>
  <si>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</si>
  <si>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</si>
  <si>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</si>
  <si>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</si>
  <si>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</si>
  <si>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</si>
  <si>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</si>
  <si>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</si>
  <si>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</si>
  <si>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</si>
  <si>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</si>
  <si>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</si>
  <si>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</si>
  <si>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</si>
  <si>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</si>
  <si>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</si>
  <si>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</si>
  <si>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</si>
  <si>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</si>
  <si>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</si>
  <si>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</si>
  <si>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</si>
  <si>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</si>
  <si>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</si>
  <si>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</si>
  <si>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</si>
  <si>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</si>
  <si>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</si>
  <si>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</si>
  <si>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</si>
  <si>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</si>
  <si>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</si>
  <si>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</si>
  <si>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</si>
  <si>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</si>
  <si>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</si>
  <si>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</si>
  <si>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</si>
  <si>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</si>
  <si>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</si>
  <si>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</si>
  <si>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</si>
  <si>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</si>
  <si>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</si>
  <si>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</si>
  <si>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</si>
  <si>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</si>
  <si>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</si>
  <si>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</si>
  <si>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</si>
  <si>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</si>
  <si>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</si>
  <si>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</si>
  <si>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</si>
  <si>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</si>
  <si>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</si>
  <si>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</si>
  <si>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</si>
  <si>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</si>
  <si>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</si>
  <si>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</si>
  <si>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</si>
  <si>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</si>
  <si>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</si>
  <si>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</si>
  <si>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</si>
  <si>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</si>
  <si>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</si>
  <si>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</si>
  <si>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</si>
  <si>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</si>
  <si>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</si>
  <si>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</si>
  <si>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</si>
  <si>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</si>
  <si>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</si>
  <si>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</si>
  <si>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</si>
  <si>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</si>
  <si>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</si>
  <si>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</si>
  <si>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</si>
  <si>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</si>
  <si>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</si>
  <si>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</si>
  <si>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</si>
  <si>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</si>
  <si>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</si>
  <si>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</si>
  <si>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</si>
  <si>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</si>
  <si>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</si>
  <si>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</si>
  <si>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</si>
  <si>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</si>
  <si>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</si>
  <si>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</si>
  <si>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</si>
  <si>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</si>
  <si>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</si>
  <si>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</si>
  <si>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</si>
  <si>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</si>
  <si>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</si>
  <si>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</si>
  <si>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</si>
  <si>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</si>
  <si>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</si>
  <si>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</si>
  <si>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</si>
  <si>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</si>
  <si>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</si>
  <si>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</si>
  <si>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</si>
  <si>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</si>
  <si>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</si>
  <si>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</si>
  <si>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</si>
  <si>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</si>
  <si>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</si>
  <si>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</si>
  <si>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</si>
  <si>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</si>
  <si>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</si>
  <si>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</si>
  <si>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</si>
  <si>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</si>
  <si>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</si>
  <si>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</si>
  <si>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</si>
  <si>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</si>
  <si>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</si>
  <si>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</si>
  <si>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</si>
  <si>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</si>
  <si>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</si>
  <si>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</si>
  <si>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</si>
  <si>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</si>
  <si>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</si>
  <si>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</si>
  <si>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</si>
  <si>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</si>
  <si>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</si>
  <si>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</si>
  <si>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</si>
  <si>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</si>
  <si>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</si>
  <si>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</si>
  <si>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</si>
  <si>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</si>
  <si>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</si>
  <si>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</si>
  <si>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</si>
  <si>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</si>
  <si>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</si>
  <si>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</si>
  <si>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</si>
  <si>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</si>
  <si>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</si>
  <si>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</si>
  <si>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</si>
  <si>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</si>
  <si>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</si>
  <si>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</si>
  <si>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</si>
  <si>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</si>
  <si>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</si>
  <si>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</si>
  <si>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</si>
  <si>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</si>
  <si>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</si>
  <si>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</si>
  <si>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</si>
  <si>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</si>
  <si>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</si>
  <si>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</si>
  <si>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</si>
  <si>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</si>
  <si>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</si>
  <si>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</si>
  <si>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</si>
  <si>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</si>
  <si>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</si>
  <si>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</si>
  <si>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</si>
  <si>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</si>
  <si>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</si>
  <si>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</si>
  <si>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</si>
  <si>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</si>
  <si>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</si>
  <si>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</si>
  <si>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</si>
  <si>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</si>
  <si>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</si>
  <si>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</si>
  <si>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</si>
  <si>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</si>
  <si>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</si>
  <si>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</si>
  <si>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</si>
  <si>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</si>
  <si>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</si>
  <si>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</si>
  <si>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</si>
  <si>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</si>
  <si>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</si>
  <si>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</si>
  <si>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</si>
  <si>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</si>
  <si>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</si>
  <si>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</si>
  <si>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</si>
  <si>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</si>
  <si>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</si>
  <si>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</si>
  <si>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</si>
  <si>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</si>
  <si>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</si>
  <si>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</si>
  <si>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</si>
  <si>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</si>
  <si>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</si>
  <si>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</si>
  <si>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</si>
  <si>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</si>
  <si>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</si>
  <si>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</si>
  <si>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</si>
  <si>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</si>
  <si>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</si>
  <si>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</si>
  <si>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</si>
  <si>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</si>
  <si>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</si>
  <si>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</si>
  <si>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</si>
  <si>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</si>
  <si>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</si>
  <si>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</si>
  <si>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</si>
  <si>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</si>
  <si>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</si>
  <si>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</si>
  <si>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</si>
  <si>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</si>
  <si>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</si>
  <si>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</si>
  <si>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</si>
  <si>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</si>
  <si>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</si>
  <si>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</si>
  <si>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</si>
  <si>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</si>
  <si>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</si>
  <si>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</si>
  <si>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</si>
  <si>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</si>
  <si>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</si>
  <si>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</si>
  <si>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</si>
  <si>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</si>
  <si>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</si>
  <si>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</si>
  <si>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</si>
  <si>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</si>
  <si>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</si>
  <si>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</si>
  <si>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</si>
  <si>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</si>
  <si>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</si>
  <si>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</si>
  <si>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</si>
  <si>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</si>
  <si>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</si>
  <si>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</si>
  <si>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</si>
  <si>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</si>
  <si>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</si>
  <si>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</si>
  <si>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</si>
  <si>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</si>
  <si>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</si>
  <si>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</si>
  <si>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</si>
  <si>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</si>
  <si>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</si>
  <si>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</si>
  <si>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</si>
  <si>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</si>
  <si>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</si>
  <si>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</si>
  <si>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</si>
  <si>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</si>
  <si>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</si>
  <si>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</si>
  <si>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</si>
  <si>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</si>
  <si>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</si>
  <si>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</si>
  <si>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</si>
  <si>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</si>
  <si>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</si>
  <si>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</si>
  <si>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</si>
  <si>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</si>
  <si>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</si>
  <si>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</si>
  <si>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</si>
  <si>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</si>
  <si>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</si>
  <si>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</si>
  <si>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</si>
  <si>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</si>
  <si>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</si>
  <si>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</si>
  <si>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</si>
  <si>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</si>
  <si>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</si>
  <si>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</si>
  <si>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</si>
  <si>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</si>
  <si>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</si>
  <si>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</si>
  <si>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</si>
  <si>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</si>
  <si>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</si>
  <si>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</si>
  <si>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</si>
  <si>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</si>
  <si>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</si>
  <si>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</si>
  <si>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</si>
  <si>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</si>
  <si>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</si>
  <si>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</si>
  <si>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</si>
  <si>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</si>
  <si>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</si>
  <si>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</si>
  <si>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</si>
  <si>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</si>
  <si>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</si>
  <si>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</si>
  <si>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</si>
  <si>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</si>
  <si>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</si>
  <si>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</si>
  <si>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</si>
  <si>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</si>
  <si>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</si>
  <si>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</si>
  <si>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</si>
  <si>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</si>
  <si>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</si>
  <si>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</si>
  <si>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</si>
  <si>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</si>
  <si>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</si>
  <si>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</si>
  <si>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</si>
  <si>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</si>
  <si>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</si>
  <si>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</si>
  <si>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</si>
  <si>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</si>
  <si>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</si>
  <si>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</si>
  <si>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</si>
  <si>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</si>
  <si>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</si>
  <si>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</si>
  <si>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</si>
  <si>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</si>
  <si>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</si>
  <si>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</si>
  <si>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</si>
  <si>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</si>
  <si>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</si>
  <si>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</si>
  <si>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</si>
  <si>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</si>
  <si>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</si>
  <si>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</si>
  <si>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</si>
  <si>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</si>
  <si>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</si>
  <si>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</si>
  <si>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</si>
  <si>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</si>
  <si>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</si>
  <si>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</si>
  <si>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</si>
  <si>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</si>
  <si>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</si>
  <si>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</si>
  <si>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</si>
  <si>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</si>
  <si>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</si>
  <si>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</si>
  <si>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</si>
  <si>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</si>
  <si>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</si>
  <si>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</si>
  <si>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</si>
  <si>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</si>
  <si>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</si>
  <si>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</si>
  <si>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</si>
  <si>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</si>
  <si>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</si>
  <si>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</si>
  <si>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</si>
  <si>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</si>
  <si>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</si>
  <si>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</si>
  <si>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</si>
  <si>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</si>
  <si>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</si>
  <si>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</si>
  <si>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</si>
  <si>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</si>
  <si>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</si>
  <si>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</si>
  <si>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</si>
  <si>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</si>
  <si>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</si>
  <si>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</si>
  <si>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</si>
  <si>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</si>
  <si>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</si>
  <si>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</si>
  <si>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</si>
  <si>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</si>
  <si>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</si>
  <si>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</si>
  <si>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</si>
  <si>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</si>
  <si>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</si>
  <si>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</si>
  <si>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</si>
  <si>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</si>
  <si>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</si>
  <si>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</si>
  <si>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</si>
  <si>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</si>
  <si>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</si>
  <si>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</si>
  <si>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</si>
  <si>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</si>
  <si>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</si>
  <si>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</si>
  <si>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</si>
  <si>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</si>
  <si>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</si>
  <si>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</si>
  <si>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</si>
  <si>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</si>
  <si>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</si>
  <si>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</si>
  <si>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</si>
  <si>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</si>
  <si>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</si>
  <si>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</si>
  <si>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</si>
  <si>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</si>
  <si>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</si>
  <si>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</si>
  <si>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</si>
  <si>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</si>
  <si>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</si>
  <si>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</si>
  <si>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</si>
  <si>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</si>
  <si>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</si>
  <si>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</si>
  <si>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</si>
  <si>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</si>
  <si>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</si>
  <si>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</si>
  <si>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</si>
  <si>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</si>
  <si>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</si>
  <si>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</si>
  <si>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</si>
  <si>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</si>
  <si>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</si>
  <si>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</si>
  <si>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</si>
  <si>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</si>
  <si>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</si>
  <si>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</si>
  <si>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</si>
  <si>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</si>
  <si>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</si>
  <si>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</si>
  <si>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</si>
  <si>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</si>
  <si>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</si>
  <si>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</si>
  <si>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</si>
  <si>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</si>
  <si>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</si>
  <si>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</si>
  <si>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</si>
  <si>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</si>
  <si>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</si>
  <si>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</si>
  <si>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</si>
  <si>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</si>
  <si>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</si>
  <si>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</si>
  <si>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</si>
  <si>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</si>
  <si>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</si>
  <si>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</si>
  <si>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</si>
  <si>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</si>
  <si>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</si>
  <si>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</si>
  <si>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</si>
  <si>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</si>
  <si>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</si>
  <si>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</si>
  <si>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</si>
  <si>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</si>
  <si>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</si>
  <si>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</si>
  <si>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</si>
  <si>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</si>
  <si>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</si>
  <si>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</si>
  <si>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</si>
  <si>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</si>
  <si>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</si>
  <si>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</si>
  <si>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</si>
  <si>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</si>
  <si>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</si>
  <si>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</si>
  <si>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</si>
  <si>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</si>
  <si>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</si>
  <si>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</si>
  <si>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</si>
  <si>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</si>
  <si>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</si>
  <si>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</si>
  <si>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</si>
  <si>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</si>
  <si>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</si>
  <si>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</si>
  <si>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</si>
  <si>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</si>
  <si>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</si>
  <si>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</si>
  <si>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</si>
  <si>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</si>
  <si>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</si>
  <si>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</si>
  <si>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</si>
  <si>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</si>
  <si>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</si>
  <si>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</si>
  <si>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</si>
  <si>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</si>
  <si>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</si>
  <si>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</si>
  <si>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</si>
  <si>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</si>
  <si>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</si>
  <si>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</si>
  <si>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</si>
  <si>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</si>
  <si>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</si>
  <si>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</si>
  <si>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</si>
  <si>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</si>
  <si>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</si>
  <si>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</si>
  <si>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</si>
  <si>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</si>
  <si>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</si>
  <si>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</si>
  <si>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</si>
  <si>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</si>
  <si>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</si>
  <si>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</si>
  <si>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</si>
  <si>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</si>
  <si>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</si>
  <si>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</si>
  <si>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</si>
  <si>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</si>
  <si>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</si>
  <si>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</si>
  <si>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</si>
  <si>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</si>
  <si>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</si>
  <si>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</si>
  <si>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</si>
  <si>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</si>
  <si>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</si>
  <si>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</si>
  <si>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</si>
  <si>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</si>
  <si>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</si>
  <si>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</si>
  <si>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</si>
  <si>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</si>
  <si>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</si>
  <si>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</si>
  <si>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</si>
  <si>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</si>
  <si>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</si>
  <si>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</si>
  <si>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</si>
  <si>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</si>
  <si>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</si>
  <si>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</si>
  <si>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</si>
  <si>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</si>
  <si>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</si>
  <si>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</si>
  <si>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</si>
  <si>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</si>
  <si>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</si>
  <si>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</si>
  <si>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</si>
  <si>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</si>
  <si>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</si>
  <si>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</si>
  <si>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</si>
  <si>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</si>
  <si>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</si>
  <si>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</si>
  <si>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</si>
  <si>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</si>
  <si>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</si>
  <si>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</si>
  <si>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</si>
  <si>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</si>
  <si>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</si>
  <si>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</si>
  <si>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</si>
  <si>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</si>
  <si>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</si>
  <si>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</si>
  <si>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</si>
  <si>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</si>
  <si>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</si>
  <si>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</si>
  <si>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</si>
  <si>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</si>
  <si>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</si>
  <si>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</si>
  <si>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</si>
  <si>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</si>
  <si>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</si>
  <si>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</si>
  <si>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</si>
  <si>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</si>
  <si>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</si>
  <si>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</si>
  <si>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</si>
  <si>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</si>
  <si>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</si>
  <si>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</si>
  <si>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</si>
  <si>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</si>
  <si>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</si>
  <si>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</si>
  <si>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</si>
  <si>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</si>
  <si>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</si>
  <si>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</si>
  <si>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</si>
  <si>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</si>
  <si>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</si>
  <si>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</si>
  <si>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</si>
  <si>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</si>
  <si>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</si>
  <si>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</si>
  <si>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</si>
  <si>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</si>
  <si>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</si>
  <si>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</si>
  <si>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</si>
  <si>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</si>
  <si>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</si>
  <si>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</si>
  <si>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</si>
  <si>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</si>
  <si>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</si>
  <si>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</si>
  <si>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</si>
  <si>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</si>
  <si>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</si>
  <si>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</si>
  <si>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</si>
  <si>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</si>
  <si>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</si>
  <si>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</si>
  <si>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</si>
  <si>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</si>
  <si>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</si>
  <si>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</si>
  <si>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</si>
  <si>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</si>
  <si>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</si>
  <si>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</si>
  <si>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</si>
  <si>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</si>
  <si>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</si>
  <si>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</si>
  <si>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</si>
  <si>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</si>
  <si>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</si>
  <si>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</si>
  <si>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</si>
  <si>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</si>
  <si>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</si>
  <si>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</si>
  <si>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</si>
  <si>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</si>
  <si>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</si>
  <si>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</si>
  <si>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</si>
  <si>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</si>
  <si>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</si>
  <si>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</si>
  <si>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</si>
  <si>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</si>
  <si>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</si>
  <si>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</si>
  <si>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</si>
  <si>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</si>
  <si>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</si>
  <si>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</si>
  <si>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</si>
  <si>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</si>
  <si>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</si>
  <si>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</si>
  <si>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</si>
  <si>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</si>
  <si>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</si>
  <si>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</si>
  <si>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</si>
  <si>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</si>
  <si>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</si>
  <si>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</si>
  <si>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</si>
  <si>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</si>
  <si>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</si>
  <si>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</si>
  <si>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16.12.040</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</si>
  <si>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</si>
  <si>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</si>
  <si>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</si>
  <si>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</si>
  <si>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</si>
  <si>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</si>
  <si>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</si>
  <si>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</si>
  <si>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</si>
  <si>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</si>
  <si>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</si>
  <si>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</si>
  <si>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</si>
  <si>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</si>
  <si>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</si>
  <si>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16.13.130</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</si>
  <si>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</si>
  <si>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</si>
  <si>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</si>
  <si>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</si>
  <si>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</si>
  <si>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</si>
  <si>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</si>
  <si>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</si>
  <si>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</si>
  <si>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</si>
  <si>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</si>
  <si>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</si>
  <si>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</si>
  <si>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</si>
  <si>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</si>
  <si>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</si>
  <si>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</si>
  <si>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</si>
  <si>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</si>
  <si>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</si>
  <si>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</si>
  <si>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</si>
  <si>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</si>
  <si>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</si>
  <si>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</si>
  <si>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</si>
  <si>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</si>
  <si>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</si>
  <si>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</si>
  <si>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</si>
  <si>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</si>
  <si>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</si>
  <si>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</si>
  <si>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</si>
  <si>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</si>
  <si>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</si>
  <si>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</si>
  <si>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</si>
  <si>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</si>
  <si>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</si>
  <si>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</si>
  <si>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</si>
  <si>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</si>
  <si>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</si>
  <si>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</si>
  <si>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</si>
  <si>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</si>
  <si>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</si>
  <si>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</si>
  <si>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</si>
  <si>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</si>
  <si>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</si>
  <si>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</si>
  <si>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</si>
  <si>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</si>
  <si>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</si>
  <si>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</si>
  <si>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</si>
  <si>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</si>
  <si>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</si>
  <si>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</si>
  <si>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</si>
  <si>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</si>
  <si>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</si>
  <si>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</si>
  <si>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</si>
  <si>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</si>
  <si>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</si>
  <si>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</si>
  <si>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</si>
  <si>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</si>
  <si>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</si>
  <si>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</si>
  <si>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</si>
  <si>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</si>
  <si>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</si>
  <si>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</si>
  <si>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</si>
  <si>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</si>
  <si>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</si>
  <si>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</si>
  <si>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</si>
  <si>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</si>
  <si>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</si>
  <si>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</si>
  <si>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</si>
  <si>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</si>
  <si>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</si>
  <si>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</si>
  <si>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</si>
  <si>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</si>
  <si>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</si>
  <si>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</si>
  <si>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</si>
  <si>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</si>
  <si>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</si>
  <si>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</si>
  <si>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</si>
  <si>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</si>
  <si>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</si>
  <si>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</si>
  <si>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</si>
  <si>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</si>
  <si>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</si>
  <si>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</si>
  <si>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</si>
  <si>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</si>
  <si>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</si>
  <si>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</si>
  <si>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</si>
  <si>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</si>
  <si>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</si>
  <si>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</si>
  <si>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</si>
  <si>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</si>
  <si>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</si>
  <si>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</si>
  <si>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</si>
  <si>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</si>
  <si>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</si>
  <si>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</si>
  <si>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</si>
  <si>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</si>
  <si>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</si>
  <si>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</si>
  <si>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</si>
  <si>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</si>
  <si>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</si>
  <si>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</si>
  <si>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</si>
  <si>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</si>
  <si>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</si>
  <si>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</si>
  <si>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</si>
  <si>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</si>
  <si>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</si>
  <si>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</si>
  <si>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</si>
  <si>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</si>
  <si>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</si>
  <si>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</si>
  <si>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</si>
  <si>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</si>
  <si>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</si>
  <si>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</si>
  <si>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</si>
  <si>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</si>
  <si>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</si>
  <si>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</si>
  <si>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</si>
  <si>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</si>
  <si>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17.10.150</t>
  </si>
  <si>
    <t>Resina acrílica para piso de granilite</t>
  </si>
  <si>
    <t>17.10.160</t>
  </si>
  <si>
    <t>Resina epóxi para piso de granilite</t>
  </si>
  <si>
    <t>17.10.180</t>
  </si>
  <si>
    <t>Resina acrílica para degrau de granilite</t>
  </si>
  <si>
    <t>17.10.190</t>
  </si>
  <si>
    <t>Resina epóxi para degrau de granilite</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</si>
  <si>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</si>
  <si>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</si>
  <si>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</si>
  <si>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</si>
  <si>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</si>
  <si>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</si>
  <si>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</si>
  <si>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</si>
  <si>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</si>
  <si>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</si>
  <si>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</si>
  <si>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</si>
  <si>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</si>
  <si>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</si>
  <si>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</si>
  <si>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</si>
  <si>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</si>
  <si>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</si>
  <si>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</si>
  <si>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</si>
  <si>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</si>
  <si>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</si>
  <si>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</si>
  <si>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</si>
  <si>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</si>
  <si>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</si>
  <si>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</si>
  <si>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</si>
  <si>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</si>
  <si>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</si>
  <si>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</si>
  <si>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</si>
  <si>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</si>
  <si>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</si>
  <si>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</si>
  <si>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</si>
  <si>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</si>
  <si>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</si>
  <si>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</si>
  <si>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</si>
  <si>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</si>
  <si>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</si>
  <si>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</si>
  <si>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</si>
  <si>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</si>
  <si>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</si>
  <si>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</si>
  <si>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</si>
  <si>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</si>
  <si>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</si>
  <si>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</si>
  <si>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</si>
  <si>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</si>
  <si>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</si>
  <si>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</si>
  <si>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</si>
  <si>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</si>
  <si>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</si>
  <si>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</si>
  <si>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</si>
  <si>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</si>
  <si>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</si>
  <si>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</si>
  <si>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</si>
  <si>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</si>
  <si>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</si>
  <si>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</si>
  <si>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</si>
  <si>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</si>
  <si>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</si>
  <si>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</si>
  <si>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</si>
  <si>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</si>
  <si>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</si>
  <si>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</si>
  <si>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</si>
  <si>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</si>
  <si>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</si>
  <si>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</si>
  <si>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</si>
  <si>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</si>
  <si>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</si>
  <si>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</si>
  <si>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</si>
  <si>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</si>
  <si>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</si>
  <si>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</si>
  <si>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</si>
  <si>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</si>
  <si>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</si>
  <si>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</si>
  <si>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</si>
  <si>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</si>
  <si>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</si>
  <si>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</si>
  <si>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</si>
  <si>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</si>
  <si>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</si>
  <si>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</si>
  <si>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</si>
  <si>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</si>
  <si>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</si>
  <si>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</si>
  <si>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</si>
  <si>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</si>
  <si>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</si>
  <si>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</si>
  <si>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</si>
  <si>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</si>
  <si>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</si>
  <si>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</si>
  <si>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</si>
  <si>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</si>
  <si>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</si>
  <si>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</si>
  <si>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</si>
  <si>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</si>
  <si>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</si>
  <si>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</si>
  <si>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</si>
  <si>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</si>
  <si>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</si>
  <si>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</si>
  <si>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</si>
  <si>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</si>
  <si>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</si>
  <si>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</si>
  <si>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</si>
  <si>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</si>
  <si>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</si>
  <si>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18.08.091</t>
  </si>
  <si>
    <t>Revestimento em porcelanato esmaltado acetinado para área interna e ambiente com acesso ao exterior, grupo de absorção BIa, resistência química B, assentado com argamassa colante de assentamento e sobreposição,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</si>
  <si>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</si>
  <si>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</si>
  <si>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</si>
  <si>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</si>
  <si>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</si>
  <si>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</si>
  <si>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</si>
  <si>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</si>
  <si>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18.08.153</t>
  </si>
  <si>
    <t>Revestimento em porcelanato técnico natural para área interna e ambiente com acesso ao exterior, grupo de absorção BIa, assentado com argamassa colante de assentamento e sobreposição,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</si>
  <si>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</si>
  <si>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</si>
  <si>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</si>
  <si>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</si>
  <si>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</si>
  <si>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</si>
  <si>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</si>
  <si>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</si>
  <si>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</si>
  <si>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</si>
  <si>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</si>
  <si>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</si>
  <si>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</si>
  <si>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</si>
  <si>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</si>
  <si>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</si>
  <si>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</si>
  <si>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</si>
  <si>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</si>
  <si>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</si>
  <si>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</si>
  <si>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</si>
  <si>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</si>
  <si>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</si>
  <si>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</si>
  <si>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</si>
  <si>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</si>
  <si>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</si>
  <si>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</si>
  <si>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</si>
  <si>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</si>
  <si>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</si>
  <si>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</si>
  <si>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</si>
  <si>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</si>
  <si>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</si>
  <si>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</si>
  <si>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</si>
  <si>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</si>
  <si>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</si>
  <si>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</si>
  <si>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</si>
  <si>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</si>
  <si>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</si>
  <si>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</si>
  <si>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</si>
  <si>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</si>
  <si>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</si>
  <si>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</si>
  <si>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</si>
  <si>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</si>
  <si>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</si>
  <si>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</si>
  <si>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</si>
  <si>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</si>
  <si>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</si>
  <si>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</si>
  <si>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</si>
  <si>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</si>
  <si>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</si>
  <si>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</si>
  <si>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</si>
  <si>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</si>
  <si>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</si>
  <si>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</si>
  <si>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</si>
  <si>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</si>
  <si>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</si>
  <si>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</si>
  <si>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</si>
  <si>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</si>
  <si>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</si>
  <si>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</si>
  <si>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</si>
  <si>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</si>
  <si>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</si>
  <si>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</si>
  <si>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</si>
  <si>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</si>
  <si>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</si>
  <si>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</si>
  <si>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</si>
  <si>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</si>
  <si>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</si>
  <si>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</si>
  <si>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</si>
  <si>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</si>
  <si>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</si>
  <si>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</si>
  <si>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</si>
  <si>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</si>
  <si>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</si>
  <si>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</si>
  <si>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</si>
  <si>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</si>
  <si>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</si>
  <si>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</si>
  <si>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</si>
  <si>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</si>
  <si>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</si>
  <si>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</si>
  <si>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</si>
  <si>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</si>
  <si>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</si>
  <si>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</si>
  <si>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</si>
  <si>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</si>
  <si>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</si>
  <si>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</si>
  <si>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</si>
  <si>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</si>
  <si>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</si>
  <si>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</si>
  <si>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</si>
  <si>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</si>
  <si>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</si>
  <si>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</si>
  <si>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</si>
  <si>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</si>
  <si>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ou piso em borracha</t>
  </si>
  <si>
    <t>21.01.100</t>
  </si>
  <si>
    <t>Revestimento em borracha sintética preta, espessura de 4 mm - colado</t>
  </si>
  <si>
    <t>21.01.160</t>
  </si>
  <si>
    <t>Revestimento em grama sintética, com espessura de 20 a 32 mm</t>
  </si>
  <si>
    <t>21.01.200</t>
  </si>
  <si>
    <t>Revestimento de piso em borracha sintética, reciclável, permeável, drenante, antiderrapante, uso externo e interno, espessura 50mm</t>
  </si>
  <si>
    <t>21.01.201</t>
  </si>
  <si>
    <t>Revestimento de piso em borracha sintética, reciclável, permeável, compacto, antiderrapante, uso externo e interno, espessura 25mm</t>
  </si>
  <si>
    <t>21.02</t>
  </si>
  <si>
    <t>Revestimento vinilico</t>
  </si>
  <si>
    <t>21.02.050</t>
  </si>
  <si>
    <t>Revestimento vinílico, espessura de 2 mm, para tráfego médio,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</si>
  <si>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</si>
  <si>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</si>
  <si>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</si>
  <si>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</si>
  <si>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</si>
  <si>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</si>
  <si>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</si>
  <si>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</si>
  <si>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</si>
  <si>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</si>
  <si>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</si>
  <si>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</si>
  <si>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</si>
  <si>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</si>
  <si>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</si>
  <si>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</si>
  <si>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</si>
  <si>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</si>
  <si>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</si>
  <si>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</si>
  <si>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</si>
  <si>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</si>
  <si>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</si>
  <si>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</si>
  <si>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</si>
  <si>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</si>
  <si>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</si>
  <si>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</si>
  <si>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</si>
  <si>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</si>
  <si>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</si>
  <si>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</si>
  <si>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</si>
  <si>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</si>
  <si>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</si>
  <si>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</si>
  <si>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</si>
  <si>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</si>
  <si>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</si>
  <si>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</si>
  <si>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</si>
  <si>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</si>
  <si>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</si>
  <si>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</si>
  <si>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</si>
  <si>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</si>
  <si>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</si>
  <si>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</si>
  <si>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</si>
  <si>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</si>
  <si>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</si>
  <si>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</si>
  <si>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</si>
  <si>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</si>
  <si>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</si>
  <si>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</si>
  <si>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</si>
  <si>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</si>
  <si>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</si>
  <si>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</si>
  <si>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</si>
  <si>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</si>
  <si>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</si>
  <si>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</si>
  <si>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</si>
  <si>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</si>
  <si>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</si>
  <si>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</si>
  <si>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</si>
  <si>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</si>
  <si>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</si>
  <si>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</si>
  <si>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</si>
  <si>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</si>
  <si>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</si>
  <si>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</si>
  <si>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</si>
  <si>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</si>
  <si>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</si>
  <si>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</si>
  <si>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</si>
  <si>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</si>
  <si>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</si>
  <si>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</si>
  <si>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</si>
  <si>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</si>
  <si>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</si>
  <si>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</si>
  <si>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</si>
  <si>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</si>
  <si>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</si>
  <si>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</si>
  <si>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</si>
  <si>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</si>
  <si>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</si>
  <si>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</si>
  <si>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</si>
  <si>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</si>
  <si>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</si>
  <si>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</si>
  <si>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</si>
  <si>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</si>
  <si>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</si>
  <si>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</si>
  <si>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</si>
  <si>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</si>
  <si>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</si>
  <si>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</si>
  <si>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</si>
  <si>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</si>
  <si>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</si>
  <si>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</si>
  <si>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</si>
  <si>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</si>
  <si>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</si>
  <si>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</si>
  <si>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</si>
  <si>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</si>
  <si>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</si>
  <si>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</si>
  <si>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</si>
  <si>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</si>
  <si>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</si>
  <si>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</si>
  <si>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</si>
  <si>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</si>
  <si>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</si>
  <si>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</si>
  <si>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</si>
  <si>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</si>
  <si>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</si>
  <si>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</si>
  <si>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</si>
  <si>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</si>
  <si>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</si>
  <si>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</si>
  <si>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</si>
  <si>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</si>
  <si>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</si>
  <si>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</si>
  <si>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</si>
  <si>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</si>
  <si>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</si>
  <si>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</si>
  <si>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</si>
  <si>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</si>
  <si>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</si>
  <si>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</si>
  <si>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</si>
  <si>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</si>
  <si>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</si>
  <si>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</si>
  <si>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</si>
  <si>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</si>
  <si>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</si>
  <si>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</si>
  <si>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</si>
  <si>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</si>
  <si>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</si>
  <si>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</si>
  <si>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</si>
  <si>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</si>
  <si>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</si>
  <si>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</si>
  <si>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</si>
  <si>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</si>
  <si>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</si>
  <si>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</si>
  <si>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</si>
  <si>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</si>
  <si>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</si>
  <si>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</si>
  <si>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</si>
  <si>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</si>
  <si>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</si>
  <si>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</si>
  <si>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</si>
  <si>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</si>
  <si>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</si>
  <si>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</si>
  <si>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</si>
  <si>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</si>
  <si>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</si>
  <si>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</si>
  <si>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</si>
  <si>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</si>
  <si>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</si>
  <si>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</si>
  <si>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</si>
  <si>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</si>
  <si>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</si>
  <si>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</si>
  <si>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</si>
  <si>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</si>
  <si>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</si>
  <si>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</si>
  <si>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</si>
  <si>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</si>
  <si>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</si>
  <si>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</si>
  <si>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</si>
  <si>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</si>
  <si>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</si>
  <si>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</si>
  <si>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</si>
  <si>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</si>
  <si>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</si>
  <si>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</si>
  <si>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</si>
  <si>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</si>
  <si>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</si>
  <si>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</si>
  <si>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</si>
  <si>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</si>
  <si>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</si>
  <si>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</si>
  <si>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</si>
  <si>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</si>
  <si>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</si>
  <si>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</si>
  <si>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</si>
  <si>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</si>
  <si>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</si>
  <si>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</si>
  <si>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</si>
  <si>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</si>
  <si>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</si>
  <si>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</si>
  <si>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</si>
  <si>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</si>
  <si>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</si>
  <si>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</si>
  <si>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</si>
  <si>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</si>
  <si>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</si>
  <si>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</si>
  <si>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</si>
  <si>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</si>
  <si>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</si>
  <si>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</si>
  <si>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</si>
  <si>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</si>
  <si>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</si>
  <si>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</si>
  <si>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</si>
  <si>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</si>
  <si>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</si>
  <si>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</si>
  <si>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</si>
  <si>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</si>
  <si>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</si>
  <si>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</si>
  <si>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</si>
  <si>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</si>
  <si>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</si>
  <si>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</si>
  <si>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</si>
  <si>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</si>
  <si>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</si>
  <si>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</si>
  <si>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</si>
  <si>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</si>
  <si>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</si>
  <si>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</si>
  <si>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</si>
  <si>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</si>
  <si>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</si>
  <si>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</si>
  <si>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</si>
  <si>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</si>
  <si>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</si>
  <si>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</si>
  <si>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</si>
  <si>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</si>
  <si>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</si>
  <si>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</si>
  <si>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</si>
  <si>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</si>
  <si>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</si>
  <si>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</si>
  <si>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</si>
  <si>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</si>
  <si>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</si>
  <si>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</si>
  <si>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</si>
  <si>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</si>
  <si>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</si>
  <si>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</si>
  <si>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</si>
  <si>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</si>
  <si>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</si>
  <si>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</si>
  <si>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</si>
  <si>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</si>
  <si>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</si>
  <si>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</si>
  <si>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</si>
  <si>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</si>
  <si>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</si>
  <si>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</si>
  <si>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</si>
  <si>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</si>
  <si>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</si>
  <si>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</si>
  <si>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</si>
  <si>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</si>
  <si>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</si>
  <si>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</si>
  <si>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</si>
  <si>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</si>
  <si>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</si>
  <si>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</si>
  <si>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</si>
  <si>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</si>
  <si>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</si>
  <si>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</si>
  <si>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</si>
  <si>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</si>
  <si>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</si>
  <si>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</si>
  <si>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</si>
  <si>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</si>
  <si>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</si>
  <si>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</si>
  <si>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</si>
  <si>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</si>
  <si>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</si>
  <si>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</si>
  <si>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</si>
  <si>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</si>
  <si>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</si>
  <si>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</si>
  <si>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</si>
  <si>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</si>
  <si>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</si>
  <si>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</si>
  <si>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</si>
  <si>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</si>
  <si>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</si>
  <si>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</si>
  <si>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</si>
  <si>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</si>
  <si>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</si>
  <si>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</si>
  <si>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</si>
  <si>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</si>
  <si>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</si>
  <si>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</si>
  <si>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</si>
  <si>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</si>
  <si>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</si>
  <si>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</si>
  <si>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</si>
  <si>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</si>
  <si>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</si>
  <si>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</si>
  <si>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</si>
  <si>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</si>
  <si>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</si>
  <si>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</si>
  <si>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</si>
  <si>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</si>
  <si>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</si>
  <si>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</si>
  <si>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</si>
  <si>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</si>
  <si>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</si>
  <si>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</si>
  <si>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</si>
  <si>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</si>
  <si>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</si>
  <si>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</si>
  <si>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</si>
  <si>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</si>
  <si>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</si>
  <si>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</si>
  <si>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</si>
  <si>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</si>
  <si>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</si>
  <si>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</si>
  <si>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</si>
  <si>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</si>
  <si>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</si>
  <si>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</si>
  <si>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</si>
  <si>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</si>
  <si>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</si>
  <si>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</si>
  <si>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</si>
  <si>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</si>
  <si>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</si>
  <si>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</si>
  <si>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</si>
  <si>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</si>
  <si>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</si>
  <si>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</si>
  <si>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</si>
  <si>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</si>
  <si>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</si>
  <si>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</si>
  <si>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</si>
  <si>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</si>
  <si>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</si>
  <si>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</si>
  <si>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</si>
  <si>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</si>
  <si>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</si>
  <si>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</si>
  <si>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</si>
  <si>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</si>
  <si>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</si>
  <si>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</si>
  <si>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</si>
  <si>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</si>
  <si>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</si>
  <si>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</si>
  <si>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</si>
  <si>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</si>
  <si>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</si>
  <si>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</si>
  <si>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</si>
  <si>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</si>
  <si>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</si>
  <si>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</si>
  <si>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</si>
  <si>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</si>
  <si>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</si>
  <si>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</si>
  <si>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</si>
  <si>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</si>
  <si>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</si>
  <si>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</si>
  <si>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</si>
  <si>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</si>
  <si>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</si>
  <si>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</si>
  <si>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</si>
  <si>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</si>
  <si>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</si>
  <si>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</si>
  <si>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</si>
  <si>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</si>
  <si>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</si>
  <si>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</si>
  <si>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</si>
  <si>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</si>
  <si>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</si>
  <si>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</si>
  <si>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</si>
  <si>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</si>
  <si>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</si>
  <si>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</si>
  <si>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</si>
  <si>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</si>
  <si>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</si>
  <si>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</si>
  <si>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</si>
  <si>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</si>
  <si>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</si>
  <si>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</si>
  <si>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</si>
  <si>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</si>
  <si>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</si>
  <si>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</si>
  <si>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</si>
  <si>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</si>
  <si>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</si>
  <si>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</si>
  <si>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</si>
  <si>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</si>
  <si>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</si>
  <si>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</si>
  <si>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</si>
  <si>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</si>
  <si>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</si>
  <si>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</si>
  <si>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</si>
  <si>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</si>
  <si>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</si>
  <si>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</si>
  <si>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</si>
  <si>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</si>
  <si>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</si>
  <si>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</si>
  <si>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</si>
  <si>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</si>
  <si>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</si>
  <si>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</si>
  <si>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</si>
  <si>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</si>
  <si>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</si>
  <si>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</si>
  <si>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</si>
  <si>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</si>
  <si>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</si>
  <si>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</si>
  <si>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</si>
  <si>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</si>
  <si>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</si>
  <si>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</si>
  <si>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</si>
  <si>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</si>
  <si>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</si>
  <si>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</si>
  <si>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</si>
  <si>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</si>
  <si>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</si>
  <si>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</si>
  <si>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</si>
  <si>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</si>
  <si>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</si>
  <si>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</si>
  <si>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</si>
  <si>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</si>
  <si>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</si>
  <si>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</si>
  <si>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</si>
  <si>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</si>
  <si>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</si>
  <si>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</si>
  <si>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</si>
  <si>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</si>
  <si>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</si>
  <si>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</si>
  <si>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</si>
  <si>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</si>
  <si>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</si>
  <si>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</si>
  <si>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</si>
  <si>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</si>
  <si>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</si>
  <si>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</si>
  <si>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</si>
  <si>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</si>
  <si>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</si>
  <si>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</si>
  <si>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</si>
  <si>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</si>
  <si>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</si>
  <si>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</si>
  <si>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</si>
  <si>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</si>
  <si>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</si>
  <si>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</si>
  <si>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</si>
  <si>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</si>
  <si>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</si>
  <si>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</si>
  <si>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</si>
  <si>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</si>
  <si>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</si>
  <si>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</si>
  <si>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</si>
  <si>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</si>
  <si>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</si>
  <si>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</si>
  <si>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</si>
  <si>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</si>
  <si>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</si>
  <si>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</si>
  <si>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</si>
  <si>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</si>
  <si>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</si>
  <si>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</si>
  <si>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</si>
  <si>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</si>
  <si>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</si>
  <si>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fixo em alumínio anodizado, sob medida</t>
  </si>
  <si>
    <t>25.01.030</t>
  </si>
  <si>
    <t>Caixilho basculante em aluminio anodizado com vidro - linha comercial</t>
  </si>
  <si>
    <t>25.01.040</t>
  </si>
  <si>
    <t>Caixilho basculante em alumínio anodizado, sob medida</t>
  </si>
  <si>
    <t>25.01.050</t>
  </si>
  <si>
    <t>Caixilho maxim-ar em alumínio anodizado com vidro - linha comercial</t>
  </si>
  <si>
    <t>25.01.060</t>
  </si>
  <si>
    <t>Caixilho maxim-ar em alumínio anodizado, sob medida</t>
  </si>
  <si>
    <t>25.01.070</t>
  </si>
  <si>
    <t>Caixilho de correr em alumínio anodizado com vidro - linha comercial</t>
  </si>
  <si>
    <t>25.01.080</t>
  </si>
  <si>
    <t>Caixilho de correr em alumínio anodizado, sob medida</t>
  </si>
  <si>
    <t>25.01.090</t>
  </si>
  <si>
    <t>Caixilho veneziana em alumínio anodizado com vidro - linha comercial</t>
  </si>
  <si>
    <t>25.01.100</t>
  </si>
  <si>
    <t>Caixilho veneziana em alumínio anodizado, sob medida</t>
  </si>
  <si>
    <t>25.01.110</t>
  </si>
  <si>
    <t>Caixilho guilhotina em alumínio anodizado, sob medida</t>
  </si>
  <si>
    <t>25.01.120</t>
  </si>
  <si>
    <t>Caixilho veneziana industrial com montantes em alumínio e aletas em fibra de vidro</t>
  </si>
  <si>
    <t>25.01.240</t>
  </si>
  <si>
    <t>Caixilho fixo em alumínio com  pintura eletrostática, sob medida - branco</t>
  </si>
  <si>
    <t>25.01.361</t>
  </si>
  <si>
    <t>Caixilho maxim-ar em alumínio com pintura eletrostática, com vidro - branco</t>
  </si>
  <si>
    <t>25.01.371</t>
  </si>
  <si>
    <t>Caixilho basculante em alumínio com pintura eletrostática, com vidro - branco</t>
  </si>
  <si>
    <t>25.01.380</t>
  </si>
  <si>
    <t>Caixilho de correr em alumínio com pintura eletrostática, com vidro - branco</t>
  </si>
  <si>
    <t>25.01.400</t>
  </si>
  <si>
    <t>Caixilho fixo em alumínio anodizado</t>
  </si>
  <si>
    <t>25.01.410</t>
  </si>
  <si>
    <t>Caixilho maxim-ar em alumínio anodizado</t>
  </si>
  <si>
    <t>25.01.430</t>
  </si>
  <si>
    <t>Caixilho fixo em alumínio anodizado - tipo fachada</t>
  </si>
  <si>
    <t>25.01.440</t>
  </si>
  <si>
    <t>Caixilho maxim-ar em alumínio anodizado - tipo fachada</t>
  </si>
  <si>
    <t>25.01.450</t>
  </si>
  <si>
    <t>Caixilho pele de vidro em alumínio anodizado - tipo fachada</t>
  </si>
  <si>
    <t>25.01.460</t>
  </si>
  <si>
    <t>Gradil em alumínio natural, sob medida</t>
  </si>
  <si>
    <t>25.01.470</t>
  </si>
  <si>
    <t>Caixilho fixo tipo veneziana em alumínio anodizado, sob medida - branco</t>
  </si>
  <si>
    <t>25.01.480</t>
  </si>
  <si>
    <t>Caixilho basculante em alumínio com pintura eletrostática, sob medida - branco</t>
  </si>
  <si>
    <t>25.01.490</t>
  </si>
  <si>
    <t>Caixilho maxim-ar em alumínio com pintura eletrostática, sob medida - branco</t>
  </si>
  <si>
    <t>25.01.500</t>
  </si>
  <si>
    <t>Caixilho fixo em alumínio anodizado, sob medida - bronze/preto</t>
  </si>
  <si>
    <t>25.01.510</t>
  </si>
  <si>
    <t>Caixilho basculante em alumínio anodizado, sob medida - bronze/preto</t>
  </si>
  <si>
    <t>25.01.520</t>
  </si>
  <si>
    <t>Caixilho maxim-ar em alumínio anodizado, sob medida - bronze/preto</t>
  </si>
  <si>
    <t>25.01.530</t>
  </si>
  <si>
    <t>Caixilho de correr em alumínio anodizado, sob medida - bronze/preto</t>
  </si>
  <si>
    <t>25.02</t>
  </si>
  <si>
    <t>Porta em aluminio</t>
  </si>
  <si>
    <t>25.02.010</t>
  </si>
  <si>
    <t>Porta de entrada de abrir em alumínio anodizado com vidro - linha comercial</t>
  </si>
  <si>
    <t>25.02.020</t>
  </si>
  <si>
    <t>Porta de entrada de abrir em alumínio anodizado, sob medida</t>
  </si>
  <si>
    <t>25.02.040</t>
  </si>
  <si>
    <t>Porta de entrada de correr em alumínio anodizado, sob medida</t>
  </si>
  <si>
    <t>25.02.042</t>
  </si>
  <si>
    <t>Porta de correr lambri em alumínio anodizado branco, sob medida</t>
  </si>
  <si>
    <t>25.02.050</t>
  </si>
  <si>
    <t>Porta de abrir veneziana em alumínio - linha comercial</t>
  </si>
  <si>
    <t>25.02.060</t>
  </si>
  <si>
    <t>Porta/portinhola de abrir veneziana em alumínio anodizado, sob medida</t>
  </si>
  <si>
    <t>25.02.070</t>
  </si>
  <si>
    <t>Portinhola de abrir veneziana em alumínio anodizado - linha comercial</t>
  </si>
  <si>
    <t>25.02.110</t>
  </si>
  <si>
    <t>Porta de abrir veneziana em alumínio anodizado, sob medida</t>
  </si>
  <si>
    <t>25.02.211</t>
  </si>
  <si>
    <t>Porta de abrir veneziana em alumínio anodizado - branco</t>
  </si>
  <si>
    <t>25.02.221</t>
  </si>
  <si>
    <t>Porta de correr tipo veneziana e vidro em alumínio anodizado - branco</t>
  </si>
  <si>
    <t>25.02.230</t>
  </si>
  <si>
    <t>Porta de abrir em alumínio anodizado, sob medida - bronze/preto</t>
  </si>
  <si>
    <t>25.02.240</t>
  </si>
  <si>
    <t>Porta de correr em alumínio anodizado, sob medida - bronze/preto</t>
  </si>
  <si>
    <t>25.02.250</t>
  </si>
  <si>
    <t>Porta de abrir veneziana em alumínio anodizado, sob medida - bronze/preto</t>
  </si>
  <si>
    <t>25.02.260</t>
  </si>
  <si>
    <t>Portinhola de correr veneziana em alumínio anodizado, sob medida - bronze/preto</t>
  </si>
  <si>
    <t>25.02.300</t>
  </si>
  <si>
    <t xml:space="preserve">Porta de abrir em alumínio com pintura eletrostática, sob medida - branco_x000D_
</t>
  </si>
  <si>
    <t>25.02.310</t>
  </si>
  <si>
    <t>Porta de abrir lambri em alumínio com pintura eletrostática, sob medida - branco</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</si>
  <si>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</si>
  <si>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</si>
  <si>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</si>
  <si>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</si>
  <si>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</si>
  <si>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</si>
  <si>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</si>
  <si>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</si>
  <si>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</si>
  <si>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</si>
  <si>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</si>
  <si>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</si>
  <si>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</si>
  <si>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</si>
  <si>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</si>
  <si>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</si>
  <si>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</si>
  <si>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</si>
  <si>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</si>
  <si>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</si>
  <si>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</si>
  <si>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</si>
  <si>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</si>
  <si>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</si>
  <si>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</si>
  <si>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</si>
  <si>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</si>
  <si>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</si>
  <si>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</si>
  <si>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</si>
  <si>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</si>
  <si>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</si>
  <si>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</si>
  <si>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</si>
  <si>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</si>
  <si>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</si>
  <si>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</si>
  <si>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</si>
  <si>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</si>
  <si>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</si>
  <si>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</si>
  <si>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</si>
  <si>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</si>
  <si>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</si>
  <si>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</si>
  <si>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</si>
  <si>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</si>
  <si>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</si>
  <si>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</si>
  <si>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</si>
  <si>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</si>
  <si>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</si>
  <si>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</si>
  <si>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</si>
  <si>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</si>
  <si>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</si>
  <si>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</si>
  <si>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</si>
  <si>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</si>
  <si>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</si>
  <si>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</si>
  <si>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</si>
  <si>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</si>
  <si>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</si>
  <si>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</si>
  <si>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</si>
  <si>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</si>
  <si>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</si>
  <si>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</si>
  <si>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</si>
  <si>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</si>
  <si>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</si>
  <si>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</si>
  <si>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</si>
  <si>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</si>
  <si>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</si>
  <si>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</si>
  <si>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</si>
  <si>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</si>
  <si>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</si>
  <si>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</si>
  <si>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</si>
  <si>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</si>
  <si>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</si>
  <si>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</si>
  <si>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</si>
  <si>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</si>
  <si>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</si>
  <si>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</si>
  <si>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</si>
  <si>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</si>
  <si>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</si>
  <si>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</si>
  <si>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</si>
  <si>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</si>
  <si>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</si>
  <si>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</si>
  <si>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</si>
  <si>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</si>
  <si>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</si>
  <si>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</si>
  <si>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</si>
  <si>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</si>
  <si>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</si>
  <si>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</si>
  <si>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</si>
  <si>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</si>
  <si>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</si>
  <si>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</si>
  <si>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</si>
  <si>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</si>
  <si>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</si>
  <si>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</si>
  <si>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</si>
  <si>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</si>
  <si>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</si>
  <si>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</si>
  <si>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</si>
  <si>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</si>
  <si>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</si>
  <si>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</si>
  <si>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</si>
  <si>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</si>
  <si>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</si>
  <si>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</si>
  <si>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</si>
  <si>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</si>
  <si>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</si>
  <si>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</si>
  <si>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</si>
  <si>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</si>
  <si>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</si>
  <si>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</si>
  <si>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</si>
  <si>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</si>
  <si>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</si>
  <si>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</si>
  <si>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</si>
  <si>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</si>
  <si>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</si>
  <si>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</si>
  <si>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</si>
  <si>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</si>
  <si>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</si>
  <si>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</si>
  <si>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</si>
  <si>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</si>
  <si>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</si>
  <si>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</si>
  <si>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</si>
  <si>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</si>
  <si>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</si>
  <si>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</si>
  <si>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</si>
  <si>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</si>
  <si>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</si>
  <si>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</si>
  <si>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</si>
  <si>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</si>
  <si>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</si>
  <si>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</si>
  <si>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</si>
  <si>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</si>
  <si>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</si>
  <si>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</si>
  <si>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</si>
  <si>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</si>
  <si>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</si>
  <si>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</si>
  <si>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</si>
  <si>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</si>
  <si>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</si>
  <si>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</si>
  <si>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</si>
  <si>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</si>
  <si>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</si>
  <si>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</si>
  <si>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</si>
  <si>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</si>
  <si>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</si>
  <si>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</si>
  <si>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</si>
  <si>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</si>
  <si>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</si>
  <si>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</si>
  <si>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</si>
  <si>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</si>
  <si>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</si>
  <si>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</si>
  <si>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</si>
  <si>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</si>
  <si>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</si>
  <si>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</si>
  <si>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</si>
  <si>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</si>
  <si>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</si>
  <si>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</si>
  <si>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</si>
  <si>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</si>
  <si>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</si>
  <si>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</si>
  <si>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</si>
  <si>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</si>
  <si>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</si>
  <si>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</si>
  <si>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</si>
  <si>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</si>
  <si>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</si>
  <si>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</si>
  <si>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</si>
  <si>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</si>
  <si>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</si>
  <si>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</si>
  <si>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</si>
  <si>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</si>
  <si>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</si>
  <si>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</si>
  <si>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</si>
  <si>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</si>
  <si>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</si>
  <si>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</si>
  <si>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</si>
  <si>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</si>
  <si>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</si>
  <si>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</si>
  <si>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</si>
  <si>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</si>
  <si>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</si>
  <si>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</si>
  <si>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</si>
  <si>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</si>
  <si>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</si>
  <si>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</si>
  <si>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</si>
  <si>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</si>
  <si>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</si>
  <si>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</si>
  <si>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</si>
  <si>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</si>
  <si>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</si>
  <si>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</si>
  <si>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</si>
  <si>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</si>
  <si>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</si>
  <si>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</si>
  <si>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</si>
  <si>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</si>
  <si>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</si>
  <si>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</si>
  <si>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</si>
  <si>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</si>
  <si>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</si>
  <si>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</si>
  <si>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</si>
  <si>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</si>
  <si>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</si>
  <si>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</si>
  <si>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</si>
  <si>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</si>
  <si>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</si>
  <si>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</si>
  <si>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</si>
  <si>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</si>
  <si>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</si>
  <si>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</si>
  <si>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</si>
  <si>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</si>
  <si>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</si>
  <si>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</si>
  <si>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</si>
  <si>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</si>
  <si>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</si>
  <si>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</si>
  <si>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</si>
  <si>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</si>
  <si>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</si>
  <si>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</si>
  <si>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</si>
  <si>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</si>
  <si>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</si>
  <si>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</si>
  <si>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</si>
  <si>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</si>
  <si>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</si>
  <si>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</si>
  <si>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</si>
  <si>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</si>
  <si>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</si>
  <si>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</si>
  <si>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</si>
  <si>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</si>
  <si>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</si>
  <si>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</si>
  <si>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</si>
  <si>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</si>
  <si>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</si>
  <si>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</si>
  <si>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</si>
  <si>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</si>
  <si>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</si>
  <si>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</si>
  <si>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</si>
  <si>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</si>
  <si>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</si>
  <si>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</si>
  <si>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</si>
  <si>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</si>
  <si>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</si>
  <si>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</si>
  <si>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</si>
  <si>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</si>
  <si>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</si>
  <si>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</si>
  <si>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</si>
  <si>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</si>
  <si>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</si>
  <si>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</si>
  <si>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</si>
  <si>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</si>
  <si>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</si>
  <si>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</si>
  <si>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</si>
  <si>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</si>
  <si>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</si>
  <si>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</si>
  <si>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</si>
  <si>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</si>
  <si>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</si>
  <si>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</si>
  <si>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</si>
  <si>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</si>
  <si>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</si>
  <si>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</si>
  <si>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</si>
  <si>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</si>
  <si>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</si>
  <si>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</si>
  <si>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</si>
  <si>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</si>
  <si>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</si>
  <si>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</si>
  <si>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</si>
  <si>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</si>
  <si>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</si>
  <si>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</si>
  <si>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</si>
  <si>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</si>
  <si>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</si>
  <si>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</si>
  <si>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</si>
  <si>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</si>
  <si>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</si>
  <si>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</si>
  <si>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</si>
  <si>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</si>
  <si>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</si>
  <si>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</si>
  <si>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</si>
  <si>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</si>
  <si>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</si>
  <si>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</si>
  <si>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</si>
  <si>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</si>
  <si>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</si>
  <si>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</si>
  <si>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</si>
  <si>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</si>
  <si>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</si>
  <si>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</si>
  <si>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</si>
  <si>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</si>
  <si>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</si>
  <si>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</si>
  <si>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</si>
  <si>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</si>
  <si>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</si>
  <si>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</si>
  <si>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</si>
  <si>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</si>
  <si>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</si>
  <si>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</si>
  <si>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</si>
  <si>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</si>
  <si>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</si>
  <si>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</si>
  <si>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</si>
  <si>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</si>
  <si>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</si>
  <si>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</si>
  <si>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</si>
  <si>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</si>
  <si>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</si>
  <si>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</si>
  <si>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</si>
  <si>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</si>
  <si>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</si>
  <si>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</si>
  <si>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</si>
  <si>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</si>
  <si>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</si>
  <si>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</si>
  <si>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</si>
  <si>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</si>
  <si>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</si>
  <si>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</si>
  <si>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</si>
  <si>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</si>
  <si>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</si>
  <si>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</si>
  <si>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</si>
  <si>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</si>
  <si>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</si>
  <si>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</si>
  <si>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</si>
  <si>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</si>
  <si>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</si>
  <si>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</si>
  <si>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</si>
  <si>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</si>
  <si>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</si>
  <si>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</si>
  <si>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</si>
  <si>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</si>
  <si>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</si>
  <si>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</si>
  <si>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</si>
  <si>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</si>
  <si>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</si>
  <si>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</si>
  <si>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</si>
  <si>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</si>
  <si>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</si>
  <si>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</si>
  <si>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</si>
  <si>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</si>
  <si>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</si>
  <si>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</si>
  <si>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</si>
  <si>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</si>
  <si>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</si>
  <si>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</si>
  <si>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</si>
  <si>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</si>
  <si>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</si>
  <si>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</si>
  <si>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</si>
  <si>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</si>
  <si>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</si>
  <si>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</si>
  <si>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</si>
  <si>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</si>
  <si>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</si>
  <si>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</si>
  <si>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</si>
  <si>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</si>
  <si>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</si>
  <si>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</si>
  <si>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</si>
  <si>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</si>
  <si>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</si>
  <si>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</si>
  <si>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</si>
  <si>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</si>
  <si>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</si>
  <si>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</si>
  <si>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</si>
  <si>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</si>
  <si>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</si>
  <si>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</si>
  <si>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</si>
  <si>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</si>
  <si>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</si>
  <si>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</si>
  <si>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</si>
  <si>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</si>
  <si>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</si>
  <si>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</si>
  <si>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</si>
  <si>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</si>
  <si>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</si>
  <si>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</si>
  <si>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</si>
  <si>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</si>
  <si>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</si>
  <si>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</si>
  <si>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</si>
  <si>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</si>
  <si>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</si>
  <si>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</si>
  <si>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</si>
  <si>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</si>
  <si>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</si>
  <si>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</si>
  <si>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</si>
  <si>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</si>
  <si>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</si>
  <si>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</si>
  <si>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</si>
  <si>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</si>
  <si>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</si>
  <si>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</si>
  <si>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</si>
  <si>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</si>
  <si>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</si>
  <si>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</si>
  <si>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</si>
  <si>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</si>
  <si>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</si>
  <si>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</si>
  <si>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</si>
  <si>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</si>
  <si>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</si>
  <si>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</si>
  <si>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</si>
  <si>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</si>
  <si>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</si>
  <si>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</si>
  <si>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</si>
  <si>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</si>
  <si>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</si>
  <si>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</si>
  <si>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</si>
  <si>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</si>
  <si>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</si>
  <si>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</si>
  <si>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</si>
  <si>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</si>
  <si>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</si>
  <si>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</si>
  <si>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</si>
  <si>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</si>
  <si>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</si>
  <si>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</si>
  <si>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</si>
  <si>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</si>
  <si>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</si>
  <si>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</si>
  <si>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</si>
  <si>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</si>
  <si>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</si>
  <si>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</si>
  <si>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</si>
  <si>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</si>
  <si>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</si>
  <si>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</si>
  <si>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</si>
  <si>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</si>
  <si>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</si>
  <si>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</si>
  <si>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</si>
  <si>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</si>
  <si>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</si>
  <si>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</si>
  <si>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</si>
  <si>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</si>
  <si>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</si>
  <si>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</si>
  <si>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</si>
  <si>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</si>
  <si>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</si>
  <si>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</si>
  <si>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</si>
  <si>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</si>
  <si>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</si>
  <si>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</si>
  <si>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</si>
  <si>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</si>
  <si>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</si>
  <si>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</si>
  <si>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</si>
  <si>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</si>
  <si>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</si>
  <si>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</si>
  <si>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</si>
  <si>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</si>
  <si>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</si>
  <si>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</si>
  <si>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</si>
  <si>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</si>
  <si>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</si>
  <si>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</si>
  <si>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</si>
  <si>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</si>
  <si>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</si>
  <si>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</si>
  <si>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</si>
  <si>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</si>
  <si>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</si>
  <si>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</si>
  <si>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</si>
  <si>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</si>
  <si>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</si>
  <si>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</si>
  <si>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</si>
  <si>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</si>
  <si>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</si>
  <si>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</si>
  <si>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</si>
  <si>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</si>
  <si>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</si>
  <si>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</si>
  <si>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</si>
  <si>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</si>
  <si>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</si>
  <si>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</si>
  <si>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</si>
  <si>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</si>
  <si>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</si>
  <si>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</si>
  <si>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</si>
  <si>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</si>
  <si>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</si>
  <si>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</si>
  <si>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</si>
  <si>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</si>
  <si>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</si>
  <si>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</si>
  <si>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</si>
  <si>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</si>
  <si>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</si>
  <si>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</si>
  <si>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</si>
  <si>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</si>
  <si>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</si>
  <si>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</si>
  <si>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</si>
  <si>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</si>
  <si>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</si>
  <si>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</si>
  <si>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</si>
  <si>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</si>
  <si>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</si>
  <si>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</si>
  <si>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</si>
  <si>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</si>
  <si>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</si>
  <si>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</si>
  <si>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</si>
  <si>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</si>
  <si>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</si>
  <si>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</si>
  <si>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</si>
  <si>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</si>
  <si>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</si>
  <si>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</si>
  <si>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</si>
  <si>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</si>
  <si>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</si>
  <si>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</si>
  <si>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</si>
  <si>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</si>
  <si>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</si>
  <si>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</si>
  <si>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</si>
  <si>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</si>
  <si>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</si>
  <si>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</si>
  <si>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</si>
  <si>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</si>
  <si>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</si>
  <si>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</si>
  <si>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</si>
  <si>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</si>
  <si>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</si>
  <si>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</si>
  <si>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</si>
  <si>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</si>
  <si>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</si>
  <si>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</si>
  <si>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</si>
  <si>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</si>
  <si>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</si>
  <si>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</si>
  <si>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</si>
  <si>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</si>
  <si>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</si>
  <si>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</si>
  <si>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</si>
  <si>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</si>
  <si>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</si>
  <si>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</si>
  <si>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</si>
  <si>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</si>
  <si>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</si>
  <si>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</si>
  <si>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</si>
  <si>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</si>
  <si>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</si>
  <si>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</si>
  <si>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</si>
  <si>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</si>
  <si>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</si>
  <si>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</si>
  <si>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</si>
  <si>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</si>
  <si>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</si>
  <si>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</si>
  <si>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</si>
  <si>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</si>
  <si>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</si>
  <si>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</si>
  <si>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</si>
  <si>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</si>
  <si>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</si>
  <si>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</si>
  <si>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</si>
  <si>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</si>
  <si>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</si>
  <si>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</si>
  <si>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</si>
  <si>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</si>
  <si>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</si>
  <si>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</si>
  <si>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</si>
  <si>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</si>
  <si>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</si>
  <si>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</si>
  <si>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</si>
  <si>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</si>
  <si>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</si>
  <si>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</si>
  <si>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</si>
  <si>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</si>
  <si>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</si>
  <si>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</si>
  <si>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</si>
  <si>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</si>
  <si>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</si>
  <si>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</si>
  <si>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</si>
  <si>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</si>
  <si>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</si>
  <si>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</si>
  <si>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</si>
  <si>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</si>
  <si>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</si>
  <si>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</si>
  <si>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</si>
  <si>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</si>
  <si>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</si>
  <si>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</si>
  <si>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</si>
  <si>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</si>
  <si>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</si>
  <si>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</si>
  <si>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</si>
  <si>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</si>
  <si>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</si>
  <si>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</si>
  <si>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</si>
  <si>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</si>
  <si>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34.20.384</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</si>
  <si>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</si>
  <si>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</si>
  <si>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</si>
  <si>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</si>
  <si>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</si>
  <si>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</si>
  <si>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</si>
  <si>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</si>
  <si>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</si>
  <si>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</si>
  <si>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</si>
  <si>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</si>
  <si>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</si>
  <si>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</si>
  <si>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</si>
  <si>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</si>
  <si>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</si>
  <si>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</si>
  <si>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</si>
  <si>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</si>
  <si>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</si>
  <si>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</si>
  <si>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</si>
  <si>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</si>
  <si>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</si>
  <si>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</si>
  <si>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</si>
  <si>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</si>
  <si>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</si>
  <si>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</si>
  <si>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</si>
  <si>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</si>
  <si>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</si>
  <si>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</si>
  <si>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</si>
  <si>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</si>
  <si>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</si>
  <si>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</si>
  <si>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</si>
  <si>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Gira-gira metálico com assento de madeira (8 lugares)</t>
  </si>
  <si>
    <t>35.05.300</t>
  </si>
  <si>
    <t>Balanço duplo metálico com 1 assento PCD e 1 convencional</t>
  </si>
  <si>
    <t>35.05.301</t>
  </si>
  <si>
    <t>Gangorra metálica com 2 assentos PCD e 2 convencionais</t>
  </si>
  <si>
    <t>35.05.302</t>
  </si>
  <si>
    <t>Gira-gira metálico com assento de madeira, 2 espaços acessíveis e 2 bancos convencionais para até 4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</si>
  <si>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</si>
  <si>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</si>
  <si>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</si>
  <si>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</si>
  <si>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</si>
  <si>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</si>
  <si>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</si>
  <si>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</si>
  <si>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</si>
  <si>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</si>
  <si>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</si>
  <si>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</si>
  <si>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</si>
  <si>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</si>
  <si>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</si>
  <si>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</si>
  <si>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</si>
  <si>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</si>
  <si>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</si>
  <si>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</si>
  <si>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</si>
  <si>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</si>
  <si>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</si>
  <si>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</si>
  <si>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</si>
  <si>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</si>
  <si>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</si>
  <si>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</si>
  <si>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</si>
  <si>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</si>
  <si>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</si>
  <si>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</si>
  <si>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</si>
  <si>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</si>
  <si>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</si>
  <si>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</si>
  <si>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</si>
  <si>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</si>
  <si>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</si>
  <si>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</si>
  <si>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</si>
  <si>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</si>
  <si>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</si>
  <si>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</si>
  <si>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</si>
  <si>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</si>
  <si>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</si>
  <si>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</si>
  <si>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</si>
  <si>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</si>
  <si>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</si>
  <si>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</si>
  <si>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</si>
  <si>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</si>
  <si>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</si>
  <si>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</si>
  <si>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</si>
  <si>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</si>
  <si>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</si>
  <si>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</si>
  <si>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</si>
  <si>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</si>
  <si>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</si>
  <si>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</si>
  <si>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</si>
  <si>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</si>
  <si>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</si>
  <si>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</si>
  <si>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</si>
  <si>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</si>
  <si>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</si>
  <si>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</si>
  <si>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</si>
  <si>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</si>
  <si>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</si>
  <si>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</si>
  <si>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</si>
  <si>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</si>
  <si>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</si>
  <si>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</si>
  <si>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</si>
  <si>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</si>
  <si>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</si>
  <si>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</si>
  <si>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</si>
  <si>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</si>
  <si>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</si>
  <si>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</si>
  <si>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</si>
  <si>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</si>
  <si>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</si>
  <si>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</si>
  <si>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</si>
  <si>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</si>
  <si>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</si>
  <si>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</si>
  <si>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</si>
  <si>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</si>
  <si>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</si>
  <si>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</si>
  <si>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</si>
  <si>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</si>
  <si>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</si>
  <si>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</si>
  <si>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</si>
  <si>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</si>
  <si>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</si>
  <si>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</si>
  <si>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</si>
  <si>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</si>
  <si>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</si>
  <si>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</si>
  <si>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</si>
  <si>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</si>
  <si>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</si>
  <si>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</si>
  <si>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</si>
  <si>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</si>
  <si>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</si>
  <si>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</si>
  <si>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</si>
  <si>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</si>
  <si>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</si>
  <si>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</si>
  <si>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</si>
  <si>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</si>
  <si>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</si>
  <si>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</si>
  <si>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</si>
  <si>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</si>
  <si>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</si>
  <si>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</si>
  <si>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</si>
  <si>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</si>
  <si>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</si>
  <si>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</si>
  <si>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</si>
  <si>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</si>
  <si>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</si>
  <si>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</si>
  <si>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</si>
  <si>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</si>
  <si>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</si>
  <si>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</si>
  <si>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</si>
  <si>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</si>
  <si>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</si>
  <si>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</si>
  <si>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</si>
  <si>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</si>
  <si>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</si>
  <si>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</si>
  <si>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</si>
  <si>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</si>
  <si>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</si>
  <si>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</si>
  <si>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</si>
  <si>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</si>
  <si>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</si>
  <si>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</si>
  <si>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</si>
  <si>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</si>
  <si>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</si>
  <si>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</si>
  <si>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</si>
  <si>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</si>
  <si>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</si>
  <si>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</si>
  <si>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</si>
  <si>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</si>
  <si>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</si>
  <si>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</si>
  <si>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</si>
  <si>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</si>
  <si>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</si>
  <si>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</si>
  <si>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</si>
  <si>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</si>
  <si>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</si>
  <si>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</si>
  <si>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</si>
  <si>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</si>
  <si>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</si>
  <si>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</si>
  <si>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</si>
  <si>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</si>
  <si>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</si>
  <si>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</si>
  <si>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</si>
  <si>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</si>
  <si>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</si>
  <si>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</si>
  <si>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</si>
  <si>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</si>
  <si>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</si>
  <si>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</si>
  <si>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</si>
  <si>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</si>
  <si>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</si>
  <si>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</si>
  <si>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</si>
  <si>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</si>
  <si>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</si>
  <si>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</si>
  <si>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</si>
  <si>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</si>
  <si>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</si>
  <si>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</si>
  <si>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</si>
  <si>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</si>
  <si>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</si>
  <si>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</si>
  <si>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</si>
  <si>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</si>
  <si>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</si>
  <si>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</si>
  <si>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</si>
  <si>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</si>
  <si>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</si>
  <si>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</si>
  <si>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</si>
  <si>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</si>
  <si>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</si>
  <si>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</si>
  <si>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</si>
  <si>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</si>
  <si>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</si>
  <si>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</si>
  <si>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</si>
  <si>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</si>
  <si>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</si>
  <si>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</si>
  <si>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</si>
  <si>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</si>
  <si>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</si>
  <si>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</si>
  <si>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</si>
  <si>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</si>
  <si>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</si>
  <si>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</si>
  <si>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</si>
  <si>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</si>
  <si>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</si>
  <si>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</si>
  <si>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</si>
  <si>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</si>
  <si>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</si>
  <si>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</si>
  <si>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</si>
  <si>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</si>
  <si>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</si>
  <si>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</si>
  <si>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</si>
  <si>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</si>
  <si>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</si>
  <si>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</si>
  <si>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</si>
  <si>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</si>
  <si>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</si>
  <si>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</si>
  <si>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</si>
  <si>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</si>
  <si>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</si>
  <si>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</si>
  <si>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</si>
  <si>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</si>
  <si>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</si>
  <si>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</si>
  <si>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</si>
  <si>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</si>
  <si>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</si>
  <si>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</si>
  <si>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</si>
  <si>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</si>
  <si>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</si>
  <si>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</si>
  <si>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</si>
  <si>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</si>
  <si>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</si>
  <si>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</si>
  <si>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</si>
  <si>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</si>
  <si>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</si>
  <si>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</si>
  <si>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</si>
  <si>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</si>
  <si>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</si>
  <si>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</si>
  <si>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</si>
  <si>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</si>
  <si>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</si>
  <si>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</si>
  <si>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</si>
  <si>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</si>
  <si>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</si>
  <si>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</si>
  <si>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</si>
  <si>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</si>
  <si>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</si>
  <si>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</si>
  <si>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</si>
  <si>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Disjuntor em caixa aberta trifásico, 600 V de 800 A, 50/60 Hz, com acessórios</t>
  </si>
  <si>
    <t>37.13.550</t>
  </si>
  <si>
    <t>Disjuntor em caixa aberta tripolar extraível, 500 V de 3200 A, com acessórios</t>
  </si>
  <si>
    <t>37.13.570</t>
  </si>
  <si>
    <t>Disjuntor em caixa aberta tripolar extraível, 500 V de 4000 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</si>
  <si>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</si>
  <si>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</si>
  <si>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</si>
  <si>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</si>
  <si>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</si>
  <si>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</si>
  <si>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</si>
  <si>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</si>
  <si>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</si>
  <si>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</si>
  <si>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</si>
  <si>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</si>
  <si>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</si>
  <si>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415 VCA, corrente de 60 A até 100 A</t>
  </si>
  <si>
    <t>37.13.720</t>
  </si>
  <si>
    <t>Disjuntor série universal em caixa moldada, térmico fixo e magnético ajustável, tripolar 600 VCA, corrente de 300 A até 400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</si>
  <si>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</si>
  <si>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</si>
  <si>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</si>
  <si>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</si>
  <si>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</si>
  <si>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</si>
  <si>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</si>
  <si>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</si>
  <si>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</si>
  <si>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</si>
  <si>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</si>
  <si>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</si>
  <si>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</si>
  <si>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</si>
  <si>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</si>
  <si>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</si>
  <si>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</si>
  <si>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</si>
  <si>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</si>
  <si>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</si>
  <si>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</si>
  <si>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</si>
  <si>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</si>
  <si>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</si>
  <si>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</si>
  <si>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</si>
  <si>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</si>
  <si>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</si>
  <si>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</si>
  <si>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</si>
  <si>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</si>
  <si>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</si>
  <si>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</si>
  <si>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</si>
  <si>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</si>
  <si>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</si>
  <si>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</si>
  <si>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</si>
  <si>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</si>
  <si>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</si>
  <si>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</si>
  <si>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</si>
  <si>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</si>
  <si>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</si>
  <si>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</si>
  <si>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</si>
  <si>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</si>
  <si>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</si>
  <si>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</si>
  <si>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</si>
  <si>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</si>
  <si>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</si>
  <si>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</si>
  <si>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</si>
  <si>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</si>
  <si>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</si>
  <si>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</si>
  <si>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</si>
  <si>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</si>
  <si>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</si>
  <si>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</si>
  <si>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</si>
  <si>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</si>
  <si>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</si>
  <si>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</si>
  <si>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</si>
  <si>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</si>
  <si>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</si>
  <si>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</si>
  <si>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</si>
  <si>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</si>
  <si>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</si>
  <si>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</si>
  <si>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</si>
  <si>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</si>
  <si>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</si>
  <si>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</si>
  <si>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</si>
  <si>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</si>
  <si>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</si>
  <si>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</si>
  <si>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</si>
  <si>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</si>
  <si>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</si>
  <si>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</si>
  <si>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</si>
  <si>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</si>
  <si>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</si>
  <si>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</si>
  <si>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</si>
  <si>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</si>
  <si>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</si>
  <si>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</si>
  <si>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</si>
  <si>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</si>
  <si>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</si>
  <si>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</si>
  <si>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</si>
  <si>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</si>
  <si>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</si>
  <si>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</si>
  <si>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</si>
  <si>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</si>
  <si>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</si>
  <si>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</si>
  <si>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</si>
  <si>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</si>
  <si>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</si>
  <si>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</si>
  <si>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</si>
  <si>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</si>
  <si>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</si>
  <si>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</si>
  <si>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</si>
  <si>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</si>
  <si>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</si>
  <si>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</si>
  <si>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</si>
  <si>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</si>
  <si>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</si>
  <si>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</si>
  <si>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</si>
  <si>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</si>
  <si>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</si>
  <si>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</si>
  <si>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</si>
  <si>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</si>
  <si>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</si>
  <si>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</si>
  <si>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</si>
  <si>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</si>
  <si>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</si>
  <si>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</si>
  <si>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</si>
  <si>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</si>
  <si>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</si>
  <si>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</si>
  <si>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</si>
  <si>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</si>
  <si>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</si>
  <si>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</si>
  <si>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</si>
  <si>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</si>
  <si>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</si>
  <si>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</si>
  <si>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</si>
  <si>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</si>
  <si>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</si>
  <si>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</si>
  <si>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</si>
  <si>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</si>
  <si>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</si>
  <si>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</si>
  <si>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</si>
  <si>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</si>
  <si>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</si>
  <si>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</si>
  <si>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</si>
  <si>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</si>
  <si>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</si>
  <si>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</si>
  <si>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</si>
  <si>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</si>
  <si>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</si>
  <si>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</si>
  <si>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</si>
  <si>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</si>
  <si>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</si>
  <si>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</si>
  <si>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</si>
  <si>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</si>
  <si>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</si>
  <si>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</si>
  <si>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</si>
  <si>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</si>
  <si>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</si>
  <si>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</si>
  <si>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</si>
  <si>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</si>
  <si>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</si>
  <si>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</si>
  <si>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</si>
  <si>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</si>
  <si>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</si>
  <si>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</si>
  <si>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</si>
  <si>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</si>
  <si>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</si>
  <si>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</si>
  <si>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</si>
  <si>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</si>
  <si>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</si>
  <si>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</si>
  <si>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</si>
  <si>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</si>
  <si>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</si>
  <si>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</si>
  <si>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</si>
  <si>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</si>
  <si>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</si>
  <si>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</si>
  <si>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</si>
  <si>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</si>
  <si>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</si>
  <si>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</si>
  <si>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</si>
  <si>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</si>
  <si>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</si>
  <si>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</si>
  <si>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</si>
  <si>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</si>
  <si>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</si>
  <si>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</si>
  <si>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</si>
  <si>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</si>
  <si>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</si>
  <si>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</si>
  <si>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</si>
  <si>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</si>
  <si>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</si>
  <si>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</si>
  <si>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</si>
  <si>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</si>
  <si>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</si>
  <si>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</si>
  <si>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</si>
  <si>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</si>
  <si>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</si>
  <si>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</si>
  <si>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</si>
  <si>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</si>
  <si>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</si>
  <si>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</si>
  <si>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</si>
  <si>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</si>
  <si>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</si>
  <si>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</si>
  <si>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</si>
  <si>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</si>
  <si>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</si>
  <si>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</si>
  <si>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</si>
  <si>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</si>
  <si>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</si>
  <si>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</si>
  <si>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</si>
  <si>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</si>
  <si>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</si>
  <si>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</si>
  <si>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</si>
  <si>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</si>
  <si>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</si>
  <si>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</si>
  <si>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</si>
  <si>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</si>
  <si>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</si>
  <si>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</si>
  <si>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</si>
  <si>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</si>
  <si>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</si>
  <si>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</si>
  <si>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</si>
  <si>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</si>
  <si>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</si>
  <si>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</si>
  <si>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</si>
  <si>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</si>
  <si>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</si>
  <si>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</si>
  <si>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</si>
  <si>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</si>
  <si>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</si>
  <si>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</si>
  <si>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</si>
  <si>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</si>
  <si>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</si>
  <si>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</si>
  <si>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</si>
  <si>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</si>
  <si>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</si>
  <si>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</si>
  <si>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</si>
  <si>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</si>
  <si>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</si>
  <si>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</si>
  <si>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</si>
  <si>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</si>
  <si>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</si>
  <si>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</si>
  <si>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</si>
  <si>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</si>
  <si>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</si>
  <si>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</si>
  <si>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</si>
  <si>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</si>
  <si>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</si>
  <si>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</si>
  <si>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</si>
  <si>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</si>
  <si>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</si>
  <si>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</si>
  <si>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</si>
  <si>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</si>
  <si>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</si>
  <si>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</si>
  <si>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</si>
  <si>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</si>
  <si>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</si>
  <si>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</si>
  <si>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</si>
  <si>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</si>
  <si>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</si>
  <si>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</si>
  <si>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</si>
  <si>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</si>
  <si>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</si>
  <si>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</si>
  <si>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</si>
  <si>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</si>
  <si>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</si>
  <si>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</si>
  <si>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</si>
  <si>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</si>
  <si>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</si>
  <si>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</si>
  <si>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</si>
  <si>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</si>
  <si>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</si>
  <si>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</si>
  <si>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</si>
  <si>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</si>
  <si>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</si>
  <si>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</si>
  <si>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</si>
  <si>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</si>
  <si>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</si>
  <si>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com suportes para tomada de energia/RJ e tampa basculante com rebaixo de 2 x (25 x 70 mm)</t>
  </si>
  <si>
    <t>38.10.070</t>
  </si>
  <si>
    <t>Caixa com suportes para tomada de energia/RJ e tampa basculante com rebaixo de 3 x (25 x 70 mm)</t>
  </si>
  <si>
    <t>38.10.080</t>
  </si>
  <si>
    <t>Caixa com suportes para tomada de energia/RJ e tampa basculante com rebaixo de 4 x (25 x 70 mm)</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</si>
  <si>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</si>
  <si>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</si>
  <si>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</si>
  <si>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</si>
  <si>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</si>
  <si>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</si>
  <si>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</si>
  <si>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</si>
  <si>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</si>
  <si>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</si>
  <si>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</si>
  <si>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</si>
  <si>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</si>
  <si>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</si>
  <si>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</si>
  <si>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</si>
  <si>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</si>
  <si>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</si>
  <si>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</si>
  <si>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</si>
  <si>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</si>
  <si>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</si>
  <si>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</si>
  <si>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</si>
  <si>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</si>
  <si>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</si>
  <si>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</si>
  <si>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</si>
  <si>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</si>
  <si>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</si>
  <si>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</si>
  <si>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</si>
  <si>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</si>
  <si>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</si>
  <si>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</si>
  <si>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</si>
  <si>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</si>
  <si>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</si>
  <si>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</si>
  <si>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</si>
  <si>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</si>
  <si>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</si>
  <si>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</si>
  <si>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</si>
  <si>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</si>
  <si>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</si>
  <si>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</si>
  <si>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</si>
  <si>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</si>
  <si>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</si>
  <si>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</si>
  <si>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</si>
  <si>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</si>
  <si>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</si>
  <si>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</si>
  <si>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</si>
  <si>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</si>
  <si>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</si>
  <si>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</si>
  <si>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</si>
  <si>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</si>
  <si>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</si>
  <si>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</si>
  <si>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</si>
  <si>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</si>
  <si>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</si>
  <si>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</si>
  <si>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</si>
  <si>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</si>
  <si>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</si>
  <si>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</si>
  <si>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</si>
  <si>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</si>
  <si>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</si>
  <si>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</si>
  <si>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</si>
  <si>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</si>
  <si>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</si>
  <si>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</si>
  <si>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</si>
  <si>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</si>
  <si>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</si>
  <si>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</si>
  <si>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</si>
  <si>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</si>
  <si>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</si>
  <si>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</si>
  <si>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</si>
  <si>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</si>
  <si>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</si>
  <si>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</si>
  <si>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</si>
  <si>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</si>
  <si>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</si>
  <si>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</si>
  <si>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</si>
  <si>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</si>
  <si>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</si>
  <si>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</si>
  <si>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</si>
  <si>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</si>
  <si>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</si>
  <si>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</si>
  <si>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</si>
  <si>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</si>
  <si>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</si>
  <si>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</si>
  <si>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</si>
  <si>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</si>
  <si>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</si>
  <si>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</si>
  <si>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</si>
  <si>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</si>
  <si>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</si>
  <si>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</si>
  <si>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</si>
  <si>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</si>
  <si>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</si>
  <si>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</si>
  <si>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</si>
  <si>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</si>
  <si>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</si>
  <si>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</si>
  <si>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</si>
  <si>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</si>
  <si>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</si>
  <si>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</si>
  <si>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</si>
  <si>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</si>
  <si>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</si>
  <si>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</si>
  <si>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</si>
  <si>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</si>
  <si>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</si>
  <si>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</si>
  <si>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</si>
  <si>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</si>
  <si>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</si>
  <si>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</si>
  <si>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</si>
  <si>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</si>
  <si>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</si>
  <si>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</si>
  <si>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</si>
  <si>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</si>
  <si>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</si>
  <si>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</si>
  <si>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</si>
  <si>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</si>
  <si>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</si>
  <si>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</si>
  <si>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</si>
  <si>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</si>
  <si>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</si>
  <si>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</si>
  <si>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</si>
  <si>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</si>
  <si>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</si>
  <si>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</si>
  <si>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</si>
  <si>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</si>
  <si>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</si>
  <si>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</si>
  <si>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</si>
  <si>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</si>
  <si>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</si>
  <si>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</si>
  <si>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</si>
  <si>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</si>
  <si>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</si>
  <si>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</si>
  <si>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</si>
  <si>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</si>
  <si>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</si>
  <si>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</si>
  <si>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</si>
  <si>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</si>
  <si>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</si>
  <si>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</si>
  <si>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</si>
  <si>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</si>
  <si>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</si>
  <si>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</si>
  <si>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</si>
  <si>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</si>
  <si>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</si>
  <si>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</si>
  <si>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</si>
  <si>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</si>
  <si>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</si>
  <si>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</si>
  <si>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</si>
  <si>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</si>
  <si>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</si>
  <si>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</si>
  <si>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</si>
  <si>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</si>
  <si>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</si>
  <si>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</si>
  <si>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</si>
  <si>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</si>
  <si>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</si>
  <si>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</si>
  <si>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</si>
  <si>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</si>
  <si>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</si>
  <si>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</si>
  <si>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</si>
  <si>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</si>
  <si>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</si>
  <si>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</si>
  <si>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</si>
  <si>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</si>
  <si>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</si>
  <si>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</si>
  <si>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</si>
  <si>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</si>
  <si>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</si>
  <si>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</si>
  <si>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</si>
  <si>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</si>
  <si>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</si>
  <si>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</si>
  <si>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</si>
  <si>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</si>
  <si>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</si>
  <si>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</si>
  <si>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</si>
  <si>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</si>
  <si>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</si>
  <si>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</si>
  <si>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</si>
  <si>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</si>
  <si>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</si>
  <si>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</si>
  <si>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</si>
  <si>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</si>
  <si>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</si>
  <si>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</si>
  <si>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</si>
  <si>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</si>
  <si>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</si>
  <si>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</si>
  <si>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</si>
  <si>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</si>
  <si>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</si>
  <si>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</si>
  <si>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</si>
  <si>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</si>
  <si>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</si>
  <si>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</si>
  <si>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</si>
  <si>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</si>
  <si>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</si>
  <si>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</si>
  <si>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</si>
  <si>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</si>
  <si>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</si>
  <si>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</si>
  <si>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</si>
  <si>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</si>
  <si>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</si>
  <si>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</si>
  <si>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</si>
  <si>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</si>
  <si>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</si>
  <si>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</si>
  <si>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</si>
  <si>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</si>
  <si>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</si>
  <si>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</si>
  <si>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</si>
  <si>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</si>
  <si>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</si>
  <si>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</si>
  <si>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</si>
  <si>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</si>
  <si>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</si>
  <si>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</si>
  <si>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</si>
  <si>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</si>
  <si>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</si>
  <si>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</si>
  <si>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</si>
  <si>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</si>
  <si>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</si>
  <si>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</si>
  <si>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</si>
  <si>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</si>
  <si>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</si>
  <si>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</si>
  <si>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</si>
  <si>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</si>
  <si>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</si>
  <si>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</si>
  <si>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</si>
  <si>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</si>
  <si>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</si>
  <si>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</si>
  <si>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</si>
  <si>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</si>
  <si>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</si>
  <si>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</si>
  <si>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</si>
  <si>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</si>
  <si>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</si>
  <si>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</si>
  <si>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</si>
  <si>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</si>
  <si>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</si>
  <si>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</si>
  <si>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</si>
  <si>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</si>
  <si>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</si>
  <si>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</si>
  <si>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</si>
  <si>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</si>
  <si>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</si>
  <si>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</si>
  <si>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</si>
  <si>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</si>
  <si>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</si>
  <si>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</si>
  <si>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</si>
  <si>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</si>
  <si>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</si>
  <si>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</si>
  <si>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</si>
  <si>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</si>
  <si>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</si>
  <si>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</si>
  <si>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</si>
  <si>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</si>
  <si>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</si>
  <si>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</si>
  <si>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</si>
  <si>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</si>
  <si>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</si>
  <si>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</si>
  <si>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</si>
  <si>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</si>
  <si>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</si>
  <si>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</si>
  <si>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</si>
  <si>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</si>
  <si>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</si>
  <si>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</si>
  <si>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</si>
  <si>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</si>
  <si>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</si>
  <si>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</si>
  <si>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</si>
  <si>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</si>
  <si>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</si>
  <si>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</si>
  <si>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</si>
  <si>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</si>
  <si>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</si>
  <si>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</si>
  <si>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</si>
  <si>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</si>
  <si>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</si>
  <si>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</si>
  <si>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</si>
  <si>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</si>
  <si>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</si>
  <si>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</si>
  <si>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</si>
  <si>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</si>
  <si>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</si>
  <si>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</si>
  <si>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</si>
  <si>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</si>
  <si>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</si>
  <si>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</si>
  <si>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</si>
  <si>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</si>
  <si>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</si>
  <si>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</si>
  <si>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</si>
  <si>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</si>
  <si>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</si>
  <si>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</si>
  <si>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</si>
  <si>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</si>
  <si>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</si>
  <si>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</si>
  <si>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</si>
  <si>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</si>
  <si>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</si>
  <si>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</si>
  <si>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</si>
  <si>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</si>
  <si>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</si>
  <si>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</si>
  <si>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</si>
  <si>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</si>
  <si>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</si>
  <si>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</si>
  <si>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</si>
  <si>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</si>
  <si>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</si>
  <si>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</si>
  <si>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</si>
  <si>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</si>
  <si>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</si>
  <si>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</si>
  <si>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</si>
  <si>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</si>
  <si>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</si>
  <si>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</si>
  <si>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</si>
  <si>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</si>
  <si>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</si>
  <si>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</si>
  <si>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</si>
  <si>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</si>
  <si>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</si>
  <si>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</si>
  <si>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</si>
  <si>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</si>
  <si>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</si>
  <si>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</si>
  <si>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</si>
  <si>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</si>
  <si>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</si>
  <si>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</si>
  <si>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</si>
  <si>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</si>
  <si>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</si>
  <si>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</si>
  <si>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</si>
  <si>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</si>
  <si>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</si>
  <si>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</si>
  <si>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</si>
  <si>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</si>
  <si>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</si>
  <si>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</si>
  <si>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</si>
  <si>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</si>
  <si>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</si>
  <si>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</si>
  <si>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</si>
  <si>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</si>
  <si>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</si>
  <si>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</si>
  <si>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</si>
  <si>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</si>
  <si>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</si>
  <si>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</si>
  <si>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</si>
  <si>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</si>
  <si>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</si>
  <si>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</si>
  <si>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</si>
  <si>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</si>
  <si>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</si>
  <si>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</si>
  <si>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</si>
  <si>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</si>
  <si>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</si>
  <si>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</si>
  <si>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</si>
  <si>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</si>
  <si>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</si>
  <si>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</si>
  <si>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</si>
  <si>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</si>
  <si>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</si>
  <si>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</si>
  <si>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</si>
  <si>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</si>
  <si>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</si>
  <si>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</si>
  <si>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</si>
  <si>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</si>
  <si>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</si>
  <si>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</si>
  <si>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</si>
  <si>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</si>
  <si>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</si>
  <si>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</si>
  <si>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</si>
  <si>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</si>
  <si>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</si>
  <si>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</si>
  <si>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</si>
  <si>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</si>
  <si>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</si>
  <si>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</si>
  <si>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</si>
  <si>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</si>
  <si>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</si>
  <si>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</si>
  <si>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</si>
  <si>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</si>
  <si>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</si>
  <si>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</si>
  <si>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</si>
  <si>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</si>
  <si>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</si>
  <si>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</si>
  <si>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</si>
  <si>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</si>
  <si>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</si>
  <si>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</si>
  <si>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</si>
  <si>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</si>
  <si>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</si>
  <si>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</si>
  <si>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</si>
  <si>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</si>
  <si>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</si>
  <si>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</si>
  <si>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</si>
  <si>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</si>
  <si>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</si>
  <si>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</si>
  <si>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</si>
  <si>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</si>
  <si>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</si>
  <si>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</si>
  <si>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</si>
  <si>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</si>
  <si>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</si>
  <si>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</si>
  <si>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</si>
  <si>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</si>
  <si>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</si>
  <si>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</si>
  <si>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</si>
  <si>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</si>
  <si>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</si>
  <si>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</si>
  <si>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</si>
  <si>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</si>
  <si>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</si>
  <si>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</si>
  <si>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</si>
  <si>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</si>
  <si>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</si>
  <si>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</si>
  <si>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</si>
  <si>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</si>
  <si>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</si>
  <si>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</si>
  <si>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</si>
  <si>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</si>
  <si>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</si>
  <si>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</si>
  <si>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</si>
  <si>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</si>
  <si>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</si>
  <si>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</si>
  <si>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</si>
  <si>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</si>
  <si>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</si>
  <si>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</si>
  <si>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</si>
  <si>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</si>
  <si>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simples com 1 tecla e placa</t>
  </si>
  <si>
    <t>40.05.040</t>
  </si>
  <si>
    <t>Interruptor simples com 2 teclas e placa</t>
  </si>
  <si>
    <t>40.05.060</t>
  </si>
  <si>
    <t>Interruptor simples com 3 teclas e placa</t>
  </si>
  <si>
    <t>40.05.080</t>
  </si>
  <si>
    <t>Interruptor paralelo com 1 tecla e placa</t>
  </si>
  <si>
    <t>40.05.100</t>
  </si>
  <si>
    <t>Interruptor paralelo com 2 teclas e placa</t>
  </si>
  <si>
    <t>40.05.120</t>
  </si>
  <si>
    <t>Interruptor com 1 tecla simples, 1 tecla paralelo e placa</t>
  </si>
  <si>
    <t>40.05.140</t>
  </si>
  <si>
    <t>Interruptor com 2 teclas simples, 1 tecla paralelo e placa</t>
  </si>
  <si>
    <t>40.05.160</t>
  </si>
  <si>
    <t>Interruptor com 1 tecla simples, 2 teclas paralelo e placa</t>
  </si>
  <si>
    <t>40.05.170</t>
  </si>
  <si>
    <t>Interruptor bipolar com 1 tecla dupla paralelo e placa</t>
  </si>
  <si>
    <t>40.05.180</t>
  </si>
  <si>
    <t>Interruptor bipolar com 1 tecla dupla simples e placa</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</si>
  <si>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</si>
  <si>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</si>
  <si>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</si>
  <si>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</si>
  <si>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</si>
  <si>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</si>
  <si>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</si>
  <si>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</si>
  <si>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</si>
  <si>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</si>
  <si>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</si>
  <si>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</si>
  <si>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</si>
  <si>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</si>
  <si>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</si>
  <si>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</si>
  <si>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</si>
  <si>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</si>
  <si>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</si>
  <si>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</si>
  <si>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</si>
  <si>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</si>
  <si>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</si>
  <si>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</si>
  <si>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</si>
  <si>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</si>
  <si>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</si>
  <si>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</si>
  <si>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</si>
  <si>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</si>
  <si>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</si>
  <si>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</si>
  <si>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</si>
  <si>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</si>
  <si>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</si>
  <si>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</si>
  <si>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</si>
  <si>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</si>
  <si>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</si>
  <si>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</si>
  <si>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</si>
  <si>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</si>
  <si>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</si>
  <si>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</si>
  <si>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</si>
  <si>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</si>
  <si>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</si>
  <si>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</si>
  <si>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</si>
  <si>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</si>
  <si>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</si>
  <si>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</si>
  <si>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</si>
  <si>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</si>
  <si>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</si>
  <si>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</si>
  <si>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</si>
  <si>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</si>
  <si>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</si>
  <si>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</si>
  <si>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</si>
  <si>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</si>
  <si>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</si>
  <si>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</si>
  <si>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</si>
  <si>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</si>
  <si>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</si>
  <si>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</si>
  <si>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</si>
  <si>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</si>
  <si>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</si>
  <si>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</si>
  <si>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</si>
  <si>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</si>
  <si>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</si>
  <si>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</si>
  <si>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</si>
  <si>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</si>
  <si>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</si>
  <si>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</si>
  <si>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</si>
  <si>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</si>
  <si>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</si>
  <si>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</si>
  <si>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</si>
  <si>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</si>
  <si>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</si>
  <si>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</si>
  <si>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</si>
  <si>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</si>
  <si>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</si>
  <si>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</si>
  <si>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</si>
  <si>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</si>
  <si>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</si>
  <si>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</si>
  <si>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</si>
  <si>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</si>
  <si>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</si>
  <si>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</si>
  <si>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</si>
  <si>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</si>
  <si>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</si>
  <si>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</si>
  <si>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</si>
  <si>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</si>
  <si>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</si>
  <si>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</si>
  <si>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</si>
  <si>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</si>
  <si>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</si>
  <si>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</si>
  <si>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</si>
  <si>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</si>
  <si>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</si>
  <si>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</si>
  <si>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</si>
  <si>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</si>
  <si>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</si>
  <si>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</si>
  <si>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</si>
  <si>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</si>
  <si>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</si>
  <si>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</si>
  <si>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</si>
  <si>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</si>
  <si>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</si>
  <si>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</si>
  <si>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</si>
  <si>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</si>
  <si>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</si>
  <si>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</si>
  <si>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</si>
  <si>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</si>
  <si>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</si>
  <si>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</si>
  <si>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</si>
  <si>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</si>
  <si>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</si>
  <si>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</si>
  <si>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</si>
  <si>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</si>
  <si>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</si>
  <si>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</si>
  <si>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</si>
  <si>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</si>
  <si>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</si>
  <si>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</si>
  <si>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</si>
  <si>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</si>
  <si>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</si>
  <si>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</si>
  <si>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</si>
  <si>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</si>
  <si>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</si>
  <si>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</si>
  <si>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</si>
  <si>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</si>
  <si>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</si>
  <si>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</si>
  <si>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</si>
  <si>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</si>
  <si>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</si>
  <si>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</si>
  <si>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</si>
  <si>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</si>
  <si>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</si>
  <si>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</si>
  <si>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41.08</t>
  </si>
  <si>
    <t>Reator e equipamentos para lampada de descarga de alta potencia</t>
  </si>
  <si>
    <t>41.08.010</t>
  </si>
  <si>
    <t>Transformador eletrônico para lâmpada halógena dicroica de 50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</si>
  <si>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</si>
  <si>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</si>
  <si>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</si>
  <si>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</si>
  <si>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</si>
  <si>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</si>
  <si>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</si>
  <si>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</si>
  <si>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</si>
  <si>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</si>
  <si>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</si>
  <si>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</si>
  <si>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</si>
  <si>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</si>
  <si>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</si>
  <si>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</si>
  <si>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</si>
  <si>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</si>
  <si>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</si>
  <si>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</si>
  <si>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</si>
  <si>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</si>
  <si>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</si>
  <si>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</si>
  <si>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</si>
  <si>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</si>
  <si>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</si>
  <si>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</si>
  <si>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</si>
  <si>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</si>
  <si>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</si>
  <si>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</si>
  <si>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</si>
  <si>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</si>
  <si>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</si>
  <si>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</si>
  <si>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</si>
  <si>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</si>
  <si>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</si>
  <si>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</si>
  <si>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</si>
  <si>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</si>
  <si>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</si>
  <si>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</si>
  <si>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</si>
  <si>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</si>
  <si>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</si>
  <si>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</si>
  <si>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</si>
  <si>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</si>
  <si>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</si>
  <si>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</si>
  <si>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</si>
  <si>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</si>
  <si>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</si>
  <si>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</si>
  <si>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</si>
  <si>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</si>
  <si>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</si>
  <si>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</si>
  <si>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</si>
  <si>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</si>
  <si>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</si>
  <si>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</si>
  <si>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</si>
  <si>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</si>
  <si>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</si>
  <si>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</si>
  <si>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</si>
  <si>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1 lâmpada LED</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</si>
  <si>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</si>
  <si>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</si>
  <si>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</si>
  <si>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</si>
  <si>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</si>
  <si>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</si>
  <si>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</si>
  <si>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</si>
  <si>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</si>
  <si>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LED</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</si>
  <si>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</si>
  <si>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</si>
  <si>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</si>
  <si>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</si>
  <si>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</si>
  <si>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LED</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</si>
  <si>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</si>
  <si>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</si>
  <si>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</si>
  <si>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</si>
  <si>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</si>
  <si>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</si>
  <si>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</si>
  <si>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</si>
  <si>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</si>
  <si>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</si>
  <si>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</si>
  <si>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1 lâmpada LED</t>
  </si>
  <si>
    <t>41.14.730</t>
  </si>
  <si>
    <t>Luminária redonda de embutir com refletor em alumínio jateado e difusor em vidro para 2 lâmpadas LED</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</si>
  <si>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</si>
  <si>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</si>
  <si>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</si>
  <si>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</si>
  <si>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</si>
  <si>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</si>
  <si>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</si>
  <si>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</si>
  <si>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</si>
  <si>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</si>
  <si>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</si>
  <si>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</si>
  <si>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</si>
  <si>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</si>
  <si>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</si>
  <si>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LED</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</si>
  <si>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</si>
  <si>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</si>
  <si>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</si>
  <si>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</si>
  <si>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</si>
  <si>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</si>
  <si>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</si>
  <si>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</si>
  <si>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</si>
  <si>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</si>
  <si>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</si>
  <si>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</si>
  <si>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</si>
  <si>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</si>
  <si>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</si>
  <si>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</si>
  <si>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</si>
  <si>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</si>
  <si>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</si>
  <si>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</si>
  <si>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</si>
  <si>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</si>
  <si>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</si>
  <si>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</si>
  <si>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</si>
  <si>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</si>
  <si>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</si>
  <si>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</si>
  <si>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</si>
  <si>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</si>
  <si>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</si>
  <si>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</si>
  <si>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</si>
  <si>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</si>
  <si>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</si>
  <si>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</si>
  <si>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</si>
  <si>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</si>
  <si>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</si>
  <si>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</si>
  <si>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</si>
  <si>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</si>
  <si>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</si>
  <si>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</si>
  <si>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</si>
  <si>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</si>
  <si>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</si>
  <si>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</si>
  <si>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</si>
  <si>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</si>
  <si>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</si>
  <si>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</si>
  <si>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</si>
  <si>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</si>
  <si>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</si>
  <si>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</si>
  <si>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</si>
  <si>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</si>
  <si>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</si>
  <si>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</si>
  <si>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</si>
  <si>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</si>
  <si>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</si>
  <si>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</si>
  <si>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</si>
  <si>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</si>
  <si>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</si>
  <si>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</si>
  <si>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</si>
  <si>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</si>
  <si>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</si>
  <si>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</si>
  <si>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</si>
  <si>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</si>
  <si>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</si>
  <si>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</si>
  <si>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</si>
  <si>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</si>
  <si>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</si>
  <si>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</si>
  <si>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</si>
  <si>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</si>
  <si>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</si>
  <si>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</si>
  <si>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</si>
  <si>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</si>
  <si>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</si>
  <si>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</si>
  <si>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</si>
  <si>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</si>
  <si>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</si>
  <si>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</si>
  <si>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</si>
  <si>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</si>
  <si>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</si>
  <si>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</si>
  <si>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</si>
  <si>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</si>
  <si>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</si>
  <si>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</si>
  <si>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</si>
  <si>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</si>
  <si>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</si>
  <si>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</si>
  <si>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</si>
  <si>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</si>
  <si>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</si>
  <si>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</si>
  <si>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</si>
  <si>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</si>
  <si>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</si>
  <si>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</si>
  <si>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</si>
  <si>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</si>
  <si>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</si>
  <si>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</si>
  <si>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</si>
  <si>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</si>
  <si>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</si>
  <si>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</si>
  <si>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</si>
  <si>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</si>
  <si>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</si>
  <si>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</si>
  <si>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</si>
  <si>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</si>
  <si>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</si>
  <si>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</si>
  <si>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</si>
  <si>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</si>
  <si>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</si>
  <si>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</si>
  <si>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</si>
  <si>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</si>
  <si>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</si>
  <si>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</si>
  <si>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</si>
  <si>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</si>
  <si>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</si>
  <si>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</si>
  <si>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</si>
  <si>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</si>
  <si>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</si>
  <si>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</si>
  <si>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</si>
  <si>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</si>
  <si>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</si>
  <si>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</si>
  <si>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</si>
  <si>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para equipotencial em aço inoxidável</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</si>
  <si>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</si>
  <si>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</si>
  <si>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</si>
  <si>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</si>
  <si>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</si>
  <si>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</si>
  <si>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</si>
  <si>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</si>
  <si>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</si>
  <si>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</si>
  <si>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</si>
  <si>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</si>
  <si>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</si>
  <si>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</si>
  <si>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</si>
  <si>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</si>
  <si>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</si>
  <si>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</si>
  <si>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</si>
  <si>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</si>
  <si>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</si>
  <si>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</si>
  <si>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</si>
  <si>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</si>
  <si>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</si>
  <si>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</si>
  <si>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</si>
  <si>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</si>
  <si>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</si>
  <si>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</si>
  <si>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</si>
  <si>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</si>
  <si>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</si>
  <si>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</si>
  <si>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</si>
  <si>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</si>
  <si>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</si>
  <si>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</si>
  <si>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</si>
  <si>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</si>
  <si>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</si>
  <si>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</si>
  <si>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</si>
  <si>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</si>
  <si>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</si>
  <si>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</si>
  <si>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</si>
  <si>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</si>
  <si>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</si>
  <si>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</si>
  <si>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</si>
  <si>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</si>
  <si>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</si>
  <si>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</si>
  <si>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</si>
  <si>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</si>
  <si>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</si>
  <si>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</si>
  <si>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</si>
  <si>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</si>
  <si>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</si>
  <si>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</si>
  <si>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</si>
  <si>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</si>
  <si>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</si>
  <si>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</si>
  <si>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</si>
  <si>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</si>
  <si>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</si>
  <si>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</si>
  <si>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</si>
  <si>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</si>
  <si>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</si>
  <si>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</si>
  <si>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</si>
  <si>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</si>
  <si>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</si>
  <si>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</si>
  <si>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</si>
  <si>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</si>
  <si>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</si>
  <si>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</si>
  <si>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</si>
  <si>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</si>
  <si>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</si>
  <si>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</si>
  <si>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</si>
  <si>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</si>
  <si>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</si>
  <si>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</si>
  <si>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</si>
  <si>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</si>
  <si>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</si>
  <si>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</si>
  <si>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43.03.222</t>
  </si>
  <si>
    <t>Sistema de aquecimento de passagem a gás com sistema misturador para abastecimento de até 04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</si>
  <si>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</si>
  <si>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</si>
  <si>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</si>
  <si>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</si>
  <si>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</si>
  <si>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</si>
  <si>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</si>
  <si>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</si>
  <si>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</si>
  <si>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</si>
  <si>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</si>
  <si>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</si>
  <si>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</si>
  <si>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</si>
  <si>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</si>
  <si>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</si>
  <si>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</si>
  <si>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</si>
  <si>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</si>
  <si>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</si>
  <si>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</si>
  <si>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</si>
  <si>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</si>
  <si>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</si>
  <si>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</si>
  <si>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</si>
  <si>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</si>
  <si>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</si>
  <si>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</si>
  <si>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</si>
  <si>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</si>
  <si>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</si>
  <si>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</si>
  <si>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</si>
  <si>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</si>
  <si>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</si>
  <si>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</si>
  <si>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</si>
  <si>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</si>
  <si>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</si>
  <si>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</si>
  <si>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</si>
  <si>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</si>
  <si>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</si>
  <si>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</si>
  <si>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</si>
  <si>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</si>
  <si>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</si>
  <si>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</si>
  <si>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</si>
  <si>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</si>
  <si>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</si>
  <si>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</si>
  <si>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</si>
  <si>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</si>
  <si>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</si>
  <si>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</si>
  <si>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</si>
  <si>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</si>
  <si>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</si>
  <si>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</si>
  <si>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</si>
  <si>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</si>
  <si>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</si>
  <si>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</si>
  <si>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</si>
  <si>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</si>
  <si>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</si>
  <si>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</si>
  <si>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</si>
  <si>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</si>
  <si>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</si>
  <si>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</si>
  <si>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</si>
  <si>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</si>
  <si>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</si>
  <si>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</si>
  <si>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</si>
  <si>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</si>
  <si>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</si>
  <si>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</si>
  <si>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</si>
  <si>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</si>
  <si>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</si>
  <si>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</si>
  <si>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</si>
  <si>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</si>
  <si>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</si>
  <si>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</si>
  <si>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</si>
  <si>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</si>
  <si>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</si>
  <si>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</si>
  <si>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</si>
  <si>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</si>
  <si>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</si>
  <si>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</si>
  <si>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</si>
  <si>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</si>
  <si>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</si>
  <si>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</si>
  <si>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</si>
  <si>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</si>
  <si>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</si>
  <si>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</si>
  <si>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</si>
  <si>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</si>
  <si>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</si>
  <si>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</si>
  <si>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</si>
  <si>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</si>
  <si>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</si>
  <si>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</si>
  <si>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</si>
  <si>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</si>
  <si>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</si>
  <si>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</si>
  <si>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</si>
  <si>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</si>
  <si>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</si>
  <si>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</si>
  <si>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</si>
  <si>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</si>
  <si>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</si>
  <si>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</si>
  <si>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</si>
  <si>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</si>
  <si>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</si>
  <si>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</si>
  <si>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</si>
  <si>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</si>
  <si>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</si>
  <si>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</si>
  <si>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</si>
  <si>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</si>
  <si>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</si>
  <si>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</si>
  <si>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</si>
  <si>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</si>
  <si>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</si>
  <si>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</si>
  <si>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</si>
  <si>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</si>
  <si>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</si>
  <si>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</si>
  <si>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</si>
  <si>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</si>
  <si>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</si>
  <si>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</si>
  <si>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</si>
  <si>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</si>
  <si>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</si>
  <si>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</si>
  <si>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</si>
  <si>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</si>
  <si>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</si>
  <si>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</si>
  <si>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</si>
  <si>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</si>
  <si>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</si>
  <si>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</si>
  <si>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</si>
  <si>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</si>
  <si>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</si>
  <si>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</si>
  <si>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</si>
  <si>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</si>
  <si>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</si>
  <si>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</si>
  <si>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</si>
  <si>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</si>
  <si>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</si>
  <si>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</si>
  <si>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</si>
  <si>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</si>
  <si>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</si>
  <si>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</si>
  <si>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</si>
  <si>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</si>
  <si>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</si>
  <si>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</si>
  <si>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</si>
  <si>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</si>
  <si>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</si>
  <si>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</si>
  <si>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</si>
  <si>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</si>
  <si>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</si>
  <si>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</si>
  <si>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</si>
  <si>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</si>
  <si>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</si>
  <si>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</si>
  <si>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</si>
  <si>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</si>
  <si>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</si>
  <si>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</si>
  <si>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</si>
  <si>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</si>
  <si>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</si>
  <si>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</si>
  <si>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</si>
  <si>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</si>
  <si>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</si>
  <si>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</si>
  <si>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</si>
  <si>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</si>
  <si>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</si>
  <si>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</si>
  <si>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</si>
  <si>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</si>
  <si>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</si>
  <si>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</si>
  <si>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</si>
  <si>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</si>
  <si>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</si>
  <si>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</si>
  <si>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</si>
  <si>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</si>
  <si>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</si>
  <si>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</si>
  <si>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</si>
  <si>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</si>
  <si>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</si>
  <si>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</si>
  <si>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</si>
  <si>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</si>
  <si>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</si>
  <si>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</si>
  <si>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</si>
  <si>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</si>
  <si>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</si>
  <si>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</si>
  <si>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</si>
  <si>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</si>
  <si>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</si>
  <si>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</si>
  <si>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</si>
  <si>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</si>
  <si>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</si>
  <si>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</si>
  <si>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</si>
  <si>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</si>
  <si>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</si>
  <si>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</si>
  <si>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</si>
  <si>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</si>
  <si>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</si>
  <si>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</si>
  <si>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</si>
  <si>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</si>
  <si>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</si>
  <si>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</si>
  <si>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</si>
  <si>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</si>
  <si>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</si>
  <si>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</si>
  <si>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</si>
  <si>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</si>
  <si>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</si>
  <si>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</si>
  <si>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</si>
  <si>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</si>
  <si>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</si>
  <si>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</si>
  <si>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</si>
  <si>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</si>
  <si>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</si>
  <si>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</si>
  <si>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</si>
  <si>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</si>
  <si>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</si>
  <si>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</si>
  <si>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</si>
  <si>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</si>
  <si>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</si>
  <si>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</si>
  <si>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</si>
  <si>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</si>
  <si>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</si>
  <si>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</si>
  <si>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</si>
  <si>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</si>
  <si>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</si>
  <si>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</si>
  <si>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</si>
  <si>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</si>
  <si>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</si>
  <si>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</si>
  <si>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</si>
  <si>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</si>
  <si>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</si>
  <si>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</si>
  <si>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</si>
  <si>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</si>
  <si>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</si>
  <si>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</si>
  <si>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</si>
  <si>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</si>
  <si>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</si>
  <si>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</si>
  <si>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</si>
  <si>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</si>
  <si>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</si>
  <si>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</si>
  <si>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</si>
  <si>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</si>
  <si>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</si>
  <si>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</si>
  <si>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</si>
  <si>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</si>
  <si>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</si>
  <si>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</si>
  <si>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</si>
  <si>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</si>
  <si>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</si>
  <si>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</si>
  <si>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</si>
  <si>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</si>
  <si>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</si>
  <si>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</si>
  <si>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</si>
  <si>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</si>
  <si>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</si>
  <si>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</si>
  <si>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</si>
  <si>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</si>
  <si>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</si>
  <si>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</si>
  <si>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</si>
  <si>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</si>
  <si>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</si>
  <si>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</si>
  <si>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</si>
  <si>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</si>
  <si>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</si>
  <si>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</si>
  <si>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</si>
  <si>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</si>
  <si>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</si>
  <si>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</si>
  <si>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</si>
  <si>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</si>
  <si>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</si>
  <si>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</si>
  <si>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</si>
  <si>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</si>
  <si>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</si>
  <si>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</si>
  <si>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</si>
  <si>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</si>
  <si>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</si>
  <si>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</si>
  <si>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</si>
  <si>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</si>
  <si>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</si>
  <si>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</si>
  <si>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</si>
  <si>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</si>
  <si>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</si>
  <si>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</si>
  <si>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</si>
  <si>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</si>
  <si>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</si>
  <si>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</si>
  <si>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</si>
  <si>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</si>
  <si>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</si>
  <si>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</si>
  <si>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</si>
  <si>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</si>
  <si>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</si>
  <si>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</si>
  <si>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</si>
  <si>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</si>
  <si>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</si>
  <si>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</si>
  <si>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</si>
  <si>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</si>
  <si>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</si>
  <si>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</si>
  <si>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</si>
  <si>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</si>
  <si>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</si>
  <si>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</si>
  <si>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</si>
  <si>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</si>
  <si>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</si>
  <si>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</si>
  <si>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</si>
  <si>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</si>
  <si>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</si>
  <si>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</si>
  <si>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</si>
  <si>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</si>
  <si>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</si>
  <si>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</si>
  <si>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</si>
  <si>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</si>
  <si>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</si>
  <si>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</si>
  <si>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</si>
  <si>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</si>
  <si>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</si>
  <si>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</si>
  <si>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</si>
  <si>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</si>
  <si>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</si>
  <si>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</si>
  <si>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</si>
  <si>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</si>
  <si>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</si>
  <si>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</si>
  <si>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</si>
  <si>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</si>
  <si>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</si>
  <si>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</si>
  <si>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</si>
  <si>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</si>
  <si>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</si>
  <si>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</si>
  <si>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</si>
  <si>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</si>
  <si>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</si>
  <si>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</si>
  <si>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</si>
  <si>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</si>
  <si>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</si>
  <si>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</si>
  <si>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</si>
  <si>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</si>
  <si>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</si>
  <si>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</si>
  <si>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</si>
  <si>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</si>
  <si>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</si>
  <si>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</si>
  <si>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</si>
  <si>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</si>
  <si>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</si>
  <si>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</si>
  <si>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</si>
  <si>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</si>
  <si>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</si>
  <si>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</si>
  <si>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</si>
  <si>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</si>
  <si>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</si>
  <si>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</si>
  <si>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</si>
  <si>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</si>
  <si>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</si>
  <si>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</si>
  <si>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</si>
  <si>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</si>
  <si>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</si>
  <si>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</si>
  <si>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</si>
  <si>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</si>
  <si>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</si>
  <si>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</si>
  <si>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</si>
  <si>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</si>
  <si>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</si>
  <si>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</si>
  <si>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</si>
  <si>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</si>
  <si>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</si>
  <si>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</si>
  <si>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</si>
  <si>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</si>
  <si>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</si>
  <si>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</si>
  <si>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</si>
  <si>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</si>
  <si>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</si>
  <si>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</si>
  <si>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</si>
  <si>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</si>
  <si>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</si>
  <si>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</si>
  <si>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</si>
  <si>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</si>
  <si>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</si>
  <si>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</si>
  <si>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</si>
  <si>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</si>
  <si>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</si>
  <si>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</si>
  <si>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</si>
  <si>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</si>
  <si>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</si>
  <si>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</si>
  <si>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</si>
  <si>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</si>
  <si>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</si>
  <si>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</si>
  <si>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</si>
  <si>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</si>
  <si>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</si>
  <si>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</si>
  <si>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</si>
  <si>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</si>
  <si>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</si>
  <si>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</si>
  <si>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</si>
  <si>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</si>
  <si>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</si>
  <si>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</si>
  <si>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</si>
  <si>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</si>
  <si>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</si>
  <si>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</si>
  <si>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</si>
  <si>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</si>
  <si>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</si>
  <si>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</si>
  <si>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</si>
  <si>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</si>
  <si>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</si>
  <si>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</si>
  <si>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</si>
  <si>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</si>
  <si>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</si>
  <si>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</si>
  <si>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</si>
  <si>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</si>
  <si>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</si>
  <si>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</si>
  <si>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</si>
  <si>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</si>
  <si>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</si>
  <si>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</si>
  <si>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</si>
  <si>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</si>
  <si>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</si>
  <si>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</si>
  <si>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</si>
  <si>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</si>
  <si>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</si>
  <si>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</si>
  <si>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</si>
  <si>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</si>
  <si>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</si>
  <si>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</si>
  <si>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</si>
  <si>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</si>
  <si>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</si>
  <si>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</si>
  <si>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</si>
  <si>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</si>
  <si>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</si>
  <si>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</si>
  <si>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</si>
  <si>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</si>
  <si>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</si>
  <si>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</si>
  <si>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</si>
  <si>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</si>
  <si>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</si>
  <si>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</si>
  <si>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</si>
  <si>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</si>
  <si>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</si>
  <si>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</si>
  <si>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</si>
  <si>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</si>
  <si>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</si>
  <si>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</si>
  <si>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</si>
  <si>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</si>
  <si>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</si>
  <si>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</si>
  <si>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</si>
  <si>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</si>
  <si>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</si>
  <si>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</si>
  <si>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</si>
  <si>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</si>
  <si>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</si>
  <si>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</si>
  <si>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</si>
  <si>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</si>
  <si>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</si>
  <si>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</si>
  <si>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</si>
  <si>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</si>
  <si>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</si>
  <si>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</si>
  <si>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</si>
  <si>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</si>
  <si>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</si>
  <si>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</si>
  <si>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</si>
  <si>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</si>
  <si>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</si>
  <si>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</si>
  <si>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</si>
  <si>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</si>
  <si>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</si>
  <si>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</si>
  <si>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</si>
  <si>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</si>
  <si>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</si>
  <si>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</si>
  <si>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</si>
  <si>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</si>
  <si>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</si>
  <si>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</si>
  <si>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</si>
  <si>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</si>
  <si>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</si>
  <si>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</si>
  <si>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</si>
  <si>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</si>
  <si>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</si>
  <si>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</si>
  <si>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</si>
  <si>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</si>
  <si>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</si>
  <si>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</si>
  <si>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</si>
  <si>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</si>
  <si>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</si>
  <si>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</si>
  <si>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</si>
  <si>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</si>
  <si>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</si>
  <si>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</si>
  <si>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</si>
  <si>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</si>
  <si>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</si>
  <si>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</si>
  <si>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</si>
  <si>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</si>
  <si>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</si>
  <si>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</si>
  <si>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</si>
  <si>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</si>
  <si>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</si>
  <si>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</si>
  <si>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</si>
  <si>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</si>
  <si>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</si>
  <si>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</si>
  <si>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</si>
  <si>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</si>
  <si>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</si>
  <si>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</si>
  <si>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</si>
  <si>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</si>
  <si>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</si>
  <si>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</si>
  <si>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</si>
  <si>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</si>
  <si>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</si>
  <si>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</si>
  <si>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</si>
  <si>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</si>
  <si>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</si>
  <si>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</si>
  <si>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</si>
  <si>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</si>
  <si>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</si>
  <si>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</si>
  <si>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</si>
  <si>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</si>
  <si>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</si>
  <si>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</si>
  <si>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</si>
  <si>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</si>
  <si>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</si>
  <si>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</si>
  <si>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</si>
  <si>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</si>
  <si>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</si>
  <si>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</si>
  <si>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</si>
  <si>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</si>
  <si>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</si>
  <si>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</si>
  <si>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</si>
  <si>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</si>
  <si>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</si>
  <si>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</si>
  <si>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</si>
  <si>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</si>
  <si>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</si>
  <si>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</si>
  <si>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</si>
  <si>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</si>
  <si>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</si>
  <si>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</si>
  <si>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</si>
  <si>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</si>
  <si>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</si>
  <si>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</si>
  <si>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</si>
  <si>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</si>
  <si>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</si>
  <si>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</si>
  <si>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</si>
  <si>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</si>
  <si>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</si>
  <si>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</si>
  <si>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</si>
  <si>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</si>
  <si>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</si>
  <si>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</si>
  <si>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</si>
  <si>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</si>
  <si>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</si>
  <si>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</si>
  <si>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</si>
  <si>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</si>
  <si>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</si>
  <si>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</si>
  <si>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</si>
  <si>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</si>
  <si>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</si>
  <si>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</si>
  <si>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</si>
  <si>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</si>
  <si>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</si>
  <si>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</si>
  <si>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</si>
  <si>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</si>
  <si>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</si>
  <si>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</si>
  <si>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</si>
  <si>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</si>
  <si>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</si>
  <si>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</si>
  <si>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</si>
  <si>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</si>
  <si>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</si>
  <si>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</si>
  <si>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</si>
  <si>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</si>
  <si>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</si>
  <si>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</si>
  <si>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</si>
  <si>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</si>
  <si>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</si>
  <si>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</si>
  <si>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</si>
  <si>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</si>
  <si>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</si>
  <si>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</si>
  <si>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</si>
  <si>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</si>
  <si>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</si>
  <si>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</si>
  <si>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</si>
  <si>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</si>
  <si>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</si>
  <si>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</si>
  <si>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</si>
  <si>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</si>
  <si>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</si>
  <si>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</si>
  <si>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</si>
  <si>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</si>
  <si>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</si>
  <si>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</si>
  <si>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</si>
  <si>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</si>
  <si>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</si>
  <si>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</si>
  <si>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</si>
  <si>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</si>
  <si>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</si>
  <si>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</si>
  <si>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</si>
  <si>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</si>
  <si>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</si>
  <si>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</si>
  <si>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</si>
  <si>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</si>
  <si>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</si>
  <si>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</si>
  <si>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</si>
  <si>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</si>
  <si>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</si>
  <si>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</si>
  <si>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</si>
  <si>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</si>
  <si>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</si>
  <si>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</si>
  <si>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</si>
  <si>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</si>
  <si>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</si>
  <si>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</si>
  <si>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</si>
  <si>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</si>
  <si>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</si>
  <si>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</si>
  <si>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</si>
  <si>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</si>
  <si>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</si>
  <si>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</si>
  <si>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</si>
  <si>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</si>
  <si>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</si>
  <si>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</si>
  <si>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</si>
  <si>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</si>
  <si>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</si>
  <si>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</si>
  <si>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</si>
  <si>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</si>
  <si>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</si>
  <si>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</si>
  <si>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</si>
  <si>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</si>
  <si>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</si>
  <si>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</si>
  <si>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</si>
  <si>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</si>
  <si>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</si>
  <si>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</si>
  <si>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</si>
  <si>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</si>
  <si>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</si>
  <si>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</si>
  <si>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</si>
  <si>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</si>
  <si>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</si>
  <si>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</si>
  <si>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</si>
  <si>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</si>
  <si>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</si>
  <si>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</si>
  <si>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</si>
  <si>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</si>
  <si>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</si>
  <si>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</si>
  <si>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</si>
  <si>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</si>
  <si>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</si>
  <si>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</si>
  <si>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</si>
  <si>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</si>
  <si>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</si>
  <si>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</si>
  <si>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</si>
  <si>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</si>
  <si>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</si>
  <si>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</si>
  <si>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</si>
  <si>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</si>
  <si>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</si>
  <si>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</si>
  <si>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</si>
  <si>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</si>
  <si>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</si>
  <si>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</si>
  <si>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</si>
  <si>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</si>
  <si>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</si>
  <si>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</si>
  <si>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</si>
  <si>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</si>
  <si>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</si>
  <si>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</si>
  <si>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</si>
  <si>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</si>
  <si>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</si>
  <si>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</si>
  <si>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</si>
  <si>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</si>
  <si>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</si>
  <si>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</si>
  <si>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</si>
  <si>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</si>
  <si>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</si>
  <si>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</si>
  <si>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</si>
  <si>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</si>
  <si>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</si>
  <si>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</si>
  <si>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</si>
  <si>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</si>
  <si>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</si>
  <si>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</si>
  <si>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</si>
  <si>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</si>
  <si>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</si>
  <si>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</si>
  <si>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</si>
  <si>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</si>
  <si>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</si>
  <si>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</si>
  <si>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</si>
  <si>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</si>
  <si>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</si>
  <si>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</si>
  <si>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</si>
  <si>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</si>
  <si>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</si>
  <si>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</si>
  <si>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</si>
  <si>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</si>
  <si>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</si>
  <si>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</si>
  <si>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</si>
  <si>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</si>
  <si>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</si>
  <si>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</si>
  <si>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</si>
  <si>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</si>
  <si>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</si>
  <si>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</si>
  <si>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</si>
  <si>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</si>
  <si>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</si>
  <si>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</si>
  <si>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</si>
  <si>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</si>
  <si>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</si>
  <si>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</si>
  <si>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</si>
  <si>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</si>
  <si>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</si>
  <si>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</si>
  <si>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</si>
  <si>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</si>
  <si>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</si>
  <si>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</si>
  <si>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</si>
  <si>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</si>
  <si>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</si>
  <si>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</si>
  <si>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</si>
  <si>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</si>
  <si>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</si>
  <si>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</si>
  <si>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</si>
  <si>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</si>
  <si>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</si>
  <si>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</si>
  <si>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</si>
  <si>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</si>
  <si>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</si>
  <si>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</si>
  <si>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</si>
  <si>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</si>
  <si>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</si>
  <si>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</si>
  <si>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</si>
  <si>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</si>
  <si>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</si>
  <si>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</si>
  <si>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</si>
  <si>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</si>
  <si>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</si>
  <si>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</si>
  <si>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</si>
  <si>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</si>
  <si>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</si>
  <si>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</si>
  <si>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</si>
  <si>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</si>
  <si>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</si>
  <si>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</si>
  <si>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</si>
  <si>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</si>
  <si>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</si>
  <si>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</si>
  <si>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</si>
  <si>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</si>
  <si>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</si>
  <si>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</si>
  <si>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</si>
  <si>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</si>
  <si>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</si>
  <si>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</si>
  <si>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</si>
  <si>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</si>
  <si>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</si>
  <si>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</si>
  <si>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</si>
  <si>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</si>
  <si>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</si>
  <si>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</si>
  <si>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</si>
  <si>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</si>
  <si>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</si>
  <si>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</si>
  <si>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</si>
  <si>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</si>
  <si>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</si>
  <si>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</si>
  <si>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</si>
  <si>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</si>
  <si>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</si>
  <si>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</si>
  <si>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</si>
  <si>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</si>
  <si>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</si>
  <si>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</si>
  <si>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</si>
  <si>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</si>
  <si>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</si>
  <si>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</si>
  <si>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</si>
  <si>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</si>
  <si>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</si>
  <si>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</si>
  <si>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</si>
  <si>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</si>
  <si>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</si>
  <si>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</si>
  <si>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</si>
  <si>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</si>
  <si>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</si>
  <si>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</si>
  <si>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</si>
  <si>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</si>
  <si>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</si>
  <si>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</si>
  <si>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</si>
  <si>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</si>
  <si>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</si>
  <si>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</si>
  <si>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</si>
  <si>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</si>
  <si>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</si>
  <si>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</si>
  <si>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</si>
  <si>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</si>
  <si>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</si>
  <si>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</si>
  <si>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</si>
  <si>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</si>
  <si>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</si>
  <si>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</si>
  <si>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</si>
  <si>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</si>
  <si>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</si>
  <si>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</si>
  <si>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</si>
  <si>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</si>
  <si>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</si>
  <si>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</si>
  <si>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</si>
  <si>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</si>
  <si>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</si>
  <si>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</si>
  <si>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</si>
  <si>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</si>
  <si>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</si>
  <si>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</si>
  <si>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</si>
  <si>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</si>
  <si>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</si>
  <si>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</si>
  <si>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</si>
  <si>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</si>
  <si>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</si>
  <si>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</si>
  <si>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</si>
  <si>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</si>
  <si>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</si>
  <si>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</si>
  <si>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</si>
  <si>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</si>
  <si>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</si>
  <si>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</si>
  <si>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</si>
  <si>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</si>
  <si>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</si>
  <si>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</si>
  <si>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</si>
  <si>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</si>
  <si>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</si>
  <si>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</si>
  <si>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</si>
  <si>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</si>
  <si>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</si>
  <si>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</si>
  <si>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</si>
  <si>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</si>
  <si>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</si>
  <si>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</si>
  <si>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</si>
  <si>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</si>
  <si>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</si>
  <si>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</si>
  <si>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</si>
  <si>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</si>
  <si>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</si>
  <si>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</si>
  <si>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</si>
  <si>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</si>
  <si>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</si>
  <si>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</si>
  <si>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</si>
  <si>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</si>
  <si>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</si>
  <si>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</si>
  <si>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</si>
  <si>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</si>
  <si>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</si>
  <si>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</si>
  <si>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</si>
  <si>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</si>
  <si>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</si>
  <si>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</si>
  <si>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</si>
  <si>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</si>
  <si>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</si>
  <si>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</si>
  <si>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</si>
  <si>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</si>
  <si>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</si>
  <si>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</si>
  <si>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</si>
  <si>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</si>
  <si>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</si>
  <si>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</si>
  <si>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</si>
  <si>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</si>
  <si>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</si>
  <si>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</si>
  <si>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</si>
  <si>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</si>
  <si>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</si>
  <si>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</si>
  <si>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</si>
  <si>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</si>
  <si>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</si>
  <si>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</si>
  <si>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</si>
  <si>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</si>
  <si>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</si>
  <si>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</si>
  <si>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</si>
  <si>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</si>
  <si>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</si>
  <si>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</si>
  <si>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</si>
  <si>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</si>
  <si>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</si>
  <si>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</si>
  <si>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</si>
  <si>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</si>
  <si>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</si>
  <si>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</si>
  <si>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</si>
  <si>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</si>
  <si>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</si>
  <si>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</si>
  <si>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</si>
  <si>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</si>
  <si>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</si>
  <si>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</si>
  <si>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</si>
  <si>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</si>
  <si>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</si>
  <si>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</si>
  <si>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</si>
  <si>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</si>
  <si>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</si>
  <si>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</si>
  <si>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</si>
  <si>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</si>
  <si>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</si>
  <si>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</si>
  <si>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</si>
  <si>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</si>
  <si>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</si>
  <si>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</si>
  <si>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</si>
  <si>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</si>
  <si>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</si>
  <si>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</si>
  <si>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</si>
  <si>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</si>
  <si>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</si>
  <si>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</si>
  <si>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</si>
  <si>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</si>
  <si>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</si>
  <si>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</si>
  <si>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</si>
  <si>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</si>
  <si>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</si>
  <si>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</si>
  <si>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</si>
  <si>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</si>
  <si>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</si>
  <si>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</si>
  <si>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</si>
  <si>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</si>
  <si>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</si>
  <si>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</si>
  <si>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</si>
  <si>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</si>
  <si>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</si>
  <si>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</si>
  <si>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</si>
  <si>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</si>
  <si>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</si>
  <si>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</si>
  <si>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</si>
  <si>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</si>
  <si>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</si>
  <si>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</si>
  <si>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</si>
  <si>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</si>
  <si>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</si>
  <si>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</si>
  <si>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</si>
  <si>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</si>
  <si>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</si>
  <si>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</si>
  <si>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</si>
  <si>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</si>
  <si>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</si>
  <si>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</si>
  <si>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</si>
  <si>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</si>
  <si>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</si>
  <si>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</si>
  <si>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</si>
  <si>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</si>
  <si>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</si>
  <si>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</si>
  <si>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</si>
  <si>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</si>
  <si>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</si>
  <si>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</si>
  <si>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</si>
  <si>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</si>
  <si>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</si>
  <si>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</si>
  <si>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</si>
  <si>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</si>
  <si>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</si>
  <si>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</si>
  <si>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</si>
  <si>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</si>
  <si>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</si>
  <si>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</si>
  <si>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</si>
  <si>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</si>
  <si>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</si>
  <si>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</si>
  <si>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</si>
  <si>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</si>
  <si>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</si>
  <si>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</si>
  <si>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</si>
  <si>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</si>
  <si>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</si>
  <si>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</si>
  <si>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</si>
  <si>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</si>
  <si>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</si>
  <si>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</si>
  <si>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</si>
  <si>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</si>
  <si>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</si>
  <si>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</si>
  <si>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</si>
  <si>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</si>
  <si>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</si>
  <si>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</si>
  <si>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</si>
  <si>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</si>
  <si>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</si>
  <si>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</si>
  <si>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</si>
  <si>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</si>
  <si>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</si>
  <si>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</si>
  <si>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</si>
  <si>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</si>
  <si>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</si>
  <si>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</si>
  <si>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</si>
  <si>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</si>
  <si>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</si>
  <si>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</si>
  <si>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</si>
  <si>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</si>
  <si>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</si>
  <si>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</si>
  <si>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</si>
  <si>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</si>
  <si>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</si>
  <si>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</si>
  <si>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</si>
  <si>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</si>
  <si>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</si>
  <si>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</si>
  <si>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</si>
  <si>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</si>
  <si>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</si>
  <si>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</si>
  <si>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</si>
  <si>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</si>
  <si>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</si>
  <si>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</si>
  <si>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</si>
  <si>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</si>
  <si>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</si>
  <si>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</si>
  <si>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</si>
  <si>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</si>
  <si>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</si>
  <si>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</si>
  <si>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</si>
  <si>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</si>
  <si>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</si>
  <si>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</si>
  <si>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</si>
  <si>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</si>
  <si>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</si>
  <si>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</si>
  <si>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</si>
  <si>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</si>
  <si>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</si>
  <si>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</si>
  <si>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</si>
  <si>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</si>
  <si>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</si>
  <si>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</si>
  <si>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</si>
  <si>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</si>
  <si>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</si>
  <si>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</si>
  <si>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</si>
  <si>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</si>
  <si>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</si>
  <si>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</si>
  <si>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</si>
  <si>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</si>
  <si>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</si>
  <si>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</si>
  <si>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</si>
  <si>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</si>
  <si>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</si>
  <si>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</si>
  <si>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</si>
  <si>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</si>
  <si>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</si>
  <si>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</si>
  <si>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</si>
  <si>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</si>
  <si>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</si>
  <si>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</si>
  <si>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</si>
  <si>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</si>
  <si>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</si>
  <si>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</si>
  <si>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</si>
  <si>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</si>
  <si>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</si>
  <si>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</si>
  <si>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</si>
  <si>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</si>
  <si>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</si>
  <si>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</si>
  <si>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</si>
  <si>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</si>
  <si>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</si>
  <si>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</si>
  <si>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</si>
  <si>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</si>
  <si>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</si>
  <si>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</si>
  <si>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</si>
  <si>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</si>
  <si>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</si>
  <si>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</si>
  <si>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</si>
  <si>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</si>
  <si>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</si>
  <si>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</si>
  <si>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</si>
  <si>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</si>
  <si>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</si>
  <si>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</si>
  <si>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</si>
  <si>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</si>
  <si>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</si>
  <si>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</si>
  <si>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</si>
  <si>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</si>
  <si>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</si>
  <si>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</si>
  <si>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</si>
  <si>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</si>
  <si>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</si>
  <si>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</si>
  <si>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</si>
  <si>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</si>
  <si>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</si>
  <si>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</si>
  <si>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</si>
  <si>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</si>
  <si>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</si>
  <si>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</si>
  <si>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</si>
  <si>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</si>
  <si>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</si>
  <si>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</si>
  <si>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</si>
  <si>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</si>
  <si>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</si>
  <si>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</si>
  <si>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</si>
  <si>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</si>
  <si>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</si>
  <si>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</si>
  <si>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</si>
  <si>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</si>
  <si>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</si>
  <si>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</si>
  <si>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</si>
  <si>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</si>
  <si>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</si>
  <si>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</si>
  <si>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</si>
  <si>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</si>
  <si>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</si>
  <si>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</si>
  <si>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</si>
  <si>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</si>
  <si>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</si>
  <si>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</si>
  <si>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</si>
  <si>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</si>
  <si>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</si>
  <si>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</si>
  <si>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</si>
  <si>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</si>
  <si>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</si>
  <si>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</si>
  <si>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</si>
  <si>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</si>
  <si>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</si>
  <si>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</si>
  <si>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</si>
  <si>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</si>
  <si>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</si>
  <si>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</si>
  <si>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</si>
  <si>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</si>
  <si>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</si>
  <si>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</si>
  <si>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</si>
  <si>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</si>
  <si>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</si>
  <si>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</si>
  <si>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</si>
  <si>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</si>
  <si>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</si>
  <si>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</si>
  <si>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</si>
  <si>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</si>
  <si>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</si>
  <si>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</si>
  <si>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</si>
  <si>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</si>
  <si>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</si>
  <si>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</si>
  <si>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</si>
  <si>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</si>
  <si>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</si>
  <si>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</si>
  <si>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</si>
  <si>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</si>
  <si>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</si>
  <si>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</si>
  <si>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</si>
  <si>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</si>
  <si>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</si>
  <si>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</si>
  <si>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</si>
  <si>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</si>
  <si>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</si>
  <si>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</si>
  <si>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</si>
  <si>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</si>
  <si>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</si>
  <si>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</si>
  <si>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</si>
  <si>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</si>
  <si>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</si>
  <si>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</si>
  <si>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</si>
  <si>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</si>
  <si>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</si>
  <si>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</si>
  <si>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</si>
  <si>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</si>
  <si>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</si>
  <si>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</si>
  <si>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</si>
  <si>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</si>
  <si>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</si>
  <si>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</si>
  <si>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</si>
  <si>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</si>
  <si>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</si>
  <si>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</si>
  <si>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</si>
  <si>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</si>
  <si>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</si>
  <si>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</si>
  <si>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</si>
  <si>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</si>
  <si>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</si>
  <si>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</si>
  <si>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</si>
  <si>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</si>
  <si>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</si>
  <si>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</si>
  <si>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</si>
  <si>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</si>
  <si>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</si>
  <si>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</si>
  <si>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</si>
  <si>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</si>
  <si>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</si>
  <si>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</si>
  <si>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</si>
  <si>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</si>
  <si>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</si>
  <si>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</si>
  <si>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</si>
  <si>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</si>
  <si>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</si>
  <si>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</si>
  <si>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</si>
  <si>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</si>
  <si>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</si>
  <si>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</si>
  <si>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</si>
  <si>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</si>
  <si>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</si>
  <si>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</si>
  <si>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</si>
  <si>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</si>
  <si>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</si>
  <si>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</si>
  <si>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</si>
  <si>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</si>
  <si>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</si>
  <si>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</si>
  <si>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</si>
  <si>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</si>
  <si>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</si>
  <si>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</si>
  <si>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</si>
  <si>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</si>
  <si>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</si>
  <si>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</si>
  <si>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</si>
  <si>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</si>
  <si>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</si>
  <si>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</si>
  <si>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</si>
  <si>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</si>
  <si>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</si>
  <si>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</si>
  <si>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</si>
  <si>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</si>
  <si>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</si>
  <si>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</si>
  <si>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</si>
  <si>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</si>
  <si>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</si>
  <si>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</si>
  <si>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</si>
  <si>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</si>
  <si>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</si>
  <si>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</si>
  <si>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</si>
  <si>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</si>
  <si>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</si>
  <si>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</si>
  <si>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</si>
  <si>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</si>
  <si>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</si>
  <si>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</si>
  <si>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</si>
  <si>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</si>
  <si>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</si>
  <si>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</si>
  <si>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</si>
  <si>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</si>
  <si>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</si>
  <si>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</si>
  <si>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</si>
  <si>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</si>
  <si>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</si>
  <si>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</si>
  <si>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</si>
  <si>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</si>
  <si>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</si>
  <si>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</si>
  <si>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</si>
  <si>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</si>
  <si>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</si>
  <si>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</si>
  <si>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</si>
  <si>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</si>
  <si>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</si>
  <si>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</si>
  <si>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</si>
  <si>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</si>
  <si>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</si>
  <si>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</si>
  <si>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</si>
  <si>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</si>
  <si>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</si>
  <si>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</si>
  <si>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</si>
  <si>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</si>
  <si>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</si>
  <si>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</si>
  <si>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</si>
  <si>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49.12.060</t>
  </si>
  <si>
    <t>Boca de leão dupla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</si>
  <si>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</si>
  <si>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</si>
  <si>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</si>
  <si>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</si>
  <si>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</si>
  <si>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</si>
  <si>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</si>
  <si>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</si>
  <si>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</si>
  <si>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</si>
  <si>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</si>
  <si>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</si>
  <si>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</si>
  <si>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</si>
  <si>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</si>
  <si>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</si>
  <si>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</si>
  <si>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</si>
  <si>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</si>
  <si>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</si>
  <si>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</si>
  <si>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</si>
  <si>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</si>
  <si>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</si>
  <si>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</si>
  <si>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</si>
  <si>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</si>
  <si>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</si>
  <si>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</si>
  <si>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</si>
  <si>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</si>
  <si>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</si>
  <si>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</si>
  <si>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</si>
  <si>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</si>
  <si>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</si>
  <si>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</si>
  <si>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</si>
  <si>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</si>
  <si>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</si>
  <si>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</si>
  <si>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</si>
  <si>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</si>
  <si>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</si>
  <si>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</si>
  <si>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</si>
  <si>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</si>
  <si>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</si>
  <si>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</si>
  <si>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</si>
  <si>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</si>
  <si>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</si>
  <si>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</si>
  <si>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</si>
  <si>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</si>
  <si>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</si>
  <si>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</si>
  <si>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</si>
  <si>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</si>
  <si>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</si>
  <si>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</si>
  <si>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</si>
  <si>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</si>
  <si>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</si>
  <si>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</si>
  <si>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</si>
  <si>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</si>
  <si>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</si>
  <si>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</si>
  <si>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</si>
  <si>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</si>
  <si>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</si>
  <si>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</si>
  <si>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</si>
  <si>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</si>
  <si>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</si>
  <si>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</si>
  <si>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</si>
  <si>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</si>
  <si>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</si>
  <si>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</si>
  <si>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</si>
  <si>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</si>
  <si>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</si>
  <si>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</si>
  <si>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</si>
  <si>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</si>
  <si>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</si>
  <si>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</si>
  <si>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</si>
  <si>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</si>
  <si>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</si>
  <si>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</si>
  <si>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</si>
  <si>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</si>
  <si>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</si>
  <si>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</si>
  <si>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</si>
  <si>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</si>
  <si>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</si>
  <si>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</si>
  <si>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</si>
  <si>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</si>
  <si>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</si>
  <si>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</si>
  <si>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</si>
  <si>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</si>
  <si>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</si>
  <si>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</si>
  <si>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</si>
  <si>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</si>
  <si>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</si>
  <si>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</si>
  <si>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</si>
  <si>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</si>
  <si>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</si>
  <si>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</si>
  <si>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</si>
  <si>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</si>
  <si>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</si>
  <si>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</si>
  <si>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</si>
  <si>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</si>
  <si>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</si>
  <si>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</si>
  <si>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</si>
  <si>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</si>
  <si>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</si>
  <si>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</si>
  <si>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</si>
  <si>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</si>
  <si>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</si>
  <si>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</si>
  <si>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</si>
  <si>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</si>
  <si>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</si>
  <si>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</si>
  <si>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</si>
  <si>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</si>
  <si>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</si>
  <si>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</si>
  <si>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</si>
  <si>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</si>
  <si>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</si>
  <si>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</si>
  <si>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</si>
  <si>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</si>
  <si>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</si>
  <si>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</si>
  <si>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</si>
  <si>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</si>
  <si>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</si>
  <si>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</si>
  <si>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</si>
  <si>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</si>
  <si>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</si>
  <si>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</si>
  <si>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</si>
  <si>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</si>
  <si>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</si>
  <si>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</si>
  <si>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</si>
  <si>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</si>
  <si>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</si>
  <si>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</si>
  <si>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</si>
  <si>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</si>
  <si>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</si>
  <si>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</si>
  <si>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</si>
  <si>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</si>
  <si>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</si>
  <si>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</si>
  <si>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</si>
  <si>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</si>
  <si>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</si>
  <si>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</si>
  <si>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</si>
  <si>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</si>
  <si>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</si>
  <si>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</si>
  <si>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</si>
  <si>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</si>
  <si>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</si>
  <si>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</si>
  <si>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</si>
  <si>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</si>
  <si>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</si>
  <si>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</si>
  <si>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</si>
  <si>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</si>
  <si>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</si>
  <si>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</si>
  <si>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</si>
  <si>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</si>
  <si>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</si>
  <si>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</si>
  <si>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</si>
  <si>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</si>
  <si>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</si>
  <si>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</si>
  <si>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</si>
  <si>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</si>
  <si>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</si>
  <si>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</si>
  <si>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</si>
  <si>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</si>
  <si>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</si>
  <si>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</si>
  <si>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</si>
  <si>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</si>
  <si>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</si>
  <si>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</si>
  <si>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</si>
  <si>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</si>
  <si>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</si>
  <si>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</si>
  <si>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</si>
  <si>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</si>
  <si>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</si>
  <si>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</si>
  <si>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</si>
  <si>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</si>
  <si>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</si>
  <si>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</si>
  <si>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</si>
  <si>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</si>
  <si>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</si>
  <si>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</si>
  <si>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</si>
  <si>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</si>
  <si>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</si>
  <si>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</si>
  <si>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</si>
  <si>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</si>
  <si>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</si>
  <si>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</si>
  <si>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</si>
  <si>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</si>
  <si>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</si>
  <si>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</si>
  <si>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</si>
  <si>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</si>
  <si>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</si>
  <si>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</si>
  <si>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</si>
  <si>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</si>
  <si>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</si>
  <si>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</si>
  <si>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</si>
  <si>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</si>
  <si>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</si>
  <si>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</si>
  <si>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</si>
  <si>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</si>
  <si>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</si>
  <si>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</si>
  <si>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</si>
  <si>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</si>
  <si>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</si>
  <si>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</si>
  <si>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</si>
  <si>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</si>
  <si>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</si>
  <si>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</si>
  <si>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</si>
  <si>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</si>
  <si>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</si>
  <si>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</si>
  <si>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</si>
  <si>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</si>
  <si>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</si>
  <si>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</si>
  <si>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</si>
  <si>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</si>
  <si>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</si>
  <si>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</si>
  <si>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</si>
  <si>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</si>
  <si>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</si>
  <si>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</si>
  <si>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</si>
  <si>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</si>
  <si>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</si>
  <si>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</si>
  <si>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</si>
  <si>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</si>
  <si>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</si>
  <si>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54.09</t>
  </si>
  <si>
    <t>Pavimentação sustentável de vias, calçadas e passeios</t>
  </si>
  <si>
    <t>54.09.001</t>
  </si>
  <si>
    <t>Concreto asfáltico modificado por borracha AB8</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</si>
  <si>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</si>
  <si>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</si>
  <si>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</si>
  <si>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</si>
  <si>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</si>
  <si>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</si>
  <si>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</si>
  <si>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</si>
  <si>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</si>
  <si>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</si>
  <si>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</si>
  <si>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</si>
  <si>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</si>
  <si>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</si>
  <si>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</si>
  <si>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</si>
  <si>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</si>
  <si>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</si>
  <si>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</si>
  <si>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</si>
  <si>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</si>
  <si>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</si>
  <si>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</si>
  <si>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</si>
  <si>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</si>
  <si>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</si>
  <si>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</si>
  <si>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</si>
  <si>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</si>
  <si>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</si>
  <si>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</si>
  <si>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</si>
  <si>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</si>
  <si>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</si>
  <si>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</si>
  <si>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rígida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</si>
  <si>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</si>
  <si>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</si>
  <si>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</si>
  <si>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</si>
  <si>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</si>
  <si>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</si>
  <si>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</si>
  <si>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</si>
  <si>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</si>
  <si>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</si>
  <si>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</si>
  <si>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</si>
  <si>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</si>
  <si>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</si>
  <si>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</si>
  <si>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</si>
  <si>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</si>
  <si>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</si>
  <si>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</si>
  <si>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</si>
  <si>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</si>
  <si>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</si>
  <si>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</si>
  <si>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</si>
  <si>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</si>
  <si>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</si>
  <si>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</si>
  <si>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</si>
  <si>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</si>
  <si>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</si>
  <si>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</si>
  <si>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</si>
  <si>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</si>
  <si>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</si>
  <si>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</si>
  <si>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</si>
  <si>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</si>
  <si>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</si>
  <si>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</si>
  <si>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</si>
  <si>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</si>
  <si>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</si>
  <si>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</si>
  <si>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</si>
  <si>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</si>
  <si>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</si>
  <si>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</si>
  <si>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</si>
  <si>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</si>
  <si>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</si>
  <si>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</si>
  <si>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</si>
  <si>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</si>
  <si>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</si>
  <si>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</si>
  <si>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</si>
  <si>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</si>
  <si>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</si>
  <si>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</si>
  <si>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</si>
  <si>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</si>
  <si>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</si>
  <si>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</si>
  <si>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</si>
  <si>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</si>
  <si>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</si>
  <si>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</si>
  <si>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</si>
  <si>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</si>
  <si>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</si>
  <si>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</si>
  <si>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</si>
  <si>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</si>
  <si>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</si>
  <si>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</si>
  <si>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</si>
  <si>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</si>
  <si>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</si>
  <si>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</si>
  <si>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</si>
  <si>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</si>
  <si>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</si>
  <si>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</si>
  <si>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</si>
  <si>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</si>
  <si>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</si>
  <si>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</si>
  <si>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</si>
  <si>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</si>
  <si>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</si>
  <si>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</si>
  <si>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</si>
  <si>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</si>
  <si>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</si>
  <si>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</si>
  <si>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</si>
  <si>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</si>
  <si>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</si>
  <si>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</si>
  <si>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</si>
  <si>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</si>
  <si>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</si>
  <si>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</si>
  <si>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</si>
  <si>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</si>
  <si>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</si>
  <si>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</si>
  <si>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</si>
  <si>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</si>
  <si>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</si>
  <si>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</si>
  <si>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</si>
  <si>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</si>
  <si>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</si>
  <si>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</si>
  <si>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</si>
  <si>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</si>
  <si>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</si>
  <si>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</si>
  <si>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</si>
  <si>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</si>
  <si>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</si>
  <si>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</si>
  <si>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</si>
  <si>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</si>
  <si>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</si>
  <si>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</si>
  <si>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</si>
  <si>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</si>
  <si>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</si>
  <si>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</si>
  <si>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</si>
  <si>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</si>
  <si>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</si>
  <si>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</si>
  <si>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</si>
  <si>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</si>
  <si>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</si>
  <si>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</si>
  <si>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</si>
  <si>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</si>
  <si>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</si>
  <si>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</si>
  <si>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</si>
  <si>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</si>
  <si>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</si>
  <si>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</si>
  <si>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</si>
  <si>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</si>
  <si>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</si>
  <si>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</si>
  <si>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</si>
  <si>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</si>
  <si>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</si>
  <si>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</si>
  <si>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</si>
  <si>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</si>
  <si>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</si>
  <si>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</si>
  <si>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</si>
  <si>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</si>
  <si>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</si>
  <si>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</si>
  <si>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</si>
  <si>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</si>
  <si>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</si>
  <si>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</si>
  <si>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</si>
  <si>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</si>
  <si>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</si>
  <si>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</si>
  <si>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</si>
  <si>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</si>
  <si>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</si>
  <si>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</si>
  <si>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</si>
  <si>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</si>
  <si>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</si>
  <si>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</si>
  <si>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</si>
  <si>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</si>
  <si>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</si>
  <si>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</si>
  <si>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</si>
  <si>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</si>
  <si>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</si>
  <si>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</si>
  <si>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</si>
  <si>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</si>
  <si>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</si>
  <si>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</si>
  <si>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</si>
  <si>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</si>
  <si>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</si>
  <si>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</si>
  <si>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</si>
  <si>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</si>
  <si>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</si>
  <si>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</si>
  <si>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</si>
  <si>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</si>
  <si>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</si>
  <si>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</si>
  <si>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</si>
  <si>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</si>
  <si>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</si>
  <si>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</si>
  <si>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</si>
  <si>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</si>
  <si>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</si>
  <si>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</si>
  <si>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</si>
  <si>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</si>
  <si>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</si>
  <si>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</si>
  <si>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</si>
  <si>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</si>
  <si>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</si>
  <si>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</si>
  <si>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</si>
  <si>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</si>
  <si>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</si>
  <si>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</si>
  <si>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</si>
  <si>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</si>
  <si>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</si>
  <si>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</si>
  <si>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</si>
  <si>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</si>
  <si>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</si>
  <si>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</si>
  <si>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</si>
  <si>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</si>
  <si>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</si>
  <si>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</si>
  <si>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</si>
  <si>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</si>
  <si>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</si>
  <si>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</si>
  <si>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</si>
  <si>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</si>
  <si>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</si>
  <si>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</si>
  <si>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</si>
  <si>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</si>
  <si>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</si>
  <si>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</si>
  <si>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</si>
  <si>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</si>
  <si>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</si>
  <si>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</si>
  <si>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</si>
  <si>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</si>
  <si>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</si>
  <si>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</si>
  <si>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</si>
  <si>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</si>
  <si>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</si>
  <si>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</si>
  <si>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</si>
  <si>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</si>
  <si>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</si>
  <si>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</si>
  <si>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</si>
  <si>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</si>
  <si>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</si>
  <si>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</si>
  <si>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</si>
  <si>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</si>
  <si>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</si>
  <si>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</si>
  <si>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</si>
  <si>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</si>
  <si>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</si>
  <si>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</si>
  <si>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</si>
  <si>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</si>
  <si>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</si>
  <si>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</si>
  <si>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</si>
  <si>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</si>
  <si>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</si>
  <si>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</si>
  <si>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</si>
  <si>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</si>
  <si>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</si>
  <si>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</si>
  <si>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</si>
  <si>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</si>
  <si>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</si>
  <si>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</si>
  <si>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</si>
  <si>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</si>
  <si>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</si>
  <si>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</si>
  <si>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</si>
  <si>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</si>
  <si>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</si>
  <si>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</si>
  <si>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</si>
  <si>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</si>
  <si>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</si>
  <si>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</si>
  <si>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</si>
  <si>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</si>
  <si>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</si>
  <si>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</si>
  <si>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</si>
  <si>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</si>
  <si>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</si>
  <si>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</si>
  <si>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</si>
  <si>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</si>
  <si>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</si>
  <si>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</si>
  <si>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</si>
  <si>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</si>
  <si>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</si>
  <si>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</si>
  <si>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</si>
  <si>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</si>
  <si>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</si>
  <si>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</si>
  <si>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</si>
  <si>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</si>
  <si>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</si>
  <si>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</si>
  <si>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</si>
  <si>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</si>
  <si>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</si>
  <si>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</si>
  <si>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</si>
  <si>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</si>
  <si>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</si>
  <si>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</si>
  <si>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</si>
  <si>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</si>
  <si>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</si>
  <si>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</si>
  <si>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</si>
  <si>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</si>
  <si>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</si>
  <si>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</si>
  <si>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</si>
  <si>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</si>
  <si>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</si>
  <si>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</si>
  <si>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</si>
  <si>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</si>
  <si>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</si>
  <si>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</si>
  <si>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</si>
  <si>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</si>
  <si>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</si>
  <si>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</si>
  <si>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</si>
  <si>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</si>
  <si>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</si>
  <si>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</si>
  <si>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</si>
  <si>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</si>
  <si>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</si>
  <si>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</si>
  <si>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</si>
  <si>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</si>
  <si>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</si>
  <si>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</si>
  <si>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</si>
  <si>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</si>
  <si>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</si>
  <si>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</si>
  <si>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</si>
  <si>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</si>
  <si>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</si>
  <si>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</si>
  <si>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</si>
  <si>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</si>
  <si>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</si>
  <si>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</si>
  <si>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</si>
  <si>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</si>
  <si>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</si>
  <si>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</si>
  <si>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</si>
  <si>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</si>
  <si>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</si>
  <si>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</si>
  <si>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</si>
  <si>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</si>
  <si>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</si>
  <si>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</si>
  <si>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</si>
  <si>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</si>
  <si>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</si>
  <si>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</si>
  <si>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</si>
  <si>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</si>
  <si>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</si>
  <si>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</si>
  <si>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</si>
  <si>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</si>
  <si>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</si>
  <si>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</si>
  <si>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</si>
  <si>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</si>
  <si>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</si>
  <si>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</si>
  <si>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</si>
  <si>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</si>
  <si>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</si>
  <si>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</si>
  <si>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</si>
  <si>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</si>
  <si>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</si>
  <si>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</si>
  <si>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</si>
  <si>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</si>
  <si>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</si>
  <si>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</si>
  <si>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</si>
  <si>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</si>
  <si>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</si>
  <si>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</si>
  <si>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</si>
  <si>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</si>
  <si>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</si>
  <si>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</si>
  <si>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</si>
  <si>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</si>
  <si>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</si>
  <si>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</si>
  <si>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</si>
  <si>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</si>
  <si>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</si>
  <si>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</si>
  <si>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</si>
  <si>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</si>
  <si>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</si>
  <si>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</si>
  <si>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</si>
  <si>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</si>
  <si>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</si>
  <si>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</si>
  <si>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</si>
  <si>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</si>
  <si>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</si>
  <si>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</si>
  <si>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</si>
  <si>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</si>
  <si>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</si>
  <si>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</si>
  <si>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</si>
  <si>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</si>
  <si>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</si>
  <si>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</si>
  <si>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</si>
  <si>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</si>
  <si>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</si>
  <si>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</si>
  <si>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</si>
  <si>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</si>
  <si>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</si>
  <si>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</si>
  <si>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</si>
  <si>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</si>
  <si>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</si>
  <si>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</si>
  <si>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</si>
  <si>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</si>
  <si>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</si>
  <si>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</si>
  <si>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</si>
  <si>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</si>
  <si>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</si>
  <si>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</si>
  <si>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</si>
  <si>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</si>
  <si>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</si>
  <si>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</si>
  <si>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</si>
  <si>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</si>
  <si>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</si>
  <si>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</si>
  <si>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</si>
  <si>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</si>
  <si>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</si>
  <si>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</si>
  <si>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</si>
  <si>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</si>
  <si>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</si>
  <si>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</si>
  <si>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</si>
  <si>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</si>
  <si>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</si>
  <si>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</si>
  <si>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</si>
  <si>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</si>
  <si>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</si>
  <si>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</si>
  <si>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</si>
  <si>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</si>
  <si>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</si>
  <si>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</si>
  <si>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</si>
  <si>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</si>
  <si>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</si>
  <si>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</si>
  <si>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</si>
  <si>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</si>
  <si>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</si>
  <si>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</si>
  <si>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</si>
  <si>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</si>
  <si>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</si>
  <si>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</si>
  <si>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</si>
  <si>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</si>
  <si>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</si>
  <si>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</si>
  <si>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</si>
  <si>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</si>
  <si>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</si>
  <si>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</si>
  <si>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</si>
  <si>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</si>
  <si>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</si>
  <si>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</si>
  <si>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</si>
  <si>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</si>
  <si>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</si>
  <si>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</si>
  <si>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</si>
  <si>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</si>
  <si>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</si>
  <si>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</si>
  <si>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</si>
  <si>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</si>
  <si>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</si>
  <si>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</si>
  <si>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</si>
  <si>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</si>
  <si>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</si>
  <si>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</si>
  <si>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</si>
  <si>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</si>
  <si>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</si>
  <si>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</si>
  <si>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</si>
  <si>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</si>
  <si>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</si>
  <si>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</si>
  <si>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</si>
  <si>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</si>
  <si>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</si>
  <si>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</si>
  <si>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</si>
  <si>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</si>
  <si>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</si>
  <si>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</si>
  <si>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</si>
  <si>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</si>
  <si>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</si>
  <si>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</si>
  <si>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</si>
  <si>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</si>
  <si>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</si>
  <si>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</si>
  <si>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</si>
  <si>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</si>
  <si>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</si>
  <si>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</si>
  <si>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</si>
  <si>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</si>
  <si>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</si>
  <si>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</si>
  <si>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</si>
  <si>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</si>
  <si>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</si>
  <si>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</si>
  <si>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</si>
  <si>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</si>
  <si>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</si>
  <si>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</si>
  <si>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</si>
  <si>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</si>
  <si>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</si>
  <si>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</si>
  <si>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</si>
  <si>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</si>
  <si>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</si>
  <si>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</si>
  <si>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</si>
  <si>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</si>
  <si>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</si>
  <si>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</si>
  <si>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</si>
  <si>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</si>
  <si>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</si>
  <si>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</si>
  <si>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</si>
  <si>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</si>
  <si>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</si>
  <si>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</si>
  <si>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</si>
  <si>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</si>
  <si>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</si>
  <si>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</si>
  <si>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</si>
  <si>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</si>
  <si>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</si>
  <si>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</si>
  <si>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</si>
  <si>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</si>
  <si>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</si>
  <si>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</si>
  <si>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</si>
  <si>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</si>
  <si>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</si>
  <si>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</si>
  <si>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</si>
  <si>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</si>
  <si>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</si>
  <si>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</si>
  <si>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</si>
  <si>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</si>
  <si>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</si>
  <si>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</si>
  <si>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</si>
  <si>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</si>
  <si>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</si>
  <si>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</si>
  <si>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</si>
  <si>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</si>
  <si>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</si>
  <si>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</si>
  <si>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</si>
  <si>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</si>
  <si>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</si>
  <si>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</si>
  <si>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</si>
  <si>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</si>
  <si>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</si>
  <si>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</si>
  <si>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</si>
  <si>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</si>
  <si>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</si>
  <si>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</si>
  <si>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</si>
  <si>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</si>
  <si>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</si>
  <si>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</si>
  <si>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</si>
  <si>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</si>
  <si>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</si>
  <si>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</si>
  <si>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</si>
  <si>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</si>
  <si>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</si>
  <si>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</si>
  <si>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</si>
  <si>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</si>
  <si>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</si>
  <si>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</si>
  <si>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</si>
  <si>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</si>
  <si>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</si>
  <si>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</si>
  <si>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</si>
  <si>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</si>
  <si>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</si>
  <si>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</si>
  <si>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</si>
  <si>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</si>
  <si>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</si>
  <si>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</si>
  <si>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</si>
  <si>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</si>
  <si>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</si>
  <si>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</si>
  <si>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</si>
  <si>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</si>
  <si>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</si>
  <si>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</si>
  <si>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</si>
  <si>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</si>
  <si>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</si>
  <si>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</si>
  <si>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</si>
  <si>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</si>
  <si>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</si>
  <si>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</si>
  <si>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</si>
  <si>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</si>
  <si>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</si>
  <si>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</si>
  <si>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</si>
  <si>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</si>
  <si>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</si>
  <si>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</si>
  <si>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</si>
  <si>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</si>
  <si>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</si>
  <si>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</si>
  <si>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</si>
  <si>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</si>
  <si>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</si>
  <si>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</si>
  <si>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</si>
  <si>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</si>
  <si>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</si>
  <si>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</si>
  <si>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98.02.300</t>
  </si>
  <si>
    <t>Banco reto três lugares, estrutura com apoios de braço metálicos, e ripas em madeira maciça natural</t>
  </si>
  <si>
    <t>98.02.301</t>
  </si>
  <si>
    <t>Mesa conjugada com 2 bancos retos em madeira</t>
  </si>
  <si>
    <t>SINAPI - Sistema Nacional de Pesquisa de Custos e Índices da Construção Civil</t>
  </si>
  <si>
    <t>RELATÓRIO DE CUSTOS DE COMPOSIÇÕES - ENCARGOS SOCIAIS SEM DESONERAÇÃO</t>
  </si>
  <si>
    <t>Mês de Referência:</t>
  </si>
  <si>
    <t>08/2026</t>
  </si>
  <si>
    <t>Encargos sociais sobre a mão de obra:</t>
  </si>
  <si>
    <t>Data de emissão:</t>
  </si>
  <si>
    <t>11/09/2026</t>
  </si>
  <si>
    <t>(SEM DESONERAÇÃO)</t>
  </si>
  <si>
    <t>SP</t>
  </si>
  <si>
    <t>Localidade</t>
  </si>
  <si>
    <t>SAO PAULO</t>
  </si>
  <si>
    <t>Observação: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</si>
  <si>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</si>
  <si>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</si>
  <si>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</si>
  <si>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</si>
  <si>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</si>
  <si>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</si>
  <si>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Código da
Composição</t>
  </si>
  <si>
    <t>Descrição</t>
  </si>
  <si>
    <t>Unidade</t>
  </si>
  <si>
    <t>Custo (R$)</t>
  </si>
  <si>
    <t>%AS</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</si>
  <si>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</si>
  <si>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</si>
  <si>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</si>
  <si>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</si>
  <si>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</si>
  <si>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</si>
  <si>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</si>
  <si>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</si>
  <si>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</si>
  <si>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CM (ESPESSURA 14 CM), FBK = 10 MPA, UTILIZANDO COLHER DE PEDREIRO. AF_07/2026</t>
  </si>
  <si>
    <t>ALVENARIA ESTRUTURAL DE BLOCOS CERÂMICOS 14X19X29 CM (ESPESSURA 14 CM), FBK = 10 MPA, UTILIZANDO PALHETA. AF_07/2026</t>
  </si>
  <si>
    <t>ALVENARIA ESTRUTURAL DE BLOCOS CERÂMICOS 14X19X29 CM (ESPESSURA 14 CM), FBK = 12 MPA, UTILIZANDO COLHER DE PEDREIRO. AF_07/2026</t>
  </si>
  <si>
    <t>ALVENARIA ESTRUTURAL DE BLOCOS CERÂMICOS 14X19X29 CM (ESPESSURA 14 CM), FBK = 12 MPA, UTILIZANDO PALHETA. AF_07/2026</t>
  </si>
  <si>
    <t>ALVENARIA ESTRUTURAL DE BLOCOS CERÂMICOS 14X19X29 CM (ESPESSURA 14 CM), FBK = 14 MPA, UTILIZANDO COLHER DE PEDREIRO. AF_07/2026</t>
  </si>
  <si>
    <t>ALVENARIA ESTRUTURAL DE BLOCOS CERÂMICOS 14X19X29 CM (ESPESSURA 14 CM), FBK = 14 MPA, UTILIZANDO PALHETA. AF_07/2026</t>
  </si>
  <si>
    <t>ALVENARIA ESTRUTURAL DE BLOCOS CERÂMICOS 14X19X29 CM (ESPESSURA 14 CM), FBK = 16 MPA, UTILIZANDO COLHER DE PEDREIRO. AF_07/2026</t>
  </si>
  <si>
    <t>ALVENARIA ESTRUTURAL DE BLOCOS CERÂMICOS 14X19X29 CM (ESPESSURA 14 CM), FBK = 16 MPA, UTILIZANDO PALHETA. AF_07/2026</t>
  </si>
  <si>
    <t>ALVENARIA ESTRUTURAL DE BLOCOS CERÂMICOS 14X19X29 CM (ESPESSURA 14 CM), FBK = 18 MPA, UTILIZANDO COLHER DE PEDREIRO. AF_07/2026</t>
  </si>
  <si>
    <t>ALVENARIA ESTRUTURAL DE BLOCOS CERÂMICOS 14X19X29 CM (ESPESSURA 14 CM), FBK = 18 MPA, UTILIZANDO PALHETA. AF_07/2026</t>
  </si>
  <si>
    <t>ALVENARIA ESTRUTURAL DE BLOCOS CERÂMICOS 14X19X29 CM (ESPESSURA 14 CM), FBK = 4 MPA, UTILIZANDO COLHER DE PEDREIRO. AF_07/2026</t>
  </si>
  <si>
    <t>ALVENARIA ESTRUTURAL DE BLOCOS CERÂMICOS 14X19X29 CM (ESPESSURA 14 CM), FBK = 4 MPA, UTILIZANDO PALHETA. AF_07/2026</t>
  </si>
  <si>
    <t>ALVENARIA ESTRUTURAL DE BLOCOS CERÂMICOS 14X19X29 CM (ESPESSURA 14 CM), FBK = 6 MPA, UTILIZANDO COLHER DE PEDREIRO. AF_07/2026</t>
  </si>
  <si>
    <t>ALVENARIA ESTRUTURAL DE BLOCOS CERÂMICOS 14X19X29 CM (ESPESSURA 14 CM), FBK = 6 MPA, UTILIZANDO PALHETA. AF_07/2026</t>
  </si>
  <si>
    <t>ALVENARIA ESTRUTURAL DE BLOCOS CERÂMICOS 14X19X29 CM (ESPESSURA 14 CM), FBK = 8 MPA, UTILIZANDO COLHER DE PEDREIRO. AF_07/2026</t>
  </si>
  <si>
    <t>ALVENARIA ESTRUTURAL DE BLOCOS CERÂMICOS 14X19X29 CM (ESPESSURA 14 CM), FBK = 8 MPA, UTILIZANDO PALHETA. AF_07/2026</t>
  </si>
  <si>
    <t>ALVENARIA ESTRUTURAL DE BLOCOS CERÂMICOS 14X19X39 CM (ESPESSURA 14 CM), FBK = 10 MPA, UTILIZANDO COLHER DE PEDREIRO. AF_07/2026</t>
  </si>
  <si>
    <t>ALVENARIA ESTRUTURAL DE BLOCOS CERÂMICOS 14X19X39 CM (ESPESSURA 14 CM), FBK = 10 MPA, UTILIZANDO PALHETA. AF_07/2026</t>
  </si>
  <si>
    <t>ALVENARIA ESTRUTURAL DE BLOCOS CERÂMICOS 14X19X39 CM (ESPESSURA 14 CM), FBK = 12 MPA, UTILIZANDO COLHER DE PEDREIRO. AF_07/2026</t>
  </si>
  <si>
    <t>ALVENARIA ESTRUTURAL DE BLOCOS CERÂMICOS 14X19X39 CM (ESPESSURA 14 CM), FBK = 12 MPA, UTILIZANDO PALHETA. AF_07/2026</t>
  </si>
  <si>
    <t>ALVENARIA ESTRUTURAL DE BLOCOS CERÂMICOS 14X19X39 CM (ESPESSURA 14 CM), FBK = 4 MPA, UTILIZANDO COLHER DE PEDREIRO. AF_07/2026</t>
  </si>
  <si>
    <t>ALVENARIA ESTRUTURAL DE BLOCOS CERÂMICOS 14X19X39 CM (ESPESSURA 14 CM), FBK = 4 MPA, UTILIZANDO PALHETA. AF_07/2026</t>
  </si>
  <si>
    <t>ALVENARIA ESTRUTURAL DE BLOCOS CERÂMICOS 14X19X39 CM (ESPESSURA 14 CM), FBK = 6 MPA, UTILIZANDO COLHER DE PEDREIRO. AF_07/2026</t>
  </si>
  <si>
    <t>ALVENARIA ESTRUTURAL DE BLOCOS CERÂMICOS 14X19X39 CM (ESPESSURA 14 CM), FBK = 6 MPA, UTILIZANDO PALHETA. AF_07/2026</t>
  </si>
  <si>
    <t>ALVENARIA ESTRUTURAL DE BLOCOS CERÂMICOS 14X19X39 CM (ESPESSURA 14 CM), FBK = 8 MPA, UTILIZANDO COLHER DE PEDREIRO. AF_07/2026</t>
  </si>
  <si>
    <t>ALVENARIA ESTRUTURAL DE BLOCOS CERÂMICOS 14X19X39 CM (ESPESSURA 14 CM), FBK = 8 MPA, UTILIZANDO PALHETA. AF_07/2026</t>
  </si>
  <si>
    <t>MURO DE ALVENARIA ESTRUTURAL DE BLOCOS CERÂMICOS 14X19X29 CM (ESPESSURA 14 CM), FBK = 8 MPA, UTILIZANDO COLHER DE PEDREIRO. AF_07/2026</t>
  </si>
  <si>
    <t>MURO DE ALVENARIA ESTRUTURAL DE BLOCOS CERÂMICOS 14X19X29 CM (ESPESSURA 14 CM), FBK = 8 MPA, UTILIZANDO PALHETA. AF_07/2026</t>
  </si>
  <si>
    <t>MURO DE ALVENARIA ESTRUTURAL DE BLOCOS CERÂMICOS 14X19X39 CM (ESPESSURA 14 CM), FBK = 8 MPA, UTILIZANDO COLHER DE PEDREIRO. AF_07/2026</t>
  </si>
  <si>
    <t>MURO DE ALVENARIA ESTRUTURAL DE BLOCOS CERÂMICOS 14X19X39 CM (ESPESSURA 14 CM), FBK = 8 MPA, UTILIZANDO PALHETA. AF_07/2026</t>
  </si>
  <si>
    <t>ALVENARIA DE BLOCOS DE CONCRETO ESTRUTURAL 14X19X29 CM (ESPESSURA 14 CM), FBK = 10 MPA, UTILIZANDO COLHER DE PEDREIRO. AF_07/2026</t>
  </si>
  <si>
    <t>ALVENARIA DE BLOCOS DE CONCRETO ESTRUTURAL 14X19X29 CM (ESPESSURA 14 CM), FBK = 10 MPA, UTILIZANDO PALHETA. AF_07/2026</t>
  </si>
  <si>
    <t>ALVENARIA DE BLOCOS DE CONCRETO ESTRUTURAL 14X19X29 CM (ESPESSURA 14 CM), FBK = 12 MPA, UTILIZANDO COLHER DE PEDREIRO. AF_07/2026</t>
  </si>
  <si>
    <t>ALVENARIA DE BLOCOS DE CONCRETO ESTRUTURAL 14X19X29 CM (ESPESSURA 14 CM), FBK = 12 MPA, UTILIZANDO PALHETA. AF_07/2026</t>
  </si>
  <si>
    <t>ALVENARIA DE BLOCOS DE CONCRETO ESTRUTURAL 14X19X29 CM (ESPESSURA 14 CM), FBK = 14 MPA, UTILIZANDO COLHER DE PEDREIRO. AF_07/2026</t>
  </si>
  <si>
    <t>ALVENARIA DE BLOCOS DE CONCRETO ESTRUTURAL 14X19X29 CM (ESPESSURA 14 CM), FBK = 14 MPA, UTILIZANDO PALHETA. AF_07/2026</t>
  </si>
  <si>
    <t>ALVENARIA DE BLOCOS DE CONCRETO ESTRUTURAL 14X19X29 CM (ESPESSURA 14 CM), FBK = 16 MPA, UTILIZANDO COLHER DE PEDREIRO. AF_07/2026</t>
  </si>
  <si>
    <t>ALVENARIA DE BLOCOS DE CONCRETO ESTRUTURAL 14X19X29 CM (ESPESSURA 14 CM), FBK = 16 MPA, UTILIZANDO PALHETA. AF_07/2026</t>
  </si>
  <si>
    <t>ALVENARIA DE BLOCOS DE CONCRETO ESTRUTURAL 14X19X29 CM (ESPESSURA 14 CM), FBK = 18 MPA, UTILIZANDO COLHER DE PEDREIRO. AF_07/2026</t>
  </si>
  <si>
    <t>ALVENARIA DE BLOCOS DE CONCRETO ESTRUTURAL 14X19X29 CM (ESPESSURA 14 CM), FBK = 18 MPA, UTILIZANDO PALHETA. AF_07/2026</t>
  </si>
  <si>
    <t>ALVENARIA DE BLOCOS DE CONCRETO ESTRUTURAL 14X19X29 CM (ESPESSURA 14 CM), FBK = 20 MPA, UTILIZANDO COLHER DE PEDREIRO. AF_07/2026</t>
  </si>
  <si>
    <t>ALVENARIA DE BLOCOS DE CONCRETO ESTRUTURAL 14X19X29 CM (ESPESSURA 14 CM), FBK = 20 MPA, UTILIZANDO PALHETA. AF_07/2026</t>
  </si>
  <si>
    <t>ALVENARIA DE BLOCOS DE CONCRETO ESTRUTURAL 14X19X29 CM (ESPESSURA 14 CM), FBK = 3 MPA, UTILIZANDO COLHER DE PEDREIRO. AF_07/2026</t>
  </si>
  <si>
    <t>ALVENARIA DE BLOCOS DE CONCRETO ESTRUTURAL 14X19X29 CM (ESPESSURA 14 CM), FBK = 3 MPA, UTILIZANDO PALHETA. AF_07/2026</t>
  </si>
  <si>
    <t>ALVENARIA DE BLOCOS DE CONCRETO ESTRUTURAL 14X19X29 CM (ESPESSURA 14 CM), FBK = 4,5 MPA, UTILIZANDO COLHER DE PEDREIRO. AF_07/2026</t>
  </si>
  <si>
    <t>ALVENARIA DE BLOCOS DE CONCRETO ESTRUTURAL 14X19X29 CM (ESPESSURA 14 CM), FBK = 4,5 MPA, UTILIZANDO PALHETA. AF_07/2026</t>
  </si>
  <si>
    <t>ALVENARIA DE BLOCOS DE CONCRETO ESTRUTURAL 14X19X29 CM (ESPESSURA 14 CM), FBK = 6 MPA, UTILIZANDO COLHER DE PEDREIRO. AF_07/2026</t>
  </si>
  <si>
    <t>ALVENARIA DE BLOCOS DE CONCRETO ESTRUTURAL 14X19X29 CM (ESPESSURA 14 CM), FBK = 6 MPA, UTILIZANDO PALHETA. AF_07/2026</t>
  </si>
  <si>
    <t>ALVENARIA DE BLOCOS DE CONCRETO ESTRUTURAL 14X19X29 CM (ESPESSURA 14 CM), FBK = 8 MPA, UTILIZANDO COLHER DE PEDREIRO. AF_07/2026</t>
  </si>
  <si>
    <t>ALVENARIA DE BLOCOS DE CONCRETO ESTRUTURAL 14X19X29 CM (ESPESSURA 14 CM), FBK = 8 MPA, UTILIZANDO PALHETA. AF_07/2026</t>
  </si>
  <si>
    <t>ALVENARIA DE BLOCOS DE CONCRETO ESTRUTURAL 14X19X39 CM (ESPESSURA 14 CM), FBK = 10 MPA, UTILIZANDO COLHER DE PEDREIRO. AF_07/2026</t>
  </si>
  <si>
    <t>ALVENARIA DE BLOCOS DE CONCRETO ESTRUTURAL 14X19X39 CM (ESPESSURA 14 CM), FBK = 10 MPA, UTILIZANDO PALHETA. AF_07/2026</t>
  </si>
  <si>
    <t>ALVENARIA DE BLOCOS DE CONCRETO ESTRUTURAL 14X19X39 CM (ESPESSURA 14 CM), FBK = 12 MPA, UTILIZANDO COLHER DE PEDREIRO. AF_07/2026</t>
  </si>
  <si>
    <t>ALVENARIA DE BLOCOS DE CONCRETO ESTRUTURAL 14X19X39 CM (ESPESSURA 14 CM), FBK = 12 MPA, UTILIZANDO PALHETA. AF_07/2026</t>
  </si>
  <si>
    <t>ALVENARIA DE BLOCOS DE CONCRETO ESTRUTURAL 14X19X39 CM (ESPESSURA 14 CM), FBK = 14 MPA, UTILIZANDO COLHER DE PEDREIRO. AF_07/2026</t>
  </si>
  <si>
    <t>ALVENARIA DE BLOCOS DE CONCRETO ESTRUTURAL 14X19X39 CM (ESPESSURA 14 CM), FBK = 14 MPA, UTILIZANDO PALHETA. AF_07/2026</t>
  </si>
  <si>
    <t>ALVENARIA DE BLOCOS DE CONCRETO ESTRUTURAL 14X19X39 CM (ESPESSURA 14 CM), FBK = 16 MPA, UTILIZANDO COLHER DE PEDREIRO. AF_07/2026</t>
  </si>
  <si>
    <t>ALVENARIA DE BLOCOS DE CONCRETO ESTRUTURAL 14X19X39 CM (ESPESSURA 14 CM), FBK = 16 MPA, UTILIZANDO PALHETA. AF_07/2026</t>
  </si>
  <si>
    <t>ALVENARIA DE BLOCOS DE CONCRETO ESTRUTURAL 14X19X39 CM (ESPESSURA 14 CM), FBK = 18 MPA, UTILIZANDO COLHER DE PEDREIRO. AF_07/2026</t>
  </si>
  <si>
    <t>ALVENARIA DE BLOCOS DE CONCRETO ESTRUTURAL 14X19X39 CM (ESPESSURA 14 CM), FBK = 18 MPA, UTILIZANDO PALHETA. AF_07/2026</t>
  </si>
  <si>
    <t>ALVENARIA DE BLOCOS DE CONCRETO ESTRUTURAL 14X19X39 CM (ESPESSURA 14 CM), FBK = 20 MPA, UTILIZANDO COLHER DE PEDREIRO. AF_07/2026</t>
  </si>
  <si>
    <t>ALVENARIA DE BLOCOS DE CONCRETO ESTRUTURAL 14X19X39 CM (ESPESSURA 14 CM), FBK = 20 MPA, UTILIZANDO PALHETA. AF_07/2026</t>
  </si>
  <si>
    <t>ALVENARIA DE BLOCOS DE CONCRETO ESTRUTURAL 14X19X39 CM (ESPESSURA 14 CM), FBK = 3 MPA, UTILIZANDO COLHER DE PEDREIRO. AF_07/2026</t>
  </si>
  <si>
    <t>ALVENARIA DE BLOCOS DE CONCRETO ESTRUTURAL 14X19X39 CM (ESPESSURA 14 CM), FBK = 3 MPA, UTILIZANDO PALHETA. AF_07/2026</t>
  </si>
  <si>
    <t>ALVENARIA DE BLOCOS DE CONCRETO ESTRUTURAL 14X19X39 CM (ESPESSURA 14 CM), FBK = 4,5 MPA, UTILIZANDO COLHER DE PEDREIRO. AF_07/2026</t>
  </si>
  <si>
    <t>ALVENARIA DE BLOCOS DE CONCRETO ESTRUTURAL 14X19X39 CM (ESPESSURA 14 CM), FBK = 4,5 MPA, UTILIZANDO PALHETA. AF_07/2026</t>
  </si>
  <si>
    <t>ALVENARIA DE BLOCOS DE CONCRETO ESTRUTURAL 14X19X39 CM (ESPESSURA 14 CM), FBK = 6 MPA, UTILIZANDO COLHER DE PEDREIRO. AF_07/2026</t>
  </si>
  <si>
    <t>ALVENARIA DE BLOCOS DE CONCRETO ESTRUTURAL 14X19X39 CM (ESPESSURA 14 CM), FBK = 6 MPA, UTILIZANDO PALHETA. AF_07/2026</t>
  </si>
  <si>
    <t>ALVENARIA DE BLOCOS DE CONCRETO ESTRUTURAL 14X19X39 CM (ESPESSURA 14 CM), FBK = 8 MPA, UTILIZANDO COLHER DE PEDREIRO. AF_07/2026</t>
  </si>
  <si>
    <t>ALVENARIA DE BLOCOS DE CONCRETO ESTRUTURAL 14X19X39 CM (ESPESSURA 14 CM), FBK = 8 MPA, UTILIZANDO PALHETA. AF_07/2026</t>
  </si>
  <si>
    <t>MURO DE ALVENARIA COM BLOCOS DE CONCRETO ESTRUTURAL 14X19X29 CM (ESPESSURA 14 CM), FBK = 8 MPA, UTILIZANDO COLHER DE PEDREIRO, ALTURA = 2,20 M. AF_07/2026</t>
  </si>
  <si>
    <t>MURO DE ALVENARIA COM BLOCOS DE CONCRETO ESTRUTURAL 14X19X29 CM (ESPESSURA 14 CM), FBK = 8 MPA, UTILIZANDO PALHETA, ALTURA = 2,20 M. AF_07/2026</t>
  </si>
  <si>
    <t>MURO DE ALVENARIA COM BLOCOS DE CONCRETO ESTRUTURAL 14X19X39 CM (ESPESSURA 14 CM), FBK = 8 MPA, UTILIZANDO COLHER DE PEDREIRO, ALTURA = 2,20 M. AF_07/2026</t>
  </si>
  <si>
    <t>MURO DE ALVENARIA COM BLOCOS DE CONCRETO ESTRUTURAL 14X19X39 CM (ESPESSURA 14 CM), FBK = 8 MPA, UTILIZANDO PALHETA, ALTURA = 2,20 M. AF_07/2026</t>
  </si>
  <si>
    <t>ALVENARIA DE VEDAÇÃO DE BLOCOS CERÂMICOS FURADOS NA HORIZONTAL DE 11,5X14X24 CM (ESPESSURA 11,5 CM) E ARGAMASSA DE ASSENTAMENTO COM PREPARO EM BETONEIRA. AF_08/2026</t>
  </si>
  <si>
    <t>ALVENARIA DE VEDAÇÃO DE BLOCOS CERÂMICOS FURADOS NA HORIZONTAL DE 11,5X19X19 CM (ESPESSURA 11,5 CM) E ARGAMASSA DE ASSENTAMENTO COM PREPARO EM BETONEIRA. AF_08/2026</t>
  </si>
  <si>
    <t>ALVENARIA DE VEDAÇÃO DE BLOCOS CERÂMICOS FURADOS NA HORIZONTAL DE 11,5X19X29 CM (ESPESSURA 11,5 CM) E ARGAMASSA DE ASSENTAMENTO COM PREPARO EM BETONEIRA. AF_08/2026</t>
  </si>
  <si>
    <t>ALVENARIA DE VEDAÇÃO DE BLOCOS CERÂMICOS FURADOS NA HORIZONTAL DE 11,5X19X39 CM (ESPESSURA 11,5 CM) E ARGAMASSA DE ASSENTAMENTO COM PREPARO EM BETONEIRA. AF_08/2026</t>
  </si>
  <si>
    <t>ALVENARIA DE VEDAÇÃO DE BLOCOS CERÂMICOS FURADOS NA HORIZONTAL DE 14X19X29 CM (ESPESSURA 14 CM) E ARGAMASSA DE ASSENTAMENTO COM PREPARO EM BETONEIRA. AF_08/2026</t>
  </si>
  <si>
    <t>ALVENARIA DE VEDAÇÃO DE BLOCOS CERÂMICOS FURADOS NA HORIZONTAL DE 14X19X39 CM (ESPESSURA 14 CM) E ARGAMASSA DE ASSENTAMENTO COM PREPARO EM BETONEIRA. AF_08/2026</t>
  </si>
  <si>
    <t>ALVENARIA DE VEDAÇÃO DE BLOCOS CERÂMICOS FURADOS NA HORIZONTAL DE 14X9X19 CM (ESPESSURA 14 CM, BLOCO DEITADO) E ARGAMASSA DE ASSENTAMENTO COM PREPARO EM BETONEIRA. AF_08/2026</t>
  </si>
  <si>
    <t>ALVENARIA DE VEDAÇÃO DE BLOCOS CERÂMICOS FURADOS NA HORIZONTAL DE 19X19X29 CM (ESPESSURA 19 CM) E ARGAMASSA DE ASSENTAMENTO COM PREPARO EM BETONEIRA. AF_08/2026</t>
  </si>
  <si>
    <t>ALVENARIA DE VEDAÇÃO DE BLOCOS CERÂMICOS FURADOS NA HORIZONTAL DE 19X19X39 CM (ESPESSURA 19 CM) E ARGAMASSA DE ASSENTAMENTO COM PREPARO EM BETONEIRA. AF_08/2026</t>
  </si>
  <si>
    <t>ALVENARIA DE VEDAÇÃO DE BLOCOS CERÂMICOS FURADOS NA HORIZONTAL DE 9X14X19 CM (ESPESSURA 9 CM) E ARGAMASSA DE ASSENTAMENTO COM PREPARO EM BETONEIRA. AF_08/2026</t>
  </si>
  <si>
    <t>ALVENARIA DE VEDAÇÃO DE BLOCOS CERÂMICOS FURADOS NA HORIZONTAL DE 9X14X24 CM (ESPESSURA 9 CM) E ARGAMASSA DE ASSENTAMENTO COM PREPARO EM BETONEIRA. AF_08/2026</t>
  </si>
  <si>
    <t>ALVENARIA DE VEDAÇÃO DE BLOCOS CERÂMICOS FURADOS NA HORIZONTAL DE 9X19X19 CM (ESPESSURA 9 CM) E ARGAMASSA DE ASSENTAMENTO COM PREPARO EM BETONEIRA. AF_08/2026</t>
  </si>
  <si>
    <t>ALVENARIA DE VEDAÇÃO DE BLOCOS CERÂMICOS FURADOS NA HORIZONTAL DE 9X19X29 CM (ESPESSURA 9 CM) E ARGAMASSA DE ASSENTAMENTO COM PREPARO EM BETONEIRA. AF_08/2026</t>
  </si>
  <si>
    <t>ALVENARIA DE VEDAÇÃO DE BLOCOS CERÂMICOS FURADOS NA HORIZONTAL DE 9X19X39 CM (ESPESSURA 9 CM) E ARGAMASSA DE ASSENTAMENTO COM PREPARO EM BETONEIRA. AF_08/2026</t>
  </si>
  <si>
    <t>ALVENARIA DE VEDAÇÃO DE BLOCOS CERÂMICOS FURADOS NA HORIZONTAL DE 9X9X19 CM (ESPESSURA 9 CM) E ARGAMASSA DE ASSENTAMENTO COM PREPARO EM BETONEIRA. AF_08/2026</t>
  </si>
  <si>
    <t>ALVENARIA DE VEDAÇÃO DE BLOCOS CERÂMICOS FURADOS NA VERTICAL DE 11,5X19X29 CM (ESPESSURA 11,5 CM) E ARGAMASSA DE ASSENTAMENTO COM PREPARO EM BETONEIRA. AF_08/2026</t>
  </si>
  <si>
    <t>ALVENARIA DE VEDAÇÃO DE BLOCOS CERÂMICOS FURADOS NA VERTICAL DE 11,5X19X39 CM (ESPESSURA 11,5 CM) E ARGAMASSA DE ASSENTAMENTO COM PREPARO EM BETONEIRA. AF_08/2026</t>
  </si>
  <si>
    <t>ALVENARIA DE VEDAÇÃO DE BLOCOS CERÂMICOS FURADOS NA VERTICAL DE 14X19X29 CM (ESPESSURA 14 CM) E ARGAMASSA DE ASSENTAMENTO COM PREPARO EM BETONEIRA. AF_08/2026</t>
  </si>
  <si>
    <t>ALVENARIA DE VEDAÇÃO DE BLOCOS CERÂMICOS FURADOS NA VERTICAL DE 14X19X39 CM (ESPESSURA 14 CM) E ARGAMASSA DE ASSENTAMENTO COM PREPARO EM BETONEIRA. AF_08/2026</t>
  </si>
  <si>
    <t>ALVENARIA DE VEDAÇÃO DE BLOCOS CERÂMICOS FURADOS NA VERTICAL DE 19X19X39 CM (ESPESSURA 19 CM) E ARGAMASSA DE ASSENTAMENTO COM PREPARO EM BETONEIRA. AF_08/2026</t>
  </si>
  <si>
    <t>ALVENARIA DE VEDAÇÃO DE BLOCOS CERÂMICOS FURADOS NA VERTICAL DE 9X19X39 CM (ESPESSURA 9 CM) E ARGAMASSA DE ASSENTAMENTO COM PREPARO EM BETONEIRA. AF_08/2026</t>
  </si>
  <si>
    <t>ALVENARIA DE VEDAÇÃO DE BLOCOS VAZADOS DE CONCRETO APARENTE DE 14X19X39 CM (ESPESSURA 14 CM) E ARGAMASSA DE ASSENTAMENTO COM PREPARO EM BETONEIRA. AF_08/2026</t>
  </si>
  <si>
    <t>ALVENARIA DE VEDAÇÃO DE BLOCOS VAZADOS DE CONCRETO APARENTE DE 19X19X39 CM (ESPESSURA 19 CM) E ARGAMASSA DE ASSENTAMENTO COM PREPARO EM BETONEIRA. AF_08/2026</t>
  </si>
  <si>
    <t>ALVENARIA DE VEDAÇÃO DE BLOCOS VAZADOS DE CONCRETO APARENTE DE 9X19X39 CM (ESPESSURA 9 CM) E ARGAMASSA DE ASSENTAMENTO COM PREPARO EM BETONEIRA. AF_08/2026</t>
  </si>
  <si>
    <t>ALVENARIA DE VEDAÇÃO DE BLOCOS VAZADOS DE CONCRETO DE 14X19X29 CM (ESPESSURA 14 CM) E ARGAMASSA DE ASSENTAMENTO COM PREPARO EM BETONEIRA. AF_08/2026</t>
  </si>
  <si>
    <t>ALVENARIA DE VEDAÇÃO DE BLOCOS VAZADOS DE CONCRETO DE 14X19X39 CM (ESPESSURA 14 CM) E ARGAMASSA DE ASSENTAMENTO COM PREPARO EM BETONEIRA. AF_08/2026</t>
  </si>
  <si>
    <t>ALVENARIA DE VEDAÇÃO DE BLOCOS VAZADOS DE CONCRETO DE 19X19X39 CM (ESPESSURA 19 CM) E ARGAMASSA DE ASSENTAMENTO COM PREPARO EM BETONEIRA. AF_08/2026</t>
  </si>
  <si>
    <t>ALVENARIA DE VEDAÇÃO DE BLOCOS VAZADOS DE CONCRETO DE 9X19X39 CM (ESPESSURA 9 CM) E ARGAMASSA DE ASSENTAMENTO COM PREPARO EM BETONEIRA. AF_08/2026</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</si>
  <si>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</si>
  <si>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</si>
  <si>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</si>
  <si>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</si>
  <si>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</si>
  <si>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</si>
  <si>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</si>
  <si>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</si>
  <si>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</si>
  <si>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</si>
  <si>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</si>
  <si>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</si>
  <si>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</si>
  <si>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BARITADA, PREPARO MANUAL. AF_07/2026</t>
  </si>
  <si>
    <t>ARGAMASSA BARITADA, PREPARO MECÂNICO COM BETONEIRA ATÉ 600 L. AF_07/2026</t>
  </si>
  <si>
    <t>ARGAMASSA BARITADA, PREPARO MECÂNICO COM MISTURADOR DE EIXO HORIZONTAL DE ATÉ 600 KG. AF_07/2026</t>
  </si>
  <si>
    <t>ARGAMASSA INDUSTRIALIZADA MULTIUSO PARA REVESTIMENTOS E ASSENTAMENTO DA ALVENARIA, PREPARO COM MISTURADOR DE EIXO HORIZONTAL DE ATÉ 600 KG. AF_07/2026</t>
  </si>
  <si>
    <t>ARGAMASSA INDUSTRIALIZADA MULTIUSO PARA REVESTIMENTOS E ASSENTAMENTO DA ALVENARIA, PREPARO MANUAL. AF_07/2026</t>
  </si>
  <si>
    <t>ARGAMASSA INDUSTRIALIZADA PARA CHAPISCO COLANTE, PREPARO COM MISTURADOR DE EIXO HORIZONTAL DE ATÉ 600 KG. AF_07/2026</t>
  </si>
  <si>
    <t>ARGAMASSA INDUSTRIALIZADA PARA CHAPISCO COLANTE, PREPARO MANUAL. AF_07/2026</t>
  </si>
  <si>
    <t>ARGAMASSA INDUSTRIALIZADA PARA CHAPISCO ROLADO, PREPARO COM MISTURADOR DE EIXO HORIZONTAL DE ATÉ 600 KG. AF_07/2026</t>
  </si>
  <si>
    <t>ARGAMASSA INDUSTRIALIZADA PARA CHAPISCO ROLADO, PREPARO MANUAL. AF_07/2026</t>
  </si>
  <si>
    <t>ARGAMASSA INDUSTRIALIZADA PARA REVESTIMENTOS, MISTURA E PROJEÇÃO DE ATÉ 2 M³/H DE ARGAMASSA. AF_07/2026</t>
  </si>
  <si>
    <t>ARGAMASSA PARA REVESTIMENTO DECORATIVO MONOCAMADA (MONOCAPA), MISTURA E PROJEÇÃO DE ATÉ 2 M3/H DE ARGAMASSA. AF_07/2026</t>
  </si>
  <si>
    <t>ARGAMASSA PARA REVESTIMENTO DECORATIVO MONOCAMADA (MONOCAPA), PREPARO COM MISTURADOR DE EIXO HORIZONTAL DE ATÉ 600 KG. AF_07/2026</t>
  </si>
  <si>
    <t>ARGAMASSA PRONTA PARA CONTRAPISO, PREPARO COM MISTURADOR DE EIXO HORIZONTAL DE ATÉ 600 KG. AF_07/2026</t>
  </si>
  <si>
    <t>ARGAMASSA PRONTA PARA CONTRAPISO, PREPARO MANUAL. AF_07/2026</t>
  </si>
  <si>
    <t>ARGAMASSA TRAÇO 1:0,25:3 (EM VOLUME DE CIMENTO, CAL E AREIA MÉDIA ÚMIDA) PARA EMBOÇO/MASSA ÚNICA/ASSENTAMENTO DE ALVENARIA DE VEDAÇÃO, PREPARO MANUAL. AF_07/2026</t>
  </si>
  <si>
    <t>ARGAMASSA TRAÇO 1:0,25:3 (EM VOLUME DE CIMENTO, CAL E AREIA MÉDIA ÚMIDA) PARA EMBOÇO/MASSA ÚNICA/ASSENTAMENTO DE ALVENARIA DE VEDAÇÃO, PREPARO MECÂNICO COM BETONEIRA 250 L. AF_07/2026</t>
  </si>
  <si>
    <t>ARGAMASSA TRAÇO 1:0,25:3 (EM VOLUME DE CIMENTO, CAL E AREIA MÉDIA ÚMIDA) PARA EMBOÇO/MASSA ÚNICA/ASSENTAMENTO DE ALVENARIA DE VEDAÇÃO, PREPARO MECÂNICO COM BETONEIRA ATÉ 600 L. AF_07/2026</t>
  </si>
  <si>
    <t>ARGAMASSA TRAÇO 1:0,25:3 (EM VOLUME DE CIMENTO, CAL E AREIA MÉDIA ÚMIDA) PARA EMBOÇO/MASSA ÚNICA/ASSENTAMENTO DE ALVENARIA DE VEDAÇÃO, PREPARO MECÂNICO COM MISTURADOR DE EIXO HORIZONTAL DE 160 KG. AF_07/2026</t>
  </si>
  <si>
    <t>ARGAMASSA TRAÇO 1:0,25:3 (EM VOLUME DE CIMENTO, CAL E AREIA MÉDIA ÚMIDA) PARA EMBOÇO/MASSA ÚNICA/ASSENTAMENTO DE ALVENARIA DE VEDAÇÃO, PREPARO MECÂNICO COM MISTURADOR DE EIXO HORIZONTAL DE 300 KG. AF_07/2026</t>
  </si>
  <si>
    <t>ARGAMASSA TRAÇO 1:0,25:3 (EM VOLUME DE CIMENTO, CAL E AREIA MÉDIA ÚMIDA) PARA EMBOÇO/MASSA ÚNICA/ASSENTAMENTO DE ALVENARIA DE VEDAÇÃO, PREPARO MECÂNICO COM MISTURADOR DE EIXO HORIZONTAL DE 600 KG. AF_07/2026</t>
  </si>
  <si>
    <t>ARGAMASSA TRAÇO 1:0,5:4,5 (EM VOLUME DE CIMENTO, CAL E AREIA MÉDIA ÚMIDA) PARA ASSENTAMENTO DE ALVENARIA, PREPARO MANUAL. AF_07/2026</t>
  </si>
  <si>
    <t>ARGAMASSA TRAÇO 1:0,5:4,5 (EM VOLUME DE CIMENTO, CAL E AREIA MÉDIA ÚMIDA), PREPARO MECÂNICO COM BETONEIRA 250 L. AF_07/2026</t>
  </si>
  <si>
    <t>ARGAMASSA TRAÇO 1:0,5:4,5 (EM VOLUME DE CIMENTO, CAL E AREIA MÉDIA ÚMIDA), PREPARO MECÂNICO COM BETONEIRA ATÉ 600 L. AF_07/2026</t>
  </si>
  <si>
    <t>ARGAMASSA TRAÇO 1:0,5:4,5 (EM VOLUME DE CIMENTO, CAL E AREIA MÉDIA ÚMIDA), PREPARO MECÂNICO COM MISTURADOR DE EIXO HORIZONTAL DE 160 KG. AF_07/2026</t>
  </si>
  <si>
    <t>ARGAMASSA TRAÇO 1:0,5:4,5 (EM VOLUME DE CIMENTO, CAL E AREIA MÉDIA ÚMIDA), PREPARO MECÂNICO COM MISTURADOR DE EIXO HORIZONTAL DE 300 KG. AF_07/2026</t>
  </si>
  <si>
    <t>ARGAMASSA TRAÇO 1:0,5:4,5 (EM VOLUME DE CIMENTO, CAL E AREIA MÉDIA ÚMIDA), PREPARO MECÂNICO COM MISTURADOR DE EIXO HORIZONTAL DE 600 KG. AF_07/2026</t>
  </si>
  <si>
    <t>ARGAMASSA TRAÇO 1:1,5:7,5 (EM VOLUME DE CIMENTO, CAL E AREIA MÉDIA ÚMIDA) PARA EMBOÇO/MASSA ÚNICA/ASSENTAMENTO DE ALVENARIA DE VEDAÇÃO, PREPARO MANUAL. AF_07/2026</t>
  </si>
  <si>
    <t>ARGAMASSA TRAÇO 1:1,5:7,5 (EM VOLUME DE CIMENTO, CAL E AREIA MÉDIA ÚMIDA) PARA EMBOÇO/MASSA ÚNICA/ASSENTAMENTO DE ALVENARIA DE VEDAÇÃO, PREPARO MECÂNICO COM BETONEIRA 250 L. AF_07/2026</t>
  </si>
  <si>
    <t>ARGAMASSA TRAÇO 1:1,5:7,5 (EM VOLUME DE CIMENTO, CAL E AREIA MÉDIA ÚMIDA) PARA EMBOÇO/MASSA ÚNICA/ASSENTAMENTO DE ALVENARIA DE VEDAÇÃO, PREPARO MECÂNICO COM BETONEIRA ATÉ 600 L. AF_07/2026</t>
  </si>
  <si>
    <t>ARGAMASSA TRAÇO 1:1,5:7,5 (EM VOLUME DE CIMENTO, CAL E AREIA MÉDIA ÚMIDA) PARA EMBOÇO/MASSA ÚNICA/ASSENTAMENTO DE ALVENARIA DE VEDAÇÃO, PREPARO MECÂNICO COM MISTURADOR DE EIXO HORIZONTAL DE 300 KG. AF_07/2026</t>
  </si>
  <si>
    <t>ARGAMASSA TRAÇO 1:1,5:7,5 (EM VOLUME DE CIMENTO, CAL E AREIA MÉDIA ÚMIDA) PARA EMBOÇO/MASSA ÚNICA/ASSENTAMENTO DE ALVENARIA DE VEDAÇÃO, PREPARO MECÂNICO COM MISTURADOR DE EIXO HORIZONTAL DE 600 KG. AF_07/2026</t>
  </si>
  <si>
    <t>ARGAMASSA TRAÇO 1:1,93 (EM VOLUME DE CIMENTO E AREIA MÉDIA ÚMIDA), FCK 20MPA, PREPARO MECÂNICO COM MISTURADOR DUPLO HORIZONTAL DE ALTA TURBULÊNCIA. AF_07/2026</t>
  </si>
  <si>
    <t>ARGAMASSA TRAÇO 1:1:6 (EM VOLUME DE CIMENTO, CAL E AREIA MÉDIA ÚMIDA) PARA EMBOÇO/MASSA ÚNICA/ASSENTAMENTO DE ALVENARIA DE VEDAÇÃO, PREPARO MANUAL. AF_07/2026</t>
  </si>
  <si>
    <t>ARGAMASSA TRAÇO 1:1:6 (EM VOLUME DE CIMENTO, CAL E AREIA MÉDIA ÚMIDA) PARA EMBOÇO/MASSA ÚNICA/ASSENTAMENTO DE ALVENARIA DE VEDAÇÃO, PREPARO MECÂNICO COM BETONEIRA 250 L. AF_07/2026</t>
  </si>
  <si>
    <t>ARGAMASSA TRAÇO 1:1:6 (EM VOLUME DE CIMENTO, CAL E AREIA MÉDIA ÚMIDA) PARA EMBOÇO/MASSA ÚNICA/ASSENTAMENTO DE ALVENARIA DE VEDAÇÃO, PREPARO MECÂNICO COM BETONEIRA ATÉ 600 L. AF_07/2026</t>
  </si>
  <si>
    <t>ARGAMASSA TRAÇO 1:1:6 (EM VOLUME DE CIMENTO, CAL E AREIA MÉDIA ÚMIDA) PARA EMBOÇO/MASSA ÚNICA/ASSENTAMENTO DE ALVENARIA DE VEDAÇÃO, PREPARO MECÂNICO COM MISTURADOR DE EIXO HORIZONTAL DE 300 KG. AF_07/2026</t>
  </si>
  <si>
    <t>ARGAMASSA TRAÇO 1:1:6 (EM VOLUME DE CIMENTO, CAL E AREIA MÉDIA ÚMIDA) PARA EMBOÇO/MASSA ÚNICA/ASSENTAMENTO DE ALVENARIA DE VEDAÇÃO, PREPARO MECÂNICO COM MISTURADOR DE EIXO HORIZONTAL DE 600 KG. AF_07/2026</t>
  </si>
  <si>
    <t>ARGAMASSA TRAÇO 1:2:8 (EM VOLUME DE CIMENTO, CAL E AREIA MÉDIA ÚMIDA) PARA EMBOÇO/MASSA ÚNICA/ASSENTAMENTO DE ALVENARIA DE VEDAÇÃO, PREPARO MANUAL. AF_07/2026</t>
  </si>
  <si>
    <t>ARGAMASSA TRAÇO 1:2:8 (EM VOLUME DE CIMENTO, CAL E AREIA MÉDIA ÚMIDA) PARA EMBOÇO/MASSA ÚNICA/ASSENTAMENTO DE ALVENARIA DE VEDAÇÃO, PREPARO MECÂNICO COM BETONEIRA 250 L. AF_07/2026</t>
  </si>
  <si>
    <t>ARGAMASSA TRAÇO 1:2:8 (EM VOLUME DE CIMENTO, CAL E AREIA MÉDIA ÚMIDA) PARA EMBOÇO/MASSA ÚNICA/ASSENTAMENTO DE ALVENARIA DE VEDAÇÃO, PREPARO MECÂNICO COM BETONEIRA ATÉ 600 L. AF_07/2026</t>
  </si>
  <si>
    <t>ARGAMASSA TRAÇO 1:2:8 (EM VOLUME DE CIMENTO, CAL E AREIA MÉDIA ÚMIDA) PARA EMBOÇO/MASSA ÚNICA/ASSENTAMENTO DE ALVENARIA DE VEDAÇÃO, PREPARO MECÂNICO COM MISTURADOR DE EIXO HORIZONTAL DE 300 KG. AF_07/2026</t>
  </si>
  <si>
    <t>ARGAMASSA TRAÇO 1:2:8 (EM VOLUME DE CIMENTO, CAL E AREIA MÉDIA ÚMIDA) PARA EMBOÇO/MASSA ÚNICA/ASSENTAMENTO DE ALVENARIA DE VEDAÇÃO, PREPARO MECÂNICO COM MISTURADOR DE EIXO HORIZONTAL DE 600 KG. AF_07/2026</t>
  </si>
  <si>
    <t>ARGAMASSA TRAÇO 1:2:9 (EM VOLUME DE CIMENTO, CAL E AREIA MÉDIA ÚMIDA) PARA EMBOÇO/MASSA ÚNICA/ASSENTAMENTO DE ALVENARIA DE VEDAÇÃO, PREPARO MANUAL. AF_07/2026</t>
  </si>
  <si>
    <t>ARGAMASSA TRAÇO 1:2:9 (EM VOLUME DE CIMENTO, CAL E AREIA MÉDIA ÚMIDA) PARA EMBOÇO/MASSA ÚNICA/ASSENTAMENTO DE ALVENARIA DE VEDAÇÃO, PREPARO MECÂNICO COM BETONEIRA 250 L. AF_07/2026</t>
  </si>
  <si>
    <t>ARGAMASSA TRAÇO 1:2:9 (EM VOLUME DE CIMENTO, CAL E AREIA MÉDIA ÚMIDA) PARA EMBOÇO/MASSA ÚNICA/ASSENTAMENTO DE ALVENARIA DE VEDAÇÃO, PREPARO MECÂNICO COM BETONEIRA ATÉ 600 L. AF_07/2026</t>
  </si>
  <si>
    <t>ARGAMASSA TRAÇO 1:2:9 (EM VOLUME DE CIMENTO, CAL E AREIA MÉDIA ÚMIDA) PARA EMBOÇO/MASSA ÚNICA/ASSENTAMENTO DE ALVENARIA DE VEDAÇÃO, PREPARO MECÂNICO COM MISTURADOR DE EIXO HORIZONTAL DE 300 KG. AF_07/2026</t>
  </si>
  <si>
    <t>ARGAMASSA TRAÇO 1:2:9 (EM VOLUME DE CIMENTO, CAL E AREIA MÉDIA ÚMIDA) PARA EMBOÇO/MASSA ÚNICA/ASSENTAMENTO DE ALVENARIA DE VEDAÇÃO, PREPARO MECÂNICO COM MISTURADOR DE EIXO HORIZONTAL DE 600 KG. AF_07/2026</t>
  </si>
  <si>
    <t>ARGAMASSA TRAÇO 1:3 (EM VOLUME DE CIMENTO E AREIA GROSSA ÚMIDA) COM ADIÇÃO DE EMULSÃO POLIMÉRICA PARA CHAPISCO ROLADO, PREPARO MANUAL. AF_07/2026</t>
  </si>
  <si>
    <t>ARGAMASSA TRAÇO 1:3 (EM VOLUME DE CIMENTO E AREIA GROSSA ÚMIDA) COM ADIÇÃO DE EMULSÃO POLIMÉRICA PARA CHAPISCO ROLADO, PREPARO MECÂNICO COM BETONEIRA 250 L. AF_07/2026</t>
  </si>
  <si>
    <t>ARGAMASSA TRAÇO 1:3 (EM VOLUME DE CIMENTO E AREIA GROSSA ÚMIDA) COM ADIÇÃO DE EMULSÃO POLIMÉRICA PARA CHAPISCO ROLADO, PREPARO MECÂNICO COM BETONEIRA ATÉ 600 L. AF_07/2026</t>
  </si>
  <si>
    <t>ARGAMASSA TRAÇO 1:3 (EM VOLUME DE CIMENTO E AREIA GROSSA ÚMIDA) COM ADIÇÃO DE EMULSÃO POLIMÉRICA PARA CHAPISCO ROLADO, PREPARO MECÂNICO COM MISTURADOR DE EIXO HORIZONTAL DE 160 KG. AF_07/2026</t>
  </si>
  <si>
    <t>ARGAMASSA TRAÇO 1:3 (EM VOLUME DE CIMENTO E AREIA GROSSA ÚMIDA) COM ADIÇÃO DE EMULSÃO POLIMÉRICA PARA CHAPISCO ROLADO, PREPARO MECÂNICO COM MISTURADOR DE EIXO HORIZONTAL DE 300 KG. AF_07/2026</t>
  </si>
  <si>
    <t>ARGAMASSA TRAÇO 1:3 (EM VOLUME DE CIMENTO E AREIA GROSSA ÚMIDA) COM ADIÇÃO DE EMULSÃO POLIMÉRICA PARA CHAPISCO ROLADO, PREPARO MECÂNICO COM MISTURADOR DE EIXO HORIZONTAL DE 600 KG. AF_07/2026</t>
  </si>
  <si>
    <t>ARGAMASSA TRAÇO 1:3 (EM VOLUME DE CIMENTO E AREIA GROSSA ÚMIDA) PARA CHAPISCO CONVENCIONAL, PREPARO MANUAL. AF_07/2026</t>
  </si>
  <si>
    <t>ARGAMASSA TRAÇO 1:3 (EM VOLUME DE CIMENTO E AREIA GROSSA ÚMIDA) PARA CHAPISCO CONVENCIONAL, PREPARO MECÂNICO COM BETONEIRA 250 L. AF_07/2026</t>
  </si>
  <si>
    <t>ARGAMASSA TRAÇO 1:3 (EM VOLUME DE CIMENTO E AREIA GROSSA ÚMIDA) PARA CHAPISCO CONVENCIONAL, PREPARO MECÂNICO COM BETONEIRA ATÉ 600 L. AF_07/2026</t>
  </si>
  <si>
    <t>ARGAMASSA TRAÇO 1:3 (EM VOLUME DE CIMENTO E AREIA GROSSA ÚMIDA) PARA CHAPISCO CONVENCIONAL, PREPARO MECÂNICO COM MISTURADOR DE EIXO HORIZONTAL DE 160 KG. AF_07/2026</t>
  </si>
  <si>
    <t>ARGAMASSA TRAÇO 1:3 (EM VOLUME DE CIMENTO E AREIA GROSSA ÚMIDA) PARA CHAPISCO CONVENCIONAL, PREPARO MECÂNICO COM MISTURADOR DE EIXO HORIZONTAL DE 300 KG. AF_07/2026</t>
  </si>
  <si>
    <t>ARGAMASSA TRAÇO 1:3 (EM VOLUME DE CIMENTO E AREIA GROSSA ÚMIDA) PARA CHAPISCO CONVENCIONAL, PREPARO MECÂNICO COM MISTURADOR DE EIXO HORIZONTAL DE 600 KG. AF_07/2026</t>
  </si>
  <si>
    <t>ARGAMASSA TRAÇO 1:3 (EM VOLUME DE CIMENTO E AREIA MÉDIA ÚMIDA) COM ADIÇÃO DE IMPERMEABILIZANTE, PREPARO MANUAL. AF_07/2026</t>
  </si>
  <si>
    <t>ARGAMASSA TRAÇO 1:3 (EM VOLUME DE CIMENTO E AREIA MÉDIA ÚMIDA) COM ADIÇÃO DE IMPERMEABILIZANTE, PREPARO MECÂNICO COM BETONEIRA 250 L. AF_07/2026</t>
  </si>
  <si>
    <t>ARGAMASSA TRAÇO 1:3 (EM VOLUME DE CIMENTO E AREIA MÉDIA ÚMIDA) COM ADIÇÃO DE IMPERMEABILIZANTE, PREPARO MECÂNICO COM BETONEIRA ATÉ 600 L. AF_07/2026</t>
  </si>
  <si>
    <t>ARGAMASSA TRAÇO 1:3 (EM VOLUME DE CIMENTO E AREIA MÉDIA ÚMIDA) COM ADIÇÃO DE IMPERMEABILIZANTE, PREPARO MECÂNICO COM MISTURADOR DE EIXO HORIZONTAL DE 160 KG. AF_07/2026</t>
  </si>
  <si>
    <t>ARGAMASSA TRAÇO 1:3 (EM VOLUME DE CIMENTO E AREIA MÉDIA ÚMIDA) COM ADIÇÃO DE IMPERMEABILIZANTE, PREPARO MECÂNICO COM MISTURADOR DE EIXO HORIZONTAL DE 300 KG. AF_07/2026</t>
  </si>
  <si>
    <t>ARGAMASSA TRAÇO 1:3 (EM VOLUME DE CIMENTO E AREIA MÉDIA ÚMIDA) COM ADIÇÃO DE IMPERMEABILIZANTE, PREPARO MECÂNICO COM MISTURADOR DE EIXO HORIZONTAL DE 600 KG. AF_07/2026</t>
  </si>
  <si>
    <t>ARGAMASSA TRAÇO 1:3 (EM VOLUME DE CIMENTO E AREIA MÉDIA ÚMIDA) COM ADIÇÃO DE PLASTIFICANTE PARA EMBOÇO/MASSA ÚNICA/ASSENTAMENTO DE ALVENARIA DE VEDAÇÃO, PREPARO MANUAL. AF_07/2026</t>
  </si>
  <si>
    <t>ARGAMASSA TRAÇO 1:3 (EM VOLUME DE CIMENTO E AREIA MÉDIA ÚMIDA) COM ADIÇÃO DE PLASTIFICANTE PARA EMBOÇO/MASSA ÚNICA/ASSENTAMENTO DE ALVENARIA DE VEDAÇÃO, PREPARO MECÂNICO COM BETONEIRA 250 L. AF_07/2026</t>
  </si>
  <si>
    <t>ARGAMASSA TRAÇO 1:3 (EM VOLUME DE CIMENTO E AREIA MÉDIA ÚMIDA) COM ADIÇÃO DE PLASTIFICANTE PARA EMBOÇO/MASSA ÚNICA/ASSENTAMENTO DE ALVENARIA DE VEDAÇÃO, PREPARO MECÂNICO COM BETONEIRA ATÉ 600 L. AF_07/2026</t>
  </si>
  <si>
    <t>ARGAMASSA TRAÇO 1:3 (EM VOLUME DE CIMENTO E AREIA MÉDIA ÚMIDA) COM ADIÇÃO DE PLASTIFICANTE PARA EMBOÇO/MASSA ÚNICA/ASSENTAMENTO DE ALVENARIA DE VEDAÇÃO, PREPARO MECÂNICO COM MISTURADOR DE EIXO HORIZONTAL DE 160 KG. AF_07/2026</t>
  </si>
  <si>
    <t>ARGAMASSA TRAÇO 1:3 (EM VOLUME DE CIMENTO E AREIA MÉDIA ÚMIDA) COM ADIÇÃO DE PLASTIFICANTE PARA EMBOÇO/MASSA ÚNICA/ASSENTAMENTO DE ALVENARIA DE VEDAÇÃO, PREPARO MECÂNICO COM MISTURADOR DE EIXO HORIZONTAL DE 300 KG. AF_07/2026</t>
  </si>
  <si>
    <t>ARGAMASSA TRAÇO 1:3 (EM VOLUME DE CIMENTO E AREIA MÉDIA ÚMIDA) COM ADIÇÃO DE PLASTIFICANTE PARA EMBOÇO/MASSA ÚNICA/ASSENTAMENTO DE ALVENARIA DE VEDAÇÃO, PREPARO MECÂNICO COM MISTURADOR DE EIXO HORIZONTAL DE 600 KG. AF_07/2026</t>
  </si>
  <si>
    <t>ARGAMASSA TRAÇO 1:3 (EM VOLUME DE CIMENTO E AREIA MÉDIA ÚMIDA) PARA CONTRAPISO, PREPARO MANUAL. AF_07/2026</t>
  </si>
  <si>
    <t>ARGAMASSA TRAÇO 1:3 (EM VOLUME DE CIMENTO E AREIA MÉDIA ÚMIDA) PARA CONTRAPISO, PREPARO MECÂNICO COM BETONEIRA 250 L. AF_07/2026</t>
  </si>
  <si>
    <t>ARGAMASSA TRAÇO 1:3 (EM VOLUME DE CIMENTO E AREIA MÉDIA ÚMIDA) PARA CONTRAPISO, PREPARO MECÂNICO COM BETONEIRA ATÉ 600 L. AF_07/2026</t>
  </si>
  <si>
    <t>ARGAMASSA TRAÇO 1:3 (EM VOLUME DE CIMENTO E AREIA MÉDIA ÚMIDA) PARA CONTRAPISO, PREPARO MECÂNICO COM MISTURADOR DE EIXO HORIZONTAL DE 160 KG. AF_07/2026</t>
  </si>
  <si>
    <t>ARGAMASSA TRAÇO 1:3 (EM VOLUME DE CIMENTO E AREIA MÉDIA ÚMIDA) PARA CONTRAPISO, PREPARO MECÂNICO COM MISTURADOR DE EIXO HORIZONTAL DE 300 KG. AF_07/2026</t>
  </si>
  <si>
    <t>ARGAMASSA TRAÇO 1:3 (EM VOLUME DE CIMENTO E AREIA MÉDIA ÚMIDA) PARA CONTRAPISO, PREPARO MECÂNICO COM MISTURADOR DE EIXO HORIZONTAL DE 600 KG. AF_07/2026</t>
  </si>
  <si>
    <t>ARGAMASSA TRAÇO 1:3 (EM VOLUME DE CIMENTO E AREIA MÉDIA ÚMIDA), PREPARO MANUAL. AF_07/2026</t>
  </si>
  <si>
    <t>ARGAMASSA TRAÇO 1:3 (EM VOLUME DE CIMENTO E AREIA MÉDIA ÚMIDA), PREPARO MECÂNICO COM BETONEIRA 250 L. AF_07/2026</t>
  </si>
  <si>
    <t>ARGAMASSA TRAÇO 1:3 (EM VOLUME DE CIMENTO E AREIA MÉDIA ÚMIDA), PREPARO MECÂNICO COM BETONEIRA ATÉ 600 L. AF_07/2026</t>
  </si>
  <si>
    <t>ARGAMASSA TRAÇO 1:3 (EM VOLUME DE CIMENTO E AREIA MÉDIA ÚMIDA), PREPARO MECÂNICO COM MISTURADOR DE EIXO HORIZONTAL DE 160 KG. AF_07/2026</t>
  </si>
  <si>
    <t>ARGAMASSA TRAÇO 1:3 (EM VOLUME DE CIMENTO E AREIA MÉDIA ÚMIDA), PREPARO MECÂNICO COM MISTURADOR DE EIXO HORIZONTAL DE 300 KG. AF_07/2026</t>
  </si>
  <si>
    <t>ARGAMASSA TRAÇO 1:3 (EM VOLUME DE CIMENTO E AREIA MÉDIA ÚMIDA), PREPARO MECÂNICO COM MISTURADOR DE EIXO HORIZONTAL DE 600 KG. AF_07/2026</t>
  </si>
  <si>
    <t>ARGAMASSA TRAÇO 1:3:12 (EM VOLUME DE CIMENTO, CAL E AREIA MÉDIA ÚMIDA) PARA EMBOÇO/MASSA ÚNICA/ASSENTAMENTO DE ALVENARIA DE VEDAÇÃO, PREPARO MANUAL. AF_07/2026</t>
  </si>
  <si>
    <t>ARGAMASSA TRAÇO 1:3:12 (EM VOLUME DE CIMENTO, CAL E AREIA MÉDIA ÚMIDA) PARA EMBOÇO/MASSA ÚNICA/ASSENTAMENTO DE ALVENARIA DE VEDAÇÃO, PREPARO MECÂNICO COM BETONEIRA ATÉ 600 L. AF_07/2026</t>
  </si>
  <si>
    <t>ARGAMASSA TRAÇO 1:3:12 (EM VOLUME DE CIMENTO, CAL E AREIA MÉDIA ÚMIDA) PARA EMBOÇO/MASSA ÚNICA/ASSENTAMENTO DE ALVENARIA DE VEDAÇÃO, PREPARO MECÂNICO COM MISTURADOR DE EIXO HORIZONTAL DE 600 KG. AF_07/2026</t>
  </si>
  <si>
    <t>ARGAMASSA TRAÇO 1:4 (CIMENTO E AREIA MÉDIA), PREPARO MECÂNICO COM BETONEIRA ATÉ 600 L. AF_07/2026</t>
  </si>
  <si>
    <t>ARGAMASSA TRAÇO 1:4 (EM VOLUME DE CIMENTO E AREIA GROSSA ÚMIDA) COM ADIÇÃO DE EMULSÃO POLIMÉRICA PARA CHAPISCO ROLADO, PREPARO MANUAL. AF_07/2026</t>
  </si>
  <si>
    <t>ARGAMASSA TRAÇO 1:4 (EM VOLUME DE CIMENTO E AREIA GROSSA ÚMIDA) COM ADIÇÃO DE EMULSÃO POLIMÉRICA PARA CHAPISCO ROLADO, PREPARO MECÂNICO COM BETONEIRA 250 L. AF_07/2026</t>
  </si>
  <si>
    <t>ARGAMASSA TRAÇO 1:4 (EM VOLUME DE CIMENTO E AREIA GROSSA ÚMIDA) COM ADIÇÃO DE EMULSÃO POLIMÉRICA PARA CHAPISCO ROLADO, PREPARO MECÂNICO COM BETONEIRA ATÉ 600 L. AF_07/2026</t>
  </si>
  <si>
    <t>ARGAMASSA TRAÇO 1:4 (EM VOLUME DE CIMENTO E AREIA GROSSA ÚMIDA) COM ADIÇÃO DE EMULSÃO POLIMÉRICA PARA CHAPISCO ROLADO, PREPARO MECÂNICO COM MISTURADOR DE EIXO HORIZONTAL DE 300 KG. AF_07/2026</t>
  </si>
  <si>
    <t>ARGAMASSA TRAÇO 1:4 (EM VOLUME DE CIMENTO E AREIA GROSSA ÚMIDA) COM ADIÇÃO DE EMULSÃO POLIMÉRICA PARA CHAPISCO ROLADO, PREPARO MECÂNICO COM MISTURADOR DE EIXO HORIZONTAL DE 600 KG. AF_07/2026</t>
  </si>
  <si>
    <t>ARGAMASSA TRAÇO 1:4 (EM VOLUME DE CIMENTO E AREIA GROSSA ÚMIDA) PARA CHAPISCO CONVENCIONAL, PREPARO MANUAL. AF_07/2026</t>
  </si>
  <si>
    <t>ARGAMASSA TRAÇO 1:4 (EM VOLUME DE CIMENTO E AREIA GROSSA ÚMIDA) PARA CHAPISCO CONVENCIONAL, PREPARO MECÂNICO COM BETONEIRA 250 L. AF_07/2026</t>
  </si>
  <si>
    <t>ARGAMASSA TRAÇO 1:4 (EM VOLUME DE CIMENTO E AREIA GROSSA ÚMIDA) PARA CHAPISCO CONVENCIONAL, PREPARO MECÂNICO COM BETONEIRA ATÉ 600 L. AF_07/2026</t>
  </si>
  <si>
    <t>ARGAMASSA TRAÇO 1:4 (EM VOLUME DE CIMENTO E AREIA GROSSA ÚMIDA) PARA CHAPISCO CONVENCIONAL, PREPARO MECÂNICO COM MISTURADOR DE EIXO HORIZONTAL DE 160 KG. AF_07/2026</t>
  </si>
  <si>
    <t>ARGAMASSA TRAÇO 1:4 (EM VOLUME DE CIMENTO E AREIA GROSSA ÚMIDA) PARA CHAPISCO CONVENCIONAL, PREPARO MECÂNICO COM MISTURADOR DE EIXO HORIZONTAL DE 300 KG. AF_07/2026</t>
  </si>
  <si>
    <t>ARGAMASSA TRAÇO 1:4 (EM VOLUME DE CIMENTO E AREIA GROSSA ÚMIDA) PARA CHAPISCO CONVENCIONAL, PREPARO MECÂNICO COM MISTURADOR DE EIXO HORIZONTAL DE 600 KG. AF_07/2026</t>
  </si>
  <si>
    <t>ARGAMASSA TRAÇO 1:4 (EM VOLUME DE CIMENTO E AREIA MÉDIA ÚMIDA) COM ADIÇÃO DE IMPERMEABILIZANTE, PREPARO MANUAL. AF_07/2026</t>
  </si>
  <si>
    <t>ARGAMASSA TRAÇO 1:4 (EM VOLUME DE CIMENTO E AREIA MÉDIA ÚMIDA) COM ADIÇÃO DE IMPERMEABILIZANTE, PREPARO MECÂNICO COM BETONEIRA 250 L. AF_07/2026</t>
  </si>
  <si>
    <t>ARGAMASSA TRAÇO 1:4 (EM VOLUME DE CIMENTO E AREIA MÉDIA ÚMIDA) COM ADIÇÃO DE IMPERMEABILIZANTE, PREPARO MECÂNICO COM BETONEIRA ATÉ 600 L. AF_07/2026</t>
  </si>
  <si>
    <t>ARGAMASSA TRAÇO 1:4 (EM VOLUME DE CIMENTO E AREIA MÉDIA ÚMIDA) COM ADIÇÃO DE IMPERMEABILIZANTE, PREPARO MECÂNICO COM MISTURADOR DE EIXO HORIZONTAL DE 160 KG. AF_07/2026</t>
  </si>
  <si>
    <t>ARGAMASSA TRAÇO 1:4 (EM VOLUME DE CIMENTO E AREIA MÉDIA ÚMIDA) COM ADIÇÃO DE IMPERMEABILIZANTE, PREPARO MECÂNICO COM MISTURADOR DE EIXO HORIZONTAL DE 300 KG. AF_07/2026</t>
  </si>
  <si>
    <t>ARGAMASSA TRAÇO 1:4 (EM VOLUME DE CIMENTO E AREIA MÉDIA ÚMIDA) COM ADIÇÃO DE IMPERMEABILIZANTE, PREPARO MECÂNICO COM MISTURADOR DE EIXO HORIZONTAL DE 600 KG. AF_07/2026</t>
  </si>
  <si>
    <t>ARGAMASSA TRAÇO 1:4 (EM VOLUME DE CIMENTO E AREIA MÉDIA ÚMIDA) PARA CONTRAPISO, PREPARO MANUAL. AF_07/2026</t>
  </si>
  <si>
    <t>ARGAMASSA TRAÇO 1:4 (EM VOLUME DE CIMENTO E AREIA MÉDIA ÚMIDA) PARA CONTRAPISO, PREPARO MECÂNICO COM BETONEIRA 250 L. AF_07/2026</t>
  </si>
  <si>
    <t>ARGAMASSA TRAÇO 1:4 (EM VOLUME DE CIMENTO E AREIA MÉDIA ÚMIDA) PARA CONTRAPISO, PREPARO MECÂNICO COM BETONEIRA ATÉ 600 L. AF_07/2026</t>
  </si>
  <si>
    <t>ARGAMASSA TRAÇO 1:4 (EM VOLUME DE CIMENTO E AREIA MÉDIA ÚMIDA) PARA CONTRAPISO, PREPARO MECÂNICO COM MISTURADOR DE EIXO HORIZONTAL DE 160 KG. AF_07/2026</t>
  </si>
  <si>
    <t>ARGAMASSA TRAÇO 1:4 (EM VOLUME DE CIMENTO E AREIA MÉDIA ÚMIDA) PARA CONTRAPISO, PREPARO MECÂNICO COM MISTURADOR DE EIXO HORIZONTAL DE 300 KG. AF_07/2026</t>
  </si>
  <si>
    <t>ARGAMASSA TRAÇO 1:4 (EM VOLUME DE CIMENTO E AREIA MÉDIA ÚMIDA) PARA CONTRAPISO, PREPARO MECÂNICO COM MISTURADOR DE EIXO HORIZONTAL DE 600 KG. AF_07/2026</t>
  </si>
  <si>
    <t>ARGAMASSA TRAÇO 1:4 (EM VOLUME DE CIMENTO E AREIA MÉDIA ÚMIDA), PREPARO MANUAL. AF_07/2026</t>
  </si>
  <si>
    <t>ARGAMASSA TRAÇO 1:4 (EM VOLUME DE CIMENTO E AREIA MÉDIA ÚMIDA), PREPARO MECÂNICO COM BETONEIRA 250 L. AF_07/2026</t>
  </si>
  <si>
    <t>ARGAMASSA TRAÇO 1:4 (EM VOLUME DE CIMENTO E AREIA MÉDIA ÚMIDA), PREPARO MECÂNICO COM MISTURADOR DE EIXO HORIZONTAL DE 160 KG. AF_07/2026</t>
  </si>
  <si>
    <t>ARGAMASSA TRAÇO 1:4 (EM VOLUME DE CIMENTO E AREIA MÉDIA ÚMIDA), PREPARO MECÂNICO COM MISTURADOR DE EIXO HORIZONTAL DE 300 KG. AF_07/2026</t>
  </si>
  <si>
    <t>ARGAMASSA TRAÇO 1:4 (EM VOLUME DE CIMENTO E AREIA MÉDIA ÚMIDA), PREPARO MECÂNICO COM MISTURADOR DE EIXO HORIZONTAL DE 600 KG. AF_07/2026</t>
  </si>
  <si>
    <t>ARGAMASSA TRAÇO 1:5 (EM VOLUME DE CIMENTO E AREIA GROSSA ÚMIDA) COM ADIÇÃO DE EMULSÃO POLIMÉRICA PARA CHAPISCO ROLADO, PREPARO MANUAL. AF_07/2026</t>
  </si>
  <si>
    <t>ARGAMASSA TRAÇO 1:5 (EM VOLUME DE CIMENTO E AREIA GROSSA ÚMIDA) COM ADIÇÃO DE EMULSÃO POLIMÉRICA PARA CHAPISCO ROLADO, PREPARO MECÂNICO COM BETONEIRA 250 L. AF_07/2026</t>
  </si>
  <si>
    <t>ARGAMASSA TRAÇO 1:5 (EM VOLUME DE CIMENTO E AREIA GROSSA ÚMIDA) COM ADIÇÃO DE EMULSÃO POLIMÉRICA PARA CHAPISCO ROLADO, PREPARO MECÂNICO COM BETONEIRA ATÉ 600 L. AF_07/2026</t>
  </si>
  <si>
    <t>ARGAMASSA TRAÇO 1:5 (EM VOLUME DE CIMENTO E AREIA GROSSA ÚMIDA) COM ADIÇÃO DE EMULSÃO POLIMÉRICA PARA CHAPISCO ROLADO, PREPARO MECÂNICO COM MISTURADOR DE EIXO HORIZONTAL DE 300 KG. AF_07/2026</t>
  </si>
  <si>
    <t>ARGAMASSA TRAÇO 1:5 (EM VOLUME DE CIMENTO E AREIA GROSSA ÚMIDA) COM ADIÇÃO DE EMULSÃO POLIMÉRICA PARA CHAPISCO ROLADO, PREPARO MECÂNICO COM MISTURADOR DE EIXO HORIZONTAL DE 600 KG. AF_07/2026</t>
  </si>
  <si>
    <t>ARGAMASSA TRAÇO 1:5 (EM VOLUME DE CIMENTO E AREIA GROSSA ÚMIDA) PARA CHAPISCO CONVENCIONAL, PREPARO MANUAL. AF_07/2026</t>
  </si>
  <si>
    <t>ARGAMASSA TRAÇO 1:5 (EM VOLUME DE CIMENTO E AREIA GROSSA ÚMIDA) PARA CHAPISCO CONVENCIONAL, PREPARO MECÂNICO COM BETONEIRA 250 L. AF_07/2026</t>
  </si>
  <si>
    <t>ARGAMASSA TRAÇO 1:5 (EM VOLUME DE CIMENTO E AREIA GROSSA ÚMIDA) PARA CHAPISCO CONVENCIONAL, PREPARO MECÂNICO COM BETONEIRA ATÉ 600 L. AF_07/2026</t>
  </si>
  <si>
    <t>ARGAMASSA TRAÇO 1:5 (EM VOLUME DE CIMENTO E AREIA GROSSA ÚMIDA) PARA CHAPISCO CONVENCIONAL, PREPARO MECÂNICO COM MISTURADOR DE EIXO HORIZONTAL DE 300 KG. AF_07/2026</t>
  </si>
  <si>
    <t>ARGAMASSA TRAÇO 1:5 (EM VOLUME DE CIMENTO E AREIA GROSSA ÚMIDA) PARA CHAPISCO CONVENCIONAL, PREPARO MECÂNICO COM MISTURADOR DE EIXO HORIZONTAL DE 600 KG. AF_07/2026</t>
  </si>
  <si>
    <t>ARGAMASSA TRAÇO 1:5 (EM VOLUME DE CIMENTO E AREIA MÉDIA ÚMIDA) PARA CONTRAPISO, PREPARO MANUAL. AF_07/2026</t>
  </si>
  <si>
    <t>ARGAMASSA TRAÇO 1:5 (EM VOLUME DE CIMENTO E AREIA MÉDIA ÚMIDA) PARA CONTRAPISO, PREPARO MECÂNICO COM BETONEIRA 250 L. AF_07/2026</t>
  </si>
  <si>
    <t>ARGAMASSA TRAÇO 1:5 (EM VOLUME DE CIMENTO E AREIA MÉDIA ÚMIDA) PARA CONTRAPISO, PREPARO MECÂNICO COM BETONEIRA ATÉ 600 L. AF_07/2026</t>
  </si>
  <si>
    <t>ARGAMASSA TRAÇO 1:5 (EM VOLUME DE CIMENTO E AREIA MÉDIA ÚMIDA) PARA CONTRAPISO, PREPARO MECÂNICO COM MISTURADOR DE EIXO HORIZONTAL DE 160 KG. AF_07/2026</t>
  </si>
  <si>
    <t>ARGAMASSA TRAÇO 1:5 (EM VOLUME DE CIMENTO E AREIA MÉDIA ÚMIDA) PARA CONTRAPISO, PREPARO MECÂNICO COM MISTURADOR DE EIXO HORIZONTAL DE 300 KG. AF_07/2026</t>
  </si>
  <si>
    <t>ARGAMASSA TRAÇO 1:5 (EM VOLUME DE CIMENTO E AREIA MÉDIA ÚMIDA) PARA CONTRAPISO, PREPARO MECÂNICO COM MISTURADOR DE EIXO HORIZONTAL DE 600 KG. AF_07/2026</t>
  </si>
  <si>
    <t>ARGAMASSA TRAÇO 1:6 (EM VOLUME DE CIMENTO E AREIA MÉDIA ÚMIDA) COM ADIÇÃO DE PLASTIFICANTE PARA EMBOÇO/MASSA ÚNICA/ASSENTAMENTO DE ALVENARIA DE VEDAÇÃO, PREPARO MANUAL. AF_07/2026</t>
  </si>
  <si>
    <t>ARGAMASSA TRAÇO 1:6 (EM VOLUME DE CIMENTO E AREIA MÉDIA ÚMIDA) COM ADIÇÃO DE PLASTIFICANTE PARA EMBOÇO/MASSA ÚNICA/ASSENTAMENTO DE ALVENARIA DE VEDAÇÃO, PREPARO MECÂNICO COM BETONEIRA 250 L. AF_07/2026</t>
  </si>
  <si>
    <t>ARGAMASSA TRAÇO 1:6 (EM VOLUME DE CIMENTO E AREIA MÉDIA ÚMIDA) COM ADIÇÃO DE PLASTIFICANTE PARA EMBOÇO/MASSA ÚNICA/ASSENTAMENTO DE ALVENARIA DE VEDAÇÃO, PREPARO MECÂNICO COM BETONEIRA ATÉ 600 L. AF_07/2026</t>
  </si>
  <si>
    <t>ARGAMASSA TRAÇO 1:6 (EM VOLUME DE CIMENTO E AREIA MÉDIA ÚMIDA) COM ADIÇÃO DE PLASTIFICANTE PARA EMBOÇO/MASSA ÚNICA/ASSENTAMENTO DE ALVENARIA DE VEDAÇÃO, PREPARO MECÂNICO COM MISTURADOR DE EIXO HORIZONTAL DE 300 KG. AF_07/2026</t>
  </si>
  <si>
    <t>ARGAMASSA TRAÇO 1:6 (EM VOLUME DE CIMENTO E AREIA MÉDIA ÚMIDA) COM ADIÇÃO DE PLASTIFICANTE PARA EMBOÇO/MASSA ÚNICA/ASSENTAMENTO DE ALVENARIA DE VEDAÇÃO, PREPARO MECÂNICO COM MISTURADOR DE EIXO HORIZONTAL DE 600 KG. AF_07/2026</t>
  </si>
  <si>
    <t>ARGAMASSA TRAÇO 1:6 (EM VOLUME DE CIMENTO E AREIA MÉDIA ÚMIDA) PARA CONTRAPISO, PREPARO MANUAL. AF_07/2026</t>
  </si>
  <si>
    <t>ARGAMASSA TRAÇO 1:6 (EM VOLUME DE CIMENTO E AREIA MÉDIA ÚMIDA) PARA CONTRAPISO, PREPARO MECÂNICO COM BETONEIRA 250 L. AF_07/2026</t>
  </si>
  <si>
    <t>ARGAMASSA TRAÇO 1:6 (EM VOLUME DE CIMENTO E AREIA MÉDIA ÚMIDA) PARA CONTRAPISO, PREPARO MECÂNICO COM BETONEIRA ATÉ 600 L. AF_07/2026</t>
  </si>
  <si>
    <t>ARGAMASSA TRAÇO 1:6 (EM VOLUME DE CIMENTO E AREIA MÉDIA ÚMIDA) PARA CONTRAPISO, PREPARO MECÂNICO COM MISTURADOR DE EIXO HORIZONTAL DE 160 KG. AF_07/2026</t>
  </si>
  <si>
    <t>ARGAMASSA TRAÇO 1:6 (EM VOLUME DE CIMENTO E AREIA MÉDIA ÚMIDA) PARA CONTRAPISO, PREPARO MECÂNICO COM MISTURADOR DE EIXO HORIZONTAL DE 600 KG. AF_07/2026</t>
  </si>
  <si>
    <t>ARGAMASSA TRAÇO 1:7 (EM VOLUME DE CIMENTO E AREIA MÉDIA ÚMIDA) COM ADIÇÃO DE PLASTIFICANTE PARA EMBOÇO/MASSA ÚNICA/ASSENTAMENTO DE ALVENARIA DE VEDAÇÃO, PREPARO MANUAL. AF_07/2026</t>
  </si>
  <si>
    <t>ARGAMASSA TRAÇO 1:7 (EM VOLUME DE CIMENTO E AREIA MÉDIA ÚMIDA) COM ADIÇÃO DE PLASTIFICANTE PARA EMBOÇO/MASSA ÚNICA/ASSENTAMENTO DE ALVENARIA DE VEDAÇÃO, PREPARO MECÂNICO COM BETONEIRA 250 L. AF_07/2026</t>
  </si>
  <si>
    <t>ARGAMASSA TRAÇO 1:7 (EM VOLUME DE CIMENTO E AREIA MÉDIA ÚMIDA) COM ADIÇÃO DE PLASTIFICANTE PARA EMBOÇO/MASSA ÚNICA/ASSENTAMENTO DE ALVENARIA DE VEDAÇÃO, PREPARO MECÂNICO COM BETONEIRA ATÉ 600 L. AF_07/2026</t>
  </si>
  <si>
    <t>ARGAMASSA TRAÇO 1:7 (EM VOLUME DE CIMENTO E AREIA MÉDIA ÚMIDA) COM ADIÇÃO DE PLASTIFICANTE PARA EMBOÇO/MASSA ÚNICA/ASSENTAMENTO DE ALVENARIA DE VEDAÇÃO, PREPARO MECÂNICO COM MISTURADOR DE EIXO HORIZONTAL DE 300 KG. AF_07/2026</t>
  </si>
  <si>
    <t>ARGAMASSA TRAÇO 1:7 (EM VOLUME DE CIMENTO E AREIA MÉDIA ÚMIDA) COM ADIÇÃO DE PLASTIFICANTE PARA EMBOÇO/MASSA ÚNICA/ASSENTAMENTO DE ALVENARIA DE VEDAÇÃO, PREPARO MECÂNICO COM MISTURADOR DE EIXO HORIZONTAL DE 600 KG. AF_07/2026</t>
  </si>
  <si>
    <t>ARGAMASSA À BASE DE GESSO, MISTURA E PROJEÇÃO DE ATÉ 2 M³/H DE ARGAMASSA. AF_07/2026</t>
  </si>
  <si>
    <t>CORTE E DOBRA DE AÇO CA-50, DIÂMETRO DE 6,3 MM, UTILIZADO EM ESTRIBO CONTÍNUO HELICOIDAL.. AF_08/2026</t>
  </si>
  <si>
    <t>CORTE E DOBRA DE AÇO CA-60, DIÂMETRO DE 5,0 MM, UTILIZADO EM ESTRIBO CONTÍNUO HELICOIDAL.. AF_08/2026</t>
  </si>
  <si>
    <t>INSERÇÃO MANUAL DE ARMADURA DE ESTACAS, DIÂMETRO = 20 MM. AF_08/2026</t>
  </si>
  <si>
    <t>INSERÇÃO MANUAL DE ARMADURA DE ESTACAS, DIÂMETRO = 25 MM. AF_08/2026</t>
  </si>
  <si>
    <t>INSERÇÃO MANUAL DE ARMADURA DE ESTACAS, DIÂMETRO = 30 MM. AF_08/2026</t>
  </si>
  <si>
    <t>INSERÇÃO MANUAL DE ARMADURA DE ESTACAS, DIÂMETRO = 35 MM. AF_08/2026</t>
  </si>
  <si>
    <t>INSERÇÃO MANUAL DE ARMADURA DE ESTACAS, DIÂMETRO = 40 MM. AF_08/2026</t>
  </si>
  <si>
    <t>INSERÇÃO MANUAL DE ARMADURA DE ESTACAS, DIÂMETRO = 45 MM. AF_08/2026</t>
  </si>
  <si>
    <t>INSERÇÃO MANUAL DE ARMADURA DE ESTACAS, DIÂMETRO = 50 MM. AF_08/2026</t>
  </si>
  <si>
    <t>INSERÇÃO MANUAL DE ARMADURA DE ESTACAS, DIÂMETRO = 60 MM. AF_08/2026</t>
  </si>
  <si>
    <t>INSERÇÃO MANUAL DE ARMADURA DE ESTACAS, DIÂMETRO = 70 MM. AF_08/2026</t>
  </si>
  <si>
    <t>INSERÇÃO MANUAL DE ARMADURA DE ESTACAS, DIÂMETRO = 80 MM. AF_08/2026</t>
  </si>
  <si>
    <t>INSERÇÃO MANUAL DE ARMADURA DE ESTACAS, DIÂMETRO = 90 MM. AF_08/2026</t>
  </si>
  <si>
    <t>INSERÇÃO MECANIZADA DE ARMADURA DE ESTACAS, DIÂMETRO = 100 MM. AF_08/2026</t>
  </si>
  <si>
    <t>INSERÇÃO MECANIZADA DE ARMADURA DE ESTACAS, DIÂMETRO = 110 MM. AF_08/2026</t>
  </si>
  <si>
    <t>INSERÇÃO MECANIZADA DE ARMADURA DE ESTACAS, DIÂMETRO = 120 MM. AF_08/2026</t>
  </si>
  <si>
    <t>INSERÇÃO MECANIZADA DE ARMADURA DE ESTACAS, DIÂMETRO = 130 MM. AF_08/2026</t>
  </si>
  <si>
    <t>INSERÇÃO MECANIZADA DE ARMADURA DE ESTACAS, DIÂMETRO = 140 MM. AF_08/2026</t>
  </si>
  <si>
    <t>INSERÇÃO MECANIZADA DE ARMADURA DE ESTACAS, DIÂMETRO = 150 MM. AF_08/2026</t>
  </si>
  <si>
    <t>INSERÇÃO MECANIZADA DE ARMADURA DE ESTACAS, DIÂMETRO = 20 MM. AF_08/2026</t>
  </si>
  <si>
    <t>INSERÇÃO MECANIZADA DE ARMADURA DE ESTACAS, DIÂMETRO = 25MM. AF_08/2026</t>
  </si>
  <si>
    <t>INSERÇÃO MECANIZADA DE ARMADURA DE ESTACAS, DIÂMETRO = 30 MM. AF_08/2026</t>
  </si>
  <si>
    <t>INSERÇÃO MECANIZADA DE ARMADURA DE ESTACAS, DIÂMETRO = 35 MM. AF_08/2026</t>
  </si>
  <si>
    <t>INSERÇÃO MECANIZADA DE ARMADURA DE ESTACAS, DIÂMETRO = 40 MM. AF_08/2026</t>
  </si>
  <si>
    <t>INSERÇÃO MECANIZADA DE ARMADURA DE ESTACAS, DIÂMETRO = 45 MM. AF_08/2026</t>
  </si>
  <si>
    <t>INSERÇÃO MECANIZADA DE ARMADURA DE ESTACAS, DIÂMETRO = 50 MM. AF_08/2026</t>
  </si>
  <si>
    <t>INSERÇÃO MECANIZADA DE ARMADURA DE ESTACAS, DIÂMETRO = 60 MM. AF_08/2026</t>
  </si>
  <si>
    <t>INSERÇÃO MECANIZADA DE ARMADURA DE ESTACAS, DIÂMETRO = 70 MM. AF_08/2026</t>
  </si>
  <si>
    <t>INSERÇÃO MECANIZADA DE ARMADURA DE ESTACAS, DIÂMETRO = 80 MM. AF_08/2026</t>
  </si>
  <si>
    <t>INSERÇÃO MECANIZADA DE ARMADURA DE ESTACAS, DIÂMETRO = 90 MM. AF_08/2026</t>
  </si>
  <si>
    <t>MONTAGEM DE ARMADURA DE ESTACAS, DIÂMETRO = 10,0 MM, INCLUSO PONTOS DE SOLDA. AF_08/2026_PS</t>
  </si>
  <si>
    <t>MONTAGEM DE ARMADURA DE ESTACAS, DIÂMETRO = 10,0 MM. AF_08/2026_PS</t>
  </si>
  <si>
    <t>MONTAGEM DE ARMADURA DE ESTACAS, DIÂMETRO = 12,5 MM, INCLUSO PONTOS DE SOLDA. AF_08/2026_PS</t>
  </si>
  <si>
    <t>MONTAGEM DE ARMADURA DE ESTACAS, DIÂMETRO = 12,5 MM. AF_08/2026_PS</t>
  </si>
  <si>
    <t>MONTAGEM DE ARMADURA DE ESTACAS, DIÂMETRO = 16,0 MM INCLUSO PONTOS DE SOLDA. AF_08/2026_PS</t>
  </si>
  <si>
    <t>MONTAGEM DE ARMADURA DE ESTACAS, DIÂMETRO = 16,0 MM. AF_08/2026_PS</t>
  </si>
  <si>
    <t>MONTAGEM DE ARMADURA DE ESTACAS, DIÂMETRO = 20,0 MM INCLUSO PONTOS DE SOLDA. AF_08/2026_PS</t>
  </si>
  <si>
    <t>MONTAGEM DE ARMADURA DE ESTACAS, DIÂMETRO = 20,0 MM. AF_08/2026_PS</t>
  </si>
  <si>
    <t>MONTAGEM DE ARMADURA DE ESTACAS, DIÂMETRO = 25,0 MM INCLUSO PONTOS DE SOLDA. AF_08/2026_PS</t>
  </si>
  <si>
    <t>MONTAGEM DE ARMADURA DE ESTACAS, DIÂMETRO = 25,0 MM. AF_08/2026_PS</t>
  </si>
  <si>
    <t>MONTAGEM DE ARMADURA DE ESTACAS, DIÂMETRO = 32,0 MM INCLUSO PONTOS DE SOLDA. AF_08/2026_PS</t>
  </si>
  <si>
    <t>MONTAGEM DE ARMADURA DE ESTACAS, DIÂMETRO = 32,0 MM. AF_08/2026_PS</t>
  </si>
  <si>
    <t>MONTAGEM DE ARMADURA DE ESTACAS, DIÂMETRO = 8 MM, INCLUSO PONTOS DE SOLDA. AF_08/2026_PS</t>
  </si>
  <si>
    <t>MONTAGEM DE ARMADURA DE ESTACAS, DIÂMETRO = 8,0 MM. AF_08/2026_PS</t>
  </si>
  <si>
    <t>MONTAGEM DE ARMADURA TRANSVERSAL DE ESTACAS DE SEÇÃO CIRCULAR, DIÂMETRO = 5,0 MM, INCLUSO PONTOS DE SOLDA. AF_08/2026_PS</t>
  </si>
  <si>
    <t>MONTAGEM DE ARMADURA TRANSVERSAL DE ESTACAS DE SEÇÃO CIRCULAR, DIÂMETRO = 5,0 MM. AF_08/2026_PS</t>
  </si>
  <si>
    <t>MONTAGEM DE ARMADURA TRANSVERSAL DE ESTACAS DE SEÇÃO CIRCULAR, DIÂMETRO = 6,30 MM, INCLUSO PONTOS DE SOLDA. AF_08/2026_PS</t>
  </si>
  <si>
    <t>MONTAGEM DE ARMADURA TRANSVERSAL DE ESTACAS DE SEÇÃO CIRCULAR, DIÂMETRO = 6,30 MM. AF_08/2026_PS</t>
  </si>
  <si>
    <t>MONTAGEM DE ARMADURA TRANSVERSAL DE ESTACAS DE SEÇÃO RETANGULAR, DIÂMETRO = 6,30 MM, INCLUSO PONTOS DE SOLDA. AF_08/2026_PS</t>
  </si>
  <si>
    <t>MONTAGEM DE ARMADURA TRANSVERSAL DE ESTACAS DE SEÇÃO RETANGULAR, DIÂMETRO = 6,30 MM. AF_08/2026_PS</t>
  </si>
  <si>
    <t>MONTAGEM DE ARMADURA TRANVERSAL DE ESTACAS DE SEÇÃO RETANGULAR, DIÂMETRO = 5,0 MM, INCLUSO PONTOS DE SOLDA. AF_08/2026_PS</t>
  </si>
  <si>
    <t>MONTAGEM DE ARMADURA TRANVERSAL DE ESTACAS DE SEÇÃO RETANGULAR, DIÂMETRO = 5,0 MM. AF_08/2026_PS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</si>
  <si>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</si>
  <si>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</si>
  <si>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</si>
  <si>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</si>
  <si>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</si>
  <si>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</si>
  <si>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</si>
  <si>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</si>
  <si>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</si>
  <si>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</si>
  <si>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</si>
  <si>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</si>
  <si>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</si>
  <si>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</si>
  <si>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</si>
  <si>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</si>
  <si>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</si>
  <si>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</si>
  <si>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</si>
  <si>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</si>
  <si>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</si>
  <si>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</si>
  <si>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</si>
  <si>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</si>
  <si>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</si>
  <si>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</si>
  <si>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</si>
  <si>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</si>
  <si>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</si>
  <si>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</si>
  <si>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</si>
  <si>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</si>
  <si>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</si>
  <si>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</si>
  <si>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</si>
  <si>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</si>
  <si>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</si>
  <si>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</si>
  <si>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</si>
  <si>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</si>
  <si>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</si>
  <si>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</si>
  <si>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</si>
  <si>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</si>
  <si>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</si>
  <si>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</si>
  <si>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</si>
  <si>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</si>
  <si>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</si>
  <si>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</si>
  <si>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</si>
  <si>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</si>
  <si>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</si>
  <si>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</si>
  <si>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</si>
  <si>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</si>
  <si>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</si>
  <si>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</si>
  <si>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</si>
  <si>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</si>
  <si>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</si>
  <si>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</si>
  <si>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</si>
  <si>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</si>
  <si>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</si>
  <si>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</si>
  <si>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</si>
  <si>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</si>
  <si>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</si>
  <si>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</si>
  <si>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</si>
  <si>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</si>
  <si>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</si>
  <si>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</si>
  <si>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</si>
  <si>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</si>
  <si>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</si>
  <si>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</si>
  <si>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</si>
  <si>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</si>
  <si>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</si>
  <si>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</si>
  <si>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</si>
  <si>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</si>
  <si>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</si>
  <si>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</si>
  <si>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</si>
  <si>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</si>
  <si>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</si>
  <si>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</si>
  <si>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</si>
  <si>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</si>
  <si>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</si>
  <si>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</si>
  <si>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</si>
  <si>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</si>
  <si>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</si>
  <si>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</si>
  <si>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</si>
  <si>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</si>
  <si>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</si>
  <si>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</si>
  <si>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</si>
  <si>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</si>
  <si>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</si>
  <si>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</si>
  <si>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</si>
  <si>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</si>
  <si>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</si>
  <si>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</si>
  <si>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</si>
  <si>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</si>
  <si>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</si>
  <si>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</si>
  <si>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</si>
  <si>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</si>
  <si>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</si>
  <si>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</si>
  <si>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</si>
  <si>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</si>
  <si>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</si>
  <si>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</si>
  <si>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</si>
  <si>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</si>
  <si>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</si>
  <si>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</si>
  <si>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</si>
  <si>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</si>
  <si>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</si>
  <si>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</si>
  <si>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</si>
  <si>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</si>
  <si>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</si>
  <si>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</si>
  <si>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</si>
  <si>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</si>
  <si>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</si>
  <si>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</si>
  <si>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</si>
  <si>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</si>
  <si>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</si>
  <si>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</si>
  <si>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</si>
  <si>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</si>
  <si>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</si>
  <si>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</si>
  <si>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</si>
  <si>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</si>
  <si>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</si>
  <si>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</si>
  <si>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</si>
  <si>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</si>
  <si>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</si>
  <si>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</si>
  <si>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</si>
  <si>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</si>
  <si>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</si>
  <si>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</si>
  <si>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</si>
  <si>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</si>
  <si>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</si>
  <si>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</si>
  <si>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</si>
  <si>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</si>
  <si>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</si>
  <si>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</si>
  <si>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</si>
  <si>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</si>
  <si>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</si>
  <si>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</si>
  <si>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</si>
  <si>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</si>
  <si>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</si>
  <si>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</si>
  <si>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</si>
  <si>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</si>
  <si>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</si>
  <si>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</si>
  <si>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</si>
  <si>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</si>
  <si>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</si>
  <si>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</si>
  <si>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</si>
  <si>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</si>
  <si>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</si>
  <si>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</si>
  <si>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</si>
  <si>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</si>
  <si>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</si>
  <si>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</si>
  <si>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</si>
  <si>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</si>
  <si>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</si>
  <si>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</si>
  <si>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</si>
  <si>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</si>
  <si>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</si>
  <si>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</si>
  <si>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</si>
  <si>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</si>
  <si>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</si>
  <si>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</si>
  <si>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</si>
  <si>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</si>
  <si>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</si>
  <si>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</si>
  <si>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</si>
  <si>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</si>
  <si>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</si>
  <si>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</si>
  <si>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</si>
  <si>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</si>
  <si>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</si>
  <si>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</si>
  <si>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</si>
  <si>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</si>
  <si>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</si>
  <si>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</si>
  <si>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</si>
  <si>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</si>
  <si>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</si>
  <si>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</si>
  <si>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</si>
  <si>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</si>
  <si>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</si>
  <si>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</si>
  <si>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</si>
  <si>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</si>
  <si>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</si>
  <si>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</si>
  <si>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</si>
  <si>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</si>
  <si>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</si>
  <si>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</si>
  <si>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</si>
  <si>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</si>
  <si>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</si>
  <si>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</si>
  <si>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</si>
  <si>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</si>
  <si>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</si>
  <si>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</si>
  <si>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</si>
  <si>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</si>
  <si>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</si>
  <si>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</si>
  <si>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</si>
  <si>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</si>
  <si>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</si>
  <si>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</si>
  <si>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</si>
  <si>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</si>
  <si>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</si>
  <si>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</si>
  <si>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</si>
  <si>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</si>
  <si>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</si>
  <si>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</si>
  <si>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</si>
  <si>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</si>
  <si>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</si>
  <si>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</si>
  <si>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</si>
  <si>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</si>
  <si>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</si>
  <si>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</si>
  <si>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</si>
  <si>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</si>
  <si>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</si>
  <si>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</si>
  <si>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</si>
  <si>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</si>
  <si>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</si>
  <si>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</si>
  <si>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</si>
  <si>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</si>
  <si>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</si>
  <si>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</si>
  <si>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</si>
  <si>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</si>
  <si>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</si>
  <si>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</si>
  <si>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</si>
  <si>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</si>
  <si>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</si>
  <si>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</si>
  <si>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</si>
  <si>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</si>
  <si>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</si>
  <si>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</si>
  <si>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</si>
  <si>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</si>
  <si>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</si>
  <si>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</si>
  <si>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</si>
  <si>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</si>
  <si>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</si>
  <si>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</si>
  <si>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</si>
  <si>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</si>
  <si>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</si>
  <si>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</si>
  <si>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</si>
  <si>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</si>
  <si>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</si>
  <si>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</si>
  <si>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</si>
  <si>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</si>
  <si>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</si>
  <si>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</si>
  <si>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</si>
  <si>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</si>
  <si>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</si>
  <si>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</si>
  <si>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</si>
  <si>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</si>
  <si>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</si>
  <si>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</si>
  <si>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</si>
  <si>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</si>
  <si>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</si>
  <si>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</si>
  <si>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</si>
  <si>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</si>
  <si>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</si>
  <si>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</si>
  <si>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</si>
  <si>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</si>
  <si>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</si>
  <si>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</si>
  <si>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</si>
  <si>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</si>
  <si>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</si>
  <si>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</si>
  <si>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</si>
  <si>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</si>
  <si>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</si>
  <si>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</si>
  <si>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</si>
  <si>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</si>
  <si>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</si>
  <si>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</si>
  <si>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</si>
  <si>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</si>
  <si>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</si>
  <si>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</si>
  <si>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</si>
  <si>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</si>
  <si>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</si>
  <si>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</si>
  <si>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</si>
  <si>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</si>
  <si>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</si>
  <si>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</si>
  <si>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</si>
  <si>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</si>
  <si>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</si>
  <si>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</si>
  <si>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</si>
  <si>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</si>
  <si>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</si>
  <si>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</si>
  <si>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</si>
  <si>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</si>
  <si>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</si>
  <si>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</si>
  <si>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</si>
  <si>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</si>
  <si>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</si>
  <si>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</si>
  <si>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</si>
  <si>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</si>
  <si>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</si>
  <si>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</si>
  <si>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</si>
  <si>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</si>
  <si>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</si>
  <si>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</si>
  <si>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</si>
  <si>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</si>
  <si>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</si>
  <si>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</si>
  <si>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</si>
  <si>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</si>
  <si>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</si>
  <si>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</si>
  <si>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</si>
  <si>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</si>
  <si>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</si>
  <si>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</si>
  <si>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</si>
  <si>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</si>
  <si>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</si>
  <si>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</si>
  <si>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</si>
  <si>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</si>
  <si>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</si>
  <si>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</si>
  <si>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</si>
  <si>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</si>
  <si>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</si>
  <si>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</si>
  <si>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</si>
  <si>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</si>
  <si>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</si>
  <si>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</si>
  <si>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</si>
  <si>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</si>
  <si>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</si>
  <si>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</si>
  <si>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</si>
  <si>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</si>
  <si>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</si>
  <si>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</si>
  <si>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</si>
  <si>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</si>
  <si>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</si>
  <si>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</si>
  <si>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</si>
  <si>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</si>
  <si>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</si>
  <si>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</si>
  <si>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</si>
  <si>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</si>
  <si>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</si>
  <si>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</si>
  <si>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</si>
  <si>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</si>
  <si>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</si>
  <si>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</si>
  <si>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</si>
  <si>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</si>
  <si>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</si>
  <si>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</si>
  <si>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</si>
  <si>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</si>
  <si>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</si>
  <si>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</si>
  <si>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</si>
  <si>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</si>
  <si>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</si>
  <si>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</si>
  <si>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</si>
  <si>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</si>
  <si>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</si>
  <si>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</si>
  <si>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</si>
  <si>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</si>
  <si>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</si>
  <si>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</si>
  <si>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</si>
  <si>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</si>
  <si>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</si>
  <si>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</si>
  <si>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</si>
  <si>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</si>
  <si>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</si>
  <si>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</si>
  <si>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</si>
  <si>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</si>
  <si>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</si>
  <si>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</si>
  <si>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</si>
  <si>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</si>
  <si>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</si>
  <si>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</si>
  <si>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</si>
  <si>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</si>
  <si>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</si>
  <si>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</si>
  <si>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</si>
  <si>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</si>
  <si>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</si>
  <si>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</si>
  <si>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</si>
  <si>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</si>
  <si>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</si>
  <si>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</si>
  <si>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</si>
  <si>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</si>
  <si>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</si>
  <si>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</si>
  <si>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</si>
  <si>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</si>
  <si>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</si>
  <si>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</si>
  <si>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</si>
  <si>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</si>
  <si>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</si>
  <si>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</si>
  <si>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</si>
  <si>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</si>
  <si>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</si>
  <si>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</si>
  <si>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</si>
  <si>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</si>
  <si>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</si>
  <si>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</si>
  <si>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</si>
  <si>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</si>
  <si>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</si>
  <si>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</si>
  <si>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</si>
  <si>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</si>
  <si>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</si>
  <si>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</si>
  <si>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</si>
  <si>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</si>
  <si>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</si>
  <si>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</si>
  <si>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</si>
  <si>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</si>
  <si>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</si>
  <si>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</si>
  <si>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</si>
  <si>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</si>
  <si>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</si>
  <si>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</si>
  <si>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</si>
  <si>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</si>
  <si>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</si>
  <si>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</si>
  <si>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</si>
  <si>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</si>
  <si>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</si>
  <si>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</si>
  <si>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</si>
  <si>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</si>
  <si>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</si>
  <si>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</si>
  <si>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</si>
  <si>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</si>
  <si>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</si>
  <si>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</si>
  <si>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</si>
  <si>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</si>
  <si>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</si>
  <si>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</si>
  <si>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</si>
  <si>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</si>
  <si>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</si>
  <si>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</si>
  <si>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</si>
  <si>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</si>
  <si>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</si>
  <si>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</si>
  <si>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</si>
  <si>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</si>
  <si>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</si>
  <si>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</si>
  <si>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</si>
  <si>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</si>
  <si>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</si>
  <si>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</si>
  <si>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</si>
  <si>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</si>
  <si>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</si>
  <si>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</si>
  <si>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</si>
  <si>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</si>
  <si>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</si>
  <si>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</si>
  <si>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</si>
  <si>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</si>
  <si>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</si>
  <si>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</si>
  <si>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</si>
  <si>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</si>
  <si>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</si>
  <si>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</si>
  <si>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</si>
  <si>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</si>
  <si>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</si>
  <si>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</si>
  <si>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</si>
  <si>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</si>
  <si>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</si>
  <si>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</si>
  <si>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</si>
  <si>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</si>
  <si>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</si>
  <si>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</si>
  <si>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</si>
  <si>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</si>
  <si>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</si>
  <si>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</si>
  <si>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</si>
  <si>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</si>
  <si>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</si>
  <si>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</si>
  <si>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</si>
  <si>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</si>
  <si>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</si>
  <si>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</si>
  <si>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</si>
  <si>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</si>
  <si>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</si>
  <si>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</si>
  <si>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</si>
  <si>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</si>
  <si>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</si>
  <si>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</si>
  <si>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</si>
  <si>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</si>
  <si>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</si>
  <si>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</si>
  <si>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</si>
  <si>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</si>
  <si>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</si>
  <si>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</si>
  <si>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</si>
  <si>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</si>
  <si>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</si>
  <si>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</si>
  <si>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</si>
  <si>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</si>
  <si>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</si>
  <si>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</si>
  <si>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</si>
  <si>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</si>
  <si>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</si>
  <si>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</si>
  <si>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</si>
  <si>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</si>
  <si>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</si>
  <si>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</si>
  <si>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</si>
  <si>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</si>
  <si>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</si>
  <si>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</si>
  <si>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</si>
  <si>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</si>
  <si>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</si>
  <si>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</si>
  <si>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</si>
  <si>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</si>
  <si>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</si>
  <si>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</si>
  <si>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</si>
  <si>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</si>
  <si>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</si>
  <si>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</si>
  <si>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</si>
  <si>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</si>
  <si>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</si>
  <si>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</si>
  <si>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</si>
  <si>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</si>
  <si>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</si>
  <si>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</si>
  <si>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</si>
  <si>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</si>
  <si>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</si>
  <si>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</si>
  <si>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</si>
  <si>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</si>
  <si>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</si>
  <si>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</si>
  <si>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</si>
  <si>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</si>
  <si>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</si>
  <si>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</si>
  <si>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</si>
  <si>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</si>
  <si>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</si>
  <si>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</si>
  <si>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</si>
  <si>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</si>
  <si>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</si>
  <si>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</si>
  <si>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</si>
  <si>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</si>
  <si>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</si>
  <si>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</si>
  <si>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</si>
  <si>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</si>
  <si>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</si>
  <si>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</si>
  <si>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</si>
  <si>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</si>
  <si>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</si>
  <si>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</si>
  <si>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</si>
  <si>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</si>
  <si>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</si>
  <si>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</si>
  <si>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</si>
  <si>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</si>
  <si>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</si>
  <si>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</si>
  <si>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</si>
  <si>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</si>
  <si>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</si>
  <si>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</si>
  <si>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</si>
  <si>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</si>
  <si>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</si>
  <si>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</si>
  <si>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</si>
  <si>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</si>
  <si>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</si>
  <si>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</si>
  <si>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</si>
  <si>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</si>
  <si>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</si>
  <si>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</si>
  <si>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</si>
  <si>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</si>
  <si>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</si>
  <si>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</si>
  <si>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</si>
  <si>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</si>
  <si>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</si>
  <si>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</si>
  <si>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</si>
  <si>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</si>
  <si>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</si>
  <si>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</si>
  <si>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</si>
  <si>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</si>
  <si>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</si>
  <si>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</si>
  <si>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</si>
  <si>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</si>
  <si>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</si>
  <si>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</si>
  <si>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</si>
  <si>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</si>
  <si>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</si>
  <si>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</si>
  <si>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</si>
  <si>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</si>
  <si>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</si>
  <si>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</si>
  <si>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</si>
  <si>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</si>
  <si>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</si>
  <si>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</si>
  <si>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</si>
  <si>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</si>
  <si>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</si>
  <si>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</si>
  <si>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</si>
  <si>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</si>
  <si>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</si>
  <si>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</si>
  <si>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</si>
  <si>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</si>
  <si>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</si>
  <si>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</si>
  <si>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</si>
  <si>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</si>
  <si>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</si>
  <si>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</si>
  <si>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</si>
  <si>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</si>
  <si>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</si>
  <si>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</si>
  <si>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</si>
  <si>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</si>
  <si>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</si>
  <si>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</si>
  <si>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</si>
  <si>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</si>
  <si>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</si>
  <si>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</si>
  <si>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</si>
  <si>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</si>
  <si>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</si>
  <si>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</si>
  <si>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</si>
  <si>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</si>
  <si>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</si>
  <si>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</si>
  <si>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</si>
  <si>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</si>
  <si>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</si>
  <si>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</si>
  <si>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</si>
  <si>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</si>
  <si>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</si>
  <si>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</si>
  <si>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</si>
  <si>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</si>
  <si>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</si>
  <si>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</si>
  <si>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</si>
  <si>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</si>
  <si>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</si>
  <si>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</si>
  <si>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</si>
  <si>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</si>
  <si>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</si>
  <si>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</si>
  <si>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</si>
  <si>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</si>
  <si>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</si>
  <si>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</si>
  <si>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</si>
  <si>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</si>
  <si>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</si>
  <si>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</si>
  <si>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</si>
  <si>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</si>
  <si>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</si>
  <si>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</si>
  <si>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</si>
  <si>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</si>
  <si>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</si>
  <si>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</si>
  <si>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</si>
  <si>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</si>
  <si>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</si>
  <si>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</si>
  <si>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</si>
  <si>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</si>
  <si>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</si>
  <si>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</si>
  <si>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</si>
  <si>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</si>
  <si>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</si>
  <si>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</si>
  <si>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</si>
  <si>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</si>
  <si>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</si>
  <si>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</si>
  <si>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</si>
  <si>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</si>
  <si>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</si>
  <si>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</si>
  <si>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</si>
  <si>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</si>
  <si>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</si>
  <si>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</si>
  <si>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</si>
  <si>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</si>
  <si>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</si>
  <si>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</si>
  <si>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</si>
  <si>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</si>
  <si>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</si>
  <si>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</si>
  <si>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</si>
  <si>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</si>
  <si>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</si>
  <si>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</si>
  <si>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</si>
  <si>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</si>
  <si>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</si>
  <si>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</si>
  <si>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</si>
  <si>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</si>
  <si>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</si>
  <si>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</si>
  <si>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</si>
  <si>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</si>
  <si>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</si>
  <si>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</si>
  <si>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</si>
  <si>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</si>
  <si>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</si>
  <si>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</si>
  <si>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</si>
  <si>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</si>
  <si>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</si>
  <si>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</si>
  <si>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</si>
  <si>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</si>
  <si>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</si>
  <si>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</si>
  <si>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</si>
  <si>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</si>
  <si>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</si>
  <si>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</si>
  <si>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</si>
  <si>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</si>
  <si>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</si>
  <si>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</si>
  <si>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</si>
  <si>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</si>
  <si>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</si>
  <si>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</si>
  <si>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</si>
  <si>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</si>
  <si>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</si>
  <si>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</si>
  <si>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</si>
  <si>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</si>
  <si>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</si>
  <si>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</si>
  <si>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</si>
  <si>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</si>
  <si>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</si>
  <si>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</si>
  <si>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</si>
  <si>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</si>
  <si>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</si>
  <si>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</si>
  <si>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</si>
  <si>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</si>
  <si>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</si>
  <si>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</si>
  <si>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</si>
  <si>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</si>
  <si>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</si>
  <si>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</si>
  <si>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</si>
  <si>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</si>
  <si>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</si>
  <si>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</si>
  <si>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</si>
  <si>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</si>
  <si>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</si>
  <si>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</si>
  <si>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</si>
  <si>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</si>
  <si>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</si>
  <si>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</si>
  <si>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</si>
  <si>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</si>
  <si>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</si>
  <si>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</si>
  <si>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</si>
  <si>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</si>
  <si>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</si>
  <si>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</si>
  <si>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</si>
  <si>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</si>
  <si>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</si>
  <si>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</si>
  <si>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</si>
  <si>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</si>
  <si>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</si>
  <si>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</si>
  <si>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</si>
  <si>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</si>
  <si>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</si>
  <si>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</si>
  <si>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</si>
  <si>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</si>
  <si>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</si>
  <si>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</si>
  <si>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</si>
  <si>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</si>
  <si>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</si>
  <si>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</si>
  <si>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</si>
  <si>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</si>
  <si>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</si>
  <si>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</si>
  <si>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</si>
  <si>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</si>
  <si>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</si>
  <si>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</si>
  <si>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</si>
  <si>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</si>
  <si>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</si>
  <si>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</si>
  <si>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</si>
  <si>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</si>
  <si>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</si>
  <si>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</si>
  <si>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</si>
  <si>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</si>
  <si>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</si>
  <si>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</si>
  <si>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</si>
  <si>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</si>
  <si>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</si>
  <si>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</si>
  <si>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</si>
  <si>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</si>
  <si>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</si>
  <si>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</si>
  <si>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</si>
  <si>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</si>
  <si>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</si>
  <si>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</si>
  <si>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</si>
  <si>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</si>
  <si>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</si>
  <si>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</si>
  <si>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</si>
  <si>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</si>
  <si>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</si>
  <si>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</si>
  <si>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</si>
  <si>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</si>
  <si>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</si>
  <si>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</si>
  <si>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</si>
  <si>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</si>
  <si>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</si>
  <si>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</si>
  <si>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</si>
  <si>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</si>
  <si>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</si>
  <si>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</si>
  <si>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</si>
  <si>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</si>
  <si>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</si>
  <si>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</si>
  <si>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</si>
  <si>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</si>
  <si>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</si>
  <si>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</si>
  <si>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</si>
  <si>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</si>
  <si>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</si>
  <si>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</si>
  <si>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</si>
  <si>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</si>
  <si>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</si>
  <si>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</si>
  <si>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</si>
  <si>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</si>
  <si>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</si>
  <si>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</si>
  <si>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</si>
  <si>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</si>
  <si>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</si>
  <si>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</si>
  <si>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</si>
  <si>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</si>
  <si>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</si>
  <si>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</si>
  <si>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</si>
  <si>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</si>
  <si>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</si>
  <si>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</si>
  <si>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</si>
  <si>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</si>
  <si>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</si>
  <si>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</si>
  <si>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</si>
  <si>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</si>
  <si>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</si>
  <si>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</si>
  <si>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</si>
  <si>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</si>
  <si>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</si>
  <si>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</si>
  <si>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</si>
  <si>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</si>
  <si>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</si>
  <si>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</si>
  <si>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</si>
  <si>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</si>
  <si>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</si>
  <si>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</si>
  <si>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</si>
  <si>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</si>
  <si>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</si>
  <si>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</si>
  <si>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</si>
  <si>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</si>
  <si>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</si>
  <si>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</si>
  <si>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</si>
  <si>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CORTINA DE CONCRETO PROJETADO COM ESPESSURA DE 10 CM, FCK MAIOR OU IGUAL A 30 MPA. AF_07/2026</t>
  </si>
  <si>
    <t>EXECUÇÃO DE CORTINA DE CONCRETO PROJETADO COM ESPESSURA DE 15 CM, FCK MAIOR OU IGUAL A 30 MPA. AF_07/2026</t>
  </si>
  <si>
    <t>EXECUÇÃO DE CORTINA DE CONCRETO PROJETADO COM ESPESSURA DE 20 CM, FCK MAIOR OU IGUAL A 30 MPA. AF_07/2026</t>
  </si>
  <si>
    <t>EXECUÇÃO DE CORTINA DE CONCRETO PROJETADO COM ESPESSURA DE 5 CM, FCK MAIOR OU IGUAL A 30 MPA. AF_07/2026</t>
  </si>
  <si>
    <t>EXECUÇÃO DE REVESTIMENTO DE CONCRETO PROJETADO COM ESPESSURA DE 10 CM, ARMADO COM FIBRAS DE AÇO, INCLINAÇÃO DE 90°, APLICAÇÃO CONTÍNUA, UTILIZANDO EQUIPAMENTO DE PROJEÇÃO COM 3 M3/H DE CAPACIDADE. AF_07/2026</t>
  </si>
  <si>
    <t>EXECUÇÃO DE REVESTIMENTO DE CONCRETO PROJETADO COM ESPESSURA DE 10 CM, ARMADO COM FIBRAS DE AÇO, INCLINAÇÃO DE 90°, APLICAÇÃO CONTÍNUA, UTILIZANDO EQUIPAMENTO DE PROJEÇÃO COM 6 M3/H DE CAPACIDADE. AF_07/2026</t>
  </si>
  <si>
    <t>EXECUÇÃO DE REVESTIMENTO DE CONCRETO PROJETADO COM ESPESSURA DE 10 CM, ARMADO COM FIBRAS DE AÇO, INCLINAÇÃO DE 90°, APLICAÇÃO DESCONTÍNUA, UTILIZANDO EQUIPAMENTO DE PROJEÇÃO COM 3 M3/H DE CAPACIDADE. AF_07/2026</t>
  </si>
  <si>
    <t>EXECUÇÃO DE REVESTIMENTO DE CONCRETO PROJETADO COM ESPESSURA DE 10 CM, ARMADO COM FIBRAS DE AÇO, INCLINAÇÃO DE 90°, APLICAÇÃO DESCONTÍNUA, UTILIZANDO EQUIPAMENTO DE PROJEÇÃO COM 6 M3/H DE CAPACIDADE. AF_07/2026</t>
  </si>
  <si>
    <t>EXECUÇÃO DE REVESTIMENTO DE CONCRETO PROJETADO COM ESPESSURA DE 10 CM, ARMADO COM FIBRAS DE AÇO, INCLINAÇÃO MENOR QUE 90°, APLICAÇÃO CONTÍNUA, UTILIZANDO EQUIPAMENTO DE PROJEÇÃO COM 3 M3/H DE CAPACIDADE. AF_07/2026</t>
  </si>
  <si>
    <t>EXECUÇÃO DE REVESTIMENTO DE CONCRETO PROJETADO COM ESPESSURA DE 10 CM, ARMADO COM FIBRAS DE AÇO, INCLINAÇÃO MENOR QUE 90°, APLICAÇÃO CONTÍNUA, UTILIZANDO EQUIPAMENTO DE PROJEÇÃO COM 6 M3/H DE CAPACIDADE. AF_07/2026</t>
  </si>
  <si>
    <t>EXECUÇÃO DE REVESTIMENTO DE CONCRETO PROJETADO COM ESPESSURA DE 10 CM, ARMADO COM FIBRAS DE AÇO, INCLINAÇÃO MENOR QUE 90°, APLICAÇÃO DESCONTÍNUA, UTILIZANDO EQUIPAMENTO DE PROJEÇÃO COM 3 M3/H DE CAPACIDADE. AF_07/2026</t>
  </si>
  <si>
    <t>EXECUÇÃO DE REVESTIMENTO DE CONCRETO PROJETADO COM ESPESSURA DE 10 CM, ARMADO COM FIBRAS DE AÇO, INCLINAÇÃO MENOR QUE 90°, APLICAÇÃO DESCONTÍNUA, UTILIZANDO EQUIPAMENTO DE PROJEÇÃO COM 6 M3/H DE CAPACIDADE. AF_07/2026</t>
  </si>
  <si>
    <t>EXECUÇÃO DE REVESTIMENTO DE CONCRETO PROJETADO COM ESPESSURA DE 10 CM, ARMADO COM TELA, INCLINAÇÃO DE 90°, APLICAÇÃO CONTÍNUA, UTILIZANDO EQUIPAMENTO DE PROJEÇÃO COM 3 M3/H DE CAPACIDADE. AF_07/2026</t>
  </si>
  <si>
    <t>EXECUÇÃO DE REVESTIMENTO DE CONCRETO PROJETADO COM ESPESSURA DE 10 CM, ARMADO COM TELA, INCLINAÇÃO DE 90°, APLICAÇÃO CONTÍNUA, UTILIZANDO EQUIPAMENTO DE PROJEÇÃO COM 6 M3/H DE CAPACIDADE. AF_07/2026</t>
  </si>
  <si>
    <t>EXECUÇÃO DE REVESTIMENTO DE CONCRETO PROJETADO COM ESPESSURA DE 10 CM, ARMADO COM TELA, INCLINAÇÃO DE 90°, APLICAÇÃO DESCONTÍNUA, UTILIZANDO EQUIPAMENTO DE PROJEÇÃO COM 3 M3/H DE CAPACIDADE. AF_07/2026</t>
  </si>
  <si>
    <t>EXECUÇÃO DE REVESTIMENTO DE CONCRETO PROJETADO COM ESPESSURA DE 10 CM, ARMADO COM TELA, INCLINAÇÃO DE 90°, APLICAÇÃO DESCONTÍNUA, UTILIZANDO EQUIPAMENTO DE PROJEÇÃO COM 6 M3/H DE CAPACIDADE. AF_07/2026</t>
  </si>
  <si>
    <t>EXECUÇÃO DE REVESTIMENTO DE CONCRETO PROJETADO COM ESPESSURA DE 10 CM, ARMADO COM TELA, INCLINAÇÃO MENOR QUE 90°, APLICAÇÃO CONTÍNUA, UTILIZANDO EQUIPAMENTO DE PROJEÇÃO COM 3 M3/H DE CAPACIDADE. AF_07/2026</t>
  </si>
  <si>
    <t>EXECUÇÃO DE REVESTIMENTO DE CONCRETO PROJETADO COM ESPESSURA DE 10 CM, ARMADO COM TELA, INCLINAÇÃO MENOR QUE 90°, APLICAÇÃO CONTÍNUA, UTILIZANDO EQUIPAMENTO DE PROJEÇÃO COM 6 M3/H DE CAPACIDADE. AF_07/2026</t>
  </si>
  <si>
    <t>EXECUÇÃO DE REVESTIMENTO DE CONCRETO PROJETADO COM ESPESSURA DE 10 CM, ARMADO COM TELA, INCLINAÇÃO MENOR QUE 90°, APLICAÇÃO DESCONTÍNUA, UTILIZANDO EQUIPAMENTO DE PROJEÇÃO COM 3 M3/H DE CAPACIDADE. AF_07/2026</t>
  </si>
  <si>
    <t>EXECUÇÃO DE REVESTIMENTO DE CONCRETO PROJETADO COM ESPESSURA DE 10 CM, ARMADO COM TELA, INCLINAÇÃO MENOR QUE 90°, APLICAÇÃO DESCONTÍNUA, UTILIZANDO EQUIPAMENTO DE PROJEÇÃO COM 6 M3/H DE CAPACIDADE. AF_07/2026</t>
  </si>
  <si>
    <t>EXECUÇÃO DE REVESTIMENTO DE CONCRETO PROJETADO COM ESPESSURA DE 7 CM, ARMADO COM FIBRAS DE AÇO, INCLINAÇÃO DE 90°, APLICAÇÃO CONTÍNUA, UTILIZANDO EQUIPAMENTO DE PROJEÇÃO COM 3 M3/H DE CAPACIDADE. AF_07/2026</t>
  </si>
  <si>
    <t>EXECUÇÃO DE REVESTIMENTO DE CONCRETO PROJETADO COM ESPESSURA DE 7 CM, ARMADO COM FIBRAS DE AÇO, INCLINAÇÃO DE 90°, APLICAÇÃO CONTÍNUA, UTILIZANDO EQUIPAMENTO DE PROJEÇÃO COM 6 M3/H DE CAPACIDADE. AF_07/2026</t>
  </si>
  <si>
    <t>EXECUÇÃO DE REVESTIMENTO DE CONCRETO PROJETADO COM ESPESSURA DE 7 CM, ARMADO COM FIBRAS DE AÇO, INCLINAÇÃO DE 90°, APLICAÇÃO DESCONTÍNUA, UTILIZANDO EQUIPAMENTO DE PROJEÇÃO COM 3 M3/H DE CAPACIDADE. AF_07/2026</t>
  </si>
  <si>
    <t>EXECUÇÃO DE REVESTIMENTO DE CONCRETO PROJETADO COM ESPESSURA DE 7 CM, ARMADO COM FIBRAS DE AÇO, INCLINAÇÃO DE 90°, APLICAÇÃO DESCONTÍNUA, UTILIZANDO EQUIPAMENTO DE PROJEÇÃO COM 6 M3/H DE CAPACIDADE. AF_07/2026</t>
  </si>
  <si>
    <t>EXECUÇÃO DE REVESTIMENTO DE CONCRETO PROJETADO COM ESPESSURA DE 7 CM, ARMADO COM FIBRAS DE AÇO, INCLINAÇÃO MENOR QUE 90°, APLICAÇÃO CONTÍNUA, UTILIZANDO EQUIPAMENTO DE PROJEÇÃO COM 3 M3/H DE CAPACIDADE. AF_07/2026</t>
  </si>
  <si>
    <t>EXECUÇÃO DE REVESTIMENTO DE CONCRETO PROJETADO COM ESPESSURA DE 7 CM, ARMADO COM FIBRAS DE AÇO, INCLINAÇÃO MENOR QUE 90°, APLICAÇÃO CONTÍNUA, UTILIZANDO EQUIPAMENTO DE PROJEÇÃO COM 6 M3/H DE CAPACIDADE. AF_07/2026</t>
  </si>
  <si>
    <t>EXECUÇÃO DE REVESTIMENTO DE CONCRETO PROJETADO COM ESPESSURA DE 7 CM, ARMADO COM FIBRAS DE AÇO, INCLINAÇÃO MENOR QUE 90°, APLICAÇÃO DESCONTÍNUA, UTILIZANDO EQUIPAMENTO DE PROJEÇÃO COM 3 M3/H DE CAPACIDADE. AF_07/2026</t>
  </si>
  <si>
    <t>EXECUÇÃO DE REVESTIMENTO DE CONCRETO PROJETADO COM ESPESSURA DE 7 CM, ARMADO COM FIBRAS DE AÇO, INCLINAÇÃO MENOR QUE 90°, APLICAÇÃO DESCONTÍNUA, UTILIZANDO EQUIPAMENTO DE PROJEÇÃO COM 6 M3/H DE CAPACIDADE. AF_07/2026</t>
  </si>
  <si>
    <t>EXECUÇÃO DE REVESTIMENTO DE CONCRETO PROJETADO COM ESPESSURA DE 7 CM, ARMADO COM TELA, INCLINAÇÃO DE 90°, APLICAÇÃO CONTÍNUA, UTILIZANDO EQUIPAMENTO DE PROJEÇÃO COM 3 M3/H DE CAPACIDADE. AF_07/2026</t>
  </si>
  <si>
    <t>EXECUÇÃO DE REVESTIMENTO DE CONCRETO PROJETADO COM ESPESSURA DE 7 CM, ARMADO COM TELA, INCLINAÇÃO DE 90°, APLICAÇÃO CONTÍNUA, UTILIZANDO EQUIPAMENTO DE PROJEÇÃO COM 6 M3/H DE CAPACIDADE. AF_07/2026</t>
  </si>
  <si>
    <t>EXECUÇÃO DE REVESTIMENTO DE CONCRETO PROJETADO COM ESPESSURA DE 7 CM, ARMADO COM TELA, INCLINAÇÃO DE 90°, APLICAÇÃO DESCONTÍNUA, UTILIZANDO EQUIPAMENTO DE PROJEÇÃO COM 3 M3/H DE CAPACIDADE. AF_07/2026</t>
  </si>
  <si>
    <t>EXECUÇÃO DE REVESTIMENTO DE CONCRETO PROJETADO COM ESPESSURA DE 7 CM, ARMADO COM TELA, INCLINAÇÃO DE 90°, APLICAÇÃO DESCONTÍNUA, UTILIZANDO EQUIPAMENTO DE PROJEÇÃO COM 6 M3/H DE CAPACIDADE. AF_07/2026</t>
  </si>
  <si>
    <t>EXECUÇÃO DE REVESTIMENTO DE CONCRETO PROJETADO COM ESPESSURA DE 7 CM, ARMADO COM TELA, INCLINAÇÃO MENOR QUE 90°, APLICAÇÃO CONTÍNUA, UTILIZANDO EQUIPAMENTO DE PROJEÇÃO COM 3 M3/H DE CAPACIDADE. AF_07/2026</t>
  </si>
  <si>
    <t>EXECUÇÃO DE REVESTIMENTO DE CONCRETO PROJETADO COM ESPESSURA DE 7 CM, ARMADO COM TELA, INCLINAÇÃO MENOR QUE 90°, APLICAÇÃO CONTÍNUA, UTILIZANDO EQUIPAMENTO DE PROJEÇÃO COM 6 M3/H DE CAPACIDADE. AF_07/2026</t>
  </si>
  <si>
    <t>EXECUÇÃO DE REVESTIMENTO DE CONCRETO PROJETADO COM ESPESSURA DE 7 CM, ARMADO COM TELA, INCLINAÇÃO MENOR QUE 90°, APLICAÇÃO DESCONTÍNUA, UTILIZANDO EQUIPAMENTO DE PROJEÇÃO COM 3 M3/H DE CAPACIDADE. AF_07/2026</t>
  </si>
  <si>
    <t>EXECUÇÃO DE REVESTIMENTO DE CONCRETO PROJETADO COM ESPESSURA DE 7 CM, ARMADO COM TELA, INCLINAÇÃO MENOR QUE 90°, APLICAÇÃO DESCONTÍNUA, UTILIZANDO EQUIPAMENTO DE PROJEÇÃO COM 6 M3/H DE CAPACIDADE. AF_07/2026</t>
  </si>
  <si>
    <t>INSTALAÇÃO DE TELA METÁLICA Q-138, PARA CORTINA DE CONCRETO PROJETADO. AF_07/2026</t>
  </si>
  <si>
    <t>INSTALAÇÃO DE TELA METÁLICA Q-196, PARA CORTINA DE CONCRETO PROJETADO. AF_07/2026</t>
  </si>
  <si>
    <t>INSTALAÇÃO DE TELA METÁLICA Q-283, PARA CORTINA DE CONCRETO PROJETADO. AF_07/2026</t>
  </si>
  <si>
    <t>INSTALAÇÃO DE TELA METÁLICA Q-503, PARA CORTINA DE CONCRETO PROJETADO. AF_07/2026</t>
  </si>
  <si>
    <t>REVESTIMENTO VEGETAL PARA SOLO GRAMPEADO VERDE, ATRAVÉS DE HIDROSSEMEADURA. AF_07/2026</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</si>
  <si>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</si>
  <si>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</si>
  <si>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</si>
  <si>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</si>
  <si>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</si>
  <si>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</si>
  <si>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</si>
  <si>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</si>
  <si>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</si>
  <si>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</si>
  <si>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</si>
  <si>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</si>
  <si>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</si>
  <si>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</si>
  <si>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</si>
  <si>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</si>
  <si>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</si>
  <si>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</si>
  <si>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</si>
  <si>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</si>
  <si>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</si>
  <si>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</si>
  <si>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</si>
  <si>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</si>
  <si>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</si>
  <si>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</si>
  <si>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</si>
  <si>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</si>
  <si>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</si>
  <si>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</si>
  <si>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</si>
  <si>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</si>
  <si>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</si>
  <si>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</si>
  <si>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</si>
  <si>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</si>
  <si>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</si>
  <si>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</si>
  <si>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</si>
  <si>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</si>
  <si>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</si>
  <si>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</si>
  <si>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</si>
  <si>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</si>
  <si>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</si>
  <si>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</si>
  <si>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</si>
  <si>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</si>
  <si>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</si>
  <si>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</si>
  <si>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</si>
  <si>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</si>
  <si>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</si>
  <si>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</si>
  <si>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</si>
  <si>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</si>
  <si>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</si>
  <si>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</si>
  <si>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</si>
  <si>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</si>
  <si>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</si>
  <si>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</si>
  <si>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</si>
  <si>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</si>
  <si>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</si>
  <si>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</si>
  <si>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</si>
  <si>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</si>
  <si>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</si>
  <si>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</si>
  <si>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</si>
  <si>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</si>
  <si>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</si>
  <si>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</si>
  <si>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</si>
  <si>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</si>
  <si>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</si>
  <si>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</si>
  <si>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</si>
  <si>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</si>
  <si>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</si>
  <si>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</si>
  <si>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</si>
  <si>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</si>
  <si>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</si>
  <si>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</si>
  <si>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</si>
  <si>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</si>
  <si>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</si>
  <si>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</si>
  <si>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</si>
  <si>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</si>
  <si>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</si>
  <si>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</si>
  <si>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</si>
  <si>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</si>
  <si>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</si>
  <si>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</si>
  <si>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</si>
  <si>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</si>
  <si>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</si>
  <si>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</si>
  <si>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</si>
  <si>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</si>
  <si>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</si>
  <si>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</si>
  <si>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</si>
  <si>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</si>
  <si>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</si>
  <si>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</si>
  <si>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</si>
  <si>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</si>
  <si>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</si>
  <si>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</si>
  <si>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</si>
  <si>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</si>
  <si>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</si>
  <si>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</si>
  <si>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</si>
  <si>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</si>
  <si>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</si>
  <si>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</si>
  <si>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</si>
  <si>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</si>
  <si>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</si>
  <si>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</si>
  <si>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</si>
  <si>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</si>
  <si>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</si>
  <si>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</si>
  <si>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</si>
  <si>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</si>
  <si>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</si>
  <si>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</si>
  <si>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</si>
  <si>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</si>
  <si>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</si>
  <si>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</si>
  <si>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</si>
  <si>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</si>
  <si>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</si>
  <si>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</si>
  <si>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</si>
  <si>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</si>
  <si>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</si>
  <si>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</si>
  <si>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</si>
  <si>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</si>
  <si>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</si>
  <si>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</si>
  <si>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</si>
  <si>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</si>
  <si>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</si>
  <si>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</si>
  <si>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</si>
  <si>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</si>
  <si>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</si>
  <si>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</si>
  <si>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</si>
  <si>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</si>
  <si>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</si>
  <si>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</si>
  <si>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</si>
  <si>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</si>
  <si>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</si>
  <si>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</si>
  <si>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</si>
  <si>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</si>
  <si>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</si>
  <si>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</si>
  <si>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</si>
  <si>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</si>
  <si>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</si>
  <si>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</si>
  <si>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</si>
  <si>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</si>
  <si>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</si>
  <si>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</si>
  <si>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</si>
  <si>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</si>
  <si>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</si>
  <si>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</si>
  <si>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</si>
  <si>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</si>
  <si>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</si>
  <si>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</si>
  <si>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</si>
  <si>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</si>
  <si>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</si>
  <si>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</si>
  <si>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</si>
  <si>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</si>
  <si>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</si>
  <si>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</si>
  <si>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</si>
  <si>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</si>
  <si>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</si>
  <si>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</si>
  <si>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</si>
  <si>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</si>
  <si>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</si>
  <si>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</si>
  <si>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</si>
  <si>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</si>
  <si>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</si>
  <si>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</si>
  <si>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</si>
  <si>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</si>
  <si>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</si>
  <si>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</si>
  <si>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</si>
  <si>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</si>
  <si>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</si>
  <si>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</si>
  <si>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</si>
  <si>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</si>
  <si>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</si>
  <si>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</si>
  <si>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</si>
  <si>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</si>
  <si>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</si>
  <si>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</si>
  <si>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</si>
  <si>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</si>
  <si>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</si>
  <si>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</si>
  <si>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</si>
  <si>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</si>
  <si>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</si>
  <si>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</si>
  <si>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</si>
  <si>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</si>
  <si>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</si>
  <si>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</si>
  <si>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</si>
  <si>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</si>
  <si>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</si>
  <si>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</si>
  <si>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</si>
  <si>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</si>
  <si>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</si>
  <si>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</si>
  <si>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</si>
  <si>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</si>
  <si>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</si>
  <si>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</si>
  <si>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</si>
  <si>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</si>
  <si>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</si>
  <si>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</si>
  <si>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</si>
  <si>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</si>
  <si>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</si>
  <si>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</si>
  <si>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</si>
  <si>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</si>
  <si>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</si>
  <si>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</si>
  <si>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</si>
  <si>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</si>
  <si>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</si>
  <si>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</si>
  <si>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</si>
  <si>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</si>
  <si>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</si>
  <si>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</si>
  <si>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</si>
  <si>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</si>
  <si>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</si>
  <si>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</si>
  <si>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</si>
  <si>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</si>
  <si>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</si>
  <si>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</si>
  <si>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</si>
  <si>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</si>
  <si>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</si>
  <si>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</si>
  <si>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</si>
  <si>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</si>
  <si>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</si>
  <si>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</si>
  <si>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</si>
  <si>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</si>
  <si>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</si>
  <si>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</si>
  <si>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</si>
  <si>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</si>
  <si>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</si>
  <si>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</si>
  <si>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</si>
  <si>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</si>
  <si>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</si>
  <si>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</si>
  <si>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</si>
  <si>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</si>
  <si>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</si>
  <si>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</si>
  <si>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</si>
  <si>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</si>
  <si>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</si>
  <si>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</si>
  <si>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</si>
  <si>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</si>
  <si>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</si>
  <si>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</si>
  <si>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</si>
  <si>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</si>
  <si>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</si>
  <si>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</si>
  <si>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</si>
  <si>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</si>
  <si>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</si>
  <si>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</si>
  <si>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</si>
  <si>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</si>
  <si>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</si>
  <si>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</si>
  <si>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</si>
  <si>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</si>
  <si>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</si>
  <si>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</si>
  <si>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</si>
  <si>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</si>
  <si>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</si>
  <si>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</si>
  <si>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</si>
  <si>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</si>
  <si>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</si>
  <si>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</si>
  <si>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</si>
  <si>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</si>
  <si>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</si>
  <si>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</si>
  <si>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</si>
  <si>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</si>
  <si>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</si>
  <si>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</si>
  <si>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</si>
  <si>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</si>
  <si>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</si>
  <si>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</si>
  <si>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</si>
  <si>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</si>
  <si>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</si>
  <si>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</si>
  <si>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</si>
  <si>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</si>
  <si>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</si>
  <si>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</si>
  <si>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</si>
  <si>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</si>
  <si>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</si>
  <si>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</si>
  <si>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</si>
  <si>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</si>
  <si>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</si>
  <si>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</si>
  <si>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</si>
  <si>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</si>
  <si>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</si>
  <si>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</si>
  <si>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</si>
  <si>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</si>
  <si>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</si>
  <si>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</si>
  <si>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</si>
  <si>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</si>
  <si>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</si>
  <si>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</si>
  <si>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</si>
  <si>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</si>
  <si>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</si>
  <si>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</si>
  <si>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</si>
  <si>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</si>
  <si>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</si>
  <si>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</si>
  <si>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</si>
  <si>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</si>
  <si>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</si>
  <si>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</si>
  <si>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</si>
  <si>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</si>
  <si>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</si>
  <si>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</si>
  <si>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</si>
  <si>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</si>
  <si>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</si>
  <si>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</si>
  <si>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</si>
  <si>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</si>
  <si>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</si>
  <si>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</si>
  <si>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</si>
  <si>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</si>
  <si>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</si>
  <si>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</si>
  <si>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</si>
  <si>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</si>
  <si>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</si>
  <si>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</si>
  <si>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</si>
  <si>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</si>
  <si>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</si>
  <si>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</si>
  <si>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</si>
  <si>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</si>
  <si>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</si>
  <si>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</si>
  <si>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</si>
  <si>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</si>
  <si>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</si>
  <si>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</si>
  <si>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</si>
  <si>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</si>
  <si>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</si>
  <si>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</si>
  <si>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</si>
  <si>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</si>
  <si>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</si>
  <si>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</si>
  <si>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</si>
  <si>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</si>
  <si>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</si>
  <si>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</si>
  <si>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</si>
  <si>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</si>
  <si>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</si>
  <si>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</si>
  <si>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</si>
  <si>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</si>
  <si>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</si>
  <si>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</si>
  <si>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</si>
  <si>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</si>
  <si>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</si>
  <si>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</si>
  <si>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</si>
  <si>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</si>
  <si>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</si>
  <si>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</si>
  <si>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</si>
  <si>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</si>
  <si>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</si>
  <si>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</si>
  <si>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</si>
  <si>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</si>
  <si>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</si>
  <si>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</si>
  <si>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</si>
  <si>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</si>
  <si>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</si>
  <si>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</si>
  <si>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</si>
  <si>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</si>
  <si>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</si>
  <si>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</si>
  <si>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</si>
  <si>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</si>
  <si>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</si>
  <si>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</si>
  <si>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</si>
  <si>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</si>
  <si>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</si>
  <si>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</si>
  <si>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</si>
  <si>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</si>
  <si>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</si>
  <si>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</si>
  <si>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</si>
  <si>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</si>
  <si>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</si>
  <si>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</si>
  <si>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</si>
  <si>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</si>
  <si>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</si>
  <si>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</si>
  <si>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</si>
  <si>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</si>
  <si>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</si>
  <si>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</si>
  <si>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</si>
  <si>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</si>
  <si>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</si>
  <si>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</si>
  <si>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</si>
  <si>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</si>
  <si>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</si>
  <si>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</si>
  <si>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</si>
  <si>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</si>
  <si>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</si>
  <si>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</si>
  <si>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</si>
  <si>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</si>
  <si>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</si>
  <si>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</si>
  <si>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</si>
  <si>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</si>
  <si>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</si>
  <si>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</si>
  <si>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</si>
  <si>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</si>
  <si>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</si>
  <si>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</si>
  <si>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</si>
  <si>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</si>
  <si>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</si>
  <si>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</si>
  <si>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</si>
  <si>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</si>
  <si>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</si>
  <si>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</si>
  <si>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</si>
  <si>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</si>
  <si>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</si>
  <si>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</si>
  <si>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</si>
  <si>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</si>
  <si>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</si>
  <si>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</si>
  <si>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</si>
  <si>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</si>
  <si>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</si>
  <si>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</si>
  <si>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</si>
  <si>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</si>
  <si>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</si>
  <si>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</si>
  <si>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</si>
  <si>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</si>
  <si>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</si>
  <si>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</si>
  <si>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</si>
  <si>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</si>
  <si>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</si>
  <si>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</si>
  <si>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</si>
  <si>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</si>
  <si>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</si>
  <si>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</si>
  <si>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</si>
  <si>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</si>
  <si>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</si>
  <si>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</si>
  <si>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</si>
  <si>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</si>
  <si>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</si>
  <si>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</si>
  <si>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</si>
  <si>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</si>
  <si>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</si>
  <si>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</si>
  <si>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</si>
  <si>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</si>
  <si>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</si>
  <si>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</si>
  <si>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</si>
  <si>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</si>
  <si>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</si>
  <si>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</si>
  <si>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</si>
  <si>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</si>
  <si>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</si>
  <si>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</si>
  <si>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</si>
  <si>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</si>
  <si>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</si>
  <si>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</si>
  <si>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</si>
  <si>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</si>
  <si>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</si>
  <si>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</si>
  <si>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</si>
  <si>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</si>
  <si>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</si>
  <si>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</si>
  <si>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</si>
  <si>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</si>
  <si>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</si>
  <si>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</si>
  <si>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</si>
  <si>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</si>
  <si>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</si>
  <si>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</si>
  <si>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</si>
  <si>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</si>
  <si>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</si>
  <si>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</si>
  <si>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</si>
  <si>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</si>
  <si>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</si>
  <si>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</si>
  <si>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</si>
  <si>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</si>
  <si>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</si>
  <si>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</si>
  <si>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</si>
  <si>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</si>
  <si>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</si>
  <si>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</si>
  <si>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</si>
  <si>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</si>
  <si>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</si>
  <si>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</si>
  <si>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</si>
  <si>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</si>
  <si>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</si>
  <si>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</si>
  <si>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</si>
  <si>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</si>
  <si>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</si>
  <si>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</si>
  <si>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</si>
  <si>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</si>
  <si>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</si>
  <si>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</si>
  <si>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</si>
  <si>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</si>
  <si>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</si>
  <si>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</si>
  <si>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</si>
  <si>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</si>
  <si>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</si>
  <si>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</si>
  <si>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</si>
  <si>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</si>
  <si>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</si>
  <si>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</si>
  <si>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</si>
  <si>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</si>
  <si>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</si>
  <si>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</si>
  <si>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</si>
  <si>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</si>
  <si>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</si>
  <si>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</si>
  <si>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</si>
  <si>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</si>
  <si>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</si>
  <si>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</si>
  <si>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</si>
  <si>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</si>
  <si>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</si>
  <si>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</si>
  <si>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</si>
  <si>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</si>
  <si>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</si>
  <si>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</si>
  <si>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</si>
  <si>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</si>
  <si>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</si>
  <si>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</si>
  <si>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</si>
  <si>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</si>
  <si>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</si>
  <si>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</si>
  <si>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</si>
  <si>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</si>
  <si>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</si>
  <si>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</si>
  <si>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</si>
  <si>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</si>
  <si>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</si>
  <si>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</si>
  <si>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</si>
  <si>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</si>
  <si>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</si>
  <si>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</si>
  <si>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</si>
  <si>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</si>
  <si>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</si>
  <si>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</si>
  <si>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</si>
  <si>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</si>
  <si>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</si>
  <si>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</si>
  <si>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</si>
  <si>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</si>
  <si>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</si>
  <si>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</si>
  <si>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</si>
  <si>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</si>
  <si>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</si>
  <si>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</si>
  <si>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</si>
  <si>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</si>
  <si>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</si>
  <si>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</si>
  <si>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</si>
  <si>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</si>
  <si>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</si>
  <si>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</si>
  <si>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</si>
  <si>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</si>
  <si>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</si>
  <si>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</si>
  <si>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</si>
  <si>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</si>
  <si>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</si>
  <si>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</si>
  <si>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</si>
  <si>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</si>
  <si>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</si>
  <si>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</si>
  <si>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</si>
  <si>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</si>
  <si>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</si>
  <si>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</si>
  <si>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</si>
  <si>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</si>
  <si>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</si>
  <si>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</si>
  <si>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</si>
  <si>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</si>
  <si>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</si>
  <si>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</si>
  <si>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</si>
  <si>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</si>
  <si>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</si>
  <si>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</si>
  <si>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</si>
  <si>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</si>
  <si>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</si>
  <si>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</si>
  <si>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</si>
  <si>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</si>
  <si>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</si>
  <si>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</si>
  <si>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</si>
  <si>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</si>
  <si>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</si>
  <si>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</si>
  <si>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</si>
  <si>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</si>
  <si>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</si>
  <si>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</si>
  <si>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</si>
  <si>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</si>
  <si>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</si>
  <si>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</si>
  <si>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</si>
  <si>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</si>
  <si>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</si>
  <si>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</si>
  <si>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</si>
  <si>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</si>
  <si>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</si>
  <si>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</si>
  <si>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</si>
  <si>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</si>
  <si>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</si>
  <si>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</si>
  <si>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</si>
  <si>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</si>
  <si>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</si>
  <si>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</si>
  <si>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</si>
  <si>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</si>
  <si>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</si>
  <si>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</si>
  <si>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</si>
  <si>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</si>
  <si>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</si>
  <si>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</si>
  <si>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</si>
  <si>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</si>
  <si>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</si>
  <si>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</si>
  <si>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</si>
  <si>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</si>
  <si>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</si>
  <si>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</si>
  <si>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</si>
  <si>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</si>
  <si>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</si>
  <si>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</si>
  <si>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</si>
  <si>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</si>
  <si>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</si>
  <si>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</si>
  <si>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</si>
  <si>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</si>
  <si>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</si>
  <si>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</si>
  <si>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</si>
  <si>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</si>
  <si>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</si>
  <si>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</si>
  <si>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</si>
  <si>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</si>
  <si>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</si>
  <si>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</si>
  <si>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</si>
  <si>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</si>
  <si>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</si>
  <si>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</si>
  <si>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</si>
  <si>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</si>
  <si>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</si>
  <si>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</si>
  <si>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</si>
  <si>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</si>
  <si>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</si>
  <si>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</si>
  <si>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</si>
  <si>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</si>
  <si>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</si>
  <si>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</si>
  <si>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</si>
  <si>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</si>
  <si>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</si>
  <si>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</si>
  <si>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</si>
  <si>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</si>
  <si>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</si>
  <si>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</si>
  <si>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</si>
  <si>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</si>
  <si>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</si>
  <si>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</si>
  <si>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</si>
  <si>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</si>
  <si>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</si>
  <si>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</si>
  <si>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</si>
  <si>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</si>
  <si>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</si>
  <si>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</si>
  <si>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</si>
  <si>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</si>
  <si>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</si>
  <si>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</si>
  <si>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</si>
  <si>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</si>
  <si>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</si>
  <si>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</si>
  <si>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</si>
  <si>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</si>
  <si>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</si>
  <si>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</si>
  <si>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</si>
  <si>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</si>
  <si>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</si>
  <si>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</si>
  <si>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</si>
  <si>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</si>
  <si>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</si>
  <si>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</si>
  <si>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</si>
  <si>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</si>
  <si>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</si>
  <si>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</si>
  <si>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</si>
  <si>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</si>
  <si>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</si>
  <si>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</si>
  <si>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</si>
  <si>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</si>
  <si>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</si>
  <si>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</si>
  <si>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</si>
  <si>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</si>
  <si>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</si>
  <si>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</si>
  <si>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</si>
  <si>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</si>
  <si>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</si>
  <si>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</si>
  <si>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</si>
  <si>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</si>
  <si>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</si>
  <si>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</si>
  <si>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</si>
  <si>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</si>
  <si>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</si>
  <si>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</si>
  <si>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</si>
  <si>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</si>
  <si>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</si>
  <si>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</si>
  <si>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</si>
  <si>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</si>
  <si>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</si>
  <si>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</si>
  <si>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</si>
  <si>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</si>
  <si>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</si>
  <si>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</si>
  <si>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</si>
  <si>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</si>
  <si>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</si>
  <si>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</si>
  <si>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</si>
  <si>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</si>
  <si>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</si>
  <si>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</si>
  <si>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</si>
  <si>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</si>
  <si>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</si>
  <si>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</si>
  <si>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</si>
  <si>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</si>
  <si>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</si>
  <si>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</si>
  <si>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</si>
  <si>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</si>
  <si>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</si>
  <si>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</si>
  <si>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</si>
  <si>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</si>
  <si>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</si>
  <si>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</si>
  <si>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</si>
  <si>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</si>
  <si>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</si>
  <si>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</si>
  <si>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</si>
  <si>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</si>
  <si>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</si>
  <si>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</si>
  <si>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</si>
  <si>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</si>
  <si>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</si>
  <si>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</si>
  <si>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</si>
  <si>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</si>
  <si>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</si>
  <si>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</si>
  <si>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</si>
  <si>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</si>
  <si>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</si>
  <si>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</si>
  <si>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</si>
  <si>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</si>
  <si>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</si>
  <si>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</si>
  <si>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</si>
  <si>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</si>
  <si>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</si>
  <si>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</si>
  <si>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</si>
  <si>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</si>
  <si>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</si>
  <si>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</si>
  <si>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</si>
  <si>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</si>
  <si>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</si>
  <si>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</si>
  <si>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</si>
  <si>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</si>
  <si>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</si>
  <si>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</si>
  <si>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</si>
  <si>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</si>
  <si>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</si>
  <si>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</si>
  <si>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</si>
  <si>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</si>
  <si>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</si>
  <si>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</si>
  <si>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</si>
  <si>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</si>
  <si>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</si>
  <si>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</si>
  <si>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</si>
  <si>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</si>
  <si>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</si>
  <si>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</si>
  <si>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</si>
  <si>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</si>
  <si>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</si>
  <si>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</si>
  <si>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</si>
  <si>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</si>
  <si>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</si>
  <si>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</si>
  <si>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</si>
  <si>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</si>
  <si>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</si>
  <si>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</si>
  <si>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</si>
  <si>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</si>
  <si>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</si>
  <si>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</si>
  <si>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</si>
  <si>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</si>
  <si>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</si>
  <si>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</si>
  <si>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</si>
  <si>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</si>
  <si>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</si>
  <si>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</si>
  <si>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</si>
  <si>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</si>
  <si>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</si>
  <si>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</si>
  <si>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</si>
  <si>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</si>
  <si>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</si>
  <si>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</si>
  <si>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</si>
  <si>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</si>
  <si>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</si>
  <si>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</si>
  <si>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</si>
  <si>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</si>
  <si>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</si>
  <si>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</si>
  <si>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</si>
  <si>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</si>
  <si>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</si>
  <si>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</si>
  <si>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</si>
  <si>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</si>
  <si>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</si>
  <si>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</si>
  <si>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</si>
  <si>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</si>
  <si>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</si>
  <si>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</si>
  <si>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</si>
  <si>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</si>
  <si>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</si>
  <si>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</si>
  <si>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</si>
  <si>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</si>
  <si>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</si>
  <si>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</si>
  <si>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</si>
  <si>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</si>
  <si>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</si>
  <si>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</si>
  <si>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</si>
  <si>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</si>
  <si>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</si>
  <si>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</si>
  <si>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</si>
  <si>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</si>
  <si>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</si>
  <si>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</si>
  <si>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</si>
  <si>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</si>
  <si>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</si>
  <si>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</si>
  <si>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</si>
  <si>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</si>
  <si>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</si>
  <si>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</si>
  <si>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</si>
  <si>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</si>
  <si>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</si>
  <si>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</si>
  <si>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</si>
  <si>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</si>
  <si>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</si>
  <si>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</si>
  <si>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</si>
  <si>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</si>
  <si>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</si>
  <si>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</si>
  <si>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</si>
  <si>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</si>
  <si>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</si>
  <si>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</si>
  <si>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</si>
  <si>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</si>
  <si>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</si>
  <si>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</si>
  <si>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</si>
  <si>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</si>
  <si>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</si>
  <si>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</si>
  <si>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</si>
  <si>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</si>
  <si>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</si>
  <si>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</si>
  <si>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</si>
  <si>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</si>
  <si>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</si>
  <si>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</si>
  <si>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</si>
  <si>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</si>
  <si>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</si>
  <si>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</si>
  <si>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</si>
  <si>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</si>
  <si>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</si>
  <si>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</si>
  <si>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</si>
  <si>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</si>
  <si>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</si>
  <si>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</si>
  <si>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</si>
  <si>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</si>
  <si>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</si>
  <si>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</si>
  <si>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</si>
  <si>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</si>
  <si>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</si>
  <si>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</si>
  <si>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</si>
  <si>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</si>
  <si>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</si>
  <si>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</si>
  <si>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</si>
  <si>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</si>
  <si>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</si>
  <si>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</si>
  <si>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</si>
  <si>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</si>
  <si>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</si>
  <si>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</si>
  <si>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</si>
  <si>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</si>
  <si>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</si>
  <si>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</si>
  <si>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</si>
  <si>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</si>
  <si>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</si>
  <si>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</si>
  <si>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</si>
  <si>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</si>
  <si>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</si>
  <si>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</si>
  <si>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</si>
  <si>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</si>
  <si>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</si>
  <si>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</si>
  <si>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</si>
  <si>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</si>
  <si>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</si>
  <si>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</si>
  <si>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</si>
  <si>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</si>
  <si>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</si>
  <si>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</si>
  <si>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</si>
  <si>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</si>
  <si>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</si>
  <si>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</si>
  <si>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</si>
  <si>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</si>
  <si>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</si>
  <si>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</si>
  <si>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</si>
  <si>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</si>
  <si>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</si>
  <si>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</si>
  <si>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</si>
  <si>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</si>
  <si>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</si>
  <si>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</si>
  <si>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</si>
  <si>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</si>
  <si>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</si>
  <si>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</si>
  <si>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</si>
  <si>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</si>
  <si>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</si>
  <si>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</si>
  <si>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</si>
  <si>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</si>
  <si>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</si>
  <si>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</si>
  <si>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</si>
  <si>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</si>
  <si>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</si>
  <si>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</si>
  <si>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</si>
  <si>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</si>
  <si>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</si>
  <si>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</si>
  <si>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</si>
  <si>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</si>
  <si>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</si>
  <si>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</si>
  <si>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</si>
  <si>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</si>
  <si>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</si>
  <si>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</si>
  <si>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</si>
  <si>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</si>
  <si>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</si>
  <si>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</si>
  <si>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</si>
  <si>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</si>
  <si>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</si>
  <si>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</si>
  <si>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</si>
  <si>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</si>
  <si>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</si>
  <si>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</si>
  <si>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</si>
  <si>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</si>
  <si>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</si>
  <si>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</si>
  <si>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</si>
  <si>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</si>
  <si>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</si>
  <si>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</si>
  <si>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</si>
  <si>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</si>
  <si>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</si>
  <si>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</si>
  <si>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</si>
  <si>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</si>
  <si>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</si>
  <si>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</si>
  <si>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</si>
  <si>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</si>
  <si>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</si>
  <si>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</si>
  <si>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</si>
  <si>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</si>
  <si>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</si>
  <si>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</si>
  <si>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</si>
  <si>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</si>
  <si>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</si>
  <si>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</si>
  <si>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</si>
  <si>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</si>
  <si>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</si>
  <si>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</si>
  <si>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</si>
  <si>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</si>
  <si>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</si>
  <si>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</si>
  <si>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</si>
  <si>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</si>
  <si>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</si>
  <si>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</si>
  <si>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</si>
  <si>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</si>
  <si>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</si>
  <si>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</si>
  <si>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</si>
  <si>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</si>
  <si>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</si>
  <si>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</si>
  <si>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</si>
  <si>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</si>
  <si>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</si>
  <si>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</si>
  <si>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</si>
  <si>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</si>
  <si>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</si>
  <si>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</si>
  <si>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</si>
  <si>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</si>
  <si>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</si>
  <si>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</si>
  <si>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</si>
  <si>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</si>
  <si>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</si>
  <si>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</si>
  <si>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</si>
  <si>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</si>
  <si>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</si>
  <si>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</si>
  <si>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</si>
  <si>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</si>
  <si>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</si>
  <si>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</si>
  <si>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</si>
  <si>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</si>
  <si>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</si>
  <si>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</si>
  <si>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</si>
  <si>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</si>
  <si>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</si>
  <si>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</si>
  <si>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</si>
  <si>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</si>
  <si>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</si>
  <si>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</si>
  <si>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</si>
  <si>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</si>
  <si>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</si>
  <si>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</si>
  <si>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</si>
  <si>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</si>
  <si>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</si>
  <si>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</si>
  <si>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</si>
  <si>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</si>
  <si>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</si>
  <si>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</si>
  <si>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</si>
  <si>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</si>
  <si>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</si>
  <si>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</si>
  <si>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</si>
  <si>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</si>
  <si>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</si>
  <si>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</si>
  <si>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</si>
  <si>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</si>
  <si>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</si>
  <si>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</si>
  <si>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</si>
  <si>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</si>
  <si>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</si>
  <si>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</si>
  <si>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</si>
  <si>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</si>
  <si>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</si>
  <si>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</si>
  <si>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</si>
  <si>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</si>
  <si>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</si>
  <si>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</si>
  <si>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</si>
  <si>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</si>
  <si>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</si>
  <si>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</si>
  <si>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</si>
  <si>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</si>
  <si>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</si>
  <si>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</si>
  <si>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</si>
  <si>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</si>
  <si>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</si>
  <si>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</si>
  <si>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</si>
  <si>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</si>
  <si>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</si>
  <si>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</si>
  <si>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</si>
  <si>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</si>
  <si>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</si>
  <si>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</si>
  <si>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</si>
  <si>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</si>
  <si>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</si>
  <si>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</si>
  <si>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</si>
  <si>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</si>
  <si>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</si>
  <si>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</si>
  <si>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</si>
  <si>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</si>
  <si>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</si>
  <si>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</si>
  <si>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</si>
  <si>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</si>
  <si>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</si>
  <si>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</si>
  <si>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</si>
  <si>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</si>
  <si>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</si>
  <si>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</si>
  <si>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</si>
  <si>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</si>
  <si>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</si>
  <si>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</si>
  <si>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</si>
  <si>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</si>
  <si>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</si>
  <si>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</si>
  <si>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</si>
  <si>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</si>
  <si>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</si>
  <si>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</si>
  <si>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</si>
  <si>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</si>
  <si>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</si>
  <si>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</si>
  <si>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</si>
  <si>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</si>
  <si>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</si>
  <si>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</si>
  <si>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</si>
  <si>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</si>
  <si>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</si>
  <si>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</si>
  <si>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</si>
  <si>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</si>
  <si>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</si>
  <si>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</si>
  <si>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</si>
  <si>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</si>
  <si>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</si>
  <si>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</si>
  <si>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</si>
  <si>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</si>
  <si>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</si>
  <si>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</si>
  <si>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</si>
  <si>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</si>
  <si>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</si>
  <si>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</si>
  <si>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</si>
  <si>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</si>
  <si>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</si>
  <si>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</si>
  <si>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</si>
  <si>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</si>
  <si>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</si>
  <si>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</si>
  <si>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</si>
  <si>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</si>
  <si>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</si>
  <si>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</si>
  <si>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</si>
  <si>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</si>
  <si>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</si>
  <si>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</si>
  <si>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</si>
  <si>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</si>
  <si>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</si>
  <si>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</si>
  <si>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</si>
  <si>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</si>
  <si>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</si>
  <si>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</si>
  <si>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</si>
  <si>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</si>
  <si>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</si>
  <si>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</si>
  <si>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</si>
  <si>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</si>
  <si>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</si>
  <si>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</si>
  <si>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</si>
  <si>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</si>
  <si>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</si>
  <si>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</si>
  <si>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</si>
  <si>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</si>
  <si>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</si>
  <si>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</si>
  <si>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</si>
  <si>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</si>
  <si>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</si>
  <si>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</si>
  <si>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</si>
  <si>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</si>
  <si>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</si>
  <si>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</si>
  <si>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</si>
  <si>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</si>
  <si>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</si>
  <si>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</si>
  <si>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</si>
  <si>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</si>
  <si>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</si>
  <si>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</si>
  <si>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</si>
  <si>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</si>
  <si>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</si>
  <si>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</si>
  <si>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</si>
  <si>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</si>
  <si>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</si>
  <si>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</si>
  <si>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</si>
  <si>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</si>
  <si>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</si>
  <si>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</si>
  <si>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</si>
  <si>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</si>
  <si>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</si>
  <si>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</si>
  <si>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</si>
  <si>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</si>
  <si>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</si>
  <si>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</si>
  <si>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</si>
  <si>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</si>
  <si>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</si>
  <si>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</si>
  <si>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</si>
  <si>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</si>
  <si>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</si>
  <si>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</si>
  <si>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</si>
  <si>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</si>
  <si>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</si>
  <si>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</si>
  <si>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</si>
  <si>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</si>
  <si>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</si>
  <si>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</si>
  <si>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</si>
  <si>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</si>
  <si>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</si>
  <si>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</si>
  <si>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</si>
  <si>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</si>
  <si>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</si>
  <si>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</si>
  <si>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</si>
  <si>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</si>
  <si>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</si>
  <si>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</si>
  <si>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</si>
  <si>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</si>
  <si>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</si>
  <si>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</si>
  <si>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</si>
  <si>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</si>
  <si>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</si>
  <si>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</si>
  <si>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</si>
  <si>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</si>
  <si>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</si>
  <si>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</si>
  <si>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</si>
  <si>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</si>
  <si>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</si>
  <si>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</si>
  <si>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</si>
  <si>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</si>
  <si>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</si>
  <si>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</si>
  <si>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</si>
  <si>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</si>
  <si>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</si>
  <si>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</si>
  <si>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</si>
  <si>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</si>
  <si>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</si>
  <si>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</si>
  <si>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</si>
  <si>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</si>
  <si>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</si>
  <si>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</si>
  <si>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</si>
  <si>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</si>
  <si>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</si>
  <si>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</si>
  <si>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</si>
  <si>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</si>
  <si>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</si>
  <si>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</si>
  <si>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</si>
  <si>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</si>
  <si>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</si>
  <si>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</si>
  <si>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</si>
  <si>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</si>
  <si>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</si>
  <si>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</si>
  <si>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</si>
  <si>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</si>
  <si>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</si>
  <si>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</si>
  <si>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</si>
  <si>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</si>
  <si>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</si>
  <si>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</si>
  <si>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</si>
  <si>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</si>
  <si>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</si>
  <si>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</si>
  <si>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</si>
  <si>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</si>
  <si>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</si>
  <si>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</si>
  <si>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</si>
  <si>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</si>
  <si>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</si>
  <si>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</si>
  <si>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</si>
  <si>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</si>
  <si>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</si>
  <si>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</si>
  <si>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</si>
  <si>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</si>
  <si>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</si>
  <si>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</si>
  <si>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</si>
  <si>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</si>
  <si>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</si>
  <si>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</si>
  <si>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</si>
  <si>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</si>
  <si>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</si>
  <si>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</si>
  <si>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</si>
  <si>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</si>
  <si>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</si>
  <si>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</si>
  <si>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</si>
  <si>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</si>
  <si>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</si>
  <si>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</si>
  <si>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</si>
  <si>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</si>
  <si>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</si>
  <si>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</si>
  <si>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</si>
  <si>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</si>
  <si>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</si>
  <si>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</si>
  <si>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</si>
  <si>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</si>
  <si>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</si>
  <si>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</si>
  <si>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</si>
  <si>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</si>
  <si>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</si>
  <si>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</si>
  <si>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</si>
  <si>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</si>
  <si>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</si>
  <si>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</si>
  <si>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</si>
  <si>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</si>
  <si>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</si>
  <si>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</si>
  <si>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</si>
  <si>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</si>
  <si>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</si>
  <si>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</si>
  <si>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</si>
  <si>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</si>
  <si>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</si>
  <si>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</si>
  <si>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</si>
  <si>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</si>
  <si>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</si>
  <si>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</si>
  <si>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</si>
  <si>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</si>
  <si>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</si>
  <si>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</si>
  <si>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</si>
  <si>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</si>
  <si>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</si>
  <si>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</si>
  <si>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</si>
  <si>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</si>
  <si>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</si>
  <si>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</si>
  <si>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</si>
  <si>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</si>
  <si>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</si>
  <si>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</si>
  <si>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</si>
  <si>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</si>
  <si>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</si>
  <si>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</si>
  <si>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</si>
  <si>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</si>
  <si>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</si>
  <si>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</si>
  <si>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</si>
  <si>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</si>
  <si>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</si>
  <si>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</si>
  <si>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</si>
  <si>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</si>
  <si>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</si>
  <si>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</si>
  <si>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</si>
  <si>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</si>
  <si>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</si>
  <si>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</si>
  <si>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</si>
  <si>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</si>
  <si>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</si>
  <si>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</si>
  <si>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</si>
  <si>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</si>
  <si>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</si>
  <si>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</si>
  <si>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</si>
  <si>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</si>
  <si>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</si>
  <si>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</si>
  <si>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</si>
  <si>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</si>
  <si>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</si>
  <si>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</si>
  <si>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</si>
  <si>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</si>
  <si>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</si>
  <si>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</si>
  <si>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</si>
  <si>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</si>
  <si>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</si>
  <si>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</si>
  <si>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</si>
  <si>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</si>
  <si>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</si>
  <si>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</si>
  <si>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</si>
  <si>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</si>
  <si>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</si>
  <si>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</si>
  <si>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</si>
  <si>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</si>
  <si>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</si>
  <si>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</si>
  <si>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</si>
  <si>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</si>
  <si>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</si>
  <si>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</si>
  <si>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</si>
  <si>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</si>
  <si>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</si>
  <si>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</si>
  <si>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</si>
  <si>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</si>
  <si>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</si>
  <si>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</si>
  <si>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</si>
  <si>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</si>
  <si>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</si>
  <si>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</si>
  <si>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</si>
  <si>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</si>
  <si>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</si>
  <si>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</si>
  <si>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</si>
  <si>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</si>
  <si>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</si>
  <si>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</si>
  <si>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</si>
  <si>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</si>
  <si>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</si>
  <si>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</si>
  <si>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</si>
  <si>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</si>
  <si>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</si>
  <si>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</si>
  <si>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</si>
  <si>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</si>
  <si>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</si>
  <si>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</si>
  <si>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</si>
  <si>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</si>
  <si>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</si>
  <si>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</si>
  <si>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</si>
  <si>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</si>
  <si>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</si>
  <si>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</si>
  <si>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</si>
  <si>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</si>
  <si>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</si>
  <si>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</si>
  <si>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</si>
  <si>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</si>
  <si>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</si>
  <si>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</si>
  <si>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</si>
  <si>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</si>
  <si>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</si>
  <si>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</si>
  <si>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</si>
  <si>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</si>
  <si>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</si>
  <si>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</si>
  <si>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</si>
  <si>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</si>
  <si>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</si>
  <si>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</si>
  <si>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</si>
  <si>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</si>
  <si>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</si>
  <si>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</si>
  <si>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</si>
  <si>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</si>
  <si>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</si>
  <si>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</si>
  <si>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</si>
  <si>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</si>
  <si>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</si>
  <si>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</si>
  <si>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</si>
  <si>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</si>
  <si>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</si>
  <si>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</si>
  <si>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</si>
  <si>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</si>
  <si>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</si>
  <si>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</si>
  <si>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</si>
  <si>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</si>
  <si>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</si>
  <si>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</si>
  <si>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</si>
  <si>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</si>
  <si>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</si>
  <si>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</si>
  <si>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</si>
  <si>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</si>
  <si>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</si>
  <si>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</si>
  <si>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</si>
  <si>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</si>
  <si>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</si>
  <si>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</si>
  <si>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</si>
  <si>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</si>
  <si>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</si>
  <si>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</si>
  <si>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</si>
  <si>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</si>
  <si>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</si>
  <si>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</si>
  <si>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</si>
  <si>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</si>
  <si>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</si>
  <si>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</si>
  <si>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</si>
  <si>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</si>
  <si>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</si>
  <si>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</si>
  <si>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</si>
  <si>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</si>
  <si>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</si>
  <si>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</si>
  <si>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</si>
  <si>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</si>
  <si>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</si>
  <si>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</si>
  <si>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</si>
  <si>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</si>
  <si>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</si>
  <si>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</si>
  <si>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</si>
  <si>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</si>
  <si>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</si>
  <si>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</si>
  <si>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</si>
  <si>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</si>
  <si>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</si>
  <si>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</si>
  <si>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</si>
  <si>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</si>
  <si>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</si>
  <si>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</si>
  <si>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</si>
  <si>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</si>
  <si>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</si>
  <si>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</si>
  <si>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</si>
  <si>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</si>
  <si>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</si>
  <si>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</si>
  <si>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</si>
  <si>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</si>
  <si>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</si>
  <si>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</si>
  <si>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</si>
  <si>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</si>
  <si>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</si>
  <si>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</si>
  <si>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</si>
  <si>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</si>
  <si>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</si>
  <si>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</si>
  <si>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</si>
  <si>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</si>
  <si>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</si>
  <si>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</si>
  <si>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</si>
  <si>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</si>
  <si>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</si>
  <si>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</si>
  <si>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</si>
  <si>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</si>
  <si>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</si>
  <si>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</si>
  <si>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</si>
  <si>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</si>
  <si>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</si>
  <si>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</si>
  <si>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</si>
  <si>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</si>
  <si>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</si>
  <si>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</si>
  <si>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</si>
  <si>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</si>
  <si>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</si>
  <si>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</si>
  <si>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</si>
  <si>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</si>
  <si>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</si>
  <si>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</si>
  <si>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</si>
  <si>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</si>
  <si>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</si>
  <si>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</si>
  <si>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</si>
  <si>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</si>
  <si>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</si>
  <si>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</si>
  <si>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</si>
  <si>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</si>
  <si>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</si>
  <si>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</si>
  <si>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</si>
  <si>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</si>
  <si>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</si>
  <si>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</si>
  <si>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</si>
  <si>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</si>
  <si>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</si>
  <si>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</si>
  <si>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</si>
  <si>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</si>
  <si>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</si>
  <si>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</si>
  <si>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</si>
  <si>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</si>
  <si>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</si>
  <si>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</si>
  <si>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</si>
  <si>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</si>
  <si>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</si>
  <si>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</si>
  <si>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</si>
  <si>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</si>
  <si>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</si>
  <si>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</si>
  <si>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</si>
  <si>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</si>
  <si>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</si>
  <si>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</si>
  <si>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</si>
  <si>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</si>
  <si>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</si>
  <si>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</si>
  <si>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</si>
  <si>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</si>
  <si>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</si>
  <si>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</si>
  <si>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</si>
  <si>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</si>
  <si>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</si>
  <si>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</si>
  <si>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</si>
  <si>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</si>
  <si>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</si>
  <si>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</si>
  <si>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</si>
  <si>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</si>
  <si>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</si>
  <si>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</si>
  <si>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</si>
  <si>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</si>
  <si>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</si>
  <si>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</si>
  <si>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</si>
  <si>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</si>
  <si>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</si>
  <si>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</si>
  <si>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</si>
  <si>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</si>
  <si>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</si>
  <si>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</si>
  <si>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</si>
  <si>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</si>
  <si>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</si>
  <si>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</si>
  <si>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</si>
  <si>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</si>
  <si>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</si>
  <si>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</si>
  <si>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</si>
  <si>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</si>
  <si>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</si>
  <si>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</si>
  <si>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</si>
  <si>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</si>
  <si>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</si>
  <si>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</si>
  <si>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</si>
  <si>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</si>
  <si>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</si>
  <si>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</si>
  <si>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</si>
  <si>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</si>
  <si>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</si>
  <si>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</si>
  <si>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</si>
  <si>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</si>
  <si>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</si>
  <si>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</si>
  <si>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</si>
  <si>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</si>
  <si>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</si>
  <si>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</si>
  <si>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</si>
  <si>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</si>
  <si>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</si>
  <si>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</si>
  <si>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</si>
  <si>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</si>
  <si>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</si>
  <si>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</si>
  <si>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</si>
  <si>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</si>
  <si>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</si>
  <si>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</si>
  <si>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</si>
  <si>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</si>
  <si>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</si>
  <si>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</si>
  <si>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</si>
  <si>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</si>
  <si>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</si>
  <si>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</si>
  <si>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</si>
  <si>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</si>
  <si>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</si>
  <si>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</si>
  <si>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</si>
  <si>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</si>
  <si>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</si>
  <si>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</si>
  <si>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</si>
  <si>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</si>
  <si>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</si>
  <si>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</si>
  <si>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</si>
  <si>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</si>
  <si>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</si>
  <si>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</si>
  <si>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</si>
  <si>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</si>
  <si>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</si>
  <si>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</si>
  <si>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</si>
  <si>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</si>
  <si>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</si>
  <si>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</si>
  <si>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</si>
  <si>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E DESCARGA DE SOLO DE 1ª CATEGORIA, COM ESCAVADEIRA HIDRÁULICA (CAÇAMBA: 0,8 M³ / 111 HP), CAMINHÃO BASCULANTE DE 10 M³, DESCARGA EXTERNA À OBRA (SEM TRANSPORTE). AF_08/2026</t>
  </si>
  <si>
    <t>ESCAVAÇÃO VERTICAL PARA EDIFICAÇÃO, COM CARGA E DESCARGA DE SOLO DE 1ª CATEGORIA, COM ESCAVADEIRA HIDRÁULICA (CAÇAMBA: 0,8 M³ / 111 HP), CAMINHÃO BASCULANTE DE 10 M³, DESCARGA INTERNA À OBRA (SEM TRANSPORTE). AF_08/2026</t>
  </si>
  <si>
    <t>ESCAVAÇÃO VERTICAL PARA EDIFICAÇÃO, COM CARGA E DESCARGA DE SOLO DE 1ª CATEGORIA, COM ESCAVADEIRA HIDRÁULICA (CAÇAMBA: 0,8 M³ / 111 HP), CAMINHÃO BASCULANTE DE 14 M³, DESCARGA EXTERNA À OBRA (SEM TRANSPORTE). AF_08/2026</t>
  </si>
  <si>
    <t>ESCAVAÇÃO VERTICAL PARA EDIFICAÇÃO, COM CARGA E DESCARGA DE SOLO DE 1ª CATEGORIA, COM ESCAVADEIRA HIDRÁULICA (CAÇAMBA: 0,8 M³ / 111 HP), CAMINHÃO BASCULANTE DE 14 M³, DESCARGA INTERNA À OBRA (SEM TRANSPORTE). AF_08/2026</t>
  </si>
  <si>
    <t>ESCAVAÇÃO VERTICAL PARA EDIFICAÇÃO, COM CARGA E DESCARGA DE SOLO DE 1ª CATEGORIA, COM ESCAVADEIRA HIDRÁULICA (CAÇAMBA: 0,8 M³ / 111 HP), CAMINHÃO BASCULANTE DE 18 M³, DESCARGA EXTERNA À OBRA (SEM TRANSPORTE). AF_08/2026</t>
  </si>
  <si>
    <t>ESCAVAÇÃO VERTICAL PARA EDIFICAÇÃO, COM CARGA E DESCARGA DE SOLO DE 1ª CATEGORIA, COM ESCAVADEIRA HIDRÁULICA (CAÇAMBA: 0,8 M³ / 111 HP), CAMINHÃO BASCULANTE DE 18 M³, DESCARGA INTERNA À OBRA (SEM TRANSPORTE). AF_08/2026</t>
  </si>
  <si>
    <t>ESCAVAÇÃO VERTICAL PARA EDIFICAÇÃO, COM CARGA E DESCARGA DE SOLO DE 1ª CATEGORIA, COM ESCAVADEIRA HIDRÁULICA (CAÇAMBA: 0,8 M³ / 111 HP), CAMINHÃO BASCULANTE DE 6 M³, DESCARGA EXTERNA À OBRA (SEM TRANSPORTE). AF_08/2026</t>
  </si>
  <si>
    <t>ESCAVAÇÃO VERTICAL PARA EDIFICAÇÃO, COM CARGA E DESCARGA DE SOLO DE 1ª CATEGORIA, COM ESCAVADEIRA HIDRÁULICA (CAÇAMBA: 0,8 M³ / 111 HP), CAMINHÃO BASCULANTE DE 6 M³, DESCARGA INTERNA À OBRA (SEM TRANSPORTE). AF_08/2026</t>
  </si>
  <si>
    <t>ESCAVAÇÃO VERTICAL PARA EDIFICAÇÃO, COM CARGA E DESCARGA DE SOLO DE 1ª CATEGORIA, COM ESCAVADEIRA HIDRÁULICA (CAÇAMBA: 1,2 M³ / 155 HP), CAMINHÃO BASCULANTE DE 10 M³, DESCARGA EXTERNA À OBRA (SEM TRANSPORTE). AF_08/2026</t>
  </si>
  <si>
    <t>ESCAVAÇÃO VERTICAL PARA EDIFICAÇÃO, COM CARGA E DESCARGA DE SOLO DE 1ª CATEGORIA, COM ESCAVADEIRA HIDRÁULICA (CAÇAMBA: 1,2 M³ / 155 HP), CAMINHÃO BASCULANTE DE 10 M³, DESCARGA INTERNA À OBRA (SEM TRANSPORTE). AF_08/2026</t>
  </si>
  <si>
    <t>ESCAVAÇÃO VERTICAL PARA EDIFICAÇÃO, COM CARGA E DESCARGA DE SOLO DE 1ª CATEGORIA, COM ESCAVADEIRA HIDRÁULICA (CAÇAMBA: 1,2 M³ / 155 HP), CAMINHÃO BASCULANTE DE 14 M³, DESCARGA EXTERNA À OBRA (SEM TRANSPORTE). AF_08/2026</t>
  </si>
  <si>
    <t>ESCAVAÇÃO VERTICAL PARA EDIFICAÇÃO, COM CARGA E DESCARGA DE SOLO DE 1ª CATEGORIA, COM ESCAVADEIRA HIDRÁULICA (CAÇAMBA: 1,2 M³ / 155 HP), CAMINHÃO BASCULANTE DE 14 M³, DESCARGA INTERNA À OBRA (SEM TRANSPORTE). AF_08/2026</t>
  </si>
  <si>
    <t>ESCAVAÇÃO VERTICAL PARA EDIFICAÇÃO, COM CARGA E DESCARGA DE SOLO DE 1ª CATEGORIA, COM ESCAVADEIRA HIDRÁULICA (CAÇAMBA: 1,2 M³ / 155 HP), CAMINHÃO BASCULANTE DE 18 M³, DESCARGA EXTERNA À OBRA (SEM TRANSPORTE). AF_08/2026</t>
  </si>
  <si>
    <t>ESCAVAÇÃO VERTICAL PARA EDIFICAÇÃO, COM CARGA E DESCARGA DE SOLO DE 1ª CATEGORIA, COM ESCAVADEIRA HIDRÁULICA (CAÇAMBA: 1,2 M³ / 155 HP), CAMINHÃO BASCULANTE DE 18 M³, DESCARGA INTERNA À OBRA (SEM TRANSPORTE). AF_08/2026</t>
  </si>
  <si>
    <t>ESCAVAÇÃO VERTICAL PARA EDIFICAÇÃO, COM CARGA E DESCARGA DE SOLO DE 1ª CATEGORIA, COM ESCAVADEIRA HIDRÁULICA (CAÇAMBA: 1,2 M³ / 155 HP), CAMINHÃO BASCULANTE DE 6 M³, DESCARGA EXTERNA À OBRA (SEM TRANSPORTE). AF_08/2026</t>
  </si>
  <si>
    <t>ESCAVAÇÃO VERTICAL PARA EDIFICAÇÃO, COM CARGA E DESCARGA DE SOLO DE 1ª CATEGORIA, COM ESCAVADEIRA HIDRÁULICA (CAÇAMBA: 1,2 M³ / 155 HP), CAMINHÃO BASCULANTE DE 6 M³, DESCARGA INTERNA À OBRA (SEM TRANSPORTE). AF_08/2026</t>
  </si>
  <si>
    <t>ESCAVAÇÃO VERTICAL PARA EDIFICAÇÃO, COM CARGA E DESCARGA DE SOLO DE 2ª CATEGORIA, COM ESCAVADEIRA HIDRÁULICA (CAÇAMBA: 0,8 M³ / 111 HP), CAMINHÃO BASCULANTE DE 10 M³, DESCARGA EXTERNA À OBRA (SEM TRANSPORTE). AF_08/2026</t>
  </si>
  <si>
    <t>ESCAVAÇÃO VERTICAL PARA EDIFICAÇÃO, COM CARGA E DESCARGA DE SOLO DE 2ª CATEGORIA, COM ESCAVADEIRA HIDRÁULICA (CAÇAMBA: 0,8 M³ / 111 HP), CAMINHÃO BASCULANTE DE 10 M³, DESCARGA INTERNA À OBRA (SEM TRANSPORTE). AF_08/2026</t>
  </si>
  <si>
    <t>ESCAVAÇÃO VERTICAL PARA EDIFICAÇÃO, COM CARGA E DESCARGA DE SOLO DE 2ª CATEGORIA, COM ESCAVADEIRA HIDRÁULICA (CAÇAMBA: 0,8 M³ / 111 HP), CAMINHÃO BASCULANTE DE 14 M³, DESCARGA EXTERNA À OBRA (SEM TRANSPORTE). AF_08/2026</t>
  </si>
  <si>
    <t>ESCAVAÇÃO VERTICAL PARA EDIFICAÇÃO, COM CARGA E DESCARGA DE SOLO DE 2ª CATEGORIA, COM ESCAVADEIRA HIDRÁULICA (CAÇAMBA: 0,8 M³ / 111 HP), CAMINHÃO BASCULANTE DE 14 M³, DESCARGA INTERNA À OBRA (SEM TRANSPORTE). AF_08/2026</t>
  </si>
  <si>
    <t>ESCAVAÇÃO VERTICAL PARA EDIFICAÇÃO, COM CARGA E DESCARGA DE SOLO DE 2ª CATEGORIA, COM ESCAVADEIRA HIDRÁULICA (CAÇAMBA: 0,8 M³ / 111 HP), CAMINHÃO BASCULANTE DE 18 M³, DESCARGA EXTERNA À OBRA (SEM TRANSPORTE). AF_08/2026</t>
  </si>
  <si>
    <t>ESCAVAÇÃO VERTICAL PARA EDIFICAÇÃO, COM CARGA E DESCARGA DE SOLO DE 2ª CATEGORIA, COM ESCAVADEIRA HIDRÁULICA (CAÇAMBA: 0,8 M³ / 111 HP), CAMINHÃO BASCULANTE DE 18 M³, DESCARGA INTERNA À OBRA (SEM TRANSPORTE). AF_08/2026</t>
  </si>
  <si>
    <t>ESCAVAÇÃO VERTICAL PARA EDIFICAÇÃO, COM CARGA E DESCARGA DE SOLO DE 2ª CATEGORIA, COM ESCAVADEIRA HIDRÁULICA (CAÇAMBA: 0,8 M³ / 111 HP), CAMINHÃO BASCULANTE DE 6 M³, DESCARGA EXTERNA À OBRA (SEM TRANSPORTE). AF_08/2026</t>
  </si>
  <si>
    <t>ESCAVAÇÃO VERTICAL PARA EDIFICAÇÃO, COM CARGA E DESCARGA DE SOLO DE 2ª CATEGORIA, COM ESCAVADEIRA HIDRÁULICA (CAÇAMBA: 0,8 M³ / 111 HP), CAMINHÃO BASCULANTE DE 6 M³, DESCARGA INTERNA À OBRA (SEM TRANSPORTE). AF_08/2026</t>
  </si>
  <si>
    <t>ESCAVAÇÃO VERTICAL PARA EDIFICAÇÃO, COM CARGA E DESCARGA DE SOLO DE 2ª CATEGORIA, COM ESCAVADEIRA HIDRÁULICA (CAÇAMBA: 1,2 M³ / 155 HP CAMINHÃO BASCULANTE DE 14 M³, DESCARGA EXTERNA À OBRA (SEM TRANSPORTE). AF_08/2026</t>
  </si>
  <si>
    <t>ESCAVAÇÃO VERTICAL PARA EDIFICAÇÃO, COM CARGA E DESCARGA DE SOLO DE 2ª CATEGORIA, COM ESCAVADEIRA HIDRÁULICA (CAÇAMBA: 1,2 M³ / 155 HP), CAMINHÃO BASCULANTE DE 10 M³, DESCARGA EXTERNA À OBRA (SEM TRANSPORTE). AF_08/2026</t>
  </si>
  <si>
    <t>ESCAVAÇÃO VERTICAL PARA EDIFICAÇÃO, COM CARGA E DESCARGA DE SOLO DE 2ª CATEGORIA, COM ESCAVADEIRA HIDRÁULICA (CAÇAMBA: 1,2 M³ / 155 HP), CAMINHÃO BASCULANTE DE 10 M³, DESCARGA INTERNA À OBRA (SEM TRANSPORTE). AF_08/2026</t>
  </si>
  <si>
    <t>ESCAVAÇÃO VERTICAL PARA EDIFICAÇÃO, COM CARGA E DESCARGA DE SOLO DE 2ª CATEGORIA, COM ESCAVADEIRA HIDRÁULICA (CAÇAMBA: 1,2 M³ / 155 HP), CAMINHÃO BASCULANTE DE 14 M³, DESCARGA INTERNA À OBRA (SEM TRANSPORTE). AF_08/2026</t>
  </si>
  <si>
    <t>ESCAVAÇÃO VERTICAL PARA EDIFICAÇÃO, COM CARGA E DESCARGA DE SOLO DE 2ª CATEGORIA, COM ESCAVADEIRA HIDRÁULICA (CAÇAMBA: 1,2 M³ / 155 HP), CAMINHÃO BASCULANTE DE 18 M³, DESCARGA EXTERNA À OBRA (SEM TRANSPORTE). AF_08/2026</t>
  </si>
  <si>
    <t>ESCAVAÇÃO VERTICAL PARA EDIFICAÇÃO, COM CARGA E DESCARGA DE SOLO DE 2ª CATEGORIA, COM ESCAVADEIRA HIDRÁULICA (CAÇAMBA: 1,2 M³ / 155 HP), CAMINHÃO BASCULANTE DE 18 M³, DESCARGA INTERNA À OBRA (SEM TRANSPORTE). AF_08/2026</t>
  </si>
  <si>
    <t>ESCAVAÇÃO VERTICAL PARA EDIFICAÇÃO, COM CARGA E DESCARGA DE SOLO DE 2ª CATEGORIA, COM ESCAVADEIRA HIDRÁULICA (CAÇAMBA: 1,2 M³ / 155 HP), CAMINHÃO BASCULANTE DE 6 M³, DESCARGA EXTERNA À OBRA (SEM TRANSPORTE). AF_08/2026</t>
  </si>
  <si>
    <t>ESCAVAÇÃO VERTICAL PARA EDIFICAÇÃO, COM CARGA E DESCARGA DE SOLO DE 2ª CATEGORIA, COM ESCAVADEIRA HIDRÁULICA (CAÇAMBA: 1,2 M³ / 155 HP), CAMINHÃO BASCULANTE DE 6 M³, DESCARGA INTERNA À OBRA (SEM TRANSPORTE). AF_08/2026</t>
  </si>
  <si>
    <t>ESCAVAÇÃO VERTICAL PARA INFRAESTUTURA, COM CARGA E DESCARGA DE SOLO DE 1ª CATEGORIA, COM ESCAVADEIRA HIDRÁULICA (CAÇAMBA: 0,8 M³ / 111 HP), CAMINHÃO BASCULANTE DE 10 M³, DESCARGA EXTERNA À OBRA (SEM TRANSPORTE). AF_08/2026</t>
  </si>
  <si>
    <t>ESCAVAÇÃO VERTICAL PARA INFRAESTUTURA, COM CARGA E DESCARGA DE SOLO DE 1ª CATEGORIA, COM ESCAVADEIRA HIDRÁULICA (CAÇAMBA: 0,8 M³ / 111 HP), CAMINHÃO BASCULANTE DE 10 M³, DESCARGA INTERNA À OBRA (SEM TRANSPORTE). AF_08/2026</t>
  </si>
  <si>
    <t>ESCAVAÇÃO VERTICAL PARA INFRAESTUTURA, COM CARGA E DESCARGA DE SOLO DE 1ª CATEGORIA, COM ESCAVADEIRA HIDRÁULICA (CAÇAMBA: 0,8 M³ / 111 HP), CAMINHÃO BASCULANTE DE 14 M³, DESCARGA EXTERNA À OBRA (SEM TRANSPORTE). AF_08/2026</t>
  </si>
  <si>
    <t>ESCAVAÇÃO VERTICAL PARA INFRAESTUTURA, COM CARGA E DESCARGA DE SOLO DE 1ª CATEGORIA, COM ESCAVADEIRA HIDRÁULICA (CAÇAMBA: 0,8 M³ / 111 HP), CAMINHÃO BASCULANTE DE 14 M³, DESCARGA INTERNA À OBRA (SEM TRANSPORTE). AF_08/2026</t>
  </si>
  <si>
    <t>ESCAVAÇÃO VERTICAL PARA INFRAESTUTURA, COM CARGA E DESCARGA DE SOLO DE 1ª CATEGORIA, COM ESCAVADEIRA HIDRÁULICA (CAÇAMBA: 0,8 M³ / 111 HP), CAMINHÃO BASCULANTE DE 18 M³, DESCARGA EXTERNA À OBRA (SEM TRANSPORTE). AF_08/2026</t>
  </si>
  <si>
    <t>ESCAVAÇÃO VERTICAL PARA INFRAESTUTURA, COM CARGA E DESCARGA DE SOLO DE 1ª CATEGORIA, COM ESCAVADEIRA HIDRÁULICA (CAÇAMBA: 0,8 M³ / 111 HP), CAMINHÃO BASCULANTE DE 18 M³, DESCARGA INTERNA À OBRA (SEM TRANSPORTE). AF_08/2026</t>
  </si>
  <si>
    <t>ESCAVAÇÃO VERTICAL PARA INFRAESTUTURA, COM CARGA E DESCARGA DE SOLO DE 1ª CATEGORIA, COM ESCAVADEIRA HIDRÁULICA (CAÇAMBA: 0,8 M³ / 111 HP), CAMINHÃO BASCULANTE DE 6 M³, DESCARGA EXTERNA À OBRA (SEM TRANSPORTE). AF_08/2026</t>
  </si>
  <si>
    <t>ESCAVAÇÃO VERTICAL PARA INFRAESTUTURA, COM CARGA E DESCARGA DE SOLO DE 1ª CATEGORIA, COM ESCAVADEIRA HIDRÁULICA (CAÇAMBA: 0,8 M³ / 111 HP), CAMINHÃO BASCULANTE DE 6 M³, DESCARGA INTERNA À OBRA (SEM TRANSPORTE). AF_08/2026</t>
  </si>
  <si>
    <t>ESCAVAÇÃO VERTICAL PARA INFRAESTUTURA, COM CARGA E DESCARGA DE SOLO DE 1ª CATEGORIA, COM ESCAVADEIRA HIDRÁULICA (CAÇAMBA: 1,2 M³ / 155 HP), CAMINHÃO BASCULANTE DE 10 M³, DESCARGA EXTERNA À OBRA (SEM TRANSPORTE). AF_08/2026</t>
  </si>
  <si>
    <t>ESCAVAÇÃO VERTICAL PARA INFRAESTUTURA, COM CARGA E DESCARGA DE SOLO DE 1ª CATEGORIA, COM ESCAVADEIRA HIDRÁULICA (CAÇAMBA: 1,2 M³ / 155 HP), CAMINHÃO BASCULANTE DE 10 M³, DESCARGA INTERNA À OBRA (SEM TRANSPORTE). AF_08/2026</t>
  </si>
  <si>
    <t>ESCAVAÇÃO VERTICAL PARA INFRAESTUTURA, COM CARGA E DESCARGA DE SOLO DE 1ª CATEGORIA, COM ESCAVADEIRA HIDRÁULICA (CAÇAMBA: 1,2 M³ / 155 HP), CAMINHÃO BASCULANTE DE 14 M³, DESCARGA EXTERNA À OBRA (SEM TRANSPORTE). AF_08/2026</t>
  </si>
  <si>
    <t>ESCAVAÇÃO VERTICAL PARA INFRAESTUTURA, COM CARGA E DESCARGA DE SOLO DE 1ª CATEGORIA, COM ESCAVADEIRA HIDRÁULICA (CAÇAMBA: 1,2 M³ / 155 HP), CAMINHÃO BASCULANTE DE 14 M³, DESCARGA INTERNA À OBRA (SEM TRANSPORTE). AF_08/2026</t>
  </si>
  <si>
    <t>ESCAVAÇÃO VERTICAL PARA INFRAESTUTURA, COM CARGA E DESCARGA DE SOLO DE 1ª CATEGORIA, COM ESCAVADEIRA HIDRÁULICA (CAÇAMBA: 1,2 M³ / 155 HP), CAMINHÃO BASCULANTE DE 18 M³, DESCARGA EXTERNA À OBRA (SEM TRANSPORTE). AF_08/2026</t>
  </si>
  <si>
    <t>ESCAVAÇÃO VERTICAL PARA INFRAESTUTURA, COM CARGA E DESCARGA DE SOLO DE 1ª CATEGORIA, COM ESCAVADEIRA HIDRÁULICA (CAÇAMBA: 1,2 M³ / 155 HP), CAMINHÃO BASCULANTE DE 18 M³, DESCARGA INTERNA À OBRA (SEM TRANSPORTE). AF_08/2026</t>
  </si>
  <si>
    <t>ESCAVAÇÃO VERTICAL PARA INFRAESTUTURA, COM CARGA E DESCARGA DE SOLO DE 1ª CATEGORIA, COM ESCAVADEIRA HIDRÁULICA (CAÇAMBA: 1,2 M³ / 155 HP), CAMINHÃO BASCULANTE DE 6 M³, DESCARGA EXTERNA À OBRA (SEM TRANSPORTE). AF_08/2026</t>
  </si>
  <si>
    <t>ESCAVAÇÃO VERTICAL PARA INFRAESTUTURA, COM CARGA E DESCARGA DE SOLO DE 1ª CATEGORIA, COM ESCAVADEIRA HIDRÁULICA (CAÇAMBA: 1,2 M³ / 155 HP), CAMINHÃO BASCULANTE DE 6 M³, DESCARGA INTERNA À OBRA (SEM TRANSPORTE). AF_08/2026</t>
  </si>
  <si>
    <t>ESCAVAÇÃO VERTICAL PARA INFRAESTUTURA, COM CARGA E DESCARGA DE SOLO DE 2ª CATEGORIA, COM ESCAVADEIRA HIDRÁULICA (CAÇAMBA: 0,8 M³ / 111 HP), CAMINHÃO BASCULANTE DE 10 M³, DESCARGA EXTERNA À OBRA (SEM TRANSPORTE). AF_08/2026</t>
  </si>
  <si>
    <t>ESCAVAÇÃO VERTICAL PARA INFRAESTUTURA, COM CARGA E DESCARGA DE SOLO DE 2ª CATEGORIA, COM ESCAVADEIRA HIDRÁULICA (CAÇAMBA: 0,8 M³ / 111 HP), CAMINHÃO BASCULANTE DE 10 M³, DESCARGA INTERNA À OBRA (SEM TRANSPORTE). AF_08/2026</t>
  </si>
  <si>
    <t>ESCAVAÇÃO VERTICAL PARA INFRAESTUTURA, COM CARGA E DESCARGA DE SOLO DE 2ª CATEGORIA, COM ESCAVADEIRA HIDRÁULICA (CAÇAMBA: 0,8 M³ / 111 HP), CAMINHÃO BASCULANTE DE 14 M³, DESCARGA EXTERNA À OBRA (SEM TRANSPORTE). AF_08/2026</t>
  </si>
  <si>
    <t>ESCAVAÇÃO VERTICAL PARA INFRAESTUTURA, COM CARGA E DESCARGA DE SOLO DE 2ª CATEGORIA, COM ESCAVADEIRA HIDRÁULICA (CAÇAMBA: 0,8 M³ / 111 HP), CAMINHÃO BASCULANTE DE 14 M³, DESCARGA INTERNA À OBRA (SEM TRANSPORTE). AF_08/2026</t>
  </si>
  <si>
    <t>ESCAVAÇÃO VERTICAL PARA INFRAESTUTURA, COM CARGA E DESCARGA DE SOLO DE 2ª CATEGORIA, COM ESCAVADEIRA HIDRÁULICA (CAÇAMBA: 0,8 M³ / 111 HP), CAMINHÃO BASCULANTE DE 18 M³, DESCARGA EXTERNA À OBRA (SEM TRANSPORTE). AF_08/2026</t>
  </si>
  <si>
    <t>ESCAVAÇÃO VERTICAL PARA INFRAESTUTURA, COM CARGA E DESCARGA DE SOLO DE 2ª CATEGORIA, COM ESCAVADEIRA HIDRÁULICA (CAÇAMBA: 0,8 M³ / 111 HP), CAMINHÃO BASCULANTE DE 18 M³, DESCARGA INTERNA À OBRA (SEM TRANSPORTE). AF_08/2026</t>
  </si>
  <si>
    <t>ESCAVAÇÃO VERTICAL PARA INFRAESTUTURA, COM CARGA E DESCARGA DE SOLO DE 2ª CATEGORIA, COM ESCAVADEIRA HIDRÁULICA (CAÇAMBA: 0,8 M³ / 111 HP), CAMINHÃO BASCULANTE DE 6 M³, DESCARGA EXTERNA À OBRA (SEM TRANSPORTE). AF_08/2026</t>
  </si>
  <si>
    <t>ESCAVAÇÃO VERTICAL PARA INFRAESTUTURA, COM CARGA E DESCARGA DE SOLO DE 2ª CATEGORIA, COM ESCAVADEIRA HIDRÁULICA (CAÇAMBA: 0,8 M³ / 111 HP), CAMINHÃO BASCULANTE DE 6 M³, DESCARGA INTERNA À OBRA (SEM TRANSPORTE). AF_08/2026</t>
  </si>
  <si>
    <t>ESCAVAÇÃO VERTICAL PARA INFRAESTUTURA, COM CARGA E DESCARGA DE SOLO DE 2ª CATEGORIA, COM ESCAVADEIRA HIDRÁULICA (CAÇAMBA: 1,2 M³ / 155 HP), CAMINHÃO BASCULANTE DE 10 M³, DESCARGA EXTERNA À OBRA (SEM TRANSPORTE). AF_08/2026</t>
  </si>
  <si>
    <t>ESCAVAÇÃO VERTICAL PARA INFRAESTUTURA, COM CARGA E DESCARGA DE SOLO DE 2ª CATEGORIA, COM ESCAVADEIRA HIDRÁULICA (CAÇAMBA: 1,2 M³ / 155 HP), CAMINHÃO BASCULANTE DE 10 M³, DESCARGA INTERNA À OBRA (SEM TRANSPORTE). AF_08/2026</t>
  </si>
  <si>
    <t>ESCAVAÇÃO VERTICAL PARA INFRAESTUTURA, COM CARGA E DESCARGA DE SOLO DE 2ª CATEGORIA, COM ESCAVADEIRA HIDRÁULICA (CAÇAMBA: 1,2 M³ / 155 HP), CAMINHÃO BASCULANTE DE 14 M³, DESCARGA EXTERNA À OBRA (SEM TRANSPORTE). AF_08/2026</t>
  </si>
  <si>
    <t>ESCAVAÇÃO VERTICAL PARA INFRAESTUTURA, COM CARGA E DESCARGA DE SOLO DE 2ª CATEGORIA, COM ESCAVADEIRA HIDRÁULICA (CAÇAMBA: 1,2 M³ / 155 HP), CAMINHÃO BASCULANTE DE 14 M³, DESCARGA INTERNA À OBRA (SEM TRANSPORTE). AF_08/2026</t>
  </si>
  <si>
    <t>ESCAVAÇÃO VERTICAL PARA INFRAESTUTURA, COM CARGA E DESCARGA DE SOLO DE 2ª CATEGORIA, COM ESCAVADEIRA HIDRÁULICA (CAÇAMBA: 1,2 M³ / 155 HP), CAMINHÃO BASCULANTE DE 18 M³, DESCARGA EXTERNA À OBRA (SEM TRANSPORTE). AF_08/2026</t>
  </si>
  <si>
    <t>ESCAVAÇÃO VERTICAL PARA INFRAESTUTURA, COM CARGA E DESCARGA DE SOLO DE 2ª CATEGORIA, COM ESCAVADEIRA HIDRÁULICA (CAÇAMBA: 1,2 M³ / 155 HP), CAMINHÃO BASCULANTE DE 18 M³, DESCARGA INTERNA À OBRA (SEM TRANSPORTE). AF_08/2026</t>
  </si>
  <si>
    <t>ESCAVAÇÃO VERTICAL PARA INFRAESTUTURA, COM CARGA E DESCARGA DE SOLO DE 2ª CATEGORIA, COM ESCAVADEIRA HIDRÁULICA (CAÇAMBA: 1,2 M³ / 155 HP), CAMINHÃO BASCULANTE DE 6 M³, DESCARGA EXTERNA À OBRA (SEM TRANSPORTE). AF_08/2026</t>
  </si>
  <si>
    <t>ESCAVAÇÃO VERTICAL PARA INFRAESTUTURA, COM CARGA E DESCARGA DE SOLO DE 2ª CATEGORIA, COM ESCAVADEIRA HIDRÁULICA (CAÇAMBA: 1,2 M³ / 155 HP), CAMINHÃO BASCULANTE DE 6 M³, DESCARGA INTERNA À OBRA (SEM TRANSPORTE). AF_08/2026</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</si>
  <si>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</si>
  <si>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</si>
  <si>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</si>
  <si>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</si>
  <si>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</si>
  <si>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</si>
  <si>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</si>
  <si>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</si>
  <si>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</si>
  <si>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</si>
  <si>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</si>
  <si>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</si>
  <si>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</si>
  <si>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</si>
  <si>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</si>
  <si>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</si>
  <si>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</si>
  <si>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</si>
  <si>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</si>
  <si>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</si>
  <si>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</si>
  <si>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</si>
  <si>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</si>
  <si>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</si>
  <si>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</si>
  <si>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</si>
  <si>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</si>
  <si>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</si>
  <si>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</si>
  <si>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</si>
  <si>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</si>
  <si>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</si>
  <si>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</si>
  <si>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</si>
  <si>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</si>
  <si>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</si>
  <si>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</si>
  <si>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</si>
  <si>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</si>
  <si>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</si>
  <si>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</si>
  <si>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</si>
  <si>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</si>
  <si>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</si>
  <si>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</si>
  <si>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</si>
  <si>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</si>
  <si>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</si>
  <si>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</si>
  <si>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</si>
  <si>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</si>
  <si>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</si>
  <si>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</si>
  <si>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</si>
  <si>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</si>
  <si>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</si>
  <si>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</si>
  <si>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</si>
  <si>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</si>
  <si>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</si>
  <si>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</si>
  <si>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</si>
  <si>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</si>
  <si>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</si>
  <si>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</si>
  <si>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</si>
  <si>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</si>
  <si>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</si>
  <si>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</si>
  <si>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</si>
  <si>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</si>
  <si>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</si>
  <si>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</si>
  <si>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</si>
  <si>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</si>
  <si>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</si>
  <si>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</si>
  <si>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</si>
  <si>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</si>
  <si>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</si>
  <si>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</si>
  <si>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</si>
  <si>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</si>
  <si>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</si>
  <si>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</si>
  <si>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</si>
  <si>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</si>
  <si>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</si>
  <si>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</si>
  <si>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</si>
  <si>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</si>
  <si>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</si>
  <si>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</si>
  <si>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</si>
  <si>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</si>
  <si>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</si>
  <si>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</si>
  <si>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</si>
  <si>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</si>
  <si>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</si>
  <si>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</si>
  <si>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</si>
  <si>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</si>
  <si>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</si>
  <si>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</si>
  <si>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</si>
  <si>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</si>
  <si>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</si>
  <si>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</si>
  <si>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</si>
  <si>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</si>
  <si>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</si>
  <si>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</si>
  <si>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</si>
  <si>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</si>
  <si>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</si>
  <si>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</si>
  <si>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</si>
  <si>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</si>
  <si>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</si>
  <si>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</si>
  <si>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</si>
  <si>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</si>
  <si>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</si>
  <si>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</si>
  <si>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</si>
  <si>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</si>
  <si>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</si>
  <si>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</si>
  <si>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</si>
  <si>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</si>
  <si>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</si>
  <si>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</si>
  <si>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</si>
  <si>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</si>
  <si>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</si>
  <si>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</si>
  <si>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</si>
  <si>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</si>
  <si>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</si>
  <si>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</si>
  <si>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</si>
  <si>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</si>
  <si>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</si>
  <si>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</si>
  <si>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</si>
  <si>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</si>
  <si>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</si>
  <si>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</si>
  <si>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</si>
  <si>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</si>
  <si>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</si>
  <si>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</si>
  <si>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</si>
  <si>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</si>
  <si>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</si>
  <si>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</si>
  <si>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</si>
  <si>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</si>
  <si>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</si>
  <si>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</si>
  <si>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</si>
  <si>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</si>
  <si>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</si>
  <si>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</si>
  <si>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</si>
  <si>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</si>
  <si>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</si>
  <si>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</si>
  <si>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</si>
  <si>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</si>
  <si>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</si>
  <si>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</si>
  <si>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</si>
  <si>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</si>
  <si>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</si>
  <si>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</si>
  <si>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</si>
  <si>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</si>
  <si>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</si>
  <si>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</si>
  <si>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</si>
  <si>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</si>
  <si>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</si>
  <si>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</si>
  <si>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</si>
  <si>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</si>
  <si>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</si>
  <si>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</si>
  <si>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</si>
  <si>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</si>
  <si>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</si>
  <si>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</si>
  <si>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</si>
  <si>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</si>
  <si>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</si>
  <si>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</si>
  <si>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</si>
  <si>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</si>
  <si>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</si>
  <si>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</si>
  <si>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</si>
  <si>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</si>
  <si>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</si>
  <si>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</si>
  <si>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</si>
  <si>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</si>
  <si>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</si>
  <si>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</si>
  <si>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</si>
  <si>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</si>
  <si>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</si>
  <si>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</si>
  <si>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</si>
  <si>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</si>
  <si>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</si>
  <si>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</si>
  <si>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</si>
  <si>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</si>
  <si>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</si>
  <si>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</si>
  <si>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</si>
  <si>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</si>
  <si>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</si>
  <si>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</si>
  <si>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</si>
  <si>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</si>
  <si>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</si>
  <si>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</si>
  <si>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</si>
  <si>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</si>
  <si>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</si>
  <si>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</si>
  <si>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</si>
  <si>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</si>
  <si>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</si>
  <si>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</si>
  <si>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</si>
  <si>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</si>
  <si>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</si>
  <si>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</si>
  <si>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</si>
  <si>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</si>
  <si>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</si>
  <si>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</si>
  <si>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</si>
  <si>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</si>
  <si>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</si>
  <si>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</si>
  <si>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</si>
  <si>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</si>
  <si>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</si>
  <si>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</si>
  <si>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</si>
  <si>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</si>
  <si>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</si>
  <si>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</si>
  <si>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</si>
  <si>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</si>
  <si>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</si>
  <si>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</si>
  <si>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</si>
  <si>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</si>
  <si>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</si>
  <si>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</si>
  <si>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</si>
  <si>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</si>
  <si>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</si>
  <si>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</si>
  <si>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</si>
  <si>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</si>
  <si>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</si>
  <si>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</si>
  <si>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</si>
  <si>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</si>
  <si>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</si>
  <si>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</si>
  <si>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</si>
  <si>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</si>
  <si>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</si>
  <si>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</si>
  <si>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</si>
  <si>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</si>
  <si>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</si>
  <si>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</si>
  <si>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</si>
  <si>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</si>
  <si>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</si>
  <si>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</si>
  <si>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</si>
  <si>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</si>
  <si>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</si>
  <si>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</si>
  <si>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</si>
  <si>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</si>
  <si>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</si>
  <si>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</si>
  <si>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</si>
  <si>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</si>
  <si>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</si>
  <si>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</si>
  <si>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</si>
  <si>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</si>
  <si>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</si>
  <si>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</si>
  <si>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</si>
  <si>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</si>
  <si>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</si>
  <si>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</si>
  <si>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</si>
  <si>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</si>
  <si>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</si>
  <si>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</si>
  <si>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</si>
  <si>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</si>
  <si>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</si>
  <si>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</si>
  <si>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</si>
  <si>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</si>
  <si>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</si>
  <si>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</si>
  <si>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</si>
  <si>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</si>
  <si>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</si>
  <si>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</si>
  <si>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</si>
  <si>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</si>
  <si>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</si>
  <si>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</si>
  <si>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</si>
  <si>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</si>
  <si>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</si>
  <si>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</si>
  <si>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 CM DE DIÂMETRO, PERFURATRIZ MONTADA SOBRE CAMINHÃO E CONCRETO FCK 25 MPA LANÇADO MANUALMENTE (EXCLUSIVE ARMADURA, MOBILIZAÇÃO E DESMOBILIZAÇÃO). AF_05/2026</t>
  </si>
  <si>
    <t>ESTACA ESCAVADA MECANICAMENTE, SEM FLUIDO ESTABILIZANTE, COM 25 CM DE DIÂMETRO, PERFURATRIZ MONTADA SOBRE CAMINHÃO E CONCRETO FCK 25 MPA LANÇADO MANUALMENTE (EXCLUSIVE MOBILIZAÇÃO E DESMOBILIZAÇÃO). AF_05/2026</t>
  </si>
  <si>
    <t>ESTACA ESCAVADA MECANICAMENTE, SEM FLUIDO ESTABILIZANTE, COM 25 CM DE DIÂMETRO, PERFURATRIZ MONTADA SOBRE CAMINHÃO E CONCRETO FCK 25 MPA LANÇADO POR CAMINHÃO BETONEIRA (EXCLUSIVE ARMADURA, MOBILIZAÇÃO E DESMOBILIZAÇÃO). AF_05/2026</t>
  </si>
  <si>
    <t>ESTACA ESCAVADA MECANICAMENTE, SEM FLUIDO ESTABILIZANTE, COM 25 CM DE DIÂMETRO, PERFURATRIZ MONTADA SOBRE CAMINHÃO E CONCRETO FCK 25 MPA LANÇADO POR CAMINHÃO BETONEIRA (EXCLUSIVE MOBILIZAÇÃO E DESMOBILIZAÇÃO). AF_05/2026</t>
  </si>
  <si>
    <t>ESTACA ESCAVADA MECANICAMENTE, SEM FLUIDO ESTABILIZANTE, COM 25 CM DE DIÂMETRO, PERFURATRIZ MONTADA SOBRE CAMINHÃO E CONCRETO FCK 40 MPA LANÇADO MANUALMENTE (EXCLUSIVE ARMADURA, MOBILIZAÇÃO E DESMOBILIZAÇÃO). AF_05/2026</t>
  </si>
  <si>
    <t>ESTACA ESCAVADA MECANICAMENTE, SEM FLUIDO ESTABILIZANTE, COM 25 CM DE DIÂMETRO, PERFURATRIZ MONTADA SOBRE CAMINHÃO E CONCRETO FCK 40 MPA LANÇADO MANUALMENTE (EXCLUSIVE MOBILIZAÇÃO E DESMOBILIZAÇÃO). AF_05/2026</t>
  </si>
  <si>
    <t>ESTACA ESCAVADA MECANICAMENTE, SEM FLUIDO ESTABILIZANTE, COM 25 CM DE DIÂMETRO, PERFURATRIZ MONTADA SOBRE CAMINHÃO E CONCRETO FCK 40 MPA LANÇADO POR CAMINHÃO BETONEIRA (EXCLUSIVE ARMADURA, MOBILIZAÇÃO E DESMOBILIZAÇÃO). AF_05/2026</t>
  </si>
  <si>
    <t>ESTACA ESCAVADA MECANICAMENTE, SEM FLUIDO ESTABILIZANTE, COM 25 CM DE DIÂMETRO, PERFURATRIZ MONTADA SOBRE CAMINHÃO E CONCRETO FCK 40 MPA LANÇADO POR CAMINHÃO BETONEIRA (EXCLUSIVE MOBILIZAÇÃO E DESMOBILIZAÇÃO). AF_05/2026</t>
  </si>
  <si>
    <t>ESTACA ESCAVADA MECANICAMENTE, SEM FLUIDO ESTABILIZANTE, COM 30 CM DE DIÂMETRO, PERFURATRIZ MONTADA SOBRE CAMINHÃO E CONCRETO FCK 25 MPA LANÇADO MANUALMENTE (EXCLUSIVE ARMADURA, MOBILIZAÇÃO E DESMOBILIZAÇÃO). AF_05/2026</t>
  </si>
  <si>
    <t>ESTACA ESCAVADA MECANICAMENTE, SEM FLUIDO ESTABILIZANTE, COM 30 CM DE DIÂMETRO, PERFURATRIZ MONTADA SOBRE CAMINHÃO E CONCRETO FCK 25 MPA LANÇADO MANUALMENTE (EXCLUSIVE MOBILIZAÇÃO E DESMOBILIZAÇÃO). AF_05/2026</t>
  </si>
  <si>
    <t>ESTACA ESCAVADA MECANICAMENTE, SEM FLUIDO ESTABILIZANTE, COM 30 CM DE DIÂMETRO, PERFURATRIZ MONTADA SOBRE CAMINHÃO E CONCRETO FCK 25 MPA LANÇADO POR CAMINHÃO BETONEIRA (EXCLUSIVE ARMADURA, MOBILIZAÇÃO E DESMOBILIZAÇÃO). AF_05/2026</t>
  </si>
  <si>
    <t>ESTACA ESCAVADA MECANICAMENTE, SEM FLUIDO ESTABILIZANTE, COM 30 CM DE DIÂMETRO, PERFURATRIZ MONTADA SOBRE CAMINHÃO E CONCRETO FCK 25 MPA LANÇADO POR CAMINHÃO BETONEIRA (EXCLUSIVE MOBILIZAÇÃO E DESMOBILIZAÇÃO). AF_05/2026</t>
  </si>
  <si>
    <t>ESTACA ESCAVADA MECANICAMENTE, SEM FLUIDO ESTABILIZANTE, COM 30 CM DE DIÂMETRO, PERFURATRIZ MONTADA SOBRE CAMINHÃO E CONCRETO FCK 40 MPA LANÇADO MANUALMENTE (EXCLUSIVE ARMADURA, MOBILIZAÇÃO E DESMOBILIZAÇÃO). AF_05/2026</t>
  </si>
  <si>
    <t>ESTACA ESCAVADA MECANICAMENTE, SEM FLUIDO ESTABILIZANTE, COM 30 CM DE DIÂMETRO, PERFURATRIZ MONTADA SOBRE CAMINHÃO E CONCRETO FCK 40 MPA LANÇADO MANUALMENTE (EXCLUSIVE MOBILIZAÇÃO E DESMOBILIZAÇÃO). AF_05/2026</t>
  </si>
  <si>
    <t>ESTACA ESCAVADA MECANICAMENTE, SEM FLUIDO ESTABILIZANTE, COM 30 CM DE DIÂMETRO, PERFURATRIZ MONTADA SOBRE CAMINHÃO E CONCRETO FCK 40 MPA LANÇADO POR CAMINHÃO BETONEIRA (EXCLUSIVE ARMADURA, MOBILIZAÇÃO E DESMOBILIZAÇÃO). AF_05/2026</t>
  </si>
  <si>
    <t>ESTACA ESCAVADA MECANICAMENTE, SEM FLUIDO ESTABILIZANTE, COM 30 CM DE DIÂMETRO, PERFURATRIZ MONTADA SOBRE CAMINHÃO E CONCRETO FCK 40 MPA LANÇADO POR CAMINHÃO BETONEIRA (EXCLUSIVE MOBILIZAÇÃO E DESMOBILIZAÇÃO). AF_05/2026</t>
  </si>
  <si>
    <t>ESTACA ESCAVADA MECANICAMENTE, SEM FLUIDO ESTABILIZANTE, COM 35 CM DE DIÂMETRO, PERFURATRIZ MONTADA SOBRE CAMINHÃO E CONCRETO FCK 25 MPA LANÇADO POR CAMINHÃO BETONEIRA (EXCLUSIVE ARMADURA, MOBILIZAÇÃO E DESMOBILIZAÇÃO). AF_05/2026</t>
  </si>
  <si>
    <t>ESTACA ESCAVADA MECANICAMENTE, SEM FLUIDO ESTABILIZANTE, COM 35 CM DE DIÂMETRO, PERFURATRIZ MONTADA SOBRE CAMINHÃO E CONCRETO FCK 25 MPA LANÇADO POR CAMINHÃO BETONEIRA (EXCLUSIVE MOBILIZAÇÃO E DESMOBILIZAÇÃO). AF_05/2026</t>
  </si>
  <si>
    <t>ESTACA ESCAVADA MECANICAMENTE, SEM FLUIDO ESTABILIZANTE, COM 35 CM DE DIÂMETRO, PERFURATRIZ MONTADA SOBRE CAMINHÃO E CONCRETO FCK 40 MPA LANÇADO POR CAMINHÃO BETONEIRA (EXCLUSIVE ARMADURA, MOBILIZAÇÃO E DESMOBILIZAÇÃO). AF_05/2026</t>
  </si>
  <si>
    <t>ESTACA ESCAVADA MECANICAMENTE, SEM FLUIDO ESTABILIZANTE, COM 35 CM DE DIÂMETRO, PERFURATRIZ MONTADA SOBRE CAMINHÃO E CONCRETO FCK 40 MPA LANÇADO POR CAMINHÃO BETONEIRA (EXCLUSIVE MOBILIZAÇÃO E DESMOBILIZAÇÃO). AF_05/2026</t>
  </si>
  <si>
    <t>ESTACA ESCAVADA MECANICAMENTE, SEM FLUIDO ESTABILIZANTE, COM 40 CM DE DIÂMETRO, PERFURATRIZ MONTADA SOBRE CAMINHÃO E CONCRETO FCK 25 MPA LANÇADO POR CAMINHÃO BETONEIRA (EXCLUSIVE ARMADURA, MOBILIZAÇÃO E DESMOBILIZAÇÃO). AF_05/2026</t>
  </si>
  <si>
    <t>ESTACA ESCAVADA MECANICAMENTE, SEM FLUIDO ESTABILIZANTE, COM 40 CM DE DIÂMETRO, PERFURATRIZ MONTADA SOBRE CAMINHÃO E CONCRETO FCK 25 MPA LANÇADO POR CAMINHÃO BETONEIRA (EXCLUSIVE MOBILIZAÇÃO E DESMOBILIZAÇÃO). AF_05/2026</t>
  </si>
  <si>
    <t>ESTACA ESCAVADA MECANICAMENTE, SEM FLUIDO ESTABILIZANTE, COM 40 CM DE DIÂMETRO, PERFURATRIZ MONTADA SOBRE CAMINHÃO E CONCRETO FCK 40 MPA LANÇADO POR CAMINHÃO BETONEIRA (EXCLUSIVE ARMADURA, MOBILIZAÇÃO E DESMOBILIZAÇÃO). AF_05/2026</t>
  </si>
  <si>
    <t>ESTACA ESCAVADA MECANICAMENTE, SEM FLUIDO ESTABILIZANTE, COM 40 CM DE DIÂMETRO, PERFURATRIZ MONTADA SOBRE CAMINHÃO E CONCRETO FCK 40 MPA LANÇADO POR CAMINHÃO BETONEIRA (EXCLUSIVE MOBILIZAÇÃO E DESMOBILIZAÇÃO). AF_05/2026</t>
  </si>
  <si>
    <t>ESTACA ESCAVADA MECANICAMENTE, SEM FLUIDO ESTABILIZANTE, COM 50 CM DE DIÂMETRO, PERFURATRIZ MONTADA SOBRE CAMINHÃO E CONCRETO FCK 25 MPA LANÇADO POR BOMBA LANÇA (EXCLUSIVE ARMADURA, MOBILIZAÇÃO E DESMOBILIZAÇÃO). AF_05/2026</t>
  </si>
  <si>
    <t>ESTACA ESCAVADA MECANICAMENTE, SEM FLUIDO ESTABILIZANTE, COM 50 CM DE DIÂMETRO, PERFURATRIZ MONTADA SOBRE CAMINHÃO E CONCRETO FCK 25 MPA LANÇADO POR BOMBA LANÇA (EXCLUSIVE MOBILIZAÇÃO E DESMOBILIZAÇÃO). AF_05/2026</t>
  </si>
  <si>
    <t>ESTACA ESCAVADA MECANICAMENTE, SEM FLUIDO ESTABILIZANTE, COM 50 CM DE DIÂMETRO, PERFURATRIZ MONTADA SOBRE CAMINHÃO E CONCRETO FCK 25 MPA LANÇADO POR CAMINHÃO BETONEIRA (EXCLUSIVE ARMADURA, MOBILIZAÇÃO E DESMOBILIZAÇÃO). AF_05/2026</t>
  </si>
  <si>
    <t>ESTACA ESCAVADA MECANICAMENTE, SEM FLUIDO ESTABILIZANTE, COM 50 CM DE DIÂMETRO, PERFURATRIZ MONTADA SOBRE CAMINHÃO E CONCRETO FCK 25 MPA LANÇADO POR CAMINHÃO BETONEIRA (EXCLUSIVE MOBILIZAÇÃO E DESMOBILIZAÇÃO). AF_05/2026</t>
  </si>
  <si>
    <t>ESTACA ESCAVADA MECANICAMENTE, SEM FLUIDO ESTABILIZANTE, COM 50 CM DE DIÂMETRO, PERFURATRIZ MONTADA SOBRE CAMINHÃO E CONCRETO FCK 40 MPA LANÇADO POR BOMBA LANÇA (EXCLUSIVE ARMADURA, MOBILIZAÇÃO E DESMOBILIZAÇÃO). AF_05/2026</t>
  </si>
  <si>
    <t>ESTACA ESCAVADA MECANICAMENTE, SEM FLUIDO ESTABILIZANTE, COM 50 CM DE DIÂMETRO, PERFURATRIZ MONTADA SOBRE CAMINHÃO E CONCRETO FCK 40 MPA LANÇADO POR BOMBA LANÇA (EXCLUSIVE MOBILIZAÇÃO E DESMOBILIZAÇÃO). AF_05/2026</t>
  </si>
  <si>
    <t>ESTACA ESCAVADA MECANICAMENTE, SEM FLUIDO ESTABILIZANTE, COM 50 CM DE DIÂMETRO, PERFURATRIZ MONTADA SOBRE CAMINHÃO E CONCRETO FCK 40 MPA LANÇADO POR CAMINHÃO BETONEIRA (EXCLUSIVE ARMADURA, MOBILIZAÇÃO E DESMOBILIZAÇÃO). AF_05/2026</t>
  </si>
  <si>
    <t>ESTACA ESCAVADA MECANICAMENTE, SEM FLUIDO ESTABILIZANTE, COM 50 CM DE DIÂMETRO, PERFURATRIZ MONTADA SOBRE CAMINHÃO E CONCRETO FCK 40 MPA LANÇADO POR CAMINHÃO BETONEIRA (EXCLUSIVE MOBILIZAÇÃO E DESMOBILIZAÇÃO). AF_05/2026</t>
  </si>
  <si>
    <t>ESTACA ESCAVADA MECANICAMENTE, SEM FLUIDO ESTABILIZANTE, COM 60 CM DE DIÂMETRO, PERFURATRIZ MONTADA SOBRE CAMINHÃO E CONCRETO FCK 25 MPA LANÇADO POR BOMBA LANÇA (EXCLUSIVE ARMADURA, MOBILIZAÇÃO E DESMOBILIZAÇÃO). AF_05/2026</t>
  </si>
  <si>
    <t>ESTACA ESCAVADA MECANICAMENTE, SEM FLUIDO ESTABILIZANTE, COM 60 CM DE DIÂMETRO, PERFURATRIZ MONTADA SOBRE CAMINHÃO E CONCRETO FCK 25 MPA LANÇADO POR BOMBA LANÇA (EXCLUSIVE MOBILIZAÇÃO E DESMOBILIZAÇÃO). AF_05/2026</t>
  </si>
  <si>
    <t>ESTACA ESCAVADA MECANICAMENTE, SEM FLUIDO ESTABILIZANTE, COM 60 CM DE DIÂMETRO, PERFURATRIZ MONTADA SOBRE CAMINHÃO E CONCRETO FCK 25 MPA LANÇADO POR CAMINHÃO BETONEIRA (EXCLUSIVE ARMADURA, MOBILIZAÇÃO E DESMOBILIZAÇÃO). AF_05/2026</t>
  </si>
  <si>
    <t>ESTACA ESCAVADA MECANICAMENTE, SEM FLUIDO ESTABILIZANTE, COM 60 CM DE DIÂMETRO, PERFURATRIZ MONTADA SOBRE CAMINHÃO E CONCRETO FCK 25 MPA LANÇADO POR CAMINHÃO BETONEIRA (EXCLUSIVE MOBILIZAÇÃO E DESMOBILIZAÇÃO). AF_05/2026</t>
  </si>
  <si>
    <t>ESTACA ESCAVADA MECANICAMENTE, SEM FLUIDO ESTABILIZANTE, COM 60 CM DE DIÂMETRO, PERFURATRIZ MONTADA SOBRE CAMINHÃO E CONCRETO FCK 40 MPA LANÇADO POR BOMBA LANÇA (EXCLUSIVE ARMADURA, MOBILIZAÇÃO E DESMOBILIZAÇÃO). AF_05/2026</t>
  </si>
  <si>
    <t>ESTACA ESCAVADA MECANICAMENTE, SEM FLUIDO ESTABILIZANTE, COM 60 CM DE DIÂMETRO, PERFURATRIZ MONTADA SOBRE CAMINHÃO E CONCRETO FCK 40 MPA LANÇADO POR BOMBA LANÇA (EXCLUSIVE MOBILIZAÇÃO E DESMOBILIZAÇÃO). AF_05/2026</t>
  </si>
  <si>
    <t>ESTACA ESCAVADA MECANICAMENTE, SEM FLUIDO ESTABILIZANTE, COM 60 CM DE DIÂMETRO, PERFURATRIZ MONTADA SOBRE CAMINHÃO E CONCRETO FCK 40 MPA LANÇADO POR CAMINHÃO BETONEIRA (EXCLUSIVE ARMADURA, MOBILIZAÇÃO E DESMOBILIZAÇÃO). AF_05/2026</t>
  </si>
  <si>
    <t>ESTACA ESCAVADA MECANICAMENTE, SEM FLUIDO ESTABILIZANTE, COM 60 CM DE DIÂMETRO, PERFURATRIZ MONTADA SOBRE CAMINHÃO E CONCRETO FCK 40 MPA LANÇADO POR CAMINHÃO BETONEIRA (EXCLUSIVE MOBILIZAÇÃO E DESMOBILIZAÇÃO). AF_05/2026</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</si>
  <si>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</si>
  <si>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</si>
  <si>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</si>
  <si>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</si>
  <si>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</si>
  <si>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</si>
  <si>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</si>
  <si>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</si>
  <si>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</si>
  <si>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</si>
  <si>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</si>
  <si>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</si>
  <si>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</si>
  <si>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</si>
  <si>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</si>
  <si>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</si>
  <si>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</si>
  <si>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</si>
  <si>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</si>
  <si>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</si>
  <si>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</si>
  <si>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</si>
  <si>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</si>
  <si>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</si>
  <si>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</si>
  <si>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</si>
  <si>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</si>
  <si>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</si>
  <si>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</si>
  <si>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</si>
  <si>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</si>
  <si>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</si>
  <si>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</si>
  <si>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</si>
  <si>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</si>
  <si>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</si>
  <si>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</si>
  <si>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</si>
  <si>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</si>
  <si>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</si>
  <si>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</si>
  <si>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</si>
  <si>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</si>
  <si>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</si>
  <si>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</si>
  <si>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</si>
  <si>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</si>
  <si>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</si>
  <si>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</si>
  <si>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</si>
  <si>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</si>
  <si>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</si>
  <si>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</si>
  <si>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</si>
  <si>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</si>
  <si>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</si>
  <si>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</si>
  <si>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</si>
  <si>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</si>
  <si>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</si>
  <si>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</si>
  <si>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</si>
  <si>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</si>
  <si>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</si>
  <si>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</si>
  <si>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</si>
  <si>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</si>
  <si>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</si>
  <si>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</si>
  <si>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</si>
  <si>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</si>
  <si>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</si>
  <si>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</si>
  <si>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</si>
  <si>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</si>
  <si>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</si>
  <si>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</si>
  <si>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</si>
  <si>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</si>
  <si>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</si>
  <si>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</si>
  <si>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</si>
  <si>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</si>
  <si>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</si>
  <si>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</si>
  <si>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</si>
  <si>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</si>
  <si>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</si>
  <si>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</si>
  <si>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</si>
  <si>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</si>
  <si>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</si>
  <si>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</si>
  <si>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</si>
  <si>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</si>
  <si>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</si>
  <si>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</si>
  <si>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</si>
  <si>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</si>
  <si>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</si>
  <si>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</si>
  <si>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</si>
  <si>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</si>
  <si>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</si>
  <si>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</si>
  <si>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</si>
  <si>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</si>
  <si>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</si>
  <si>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</si>
  <si>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</si>
  <si>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</si>
  <si>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</si>
  <si>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</si>
  <si>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</si>
  <si>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</si>
  <si>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</si>
  <si>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</si>
  <si>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</si>
  <si>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</si>
  <si>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</si>
  <si>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</si>
  <si>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</si>
  <si>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</si>
  <si>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</si>
  <si>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</si>
  <si>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</si>
  <si>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</si>
  <si>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</si>
  <si>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</si>
  <si>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</si>
  <si>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</si>
  <si>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</si>
  <si>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</si>
  <si>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</si>
  <si>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</si>
  <si>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</si>
  <si>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</si>
  <si>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</si>
  <si>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</si>
  <si>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</si>
  <si>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</si>
  <si>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</si>
  <si>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</si>
  <si>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</si>
  <si>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</si>
  <si>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</si>
  <si>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</si>
  <si>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</si>
  <si>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</si>
  <si>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</si>
  <si>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</si>
  <si>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</si>
  <si>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</si>
  <si>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</si>
  <si>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</si>
  <si>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</si>
  <si>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</si>
  <si>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</si>
  <si>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</si>
  <si>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</si>
  <si>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</si>
  <si>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</si>
  <si>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</si>
  <si>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</si>
  <si>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</si>
  <si>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</si>
  <si>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</si>
  <si>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</si>
  <si>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</si>
  <si>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</si>
  <si>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</si>
  <si>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</si>
  <si>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</si>
  <si>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</si>
  <si>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</si>
  <si>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</si>
  <si>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</si>
  <si>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</si>
  <si>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</si>
  <si>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</si>
  <si>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</si>
  <si>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</si>
  <si>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</si>
  <si>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</si>
  <si>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</si>
  <si>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</si>
  <si>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</si>
  <si>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</si>
  <si>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</si>
  <si>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</si>
  <si>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</si>
  <si>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</si>
  <si>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</si>
  <si>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</si>
  <si>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</si>
  <si>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</si>
  <si>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</si>
  <si>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</si>
  <si>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</si>
  <si>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</si>
  <si>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</si>
  <si>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</si>
  <si>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</si>
  <si>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</si>
  <si>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</si>
  <si>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</si>
  <si>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</si>
  <si>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</si>
  <si>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</si>
  <si>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</si>
  <si>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</si>
  <si>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</si>
  <si>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</si>
  <si>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</si>
  <si>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</si>
  <si>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</si>
  <si>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</si>
  <si>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</si>
  <si>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</si>
  <si>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</si>
  <si>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</si>
  <si>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</si>
  <si>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</si>
  <si>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</si>
  <si>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</si>
  <si>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</si>
  <si>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</si>
  <si>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</si>
  <si>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</si>
  <si>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</si>
  <si>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</si>
  <si>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</si>
  <si>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</si>
  <si>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</si>
  <si>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</si>
  <si>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</si>
  <si>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</si>
  <si>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</si>
  <si>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</si>
  <si>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</si>
  <si>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</si>
  <si>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</si>
  <si>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</si>
  <si>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</si>
  <si>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</si>
  <si>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</si>
  <si>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</si>
  <si>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</si>
  <si>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</si>
  <si>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</si>
  <si>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</si>
  <si>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</si>
  <si>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</si>
  <si>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</si>
  <si>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</si>
  <si>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</si>
  <si>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</si>
  <si>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</si>
  <si>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</si>
  <si>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</si>
  <si>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</si>
  <si>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</si>
  <si>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</si>
  <si>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</si>
  <si>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</si>
  <si>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</si>
  <si>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</si>
  <si>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</si>
  <si>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</si>
  <si>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</si>
  <si>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</si>
  <si>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</si>
  <si>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</si>
  <si>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</si>
  <si>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</si>
  <si>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</si>
  <si>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</si>
  <si>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</si>
  <si>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</si>
  <si>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</si>
  <si>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</si>
  <si>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</si>
  <si>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</si>
  <si>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</si>
  <si>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</si>
  <si>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</si>
  <si>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</si>
  <si>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</si>
  <si>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</si>
  <si>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</si>
  <si>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</si>
  <si>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</si>
  <si>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</si>
  <si>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</si>
  <si>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</si>
  <si>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</si>
  <si>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</si>
  <si>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</si>
  <si>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</si>
  <si>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</si>
  <si>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</si>
  <si>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</si>
  <si>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</si>
  <si>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</si>
  <si>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</si>
  <si>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</si>
  <si>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</si>
  <si>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</si>
  <si>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</si>
  <si>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</si>
  <si>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</si>
  <si>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</si>
  <si>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</si>
  <si>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</si>
  <si>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</si>
  <si>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</si>
  <si>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</si>
  <si>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</si>
  <si>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</si>
  <si>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</si>
  <si>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</si>
  <si>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</si>
  <si>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</si>
  <si>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</si>
  <si>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</si>
  <si>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</si>
  <si>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</si>
  <si>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</si>
  <si>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</si>
  <si>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</si>
  <si>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</si>
  <si>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</si>
  <si>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</si>
  <si>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</si>
  <si>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</si>
  <si>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</si>
  <si>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</si>
  <si>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</si>
  <si>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</si>
  <si>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</si>
  <si>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</si>
  <si>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</si>
  <si>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</si>
  <si>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</si>
  <si>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</si>
  <si>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</si>
  <si>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</si>
  <si>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</si>
  <si>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</si>
  <si>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</si>
  <si>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</si>
  <si>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</si>
  <si>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</si>
  <si>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</si>
  <si>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</si>
  <si>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</si>
  <si>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</si>
  <si>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</si>
  <si>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</si>
  <si>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</si>
  <si>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</si>
  <si>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</si>
  <si>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</si>
  <si>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</si>
  <si>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</si>
  <si>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</si>
  <si>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</si>
  <si>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</si>
  <si>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</si>
  <si>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</si>
  <si>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</si>
  <si>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</si>
  <si>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</si>
  <si>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</si>
  <si>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</si>
  <si>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</si>
  <si>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</si>
  <si>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</si>
  <si>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</si>
  <si>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</si>
  <si>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</si>
  <si>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</si>
  <si>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</si>
  <si>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</si>
  <si>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</si>
  <si>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</si>
  <si>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</si>
  <si>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</si>
  <si>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</si>
  <si>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</si>
  <si>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</si>
  <si>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</si>
  <si>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</si>
  <si>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</si>
  <si>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</si>
  <si>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</si>
  <si>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</si>
  <si>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</si>
  <si>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</si>
  <si>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</si>
  <si>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</si>
  <si>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</si>
  <si>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</si>
  <si>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</si>
  <si>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</si>
  <si>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</si>
  <si>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</si>
  <si>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</si>
  <si>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</si>
  <si>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</si>
  <si>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</si>
  <si>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</si>
  <si>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</si>
  <si>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</si>
  <si>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</si>
  <si>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</si>
  <si>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</si>
  <si>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</si>
  <si>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</si>
  <si>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</si>
  <si>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</si>
  <si>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</si>
  <si>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</si>
  <si>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</si>
  <si>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</si>
  <si>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</si>
  <si>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</si>
  <si>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</si>
  <si>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</si>
  <si>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</si>
  <si>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</si>
  <si>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</si>
  <si>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</si>
  <si>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</si>
  <si>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</si>
  <si>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</si>
  <si>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</si>
  <si>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</si>
  <si>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</si>
  <si>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</si>
  <si>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</si>
  <si>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</si>
  <si>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</si>
  <si>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</si>
  <si>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</si>
  <si>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</si>
  <si>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</si>
  <si>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</si>
  <si>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</si>
  <si>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</si>
  <si>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</si>
  <si>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</si>
  <si>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</si>
  <si>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</si>
  <si>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</si>
  <si>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</si>
  <si>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</si>
  <si>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</si>
  <si>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</si>
  <si>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</si>
  <si>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</si>
  <si>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</si>
  <si>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</si>
  <si>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</si>
  <si>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</si>
  <si>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</si>
  <si>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</si>
  <si>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</si>
  <si>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</si>
  <si>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</si>
  <si>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</si>
  <si>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</si>
  <si>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</si>
  <si>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</si>
  <si>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</si>
  <si>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</si>
  <si>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</si>
  <si>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</si>
  <si>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</si>
  <si>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</si>
  <si>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</si>
  <si>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</si>
  <si>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</si>
  <si>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</si>
  <si>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</si>
  <si>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</si>
  <si>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</si>
  <si>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</si>
  <si>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</si>
  <si>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</si>
  <si>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</si>
  <si>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</si>
  <si>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</si>
  <si>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</si>
  <si>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</si>
  <si>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</si>
  <si>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</si>
  <si>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</si>
  <si>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</si>
  <si>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</si>
  <si>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</si>
  <si>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</si>
  <si>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</si>
  <si>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</si>
  <si>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</si>
  <si>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</si>
  <si>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</si>
  <si>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</si>
  <si>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</si>
  <si>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</si>
  <si>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</si>
  <si>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</si>
  <si>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</si>
  <si>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</si>
  <si>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</si>
  <si>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</si>
  <si>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</si>
  <si>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</si>
  <si>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</si>
  <si>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</si>
  <si>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</si>
  <si>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</si>
  <si>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</si>
  <si>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</si>
  <si>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</si>
  <si>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</si>
  <si>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</si>
  <si>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</si>
  <si>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</si>
  <si>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</si>
  <si>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</si>
  <si>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</si>
  <si>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</si>
  <si>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</si>
  <si>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</si>
  <si>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</si>
  <si>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</si>
  <si>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</si>
  <si>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</si>
  <si>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</si>
  <si>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</si>
  <si>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</si>
  <si>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</si>
  <si>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</si>
  <si>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</si>
  <si>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</si>
  <si>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</si>
  <si>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</si>
  <si>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</si>
  <si>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</si>
  <si>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</si>
  <si>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</si>
  <si>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</si>
  <si>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</si>
  <si>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</si>
  <si>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</si>
  <si>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</si>
  <si>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</si>
  <si>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</si>
  <si>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</si>
  <si>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</si>
  <si>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</si>
  <si>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</si>
  <si>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</si>
  <si>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</si>
  <si>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</si>
  <si>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</si>
  <si>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</si>
  <si>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</si>
  <si>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</si>
  <si>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</si>
  <si>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</si>
  <si>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</si>
  <si>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</si>
  <si>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</si>
  <si>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</si>
  <si>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</si>
  <si>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</si>
  <si>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</si>
  <si>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</si>
  <si>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</si>
  <si>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</si>
  <si>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</si>
  <si>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</si>
  <si>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</si>
  <si>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</si>
  <si>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</si>
  <si>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</si>
  <si>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</si>
  <si>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</si>
  <si>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</si>
  <si>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</si>
  <si>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</si>
  <si>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</si>
  <si>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</si>
  <si>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</si>
  <si>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</si>
  <si>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</si>
  <si>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</si>
  <si>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</si>
  <si>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</si>
  <si>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</si>
  <si>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</si>
  <si>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</si>
  <si>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</si>
  <si>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</si>
  <si>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</si>
  <si>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</si>
  <si>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</si>
  <si>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</si>
  <si>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</si>
  <si>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</si>
  <si>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</si>
  <si>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</si>
  <si>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</si>
  <si>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</si>
  <si>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</si>
  <si>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</si>
  <si>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</si>
  <si>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</si>
  <si>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</si>
  <si>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</si>
  <si>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</si>
  <si>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</si>
  <si>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</si>
  <si>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</si>
  <si>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</si>
  <si>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</si>
  <si>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</si>
  <si>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</si>
  <si>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AF_06/2026</t>
  </si>
  <si>
    <t>ARMAÇÃO DE CINTA DE ALVENARIA ESTRUTURAL; DIÂMETRO DE 12,5 MM. AF_06/2026</t>
  </si>
  <si>
    <t>ARMAÇÃO DE CINTA DE ALVENARIA ESTRUTURAL; DIÂMETRO DE 16,0 MM. AF_06/2026</t>
  </si>
  <si>
    <t>ARMAÇÃO DE CINTA DE ALVENARIA ESTRUTURAL; DIÂMETRO DE 8,0 MM. AF_06/2026</t>
  </si>
  <si>
    <t>ARMAÇÃO DE VERGA E CONTRAVERGA DE ALVENARIA ESTRUTURAL; DIÂMETRO DE 10,0 MM. AF_06/2026</t>
  </si>
  <si>
    <t>ARMAÇÃO DE VERGA E CONTRAVERGA DE ALVENARIA ESTRUTURAL; DIÂMETRO DE 12,5 MM. AF_06/2026</t>
  </si>
  <si>
    <t>ARMAÇÃO DE VERGA E CONTRAVERGA DE ALVENARIA ESTRUTURAL; DIÂMETRO DE 16,0 MM. AF_06/2026</t>
  </si>
  <si>
    <t>ARMAÇÃO DE VERGA E CONTRAVERGA DE ALVENARIA ESTRUTURAL; DIÂMETRO DE 6,3 MM. AF_06/2026</t>
  </si>
  <si>
    <t>ARMAÇÃO DE VERGA E CONTRAVERGA DE ALVENARIA ESTRUTURAL; DIÂMETRO DE 8,0 MM. AF_06/2026</t>
  </si>
  <si>
    <t>ARMAÇÃO VERTICAL DE ALVENARIA ESTRUTURAL; DIÂMETRO DE 10,0 MM. AF_06/2026</t>
  </si>
  <si>
    <t>ARMAÇÃO VERTICAL DE ALVENARIA ESTRUTURAL; DIÂMETRO DE 12,5 MM. AF_06/2026</t>
  </si>
  <si>
    <t>ARMAÇÃO VERTICAL DE ALVENARIA ESTRUTURAL; DIÂMETRO DE 16,0 MM. AF_06/2026</t>
  </si>
  <si>
    <t>GRAUTE FGK=15 MPA; TRAÇO 1:0,04:2,2:2,5 (EM MASSA SECA DE CIMENTO/CAL/AREIA GROSSA/BRITA 0) - PREPARO MECÂNICO COM BETONEIRA 400 L. AF_06/2026</t>
  </si>
  <si>
    <t>GRAUTE FGK=15 MPA; TRAÇO 1:2,2:2,5:0,4 (EM MASSA SECA DE CIMENTO/ AREIA GROSSA/ BRITA 0/ ADITIVO) - PREPARO MECÂNICO COM BETONEIRA 400 L. AF_06/2026</t>
  </si>
  <si>
    <t>GRAUTE FGK=20 MPA; TRAÇO 1:0,04:1,8:2,1 (EM MASSA SECA DE CIMENTO/ CAL/ AREIA GROSSA/ BRITA 0) - PREPARO MECÂNICO COM BETONEIRA 400 L. AF_06/2026</t>
  </si>
  <si>
    <t>GRAUTE FGK=20 MPA; TRAÇO 1:1,8:2,1:0,4 (EM MASSA SECA DE CIMENTO/ AREIA GROSSA/ BRITA 0/ ADITIVO) - PREPARO MECÂNICO COM BETONEIRA 400 L. AF_06/2026</t>
  </si>
  <si>
    <t>GRAUTE FGK=25 MPA; TRAÇO 1:0,02:1,3:1,6 (EM MASSA SECA DE CIMENTO/ CAL/ AREIA GROSSA/ BRITA 0) - PREPARO MECÂNICO COM BETONEIRA 400 L. AF_06/2026</t>
  </si>
  <si>
    <t>GRAUTE FGK=25 MPA; TRAÇO 1:1,3:1,6:0,5 (EM MASSA SECA DE CIMENTO/ AREIA GROSSA/ BRITA 0/ ADITIVO) - PREPARO MECÂNICO COM BETONEIRA 400 L. AF_06/2026</t>
  </si>
  <si>
    <t>GRAUTE FGK=30 MPA; TRAÇO 1:0,02:0,9:1,2 (EM MASSA SECA DE CIMENTO/ CAL/ AREIA GROSSA/ BRITA 0) - PREPARO MECÂNICO COM BETONEIRA 400 L. AF_06/2026</t>
  </si>
  <si>
    <t>GRAUTE FGK=30 MPA; TRAÇO 1:0,9:1,2:0,7 (EM MASSA SECA DE CIMENTO/ AREIA GROSSA/ BRITA 0/ ADITIVO) - PREPARO MECÂNICO COM BETONEIRA 400 L. AF_06/2026</t>
  </si>
  <si>
    <t>GRAUTE FGK=35 MPA; TRAÇO 1:2,5:2,0:0,4 (EM MASSA SECA DE CIMENTO/ AREIA GROSSA/ BRITA 0/ ADITIVO) - PREPARO MECÂNICO COM BETONEIRA 400 L. AF_06/2026</t>
  </si>
  <si>
    <t>GRAUTE INDUSTRIALIZADO FLUIDO DE ALTA RESISTENCIA - PREPARO MECÂNICO COM MISTURADOR 300 KG. AF_06/2026</t>
  </si>
  <si>
    <t>GRAUTEAMENTO DE CINTA INTERMEDIÁRIA OU DE CONTRAVERGA EM ALVENARIA ESTRUTURAL, COM GRAUTE INDUSTRIALIZADO. AF_06/2026</t>
  </si>
  <si>
    <t>GRAUTEAMENTO DE CINTA INTERMEDIÁRIA OU DE CONTRAVERGA EM ALVENARIA ESTRUTURAL, FGK = 15 MPA. AF_06/2026</t>
  </si>
  <si>
    <t>GRAUTEAMENTO DE CINTA INTERMEDIÁRIA OU DE CONTRAVERGA EM ALVENARIA ESTRUTURAL, FGK = 20 MPA. AF_06/2026</t>
  </si>
  <si>
    <t>GRAUTEAMENTO DE CINTA INTERMEDIÁRIA OU DE CONTRAVERGA EM ALVENARIA ESTRUTURAL, FGK = 25 MPA. AF_06/2026</t>
  </si>
  <si>
    <t>GRAUTEAMENTO DE CINTA INTERMEDIÁRIA OU DE CONTRAVERGA EM ALVENARIA ESTRUTURAL, FGK = 30 MPA. AF_06/2026</t>
  </si>
  <si>
    <t>GRAUTEAMENTO DE CINTA INTERMEDIÁRIA OU DE CONTRAVERGA EM ALVENARIA ESTRUTURAL, FGK = 35 MPA. AF_06/2026</t>
  </si>
  <si>
    <t>GRAUTEAMENTO DE CINTA SUPERIOR OU DE VERGA EM ALVENARIA ESTRUTURAL, COM GRAUTE INDUSTRIALIZADO. AF_06/2026</t>
  </si>
  <si>
    <t>GRAUTEAMENTO DE CINTA SUPERIOR OU DE VERGA EM ALVENARIA ESTRUTURAL, FGK = 15 MPA. AF_06/2026</t>
  </si>
  <si>
    <t>GRAUTEAMENTO DE CINTA SUPERIOR OU DE VERGA EM ALVENARIA ESTRUTURAL, FGK = 20 MPA. AF_06/2026</t>
  </si>
  <si>
    <t>GRAUTEAMENTO DE CINTA SUPERIOR OU DE VERGA EM ALVENARIA ESTRUTURAL, FGK = 25 MPA. AF_06/2026</t>
  </si>
  <si>
    <t>GRAUTEAMENTO DE CINTA SUPERIOR OU DE VERGA EM ALVENARIA ESTRUTURAL, FGK = 30 MPA. AF_06/2026</t>
  </si>
  <si>
    <t>GRAUTEAMENTO DE CINTA SUPERIOR OU DE VERGA EM ALVENARIA ESTRUTURAL, FGK = 35 MPA. AF_06/2026</t>
  </si>
  <si>
    <t>GRAUTEAMENTO VERTICAL EM ALVENARIA ESTRUTURAL, COM GRAUTE INDUSTRIALIZADO. AF_06/2026</t>
  </si>
  <si>
    <t>GRAUTEAMENTO VERTICAL EM ALVENARIA ESTRUTURAL, FGK = 15 MPA. AF_06/2026</t>
  </si>
  <si>
    <t>GRAUTEAMENTO VERTICAL EM ALVENARIA ESTRUTURAL, FGK = 20 MPA. AF_06/2026</t>
  </si>
  <si>
    <t>GRAUTEAMENTO VERTICAL EM ALVENARIA ESTRUTURAL, FGK = 25 MPA. AF_06/2026</t>
  </si>
  <si>
    <t>GRAUTEAMENTO VERTICAL EM ALVENARIA ESTRUTURAL, FGK = 30 MPA. AF_06/2026</t>
  </si>
  <si>
    <t>GRAUTEAMENTO VERTICAL EM ALVENARIA ESTRUTURAL, FGK = 35 MPA. AF_06/2026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</si>
  <si>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</si>
  <si>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</si>
  <si>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</si>
  <si>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</si>
  <si>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</si>
  <si>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</si>
  <si>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</si>
  <si>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t>
  </si>
  <si>
    <t>CORRIMÃO SIMPLES FIXADO EM PAREDE, DIÂMETRO EXTERNO = 1 1/2", EM AÇO GALVANIZADO. AF_10/2025</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</si>
  <si>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</si>
  <si>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</si>
  <si>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</si>
  <si>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</si>
  <si>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</si>
  <si>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</si>
  <si>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</si>
  <si>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</si>
  <si>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</si>
  <si>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</si>
  <si>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</si>
  <si>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</si>
  <si>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</si>
  <si>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</si>
  <si>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</si>
  <si>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</si>
  <si>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</si>
  <si>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</si>
  <si>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</si>
  <si>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</si>
  <si>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</si>
  <si>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</si>
  <si>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</si>
  <si>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</si>
  <si>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</si>
  <si>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</si>
  <si>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</si>
  <si>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</si>
  <si>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</si>
  <si>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</si>
  <si>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</si>
  <si>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</si>
  <si>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</si>
  <si>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</si>
  <si>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</si>
  <si>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</si>
  <si>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</si>
  <si>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</si>
  <si>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</si>
  <si>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</si>
  <si>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</si>
  <si>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</si>
  <si>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</si>
  <si>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</si>
  <si>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</si>
  <si>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</si>
  <si>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</si>
  <si>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</si>
  <si>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</si>
  <si>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</si>
  <si>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</si>
  <si>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</si>
  <si>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</si>
  <si>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</si>
  <si>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</si>
  <si>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</si>
  <si>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</si>
  <si>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</si>
  <si>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</si>
  <si>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</si>
  <si>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</si>
  <si>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</si>
  <si>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</si>
  <si>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</si>
  <si>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</si>
  <si>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</si>
  <si>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</si>
  <si>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</si>
  <si>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</si>
  <si>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</si>
  <si>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</si>
  <si>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</si>
  <si>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</si>
  <si>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</si>
  <si>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</si>
  <si>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</si>
  <si>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</si>
  <si>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</si>
  <si>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</si>
  <si>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</si>
  <si>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</si>
  <si>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</si>
  <si>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</si>
  <si>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</si>
  <si>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</si>
  <si>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</si>
  <si>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</si>
  <si>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</si>
  <si>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</si>
  <si>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</si>
  <si>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</si>
  <si>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</si>
  <si>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</si>
  <si>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</si>
  <si>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</si>
  <si>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</si>
  <si>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</si>
  <si>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</si>
  <si>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</si>
  <si>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</si>
  <si>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</si>
  <si>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</si>
  <si>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</si>
  <si>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</si>
  <si>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</si>
  <si>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</si>
  <si>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</si>
  <si>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</si>
  <si>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</si>
  <si>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</si>
  <si>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</si>
  <si>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</si>
  <si>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</si>
  <si>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</si>
  <si>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</si>
  <si>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</si>
  <si>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</si>
  <si>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</si>
  <si>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</si>
  <si>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</si>
  <si>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</si>
  <si>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</si>
  <si>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DILATACAO, COM TARUGO DE POLIETILENO E SELANTE PU. AF_09/2023</t>
  </si>
  <si>
    <t>TRATAMENTO DE JUNTA DE DILATAÇÃO COM MANTA ASFÁLTICA ADERIDA COM MAÇARICO. AF_09/2023</t>
  </si>
  <si>
    <t>TRATAMENTO DE JUNTA SERRADA, COM TARUGO DE POLIETILENO E SELANTE À BASE DE SILICONE. AF_09/2023</t>
  </si>
  <si>
    <t>TRATAMENTO DE RALO OU PONTO EMERGENTE COM ARGAMASSA POLIMÉRICA / MEMBRANA ACRÍLICA REFORÇADO COM VÉU DE POLIÉSTER. AF_09/2023</t>
  </si>
  <si>
    <t>TRATAMENTO DE RALO OU PONTO EMERGENTE COM MANTA ASFÁLTICA COLADA COM ASFÁLTO DERRETIDO, E=4MM. AF_09/2023</t>
  </si>
  <si>
    <t>TRATAMENTO DE RODAPÉ COM MANTA ASFÁLTICA COLADA COM ASFALTO DERRETIDO, E=4MM. AF_09/2023</t>
  </si>
  <si>
    <t>TRATAMENTO DE RODAPÉ COM VÉU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</si>
  <si>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</si>
  <si>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</si>
  <si>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</si>
  <si>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</si>
  <si>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</si>
  <si>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</si>
  <si>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</si>
  <si>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</si>
  <si>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</si>
  <si>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</si>
  <si>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</si>
  <si>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</si>
  <si>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</si>
  <si>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</si>
  <si>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</si>
  <si>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</si>
  <si>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</si>
  <si>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</si>
  <si>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</si>
  <si>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</si>
  <si>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</si>
  <si>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</si>
  <si>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</si>
  <si>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</si>
  <si>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</si>
  <si>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</si>
  <si>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</si>
  <si>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</si>
  <si>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</si>
  <si>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</si>
  <si>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</si>
  <si>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</si>
  <si>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</si>
  <si>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</si>
  <si>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</si>
  <si>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</si>
  <si>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</si>
  <si>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</si>
  <si>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</si>
  <si>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</si>
  <si>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</si>
  <si>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</si>
  <si>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</si>
  <si>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</si>
  <si>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</si>
  <si>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</si>
  <si>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</si>
  <si>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</si>
  <si>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</si>
  <si>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</si>
  <si>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</si>
  <si>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</si>
  <si>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</si>
  <si>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</si>
  <si>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</si>
  <si>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</si>
  <si>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</si>
  <si>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</si>
  <si>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</si>
  <si>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</si>
  <si>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</si>
  <si>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</si>
  <si>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</si>
  <si>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</si>
  <si>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</si>
  <si>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</si>
  <si>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</si>
  <si>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</si>
  <si>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</si>
  <si>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</si>
  <si>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</si>
  <si>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</si>
  <si>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</si>
  <si>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</si>
  <si>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</si>
  <si>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</si>
  <si>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</si>
  <si>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</si>
  <si>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</si>
  <si>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</si>
  <si>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</si>
  <si>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</si>
  <si>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</si>
  <si>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</si>
  <si>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</si>
  <si>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</si>
  <si>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</si>
  <si>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</si>
  <si>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</si>
  <si>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</si>
  <si>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</si>
  <si>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</si>
  <si>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</si>
  <si>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</si>
  <si>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</si>
  <si>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</si>
  <si>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</si>
  <si>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</si>
  <si>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</si>
  <si>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</si>
  <si>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</si>
  <si>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</si>
  <si>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</si>
  <si>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</si>
  <si>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</si>
  <si>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</si>
  <si>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</si>
  <si>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</si>
  <si>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</si>
  <si>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</si>
  <si>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</si>
  <si>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</si>
  <si>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</si>
  <si>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</si>
  <si>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</si>
  <si>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</si>
  <si>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</si>
  <si>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</si>
  <si>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</si>
  <si>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</si>
  <si>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</si>
  <si>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</si>
  <si>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</si>
  <si>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</si>
  <si>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</si>
  <si>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</si>
  <si>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</si>
  <si>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</si>
  <si>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</si>
  <si>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</si>
  <si>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</si>
  <si>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</si>
  <si>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</si>
  <si>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</si>
  <si>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</si>
  <si>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</si>
  <si>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</si>
  <si>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</si>
  <si>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</si>
  <si>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</si>
  <si>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</si>
  <si>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</si>
  <si>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</si>
  <si>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</si>
  <si>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</si>
  <si>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</si>
  <si>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</si>
  <si>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</si>
  <si>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</si>
  <si>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</si>
  <si>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</si>
  <si>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</si>
  <si>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</si>
  <si>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</si>
  <si>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</si>
  <si>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</si>
  <si>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</si>
  <si>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</si>
  <si>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</si>
  <si>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</si>
  <si>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</si>
  <si>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</si>
  <si>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</si>
  <si>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</si>
  <si>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</si>
  <si>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</si>
  <si>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</si>
  <si>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</si>
  <si>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</si>
  <si>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</si>
  <si>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</si>
  <si>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</si>
  <si>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</si>
  <si>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</si>
  <si>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</si>
  <si>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</si>
  <si>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</si>
  <si>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</si>
  <si>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</si>
  <si>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</si>
  <si>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</si>
  <si>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</si>
  <si>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</si>
  <si>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</si>
  <si>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</si>
  <si>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</si>
  <si>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</si>
  <si>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</si>
  <si>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</si>
  <si>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</si>
  <si>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</si>
  <si>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</si>
  <si>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</si>
  <si>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</si>
  <si>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</si>
  <si>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</si>
  <si>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</si>
  <si>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</si>
  <si>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</si>
  <si>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</si>
  <si>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</si>
  <si>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</si>
  <si>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</si>
  <si>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</si>
  <si>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</si>
  <si>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</si>
  <si>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</si>
  <si>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</si>
  <si>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</si>
  <si>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</si>
  <si>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</si>
  <si>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</si>
  <si>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</si>
  <si>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</si>
  <si>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</si>
  <si>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</si>
  <si>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</si>
  <si>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</si>
  <si>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</si>
  <si>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</si>
  <si>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</si>
  <si>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</si>
  <si>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</si>
  <si>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</si>
  <si>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</si>
  <si>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</si>
  <si>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</si>
  <si>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</si>
  <si>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</si>
  <si>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</si>
  <si>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</si>
  <si>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</si>
  <si>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</si>
  <si>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</si>
  <si>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</si>
  <si>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</si>
  <si>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</si>
  <si>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</si>
  <si>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</si>
  <si>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</si>
  <si>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</si>
  <si>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</si>
  <si>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</si>
  <si>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</si>
  <si>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</si>
  <si>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</si>
  <si>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</si>
  <si>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</si>
  <si>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</si>
  <si>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</si>
  <si>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</si>
  <si>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</si>
  <si>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</si>
  <si>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</si>
  <si>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</si>
  <si>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</si>
  <si>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</si>
  <si>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</si>
  <si>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</si>
  <si>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</si>
  <si>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</si>
  <si>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</si>
  <si>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</si>
  <si>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</si>
  <si>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</si>
  <si>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</si>
  <si>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</si>
  <si>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</si>
  <si>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</si>
  <si>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</si>
  <si>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</si>
  <si>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</si>
  <si>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</si>
  <si>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</si>
  <si>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</si>
  <si>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</si>
  <si>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</si>
  <si>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</si>
  <si>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</si>
  <si>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</si>
  <si>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</si>
  <si>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</si>
  <si>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</si>
  <si>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</si>
  <si>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</si>
  <si>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</si>
  <si>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</si>
  <si>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</si>
  <si>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</si>
  <si>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</si>
  <si>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</si>
  <si>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</si>
  <si>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</si>
  <si>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</si>
  <si>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</si>
  <si>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</si>
  <si>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</si>
  <si>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</si>
  <si>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</si>
  <si>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</si>
  <si>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</si>
  <si>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</si>
  <si>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</si>
  <si>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</si>
  <si>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</si>
  <si>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</si>
  <si>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</si>
  <si>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</si>
  <si>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</si>
  <si>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</si>
  <si>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</si>
  <si>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</si>
  <si>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</si>
  <si>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</si>
  <si>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</si>
  <si>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</si>
  <si>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</si>
  <si>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</si>
  <si>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</si>
  <si>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</si>
  <si>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</si>
  <si>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</si>
  <si>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</si>
  <si>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</si>
  <si>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</si>
  <si>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</si>
  <si>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</si>
  <si>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</si>
  <si>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</si>
  <si>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</si>
  <si>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</si>
  <si>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</si>
  <si>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</si>
  <si>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</si>
  <si>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</si>
  <si>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</si>
  <si>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</si>
  <si>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</si>
  <si>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</si>
  <si>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</si>
  <si>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</si>
  <si>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</si>
  <si>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</si>
  <si>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</si>
  <si>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</si>
  <si>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</si>
  <si>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</si>
  <si>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</si>
  <si>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</si>
  <si>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</si>
  <si>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</si>
  <si>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</si>
  <si>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</si>
  <si>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</si>
  <si>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</si>
  <si>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</si>
  <si>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</si>
  <si>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</si>
  <si>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</si>
  <si>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</si>
  <si>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</si>
  <si>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</si>
  <si>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</si>
  <si>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</si>
  <si>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</si>
  <si>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</si>
  <si>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</si>
  <si>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</si>
  <si>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</si>
  <si>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</si>
  <si>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</si>
  <si>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</si>
  <si>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</si>
  <si>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</si>
  <si>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</si>
  <si>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</si>
  <si>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</si>
  <si>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</si>
  <si>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</si>
  <si>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</si>
  <si>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</si>
  <si>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</si>
  <si>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</si>
  <si>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</si>
  <si>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</si>
  <si>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</si>
  <si>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</si>
  <si>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</si>
  <si>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</si>
  <si>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</si>
  <si>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</si>
  <si>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</si>
  <si>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</si>
  <si>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</si>
  <si>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</si>
  <si>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</si>
  <si>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</si>
  <si>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</si>
  <si>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</si>
  <si>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</si>
  <si>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</si>
  <si>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</si>
  <si>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</si>
  <si>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</si>
  <si>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</si>
  <si>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</si>
  <si>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</si>
  <si>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</si>
  <si>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</si>
  <si>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</si>
  <si>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</si>
  <si>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</si>
  <si>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</si>
  <si>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</si>
  <si>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</si>
  <si>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</si>
  <si>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</si>
  <si>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</si>
  <si>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</si>
  <si>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</si>
  <si>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</si>
  <si>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</si>
  <si>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</si>
  <si>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</si>
  <si>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</si>
  <si>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</si>
  <si>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</si>
  <si>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</si>
  <si>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</si>
  <si>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</si>
  <si>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</si>
  <si>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</si>
  <si>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</si>
  <si>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</si>
  <si>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</si>
  <si>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</si>
  <si>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</si>
  <si>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</si>
  <si>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</si>
  <si>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</si>
  <si>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</si>
  <si>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</si>
  <si>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</si>
  <si>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</si>
  <si>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</si>
  <si>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</si>
  <si>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</si>
  <si>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</si>
  <si>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</si>
  <si>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</si>
  <si>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</si>
  <si>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</si>
  <si>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</si>
  <si>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</si>
  <si>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</si>
  <si>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</si>
  <si>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</si>
  <si>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</si>
  <si>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</si>
  <si>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</si>
  <si>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</si>
  <si>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</si>
  <si>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</si>
  <si>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</si>
  <si>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</si>
  <si>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</si>
  <si>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</si>
  <si>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</si>
  <si>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</si>
  <si>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</si>
  <si>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</si>
  <si>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</si>
  <si>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</si>
  <si>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</si>
  <si>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</si>
  <si>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</si>
  <si>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</si>
  <si>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</si>
  <si>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</si>
  <si>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</si>
  <si>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</si>
  <si>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</si>
  <si>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</si>
  <si>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</si>
  <si>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</si>
  <si>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</si>
  <si>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</si>
  <si>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</si>
  <si>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</si>
  <si>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</si>
  <si>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</si>
  <si>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</si>
  <si>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</si>
  <si>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</si>
  <si>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</si>
  <si>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</si>
  <si>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</si>
  <si>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</si>
  <si>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</si>
  <si>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</si>
  <si>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</si>
  <si>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</si>
  <si>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</si>
  <si>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</si>
  <si>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</si>
  <si>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</si>
  <si>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</si>
  <si>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</si>
  <si>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</si>
  <si>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</si>
  <si>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</si>
  <si>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</si>
  <si>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</si>
  <si>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</si>
  <si>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</si>
  <si>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</si>
  <si>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</si>
  <si>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</si>
  <si>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</si>
  <si>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</si>
  <si>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</si>
  <si>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</si>
  <si>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</si>
  <si>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</si>
  <si>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</si>
  <si>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</si>
  <si>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</si>
  <si>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</si>
  <si>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</si>
  <si>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</si>
  <si>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</si>
  <si>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</si>
  <si>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</si>
  <si>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</si>
  <si>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</si>
  <si>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</si>
  <si>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</si>
  <si>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</si>
  <si>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</si>
  <si>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</si>
  <si>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</si>
  <si>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</si>
  <si>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</si>
  <si>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</si>
  <si>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</si>
  <si>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</si>
  <si>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</si>
  <si>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</si>
  <si>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</si>
  <si>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</si>
  <si>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</si>
  <si>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</si>
  <si>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</si>
  <si>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</si>
  <si>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</si>
  <si>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</si>
  <si>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</si>
  <si>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</si>
  <si>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</si>
  <si>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</si>
  <si>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</si>
  <si>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</si>
  <si>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</si>
  <si>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</si>
  <si>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</si>
  <si>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</si>
  <si>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</si>
  <si>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</si>
  <si>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</si>
  <si>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</si>
  <si>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</si>
  <si>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</si>
  <si>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</si>
  <si>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</si>
  <si>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</si>
  <si>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</si>
  <si>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</si>
  <si>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</si>
  <si>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</si>
  <si>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</si>
  <si>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</si>
  <si>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</si>
  <si>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</si>
  <si>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</si>
  <si>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</si>
  <si>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</si>
  <si>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</si>
  <si>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</si>
  <si>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</si>
  <si>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</si>
  <si>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</si>
  <si>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</si>
  <si>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</si>
  <si>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</si>
  <si>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</si>
  <si>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</si>
  <si>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</si>
  <si>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</si>
  <si>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</si>
  <si>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</si>
  <si>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</si>
  <si>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</si>
  <si>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</si>
  <si>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</si>
  <si>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</si>
  <si>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</si>
  <si>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</si>
  <si>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</si>
  <si>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</si>
  <si>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</si>
  <si>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</si>
  <si>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</si>
  <si>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</si>
  <si>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</si>
  <si>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</si>
  <si>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</si>
  <si>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</si>
  <si>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</si>
  <si>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</si>
  <si>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</si>
  <si>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</si>
  <si>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</si>
  <si>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</si>
  <si>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</si>
  <si>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</si>
  <si>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</si>
  <si>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</si>
  <si>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</si>
  <si>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</si>
  <si>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</si>
  <si>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</si>
  <si>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</si>
  <si>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</si>
  <si>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</si>
  <si>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</si>
  <si>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</si>
  <si>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</si>
  <si>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</si>
  <si>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</si>
  <si>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</si>
  <si>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</si>
  <si>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</si>
  <si>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</si>
  <si>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</si>
  <si>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</si>
  <si>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</si>
  <si>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</si>
  <si>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</si>
  <si>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</si>
  <si>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</si>
  <si>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</si>
  <si>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</si>
  <si>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</si>
  <si>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</si>
  <si>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</si>
  <si>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</si>
  <si>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</si>
  <si>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</si>
  <si>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</si>
  <si>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</si>
  <si>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</si>
  <si>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</si>
  <si>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</si>
  <si>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</si>
  <si>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</si>
  <si>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</si>
  <si>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</si>
  <si>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</si>
  <si>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</si>
  <si>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</si>
  <si>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</si>
  <si>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</si>
  <si>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</si>
  <si>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</si>
  <si>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</si>
  <si>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</si>
  <si>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</si>
  <si>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</si>
  <si>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</si>
  <si>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</si>
  <si>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</si>
  <si>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</si>
  <si>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</si>
  <si>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</si>
  <si>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</si>
  <si>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</si>
  <si>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</si>
  <si>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</si>
  <si>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</si>
  <si>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</si>
  <si>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</si>
  <si>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</si>
  <si>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</si>
  <si>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</si>
  <si>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</si>
  <si>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</si>
  <si>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</si>
  <si>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</si>
  <si>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</si>
  <si>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</si>
  <si>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</si>
  <si>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</si>
  <si>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</si>
  <si>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</si>
  <si>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</si>
  <si>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</si>
  <si>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</si>
  <si>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</si>
  <si>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</si>
  <si>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</si>
  <si>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</si>
  <si>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</si>
  <si>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</si>
  <si>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</si>
  <si>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</si>
  <si>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</si>
  <si>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</si>
  <si>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</si>
  <si>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</si>
  <si>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</si>
  <si>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</si>
  <si>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</si>
  <si>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</si>
  <si>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</si>
  <si>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</si>
  <si>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</si>
  <si>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</si>
  <si>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</si>
  <si>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</si>
  <si>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</si>
  <si>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</si>
  <si>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</si>
  <si>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</si>
  <si>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</si>
  <si>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</si>
  <si>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</si>
  <si>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</si>
  <si>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</si>
  <si>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</si>
  <si>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</si>
  <si>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</si>
  <si>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</si>
  <si>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</si>
  <si>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</si>
  <si>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</si>
  <si>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</si>
  <si>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</si>
  <si>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</si>
  <si>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</si>
  <si>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</si>
  <si>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</si>
  <si>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</si>
  <si>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</si>
  <si>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</si>
  <si>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</si>
  <si>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</si>
  <si>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</si>
  <si>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</si>
  <si>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</si>
  <si>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</si>
  <si>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</si>
  <si>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</si>
  <si>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</si>
  <si>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</si>
  <si>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</si>
  <si>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</si>
  <si>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</si>
  <si>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</si>
  <si>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</si>
  <si>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</si>
  <si>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</si>
  <si>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</si>
  <si>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</si>
  <si>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</si>
  <si>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</si>
  <si>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</si>
  <si>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</si>
  <si>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</si>
  <si>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</si>
  <si>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</si>
  <si>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</si>
  <si>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</si>
  <si>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</si>
  <si>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</si>
  <si>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</si>
  <si>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</si>
  <si>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</si>
  <si>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</si>
  <si>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</si>
  <si>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</si>
  <si>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</si>
  <si>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</si>
  <si>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</si>
  <si>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</si>
  <si>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</si>
  <si>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</si>
  <si>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</si>
  <si>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</si>
  <si>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</si>
  <si>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</si>
  <si>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</si>
  <si>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</si>
  <si>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</si>
  <si>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</si>
  <si>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</si>
  <si>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</si>
  <si>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</si>
  <si>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</si>
  <si>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</si>
  <si>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</si>
  <si>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</si>
  <si>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</si>
  <si>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</si>
  <si>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</si>
  <si>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</si>
  <si>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</si>
  <si>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</si>
  <si>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</si>
  <si>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</si>
  <si>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</si>
  <si>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</si>
  <si>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</si>
  <si>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</si>
  <si>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</si>
  <si>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</si>
  <si>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</si>
  <si>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</si>
  <si>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</si>
  <si>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</si>
  <si>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</si>
  <si>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</si>
  <si>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</si>
  <si>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</si>
  <si>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</si>
  <si>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</si>
  <si>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</si>
  <si>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</si>
  <si>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</si>
  <si>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</si>
  <si>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</si>
  <si>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</si>
  <si>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</si>
  <si>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</si>
  <si>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</si>
  <si>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</si>
  <si>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</si>
  <si>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</si>
  <si>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</si>
  <si>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</si>
  <si>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</si>
  <si>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</si>
  <si>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</si>
  <si>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</si>
  <si>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</si>
  <si>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</si>
  <si>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</si>
  <si>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</si>
  <si>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</si>
  <si>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</si>
  <si>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</si>
  <si>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</si>
  <si>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</si>
  <si>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</si>
  <si>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</si>
  <si>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</si>
  <si>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</si>
  <si>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</si>
  <si>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</si>
  <si>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</si>
  <si>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</si>
  <si>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</si>
  <si>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</si>
  <si>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</si>
  <si>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</si>
  <si>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</si>
  <si>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</si>
  <si>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</si>
  <si>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</si>
  <si>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</si>
  <si>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</si>
  <si>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</si>
  <si>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</si>
  <si>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</si>
  <si>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</si>
  <si>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</si>
  <si>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</si>
  <si>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</si>
  <si>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</si>
  <si>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</si>
  <si>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</si>
  <si>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</si>
  <si>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</si>
  <si>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</si>
  <si>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</si>
  <si>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</si>
  <si>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</si>
  <si>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</si>
  <si>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</si>
  <si>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</si>
  <si>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</si>
  <si>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</si>
  <si>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</si>
  <si>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</si>
  <si>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</si>
  <si>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</si>
  <si>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</si>
  <si>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</si>
  <si>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</si>
  <si>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</si>
  <si>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</si>
  <si>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</si>
  <si>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</si>
  <si>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</si>
  <si>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</si>
  <si>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</si>
  <si>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</si>
  <si>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</si>
  <si>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</si>
  <si>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</si>
  <si>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</si>
  <si>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</si>
  <si>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</si>
  <si>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</si>
  <si>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</si>
  <si>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</si>
  <si>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</si>
  <si>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</si>
  <si>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</si>
  <si>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</si>
  <si>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</si>
  <si>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</si>
  <si>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</si>
  <si>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</si>
  <si>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</si>
  <si>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</si>
  <si>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</si>
  <si>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</si>
  <si>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</si>
  <si>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</si>
  <si>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</si>
  <si>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</si>
  <si>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</si>
  <si>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</si>
  <si>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</si>
  <si>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</si>
  <si>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</si>
  <si>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</si>
  <si>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</si>
  <si>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</si>
  <si>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</si>
  <si>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</si>
  <si>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</si>
  <si>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</si>
  <si>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</si>
  <si>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</si>
  <si>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</si>
  <si>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</si>
  <si>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</si>
  <si>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</si>
  <si>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</si>
  <si>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</si>
  <si>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</si>
  <si>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</si>
  <si>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</si>
  <si>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</si>
  <si>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</si>
  <si>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</si>
  <si>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</si>
  <si>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</si>
  <si>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</si>
  <si>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</si>
  <si>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</si>
  <si>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</si>
  <si>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</si>
  <si>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</si>
  <si>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</si>
  <si>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</si>
  <si>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</si>
  <si>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</si>
  <si>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</si>
  <si>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</si>
  <si>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</si>
  <si>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</si>
  <si>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</si>
  <si>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</si>
  <si>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</si>
  <si>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</si>
  <si>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</si>
  <si>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</si>
  <si>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</si>
  <si>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</si>
  <si>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</si>
  <si>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</si>
  <si>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</si>
  <si>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</si>
  <si>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</si>
  <si>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</si>
  <si>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</si>
  <si>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</si>
  <si>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</si>
  <si>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</si>
  <si>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</si>
  <si>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</si>
  <si>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</si>
  <si>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</si>
  <si>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</si>
  <si>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</si>
  <si>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</si>
  <si>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</si>
  <si>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</si>
  <si>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</si>
  <si>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</si>
  <si>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</si>
  <si>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</si>
  <si>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</si>
  <si>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</si>
  <si>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</si>
  <si>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</si>
  <si>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</si>
  <si>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</si>
  <si>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</si>
  <si>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</si>
  <si>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</si>
  <si>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</si>
  <si>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</si>
  <si>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</si>
  <si>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</si>
  <si>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</si>
  <si>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</si>
  <si>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</si>
  <si>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</si>
  <si>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</si>
  <si>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</si>
  <si>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</si>
  <si>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</si>
  <si>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</si>
  <si>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</si>
  <si>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</si>
  <si>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</si>
  <si>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</si>
  <si>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</si>
  <si>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</si>
  <si>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</si>
  <si>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</si>
  <si>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</si>
  <si>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</si>
  <si>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</si>
  <si>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</si>
  <si>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</si>
  <si>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</si>
  <si>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</si>
  <si>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</si>
  <si>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</si>
  <si>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</si>
  <si>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</si>
  <si>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</si>
  <si>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</si>
  <si>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</si>
  <si>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</si>
  <si>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</si>
  <si>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</si>
  <si>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</si>
  <si>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</si>
  <si>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</si>
  <si>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</si>
  <si>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</si>
  <si>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</si>
  <si>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</si>
  <si>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</si>
  <si>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</si>
  <si>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</si>
  <si>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</si>
  <si>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</si>
  <si>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</si>
  <si>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</si>
  <si>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</si>
  <si>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</si>
  <si>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</si>
  <si>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</si>
  <si>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</si>
  <si>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</si>
  <si>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</si>
  <si>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</si>
  <si>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</si>
  <si>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</si>
  <si>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</si>
  <si>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</si>
  <si>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</si>
  <si>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</si>
  <si>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</si>
  <si>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</si>
  <si>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</si>
  <si>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</si>
  <si>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</si>
  <si>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</si>
  <si>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</si>
  <si>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</si>
  <si>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</si>
  <si>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</si>
  <si>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</si>
  <si>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</si>
  <si>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</si>
  <si>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</si>
  <si>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</si>
  <si>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</si>
  <si>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</si>
  <si>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</si>
  <si>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</si>
  <si>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</si>
  <si>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</si>
  <si>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</si>
  <si>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</si>
  <si>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</si>
  <si>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</si>
  <si>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</si>
  <si>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</si>
  <si>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</si>
  <si>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</si>
  <si>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</si>
  <si>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</si>
  <si>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</si>
  <si>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</si>
  <si>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</si>
  <si>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</si>
  <si>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</si>
  <si>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</si>
  <si>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</si>
  <si>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</si>
  <si>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</si>
  <si>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</si>
  <si>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</si>
  <si>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</si>
  <si>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</si>
  <si>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</si>
  <si>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</si>
  <si>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</si>
  <si>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</si>
  <si>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</si>
  <si>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</si>
  <si>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</si>
  <si>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</si>
  <si>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</si>
  <si>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</si>
  <si>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</si>
  <si>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</si>
  <si>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</si>
  <si>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</si>
  <si>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</si>
  <si>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</si>
  <si>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</si>
  <si>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</si>
  <si>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</si>
  <si>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</si>
  <si>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</si>
  <si>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</si>
  <si>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</si>
  <si>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</si>
  <si>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</si>
  <si>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</si>
  <si>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</si>
  <si>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</si>
  <si>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</si>
  <si>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</si>
  <si>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</si>
  <si>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</si>
  <si>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</si>
  <si>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</si>
  <si>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</si>
  <si>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</si>
  <si>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</si>
  <si>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</si>
  <si>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</si>
  <si>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</si>
  <si>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</si>
  <si>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</si>
  <si>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</si>
  <si>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</si>
  <si>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</si>
  <si>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</si>
  <si>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</si>
  <si>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</si>
  <si>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</si>
  <si>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</si>
  <si>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</si>
  <si>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</si>
  <si>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</si>
  <si>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</si>
  <si>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</si>
  <si>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</si>
  <si>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</si>
  <si>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</si>
  <si>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</si>
  <si>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</si>
  <si>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</si>
  <si>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</si>
  <si>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</si>
  <si>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</si>
  <si>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</si>
  <si>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</si>
  <si>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</si>
  <si>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</si>
  <si>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</si>
  <si>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</si>
  <si>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</si>
  <si>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</si>
  <si>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</si>
  <si>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</si>
  <si>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</si>
  <si>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</si>
  <si>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</si>
  <si>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</si>
  <si>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</si>
  <si>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</si>
  <si>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</si>
  <si>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</si>
  <si>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</si>
  <si>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</si>
  <si>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</si>
  <si>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</si>
  <si>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</si>
  <si>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</si>
  <si>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</si>
  <si>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</si>
  <si>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</si>
  <si>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</si>
  <si>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</si>
  <si>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</si>
  <si>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</si>
  <si>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</si>
  <si>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</si>
  <si>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</si>
  <si>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</si>
  <si>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</si>
  <si>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</si>
  <si>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</si>
  <si>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</si>
  <si>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</si>
  <si>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</si>
  <si>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</si>
  <si>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</si>
  <si>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</si>
  <si>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</si>
  <si>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</si>
  <si>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</si>
  <si>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</si>
  <si>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</si>
  <si>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</si>
  <si>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</si>
  <si>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</si>
  <si>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</si>
  <si>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</si>
  <si>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</si>
  <si>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</si>
  <si>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</si>
  <si>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</si>
  <si>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</si>
  <si>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</si>
  <si>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</si>
  <si>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</si>
  <si>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</si>
  <si>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</si>
  <si>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</si>
  <si>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</si>
  <si>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</si>
  <si>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</si>
  <si>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</si>
  <si>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</si>
  <si>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</si>
  <si>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</si>
  <si>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</si>
  <si>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</si>
  <si>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</si>
  <si>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</si>
  <si>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</si>
  <si>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</si>
  <si>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</si>
  <si>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</si>
  <si>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</si>
  <si>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</si>
  <si>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</si>
  <si>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</si>
  <si>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</si>
  <si>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</si>
  <si>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</si>
  <si>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</si>
  <si>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</si>
  <si>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</si>
  <si>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</si>
  <si>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</si>
  <si>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</si>
  <si>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</si>
  <si>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</si>
  <si>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</si>
  <si>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</si>
  <si>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</si>
  <si>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</si>
  <si>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</si>
  <si>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</si>
  <si>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</si>
  <si>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</si>
  <si>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</si>
  <si>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</si>
  <si>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</si>
  <si>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</si>
  <si>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</si>
  <si>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</si>
  <si>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</si>
  <si>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</si>
  <si>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</si>
  <si>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</si>
  <si>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</si>
  <si>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</si>
  <si>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</si>
  <si>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</si>
  <si>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</si>
  <si>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</si>
  <si>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</si>
  <si>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</si>
  <si>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</si>
  <si>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</si>
  <si>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</si>
  <si>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</si>
  <si>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</si>
  <si>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</si>
  <si>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</si>
  <si>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</si>
  <si>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</si>
  <si>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</si>
  <si>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</si>
  <si>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</si>
  <si>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</si>
  <si>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</si>
  <si>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</si>
  <si>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</si>
  <si>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</si>
  <si>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</si>
  <si>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</si>
  <si>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</si>
  <si>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</si>
  <si>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</si>
  <si>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</si>
  <si>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</si>
  <si>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</si>
  <si>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</si>
  <si>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</si>
  <si>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</si>
  <si>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</si>
  <si>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</si>
  <si>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</si>
  <si>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</si>
  <si>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</si>
  <si>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</si>
  <si>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</si>
  <si>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</si>
  <si>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</si>
  <si>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</si>
  <si>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</si>
  <si>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</si>
  <si>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</si>
  <si>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</si>
  <si>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</si>
  <si>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</si>
  <si>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</si>
  <si>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</si>
  <si>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</si>
  <si>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</si>
  <si>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</si>
  <si>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</si>
  <si>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</si>
  <si>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</si>
  <si>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</si>
  <si>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</si>
  <si>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</si>
  <si>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</si>
  <si>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</si>
  <si>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</si>
  <si>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</si>
  <si>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</si>
  <si>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</si>
  <si>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</si>
  <si>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</si>
  <si>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</si>
  <si>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</si>
  <si>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</si>
  <si>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</si>
  <si>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</si>
  <si>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</si>
  <si>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</si>
  <si>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</si>
  <si>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</si>
  <si>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</si>
  <si>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</si>
  <si>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</si>
  <si>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</si>
  <si>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</si>
  <si>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</si>
  <si>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</si>
  <si>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</si>
  <si>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</si>
  <si>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</si>
  <si>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</si>
  <si>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</si>
  <si>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</si>
  <si>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</si>
  <si>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</si>
  <si>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</si>
  <si>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</si>
  <si>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</si>
  <si>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</si>
  <si>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</si>
  <si>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</si>
  <si>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</si>
  <si>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</si>
  <si>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</si>
  <si>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</si>
  <si>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</si>
  <si>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</si>
  <si>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</si>
  <si>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</si>
  <si>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</si>
  <si>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</si>
  <si>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</si>
  <si>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</si>
  <si>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</si>
  <si>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</si>
  <si>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</si>
  <si>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</si>
  <si>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</si>
  <si>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</si>
  <si>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</si>
  <si>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</si>
  <si>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</si>
  <si>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</si>
  <si>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</si>
  <si>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</si>
  <si>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</si>
  <si>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</si>
  <si>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</si>
  <si>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</si>
  <si>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</si>
  <si>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</si>
  <si>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</si>
  <si>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</si>
  <si>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</si>
  <si>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</si>
  <si>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</si>
  <si>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</si>
  <si>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</si>
  <si>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</si>
  <si>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</si>
  <si>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</si>
  <si>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</si>
  <si>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</si>
  <si>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</si>
  <si>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</si>
  <si>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</si>
  <si>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</si>
  <si>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</si>
  <si>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</si>
  <si>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</si>
  <si>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</si>
  <si>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</si>
  <si>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</si>
  <si>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</si>
  <si>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</si>
  <si>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</si>
  <si>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</si>
  <si>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</si>
  <si>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</si>
  <si>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</si>
  <si>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</si>
  <si>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</si>
  <si>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</si>
  <si>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</si>
  <si>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</si>
  <si>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</si>
  <si>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</si>
  <si>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</si>
  <si>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</si>
  <si>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</si>
  <si>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</si>
  <si>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</si>
  <si>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</si>
  <si>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</si>
  <si>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</si>
  <si>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</si>
  <si>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</si>
  <si>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</si>
  <si>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</si>
  <si>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</si>
  <si>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</si>
  <si>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</si>
  <si>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</si>
  <si>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</si>
  <si>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</si>
  <si>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</si>
  <si>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</si>
  <si>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</si>
  <si>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</si>
  <si>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</si>
  <si>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</si>
  <si>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</si>
  <si>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</si>
  <si>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</si>
  <si>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</si>
  <si>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</si>
  <si>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</si>
  <si>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</si>
  <si>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</si>
  <si>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</si>
  <si>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</si>
  <si>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</si>
  <si>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</si>
  <si>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</si>
  <si>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</si>
  <si>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</si>
  <si>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</si>
  <si>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</si>
  <si>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</si>
  <si>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</si>
  <si>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</si>
  <si>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</si>
  <si>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</si>
  <si>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</si>
  <si>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</si>
  <si>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</si>
  <si>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</si>
  <si>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</si>
  <si>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</si>
  <si>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</si>
  <si>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</si>
  <si>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</si>
  <si>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</si>
  <si>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</si>
  <si>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</si>
  <si>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</si>
  <si>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</si>
  <si>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</si>
  <si>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</si>
  <si>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</si>
  <si>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</si>
  <si>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</si>
  <si>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</si>
  <si>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</si>
  <si>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</si>
  <si>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</si>
  <si>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</si>
  <si>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</si>
  <si>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</si>
  <si>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</si>
  <si>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</si>
  <si>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</si>
  <si>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</si>
  <si>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</si>
  <si>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</si>
  <si>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</si>
  <si>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</si>
  <si>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</si>
  <si>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</si>
  <si>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</si>
  <si>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</si>
  <si>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</si>
  <si>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</si>
  <si>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</si>
  <si>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</si>
  <si>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</si>
  <si>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</si>
  <si>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</si>
  <si>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</si>
  <si>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</si>
  <si>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</si>
  <si>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</si>
  <si>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</si>
  <si>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</si>
  <si>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</si>
  <si>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</si>
  <si>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</si>
  <si>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</si>
  <si>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</si>
  <si>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</si>
  <si>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</si>
  <si>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</si>
  <si>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</si>
  <si>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</si>
  <si>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</si>
  <si>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</si>
  <si>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</si>
  <si>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</si>
  <si>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</si>
  <si>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</si>
  <si>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</si>
  <si>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</si>
  <si>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</si>
  <si>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</si>
  <si>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</si>
  <si>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</si>
  <si>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</si>
  <si>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</si>
  <si>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</si>
  <si>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</si>
  <si>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</si>
  <si>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</si>
  <si>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</si>
  <si>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</si>
  <si>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</si>
  <si>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</si>
  <si>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</si>
  <si>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</si>
  <si>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</si>
  <si>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</si>
  <si>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</si>
  <si>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</si>
  <si>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</si>
  <si>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</si>
  <si>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</si>
  <si>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</si>
  <si>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</si>
  <si>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</si>
  <si>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</si>
  <si>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</si>
  <si>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</si>
  <si>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</si>
  <si>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</si>
  <si>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</si>
  <si>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</si>
  <si>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</si>
  <si>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</si>
  <si>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</si>
  <si>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</si>
  <si>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</si>
  <si>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</si>
  <si>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</si>
  <si>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</si>
  <si>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</si>
  <si>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</si>
  <si>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</si>
  <si>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</si>
  <si>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</si>
  <si>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</si>
  <si>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</si>
  <si>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</si>
  <si>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</si>
  <si>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</si>
  <si>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</si>
  <si>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</si>
  <si>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</si>
  <si>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</si>
  <si>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</si>
  <si>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</si>
  <si>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</si>
  <si>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</si>
  <si>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</si>
  <si>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</si>
  <si>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</si>
  <si>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</si>
  <si>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</si>
  <si>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</si>
  <si>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</si>
  <si>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</si>
  <si>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</si>
  <si>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</si>
  <si>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</si>
  <si>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</si>
  <si>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</si>
  <si>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</si>
  <si>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</si>
  <si>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</si>
  <si>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</si>
  <si>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</si>
  <si>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</si>
  <si>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</si>
  <si>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</si>
  <si>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</si>
  <si>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</si>
  <si>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</si>
  <si>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</si>
  <si>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</si>
  <si>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</si>
  <si>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</si>
  <si>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</si>
  <si>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</si>
  <si>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</si>
  <si>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</si>
  <si>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</si>
  <si>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</si>
  <si>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</si>
  <si>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</si>
  <si>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</si>
  <si>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</si>
  <si>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</si>
  <si>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</si>
  <si>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</si>
  <si>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</si>
  <si>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</si>
  <si>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</si>
  <si>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</si>
  <si>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</si>
  <si>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</si>
  <si>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</si>
  <si>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</si>
  <si>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</si>
  <si>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</si>
  <si>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</si>
  <si>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</si>
  <si>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</si>
  <si>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</si>
  <si>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</si>
  <si>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</si>
  <si>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</si>
  <si>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</si>
  <si>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</si>
  <si>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</si>
  <si>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</si>
  <si>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</si>
  <si>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</si>
  <si>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</si>
  <si>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</si>
  <si>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</si>
  <si>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</si>
  <si>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</si>
  <si>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</si>
  <si>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</si>
  <si>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</si>
  <si>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</si>
  <si>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</si>
  <si>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</si>
  <si>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</si>
  <si>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</si>
  <si>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</si>
  <si>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</si>
  <si>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</si>
  <si>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</si>
  <si>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</si>
  <si>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</si>
  <si>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</si>
  <si>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</si>
  <si>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</si>
  <si>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</si>
  <si>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</si>
  <si>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</si>
  <si>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</si>
  <si>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</si>
  <si>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</si>
  <si>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</si>
  <si>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</si>
  <si>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</si>
  <si>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</si>
  <si>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</si>
  <si>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</si>
  <si>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</si>
  <si>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</si>
  <si>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</si>
  <si>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</si>
  <si>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</si>
  <si>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</si>
  <si>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</si>
  <si>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</si>
  <si>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</si>
  <si>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</si>
  <si>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</si>
  <si>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</si>
  <si>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</si>
  <si>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</si>
  <si>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</si>
  <si>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</si>
  <si>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</si>
  <si>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</si>
  <si>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</si>
  <si>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</si>
  <si>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</si>
  <si>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</si>
  <si>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</si>
  <si>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</si>
  <si>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</si>
  <si>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</si>
  <si>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</si>
  <si>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</si>
  <si>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</si>
  <si>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</si>
  <si>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</si>
  <si>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</si>
  <si>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</si>
  <si>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</si>
  <si>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</si>
  <si>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</si>
  <si>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</si>
  <si>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</si>
  <si>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</si>
  <si>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</si>
  <si>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</si>
  <si>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</si>
  <si>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</si>
  <si>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</si>
  <si>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</si>
  <si>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</si>
  <si>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</si>
  <si>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</si>
  <si>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</si>
  <si>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</si>
  <si>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</si>
  <si>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</si>
  <si>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</si>
  <si>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</si>
  <si>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</si>
  <si>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</si>
  <si>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</si>
  <si>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</si>
  <si>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</si>
  <si>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</si>
  <si>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</si>
  <si>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</si>
  <si>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</si>
  <si>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</si>
  <si>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</si>
  <si>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</si>
  <si>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</si>
  <si>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</si>
  <si>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</si>
  <si>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</si>
  <si>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</si>
  <si>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</si>
  <si>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</si>
  <si>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</si>
  <si>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</si>
  <si>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</si>
  <si>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</si>
  <si>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</si>
  <si>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</si>
  <si>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</si>
  <si>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</si>
  <si>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</si>
  <si>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</si>
  <si>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</si>
  <si>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</si>
  <si>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</si>
  <si>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</si>
  <si>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</si>
  <si>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</si>
  <si>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</si>
  <si>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</si>
  <si>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</si>
  <si>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</si>
  <si>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</si>
  <si>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</si>
  <si>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</si>
  <si>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</si>
  <si>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</si>
  <si>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</si>
  <si>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</si>
  <si>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</si>
  <si>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</si>
  <si>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</si>
  <si>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</si>
  <si>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</si>
  <si>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</si>
  <si>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</si>
  <si>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</si>
  <si>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</si>
  <si>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</si>
  <si>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</si>
  <si>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</si>
  <si>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</si>
  <si>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</si>
  <si>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</si>
  <si>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</si>
  <si>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</si>
  <si>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</si>
  <si>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</si>
  <si>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</si>
  <si>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</si>
  <si>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</si>
  <si>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</si>
  <si>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</si>
  <si>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</si>
  <si>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</si>
  <si>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</si>
  <si>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</si>
  <si>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</si>
  <si>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</si>
  <si>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</si>
  <si>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</si>
  <si>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</si>
  <si>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</si>
  <si>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</si>
  <si>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</si>
  <si>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</si>
  <si>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</si>
  <si>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</si>
  <si>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</si>
  <si>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</si>
  <si>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</si>
  <si>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</si>
  <si>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</si>
  <si>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</si>
  <si>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</si>
  <si>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</si>
  <si>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</si>
  <si>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</si>
  <si>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</si>
  <si>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</si>
  <si>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</si>
  <si>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</si>
  <si>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</si>
  <si>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</si>
  <si>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</si>
  <si>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</si>
  <si>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</si>
  <si>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</si>
  <si>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</si>
  <si>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</si>
  <si>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</si>
  <si>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</si>
  <si>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</si>
  <si>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</si>
  <si>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</si>
  <si>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</si>
  <si>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</si>
  <si>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</si>
  <si>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</si>
  <si>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</si>
  <si>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</si>
  <si>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</si>
  <si>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</si>
  <si>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</si>
  <si>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</si>
  <si>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</si>
  <si>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</si>
  <si>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</si>
  <si>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</si>
  <si>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</si>
  <si>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</si>
  <si>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</si>
  <si>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</si>
  <si>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</si>
  <si>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</si>
  <si>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</si>
  <si>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</si>
  <si>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</si>
  <si>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</si>
  <si>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</si>
  <si>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</si>
  <si>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</si>
  <si>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</si>
  <si>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</si>
  <si>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</si>
  <si>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</si>
  <si>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</si>
  <si>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</si>
  <si>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</si>
  <si>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</si>
  <si>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</si>
  <si>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</si>
  <si>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</si>
  <si>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</si>
  <si>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</si>
  <si>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</si>
  <si>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</si>
  <si>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</si>
  <si>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</si>
  <si>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</si>
  <si>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</si>
  <si>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</si>
  <si>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</si>
  <si>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</si>
  <si>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</si>
  <si>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</si>
  <si>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</si>
  <si>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</si>
  <si>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</si>
  <si>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</si>
  <si>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</si>
  <si>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</si>
  <si>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</si>
  <si>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</si>
  <si>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</si>
  <si>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</si>
  <si>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</si>
  <si>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</si>
  <si>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</si>
  <si>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</si>
  <si>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</si>
  <si>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</si>
  <si>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</si>
  <si>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</si>
  <si>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</si>
  <si>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AF_06/2026</t>
  </si>
  <si>
    <t>AR CONDICIONADO JANELA, 12000 BTU/H, CICLO FRIO - FORNECIMENTO E INSTALAÇÃO. AF_06/2026</t>
  </si>
  <si>
    <t>AR CONDICIONADO JANELA, 7500 BTU/H, CICLO FRIO - FORNECIMENTO E INSTALAÇÃO. AF_06/2026</t>
  </si>
  <si>
    <t>AR CONDICIONADO SPLIT DUTO, 18000 BTU/H, CICLO QUENTE/FRIO - FORNECIMENTO E INSTALAÇÃO. AF_06/2026</t>
  </si>
  <si>
    <t>AR CONDICIONADO SPLIT DUTO, 24000 BTU/H, CICLO QUENTE/FRIO - FORNECIMENTO E INSTALAÇÃO. AF_06/2026</t>
  </si>
  <si>
    <t>AR CONDICIONADO SPLIT DUTO, 36000 BTU/H, CICLO QUENTE/FRIO - FORNECIMENTO E INSTALAÇÃO. AF_06/2026</t>
  </si>
  <si>
    <t>AR CONDICIONADO SPLIT DUTO, 36000 BTU/H, CICLO QUENTE/FRIO, COM CONDENSADORA IÇADA COM GUINDASTE - FORNECIMENTO E INSTALAÇÃO. AF_06/2026</t>
  </si>
  <si>
    <t>AR CONDICIONADO SPLIT INVERTER PISO/TETO, 30000 BTU/H, QUENTE/FRIO - FORNECIMENTO E INSTALAÇÃO. AF_06/2026</t>
  </si>
  <si>
    <t>AR CONDICIONADO SPLIT INVERTER, HI-WALL (PAREDE), 12000 BTU/H, CICLO FRIO - FORNECIMENTO E INSTALAÇÃO. AF_06/2026_PE</t>
  </si>
  <si>
    <t>AR CONDICIONADO SPLIT INVERTER, HI-WALL (PAREDE), 12000 BTU/H, CICLO QUENTE/FRIO - FORNECIMENTO E INSTALAÇÃO. AF_06/2026</t>
  </si>
  <si>
    <t>AR CONDICIONADO SPLIT INVERTER, HI-WALL (PAREDE), 18000 BTU/H, CICLO FRIO - FORNECIMENTO E INSTALAÇÃO. AF_06/2026_PE</t>
  </si>
  <si>
    <t>AR CONDICIONADO SPLIT INVERTER, HI-WALL (PAREDE), 18000 BTU/H, CICLO QUENTE/FRIO - FORNECIMENTO E INSTALAÇÃO. AF_06/2026</t>
  </si>
  <si>
    <t>AR CONDICIONADO SPLIT INVERTER, HI-WALL (PAREDE), 24000 BTU/H, CICLO FRIO - FORNECIMENTO E INSTALAÇÃO. AF_06/2026_PE</t>
  </si>
  <si>
    <t>AR CONDICIONADO SPLIT INVERTER, HI-WALL (PAREDE), 24000 BTU/H, CICLO QUENTE/FRIO - FORNECIMENTO E INSTALAÇÃO. AF_06/2026</t>
  </si>
  <si>
    <t>AR CONDICIONADO SPLIT INVERTER, HI-WALL (PAREDE), 36000 BTUS/H, CICLO QUENTE/FRIO, 60 HZ, CLASSIFICACAO ENERGETICA A - SELO PROCEL, GAS HFC, CONTROLE S/ FIO. AF_06/2026</t>
  </si>
  <si>
    <t>AR CONDICIONADO SPLIT INVERTER, HI-WALL (PAREDE), 9000 BTU/H, CICLO FRIO - FORNECIMENTO E INSTALAÇÃO. AF_06/2026_PE</t>
  </si>
  <si>
    <t>AR CONDICIONADO SPLIT INVERTER, HI-WALL (PAREDE), 9000 BTU/H, CICLO QUENTE/FRIO - FORNECIMENTO E INSTALAÇÃO. AF_06/2026</t>
  </si>
  <si>
    <t>AR CONDICIONADO SPLIT INVERTER, PISO TETO, 18000 BTU/H, CICLO FRIO - FORNECIMENTO E INSTALAÇÃO. AF_06/2026_PSE</t>
  </si>
  <si>
    <t>AR CONDICIONADO SPLIT INVERTER, PISO TETO, 24000 BTU/H, CICLO FRIO - FORNECIMENTO E INSTALAÇÃO. AF_06/2026_PSE</t>
  </si>
  <si>
    <t>AR CONDICIONADO SPLIT INVERTER, PISO TETO, 24000 BTU/H, QUENTE/FRIO - FORNECIMENTO E INSTALAÇÃO. AF_06/2026_PSE</t>
  </si>
  <si>
    <t>AR CONDICIONADO SPLIT INVERTER, PISO TETO, 30000 BTU/H, CICLO FRIO - FORNECIMENTO E INSTALAÇÃO. AF_06/2026</t>
  </si>
  <si>
    <t>AR CONDICIONADO SPLIT INVERTER, PISO TETO, 36000 BTU/H, CICLO FRIO - FORNECIMENTO E INSTALAÇÃO. AF_06/2026_PSE</t>
  </si>
  <si>
    <t>AR CONDICIONADO SPLIT INVERTER, PISO TETO, 36000 BTU/H, CICLO FRIO, COM CONDENSADORA IÇADA COM GUINDASTE - FORNECIMENTO E INSTALAÇÃO. AF_06/2026_PSE</t>
  </si>
  <si>
    <t>AR CONDICIONADO SPLIT INVERTER, PISO TETO, 48000 BTU/H, CICLO FRIO - FORNECIMENTO E INSTALAÇÃO. AF_06/2026_PSE</t>
  </si>
  <si>
    <t>AR CONDICIONADO SPLIT INVERTER, PISO TETO, APRESENTANDO ENTRE 54000 E 58000 BTU/H, CICLO FRIO - FORNECIMENTO E INSTALAÇÃO. AF_06/2026_PSE</t>
  </si>
  <si>
    <t>AR CONDICIONADO SPLIT ON/OFF, CASSETE (TETO), 18000 BTU/H, CICLO QUENTE/FRIO - FORNECIMENTO E INSTALAÇÃO. AF_06/2026_PE</t>
  </si>
  <si>
    <t>AR CONDICIONADO SPLIT ON/OFF, CASSETE (TETO), 24000 BTU/H, CICLO QUENTE/FRIO - FORNECIMENTO E INSTALAÇÃO. AF_06/2026_PE</t>
  </si>
  <si>
    <t>AR CONDICIONADO SPLIT ON/OFF, CASSETE (TETO), 36000 BTU/H, CICLO QUENTE/FRIO - FORNECIMENTO E INSTALAÇÃO. AF_06/2026_PE</t>
  </si>
  <si>
    <t>AR CONDICIONADO SPLIT ON/OFF, CASSETE (TETO), 36000 BTU/H, CICLO QUENTE/FRIO, COM CONDENSADORA IÇADA COM GUINDASTE - FORNECIMENTO E INSTALAÇÃO. AF_06/2026_PE</t>
  </si>
  <si>
    <t>AR CONDICIONADO SPLIT ON/OFF, CASSETE (TETO), 48000 BTU/H, CICLO QUENTE/FRIO - FORNECIMENTO E INSTALAÇÃO. AF_06/2026_PE</t>
  </si>
  <si>
    <t>AR CONDICIONADO SPLIT ON/OFF, CASSETE (TETO), 60000 BTU/H, CICLO QUENTE/FRIO - FORNECIMENTO E INSTALAÇÃO. AF_06/2026_PE</t>
  </si>
  <si>
    <t>AR CONDICIONADO SPLIT ON/OFF, CASSETE (TETO), FRIO 4 VIAS 18000 BTU/H - FORNECIMENTO E INSTALAÇÃO. AF_06/2026_PE</t>
  </si>
  <si>
    <t>AR CONDICIONADO SPLIT ON/OFF, CASSETE (TETO), FRIO 4 VIAS 24000 BTU/H - FORNECIMENTO E INSTALAÇÃO. AF_06/2026_PE</t>
  </si>
  <si>
    <t>AR CONDICIONADO SPLIT ON/OFF, CASSETE (TETO), FRIO 4 VIAS 36000 BTU/H - FORNECIMENTO E INSTALAÇÃO. AF_06/2026_PE</t>
  </si>
  <si>
    <t>AR CONDICIONADO SPLIT ON/OFF, CASSETE (TETO), FRIO 4 VIAS 36000 BTU/H, COM CONDENSADORA IÇADA COM GUINDASTE - FORNECIMENTO E INSTALAÇÃO. AF_06/2026_PE</t>
  </si>
  <si>
    <t>AR CONDICIONADO SPLIT ON/OFF, CASSETE (TETO), FRIO 4 VIAS 48000 BTU/H - FORNECIMENTO E INSTALAÇÃO. AF_06/2026_PE</t>
  </si>
  <si>
    <t>AR CONDICIONADO SPLIT ON/OFF, CASSETE (TETO), FRIO 4 VIAS 60000 BTU/H - FORNECIMENTO E INSTALAÇÃO. AF_06/2026_PE</t>
  </si>
  <si>
    <t>AR CONDICIONADO SPLIT ON/OFF, HI-WALL (PAREDE), 12000 BTUS/H, CICLO FRIO - FORNECIMENTO E INSTALAÇÃO. AF_06/2026_PE</t>
  </si>
  <si>
    <t>AR CONDICIONADO SPLIT ON/OFF, HI-WALL (PAREDE), 12000 BTUS/H, CICLO QUENTE/FRIO - FORNECIMENTO E INSTALAÇÃO. AF_06/2026_PE</t>
  </si>
  <si>
    <t>AR CONDICIONADO SPLIT ON/OFF, HI-WALL (PAREDE), 18000 BTUS/H, CICLO FRIO - FORNECIMENTO E INSTALAÇÃO. AF_06/2026_PE</t>
  </si>
  <si>
    <t>AR CONDICIONADO SPLIT ON/OFF, HI-WALL (PAREDE), 18000 BTUS/H, CICLO QUENTE/FRIO - FORNECIMENTO E INSTALAÇÃO. AF_06/2026_PE</t>
  </si>
  <si>
    <t>AR CONDICIONADO SPLIT ON/OFF, HI-WALL (PAREDE), 24000 BTUS/H, CICLO FRIO - FORNECIMENTO E INSTALAÇÃO. AF_06/2026_PE</t>
  </si>
  <si>
    <t>AR CONDICIONADO SPLIT ON/OFF, HI-WALL (PAREDE), 24000 BTUS/H, CICLO QUENTE/FRIO - FORNECIMENTO E INSTALAÇÃO. AF_06/2026_PE</t>
  </si>
  <si>
    <t>AR CONDICIONADO SPLIT ON/OFF, HI-WALL (PAREDE), 30000 BTUS/H, CICLO FRIO - FORNECIMENTO E INSTALAÇÃO. AF_06/2026</t>
  </si>
  <si>
    <t>AR CONDICIONADO SPLIT ON/OFF, HI-WALL (PAREDE), 9000 BTUS/H, CICLO FRIO - FORNECIMENTO E INSTALAÇÃO. AF_06/2026_PE</t>
  </si>
  <si>
    <t>AR CONDICIONADO SPLIT ON/OFF, HI-WALL (PAREDE), 9000 BTUS/H, CICLO QUENTE/FRIO - FORNECIMENTO E INSTALAÇÃO. AF_06/2026_PE</t>
  </si>
  <si>
    <t>AR CONDICIONADO SPLIT ON/OFF, PISO TETO, 18000 BTU/H, CICLO FRIO - FORNECIMENTO E INSTALAÇÃO. AF_06/2026_PSE</t>
  </si>
  <si>
    <t>AR CONDICIONADO SPLIT ON/OFF, PISO TETO, 24000 BTU/H, CICLO FRIO - FORNECIMENTO E INSTALAÇÃO. AF_06/2026_PSE</t>
  </si>
  <si>
    <t>AR CONDICIONADO SPLIT ON/OFF, PISO TETO, 36000 BTU/H, CICLO FRIO - FORNECIMENTO E INSTALAÇÃO. AF_06/2026_PSE</t>
  </si>
  <si>
    <t>AR CONDICIONADO SPLIT ON/OFF, PISO TETO, 36000 BTU/H, CICLO FRIO, COM CONDENSADORA IÇADA COM GUINDASTE - FORNECIMENTO E INSTALAÇÃO. AF_06/2026_PSE</t>
  </si>
  <si>
    <t>AR CONDICIONADO SPLIT ON/OFF, PISO TETO, 48000 BTU/H, CICLO FRIO - FORNECIMENTO E INSTALAÇÃO. AF_06/2026_PSE</t>
  </si>
  <si>
    <t>AR CONDICIONADO SPLIT ON/OFF, PISO TETO, 60000 BTU/H, CICLO FRIO - FORNECIMENTO E INSTALAÇÃO. AF_06/2026_PSE</t>
  </si>
  <si>
    <t>AR CONDICIONADO SPLIT ON/OFF, PISO TETO, 80000 BTUS, CICLO FRIO - FORNECIMENTO E INSTALAÇÃO. AF_06/2026</t>
  </si>
  <si>
    <t>AR CONDICIONADO SPLITÃO 10 TR - FORNECIMENTO E INSTALAÇÃO. AF_06/2026_PE</t>
  </si>
  <si>
    <t>AR CONDICIONADO SPLITÃO 15 TR - FORNECIMENTO E INSTALAÇÃO. AF_06/2026_PE</t>
  </si>
  <si>
    <t>AR CONDICIONADO SPLITÃO 20 TR - FORNECIMENTO E INSTALAÇÃO. AF_06/2026_PE</t>
  </si>
  <si>
    <t>CARGA DE FLUIDO REFRIGERANTE PARA INSTALAÇÕES ACIMA DE 48000 BTUS. AF_06/2026</t>
  </si>
  <si>
    <t>CARGA DE FLUIDO REFRIGERANTE PARA INSTALAÇÕES ATÉ 24000 BTUS. AF_06/2026</t>
  </si>
  <si>
    <t>CARGA DE FLUIDO REFRIGERANTE PARA INSTALAÇÕES DE 30000 A 36000BTUS. AF_06/2026</t>
  </si>
  <si>
    <t>DAMPER DE REGULAGEM PARA SISTEMA DE AR CONDICIONADO, 1000X500 MM - FORNECIMENTO E INSTALAÇÃO. AF_06/2026</t>
  </si>
  <si>
    <t>DIFUSOR PARA SISTEMA DE AR CONDICIONADO, 400X400 MM - FORNECIMENTO E INSTALAÇÃO. AF_06/2026</t>
  </si>
  <si>
    <t>GRELHA PARA SISTEMA DE AR CONDICIONADO, 400X400 MM - FORNECIMENTO E INSTALAÇÃO. AF_06/2026</t>
  </si>
  <si>
    <t>PROCEDIMENTO DE LIMPEZA DE LINHA FRIGORÍGENA. AF_06/2026</t>
  </si>
  <si>
    <t>PROCEDIMENTO DE VÁCUO EM LINHA FRIGORÍGENA. AF_06/2026</t>
  </si>
  <si>
    <t>TESTE DE VAZAMENTO POR PRESSURIZAÇÃO DE GÁS NITROGÊNIO. AF_06/2026</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</si>
  <si>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</si>
  <si>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</si>
  <si>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</si>
  <si>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</si>
  <si>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</si>
  <si>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</si>
  <si>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</si>
  <si>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</si>
  <si>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</si>
  <si>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</si>
  <si>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</si>
  <si>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</si>
  <si>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</si>
  <si>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</si>
  <si>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</si>
  <si>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</si>
  <si>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</si>
  <si>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</si>
  <si>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</si>
  <si>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</si>
  <si>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</si>
  <si>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</si>
  <si>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</si>
  <si>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</si>
  <si>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</si>
  <si>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</si>
  <si>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</si>
  <si>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</si>
  <si>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</si>
  <si>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</si>
  <si>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</si>
  <si>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</si>
  <si>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</si>
  <si>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</si>
  <si>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</si>
  <si>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</si>
  <si>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</si>
  <si>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</si>
  <si>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</si>
  <si>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</si>
  <si>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</si>
  <si>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</si>
  <si>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</si>
  <si>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</si>
  <si>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</si>
  <si>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</si>
  <si>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</si>
  <si>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</si>
  <si>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</si>
  <si>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</si>
  <si>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</si>
  <si>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</si>
  <si>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</si>
  <si>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</si>
  <si>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</si>
  <si>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</si>
  <si>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</si>
  <si>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</si>
  <si>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</si>
  <si>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</si>
  <si>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</si>
  <si>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</si>
  <si>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</si>
  <si>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</si>
  <si>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</si>
  <si>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</si>
  <si>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</si>
  <si>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</si>
  <si>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</si>
  <si>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</si>
  <si>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</si>
  <si>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</si>
  <si>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</si>
  <si>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</si>
  <si>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</si>
  <si>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</si>
  <si>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</si>
  <si>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</si>
  <si>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</si>
  <si>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</si>
  <si>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</si>
  <si>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</si>
  <si>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</si>
  <si>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</si>
  <si>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</si>
  <si>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</si>
  <si>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</si>
  <si>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</si>
  <si>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</si>
  <si>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</si>
  <si>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</si>
  <si>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</si>
  <si>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</si>
  <si>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</si>
  <si>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</si>
  <si>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</si>
  <si>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</si>
  <si>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</si>
  <si>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</si>
  <si>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</si>
  <si>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</si>
  <si>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</si>
  <si>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</si>
  <si>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</si>
  <si>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</si>
  <si>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</si>
  <si>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</si>
  <si>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</si>
  <si>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</si>
  <si>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</si>
  <si>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</si>
  <si>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</si>
  <si>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</si>
  <si>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</si>
  <si>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</si>
  <si>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</si>
  <si>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</si>
  <si>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</si>
  <si>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</si>
  <si>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</si>
  <si>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</si>
  <si>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</si>
  <si>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</si>
  <si>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</si>
  <si>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</si>
  <si>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</si>
  <si>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</si>
  <si>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</si>
  <si>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</si>
  <si>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</si>
  <si>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</si>
  <si>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</si>
  <si>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</si>
  <si>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</si>
  <si>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</si>
  <si>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</si>
  <si>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</si>
  <si>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</si>
  <si>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</si>
  <si>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</si>
  <si>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</si>
  <si>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</si>
  <si>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</si>
  <si>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</si>
  <si>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</si>
  <si>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</si>
  <si>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</si>
  <si>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</si>
  <si>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</si>
  <si>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</si>
  <si>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</si>
  <si>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</si>
  <si>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</si>
  <si>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</si>
  <si>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</si>
  <si>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</si>
  <si>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</si>
  <si>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</si>
  <si>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</si>
  <si>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</si>
  <si>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</si>
  <si>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</si>
  <si>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</si>
  <si>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</si>
  <si>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</si>
  <si>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</si>
  <si>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</si>
  <si>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</si>
  <si>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</si>
  <si>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</si>
  <si>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</si>
  <si>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</si>
  <si>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</si>
  <si>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</si>
  <si>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</si>
  <si>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</si>
  <si>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</si>
  <si>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</si>
  <si>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</si>
  <si>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</si>
  <si>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</si>
  <si>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</si>
  <si>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</si>
  <si>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</si>
  <si>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</si>
  <si>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</si>
  <si>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</si>
  <si>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</si>
  <si>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</si>
  <si>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</si>
  <si>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</si>
  <si>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</si>
  <si>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</si>
  <si>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</si>
  <si>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</si>
  <si>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</si>
  <si>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</si>
  <si>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</si>
  <si>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</si>
  <si>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</si>
  <si>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</si>
  <si>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</si>
  <si>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</si>
  <si>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</si>
  <si>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</si>
  <si>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</si>
  <si>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</si>
  <si>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</si>
  <si>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</si>
  <si>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</si>
  <si>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</si>
  <si>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</si>
  <si>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</si>
  <si>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</si>
  <si>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</si>
  <si>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</si>
  <si>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</si>
  <si>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</si>
  <si>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</si>
  <si>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</si>
  <si>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</si>
  <si>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</si>
  <si>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</si>
  <si>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</si>
  <si>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</si>
  <si>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</si>
  <si>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</si>
  <si>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</si>
  <si>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</si>
  <si>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</si>
  <si>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</si>
  <si>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</si>
  <si>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</si>
  <si>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</si>
  <si>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</si>
  <si>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</si>
  <si>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</si>
  <si>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</si>
  <si>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</si>
  <si>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</si>
  <si>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</si>
  <si>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</si>
  <si>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</si>
  <si>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</si>
  <si>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</si>
  <si>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</si>
  <si>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</si>
  <si>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</si>
  <si>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</si>
  <si>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</si>
  <si>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</si>
  <si>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</si>
  <si>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</si>
  <si>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</si>
  <si>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</si>
  <si>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</si>
  <si>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</si>
  <si>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</si>
  <si>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</si>
  <si>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</si>
  <si>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</si>
  <si>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</si>
  <si>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</si>
  <si>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</si>
  <si>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</si>
  <si>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</si>
  <si>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</si>
  <si>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</si>
  <si>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</si>
  <si>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</si>
  <si>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</si>
  <si>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</si>
  <si>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</si>
  <si>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</si>
  <si>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</si>
  <si>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</si>
  <si>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</si>
  <si>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</si>
  <si>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</si>
  <si>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</si>
  <si>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</si>
  <si>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</si>
  <si>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</si>
  <si>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</si>
  <si>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</si>
  <si>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</si>
  <si>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</si>
  <si>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</si>
  <si>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</si>
  <si>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</si>
  <si>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</si>
  <si>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</si>
  <si>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</si>
  <si>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</si>
  <si>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</si>
  <si>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</si>
  <si>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</si>
  <si>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</si>
  <si>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</si>
  <si>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</si>
  <si>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</si>
  <si>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</si>
  <si>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</si>
  <si>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</si>
  <si>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</si>
  <si>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</si>
  <si>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</si>
  <si>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</si>
  <si>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</si>
  <si>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</si>
  <si>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</si>
  <si>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</si>
  <si>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</si>
  <si>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</si>
  <si>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</si>
  <si>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</si>
  <si>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</si>
  <si>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</si>
  <si>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</si>
  <si>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</si>
  <si>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</si>
  <si>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</si>
  <si>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</si>
  <si>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</si>
  <si>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</si>
  <si>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</si>
  <si>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</si>
  <si>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</si>
  <si>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</si>
  <si>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</si>
  <si>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</si>
  <si>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</si>
  <si>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</si>
  <si>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</si>
  <si>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</si>
  <si>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</si>
  <si>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</si>
  <si>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</si>
  <si>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</si>
  <si>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</si>
  <si>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</si>
  <si>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</si>
  <si>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</si>
  <si>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</si>
  <si>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</si>
  <si>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</si>
  <si>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</si>
  <si>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</si>
  <si>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</si>
  <si>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</si>
  <si>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</si>
  <si>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</si>
  <si>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</si>
  <si>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</si>
  <si>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</si>
  <si>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</si>
  <si>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</si>
  <si>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</si>
  <si>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</si>
  <si>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</si>
  <si>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</si>
  <si>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</si>
  <si>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</si>
  <si>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</si>
  <si>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</si>
  <si>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</si>
  <si>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</si>
  <si>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</si>
  <si>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</si>
  <si>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</si>
  <si>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</si>
  <si>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</si>
  <si>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</si>
  <si>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</si>
  <si>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</si>
  <si>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</si>
  <si>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</si>
  <si>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</si>
  <si>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</si>
  <si>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</si>
  <si>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</si>
  <si>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</si>
  <si>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</si>
  <si>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</si>
  <si>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</si>
  <si>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</si>
  <si>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</si>
  <si>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</si>
  <si>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</si>
  <si>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</si>
  <si>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</si>
  <si>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</si>
  <si>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</si>
  <si>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</si>
  <si>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</si>
  <si>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</si>
  <si>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</si>
  <si>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</si>
  <si>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</si>
  <si>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</si>
  <si>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</si>
  <si>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</si>
  <si>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</si>
  <si>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</si>
  <si>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</si>
  <si>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</si>
  <si>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</si>
  <si>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</si>
  <si>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</si>
  <si>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</si>
  <si>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</si>
  <si>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</si>
  <si>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</si>
  <si>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</si>
  <si>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</si>
  <si>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</si>
  <si>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</si>
  <si>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</si>
  <si>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</si>
  <si>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</si>
  <si>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</si>
  <si>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</si>
  <si>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</si>
  <si>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</si>
  <si>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</si>
  <si>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</si>
  <si>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</si>
  <si>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</si>
  <si>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</si>
  <si>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</si>
  <si>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</si>
  <si>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</si>
  <si>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</si>
  <si>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</si>
  <si>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</si>
  <si>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</si>
  <si>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</si>
  <si>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</si>
  <si>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</si>
  <si>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</si>
  <si>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</si>
  <si>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</si>
  <si>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</si>
  <si>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</si>
  <si>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</si>
  <si>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</si>
  <si>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</si>
  <si>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</si>
  <si>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</si>
  <si>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</si>
  <si>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</si>
  <si>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</si>
  <si>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</si>
  <si>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</si>
  <si>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</si>
  <si>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</si>
  <si>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</si>
  <si>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</si>
  <si>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</si>
  <si>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</si>
  <si>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</si>
  <si>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</si>
  <si>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</si>
  <si>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</si>
  <si>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</si>
  <si>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</si>
  <si>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</si>
  <si>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</si>
  <si>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</si>
  <si>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</si>
  <si>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</si>
  <si>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</si>
  <si>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</si>
  <si>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</si>
  <si>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</si>
  <si>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</si>
  <si>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</si>
  <si>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</si>
  <si>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</si>
  <si>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</si>
  <si>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</si>
  <si>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</si>
  <si>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</si>
  <si>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</si>
  <si>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</si>
  <si>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</si>
  <si>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</si>
  <si>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</si>
  <si>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</si>
  <si>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</si>
  <si>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</si>
  <si>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</si>
  <si>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</si>
  <si>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</si>
  <si>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</si>
  <si>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</si>
  <si>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</si>
  <si>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</si>
  <si>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</si>
  <si>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</si>
  <si>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</si>
  <si>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</si>
  <si>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</si>
  <si>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</si>
  <si>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</si>
  <si>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</si>
  <si>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</si>
  <si>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</si>
  <si>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</si>
  <si>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</si>
  <si>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</si>
  <si>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</si>
  <si>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</si>
  <si>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</si>
  <si>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</si>
  <si>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</si>
  <si>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</si>
  <si>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</si>
  <si>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</si>
  <si>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</si>
  <si>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</si>
  <si>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</si>
  <si>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</si>
  <si>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</si>
  <si>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</si>
  <si>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</si>
  <si>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</si>
  <si>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</si>
  <si>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</si>
  <si>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</si>
  <si>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</si>
  <si>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</si>
  <si>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</si>
  <si>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</si>
  <si>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</si>
  <si>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</si>
  <si>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</si>
  <si>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</si>
  <si>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</si>
  <si>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</si>
  <si>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</si>
  <si>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</si>
  <si>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</si>
  <si>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</si>
  <si>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</si>
  <si>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</si>
  <si>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</si>
  <si>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</si>
  <si>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</si>
  <si>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</si>
  <si>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</si>
  <si>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</si>
  <si>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</si>
  <si>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</si>
  <si>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</si>
  <si>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</si>
  <si>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</si>
  <si>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</si>
  <si>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</si>
  <si>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</si>
  <si>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</si>
  <si>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</si>
  <si>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</si>
  <si>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</si>
  <si>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</si>
  <si>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</si>
  <si>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</si>
  <si>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</si>
  <si>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</si>
  <si>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</si>
  <si>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</si>
  <si>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</si>
  <si>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</si>
  <si>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</si>
  <si>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</si>
  <si>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</si>
  <si>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</si>
  <si>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</si>
  <si>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</si>
  <si>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</si>
  <si>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</si>
  <si>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</si>
  <si>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</si>
  <si>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</si>
  <si>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</si>
  <si>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</si>
  <si>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</si>
  <si>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</si>
  <si>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</si>
  <si>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</si>
  <si>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</si>
  <si>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</si>
  <si>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</si>
  <si>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</si>
  <si>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</si>
  <si>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</si>
  <si>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</si>
  <si>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</si>
  <si>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</si>
  <si>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</si>
  <si>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</si>
  <si>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</si>
  <si>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</si>
  <si>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</si>
  <si>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</si>
  <si>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</si>
  <si>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</si>
  <si>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</si>
  <si>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</si>
  <si>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</si>
  <si>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</si>
  <si>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</si>
  <si>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</si>
  <si>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</si>
  <si>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</si>
  <si>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</si>
  <si>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</si>
  <si>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</si>
  <si>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</si>
  <si>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</si>
  <si>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</si>
  <si>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</si>
  <si>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</si>
  <si>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</si>
  <si>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</si>
  <si>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</si>
  <si>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</si>
  <si>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</si>
  <si>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</si>
  <si>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</si>
  <si>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</si>
  <si>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</si>
  <si>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</si>
  <si>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</si>
  <si>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</si>
  <si>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</si>
  <si>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</si>
  <si>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</si>
  <si>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</si>
  <si>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</si>
  <si>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</si>
  <si>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</si>
  <si>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</si>
  <si>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</si>
  <si>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</si>
  <si>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</si>
  <si>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</si>
  <si>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</si>
  <si>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</si>
  <si>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</si>
  <si>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</si>
  <si>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</si>
  <si>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</si>
  <si>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</si>
  <si>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</si>
  <si>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</si>
  <si>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</si>
  <si>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</si>
  <si>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</si>
  <si>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</si>
  <si>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</si>
  <si>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</si>
  <si>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</si>
  <si>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</si>
  <si>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</si>
  <si>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</si>
  <si>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</si>
  <si>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</si>
  <si>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</si>
  <si>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</si>
  <si>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</si>
  <si>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</si>
  <si>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</si>
  <si>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</si>
  <si>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</si>
  <si>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</si>
  <si>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</si>
  <si>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</si>
  <si>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</si>
  <si>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</si>
  <si>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</si>
  <si>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</si>
  <si>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</si>
  <si>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</si>
  <si>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</si>
  <si>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</si>
  <si>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</si>
  <si>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</si>
  <si>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</si>
  <si>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</si>
  <si>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</si>
  <si>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</si>
  <si>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</si>
  <si>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</si>
  <si>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</si>
  <si>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</si>
  <si>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</si>
  <si>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</si>
  <si>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</si>
  <si>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</si>
  <si>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</si>
  <si>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</si>
  <si>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</si>
  <si>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</si>
  <si>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</si>
  <si>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</si>
  <si>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</si>
  <si>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</si>
  <si>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</si>
  <si>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</si>
  <si>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</si>
  <si>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</si>
  <si>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</si>
  <si>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</si>
  <si>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</si>
  <si>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</si>
  <si>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</si>
  <si>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</si>
  <si>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</si>
  <si>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</si>
  <si>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</si>
  <si>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</si>
  <si>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</si>
  <si>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</si>
  <si>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</si>
  <si>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</si>
  <si>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</si>
  <si>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</si>
  <si>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</si>
  <si>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</si>
  <si>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</si>
  <si>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</si>
  <si>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</si>
  <si>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</si>
  <si>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</si>
  <si>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</si>
  <si>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</si>
  <si>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</si>
  <si>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</si>
  <si>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</si>
  <si>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</si>
  <si>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</si>
  <si>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</si>
  <si>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</si>
  <si>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</si>
  <si>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</si>
  <si>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</si>
  <si>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</si>
  <si>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</si>
  <si>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</si>
  <si>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</si>
  <si>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</si>
  <si>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</si>
  <si>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</si>
  <si>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</si>
  <si>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</si>
  <si>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</si>
  <si>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</si>
  <si>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</si>
  <si>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</si>
  <si>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</si>
  <si>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</si>
  <si>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</si>
  <si>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</si>
  <si>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</si>
  <si>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</si>
  <si>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</si>
  <si>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</si>
  <si>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</si>
  <si>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</si>
  <si>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</si>
  <si>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</si>
  <si>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</si>
  <si>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</si>
  <si>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</si>
  <si>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</si>
  <si>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</si>
  <si>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</si>
  <si>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</si>
  <si>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</si>
  <si>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</si>
  <si>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</si>
  <si>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</si>
  <si>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</si>
  <si>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</si>
  <si>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</si>
  <si>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</si>
  <si>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</si>
  <si>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</si>
  <si>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</si>
  <si>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</si>
  <si>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</si>
  <si>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</si>
  <si>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</si>
  <si>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</si>
  <si>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</si>
  <si>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</si>
  <si>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</si>
  <si>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</si>
  <si>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</si>
  <si>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</si>
  <si>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</si>
  <si>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</si>
  <si>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</si>
  <si>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</si>
  <si>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</si>
  <si>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</si>
  <si>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</si>
  <si>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</si>
  <si>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</si>
  <si>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</si>
  <si>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</si>
  <si>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</si>
  <si>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</si>
  <si>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</si>
  <si>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</si>
  <si>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</si>
  <si>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</si>
  <si>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</si>
  <si>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</si>
  <si>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</si>
  <si>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</si>
  <si>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</si>
  <si>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</si>
  <si>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</si>
  <si>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</si>
  <si>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</si>
  <si>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</si>
  <si>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</si>
  <si>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</si>
  <si>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</si>
  <si>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</si>
  <si>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</si>
  <si>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</si>
  <si>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</si>
  <si>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</si>
  <si>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</si>
  <si>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</si>
  <si>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</si>
  <si>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</si>
  <si>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</si>
  <si>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</si>
  <si>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</si>
  <si>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</si>
  <si>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</si>
  <si>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</si>
  <si>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</si>
  <si>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</si>
  <si>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</si>
  <si>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</si>
  <si>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</si>
  <si>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</si>
  <si>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</si>
  <si>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</si>
  <si>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</si>
  <si>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</si>
  <si>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</si>
  <si>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</si>
  <si>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</si>
  <si>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</si>
  <si>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</si>
  <si>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</si>
  <si>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</si>
  <si>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</si>
  <si>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</si>
  <si>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</si>
  <si>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</si>
  <si>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</si>
  <si>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</si>
  <si>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</si>
  <si>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</si>
  <si>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</si>
  <si>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</si>
  <si>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</si>
  <si>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</si>
  <si>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</si>
  <si>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</si>
  <si>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</si>
  <si>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</si>
  <si>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</si>
  <si>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</si>
  <si>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</si>
  <si>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</si>
  <si>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</si>
  <si>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</si>
  <si>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</si>
  <si>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</si>
  <si>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</si>
  <si>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</si>
  <si>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</si>
  <si>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</si>
  <si>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</si>
  <si>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</si>
  <si>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</si>
  <si>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</si>
  <si>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</si>
  <si>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</si>
  <si>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</si>
  <si>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</si>
  <si>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</si>
  <si>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</si>
  <si>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</si>
  <si>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</si>
  <si>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</si>
  <si>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</si>
  <si>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</si>
  <si>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</si>
  <si>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</si>
  <si>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</si>
  <si>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</si>
  <si>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</si>
  <si>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</si>
  <si>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</si>
  <si>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</si>
  <si>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</si>
  <si>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</si>
  <si>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</si>
  <si>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</si>
  <si>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</si>
  <si>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</si>
  <si>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</si>
  <si>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</si>
  <si>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</si>
  <si>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</si>
  <si>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</si>
  <si>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</si>
  <si>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</si>
  <si>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</si>
  <si>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</si>
  <si>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</si>
  <si>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</si>
  <si>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</si>
  <si>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</si>
  <si>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</si>
  <si>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</si>
  <si>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</si>
  <si>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</si>
  <si>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</si>
  <si>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</si>
  <si>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</si>
  <si>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</si>
  <si>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</si>
  <si>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</si>
  <si>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</si>
  <si>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</si>
  <si>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</si>
  <si>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</si>
  <si>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</si>
  <si>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</si>
  <si>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</si>
  <si>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</si>
  <si>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</si>
  <si>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</si>
  <si>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</si>
  <si>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</si>
  <si>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</si>
  <si>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</si>
  <si>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</si>
  <si>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</si>
  <si>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</si>
  <si>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</si>
  <si>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</si>
  <si>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</si>
  <si>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</si>
  <si>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</si>
  <si>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</si>
  <si>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</si>
  <si>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</si>
  <si>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</si>
  <si>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</si>
  <si>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</si>
  <si>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</si>
  <si>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</si>
  <si>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</si>
  <si>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</si>
  <si>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</si>
  <si>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</si>
  <si>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</si>
  <si>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</si>
  <si>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</si>
  <si>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</si>
  <si>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</si>
  <si>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</si>
  <si>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</si>
  <si>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</si>
  <si>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</si>
  <si>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</si>
  <si>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</si>
  <si>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</si>
  <si>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</si>
  <si>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</si>
  <si>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</si>
  <si>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</si>
  <si>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</si>
  <si>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</si>
  <si>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</si>
  <si>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</si>
  <si>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</si>
  <si>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</si>
  <si>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</si>
  <si>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</si>
  <si>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</si>
  <si>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</si>
  <si>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</si>
  <si>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</si>
  <si>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</si>
  <si>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</si>
  <si>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</si>
  <si>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</si>
  <si>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</si>
  <si>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</si>
  <si>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</si>
  <si>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</si>
  <si>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</si>
  <si>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</si>
  <si>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</si>
  <si>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</si>
  <si>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</si>
  <si>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</si>
  <si>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</si>
  <si>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</si>
  <si>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</si>
  <si>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</si>
  <si>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</si>
  <si>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</si>
  <si>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</si>
  <si>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</si>
  <si>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</si>
  <si>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</si>
  <si>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</si>
  <si>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</si>
  <si>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</si>
  <si>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</si>
  <si>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</si>
  <si>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</si>
  <si>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</si>
  <si>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</si>
  <si>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</si>
  <si>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</si>
  <si>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</si>
  <si>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</si>
  <si>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</si>
  <si>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</si>
  <si>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</si>
  <si>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</si>
  <si>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</si>
  <si>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</si>
  <si>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</si>
  <si>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</si>
  <si>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</si>
  <si>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</si>
  <si>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</si>
  <si>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</si>
  <si>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</si>
  <si>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</si>
  <si>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</si>
  <si>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</si>
  <si>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</si>
  <si>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</si>
  <si>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</si>
  <si>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</si>
  <si>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</si>
  <si>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</si>
  <si>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</si>
  <si>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</si>
  <si>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</si>
  <si>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</si>
  <si>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</si>
  <si>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</si>
  <si>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</si>
  <si>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</si>
  <si>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</si>
  <si>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</si>
  <si>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</si>
  <si>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</si>
  <si>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</si>
  <si>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</si>
  <si>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</si>
  <si>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</si>
  <si>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</si>
  <si>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</si>
  <si>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</si>
  <si>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</si>
  <si>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</si>
  <si>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</si>
  <si>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</si>
  <si>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</si>
  <si>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</si>
  <si>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</si>
  <si>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</si>
  <si>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</si>
  <si>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</si>
  <si>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</si>
  <si>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</si>
  <si>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</si>
  <si>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</si>
  <si>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</si>
  <si>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</si>
  <si>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</si>
  <si>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</si>
  <si>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</si>
  <si>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</si>
  <si>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</si>
  <si>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</si>
  <si>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</si>
  <si>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</si>
  <si>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</si>
  <si>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</si>
  <si>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</si>
  <si>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</si>
  <si>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</si>
  <si>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</si>
  <si>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</si>
  <si>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</si>
  <si>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</si>
  <si>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</si>
  <si>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</si>
  <si>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</si>
  <si>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</si>
  <si>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</si>
  <si>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</si>
  <si>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</si>
  <si>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</si>
  <si>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</si>
  <si>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</si>
  <si>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</si>
  <si>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</si>
  <si>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</si>
  <si>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</si>
  <si>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</si>
  <si>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</si>
  <si>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</si>
  <si>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</si>
  <si>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</si>
  <si>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</si>
  <si>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</si>
  <si>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</si>
  <si>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</si>
  <si>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</si>
  <si>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</si>
  <si>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</si>
  <si>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</si>
  <si>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</si>
  <si>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</si>
  <si>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</si>
  <si>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</si>
  <si>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</si>
  <si>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</si>
  <si>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</si>
  <si>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</si>
  <si>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</si>
  <si>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</si>
  <si>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</si>
  <si>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</si>
  <si>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</si>
  <si>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</si>
  <si>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</si>
  <si>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</si>
  <si>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</si>
  <si>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</si>
  <si>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</si>
  <si>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</si>
  <si>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</si>
  <si>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</si>
  <si>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</si>
  <si>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</si>
  <si>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</si>
  <si>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</si>
  <si>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</si>
  <si>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</si>
  <si>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</si>
  <si>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</si>
  <si>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</si>
  <si>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</si>
  <si>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</si>
  <si>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</si>
  <si>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</si>
  <si>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</si>
  <si>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</si>
  <si>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</si>
  <si>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</si>
  <si>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</si>
  <si>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</si>
  <si>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</si>
  <si>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</si>
  <si>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</si>
  <si>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</si>
  <si>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</si>
  <si>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</si>
  <si>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</si>
  <si>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</si>
  <si>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</si>
  <si>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</si>
  <si>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</si>
  <si>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</si>
  <si>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</si>
  <si>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</si>
  <si>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</si>
  <si>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</si>
  <si>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</si>
  <si>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</si>
  <si>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</si>
  <si>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</si>
  <si>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</si>
  <si>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</si>
  <si>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</si>
  <si>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</si>
  <si>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</si>
  <si>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</si>
  <si>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</si>
  <si>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</si>
  <si>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</si>
  <si>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</si>
  <si>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</si>
  <si>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</si>
  <si>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</si>
  <si>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</si>
  <si>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</si>
  <si>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</si>
  <si>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</si>
  <si>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</si>
  <si>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</si>
  <si>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</si>
  <si>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</si>
  <si>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</si>
  <si>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</si>
  <si>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</si>
  <si>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</si>
  <si>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</si>
  <si>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</si>
  <si>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</si>
  <si>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</si>
  <si>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</si>
  <si>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</si>
  <si>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</si>
  <si>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</si>
  <si>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</si>
  <si>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</si>
  <si>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</si>
  <si>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</si>
  <si>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</si>
  <si>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</si>
  <si>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</si>
  <si>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</si>
  <si>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</si>
  <si>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</si>
  <si>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</si>
  <si>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</si>
  <si>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</si>
  <si>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</si>
  <si>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</si>
  <si>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</si>
  <si>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</si>
  <si>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</si>
  <si>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</si>
  <si>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</si>
  <si>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</si>
  <si>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</si>
  <si>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</si>
  <si>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</si>
  <si>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</si>
  <si>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</si>
  <si>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</si>
  <si>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</si>
  <si>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</si>
  <si>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</si>
  <si>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</si>
  <si>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</si>
  <si>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</si>
  <si>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</si>
  <si>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</si>
  <si>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</si>
  <si>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</si>
  <si>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</si>
  <si>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</si>
  <si>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</si>
  <si>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</si>
  <si>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</si>
  <si>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</si>
  <si>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</si>
  <si>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</si>
  <si>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</si>
  <si>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</si>
  <si>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</si>
  <si>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</si>
  <si>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</si>
  <si>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</si>
  <si>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</si>
  <si>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</si>
  <si>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</si>
  <si>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</si>
  <si>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</si>
  <si>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</si>
  <si>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</si>
  <si>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</si>
  <si>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</si>
  <si>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</si>
  <si>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</si>
  <si>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</si>
  <si>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</si>
  <si>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</si>
  <si>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</si>
  <si>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</si>
  <si>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</si>
  <si>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</si>
  <si>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</si>
  <si>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</si>
  <si>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</si>
  <si>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</si>
  <si>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</si>
  <si>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</si>
  <si>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</si>
  <si>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</si>
  <si>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</si>
  <si>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</si>
  <si>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</si>
  <si>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</si>
  <si>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</si>
  <si>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</si>
  <si>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</si>
  <si>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</si>
  <si>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</si>
  <si>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</si>
  <si>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</si>
  <si>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</si>
  <si>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</si>
  <si>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</si>
  <si>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</si>
  <si>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</si>
  <si>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</si>
  <si>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</si>
  <si>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</si>
  <si>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</si>
  <si>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</si>
  <si>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</si>
  <si>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</si>
  <si>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</si>
  <si>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</si>
  <si>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</si>
  <si>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</si>
  <si>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</si>
  <si>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</si>
  <si>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</si>
  <si>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</si>
  <si>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</si>
  <si>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</si>
  <si>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</si>
  <si>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</si>
  <si>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</si>
  <si>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</si>
  <si>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</si>
  <si>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</si>
  <si>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</si>
  <si>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</si>
  <si>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</si>
  <si>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</si>
  <si>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</si>
  <si>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</si>
  <si>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</si>
  <si>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</si>
  <si>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</si>
  <si>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</si>
  <si>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</si>
  <si>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</si>
  <si>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</si>
  <si>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</si>
  <si>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</si>
  <si>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</si>
  <si>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</si>
  <si>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</si>
  <si>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</si>
  <si>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</si>
  <si>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</si>
  <si>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</si>
  <si>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</si>
  <si>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</si>
  <si>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</si>
  <si>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</si>
  <si>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</si>
  <si>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</si>
  <si>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</si>
  <si>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</si>
  <si>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</si>
  <si>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</si>
  <si>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</si>
  <si>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</si>
  <si>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</si>
  <si>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</si>
  <si>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</si>
  <si>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</si>
  <si>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</si>
  <si>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</si>
  <si>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</si>
  <si>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</si>
  <si>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</si>
  <si>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</si>
  <si>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</si>
  <si>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</si>
  <si>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</si>
  <si>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</si>
  <si>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</si>
  <si>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</si>
  <si>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</si>
  <si>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</si>
  <si>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</si>
  <si>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</si>
  <si>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</si>
  <si>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</si>
  <si>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</si>
  <si>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AF_08/2026</t>
  </si>
  <si>
    <t>APLICAÇÃO DE LONA PLÁSTICA PARA EXECUÇÃO DE PAVIMENTOS DE CONCRETO. AF_08/2026</t>
  </si>
  <si>
    <t>BARRAS DE LIGAÇÃO, AÇO CA-50 DE 10 MM, PARA EXECUÇÃO DE PAVIMENTO DE CONCRETO - FORNECIMENTO E INSTALAÇÃO. AF_08/2026</t>
  </si>
  <si>
    <t>BARRAS DE TRANSFERÊNCIA, AÇO CA-25 DE 16,0 MM, PARA EXECUÇÃO DE PAVIMENTO DE CONCRETO - FORNECIMENTO E INSTALAÇÃO. AF_08/2026</t>
  </si>
  <si>
    <t>BARRAS DE TRANSFERÊNCIA, AÇO CA-25 DE 20,0 MM, PARA EXECUÇÃO DE PAVIMENTO DE CONCRETO - FORNECIMENTO E INSTALAÇÃO. AF_08/2026</t>
  </si>
  <si>
    <t>BARRAS DE TRANSFERÊNCIA, AÇO CA-25 DE 25,0 MM, PARA EXECUÇÃO DE PAVIMENTO DE CONCRETO - FORNECIMENTO E INSTALAÇÃO. AF_08/2026</t>
  </si>
  <si>
    <t>BARRAS DE TRANSFERÊNCIA, AÇO CA-25 DE 32,0 MM, PARA EXECUÇÃO DE PAVIMENTO DE CONCRETO - FORNECIMENTO E INSTALAÇÃO. AF_08/2026</t>
  </si>
  <si>
    <t>EXECUÇÃO DE JUNTAS DE CONTRAÇÃO PARA PAVIMENTOS DE CONCRETO. AF_08/2026</t>
  </si>
  <si>
    <t>EXECUÇÃO DE PAVIMENTO DE CONCRETO ARMADO (PCA), FCK = 30 MPA, ESPESSURA DE 15,0 CM. AF_08/2026</t>
  </si>
  <si>
    <t>EXECUÇÃO DE PAVIMENTO DE CONCRETO ARMADO (PCA), FCK = 30 MPA, ESPESSURA DE 17,5 CM. AF_08/2026</t>
  </si>
  <si>
    <t>EXECUÇÃO DE PAVIMENTO DE CONCRETO SIMPLES (PCS), FCK = 35 MPA, ESPESSURA DE 15,0 CM. AF_08/2026</t>
  </si>
  <si>
    <t>EXECUÇÃO DE PAVIMENTO DE CONCRETO SIMPLES (PCS), FCK = 35 MPA, ESPESSURA DE 16,0 CM. AF_08/2026</t>
  </si>
  <si>
    <t>EXECUÇÃO DE PAVIMENTO DE CONCRETO SIMPLES (PCS), FCK = 35 MPA, ESPESSURA DE 17,5 CM. AF_08/2026</t>
  </si>
  <si>
    <t>EXECUÇÃO DE PAVIMENTO DE CONCRETO SIMPLES (PCS), FCK = 35 MPA, ESPESSURA DE 25,0 CM. AF_08/2026</t>
  </si>
  <si>
    <t>EXECUÇÃO DE PAVIMENTO DE CONCRETO SIMPLES (PCS), FCK = 40 MPA, ESPESSURA DE 15,0 CM. AF_08/2026</t>
  </si>
  <si>
    <t>EXECUÇÃO DE PAVIMENTO DE CONCRETO SIMPLES (PCS), FCK = 40 MPA, ESPESSURA DE 16,0 CM. AF_08/2026</t>
  </si>
  <si>
    <t>EXECUÇÃO DE PAVIMENTO DE CONCRETO SIMPLES (PCS), FCK = 40 MPA, ESPESSURA DE 17,5 CM. AF_08/2026</t>
  </si>
  <si>
    <t>EXECUÇÃO DE PAVIMENTO DE CONCRETO SIMPLES (PCS), FCK = 40 MPA, ESPESSURA DE 20,0 CM. AF_08/2026</t>
  </si>
  <si>
    <t>EXECUÇÃO DE PAVIMENTO DE CONCRETO SIMPLES (PCS), FCK = 40 MPA, ESPESSURA DE 22,5 CM. AF_08/2026</t>
  </si>
  <si>
    <t>EXECUÇÃO DE PAVIMENTO DE CONCRETO SIMPLES (PCS), FCK = 40 MPA, ESPESSURA DE 25,0 CM. AF_08/2026</t>
  </si>
  <si>
    <t>EXECUÇÃO DE PAVIMENTO DE CONCRETO SIMPLES (PCS), FCK = 40 MPA, ESPESSURA DE 27,5 CM. AF_08/2026</t>
  </si>
  <si>
    <t>EXECUÇÃO DE PISO INDUSTRIAL DE CONCRETO ARMADO, FCK = 20 MPA, ESPESSURA DE 12,0 CM. AF_08/2026</t>
  </si>
  <si>
    <t>EXECUÇÃO DE PISO INDUSTRIAL DE CONCRETO ARMADO, FCK = 20 MPA, ESPESSURA DE 14,0 CM. AF_08/2026</t>
  </si>
  <si>
    <t>EXECUÇÃO DE PISO INDUSTRIAL DE CONCRETO ARMADO, FCK = 20 MPA, ESPESSURA DE 15,0 CM. AF_08/2026</t>
  </si>
  <si>
    <t>EXECUÇÃO DE PISO INDUSTRIAL DE CONCRETO ARMADO, FCK = 20 MPA, ESPESSURA DE 18,0 CM. AF_08/2026</t>
  </si>
  <si>
    <t>EXECUÇÃO DE PISO INDUSTRIAL DE CONCRETO ARMADO, FCK = 20 MPA, ESPESSURA DE 20,0 CM. AF_08/2026</t>
  </si>
  <si>
    <t>EXECUÇÃO DE PISO INDUSTRIAL DE CONCRETO ARMADO, FCK = 20 MPA, ESPESSURA DE 22,0 CM. AF_08/2026</t>
  </si>
  <si>
    <t>EXECUÇÃO DE PISO INDUSTRIAL REFORÇADO COM FIBRAS, FCK = 30 MPA, ESPESSURA DE 12,0 CM. AF_08/2026</t>
  </si>
  <si>
    <t>EXECUÇÃO DE PISO INDUSTRIAL REFORÇADO COM FIBRAS, FCK = 30 MPA, ESPESSURA DE 14,0 CM. AF_08/2026</t>
  </si>
  <si>
    <t>EXECUÇÃO DE PISO INDUSTRIAL REFORÇADO COM FIBRAS, FCK = 30 MPA, ESPESSURA DE 16,0 CM. AF_08/2026</t>
  </si>
  <si>
    <t>EXECUÇÃO DE PISO INDUSTRIAL REFORÇADO COM FIBRAS, FCK = 30 MPA, ESPESSURA DE 18,0 CM. AF_08/2026</t>
  </si>
  <si>
    <t>EXECUÇÃO DE PISO INDUSTRIAL REFORÇADO COM FIBRAS, FCK = 30 MPA, ESPESSURA DE 20,0 CM. AF_08/2026</t>
  </si>
  <si>
    <t>EXECUÇÃO PAVIMENTO DE CONCRETO SIMPLES (PCS), FCK = 35 MPA, ESPESSURA DE 20,0 CM. AF_08/2026</t>
  </si>
  <si>
    <t>EXECUÇÃO PAVIMENTO DE CONCRETO SIMPLES (PCS), FCK = 35 MPA, ESPESSURA DE 22,5 CM. AF_08/2026</t>
  </si>
  <si>
    <t>EXECUÇÃO PAVIMENTO DE CONCRETO SIMPLES (PCS), FCK = 35 MPA, ESPESSURA DE 27,5 CM. AF_08/2026</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</si>
  <si>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</si>
  <si>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</si>
  <si>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</si>
  <si>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</si>
  <si>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</si>
  <si>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</si>
  <si>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</si>
  <si>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</si>
  <si>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</si>
  <si>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</si>
  <si>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</si>
  <si>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</si>
  <si>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</si>
  <si>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</si>
  <si>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</si>
  <si>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</si>
  <si>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</si>
  <si>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</si>
  <si>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</si>
  <si>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</si>
  <si>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</si>
  <si>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</si>
  <si>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</si>
  <si>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</si>
  <si>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</si>
  <si>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</si>
  <si>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</si>
  <si>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</si>
  <si>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</si>
  <si>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</si>
  <si>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</si>
  <si>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</si>
  <si>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</si>
  <si>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</si>
  <si>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</si>
  <si>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</si>
  <si>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</si>
  <si>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</si>
  <si>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</si>
  <si>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</si>
  <si>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</si>
  <si>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</si>
  <si>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</si>
  <si>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</si>
  <si>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</si>
  <si>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</si>
  <si>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</si>
  <si>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</si>
  <si>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</si>
  <si>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</si>
  <si>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</si>
  <si>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</si>
  <si>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</si>
  <si>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</si>
  <si>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</si>
  <si>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</si>
  <si>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</si>
  <si>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</si>
  <si>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</si>
  <si>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</si>
  <si>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</si>
  <si>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</si>
  <si>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</si>
  <si>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</si>
  <si>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</si>
  <si>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</si>
  <si>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</si>
  <si>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</si>
  <si>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</si>
  <si>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</si>
  <si>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</si>
  <si>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</si>
  <si>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</si>
  <si>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</si>
  <si>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</si>
  <si>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</si>
  <si>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</si>
  <si>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</si>
  <si>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</si>
  <si>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</si>
  <si>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</si>
  <si>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</si>
  <si>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</si>
  <si>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</si>
  <si>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</si>
  <si>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</si>
  <si>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</si>
  <si>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</si>
  <si>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</si>
  <si>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</si>
  <si>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</si>
  <si>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</si>
  <si>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</si>
  <si>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</si>
  <si>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</si>
  <si>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</si>
  <si>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</si>
  <si>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</si>
  <si>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</si>
  <si>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</si>
  <si>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</si>
  <si>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</si>
  <si>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</si>
  <si>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</si>
  <si>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</si>
  <si>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</si>
  <si>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</si>
  <si>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</si>
  <si>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</si>
  <si>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</si>
  <si>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</si>
  <si>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</si>
  <si>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</si>
  <si>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</si>
  <si>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</si>
  <si>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</si>
  <si>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</si>
  <si>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</si>
  <si>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</si>
  <si>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</si>
  <si>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</si>
  <si>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</si>
  <si>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</si>
  <si>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</si>
  <si>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</si>
  <si>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</si>
  <si>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</si>
  <si>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</si>
  <si>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</si>
  <si>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</si>
  <si>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</si>
  <si>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</si>
  <si>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</si>
  <si>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</si>
  <si>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</si>
  <si>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</si>
  <si>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</si>
  <si>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</si>
  <si>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</si>
  <si>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</si>
  <si>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</si>
  <si>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</si>
  <si>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</si>
  <si>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</si>
  <si>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</si>
  <si>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</si>
  <si>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</si>
  <si>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</si>
  <si>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</si>
  <si>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</si>
  <si>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</si>
  <si>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</si>
  <si>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</si>
  <si>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</si>
  <si>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</si>
  <si>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</si>
  <si>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</si>
  <si>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</si>
  <si>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</si>
  <si>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</si>
  <si>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</si>
  <si>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</si>
  <si>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</si>
  <si>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</si>
  <si>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</si>
  <si>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</si>
  <si>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</si>
  <si>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</si>
  <si>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</si>
  <si>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</si>
  <si>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</si>
  <si>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</si>
  <si>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</si>
  <si>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</si>
  <si>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</si>
  <si>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</si>
  <si>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</si>
  <si>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</si>
  <si>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</si>
  <si>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</si>
  <si>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</si>
  <si>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ACRILICA DE ACABAMENTO PULVERIZADA SOBRE SUPERFICIES METALICAS (EXCETO PERFIL) EXECUTADO EM OBRA (02 DEMAOS). AF_01/2020</t>
  </si>
  <si>
    <t>PINTURA COM TINTA ACRILICA DE ACABAMENTO PULVERIZADA SOBRE SUPERFICIES METALICAS (EXCETO PERFIL) EXECUTADO EM OBRA (POR DEMAO). AF_01/2020</t>
  </si>
  <si>
    <t>PINTURA COM TINTA ACRILICA DE FUNDO PULVERIZADA SOBRE SUPERFICIES METALICAS (EXCETO PERFIL) EXECUTADO EM OBRA (POR DEMAO).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</si>
  <si>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</si>
  <si>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</si>
  <si>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FUNDO APLICADA A ROLO OU PINCEL SOBRE SUPERFÍCIES METÁLICAS (EXCETO PERFIL) EXECUTADO EM OBRA (POR DEMÃO). AF_01/2020</t>
  </si>
  <si>
    <t>PINTURA COM TINTA ALQUIDICA DE ACABAMENTO (ESMALTE SINTETICO ACETINADO) PULVERIZADA SOBRE PERFIL METALICO EXECUTADO EM FABRICA (POR DEMAO). AF_01/2020</t>
  </si>
  <si>
    <t>PINTURA COM TINTA ALQUIDICA DE ACABAMENTO (ESMALTE SINTETICO ACETINADO) PULVERIZADA SOBRE SUPERFICIES METALICAS (EXCETO PERFIL) EXECUTADO EM OBRA (02 DEMAOS). AF_01/2020</t>
  </si>
  <si>
    <t>PINTURA COM TINTA ALQUIDICA DE ACABAMENTO (ESMALTE SINTETICO ACETINADO) PULVERIZADA SOBRE SUPERFICIES METALICAS (EXCETO PERFIL) EXECUTADO EM OBRA (POR DEMAO). AF_01/2020</t>
  </si>
  <si>
    <t>PINTURA COM TINTA ALQUIDICA DE ACABAMENTO (ESMALTE SINTETICO BRILHANTE) PULVERIZADA SOBRE PERFIL METALICO EXECUTADO EM FABRICA (POR DEMAO). AF_01/2020</t>
  </si>
  <si>
    <t>PINTURA COM TINTA ALQUIDICA DE ACABAMENTO (ESMALTE SINTETICO BRILHANTE) PULVERIZADA SOBRE SUPERFICIES METALICAS (EXCETO PERFIL) EXECUTADO EM OBRA (02 DEMAOS). AF_01/2020</t>
  </si>
  <si>
    <t>PINTURA COM TINTA ALQUIDICA DE ACABAMENTO (ESMALTE SINTETICO BRILHANTE) PULVERIZADA SOBRE SUPERFICIES METALICAS (EXCETO PERFIL) EXECUTADO EM OBRA (POR DEMAO). AF_01/2020</t>
  </si>
  <si>
    <t>PINTURA COM TINTA ALQUIDICA DE ACABAMENTO (ESMALTE SINTETICO FOSCO) PULVERIZADA SOBRE PERFIL METALICO EXECUTADO EM FABRICA (POR DEMAO). AF_01/2020</t>
  </si>
  <si>
    <t>PINTURA COM TINTA ALQUIDICA DE ACABAMENTO (ESMALTE SINTETICO FOSCO) PULVERIZADA SOBRE SUPERFICIES METALICAS (EXCETO PERFIL) EXECUTADO EM OBRA (02 DEMAOS). AF_01/2020</t>
  </si>
  <si>
    <t>PINTURA COM TINTA ALQUIDICA DE ACABAMENTO (ESMALTE SINTETICO FOSCO) PULVERIZADA SOBRE SUPERFICIES METALICAS (EXCETO PERFIL) EXECUTADO EM OBRA (POR DEMAO). AF_01/2020</t>
  </si>
  <si>
    <t>PINTURA COM TINTA ALQUIDICA DE FUNDO (TIPO ZARCAO) PULVERIZADA SOBRE PERFIL METALICO EXECUTADO EM FABRICA (POR DEMAO). AF_01/2020</t>
  </si>
  <si>
    <t>PINTURA COM TINTA ALQUIDICA DE FUNDO (TIPO ZARCAO) PULVERIZADA SOBRE SUPERFICIES METALICAS (EXCETO PERFIL) EXECUTADO EM OBRA (POR DEMAO). AF_01/2020</t>
  </si>
  <si>
    <t>PINTURA COM TINTA ALQUIDICA DE FUNDO E ACABAMENTO (ESMALTE SINTETICO GRAFITE) PULVERIZADA SOBRE PERFIL METALICO EXECUTADO EM FABRICA (POR DEMAO). AF_01/2020</t>
  </si>
  <si>
    <t>PINTURA COM TINTA ALQUIDICA DE FUNDO E ACABAMENTO (ESMALTE SINTETICO GRAFITE) PULVERIZADA SOBRE SUPERFICIES METALICAS (EXCETO PERFIL) EXECUTADO EM OBRA (POR DEMAO).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</si>
  <si>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</si>
  <si>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</si>
  <si>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</si>
  <si>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</si>
  <si>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</si>
  <si>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</si>
  <si>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</si>
  <si>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</si>
  <si>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</si>
  <si>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</si>
  <si>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</si>
  <si>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</si>
  <si>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</si>
  <si>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EPOXIDICA DE ACABAMENTO PULVERIZADA SOBRE PERFIL METALICO EXECUTADO EM FABRICA (02 DEMAOS). AF_01/2020</t>
  </si>
  <si>
    <t>PINTURA COM TINTA EPOXIDICA DE ACABAMENTO PULVERIZADA SOBRE PERFIL METALICO EXECUTADO EM FABRICA (POR DEMAO). AF_01/2020</t>
  </si>
  <si>
    <t>PINTURA COM TINTA EPOXIDICA DE FUNDO PULVERIZADA SOBRE PERFIL METALICO EXECUTADO EM FABRICA (POR DEMAO). AF_01/2020</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</si>
  <si>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</si>
  <si>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</si>
  <si>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</si>
  <si>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</si>
  <si>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</si>
  <si>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</si>
  <si>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</si>
  <si>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</si>
  <si>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</si>
  <si>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</si>
  <si>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</si>
  <si>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</si>
  <si>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</si>
  <si>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EPÓXI, E = 10 CM, APLICAÇÃO MANUAL.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</si>
  <si>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</si>
  <si>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</si>
  <si>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</si>
  <si>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</si>
  <si>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</si>
  <si>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</si>
  <si>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</si>
  <si>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</si>
  <si>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</si>
  <si>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HIDROFUGANTE COM SILICONE, APLICAÇÃO MANUAL, 2 DEMÃOS. AF_05/2021</t>
  </si>
  <si>
    <t>PREPARO DO PISO CIMENTADO PARA PINTURA - LIXAMENTO E LIMPEZA. AF_05/2021</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</si>
  <si>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</si>
  <si>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</si>
  <si>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</si>
  <si>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</si>
  <si>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</si>
  <si>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</si>
  <si>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</si>
  <si>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</si>
  <si>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</si>
  <si>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</si>
  <si>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</si>
  <si>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</si>
  <si>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</si>
  <si>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</si>
  <si>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</si>
  <si>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</si>
  <si>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</si>
  <si>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</si>
  <si>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</si>
  <si>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</si>
  <si>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</si>
  <si>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</si>
  <si>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</si>
  <si>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</si>
  <si>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</si>
  <si>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</si>
  <si>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</si>
  <si>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</si>
  <si>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</si>
  <si>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</si>
  <si>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</si>
  <si>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</si>
  <si>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</si>
  <si>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</si>
  <si>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</si>
  <si>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</si>
  <si>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</si>
  <si>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</si>
  <si>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</si>
  <si>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</si>
  <si>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4,0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</si>
  <si>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</si>
  <si>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</si>
  <si>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</si>
  <si>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</si>
  <si>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</si>
  <si>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</si>
  <si>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</si>
  <si>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</si>
  <si>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</si>
  <si>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</si>
  <si>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</si>
  <si>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</si>
  <si>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</si>
  <si>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</si>
  <si>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</si>
  <si>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</si>
  <si>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</si>
  <si>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</si>
  <si>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</si>
  <si>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</si>
  <si>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</si>
  <si>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</si>
  <si>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</si>
  <si>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</si>
  <si>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</si>
  <si>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</si>
  <si>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</si>
  <si>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</si>
  <si>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</si>
  <si>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</si>
  <si>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</si>
  <si>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</si>
  <si>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</si>
  <si>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</si>
  <si>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</si>
  <si>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</si>
  <si>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</si>
  <si>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</si>
  <si>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</si>
  <si>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</si>
  <si>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</si>
  <si>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</si>
  <si>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</si>
  <si>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</si>
  <si>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</si>
  <si>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</si>
  <si>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</si>
  <si>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</si>
  <si>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</si>
  <si>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</si>
  <si>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</si>
  <si>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</si>
  <si>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</si>
  <si>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</si>
  <si>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</si>
  <si>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</si>
  <si>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</si>
  <si>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</si>
  <si>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</si>
  <si>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</si>
  <si>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</si>
  <si>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</si>
  <si>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</si>
  <si>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</si>
  <si>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</si>
  <si>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</si>
  <si>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</si>
  <si>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</si>
  <si>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</si>
  <si>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</si>
  <si>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</si>
  <si>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</si>
  <si>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</si>
  <si>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</si>
  <si>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</si>
  <si>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</si>
  <si>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</si>
  <si>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</si>
  <si>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</si>
  <si>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</si>
  <si>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</si>
  <si>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</si>
  <si>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</si>
  <si>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</si>
  <si>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</si>
  <si>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</si>
  <si>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</si>
  <si>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</si>
  <si>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</si>
  <si>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</si>
  <si>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</si>
  <si>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</si>
  <si>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</si>
  <si>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</si>
  <si>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</si>
  <si>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</si>
  <si>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</si>
  <si>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</si>
  <si>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</si>
  <si>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</si>
  <si>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</si>
  <si>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</si>
  <si>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</si>
  <si>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</si>
  <si>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</si>
  <si>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</si>
  <si>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</si>
  <si>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</si>
  <si>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</si>
  <si>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</si>
  <si>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</si>
  <si>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</si>
  <si>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</si>
  <si>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</si>
  <si>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</si>
  <si>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</si>
  <si>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</si>
  <si>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</si>
  <si>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</si>
  <si>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</si>
  <si>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</si>
  <si>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</si>
  <si>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</si>
  <si>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</si>
  <si>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</si>
  <si>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</si>
  <si>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</si>
  <si>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</si>
  <si>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</si>
  <si>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</si>
  <si>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</si>
  <si>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</si>
  <si>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</si>
  <si>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</si>
  <si>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</si>
  <si>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</si>
  <si>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</si>
  <si>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</si>
  <si>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</si>
  <si>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</si>
  <si>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</si>
  <si>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</si>
  <si>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</si>
  <si>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</si>
  <si>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</si>
  <si>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</si>
  <si>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</si>
  <si>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</si>
  <si>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</si>
  <si>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</si>
  <si>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</si>
  <si>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</si>
  <si>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</si>
  <si>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</si>
  <si>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</si>
  <si>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</si>
  <si>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</si>
  <si>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</si>
  <si>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</si>
  <si>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</si>
  <si>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</si>
  <si>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</si>
  <si>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</si>
  <si>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</si>
  <si>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</si>
  <si>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</si>
  <si>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</si>
  <si>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</si>
  <si>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</si>
  <si>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</si>
  <si>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</si>
  <si>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</si>
  <si>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</si>
  <si>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</si>
  <si>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</si>
  <si>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</si>
  <si>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</si>
  <si>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</si>
  <si>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</si>
  <si>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</si>
  <si>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</si>
  <si>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</si>
  <si>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</si>
  <si>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</si>
  <si>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</si>
  <si>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</si>
  <si>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</si>
  <si>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</si>
  <si>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</si>
  <si>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</si>
  <si>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</si>
  <si>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</si>
  <si>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</si>
  <si>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</si>
  <si>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</si>
  <si>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</si>
  <si>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</si>
  <si>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</si>
  <si>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</si>
  <si>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</si>
  <si>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</si>
  <si>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</si>
  <si>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</si>
  <si>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</si>
  <si>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</si>
  <si>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</si>
  <si>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</si>
  <si>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</si>
  <si>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</si>
  <si>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</si>
  <si>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</si>
  <si>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</si>
  <si>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</si>
  <si>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</si>
  <si>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</si>
  <si>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</si>
  <si>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</si>
  <si>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</si>
  <si>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</si>
  <si>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</si>
  <si>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</si>
  <si>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</si>
  <si>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</si>
  <si>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</si>
  <si>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</si>
  <si>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</si>
  <si>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</si>
  <si>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</si>
  <si>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</si>
  <si>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</si>
  <si>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</si>
  <si>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</si>
  <si>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</si>
  <si>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</si>
  <si>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</si>
  <si>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</si>
  <si>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</si>
  <si>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</si>
  <si>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</si>
  <si>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</si>
  <si>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</si>
  <si>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</si>
  <si>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</si>
  <si>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</si>
  <si>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</si>
  <si>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</si>
  <si>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</si>
  <si>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</si>
  <si>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</si>
  <si>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</si>
  <si>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</si>
  <si>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</si>
  <si>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</si>
  <si>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</si>
  <si>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</si>
  <si>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</si>
  <si>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</si>
  <si>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</si>
  <si>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</si>
  <si>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</si>
  <si>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</si>
  <si>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</si>
  <si>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</si>
  <si>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</si>
  <si>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</si>
  <si>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</si>
  <si>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</si>
  <si>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</si>
  <si>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</si>
  <si>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</si>
  <si>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</si>
  <si>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</si>
  <si>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</si>
  <si>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</si>
  <si>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</si>
  <si>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</si>
  <si>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</si>
  <si>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</si>
  <si>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</si>
  <si>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</si>
  <si>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</si>
  <si>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</si>
  <si>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</si>
  <si>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</si>
  <si>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</si>
  <si>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</si>
  <si>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</si>
  <si>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</si>
  <si>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</si>
  <si>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</si>
  <si>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</si>
  <si>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</si>
  <si>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</si>
  <si>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</si>
  <si>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</si>
  <si>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</si>
  <si>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</si>
  <si>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</si>
  <si>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</si>
  <si>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</si>
  <si>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</si>
  <si>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</si>
  <si>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</si>
  <si>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</si>
  <si>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</si>
  <si>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</si>
  <si>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</si>
  <si>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</si>
  <si>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</si>
  <si>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</si>
  <si>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</si>
  <si>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</si>
  <si>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</si>
  <si>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</si>
  <si>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</si>
  <si>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</si>
  <si>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</si>
  <si>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</si>
  <si>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</si>
  <si>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</si>
  <si>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</si>
  <si>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</si>
  <si>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</si>
  <si>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</si>
  <si>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</si>
  <si>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</si>
  <si>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</si>
  <si>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</si>
  <si>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</si>
  <si>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</si>
  <si>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</si>
  <si>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</si>
  <si>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</si>
  <si>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</si>
  <si>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</si>
  <si>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</si>
  <si>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</si>
  <si>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</si>
  <si>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</si>
  <si>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</si>
  <si>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</si>
  <si>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</si>
  <si>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</si>
  <si>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</si>
  <si>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</si>
  <si>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</si>
  <si>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</si>
  <si>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</si>
  <si>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</si>
  <si>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</si>
  <si>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</si>
  <si>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</si>
  <si>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</si>
  <si>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</si>
  <si>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</si>
  <si>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</si>
  <si>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</si>
  <si>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</si>
  <si>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</si>
  <si>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</si>
  <si>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</si>
  <si>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</si>
  <si>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</si>
  <si>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</si>
  <si>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</si>
  <si>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</si>
  <si>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</si>
  <si>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</si>
  <si>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</si>
  <si>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</si>
  <si>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</si>
  <si>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</si>
  <si>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</si>
  <si>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</si>
  <si>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</si>
  <si>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DE ALTA RESISTÊNCIA. AF_07/2026</t>
  </si>
  <si>
    <t>ARMAÇÃO PARA EXECUÇÃO DE RADIER, PISO DE CONCRETO OU LAJE SOBRE SOLO, COM USO DE TELA Q-113. AF_07/2026</t>
  </si>
  <si>
    <t>ARMAÇÃO PARA EXECUÇÃO DE RADIER, PISO DE CONCRETO OU LAJE SOBRE SOLO, COM USO DE TELA Q-138. AF_07/2026</t>
  </si>
  <si>
    <t>ARMAÇÃO PARA EXECUÇÃO DE RADIER, PISO DE CONCRETO OU LAJE SOBRE SOLO, COM USO DE TELA Q-159. AF_07/2026</t>
  </si>
  <si>
    <t>ARMAÇÃO PARA EXECUÇÃO DE RADIER, PISO DE CONCRETO OU LAJE SOBRE SOLO, COM USO DE TELA Q-196. AF_07/2026</t>
  </si>
  <si>
    <t>ARMAÇÃO PARA EXECUÇÃO DE RADIER, PISO DE CONCRETO OU LAJE SOBRE SOLO, COM USO DE TELA Q-246. AF_07/2026</t>
  </si>
  <si>
    <t>ARMAÇÃO PARA EXECUÇÃO DE RADIER, PISO DE CONCRETO OU LAJE SOBRE SOLO, COM USO DE TELA Q-283. AF_07/2026</t>
  </si>
  <si>
    <t>ARMAÇÃO PARA EXECUÇÃO DE RADIER, PISO DE CONCRETO OU LAJE SOBRE SOLO, COM USO DE TELA Q-396. AF_07/2026</t>
  </si>
  <si>
    <t>ARMAÇÃO PARA EXECUÇÃO DE RADIER, PISO DE CONCRETO OU LAJE SOBRE SOLO, COM USO DE TELA Q-503. AF_07/2026</t>
  </si>
  <si>
    <t>ARMAÇÃO PARA EXECUÇÃO DE RADIER, PISO DE CONCRETO OU LAJE SOBRE SOLO, COM USO DE TELA Q-636. AF_07/2026</t>
  </si>
  <si>
    <t>ARMAÇÃO PARA EXECUÇÃO DE RADIER, PISO DE CONCRETO OU LAJE SOBRE SOLO, COM USO DE TELA Q-92. AF_07/2026</t>
  </si>
  <si>
    <t>ARMAÇÃO PARA EXECUÇÃO DE RADIER, PISO DE CONCRETO OU LAJE SOBRE SOLO, COM USO DE VERGALHÃO AÇO CA-50 DE 10,0 MM - MONTAGEM. AF_07/2026</t>
  </si>
  <si>
    <t>ARMAÇÃO PARA EXECUÇÃO DE RADIER, PISO DE CONCRETO OU LAJE SOBRE SOLO, COM USO DE VERGALHÃO AÇO CA-50 DE 12,5 MM - MONTAGEM. AF_07/2026</t>
  </si>
  <si>
    <t>ARMAÇÃO PARA EXECUÇÃO DE RADIER, PISO DE CONCRETO OU LAJE SOBRE SOLO, COM USO DE VERGALHÃO AÇO CA-50 DE 8,0 MM - MONTAGEM. AF_07/2026</t>
  </si>
  <si>
    <t>CAMADA SEPARADORA PARA EXECUÇÃO DE RADIER, PISO DE CONCRETO OU LAJE SOBRE SOLO, EM LONA PLÁSTICA. AF_07/2026</t>
  </si>
  <si>
    <t>COMPACTAÇÃO MECÂNICA DE SOLO PARA EXECUÇÃO DE RADIER, PISO DE CONCRETO OU LAJE SOBRE SOLO, COM COMPACTADOR DE SOLOS A PERCUSSÃO. AF_07/2026</t>
  </si>
  <si>
    <t>COMPACTAÇÃO MECÂNICA DE SOLO PARA EXECUÇÃO DE RADIER, PISO DE CONCRETO OU LAJE SOBRE SOLO, COM COMPACTADOR DE SOLOS TIPO PLACA VIBRATÓRIA. AF_07/2026</t>
  </si>
  <si>
    <t>CONCRETAGEM DE RADIER, PISO OU LAJE SOBRE SOLO, FCK 25 MPA - LANÇAMENTO, ADENSAMENTO E ACABAMENTO. AF_07/2026</t>
  </si>
  <si>
    <t>CONCRETAGEM DE RADIER, PISO OU LAJE SOBRE SOLO, FCK 30 MPA - LANÇAMENTO, ADENSAMENTO E ACABAMENTO. AF_07/2026</t>
  </si>
  <si>
    <t>CONCRETAGEM DE RADIER, PISO OU LAJE SOBRE SOLO, FCK 35 MPA - LANÇAMENTO, ADENSAMENTO E ACABAMENTO. AF_07/2026</t>
  </si>
  <si>
    <t>ESCAVAÇÃO MANUAL DE VIGA DE BORDA PARA RADIER. AF_07/2026</t>
  </si>
  <si>
    <t>EXECUÇÃO DE LAJE SOBRE SOLO, ESPESSURA DE 10 CM, FCK = 30 MPA, COM USO DE FORMAS EM MADEIRA SERRADA. AF_07/2026</t>
  </si>
  <si>
    <t>EXECUÇÃO DE LAJE SOBRE SOLO, ESPESSURA DE 10 CM, FCK = 30 MPA, COM USO DE FORMAS METÁLICAS. AF_07/2026</t>
  </si>
  <si>
    <t>EXECUÇÃO DE LAJE SOBRE SOLO, ESPESSURA DE 15 CM, FCK = 30 MPA, COM USO DE FORMAS EM MADEIRA SERRADA. AF_07/2026</t>
  </si>
  <si>
    <t>EXECUÇÃO DE LAJE SOBRE SOLO, ESPESSURA DE 15 CM, FCK = 30 MPA, COM USO DE FORMAS METÁLICAS. AF_07/2026</t>
  </si>
  <si>
    <t>EXECUÇÃO DE LAJE SOBRE SOLO, ESPESSURA DE 20 CM, FCK = 30 MPA, COM USO DE FORMAS EM MADEIRA SERRADA. AF_07/2026</t>
  </si>
  <si>
    <t>EXECUÇÃO DE LAJE SOBRE SOLO, ESPESSURA DE 20 CM, FCK = 30 MPA, COM USO DE FORMAS METÁLICAS. AF_07/2026</t>
  </si>
  <si>
    <t>EXECUÇÃO DE LAJE SOBRE SOLO, ESPESSURA DE 25 CM, FCK = 30 MPA, COM USO DE FORMAS EM MADEIRA SERRADA. AF_07/2026</t>
  </si>
  <si>
    <t>EXECUÇÃO DE LAJE SOBRE SOLO, ESPESSURA DE 25 CM, FCK = 30 MPA, COM USO DE FORMAS METÁLICAS. AF_07/2026</t>
  </si>
  <si>
    <t>EXECUÇÃO DE LAJE SOBRE SOLO, ESPESSURA DE 30 CM, FCK = 30 MPA, COM USO DE FORMAS EM MADEIRA SERRADA. AF_07/2026</t>
  </si>
  <si>
    <t>EXECUÇÃO DE LAJE SOBRE SOLO, ESPESSURA DE 30 CM, FCK = 30 MPA, COM USO DE FORMAS METÁLICAS. AF_07/2026</t>
  </si>
  <si>
    <t>EXECUÇÃO DE PISO DE CONCRETO, COM ACABAMENTO SUPERFICIAL, ESPESSURA DE 15 CM, FCK = 30 MPA, COM USO DE FORMAS EM MADEIRA SERRADA. AF_07/2026</t>
  </si>
  <si>
    <t>EXECUÇÃO DE PISO DE CONCRETO, COM ACABAMENTO SUPERFICIAL, ESPESSURA DE 15 CM, FCK = 30 MPA, COM USO DE FORMAS METÁLICAS. AF_07/2026</t>
  </si>
  <si>
    <t>EXECUÇÃO DE PISO DE CONCRETO, COM ACABAMENTO SUPERFICIAL, ESPESSURA DE 20 CM, FCK = 30 MPA, COM USO DE FORMAS EM MADEIRA SERRADA. AF_07/2026</t>
  </si>
  <si>
    <t>EXECUÇÃO DE PISO DE CONCRETO, COM ACABAMENTO SUPERFICIAL, ESPESSURA DE 20 CM, FCK = 30 MPA, COM USO DE FORMAS METÁLICAS. AF_07/2026</t>
  </si>
  <si>
    <t>EXECUÇÃO DE PISO DE CONCRETO, COM ACABAMENTO SUPERFICIAL, ESPESSURA DE 25 CM, FCK = 30 MPA, COM USO DE FORMAS EM MADEIRA SERRADA. AF_07/2026</t>
  </si>
  <si>
    <t>EXECUÇÃO DE PISO DE CONCRETO, COM ACABAMENTO SUPERFICIAL, ESPESSURA DE 25 CM, FCK = 30 MPA, COM USO DE FORMAS METÁLICAS. AF_07/2026</t>
  </si>
  <si>
    <t>EXECUÇÃO DE PISO DE CONCRETO, SEM ACABAMENTO SUPERFICIAL, ESPESSURA DE 15 CM, FCK = 30 MPA, COM USO DE FORMAS EM MADEIRA SERRADA. AF_07/2026</t>
  </si>
  <si>
    <t>EXECUÇÃO DE PISO DE CONCRETO, SEM ACABAMENTO SUPERFICIAL, ESPESSURA DE 15 CM, FCK = 30 MPA, COM USO DE FORMAS METÁLICAS. AF_07/2026</t>
  </si>
  <si>
    <t>EXECUÇÃO DE PISO DE CONCRETO, SEM ACABAMENTO SUPERFICIAL, ESPESSURA DE 20 CM, FCK = 30 MPA, COM USO DE FORMAS EM MADEIRA SERRADA. AF_07/2026</t>
  </si>
  <si>
    <t>EXECUÇÃO DE PISO DE CONCRETO, SEM ACABAMENTO SUPERFICIAL, ESPESSURA DE 20 CM, FCK = 30 MPA, COM USO DE FORMAS METÁLICAS. AF_07/2026</t>
  </si>
  <si>
    <t>EXECUÇÃO DE PISO DE CONCRETO, SEM ACABAMENTO SUPERFICIAL, ESPESSURA DE 25 CM, FCK = 30 MPA, COM USO DE FORMAS EM MADEIRA SERRADA. AF_07/2026</t>
  </si>
  <si>
    <t>EXECUÇÃO DE PISO DE CONCRETO, SEM ACABAMENTO SUPERFICIAL, ESPESSURA DE 25 CM, FCK = 30 MPA, COM USO DE FORMAS METÁLICAS. AF_07/2026</t>
  </si>
  <si>
    <t>EXECUÇÃO DE RADIER, ESPESSURA DE 10 CM, FCK = 30 MPA, COM USO DE FORMAS EM MADEIRA SERRADA. AF_07/2026</t>
  </si>
  <si>
    <t>EXECUÇÃO DE RADIER, ESPESSURA DE 10 CM, FCK = 30 MPA, COM USO DE FORMAS METÁLICAS. AF_07/2026</t>
  </si>
  <si>
    <t>EXECUÇÃO DE RADIER, ESPESSURA DE 15 CM, FCK = 30 MPA, COM USO DE FORMAS EM MADEIRA SERRADA. AF_07/2026</t>
  </si>
  <si>
    <t>EXECUÇÃO DE RADIER, ESPESSURA DE 15 CM, FCK = 30 MPA, COM USO DE FORMAS METÁLICAS. AF_07/2026</t>
  </si>
  <si>
    <t>EXECUÇÃO DE RADIER, ESPESSURA DE 20 CM, FCK = 30 MPA, COM USO DE FORMAS EM MADEIRA SERRADA. AF_07/2026</t>
  </si>
  <si>
    <t>EXECUÇÃO DE RADIER, ESPESSURA DE 20 CM, FCK = 30 MPA, COM USO DE FORMAS METÁLICAS. AF_07/2026</t>
  </si>
  <si>
    <t>EXECUÇÃO DE RADIER, ESPESSURA DE 25 CM, FCK = 30 MPA, COM USO DE FORMAS EM MADEIRA SERRADA. AF_07/2026</t>
  </si>
  <si>
    <t>EXECUÇÃO DE RADIER, ESPESSURA DE 25 CM, FCK = 30 MPA, COM USO DE FORMAS METÁLICAS. AF_07/2026</t>
  </si>
  <si>
    <t>EXECUÇÃO DE RADIER, ESPESSURA DE 30 CM, FCK = 30 MPA, COM USO DE FORMAS EM MADEIRA SERRADA. AF_07/2026</t>
  </si>
  <si>
    <t>EXECUÇÃO DE RADIER, ESPESSURA DE 30 CM, FCK = 30 MPA, COM USO DE FORMAS METÁLICAS. AF_07/2026</t>
  </si>
  <si>
    <t>FABRICAÇÃO, MONTAGEM E DESMONTAGEM DE FORMA PARA RADIER, PISO DE CONCRETO OU LAJE SOBRE SOLO, EM COMPENSADO RESINADO, 4 UTILIZAÇÕES. AF_07/2026</t>
  </si>
  <si>
    <t>FABRICAÇÃO, MONTAGEM E DESMONTAGEM DE FORMA PARA RADIER, PISO DE CONCRETO OU LAJE SOBRE SOLO, EM MADEIRA SERRADA, 4 UTILIZAÇÕES. AF_07/2026</t>
  </si>
  <si>
    <t>MONTAGEM E DESMONTAGEM DE FORMA PARA RADIER, PISO DE CONCRETO OU LAJE SOBRE SOLO, COM SISTEMA DE FORMAS MANUSEÁVEIS METÁLICAS. AF_07/2026</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</si>
  <si>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</si>
  <si>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</si>
  <si>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</si>
  <si>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</si>
  <si>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</si>
  <si>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</si>
  <si>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</si>
  <si>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</si>
  <si>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</si>
  <si>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</si>
  <si>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</si>
  <si>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</si>
  <si>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</si>
  <si>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</si>
  <si>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</si>
  <si>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</si>
  <si>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</si>
  <si>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</si>
  <si>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</si>
  <si>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</si>
  <si>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</si>
  <si>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</si>
  <si>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</si>
  <si>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</si>
  <si>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</si>
  <si>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</si>
  <si>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</si>
  <si>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</si>
  <si>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</si>
  <si>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</si>
  <si>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</si>
  <si>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</si>
  <si>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</si>
  <si>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</si>
  <si>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</si>
  <si>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</si>
  <si>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</si>
  <si>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</si>
  <si>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</si>
  <si>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</si>
  <si>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</si>
  <si>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</si>
  <si>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</si>
  <si>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</si>
  <si>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</si>
  <si>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</si>
  <si>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</si>
  <si>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</si>
  <si>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</si>
  <si>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</si>
  <si>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</si>
  <si>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</si>
  <si>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</si>
  <si>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</si>
  <si>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</si>
  <si>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</si>
  <si>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</si>
  <si>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</si>
  <si>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</si>
  <si>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</si>
  <si>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</si>
  <si>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</si>
  <si>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</si>
  <si>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</si>
  <si>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</si>
  <si>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</si>
  <si>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</si>
  <si>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</si>
  <si>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</si>
  <si>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</si>
  <si>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</si>
  <si>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</si>
  <si>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</si>
  <si>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</si>
  <si>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</si>
  <si>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</si>
  <si>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</si>
  <si>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</si>
  <si>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</si>
  <si>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</si>
  <si>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</si>
  <si>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</si>
  <si>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</si>
  <si>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</si>
  <si>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</si>
  <si>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</si>
  <si>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</si>
  <si>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</si>
  <si>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</si>
  <si>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</si>
  <si>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</si>
  <si>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</si>
  <si>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</si>
  <si>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</si>
  <si>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FORNECIMENTO E INSTALAÇÃO DE LOMBADA SOBRE ASFALTO. AF_03/2022</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</si>
  <si>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</si>
  <si>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</si>
  <si>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</si>
  <si>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</si>
  <si>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</si>
  <si>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</si>
  <si>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</si>
  <si>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</si>
  <si>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</si>
  <si>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</si>
  <si>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</si>
  <si>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</si>
  <si>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</si>
  <si>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</si>
  <si>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</si>
  <si>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</si>
  <si>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</si>
  <si>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</si>
  <si>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</si>
  <si>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</si>
  <si>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</si>
  <si>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</si>
  <si>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</si>
  <si>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</si>
  <si>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</si>
  <si>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</si>
  <si>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</si>
  <si>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</si>
  <si>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</si>
  <si>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</si>
  <si>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</si>
  <si>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</si>
  <si>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</si>
  <si>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</si>
  <si>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</si>
  <si>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</si>
  <si>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</si>
  <si>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</si>
  <si>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</si>
  <si>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</si>
  <si>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</si>
  <si>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</si>
  <si>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</si>
  <si>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</si>
  <si>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</si>
  <si>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</si>
  <si>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</si>
  <si>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</si>
  <si>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</si>
  <si>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</si>
  <si>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</si>
  <si>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</si>
  <si>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</si>
  <si>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</si>
  <si>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</si>
  <si>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</si>
  <si>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</si>
  <si>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</si>
  <si>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</si>
  <si>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</si>
  <si>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</si>
  <si>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</si>
  <si>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</si>
  <si>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</si>
  <si>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</si>
  <si>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</si>
  <si>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</si>
  <si>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</si>
  <si>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</si>
  <si>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</si>
  <si>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</si>
  <si>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</si>
  <si>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</si>
  <si>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</si>
  <si>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</si>
  <si>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</si>
  <si>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</si>
  <si>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</si>
  <si>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</si>
  <si>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</si>
  <si>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</si>
  <si>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</si>
  <si>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</si>
  <si>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</si>
  <si>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</si>
  <si>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</si>
  <si>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</si>
  <si>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</si>
  <si>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</si>
  <si>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</si>
  <si>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</si>
  <si>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</si>
  <si>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</si>
  <si>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</si>
  <si>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</si>
  <si>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</si>
  <si>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</si>
  <si>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</si>
  <si>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</si>
  <si>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</si>
  <si>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</si>
  <si>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</si>
  <si>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</si>
  <si>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</si>
  <si>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</si>
  <si>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</si>
  <si>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</si>
  <si>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</si>
  <si>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</si>
  <si>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</si>
  <si>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</si>
  <si>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</si>
  <si>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</si>
  <si>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</si>
  <si>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</si>
  <si>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</si>
  <si>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</si>
  <si>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</si>
  <si>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</si>
  <si>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</si>
  <si>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</si>
  <si>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</si>
  <si>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</si>
  <si>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</si>
  <si>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</si>
  <si>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</si>
  <si>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</si>
  <si>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</si>
  <si>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</si>
  <si>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</si>
  <si>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</si>
  <si>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</si>
  <si>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</si>
  <si>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</si>
  <si>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</si>
  <si>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</si>
  <si>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</si>
  <si>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</si>
  <si>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</si>
  <si>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</si>
  <si>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</si>
  <si>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</si>
  <si>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</si>
  <si>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</si>
  <si>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</si>
  <si>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</si>
  <si>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</si>
  <si>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</si>
  <si>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</si>
  <si>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</si>
  <si>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</si>
  <si>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</si>
  <si>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</si>
  <si>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</si>
  <si>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</si>
  <si>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</si>
  <si>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</si>
  <si>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</si>
  <si>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</si>
  <si>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</si>
  <si>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</si>
  <si>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</si>
  <si>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</si>
  <si>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</si>
  <si>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</si>
  <si>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</si>
  <si>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</si>
  <si>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</si>
  <si>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</si>
  <si>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</si>
  <si>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</si>
  <si>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</si>
  <si>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</si>
  <si>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</si>
  <si>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</si>
  <si>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</si>
  <si>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</si>
  <si>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</si>
  <si>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</si>
  <si>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</si>
  <si>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</si>
  <si>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</si>
  <si>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</si>
  <si>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</si>
  <si>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</si>
  <si>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</si>
  <si>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</si>
  <si>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</si>
  <si>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</si>
  <si>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</si>
  <si>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</si>
  <si>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</si>
  <si>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</si>
  <si>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</si>
  <si>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</si>
  <si>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</si>
  <si>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</si>
  <si>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</si>
  <si>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</si>
  <si>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</si>
  <si>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</si>
  <si>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</si>
  <si>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</si>
  <si>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</si>
  <si>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</si>
  <si>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</si>
  <si>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</si>
  <si>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</si>
  <si>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</si>
  <si>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</si>
  <si>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</si>
  <si>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</si>
  <si>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</si>
  <si>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</si>
  <si>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</si>
  <si>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</si>
  <si>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</si>
  <si>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</si>
  <si>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</si>
  <si>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</si>
  <si>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</si>
  <si>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</si>
  <si>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</si>
  <si>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</si>
  <si>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</si>
  <si>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</si>
  <si>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</si>
  <si>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</si>
  <si>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</si>
  <si>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</si>
  <si>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</si>
  <si>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</si>
  <si>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</si>
  <si>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</si>
  <si>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</si>
  <si>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</si>
  <si>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</si>
  <si>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</si>
  <si>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</si>
  <si>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</si>
  <si>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</si>
  <si>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</si>
  <si>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</si>
  <si>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</si>
  <si>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</si>
  <si>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</si>
  <si>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</si>
  <si>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</si>
  <si>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</si>
  <si>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</si>
  <si>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</si>
  <si>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</si>
  <si>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</si>
  <si>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</si>
  <si>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</si>
  <si>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</si>
  <si>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</si>
  <si>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</si>
  <si>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</si>
  <si>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</si>
  <si>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</si>
  <si>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</si>
  <si>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</si>
  <si>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</si>
  <si>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</si>
  <si>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</si>
  <si>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</si>
  <si>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</si>
  <si>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</si>
  <si>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</si>
  <si>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</si>
  <si>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</si>
  <si>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</si>
  <si>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</si>
  <si>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</si>
  <si>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</si>
  <si>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</si>
  <si>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</si>
  <si>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</si>
  <si>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</si>
  <si>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</si>
  <si>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</si>
  <si>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</si>
  <si>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</si>
  <si>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</si>
  <si>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</si>
  <si>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</si>
  <si>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</si>
  <si>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</si>
  <si>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</si>
  <si>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</si>
  <si>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</si>
  <si>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</si>
  <si>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</si>
  <si>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</si>
  <si>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</si>
  <si>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</si>
  <si>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</si>
  <si>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</si>
  <si>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</si>
  <si>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</si>
  <si>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</si>
  <si>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</si>
  <si>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</si>
  <si>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</si>
  <si>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</si>
  <si>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</si>
  <si>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</si>
  <si>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</si>
  <si>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</si>
  <si>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</si>
  <si>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</si>
  <si>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</si>
  <si>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</si>
  <si>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</si>
  <si>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</si>
  <si>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</si>
  <si>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</si>
  <si>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</si>
  <si>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</si>
  <si>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</si>
  <si>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</si>
  <si>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</si>
  <si>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</si>
  <si>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</si>
  <si>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</si>
  <si>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</si>
  <si>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</si>
  <si>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</si>
  <si>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</si>
  <si>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</si>
  <si>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</si>
  <si>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</si>
  <si>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</si>
  <si>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</si>
  <si>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</si>
  <si>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</si>
  <si>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</si>
  <si>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</si>
  <si>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</si>
  <si>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</si>
  <si>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</si>
  <si>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</si>
  <si>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</si>
  <si>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</si>
  <si>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</si>
  <si>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</si>
  <si>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</si>
  <si>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</si>
  <si>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</si>
  <si>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</si>
  <si>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</si>
  <si>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</si>
  <si>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</si>
  <si>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</si>
  <si>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</si>
  <si>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</si>
  <si>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</si>
  <si>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</si>
  <si>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</si>
  <si>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</si>
  <si>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</si>
  <si>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</si>
  <si>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</si>
  <si>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</si>
  <si>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</si>
  <si>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</si>
  <si>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</si>
  <si>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</si>
  <si>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</si>
  <si>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</si>
  <si>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</si>
  <si>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</si>
  <si>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</si>
  <si>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</si>
  <si>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</si>
  <si>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</si>
  <si>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</si>
  <si>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</si>
  <si>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</si>
  <si>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</si>
  <si>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</si>
  <si>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PINTURA DE DEMARCAÇÃO DE VAGA COM TINTA ACRÍLICA, E = 10 CM, APLICAÇÃO MANUAL. AF_05/2021</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</si>
  <si>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</si>
  <si>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</si>
  <si>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</si>
  <si>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</si>
  <si>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</si>
  <si>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</si>
  <si>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</si>
  <si>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</si>
  <si>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</si>
  <si>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</si>
  <si>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</si>
  <si>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</si>
  <si>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</si>
  <si>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</si>
  <si>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</si>
  <si>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</si>
  <si>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</si>
  <si>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</si>
  <si>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</si>
  <si>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</si>
  <si>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</si>
  <si>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</si>
  <si>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</si>
  <si>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</si>
  <si>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</si>
  <si>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</si>
  <si>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</si>
  <si>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</si>
  <si>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</si>
  <si>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</si>
  <si>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</si>
  <si>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</si>
  <si>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</si>
  <si>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</si>
  <si>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</si>
  <si>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</si>
  <si>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</si>
  <si>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</si>
  <si>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</si>
  <si>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</si>
  <si>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</si>
  <si>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</si>
  <si>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</si>
  <si>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</si>
  <si>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</si>
  <si>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</si>
  <si>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</si>
  <si>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</si>
  <si>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</si>
  <si>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</si>
  <si>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</si>
  <si>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</si>
  <si>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</si>
  <si>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</si>
  <si>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</si>
  <si>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</si>
  <si>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</si>
  <si>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</si>
  <si>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</si>
  <si>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</si>
  <si>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</si>
  <si>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</si>
  <si>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</si>
  <si>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</si>
  <si>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</si>
  <si>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</si>
  <si>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</si>
  <si>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</si>
  <si>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</si>
  <si>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</si>
  <si>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</si>
  <si>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</si>
  <si>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</si>
  <si>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</si>
  <si>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</si>
  <si>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</si>
  <si>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</si>
  <si>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</si>
  <si>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</si>
  <si>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</si>
  <si>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</si>
  <si>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</si>
  <si>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</si>
  <si>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</si>
  <si>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</si>
  <si>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</si>
  <si>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</si>
  <si>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</si>
  <si>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</si>
  <si>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</si>
  <si>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</si>
  <si>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</si>
  <si>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</si>
  <si>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</si>
  <si>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</si>
  <si>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</si>
  <si>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</si>
  <si>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</si>
  <si>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</si>
  <si>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</si>
  <si>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</si>
  <si>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</si>
  <si>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</si>
  <si>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</si>
  <si>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</si>
  <si>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</si>
  <si>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</si>
  <si>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</si>
  <si>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</si>
  <si>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</si>
  <si>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</si>
  <si>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</si>
  <si>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</si>
  <si>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</si>
  <si>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</si>
  <si>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</si>
  <si>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</si>
  <si>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</si>
  <si>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</si>
  <si>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</si>
  <si>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</si>
  <si>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</si>
  <si>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</si>
  <si>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</si>
  <si>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</si>
  <si>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</si>
  <si>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</si>
  <si>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</si>
  <si>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</si>
  <si>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</si>
  <si>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</si>
  <si>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</si>
  <si>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</si>
  <si>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</si>
  <si>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</si>
  <si>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</si>
  <si>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</si>
  <si>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</si>
  <si>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</si>
  <si>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</si>
  <si>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</si>
  <si>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</si>
  <si>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</si>
  <si>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</si>
  <si>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</si>
  <si>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</si>
  <si>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</si>
  <si>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</si>
  <si>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</si>
  <si>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</si>
  <si>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</si>
  <si>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</si>
  <si>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ABRIGO METÁLICO DE EMBUTIR PARA 1 MEDIDOR DE GÁS - FORNECIMENTO E INSTALAÇÃO. AF_07/2026</t>
  </si>
  <si>
    <t>ABRIGO METÁLICO DE EMBUTIR PARA ATÉ 2 MEDIDORES DE GÁS - FORNECIMENTO E INSTALAÇÃO. AF_07/2026</t>
  </si>
  <si>
    <t>ABRIGO METÁLICO DE EMBUTIR PARA ATÉ 4 MEDIDORES DE GÁS - FORNECIMENTO E INSTALAÇÃO. AF_07/2026</t>
  </si>
  <si>
    <t>ABRIGO METÁLICO DE SOBREPOR PARA 1 MEDIDOR DE GÁS - FORNECIMENTO E INSTALAÇÃO. AF_07/2026</t>
  </si>
  <si>
    <t>ABRIGO METÁLICO DE SOBREPOR PARA ATÉ 2 MEDIDORES DE GÁS - FORNECIMENTO E INSTALAÇÃO. AF_07/2026</t>
  </si>
  <si>
    <t>ABRIGO METÁLICO DE SOBREPOR PARA ATÉ 4 MEDIDORES DE GÁS - FORNECIMENTO E INSTALAÇÃO. AF_07/2026</t>
  </si>
  <si>
    <t>INSTALAÇÃO DE ABRIGO METÁLICO DE SOBREPOR PARA ATÉ 16 MEDIDORES DE GÁS (SOMENTE INSTALAÇÃO, EXCLUSIVE ABRIGO). AF_07/2026</t>
  </si>
  <si>
    <t>INSTALAÇÃO DE ABRIGO METÁLICO DE SOBREPOR PARA ATÉ 8 MEDIDORES DE GÁS (SOMENTE INSTALAÇÃO, EXCLUSIVE ABRIGO). AF_07/2026</t>
  </si>
  <si>
    <t>INSTALAÇÃO DE TUBOS E CONEXÕES, EM AÇO/FERRO GALVANIZADO, PARA O CENTRO COM 20 CILINDROS GLP 45 KG - FORNECIMENTO E INSTALAÇÃO. AF_07/2026</t>
  </si>
  <si>
    <t>INSTALAÇÃO DE TUBOS E CONEXÕES, EM AÇO/FERRO GALVANIZADO, PARA O CENTRO COM 4 CILINDROS GLP 190 KG - FORNECIMENTO E INSTALAÇÃO. AF_07/2026</t>
  </si>
  <si>
    <t>INSTALAÇÃO DE TUBOS E CONEXÕES, EM AÇO/FERRO GALVANIZADO, PARA O CENTRO DE MEDIÇÃO DE GÁS DE EDIFÍCIO RESIDENCIAL, COM 4 PAVIMENTOS, 16 UNIDADES HABITACIONAIS, DN 32 (1 1/4") - FORNECIMENTO E INSTALAÇÃO. AF_07/2026</t>
  </si>
  <si>
    <t>INSTALAÇÃO DE TUBOS E CONEXÕES, EM AÇO/FERRO GALVANIZADO, PARA O CENTRO DE MEDIÇÃO DE GÁS DE EDIFÍCIO RESIDENCIAL, COM 4 PAVIMENTOS, 16 UNIDADES HABITACIONAIS, DN 50 (2") - FORNECIMENTO E INSTALAÇÃO. AF_07/2026</t>
  </si>
  <si>
    <t>INSTALAÇÃO DE TUBOS E CONEXÕES, EM AÇO/FERRO GALVANIZADO, PARA O CENTRO DE MEDIÇÃO DE GÁS, COM 16 MEDIDORES, DN 15 MM (1/2") - FORNECIMENTO E INSTALAÇÃO. AF_07/2026</t>
  </si>
  <si>
    <t>INSTALAÇÃO DE TUBOS E CONEXÕES, EM AÇO/FERRO GALVANIZADO, PARA O CENTRO DE MEDIÇÃO DE GÁS, COM 16 MEDIDORES, DN 20 MM (3/4") - FORNECIMENTO E INSTALAÇÃO. AF_07/2026</t>
  </si>
  <si>
    <t>INSTALAÇÃO DE TUBOS E CONEXÕES, EM AÇO/FERRO GALVANIZADO, PARA O CENTRO DE MEDIÇÃO DE GÁS, COM 16 MEDIDORES, DN 25 MM (1") - FORNECIMENTO E INSTALAÇÃO. AF_07/2026</t>
  </si>
  <si>
    <t>INSTALAÇÃO DE TUBOS E CONEXÕES, EM COBRE, PARA O CENTRO DE MEDIÇÃO DE GÁS, COM 16 MEDIDORES, DN 15 MM (1/2") - FORNECIMENTO E INSTALAÇÃO. AF_07/2026</t>
  </si>
  <si>
    <t>INSTALAÇÃO DE TUBOS E CONEXÕES, EM COBRE, PARA O CENTRO DE MEDIÇÃO DE GÁS, COM 16 MEDIDORES, DN 22 MM (3/4") - FORNECIMENTO E INSTALAÇÃO. AF_07/2026</t>
  </si>
  <si>
    <t>INSTALAÇÃO DE TUBOS E CONEXÕES, EM COBRE, PARA O CENTRO DE MEDIÇÃO DE GÁS, COM 16 MEDIDORES, DN 28 MM (1") - FORNECIMENTO E INSTALAÇÃO. AF_07/2026</t>
  </si>
  <si>
    <t>INSTALAÇÃO DE TUBOS E CONEXÕES, EM MULTICAMADA, PARA O CENTRO DE MEDIÇÃO DE GÁS, COM 16 MEDIDORES, DN 16 MM (1/2") - FORNECIMENTO E INSTALAÇÃO. AF_07/2026</t>
  </si>
  <si>
    <t>INSTALAÇÃO DE TUBOS E CONEXÕES, EM MULTICAMADA, PARA O CENTRO DE MEDIÇÃO DE GÁS, COM 16 MEDIDORES, DN 20 MM (3/4") - FORNECIMENTO E INSTALAÇÃO. AF_07/2026</t>
  </si>
  <si>
    <t>INSTALAÇÃO DE TUBOS E CONEXÕES, EM MULTICAMADA, PARA O CENTRO DE MEDIÇÃO DE GÁS, COM 16 MEDIDORES, DN 26 MM (1") - FORNECIMENTO E INSTALAÇÃO. AF_07/2026</t>
  </si>
  <si>
    <t>KIT CAVALETE PARA GÁS - COM MEDIDOR E REGULADOR - ENTRADA INDIVIDUAL PRINCIPAL, EM AÇO GALVANIZADO DN 15 E 25 MM (1/2" E 1") - FORNECIMENTO E INSTALAÇÃO. AF_07/2026</t>
  </si>
  <si>
    <t>KIT CAVALETE PARA GÁS - SEM MEDIDOR COM REGULADOR - ENTRADA INDIVIDUAL PRINCIPAL, EM AÇO GALVANIZADO DN 15 E 25 MM (1/2" E 1") - FORNECIMENTO E INSTALAÇÃO. AF_07/2026</t>
  </si>
  <si>
    <t>KIT CAVALETE PARA GÁS - SEM MEDIDOR E SEM REGULADOR - ENTRADA INDIVIDUAL PRINCIPAL, EM AÇO GALVANIZADO DN 15 E 25 MM (1/2" E 1") - FORNECIMENTO E INSTALAÇÃO. AF_07/2026</t>
  </si>
  <si>
    <t>MEDIDOR DE GÁS, MODELO DE LEITURA REMOTA, G1.6, DN 20 MM (3/4") - FORNECIMENTO E INSTALAÇÃO. AF_07/2026</t>
  </si>
  <si>
    <t>MEDIDOR DE GÁS, MODELO DIAFRAGMA, G1.6, DN 15 MM (1/2") - FORNECIMENTO E INSTALAÇÃO. AF_07/2026</t>
  </si>
  <si>
    <t>MEDIDOR DE GÁS, MODELO DIAFRAGMA, G1.6, DN 20 MM (3/4") - FORNECIMENTO E INSTALAÇÃO. AF_07/2026</t>
  </si>
  <si>
    <t>MEDIDOR DE GÁS, MODELO DIAFRAGMA, G2.5, DN 15 MM (1/2") - FORNECIMENTO E INSTALAÇÃO. AF_07/2026</t>
  </si>
  <si>
    <t>MEDIDOR DE GÁS, MODELO DIAFRAGMA, G2.5, DN 20 MM (3/4") - FORNECIMENTO E INSTALAÇÃO. AF_07/2026</t>
  </si>
  <si>
    <t>REGULADOR DE PRESSÃO PARA AR COMPRIMIDO, DN 15 MM (1/2") - FORNECIMENTO E INSTALAÇÃO. AF_07/2026</t>
  </si>
  <si>
    <t>REGULADOR DE PRESSÃO PARA GÁS LIQUEFEITO DE PETRÓLEO, DN 15 MM (1/2") - FORNECIMENTO E INSTALAÇÃO. AF_07/2026</t>
  </si>
  <si>
    <t>REGULADOR DE PRESSÃO PARA GÁS, DN 15 MM (1/2") - FORNECIMENTO E INSTALAÇÃO. AF_07/2026</t>
  </si>
  <si>
    <t>REGULADOR DE PRESSÃO PARA GÁS, DN 20 MM (3/4") - FORNECIMENTO E INSTALAÇÃO. AF_07/2026</t>
  </si>
  <si>
    <t>REGULADOR DE PRESSÃO PARA GÁS, DN 25 MM (1") - FORNECIMENTO E INSTALAÇÃO. AF_07/2026</t>
  </si>
  <si>
    <t>REGULADOR DE PRESSÃO PARA GÁS, DN 32 MM (1 1/4") - FORNECIMENTO E INSTALAÇÃO. AF_07/2026</t>
  </si>
  <si>
    <t>REGULADOR DE PRESSÃO PARA OXIGÊNIO, DN 15 MM (1/2") - FORNECIMENTO E INSTALAÇÃO. AF_07/2026</t>
  </si>
  <si>
    <t>TESTE DE ESTANQUEIDADE PARA GÁS. AF_07/2026</t>
  </si>
  <si>
    <t>TUBO FLEXÍVEL PARA GÁS, 15 MM - FORNECIMENTO E INSTALAÇÃO. AF_07/2026</t>
  </si>
  <si>
    <t>TUBO FLEXÍVEL PARA GÁS, 20 MM - FORNECIMENTO E INSTALAÇÃO. AF_07/2026</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</si>
  <si>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</si>
  <si>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</si>
  <si>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</si>
  <si>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</si>
  <si>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</si>
  <si>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</si>
  <si>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</si>
  <si>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</si>
  <si>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</si>
  <si>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</si>
  <si>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</si>
  <si>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</si>
  <si>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</si>
  <si>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</si>
  <si>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</si>
  <si>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</si>
  <si>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</si>
  <si>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</si>
  <si>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ACABAMENTO FRONTAL DE AÇO GALVANIZADO PARA TELHAS TERMOACÚSTICAS. AF_06/2026</t>
  </si>
  <si>
    <t>AMARRAÇÃO DE TELHAS CERÂMICAS OU DE CONCRETO. AF_06/2026</t>
  </si>
  <si>
    <t>CALHA DE BEIRAL, SEMICIRCULAR DE PVC, DIAMETRO 125 MM, INCLUINDO CABECEIRAS, EMENDAS, BOCAIS, SUPORTES E VEDAÇÕES, EXCLUINDO CONDUTORES, INCLUSO TRANSPORTE VERTICAL. AF_06/2026</t>
  </si>
  <si>
    <t>CALHA EM CHAPA DE AÇO GALVANIZADO NÚMERO 24, DESENVOLVIMENTO DE 100 CM, INCLUSO TRANSPORTE VERTICAL. AF_06/2026</t>
  </si>
  <si>
    <t>CALHA EM CHAPA DE AÇO GALVANIZADO NÚMERO 24, DESENVOLVIMENTO DE 33 CM, INCLUSO TRANSPORTE VERTICAL. AF_06/2026</t>
  </si>
  <si>
    <t>CALHA EM CHAPA DE AÇO GALVANIZADO NÚMERO 24, DESENVOLVIMENTO DE 50 CM, INCLUSO TRANSPORTE VERTICAL. AF_06/2026</t>
  </si>
  <si>
    <t>CUMEEIRA E ESPIGÃO PARA TELHA CERÂMICA EMBOÇADA COM ARGAMASSA TRAÇO 1:2:9 (CIMENTO, CAL E AREIA), PARA TELHADOS COM MAIS DE 2 ÁGUAS, INCLUSO TRANSPORTE VERTICAL. AF_06/2026</t>
  </si>
  <si>
    <t>CUMEEIRA E ESPIGÃO PARA TELHA DE CONCRETO EMBOÇADA COM ARGAMASSA TRAÇO 1:2:9 (CIMENTO, CAL E AREIA), PARA TELHADOS COM MAIS DE 2 ÁGUAS, INCLUSO TRANSPORTE VERTICAL. AF_06/2026</t>
  </si>
  <si>
    <t>CUMEEIRA NORMAL PARA TELHA TRAPEZOIDAL DE AÇO, E = 0,5 MM, INCLUSO ACESSÓRIOS DE FIXAÇÃO E IÇAMENTO. AF_06/2026</t>
  </si>
  <si>
    <t>CUMEEIRA PARA TELHA CERÂMICA EMBOÇADA COM ARGAMASSA TRAÇO 1:2:9 (CIMENTO, CAL E AREIA) PARA TELHADOS COM ATÉ 2 ÁGUAS, INCLUSO TRANSPORTE VERTICAL. AF_06/2026</t>
  </si>
  <si>
    <t>CUMEEIRA PARA TELHA DE CONCRETO EMBOÇADA COM ARGAMASSA TRAÇO 1:2:9 (CIMENTO, CAL E AREIA) PARA TELHADOS COM ATÉ 2 ÁGUAS, INCLUSO TRANSPORTE VERTICAL. AF_06/2026</t>
  </si>
  <si>
    <t>CUMEEIRA PARA TELHA DE FIBROCIMENTO ESTRUTURAL E = 6 MM, INCLUSO ACESSÓRIOS DE FIXAÇÃO E IÇAMENTO. AF_06/2026</t>
  </si>
  <si>
    <t>CUMEEIRA PARA TELHA DE FIBROCIMENTO ONDULADA E = 6 MM, INCLUSO ACESSÓRIOS DE FIXAÇÃO E IÇAMENTO. AF_06/2026</t>
  </si>
  <si>
    <t>CUMEEIRA SHED PARA TELHA ONDULADA DE FIBROCIMENTO, E = 6 MM, INCLUSO ACESSÓRIOS DE FIXAÇÃO E IÇAMENTO. AF_06/2026</t>
  </si>
  <si>
    <t>EMBOÇAMENTO COM ARGAMASSA TRAÇO 1:2:9 (CIMENTO, CAL E AREIA). AF_06/2026</t>
  </si>
  <si>
    <t>ISOLAMENTO TERMOACÚSTICO COM LÃ MINERAL NA SUBCOBERTURA, INCLUSO TRANSPORTE VERTICAL. AF_06/2026</t>
  </si>
  <si>
    <t>PERFIL U (CANTONEIRA DE ACABAMENTO) PARA TELHAMENTO COM TELHA DE POLICARBONATO. AF_06/2026</t>
  </si>
  <si>
    <t>PERFIL U PINGADEIRA PARA TELHAMENTO COM TELHA DE POLICARBONATO. AF_06/2026</t>
  </si>
  <si>
    <t>RETIRADA E RECOLOCAÇÃO DE TELHA CERÂMICA CAPA-CANAL, COM ATÉ DUAS ÁGUAS, INCLUSO IÇAMENTO. AF_06/2026</t>
  </si>
  <si>
    <t>RETIRADA E RECOLOCAÇÃO DE TELHA CERÂMICA CAPA-CANAL, COM MAIS DE DUAS ÁGUAS, INCLUSO IÇAMENTO. AF_06/2026</t>
  </si>
  <si>
    <t>RETIRADA E RECOLOCAÇÃO DE TELHA CERÂMICA DE ENCAIXE, COM ATÉ DUAS ÁGUAS, INCLUSO IÇAMENTO. AF_06/2026</t>
  </si>
  <si>
    <t>RETIRADA E RECOLOCAÇÃO DE TELHA CERÂMICA DE ENCAIXE, COM MAIS DE DUAS ÁGUAS, INCLUSO IÇAMENTO. AF_06/2026</t>
  </si>
  <si>
    <t>RUFO EM CHAPA DE AÇO GALVANIZADO NÚMERO 24, CORTE DE 25 CM, INCLUSO TRANSPORTE VERTICAL. AF_06/2026</t>
  </si>
  <si>
    <t>RUFO EM FIBROCIMENTO PARA TELHA ONDULADA E = 6 MM, ABA DE 26 CM, INCLUSO TRANSPORTE VERTICAL, EXCETO CONTRARRUFO. AF_06/2026</t>
  </si>
  <si>
    <t>RUFO EXTERNO/INTERNO EM CHAPA DE AÇO GALVANIZADO NÚMERO 26, CORTE DE 33 CM, INCLUSO IÇAMENTO. AF_06/2026</t>
  </si>
  <si>
    <t>SUBCOBERTURA COM MANTA PLÁSTICA REVESTIDA POR PELÍCULA DE ALUMÍNO, INCLUSO TRANSPORTE VERTICAL. AF_06/2026</t>
  </si>
  <si>
    <t>TELHAMENTO COM TELHA CERÂMICA CAPA-CANAL, TIPO COLONIAL, COM ATÉ 2 ÁGUAS, INCLUSO TRANSPORTE VERTICAL. AF_06/2026</t>
  </si>
  <si>
    <t>TELHAMENTO COM TELHA CERÂMICA CAPA-CANAL, TIPO COLONIAL, COM MAIS DE 2 ÁGUAS, INCLUSO TRANSPORTE VERTICAL. AF_06/2026</t>
  </si>
  <si>
    <t>TELHAMENTO COM TELHA CERÂMICA CAPA-CANAL, TIPO PAULISTA, COM ATÉ 2 ÁGUAS, INCLUSO TRANSPORTE VERTICAL. AF_06/2026</t>
  </si>
  <si>
    <t>TELHAMENTO COM TELHA CERÂMICA CAPA-CANAL, TIPO PAULISTA, COM MAIS DE 2 ÁGUAS, INCLUSO TRANSPORTE VERTICAL. AF_06/2026</t>
  </si>
  <si>
    <t>TELHAMENTO COM TELHA CERÂMICA CAPA-CANAL, TIPO PLAN, COM ATÉ 2 ÁGUAS, INCLUSO TRANSPORTE VERTICAL. AF_06/2026</t>
  </si>
  <si>
    <t>TELHAMENTO COM TELHA CERÂMICA CAPA-CANAL, TIPO PLAN, COM MAIS DE 2 ÁGUAS, INCLUSO TRANSPORTE VERTICAL. AF_06/2026</t>
  </si>
  <si>
    <t>TELHAMENTO COM TELHA CERÂMICA DE ENCAIXE, TIPO FRANCESA, COM ATÉ 2 ÁGUAS, INCLUSO TRANSPORTE VERTICAL. AF_06/2026</t>
  </si>
  <si>
    <t>TELHAMENTO COM TELHA CERÂMICA DE ENCAIXE, TIPO FRANCESA, COM MAIS DE 2 ÁGUAS, INCLUSO TRANSPORTE VERTICAL. AF_06/2026</t>
  </si>
  <si>
    <t>TELHAMENTO COM TELHA CERÂMICA DE ENCAIXE, TIPO PORTUGUESA, COM ATÉ 2 ÁGUAS, INCLUSO TRANSPORTE VERTICAL. AF_06/2026</t>
  </si>
  <si>
    <t>TELHAMENTO COM TELHA CERÂMICA DE ENCAIXE, TIPO PORTUGUESA, COM MAIS DE 2 ÁGUAS, INCLUSO TRANSPORTE VERTICAL. AF_06/2026</t>
  </si>
  <si>
    <t>TELHAMENTO COM TELHA CERÂMICA DE ENCAIXE, TIPO ROMANA, COM ATÉ 2 ÁGUAS, INCLUSO TRANSPORTE VERTICAL. AF_06/2026</t>
  </si>
  <si>
    <t>TELHAMENTO COM TELHA CERÂMICA DE ENCAIXE, TIPO ROMANA, COM MAIS DE 2 ÁGUAS, INCLUSO TRANSPORTE VERTICAL. AF_06/2026</t>
  </si>
  <si>
    <t>TELHAMENTO COM TELHA DE AÇO/ALUMÍNIO E = 0,5 MM, COM ATÉ 2 ÁGUAS, INCLUSO IÇAMENTO. AF_06/2026</t>
  </si>
  <si>
    <t>TELHAMENTO COM TELHA DE CONCRETO DE ENCAIXE, COM ATÉ 2 ÁGUAS, INCLUSO TRANSPORTE VERTICAL. AF_06/2026</t>
  </si>
  <si>
    <t>TELHAMENTO COM TELHA DE CONCRETO DE ENCAIXE, COM MAIS DE 2 ÁGUAS, INCLUSO TRANSPORTE VERTICAL. AF_06/2026</t>
  </si>
  <si>
    <t>TELHAMENTO COM TELHA DE ENCAIXE, TIPO FRANCESA DE VIDRO, COM ATÉ 2 ÁGUAS, INCLUSO TRANSPORTE VERTICAL. AF_06/2026</t>
  </si>
  <si>
    <t>TELHAMENTO COM TELHA DE POLICARBONATO, E=6MM. AF_06/2026</t>
  </si>
  <si>
    <t>TELHAMENTO COM TELHA DE PVC COM ATÉ 2 ÁGUAS, INCLUSO TRANSPORTE VERTICAL. AF_06/2026</t>
  </si>
  <si>
    <t>TELHAMENTO COM TELHA DE PVC COM MAIS DE 2 ÁGUAS, INCLUSO TRANSPORTE VERTICAL. AF_06/2026</t>
  </si>
  <si>
    <t>TELHAMENTO COM TELHA ESTRUTURAL DE FIBROCIMENTO E= 8 MM, COM ATÉ 2 ÁGUAS, INCLUSO IÇAMENTO. AF_06/2026</t>
  </si>
  <si>
    <t>TELHAMENTO COM TELHA METÁLICA TERMOACÚSTICA E = 30 MM, COM ATÉ 2 ÁGUAS, INCLUSO IÇAMENTO. AF_06/2026</t>
  </si>
  <si>
    <t>TELHAMENTO COM TELHA ONDULADA DE FIBRA DE VIDRO E = 0,6 MM, PARA TELHADO COM INCLINAÇÃO MAIOR QUE 10°, COM ATÉ 2 ÁGUAS, INCLUSO IÇAMENTO. AF_06/2026</t>
  </si>
  <si>
    <t>TELHAMENTO COM TELHA ONDULADA DE FIBROCIMENTO E = 6 MM, COM RECOBRIMENTO LATERAL DE 1 1/4 DE ONDA PARA TELHADO COM INCLINAÇÃO MÁXIMA DE 10°, COM ATÉ 2 ÁGUAS, INCLUSO IÇAMENTO. AF_06/2026</t>
  </si>
  <si>
    <t>TELHAMENTO COM TELHA ONDULADA DE FIBROCIMENTO E = 6 MM, COM RECOBRIMENTO LATERAL DE 1/4 DE ONDA PARA TELHADO COM INCLINAÇÃO MAIOR QUE 10°, COM ATÉ 2 ÁGUAS, INCLUSO IÇAMENTO. AF_06/2026</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</si>
  <si>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</si>
  <si>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</si>
  <si>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</si>
  <si>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</si>
  <si>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</si>
  <si>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</si>
  <si>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</si>
  <si>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</si>
  <si>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</si>
  <si>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</si>
  <si>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</si>
  <si>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</si>
  <si>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</si>
  <si>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</si>
  <si>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</si>
  <si>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</si>
  <si>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</si>
  <si>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</si>
  <si>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</si>
  <si>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</si>
  <si>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</si>
  <si>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</si>
  <si>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</si>
  <si>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</si>
  <si>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</si>
  <si>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</si>
  <si>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</si>
  <si>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</si>
  <si>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</si>
  <si>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</si>
  <si>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</si>
  <si>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</si>
  <si>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</si>
  <si>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</si>
  <si>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</si>
  <si>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</si>
  <si>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</si>
  <si>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</si>
  <si>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</si>
  <si>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</si>
  <si>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</si>
  <si>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</si>
  <si>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</si>
  <si>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</si>
  <si>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</si>
  <si>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</si>
  <si>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</si>
  <si>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</si>
  <si>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</si>
  <si>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</si>
  <si>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</si>
  <si>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</si>
  <si>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</si>
  <si>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</si>
  <si>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</si>
  <si>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</si>
  <si>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</si>
  <si>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</si>
  <si>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</si>
  <si>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</si>
  <si>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</si>
  <si>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</si>
  <si>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</si>
  <si>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</si>
  <si>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</si>
  <si>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</si>
  <si>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</si>
  <si>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</si>
  <si>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</si>
  <si>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</si>
  <si>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</si>
  <si>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</si>
  <si>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</si>
  <si>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</si>
  <si>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</si>
  <si>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</si>
  <si>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</si>
  <si>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</si>
  <si>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</si>
  <si>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</si>
  <si>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</si>
  <si>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</si>
  <si>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</si>
  <si>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</si>
  <si>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</si>
  <si>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</si>
  <si>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</si>
  <si>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</si>
  <si>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</si>
  <si>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</si>
  <si>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</si>
  <si>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</si>
  <si>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</si>
  <si>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</si>
  <si>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</si>
  <si>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</si>
  <si>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</si>
  <si>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</si>
  <si>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</si>
  <si>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</si>
  <si>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</si>
  <si>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</si>
  <si>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</si>
  <si>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</si>
  <si>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</si>
  <si>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</si>
  <si>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</si>
  <si>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</si>
  <si>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</si>
  <si>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</si>
  <si>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</si>
  <si>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</si>
  <si>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</si>
  <si>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</si>
  <si>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</si>
  <si>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</si>
  <si>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</si>
  <si>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</si>
  <si>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</si>
  <si>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</si>
  <si>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</si>
  <si>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AF_04/2026</t>
  </si>
  <si>
    <t>TRANSPORTE HORIZONTAL COM CARRINHO DE MÃO, DE CAIXA COM REVESTIMENTO CERÂMICO (UNIDADE: M2XKM). AF_04/2026</t>
  </si>
  <si>
    <t>M2XKM</t>
  </si>
  <si>
    <t>TRANSPORTE HORIZONTAL COM CARRINHO DE MÃO, DE SACOS DE 20 KG (UNIDADE: KGXKM). AF_04/2026</t>
  </si>
  <si>
    <t>KGXKM</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</si>
  <si>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</si>
  <si>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</si>
  <si>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</si>
  <si>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</si>
  <si>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</si>
  <si>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</si>
  <si>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</si>
  <si>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</si>
  <si>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</si>
  <si>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</si>
  <si>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</si>
  <si>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MXKM</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</si>
  <si>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</si>
  <si>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</si>
  <si>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</si>
  <si>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</si>
  <si>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LXKM</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</si>
  <si>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</si>
  <si>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</si>
  <si>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</si>
  <si>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</si>
  <si>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</si>
  <si>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</si>
  <si>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</si>
  <si>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</si>
  <si>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</si>
  <si>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</si>
  <si>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</si>
  <si>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</si>
  <si>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</si>
  <si>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</si>
  <si>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</si>
  <si>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</si>
  <si>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</si>
  <si>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</si>
  <si>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</si>
  <si>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</si>
  <si>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</si>
  <si>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</si>
  <si>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</si>
  <si>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</si>
  <si>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</si>
  <si>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</si>
  <si>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</si>
  <si>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</si>
  <si>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</si>
  <si>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</si>
  <si>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</si>
  <si>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</si>
  <si>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</si>
  <si>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</si>
  <si>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</si>
  <si>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</si>
  <si>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</si>
  <si>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</si>
  <si>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</si>
  <si>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</si>
  <si>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</si>
  <si>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</si>
  <si>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</si>
  <si>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</si>
  <si>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</si>
  <si>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</si>
  <si>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</si>
  <si>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</si>
  <si>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</si>
  <si>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</si>
  <si>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</si>
  <si>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</si>
  <si>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</si>
  <si>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</si>
  <si>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</si>
  <si>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</si>
  <si>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</si>
  <si>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</si>
  <si>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</si>
  <si>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</si>
  <si>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</si>
  <si>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</si>
  <si>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</si>
  <si>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</si>
  <si>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</si>
  <si>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</si>
  <si>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</si>
  <si>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</si>
  <si>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</si>
  <si>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</si>
  <si>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</si>
  <si>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</si>
  <si>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</si>
  <si>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</si>
  <si>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</si>
  <si>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</si>
  <si>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</si>
  <si>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</si>
  <si>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</si>
  <si>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</si>
  <si>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</si>
  <si>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</si>
  <si>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</si>
  <si>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</si>
  <si>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</si>
  <si>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</si>
  <si>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</si>
  <si>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</si>
  <si>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</si>
  <si>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</si>
  <si>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</si>
  <si>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</si>
  <si>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</si>
  <si>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</si>
  <si>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</si>
  <si>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</si>
  <si>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</si>
  <si>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</si>
  <si>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</si>
  <si>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</si>
  <si>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</si>
  <si>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</si>
  <si>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</si>
  <si>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</si>
  <si>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</si>
  <si>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</si>
  <si>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</si>
  <si>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</si>
  <si>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</si>
  <si>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</si>
  <si>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</si>
  <si>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</si>
  <si>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</si>
  <si>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</si>
  <si>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</si>
  <si>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</si>
  <si>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</si>
  <si>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</si>
  <si>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</si>
  <si>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</si>
  <si>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</si>
  <si>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</si>
  <si>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</si>
  <si>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</si>
  <si>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</si>
  <si>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</si>
  <si>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</si>
  <si>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</si>
  <si>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</si>
  <si>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</si>
  <si>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</si>
  <si>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</si>
  <si>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</si>
  <si>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</si>
  <si>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</si>
  <si>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</si>
  <si>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</si>
  <si>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</si>
  <si>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</si>
  <si>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</si>
  <si>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</si>
  <si>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</si>
  <si>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</si>
  <si>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</si>
  <si>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</si>
  <si>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</si>
  <si>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</si>
  <si>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</si>
  <si>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</si>
  <si>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</si>
  <si>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</si>
  <si>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</si>
  <si>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</si>
  <si>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</si>
  <si>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</si>
  <si>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</si>
  <si>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</si>
  <si>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</si>
  <si>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</si>
  <si>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</si>
  <si>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</si>
  <si>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</si>
  <si>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</si>
  <si>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</si>
  <si>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</si>
  <si>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</si>
  <si>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</si>
  <si>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</si>
  <si>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</si>
  <si>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</si>
  <si>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</si>
  <si>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</si>
  <si>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</si>
  <si>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</si>
  <si>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</si>
  <si>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</si>
  <si>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</si>
  <si>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</si>
  <si>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</si>
  <si>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</si>
  <si>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</si>
  <si>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</si>
  <si>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</si>
  <si>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</si>
  <si>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</si>
  <si>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</si>
  <si>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</si>
  <si>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</si>
  <si>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</si>
  <si>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</si>
  <si>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</si>
  <si>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</si>
  <si>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</si>
  <si>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</si>
  <si>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</si>
  <si>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</si>
  <si>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</si>
  <si>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</si>
  <si>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</si>
  <si>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</si>
  <si>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</si>
  <si>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</si>
  <si>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</si>
  <si>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</si>
  <si>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</si>
  <si>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</si>
  <si>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</si>
  <si>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</si>
  <si>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</si>
  <si>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</si>
  <si>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</si>
  <si>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</si>
  <si>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</si>
  <si>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</si>
  <si>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</si>
  <si>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</si>
  <si>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</si>
  <si>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</si>
  <si>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</si>
  <si>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</si>
  <si>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</si>
  <si>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</si>
  <si>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</si>
  <si>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</si>
  <si>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</si>
  <si>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</si>
  <si>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</si>
  <si>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</si>
  <si>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</si>
  <si>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</si>
  <si>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</si>
  <si>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</si>
  <si>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</si>
  <si>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</si>
  <si>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</si>
  <si>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</si>
  <si>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</si>
  <si>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</si>
  <si>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</si>
  <si>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</si>
  <si>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</si>
  <si>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</si>
  <si>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</si>
  <si>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</si>
  <si>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</si>
  <si>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</si>
  <si>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</si>
  <si>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</si>
  <si>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</si>
  <si>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</si>
  <si>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</si>
  <si>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</si>
  <si>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</si>
  <si>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</si>
  <si>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</si>
  <si>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</si>
  <si>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</si>
  <si>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</si>
  <si>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</si>
  <si>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</si>
  <si>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</si>
  <si>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</si>
  <si>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</si>
  <si>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</si>
  <si>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</si>
  <si>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</si>
  <si>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</si>
  <si>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</si>
  <si>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</si>
  <si>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</si>
  <si>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</si>
  <si>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</si>
  <si>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</si>
  <si>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</si>
  <si>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</si>
  <si>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</si>
  <si>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</si>
  <si>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</si>
  <si>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</si>
  <si>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</si>
  <si>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</si>
  <si>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</si>
  <si>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</si>
  <si>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</si>
  <si>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</si>
  <si>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</si>
  <si>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</si>
  <si>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</si>
  <si>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</si>
  <si>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</si>
  <si>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</si>
  <si>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</si>
  <si>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</si>
  <si>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</si>
  <si>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</si>
  <si>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</si>
  <si>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</si>
  <si>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</si>
  <si>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</si>
  <si>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</si>
  <si>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</si>
  <si>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</si>
  <si>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</si>
  <si>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</si>
  <si>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</si>
  <si>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</si>
  <si>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</si>
  <si>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</si>
  <si>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</si>
  <si>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</si>
  <si>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</si>
  <si>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</si>
  <si>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</si>
  <si>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</si>
  <si>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</si>
  <si>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</si>
  <si>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</si>
  <si>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</si>
  <si>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</si>
  <si>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</si>
  <si>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</si>
  <si>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</si>
  <si>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</si>
  <si>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</si>
  <si>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</si>
  <si>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</si>
  <si>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</si>
  <si>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</si>
  <si>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</si>
  <si>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</si>
  <si>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</si>
  <si>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</si>
  <si>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</si>
  <si>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</si>
  <si>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</si>
  <si>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</si>
  <si>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</si>
  <si>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</si>
  <si>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</si>
  <si>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</si>
  <si>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</si>
  <si>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</si>
  <si>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</si>
  <si>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</si>
  <si>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</si>
  <si>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</si>
  <si>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</si>
  <si>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</si>
  <si>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</si>
  <si>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</si>
  <si>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</si>
  <si>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</si>
  <si>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</si>
  <si>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</si>
  <si>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</si>
  <si>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</si>
  <si>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</si>
  <si>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</si>
  <si>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</si>
  <si>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</si>
  <si>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</si>
  <si>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</si>
  <si>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</si>
  <si>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</si>
  <si>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</si>
  <si>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</si>
  <si>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</si>
  <si>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</si>
  <si>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</si>
  <si>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</si>
  <si>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</si>
  <si>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</si>
  <si>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</si>
  <si>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</si>
  <si>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</si>
  <si>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</si>
  <si>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</si>
  <si>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</si>
  <si>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</si>
  <si>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</si>
  <si>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</si>
  <si>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</si>
  <si>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</si>
  <si>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</si>
  <si>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</si>
  <si>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</si>
  <si>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</si>
  <si>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</si>
  <si>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</si>
  <si>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</si>
  <si>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</si>
  <si>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</si>
  <si>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</si>
  <si>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</si>
  <si>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</si>
  <si>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</si>
  <si>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</si>
  <si>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</si>
  <si>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</si>
  <si>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</si>
  <si>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</si>
  <si>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</si>
  <si>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</si>
  <si>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</si>
  <si>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</si>
  <si>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</si>
  <si>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</si>
  <si>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</si>
  <si>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</si>
  <si>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</si>
  <si>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</si>
  <si>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</si>
  <si>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</si>
  <si>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</si>
  <si>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</si>
  <si>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</si>
  <si>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</si>
  <si>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</si>
  <si>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</si>
  <si>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</si>
  <si>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</si>
  <si>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</si>
  <si>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</si>
  <si>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</si>
  <si>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</si>
  <si>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</si>
  <si>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</si>
  <si>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</si>
  <si>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</si>
  <si>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</si>
  <si>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</si>
  <si>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</si>
  <si>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</si>
  <si>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</si>
  <si>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</si>
  <si>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</si>
  <si>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</si>
  <si>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</si>
  <si>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</si>
  <si>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</si>
  <si>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</si>
  <si>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</si>
  <si>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</si>
  <si>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</si>
  <si>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</si>
  <si>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</si>
  <si>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</si>
  <si>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</si>
  <si>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</si>
  <si>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</si>
  <si>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</si>
  <si>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</si>
  <si>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</si>
  <si>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</si>
  <si>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</si>
  <si>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</si>
  <si>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</si>
  <si>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</si>
  <si>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</si>
  <si>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</si>
  <si>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</si>
  <si>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</si>
  <si>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</si>
  <si>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</si>
  <si>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</si>
  <si>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</si>
  <si>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</si>
  <si>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</si>
  <si>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</si>
  <si>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</si>
  <si>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</si>
  <si>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</si>
  <si>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</si>
  <si>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</si>
  <si>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</si>
  <si>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</si>
  <si>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</si>
  <si>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</si>
  <si>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</si>
  <si>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</si>
  <si>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</si>
  <si>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</si>
  <si>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</si>
  <si>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</si>
  <si>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</si>
  <si>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</si>
  <si>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</si>
  <si>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</si>
  <si>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</si>
  <si>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</si>
  <si>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</si>
  <si>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</si>
  <si>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</si>
  <si>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</si>
  <si>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</si>
  <si>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</si>
  <si>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</si>
  <si>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</si>
  <si>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</si>
  <si>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</si>
  <si>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</si>
  <si>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</si>
  <si>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</si>
  <si>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</si>
  <si>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</si>
  <si>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</si>
  <si>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</si>
  <si>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</si>
  <si>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</si>
  <si>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</si>
  <si>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</si>
  <si>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</si>
  <si>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</si>
  <si>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</si>
  <si>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</si>
  <si>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</si>
  <si>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</si>
  <si>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</si>
  <si>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</si>
  <si>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</si>
  <si>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</si>
  <si>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</si>
  <si>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</si>
  <si>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</si>
  <si>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</si>
  <si>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</si>
  <si>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</si>
  <si>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</si>
  <si>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</si>
  <si>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</si>
  <si>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</si>
  <si>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</si>
  <si>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</si>
  <si>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</si>
  <si>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</si>
  <si>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</si>
  <si>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</si>
  <si>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</si>
  <si>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</si>
  <si>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</si>
  <si>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</si>
  <si>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</si>
  <si>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</si>
  <si>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</si>
  <si>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</si>
  <si>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</si>
  <si>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</si>
  <si>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</si>
  <si>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</si>
  <si>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</si>
  <si>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</si>
  <si>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</si>
  <si>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</si>
  <si>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</si>
  <si>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</si>
  <si>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</si>
  <si>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</si>
  <si>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</si>
  <si>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</si>
  <si>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</si>
  <si>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</si>
  <si>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</si>
  <si>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</si>
  <si>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</si>
  <si>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</si>
  <si>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</si>
  <si>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</si>
  <si>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</si>
  <si>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</si>
  <si>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</si>
  <si>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</si>
  <si>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</si>
  <si>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</si>
  <si>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</si>
  <si>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</si>
  <si>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</si>
  <si>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</si>
  <si>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</si>
  <si>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</si>
  <si>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</si>
  <si>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</si>
  <si>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</si>
  <si>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</si>
  <si>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</si>
  <si>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</si>
  <si>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</si>
  <si>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</si>
  <si>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</si>
  <si>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</si>
  <si>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</si>
  <si>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</si>
  <si>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</si>
  <si>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</si>
  <si>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</si>
  <si>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</si>
  <si>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</si>
  <si>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</si>
  <si>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</si>
  <si>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</si>
  <si>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</si>
  <si>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</si>
  <si>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</si>
  <si>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</si>
  <si>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</si>
  <si>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</si>
  <si>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</si>
  <si>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</si>
  <si>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</si>
  <si>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</si>
  <si>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</si>
  <si>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</si>
  <si>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</si>
  <si>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</si>
  <si>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</si>
  <si>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</si>
  <si>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</si>
  <si>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</si>
  <si>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</si>
  <si>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</si>
  <si>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</si>
  <si>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</si>
  <si>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</si>
  <si>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</si>
  <si>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</si>
  <si>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</si>
  <si>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</si>
  <si>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</si>
  <si>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</si>
  <si>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</si>
  <si>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</si>
  <si>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</si>
  <si>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</si>
  <si>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</si>
  <si>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</si>
  <si>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</si>
  <si>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</si>
  <si>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</si>
  <si>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</si>
  <si>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</si>
  <si>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</si>
  <si>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</si>
  <si>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</si>
  <si>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</si>
  <si>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</si>
  <si>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</si>
  <si>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</si>
  <si>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</si>
  <si>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</si>
  <si>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</si>
  <si>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</si>
  <si>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</si>
  <si>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</si>
  <si>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</si>
  <si>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</si>
  <si>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</si>
  <si>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</si>
  <si>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</si>
  <si>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</si>
  <si>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</si>
  <si>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</si>
  <si>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</si>
  <si>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</si>
  <si>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</si>
  <si>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</si>
  <si>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</si>
  <si>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</si>
  <si>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</si>
  <si>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</si>
  <si>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</si>
  <si>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</si>
  <si>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</si>
  <si>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</si>
  <si>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</si>
  <si>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</si>
  <si>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</si>
  <si>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</si>
  <si>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</si>
  <si>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</si>
  <si>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</si>
  <si>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</si>
  <si>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</si>
  <si>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</si>
  <si>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</si>
  <si>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</si>
  <si>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</si>
  <si>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</si>
  <si>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</si>
  <si>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</si>
  <si>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</si>
  <si>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</si>
  <si>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</si>
  <si>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</si>
  <si>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</si>
  <si>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</si>
  <si>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</si>
  <si>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</si>
  <si>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</si>
  <si>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</si>
  <si>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</si>
  <si>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</si>
  <si>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</si>
  <si>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</si>
  <si>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</si>
  <si>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</si>
  <si>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</si>
  <si>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</si>
  <si>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</si>
  <si>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</si>
  <si>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</si>
  <si>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</si>
  <si>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</si>
  <si>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</si>
  <si>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SECRETARIA DE INFRAESTRUTURA URBANA E OBRAS</t>
  </si>
  <si>
    <t>CUSTOS UNITÁRIOS DE INFRAESTRUTURA URBANA - SEM DESONERAÇÃO</t>
  </si>
  <si>
    <t>DATA-BASE: JUL/26</t>
  </si>
  <si>
    <t>CUSTO UNIT R$</t>
  </si>
  <si>
    <t>TOPOGRAFIA - EQUIPAMENTOS E SERVIÇOS</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</si>
  <si>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</si>
  <si>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</si>
  <si>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</si>
  <si>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</si>
  <si>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</si>
  <si>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</si>
  <si>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</si>
  <si>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</si>
  <si>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</si>
  <si>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</si>
  <si>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</si>
  <si>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</si>
  <si>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</si>
  <si>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</si>
  <si>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</si>
  <si>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</si>
  <si>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</si>
  <si>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</si>
  <si>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</si>
  <si>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</si>
  <si>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</si>
  <si>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</si>
  <si>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</si>
  <si>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</si>
  <si>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</si>
  <si>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</si>
  <si>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</si>
  <si>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</si>
  <si>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</si>
  <si>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</si>
  <si>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</si>
  <si>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</si>
  <si>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</si>
  <si>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</si>
  <si>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</si>
  <si>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</si>
  <si>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</si>
  <si>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</si>
  <si>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</si>
  <si>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</si>
  <si>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</si>
  <si>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</si>
  <si>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</si>
  <si>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</si>
  <si>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</si>
  <si>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</si>
  <si>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</si>
  <si>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</si>
  <si>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</si>
  <si>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</si>
  <si>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</si>
  <si>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</si>
  <si>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</si>
  <si>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</si>
  <si>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</si>
  <si>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</si>
  <si>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</si>
  <si>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</si>
  <si>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</si>
  <si>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</si>
  <si>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</si>
  <si>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</si>
  <si>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 DE DETERMINAÇÃO DA CONSISTÊNCIA PELO ABATIMENTO DO TRONCO DE CONE</t>
  </si>
  <si>
    <t>UM</t>
  </si>
  <si>
    <t>ENSAIOS DE LABORATÓRIO</t>
  </si>
  <si>
    <t>ENSAIOS DE LABORATÓRIO - UMIDADE NATURAL</t>
  </si>
  <si>
    <t>ENS.</t>
  </si>
  <si>
    <t>ENSAIOS DE LABORATÓRIO - LIMITE DE LIQUIDEZ</t>
  </si>
  <si>
    <t>ENSAIOS DE LABORATÓRIO - PLASTICIDADE</t>
  </si>
  <si>
    <t>ENSAIOS DE LABORATÓRIO - COMPACTAÇÃO</t>
  </si>
  <si>
    <t>ENSAIOS DE LABORATÓRIO - GRANULOMETRIA</t>
  </si>
  <si>
    <t>ENSAIOS DE LABORATÓRIO - PROCTOR SIMPLES</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</si>
  <si>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</si>
  <si>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</si>
  <si>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</si>
  <si>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</si>
  <si>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</si>
  <si>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</si>
  <si>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</si>
  <si>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</si>
  <si>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</si>
  <si>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</si>
  <si>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</si>
  <si>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</si>
  <si>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CONTROLE TECNOLÓGICO DE CONCRETO - ENSAIO DE ESCLEROMETRIA EM 10 PONTOS COM 16 TIROS POR PONTO</t>
  </si>
  <si>
    <t>ENSAIO DE CARACTERIZAÇÃO DE RESÍDUOS SÓLIDOS CONFORME NBR 10.004</t>
  </si>
  <si>
    <t>ENSAIO DE CARACTERIZAÇÃO DE SOLO CONFORME SMA 039/2004 E VOR 256/E/2016</t>
  </si>
  <si>
    <t>ENSAIO DE CLASSIFICAÇÃO DE SOLO CONFORME METODOLOGIA MCT</t>
  </si>
  <si>
    <t>ENSAIO DE COMPRESSÃO UNIAXIAL - CONCRETO CONFORME NBR 5739</t>
  </si>
  <si>
    <t>ENSAIO TRIAXIAL ADENSADO DRENADO (CD) RSAT (SIGMA3 = 100 KPA, SIGMA3 = 300 KPA OU SIGMA3 = 800 KPA)</t>
  </si>
  <si>
    <t>ENSAIO TRIAXIAL ADENSADO NÃO DRENADO (CU) RSAT (SIGMA3 = 100 KPA, SIGMA3 = 300 KPA OU SIGMA3 = 800 KPA)</t>
  </si>
  <si>
    <t>ENSAIO TRIAXIAL NÃO ADENSADO NÃO DRENADO (UU) RSAT (SIGMA3 = 100 KPA, SIGMA3 = 300 KPA OU SIGMA3 = 800 KPA)</t>
  </si>
  <si>
    <t>ENSAIOS DE LABORATÓRIO - GRANULOMETRIA COM SEDIMENTAÇÃO</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</si>
  <si>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</si>
  <si>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</si>
  <si>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</si>
  <si>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</si>
  <si>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</si>
  <si>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</si>
  <si>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</si>
  <si>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</si>
  <si>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</si>
  <si>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</si>
  <si>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</si>
  <si>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</si>
  <si>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</si>
  <si>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</si>
  <si>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</si>
  <si>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</si>
  <si>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</si>
  <si>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</si>
  <si>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</si>
  <si>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</si>
  <si>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</si>
  <si>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</si>
  <si>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</si>
  <si>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</si>
  <si>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</si>
  <si>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</si>
  <si>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</si>
  <si>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</si>
  <si>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</si>
  <si>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</si>
  <si>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</si>
  <si>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</si>
  <si>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</si>
  <si>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</si>
  <si>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</si>
  <si>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</si>
  <si>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</si>
  <si>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</si>
  <si>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PLANILHA DE QUANTIDADE DE SERVIÇOS DE VIAS DO PROGRAMA DE PAVIMENTAÇÃO</t>
  </si>
  <si>
    <t>M/VIA</t>
  </si>
  <si>
    <t>CÓPIA XEROX EM TAMANHO OFÍCIO, UMA FACE, PRETO E BRANCO</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</si>
  <si>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</si>
  <si>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</si>
  <si>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</si>
  <si>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</si>
  <si>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</si>
  <si>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</si>
  <si>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CONSULTOR</t>
  </si>
  <si>
    <t>COORDENADOR GERAL</t>
  </si>
  <si>
    <t>COORDENADOR SETORIAL</t>
  </si>
  <si>
    <t>ENGENHEIRO/ ARQUITETO SÊNIOR</t>
  </si>
  <si>
    <t>ENGENHEIRO/ ARQUITETO  PLENO</t>
  </si>
  <si>
    <t>ENGENHEIRO/ ARQUITETO JUNIOR</t>
  </si>
  <si>
    <t>AUXILIAR DE LABORATÓRIO</t>
  </si>
  <si>
    <t>AUXILIAR DE TOPOGRAFIA</t>
  </si>
  <si>
    <t>TECNÓLOGO  EM CONSTRUÇÃO CIVIL NÍVEL SUPERIOR, COM 5 À 10 ANOS DE EXPERIÊNCIA</t>
  </si>
  <si>
    <t>DESENHISTA - CADISTA</t>
  </si>
  <si>
    <t>DESENHISTA PROJETISTA</t>
  </si>
  <si>
    <t>LABORATORISTA DE SOLO/PAVIMENTAÇÃO</t>
  </si>
  <si>
    <t>PROJETISTA</t>
  </si>
  <si>
    <t>TOPÓGRAFO</t>
  </si>
  <si>
    <t>AJUDANTE GERAL</t>
  </si>
  <si>
    <t>DIGITADOR</t>
  </si>
  <si>
    <t>SECRETÁRIA</t>
  </si>
  <si>
    <t>SECRETÁRIA EXECUTIVA</t>
  </si>
  <si>
    <t>DESENHISTA DE TOPOGRAFIA</t>
  </si>
  <si>
    <t>TÉCNICO - NÍVEL MÉDIO</t>
  </si>
  <si>
    <t>SERVIÇO DE PLOTAGEM EM PAPEL SULFITE, TAMANHO A1, PRETO E BRANCO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</si>
  <si>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</si>
  <si>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</si>
  <si>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</si>
  <si>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PROJETO BÁSICO (PRANCHA A1)</t>
  </si>
  <si>
    <t>PROJETO EXECUTIVO (PRANCHA A1)</t>
  </si>
  <si>
    <t>ADVOGADO JÚNIOR</t>
  </si>
  <si>
    <t>ADVOGADO PLENO</t>
  </si>
  <si>
    <t>ADVOGADO SÊNIOR</t>
  </si>
  <si>
    <t>GEÓLOGO JÚNIOR</t>
  </si>
  <si>
    <t>GEÓLOGO PLENO</t>
  </si>
  <si>
    <t>GEÓLOGO SÊNIOR</t>
  </si>
  <si>
    <t>GEÓGRAFO JÚNIOR</t>
  </si>
  <si>
    <t>GEÓGRAFO PLENO</t>
  </si>
  <si>
    <t>GEÓGRAFO SÊNIOR</t>
  </si>
  <si>
    <t>ASSISTENTE SOCIAL JÚNIOR</t>
  </si>
  <si>
    <t>ASSISTENTE SOCIAL PLENO</t>
  </si>
  <si>
    <t>ASSISTENTE SOCIAL SÊNIOR</t>
  </si>
  <si>
    <t>MOVIMENTO DE TERRA</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</si>
  <si>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</si>
  <si>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</si>
  <si>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</si>
  <si>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</si>
  <si>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</si>
  <si>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</si>
  <si>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</si>
  <si>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REATERRO COMPACTADO DE FUNDAÇÃO</t>
  </si>
  <si>
    <t>REENCHIMENTO DE VALA COM COMPACTAÇÃO, SEM FORNECIMENTO DE TERRA</t>
  </si>
  <si>
    <t>ESCAVAÇÃO MECÂNICA, CARGA E REMOÇÃO DE TERRA ATÉ A DISTÂNCIA MÉDIA DE 1,0KM, COM CAMINHÃO BASCULANTE DE 10M3</t>
  </si>
  <si>
    <t>ESCAVAÇÃO MECÂNICA, CARGA E REMOÇÃO DE TERRA ATÉ A DISTÂNCIA MÉDIA DE 1,0KM COM CAMINHÃO BASCULANTE DE 14 M3</t>
  </si>
  <si>
    <t>ESCAVAÇÃO MECÂNICA, CARGA E REMOÇÃO DE TERRA ATÉ A DISTÂNCIA MÉDIA DE 1,0KM, COM CAMINHÃO BASCULANTE DE 17M3</t>
  </si>
  <si>
    <t>CARGA E REMOÇÃO DE TERRA ATÉ A DISTÂNCIA MÉDIA DE 1,0KM, COM CAMINHÃO BASCULANTE DE 10M3</t>
  </si>
  <si>
    <t>CARGA E REMOÇÃO DE TERRA ATÉ A DISTÂNCIA MÉDIA DE 1,0KM COM CAMINHÃO BASCULANTE DE 14 M3</t>
  </si>
  <si>
    <t>CARGA E REMOÇÃO DE TERRA ATÉ A DISTÂNCIA MÉDIA DE 1,0KM, COM CAMINHÃO BASCULANTE DE 17M3</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</si>
  <si>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</si>
  <si>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</si>
  <si>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</si>
  <si>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5 E &lt; 15CM</t>
  </si>
  <si>
    <t>CORTE, RECORTE E REMOÇÃO DE ÁRVORES INCLUSIVE RAIZES DIÂM. &gt; 15 E &lt; 30CM</t>
  </si>
  <si>
    <t>CORTE, RECORTE E REMOÇÃO DE ÁRVORES INCLUSIVE RAIZES DIÂM. &gt; 30 E &lt; 60CM</t>
  </si>
  <si>
    <t>CORTE, RECORTE E REMOÇÃO DE ÁRVORES INCLUSIVE RAIZES DIÂM. &gt; 60 E &lt; 90 CM</t>
  </si>
  <si>
    <t>CORTE, RECORTE E REMOÇÃO DE ÁRVORES INCLUSIVE RAIZES DIÂM. &gt; 90CM</t>
  </si>
  <si>
    <t>APILOAMENTO MANUAL DE CAVA DE FUNDAÇÃO</t>
  </si>
  <si>
    <t>REMOÇÃO DE TERRA ALÉM DO PRIMEIRO KM COM CAMINHÃO DE 14 M3</t>
  </si>
  <si>
    <t>REMOÇÃO DE TERRA ALÉM DO PRIMEIRO KM, COM CAMINHÃO DE 17M3</t>
  </si>
  <si>
    <t>REMOÇÃO DE TERRA ALÉM DO PRIMEIRO KM, COM CAMINHÃO DE 10M3</t>
  </si>
  <si>
    <t>M3xKM</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</si>
  <si>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</si>
  <si>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</si>
  <si>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</si>
  <si>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</si>
  <si>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FORNECIMENTO DE MATERIAL PARA ATERRO, ATÉ 1 KM</t>
  </si>
  <si>
    <t>TON</t>
  </si>
  <si>
    <t>PAVIMENTAÇÃO</t>
  </si>
  <si>
    <t>ARRANCAMENTO DE GUIAS, INCLUI CARGA EM CAMINHÃO</t>
  </si>
  <si>
    <t>ARRANCAMENTO DE PARALELEPÍPEDOS, INCLUI CARGA EM CAMINHÃO</t>
  </si>
  <si>
    <t>DEMOLIÇÃO DE PAVIMENTO DE CONCRETO, SARJETA OU SARJETÃO,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</si>
  <si>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</si>
  <si>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</si>
  <si>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</si>
  <si>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</si>
  <si>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</si>
  <si>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</si>
  <si>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</si>
  <si>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ABERTURA DE CAIXA ATÉ 25CM, INCLUI ESCAVAÇÃO, COMPACTAÇÃO, TRANSPORTE E PREPARO DO SUB-LEITO</t>
  </si>
  <si>
    <t>INC.27 - BASE DE CONCRETO FCK=15,00MPA PARA GUIAS, SARJETAS OU SARJETÕES</t>
  </si>
  <si>
    <t>FORNECIMENTO E ASSENTAMENTO DE GUIAS TIPO PMSP 100, INCLUSIVE ENCOSTAMENTO DE TERRA</t>
  </si>
  <si>
    <t>INC.27 - FORNECIMENTO E ASSENTAMENTO DE GUIAS TIPO PMSP 100, INCLUSIVE ENCOSTAMENTO DE TERRA - FCK=20,0MPA</t>
  </si>
  <si>
    <t>INC.27 - FORNECIMENTO E ASSENTAMENTO DE GUIAS TIPO PMSP 100, INCLUSIVE ENCOSTAMENTO DE TERRA - FCK=25,0MPA</t>
  </si>
  <si>
    <t>INC.27 - FORNECIMENTO E ASSENTAMENTO DE GUIAS TIPO PMSP 100, INCLUSIVE ENCOSTAMENTO DE TERRA - FCK=30,0MPA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</si>
  <si>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</si>
  <si>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</si>
  <si>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</si>
  <si>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MINI GUIAS</t>
  </si>
  <si>
    <t>FORNECIMENTO E ASSENTAMENTO DE GUIAS PARA JARDIM 7 X 11 X 100CM (IE-3)</t>
  </si>
  <si>
    <t>ARRANCAMENTO E REASSENTAMENTO DE GUIAS SOBRE CONCRETO</t>
  </si>
  <si>
    <t>ABERTURA DE GARGULA COM RECONSTRUÇÃO DE TRECHO DA CANALIZAÇÃO</t>
  </si>
  <si>
    <t>CONSTRUÇÃO DE SARJETA OU SARJETÃO DE CONCRETO</t>
  </si>
  <si>
    <t>INC.27 - CONSTRUÇÃO DE SARJETA OU SARJETÃO DE CONCRETO - FCK=25,0MPA</t>
  </si>
  <si>
    <t>INC.27 - CONSTRUÇÃO DE SARJETA OU SARJETÃO DE CONCRETO - FCK= 20,0MPA</t>
  </si>
  <si>
    <t>FUNDAÇÃO DE RACHÃO</t>
  </si>
  <si>
    <t>BASE DE MACADAME HIDRÁULICO</t>
  </si>
  <si>
    <t>CAMADA DE ISOLAMENTO SOB O MACADAME HIDRÁULICO CONFORME IE-8</t>
  </si>
  <si>
    <t>BASE DE COXIM DE AREIA</t>
  </si>
  <si>
    <t>INA.01 - BASE DE CONCRETO FCK=15,0MPA, PARA PAVIMENTO</t>
  </si>
  <si>
    <t>BASE DE MACADAME BETUMINOSO</t>
  </si>
  <si>
    <t>BASE DE MACADAME BETUMINOSO COM EMULSÃO ASFÁLTICA CATIÔNICA</t>
  </si>
  <si>
    <t>BASE DE BINDER</t>
  </si>
  <si>
    <t>INA.01 - BASE DE BINDER ABERTO (SEM TRANSPORTE)</t>
  </si>
  <si>
    <t>INA.01 - BASE DE BINDER DENSO (SEM TRANSPORTE)</t>
  </si>
  <si>
    <t>INA.01 - IMPRIMAÇÃO BETUMINOSA LIGANTE</t>
  </si>
  <si>
    <t>IMPRIMAÇÃO BETUMINOSA IMPERMEABILIZANTE</t>
  </si>
  <si>
    <t>INA.01 - REVESTIMENTO DE CONCRETO ASFÁLTICO (SEM TRANSPORTE)</t>
  </si>
  <si>
    <t>INA.01 - REVESTIMENTO DE CONCRETO ASFÁLTICO, SEM O FORNECIMENTO DOS MATERIAIS</t>
  </si>
  <si>
    <t>INA.01 - REVESTIMENTO DE PRÉ-MISTURADO À QUENTE (SEM TRANSPORTE)</t>
  </si>
  <si>
    <t>REVESTIMENTO DE PRÉ-MISTURADO À FRIO (SEM TRANSPORTE)</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</si>
  <si>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</si>
  <si>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</si>
  <si>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</si>
  <si>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</si>
  <si>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</si>
  <si>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</si>
  <si>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</si>
  <si>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</si>
  <si>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</si>
  <si>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</si>
  <si>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PASSEIO DE CONCRETO FCK=15,0MPA, INCLUSIVE PREPARO DE CAIXA E LASTRO DE BRITA</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</si>
  <si>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</si>
  <si>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</si>
  <si>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</si>
  <si>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</si>
  <si>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BASE DE BICA CORRIDA</t>
  </si>
  <si>
    <t>BASE DE BRITA GRADUADA</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</si>
  <si>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</si>
  <si>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</si>
  <si>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</si>
  <si>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</si>
  <si>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</si>
  <si>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</si>
  <si>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</si>
  <si>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</si>
  <si>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</si>
  <si>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</si>
  <si>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</si>
  <si>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</si>
  <si>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</si>
  <si>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</si>
  <si>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</si>
  <si>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</si>
  <si>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</si>
  <si>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</si>
  <si>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</si>
  <si>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</si>
  <si>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</si>
  <si>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</si>
  <si>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ASSENTAMENTO DE GUIAS PARA JARDIM 7 X 11 X 100CM (IE-3)</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</si>
  <si>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</si>
  <si>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</si>
  <si>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</si>
  <si>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</si>
  <si>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</si>
  <si>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</si>
  <si>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</si>
  <si>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</si>
  <si>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</si>
  <si>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</si>
  <si>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</si>
  <si>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</si>
  <si>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</si>
  <si>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</si>
  <si>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MATERIAL BETUMINOSO RECICLADO (MISTURADO) ALÉM DO PRIMEIRO KM</t>
  </si>
  <si>
    <t>TRANSPORTE DE PAVIMENTO DE CONCRETO, SARJETA E SARJETÃO</t>
  </si>
  <si>
    <t>TRANSPORTE DE GUIAS</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</si>
  <si>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</si>
  <si>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</si>
  <si>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</si>
  <si>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</si>
  <si>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</si>
  <si>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</si>
  <si>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</si>
  <si>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</si>
  <si>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</si>
  <si>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</si>
  <si>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</si>
  <si>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</si>
  <si>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INC.27 - PISO/ PASSEIO DE CONCRETO, INCLUINDO O PREPARO DA CAIXA, LASTRO DE BRITA E A MÃO DE OBRA REFERENTE AOS SERVIÇOS NO CONCRETO: LANÇAMENTO E ACABAMENTO (RIPADO E DESEMPENADO) EXCLUSIVE O FORNECIMENTO DO CONCRETO</t>
  </si>
  <si>
    <t>INC.27 - PISO/ PASSEIO DE CONCRETO ARMADO, INCLUINDO O PREPARO DA CAIXA, LASTRO DE BRITA, TELA METÁLICA E A MÃO DE OBRA REFERENTE AOS SERVIÇOS NO CONCRETO: LANÇAMENTO E ACABAMENTO (RIPADO E DESEMPENADO), EXCLUSIVE O FORNECIMENTO DO CONCRETO</t>
  </si>
  <si>
    <t>INA.01 - REVESTIMENTO DE MISTURA ASFÁLTICA TIPO SMA COM POLÍMERO E FIBRA (SEM TRANSPORTE)</t>
  </si>
  <si>
    <t>MICROREVESTIMENTO A QUENTE DE MISTURA ASFÁLTICA  TIPO SMA COM POLÍMERO E FIBRA (SEM TRANSPORTE), ESPESSURA INDICADA 1,5 À 2,5CM</t>
  </si>
  <si>
    <t>INA.01 - REVESTIMENTO DE MISTURA ASFÁLTICA TIPO CPA COM POLÍMERO E FIBRA (SEM TRANSPORTE)</t>
  </si>
  <si>
    <t>INA.01 - REVESTIMENTO DE MISTURA ASFÁLTICA TIPO CPA COM BORRACHA (SEM TRANSPORTE)</t>
  </si>
  <si>
    <t>INA.01 - REVESTIMENTO DE MISTURA ASFÁLTICA TIPO "GAP GRADED" COM POLÍMERO (SEM TRANSPORTE)</t>
  </si>
  <si>
    <t>INA.01 - REVESTIMENTO DE MISTURA ASFÁLTICA TIPO "GAP GRADED" COM BORRACHA (SEM TRANSPORTE)</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</si>
  <si>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</si>
  <si>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</si>
  <si>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INA.01 - REVESTIMENTO DE MISTURA ASFÁLTICA COM POLÍMERO - FAIXA III (SEM TRANSPORTE)</t>
  </si>
  <si>
    <t>INA.01 - REVESTIMENTO DE CONCRETO ASFÁLTICO USINADO MORNO ( SEM TRANSPORTE)</t>
  </si>
  <si>
    <t>MICRO REVESTIMENTO ASFÁLTICO À FRIO COM EMULSÃO MODIFICADA COM POLÍMERO, COM TAXA MÉDIA DE APLICAÇÃO DE 12 KG/M2 CONFORME NORMA DNIT 035/2018 - ES</t>
  </si>
  <si>
    <t>SELAGEM DE TRINCAS À QUENTE COM EQUIPAMENTO SELA TRINCA ACOPLADO AO CAMINHÃO CARROCERIA DE MADEIRA</t>
  </si>
  <si>
    <t>CONCRETO ASFÁLTICO RECICLADO EM USINA FIXA COM 3% DE CAP - FORNECIMENTO E APLICAÇÃO (EXCLUSIVE TRANSPORTE)</t>
  </si>
  <si>
    <t>REVESTIMENTO DE CONCRETO ASFÁLTICO RECICLADO (RAP) EM USINA FIXA COM 3% DE EMULSÃO MODIFICADA COM POLÍMERO - FORNECIMENTO E APLICAÇÃO (EXCLUSIVE TRANSPORTE)</t>
  </si>
  <si>
    <t>BASE BETUMINOSA DE MATERIAIS PROVENIENTES DA FRESAGEM DE PAVIMENTOS ASFÁLTICOS (RAP) RECICLADO EM USINA MÓVEL COM ATÉ 3% DE EMULSÃO MODIFICADA COM POLÍMERO, FORNECIMENTO E APLICAÇÃO (EXCLUSIVE TRANSPORTE)</t>
  </si>
  <si>
    <t>BASE BETUMINOSA DE MATERIAS PROVENIENTES DA FRESAGEM DE PAVIMENTOS ASFÁLTICOS (RAP) RECICLADO EM USINA FIXA COM ATÉ 3% DE CAP, FORNECIMENTO E APLICAÇÃO (EXCLUSIVE TRANSPORTE)</t>
  </si>
  <si>
    <t>REMENDO EM CONCRETO ASFÁLTICO</t>
  </si>
  <si>
    <t>FORNECIMENTO E INSTALAÇÃO DE DEFENSA METÁLICA MALEÁVEL DUPLA COM POSTE ENGASTADO</t>
  </si>
  <si>
    <t>FORNECIMENTO E INSTALAÇÃO DE DEFENSA METÁLICA MALEÁVEL DUPLA COM POSTE REMOVÍVEL E CHUMBAMENTO QUÍMICO</t>
  </si>
  <si>
    <t>FORNECIMENTO E INSTALAÇÃO DE DEFENSA METÁLICA MALEÁVEL SIMPLES COM POSTE ENGASTADO</t>
  </si>
  <si>
    <t>FORNECIMENTO E INSTALAÇÃO DE DEFENSA METÁLICA MALEÁVEL SIMPLES COM POSTE REMOVÍVEL E CHUMBAMENTO QUÍMICO</t>
  </si>
  <si>
    <t>FORNECIMENTO E INSTALAÇÃO DE DEFENSA METÁLICA SEMIMALEÁVEL DUPLA COM POSTE ENGASTADO</t>
  </si>
  <si>
    <t>FORNECIMENTO E INSTALAÇÃO DE DEFENSA METÁLICA SEMIMALEÁVEL DUPLA COM POSTE REMOVÍVEL E CHUMBAMENTO QUÍMICO</t>
  </si>
  <si>
    <t>FORNECIMENTO E INSTALAÇÃO DE DEFENSA METÁLICA SEMIMALEÁVEL SIMPLES COM POSTE REMOVÍVEL E CHUMBAMENTO QUÍMICO</t>
  </si>
  <si>
    <t>PAINEL DE MENSAGEM VARIÁVEL MÓVEL 1800 x 2800 MM</t>
  </si>
  <si>
    <t>PAINEL DE MENSAGEM VARIÁVEL MÓVEL 900 x 1800 MM</t>
  </si>
  <si>
    <t>REMANEJAMENTO DE PLACAS DE SINALIZAÇÃO VERTICAL VIÁRIA</t>
  </si>
  <si>
    <t>RETIRADA DE PLACAS DE SINALIZAÇÃO VERTICAL VIÁRIA</t>
  </si>
  <si>
    <t>IN.07 - REMOÇÃO DE TACHA/TACHÕES</t>
  </si>
  <si>
    <t>IN.07 - TACHA TIPO I BIDIRECIONAL REFLETIVA</t>
  </si>
  <si>
    <t>IN.07 - TACHA TIPO I MONODIRECIONAL REFLETIVA</t>
  </si>
  <si>
    <t>IN.07 - TACHÃO TIPO I BIDIRECIONAL</t>
  </si>
  <si>
    <t>IN.07 - TACHÃO TIPO I MONODIRECIONAL</t>
  </si>
  <si>
    <t>BOTOEIRA CONVENCIONAL PARA PEDESTRE</t>
  </si>
  <si>
    <t>BASE DE BRITA GRADUADA SIMPLES - BGS</t>
  </si>
  <si>
    <t>DEMOLIÇÃO DE PASSEIO COM MARTELETE ATÉ 30KG</t>
  </si>
  <si>
    <t>DEMOLIÇÃO DE PAVIMENTO RÍGIDO DE CONCRETO ARMADO</t>
  </si>
  <si>
    <t>CANTEIRO AVANÇADO PARA ABRIGO TIPO BRT COM VIGILÂNCIA E TAPUME METÁLICO COM REAPROVEITAMENTO DE 3 USOS DO MATERIAL</t>
  </si>
  <si>
    <t>ESTRUTURA METÁLICA MODULAR PARA ABRIGOS DE TRANSPORTE URBANO TIPO BRT - BENEFICIAMENTO DO AÇO</t>
  </si>
  <si>
    <t>ESTRUTURA METÁLICA MODULAR PARA ABRIGOS DE TRANSPORTE URBANO TIPO BRT - PRÉ-MONTAGEM E TRANSPORTE</t>
  </si>
  <si>
    <t>ESTRUTURA METÁLICA MODULAR PARA ABRIGOS DE TRANSPORTE URBANO TIPO BRT - DESMONTAGEM, MONTAGEM E COMISSIONAMENTO DE ESTRUTURAS METÁLICAS</t>
  </si>
  <si>
    <t>ESTRUTURA METÁLICA MODULAR PARA ABRIGOS DE TRANSPORTE URBANO TIPO BRT - JATEAMENTO DE ESTRUTURA METÁLICA</t>
  </si>
  <si>
    <t>ESTRUTURA METÁLICA MODULAR PARA ABRIGOS DE TRANSPORTE URBANO TIPO BRT - FUNDO PREPARADOR DE PINTURA DE CROMATO DE ZINCO DUAS DEMÃOS</t>
  </si>
  <si>
    <t>ESTRUTURA METÁLICA MODULAR PARA ABRIGOS DE TRANSPORTE URBANO TIPO BRT - PINTURA DE ACABAMENTO COM TINTA EPÓXI DUAS DEMÃOS</t>
  </si>
  <si>
    <t>ESTRUTURA METÁLICA MODULAR PARA ABRIGOS DE TRANSPORTE URBANO TIPO BRT - PINTURA CATÓDICA DE PROTEÇÃO DE ESTRUTURAS (GALVANIZAÇÃO A FRIO)</t>
  </si>
  <si>
    <t>CARGA DE PNEUS EM CAMINHÃO</t>
  </si>
  <si>
    <t>NP.01 - PAVIMENTO ESTRUTURAL DE CONCRETO ARMADO - FCTM,K = 4,2 MPA</t>
  </si>
  <si>
    <t>NP.01 - PAVIMENTO ESTRUTURAL DE CONCRETO ARMADO - FCTM,K = 4,5 MPA</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</si>
  <si>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</si>
  <si>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</si>
  <si>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</si>
  <si>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</si>
  <si>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</si>
  <si>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IHD.23 - LASTRO DE BRITA E PÓ DE PEDRA</t>
  </si>
  <si>
    <t>IHD.23 - LASTRO DE CONCRETO FCK=10MPA</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</si>
  <si>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</si>
  <si>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</si>
  <si>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</si>
  <si>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</si>
  <si>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</si>
  <si>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</si>
  <si>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</si>
  <si>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</si>
  <si>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</si>
  <si>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</si>
  <si>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</si>
  <si>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</si>
  <si>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</si>
  <si>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</si>
  <si>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</si>
  <si>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</si>
  <si>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</si>
  <si>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</si>
  <si>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</si>
  <si>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</si>
  <si>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</si>
  <si>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</si>
  <si>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</si>
  <si>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</si>
  <si>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</si>
  <si>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</si>
  <si>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</si>
  <si>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</si>
  <si>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</si>
  <si>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</si>
  <si>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</si>
  <si>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</si>
  <si>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</si>
  <si>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</si>
  <si>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</si>
  <si>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</si>
  <si>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CHAMINÉ DE POÇO DE VISITA PRÉ-MOLDADA DE CONCRETO - DI 600 MM</t>
  </si>
  <si>
    <t>TAMPÃO PARA GALERIAS DE ÁGUAS PLUVIAIS</t>
  </si>
  <si>
    <t>INC.27 - INSTALAÇÃO DE TAMPÃO PARA GALERIA DE ÁGUAS PLUVIAIS - ARTICULADO, EXCETO FORNECIMENTO DE TAMPÃO</t>
  </si>
  <si>
    <t>INC.27 - INSTALAÇÃO DE TAMPÃO PARA GALERIA DE ÁGUAS PLUVIAIS - NÃO ARTICULADO, EXCETO FORNECIMENTO DE TAMPÃO</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</si>
  <si>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</si>
  <si>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</si>
  <si>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</si>
  <si>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</si>
  <si>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</si>
  <si>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</si>
  <si>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</si>
  <si>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</si>
  <si>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</si>
  <si>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</si>
  <si>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</si>
  <si>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</si>
  <si>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</si>
  <si>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</si>
  <si>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</si>
  <si>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</si>
  <si>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</si>
  <si>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</si>
  <si>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</si>
  <si>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</si>
  <si>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IHD.23 - FORNECIMENTO E ASSENTAMENTO DE TUBO DE PEAD CORRUGADO E PERFURADOPARA DRENAGEM - DIÂMETRO 2,5" (EM ACORDO COM AS NORMAS DNIT 093/06, NBR 15073 E NBR 14692)</t>
  </si>
  <si>
    <t>IHD.23 - FORNECIMENTO E ASSENTAMENTO DE TUBO DE PEAD CORRUGADO E PERFURADOPARA DRENAGEM - DIÂMETRO 3,0" (EM ACORDO COM AS NORMAS DNIT 093/06, NBR 15073 E NBR 14692)</t>
  </si>
  <si>
    <t>IHD.23 - FORNECIMENTO E ASSENTAMENTO DE TUBO DE PEAD CORRUGADO E PERFURADOPARA DRENAGEM - DIÂMETRO 4,0" (EM ACORDO COM AS NORMAS DNIT 093/06, NBR 15073 E NBR 14692)</t>
  </si>
  <si>
    <t>IHD.23 - FORNECIMENTO E ASSENTAMENTO DE TUBO DE PEAD CORRUGADO E PERFURADOPARA DRENAGEM - DIÂMETRO 6,0" (EM ACORDO COM AS NORMAS DNIT 093/06, NBR 15073 E NBR 14692)</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</si>
  <si>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</si>
  <si>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</si>
  <si>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</si>
  <si>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</si>
  <si>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</si>
  <si>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</si>
  <si>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</si>
  <si>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</si>
  <si>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</si>
  <si>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</si>
  <si>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</si>
  <si>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</si>
  <si>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</si>
  <si>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</si>
  <si>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</si>
  <si>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</si>
  <si>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</si>
  <si>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HPXH</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</si>
  <si>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</si>
  <si>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</si>
  <si>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</si>
  <si>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</si>
  <si>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</si>
  <si>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</si>
  <si>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</si>
  <si>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</si>
  <si>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</si>
  <si>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</si>
  <si>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</si>
  <si>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</si>
  <si>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INC.27 - INSTALAÇÃO DE BOCA DE LEÃO SIMPLES COM GRELHA ARTICULADA, EXCETO FORNECIMENTO DA GRELHA</t>
  </si>
  <si>
    <t>INC.27 - INSTALAÇÃO DE BOCA DE LEÃO SIMPLES COM GRELHA NÃO-ARTICULADA, EXCETO FORNECIMENTO DA GRELHA</t>
  </si>
  <si>
    <t>INC.27 - INSTALAÇÃO DE BOCA DE LEÃO DUPLA COM GRELHA ARTICULADA, EXCETO O FORNECIMENTO DA GRELHA</t>
  </si>
  <si>
    <t>INC.27 - INSTALAÇÃO DE BOCA DE LEÃO DUPLA COM GRELHA NÃO-ARTICULADA, EXCETO O FORNECIMENTO DA GRELHA</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</si>
  <si>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</si>
  <si>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</si>
  <si>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</si>
  <si>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</si>
  <si>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</si>
  <si>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</si>
  <si>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</si>
  <si>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INC.27 - REFORMA DE BOCA DE LEÃO SIMPLES</t>
  </si>
  <si>
    <t>INC.27 - REFORMA DE BOCA DE LEÃO DUPLA</t>
  </si>
  <si>
    <t>INC.27 - SUBSTITUIÇÃO DA GRELHA TIPO "BOCA DE LEÃO" - TIPO ARTICULADA, EXCETO O FORNECIMENTO DA GRELHA</t>
  </si>
  <si>
    <t>INC.27 - SUBSTITUIÇÃO DE GRELHA TIPO "BOCA DE LEÃO" - TIPO NÃO-ARTICULADA, EXCETO O FORNECIMENTO DA GRELHA</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</si>
  <si>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</si>
  <si>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</si>
  <si>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</si>
  <si>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</si>
  <si>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IHD.23 - FORNECIMENTO E COLOCAÇÃO DE MANTA GEOTÊXTIL COM RESISTÊNCIA À TRAÇÃO LONGITUDINAL DE 7KN/M E TRAÇÃO TRANSVERSAL DE 6KN/M</t>
  </si>
  <si>
    <t>IHD.23 - FORNECIMENTO E COLOCAÇÃO DE MANTA GEOTÊXTIL COM RESISTÊNCIA À TRAÇÃO LONGITUDINAL DE 8KN/M E TRAÇÃO TRANSVERSAL DE 7KN/M</t>
  </si>
  <si>
    <t>IHD.23 - FORNECIMENTO E COLOCAÇÃO DE MANTA GEOTÊXTIL COM RESISTÊNCIA À TRAÇÃO LONGITUDINAL DE 9KN/M E TRAÇÃO TRANSVERSAL DE 8KN/M</t>
  </si>
  <si>
    <t>IHD.23 - FORNECIMENTO E COLOCAÇÃO DE MANTA GEOTÊXTIL COM RESISTÊNCIA À TRAÇÃO LONGITUDINAL DE 10KN/M E TRAÇÃO TRANSVERSAL DE 9KN/M</t>
  </si>
  <si>
    <t>IHD.23 - FORNECIMENTO E COLOCAÇÃO DE MANTA GEOTÊXTIL COM RESISTÊNCIA À TRAÇÃO LONGITUDINAL DE 14KN/M E TRAÇÃO TRANSVERSAL DE 12KN/M</t>
  </si>
  <si>
    <t>IHD.23 - FORNECIMENTO E COLOCAÇÃO DE MANTA GEOTÊXTIL COM RESISTÊNCIA À TRAÇÃO LONGITUDINAL DE 16KN/M E TRAÇÃO TRANSVERSAL DE 14KN/M</t>
  </si>
  <si>
    <t>IHD.23 - FORNECIMENTO E COLOCAÇÃO DE MANTA GEOTÊXTIL COM RESISTÊNCIA À TRAÇÃO LONGITUDINAL DE 21KN/M E TRAÇÃO TRANSVERSAL DE 19KN/M</t>
  </si>
  <si>
    <t>IHD.23 - FORNECIMENTO E COLOCAÇÃO DE MANTA GEOTÊXTIL COM RESISTÊNCIA À TRAÇÃO LONGITUDINAL DE 26KN/M E TRAÇÃO TRANSVERSAL DE 23KN/M</t>
  </si>
  <si>
    <t>IHD.23 - FORNECIMENTO E COLOCAÇÃO DE MANTA GEOTÊXTIL COM RESISTÊNCIA À TRAÇÃO LONGITUDINAL DE 31KN/M E TRAÇÃO TRANSVERSAL DE 27KN/M</t>
  </si>
  <si>
    <t>IHD.23 - FORNECIMENTO E APLICAÇÃO DE GEOMEMBRANA DE PEAD - 1MM DE ESPESSURA</t>
  </si>
  <si>
    <t>IHD.23 - FORNECIMENTO E APLICAÇÃO DE MANTA FORMADA PELA ASSOCIAÇÃO DE UM TECIDO TÉCNICO DE POLIESTER COM FILME DE POLIETILENO DE BAIXA DENSIDADE EM ACORDO COM A NBR12824</t>
  </si>
  <si>
    <t>IHD.23 - FORNECIMENTO E APLICAÇÃO DE GEOCOMPOSTO FORMADO POR NÚCLEO TRIDIMENSIONAL, FLEXÍVEL DE FILAMENTO DE POLIPROPILENO, ASSOCIADO ÀS SUAS DUAS SUPERFÍCIES GEOTEXTEIS NÃO TECIDOS</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</si>
  <si>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</si>
  <si>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</si>
  <si>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</si>
  <si>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</si>
  <si>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</si>
  <si>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</si>
  <si>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</si>
  <si>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</si>
  <si>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</si>
  <si>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</si>
  <si>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</si>
  <si>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</si>
  <si>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</si>
  <si>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</si>
  <si>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</si>
  <si>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&lt; 1/2"</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</si>
  <si>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</si>
  <si>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</si>
  <si>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</si>
  <si>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</si>
  <si>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</si>
  <si>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</si>
  <si>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</si>
  <si>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</si>
  <si>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</si>
  <si>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</si>
  <si>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</si>
  <si>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</si>
  <si>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IN.14 - FORNECIMENTO E COLOCAÇÃO DE GABIÃO TIPO CAIXA, H = 0,50 M, DE MALHA 8 X 10CM, GALVANIZADO, DE FIO Ø = 2,7MM</t>
  </si>
  <si>
    <t>IN.14 - FORNECIMENTO E COLOCAÇÃO DE GABIÃO TIPO CAIXA, H = 1,00M, DE MALHA 8 X 10CM, GALVANIZADO, DE FIO Ø = 2,7MM</t>
  </si>
  <si>
    <t>IN.14 - FORNECIMENTO E COLOCAÇÃO DE GABIÃO TIPO CAIXA, H = 0,50M, DE MALHA 8 X 10CM, GALVANIZADO E REVESTIDO EM PVC, DE FIO Ø = 2,4MM</t>
  </si>
  <si>
    <t>IN.14 - FORNECIMENTO E COLOCAÇÃO DE GABIÃO TIPO CAIXA, H = 1,00M, DE MALHA 8 X 10CM, GALVANIZADO E REVESTIDO EM PVC, DE FIO Ø = 2,4MM</t>
  </si>
  <si>
    <t>IN.14 - FORNECIMENTO  E COLOCAÇÃO DE GABIÃO TIPO COLCHÃO RENO, H = 0,17M, DE MALHA 6 X 8CM, GALVANIZADO, REVESTIDO EM PVC, DE FIO Ø = 2,0MM</t>
  </si>
  <si>
    <t>IN.14 - FORNECIMENTO  E COLOCAÇÃO DE GABIÃO TIPO COLCHÃO RENO, H = 0,23M, DE MALHA 6 X 8CM, GALVANIZADO, REVESTIDO EM PVC, DE FIO Ø = 2,0MM</t>
  </si>
  <si>
    <t>IN.14 - FORNECIMENTO E COLOCAÇÃO DE GABIÃO TIPO COLCHÃO RENO, H = 0,30M, DE MALHA 6 X 8CM, GALVANIZADO, REVESTIDO EM PVC, DE FIO Ø = 2,0MM</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</si>
  <si>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</si>
  <si>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</si>
  <si>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</si>
  <si>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</si>
  <si>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</si>
  <si>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</si>
  <si>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</si>
  <si>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</si>
  <si>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</si>
  <si>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</si>
  <si>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FORNECIMENTO DE ADUELA PRÉ-FABRICADA EM CONCRETO ARMADO, SEÇÃO 1,50 X 1,50 X 0,15 – H ATERRO = 1,00 A 2,50 M – LINHA SIMPLES (BSCC), DIMENSIONADA PARA SOBRECARGA DE TRABALHO TB 45</t>
  </si>
  <si>
    <t>FORNECIMENTO DE ADUELA PRÉ-FABRICADA EM CONCRETO ARMADO, SEÇÃO 2,00 X 1,50 X 0,15 – H ATERRO = 1,00 A 2,50 M – LINHA SIMPLES (BSCC), DIMENSIONADA PARA SOBRECARGA DE TRABALHO TB 45</t>
  </si>
  <si>
    <t>FORNECIMENTO DE ADUELA PRÉ-FABRICADA EM CONCRETO ARMADO, SEÇÃO 2,00 X 2,00 X 0,15 – H ATERRO = 1,00 A 2,50 M – LINHA SIMPLES (BSCC), DIMENSIONADA PARA SOBRECARGA DE TRABALHO TB 45</t>
  </si>
  <si>
    <t>FORNECIMENTO DE ADUELA PRÉ-FABRICADA EM CONCRETO ARMADO, SEÇÃO 2,50 X 2,00 X 0,15 – H ATERRO = 1,00 A 2,50 M – LINHA SIMPLES (BSCC), DIMENSIONADA PARA SOBRECARGA DE TRABALHO TB 45</t>
  </si>
  <si>
    <t>FORNECIMENTO DE ADUELA PRÉ-FABRICADA EM CONCRETO ARMADO, SEÇÃO 2,50 X 2,50 X 0,15 – H ATERRO = 1,00 A 2,50 M – LINHA SIMPLES (BSCC), DIMENSIONADA PARA SOBRECARGA DE TRABALHO TB 45</t>
  </si>
  <si>
    <t>FORNECIMENTO DE ADUELA PRÉ-FABRICADA EM CONCRETO ARMADO, SEÇÃO 3,00 X 2,00 X 0,20 – H ATERRO = 1,00 A 2,50 M – LINHA SIMPLES (BSCC), DIMENSIONADA PARA SOBRECARGA DE TRABALHO TB 45</t>
  </si>
  <si>
    <t>FORNECIMENTO DE ADUELA PRÉ-FABRICADA EM CONCRETO ARMADO, SEÇÃO 3,00 X 2,50 X 0,20 – H ATERRO = 1,00 A 2,50 M – LINHA SIMPLES (BSCC), DIMENSIONADA PARA SOBRECARGA DE TRABALHO TB 45</t>
  </si>
  <si>
    <t>FORNECIMENTO DE ADUELA PRÉ-FABRICADA EM CONCRETO ARMADO, SEÇÃO 3,00 X 3,00 X 0,20 – H ATERRO = 1,00 A 2,50 M – LINHA SIMPLES (BSCC), DIMENSIONADA PARA SOBRECARGA DE TRABALHO TB 45</t>
  </si>
  <si>
    <t>LANÇAMENTO E ASSENTAMENTO DE ADUELAS PRÉ-FABRICADAS EM CONCRETO ARMADO, SEÇÃO 1,50 X 1,50 X 0,15 – H ATERRO = 1,00 A 2,50 M – LINHA SIMPLES (BSCC), DIMENSIONADA PARA SOBRECARGA DE TRABALHO TB 45</t>
  </si>
  <si>
    <t>LANÇAMENTO E ASSENTAMENTO DE ADUELAS PRÉ-FABRICADAS EM CONCRETO ARMADO, SEÇÃO 2,00 X 1,50 X 0,15 – H ATERRO = 1,00 A 2,50 M – LINHA SIMPLES (BSCC), DIMENSIONADA PARA SOBRECARGA DE TRABALHO TB 45</t>
  </si>
  <si>
    <t>LANÇAMENTO E ASSENTAMENTO DE ADUELAS PRÉ-FABRICADAS EM CONCRETO ARMADO, SEÇÃO 2,00 X 2,00 X 0,15 – H ATERRO = 1,00 A 2,50 M – LINHA SIMPLES (BSCC), DIMENSIONADA PARA SOBRECARGA DE TRABALHO TB 45</t>
  </si>
  <si>
    <t>LANÇAMENTO E ASSENTAMENTO DE ADUELAS PRÉ-FABRICADAS EM CONCRETO ARMADO, SEÇÃO 2,50 X 2,00 X 0,15 – H ATERRO = 1,00 A 2,50 M – LINHA SIMPLES (BSCC), DIMENSIONADA PARA SOBRECARGA DE TRABALHO TB 45</t>
  </si>
  <si>
    <t>LANÇAMENTO E ASSENTAMENTO DE ADUELAS PRÉ-FABRICADAS EM CONCRETO ARMADO, SEÇÃO 2,50 X 2,50 X 0,15 – H ATERRO = 1,00 A 2,50 M – LINHA SIMPLES (BSCC), DIMENSIONADA PARA SOBRECARGA DE TRABALHO TB 45</t>
  </si>
  <si>
    <t>LANÇAMENTO E ASSENTAMENTO DE ADUELAS PRÉ-FABRICADAS EM CONCRETO ARMADO, SEÇÃO 3,00 X 2,00 X 0,20 – H ATERRO = 1,00 A 2,50 M – LINHA SIMPLES (BSCC), DIMENSIONADA PARA SOBRECARGA DE TRABALHO TB 45</t>
  </si>
  <si>
    <t>LANÇAMENTO E ASSENTAMENTO DE ADUELAS PRÉ-FABRICADAS EM CONCRETO ARMADO, SEÇÃO 3,00 X 2,50 X 0,20 – H ATERRO = 1,00 A 2,50 M – LINHA SIMPLES (BSCC), DIMENSIONADA PARA SOBRECARGA DE TRABALHO TB 45</t>
  </si>
  <si>
    <t>LANÇAMENTO E ASSENTAMENTO DE ADUELAS PRÉ-FABRICADAS EM CONCRETO ARMADO, SEÇÃO 3,00 X 3,00 X 0,20 – H ATERRO = 1,00 A 2,50 M – LINHA SIMPLES (BSCC), DIMENSIONADA PARA SOBRECARGA DE TRABALHO TB 45</t>
  </si>
  <si>
    <t>FORNECIMENTO DE CANAL U PRÉ-FABRICADO EM CONCRETO ARMADO  1,50 X 1,50 X 0,15 - TB 45</t>
  </si>
  <si>
    <t>FORNECIMENTO DE CANAL U PRÉ-FABRICADO EM CONCRETO ARMADO 2,00 X 1,50 X 0,15 - TB 45</t>
  </si>
  <si>
    <t>FORNECIMENTO DE CANAL U PRÉ-FABRICADO EM CONCRETO ARMADO 2,00 X 2,00 X 0,20 - TB 45</t>
  </si>
  <si>
    <t>FORNECIMENTO DE CANAL U PRÉ-FABRICADO EM CONCRETO ARMADO 2,50 X 1,50 X 0,20 - TB 45</t>
  </si>
  <si>
    <t>FORNECIMENTO DE CANAL U PRÉ-FABRICADO EM CONCRETO ARMADO 2,50 X 2,00 X 0,20 - TB 45</t>
  </si>
  <si>
    <t>FORNECIMENTO DE CANAL U PRÉ-FABRICADO EM CONCRETO ARMADO 2,50 X 2,50 X 0,20 - TB 45</t>
  </si>
  <si>
    <t>FORNECIMENTO DE CANAL U PRÉ-FABRICADO EM CONCRETO ARMADO 3,00 X 1,50 X 0,20 - TB 45</t>
  </si>
  <si>
    <t>FORNECIMENTO DE CANAL U PRÉ-FABRICADO EM CONCRETO ARMADO 3,00 X 2,00 X 0,20 COM ARRANQUES - TB 45</t>
  </si>
  <si>
    <t>FORNECIMENTO DE CANAL U PRÉ-FABRICADO EM CONCRETO ARMADO 3,00 X 2,50 X 0,25 - TB 45</t>
  </si>
  <si>
    <t>FORNECIMENTO DE CANAL U PRÉ-FABRICADO EM CONCRETO ARMADO 4,00 X 2,50 X 0,25 COM ARRANQUES - TB 45</t>
  </si>
  <si>
    <t>FORNECIMENTO DE CANAL U PRÉ-FABRICADO EM CONCRETO ARMADO 4,00 X 3,00 X 0,25 COM ARRANQUES - TB 45</t>
  </si>
  <si>
    <t>FORNECIMENTO DE CANAL U PRÉ-FABRICADO EM CONCRETO ARMADO 5,00 X 1,00 X 0,25 COM ARRANQUES - TB 45</t>
  </si>
  <si>
    <t>FORNECIMENTO DE CANAL U PRÉ-FABRICADO EM CONCRETO ARMADO 5,00 X 2,50 X 0,25 COM ARRANQUES - TB 45</t>
  </si>
  <si>
    <t>FORNECIMENTO DE CANAL U PRÉ-FABRICADO EM CONCRETO ARMADO 5,00 X 3,00 X 0,25 COM ARRANQUES - TB 45</t>
  </si>
  <si>
    <t>FORNECIMENTO DE CANAL U PRÉ-FABRICADO EM CONCRETO ARMADO 6,00 X 3,00 X 0,30 COM ARRANQUES - TB 45</t>
  </si>
  <si>
    <t>LANÇAMENTO E ASSENTAMENTO DE CANAL U PRÉ-FABRICADAS EM CONCRETO ARMADO  1,50 X 1,50 X 0,15 - TB 45</t>
  </si>
  <si>
    <t>LANÇAMENTO E ASSENTAMENTO DE CANAL U PRÉ-FABRICADAS EM CONCRETO ARMADO 2,00 X 1,50 X 0,15 - TB 45</t>
  </si>
  <si>
    <t>LANÇAMENTO E ASSENTAMENTO DE CANAL U PRÉ-FABRICADAS EM CONCRETO ARMADO 2,00 X 2,00 X 0,20 - TB 45</t>
  </si>
  <si>
    <t>LANÇAMENTO E ASSENTAMENTO DE CANAL U PRÉ-FABRICADAS EM CONCRETO ARMADO 2,50 X 1,50 X 0,20 - TB 45</t>
  </si>
  <si>
    <t>LANÇAMENTO E ASSENTAMENTO DE CANAL U PRÉ-FABRICADAS EM CONCRETO ARMADO 2,50 X 2,00 X 0,20 - TB 45</t>
  </si>
  <si>
    <t>LANÇAMENTO E ASSENTAMENTO DE CANAL U PRÉ-FABRICADAS EM CONCRETO ARMADO 2,50 X 2,50 X 0,20 - TB 45</t>
  </si>
  <si>
    <t>M
M</t>
  </si>
  <si>
    <t>LANÇAMENTO E ASSENTAMENTO DE CANAL U PRÉ-FABRICADAS EM CONCRETO ARMADO 3,00 X 1,50 X 0,20 - TB 45</t>
  </si>
  <si>
    <t>LANÇAMENTO E ASSENTAMENTO DE CANAL U PRÉ-FABRICADAS EM CONCRETO ARMADO 3,00 X 2,00 X 0,20 COM ARRANQUES - TB 45</t>
  </si>
  <si>
    <t>LANÇAMENTO E ASSENTAMENTO DE CANAL U PRÉ-FABRICADAS EM CONCRETO ARMADO 3,00 X 2,50 X 0,25 - TB 45</t>
  </si>
  <si>
    <t>LANÇAMENTO E ASSENTAMENTO DE CANAL U PRÉ-FABRICADAS EM CONCRETO ARMADO 4,00 X 2,50 X 0,25 COM ARRANQUES - TB 45</t>
  </si>
  <si>
    <t>LANÇAMENTO E ASSENTAMENTO DE CANAL U PRÉ-FABRICADAS EM CONCRETO ARMADO 4,00 X 3,00 X 0,25 COM ARRANQUES - TB 45</t>
  </si>
  <si>
    <t>LANÇAMENTO E ASSENTAMENTO DE CANAL U PRÉ-FABRICADAS EM CONCRETO ARMADO 5,00 X 1,00 X 0,25 COM ARRANQUES - TB 45</t>
  </si>
  <si>
    <t>LANÇAMENTO E ASSENTAMENTO DE CANAL U PRÉ-FABRICADAS EM CONCRETO ARMADO 5,00 X 2,50 X 0,25 COM ARRANQUES - TB 45</t>
  </si>
  <si>
    <t>LANÇAMENTO E ASSENTAMENTO DE CANAL U PRÉ-FABRICADAS EM CONCRETO ARMADO 5,00 X 3,00 X 0,25 COM ARRANQUES - TB 45</t>
  </si>
  <si>
    <t>LANÇAMENTO E ASSENTAMENTO DE CANAL U PRÉ-FABRICADAS EM CONCRETO ARMADO 6,00 X 3,00 X 0,30 COM ARRANQUES - TB 45</t>
  </si>
  <si>
    <t>CANALETA E GRELHA EMBUTIDA DE CONCRETO POLÍMERO 95MPA ANTIFURTO CLASSE D400 26,2X30,5X100CM, OU SILMILAR. QUE ATENDA A VAZÃO 22,10 L/S. DECLIVIDADE 0% ACABAMENTO TRÁFEGO DE PEDESTRES E ACESSIBILIDADE</t>
  </si>
  <si>
    <t>CANALETA E GRELHA EMBUTIDA DE CONCRETO POLÍMERO 95MPA ANTIFURTO CLASSE D400 26,2X70,5X100CM, OU SILMILAR. QUE ATENDA A VAZÃO 83,20 L/S. DECLIVIDADE 0% ACABAMENTO TRÁFEGO DE PEDESTRES E ACESSIBILIDADE</t>
  </si>
  <si>
    <t>CANALETA E GRELHA EMBUTIDA DE CONCRETO POLÍMERO 95MPA ANTIFURTO CLASSE F900 20,6X30X100CM OU SIMILAR. QUE ATENDA A VAZÃO 14,5 L/S. DECLIVIDADE 0%. ACABAMENTO TRÁFEGO VEÍCULOS</t>
  </si>
  <si>
    <t>CANALETA E GRELHA EMBUTIDA DE CONCRETO POLÍMERO 95MPA ANTIFURTO CLASSE F900 26,2X32,5X100CM OU SILMILAR. QUE ATENDA A VAZÃO 22,1 L/S.DECLIVIDADE 0% ACABAMENTO TRÁFEGO VEÏCULOS.</t>
  </si>
  <si>
    <t>CANALETA E GRELHA EMBUTIDA DE CONCRETO POLÍMERO 95MPA ANTIFURTO CLASSE F900 26,2X72,5X100CM, OU SILMILAR. QUE ATENDA A VAZÃO 83,20 L/S. DECLIVIDADE 0% ACABAMENTO TRÁFEGO VEICULOS</t>
  </si>
  <si>
    <t>IN.10 - EXECUÇÃO DE VALETA DE PROTEÇÃO DE ATERRO COM REVESTIMENTO EM CONCRETO (0,75 M3/M)</t>
  </si>
  <si>
    <t>IN.11 - EXECUÇÃO DE VALETA DE PROTEÇÃO DE CORTE (0,75 M3/M)</t>
  </si>
  <si>
    <t>IN.12 - EXECUÇÃO DE VALETA DE PROTEÇÃO DE CORTE COM REVESTIMENTO EM CONCRETO (0,75 M3/M)</t>
  </si>
  <si>
    <t>IN.14 - FORNECIMENTO E COLOCAÇÃO DE GABIÃO TIPO COLCHÃO RENO, H = 0,30M, DE MALHA 6 X 2CM, GALVANIZADO, REVESTIDO EM PVC, DE FIO Ø = 2,20MM</t>
  </si>
  <si>
    <t>FORNECIMENTO E COLOCAÇÃO DE GABIÃO TIPO CAIXA, H = 1,00M, DE MALHA 8 X 10CM, GALVANIZADO E REVESTIDO EM PVC, DE FIO Ø = 2,7MM, ENCHIMENTO COM RESÍDUO DE CONSTRUÇÃO E DEMOLIÇÃO</t>
  </si>
  <si>
    <t>PONTES E VIADUTOS</t>
  </si>
  <si>
    <t>FORNECIMENTO E CRAVAÇÃO DE ESTACAS DE EUCALIPTO - DIÂMETRO 20 À 30CM</t>
  </si>
  <si>
    <t>FORNECIMENTO E CRAVAÇÃO DE ESTACA METÁLICA - PERFIL DE AÇO LAMINADO W 250X32,7</t>
  </si>
  <si>
    <t>FORNECIMENTO E CRAVAÇÃO DE ESTACA METÁLICA - PERFIL DE AÇO LAMINADO W 310X52</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</si>
  <si>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</si>
  <si>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</si>
  <si>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</si>
  <si>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</si>
  <si>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</si>
  <si>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</si>
  <si>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</si>
  <si>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</si>
  <si>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</si>
  <si>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</si>
  <si>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</si>
  <si>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</si>
  <si>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</si>
  <si>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</si>
  <si>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</si>
  <si>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</si>
  <si>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</si>
  <si>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</si>
  <si>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</si>
  <si>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</si>
  <si>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</si>
  <si>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</si>
  <si>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</si>
  <si>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</si>
  <si>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ALVENARIA DE PEDRA SECA</t>
  </si>
  <si>
    <t>ALVENARIA DE PEDRA ARGAMASSADA</t>
  </si>
  <si>
    <t>CHAPISCO COM ARGAMASSA DE CIMENTO E AREIA 1:6</t>
  </si>
  <si>
    <t>REVESTIMENTO COM 2CM DE ARGAMASSA, CIMENTO E AREIA 1:3</t>
  </si>
  <si>
    <t>EMBOÇO COM ARGAMASSA DE CIMENTO, CAL E AREIA NO TRAÇO 1:2:8</t>
  </si>
  <si>
    <t>REBOCO</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</si>
  <si>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</si>
  <si>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</si>
  <si>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</si>
  <si>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</si>
  <si>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</si>
  <si>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</si>
  <si>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</si>
  <si>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</si>
  <si>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</si>
  <si>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CONCRETO SIMPLES</t>
  </si>
  <si>
    <t>DEMOLIÇÃO DE ALVENARIA</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</si>
  <si>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</si>
  <si>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</si>
  <si>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</si>
  <si>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</si>
  <si>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</si>
  <si>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</si>
  <si>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</si>
  <si>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</si>
  <si>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</si>
  <si>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</si>
  <si>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ICO.03 - ANCORAGEM ATIVA SÉRIE V- 4 Ø = 1/2"</t>
  </si>
  <si>
    <t>ICO.03 - ANCORAGEM ATIVA SÉRIE V-6 - Ø = 1/2"</t>
  </si>
  <si>
    <t>ICO.03 - ANCORAGEM ATIVA SÉRIE V-12 - Ø = 1/2"</t>
  </si>
  <si>
    <t>BROCA, DIÂMETRO 25CM, PROFUNDIDADE ATÉ 4M</t>
  </si>
  <si>
    <t>ALVENARIA DE BLOCOS DE CONCRETO 14 X 19 X 39CM</t>
  </si>
  <si>
    <t>INC.27 - FORNECIMENTO E COLOCAÇÃO DE JUNTA DE DILATAÇÃO DE ELASTÔMERO DE NEOPRENE, TIPO JEENE JJ6080VV OU SIMILAR</t>
  </si>
  <si>
    <t>INC.27 - FORNECIMENTO E COLOCAÇÃO DE JUNTA DE DILATAÇÃO DE ELASTÔMERO DE NEOPRENE, TIPO JEENE JJ 99120 VV OU SIMILAR</t>
  </si>
  <si>
    <t>FORNECIMENTO E COLOCAÇÃO DE AÇO DE PROTENSÃO CP-190 RB 12 DIÂMETRO 5/8", INCLUIDO BAINHA, PROTENSÃO E INJEÇÃO</t>
  </si>
  <si>
    <t>INC.27 - FORNECIMENTO E COLOCAÇÃO DE JUNTA DE DILATAÇÃO DE ELASTÔMERO DE NEOPRENE, TIPO JEENE JJ 0411 M OU SIMILAR</t>
  </si>
  <si>
    <t>INC.27 - FORNECIMENTO E COLOCAÇÃO DE JUNTA DILATAÇÃO ELASTÔMERO NEOPRENE, JEENE JJ2027M OU SIMILAR</t>
  </si>
  <si>
    <t>INC.27 - FORNECIMENTO E COLOCAÇÃO DE JUNTA DE DILATAÇÃO DE ELASTÔMERO DE NEOPRENE, TIPO JEENE JJ5070 OU SIMILAR</t>
  </si>
  <si>
    <t>ICO.03 - ANCORAGEM ATIVA SÉRIE V 12 Ø = 5/8 "</t>
  </si>
  <si>
    <t>CARGA E REMOÇÃO DE ENTULHO ATÉ A DISTÂNCIA MÉDIA DE IDA E VOLTA DE 1KM</t>
  </si>
  <si>
    <t>REMOÇÃO DE ENTULHO ALÉM DO PRIMEIRO KM</t>
  </si>
  <si>
    <t>BRITAGEM DOS MATERIAIS PROVENIENTES DOS RESÍDUOS DA CONSTRUÇÃO CIVIL</t>
  </si>
  <si>
    <t>ANCORAGEM ATIVA SÉRIE V-10 - Ø= 12,7 MM</t>
  </si>
  <si>
    <t>ICO.03 - ANCORAGEM ATIVA SÉRIE V-10 - Ø= 15,2 MM</t>
  </si>
  <si>
    <t>ANCORAGEM ATIVA SÉRIE V-19 - Ø= 12,7 MM</t>
  </si>
  <si>
    <t xml:space="preserve"> ANCORAGEM ATIVA SÉRIE V-19 - Ø= 15,2 MM</t>
  </si>
  <si>
    <t>ICO.03 - ANCORAGEM PASSIVA TIPO LAÇO SÉRIE V-10 - Ø= 12,7 MM</t>
  </si>
  <si>
    <t>ICO.03 - ANCORAGEM PASSIVA TIPO LAÇO SÉRIE V-10 - Ø= 15,2 MM</t>
  </si>
  <si>
    <t xml:space="preserve"> ANCORAGEM PASSIVA TIPO LAÇO SÉRIE V-19 - Ø= 12,7 MM</t>
  </si>
  <si>
    <t>ICO.03 - ANCORAGEM PASSIVA TIPO LAÇO SÉRIE V-19 - Ø= 15,2 MM</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</si>
  <si>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</si>
  <si>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</si>
  <si>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</si>
  <si>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</si>
  <si>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</si>
  <si>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</si>
  <si>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</si>
  <si>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ANDAIMES METÁLICOS - FORNECIMENTO</t>
  </si>
  <si>
    <t>M3XMES</t>
  </si>
  <si>
    <t>ANDAIMES METÁLICOS - MONTAGEM E DESMONTAGEM</t>
  </si>
  <si>
    <t>PLATAFORMA DE MADEIRA A SEREM ARMADAS SOBRE ANDAIMES METÁLICOS</t>
  </si>
  <si>
    <t>IN.21 - APICOAMENTO DE SUPERFÍCIES DE CONCRETO (COM EQUIPAMENTO PNEUMÁTICO)</t>
  </si>
  <si>
    <t>CORTE E REMOÇÃO SUPERFICIAL DE CONCRETO ATÉ 3 CM DE PROFUNDIDADE</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</si>
  <si>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</si>
  <si>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</si>
  <si>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</si>
  <si>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</si>
  <si>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</si>
  <si>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</si>
  <si>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</si>
  <si>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</si>
  <si>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</si>
  <si>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</si>
  <si>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</si>
  <si>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</si>
  <si>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</si>
  <si>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</si>
  <si>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</si>
  <si>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</si>
  <si>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</si>
  <si>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</si>
  <si>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PLACA DE OBRA EM CHAPA DE AÇO GALVANIZADO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</si>
  <si>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</si>
  <si>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</si>
  <si>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</si>
  <si>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</si>
  <si>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</si>
  <si>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</si>
  <si>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TINTA PVA (LÁTEX) - CONCRETO OU REBOCO SEM MASSA CORRIDA</t>
  </si>
  <si>
    <t>FURAÇÃO EM CONCRETO ARMADO</t>
  </si>
  <si>
    <t>FURAÇÃO EM CONCRETO - DIÂMETRO 5/8"</t>
  </si>
  <si>
    <t>CM</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</si>
  <si>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</si>
  <si>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</si>
  <si>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</si>
  <si>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</si>
  <si>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</si>
  <si>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</si>
  <si>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</si>
  <si>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FURAÇÃO EM CONCRETO ARMADO - DIÂMETRO 2 1/2"</t>
  </si>
  <si>
    <t>APLICAÇÃO DE TINTA ANTI-PICHAÇÃO - BASE SOLVENTE - 2 DEMÃOS</t>
  </si>
  <si>
    <t>APLICAÇÃO DE VERNIZ ANTI-PICHAÇÃO - BASE SOLVENTE - 2 DEMÃOS (REMOÇÃO DA PICHAÇÃO SOMENTE A SECO OU COM ÁGUA E SABÃO)</t>
  </si>
  <si>
    <t>FORNECIMENTO E APLICAÇÃO DE ADESIVO ESTRUTURAL A BASE DE RESINA EPÓXI, BICOMPONENTE, FLUIDO</t>
  </si>
  <si>
    <t>FURAÇÃO PARA 10,0MM EM CONCRETO ARMADO, INCLUSIVE COLAGEM DE ARMADURA (PARA 8MM)</t>
  </si>
  <si>
    <t>FURAÇÃO PARA 12,5MM EM CONCRETO ARMADO, INCLUSIVE COLAGEM DE ARMADURA (PARA 10MM)</t>
  </si>
  <si>
    <t>IX.01 - APICOAMENTO DE SUPERFÍCIES DE CONCRETO (COM EQUIPAMENTO ELÉTRICO)</t>
  </si>
  <si>
    <t>ARGAMASSA CIMENTÍCIA COM POLÍMERO INCORPORADO</t>
  </si>
  <si>
    <t xml:space="preserve"> REPARO SUPERFICIAL DO CONCRETO COM ARGAMASSA INDUSTRIALIZADA POLIMÉRICA BICOMPONENTE</t>
  </si>
  <si>
    <t>APLICAÇÃO MECANIZADA DE CURA QUÍMICA</t>
  </si>
  <si>
    <t>LIXAMENTO MANUAL DE SUPERFÍCIE DE CONCRETO</t>
  </si>
  <si>
    <t>PINTURA COM SELADOR PARA TINTA ACRILICA</t>
  </si>
  <si>
    <t>FORNECIMENTO E INSTALAÇÃO DE FIBRA DE CARBONO PARA REFORÇO ESTRUTURAL DE ALTA RESISTÊNCIA</t>
  </si>
  <si>
    <t>REMOÇÃO DE PERFIL ELASTOMÉRICO DA JUNTA DE DILATAÇÃO</t>
  </si>
  <si>
    <t>ESTUCAMENTO COM ARGAMASSA POLIMÉRICA RESISTENTE A SULFATOS</t>
  </si>
  <si>
    <t xml:space="preserve"> ESTUCAMENTO E LIXAMENTO DE ELEMENTO CONCRETO DETERIORADO</t>
  </si>
  <si>
    <t>LOCAÇÃO E OPERAÇÃO DE PLATAFORMA MECANIZADA DE INSPEÇÃO SOB PONTES COMPRIMENTO DA PLATAFORMA SOB A PONTE DE 6 M</t>
  </si>
  <si>
    <t>DIA</t>
  </si>
  <si>
    <t>PLATAFORMA ELEVATÓRIA ARTICULADA ELÉTRICA COM ALCANCE DE 14 M</t>
  </si>
  <si>
    <t>Un/Mês</t>
  </si>
  <si>
    <t>PLATAFORMA ELEVATÓRIA ARTICULADA ELÉTRICA COM ALCANCE DE 7 M</t>
  </si>
  <si>
    <t>PLATAFORMA ELEVATÓRIA TESOURA ELÉTRICA COM ALTURA MÁXIMA DE TRABALHO ATÉ 10 M</t>
  </si>
  <si>
    <t>ICO.03 - BARRA DE AÇO ROSCADA DE ALTA CAPACIDADE PARA TIRANTE - D= 25 MM. TENSÃO DE ESCOAMENTO MÍNIMA 500 MPA</t>
  </si>
  <si>
    <t>ICO.03 - BARRA DE AÇO ROSCADA DE ALTA CAPACIDADE PARA TIRANTE - D= 25 MM. TENSÃO DE ESCOAMENTO MÍNIMA 900 MPA</t>
  </si>
  <si>
    <t>ICO.03 - BARRA DE AÇO ROSCADA DE ALTA CAPACIDADE PARA TIRANTE - D= 32 MM. TENSÃO DE ESCOAMENTO MÍNIMA 500 MPA</t>
  </si>
  <si>
    <t>ICO.03 - BARRA DE AÇO ROSCADA DE ALTA CAPACIDADE PARA TIRANTE - D= 32 MM. TENSÃO DE ESCOAMENTO MÍNIMA 900 MPA</t>
  </si>
  <si>
    <t>ICO.03 - BARRA DE AÇO ROSCADA DE ALTA CAPACIDADE PARA TIRANTE - D= 36 MM. TENSÃO DE ESCOAMENTO MÍNIMA 500 MPA</t>
  </si>
  <si>
    <t>ICO.03 - BARRA DE AÇO ROSCADA DE ALTA CAPACIDADE PARA TIRANTE - D= 36 MM. TENSÃO DE ESCOAMENTO MÍNIMA 900 MPA</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</si>
  <si>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</si>
  <si>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</si>
  <si>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</si>
  <si>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</si>
  <si>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</si>
  <si>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</si>
  <si>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</si>
  <si>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</si>
  <si>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</si>
  <si>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</si>
  <si>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</si>
  <si>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</si>
  <si>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</si>
  <si>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</si>
  <si>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</si>
  <si>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</si>
  <si>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</si>
  <si>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</si>
  <si>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</si>
  <si>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</si>
  <si>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</si>
  <si>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GUINDASTE DE LANÇA FIXA SOBRE ESTEIRAS - 12T</t>
  </si>
  <si>
    <t>GUINDASTE HIDRÁULICO SOBRE PNEUS - 20/25 T</t>
  </si>
  <si>
    <t>MÃO DE OBRA PARA SERVIÇOS NAS SUBPREFEITURAS  (INCLUI ENCARGOS SOCIAIS)</t>
  </si>
  <si>
    <t>CALCETEIRO</t>
  </si>
  <si>
    <t>CARPINTEIRO</t>
  </si>
  <si>
    <t>ELETRICISTA</t>
  </si>
  <si>
    <t>ENCANADOR</t>
  </si>
  <si>
    <t>ESGOTEIRO</t>
  </si>
  <si>
    <t>FERREIRO</t>
  </si>
  <si>
    <t>MOTORISTA DE CAMINHÃO</t>
  </si>
  <si>
    <t>OPERADOR DE MÁQUINA PESADA</t>
  </si>
  <si>
    <t>PEDREIRO</t>
  </si>
  <si>
    <t>SERVENTE</t>
  </si>
  <si>
    <t>ENCARREGADO</t>
  </si>
  <si>
    <t>ENGENHEIRO DA OBRA</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</si>
  <si>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</si>
  <si>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</si>
  <si>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</si>
  <si>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</si>
  <si>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</si>
  <si>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</si>
  <si>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</si>
  <si>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</si>
  <si>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</si>
  <si>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</si>
  <si>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</si>
  <si>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</si>
  <si>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</si>
  <si>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</si>
  <si>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</si>
  <si>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</si>
  <si>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</si>
  <si>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</si>
  <si>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</si>
  <si>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</si>
  <si>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</si>
  <si>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</si>
  <si>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</si>
  <si>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</si>
  <si>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</si>
  <si>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</si>
  <si>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</si>
  <si>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</si>
  <si>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</si>
  <si>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</si>
  <si>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</si>
  <si>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</si>
  <si>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</si>
  <si>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</si>
  <si>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</si>
  <si>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</si>
  <si>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</si>
  <si>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</si>
  <si>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</si>
  <si>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</si>
  <si>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</si>
  <si>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</si>
  <si>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</si>
  <si>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</si>
  <si>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</si>
  <si>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</si>
  <si>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</si>
  <si>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</si>
  <si>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</si>
  <si>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</si>
  <si>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</si>
  <si>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</si>
  <si>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</si>
  <si>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</si>
  <si>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</si>
  <si>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</si>
  <si>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</si>
  <si>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</si>
  <si>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</si>
  <si>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</si>
  <si>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</si>
  <si>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</si>
  <si>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</si>
  <si>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</si>
  <si>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</si>
  <si>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</si>
  <si>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</si>
  <si>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</si>
  <si>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</si>
  <si>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</si>
  <si>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</si>
  <si>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</si>
  <si>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</si>
  <si>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</si>
  <si>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</si>
  <si>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</si>
  <si>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</si>
  <si>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</si>
  <si>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</si>
  <si>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</si>
  <si>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</si>
  <si>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</si>
  <si>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</si>
  <si>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</si>
  <si>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</si>
  <si>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</si>
  <si>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</si>
  <si>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</si>
  <si>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</si>
  <si>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</si>
  <si>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</si>
  <si>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</si>
  <si>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</si>
  <si>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</si>
  <si>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</si>
  <si>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</si>
  <si>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</si>
  <si>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</si>
  <si>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</si>
  <si>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</si>
  <si>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</si>
  <si>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RELATÓRIO DE CONSULTA PRÉVIA</t>
  </si>
  <si>
    <t>PLANO DE TRABALHO</t>
  </si>
  <si>
    <t>PLANO DE RECUPERAÇÃO DE ÁREAS DEGRADADAS - PRAD (CONFORME RESOLUÇÃO CADES 284/2024, ANEXO ÚNICO, ITEM 18, OU A QUE VIER SUBSTITUÍ-LA)</t>
  </si>
  <si>
    <t>ESTUDO AMBIENTAL SIMPLIFICADO - EAS (CORFOME RESOLUÇÃO CADES 284/2024, ANEXO ÚNICO, ITENS 20 a 24, OU A QUE VIER SUBSTITUÍ-LA)</t>
  </si>
  <si>
    <t>ESTUDO DE VIABILIDADE AMBIENTAL - EVA (CONFORME RESOLUÇÃO CADES 284/2024, ANEXO ÚNICO, itens 8 À 15, OU A QUE QUE VIER SUBSTITUÍ-LA)</t>
  </si>
  <si>
    <t>ESTUDO DE IMPACTO AMBIENTAL e RELATÓRIO DE IMPACTO AMBIENTAL - EIA/RIMA (CONFORME RESOLUÇÃO CADES 284/2024 ANEXO ÚNICO, ITENS 1, 2, 3, 5 e 6, OU A QUE VIERSUBSTITUÍ-LA).</t>
  </si>
  <si>
    <t>ELABORAÇÃO DE 1 (um) PROGRAMA AMBIENTAL PARA COMPOSIÇÃO DO PLANO BÁSICO AMBIENTAL (PBA)</t>
  </si>
  <si>
    <t>MANUAL DE LIMPEZA DOS RESERVATÓRIOS (ENTREGA ÚNICA)</t>
  </si>
  <si>
    <t>REQUERIMENTO, ESTUDOS, DOCUMENTOS, MAPAS E PLANTAS PARA OBTENÇÃO DO ALVARÁ METROPOLITANO (CETESB)</t>
  </si>
  <si>
    <t>REQUERIMENTO, ESTUDOS, DOCUMENTOS, MAPAS E PLANTAS PARA OBTENÇÃO DA OUTORGA da SP AGUAS (DAEE)</t>
  </si>
  <si>
    <t>AUDIÊNCIA PÚBLICA</t>
  </si>
  <si>
    <t>RELATÓRIO DE ATENDIMENTO A LAP, OBTENÇÃO DA LAI</t>
  </si>
  <si>
    <t>ELABORAÇÃO DE DOCUMENTOS TÉCNICOS PARA O TERMO DE COMPROMISSO AMBIENTAL - TCA OU TERMO DE COMPROMISSO DE RECUPERAÇÃO AMBIENTAL - TCRA PARA ATÉ 100 EXEMPLARES ARBÓREOS</t>
  </si>
  <si>
    <t>ELABORAÇÃO DE DOCUMENTOS TÉCNICOS PARA O TERMO DE COMPROMISSO AMBIENTAL - TCA  OU TERMO DE COMPROMISSO DE RECUPERAÇÃO AMBIENTAL - TCRA DE 101 ATÉ 1000 EXEMPLARES ARBÓREOS</t>
  </si>
  <si>
    <t>ELABORAÇÃO DE DOCUMENTOS TÉCNICOS PARA O TERMO DE COMPROMISSO AMBIENTAL - TCA OU TERMO DE COMPROMISSO DE RECUPERAÇÃO AMBIENTAL - TCRA PARA MAIS DE 1000 EXEMPLARES ARBÓREOS</t>
  </si>
  <si>
    <t>ELABORAÇÃO DE ADITIVO AO TERMO DE COMPROMISSO AMBIENTAL - TCA</t>
  </si>
  <si>
    <t>RELATÓRIO DE AVALIAÇÃO PRELIMINAR CONFORME CETESB DD N°38/2017/C</t>
  </si>
  <si>
    <t>RELATÓRIO DE INVESTIGAÇÃO CONFIRMATÓRIA OU DETALHADA CONFORME CETESB DD nº 38/2017/C  E DD nº 125/2021/E</t>
  </si>
  <si>
    <t>SERVIÇOS DE CAMPO PARA AMOSTRAGEM DE AGUA E SOLO CONFORME CETESB DD nº 38/2017/C E DD nº 125/2021/E PARA ÁREAS ATÉ 1200 m²</t>
  </si>
  <si>
    <t>SERVIÇOS DE CAMPO PARA AMOSTRAGEM DE AGUA E SOLO CONFORME CETESB DD nº 38/2017/C E DD nº 125/2021/E PARA ÁREAS ACIMA 1200 m² ATÉ 2400 m²</t>
  </si>
  <si>
    <t>SERVIÇOS DE CAMPO PARA AMOSTRAGEM DE AGUA E SOLO CONFORME CETESB DD nº 38/2017/C E DD nº 125/2021/E PARA ÁREAS ACIMA DE 2400 m²</t>
  </si>
  <si>
    <t>FICHA DE CARACTERIZAÇÃO DO EMPREENDIMENTO - FCA, CONFORME INSTRUÇÃO NORMATIVA IPHAN N°01/2015</t>
  </si>
  <si>
    <t>RELATÓRIO DE AVALIAÇÃO DE IMPACTO AOS BENS CULTURAIS TOMBADOS, VALORADOS E REGISTRADOS</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</si>
  <si>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</si>
  <si>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</si>
  <si>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</si>
  <si>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</si>
  <si>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</si>
  <si>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</si>
  <si>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</si>
  <si>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RELATÓRIO SEMESTRAL DE ATENDIMENTO À LAI - LICENÇA AMBIENTAL DE INSTALAÇÃO OBTIDA ATRAVÉS DE EAS (ESTUDO AMBIENTAL SIMPLIFICADO)</t>
  </si>
  <si>
    <t>RELATÓRIO SEMESTRAL DE ATENDIMENTO À LAI - LICENÇA AMBIENTAL DE INSTALAÇÃO OBTIDA ATRAVÉS DE EVA (ESTUDO DE VIABILIDADE AMBIENTAL - EVA).</t>
  </si>
  <si>
    <t>RELATÓRIO SEMESTRAL DE ATENDIMENTO À LAI - LICENÇA AMBIENTAL DE INSTALAÇÃO OBTIDA ATRAVÉS DE EIA/RIMA</t>
  </si>
  <si>
    <t>IMPLEMENTAÇÃO E RELATÓRIO MENSAL DOS PROGRAMAS AMBIENTAIS DE OBRAS DISPENSADAS DE LICENCIAMENTO AMBIENTAL</t>
  </si>
  <si>
    <t>IMPLEMENTAÇÃO E RELATÓRIO MENSAL DOS PROGRAMAS AMBIENTAIS DE OBRAS PREVISTOS NO ESTUDO AMBIENTAL SIMPLIFICADO - EAS</t>
  </si>
  <si>
    <t>IMPLEMENTAÇÃO E  RELATÓRIO MENSAL DOS PROGRAMAS AMBIENTAIS DE OBRAS PREVISTOS NO ESTUDO DE VIABILIDADE AMBIENTAL - EVA</t>
  </si>
  <si>
    <t>IMPLEMENTAÇÃO E RELATÓRIO MENSAL DOS PROGRAMAS AMBIENTAIS DE OBRAS PREVISTOS NO EIA/RIMA</t>
  </si>
  <si>
    <t>CUSTOS UNITÁRIOS DE EDIFICAÇÕES - SEM DESONERAÇÃO</t>
  </si>
  <si>
    <t>SERVICOS PRELIMINARES</t>
  </si>
  <si>
    <t>LIMPEZA DO TERRENO</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</si>
  <si>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</si>
  <si>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</si>
  <si>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</si>
  <si>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</si>
  <si>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</si>
  <si>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</si>
  <si>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REMOÇÃO DE ENTULHO COM CAÇAMBA METÁLICA, INCLUSIVE CARGA MANUAL E DESCARGA EM BOTA-FORA</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</si>
  <si>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</si>
  <si>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</si>
  <si>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</si>
  <si>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60 E &lt; 90CM</t>
  </si>
  <si>
    <t>MOVIMENTO DE TERRA MANUAL</t>
  </si>
  <si>
    <t>CORTE</t>
  </si>
  <si>
    <t>CORTE E ESPALHAMENTO DENTRO DA OBRA</t>
  </si>
  <si>
    <t>ATERRO, INCLUSIVE COMPACTAÇÃO MANUAL</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</si>
  <si>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</si>
  <si>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</si>
  <si>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</si>
  <si>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</si>
  <si>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</si>
  <si>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FORNECIMENTO DE TERRA, INCLUSIVE CORTE, CARGA, DESCARGA E TRANSPORTE ATÉ 1KM</t>
  </si>
  <si>
    <t>ATERRO, INCLUSIVE COMPACTAÇÃO</t>
  </si>
  <si>
    <t>TRANSPORTE DE TERRA POR CAMINHÃO BASCULANTE, A PARTIR DE 1KM</t>
  </si>
  <si>
    <t>DRENAGEM DO TERRENO</t>
  </si>
  <si>
    <t>ESCAVAÇÃO MANUAL, PROFUNDIDADE IGUAL OU INFERIOR A 1,50M</t>
  </si>
  <si>
    <t xml:space="preserve"> ESCAVAÇÃO MANUAL,  PROFUNDIDADE SUPERIOR A 1,50M</t>
  </si>
  <si>
    <t>ESCORAMENTO DE VALAS, CONTINUO</t>
  </si>
  <si>
    <t>ESCORAMENTO DE VALAS, DESCONTINUO</t>
  </si>
  <si>
    <t>APILOAMENTO DO FUNDO DE VALAS, PARA SIMPLES REGULARIZAÇÃO</t>
  </si>
  <si>
    <t>LASTRO DE AGREGADO RECICLADO</t>
  </si>
  <si>
    <t>LASTRO DE BRITA</t>
  </si>
  <si>
    <t>LASTRO DE CONCRETO, 150KG CIM/M3</t>
  </si>
  <si>
    <t>LASTRO DE CONCRETO COM AGREGADO RECICLADO, 150 KG CIM/M3</t>
  </si>
  <si>
    <t>HD.23 - TUBO DE PEAD CORRUGADO E PERFURADOPARA DRENAGEM - DIÂMETRO 2,5" (EM ACORDO COM AS NORMAS DNIT 093/06, NBR 15073 E NBR 14692)</t>
  </si>
  <si>
    <t>HD.23 - TUBO DE PEAD CORRUGADO E PERFURADOPARA DRENAGEM - DIÂMETRO 3,0" (EM ACORDO COM AS NORMAS DNIT 093/06, NBR 15073 E NBR 14692)</t>
  </si>
  <si>
    <t>HD.23 - TUBO DE PEAD CORRUGADO E PERFURADOPARA DRENAGEM - DIÂMETRO 4,0" (EM ACORDO COM AS NORMAS DNIT 093/06, NBR 15073 E NBR 14692)</t>
  </si>
  <si>
    <t>HD.23 - TUBO DE PEAD CORRUGADO E PERFURADOPARA DRENAGEM - DIÂMETRO 6,0" (EM ACORDO COM AS NORMAS DNIT 093/06, NBR 15073 E NBR 14692)</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</si>
  <si>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</si>
  <si>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</si>
  <si>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</si>
  <si>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</si>
  <si>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</si>
  <si>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</si>
  <si>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</si>
  <si>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</si>
  <si>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</si>
  <si>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HA.01 - CAIXA DE LIGAÇÃO OU INSPEÇÃO - ESCAVAÇÃO E APILOAMENTO</t>
  </si>
  <si>
    <t>HA.01 - CAIXA DE LIGAÇÃO OU INSPEÇÃO - LASTRO DE CONCRETO (FUNDO)</t>
  </si>
  <si>
    <t>HA.01 - CAIXA DE LIGAÇÃO OU INSPEÇÃO - ALVENARIA DE 1/2 TIJOLO, REVESTIDA</t>
  </si>
  <si>
    <t>HA.01 - CAIXA DE LIGAÇÃO OU INSPEÇÃO - ALVENARIA DE 1 TIJOLO, REVESTIDA</t>
  </si>
  <si>
    <t>HA.01 - CAIXA DE LIGAÇÃO OU INSPEÇÃO - TAMPA DE CONCRETO</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</si>
  <si>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</si>
  <si>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</si>
  <si>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</si>
  <si>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</si>
  <si>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</si>
  <si>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 xml:space="preserve"> FORNECIMENTO E APLICAÇÃO DE GEOCOMPOSTO FORMADO POR NÚCLEO TRIDIMENSIONAL, FLEXÍVEL DE FILAMENTO DE POLIPROPILENO, ASSOCIADO ÀS SUAS DUAS SUPERFÍCIES GEOTEXTEIS NÃO TECIDOS</t>
  </si>
  <si>
    <t>REATERRO DE VALAS, INCLUSIVE COMPACTAÇÃO</t>
  </si>
  <si>
    <t>TAPUMES</t>
  </si>
  <si>
    <t>TAPUME CHAPA COMPENSADA 6MM</t>
  </si>
  <si>
    <t>TAPUME CHAPA COMPENSADA RESINADA 10MM</t>
  </si>
  <si>
    <t>TAPUME METÁLICO COM TELHA METÁLICA, SEM PINTURA, TRAPEZOIDAL 40 ESP=0,43MM, COLUNAS, BASES E PARAFUSOS</t>
  </si>
  <si>
    <t>PORTÃO METÁLICO DE OBRA - 5M, PIVOTANTE, 2 FOLHAS, PARA TAPUME</t>
  </si>
  <si>
    <t>PORTÃO DE PEDESTRES - 1,15M, PARA TAPUME</t>
  </si>
  <si>
    <t>TELA PARA PROTEÇÃO DE OBRAS, MALHA 2 MM</t>
  </si>
  <si>
    <t>FUNDACOES</t>
  </si>
  <si>
    <t>FUNDAÇÃO PROFUNDA</t>
  </si>
  <si>
    <t>BROCA DE CONCRETO - DIÂMETRO DE 20CM</t>
  </si>
  <si>
    <t>BROCA DE CONCRETO - DIÂMETRO DE 25CM</t>
  </si>
  <si>
    <t>BROCA DE CONCRETO - DIÂMETRO DE 30CM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</si>
  <si>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</si>
  <si>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</si>
  <si>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</si>
  <si>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</si>
  <si>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</si>
  <si>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</si>
  <si>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</si>
  <si>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</si>
  <si>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</si>
  <si>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</si>
  <si>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</si>
  <si>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ARRASAMENTO DE ESTACA</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</si>
  <si>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</si>
  <si>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</si>
  <si>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</si>
  <si>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</si>
  <si>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</si>
  <si>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</si>
  <si>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</si>
  <si>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</si>
  <si>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</si>
  <si>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</si>
  <si>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</si>
  <si>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</si>
  <si>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</si>
  <si>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</si>
  <si>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</si>
  <si>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</si>
  <si>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</si>
  <si>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</si>
  <si>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</si>
  <si>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</si>
  <si>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</si>
  <si>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</si>
  <si>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</si>
  <si>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</si>
  <si>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</si>
  <si>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</si>
  <si>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</si>
  <si>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</si>
  <si>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</si>
  <si>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IGUAL OU INFERIOR A 1,50M</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</si>
  <si>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</si>
  <si>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</si>
  <si>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</si>
  <si>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</si>
  <si>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</si>
  <si>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</si>
  <si>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</si>
  <si>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</si>
  <si>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</si>
  <si>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</si>
  <si>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</si>
  <si>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</si>
  <si>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</si>
  <si>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</si>
  <si>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</si>
  <si>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</si>
  <si>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</si>
  <si>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</si>
  <si>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</si>
  <si>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</si>
  <si>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</si>
  <si>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</si>
  <si>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ALVENARIA DE EMBASAMENTO - BLOCOS VAZADO DE CONCRETO ESTRUTURAL - 14CM - 10MPA</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</si>
  <si>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</si>
  <si>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</si>
  <si>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</si>
  <si>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</si>
  <si>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</si>
  <si>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</si>
  <si>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</si>
  <si>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DEMOLIÇÃO MECANIZADA DE CONCRETO ARMADO</t>
  </si>
  <si>
    <t>OUTROS SERVIÇOS</t>
  </si>
  <si>
    <t>BUZINOTE PVC - 2", C=0,30 M</t>
  </si>
  <si>
    <t>ESTRUTURA</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</si>
  <si>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</si>
  <si>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</si>
  <si>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</si>
  <si>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</si>
  <si>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</si>
  <si>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</si>
  <si>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</si>
  <si>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</si>
  <si>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</si>
  <si>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</si>
  <si>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</si>
  <si>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</si>
  <si>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</si>
  <si>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</si>
  <si>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</si>
  <si>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</si>
  <si>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</si>
  <si>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</si>
  <si>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</si>
  <si>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</si>
  <si>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</si>
  <si>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</si>
  <si>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</si>
  <si>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</si>
  <si>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</si>
  <si>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</si>
  <si>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</si>
  <si>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</si>
  <si>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FIBRA EM POLIPROPILENO (MACROFIBRA) PARA CONCRETO, RESISTÊNCIA RESIDUAL 4,3+-0,3MPA</t>
  </si>
  <si>
    <t>FIBRA POLIMÉRICA (MICROFIBRA ANTIRACK) PARA CONCRETO, TENACIDADE MÍNIMA 5CN/DTEX</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</si>
  <si>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</si>
  <si>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</si>
  <si>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</si>
  <si>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</si>
  <si>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</si>
  <si>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</si>
  <si>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</si>
  <si>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</si>
  <si>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APICOAMENTO MECÂNICO DE SUPERFÍCIE DE CONCRETO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</si>
  <si>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</si>
  <si>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</si>
  <si>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</si>
  <si>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</si>
  <si>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</si>
  <si>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</si>
  <si>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</si>
  <si>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</si>
  <si>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</si>
  <si>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</si>
  <si>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</si>
  <si>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</si>
  <si>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</si>
  <si>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</si>
  <si>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</si>
  <si>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</si>
  <si>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</si>
  <si>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LAJE EM PAINEL PRÉ-FABRICADO PROTENDIDO ALVEOLAR, ESPESSURA 12 CM - 500KGF/M2</t>
  </si>
  <si>
    <t>GRAUTE - ARGAMASSA FLUIDA</t>
  </si>
  <si>
    <t>VEDOS</t>
  </si>
  <si>
    <t>ALVENARIA DE TIJOLOS E BLOCOS</t>
  </si>
  <si>
    <t xml:space="preserve"> ALVENARIA EM TIJOLOS MACIÇOS COMUNS - ESPELHO</t>
  </si>
  <si>
    <t>ALVENARIA EM TIJOLOS MACIÇOS COMUNS - 1/2 TIJOLO</t>
  </si>
  <si>
    <t>ALVENARIA EM TIJOLOS MACIÇOS COMUNS - 1 1/2 TIJOLO</t>
  </si>
  <si>
    <t>TIJOLOS MACIÇOS COMUNS - APARENTE, 1/2 TIJOLO</t>
  </si>
  <si>
    <t>ALVENARIA EM TIJOLOS MACIÇOS COMUNS - APARENTE, 1 TIJOLO</t>
  </si>
  <si>
    <t>ALVENARIA EM TIJOLOS CERÂMICOS FURADOS - 1/2 TIJOLO</t>
  </si>
  <si>
    <t>ALVENARIA EM TIJOLOS CERÂMICOS FURADOS - 1 TIJOLO</t>
  </si>
  <si>
    <t>ALVENARIA EM TIJOLOS LAMINADOS - ESPELHO</t>
  </si>
  <si>
    <t>ALVENARIA EM TIJOLOS LAMINADOS - 1/2 TIJOLO</t>
  </si>
  <si>
    <t>ALVENARIA EM TIJOLOS LAMINADOS - 1 TIJOLO</t>
  </si>
  <si>
    <t>ALVENARIA EM TIJOLOS DE VIDRO - CANELADO, 19X19CM</t>
  </si>
  <si>
    <t>ALVENARIA EM TIJOLOS DE VIDRO - TIJOLINHO, 19X19CM</t>
  </si>
  <si>
    <t>ALVENARIA EM TIJOLOS DE VIDRO - VENTILAÇÃO TIPO VENEZIANA</t>
  </si>
  <si>
    <t>VB.02 - ALVENARIA EM BLOCOS DE CONCRETO ESTRUTURAL 14 X 19 X 39CM - 8MPA</t>
  </si>
  <si>
    <t>VB.02 - ALVENARIA EM BLOCOS DE CONCRETO ESTRUTURAL 14 X 19 X 39CM - 10MPA</t>
  </si>
  <si>
    <t>VB.02 - ALVENARIA EM BLOCOS DE CONCRETO ESTRUTURAL 14 X 19 X 39CM - 12MPA</t>
  </si>
  <si>
    <t>VB.02 - ALVENARIA EM BLOCOS DE CONCRETO ESTRUTURAL 14 X 19 X 39CM - 14MPA</t>
  </si>
  <si>
    <t>VB.02 - ALVENARIA EM BLOCOS DE CONCRETO ESTRUTURAL 19 X 19 X 39CM - 8MPA</t>
  </si>
  <si>
    <t>VB.02 - ALVENARIA EM BLOCOS DE CONCRETO ESTRUTURAL 19 X 19 X 39CM - 10MPA</t>
  </si>
  <si>
    <t>VB.02 - ALVENARIA EM BLOCOS DE CONCRETO ESTRUTURAL 19 X 19 X 39CM - 12MPA</t>
  </si>
  <si>
    <t>VB.02 - ALVENARIA EM BLOCOS DE CONCRETO ESTRUTURAL 19 X 19 X 39CM - 14MPA</t>
  </si>
  <si>
    <t>VB.01 - ALVENARIA EM BLOCOS DE CONCRETO 09 X 19 X 39CM</t>
  </si>
  <si>
    <t>VB.01 - ALVENARIA EM BLOCOS DE CONCRETO 14 X 19 X 39CM</t>
  </si>
  <si>
    <t>VB.01 - ALVENARIA EM BLOCOS DE CONCRETO 19 X 19 X 39CM</t>
  </si>
  <si>
    <t>ALVENARIA EM BLOCO DE CONCRETO CELULAR AUTOCLAVADO - 15CM</t>
  </si>
  <si>
    <t>ALVENARIA EM BLOCO DE CONCRETO CELULAR AUTOCLAVADO - 20CM</t>
  </si>
  <si>
    <t>VB.01 -ALVENARIA EM  BLOCOS VAZADOS DE CONCRETO APARENTE - 09CM</t>
  </si>
  <si>
    <t xml:space="preserve"> VB.01 - ALVENARIA EM BLOCOS VAZADOS DE CONCRETO APARENTE - 14CM</t>
  </si>
  <si>
    <t>VB.01 - ALVENARIA APARENTE EM BLOCOS DE CONCRETO 19 X 19 X 39CM</t>
  </si>
  <si>
    <t>VB.02 - ALVENARIA EM BLOCOS DE CONCRETO ESTRUTURAL 14 X 19 X 39CM - ATÉ 6MPA</t>
  </si>
  <si>
    <t>VB.02 - ALVENARIA EM BLOCOS DE CONCRETO ESTRUTURAL 19 X 19 X 39CM - ATÉ 6MPA</t>
  </si>
  <si>
    <t>VB.02 - ALVENARIA EM BLOCOS VAZADOS DE CONCRETO ESTRUTURAL APARENTE - 14CM - ATÉ 6MPA</t>
  </si>
  <si>
    <t xml:space="preserve"> VB.02 - ALVENARIA EM  BLOCOS VAZADOS DE CONCRETO ESTRUTURAL APARENTE - 19CM - ATÉ 6MPA</t>
  </si>
  <si>
    <t>ALVENARIA EM BLOCO CERÂMICO COMUM - 14CM</t>
  </si>
  <si>
    <t>ALVENARIA EM BLOCO CERÂMICO COMUM - 19CM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</si>
  <si>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</si>
  <si>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</si>
  <si>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</si>
  <si>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</si>
  <si>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</si>
  <si>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ENCUNHAMENTO DE ALVENARIA DE VEDAÇÃO COM ARGAMASSA APLICADA COM COLHER</t>
  </si>
  <si>
    <t>ALVENARIA DE ELEMENTOS VAZADOS</t>
  </si>
  <si>
    <t>ELEMENTOS VAZADOS DE TIJOLOS CERÂMICOS</t>
  </si>
  <si>
    <t>VA. 01- ALVENARIA DE VEDAÇÃO COM ELEMENTO VAZADO DE CONCRETO - COBOGÓ DE 19x19x10 CM</t>
  </si>
  <si>
    <t>ALVENARIA DE VEDAÇÃO COM ELEMENTO VAZADO DE CONCRETO - COBOGÓ DE 39x39x10 CM</t>
  </si>
  <si>
    <t>OUTROS ELEMENTOS DIVISÓRIOS</t>
  </si>
  <si>
    <t>PLACAS DE GRANILITE - 30MM DE ESPESSURA</t>
  </si>
  <si>
    <t>PLACAS DE GRANILITE - 40MM DE ESPESSURA</t>
  </si>
  <si>
    <t>PLACAS DE GRANILITE - 50MM DE ESPESSURA</t>
  </si>
  <si>
    <t>DIVISÓRIA EM ARDÓSIA CINZA - POLIDA 2 LADOS - ESPESSURA 30MM</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</si>
  <si>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</si>
  <si>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</si>
  <si>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</si>
  <si>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</si>
  <si>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</si>
  <si>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</si>
  <si>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</si>
  <si>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</si>
  <si>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</si>
  <si>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FORNECIMENTO E APLICAÇÃO DE PLACA CIMENTÍCIA CORTA-FOGO - CHAPA 10 MM</t>
  </si>
  <si>
    <t xml:space="preserve"> FORNECIMENTO E INSTALAÇÃO DE PAREDE TIPO DRYWALL DE FACE DUPLA EM GESSO ACARTONADO ST - 1ST 12,5 + 1ST 12,5</t>
  </si>
  <si>
    <t xml:space="preserve"> FORNECIMENTO E INSTALAÇÃO DE PAREDE TIPO DRYWALL DE FACE DUPLA EM GESSO ACARTONADO RF - 1RF 12,5 + 1RF 12,5</t>
  </si>
  <si>
    <t xml:space="preserve"> ISOLAMENTO ACÚSTICO PARA SISTEMA DE DRYWALL</t>
  </si>
  <si>
    <t xml:space="preserve"> ISOLAMENTO TÉRMICO PARA SISTEMA DE DRYWALL</t>
  </si>
  <si>
    <t>DEMOLIÇÃO DE ALVENARIA ESTRUTURAL DE BLOCOS VAZADOS DE CONCRETO</t>
  </si>
  <si>
    <t>DEMOLIÇÃO DE ALVENARIA EM GERAL (TIJOLOS OU BLOCOS)</t>
  </si>
  <si>
    <t>DEMOLIÇÃO DE ALVENARIA DE ELEMENTOS VAZADOS</t>
  </si>
  <si>
    <t>DEMOLIÇÃO DE VERGAS, CINTAS E PILARETES DE CONCRETO</t>
  </si>
  <si>
    <t>DEMOLIÇÃO DE PLACAS DIVISÓRIAS DE GRANILITE OU SIMILAR</t>
  </si>
  <si>
    <t>DEMOLIÇÃO DE DIVISÓRIAS - CHAPAS OU TÁBUAS, INCLUSIVE ENTARUGAMENTO</t>
  </si>
  <si>
    <t>RETIRADAS</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</si>
  <si>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</si>
  <si>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</si>
  <si>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</si>
  <si>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</si>
  <si>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</si>
  <si>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</si>
  <si>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</si>
  <si>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</si>
  <si>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</si>
  <si>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OU TÁBUAS, INCLUSIVE ENTARUGAMENTO</t>
  </si>
  <si>
    <t>RECOLOCAÇÃO DE DIVISÓRIAS - CHAPAS FIB.MADEIRA, COM MONTANTES METÁLICOS</t>
  </si>
  <si>
    <t>IMPERMEABILIZACOES</t>
  </si>
  <si>
    <t>IMPERMEABILIZANTE CONTRA UMIDADE DO SOLO</t>
  </si>
  <si>
    <t>BD.01 - ARGAMASSA IMPERMEABILIZANTE DE CIMENTO E AREIA (REBOCO IMPERMEÁVEL) - TRAÇO 1:3, ESPESSURA DE 20MM</t>
  </si>
  <si>
    <t>BD.01 - ARGAMASSA IMPERMEABILIZANTE DE CIMENTO E AREIA (SUBSOLOS) - TRAÇO 1:2,5, ESPESSURA DE 20MM</t>
  </si>
  <si>
    <t>CIMENTO IMPERMEABILIZANTE DE CRISTALIZAÇÃO - ESTRUTUTURA ENTERRADA</t>
  </si>
  <si>
    <t>REGULARIZAÇÃO COM ARGAMASSA DE CIMENTO E AREIA - TRAÇO 1:3, ESPESSURA MÉDIA 30MM</t>
  </si>
  <si>
    <t>PINTURA PROTETORA COM TINTA BETUMINOSA (PARA  ARGAMASSA IMPERMEÁVEL) - 2 DEMÃOS</t>
  </si>
  <si>
    <t>PROTEÇÃO MECÂNICA COM ARGAMASSA DE CIMENTO E AREIA - TRAÇO 1:7, ESPESSURA MÉDIA 30MM</t>
  </si>
  <si>
    <t>IMPERMEABILIZANTE CONTRA ÁGUA SOB PRESSÃO</t>
  </si>
  <si>
    <t>BD.01 - ARGAMASSA IMPERMEABILIZANTE DE CIMENTO E AREIA (RESERVATÓRIOS E PISCINAS) - TRAÇO 1:3, ESPESSURA 30MM</t>
  </si>
  <si>
    <t>CIMENTO IMPERMEABILIZANTE DE CRISTALIZAÇÃO - ESTRUTURA ELEVADA</t>
  </si>
  <si>
    <t>PINTURA PROTETORA COM TINTA A BASE DE EPÓXI (PARA ARGAMASSA IMPERMEÁVEL)</t>
  </si>
  <si>
    <t>IMPERMEABILIZANTE CONTRA ÁGUA DE PERCOLAÇÃO</t>
  </si>
  <si>
    <t>BD.01 - ARGAMASSA IMPERMEABILIZANTE DE CIMENTO E AREIA (CALHAS E MARQUISES) - TRAÇO 1:3, ESPESSURA 30MM</t>
  </si>
  <si>
    <t>MANTA ASFÁLTICA ESPESSURA DE 3MM COM VÉU DE POLIÉSTER COLADA A MAÇARICO</t>
  </si>
  <si>
    <t>MANTA ASFÁLTICA ESPESSURA DE 4MM COM VÉU DE POLIÉSTER COLADA A MAÇARICO</t>
  </si>
  <si>
    <t>MANTA ASFÁLTICA ESPESSURA DE 4MM ANTI RAIZ COM VÉU DE POLIÉSTER</t>
  </si>
  <si>
    <t>BD.12 - IMPERMEABILIZAÇÃO A BASE DE EMULSÃO ASFÁLTICA - ESTRUTURADA COM TECIDO POLIÉSTER - 2 CAMADAS DE ESTRUTURANTE</t>
  </si>
  <si>
    <t>BD.12 - IMPERMEABILIZAÇÃO A BASE DE EMULSÃO ASFÁLTICA ESTRUTURADA COM TECIDO DE POLIÉSTER - 3 CAMADAS DE ESTRUTURANTE</t>
  </si>
  <si>
    <t>BD-12 IMPERMEABILIZAÇÃO A BASE DE EMULSÃO ASFÁLTICA MODIFICADA COM ELASTÔMEROS - ESTRUTURADA COM TECIDO DE POLIÉSTER - 2 CAMADAS DE ESTRUTURANTE</t>
  </si>
  <si>
    <t>BD.01 - PINTURA PROTETORA COM TINTA BETUMINOSA (PARA ARGAMASSA IMPERMEÁVEL) - 2 DEMÃOS</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</si>
  <si>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</si>
  <si>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</si>
  <si>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</si>
  <si>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</si>
  <si>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</si>
  <si>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</si>
  <si>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</si>
  <si>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</si>
  <si>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</si>
  <si>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</si>
  <si>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</si>
  <si>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</si>
  <si>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</si>
  <si>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</si>
  <si>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</si>
  <si>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</si>
  <si>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</si>
  <si>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</si>
  <si>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COBERTURAS</t>
  </si>
  <si>
    <t>ESTRUTURAS DE COBERTURA</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</si>
  <si>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</si>
  <si>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</si>
  <si>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</si>
  <si>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</si>
  <si>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</si>
  <si>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</si>
  <si>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FORNECIMENTO DE ESTRUTURA METÁLICA PARA COBERTURA</t>
  </si>
  <si>
    <t>MONTAGEM DE ESTRUTURA METÁLICA PARA COBERTURA</t>
  </si>
  <si>
    <t>TELHADOS</t>
  </si>
  <si>
    <t>TELHAS DE BARRO COZIDO - PAULISTA</t>
  </si>
  <si>
    <t>TELHAS DE BARRO COZIDO - SUPER-PAULISTA (PLAN)</t>
  </si>
  <si>
    <t>TELHAS DE BARRO COZIDO - FRANCESA</t>
  </si>
  <si>
    <t>TELHA ONDULADA CRFS 6MM</t>
  </si>
  <si>
    <t>TELHA ONDULADA CRFS 8MM</t>
  </si>
  <si>
    <t>TELHA ESTRUTURAL TRAPEZOIDAL EM CRFS, LARGURA ÚTIL=44CM - ESPESSURA 8MM</t>
  </si>
  <si>
    <t>TELHA ESTRUTURAL TRAPEZOIDAL EM CRFS, LARGURA ÚTIL=90CM - ESPESSURA 8MM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</si>
  <si>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</si>
  <si>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</si>
  <si>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</si>
  <si>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</si>
  <si>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</si>
  <si>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</si>
  <si>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</si>
  <si>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</si>
  <si>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</si>
  <si>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</si>
  <si>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</si>
  <si>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</si>
  <si>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</si>
  <si>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</si>
  <si>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</si>
  <si>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</si>
  <si>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 xml:space="preserve"> CUMEEIRA ONDULADA EM AÇO GALVANIZADO ESP=0,50MM, REVESTIMENTO B, H=17,5MM, LARG=0,60M</t>
  </si>
  <si>
    <t>CUMEEIRA TRAPEZOIDAL EM AÇO GALVANIZADO E=0,5MM, REVESTIMENTO B, H=40MM, L=0,60M, COM PINTURA BRANCA 2 FACES</t>
  </si>
  <si>
    <t>CUMEEIRA ONDULADA EM AÇO GALVANIZADO E=0,5MM, REVESTIMENTO B, H=17,5MM, L=0,60M, COM PINTURA BRANCA 2 FACES</t>
  </si>
  <si>
    <t>SUBCOBERTURA COM FOLHA DE ALUMÍNIO</t>
  </si>
  <si>
    <t>DOMOS DE VENTILAÇÃO E ILUMINAÇÃO</t>
  </si>
  <si>
    <t>CI.01 - DOMO ACRÍLICO PARA ILUMINAÇÃO E VENTILAÇÃO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</si>
  <si>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</si>
  <si>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</si>
  <si>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</si>
  <si>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</si>
  <si>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</si>
  <si>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</si>
  <si>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</si>
  <si>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</si>
  <si>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</si>
  <si>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</si>
  <si>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</si>
  <si>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</si>
  <si>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</si>
  <si>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</si>
  <si>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</si>
  <si>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</si>
  <si>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</si>
  <si>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</si>
  <si>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</si>
  <si>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</si>
  <si>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</si>
  <si>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</si>
  <si>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</si>
  <si>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</si>
  <si>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</si>
  <si>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</si>
  <si>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</si>
  <si>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</si>
  <si>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</si>
  <si>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</si>
  <si>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</si>
  <si>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</si>
  <si>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</si>
  <si>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</si>
  <si>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</si>
  <si>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</si>
  <si>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</si>
  <si>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</si>
  <si>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</si>
  <si>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</si>
  <si>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ESQUADRIAS DE MADEIRA</t>
  </si>
  <si>
    <t>PORTAS DE PASSAGEM</t>
  </si>
  <si>
    <t>PORTA LISA ESPECIAL/ SÓLIDA PARA BOX, PARA PORTADORES DE DEFICIÊNCIA FÍSICA - 82X170CM - REVESTIDA COM LAMINADO MELAMÍNICO</t>
  </si>
  <si>
    <t>PORTA LISA ESPECIAL/ SÓLIDA PARA PORTADORES DE DEFICIÊNCIA FÍSICA - 82X210CM - REVESTIDA COM LAMINADO MELAMÍNICO</t>
  </si>
  <si>
    <t>PM.05 - PORTA LISA ESPECIAL/ SÓLIDA - 62X210CM</t>
  </si>
  <si>
    <t xml:space="preserve"> PM.07 -  PORTA LISA ESPECIAL/ SÓLIDA - 82X210CM</t>
  </si>
  <si>
    <t>PM.08 -  PORTA LISA ESPECIAL/ SÓLIDA - 92X210CM</t>
  </si>
  <si>
    <t>PM.09 - PORTA LISA ESPECIAL/ SÓLIDA - 102X210CM</t>
  </si>
  <si>
    <t>PM.11 - PORTA LISA COMUM/ ENCABEÇADA - 72X210CM</t>
  </si>
  <si>
    <t xml:space="preserve"> PM.12 - PORTA LISA COMUM/ ENCABEÇADA - 82X210CM</t>
  </si>
  <si>
    <t>PM.13 - PORTA LISA COMUM/ ENCABEÇADA - 92X210CM</t>
  </si>
  <si>
    <t xml:space="preserve"> PM.14 - PORTA LISA COMUM/ ENCABEÇADA - 102X210CM</t>
  </si>
  <si>
    <t>PM.37 - PORTA VENEZIANA - 82X210CM</t>
  </si>
  <si>
    <t>PM.38 - PORTA VENEZIANA - 92X210CM</t>
  </si>
  <si>
    <t>PM.39 - PORTA DE MADEIRA LISA COMUM/ ENCABEÇADA DE CORRER, 2 FOLHAS, TRILHO DE ALUMÍNIO</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</si>
  <si>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</si>
  <si>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</si>
  <si>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</si>
  <si>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</si>
  <si>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</si>
  <si>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</si>
  <si>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JG</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</si>
  <si>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</si>
  <si>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</si>
  <si>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</si>
  <si>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</si>
  <si>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</si>
  <si>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</si>
  <si>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t>
  </si>
  <si>
    <t>EM.21 - VISOR FIXO COM VIDRO E REQUADRO DE MADEIRA PARA PORTA</t>
  </si>
  <si>
    <t>EM.26 - FAIXA BATE MACA EM LAMINADO  MELAMÍNICO PARA PORTA DE MADEIRA</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</si>
  <si>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</si>
  <si>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</si>
  <si>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</si>
  <si>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</si>
  <si>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</si>
  <si>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GORGE (55MM) - TRÁFEGO INTENSO, MAÇANETA EM ZEMAC, GUARNIÇÕES EM AÇO, ACABAMENTO CROMADO BRILHANTE</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</si>
  <si>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</si>
  <si>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</si>
  <si>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</si>
  <si>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</si>
  <si>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FECHO DE EMBUTIR,TRAVA ACIONADA POR ALAVANCA, 3/4"X200MM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</si>
  <si>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</si>
  <si>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</si>
  <si>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</si>
  <si>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</si>
  <si>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</si>
  <si>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</si>
  <si>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</si>
  <si>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</si>
  <si>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</si>
  <si>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</si>
  <si>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</si>
  <si>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</si>
  <si>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</si>
  <si>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</si>
  <si>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</si>
  <si>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</si>
  <si>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</si>
  <si>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PM.57 - PORTA GUICHÊ EM MADEIRA LISA ESPECIAL/ SÓLIDA - 82X210CM - REVESTIDA COM LAMINADO  MELAMÍNICO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</si>
  <si>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</si>
  <si>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</si>
  <si>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</si>
  <si>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</si>
  <si>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</si>
  <si>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</si>
  <si>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</si>
  <si>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</si>
  <si>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</si>
  <si>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</si>
  <si>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</si>
  <si>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</si>
  <si>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</si>
  <si>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MM.13 -  ARMÁRIO PARA CUMBUCAS</t>
  </si>
  <si>
    <t>MM.14 -  ARMÁRIO PARA CANECAS</t>
  </si>
  <si>
    <t>MM.15 -  ARMÁRIO PARA PRATOS</t>
  </si>
  <si>
    <t>MM.20 - CABIDE DE MADEIRA PARA SACOLAS</t>
  </si>
  <si>
    <t>PEITORIL DE MADEIRA</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</si>
  <si>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</si>
  <si>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</si>
  <si>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</si>
  <si>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</si>
  <si>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</si>
  <si>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</si>
  <si>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</si>
  <si>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</si>
  <si>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</si>
  <si>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</si>
  <si>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RETIRADA DE DOBRADIÇAS</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</si>
  <si>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</si>
  <si>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</si>
  <si>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</si>
  <si>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</si>
  <si>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</si>
  <si>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</si>
  <si>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</si>
  <si>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</si>
  <si>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</si>
  <si>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</si>
  <si>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</si>
  <si>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</si>
  <si>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</si>
  <si>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</si>
  <si>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</si>
  <si>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</si>
  <si>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</si>
  <si>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</si>
  <si>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</si>
  <si>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</si>
  <si>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TARGETA DE SOBREPOR, TIPO "LIVRE-OCUPADO" - 60X65MM - INCLUSIVE ADAPTAÇÃO E FURAÇÃO</t>
  </si>
  <si>
    <t>MAÇANETA EM ZAMAC</t>
  </si>
  <si>
    <t>ESPELHO RETANGULAR EM AÇO CROMADO BRILHANTE</t>
  </si>
  <si>
    <t>ROSETA OU ENTRADA DE CILINDRO COM CHAVE GORGE EM AÇO CROMADO BRILHANTE</t>
  </si>
  <si>
    <t>DOBRADIÇA EM AÇO LAMINADO, CROMADA - 3 1/2"X3"</t>
  </si>
  <si>
    <t>ESQUADRIAS METALICAS</t>
  </si>
  <si>
    <t>PORTAS</t>
  </si>
  <si>
    <t>PP.01 - PORTA EM FERRO PERFILADO, DUPLA ALMOFADADA - ABRIR, 1 FOLHA</t>
  </si>
  <si>
    <t>PP.02 - PORTA EM FERRO PERFILADO, DUPLA ALMOFADADA - ABRIR, 2 FOLHA</t>
  </si>
  <si>
    <t>PP.04 - PORTA EM FERRO PERFILADO, MEIO VIDRO COM SUBDIVISÕES - ABRIR, 1 FOLHA</t>
  </si>
  <si>
    <t>PP.05 - PORTA EM FERRO PERFILADO, MEIO VIDRO COM SUBDIVISÕES - ABRIR, 2 FOLHAS</t>
  </si>
  <si>
    <t>PP.06 - PORTA EM FERRO PERFILADO, MEIO VIDRO COM SUBDIVISÕES - CORRER</t>
  </si>
  <si>
    <t>PORTA EM FERRO PERFILADO (TIPO PP 01)- INSTALAÇÃO SANITÁRIA PARA PORTADORES DE DEFICIÊNCIA - 90 X 210CM</t>
  </si>
  <si>
    <t>PORTA EM FERRO PERFILADO FIXO COMPLEMENTO PORTA (INCLUSIVE VIDRO E PINTURA)</t>
  </si>
  <si>
    <t>PF.10 - PORTA EM PERFIL DE CHAPA DOBRADA, MEIO VIDRO - ABRIR, 1 FOLHA</t>
  </si>
  <si>
    <t>PF.23 - PORTA EM PERFIL DE CHAPA DOBRADA, VENEZIANA, ABRIR 1 FOLHA</t>
  </si>
  <si>
    <t>PF.28 - PORTA EM PERFIL DE CHAPA DOBRADA, VENEZIANA, ABRIR 2 FOLHAS</t>
  </si>
  <si>
    <t>PA.10 - PORTA EM ALUMÍNIO ANODIZADO, MEIO VIDRO - ABRIR, 1 FOLHA</t>
  </si>
  <si>
    <t>PA.11 - PORTA EM ALUMÍNIO ANODIZADO, MEIO VIDRO, DE ABRIR, 2 FOLHAS</t>
  </si>
  <si>
    <t>PA.12 - PORTA EM ALUMÍNIO ANODIZADO, MEIO VIDRO - CORRER</t>
  </si>
  <si>
    <t>PA.16 - PORTA EM ALUMÍNIO ANODIZADO, VENEZIANA - ABRIR, 1 FOLHA</t>
  </si>
  <si>
    <t>PORTA DE ENROLAR, EM CHAPA ONDULADA N.22</t>
  </si>
  <si>
    <t>PF.20 - PORTA DE ENROLAR, EM TIRAS ARTICULADAS E RAIADAS DE CHAPA N.22</t>
  </si>
  <si>
    <t>PF.20 - COLUNA FIXA OU MÓVEL PARA PORTAS OU GRADES DE ENROLAR</t>
  </si>
  <si>
    <t>PF.20 - CAVALETE CENTRAL - PARA COLUNA MÓVEL DE PORTA DE ENROLAR</t>
  </si>
  <si>
    <t>BATENTE ESPECIAL EM PERFIL DE CHAPA DOBRADA N. 14</t>
  </si>
  <si>
    <t>EF.02 - BATENTE ESPECIAL EM PERFIL DE CHAPA DOBRADA N. 14</t>
  </si>
  <si>
    <t>EF.03 - BATENTE EM PERFIL DE CHAPA DOBRADA Nº20,1 FOLHA, SEM BANDEIRA</t>
  </si>
  <si>
    <t>EF.04 - BATENTE EM PERFIL DE CHAPA DOBRADA NÚMERO 20, 2 FOLHAS, SEM BANDEIRA</t>
  </si>
  <si>
    <t>BATENTE DE ALUMÍNIO PARA DIVISÓRIA DE GRANILITE</t>
  </si>
  <si>
    <t>EP.14/16 - BANDEIRA FIXA EM FERRO PERFILADO COM SUBDIVISÕES PARA VIDRO</t>
  </si>
  <si>
    <t>CAIXILHOS</t>
  </si>
  <si>
    <t>CP.01 - CAIXILHO EM FERRO PERFILADO - FIXO, SEM VENTILAÇÃO PERMANENTE</t>
  </si>
  <si>
    <t>CP.03 - CAIXILHO EM FERRO PERFILADO - FIXO, COM VENTILAÇÃO PERMANENTE</t>
  </si>
  <si>
    <t>CP.05 - CAIXILHO EM FERRO PERFILADO - PIVOTANTE</t>
  </si>
  <si>
    <t>CP.09 - CAIXILHO EM FERRO PERFILADO - MAXIMAR</t>
  </si>
  <si>
    <t>CP.13 - CAIXILHO EM FERRO PERFILADO - BASCULANTE</t>
  </si>
  <si>
    <t>CP.17 - CAIXILHO EM FERRO PERFILADO - DE CORRER</t>
  </si>
  <si>
    <t>CF.13 - CAIXILHO EM PERFIL DE CHAPA DOBRADA - BASCULANTE</t>
  </si>
  <si>
    <t>CF.19 - CAIXILHO EM PERFIL DE CHAPA DOBRADA, VENEZIANA, FIXO COM VENTILAÇÃO PERMANENTE</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</si>
  <si>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</si>
  <si>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</si>
  <si>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</si>
  <si>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</si>
  <si>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</si>
  <si>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VENEZIANA - DE CORRER</t>
  </si>
  <si>
    <t>JANELA EM ALUMÍNIO ANODIZADO - DE CORRER - COM 3 FOLHAS  COM TELA DE AÇO INOX - 1,00 x 1,20 M</t>
  </si>
  <si>
    <t>JANELA EM ALUMÍNIO ANODIZADO - VENEZIANA - 2,00 x 0,60 M</t>
  </si>
  <si>
    <t>EP.06 - GRADE DE PROTEÇÃO EM FERRO REDONDO</t>
  </si>
  <si>
    <t>EP.07 - GRADE DE PROTEÇÃO EM FERRO CHATO</t>
  </si>
  <si>
    <t>GRADE DE PROTEÇÃO EM FERRO GALVANIZADO ELETROFUNDIDO - BARRA 25X2MM, MALHA 65X132MM</t>
  </si>
  <si>
    <t>EP.10 - TELA DE PROTEÇÃO EM ARAME N.12, MALHA DE 1/2" - INCLUSIVE REQUADRO</t>
  </si>
  <si>
    <t>EP.11 - TELA MOSQUITEIRO EM ARAME GALVANIZADO MALHA 14, FIO 28 INCLUSIVE  REQUADRO</t>
  </si>
  <si>
    <t>PORTAS ESPECIAIS</t>
  </si>
  <si>
    <t>PP.47 - PORTA EM FERRO PERFILADO COM CHAPA PARA ENTRADA DE ÁGUA OU GÁS ENCANADO</t>
  </si>
  <si>
    <t>PP.35 - PORTA EM FERRO PERFILADO COM CHAPA PARA ABRIGO DE LIXO</t>
  </si>
  <si>
    <t>PP.36 - PORTA EM FERRO PERFILADO COM TELA PARA ABRIGO DE GÁS</t>
  </si>
  <si>
    <t>PP.48 - PORTA EM FERRO PERFILADO COM CHAPA PARA PASSA-PRATOS</t>
  </si>
  <si>
    <t>ALÇAPÃO EM FERRO PERFILADO COM CHAPA</t>
  </si>
  <si>
    <t>RETIRADA DE ESQUADRIAS METÁLICAS EM GERAL, PORTAS OU CAIXILHOS</t>
  </si>
  <si>
    <t>RETIRADA DE BATENTES METÁLICOS</t>
  </si>
  <si>
    <t>RETIRADA DE BRAÇO DE ALAVANCA</t>
  </si>
  <si>
    <t>RETIRADA DE ALAVANCA</t>
  </si>
  <si>
    <t>RETIRADA DE PUXADOR DE ENGATE, PARA CAIXILHOS DE CORRER</t>
  </si>
  <si>
    <t>RECOLOCAÇÃO DE ESQUADRIAS METÁLICAS EM GERAL, PORTAS OU CAIXILHOS</t>
  </si>
  <si>
    <t>RECOLOCAÇÃO DE BATENTES METÁLICOS</t>
  </si>
  <si>
    <t>RECOLOCAÇÃO DE BRAÇO DE ALAVANCA</t>
  </si>
  <si>
    <t>RECOLOCAÇÃO DE ALAVANCA</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</si>
  <si>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</si>
  <si>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</si>
  <si>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</si>
  <si>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</si>
  <si>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</si>
  <si>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</si>
  <si>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PUXADOR ALAVANCA MAXIM-AR PARA JANELA</t>
  </si>
  <si>
    <t>INSTALACOES ELETRICAS</t>
  </si>
  <si>
    <t>ENTRADA DE ENERGIA E TELEFONE</t>
  </si>
  <si>
    <t>ENTRADA AÉREA DE ENERGIA E TELEFONE - 13 À 16KVA</t>
  </si>
  <si>
    <t>ENTRADA AÉREA DE ENERGIA E TELEFONE - 17 À 20KVA</t>
  </si>
  <si>
    <t>ENTRADA AÉREA DE ENERGIA E TELEFONE - 21 À 23KVA</t>
  </si>
  <si>
    <t>LD.06 - ENTRADA AÉREA DE ENERGIA E TELEFONE - 24 À 30KVA</t>
  </si>
  <si>
    <t>LD.07 - ENTRADA AÉREA DE ENERGIA E TELEFONE - 31 À 39KVA</t>
  </si>
  <si>
    <t>LD.08 - ENTRADA AÉREA DE ENERGIA E TELEFONE - 40 À 47KVA</t>
  </si>
  <si>
    <t>LD.09 - ENTRADA AÉREA DE ENERGIA E TELEFONE - 48 À 54KVA</t>
  </si>
  <si>
    <t>LD.10 - ENTRADA AÉREA DE ENERGIA E TELEFONE - 55 À 62KVA</t>
  </si>
  <si>
    <t>LD.11 - ENTRADA AÉREA DE ENERGIA E TELEFONE - 63 À 70KVA</t>
  </si>
  <si>
    <t>LD.12 - ENTRADA AÉREA DE ENERGIA E TELEFONE - 71 À 75KVA</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</si>
  <si>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</si>
  <si>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</si>
  <si>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</si>
  <si>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</si>
  <si>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</si>
  <si>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</si>
  <si>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</si>
  <si>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</si>
  <si>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</si>
  <si>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</si>
  <si>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</si>
  <si>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</si>
  <si>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</si>
  <si>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</si>
  <si>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</si>
  <si>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</si>
  <si>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</si>
  <si>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</si>
  <si>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</si>
  <si>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</si>
  <si>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</si>
  <si>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</si>
  <si>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</si>
  <si>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</si>
  <si>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</si>
  <si>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</si>
  <si>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</si>
  <si>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</si>
  <si>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</si>
  <si>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</si>
  <si>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</si>
  <si>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</si>
  <si>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ELETRODUTO DE PVC CORRUGADO REFORÇADO, ANTICHAMA - 32MM (1")</t>
  </si>
  <si>
    <t>TUBO METÁLICO FLEXÍVEL REVESTIDO COM PVC-3/4"</t>
  </si>
  <si>
    <t>TUBO METÁLICO FLEXÍVEL REVESTIDO COM PVC-1"</t>
  </si>
  <si>
    <t>TUBO METÁLICO FLEXÍVEL REVESTIDO COM PVC-1 1/2"</t>
  </si>
  <si>
    <t>ELETRODUTO DE PEAD CORRUGADO FLEXÍVEL - 1 1/4"</t>
  </si>
  <si>
    <t>ELETRODUTO DE PEAD CORRUGADO FLEXÍVEL - 1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</si>
  <si>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</si>
  <si>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</si>
  <si>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</si>
  <si>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</si>
  <si>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</si>
  <si>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</si>
  <si>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</si>
  <si>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</si>
  <si>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</si>
  <si>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</si>
  <si>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</si>
  <si>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</si>
  <si>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</si>
  <si>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</si>
  <si>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</si>
  <si>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</si>
  <si>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</si>
  <si>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</si>
  <si>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</si>
  <si>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</si>
  <si>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</si>
  <si>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</si>
  <si>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</si>
  <si>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</si>
  <si>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</si>
  <si>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</si>
  <si>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</si>
  <si>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</si>
  <si>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</si>
  <si>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</si>
  <si>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</si>
  <si>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</si>
  <si>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</si>
  <si>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</si>
  <si>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</si>
  <si>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</si>
  <si>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</si>
  <si>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</si>
  <si>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</si>
  <si>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</si>
  <si>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EXTERNO TIPO FE-100 PAR PARALELO</t>
  </si>
  <si>
    <t>CABO TELEFÔNICO TIPO CI-50 (50 PARES)</t>
  </si>
  <si>
    <t>CABO FLEXÍVEL PVC-750V - 2 CONDUTORES - 1,5MM2</t>
  </si>
  <si>
    <t>CABO FLEXÍVEL PVC - 750V - 2 CONDUTORES - 4,00MM2</t>
  </si>
  <si>
    <t>CABO FLEXÍVEL PVC-750V - 3 CONDUTORES - 1,5MM2</t>
  </si>
  <si>
    <t>CABO FLEXÍVEL PVC - 750V - 3 CONDUTORES - 2,50MM2</t>
  </si>
  <si>
    <t>CABO FLEXÍVEL PVC-750V - 3 CONDUTORES - 6MM2</t>
  </si>
  <si>
    <t>CABO FLEXÍVEL PVC-750V - 3 CONDUTORES - 10MM2</t>
  </si>
  <si>
    <t>CABO FLEXÍVEL PVC-750V - 4 CONDUTORES - 1,5MM2</t>
  </si>
  <si>
    <t>CABO DE COBRE 1,50MM2 - ISOLAMENTO PARA 0,6/1KV - CLASSE 5 - FLEXÍVEL - ISOLAÇÃO EM EPR 90 C</t>
  </si>
  <si>
    <t>CABO DE COBRE 2,50MM2 - ISOLAMENTO PARA 0,6/1KV - CLASSE 5 - FLEXÍVEL - ISOLAÇÃO EM EPR 90 C</t>
  </si>
  <si>
    <t>CABO DE COBRE 6MM2 - ISOLAMENTO PARA 0,6/1KV - CLASSE 5 - FLEXÍVEL - ISOLAÇÃO EM EPR 90 C</t>
  </si>
  <si>
    <t>CABO DE COBRE 10MM2 - ISOLAMENTO PARA 0,6/1KV - CLASSE 5 - FLEXÍVEL - ISOLAÇÃO EM EPR 90 C</t>
  </si>
  <si>
    <t>CABO DE COBRE 16MM2 - ISOLAMENTO PARA 0,6/1KV - CLASSE 5 - FLEXÍVEL - ISOLAÇÃO EM EPR 90 C</t>
  </si>
  <si>
    <t>CABO DE COBRE 25MM2 - ISOLAMENTO PARA 0,6/1KV - CLASSE 5 - FLEXÍVEL - ISOLAÇÃO EM EPR 90 C</t>
  </si>
  <si>
    <t>CABO DE COBRE 35MM2 - ISOLAMENTO PARA 0,6/1KV - CLASSE 5 - FLEXÍVEL - ISOLAÇÃO EM EPR 90 C</t>
  </si>
  <si>
    <t>CABO DE COBRE 50MM2 - ISOLAMENTO PARA 0,6/1KV - CLASSE 5 - FLEXÍVEL - ISOLAÇÃO EM EPR 90 C</t>
  </si>
  <si>
    <t>CABO DE COBRE 70MM2 - ISOLAMENTO PARA 0,6/1KV - CLASSE 5 - FLEXÍVEL - ISOLAÇÃO EM EPR 90 C</t>
  </si>
  <si>
    <t>CABO DE COBRE 95MM2 - ISOLAMENTO PARA 0,6/1KV - CLASSE 5 - FLEXÍVEL - ISOLAÇÃO EM EPR 90 C</t>
  </si>
  <si>
    <t>CABO DE COBRE 120MM2 - ISOLAMENTO PARA 0,6/1KV - CLASSE 5 - FLEXÍVEL - ISOLAÇÃO EM EPR 90 C</t>
  </si>
  <si>
    <t>CABO DE COBRE 150MM2 - ISOLAMENTO PARA 0,6/1KV - CLASSE 5 - FLEXÍVEL - ISOLAÇÃO EM EPR 90 C</t>
  </si>
  <si>
    <t>CABO DE COBRE 185MM2 - ISOLAMENTO PARA 0,6/1KV - CLASSE 5 - FLEXÍVEL - ISOLAÇÃO EM EPR 90 C</t>
  </si>
  <si>
    <t>CABO DE COBRE 240MM2 - ISOLAMENTO PARA 0,6/1KV - CLASSE 5 - FLEXÍVEL - ISOLAÇÃO EM EPR 90 C</t>
  </si>
  <si>
    <t>CABO DE COBRE 2X1,5MM2 - ISOLAMENTO PARA 0,6KV - CLASSE 5 - FLEXÍVEL - ISOLAÇÃO EM EPR 90 C - PARA DETECÇÃO DE INCÊNDIO</t>
  </si>
  <si>
    <t>CABO DE COBRE 3X1,5MM2 - ISOLAMENTO PARA 0,6KV - CLASSE 5 - FLEXÍVEL - ISOLAÇÃO EM EPR 90 C - PARA DETECÇÃO DE INCÊNDIO</t>
  </si>
  <si>
    <t>CABO DE COBRE 2X2,5MM2 - ISOLAMENTO PARA 0,6KV - CLASSE 5 - FLEXÍVEL - ISOLAÇÃO EM EPR 90 C - PARA DETECÇÃO DE INCÊNDIO</t>
  </si>
  <si>
    <t>CABO DE COBRE 1,50MM2 - ISOLAMENTO PARA 750V - AFUMEX - CLASSE 5 - FLEXÍVEL - ISOLAÇÃO EM HEPR 90 C</t>
  </si>
  <si>
    <t>CABO DE COBRE 2,50MM2 - ISOLAMENTO PARA 750V - AFUMEX - CLASSE 5 - FLEXÍVEL - ISOLAÇÃO EM HEPR 90 C</t>
  </si>
  <si>
    <t>CABO DE COBRE 4MM2 - ISOLAMENTO PARA 750V - AFUMEX - CLASSE 5 - FLEXÍVEL - ISOLAÇÃO EM HEPR 90 C</t>
  </si>
  <si>
    <t>CABO DE COBRE 6MM2 - ISOLAMENTO PARA 750V - AFUMEX - CLASSE 5 - FLEXÍVEL - ISOLAÇÃO EM HEPR 90 C</t>
  </si>
  <si>
    <t>CABO DE COBRE 300MM2 - ISOLAMENTO PARA 0,6/1KV - CLASSE 5 - FLEXÍVEL - ISOLAÇÃO EM PVC 70 C</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</si>
  <si>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</si>
  <si>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</si>
  <si>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</si>
  <si>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</si>
  <si>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</si>
  <si>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</si>
  <si>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</si>
  <si>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</si>
  <si>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</si>
  <si>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</si>
  <si>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</si>
  <si>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</si>
  <si>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</si>
  <si>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25A - SENSIBILIDADE 30MA - 220V</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</si>
  <si>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</si>
  <si>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</si>
  <si>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</si>
  <si>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</si>
  <si>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</si>
  <si>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</si>
  <si>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</si>
  <si>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</si>
  <si>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</si>
  <si>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</si>
  <si>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</si>
  <si>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</si>
  <si>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</si>
  <si>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</si>
  <si>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un</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</si>
  <si>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</si>
  <si>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</si>
  <si>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</si>
  <si>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</si>
  <si>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</si>
  <si>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</si>
  <si>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DE PVC 10X5X5CM, INCLUSIVE ESPELHO</t>
  </si>
  <si>
    <t>CAIXA E PVC 10X10X5CM, INCLUSIVE ESPELHO</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</si>
  <si>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</si>
  <si>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</si>
  <si>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</si>
  <si>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</si>
  <si>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</si>
  <si>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</si>
  <si>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</si>
  <si>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</si>
  <si>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</si>
  <si>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</si>
  <si>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</si>
  <si>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</si>
  <si>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</si>
  <si>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</si>
  <si>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</si>
  <si>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</si>
  <si>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- 40X40X15CM - USO PARA TELEFONIA</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</si>
  <si>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</si>
  <si>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</si>
  <si>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</si>
  <si>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</si>
  <si>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</si>
  <si>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</si>
  <si>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</si>
  <si>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DE PASSAGEM E LIGAÇÃO EM PVC 6,5X10,5X5,0CM - (4X2"), INCLUSIVE ESPELHO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</si>
  <si>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</si>
  <si>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</si>
  <si>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</si>
  <si>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</si>
  <si>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</si>
  <si>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</si>
  <si>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</si>
  <si>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</si>
  <si>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</si>
  <si>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</si>
  <si>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</si>
  <si>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</si>
  <si>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QUADRO DE DISTRIBUIÇÃO EM PVC - PARA ATÉ 08 DISJUNTORES</t>
  </si>
  <si>
    <t>QUADRO DE DISTRIBUIÇÃO EM PVC - PARA ATÉ 16 DISJUNTORES</t>
  </si>
  <si>
    <t>QUADRO DE DISTRIBUIÇÃO EM PVC - PARA ATÉ 24 DISJUNTORES</t>
  </si>
  <si>
    <t>QUADRO DE DISTRIBUIÇÃO EM PVC - PARA ATÉ 32 DISJUNTORES</t>
  </si>
  <si>
    <t>QUADRO DE DISTRIBUIÇÃO EM PVC - PARA ATÉ 48 DISJUNTORES</t>
  </si>
  <si>
    <t>QUADRO DE DISTRIBUIÇÃO EM PVC - PARA ATÉ 64 DISJUNTORES</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</si>
  <si>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</si>
  <si>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</si>
  <si>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</si>
  <si>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</si>
  <si>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</si>
  <si>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</si>
  <si>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</si>
  <si>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</si>
  <si>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</si>
  <si>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</si>
  <si>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</si>
  <si>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</si>
  <si>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</si>
  <si>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</si>
  <si>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</si>
  <si>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</si>
  <si>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</si>
  <si>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</si>
  <si>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</si>
  <si>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</si>
  <si>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</si>
  <si>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</si>
  <si>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</si>
  <si>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</si>
  <si>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</si>
  <si>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</si>
  <si>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</si>
  <si>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</si>
  <si>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</si>
  <si>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</si>
  <si>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</si>
  <si>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</si>
  <si>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</si>
  <si>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</si>
  <si>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</si>
  <si>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</si>
  <si>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</si>
  <si>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</si>
  <si>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</si>
  <si>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</si>
  <si>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</si>
  <si>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</si>
  <si>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</si>
  <si>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</si>
  <si>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</si>
  <si>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</si>
  <si>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</si>
  <si>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</si>
  <si>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</si>
  <si>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</si>
  <si>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</si>
  <si>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</si>
  <si>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</si>
  <si>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</si>
  <si>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</si>
  <si>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 - INCLUSO O ESPELHO</t>
  </si>
  <si>
    <t>PONTO COM INTERRUPTOR SIMPLES - 2 TECLAS, EM CAIXA 4"X2" - INCLUSO O ESPELHO</t>
  </si>
  <si>
    <t>PONTO COM INTERRUPTOR SIMPLES - 3 TECLAS, EM CAIXA 4"X2" - INCLUSO O ESPELHO</t>
  </si>
  <si>
    <t>PONTO COM INTERRUPTOR SIMPLES - 2 TECLAS, EM CAIXA 4"X4" - INCLUSO O ESPELHO</t>
  </si>
  <si>
    <t>PONTO COM INTERRUPTOR SIMPLES - 3 TECLAS, EM CAIXA 4"X4" - INCLUSO O ESPELHO</t>
  </si>
  <si>
    <t>PONTO COM INTERRUPTOR SIMPLES - 4 TECLAS, EM CAIXA 4"X4" - INCLUSO O ESPELHO</t>
  </si>
  <si>
    <t>PONTO COM INTERRUPTOR SIMPLES E TOMADA 110V - EM CAIXA 4"X4" - INCLUSO O ESPELHO</t>
  </si>
  <si>
    <t>PONTO COM INTERRUPTOR PARALELO - 1 TECLA, EM CAIXA 4"X2" - INCLUSO O ESPELHO</t>
  </si>
  <si>
    <t>PONTO COM INTERRUPTOR SIMPLES BIPOLAR - EM CAIXA 4"X2" - INCLUSO O ESPELHO</t>
  </si>
  <si>
    <t>PONTO COM INTERRUPTOR PARALELO BIPOLAR - EM CAIXA 4"X2" - INCLUSO O ESPELHO</t>
  </si>
  <si>
    <t>PONTO COM DOIS INTERRUPTORES SIMPLES BIPOLAR - EM CAIXA 4"X4" - INCLUSO O ESPELHO</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</si>
  <si>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</si>
  <si>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</si>
  <si>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</si>
  <si>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</si>
  <si>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</si>
  <si>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</si>
  <si>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</si>
  <si>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</si>
  <si>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</si>
  <si>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</si>
  <si>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 - INCLUSO O ESPELHO</t>
  </si>
  <si>
    <t>PONTO COM TOMADA SIMPLES 110/220V - EM CONDULETE 3/4"</t>
  </si>
  <si>
    <t>PONTO COM TOMADA SIMPLES DE EMBUTIR - PARA PISO</t>
  </si>
  <si>
    <t>PONTO SECO PARA TELEFONE - CAIXA 4"X4" - INCLUSO O ESPELHO</t>
  </si>
  <si>
    <t>PONTO SECO PARA TELEFONE EM CONDULETE</t>
  </si>
  <si>
    <t>PONTO COM BOTÃO PARA CAMPAINHA - USO AO TEMPO - CAIXA 4"X2" - INCLUSO O ESPELHO</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</si>
  <si>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</si>
  <si>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</si>
  <si>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</si>
  <si>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</si>
  <si>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</si>
  <si>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</si>
  <si>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</si>
  <si>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</si>
  <si>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</si>
  <si>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</si>
  <si>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</si>
  <si>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</si>
  <si>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</si>
  <si>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</si>
  <si>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</si>
  <si>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</si>
  <si>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</si>
  <si>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</si>
  <si>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</si>
  <si>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</si>
  <si>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</si>
  <si>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</si>
  <si>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</si>
  <si>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</si>
  <si>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</si>
  <si>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TRIPOLAR 100A COM DISPARADOR TERMOMAGNÉTICO AJUSTÁVEL</t>
  </si>
  <si>
    <t>DISJUNTOR CAIXA MOLDADA TRIPOLAR 125A COM DISPARADOR TERMOMAGNÉTICO AJUSTÁVEL</t>
  </si>
  <si>
    <t>DISJUNTOR CAIXA MOLDADA TRIPOLAR 150A COM DISPARADOR TERMOMAGNÉTICO AJUSTÁVEL</t>
  </si>
  <si>
    <t>DISJUNTOR CAIXA MOLDADA TRIPOLAR 200A COM DISPARADOR TERMOMAGNÉTICO AJUSTÁVEL</t>
  </si>
  <si>
    <t>DISJUNTOR CAIXA MOLDADA TRIPOLAR 250A COM DISPARADOR TERMOMAGNÉTICO AJUSTÁVEL</t>
  </si>
  <si>
    <t>DISJUNTOR CAIXA MOLDADA TRIPOLAR 300A COM DISPARADOR TERMOMAGNÉTICO AJUSTÁVEL</t>
  </si>
  <si>
    <t>DISJUNTOR CAIXA MOLDADA TRIPOLAR 400A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</si>
  <si>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</si>
  <si>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</si>
  <si>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</si>
  <si>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</si>
  <si>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</si>
  <si>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</si>
  <si>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</si>
  <si>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</si>
  <si>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</si>
  <si>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</si>
  <si>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PROJETOR DE ALUMÍNIO FUNDIDO COM VIDRO PARA LÂMPADA ATÉ 500W</t>
  </si>
  <si>
    <t>PROJETOR DE ALUMÍNIO REPUXADO COM VIDRO PARA LÂMPADA ATÉ 400W</t>
  </si>
  <si>
    <t>PROJETOR PARA USO EXTERNO COM LÂMPADA LED DE 100W - COMPLETA</t>
  </si>
  <si>
    <t>PROJETOR PARA USO EXTERNO COM LÂMPADA LED DE 150W - COMPLETA</t>
  </si>
  <si>
    <t>PROJETOR DE SOBREPOR LED DE 200W IP 65</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</si>
  <si>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</si>
  <si>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</si>
  <si>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</si>
  <si>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</si>
  <si>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</si>
  <si>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</si>
  <si>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DE SOBREPOR COM ALETAS COM 2 LÂMPADAS DE LED T8 DE 1,2M - 20W</t>
  </si>
  <si>
    <t>LUMINÁRIA HERMÉTICA EM ALUMÍNIO FUNDIDO PARA LÂMPADA ATÉ 250W - COM APROVAÇÃO DE ILUME/ PMSP</t>
  </si>
  <si>
    <t>LUMINÁRIA INDUSTRIAL - 2 LÂMPADAS FLUORESCENTE 32/40W</t>
  </si>
  <si>
    <t>LUMINÁRIA TIPO PLAFONIER BRANCA PARA LÂMPADA FLUORESCENTE 2X32W, COM DIFUSOR EM POLIESTIRENO TRANSPARENTE E SOQUETES (REF. COVISA)</t>
  </si>
  <si>
    <t>LUMINÁRIA COMERCIAL DE SOBREPOR, COM CORPO, ALETAS PLANAS E TAMPA PORTA LÂMPADAS EM CHAPA DE AÇO TRATADA E PINTURA NA COR BRANCA, REFLETOR COM ACABAMENTO ESPECULAR DE ALTO BRILHO - 2 LÂMPADAS FLUORESCENTES 32/40W</t>
  </si>
  <si>
    <t>ARANDELA PAINEL LED DE SOBREPOR CORPO EM POLICARBONATO TIPO TARTARUGA COM PROTEÇÃO IP65, 12W</t>
  </si>
  <si>
    <t>LUMINÁRIA BALIZADOR DE SOBREPOR DE LED COM PROTEÇÃO IP65, CORPO EM ALUMÍNIO E DIFUSOR JATEADO</t>
  </si>
  <si>
    <t>LUMINÁRIA DE EMERGÊNCIA AUTÔNOMA COM 30 LEDS E AUTONOMIA MIN DE 6H - INSTALADA</t>
  </si>
  <si>
    <t>LUMINÁRIA DE SOBREPOR COM ALETAS COM 2 LÂMPADAS DE LED T8 DE 1,2M</t>
  </si>
  <si>
    <t>LUMINÁRIA LED DE SOBREPOR SLIM LINEAR 36W</t>
  </si>
  <si>
    <t>LUMINÁRIA PENDENTE COM UMA LÂMPADA DE LED DE 150W</t>
  </si>
  <si>
    <t>LUMINÁRIA QUADRADA DE EMBUTIR, TIPO CALHA FECHADA COM DIFUSOR TRANSPARENTE OU FOSCO PARA 4 LÂMPADAS TUBULARES DE LED 9/10W</t>
  </si>
  <si>
    <t>LUMINÁRIA RETANGULAR DE EMBUTIR COM ALETAS DE ALUMÍNIO PARA 2 LÂMPADAS TUBULARES DE LED 18/20W</t>
  </si>
  <si>
    <t>LUMINÁRIA RETANGULAR DE EMBUTIR COM ALETAS DE ALUMÍNIO PARA 2 LÂMPADAS TUBULARES DE LED 9/10W</t>
  </si>
  <si>
    <t>LUMINÁRIA RETANGULAR DE SOBREPOR COM ALETAS DE ALUMÍNIO PARA 2 LÂMPADAS TUBULARES DE LED 9/10W</t>
  </si>
  <si>
    <t>EQUIPAMENTOS DE EMERGÊNCIA E SEGURANÇA</t>
  </si>
  <si>
    <t>LUMINÁRIA DE EMERGÊNCIA AUTÔNOMA COM LÂMPADA FLUORESCENTE 15W</t>
  </si>
  <si>
    <t>LUMINÁRIA DE EMERGÊNCIA AUTÔNOMA COM 2 PROJETORES 55W/12VCC</t>
  </si>
  <si>
    <t>LUMINÁRIA DE EMERGÊNCIA AUTÔNOMA COM 30 LEDS - 2W - AUTONOMIA MIN. 3H - COMPLETA</t>
  </si>
  <si>
    <t>BATERIA AUTOMOTIVA SELADA SEM COMPLEMENTAÇÃO DE NÍVEL 40AH-12V</t>
  </si>
  <si>
    <t>BOTOEIRA DE COMANDO "LIGA-DESLIGA"</t>
  </si>
  <si>
    <t>PAINEL REPETIDOR DE DETECÇÃO E ALARME DE INCÊNDIO TIPO ENDEREÇÁVEL</t>
  </si>
  <si>
    <t>CENTRAL DE ALARME DE INCÊNDIO ATÉ 12 LAÇOS</t>
  </si>
  <si>
    <t>CENTRAL DE ALARME DE INCÊNDIO ATÉ 24 LAÇOS</t>
  </si>
  <si>
    <t>ACIONADOR LIGA-DESLIGA PARA BOMBA COM MARTELO QUEBRA VIDRO</t>
  </si>
  <si>
    <t>ACIONADOR MANUAL TIPO "QUEBRE O VIDRO"</t>
  </si>
  <si>
    <t>LUMINÁRIA DE EMERGÊNCIA AUTÔNOMA COM 30 LEDS E AUTONOMIA MIN DE 6H</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</si>
  <si>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</si>
  <si>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</si>
  <si>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</si>
  <si>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</si>
  <si>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</si>
  <si>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DETECTOR DE TEMPERATURA PARA SISTEMAS ENDEREÇÁVEIS</t>
  </si>
  <si>
    <t>NO-BREAK TRIFÁSICO - 15 KVA - AUTONOMIA DE 15MIN.</t>
  </si>
  <si>
    <t>NO BREAK BIFÁSICO 10 KVA - AUTONOMIA DE 15 MINUTOS</t>
  </si>
  <si>
    <t>ESTABILIZADOR ELETRÔNICO TRIFÁSICO - 15KVA</t>
  </si>
  <si>
    <t>NOBREAK SENOIDAL MONOFÁSICO 2 KVA – AUTONOMIA DE 15 MIN – TENSÃO DE ENTRADA 120V/TENSÃO DE SAÍDA 120V</t>
  </si>
  <si>
    <t>NOBREAK SENOIDAL BIFÁSICO 7,5 KVA – AUTONOMIA DE 15 MIN – TENSÃO DE ENTRADA 220V/TENSÃO DE SAÍDA 220V</t>
  </si>
  <si>
    <t>NOBREAK SENOIDAL MONOFÁSICO 2 KVA TENSÃO ENTRADA 220 V E SAÍDA 220 V - AUTONOMIA 30 MUNUTOS</t>
  </si>
  <si>
    <t>NOBREAK SENOIDAL BIFÁSICO 7,5 KVA- TENSÃO DE ENTRADA 127/220V, TENSÃO DE SAÍDA 127/220 V - AUTONOMIA DE 15 MINUTOS</t>
  </si>
  <si>
    <t>NOBREAK SENOIDAL TRIFÁSICO 40 KVA – AUTONOMIA DE 15MIN – TENSÃO DE ENTRADA 220V/TENSÃO DE SAÍDA 220V</t>
  </si>
  <si>
    <t>GRUPO GERADOR 110KVA EXCITAÇÃO BRUSHLESS C/ QUADRO TRANSFERÊNCIA AUTOMÁTICA</t>
  </si>
  <si>
    <t>GRUPO GERADOR 150KVA EXCITAÇÃO BRUSHLESS C/ QUADRO TRANSFERÊNCIA AUTOMÁTICA</t>
  </si>
  <si>
    <t>GRUPO GERADOR 275KVA EXCITAÇÃO BRUSHLESS C/ QUADRO TRANSFERÊNCIA AUTOMÁTICA</t>
  </si>
  <si>
    <t>GRUPO GERADOR 375KVA EXCITAÇÃO BRUSHLESS COM QUADRO TRANSFERÊNCIA AUTOMÁTICA</t>
  </si>
  <si>
    <t>ESPUMA CORTA-FOGO (FIRESTOP) PARA JUNTAS ESTRUTURAIS E SHAFTS DE PRUMADAS - PROTEÇÃO PASSIVA CONTRA INCÊNDIO - FORNECIMENTO DE MATERIAIS E EXECUÇÃO DE SERVIÇO ESPECIALIZADO</t>
  </si>
  <si>
    <t>GRUPO GERADOR 81KVA EXCITAÇÃO BRUSHLESS COM QUADRO TRANSFERÊNCIA AUTOMÁTICA</t>
  </si>
  <si>
    <t>GRUPO GERADOR 170KVA EXCITAÇÃO BRUSHLESS COM QUADRO TRANSFERÊNCIA AUTOMÁTICA</t>
  </si>
  <si>
    <t>PÁRA-RAIOS</t>
  </si>
  <si>
    <t>PÁRA-RAIOS TIPO "FRANKLIN", EXCLUSIVE DESCIDA E ATERRAMENTO</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</si>
  <si>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</si>
  <si>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</si>
  <si>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</si>
  <si>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</si>
  <si>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</si>
  <si>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CONDUTOR EM AÇO CA - 25 - 3/8"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</si>
  <si>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</si>
  <si>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</si>
  <si>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</si>
  <si>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</si>
  <si>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</si>
  <si>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</si>
  <si>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</si>
  <si>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</si>
  <si>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</si>
  <si>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</si>
  <si>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</si>
  <si>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</si>
  <si>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</si>
  <si>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</si>
  <si>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</si>
  <si>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</si>
  <si>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</si>
  <si>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</si>
  <si>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</si>
  <si>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</si>
  <si>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</si>
  <si>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</si>
  <si>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</si>
  <si>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</si>
  <si>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</si>
  <si>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</si>
  <si>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</si>
  <si>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</si>
  <si>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</si>
  <si>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</si>
  <si>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</si>
  <si>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</si>
  <si>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</si>
  <si>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</si>
  <si>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</si>
  <si>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</si>
  <si>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</si>
  <si>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</si>
  <si>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</si>
  <si>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</si>
  <si>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</si>
  <si>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</si>
  <si>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</si>
  <si>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</si>
  <si>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</si>
  <si>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</si>
  <si>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</si>
  <si>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</si>
  <si>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</si>
  <si>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</si>
  <si>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</si>
  <si>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</si>
  <si>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</si>
  <si>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CABO DE MÉDIA TENSÃO PARA 12/20KV - 1 X 25MM2 UNIPOLAR</t>
  </si>
  <si>
    <t>CABO DE MÉDIA TENSÃO PARA 12/20KV - 1 X 50MM2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</si>
  <si>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</si>
  <si>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</si>
  <si>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</si>
  <si>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</si>
  <si>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</si>
  <si>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</si>
  <si>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</si>
  <si>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</si>
  <si>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</si>
  <si>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</si>
  <si>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BASE TRIPOLAR PARA FUSIVEL LIMITADOR HH - 15KV/ 400A</t>
  </si>
  <si>
    <t>FUSIVEL PARA TRANSFORMADOR DE POTENCIAL</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</si>
  <si>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</si>
  <si>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</si>
  <si>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</si>
  <si>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</si>
  <si>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</si>
  <si>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</si>
  <si>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</si>
  <si>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</si>
  <si>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</si>
  <si>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</si>
  <si>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</si>
  <si>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</si>
  <si>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</si>
  <si>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</si>
  <si>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</si>
  <si>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</si>
  <si>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CHAVE REVERSORA TRIFÁSICA 400A - FORNECIMENTO E INSTALAÇÃO</t>
  </si>
  <si>
    <t>CHAVE SECCIONADORA TRIPOLAR COM CARGA INTERNA 15KV/200A</t>
  </si>
  <si>
    <t>CHAVE SECCIONADORA TRIPOLAR, PARA USO INTERNO, MANOBRA SEM CARGA INTERNA, 15KV/400A, COM BASE PARA FUSÍVEL HH</t>
  </si>
  <si>
    <t>SUBESTAÇÃO DE ENTRADA SIMPLIFICADA BLINDADA PADRÃO ENEL – POTÊNCIA 112,50 kVA – USO INTERNO, COM TODOS OS MATERIAIS/EQUIPAMENTOS INCLUSOS, EXCETO TRANSFORMADOR</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</si>
  <si>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</si>
  <si>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</si>
  <si>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</si>
  <si>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</si>
  <si>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</si>
  <si>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TRIFÁSICO À ÓLEO 500KVA - 13,8/13,2/12,6KV - 220/127V, CLASSE 15KV</t>
  </si>
  <si>
    <t>TRANSFORMADOR TRIFÁSICO À ÓLEO 750KVA - 13,8/13,2/12,6KV - 220/127V, CLASSE 15KV</t>
  </si>
  <si>
    <t>TRANSFORMADOR TRIFÁSICO À ÓLEO 1000KVA - 13,8/13,2/12,6KV - 220/127V, CLASSE 15KV</t>
  </si>
  <si>
    <t>TRANSFORMADOR DE POTENCIAL A SECO 13,2KV - 220V/127V - 1000VA</t>
  </si>
  <si>
    <t>TRANSFORMADOR DE POTENCIAL A SECO 15KV - 220V - 1000VA</t>
  </si>
  <si>
    <t>TRANSFORMADOR TRIFÁSICO À SECO, 1000KVA - 13,8/13,2/12,6 KV - 220/127V, CLASSE 15KV</t>
  </si>
  <si>
    <t>TRANSFORMADOR TRIFÁSICO À SECO, 750KVA - 13,8/13,2/12,6 KV - 220/127V, CLASSE 15KV</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</si>
  <si>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</si>
  <si>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</si>
  <si>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</si>
  <si>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</si>
  <si>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</si>
  <si>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</si>
  <si>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</si>
  <si>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</si>
  <si>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</si>
  <si>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</si>
  <si>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</si>
  <si>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</si>
  <si>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DPS - DISPOSITIVO PROTEÇÃO CONTRA SURTOS 275V - 40KA</t>
  </si>
  <si>
    <t>DISPOSITIVO DE PROTEÇÃO CONTRA SURTOS - DPS - 500 VCC - 45 KA - CLASSE II</t>
  </si>
  <si>
    <t>DISPOSITIVO DE PROTEÇÃO CONTRA SURTOS - DPS - 1000 VCC - 45 KA - CLASSE I</t>
  </si>
  <si>
    <t>FUSIVEL HH PARA 5A/ 15KV</t>
  </si>
  <si>
    <t>FUSIVEL HH PARA 16A/ 15KV</t>
  </si>
  <si>
    <t>BARRAMENTO DE COBRE TIPO DIN BIPOLAR PARA 63A</t>
  </si>
  <si>
    <t>BARRAMENTO DE COBRE TIPO DIN TRIPOLAR PARA 80A</t>
  </si>
  <si>
    <t>FUSIVEL HH PARA 25A/ 15KV</t>
  </si>
  <si>
    <t>FUSIVEL HH PARA 50A/ 15KV</t>
  </si>
  <si>
    <t>EMENDA PARA CABO DE MÉDIA TENSÃO 12/20KV - 1X25/ 1X35MM2 - UNIPOLAR</t>
  </si>
  <si>
    <t>FUSIVEL HH PARA 63A/ 15KV</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</si>
  <si>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</si>
  <si>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</si>
  <si>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</si>
  <si>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</si>
  <si>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</si>
  <si>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</si>
  <si>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</si>
  <si>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</si>
  <si>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</si>
  <si>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</si>
  <si>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</si>
  <si>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</si>
  <si>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</si>
  <si>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</si>
  <si>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</si>
  <si>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</si>
  <si>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</si>
  <si>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</si>
  <si>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</si>
  <si>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</si>
  <si>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</si>
  <si>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</si>
  <si>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</si>
  <si>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CONEXÃO EXOTÉRMICA CABO-HASTE EM T, PARA BITOLA DO CABO ENTRE 50MM2 ATÉ 95MM2 PARA HASTE DE 5/8"; E 3/4"</t>
  </si>
  <si>
    <t>TRANSFORMADOR DE CORRENTE PARA PROTEÇÃO DE INSTALAÇÃO PRIMÁRIA (TENSÃO MÁXIMA 15kV – USO INTERNO) – RELAÇÃO 150:5A</t>
  </si>
  <si>
    <t>TRANSFORMADOR DE CORRENTE PARA PROTEÇÃO DE INSTALAÇÃO PRIMÁRIA (TENSÃO MÁXIMA 15kV – USO INTERNO) – RELAÇÃO 200:5A</t>
  </si>
  <si>
    <t>MANOPLA ROTATIVA PARA DISJUNTOR PARA PORTA DE PAINEL</t>
  </si>
  <si>
    <t>CONJUNTOS DE ILUMINAÇÃO</t>
  </si>
  <si>
    <t>ILUMINAÇÃO DE QUADRA COM POSTE DE CONCRETO TUBULAR, ALT. UTIL 10M COM 3 PROJETORES COM LÂMPADA DE LED 100W, INCLUSIVE CAIXA DE INSPEÇÃO DE ALVENARIA 40X40X40CM DE 1 TIJOLO COM TAMPA DE CONCRETO</t>
  </si>
  <si>
    <t>POSTE GALVANIZADO TUBULAR RETO H= 3,00M P/ DUAS LUMINÁRIAS P/ LAMPADAS DE 160 W</t>
  </si>
  <si>
    <t>IN.09 -  POSTE GALVANIZADO, RETO, FLANGEADO, H=5M COM LUMINÁRIA HERMÉTICA TIPO LED DE 150W COM APROVAÇÃO DE ILUME/PMSP, INCLUSIVE CAIXA DE INSPEÇÃO DE ALVENARIA 40X40X40CM DE 1 TIJOLO COM TAMPA DE CONCRETO</t>
  </si>
  <si>
    <t>IN.09 -  POSTE DE AÇO GALVANIZADO, RETO, FLANGEADO, H=5M COM LUMINÁRIA HERMÉTICA TIPO LED DE 120W COM APROVAÇÃO DE ILUME/PMSP,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</si>
  <si>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</si>
  <si>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</si>
  <si>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</si>
  <si>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</si>
  <si>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</si>
  <si>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</si>
  <si>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</si>
  <si>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</si>
  <si>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</si>
  <si>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</si>
  <si>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</si>
  <si>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</si>
  <si>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</si>
  <si>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</si>
  <si>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</si>
  <si>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</si>
  <si>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</si>
  <si>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</si>
  <si>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</si>
  <si>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</si>
  <si>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</si>
  <si>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</si>
  <si>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</si>
  <si>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</si>
  <si>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</si>
  <si>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</si>
  <si>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</si>
  <si>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</si>
  <si>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</si>
  <si>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</si>
  <si>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</si>
  <si>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</si>
  <si>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</si>
  <si>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</si>
  <si>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</si>
  <si>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</si>
  <si>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</si>
  <si>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</si>
  <si>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INCANDESCENTE OU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</si>
  <si>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</si>
  <si>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</si>
  <si>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</si>
  <si>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</si>
  <si>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</si>
  <si>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</si>
  <si>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</si>
  <si>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</si>
  <si>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</si>
  <si>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</si>
  <si>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</si>
  <si>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</si>
  <si>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</si>
  <si>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</si>
  <si>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REMOÇÃO DE LÂMPADA LED</t>
  </si>
  <si>
    <t>REMOÇÃO DE LÂMPADA LED TUBULAR</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</si>
  <si>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</si>
  <si>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</si>
  <si>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</si>
  <si>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</si>
  <si>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</si>
  <si>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</si>
  <si>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</si>
  <si>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</si>
  <si>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</si>
  <si>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</si>
  <si>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</si>
  <si>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</si>
  <si>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</si>
  <si>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</si>
  <si>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</si>
  <si>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</si>
  <si>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</si>
  <si>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</si>
  <si>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</si>
  <si>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</si>
  <si>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</si>
  <si>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</si>
  <si>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</si>
  <si>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</si>
  <si>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</si>
  <si>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</si>
  <si>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</si>
  <si>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</si>
  <si>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</si>
  <si>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</si>
  <si>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</si>
  <si>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</si>
  <si>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</si>
  <si>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</si>
  <si>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</si>
  <si>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</si>
  <si>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</si>
  <si>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</si>
  <si>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</si>
  <si>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</si>
  <si>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</si>
  <si>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</si>
  <si>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</si>
  <si>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</si>
  <si>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</si>
  <si>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</si>
  <si>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</si>
  <si>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</si>
  <si>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</si>
  <si>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</si>
  <si>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PERFILADOS</t>
  </si>
  <si>
    <t>RETIRADA DE ELETRODUTOS APARENTES - ATÉ 2"</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</si>
  <si>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</si>
  <si>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</si>
  <si>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</si>
  <si>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</si>
  <si>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</si>
  <si>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</si>
  <si>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</si>
  <si>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</si>
  <si>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</si>
  <si>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</si>
  <si>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</si>
  <si>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</si>
  <si>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</si>
  <si>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</si>
  <si>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</si>
  <si>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</si>
  <si>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</si>
  <si>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</si>
  <si>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</si>
  <si>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</si>
  <si>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</si>
  <si>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</si>
  <si>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</si>
  <si>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</si>
  <si>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</si>
  <si>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</si>
  <si>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</si>
  <si>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</si>
  <si>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</si>
  <si>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</si>
  <si>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</si>
  <si>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</si>
  <si>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</si>
  <si>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</si>
  <si>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</si>
  <si>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</si>
  <si>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</si>
  <si>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 DE LÂMPADA LED</t>
  </si>
  <si>
    <t>RETIRADA DE LÂMPADA LED TUBULAR</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</si>
  <si>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</si>
  <si>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</si>
  <si>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</si>
  <si>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</si>
  <si>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</si>
  <si>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</si>
  <si>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</si>
  <si>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</si>
  <si>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</si>
  <si>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</si>
  <si>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</si>
  <si>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</si>
  <si>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</si>
  <si>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</si>
  <si>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</si>
  <si>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</si>
  <si>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</si>
  <si>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</si>
  <si>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</si>
  <si>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</si>
  <si>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</si>
  <si>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</si>
  <si>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</si>
  <si>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</si>
  <si>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</si>
  <si>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</si>
  <si>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</si>
  <si>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</si>
  <si>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</si>
  <si>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</si>
  <si>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</si>
  <si>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</si>
  <si>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</si>
  <si>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</si>
  <si>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</si>
  <si>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PERFILADOS</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</si>
  <si>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</si>
  <si>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</si>
  <si>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</si>
  <si>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</si>
  <si>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</si>
  <si>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</si>
  <si>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</si>
  <si>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</si>
  <si>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</si>
  <si>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</si>
  <si>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</si>
  <si>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</si>
  <si>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</si>
  <si>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</si>
  <si>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</si>
  <si>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</si>
  <si>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</si>
  <si>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</si>
  <si>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</si>
  <si>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</si>
  <si>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</si>
  <si>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</si>
  <si>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</si>
  <si>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</si>
  <si>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</si>
  <si>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</si>
  <si>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</si>
  <si>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</si>
  <si>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</si>
  <si>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</si>
  <si>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</si>
  <si>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</si>
  <si>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</si>
  <si>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</si>
  <si>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</si>
  <si>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</si>
  <si>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</si>
  <si>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RECOLOCAÇÃO DE LÂMPADAS LED</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</si>
  <si>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</si>
  <si>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</si>
  <si>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</si>
  <si>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</si>
  <si>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</si>
  <si>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</si>
  <si>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</si>
  <si>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</si>
  <si>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</si>
  <si>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</si>
  <si>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PINO PARA A.T. INCLUSIVE PINO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</si>
  <si>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</si>
  <si>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</si>
  <si>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</si>
  <si>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</si>
  <si>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</si>
  <si>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</si>
  <si>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</si>
  <si>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</si>
  <si>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</si>
  <si>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</si>
  <si>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</si>
  <si>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</si>
  <si>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</si>
  <si>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</si>
  <si>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</si>
  <si>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</si>
  <si>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</si>
  <si>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</si>
  <si>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</si>
  <si>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</si>
  <si>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</si>
  <si>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</si>
  <si>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</si>
  <si>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</si>
  <si>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</si>
  <si>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</si>
  <si>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</si>
  <si>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</si>
  <si>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</si>
  <si>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</si>
  <si>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</si>
  <si>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</si>
  <si>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</si>
  <si>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</si>
  <si>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</si>
  <si>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- 1 TECLA - EXCLUI CAIXA E ESPELHO</t>
  </si>
  <si>
    <t>INTERRUPTOR SIMPLES - 2 TECLAS  - EXCLUI CAIXA E ESPELHO</t>
  </si>
  <si>
    <t>INTERRUPTOR SIMPLES - 3 TECLAS  - EXCLUI CAIXA E ESPELHO</t>
  </si>
  <si>
    <t>INTERRUPTOR SIMPLES BIPOLAR - 1 TECLA  - EXCLUI CAIXA E ESPELHO</t>
  </si>
  <si>
    <t>INTERRUPTOR PARALELO - 1 TECLA  - EXCLUI CAIXA E ESPELHO</t>
  </si>
  <si>
    <t>ESPELHO PLÁSTICO - 3"X3"</t>
  </si>
  <si>
    <t>ESPELHO PLÁSTICO - 4"X2"</t>
  </si>
  <si>
    <t>ESPELHO PLÁSTICO - 4"X4"</t>
  </si>
  <si>
    <t>TOMADA SIMPLES DE EMBUTIR - 110/220V  - EXCLUI CAIXA E ESPELHO</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</si>
  <si>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</si>
  <si>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</si>
  <si>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</si>
  <si>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</si>
  <si>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</si>
  <si>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</si>
  <si>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  - EXCLUI CAIXA E ESPELHO</t>
  </si>
  <si>
    <t>REATOR DUPLO PARA LÂMPADA FLUORESCENTE PARTIDA RÁPIDA, ALTO F.POTÊNCIA - 110-220V/2X20W</t>
  </si>
  <si>
    <t>INVERSOR FOTOVOLTÁICO SAÍDA TRIFÁSICA - 15 KW - ENTRADA ATÉ 1000 VCC - EFICIÊNCIA MÍNIMA 95%</t>
  </si>
  <si>
    <t>INVERSOR FOTOVOLTÁICO SAÍDA TRIFÁSICA - 10 KW -  ENTRADA ATÉ 600 VCC - EFICIÊNCIA MÍNIMA 95%</t>
  </si>
  <si>
    <t>INVERSOR FOTOVOLTÁTICO TRIFÁSICA - 20KW ENTRADA ATÉ 1100 VCC</t>
  </si>
  <si>
    <t>LÂMPADA FLUORESCENTE - 110W TIPO HO</t>
  </si>
  <si>
    <t>LÂMPADA DE LED (BULBO) SOQUETE E-27/ E-40 - 40W</t>
  </si>
  <si>
    <t>LÂMPADA DE LED (BULBO) SOQUETE E-27/ E-40 - 70W</t>
  </si>
  <si>
    <t>LÂMPADA DE LED TUBULAR T8 - 9/10W</t>
  </si>
  <si>
    <t>LÂMPADA DE LED TUBULAR T8 - 18/20W</t>
  </si>
  <si>
    <t>LÂMPADA DE LED BULBO 10W - SOQUETE E-27</t>
  </si>
  <si>
    <t>LÂMPADA DE LED (BULBO) SOQUETE E-27/E-40 - 100W</t>
  </si>
  <si>
    <t>LÂMPADA DE LED (BULBO) SOQUETE E-27/E-40 - 150W</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</si>
  <si>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</si>
  <si>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</si>
  <si>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</si>
  <si>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</si>
  <si>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</si>
  <si>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</si>
  <si>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  - EXCLUI CAIXA E ESPELHO</t>
  </si>
  <si>
    <t>SERVIÇOS PARCIAIS - PÁRA-RAIOS E OUTROS</t>
  </si>
  <si>
    <t>COLOCAÇÃO DE ARAME GUIA #14 DE AÇO GALVANIZADO EM ELETRODUTO</t>
  </si>
  <si>
    <t>SENSOR DE PRESENÇA COM FOTOCÉLULA, TENSÃO 127/220 V (BIVOLT)</t>
  </si>
  <si>
    <t>FOTOCELULA SOLAR-RELÊ FOTOELÉTRICO CAPACIDADE - 1000W</t>
  </si>
  <si>
    <t>BASE E ESTAIS PARA HASTE DE PÁRA-RAIOS</t>
  </si>
  <si>
    <t>CAPTOR TIPO TERMINAL AÉREO, H=600 MM OU BANDEIRA MÓVEL, GALVANIZADO</t>
  </si>
  <si>
    <t>TERMINAL AÉREO EM AÇO GALVANIZADO COM BASE DE FIXAÇÃO H=30CM</t>
  </si>
  <si>
    <t>SUPORTE PARA FIXAÇÃO DE CABO EM TELHA ONDULADA</t>
  </si>
  <si>
    <t>CRUZETA DE FERRO GALVANIZADO PARA 3 PROJETORES</t>
  </si>
  <si>
    <t>BRAÇO P/ LUMINÁRIA EM TUBO FERRO GALVANIZADO 1"X1M</t>
  </si>
  <si>
    <t>IN.09 - POSTE DE AÇO GALVANIZADO, TIPO RETO FLANGEADO H=5M</t>
  </si>
  <si>
    <t>IN.09 - POSTE DE AÇO GALVANIZADO, TIPO RETO FLANGEADO H=7M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</si>
  <si>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</si>
  <si>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</si>
  <si>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</si>
  <si>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</si>
  <si>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</si>
  <si>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</si>
  <si>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</si>
  <si>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</si>
  <si>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</si>
  <si>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</si>
  <si>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</si>
  <si>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</si>
  <si>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</si>
  <si>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</si>
  <si>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</si>
  <si>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</si>
  <si>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</si>
  <si>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</si>
  <si>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</si>
  <si>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</si>
  <si>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</si>
  <si>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</si>
  <si>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</si>
  <si>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</si>
  <si>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</si>
  <si>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</si>
  <si>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</si>
  <si>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</si>
  <si>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</si>
  <si>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</si>
  <si>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</si>
  <si>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</si>
  <si>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</si>
  <si>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</si>
  <si>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</si>
  <si>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</si>
  <si>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</si>
  <si>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</si>
  <si>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</si>
  <si>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FLUORESCENTE DUPLO AFP - 2X16W - 127/220V</t>
  </si>
  <si>
    <t>REATOR ELETRÔNICO FLUORESCENTE DUPLO AFP - 2X32W - 127/220V</t>
  </si>
  <si>
    <t>LÂMPADA VAPOR METÁLICO - 70W</t>
  </si>
  <si>
    <t>LÂMPADA VAPOR METÁLICO - 150W</t>
  </si>
  <si>
    <t>LÂMPADA VAPOR METÁLICO - 250W</t>
  </si>
  <si>
    <t>LÂMPADA VAPOR METÁLICO - 400W</t>
  </si>
  <si>
    <t>LÂMPADA COMPACTA MINI-FLUORESCENTE COM REATOR E SOQUETE INCORPORADOS - 25W</t>
  </si>
  <si>
    <t>LÂMPADA FLUORESCENTE - 14W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</si>
  <si>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</si>
  <si>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</si>
  <si>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</si>
  <si>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</si>
  <si>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</si>
  <si>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</si>
  <si>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</si>
  <si>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GL</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</si>
  <si>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</si>
  <si>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</si>
  <si>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</si>
  <si>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</si>
  <si>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</si>
  <si>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</si>
  <si>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</si>
  <si>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</si>
  <si>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</si>
  <si>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CABO UTP - CAT 6 - 4 PARES</t>
  </si>
  <si>
    <t>CRIMPAGEM DE CABOS COM CONECTOR RJ</t>
  </si>
  <si>
    <t>FORNECIMENTO DE AR CONDICIONADO A FRIO, TIPO SPLIT CASSETE-INVERTER COM CAPACIDADE DE 18.000 BTUS/h</t>
  </si>
  <si>
    <t>FORNECIMENTO DE AR CONDICIONADO A FRIO, TIPO SPLIT CASSETE-INVERTER COM CAPACIDADE DE 36.000 BTUS/H</t>
  </si>
  <si>
    <t>FORNECIMENTO DE AR CONDICIONADO A FRIO, TIPO SPLIT CASSETE-INVERTER COM CAPACIDADE DE 48.000 BTUS/H</t>
  </si>
  <si>
    <t>FORNECIMENTO DE AR CONDICIONADO A FRIO, TIPO SPLIT PAREDE-INVERTER COM CAPACIDADE DE 9.000 BTUS/H</t>
  </si>
  <si>
    <t>FORNECIMENTO DE AR CONDICIONADO A FRIO, TIPO SPLIT PAREDE INVERTER COM CAPACIDADE DE 12.000 BTUS/h</t>
  </si>
  <si>
    <t>FORNECIMENTO DE AR CONDICIONADO A FRIO, TIPO SPLIT PAREDE-INVERTER COM CAPACIDADE DE 18.000 BTUS/H</t>
  </si>
  <si>
    <t>FORNECIMENTO DE AR CONDICIONADO A FRIO, TIPO SPLIT PAREDE-INVERTER COM CAPACIDADE DE 24.000 BTUS/H</t>
  </si>
  <si>
    <t>FORNECIMENTO DE AR CONDICIONADO A FRIO, TIPO SPLIT PAREDE-INVERTER COM CAPACIDADE DE 36.000 BTUS/H</t>
  </si>
  <si>
    <t>FORNECIMENTO DE AR CONDICIONADO A FRIO, TIPO SPLIT PISO TETO COM CAPACIDADE DE 18.000 BTUS/h</t>
  </si>
  <si>
    <t>FORNECIMENTO DE AR CONDICIONADO A FRIO, TIPO SPLIT PISO TETO COM CAPACIDADE DE 24.000 BTUS/H</t>
  </si>
  <si>
    <t>FORNECIMENTO DE AR CONDICIONADO A FRIO, TIPO SPLIT PISO TETO COM CAPACIDADE DE 36.000 BTUS/H</t>
  </si>
  <si>
    <t>FORNECIMENTO DE AR CONDICIONADO TIPO SPLIT CASSETE-INVERTER 24.000 BTS/H</t>
  </si>
  <si>
    <t>INSTALAÇÃO DE AR CONDICIONADO, TIPO SPLIT CASSETE-INVERTER COM CAPACIDADE DE 18.000 BTUS/H ATÉ 24.000 BTUS/H - REDE FRIGORÍGENA E DRENO ATÉ 5 METROS</t>
  </si>
  <si>
    <t>INSTALAÇÃO DE AR CONDICIONADO, TIPO SPLIT CASSETE-INVERTER COM CAPACIDADE DE 36.000 BTUS/h ATÉ 48.000 BTUS/h - REDE FRIGORÍGENA E DRENO ATÉ 5 METROS</t>
  </si>
  <si>
    <t>INSTALAÇÃO DE AR CONDICIONADO, TIPO SPLIT PAREDE-INVERTER COM CAPACIDADE DE 9.000 BTUS/h ATÉ 12.000 BTUS/h - REDE FRIGORÍGENA E DRENO ATÉ 5 METROS</t>
  </si>
  <si>
    <t>INSTALAÇÃO DE AR CONDICIONADO, TIPO SPLIT PAREDE-INVERTER COM CAPACIDADE DE 18.000 BTUS/H ATÉ 36.000 BTUS/H - REDE FRIGORÍGENA E DRENO ATÉ 5 METROS</t>
  </si>
  <si>
    <t>INSTALAÇÃO DE AR CONDICIONADO, TIPO SPLIT PISO TETO COM CAPACIDADE DE 18.000 BTUS/H ATÉ 24.000 BTUS/H - REDE FRIGORÍGENA E DRENO ATÉ 5 METROS</t>
  </si>
  <si>
    <t>INSTALAÇÃO DE AR CONDICIONADO, TIPO SPLIT PISO TETO COM CAPACIDADE DE 36.000 BTUS/h ATÉ 48.000 BTUS/h - REDE FRIGORÍGENA E DRENO ATÉ 5 METROS</t>
  </si>
  <si>
    <t>INST.HIDRO-SANITARIAS</t>
  </si>
  <si>
    <t>ALIMENTAÇÃO PREDIAL DE ÁGUA E GÁS</t>
  </si>
  <si>
    <t>HD.01 - CAVALETE DE ENTRADA - 3/4"</t>
  </si>
  <si>
    <t>HD.02 - CAVALETE DE ENTRADA - 1"</t>
  </si>
  <si>
    <t>HD.04 - CAVALETE DE ENTRADA - 1 1/2"</t>
  </si>
  <si>
    <t>HIDRÔMETRO UNIJATO, DN 1/2", VAZÃO NOMINAL DE 1,5 M3/H, RELOJOARIA INCLINADA E CLASSE B</t>
  </si>
  <si>
    <t>HIDRÔMETRO MULTIJATO, DN 1 1/2", VAZÃO NOMINAL DE 20 M3/H, RELOJOARIA INCLINADA E CLASSE B</t>
  </si>
  <si>
    <t>HIDRÔMETRO UNIJATO, DN 3/4", VAZÃO NOMINAL DE 5 M3/H, RELOJOARIA INCLINADA E CLASSE B</t>
  </si>
  <si>
    <t>LEVANTAMENTO PLANIMÉTRICO DE PERÍMETRO COM ESTAÇÃO TOTAL  - EXCEDENTE 1.000M</t>
  </si>
  <si>
    <t>HV.09 - ABRIGO PARA CAVALETE ENTRADA, D=3/4" OU 1" EM ALVENARIA REVESTIDA</t>
  </si>
  <si>
    <t>HV.10 - ABRIGO PARA CAVALETE ENTRADA, D=1 1/4", D=1 1/2"OU 2" EM ALVENARIA REVESTIDA</t>
  </si>
  <si>
    <t>PROTEÇÃO ANTICORROSIVA PARA TUBULAÇÃO ENTERRADA</t>
  </si>
  <si>
    <t>ENVELOPAMENTO DE TUBULAÇÃO ENTERRADA, COM CONCRETO</t>
  </si>
  <si>
    <t>CAVALETE DE ENTRADA QUÁDRUPLO GALVANIZADO - 3/4"</t>
  </si>
  <si>
    <t>CAVALETE DE ENTRADA SEXTUPLO GALVANIZADO - 3/4"</t>
  </si>
  <si>
    <t>RESERVAÇÃO DE ÁGUA</t>
  </si>
  <si>
    <t>CAIXA D'ÁGUA DE FIBRA DE VIDRO - 1000 LITROS</t>
  </si>
  <si>
    <t>CAIXA D'ÁGUA DE FIBRA DE VIDRO - 1500 LITROS</t>
  </si>
  <si>
    <t>HD.21 - RESERVATÓRIO DE POLIETILENO 5000 LITROS</t>
  </si>
  <si>
    <t>HD.21 - RSERVATÓRIO   DE POLIETILENO 10.000 LITROS</t>
  </si>
  <si>
    <t>HD.21 - RESERVATÓRIO  DE POLIETILENO 15.000 LITROS</t>
  </si>
  <si>
    <t>HD.21 - RESERVATÓRIO  DE POLIETILENO 310 LITROS</t>
  </si>
  <si>
    <t>HD.21 - RESERVATÓRIO  DE POLIETILENO 500 LITROS</t>
  </si>
  <si>
    <t>HD.21 - RESERVATÓRIO  DE POLIETILENO 1.000 LITROS</t>
  </si>
  <si>
    <t xml:space="preserve"> RESERVATÓRIO  DE POLIETILENO 2.000 LITROS</t>
  </si>
  <si>
    <t>ANÉIS PRÉ-MOLDADOS EM CONCRETO ARMADO P/ RESERVATÓRIO DE ÁGUA D=2,50M</t>
  </si>
  <si>
    <t>RESERVATÓRIO  DE POLIETILENO 2.500 LITROS</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</si>
  <si>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</si>
  <si>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</si>
  <si>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</si>
  <si>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</si>
  <si>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</si>
  <si>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</si>
  <si>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</si>
  <si>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</si>
  <si>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</si>
  <si>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</si>
  <si>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- 3/4"</t>
  </si>
  <si>
    <t>REGISTRO DE GAVETA, METAL AMARELO - 1"</t>
  </si>
  <si>
    <t>REGISTRO DE GAVETA, METAL AMARELO - 1 1/2"</t>
  </si>
  <si>
    <t>REGISTRO DE GAVETA, METAL AMARELO - 2"</t>
  </si>
  <si>
    <t>TORNEIRA DE BÓIA, DE LATÃO - 3/4"</t>
  </si>
  <si>
    <t>TORNEIRA DE BÓIA, DE LATÃO - 1"</t>
  </si>
  <si>
    <t>TORNEIRA DE BÓIA, DE LATÃO - 1 1/2"</t>
  </si>
  <si>
    <t>TORNEIRA DE BÓIA, DE LATÃO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</si>
  <si>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</si>
  <si>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</si>
  <si>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</si>
  <si>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</si>
  <si>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</si>
  <si>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</si>
  <si>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</si>
  <si>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</si>
  <si>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</si>
  <si>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</si>
  <si>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</si>
  <si>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</si>
  <si>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</si>
  <si>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</si>
  <si>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</si>
  <si>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</si>
  <si>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</si>
  <si>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</si>
  <si>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</si>
  <si>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</si>
  <si>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</si>
  <si>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</si>
  <si>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</si>
  <si>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</si>
  <si>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</si>
  <si>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</si>
  <si>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</si>
  <si>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</si>
  <si>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CHAVE DE BÓIA</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</si>
  <si>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</si>
  <si>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</si>
  <si>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</si>
  <si>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</si>
  <si>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</si>
  <si>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</si>
  <si>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</si>
  <si>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</si>
  <si>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</si>
  <si>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TUBO DE PVC PBA, CLASSE 15, COM ANEL - 50MM</t>
  </si>
  <si>
    <t>TUBO DE PVC PBA, CLASSE 15, COM ANEL - 75MM</t>
  </si>
  <si>
    <t>TUBO DE PVC PBA, CLASSE 15, COM ANEL - 100MM</t>
  </si>
  <si>
    <t>TUBO DE PVC PBA, CLASSE 20, COM ANEL - 50MM</t>
  </si>
  <si>
    <t>TUBO DE PVC PBA, CLASSE 20, COM ANEL - 75MM</t>
  </si>
  <si>
    <t>TUBO DE PVC PBA, CLASSE 20, COM ANEL - 100MM</t>
  </si>
  <si>
    <t>TUBO DE POLIETILENO DE ALTA DENSIDADE (PEAD LISO) - 32MM</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</si>
  <si>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</si>
  <si>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</si>
  <si>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</si>
  <si>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</si>
  <si>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</si>
  <si>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</si>
  <si>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</si>
  <si>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</si>
  <si>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</si>
  <si>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</si>
  <si>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</si>
  <si>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</si>
  <si>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</si>
  <si>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</si>
  <si>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</si>
  <si>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</si>
  <si>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</si>
  <si>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</si>
  <si>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</si>
  <si>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</si>
  <si>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</si>
  <si>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</si>
  <si>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</si>
  <si>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</si>
  <si>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TUBO DE COBRE SEM COSTURA, CLASSE A - 2"</t>
  </si>
  <si>
    <t>TUBO DE COBRE SEM COSTURA, CLASSE A - 2 1/2"</t>
  </si>
  <si>
    <t>TUBO DE COBRE SEM COSTURA, CLASSE E - 2"</t>
  </si>
  <si>
    <t>TUBO DE COBRE SEM COSTURA, CLASSE E - 2 1/2"</t>
  </si>
  <si>
    <t>TUBO DE COBRE SEM COSTURA, CLASSE E - 3"</t>
  </si>
  <si>
    <t>TUBO DE CPVC, SOLDÁVEL (LINHA ÁGUA) - 22MM (7/8")</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</si>
  <si>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</si>
  <si>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</si>
  <si>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</si>
  <si>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</si>
  <si>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</si>
  <si>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</si>
  <si>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HV.04 - ABRIGO PARA GÁS EM BLOCO DE CONCRETO APARENTE PARA 2 BOTIJÕES</t>
  </si>
  <si>
    <t>HV.11 -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</si>
  <si>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</si>
  <si>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</si>
  <si>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</si>
  <si>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</si>
  <si>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</si>
  <si>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</si>
  <si>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ABRIGO PARA GÁS EM ALVENARIA REVESTIDA PARA 4 CILINDROS</t>
  </si>
  <si>
    <t>HV.21 - ABRIGO PARA GÁS EM ALVENARIA REVESTIDA PARA 6 CILINDROS</t>
  </si>
  <si>
    <t>HD.10 - INSTALAÇÃO PARA 2 BOTIJÕES GLP 13KG, EXCLUSIVE ABRIGO</t>
  </si>
  <si>
    <t>HD.11 - INSTALAÇÃO PARA 2 CILINDROS GLP 45 KG, EXCLUSIVE ABRIGO</t>
  </si>
  <si>
    <t>HD.12 - INSTALAÇÃO PARA 4 CILINDRO GLP 45KG, EXCLUSIVE ABRIGO</t>
  </si>
  <si>
    <t>HD.13  - INSTALAÇÃO PARA 6 CILINDROS GLP 45KG, EXCLUSIVE ABRIGO</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</si>
  <si>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</si>
  <si>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</si>
  <si>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</si>
  <si>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</si>
  <si>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</si>
  <si>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</si>
  <si>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</si>
  <si>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</si>
  <si>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</si>
  <si>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</si>
  <si>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</si>
  <si>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</si>
  <si>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</si>
  <si>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</si>
  <si>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</si>
  <si>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</si>
  <si>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</si>
  <si>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</si>
  <si>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</si>
  <si>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</si>
  <si>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</si>
  <si>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</si>
  <si>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</si>
  <si>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SETA PARA HIDRANTE/EXTINTOR DE INCÊNDIO</t>
  </si>
  <si>
    <t>SPRINKLER COM RESPOSTA PADRÃO BULBO VERMELHO</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</si>
  <si>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</si>
  <si>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</si>
  <si>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</si>
  <si>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</si>
  <si>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</si>
  <si>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</si>
  <si>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</si>
  <si>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</si>
  <si>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</si>
  <si>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</si>
  <si>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</si>
  <si>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</si>
  <si>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</si>
  <si>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</si>
  <si>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- 150X150MM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</si>
  <si>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</si>
  <si>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</si>
  <si>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</si>
  <si>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</si>
  <si>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</si>
  <si>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</si>
  <si>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</si>
  <si>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</si>
  <si>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</si>
  <si>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</si>
  <si>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</si>
  <si>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</si>
  <si>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</si>
  <si>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INSTALAÇÃO DE TERMINAL DE VENTILAÇÃO - 100 MM</t>
  </si>
  <si>
    <t>INSTALAÇÃO DE TERMINAL DE VENTILAÇÃO - 75 MM</t>
  </si>
  <si>
    <t>REDE DE ÁGUAS PLUVIAIS - CAPTAÇÃO</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</si>
  <si>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</si>
  <si>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</si>
  <si>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</si>
  <si>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</si>
  <si>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</si>
  <si>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</si>
  <si>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</si>
  <si>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</si>
  <si>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</si>
  <si>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</si>
  <si>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</si>
  <si>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</si>
  <si>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100CM</t>
  </si>
  <si>
    <t>RUFO EM CHAPA DE AÇO GALVANIZADO N.24 - DESENVOLVIMENTO 130CM</t>
  </si>
  <si>
    <t>RUFO EM CHAPA DE AÇO GALVANIZADO N.24 - DESENVOLVIMENTO 140 CM</t>
  </si>
  <si>
    <t>HC.10 - CANALETA DE CONCRETO, TIPO GUIA E SARJETA - SECÇÃO 15X40CM</t>
  </si>
  <si>
    <t>HC.11 - CANALETA DE CONCRETO, TIPO GUIA E SARJETA - SECÇÃO 15X50CM</t>
  </si>
  <si>
    <t>HC.01 - CANALETA DE CONCRETO DE A.P.P/TAMPA/GRELHA DE CONCRETO OU FERRO L=30CM</t>
  </si>
  <si>
    <t>HC.02 - CANALETA DE CONCRETO DE A.P.P/TAMPA/GRELHA DE CONCRETO OU FERRO L=40CM</t>
  </si>
  <si>
    <t>CANALETA MEIA CANA EM CONCRETO D=30CM</t>
  </si>
  <si>
    <t>CANALETA MEIA CANA EM CONCRETO D=40CM</t>
  </si>
  <si>
    <t>HV.24 - CANALETA DE ALVENARIA PARA GRELHA DE FERRO  L=20CM</t>
  </si>
  <si>
    <t>HV.22 - CANALETA DE ALVENARIA PARA GRELHA OU TAMPA DE CONCRETO  L=30CM</t>
  </si>
  <si>
    <t>HV.23 - CANALETA DE ALVENARIA PARA GRELHA OU TAMPA DE CONCRETO  L=40CM</t>
  </si>
  <si>
    <t>CANTONEIRA DE FERRO 1"X1"X1/8" PARA APOIO E CHUMBAMENTO DAS GRELHAS DE FERRO</t>
  </si>
  <si>
    <t>HC.05 - GRELHA DE CONCRETO PARA CANALETA - L=30CM - SEM PASSAGEM DE VEÍCULOS</t>
  </si>
  <si>
    <t>HP.02 - GRELHA DE FERRO PERFILADO PARA CANALETA - L=30CM</t>
  </si>
  <si>
    <t>HP.03 - GRELHA DE FERRO PERFILADO PARA CANALETA - L=40CM</t>
  </si>
  <si>
    <t>HP.04 - GRELHA DE FERRO PERFILADO PARA CANALETA - L=50CM</t>
  </si>
  <si>
    <t>HC.03 - TAMPA DE CONCRETO PARA CANALETA DE A.P.L=0,30M</t>
  </si>
  <si>
    <t>HC.04 - TAMPA DE CONCRETO PARA CANALETA DE A.P.L=0,40M</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</si>
  <si>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</si>
  <si>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</si>
  <si>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</si>
  <si>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</si>
  <si>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</si>
  <si>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</si>
  <si>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</si>
  <si>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</si>
  <si>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</si>
  <si>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</si>
  <si>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CONDUTOR EM TUBO DE PVC RÍGIDO, PONTA E BOLSA - 200MM (8")</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</si>
  <si>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</si>
  <si>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</si>
  <si>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</si>
  <si>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</si>
  <si>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</si>
  <si>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</si>
  <si>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</si>
  <si>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</si>
  <si>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</si>
  <si>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</si>
  <si>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</si>
  <si>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</si>
  <si>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</si>
  <si>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</si>
  <si>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</si>
  <si>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</si>
  <si>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HX.01 - LAVATÓRIO E BEBEDOURO DE CHAPA AÇO INOX CHAPA 18 - EXCLUSIVE TORNEIRA</t>
  </si>
  <si>
    <t>MICTÓRIO INDIVIDUAL DE LOUÇA BRANCA, TIPO BACIA - DE CENTRO</t>
  </si>
  <si>
    <t>MICTÓRIO INDIVIDUAL DE LOUÇA, PARA DEFICIENTE</t>
  </si>
  <si>
    <t>HX.02 - MICTÓRIO COLETIVO DE AÇO INOXIDÁVEL - COMPRIMENTO 0/2000MM</t>
  </si>
  <si>
    <t>CONJUNTO ANTIVANDALISMO PARA MICTÓRIO FORMADO  POR VÁLVULA DE FECHAMENTO AUTOMÁTICO E RABICHO DE METAL</t>
  </si>
  <si>
    <t>TANQUE DE LOUÇA BRANCA, SEM COLUNA, CAPACIDADE MÍNIMA 30L, EXCLUSIVE TORNEIRA</t>
  </si>
  <si>
    <t>CUBA SIMPLES DE AÇO INOXIDÁVEL CHAPA 20 - 500X400X200MM</t>
  </si>
  <si>
    <t>CUBA SIMPLES DE AÇO INOXIDÁVEL CHAPA 20 - 560X335X150MM</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</si>
  <si>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</si>
  <si>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</si>
  <si>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</si>
  <si>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</si>
  <si>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</si>
  <si>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HX.04 - TANQUE DE PANELA EM AÇO INOXIDÁVEL CHAPA 18 - 600X800X300MM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</si>
  <si>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</si>
  <si>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</si>
  <si>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</si>
  <si>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</si>
  <si>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</si>
  <si>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</si>
  <si>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BANCO ARTICULADO PARA PCD EM AÇO INOX - 45X45CM</t>
  </si>
  <si>
    <t>BANCO ARTICULADO PARA PCD EM AÇO INOX - 70X45CM</t>
  </si>
  <si>
    <t>LAVATÓRIO DE LOUÇA BRANCA, COM COLUNA</t>
  </si>
  <si>
    <t>METAIS SANITÁRIOS E ACESSÓRIOS</t>
  </si>
  <si>
    <t>TORNEIRA DE PRESSÃO PARA USO GERAL, METAL CROMADO - 1/2"</t>
  </si>
  <si>
    <t>TORNEIRA DE PRESSÃO PARA USO GERAL, METAL CROMADO - 3/4"</t>
  </si>
  <si>
    <t>TORNEIRA DE PRESSÃO PARA PIA, COM CORPO LONGO E AERADOR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</si>
  <si>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</si>
  <si>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</si>
  <si>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</si>
  <si>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</si>
  <si>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</si>
  <si>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</si>
  <si>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</si>
  <si>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</si>
  <si>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</si>
  <si>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</si>
  <si>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- 1.1/2"</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</si>
  <si>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</si>
  <si>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</si>
  <si>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</si>
  <si>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</si>
  <si>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</si>
  <si>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</si>
  <si>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</si>
  <si>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REGISTRO DE ESFERA VS SOLDÁVEL , PVC - 1"</t>
  </si>
  <si>
    <t>CHUVEIRO FIXO DE METAL CROMADO - CRIVO COM DIÂMETRO DE NO MÍNIMO 6CM</t>
  </si>
  <si>
    <t>CHUVEIRO ELÉTRICO AUTOMÁTICO, CORPO EM PVC CROMADO - 220V-2800/4400W</t>
  </si>
  <si>
    <t>CHUVEIRO DUCHA MODELO JET-SET METÁLICA OU SIMILAR</t>
  </si>
  <si>
    <t>DUCHA HIGIÊNICA FLEXÍVEL COM REGISTRO DE PAREDE</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</si>
  <si>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</si>
  <si>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</si>
  <si>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</si>
  <si>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</si>
  <si>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DISPENSER DE SABÃO, DE PAREDE, MANUAL, PARA SANITÁRIOS, ABS, ALTO IMPACTO, COM RESERVATÓRIO DE 800/ 900ML</t>
  </si>
  <si>
    <t>DISPENSER PAPEL TOALHA, DE PAREDE, MANUAL, PARA SANITÁRIOS - ABS - ALTO IMPACTO - AUTO CORTE</t>
  </si>
  <si>
    <t>FRONTÃO OU TESTEIRA DE MÁRMORE BRANCO ESPIRITO SANTO - H. ATÉ 10CM</t>
  </si>
  <si>
    <t>FRONTÃO OU TESTEIRA DE GRANITO CINZA MAUA - H ATÉ 10CM</t>
  </si>
  <si>
    <t>TAMPO PARA BANCADA ÚMIDA - GRANITO CINZA ANDORINHA - ESPESSURA 2CM</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</si>
  <si>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</si>
  <si>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</si>
  <si>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</si>
  <si>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</si>
  <si>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</si>
  <si>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</si>
  <si>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</si>
  <si>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</si>
  <si>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</si>
  <si>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</si>
  <si>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</si>
  <si>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</si>
  <si>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</si>
  <si>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</si>
  <si>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</si>
  <si>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</si>
  <si>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DEMOLIÇÃO DE CONDUTORES APARENTES</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</si>
  <si>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</si>
  <si>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</si>
  <si>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</si>
  <si>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</si>
  <si>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</si>
  <si>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</si>
  <si>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</si>
  <si>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</si>
  <si>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</si>
  <si>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</si>
  <si>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</si>
  <si>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</si>
  <si>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</si>
  <si>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</si>
  <si>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</si>
  <si>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</si>
  <si>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</si>
  <si>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</si>
  <si>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</si>
  <si>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</si>
  <si>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</si>
  <si>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SIFÕES</t>
  </si>
  <si>
    <t>RETIRADA DE TORNEIRAS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</si>
  <si>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</si>
  <si>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</si>
  <si>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</si>
  <si>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</si>
  <si>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</si>
  <si>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</si>
  <si>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</si>
  <si>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</si>
  <si>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</si>
  <si>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</si>
  <si>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SIFÕES</t>
  </si>
  <si>
    <t>RECOLOCAÇÃO DE TORNEIRAS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</si>
  <si>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</si>
  <si>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</si>
  <si>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</si>
  <si>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</si>
  <si>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</si>
  <si>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</si>
  <si>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</si>
  <si>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</si>
  <si>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</si>
  <si>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</si>
  <si>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</si>
  <si>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REVESTIMENTOS</t>
  </si>
  <si>
    <t>REVESTIMENTO DE FORROS</t>
  </si>
  <si>
    <t>CHAPISCO COMUM - ARGAMASSA DE CIMENTO E AREIA 1:3</t>
  </si>
  <si>
    <t>EMBOÇO - ARGAMASSA MISTA DE CIMENTO, CAL E AREIA 1:4/12</t>
  </si>
  <si>
    <t>EMBOÇO DESEMPENADO PARA PINTURA - ARGAMASSA MISTA CIMENTO, CAL E AREIA 1:3/12</t>
  </si>
  <si>
    <t>REBOCO INTERNO - ARGAMASSA PRÉ-FABRICADA</t>
  </si>
  <si>
    <t>REVESTIMENTO DE PAREDES INTERNAS</t>
  </si>
  <si>
    <t>CHAPISCO COLANTE APLICADO EM ESTRUTURA DE CONCRETO COM DESEMPENADEIRA DENTADA</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</si>
  <si>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</si>
  <si>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</si>
  <si>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</si>
  <si>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</si>
  <si>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</si>
  <si>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</si>
  <si>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</si>
  <si>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CHAPISCO COMUM - ARGAMASSA DE CIMENTO E AREIA 1:4</t>
  </si>
  <si>
    <t>VA.09 - CHAPISCO ROLADO APLICADO EM ALVENARIA COM ROLO PARA TEXTURA ACRÍLICA</t>
  </si>
  <si>
    <t>REVESTIMENTO DE PAREDES EXTERNAS</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</si>
  <si>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</si>
  <si>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</si>
  <si>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</si>
  <si>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</si>
  <si>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</si>
  <si>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</si>
  <si>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</si>
  <si>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</si>
  <si>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</si>
  <si>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</si>
  <si>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FORNECIMENTO E APLICAÇÃO DE CHAPISCO COM PROJEÇÃO MECÂNICA</t>
  </si>
  <si>
    <t>FORNECIMENTO E APLICAÇÃO DE ARGAMASSA COM PROJEÇÃO MECÂNICA</t>
  </si>
  <si>
    <t>ARREMATES DE REVESTIMENTO</t>
  </si>
  <si>
    <t>CANTONEIRA DE PROTEÇÃO - PERFIL "L" DE FERRO, 1 1/4" X 1 1/4" X 1/8"</t>
  </si>
  <si>
    <t>DA.04 - CANTONEIRA DE PROTEÇÃO - PERFIL "L" DE FERRO, 1"X1"X1/8"</t>
  </si>
  <si>
    <t>DA.01 - CANTONEIRA DE PROTEÇÃO - PERFIL "L" DE ALUMÍNIO, 1"X1"X1/8"</t>
  </si>
  <si>
    <t>DA.02 - CANTONEIRA DE PROTEÇÃO PARA REBOCO - PERFIL "Y" DE ALUMÍNIO</t>
  </si>
  <si>
    <t>DA.03 - CANTONEIRA DE PROTEÇÃO PARA AZULEJOS - PERFIL "TRIFACE" DE ALUMÍNIO</t>
  </si>
  <si>
    <t>DG.10 - PEITORIL DE ARGAMASSA DE CIMENTO QUEIMADO - ESP=2CM, L=20CM</t>
  </si>
  <si>
    <t>DG.10/16 - PEITORIL DE GRANILITE - ESPESSURA 2CM, LARGURA 20CM</t>
  </si>
  <si>
    <t>PEITORIL DE GRANITO POLIDO - ESP=2CM, L=25CM</t>
  </si>
  <si>
    <t>PEITORIL DE ARDÓSIA POLIDA</t>
  </si>
  <si>
    <t>PEITORIL DE MÁRMORE - ESP=2CM, L=25CM</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</si>
  <si>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</si>
  <si>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</si>
  <si>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</si>
  <si>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</si>
  <si>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</si>
  <si>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</si>
  <si>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</si>
  <si>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</si>
  <si>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</si>
  <si>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</si>
  <si>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</si>
  <si>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</si>
  <si>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t>
  </si>
  <si>
    <t>FORROS FALSOS</t>
  </si>
  <si>
    <t>FORRO FIBRA MINERAL MODELADO ÚMIDA - ACABAMENTO SUPERFÍCIE PINTURA VINÍLICA A BASE DE LÁTEX BRANCA - ESPESSURA 13MM, NRC=0,50, CAC=MÍNIMO 35</t>
  </si>
  <si>
    <t>FORRO DE GESSO COMUM - PLACA CONVENCIONAL (FORNECIMENTO E INSTALAÇÃO)</t>
  </si>
  <si>
    <t>FORRO DE GESSO ACARTONADO TIPO FGA (FORNECIMENTO E INSTALAÇÃO)</t>
  </si>
  <si>
    <t>FORRO DE GESSO ACARTONADO TIPO FGE (FORNECIMENTO E INSTALAÇÃO)</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</si>
  <si>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</si>
  <si>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</si>
  <si>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</si>
  <si>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</si>
  <si>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</si>
  <si>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</si>
  <si>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</si>
  <si>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</si>
  <si>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</si>
  <si>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APOIADOS OU ENCAIXADOS</t>
  </si>
  <si>
    <t>PISOS</t>
  </si>
  <si>
    <t>LASTROS E ENCHIMENTOS</t>
  </si>
  <si>
    <t>ENCHIMENTO COM TIJOLOS CERÂMICOS FURADOS</t>
  </si>
  <si>
    <t>ENCHIMENTO COM ARGILA EXPANDIDA</t>
  </si>
  <si>
    <t>ENCHIMENTO DE CONCRETO COM AGREGADO LEVE</t>
  </si>
  <si>
    <t>ENCHIMENTO DE CONCRETO COM AGREGADO RECICLADO</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</si>
  <si>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</si>
  <si>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</si>
  <si>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</si>
  <si>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</si>
  <si>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</si>
  <si>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</si>
  <si>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</si>
  <si>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</si>
  <si>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</si>
  <si>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ACABAMENTO DE PISO DE CONCRETO TIPO BAMBOLÊ</t>
  </si>
  <si>
    <t>NG.05 - GRANILITE - ESPESSURA 8MM</t>
  </si>
  <si>
    <t>CIMENTADO COMUM COM AGREGADO RECLICLADO, DESEMPENADO ALISADO - ESPESSURA 20MM</t>
  </si>
  <si>
    <t>NG.07 - ARGAMASSA DE ALTA RESISTÊNCIA, TIPO LEVE - ESPESSURA 8MM</t>
  </si>
  <si>
    <t>NG.08 - ARGAMASSA DE ALTA RESISTÊNCIA, TIPO MÉDIO - ESPESSURA 12MM</t>
  </si>
  <si>
    <t>CIMENTADO COM AGREGADO RECICLADO, COM CORANTE DESEMPENADO  ALISADO</t>
  </si>
  <si>
    <t>CIMENTADO COMUM COM AGREGADO RECICLADO, DESEMPENADO - ESPESSURA 20MM</t>
  </si>
  <si>
    <t>PISO ESTRUTURAL EM CONCRETO ARMADO - 7CM</t>
  </si>
  <si>
    <t xml:space="preserve"> CONTRAPISO CONVENCIONAL COM ESPESSURA ATÉ 4 CM</t>
  </si>
  <si>
    <t>MOSAICO PORTUGUÊS UMA OU DUAS CORES SOBRE BASE DE AREIA RECICLADA</t>
  </si>
  <si>
    <t>PISO CERÂMICO NÃO ESMALTADO ANTIDERRAPANTE  - ASSENTADO COM ARGAMASSA COMUM (PARA COZINHAS E REFEITÓRIOS)</t>
  </si>
  <si>
    <t>PISO CERÂMICO NÃO ESMALTADO ANTIDERRAPANTE - ASSENTADO COM ARGAMASSA COLANTE (PARA COZINHAS E REFEITÓRIOS)</t>
  </si>
  <si>
    <t>PISO CERÂMICO ESMALTADO  (PEI-5) - ASSENTADO COM ARGAMASSA COMUM</t>
  </si>
  <si>
    <t>PISO CERÂMICO ESMALTADO (PEI-5) - ASSENTADO COM ARGAMASSA COLANTE</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</si>
  <si>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</si>
  <si>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</si>
  <si>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</si>
  <si>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</si>
  <si>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</si>
  <si>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PISO EM GRANITO CINZA MAUA, PLACAS - ESPESSURA 2CM</t>
  </si>
  <si>
    <t>GRANITO POLIDO, FORRAS DE 20MM - VERDE UBATUBA</t>
  </si>
  <si>
    <t>MÁRMORE POLIDO, FORRAS DE 20MM - BRANCO ESPIRITO SANTO</t>
  </si>
  <si>
    <t>REVESTIMENTO DE PISO EM PEDRA ARDÓSIA SELECIONADA</t>
  </si>
  <si>
    <t>PISO PORTÁTIL DE POLIPROPILENO EM QUADRAS DE TÊNIS - FORNECIMENTO E INSTALAÇÃO</t>
  </si>
  <si>
    <t xml:space="preserve"> PISO PORTÁTIL DE POLIPROPILENO EM QUADRAS POLIESPORTIVAS,
ÁREA EXTERNA - FORNECIMENTO E INSTALAÇÃO</t>
  </si>
  <si>
    <t xml:space="preserve"> PISO PORTÁTIL DE POLIPROPILENO EM QUADRAS POLIESPORTIVAS,
ÁREA INTERNA - FORNECIMENTO E INSTALAÇÃO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</si>
  <si>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</si>
  <si>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</si>
  <si>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</si>
  <si>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</si>
  <si>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NS.13 - CHAPAS DE BORRACHA SINTÉTICA ASSENTES COM ARGAMASSA, E=8 A 10MM - LISAS</t>
  </si>
  <si>
    <t>NS.13 - CHAPAS DE BORRACHA SINTÉTICA ASSENTES COM ARGAMASSA, E=8 A 10MM - COM RELEVO</t>
  </si>
  <si>
    <t>NP.02 - CONTRAPISO AUTONIVELANTE, APLICADO SOBRE LAJE, ADERIDO - ESPESSURA ATÉ 4 CM</t>
  </si>
  <si>
    <t>ARREMATE DE PISOS E ESCADAS</t>
  </si>
  <si>
    <t>RODAPÉ DE ARGAMASSA DE CIMENTO E AREIA 1:3 - 10CM</t>
  </si>
  <si>
    <t>RODAPÉ DE GRANILITE - 10CM</t>
  </si>
  <si>
    <t>RODAPÉ DE GRANILITE - MEIA CANA, 10CM</t>
  </si>
  <si>
    <t>RODAPÉ DE ARGAMASSA DE ALTA RESISTÊNCIA - MEIA CANA, 10CM</t>
  </si>
  <si>
    <t>RODAPÉ CERÂMICO ESMALTADO PEIV 7CM À 10CM</t>
  </si>
  <si>
    <t xml:space="preserve"> DA.09 - RODAPÉ DE MADEIRA - PADRÃO CUMARU 7CM</t>
  </si>
  <si>
    <t>RODAPÉ DE FIBRO-VINIL - 7,5CM</t>
  </si>
  <si>
    <t>RODAPÉ DE BORRACHA SINTÉTICA - BOLEADO, 7CM</t>
  </si>
  <si>
    <t>DA.09 - RODAPÉ EM GRANITO CINZA MAUA, ESP. 2CM, ALT. 7CM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</si>
  <si>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</si>
  <si>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</si>
  <si>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</si>
  <si>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</si>
  <si>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</si>
  <si>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</si>
  <si>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</si>
  <si>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</si>
  <si>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SOLEIRA PARA PORTA EM GRANITO CINZA SEM POLIMENTO (FOSCO)</t>
  </si>
  <si>
    <t>SOLEIRA EM ARDÓSIA, E = 20 MM, L = 18 CM</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</si>
  <si>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</si>
  <si>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</si>
  <si>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</si>
  <si>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</si>
  <si>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</si>
  <si>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</si>
  <si>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</si>
  <si>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DEMOLIÇÃO MECANIZADA DE ARGAMASSA, CERÂMICA OU SIMILAR INCLUSIVE ARGAMASSA DE REGULARIZAÇÃO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</si>
  <si>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</si>
  <si>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</si>
  <si>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</si>
  <si>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</si>
  <si>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</si>
  <si>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</si>
  <si>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</si>
  <si>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</si>
  <si>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</si>
  <si>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</si>
  <si>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</si>
  <si>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</si>
  <si>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</si>
  <si>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TABUAS DE MADEIRA MACIÇA PARA ASSOALHO - CUMARU</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</si>
  <si>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</si>
  <si>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</si>
  <si>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</si>
  <si>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</si>
  <si>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</si>
  <si>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</si>
  <si>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</si>
  <si>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</si>
  <si>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</si>
  <si>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</si>
  <si>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 xml:space="preserve"> PISO ELEVADO COM ESTRUTURA CONTRAVENTADA EM SISTEMA METÁLICO - EXCLUSIVE PLACAS DE REVESTIMENTO</t>
  </si>
  <si>
    <t>PISO ELEVADO PARA USO EXTERNO COM ESTRUTURA DE PLACAS AUTOTRAVANTES E SUPORTES TELESCÓPICOS POLIMÉRICO (PLÁSTICO)</t>
  </si>
  <si>
    <t>PISO ELEVADO PARA USO INTERNO COM ESTRUTURA DE PLACAS AUTOTRAVANTES E SUPORTES TELESCÓPICOS POLIMÉRICO (PLÁSTICO)</t>
  </si>
  <si>
    <t>RECOLOCAÇÃO DE PLACAS DE PISO ELEVADO EM ÁREA INTERNA OU EXTERNA</t>
  </si>
  <si>
    <t>VIDROS</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</si>
  <si>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</si>
  <si>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</si>
  <si>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</si>
  <si>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</si>
  <si>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</si>
  <si>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</si>
  <si>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</si>
  <si>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</si>
  <si>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</si>
  <si>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COMUM - ESPESSURA 3MM</t>
  </si>
  <si>
    <t>ESPELHO E=3MM COM MOLDURA DE ALUMÍNIO</t>
  </si>
  <si>
    <t>DEMOLIÇÃO DE VIDROS ENCAIXILHADOS EM GERAL, INCLUSIVE LIMPEZA DO CAIXILHO</t>
  </si>
  <si>
    <t>RETIRADA DE VIDROS ENCAIXILHADOS EM GERAL, INCLUSIVE LIMPEZA DO JANELA</t>
  </si>
  <si>
    <t>RECOLOCAÇÃO DE VIDROS ENCAIXILHADOS EM GERAL</t>
  </si>
  <si>
    <t>PINTURA EM ALVENARIA E CONCRETO</t>
  </si>
  <si>
    <t>AGUADA DE CAL - CONCRETO OU REBOCO SEM MASSA CORRIDA, INTERIOR</t>
  </si>
  <si>
    <t>AGUADA DE CAL - CONCRETO OU REBOCO SEM MASSA CORRIDA, EXTERIOR</t>
  </si>
  <si>
    <t>TINTA HIDROFUGA A BASE DE CIMENTO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</si>
  <si>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</si>
  <si>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</si>
  <si>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</si>
  <si>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</si>
  <si>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</si>
  <si>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</si>
  <si>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</si>
  <si>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TINTA EPÓXI - REBOCO COM MASSA BASE EPÓXI</t>
  </si>
  <si>
    <t>HIDRO-REPELENTE A BASE DE SILICONE - CONCRETO OU ALVENARIA APARENTE (2 DEMÃOS)</t>
  </si>
  <si>
    <t>VERNIZ ACRÍLICO - CONCRETO APARENTE/ ALVENARIA</t>
  </si>
  <si>
    <t>PINTURA EM MADEIRA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</si>
  <si>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</si>
  <si>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</si>
  <si>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</si>
  <si>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</si>
  <si>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</si>
  <si>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</si>
  <si>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</si>
  <si>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TINTA BETUMINOSA - INTERIOR DE CALHAS, RUFOS E RINCÕES METÁLICOS</t>
  </si>
  <si>
    <t>ESMALTE SINTÉTICO - ESQUADRIAS E PEÇAS DE SERRALHERIA</t>
  </si>
  <si>
    <t>ESMALTE SINTÉTICO - ESTRUTURAS METÁLICAS</t>
  </si>
  <si>
    <t>ESMALTE SINTÉTICO - EXTERIOR DE CALHAS, RUFOS E CONDUTORES</t>
  </si>
  <si>
    <t>ESMALTE SINTÉTICO APLICADO DE FORMA MECÂNICA - ESQUADRIAS E PEÇAS DE SERRALHERIA</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</si>
  <si>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</si>
  <si>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</si>
  <si>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</si>
  <si>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</si>
  <si>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</si>
  <si>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</si>
  <si>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</si>
  <si>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</si>
  <si>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</si>
  <si>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</si>
  <si>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</si>
  <si>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</si>
  <si>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</si>
  <si>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</si>
  <si>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</si>
  <si>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</si>
  <si>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</si>
  <si>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</si>
  <si>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SERV.COMPLEMENTARES</t>
  </si>
  <si>
    <t>FECHAMENTOS</t>
  </si>
  <si>
    <t>FP.04 - ALAMBRADO EM TUBO GALVANIZADO E TELA GALVANIZADA H=2,00M</t>
  </si>
  <si>
    <t>FP.05 - ALAMBRADO EM TUBO GALVANIZADO E TELA GALVANIZADA H=1,00M</t>
  </si>
  <si>
    <t>FP.03 - ALAMBRADO PARA QUADRAS DE ESPORTE - GP.6/EDIF - TG/4,5M</t>
  </si>
  <si>
    <t>FP.07 - GRADIL DE FERRO PERFILADO - GE-1/EDIF</t>
  </si>
  <si>
    <t>FP.01 - GRADIL DE FERRO PERFILADO, TIPO PARQUE SEM MURETA - GP-5/DEPAVE</t>
  </si>
  <si>
    <t>FP.02 - GRADIL DE FERRO PERFILADO, TIPO PARQUE COM MURETA - GPM-1/DEPAVE</t>
  </si>
  <si>
    <t>FP.06 - GRADIL/PEITORIL DE FERRO PERFILADO H=1,00M</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</si>
  <si>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</si>
  <si>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</si>
  <si>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</si>
  <si>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</si>
  <si>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</si>
  <si>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</si>
  <si>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</si>
  <si>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</si>
  <si>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</si>
  <si>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</si>
  <si>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</si>
  <si>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FV.15/16 - MURO DE FECHO EM BLOCOS E ESTRUTURA DE CONCRETO, FUNDAÇÃO COM BROCAS</t>
  </si>
  <si>
    <t>MURO DE ARRIMO H=1,40M, COM DRENAGEM</t>
  </si>
  <si>
    <t>MURO DE ARRIMO H=2,50M, COM DRENAGEM</t>
  </si>
  <si>
    <t>MURO DE ARRIMO H=3,50M, COM DRENAGEM</t>
  </si>
  <si>
    <t>MURO DE ARRIMO H=4,50M, COM DRENAGEM</t>
  </si>
  <si>
    <t>FV.08 - MURETA DE BLOCOS DE CONCRETO</t>
  </si>
  <si>
    <t>FV.12/13 - MURETA DE ARRIMO EM BLOCOS DE CONCRETO, H=1,00 M</t>
  </si>
  <si>
    <t>FV.14 - MURETA DE ARRIMO EM BLOCOS DE CONCRETO H=1,00M - CHAPISCADO</t>
  </si>
  <si>
    <t>FV15/16 - MURO FECHO EM BLOCO E ESTRUT. CONCRETO FUND. EM BROCAS (H=2,5M)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</si>
  <si>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</si>
  <si>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</si>
  <si>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</si>
  <si>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</si>
  <si>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</si>
  <si>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</si>
  <si>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</si>
  <si>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</si>
  <si>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</si>
  <si>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NC.01 - CONCRETO SIMPLES DESEMPENADO E RIPADO, 200KG CIM/M3</t>
  </si>
  <si>
    <t>NC.02 - CONCRETO DESEMPENADO E RIPADO (PMSP-DL.1009/47), 335KG CIM/M3 - 7CM</t>
  </si>
  <si>
    <t>NC.10 - PISO DE CONCRETO INTERTRAVADO, ESPESSURA 6CM</t>
  </si>
  <si>
    <t>NC.11 - PISO DE CONCRETO INTERTRAVADO, ESPESSURA 8CM</t>
  </si>
  <si>
    <t>NC.12 - PISO DE CONCRETO INTERTRAVADO, ESPESSURA 10CM</t>
  </si>
  <si>
    <t>CONCRETO SIMPLES COM AGREGADO RECICLADO, DESEMPENADO E RIPADO -200KG CIM/M3</t>
  </si>
  <si>
    <t>CONCRETO COM AGREGADO RECICLADO DESEMPENADO E RIPADO, TIPO PMSP -DL1009/47,335KGCIM/M3-7CM</t>
  </si>
  <si>
    <t>NC.15 - LAJOTA PRÉ-MOLDADA DE CONCRETO E=7CM - JUNTA DE GRAMA</t>
  </si>
  <si>
    <t>NC.18 - LAJOTA DE CONCRETO MOLDADA "IN LOCO", TIPO PMSP E=7CM JUNTA DE PEDRISCO</t>
  </si>
  <si>
    <t>NC.19 - LAJOTA DE CONCRETO MOLDADA "IN LOCO", TIPO PMSP E=7CM - JUNTA DE ARGAMASSA</t>
  </si>
  <si>
    <t>NC.05 -  MOSAICO PORTUGUÊS, UMA OU DUAS CORES, SOBRE BASE DE AREIA</t>
  </si>
  <si>
    <t>NC.06 -  MOSAICO PORTUGUÊS, UMA OU DUAS CORES, SOBRE BASE DE CONCRETO</t>
  </si>
  <si>
    <t>PEDRISCO - FORNECIMENTO E ESPALHAMENTO COM COMPACTAÇÃO MECÂNICA</t>
  </si>
  <si>
    <t>PEDRISCO COM COMPACTAÇÃO MANUAL - ESPESSURA 5CM</t>
  </si>
  <si>
    <t>PÓ DE BRITA COM COMPACTAÇÃO MECÂNICA - ESPESSURA 10CM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</si>
  <si>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</si>
  <si>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</si>
  <si>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</si>
  <si>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</si>
  <si>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</si>
  <si>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</si>
  <si>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</si>
  <si>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NC.27 - PASSEIO DE CONCRETO, FCK=25MPA, INCLUINDO PREPARO DA CAIXA E LASTRO DE BRITA</t>
  </si>
  <si>
    <t>NC.27 - PASSEIO DE CONCRETO ARMADO, FCK=25MPA, INCLUINDO PREPARO DA CAIXA E LASTRO DE BRITA</t>
  </si>
  <si>
    <t>NC.27 - PASSEIO DE CONCRETO, FCK=30MPA, INCLUINDO PREPARO DA CAIXA E LASTRO DE BRITA</t>
  </si>
  <si>
    <t>NC.27 - PASSEIO DE CONCRETO ARMADO, FCK=30MPA, INCLUINDO PREPARO DA CAIXA E LASTRO DE BRITA</t>
  </si>
  <si>
    <t>NC.27 - PISO/ PASSEIO DE CONCRETO, INCLUINDO O PREPARO DA CAIXA, LASTRO DE BRITA E A MÃO DE OBRA REFERENTE AOS SERVIÇOS NO CONCRETO: LANÇAMENTO E ACABAMENTO (RIPADO E DESEMPENADO) EXCLUSIVE O FORNECIMENTO DO CONCRETO</t>
  </si>
  <si>
    <t>NC.27 - PISO/ PASSEIO DE CONCRETO ARMADO, INCLUINDO O PREPARO DA CAIXA, LASTRO DE BRITA, TELA METÁLICA E A MÃO DE OBRA REFERENTE AOS SERVIÇOS NO CONCRETO: LANÇAMENTO E ACABAMENTO (RIPADO E DESEMPENADO), EXCLUSIVE O FORNECIMENTO DO CONCRETO</t>
  </si>
  <si>
    <t>NC.20 - GUIA DE CONCRETO RETA OU CURVA, TIPO PMSP</t>
  </si>
  <si>
    <t>NC.21 - GUIA DE CONCRETO COM AGREGADO RECICLADO, RETA OU CURVA TIPO PMSP</t>
  </si>
  <si>
    <t>NC.22 - SARJETA DE CONCRETO, INCLUSIVE PREPARO DE CAIXA</t>
  </si>
  <si>
    <t>REBAIXAMENTO DE GUIA</t>
  </si>
  <si>
    <t>REBAIXAMENTO DE GUIA COM CONCRETO RECICLADO</t>
  </si>
  <si>
    <t>NC.28 - PISO DE CONCRETO INTERTRAVADO DRENANTE, ESPESSURA 6CM</t>
  </si>
  <si>
    <t>NC.28 - PISO DE CONCRETO INTERTRAVADO DRENANTE, ESPESSURA 8CM</t>
  </si>
  <si>
    <t>NC.28 - PAVIMENTOS PERMEÁVEIS - PERFIL PARA CALÇADAS E PASSEIOS COM PISO DE CONCRETO PRÉ-MOLDADO INTERTRAVADO DRENANTE COM INFILTRAÇÃO TOTAL</t>
  </si>
  <si>
    <t>NC.28 - PAVIMENTOS PERMEÁVEIS - PERFIL PARA ESTACIONAMENTO DE VEÍCULOS LEVES COM PISOS DE CONCRETO PRÉ-MOLDADO INTERTRAVADO DRENANTE COM INFILTRAÇÃO TOTAL</t>
  </si>
  <si>
    <t>PISO DE CONCRETO INTERTRAVADO, ESPESSURA 6 CM, DUAS CORES</t>
  </si>
  <si>
    <t>IP.03 - PLATAFORMA COM 3 MASTROS DE BANDEIRA H.LIVRE=7,00M (EXCLUSIVE ENGASTAMENTO)</t>
  </si>
  <si>
    <t>IP.04 - PLATAFORMA COM 3 MASTROS DE BANDEIRA H LIVRE=9,00M (EXCLUSIVE ENGASTAMENTO)</t>
  </si>
  <si>
    <t>QC.02 - QUADRA POLIESPORTIVA - PISO ARMADO</t>
  </si>
  <si>
    <t>QC.02 - QUADRA POLIESPORTIVA PISO ARMADO COM AGREGADO RECICLADO</t>
  </si>
  <si>
    <t>QD.01 - DEMARCAÇÃO DE QUADRA COM TINTA A BASE DE BORRACHA CLORADA - VOLEIBOL</t>
  </si>
  <si>
    <t>QD.02 - DEMARCAÇÃO DE QUADRA COM TINTA A BASE DE BORRACHA. CLORADA - FUTEBOL DE SALÃO</t>
  </si>
  <si>
    <t>QD.03 - DEMARCAÇÃO DE QUADRA COM TINTA A BASE DE BORRACHA CLORADA - BASQUETE</t>
  </si>
  <si>
    <t>QD.05 - DEMARCAÇÃO DE QUADRA COM TINTA A BASE DE BORRACHA CLORADA - HANDBOL</t>
  </si>
  <si>
    <t>DEMARCAÇÃO DE VAGA DE ESTACIONAMENTO PARA PORTADORES DE DEFICIÊNCIA FÍSICA</t>
  </si>
  <si>
    <t>QD.04 - POSTES PARA VOLEIBOL, INCLUSIVE PINTURA E REDE</t>
  </si>
  <si>
    <t>QD.04 - TRAVE PARA FUTEBOL DE SALÃO, INCLUSIVE PINTURA E REDE</t>
  </si>
  <si>
    <t>TABELA PARA BASQUETE, ENGLOBANDO DESDE FUNDAÇÃO ATÉ A CESTA DE NYLON</t>
  </si>
  <si>
    <t>TELA DE NYLON PARA COBERTURA DE QUADRA</t>
  </si>
  <si>
    <t>DEMARCAÇÃO E PINTURA DE SUPERFÍCIES - BORRACHA CLORADA</t>
  </si>
  <si>
    <t>DEMARCAÇÃO E PINTURA DE SUPERFÍCIES - EPÓXI</t>
  </si>
  <si>
    <t>DEMARCAÇÃO E PINTURA DE FAIXAS ATÉ 10CM - BORRACHA CLORADA</t>
  </si>
  <si>
    <t>DEMARCAÇÃO E PINTURA DE FAIXAS ATÉ 10CM - EPÓXI</t>
  </si>
  <si>
    <t>HV.20 - ABRIGO PARA LIXO EM ALVENARIA - REVESTIMENTO EXTERNO COM ARGAMASSA E INTERNO COM AZULEJOS</t>
  </si>
  <si>
    <t>IV.06 - LIXEIRA JUNTO AO ALINHAMENTO COM REVESTIMENTO INTERNO EM AZULEJOS</t>
  </si>
  <si>
    <t>BANCADA DE CONCRETO POLIDO COM BORDAS ARREDONDADAS - ESPESSURA 30MM</t>
  </si>
  <si>
    <t>BANCADA DE CONCRETO POLIDO COM BORDAS ARREDONDADAS - ESPESSURA 40MM</t>
  </si>
  <si>
    <t>BANCADA DE CONCRETO POLIDO COM BORDAS ARREDONDADAS - ESPESSURA 50MM</t>
  </si>
  <si>
    <t>REPOSIÇÃO DOS ASSENTOS DAS ARQUIBANCADAS</t>
  </si>
  <si>
    <t>LIMPEZA</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</si>
  <si>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</si>
  <si>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</si>
  <si>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</si>
  <si>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</si>
  <si>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</si>
  <si>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</si>
  <si>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</si>
  <si>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</si>
  <si>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</si>
  <si>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CANALETAS DE ÁGUAS PLUVIAIS</t>
  </si>
  <si>
    <t>LIMPEZA DE CAIXA DE INSPEÇÃO</t>
  </si>
  <si>
    <t>LIMPEZA DE FOSSA SÉPTICA</t>
  </si>
  <si>
    <t>LIMPEZA DE SUMIDOURO, POR VIAGEM DE 7M3</t>
  </si>
  <si>
    <t>VG</t>
  </si>
  <si>
    <t>ENCERAMENTO E LUSTRAÇÃO DE REVESTIMENTOS E PISOS EM GERAL</t>
  </si>
  <si>
    <t>COMPLEMENTOS DO EDIFÍCIO</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</si>
  <si>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</si>
  <si>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</si>
  <si>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</si>
  <si>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</si>
  <si>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PRATELEIRA EM ARDÓSIA CINZA, POLIDA 2 LADOS, ESPESSURA 30MM, EXCLUSIVE APOIO</t>
  </si>
  <si>
    <t>EP.01 - MÃO FRANCESA DE FERRO PERFILADO</t>
  </si>
  <si>
    <t>EP.02 - MÃO FRANCESA DE FERRO PERFILADO</t>
  </si>
  <si>
    <t>DM.01 - ESTRADO DE MADEIRA APARELHADA PARA DESPENSA</t>
  </si>
  <si>
    <t>DM.02/04 - ESTRADO DE MADEIRA APARELHADA PARA DESPENSA</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</si>
  <si>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</si>
  <si>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</si>
  <si>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</si>
  <si>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</si>
  <si>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DP.04 - CORRIMÃO EM TUBO GALVANIZADO</t>
  </si>
  <si>
    <t>DP.05 - CORRIMÃO EM TUBO GALVANIZADO COM GUARDA CORPO</t>
  </si>
  <si>
    <t>ANEL DE TEXTURA PARA CORRIMÃO</t>
  </si>
  <si>
    <t>BARRA DE APOIO PARA LAVATÓRIO EM "L" - PPDF</t>
  </si>
  <si>
    <t>LOUSA EM LAMINADO MELAMÍNICO BRANCO SOBRE COMPENSADO</t>
  </si>
  <si>
    <t>DM.07 - QUADRO DE AVISOS DE MADEIRA</t>
  </si>
  <si>
    <t>DM.05 - FAIXA BATE-CARTEIRA PARA SALA DE AULA</t>
  </si>
  <si>
    <t>DM.06 - FIXADOR DE CARTAZES PARA SALA DE AULA</t>
  </si>
  <si>
    <t>DP.01 - ESCADA MARINHEIRO DE FERRO GALVANIZADO</t>
  </si>
  <si>
    <t>DP.02 - ESCADA MARINHEIRO DE FERRO GALVANIZADO COM GUARDA CORPO</t>
  </si>
  <si>
    <t>DP.03 - COMPLEMENTOS PARA ESCADA MARINHEIRO DE FERRO PERFILADO</t>
  </si>
  <si>
    <t>DP.06 - BATE PNEU EM TUBO DE AÇO GALVANIZADO D=3" C=2,50M</t>
  </si>
  <si>
    <t>ARMÁRIO DE AÇO COM 4 PORTAS E FECHADURA L 640XP420XH1980</t>
  </si>
  <si>
    <t>MESA DE PREPARO PARA COZINHAS - EM MÁRMORE</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</si>
  <si>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</si>
  <si>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</si>
  <si>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</si>
  <si>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</si>
  <si>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</si>
  <si>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</si>
  <si>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</si>
  <si>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</si>
  <si>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</si>
  <si>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GUARDA CORPO EM TUBO GALVANIZADO 2" E FECHAMENTO COM TELA DE AÇO MALHA 1" FIO 12, H=1,21 M, INCLUSA PINTURA</t>
  </si>
  <si>
    <t>SABONETEIRA DE PAREDE EM PLASTICO</t>
  </si>
  <si>
    <t>FECHADURA DE CENTRO E CONTRA FECHADURA PARA PORTA EM VIDRO TEMPERADO (CONTEMPLA RETIRADA DAS PEÇASEXISTENTES E O FORNECIMENTO E INSTALAÇÃO DAS PEÇAS NOVAS)</t>
  </si>
  <si>
    <t>EQUIPAMENTOS DIVERSOS</t>
  </si>
  <si>
    <t>ELEVADOR ELÉTRICO SEM CASA DE MÁQUINAS - 2 PARADAS</t>
  </si>
  <si>
    <t>ELEVADOR ELÉTRICO SEM CASA DE MÁQUINAS - 3 PARADAS</t>
  </si>
  <si>
    <t>ELEVADOR EL[ETRICO SEM CASA DE MÁQUINAS - 4 PARADAS</t>
  </si>
  <si>
    <t>ELEVADOR ELÉTRICO SEM CASA DE MÁQUINAS - 5 PARADAS</t>
  </si>
  <si>
    <t>DX.01/06 - COIFA EM CHAPA DE AÇO GALVANIZADO PARA FOGÃO DE 3 OU 4 BOCAS</t>
  </si>
  <si>
    <t>DX.01/06 - COIFA EM CHAPA DE AÇO GALVANIZADO PARA FOGÃO DE 6 BOCAS</t>
  </si>
  <si>
    <t>CHAPÉU CHINÊS PARA DUTO GALVANIZADO 35CM BIT.22 PARA EXAUSTÃO DE AR</t>
  </si>
  <si>
    <t>DUTO EM CHAPA DE AÇO GALVANIZADO N.22 - DIÂMETRO 35CM</t>
  </si>
  <si>
    <t xml:space="preserve"> CURVA PARA DUTO EM CHAPA GALVANIZADA 35CM BIT.22 PARA EXAUSTÃO AR RECRAVADA A CADA 10GRAUS</t>
  </si>
  <si>
    <t>EXAUSTOR 1/2 HP PARA COIFAS</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</si>
  <si>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</si>
  <si>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</si>
  <si>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</si>
  <si>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</si>
  <si>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</si>
  <si>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</si>
  <si>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</si>
  <si>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</si>
  <si>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FORNECIMENTO DE CORTINA DE AR COM DUAS VELOCIDADES, PARA VÃO DE 1,00 M</t>
  </si>
  <si>
    <t>FORNECIMENTO DE CORTINA DE AR COM DUAS VELOCIDADES, PARA VÃO DE 1,20 M</t>
  </si>
  <si>
    <t>FORNECIMENTO DE CORTINA DE AR COM DUAS VELOCIDADES, PARA VÃO DE 1,50 M</t>
  </si>
  <si>
    <t>PLACAS DE OBRA</t>
  </si>
  <si>
    <t>PLACA INAUGURAL - 600X500X3MM - CHAPA DE  AÇO INOX EM BAIXO RELEVO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</si>
  <si>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</si>
  <si>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</si>
  <si>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</si>
  <si>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</si>
  <si>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</si>
  <si>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</si>
  <si>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</si>
  <si>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</si>
  <si>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</si>
  <si>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</si>
  <si>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</si>
  <si>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M3xMÊS</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</si>
  <si>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</si>
  <si>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</si>
  <si>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</si>
  <si>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</si>
  <si>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</si>
  <si>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</si>
  <si>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</si>
  <si>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DEMOLIÇÃO DE POSTE DE AMARRAÇÃO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</si>
  <si>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</si>
  <si>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</si>
  <si>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</si>
  <si>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</si>
  <si>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</si>
  <si>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</si>
  <si>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</si>
  <si>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</si>
  <si>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</si>
  <si>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</si>
  <si>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</si>
  <si>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</si>
  <si>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</si>
  <si>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</si>
  <si>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</si>
  <si>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</si>
  <si>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</si>
  <si>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RETIRADA DE GRADIL E GUARDA-CORPO</t>
  </si>
  <si>
    <t>RETIRADA DE MINI GUIAS DE CONCRETO</t>
  </si>
  <si>
    <t>RETIRADA DE TAPUME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</si>
  <si>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</si>
  <si>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</si>
  <si>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</si>
  <si>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</si>
  <si>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</si>
  <si>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</si>
  <si>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</si>
  <si>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</si>
  <si>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</si>
  <si>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</si>
  <si>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</si>
  <si>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</si>
  <si>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</si>
  <si>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</si>
  <si>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</si>
  <si>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</si>
  <si>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RECOLOCAÇÃO DE MINI GUIAS DE CONCRETO</t>
  </si>
  <si>
    <t>TELA GALVANIZADA PARA ALAMBRADO - MALHA 2" FIO 10</t>
  </si>
  <si>
    <t>FERRO TRABALHADO PARA GRADIS</t>
  </si>
  <si>
    <t>TABELA DE BASQUETE, INCLUSIVE ARO E CESTA - MADEIRA PINTADA</t>
  </si>
  <si>
    <t>REPINTURA DE FAIXAS ATÉ 10CM - BORRACHA CLORADA</t>
  </si>
  <si>
    <t>REPINTURA DE FAIXAS ATÉ 10CM - EPÓXI</t>
  </si>
  <si>
    <t>LOCAÇÃO DE CONTAINER 2,30 X 6,00 M, ALT. 2,50 M, PARA ESCRITÓRIO, COM 1 SANITÁRIO, COMPLETO, SEM DIVISÓRIAS INTERNAS</t>
  </si>
  <si>
    <t>UNXMÊS</t>
  </si>
  <si>
    <t>BALANCIM ELÉTRICO TIPO PLATAFORMA PARA TRANSPORTE VERTICAL, COM ALTURA ATÉ 60 METROS</t>
  </si>
  <si>
    <t>MXDIÁRIA</t>
  </si>
  <si>
    <t>BALANCIM MANIVELA TIPO ANDAIME SUSPENSO, COM CAPACIDADE DE CARGA ATÉ 445 KG</t>
  </si>
  <si>
    <t>PAISAGISMO</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</si>
  <si>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</si>
  <si>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</si>
  <si>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</si>
  <si>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</si>
  <si>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</si>
  <si>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</si>
  <si>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</si>
  <si>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</si>
  <si>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</si>
  <si>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</si>
  <si>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</si>
  <si>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</si>
  <si>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</si>
  <si>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</si>
  <si>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</si>
  <si>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</si>
  <si>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</si>
  <si>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</si>
  <si>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</si>
  <si>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</si>
  <si>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</si>
  <si>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</si>
  <si>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</si>
  <si>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</si>
  <si>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</si>
  <si>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</si>
  <si>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</si>
  <si>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</si>
  <si>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</si>
  <si>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</si>
  <si>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</si>
  <si>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</si>
  <si>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</si>
  <si>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</si>
  <si>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</si>
  <si>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</si>
  <si>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</si>
  <si>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</si>
  <si>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</si>
  <si>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</si>
  <si>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</si>
  <si>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</si>
  <si>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</si>
  <si>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</si>
  <si>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</si>
  <si>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</si>
  <si>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</si>
  <si>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</si>
  <si>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</si>
  <si>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</si>
  <si>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</si>
  <si>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</si>
  <si>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</si>
  <si>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</si>
  <si>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PALMEIRA IMPERIAL (ROY STONEAOLERACEA)</t>
  </si>
  <si>
    <t>PATA DE VACA (BAUHINIA VARIEGATA)</t>
  </si>
  <si>
    <t>QUARESMEIRA (TIBOUCHINA GRANULOSA)</t>
  </si>
  <si>
    <t>MANACA DA SERRA (TIBOUCHINA MUTABILIS)</t>
  </si>
  <si>
    <t>ALGODOEIRO-DA-PRAIA (HIBISCUS TILIACEUS)</t>
  </si>
  <si>
    <t>AROEIRA PIMENTEIRA (SCHINUS TEREBINTHIFOLIA)</t>
  </si>
  <si>
    <t>CANELA AMARELA (NECTANDRA LANCEOLATA)</t>
  </si>
  <si>
    <t>CANELINHA (NECTANDRA MEGAPOTAMICA)</t>
  </si>
  <si>
    <t>IMBIRUÇU (PSEUDOBOMBAX GRANDIFLORUM)</t>
  </si>
  <si>
    <t>MOGNO BRASILEIRO (SWIETENIA MACROPHYLLA)</t>
  </si>
  <si>
    <t>PALMEIRA DAMA (RHAPIS EXCELSA)</t>
  </si>
  <si>
    <t>PAU MULATO (CALYCOPHYLLUM SPRUCEANUM)</t>
  </si>
  <si>
    <t>PEROBA POCA (ASPIDOSPEMA CYLINDROCARPON)</t>
  </si>
  <si>
    <t>SABAO DE SOLDADO (SAPINDUS SAPONARIA)</t>
  </si>
  <si>
    <t>UNHA DE VACA DO CAMPO (BAUHINIA LONGIFOLIA)</t>
  </si>
  <si>
    <t>ARBUSTOS, FORRAÇÕES E TREPADEIRAS - FORNECIMENTO E PLANTIO</t>
  </si>
  <si>
    <t>GRAMA BATATAES EM PLACAS (PASPALUM NOTATUM)</t>
  </si>
  <si>
    <t>GRAMA SÃO CARLOS EM PLACAS (ANOXONOPUS OBTUSIFOLIUS)</t>
  </si>
  <si>
    <t>GRAMA ESMERALDA</t>
  </si>
  <si>
    <t>GRAMA PRETA (OPHIOPOGUM JAPONICUS) - 36 MUDAS POR M2</t>
  </si>
  <si>
    <t>CINERARIA (SENECIO CINERARIA)</t>
  </si>
  <si>
    <t>DÚZIA</t>
  </si>
  <si>
    <t>CLOROFITO (CLOROPHYTUM CROMOSSUM)</t>
  </si>
  <si>
    <t>FILODENDRO (PHILODENDRON BIPINNATIFIDUM)</t>
  </si>
  <si>
    <t>HERA (HEDERA HELIX)</t>
  </si>
  <si>
    <t>LÍRIO (HEMEROCALLIS FLAVA)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</si>
  <si>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</si>
  <si>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</si>
  <si>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</si>
  <si>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</si>
  <si>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</si>
  <si>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</si>
  <si>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</si>
  <si>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UNHA DE GATO (FICUS PUMILA)</t>
  </si>
  <si>
    <t>ABUTILOM (ABUTILON STRIATUM)</t>
  </si>
  <si>
    <t>ACALIFA (ACALYPHA WILKESIANA)</t>
  </si>
  <si>
    <t>ALAMANDA (ALLAMANDA NERIIFOLIA)</t>
  </si>
  <si>
    <t>AZALÉA (RHODODENDRON INDICUM)</t>
  </si>
  <si>
    <t>BAMBUZINHO (BAMBUZA GRACILIS)</t>
  </si>
  <si>
    <t>BELA EMÍLIA (PLUMBAGO CAPENSIS)</t>
  </si>
  <si>
    <t>CAMARÃO (BELOPERONE GUTATA)</t>
  </si>
  <si>
    <t>COSMOS (COSMOS BIPINNATUS)</t>
  </si>
  <si>
    <t>DRACENA (DRACAENA FRAGRANS)</t>
  </si>
  <si>
    <t>ESPONJINHA (CALLIANDRA TWEEDII)</t>
  </si>
  <si>
    <t>HIBISCO (HIBISCUS ROSA SINENSIS)</t>
  </si>
  <si>
    <t>MALVAVISCO (MALVAVISCUS MOLLIS)</t>
  </si>
  <si>
    <t>PIRACANTA (PYRACANTHA COCCINEA)</t>
  </si>
  <si>
    <t>ABACAXI ROXO (TRADESCANIA SPATHACEA)</t>
  </si>
  <si>
    <t>BEIJO PINTADO (IMPATIENS HAWKERI)</t>
  </si>
  <si>
    <t>BOCA DE LEÃO (ANTIRRHINUM MAJUS)</t>
  </si>
  <si>
    <t>CAPIM DO TEXAS (PENNISETUM SETACEUM)</t>
  </si>
  <si>
    <t>CÓLEUS (COLEUS SCUTELLARIOIDES)</t>
  </si>
  <si>
    <t>GRAMA AMENDOIM (ARACHIS REPENS)</t>
  </si>
  <si>
    <t>MORÉIA (DIETES IRIDIOIDES)</t>
  </si>
  <si>
    <t>PEPERÔMIA (PEPEROMIA)</t>
  </si>
  <si>
    <t>TREVO ROXO (OXALIS TRIANGULARIS)</t>
  </si>
  <si>
    <t>GRAMA SINTÉTICA DECORATIVA ALTURA 10 A 32 MM - FORNECIMENTO E INSTALAÇÃO, EXCLUSIVE CAMADAS DE BASE</t>
  </si>
  <si>
    <t>GRAMA SINTÉTICA ESPORTIVA ALTURA 50 MM - FORNECIMENTO E INSTALAÇÃO, EXCLUSIVE CAMADAS DE BASE</t>
  </si>
  <si>
    <t>GRAMA SINTÉTICA ESPORTIVA ALTURA 50 MM - FORNECIMENTO E INSTALAÇÃO, INCLUINDO CAMADAS DE BASE</t>
  </si>
  <si>
    <t>SUBSTITUIÇÃO DE GRAMA SINTÉTICA DECORATIVA ALTURA 10 A 32 MM - FORNECIMENTO E INSTALAÇÃO, EXCLUSIVE CAMADAS DE BASE</t>
  </si>
  <si>
    <t>SUBSTITUIÇÃO DE GRAMA SINTÉTICA ESPORTIVA ALTURA DE 50 MM - FORNECIMENTO E INSTALAÇÃO, EXCLUSIVE CAMADAS DE BASE</t>
  </si>
  <si>
    <t>TRATAMENTO PAISAGÍSTICO DE PISOS</t>
  </si>
  <si>
    <t>NR.10 - ORLA PARA ÁRVORE EM PARALELEPÍPEDO - 1,20 X 1,20 M</t>
  </si>
  <si>
    <t>NC.26 - ORLA DE SEPARAÇÃO EM CONCRETO</t>
  </si>
  <si>
    <t>GRELHA DE CONCRETO PARA PISOS GRAMADOS 60X45X9,5CM</t>
  </si>
  <si>
    <t>HD.16 - TORNEIRA PARA JARDIM</t>
  </si>
  <si>
    <t>MOBILIÁRIO EXTERNO</t>
  </si>
  <si>
    <t>IC.01 - BANCO DE CONCRETO POLIDO COM PINTURA EM POLIURETANO</t>
  </si>
  <si>
    <t>IC.02 - CONJUNTO MESA E BANCOS EM CONCRETO</t>
  </si>
  <si>
    <t>IC.03 - BANCO EM CONCRETO APARENTE - L=40CM</t>
  </si>
  <si>
    <t>IC.04 - BANCO EM CONCRETO APARENTE - L=50CM</t>
  </si>
  <si>
    <t>IC.05 - BANCO EM CONCRETO APARENTE COM BALANÇO DE 40CM</t>
  </si>
  <si>
    <t>IC.06 - BANCO EM CONCRETO APARENTE, TIPO PMSP</t>
  </si>
  <si>
    <t>IV.02/03 - BANCO EM BLOCOS DE CONCRETO APARENTE</t>
  </si>
  <si>
    <t>IV.07 - BANCO EM ALVENARIA APARENTE E CONCRETO</t>
  </si>
  <si>
    <t>IV.08 - BANCO EM ALVENARIA REVESTIDA E CONCRETO</t>
  </si>
  <si>
    <t>IV.09 - BANCO JARDINEIRA EM ALVENARIA DE TIJOLO APARENTE</t>
  </si>
  <si>
    <t>BANCO DE CONCRETO PRE-FABRICADO  - L=140CM</t>
  </si>
  <si>
    <t>BRINQUEDOS EDIFICADOS</t>
  </si>
  <si>
    <t>RV.01 - MINI ANFITEATRO</t>
  </si>
  <si>
    <t>RV.06 - MURAL EM ALVENARIA</t>
  </si>
  <si>
    <t>RV.11 - TANQUE DE AREIA - GENÉRICO - ESCAVAÇÃO E APILOAMENTO</t>
  </si>
  <si>
    <t>RV.11 - TANQUE DE AREIA - GENÉRICO - DRENAGEM</t>
  </si>
  <si>
    <t>RV.11 - TANQUE DE AREIA - GENÉRICO - LASTRO DE CONCRETO</t>
  </si>
  <si>
    <t>RV.11 - TANQUE DE AREIA - GENÉRICO - BORDA BAIXA</t>
  </si>
  <si>
    <t>RV.11 - TANQUE DE AREIA - GENÉRICO - BORDA ALTA</t>
  </si>
  <si>
    <t>RV.11 - TANQUE DE AREIA - GENÉRICO - FORNECIMENTO E APLICAÇÃO DE AREIA LAVADA</t>
  </si>
  <si>
    <t>BRINQUEDO - TRENZINHO DE TUBOS DE CONCRETO/FABES</t>
  </si>
  <si>
    <t>RV.07 - FORTINHO</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</si>
  <si>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</si>
  <si>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</si>
  <si>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</si>
  <si>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</si>
  <si>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</si>
  <si>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</si>
  <si>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</si>
  <si>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</si>
  <si>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</si>
  <si>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</si>
  <si>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</si>
  <si>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</si>
  <si>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</si>
  <si>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</si>
  <si>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</si>
  <si>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</si>
  <si>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</si>
  <si>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</si>
  <si>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 xml:space="preserve"> PLAYGROUND CONJUGADO TIPO 1 - TAMANHO GRANDE - PARA CRIANÇAS MAIORES QUE 5 ANOS DE IDADE. FORNECIMENTO E INSTALAÇÃO</t>
  </si>
  <si>
    <t>PLAYGROUND CONJUGADO TIPO 2 - TAMANHO GRANDE - PARA CRIANÇAS ATÉ 5 ANOS DE IDADE. FORNECIMENTO E INSTALAÇÃO</t>
  </si>
  <si>
    <t>PLAYGROUND CONJUGADO TIPO 3 - TAMANHO MÉDIO - PARA CRIANÇAS A PARTIR DE 5 ANOS DE IDADE. FORNECIMENTO E INSTALAÇÃO</t>
  </si>
  <si>
    <t>PLAYGROUND CONJUGADO TIPO 4 - TAMANHO MÉDIO - PARA CRIANÇAS ATÉ DE 5 ANOS DE IDADE. FORNECIMENTO E INSTALAÇÃO</t>
  </si>
  <si>
    <t>PLAYGROUND CONJUGADO TIPO 5 - TAMANHO PEQUENO - PARA CRIANÇAS A PARTIR DE 5 ANOS DE IDADE. FORNECIMENTO E INSTALAÇÃO</t>
  </si>
  <si>
    <t>PLAYGROUND CONJUGADO TIPO 6 - TAMANHO PEQUENO - PARA CRIANÇAS ATÉ 5 ANOS DE IDADE. FORNECIMENTO E INSTALAÇÃO</t>
  </si>
  <si>
    <t>PLAYGROUND CONJUGADO TIPO 7 - INCLUSIVO - PARA CRIANÇAS DE 1 A 14 ANOS DE IDADE. FORNECIMENTO E INSTALAÇÃO</t>
  </si>
  <si>
    <t>BRINQUEDOS - SERVIÇOS</t>
  </si>
  <si>
    <t>APARELHOS DE GINÁTICA EM MADEIRA - BARRA DUPLA EM DOIS NIVEIS</t>
  </si>
  <si>
    <t>APARELHOS DE GINÁTICA EM MADEIRA - BARREIRA SIMPLES</t>
  </si>
  <si>
    <t>APARELHOS DE GINÁTICA EM MADEIRA - BARRAS PARALELAS</t>
  </si>
  <si>
    <t>RD.06 - CARACOL - DEMARCAÇÃO DE PISO</t>
  </si>
  <si>
    <t>RD.04 - AMARELINHA DEMARCAÇÃO DE PISO</t>
  </si>
  <si>
    <t>RD.05 - XADREZ - DEMARCAÇÃO DE PISO</t>
  </si>
  <si>
    <t>FORNECIMENTO E APLICAÇÃO DE AREIA FINA</t>
  </si>
  <si>
    <t>FORNECIMENTO E APLICAÇÃO  DE PEDRA N.2</t>
  </si>
  <si>
    <t>SURF DUPLO CONJUGADO (EXERCITADOR PARA IDOSOS)</t>
  </si>
  <si>
    <t>ROTAÇÃO DIAGONAL DUPLA - APARELHO DUPLO CONJUGADO</t>
  </si>
  <si>
    <t>MULTI EXERCITADOR CONJUGADO COM 6 FUNÇÕES</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</si>
  <si>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</si>
  <si>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</si>
  <si>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</si>
  <si>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</si>
  <si>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</si>
  <si>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</si>
  <si>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</si>
  <si>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</si>
  <si>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</si>
  <si>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</si>
  <si>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</si>
  <si>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</si>
  <si>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</si>
  <si>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</si>
  <si>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</si>
  <si>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</si>
  <si>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</si>
  <si>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</si>
  <si>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</si>
  <si>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</si>
  <si>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</si>
  <si>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</si>
  <si>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</si>
  <si>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</si>
  <si>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</si>
  <si>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</si>
  <si>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</si>
  <si>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RV.12 - PISO EMBORRACHADO PARA AMORTECIMENTO DE IMPACTO, ESPESSURA 2,5 CM OU SIMILAR QUE ATENDA ABSORÇÃO DE IMPACTO A QUEDA DE ALTURA DE 1,20M CONFORME NBR 16071</t>
  </si>
  <si>
    <t>RV.12 - PISO EMBORRACHADO PARA AMORTECIMENTO DE IMPACTO, ESPESSURA 5,0 CM OU SIMILAR QUE ATENDA ABSORÇÃO DE IMPACTO A QUEDA DE ALTURA DE 1,50M CONFORME NBR 16071</t>
  </si>
  <si>
    <t>PISO INTERTRAVADO EMBORRACHADO PARA PLAYGROUND</t>
  </si>
  <si>
    <t>SERVICOS TECNICOS</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</si>
  <si>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</si>
  <si>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</si>
  <si>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</si>
  <si>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</si>
  <si>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</si>
  <si>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LEVANTAMENTO PLANIMÉTRICO DE PERÍMETRO COM ESTAÇÃO TOTAL  - ATÉ 1.000M</t>
  </si>
  <si>
    <t>LEVANTAMENTO PLANIMÉTRICO DE PERÍMETRO COM ESTAÇÃO TOTAL - EXCEDENTE 1.000M</t>
  </si>
  <si>
    <t>LEVANTAMENTO PLANIALTIMÉTRICO DE ÁREAS COM ESTAÇÃO TOTAL  - ATÉ 10.000M2</t>
  </si>
  <si>
    <t>LEVANTAMENTO PLANIALTIMÉTRICO DE ÁREAS COM ESTAÇÃO TOTAL  - EXCEDENTE A 10.000M2</t>
  </si>
  <si>
    <t>ACRÉSCIMO FACE AO GRAU DE DIFICULDADE - TERRENO ACIDENTADO</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</si>
  <si>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</si>
  <si>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</si>
  <si>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</si>
  <si>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</si>
  <si>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</si>
  <si>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</si>
  <si>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</si>
  <si>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</si>
  <si>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</si>
  <si>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</si>
  <si>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</si>
  <si>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</si>
  <si>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</si>
  <si>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</si>
  <si>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</si>
  <si>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</si>
  <si>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</si>
  <si>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ENGENHEIRO/ ARQUITETO PLENO</t>
  </si>
  <si>
    <t>PROJETISTA CADISTA</t>
  </si>
  <si>
    <t>DESENVOLVIMENTO DE PRANCHA DE DESENHO TÉCNICO/ DETALHAMENTO FORMATO A1</t>
  </si>
  <si>
    <t>DESENHISTA CADISTA</t>
  </si>
  <si>
    <t>SERVIÇO DE PLOTAGEM EM PAPEL SULFITE, TAMANHO A0, PRETO E BRANCO</t>
  </si>
  <si>
    <t>SERVIÇO DE PLOTAGEM EM PAPEL SULFITE, TAMANHO A1, COLORIDA</t>
  </si>
  <si>
    <t>SERVIÇO DE PLOTAGEM EM PAPEL SULFITE, TAMANHO A0, COLORIDA</t>
  </si>
  <si>
    <t>CÓPIA XEROX EM TAMANHO OFÍCIO, UMA FACE, COLORIDA</t>
  </si>
  <si>
    <t>CÓPIA XEROX EM TAMANHO A3, UMA FACE, PRETO E BRANCO</t>
  </si>
  <si>
    <t>CÓPIA XEROX EM TAMANHO A3, UMA FACE, COLORIDA</t>
  </si>
  <si>
    <t>CÓPIA XEROX - PRETO E BRANCO</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</si>
  <si>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</si>
  <si>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</si>
  <si>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</si>
  <si>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</si>
  <si>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</si>
  <si>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</si>
  <si>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</si>
  <si>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</si>
  <si>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</si>
  <si>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</si>
  <si>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</si>
  <si>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</si>
  <si>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</si>
  <si>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</si>
  <si>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</si>
  <si>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</si>
  <si>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</si>
  <si>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</si>
  <si>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</si>
  <si>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</si>
  <si>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ATÉ 2000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</si>
  <si>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</si>
  <si>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</si>
  <si>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t>
  </si>
  <si>
    <t>CONCRETO - ESTUDOS E ENSAIOS</t>
  </si>
  <si>
    <t>CONCRETO - ENSAIOS DE RUPTURA A COMPRESSÃO (CORPOS DE PROVA)</t>
  </si>
  <si>
    <t>CONTROLE TECNOLÓGICO DE CONCRETO - MOBILIZAÇÃO PARA MOLDAGEM E/OU COLETA DOS CORPOS DE PROVA DE CONCRETO</t>
  </si>
  <si>
    <t>VIAGEM</t>
  </si>
  <si>
    <t>CONTROLE TECNOLÓGICO DE CONCRETO MOLDAGEM DE CORPO DE PROVA</t>
  </si>
  <si>
    <t>PERÍODO</t>
  </si>
  <si>
    <t>AÇO - ENSAIOS DE TRAÇÃO EM BARRAS</t>
  </si>
  <si>
    <t>AÇO - ENSAIOS DE DOBRAMENTO EM BARRAS</t>
  </si>
  <si>
    <t>AÇO - ENSAIOS DE VERIFICAÇÃO DE BITOLA</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</si>
  <si>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</si>
  <si>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</si>
  <si>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</si>
  <si>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</si>
  <si>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</si>
  <si>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TABELA DE REFERÊNCIA (SEM DESONERAÇÃO)</t>
  </si>
  <si>
    <t>08/26</t>
  </si>
  <si>
    <t>SIURB</t>
  </si>
  <si>
    <t>FDE</t>
  </si>
  <si>
    <t>BDI 23,38%</t>
  </si>
  <si>
    <t>Objeto: Reforma e adequação da Praça Capinzal</t>
  </si>
  <si>
    <t>Recurso: Emenda Impositiva</t>
  </si>
  <si>
    <r>
      <rPr>
        <b/>
        <sz val="16"/>
        <color theme="1"/>
        <rFont val="Verdana"/>
        <family val="2"/>
      </rPr>
      <t>Recurso</t>
    </r>
    <r>
      <rPr>
        <sz val="16"/>
        <color theme="1"/>
        <rFont val="Verdana"/>
      </rPr>
      <t>: Emenda Impositiva</t>
    </r>
  </si>
  <si>
    <r>
      <t xml:space="preserve">Objeto: </t>
    </r>
    <r>
      <rPr>
        <sz val="16"/>
        <color theme="1"/>
        <rFont val="Verdana"/>
        <family val="2"/>
      </rPr>
      <t>REFORMA E ADEQUAÇÃO PRAÇA CAPINZAL</t>
    </r>
  </si>
  <si>
    <r>
      <rPr>
        <b/>
        <sz val="16"/>
        <color theme="1"/>
        <rFont val="Verdana"/>
      </rPr>
      <t>Recurso:</t>
    </r>
    <r>
      <rPr>
        <sz val="16"/>
        <color theme="1"/>
        <rFont val="Verdana"/>
      </rPr>
      <t xml:space="preserve"> Emenda Impositiva</t>
    </r>
  </si>
  <si>
    <r>
      <rPr>
        <b/>
        <sz val="9"/>
        <color theme="1"/>
        <rFont val="Verdana"/>
        <family val="2"/>
      </rPr>
      <t>Objeto:</t>
    </r>
    <r>
      <rPr>
        <sz val="9"/>
        <color theme="1"/>
        <rFont val="Verdana"/>
        <family val="2"/>
      </rPr>
      <t xml:space="preserve"> Reforma e Adequação da Praça Capinzal</t>
    </r>
  </si>
  <si>
    <r>
      <rPr>
        <b/>
        <sz val="9"/>
        <color theme="1"/>
        <rFont val="Verdana"/>
        <family val="2"/>
      </rPr>
      <t xml:space="preserve">Recurso: </t>
    </r>
    <r>
      <rPr>
        <sz val="9"/>
        <color theme="1"/>
        <rFont val="Verdana"/>
        <family val="2"/>
      </rPr>
      <t>Emenda Impositiva</t>
    </r>
  </si>
  <si>
    <t>BDI 1</t>
  </si>
  <si>
    <t>TIPO DE OBRA</t>
  </si>
  <si>
    <t>Construção de Praças Urbanas, Rodovias, Ferrovias e recapeamento e pavimentação de vias urbanas</t>
  </si>
  <si>
    <t>Itens</t>
  </si>
  <si>
    <t>Siglas</t>
  </si>
  <si>
    <t>% Adotado</t>
  </si>
  <si>
    <t>Administração Central</t>
  </si>
  <si>
    <t>AC</t>
  </si>
  <si>
    <t>Seguro e Garantia</t>
  </si>
  <si>
    <t>SG</t>
  </si>
  <si>
    <t>Risco</t>
  </si>
  <si>
    <t>R</t>
  </si>
  <si>
    <t>Despesas Financeiras</t>
  </si>
  <si>
    <t>DF</t>
  </si>
  <si>
    <t>Lucro</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</si>
  <si>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</si>
  <si>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</si>
  <si>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</si>
  <si>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</si>
  <si>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</si>
  <si>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</si>
  <si>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</si>
  <si>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 PAD</t>
  </si>
  <si>
    <t>Os valores de BDI foram calculados com o emprego da fórmula:</t>
  </si>
  <si>
    <t>BDI =</t>
  </si>
  <si>
    <t>(1+AC + S + R + G)*(1 + DF)*(1+L)</t>
  </si>
  <si>
    <t xml:space="preserve"> - 1</t>
  </si>
  <si>
    <t>(1-CP-ISS-CRPB)</t>
  </si>
  <si>
    <t>Declaro para os devidos fins que, conforme legislação tributária municipal, a base de cálculo deste tipo de obra corresponde à 100%, com a respectiva alíquota de 5%</t>
  </si>
  <si>
    <t>Declaro para os devidos fins que o regime de Contribuição Previdenciária sobre a Receita Bruta adotado para elaboração do orçamento foi SEM Desoneração, e que esta é a alternativa mais adequada para a Administração Pública</t>
  </si>
  <si>
    <t>Observações:</t>
  </si>
  <si>
    <t>Carapicuíba - SP</t>
  </si>
  <si>
    <t>Local</t>
  </si>
  <si>
    <t>Data</t>
  </si>
  <si>
    <t>Responsável Técnico</t>
  </si>
  <si>
    <t>% ACUMULADO</t>
  </si>
  <si>
    <t>Área computada correspondente ao apresentado em projeto . obitido no CAD . Correspondendo a proteção de 18 arvores existentes com altura de proteção de 1,00 m. com circuferencia de 3,00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</si>
</sst>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5">
    <numFmt numFmtId="44" formatCode="_-&quot;R$&quot;\ * #,##0.00_-;\-&quot;R$&quot;\ * #,##0.00_-;_-&quot;R$&quot;\ * &quot;-&quot;??_-;_-@_-"/>
    <numFmt numFmtId="43" formatCode="_-* #,##0.00_-;\-* #,##0.00_-;_-* &quot;-&quot;??_-;_-@_-"/>
    <numFmt numFmtId="164" formatCode="#,##0;&quot;-&quot;#,##0"/>
    <numFmt numFmtId="165" formatCode="0.0000"/>
    <numFmt numFmtId="166" formatCode="&quot; &quot;#,##0&quot; &quot;;&quot;-&quot;#,##0&quot; &quot;;&quot; - &quot;;&quot; &quot;@&quot; &quot;"/>
    <numFmt numFmtId="167" formatCode="_(* #,##0.00_);_(* \(#,##0.00\);_(* &quot;-&quot;??_);_(@_)"/>
    <numFmt numFmtId="168" formatCode="_-* #,##0.00\ _€_-;\-* #,##0.00\ _€_-;_-* &quot;-&quot;??\ _€_-;_-@_-"/>
    <numFmt numFmtId="169" formatCode="&quot; &quot;#,##0.00&quot; &quot;;&quot; (&quot;#,##0.00&quot;)&quot;;&quot; -&quot;00&quot; &quot;;&quot; &quot;@&quot; &quot;"/>
    <numFmt numFmtId="170" formatCode="&quot; &quot;[$R$]#,##0&quot; &quot;;&quot;-&quot;[$R$]#,##0&quot; &quot;;&quot; &quot;[$R$]&quot;- &quot;;&quot; &quot;@&quot; &quot;"/>
    <numFmt numFmtId="171" formatCode="_(&quot;$&quot;* #,##0.00_);_(&quot;$&quot;* \(#,##0.00\);_(&quot;$&quot;* &quot;-&quot;??_);_(@_)"/>
    <numFmt numFmtId="172" formatCode="\$#."/>
    <numFmt numFmtId="173" formatCode="_([$€]* #,##0.00_);_([$€]* \(#,##0.00\);_([$€]* &quot;-&quot;??_);_(@_)"/>
    <numFmt numFmtId="174" formatCode="#,##0.00&quot; &quot;;&quot;(&quot;#,##0.00&quot;)&quot;;&quot;-&quot;#&quot; &quot;;&quot; &quot;@&quot; &quot;"/>
    <numFmt numFmtId="175" formatCode="#,##0.00&quot; &quot;;&quot; (&quot;#,##0.00&quot;)&quot;;&quot; -&quot;#&quot; &quot;;@&quot; &quot;"/>
    <numFmt numFmtId="176" formatCode="#,##0.00&quot; &quot;;&quot;-&quot;#,##0.00&quot; &quot;;&quot; -&quot;#&quot; &quot;;@&quot; &quot;"/>
    <numFmt numFmtId="177" formatCode="&quot; &quot;#,##0&quot; &quot;;&quot;(&quot;#,##0&quot;)&quot;"/>
    <numFmt numFmtId="178" formatCode="#.00"/>
    <numFmt numFmtId="179" formatCode="&quot; &quot;#,##0&quot; &quot;;&quot; (&quot;#,##0&quot;)&quot;;&quot; - &quot;;&quot; &quot;@&quot; &quot;"/>
    <numFmt numFmtId="180" formatCode="#,##0;[Red]&quot;-&quot;#,##0"/>
    <numFmt numFmtId="181" formatCode="#,##0.00;[Red]&quot;-&quot;#,##0.00"/>
    <numFmt numFmtId="182" formatCode="_(&quot;R$ &quot;* #,##0.00_);_(&quot;R$ &quot;* \(#,##0.00\);_(&quot;R$ &quot;* \-??_);_(@_)"/>
    <numFmt numFmtId="183" formatCode="&quot; R$ &quot;#,##0.0&quot; &quot;;&quot; R$ (&quot;#,##0.0&quot;)&quot;;&quot; R$ -&quot;00&quot; &quot;;&quot; &quot;@&quot; &quot;"/>
    <numFmt numFmtId="184" formatCode="_(&quot;R$ &quot;* #,##0.00_);_(&quot;R$ &quot;* \(#,##0.00\);_(&quot;R$ &quot;* &quot;-&quot;??_);_(@_)"/>
    <numFmt numFmtId="185" formatCode="&quot; $ &quot;#,##0&quot; &quot;;&quot; $ (&quot;#,##0&quot;)&quot;;&quot; $ - &quot;;&quot; &quot;@&quot; &quot;"/>
    <numFmt numFmtId="186" formatCode="&quot; $ &quot;#,##0.00&quot; &quot;;&quot; $ (&quot;#,##0.00&quot;)&quot;;&quot; $ -&quot;00&quot; &quot;;&quot; &quot;@&quot; &quot;"/>
    <numFmt numFmtId="187" formatCode="[$R$]&quot; &quot;#,##0&quot; &quot;;[Red]&quot;(&quot;[$R$]&quot; &quot;#,##0&quot;)&quot;"/>
    <numFmt numFmtId="188" formatCode="[$R$]&quot; &quot;#,##0.00&quot; &quot;;&quot;(&quot;[$R$]&quot; &quot;#,##0.00&quot;)&quot;"/>
    <numFmt numFmtId="189" formatCode="#,##0;&quot;(&quot;0,000&quot;)&quot;"/>
    <numFmt numFmtId="190" formatCode="&quot; Cr$&quot;#,##0.00&quot; &quot;;&quot; Cr$(&quot;#,##0.00&quot;)&quot;;&quot; Cr$-&quot;00&quot; &quot;;&quot; &quot;@&quot; &quot;"/>
    <numFmt numFmtId="191" formatCode="0.00_)"/>
    <numFmt numFmtId="192" formatCode="0.00%;&quot;(&quot;0.00%&quot;)&quot;"/>
    <numFmt numFmtId="193" formatCode="#,##0.00;&quot;(&quot;#,##0.00&quot;)&quot;"/>
    <numFmt numFmtId="194" formatCode="%#.00"/>
    <numFmt numFmtId="195" formatCode="#"/>
    <numFmt numFmtId="196" formatCode="[$R$-416]&quot; &quot;#,##0.00;[Red]&quot;-&quot;[$R$-416]&quot; &quot;#,##0.00"/>
    <numFmt numFmtId="197" formatCode="#,"/>
    <numFmt numFmtId="198" formatCode="&quot; &quot;#,##0.00&quot; &quot;;&quot;-&quot;#,##0.00&quot; &quot;;&quot; -&quot;00&quot; &quot;;&quot; &quot;@&quot; &quot;"/>
    <numFmt numFmtId="199" formatCode="#,##0.000"/>
    <numFmt numFmtId="200" formatCode="0.000"/>
    <numFmt numFmtId="201" formatCode="00000"/>
    <numFmt numFmtId="202" formatCode="_(* #,##0.00_);_(* \(#,##0.00\);_(* \-??_);_(@_)"/>
    <numFmt numFmtId="203" formatCode="_(* #,##0_);_(* \(#,##0\);_(* &quot;-&quot;_);_(@_)"/>
    <numFmt numFmtId="204" formatCode="_-* #,##0.00_-;\-* #,##0.00_-;_-* &quot;-&quot;??_-;_-@"/>
    <numFmt numFmtId="205" formatCode="_-* #,##0.00_-;\-* #,##0.00_-;_-* \-??_-;_-@_-"/>
    <numFmt numFmtId="206" formatCode="0.0"/>
    <numFmt numFmtId="207" formatCode="_-&quot;R$&quot;\ * #,##0.00_-;\-&quot;R$&quot;\ * #,##0.00_-;_-&quot;R$&quot;\ * &quot;-&quot;??_-;_-@"/>
    <numFmt numFmtId="208" formatCode="_(* #,##0_);_(* \(#,##0\);_(* \-??_);_(@_)"/>
    <numFmt numFmtId="209" formatCode="_-* #,##0.00_-;&quot;-&quot;* #,##0.00_-;_-* &quot;-&quot;??_-;_-@_-"/>
    <numFmt numFmtId="210" formatCode="#,##0.00;\-\ #,##0.00;\-"/>
    <numFmt numFmtId="211" formatCode="0%;\-0%;\-"/>
    <numFmt numFmtId="212" formatCode="00\-000\-000"/>
    <numFmt numFmtId="213" formatCode="General;General"/>
    <numFmt numFmtId="214" formatCode="[$-F800]dddd\,\ mmmm\ dd\,\ yyyy"/>
    <numFmt numFmtId="215" formatCode="dd&quot; de &quot;mmmm&quot; de &quot;yyyy"/>
    <numFmt numFmtId="216" formatCode="0.0000%"/>
  </numFmts>
  <fonts count="123">
    <font>
      <sz val="11"/>
      <color theme="1"/>
      <name val="Calibri"/>
      <scheme val="minor"/>
    </font>
    <font>
      <sz val="11"/>
      <color theme="1"/>
      <name val="Calibri"/>
      <family val="2"/>
      <scheme val="minor"/>
    </font>
    <font>
      <sz val="10"/>
      <name val="MS Sans Serif"/>
    </font>
    <font>
      <sz val="11"/>
      <name val="Calibri"/>
    </font>
    <font>
      <sz val="10"/>
      <name val="Arial1"/>
    </font>
    <font>
      <sz val="11"/>
      <color indexed="65"/>
      <name val="Calibri"/>
    </font>
    <font>
      <sz val="11"/>
      <color indexed="47"/>
      <name val="Calibri"/>
    </font>
    <font>
      <sz val="10"/>
      <name val="Arial"/>
    </font>
    <font>
      <b/>
      <sz val="10"/>
      <name val="Arial"/>
    </font>
    <font>
      <sz val="10"/>
      <color indexed="65"/>
      <name val="Arial"/>
    </font>
    <font>
      <sz val="11"/>
      <color indexed="20"/>
      <name val="Calibri"/>
    </font>
    <font>
      <sz val="11"/>
      <color indexed="17"/>
      <name val="Calibri"/>
    </font>
    <font>
      <b/>
      <sz val="10"/>
      <color indexed="18"/>
      <name val="Arial"/>
    </font>
    <font>
      <b/>
      <sz val="16"/>
      <color indexed="24"/>
      <name val="Arial"/>
    </font>
    <font>
      <b/>
      <sz val="12"/>
      <color indexed="24"/>
      <name val="Arial"/>
    </font>
    <font>
      <sz val="12"/>
      <color indexed="24"/>
      <name val="Arial"/>
    </font>
    <font>
      <sz val="14"/>
      <color indexed="24"/>
      <name val="Arial"/>
    </font>
    <font>
      <sz val="14"/>
      <name val="Helv"/>
    </font>
    <font>
      <b/>
      <sz val="11"/>
      <color indexed="52"/>
      <name val="Calibri"/>
    </font>
    <font>
      <b/>
      <sz val="11"/>
      <color indexed="2"/>
      <name val="Calibri"/>
    </font>
    <font>
      <b/>
      <sz val="11"/>
      <color indexed="47"/>
      <name val="Calibri"/>
    </font>
    <font>
      <sz val="11"/>
      <color indexed="52"/>
      <name val="Calibri"/>
    </font>
    <font>
      <b/>
      <sz val="11"/>
      <color indexed="65"/>
      <name val="Calibri"/>
    </font>
    <font>
      <sz val="11"/>
      <color indexed="2"/>
      <name val="Calibri"/>
    </font>
    <font>
      <sz val="11"/>
      <color indexed="65"/>
      <name val="Arial"/>
    </font>
    <font>
      <sz val="1"/>
      <name val="Courier"/>
    </font>
    <font>
      <sz val="12"/>
      <name val="Technical"/>
    </font>
    <font>
      <b/>
      <sz val="11"/>
      <color indexed="62"/>
      <name val="Calibri"/>
    </font>
    <font>
      <sz val="11"/>
      <color indexed="62"/>
      <name val="Calibri"/>
    </font>
    <font>
      <b/>
      <sz val="10"/>
      <color indexed="65"/>
      <name val="Arial"/>
    </font>
    <font>
      <sz val="10"/>
      <name val="Courier"/>
    </font>
    <font>
      <sz val="11"/>
      <name val="Arial"/>
    </font>
    <font>
      <i/>
      <sz val="11"/>
      <color rgb="FF7F7F7F"/>
      <name val="Calibri"/>
      <scheme val="minor"/>
    </font>
    <font>
      <sz val="12"/>
      <name val="Times New Roman"/>
    </font>
    <font>
      <u/>
      <sz val="6"/>
      <color indexed="20"/>
      <name val="MS Sans Serif"/>
    </font>
    <font>
      <i/>
      <sz val="10"/>
      <color indexed="23"/>
      <name val="Arial"/>
    </font>
    <font>
      <sz val="8"/>
      <name val="Arial"/>
    </font>
    <font>
      <b/>
      <sz val="12"/>
      <name val="Helv"/>
    </font>
    <font>
      <b/>
      <i/>
      <sz val="16"/>
      <name val="Arial"/>
    </font>
    <font>
      <b/>
      <sz val="24"/>
      <name val="Arial"/>
    </font>
    <font>
      <b/>
      <sz val="15"/>
      <color indexed="56"/>
      <name val="Calibri"/>
    </font>
    <font>
      <b/>
      <sz val="13"/>
      <color indexed="56"/>
      <name val="Calibri"/>
    </font>
    <font>
      <b/>
      <sz val="11"/>
      <color indexed="56"/>
      <name val="Calibri"/>
    </font>
    <font>
      <b/>
      <sz val="18"/>
      <color indexed="24"/>
      <name val="Arial"/>
    </font>
    <font>
      <u/>
      <sz val="11"/>
      <color indexed="4"/>
      <name val="Calibri"/>
    </font>
    <font>
      <u/>
      <sz val="10"/>
      <color indexed="4"/>
      <name val="Arial"/>
    </font>
    <font>
      <b/>
      <sz val="11"/>
      <name val="Helv"/>
    </font>
    <font>
      <sz val="12"/>
      <color theme="1"/>
      <name val="Calibri"/>
      <scheme val="minor"/>
    </font>
    <font>
      <sz val="10"/>
      <name val="Times New Roman"/>
    </font>
    <font>
      <sz val="11"/>
      <color indexed="60"/>
      <name val="Calibri"/>
    </font>
    <font>
      <sz val="11"/>
      <color indexed="19"/>
      <name val="Calibri"/>
    </font>
    <font>
      <b/>
      <i/>
      <sz val="16"/>
      <name val="Helv"/>
    </font>
    <font>
      <sz val="10"/>
      <name val="Palatino"/>
    </font>
    <font>
      <sz val="10"/>
      <name val="Ottawa"/>
    </font>
    <font>
      <sz val="11"/>
      <color theme="1"/>
      <name val="Calibri"/>
    </font>
    <font>
      <sz val="11"/>
      <name val="Calibri"/>
      <scheme val="minor"/>
    </font>
    <font>
      <sz val="10"/>
      <name val="Arial Rounded MT Bold"/>
    </font>
    <font>
      <sz val="11"/>
      <color theme="1"/>
      <name val="Arial"/>
    </font>
    <font>
      <b/>
      <sz val="14"/>
      <name val="Arial"/>
    </font>
    <font>
      <b/>
      <sz val="11"/>
      <color indexed="63"/>
      <name val="Calibri"/>
    </font>
    <font>
      <sz val="1"/>
      <color indexed="16"/>
      <name val="Courier"/>
    </font>
    <font>
      <b/>
      <i/>
      <u/>
      <sz val="11"/>
      <name val="Arial"/>
    </font>
    <font>
      <b/>
      <sz val="8"/>
      <color indexed="2"/>
      <name val="Arial"/>
    </font>
    <font>
      <sz val="1"/>
      <color indexed="18"/>
      <name val="Courier"/>
    </font>
    <font>
      <sz val="8"/>
      <name val="Times New Roman"/>
    </font>
    <font>
      <i/>
      <sz val="11"/>
      <color indexed="23"/>
      <name val="Calibri"/>
    </font>
    <font>
      <b/>
      <sz val="10"/>
      <name val="MS Sans Serif"/>
    </font>
    <font>
      <b/>
      <sz val="18"/>
      <color indexed="56"/>
      <name val="Cambria"/>
    </font>
    <font>
      <b/>
      <sz val="15"/>
      <color indexed="62"/>
      <name val="Calibri"/>
    </font>
    <font>
      <b/>
      <sz val="13"/>
      <color indexed="62"/>
      <name val="Calibri"/>
    </font>
    <font>
      <b/>
      <sz val="18"/>
      <color indexed="62"/>
      <name val="Cambria"/>
    </font>
    <font>
      <b/>
      <sz val="1"/>
      <color indexed="16"/>
      <name val="Courier"/>
    </font>
    <font>
      <b/>
      <sz val="11"/>
      <name val="Calibri"/>
    </font>
    <font>
      <sz val="11"/>
      <name val="Times New Roman"/>
    </font>
    <font>
      <sz val="10"/>
      <color rgb="FFCC0000"/>
      <name val="Arial"/>
    </font>
    <font>
      <sz val="11"/>
      <name val="Verdana"/>
    </font>
    <font>
      <sz val="18"/>
      <name val="Verdana"/>
    </font>
    <font>
      <b/>
      <sz val="16"/>
      <name val="Verdana"/>
    </font>
    <font>
      <sz val="11"/>
      <color theme="1"/>
      <name val="Verdana"/>
    </font>
    <font>
      <b/>
      <sz val="11"/>
      <name val="Verdana"/>
    </font>
    <font>
      <b/>
      <sz val="18"/>
      <name val="Verdana"/>
    </font>
    <font>
      <b/>
      <sz val="18"/>
      <color theme="1"/>
      <name val="Verdana"/>
    </font>
    <font>
      <sz val="18"/>
      <color theme="1"/>
      <name val="Verdana"/>
    </font>
    <font>
      <b/>
      <sz val="16"/>
      <color theme="0"/>
      <name val="Verdana"/>
    </font>
    <font>
      <b/>
      <sz val="14"/>
      <color theme="1"/>
      <name val="Verdana"/>
    </font>
    <font>
      <b/>
      <sz val="14"/>
      <color theme="0"/>
      <name val="Verdana"/>
    </font>
    <font>
      <b/>
      <sz val="12"/>
      <color theme="0"/>
      <name val="Verdana"/>
    </font>
    <font>
      <b/>
      <sz val="16"/>
      <color theme="1"/>
      <name val="Verdana"/>
    </font>
    <font>
      <sz val="16"/>
      <color theme="1"/>
      <name val="Verdana"/>
    </font>
    <font>
      <b/>
      <sz val="11"/>
      <color theme="1"/>
      <name val="Verdana"/>
    </font>
    <font>
      <sz val="11"/>
      <color indexed="2"/>
      <name val="Calibri"/>
      <scheme val="minor"/>
    </font>
    <font>
      <b/>
      <sz val="11"/>
      <color theme="0"/>
      <name val="Verdana"/>
    </font>
    <font>
      <b/>
      <sz val="12"/>
      <color theme="1"/>
      <name val="Verdana"/>
    </font>
    <font>
      <b/>
      <sz val="13"/>
      <color theme="4"/>
      <name val="Arial"/>
    </font>
    <font>
      <b/>
      <u/>
      <sz val="12"/>
      <name val="Arial"/>
    </font>
    <font>
      <b/>
      <sz val="11"/>
      <color theme="1"/>
      <name val="Arial"/>
    </font>
    <font>
      <b/>
      <i/>
      <sz val="11"/>
      <name val="Arial"/>
    </font>
    <font>
      <b/>
      <i/>
      <sz val="10"/>
      <name val="Arial"/>
    </font>
    <font>
      <b/>
      <sz val="10"/>
      <color theme="1"/>
      <name val="Arial"/>
    </font>
    <font>
      <sz val="10"/>
      <color theme="1"/>
      <name val="Arial"/>
    </font>
    <font>
      <u/>
      <sz val="11"/>
      <color theme="10"/>
      <name val="Calibri"/>
    </font>
    <font>
      <b/>
      <sz val="8"/>
      <name val="Times New Roman"/>
    </font>
    <font>
      <sz val="11"/>
      <color theme="1"/>
      <name val="Calibri"/>
      <scheme val="minor"/>
    </font>
    <font>
      <b/>
      <sz val="16"/>
      <color theme="1"/>
      <name val="Verdana"/>
      <family val="2"/>
    </font>
    <font>
      <sz val="16"/>
      <color theme="1"/>
      <name val="Verdana"/>
      <family val="2"/>
    </font>
    <font>
      <sz val="9"/>
      <color theme="1"/>
      <name val="Verdana"/>
      <family val="2"/>
    </font>
    <font>
      <b/>
      <sz val="9"/>
      <color theme="1"/>
      <name val="Verdana"/>
      <family val="2"/>
    </font>
    <font>
      <b/>
      <sz val="11"/>
      <color theme="1"/>
      <name val="Verdana"/>
      <family val="2"/>
    </font>
    <font>
      <b/>
      <sz val="12"/>
      <color theme="0"/>
      <name val="Arial"/>
      <family val="2"/>
    </font>
    <font>
      <sz val="11"/>
      <name val="Calibri"/>
      <family val="2"/>
    </font>
    <font>
      <sz val="11"/>
      <color rgb="FF000000"/>
      <name val="Arial"/>
      <family val="2"/>
    </font>
    <font>
      <sz val="11"/>
      <color theme="1"/>
      <name val="Calibri"/>
      <family val="2"/>
    </font>
    <font>
      <b/>
      <sz val="10"/>
      <color theme="1"/>
      <name val="Arial"/>
      <family val="2"/>
    </font>
    <font>
      <sz val="9"/>
      <color theme="1"/>
      <name val="Arial"/>
      <family val="2"/>
    </font>
    <font>
      <b/>
      <sz val="11"/>
      <color theme="1"/>
      <name val="Arial"/>
      <family val="2"/>
    </font>
    <font>
      <sz val="11"/>
      <color theme="1"/>
      <name val="Arial"/>
      <family val="2"/>
    </font>
    <font>
      <b/>
      <sz val="12"/>
      <color rgb="FFFF0000"/>
      <name val="Arial"/>
      <family val="2"/>
    </font>
    <font>
      <sz val="10"/>
      <color rgb="FFFF0000"/>
      <name val="Arial"/>
      <family val="2"/>
    </font>
    <font>
      <i/>
      <sz val="12"/>
      <color theme="1"/>
      <name val="Calibri"/>
      <family val="2"/>
    </font>
    <font>
      <i/>
      <u/>
      <sz val="12"/>
      <color theme="1"/>
      <name val="Calibri"/>
      <family val="2"/>
    </font>
    <font>
      <u/>
      <sz val="10"/>
      <color theme="1"/>
      <name val="Arial"/>
      <family val="2"/>
    </font>
    <font>
      <b/>
      <sz val="11"/>
      <color theme="1"/>
      <name val="Calibri"/>
      <family val="2"/>
    </font>
    <font>
      <b/>
      <sz val="10"/>
      <color rgb="FF000000"/>
      <name val="Arial"/>
      <family val="2"/>
    </font>
  </fonts>
  <fills count="9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31"/>
        <bgColor indexed="27"/>
      </patternFill>
    </fill>
    <fill>
      <patternFill patternType="solid">
        <fgColor indexed="44"/>
        <bgColor indexed="44"/>
      </patternFill>
    </fill>
    <fill>
      <patternFill patternType="solid">
        <fgColor indexed="45"/>
        <bgColor indexed="29"/>
      </patternFill>
    </fill>
    <fill>
      <patternFill patternType="solid">
        <fgColor indexed="29"/>
        <bgColor indexed="29"/>
      </patternFill>
    </fill>
    <fill>
      <patternFill patternType="solid">
        <fgColor indexed="42"/>
        <bgColor indexed="27"/>
      </patternFill>
    </fill>
    <fill>
      <patternFill patternType="solid">
        <fgColor indexed="26"/>
        <bgColor indexed="26"/>
      </patternFill>
    </fill>
    <fill>
      <patternFill patternType="solid">
        <fgColor indexed="46"/>
        <bgColor indexed="24"/>
      </patternFill>
    </fill>
    <fill>
      <patternFill patternType="solid">
        <fgColor indexed="47"/>
        <bgColor indexed="47"/>
      </patternFill>
    </fill>
    <fill>
      <patternFill patternType="solid">
        <fgColor indexed="27"/>
        <bgColor indexed="27"/>
      </patternFill>
    </fill>
    <fill>
      <patternFill patternType="solid">
        <fgColor indexed="27"/>
        <bgColor indexed="42"/>
      </patternFill>
    </fill>
    <fill>
      <patternFill patternType="solid">
        <fgColor indexed="47"/>
        <bgColor indexed="22"/>
      </patternFill>
    </fill>
    <fill>
      <patternFill patternType="solid">
        <fgColor indexed="47"/>
        <bgColor indexed="27"/>
      </patternFill>
    </fill>
    <fill>
      <patternFill patternType="solid">
        <fgColor indexed="65"/>
      </patternFill>
    </fill>
    <fill>
      <patternFill patternType="solid">
        <fgColor indexed="44"/>
      </patternFill>
    </fill>
    <fill>
      <patternFill patternType="solid">
        <fgColor indexed="29"/>
      </patternFill>
    </fill>
    <fill>
      <patternFill patternType="solid">
        <fgColor indexed="3"/>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3"/>
        <bgColor indexed="49"/>
      </patternFill>
    </fill>
    <fill>
      <patternFill patternType="solid">
        <fgColor indexed="43"/>
        <bgColor indexed="43"/>
      </patternFill>
    </fill>
    <fill>
      <patternFill patternType="solid">
        <fgColor indexed="45"/>
        <bgColor indexed="45"/>
      </patternFill>
    </fill>
    <fill>
      <patternFill patternType="solid">
        <fgColor indexed="51"/>
        <bgColor indexed="5"/>
      </patternFill>
    </fill>
    <fill>
      <patternFill patternType="solid">
        <fgColor indexed="22"/>
        <bgColor indexed="22"/>
      </patternFill>
    </fill>
    <fill>
      <patternFill patternType="solid">
        <fgColor indexed="30"/>
      </patternFill>
    </fill>
    <fill>
      <patternFill patternType="solid">
        <fgColor indexed="20"/>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53"/>
        <bgColor indexed="53"/>
      </patternFill>
    </fill>
    <fill>
      <patternFill patternType="solid">
        <fgColor indexed="51"/>
        <bgColor indexed="51"/>
      </patternFill>
    </fill>
    <fill>
      <patternFill patternType="solid">
        <fgColor indexed="20"/>
        <bgColor indexed="20"/>
      </patternFill>
    </fill>
    <fill>
      <patternFill patternType="solid">
        <fgColor indexed="49"/>
        <bgColor indexed="40"/>
      </patternFill>
    </fill>
    <fill>
      <patternFill patternType="solid">
        <fgColor indexed="52"/>
        <bgColor indexed="51"/>
      </patternFill>
    </fill>
    <fill>
      <patternFill patternType="solid">
        <fgColor indexed="49"/>
        <bgColor indexed="49"/>
      </patternFill>
    </fill>
    <fill>
      <patternFill patternType="solid"/>
    </fill>
    <fill>
      <patternFill patternType="solid">
        <fgColor indexed="23"/>
        <bgColor indexed="23"/>
      </patternFill>
    </fill>
    <fill>
      <patternFill patternType="solid">
        <fgColor rgb="FFDDDDDD"/>
        <bgColor rgb="FFDDDDDD"/>
      </patternFill>
    </fill>
    <fill>
      <patternFill patternType="solid">
        <fgColor indexed="62"/>
      </patternFill>
    </fill>
    <fill>
      <patternFill patternType="solid">
        <fgColor indexed="2"/>
      </patternFill>
    </fill>
    <fill>
      <patternFill patternType="solid">
        <fgColor indexed="57"/>
      </patternFill>
    </fill>
    <fill>
      <patternFill patternType="solid">
        <fgColor indexed="53"/>
      </patternFill>
    </fill>
    <fill>
      <patternFill patternType="solid">
        <fgColor indexed="42"/>
        <bgColor indexed="42"/>
      </patternFill>
    </fill>
    <fill>
      <patternFill patternType="solid">
        <fgColor indexed="55"/>
        <bgColor indexed="55"/>
      </patternFill>
    </fill>
    <fill>
      <patternFill patternType="solid">
        <fgColor indexed="22"/>
      </patternFill>
    </fill>
    <fill>
      <patternFill patternType="solid">
        <fgColor indexed="22"/>
        <bgColor indexed="31"/>
      </patternFill>
    </fill>
    <fill>
      <patternFill patternType="solid">
        <fgColor indexed="22"/>
        <bgColor indexed="27"/>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56"/>
        <bgColor indexed="56"/>
      </patternFill>
    </fill>
    <fill>
      <patternFill patternType="solid">
        <fgColor indexed="2"/>
        <bgColor indexed="60"/>
      </patternFill>
    </fill>
    <fill>
      <patternFill patternType="solid">
        <fgColor indexed="57"/>
        <bgColor indexed="21"/>
      </patternFill>
    </fill>
    <fill>
      <patternFill patternType="solid">
        <fgColor indexed="54"/>
        <bgColor indexed="54"/>
      </patternFill>
    </fill>
    <fill>
      <patternFill patternType="solid">
        <fgColor indexed="53"/>
        <bgColor indexed="52"/>
      </patternFill>
    </fill>
    <fill>
      <patternFill patternType="solid">
        <fgColor indexed="2"/>
        <bgColor indexed="2"/>
      </patternFill>
    </fill>
    <fill>
      <patternFill patternType="solid">
        <fgColor indexed="57"/>
        <bgColor indexed="57"/>
      </patternFill>
    </fill>
    <fill>
      <patternFill patternType="solid">
        <fgColor rgb="FFCC0000"/>
        <bgColor rgb="FFCC0000"/>
      </patternFill>
    </fill>
    <fill>
      <patternFill patternType="solid">
        <fgColor indexed="48"/>
        <bgColor indexed="48"/>
      </patternFill>
    </fill>
    <fill>
      <patternFill patternType="solid">
        <fgColor indexed="46"/>
        <bgColor indexed="46"/>
      </patternFill>
    </fill>
    <fill>
      <patternFill patternType="solid">
        <fgColor indexed="26"/>
      </patternFill>
    </fill>
    <fill>
      <patternFill patternType="solid">
        <fgColor indexed="43"/>
        <bgColor indexed="26"/>
      </patternFill>
    </fill>
    <fill>
      <patternFill patternType="solid">
        <fgColor indexed="43"/>
      </patternFill>
    </fill>
    <fill>
      <patternFill patternType="solid">
        <fgColor indexed="26"/>
      </patternFill>
    </fill>
    <fill>
      <patternFill patternType="solid">
        <fgColor theme="4"/>
      </patternFill>
    </fill>
    <fill>
      <patternFill patternType="solid">
        <fgColor theme="4" tint="0.59999389629810485"/>
        <bgColor indexed="65"/>
      </patternFill>
    </fill>
    <fill>
      <patternFill patternType="solid">
        <fgColor theme="0"/>
      </patternFill>
    </fill>
    <fill>
      <patternFill patternType="solid">
        <fgColor theme="0"/>
        <bgColor indexed="22"/>
      </patternFill>
    </fill>
    <fill>
      <patternFill patternType="solid">
        <fgColor theme="4" tint="0.79998168889431442"/>
        <bgColor indexed="65"/>
      </patternFill>
    </fill>
    <fill>
      <patternFill patternType="solid">
        <fgColor rgb="FF00B050"/>
      </patternFill>
    </fill>
    <fill>
      <patternFill patternType="solid">
        <fgColor theme="4"/>
        <bgColor indexed="44"/>
      </patternFill>
    </fill>
    <fill>
      <patternFill patternType="solid">
        <fgColor theme="0" tint="-0.34998626667073579"/>
        <bgColor theme="0" tint="-0.34998626667073579"/>
      </patternFill>
    </fill>
    <fill>
      <patternFill patternType="solid">
        <fgColor theme="4"/>
        <bgColor theme="4"/>
      </patternFill>
    </fill>
    <fill>
      <patternFill patternType="solid">
        <fgColor theme="4" tint="0.59999389629810485"/>
        <bgColor indexed="22"/>
      </patternFill>
    </fill>
    <fill>
      <patternFill patternType="solid">
        <fgColor theme="0"/>
        <bgColor theme="0"/>
      </patternFill>
    </fill>
    <fill>
      <patternFill patternType="solid">
        <fgColor indexed="65"/>
      </patternFill>
    </fill>
    <fill>
      <patternFill patternType="solid">
        <fgColor rgb="FF005CA9"/>
      </patternFill>
    </fill>
    <fill>
      <patternFill patternType="solid">
        <fgColor theme="2" tint="-9.9948118533890809E-2"/>
        <bgColor indexed="65"/>
      </patternFill>
    </fill>
    <fill>
      <patternFill patternType="solid">
        <fgColor rgb="FFCCCCFF"/>
        <bgColor rgb="FFCCCCFF"/>
      </patternFill>
    </fill>
    <fill>
      <patternFill patternType="solid">
        <fgColor rgb="FFDBE5F1"/>
        <bgColor rgb="FFDBE5F1"/>
      </patternFill>
    </fill>
    <fill>
      <patternFill patternType="solid">
        <fgColor rgb="FFFFFF00"/>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theme="9" tint="0.59999389629810485"/>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2"/>
      </bottom>
      <diagonal/>
    </border>
    <border>
      <left style="thin">
        <color auto="1"/>
      </left>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auto="1"/>
      </left>
      <right style="thin">
        <color auto="1"/>
      </right>
      <top style="thin">
        <color auto="1"/>
      </top>
      <bottom style="thin">
        <color auto="1"/>
      </bottom>
      <diagonal/>
    </border>
    <border>
      <left/>
      <right/>
      <top/>
      <bottom style="medium">
        <color auto="1"/>
      </bottom>
      <diagonal/>
    </border>
    <border>
      <left style="thin">
        <color indexed="22"/>
      </left>
      <right style="thin">
        <color indexed="22"/>
      </right>
      <top style="thin">
        <color indexed="22"/>
      </top>
      <bottom style="thin">
        <color indexed="22"/>
      </bottom>
      <diagonal/>
    </border>
    <border>
      <left style="thin">
        <color rgb="FFB2B2B2"/>
      </left>
      <right style="thin">
        <color rgb="FFB2B2B2"/>
      </right>
      <top style="thin">
        <color rgb="FFB2B2B2"/>
      </top>
      <bottom style="thin">
        <color rgb="FFB2B2B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right/>
      <top style="thin">
        <color auto="1"/>
      </top>
      <bottom style="double">
        <color auto="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medium">
        <color auto="1"/>
      </top>
      <bottom/>
      <diagonal/>
    </border>
    <border>
      <left style="thin">
        <color theme="1"/>
      </left>
      <right/>
      <top/>
      <bottom/>
      <diagonal/>
    </border>
    <border>
      <left/>
      <right style="thin">
        <color theme="1"/>
      </right>
      <top/>
      <bottom/>
      <diagonal/>
    </border>
    <border>
      <left style="thin">
        <color theme="1"/>
      </left>
      <right/>
      <top style="thin">
        <color auto="1"/>
      </top>
      <bottom/>
      <diagonal/>
    </border>
    <border>
      <left/>
      <right/>
      <top style="thin">
        <color auto="1"/>
      </top>
      <bottom/>
      <diagonal/>
    </border>
    <border>
      <left/>
      <right style="thin">
        <color auto="1"/>
      </right>
      <top style="thin">
        <color auto="1"/>
      </top>
      <bottom/>
      <diagonal/>
    </border>
    <border>
      <left style="thin">
        <color theme="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theme="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theme="1"/>
      </left>
      <right style="medium">
        <color auto="1"/>
      </right>
      <top style="medium">
        <color auto="1"/>
      </top>
      <bottom style="medium">
        <color auto="1"/>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right style="medium">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diagonal/>
    </border>
    <border>
      <left style="thin">
        <color theme="1"/>
      </left>
      <right style="thin">
        <color theme="1"/>
      </right>
      <top style="thin">
        <color theme="1"/>
      </top>
      <bottom style="thin">
        <color theme="1"/>
      </bottom>
      <diagonal/>
    </border>
    <border>
      <left style="thin">
        <color auto="1"/>
      </left>
      <right style="thin">
        <color auto="1"/>
      </right>
      <top style="thin">
        <color auto="1"/>
      </top>
      <bottom style="thin">
        <color theme="1"/>
      </bottom>
      <diagonal/>
    </border>
    <border>
      <left style="thin">
        <color auto="1"/>
      </left>
      <right style="thin">
        <color theme="1"/>
      </right>
      <top/>
      <bottom/>
      <diagonal/>
    </border>
    <border>
      <left style="thin">
        <color theme="1"/>
      </left>
      <right style="thin">
        <color theme="1"/>
      </right>
      <top style="thin">
        <color theme="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style="thin">
        <color auto="1"/>
      </left>
      <right style="thin">
        <color indexed="64"/>
      </right>
      <top style="medium">
        <color auto="1"/>
      </top>
      <bottom style="thin">
        <color auto="1"/>
      </bottom>
      <diagonal/>
    </border>
    <border>
      <left style="thin">
        <color auto="1"/>
      </left>
      <right style="thin">
        <color indexed="64"/>
      </right>
      <top style="thin">
        <color auto="1"/>
      </top>
      <bottom style="medium">
        <color auto="1"/>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0915">
    <xf numFmtId="0" fontId="0" fillId="0" borderId="0"/>
    <xf numFmtId="0" fontId="2" fillId="0" borderId="0"/>
    <xf numFmtId="0" fontId="3" fillId="2" borderId="0" applyNumberFormat="0" applyBorder="0" applyProtection="0"/>
    <xf numFmtId="0" fontId="3" fillId="3" borderId="0" applyNumberFormat="0" applyBorder="0" applyProtection="0"/>
    <xf numFmtId="0" fontId="3" fillId="4" borderId="0" applyNumberFormat="0" applyBorder="0" applyProtection="0"/>
    <xf numFmtId="0" fontId="3" fillId="5" borderId="0" applyNumberFormat="0" applyBorder="0" applyProtection="0"/>
    <xf numFmtId="0" fontId="3" fillId="6" borderId="0" applyNumberFormat="0" applyBorder="0" applyProtection="0"/>
    <xf numFmtId="0" fontId="3" fillId="7" borderId="0" applyNumberFormat="0" applyBorder="0" applyProtection="0"/>
    <xf numFmtId="0" fontId="4" fillId="0" borderId="0" applyNumberFormat="0" applyBorder="0" applyProtection="0"/>
    <xf numFmtId="0" fontId="3" fillId="8" borderId="0" applyNumberFormat="0" applyBorder="0" applyProtection="0"/>
    <xf numFmtId="0" fontId="3" fillId="9" borderId="0" applyNumberFormat="0" applyBorder="0" applyProtection="0"/>
    <xf numFmtId="0" fontId="3" fillId="10" borderId="0" applyNumberFormat="0" applyBorder="0" applyProtection="0"/>
    <xf numFmtId="0" fontId="3" fillId="10" borderId="0" applyNumberFormat="0" applyBorder="0" applyProtection="0"/>
    <xf numFmtId="0" fontId="3" fillId="11" borderId="0" applyNumberFormat="0" applyBorder="0" applyProtection="0"/>
    <xf numFmtId="0" fontId="3" fillId="11" borderId="0" applyNumberFormat="0" applyBorder="0" applyProtection="0"/>
    <xf numFmtId="0" fontId="3" fillId="12" borderId="0" applyNumberFormat="0" applyBorder="0" applyProtection="0"/>
    <xf numFmtId="0" fontId="3" fillId="12" borderId="0" applyNumberFormat="0" applyBorder="0" applyProtection="0"/>
    <xf numFmtId="0" fontId="3" fillId="13" borderId="0" applyNumberFormat="0" applyBorder="0" applyProtection="0"/>
    <xf numFmtId="0" fontId="3" fillId="13" borderId="0" applyNumberFormat="0" applyBorder="0" applyProtection="0"/>
    <xf numFmtId="0" fontId="3" fillId="14" borderId="0" applyNumberFormat="0" applyBorder="0" applyProtection="0"/>
    <xf numFmtId="0" fontId="3" fillId="14" borderId="0" applyNumberFormat="0" applyBorder="0" applyProtection="0"/>
    <xf numFmtId="0" fontId="3" fillId="15" borderId="0" applyNumberFormat="0" applyBorder="0" applyProtection="0"/>
    <xf numFmtId="0" fontId="3" fillId="15" borderId="0" applyNumberFormat="0" applyBorder="0" applyProtection="0"/>
    <xf numFmtId="0" fontId="3" fillId="16" borderId="0" applyNumberFormat="0" applyBorder="0" applyProtection="0"/>
    <xf numFmtId="0" fontId="3" fillId="16" borderId="0" applyNumberFormat="0" applyBorder="0" applyProtection="0"/>
    <xf numFmtId="0" fontId="3" fillId="17" borderId="0" applyNumberFormat="0" applyBorder="0" applyProtection="0"/>
    <xf numFmtId="0" fontId="3" fillId="18" borderId="0" applyNumberFormat="0" applyBorder="0" applyProtection="0"/>
    <xf numFmtId="0" fontId="3" fillId="17" borderId="0" applyNumberFormat="0" applyBorder="0" applyProtection="0"/>
    <xf numFmtId="0" fontId="3" fillId="17" borderId="0" applyNumberFormat="0" applyBorder="0" applyProtection="0"/>
    <xf numFmtId="0" fontId="3" fillId="19" borderId="0" applyNumberFormat="0" applyBorder="0" applyProtection="0"/>
    <xf numFmtId="0" fontId="3" fillId="20" borderId="0" applyNumberFormat="0" applyBorder="0" applyProtection="0"/>
    <xf numFmtId="0" fontId="3" fillId="14" borderId="0" applyNumberFormat="0" applyBorder="0" applyProtection="0"/>
    <xf numFmtId="0" fontId="3" fillId="14" borderId="0" applyNumberFormat="0" applyBorder="0" applyProtection="0"/>
    <xf numFmtId="0" fontId="3" fillId="21" borderId="0" applyNumberFormat="0" applyBorder="0" applyProtection="0"/>
    <xf numFmtId="0" fontId="3" fillId="16" borderId="0" applyNumberFormat="0" applyBorder="0" applyProtection="0"/>
    <xf numFmtId="0" fontId="3" fillId="14" borderId="0" applyNumberFormat="0" applyBorder="0" applyProtection="0"/>
    <xf numFmtId="0" fontId="3" fillId="21" borderId="0" applyNumberFormat="0" applyBorder="0" applyProtection="0"/>
    <xf numFmtId="0" fontId="3" fillId="17" borderId="0" applyNumberFormat="0" applyBorder="0" applyProtection="0"/>
    <xf numFmtId="0" fontId="3" fillId="16" borderId="0" applyNumberFormat="0" applyBorder="0" applyProtection="0"/>
    <xf numFmtId="0" fontId="3" fillId="22" borderId="0" applyNumberFormat="0" applyBorder="0" applyProtection="0"/>
    <xf numFmtId="0" fontId="3" fillId="23" borderId="0" applyNumberFormat="0" applyBorder="0" applyProtection="0"/>
    <xf numFmtId="0" fontId="3" fillId="24" borderId="0" applyNumberFormat="0" applyBorder="0" applyProtection="0"/>
    <xf numFmtId="0" fontId="3" fillId="5" borderId="0" applyNumberFormat="0" applyBorder="0" applyProtection="0"/>
    <xf numFmtId="0" fontId="3" fillId="22" borderId="0" applyNumberFormat="0" applyBorder="0" applyProtection="0"/>
    <xf numFmtId="0" fontId="3" fillId="25" borderId="0" applyNumberFormat="0" applyBorder="0" applyProtection="0"/>
    <xf numFmtId="0" fontId="3" fillId="26" borderId="0" applyNumberFormat="0" applyBorder="0" applyProtection="0"/>
    <xf numFmtId="0" fontId="3" fillId="26" borderId="0" applyNumberFormat="0" applyBorder="0" applyProtection="0"/>
    <xf numFmtId="0" fontId="3" fillId="17" borderId="0" applyNumberFormat="0" applyBorder="0" applyProtection="0"/>
    <xf numFmtId="0" fontId="3" fillId="17" borderId="0" applyNumberFormat="0" applyBorder="0" applyProtection="0"/>
    <xf numFmtId="0" fontId="3" fillId="27" borderId="0" applyNumberFormat="0" applyBorder="0" applyProtection="0"/>
    <xf numFmtId="0" fontId="3" fillId="27" borderId="0" applyNumberFormat="0" applyBorder="0" applyProtection="0"/>
    <xf numFmtId="0" fontId="3" fillId="12" borderId="0" applyNumberFormat="0" applyBorder="0" applyProtection="0"/>
    <xf numFmtId="0" fontId="3" fillId="12" borderId="0" applyNumberFormat="0" applyBorder="0" applyProtection="0"/>
    <xf numFmtId="0" fontId="3" fillId="28" borderId="0" applyNumberFormat="0" applyBorder="0" applyProtection="0"/>
    <xf numFmtId="0" fontId="3" fillId="28" borderId="0" applyNumberFormat="0" applyBorder="0" applyProtection="0"/>
    <xf numFmtId="0" fontId="3" fillId="29" borderId="0" applyNumberFormat="0" applyBorder="0" applyProtection="0"/>
    <xf numFmtId="0" fontId="3" fillId="29" borderId="0" applyNumberFormat="0" applyBorder="0" applyProtection="0"/>
    <xf numFmtId="0" fontId="3" fillId="15" borderId="0" applyNumberFormat="0" applyBorder="0" applyProtection="0"/>
    <xf numFmtId="0" fontId="3" fillId="15" borderId="0" applyNumberFormat="0" applyBorder="0" applyProtection="0"/>
    <xf numFmtId="0" fontId="3" fillId="30" borderId="0" applyNumberFormat="0" applyBorder="0" applyProtection="0"/>
    <xf numFmtId="0" fontId="3" fillId="30" borderId="0" applyNumberFormat="0" applyBorder="0" applyProtection="0"/>
    <xf numFmtId="0" fontId="3" fillId="26" borderId="0" applyNumberFormat="0" applyBorder="0" applyProtection="0"/>
    <xf numFmtId="0" fontId="3" fillId="26" borderId="0" applyNumberFormat="0" applyBorder="0" applyProtection="0"/>
    <xf numFmtId="0" fontId="3" fillId="17" borderId="0" applyNumberFormat="0" applyBorder="0" applyProtection="0"/>
    <xf numFmtId="0" fontId="3" fillId="17" borderId="0" applyNumberFormat="0" applyBorder="0" applyProtection="0"/>
    <xf numFmtId="0" fontId="3" fillId="31" borderId="0" applyNumberFormat="0" applyBorder="0" applyProtection="0"/>
    <xf numFmtId="0" fontId="3" fillId="31" borderId="0" applyNumberFormat="0" applyBorder="0" applyProtection="0"/>
    <xf numFmtId="0" fontId="3" fillId="14" borderId="0" applyNumberFormat="0" applyBorder="0" applyProtection="0"/>
    <xf numFmtId="0" fontId="3" fillId="14" borderId="0" applyNumberFormat="0" applyBorder="0" applyProtection="0"/>
    <xf numFmtId="0" fontId="3" fillId="32" borderId="0" applyNumberFormat="0" applyBorder="0" applyProtection="0"/>
    <xf numFmtId="0" fontId="3" fillId="12" borderId="0" applyNumberFormat="0" applyBorder="0" applyProtection="0"/>
    <xf numFmtId="0" fontId="3" fillId="29" borderId="0" applyNumberFormat="0" applyBorder="0" applyProtection="0"/>
    <xf numFmtId="0" fontId="3" fillId="32" borderId="0" applyNumberFormat="0" applyBorder="0" applyProtection="0"/>
    <xf numFmtId="0" fontId="3" fillId="10" borderId="0" applyNumberFormat="0" applyBorder="0" applyProtection="0"/>
    <xf numFmtId="0" fontId="3" fillId="16" borderId="0" applyNumberFormat="0" applyBorder="0" applyProtection="0"/>
    <xf numFmtId="0" fontId="5" fillId="33" borderId="0" applyNumberFormat="0" applyBorder="0" applyProtection="0"/>
    <xf numFmtId="0" fontId="5" fillId="23" borderId="0" applyNumberFormat="0" applyBorder="0" applyProtection="0"/>
    <xf numFmtId="0" fontId="5" fillId="24" borderId="0" applyNumberFormat="0" applyBorder="0" applyProtection="0"/>
    <xf numFmtId="0" fontId="5" fillId="34" borderId="0" applyNumberFormat="0" applyBorder="0" applyProtection="0"/>
    <xf numFmtId="0" fontId="5" fillId="35" borderId="0" applyNumberFormat="0" applyBorder="0" applyProtection="0"/>
    <xf numFmtId="0" fontId="5" fillId="36" borderId="0" applyNumberFormat="0" applyBorder="0" applyProtection="0"/>
    <xf numFmtId="0" fontId="5" fillId="37" borderId="0" applyNumberFormat="0" applyBorder="0" applyProtection="0"/>
    <xf numFmtId="0" fontId="5" fillId="17" borderId="0" applyNumberFormat="0" applyBorder="0" applyProtection="0"/>
    <xf numFmtId="0" fontId="5" fillId="27" borderId="0" applyNumberFormat="0" applyBorder="0" applyProtection="0"/>
    <xf numFmtId="0" fontId="5" fillId="38" borderId="0" applyNumberFormat="0" applyBorder="0" applyProtection="0"/>
    <xf numFmtId="0" fontId="5" fillId="28" borderId="0" applyNumberFormat="0" applyBorder="0" applyProtection="0"/>
    <xf numFmtId="0" fontId="5" fillId="39" borderId="0" applyNumberFormat="0" applyBorder="0" applyProtection="0"/>
    <xf numFmtId="0" fontId="5" fillId="40" borderId="0" applyNumberFormat="0" applyBorder="0" applyProtection="0"/>
    <xf numFmtId="0" fontId="5" fillId="30" borderId="0" applyNumberFormat="0" applyBorder="0" applyProtection="0"/>
    <xf numFmtId="0" fontId="5" fillId="41" borderId="0" applyNumberFormat="0" applyBorder="0" applyProtection="0"/>
    <xf numFmtId="0" fontId="5" fillId="17" borderId="0" applyNumberFormat="0" applyBorder="0" applyProtection="0"/>
    <xf numFmtId="0" fontId="5" fillId="42" borderId="0" applyNumberFormat="0" applyBorder="0" applyProtection="0"/>
    <xf numFmtId="0" fontId="5" fillId="12" borderId="0" applyNumberFormat="0" applyBorder="0" applyProtection="0"/>
    <xf numFmtId="0" fontId="4" fillId="0" borderId="0" applyNumberFormat="0" applyBorder="0" applyProtection="0"/>
    <xf numFmtId="0" fontId="6" fillId="43" borderId="0" applyNumberFormat="0" applyBorder="0" applyProtection="0"/>
    <xf numFmtId="0" fontId="6" fillId="12" borderId="0" applyNumberFormat="0" applyBorder="0" applyProtection="0"/>
    <xf numFmtId="0" fontId="6" fillId="29" borderId="0" applyNumberFormat="0" applyBorder="0" applyProtection="0"/>
    <xf numFmtId="0" fontId="6" fillId="32" borderId="0" applyNumberFormat="0" applyBorder="0" applyProtection="0"/>
    <xf numFmtId="0" fontId="6" fillId="43" borderId="0" applyNumberFormat="0" applyBorder="0" applyProtection="0"/>
    <xf numFmtId="0" fontId="6" fillId="16" borderId="0" applyNumberFormat="0" applyBorder="0" applyProtection="0"/>
    <xf numFmtId="164" fontId="7" fillId="0" borderId="0" applyBorder="0" applyProtection="0"/>
    <xf numFmtId="0" fontId="8" fillId="0" borderId="0" applyNumberFormat="0" applyBorder="0" applyProtection="0"/>
    <xf numFmtId="0" fontId="9" fillId="44" borderId="0" applyNumberFormat="0" applyBorder="0" applyProtection="0"/>
    <xf numFmtId="0" fontId="9" fillId="45" borderId="0" applyNumberFormat="0" applyBorder="0" applyProtection="0"/>
    <xf numFmtId="0" fontId="8" fillId="46" borderId="0" applyNumberFormat="0" applyBorder="0" applyProtection="0"/>
    <xf numFmtId="0" fontId="5" fillId="47" borderId="0" applyNumberFormat="0" applyBorder="0" applyProtection="0"/>
    <xf numFmtId="0" fontId="5" fillId="48" borderId="0" applyNumberFormat="0" applyBorder="0" applyProtection="0"/>
    <xf numFmtId="0" fontId="5" fillId="49" borderId="0" applyNumberFormat="0" applyBorder="0" applyProtection="0"/>
    <xf numFmtId="0" fontId="5" fillId="34" borderId="0" applyNumberFormat="0" applyBorder="0" applyProtection="0"/>
    <xf numFmtId="0" fontId="5" fillId="35" borderId="0" applyNumberFormat="0" applyBorder="0" applyProtection="0"/>
    <xf numFmtId="0" fontId="5" fillId="50" borderId="0" applyNumberFormat="0" applyBorder="0" applyProtection="0"/>
    <xf numFmtId="10" fontId="3" fillId="14" borderId="0" applyFont="0" applyBorder="0">
      <protection locked="0"/>
    </xf>
    <xf numFmtId="165" fontId="7" fillId="14" borderId="0" applyBorder="0">
      <protection locked="0"/>
    </xf>
    <xf numFmtId="0" fontId="10" fillId="3" borderId="0" applyNumberFormat="0" applyBorder="0" applyProtection="0"/>
    <xf numFmtId="0" fontId="11" fillId="13" borderId="0" applyNumberFormat="0" applyBorder="0" applyProtection="0"/>
    <xf numFmtId="0" fontId="11" fillId="17" borderId="0" applyNumberFormat="0" applyBorder="0" applyProtection="0"/>
    <xf numFmtId="0" fontId="11" fillId="51" borderId="0" applyNumberFormat="0" applyBorder="0" applyProtection="0"/>
    <xf numFmtId="14" fontId="12" fillId="52" borderId="0" applyBorder="0" applyProtection="0"/>
    <xf numFmtId="0" fontId="13" fillId="0" borderId="0" applyNumberFormat="0" applyFill="0" applyBorder="0" applyProtection="0"/>
    <xf numFmtId="0" fontId="14" fillId="0" borderId="0" applyNumberFormat="0" applyFill="0" applyBorder="0" applyProtection="0"/>
    <xf numFmtId="0" fontId="12" fillId="17" borderId="0" applyNumberFormat="0" applyBorder="0" applyProtection="0"/>
    <xf numFmtId="0" fontId="15" fillId="0" borderId="0" applyNumberFormat="0" applyFill="0" applyBorder="0" applyProtection="0"/>
    <xf numFmtId="0" fontId="16" fillId="0" borderId="0" applyNumberFormat="0" applyFill="0" applyBorder="0" applyProtection="0"/>
    <xf numFmtId="39" fontId="17" fillId="0" borderId="0"/>
    <xf numFmtId="0" fontId="18" fillId="53" borderId="1" applyNumberFormat="0" applyProtection="0"/>
    <xf numFmtId="0" fontId="18" fillId="54" borderId="1" applyNumberFormat="0" applyProtection="0"/>
    <xf numFmtId="0" fontId="18" fillId="55" borderId="1" applyNumberFormat="0" applyProtection="0"/>
    <xf numFmtId="0" fontId="18" fillId="55" borderId="1" applyNumberFormat="0" applyProtection="0"/>
    <xf numFmtId="0" fontId="18" fillId="55" borderId="1" applyNumberFormat="0" applyProtection="0"/>
    <xf numFmtId="0" fontId="19" fillId="21" borderId="1" applyNumberFormat="0" applyProtection="0"/>
    <xf numFmtId="0" fontId="19" fillId="21" borderId="1" applyNumberFormat="0" applyProtection="0"/>
    <xf numFmtId="0" fontId="20" fillId="52" borderId="2" applyNumberFormat="0" applyProtection="0"/>
    <xf numFmtId="0" fontId="21" fillId="0" borderId="3" applyNumberFormat="0" applyFill="0" applyProtection="0"/>
    <xf numFmtId="0" fontId="21" fillId="0" borderId="3" applyNumberFormat="0" applyFill="0" applyProtection="0"/>
    <xf numFmtId="0" fontId="21" fillId="0" borderId="3" applyNumberFormat="0" applyFill="0" applyProtection="0"/>
    <xf numFmtId="0" fontId="21" fillId="0" borderId="3" applyNumberFormat="0" applyFill="0" applyProtection="0"/>
    <xf numFmtId="0" fontId="21" fillId="0" borderId="3" applyNumberFormat="0" applyFill="0" applyProtection="0"/>
    <xf numFmtId="0" fontId="21" fillId="0" borderId="3" applyNumberFormat="0" applyFill="0" applyProtection="0"/>
    <xf numFmtId="0" fontId="21" fillId="0" borderId="3" applyNumberFormat="0" applyFill="0" applyProtection="0"/>
    <xf numFmtId="0" fontId="21" fillId="0" borderId="3" applyNumberFormat="0" applyFill="0" applyProtection="0"/>
    <xf numFmtId="0" fontId="21" fillId="0" borderId="3" applyNumberFormat="0" applyFill="0" applyProtection="0"/>
    <xf numFmtId="0" fontId="21" fillId="0" borderId="3" applyNumberFormat="0" applyFill="0" applyProtection="0"/>
    <xf numFmtId="0" fontId="21" fillId="0" borderId="3" applyNumberFormat="0" applyFill="0" applyProtection="0"/>
    <xf numFmtId="0" fontId="21" fillId="0" borderId="3" applyNumberFormat="0" applyFill="0" applyProtection="0"/>
    <xf numFmtId="0" fontId="22" fillId="56" borderId="2" applyNumberFormat="0" applyProtection="0"/>
    <xf numFmtId="0" fontId="22" fillId="52" borderId="2" applyNumberFormat="0" applyProtection="0"/>
    <xf numFmtId="0" fontId="21" fillId="0" borderId="3" applyNumberFormat="0" applyFill="0" applyProtection="0"/>
    <xf numFmtId="0" fontId="23" fillId="0" borderId="4" applyNumberFormat="0" applyFill="0" applyProtection="0"/>
    <xf numFmtId="0" fontId="3" fillId="0" borderId="0" applyNumberFormat="0" applyFont="0" applyFill="0" applyBorder="0" applyProtection="0">
      <alignment horizontal="center" vertical="center" wrapText="1"/>
    </xf>
    <xf numFmtId="0" fontId="24" fillId="0" borderId="0" applyNumberFormat="0" applyBorder="0" applyProtection="0"/>
    <xf numFmtId="0" fontId="22" fillId="57" borderId="2" applyNumberFormat="0" applyProtection="0"/>
    <xf numFmtId="43" fontId="7" fillId="0" borderId="0" applyFont="0" applyFill="0" applyBorder="0" applyProtection="0"/>
    <xf numFmtId="166" fontId="3" fillId="0" borderId="0" applyFont="0" applyFill="0" applyBorder="0" applyProtection="0"/>
    <xf numFmtId="167" fontId="3" fillId="0" borderId="0" applyFont="0" applyFill="0" applyBorder="0" applyProtection="0"/>
    <xf numFmtId="168" fontId="7" fillId="0" borderId="0" applyFont="0" applyFill="0" applyBorder="0" applyProtection="0"/>
    <xf numFmtId="3" fontId="3" fillId="0" borderId="0" applyFont="0" applyFill="0" applyBorder="0" applyProtection="0"/>
    <xf numFmtId="0" fontId="24" fillId="0" borderId="0" applyNumberFormat="0" applyBorder="0" applyProtection="0"/>
    <xf numFmtId="169" fontId="3" fillId="29" borderId="0" applyFont="0" applyBorder="0" applyProtection="0"/>
    <xf numFmtId="0" fontId="8" fillId="36" borderId="5" applyFill="0" applyBorder="0" applyProtection="0">
      <alignment vertical="center"/>
      <protection locked="0"/>
    </xf>
    <xf numFmtId="0" fontId="8" fillId="36" borderId="5" applyFill="0" applyBorder="0" applyProtection="0">
      <alignment vertical="center"/>
      <protection locked="0"/>
    </xf>
    <xf numFmtId="170" fontId="3" fillId="0" borderId="0" applyFont="0" applyFill="0" applyBorder="0" applyProtection="0"/>
    <xf numFmtId="171" fontId="7" fillId="0" borderId="0" applyFont="0" applyFill="0" applyBorder="0" applyProtection="0"/>
    <xf numFmtId="172" fontId="25" fillId="0" borderId="0">
      <protection locked="0"/>
    </xf>
    <xf numFmtId="17" fontId="26" fillId="0" borderId="0" applyFont="0" applyFill="0" applyBorder="0" applyProtection="0"/>
    <xf numFmtId="0" fontId="25" fillId="0" borderId="0">
      <protection locked="0"/>
    </xf>
    <xf numFmtId="0" fontId="27" fillId="0" borderId="0" applyNumberFormat="0" applyFill="0" applyBorder="0" applyProtection="0"/>
    <xf numFmtId="0" fontId="5" fillId="58" borderId="0" applyNumberFormat="0" applyBorder="0" applyProtection="0"/>
    <xf numFmtId="0" fontId="5" fillId="59" borderId="0" applyNumberFormat="0" applyBorder="0" applyProtection="0"/>
    <xf numFmtId="0" fontId="5" fillId="60" borderId="0" applyNumberFormat="0" applyBorder="0" applyProtection="0"/>
    <xf numFmtId="0" fontId="5" fillId="38" borderId="0" applyNumberFormat="0" applyBorder="0" applyProtection="0"/>
    <xf numFmtId="0" fontId="5" fillId="61" borderId="0" applyNumberFormat="0" applyBorder="0" applyProtection="0"/>
    <xf numFmtId="0" fontId="5" fillId="39" borderId="0" applyNumberFormat="0" applyBorder="0" applyProtection="0"/>
    <xf numFmtId="0" fontId="5" fillId="40" borderId="0" applyNumberFormat="0" applyBorder="0" applyProtection="0"/>
    <xf numFmtId="0" fontId="5" fillId="62" borderId="0" applyNumberFormat="0" applyBorder="0" applyProtection="0"/>
    <xf numFmtId="0" fontId="5" fillId="41" borderId="0" applyNumberFormat="0" applyBorder="0" applyProtection="0"/>
    <xf numFmtId="0" fontId="5" fillId="43" borderId="0" applyNumberFormat="0" applyBorder="0" applyProtection="0"/>
    <xf numFmtId="0" fontId="5" fillId="63" borderId="0" applyNumberFormat="0" applyBorder="0" applyProtection="0"/>
    <xf numFmtId="0" fontId="5" fillId="64" borderId="0" applyNumberFormat="0" applyBorder="0" applyProtection="0"/>
    <xf numFmtId="0" fontId="6" fillId="43" borderId="0" applyNumberFormat="0" applyBorder="0" applyProtection="0"/>
    <xf numFmtId="0" fontId="6" fillId="64" borderId="0" applyNumberFormat="0" applyBorder="0" applyProtection="0"/>
    <xf numFmtId="0" fontId="6" fillId="65" borderId="0" applyNumberFormat="0" applyBorder="0" applyProtection="0"/>
    <xf numFmtId="0" fontId="6" fillId="62" borderId="0" applyNumberFormat="0" applyBorder="0" applyProtection="0"/>
    <xf numFmtId="0" fontId="6" fillId="43" borderId="0" applyNumberFormat="0" applyBorder="0" applyProtection="0"/>
    <xf numFmtId="0" fontId="6" fillId="38" borderId="0" applyNumberFormat="0" applyBorder="0" applyProtection="0"/>
    <xf numFmtId="0" fontId="28" fillId="19" borderId="1" applyNumberFormat="0" applyProtection="0"/>
    <xf numFmtId="0" fontId="28" fillId="20" borderId="1" applyNumberFormat="0" applyProtection="0"/>
    <xf numFmtId="0" fontId="28" fillId="20" borderId="1" applyNumberFormat="0" applyProtection="0"/>
    <xf numFmtId="0" fontId="28" fillId="20" borderId="1" applyNumberFormat="0" applyProtection="0"/>
    <xf numFmtId="0" fontId="28" fillId="29" borderId="1" applyNumberFormat="0" applyProtection="0"/>
    <xf numFmtId="0" fontId="28" fillId="29" borderId="1" applyNumberFormat="0" applyProtection="0"/>
    <xf numFmtId="0" fontId="29" fillId="66" borderId="0" applyNumberFormat="0" applyBorder="0" applyProtection="0"/>
    <xf numFmtId="0" fontId="30" fillId="0" borderId="0" applyNumberFormat="0" applyBorder="0" applyProtection="0">
      <alignment vertical="center"/>
    </xf>
    <xf numFmtId="173" fontId="7" fillId="0" borderId="0" applyFont="0" applyFill="0" applyBorder="0" applyProtection="0"/>
    <xf numFmtId="174" fontId="31" fillId="0" borderId="0" applyFont="0" applyBorder="0" applyProtection="0"/>
    <xf numFmtId="175" fontId="4" fillId="0" borderId="0" applyBorder="0" applyProtection="0"/>
    <xf numFmtId="175" fontId="4" fillId="0" borderId="0" applyBorder="0" applyProtection="0"/>
    <xf numFmtId="0" fontId="31" fillId="0" borderId="0" applyNumberFormat="0" applyFont="0" applyBorder="0" applyProtection="0"/>
    <xf numFmtId="0" fontId="7" fillId="0" borderId="0"/>
    <xf numFmtId="0" fontId="4" fillId="0" borderId="0" applyNumberFormat="0" applyBorder="0" applyProtection="0"/>
    <xf numFmtId="0" fontId="3" fillId="0" borderId="0" applyNumberFormat="0" applyBorder="0" applyProtection="0"/>
    <xf numFmtId="0" fontId="3" fillId="0" borderId="0"/>
    <xf numFmtId="0" fontId="3" fillId="0" borderId="0"/>
    <xf numFmtId="9" fontId="31" fillId="0" borderId="0" applyFont="0" applyBorder="0" applyProtection="0"/>
    <xf numFmtId="176" fontId="3" fillId="0" borderId="0" applyBorder="0" applyProtection="0"/>
    <xf numFmtId="0" fontId="32" fillId="0" borderId="0" applyNumberFormat="0" applyFill="0" applyBorder="0" applyProtection="0"/>
    <xf numFmtId="177" fontId="33" fillId="0" borderId="0" applyBorder="0" applyProtection="0"/>
    <xf numFmtId="0" fontId="3" fillId="0" borderId="0" applyNumberFormat="0" applyFont="0" applyFill="0" applyBorder="0" applyProtection="0"/>
    <xf numFmtId="2" fontId="3" fillId="0" borderId="0" applyFont="0" applyFill="0" applyBorder="0" applyProtection="0"/>
    <xf numFmtId="178" fontId="25" fillId="0" borderId="0">
      <protection locked="0"/>
    </xf>
    <xf numFmtId="2" fontId="7" fillId="0" borderId="0">
      <alignment vertical="top"/>
    </xf>
    <xf numFmtId="0" fontId="34" fillId="0" borderId="0" applyNumberFormat="0" applyFill="0" applyBorder="0" applyProtection="0">
      <alignment vertical="top"/>
      <protection locked="0"/>
    </xf>
    <xf numFmtId="0" fontId="35" fillId="0" borderId="0" applyNumberFormat="0" applyBorder="0" applyProtection="0"/>
    <xf numFmtId="0" fontId="3" fillId="14" borderId="0" applyNumberFormat="0" applyFont="0" applyBorder="0" applyProtection="0"/>
    <xf numFmtId="0" fontId="3" fillId="67" borderId="0" applyNumberFormat="0" applyFont="0" applyBorder="0" applyProtection="0"/>
    <xf numFmtId="0" fontId="3" fillId="32"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0" fontId="3" fillId="14" borderId="0" applyNumberFormat="0" applyFont="0" applyBorder="0" applyProtection="0"/>
    <xf numFmtId="10" fontId="3" fillId="14" borderId="0" applyFont="0" applyBorder="0" applyProtection="0"/>
    <xf numFmtId="0" fontId="11" fillId="4" borderId="0" applyNumberFormat="0" applyBorder="0" applyProtection="0"/>
    <xf numFmtId="0" fontId="3" fillId="0" borderId="0" applyNumberFormat="0" applyFont="0" applyFill="0" applyBorder="0" applyProtection="0"/>
    <xf numFmtId="38" fontId="36" fillId="53" borderId="0" applyNumberFormat="0" applyBorder="0" applyProtection="0"/>
    <xf numFmtId="0" fontId="37" fillId="0" borderId="0" applyNumberFormat="0" applyBorder="0" applyProtection="0">
      <alignment horizontal="left"/>
    </xf>
    <xf numFmtId="0" fontId="38" fillId="0" borderId="0" applyNumberFormat="0" applyBorder="0" applyProtection="0">
      <alignment horizontal="center"/>
    </xf>
    <xf numFmtId="0" fontId="39" fillId="0" borderId="0" applyNumberFormat="0" applyBorder="0" applyProtection="0"/>
    <xf numFmtId="0" fontId="40" fillId="0" borderId="6" applyNumberFormat="0" applyFill="0" applyProtection="0"/>
    <xf numFmtId="0" fontId="41" fillId="0" borderId="7" applyNumberFormat="0" applyFill="0" applyProtection="0"/>
    <xf numFmtId="0" fontId="42" fillId="0" borderId="8" applyNumberFormat="0" applyFill="0" applyProtection="0"/>
    <xf numFmtId="0" fontId="42" fillId="0" borderId="0" applyNumberFormat="0" applyFill="0" applyBorder="0" applyProtection="0"/>
    <xf numFmtId="0" fontId="43" fillId="0" borderId="0" applyNumberFormat="0" applyFill="0" applyBorder="0" applyProtection="0"/>
    <xf numFmtId="0" fontId="14" fillId="0" borderId="0" applyNumberFormat="0" applyFill="0" applyBorder="0" applyProtection="0"/>
    <xf numFmtId="0" fontId="44" fillId="0" borderId="0" applyNumberFormat="0" applyFill="0" applyBorder="0" applyProtection="0"/>
    <xf numFmtId="0" fontId="45" fillId="0" borderId="0" applyNumberFormat="0" applyFill="0" applyBorder="0" applyProtection="0">
      <alignment vertical="top"/>
      <protection locked="0"/>
    </xf>
    <xf numFmtId="0" fontId="10" fillId="30" borderId="0" applyNumberFormat="0" applyBorder="0" applyProtection="0"/>
    <xf numFmtId="0" fontId="10" fillId="11" borderId="0" applyNumberFormat="0" applyBorder="0" applyProtection="0"/>
    <xf numFmtId="0" fontId="10" fillId="68" borderId="0" applyNumberFormat="0" applyBorder="0" applyProtection="0"/>
    <xf numFmtId="0" fontId="30" fillId="0" borderId="0" applyNumberFormat="0" applyBorder="0" applyProtection="0"/>
    <xf numFmtId="0" fontId="28" fillId="7" borderId="1" applyNumberFormat="0" applyProtection="0"/>
    <xf numFmtId="10" fontId="36" fillId="69" borderId="9" applyNumberFormat="0" applyBorder="0" applyProtection="0"/>
    <xf numFmtId="10" fontId="36" fillId="69" borderId="9" applyNumberFormat="0" applyBorder="0" applyProtection="0"/>
    <xf numFmtId="0" fontId="21" fillId="0" borderId="3" applyNumberFormat="0" applyFill="0" applyProtection="0"/>
    <xf numFmtId="0" fontId="7" fillId="0" borderId="0">
      <alignment horizontal="centerContinuous" vertical="justify"/>
    </xf>
    <xf numFmtId="0" fontId="7" fillId="0" borderId="0">
      <alignment horizontal="centerContinuous" vertical="justify"/>
    </xf>
    <xf numFmtId="0" fontId="7" fillId="0" borderId="0">
      <alignment horizontal="centerContinuous" vertical="justify"/>
    </xf>
    <xf numFmtId="0" fontId="7" fillId="0" borderId="0">
      <alignment horizontal="centerContinuous" vertical="justify"/>
    </xf>
    <xf numFmtId="0" fontId="7" fillId="0" borderId="0">
      <alignment horizontal="centerContinuous" vertical="justify"/>
    </xf>
    <xf numFmtId="179" fontId="3" fillId="0" borderId="0" applyFont="0" applyFill="0" applyBorder="0" applyProtection="0"/>
    <xf numFmtId="169" fontId="3" fillId="0" borderId="0" applyFont="0" applyFill="0" applyBorder="0" applyProtection="0"/>
    <xf numFmtId="180" fontId="3" fillId="0" borderId="0" applyFont="0" applyFill="0" applyBorder="0" applyProtection="0"/>
    <xf numFmtId="181" fontId="3" fillId="0" borderId="0" applyFont="0" applyFill="0" applyBorder="0" applyProtection="0"/>
    <xf numFmtId="0" fontId="33" fillId="0" borderId="0">
      <alignment horizontal="center"/>
    </xf>
    <xf numFmtId="0" fontId="46" fillId="0" borderId="10" applyNumberFormat="0" applyProtection="0"/>
    <xf numFmtId="44" fontId="102" fillId="0" borderId="0" applyFont="0" applyFill="0" applyBorder="0" applyProtection="0"/>
    <xf numFmtId="44" fontId="102" fillId="0" borderId="0" applyFont="0" applyFill="0" applyBorder="0" applyProtection="0"/>
    <xf numFmtId="182" fontId="7" fillId="0" borderId="0"/>
    <xf numFmtId="183" fontId="3" fillId="0" borderId="0" applyFont="0" applyFill="0" applyBorder="0" applyProtection="0"/>
    <xf numFmtId="44" fontId="47" fillId="0" borderId="0" applyFont="0" applyFill="0" applyBorder="0" applyProtection="0"/>
    <xf numFmtId="184" fontId="3" fillId="0" borderId="0" applyFont="0" applyFill="0" applyBorder="0" applyProtection="0"/>
    <xf numFmtId="44" fontId="48" fillId="0" borderId="0" applyFont="0" applyFill="0" applyBorder="0" applyProtection="0"/>
    <xf numFmtId="44" fontId="7" fillId="0" borderId="0" applyFont="0" applyFill="0" applyBorder="0" applyProtection="0"/>
    <xf numFmtId="3" fontId="7" fillId="0" borderId="0"/>
    <xf numFmtId="185" fontId="3" fillId="0" borderId="0" applyFont="0" applyFill="0" applyBorder="0" applyProtection="0"/>
    <xf numFmtId="186" fontId="3" fillId="0" borderId="0" applyFont="0" applyFill="0" applyBorder="0" applyProtection="0"/>
    <xf numFmtId="187" fontId="3" fillId="0" borderId="0" applyFont="0" applyFill="0" applyBorder="0" applyProtection="0"/>
    <xf numFmtId="188" fontId="3" fillId="0" borderId="0" applyFont="0" applyFill="0" applyBorder="0" applyProtection="0"/>
    <xf numFmtId="189" fontId="3" fillId="0" borderId="0" applyFont="0" applyFill="0" applyBorder="0" applyProtection="0"/>
    <xf numFmtId="190" fontId="3" fillId="0" borderId="0" applyFont="0" applyFill="0" applyBorder="0" applyProtection="0"/>
    <xf numFmtId="0" fontId="49" fillId="70" borderId="0" applyNumberFormat="0" applyBorder="0" applyProtection="0"/>
    <xf numFmtId="0" fontId="50" fillId="29" borderId="0" applyNumberFormat="0" applyBorder="0" applyProtection="0"/>
    <xf numFmtId="0" fontId="49" fillId="71" borderId="0" applyNumberFormat="0" applyBorder="0" applyProtection="0"/>
    <xf numFmtId="0" fontId="30" fillId="0" borderId="0" applyNumberFormat="0" applyBorder="0" applyProtection="0"/>
    <xf numFmtId="191" fontId="51" fillId="0" borderId="0"/>
    <xf numFmtId="192" fontId="52" fillId="0" borderId="0" applyBorder="0" applyProtection="0"/>
    <xf numFmtId="193" fontId="52" fillId="0" borderId="0" applyBorder="0" applyProtection="0"/>
    <xf numFmtId="0" fontId="36" fillId="0" borderId="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53" fillId="0" borderId="0" applyNumberFormat="0" applyBorder="0" applyProtection="0"/>
    <xf numFmtId="0" fontId="5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3" fillId="0" borderId="0" applyNumberFormat="0" applyFont="0" applyBorder="0" applyProtection="0"/>
    <xf numFmtId="0" fontId="102" fillId="0" borderId="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top"/>
    </xf>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applyNumberFormat="0" applyBorder="0" applyProtection="0"/>
    <xf numFmtId="0" fontId="3" fillId="0" borderId="0" applyNumberFormat="0" applyFont="0" applyBorder="0" applyProtection="0"/>
    <xf numFmtId="0" fontId="7" fillId="0" borderId="0" applyNumberFormat="0" applyBorder="0" applyProtection="0"/>
    <xf numFmtId="0" fontId="7" fillId="0" borderId="0" applyNumberForma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xf numFmtId="0" fontId="7" fillId="0" borderId="0"/>
    <xf numFmtId="0" fontId="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3" fillId="0" borderId="0" applyNumberFormat="0" applyFont="0" applyBorder="0" applyProtection="0"/>
    <xf numFmtId="0" fontId="7" fillId="0" borderId="0" applyNumberFormat="0" applyBorder="0" applyProtection="0"/>
    <xf numFmtId="0" fontId="7" fillId="0" borderId="0" applyNumberFormat="0" applyBorder="0" applyProtection="0"/>
    <xf numFmtId="0" fontId="7" fillId="0" borderId="0" applyNumberFormat="0" applyBorder="0" applyProtection="0"/>
    <xf numFmtId="0" fontId="7" fillId="0" borderId="0"/>
    <xf numFmtId="0" fontId="7" fillId="0" borderId="0"/>
    <xf numFmtId="0" fontId="2" fillId="0" borderId="0"/>
    <xf numFmtId="0" fontId="7" fillId="0" borderId="0"/>
    <xf numFmtId="0" fontId="7" fillId="0" borderId="0"/>
    <xf numFmtId="0" fontId="7" fillId="0" borderId="0"/>
    <xf numFmtId="0" fontId="31" fillId="0" borderId="0"/>
    <xf numFmtId="0" fontId="7" fillId="0" borderId="0"/>
    <xf numFmtId="0" fontId="7" fillId="0" borderId="0"/>
    <xf numFmtId="0" fontId="7" fillId="0" borderId="0"/>
    <xf numFmtId="0" fontId="7" fillId="0" borderId="0" applyNumberFormat="0" applyBorder="0" applyProtection="0"/>
    <xf numFmtId="0" fontId="7" fillId="0" borderId="0" applyNumberFormat="0" applyBorder="0" applyProtection="0"/>
    <xf numFmtId="0" fontId="7" fillId="0" borderId="0"/>
    <xf numFmtId="0" fontId="7" fillId="0" borderId="0" applyNumberFormat="0" applyBorder="0" applyProtection="0"/>
    <xf numFmtId="0" fontId="7" fillId="0" borderId="0" applyNumberForma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applyNumberForma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applyNumberForma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applyNumberForma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NumberFormat="0" applyBorder="0" applyProtection="0"/>
    <xf numFmtId="0" fontId="7" fillId="0" borderId="0" applyNumberFormat="0" applyBorder="0" applyProtection="0"/>
    <xf numFmtId="0" fontId="7" fillId="0" borderId="0" applyNumberForma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applyNumberFormat="0" applyBorder="0" applyProtection="0"/>
    <xf numFmtId="0" fontId="102" fillId="0" borderId="0"/>
    <xf numFmtId="0" fontId="7" fillId="0" borderId="0"/>
    <xf numFmtId="0" fontId="7" fillId="0" borderId="0"/>
    <xf numFmtId="0" fontId="48" fillId="0" borderId="0"/>
    <xf numFmtId="0" fontId="54" fillId="0" borderId="0"/>
    <xf numFmtId="0" fontId="54" fillId="0" borderId="0"/>
    <xf numFmtId="0" fontId="54" fillId="0" borderId="0"/>
    <xf numFmtId="0" fontId="102" fillId="0" borderId="0"/>
    <xf numFmtId="0" fontId="7" fillId="0" borderId="0" applyNumberFormat="0" applyBorder="0" applyProtection="0"/>
    <xf numFmtId="0" fontId="7" fillId="0" borderId="0" applyNumberFormat="0" applyBorder="0" applyProtection="0"/>
    <xf numFmtId="0" fontId="55" fillId="0" borderId="0"/>
    <xf numFmtId="0" fontId="7" fillId="0" borderId="0"/>
    <xf numFmtId="0" fontId="7" fillId="0" borderId="0"/>
    <xf numFmtId="0" fontId="54" fillId="0" borderId="0"/>
    <xf numFmtId="0" fontId="54" fillId="0" borderId="0"/>
    <xf numFmtId="0" fontId="54" fillId="0" borderId="0"/>
    <xf numFmtId="0" fontId="7" fillId="0" borderId="0" applyNumberFormat="0" applyBorder="0" applyProtection="0"/>
    <xf numFmtId="0" fontId="7" fillId="0" borderId="0" applyNumberFormat="0" applyBorder="0" applyProtection="0"/>
    <xf numFmtId="0" fontId="7" fillId="0" borderId="0" applyNumberFormat="0" applyBorder="0" applyProtection="0"/>
    <xf numFmtId="0" fontId="7" fillId="0" borderId="0" applyNumberFormat="0" applyBorder="0" applyProtection="0"/>
    <xf numFmtId="0" fontId="7" fillId="0" borderId="0" applyNumberFormat="0" applyBorder="0" applyProtection="0"/>
    <xf numFmtId="0" fontId="7" fillId="0" borderId="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NumberFormat="0" applyBorder="0" applyProtection="0"/>
    <xf numFmtId="0" fontId="7" fillId="0" borderId="0" applyNumberForma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NumberFormat="0" applyBorder="0" applyProtection="0"/>
    <xf numFmtId="0" fontId="7" fillId="0" borderId="0" applyNumberForma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NumberFormat="0" applyBorder="0" applyProtection="0"/>
    <xf numFmtId="0" fontId="7" fillId="0" borderId="0" applyNumberForma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NumberForma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7" fillId="0" borderId="0"/>
    <xf numFmtId="0" fontId="7" fillId="0" borderId="0"/>
    <xf numFmtId="0" fontId="3" fillId="0" borderId="0" applyNumberFormat="0" applyFont="0" applyBorder="0" applyProtection="0"/>
    <xf numFmtId="0" fontId="3" fillId="0" borderId="0" applyNumberFormat="0" applyFont="0" applyBorder="0" applyProtection="0"/>
    <xf numFmtId="0" fontId="7" fillId="0" borderId="0"/>
    <xf numFmtId="0" fontId="7" fillId="0" borderId="0"/>
    <xf numFmtId="0" fontId="7" fillId="0" borderId="0" applyNumberFormat="0" applyBorder="0" applyProtection="0"/>
    <xf numFmtId="0" fontId="7" fillId="0" borderId="0" applyNumberFormat="0" applyBorder="0" applyProtection="0"/>
    <xf numFmtId="0" fontId="7" fillId="0" borderId="0" applyNumberFormat="0" applyBorder="0" applyProtection="0"/>
    <xf numFmtId="0" fontId="7" fillId="0" borderId="0"/>
    <xf numFmtId="0" fontId="7" fillId="0" borderId="0" applyNumberFormat="0" applyBorder="0" applyProtection="0"/>
    <xf numFmtId="0" fontId="3" fillId="0" borderId="0" applyNumberFormat="0" applyFont="0" applyBorder="0" applyProtection="0"/>
    <xf numFmtId="0" fontId="48" fillId="0" borderId="0" applyNumberFormat="0" applyBorder="0" applyProtection="0"/>
    <xf numFmtId="0" fontId="7" fillId="0" borderId="0" applyNumberFormat="0" applyBorder="0" applyProtection="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8" fillId="0" borderId="0" applyNumberFormat="0" applyFill="0" applyBorder="0" applyProtection="0">
      <alignment vertical="top"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8" fillId="0" borderId="0"/>
    <xf numFmtId="0" fontId="102" fillId="0" borderId="0"/>
    <xf numFmtId="0" fontId="102"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7" fillId="0" borderId="0"/>
    <xf numFmtId="0" fontId="7" fillId="0" borderId="0"/>
    <xf numFmtId="0" fontId="7" fillId="0" borderId="0"/>
    <xf numFmtId="0" fontId="7" fillId="0" borderId="0"/>
    <xf numFmtId="0" fontId="3" fillId="0" borderId="0" applyNumberFormat="0" applyFont="0" applyBorder="0" applyProtection="0"/>
    <xf numFmtId="0" fontId="3" fillId="0" borderId="0" applyNumberFormat="0" applyFont="0" applyBorder="0" applyProtection="0"/>
    <xf numFmtId="0" fontId="7" fillId="0" borderId="0"/>
    <xf numFmtId="0" fontId="7" fillId="0" borderId="0"/>
    <xf numFmtId="0" fontId="7" fillId="0" borderId="0"/>
    <xf numFmtId="0" fontId="7" fillId="0" borderId="0" applyNumberFormat="0" applyBorder="0" applyProtection="0"/>
    <xf numFmtId="0" fontId="7" fillId="0" borderId="0" applyNumberFormat="0" applyBorder="0" applyProtection="0"/>
    <xf numFmtId="0" fontId="7" fillId="0" borderId="0"/>
    <xf numFmtId="0" fontId="7" fillId="0" borderId="0"/>
    <xf numFmtId="0" fontId="7"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56" fillId="0" borderId="0"/>
    <xf numFmtId="0" fontId="7" fillId="0" borderId="0" applyNumberFormat="0" applyBorder="0" applyProtection="0"/>
    <xf numFmtId="0" fontId="7" fillId="0" borderId="0" applyNumberFormat="0" applyBorder="0" applyProtection="0"/>
    <xf numFmtId="0" fontId="7" fillId="0" borderId="0"/>
    <xf numFmtId="0" fontId="7" fillId="0" borderId="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applyNumberFormat="0" applyBorder="0" applyProtection="0"/>
    <xf numFmtId="0" fontId="7" fillId="0" borderId="0" applyNumberFormat="0" applyBorder="0" applyProtection="0"/>
    <xf numFmtId="0" fontId="7" fillId="0" borderId="0" applyNumberFormat="0" applyBorder="0" applyProtection="0"/>
    <xf numFmtId="0" fontId="3" fillId="0" borderId="0" applyNumberFormat="0" applyFont="0" applyBorder="0" applyProtection="0"/>
    <xf numFmtId="0" fontId="3" fillId="0" borderId="0" applyNumberFormat="0" applyFont="0" applyBorder="0" applyProtection="0"/>
    <xf numFmtId="0" fontId="7" fillId="0" borderId="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applyNumberForma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applyNumberFormat="0" applyBorder="0" applyProtection="0"/>
    <xf numFmtId="0" fontId="3" fillId="0" borderId="0" applyNumberFormat="0" applyFont="0" applyBorder="0" applyProtection="0"/>
    <xf numFmtId="0" fontId="7" fillId="0" borderId="0" applyNumberFormat="0" applyBorder="0" applyProtection="0"/>
    <xf numFmtId="0" fontId="3" fillId="0" borderId="0" applyNumberFormat="0" applyFont="0" applyBorder="0" applyProtection="0"/>
    <xf numFmtId="0" fontId="7" fillId="0" borderId="0" applyNumberForma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applyNumberFormat="0" applyBorder="0" applyProtection="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102" fillId="0" borderId="0"/>
    <xf numFmtId="0" fontId="7" fillId="0" borderId="0"/>
    <xf numFmtId="0" fontId="7" fillId="0" borderId="0"/>
    <xf numFmtId="0" fontId="7" fillId="0" borderId="0"/>
    <xf numFmtId="0" fontId="7" fillId="0" borderId="0"/>
    <xf numFmtId="0" fontId="7" fillId="0" borderId="0"/>
    <xf numFmtId="0" fontId="102" fillId="0" borderId="0"/>
    <xf numFmtId="0" fontId="7" fillId="0" borderId="0"/>
    <xf numFmtId="0" fontId="7" fillId="0" borderId="0"/>
    <xf numFmtId="0" fontId="7" fillId="0" borderId="0"/>
    <xf numFmtId="0" fontId="7" fillId="0" borderId="0"/>
    <xf numFmtId="0" fontId="7" fillId="0" borderId="0"/>
    <xf numFmtId="0" fontId="102" fillId="0" borderId="0"/>
    <xf numFmtId="0" fontId="102" fillId="0" borderId="0"/>
    <xf numFmtId="0" fontId="7" fillId="0" borderId="0"/>
    <xf numFmtId="0" fontId="7" fillId="0" borderId="0"/>
    <xf numFmtId="0" fontId="7" fillId="0" borderId="0"/>
    <xf numFmtId="0" fontId="7" fillId="0" borderId="0"/>
    <xf numFmtId="0" fontId="102" fillId="0" borderId="0"/>
    <xf numFmtId="0" fontId="7" fillId="0" borderId="0"/>
    <xf numFmtId="0" fontId="7" fillId="0" borderId="0"/>
    <xf numFmtId="0" fontId="7" fillId="0" borderId="0"/>
    <xf numFmtId="0" fontId="7" fillId="0" borderId="0"/>
    <xf numFmtId="0" fontId="102" fillId="0" borderId="0"/>
    <xf numFmtId="0" fontId="7" fillId="0" borderId="0"/>
    <xf numFmtId="0" fontId="102" fillId="0" borderId="0"/>
    <xf numFmtId="0" fontId="7" fillId="0" borderId="0"/>
    <xf numFmtId="0" fontId="7" fillId="0" borderId="0"/>
    <xf numFmtId="0" fontId="7" fillId="0" borderId="0"/>
    <xf numFmtId="0" fontId="7" fillId="0" borderId="0"/>
    <xf numFmtId="0" fontId="7" fillId="0" borderId="0"/>
    <xf numFmtId="0" fontId="57" fillId="0" borderId="0"/>
    <xf numFmtId="0" fontId="7" fillId="0" borderId="0"/>
    <xf numFmtId="0" fontId="7" fillId="0" borderId="0"/>
    <xf numFmtId="0" fontId="7" fillId="0" borderId="0"/>
    <xf numFmtId="0" fontId="7" fillId="0" borderId="0"/>
    <xf numFmtId="0" fontId="7" fillId="0" borderId="0"/>
    <xf numFmtId="0" fontId="102" fillId="0" borderId="0"/>
    <xf numFmtId="0" fontId="7" fillId="0" borderId="0"/>
    <xf numFmtId="0" fontId="7" fillId="0" borderId="0"/>
    <xf numFmtId="0" fontId="7" fillId="0" borderId="0"/>
    <xf numFmtId="0" fontId="7" fillId="0" borderId="0"/>
    <xf numFmtId="0" fontId="7" fillId="0" borderId="0"/>
    <xf numFmtId="0" fontId="102" fillId="0" borderId="0"/>
    <xf numFmtId="0" fontId="102" fillId="0" borderId="0"/>
    <xf numFmtId="0" fontId="7" fillId="0" borderId="0"/>
    <xf numFmtId="0" fontId="7" fillId="0" borderId="0"/>
    <xf numFmtId="0" fontId="7" fillId="0" borderId="0"/>
    <xf numFmtId="0" fontId="7" fillId="0" borderId="0"/>
    <xf numFmtId="0" fontId="7" fillId="0" borderId="0"/>
    <xf numFmtId="0" fontId="102" fillId="0" borderId="0"/>
    <xf numFmtId="0" fontId="7" fillId="0" borderId="0"/>
    <xf numFmtId="0" fontId="7" fillId="0" borderId="0"/>
    <xf numFmtId="0" fontId="7" fillId="0" borderId="0"/>
    <xf numFmtId="0" fontId="7" fillId="0" borderId="0"/>
    <xf numFmtId="0" fontId="7" fillId="0" borderId="0"/>
    <xf numFmtId="0" fontId="7" fillId="0" borderId="0"/>
    <xf numFmtId="0" fontId="5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2"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 fillId="0" borderId="0" applyNumberFormat="0" applyFon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5"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applyNumberFormat="0" applyBorder="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4" fillId="0" borderId="0"/>
    <xf numFmtId="0" fontId="54" fillId="0" borderId="0"/>
    <xf numFmtId="0" fontId="54" fillId="0" borderId="0"/>
    <xf numFmtId="0" fontId="7" fillId="0" borderId="0"/>
    <xf numFmtId="0" fontId="7"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 fillId="0" borderId="0"/>
    <xf numFmtId="0" fontId="7" fillId="0" borderId="0"/>
    <xf numFmtId="0" fontId="7" fillId="0" borderId="0"/>
    <xf numFmtId="0" fontId="31"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1" fillId="0" borderId="0"/>
    <xf numFmtId="0" fontId="54" fillId="0" borderId="0"/>
    <xf numFmtId="0" fontId="54" fillId="0" borderId="0"/>
    <xf numFmtId="0" fontId="54" fillId="0" borderId="0"/>
    <xf numFmtId="0" fontId="54" fillId="0" borderId="0"/>
    <xf numFmtId="0" fontId="54" fillId="0" borderId="0"/>
    <xf numFmtId="0" fontId="7" fillId="0" borderId="0"/>
    <xf numFmtId="0" fontId="31" fillId="0" borderId="0"/>
    <xf numFmtId="0" fontId="7" fillId="0" borderId="0"/>
    <xf numFmtId="0" fontId="54" fillId="0" borderId="0"/>
    <xf numFmtId="0" fontId="54" fillId="0" borderId="0"/>
    <xf numFmtId="0" fontId="54" fillId="0" borderId="0"/>
    <xf numFmtId="0" fontId="54" fillId="0" borderId="0"/>
    <xf numFmtId="0" fontId="102" fillId="0" borderId="0"/>
    <xf numFmtId="0" fontId="7" fillId="0" borderId="0" applyNumberFormat="0" applyBorder="0" applyProtection="0"/>
    <xf numFmtId="0" fontId="7" fillId="0" borderId="0"/>
    <xf numFmtId="0" fontId="7" fillId="0" borderId="0"/>
    <xf numFmtId="0" fontId="7" fillId="0" borderId="0"/>
    <xf numFmtId="0" fontId="7" fillId="0" borderId="0"/>
    <xf numFmtId="0" fontId="7" fillId="0" borderId="0" applyNumberFormat="0" applyBorder="0" applyProtection="0"/>
    <xf numFmtId="0" fontId="7" fillId="0" borderId="0"/>
    <xf numFmtId="0" fontId="3" fillId="0" borderId="0" applyNumberFormat="0" applyFont="0" applyBorder="0" applyProtection="0"/>
    <xf numFmtId="0" fontId="7" fillId="0" borderId="0" applyNumberFormat="0" applyBorder="0" applyProtection="0"/>
    <xf numFmtId="0" fontId="7" fillId="0" borderId="0" applyNumberFormat="0" applyBorder="0" applyProtection="0"/>
    <xf numFmtId="0" fontId="7" fillId="0" borderId="0" applyNumberFormat="0" applyBorder="0" applyProtection="0"/>
    <xf numFmtId="0" fontId="3" fillId="0" borderId="0" applyNumberFormat="0" applyFont="0" applyBorder="0" applyProtection="0"/>
    <xf numFmtId="0" fontId="7" fillId="0" borderId="0" applyNumberForma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5" fillId="0" borderId="0"/>
    <xf numFmtId="0" fontId="36"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applyNumberFormat="0" applyBorder="0" applyProtection="0"/>
    <xf numFmtId="0" fontId="3" fillId="0" borderId="0" applyNumberFormat="0" applyFont="0" applyBorder="0" applyProtection="0"/>
    <xf numFmtId="0" fontId="3" fillId="0" borderId="0" applyNumberFormat="0" applyFont="0" applyBorder="0" applyProtection="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applyNumberFormat="0" applyFont="0" applyBorder="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8" fillId="0" borderId="0">
      <alignment horizontal="left" vertical="center" indent="12"/>
    </xf>
    <xf numFmtId="0" fontId="36" fillId="0" borderId="5" applyBorder="0">
      <alignment horizontal="left" vertical="center" wrapText="1" indent="2"/>
      <protection locked="0"/>
    </xf>
    <xf numFmtId="0" fontId="36" fillId="0" borderId="5" applyBorder="0">
      <alignment horizontal="left" vertical="center" wrapText="1" indent="2"/>
      <protection locked="0"/>
    </xf>
    <xf numFmtId="0" fontId="36" fillId="0" borderId="5" applyBorder="0">
      <alignment horizontal="left" vertical="center" wrapText="1" indent="3"/>
      <protection locked="0"/>
    </xf>
    <xf numFmtId="0" fontId="36" fillId="0" borderId="5" applyBorder="0">
      <alignment horizontal="left" vertical="center" wrapText="1" indent="3"/>
      <protection locked="0"/>
    </xf>
    <xf numFmtId="0" fontId="7" fillId="72" borderId="11" applyNumberFormat="0" applyProtection="0"/>
    <xf numFmtId="0" fontId="3" fillId="14" borderId="12" applyNumberFormat="0" applyFont="0" applyProtection="0"/>
    <xf numFmtId="0" fontId="3" fillId="14" borderId="12" applyNumberFormat="0" applyFont="0" applyProtection="0"/>
    <xf numFmtId="0" fontId="7" fillId="72" borderId="11" applyNumberFormat="0" applyProtection="0"/>
    <xf numFmtId="0" fontId="3" fillId="14" borderId="11" applyNumberFormat="0" applyFont="0" applyProtection="0"/>
    <xf numFmtId="0" fontId="3" fillId="14" borderId="11" applyNumberFormat="0" applyFont="0" applyProtection="0"/>
    <xf numFmtId="0" fontId="3" fillId="14" borderId="12"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3" fillId="14" borderId="11" applyNumberFormat="0" applyFont="0" applyProtection="0"/>
    <xf numFmtId="0" fontId="7" fillId="69" borderId="11" applyNumberFormat="0" applyFont="0" applyProtection="0"/>
    <xf numFmtId="181" fontId="3" fillId="0" borderId="0" applyFont="0" applyFill="0" applyBorder="0" applyProtection="0"/>
    <xf numFmtId="180" fontId="3" fillId="0" borderId="0" applyFont="0" applyFill="0" applyBorder="0" applyProtection="0"/>
    <xf numFmtId="0" fontId="59" fillId="53" borderId="13" applyNumberFormat="0" applyProtection="0"/>
    <xf numFmtId="10" fontId="7" fillId="0" borderId="0" applyFont="0" applyFill="0" applyBorder="0" applyProtection="0"/>
    <xf numFmtId="10" fontId="7" fillId="0" borderId="0" applyFont="0" applyFill="0" applyBorder="0" applyProtection="0"/>
    <xf numFmtId="10" fontId="7" fillId="0" borderId="0" applyFont="0" applyFill="0" applyBorder="0" applyProtection="0"/>
    <xf numFmtId="10" fontId="7" fillId="0" borderId="0" applyFont="0" applyFill="0" applyBorder="0" applyProtection="0"/>
    <xf numFmtId="10" fontId="7" fillId="0" borderId="0" applyFont="0" applyFill="0" applyBorder="0" applyProtection="0"/>
    <xf numFmtId="194" fontId="25" fillId="0" borderId="0">
      <protection locked="0"/>
    </xf>
    <xf numFmtId="195" fontId="60" fillId="0" borderId="0" applyBorder="0">
      <protection locked="0"/>
    </xf>
    <xf numFmtId="195" fontId="60" fillId="0" borderId="0" applyBorder="0">
      <protection locked="0"/>
    </xf>
    <xf numFmtId="9" fontId="102" fillId="0" borderId="0" applyFont="0" applyFill="0" applyBorder="0" applyProtection="0"/>
    <xf numFmtId="9" fontId="102" fillId="0" borderId="0" applyFont="0" applyFill="0" applyBorder="0" applyProtection="0"/>
    <xf numFmtId="9" fontId="36" fillId="0" borderId="0" applyFont="0" applyFill="0" applyBorder="0" applyProtection="0"/>
    <xf numFmtId="9" fontId="102" fillId="0" borderId="0" applyFont="0" applyFill="0" applyBorder="0" applyProtection="0"/>
    <xf numFmtId="9" fontId="102" fillId="0" borderId="0" applyFont="0" applyFill="0" applyBorder="0" applyProtection="0"/>
    <xf numFmtId="0" fontId="102" fillId="0" borderId="0" applyFont="0" applyFill="0" applyBorder="0" applyProtection="0"/>
    <xf numFmtId="9" fontId="31" fillId="0" borderId="0" applyFont="0" applyFill="0" applyBorder="0" applyProtection="0"/>
    <xf numFmtId="9" fontId="47" fillId="0" borderId="0" applyFont="0" applyFill="0" applyBorder="0" applyProtection="0"/>
    <xf numFmtId="9" fontId="7" fillId="0" borderId="0" applyFont="0" applyFill="0" applyBorder="0" applyProtection="0"/>
    <xf numFmtId="9" fontId="3" fillId="0" borderId="0" applyFont="0" applyFill="0" applyBorder="0" applyProtection="0"/>
    <xf numFmtId="9" fontId="3" fillId="0" borderId="0" applyFont="0" applyFill="0" applyBorder="0" applyProtection="0"/>
    <xf numFmtId="9" fontId="3" fillId="0" borderId="0" applyFont="0" applyFill="0" applyBorder="0" applyProtection="0"/>
    <xf numFmtId="9" fontId="3" fillId="0" borderId="0" applyFont="0" applyFill="0" applyBorder="0" applyProtection="0"/>
    <xf numFmtId="9" fontId="3" fillId="0" borderId="0" applyFont="0" applyFill="0" applyBorder="0" applyProtection="0"/>
    <xf numFmtId="9" fontId="7" fillId="0" borderId="0" applyFill="0" applyBorder="0" applyProtection="0"/>
    <xf numFmtId="9" fontId="3" fillId="0" borderId="0" applyFont="0" applyFill="0" applyBorder="0" applyProtection="0"/>
    <xf numFmtId="9" fontId="3" fillId="0" borderId="0" applyFont="0" applyFill="0" applyBorder="0" applyProtection="0"/>
    <xf numFmtId="9" fontId="3" fillId="0" borderId="0" applyFont="0" applyFill="0" applyBorder="0" applyProtection="0"/>
    <xf numFmtId="9" fontId="7" fillId="0" borderId="0" applyFont="0" applyFill="0" applyBorder="0" applyProtection="0"/>
    <xf numFmtId="9" fontId="7" fillId="0" borderId="0" applyFont="0" applyFill="0" applyBorder="0" applyProtection="0"/>
    <xf numFmtId="9" fontId="7" fillId="0" borderId="0" applyFont="0" applyFill="0" applyBorder="0" applyProtection="0"/>
    <xf numFmtId="9" fontId="7" fillId="0" borderId="0" applyFont="0" applyFill="0" applyBorder="0" applyProtection="0"/>
    <xf numFmtId="9" fontId="7" fillId="0" borderId="0" applyFont="0" applyFill="0" applyBorder="0" applyProtection="0"/>
    <xf numFmtId="9" fontId="7" fillId="0" borderId="0" applyFont="0" applyFill="0" applyBorder="0" applyProtection="0"/>
    <xf numFmtId="9" fontId="3" fillId="0" borderId="0" applyFont="0" applyFill="0" applyBorder="0" applyProtection="0"/>
    <xf numFmtId="9" fontId="2"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3"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3"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54" fillId="0" borderId="0" applyFont="0" applyFill="0" applyBorder="0" applyProtection="0"/>
    <xf numFmtId="9" fontId="7" fillId="0" borderId="0" applyFont="0" applyFill="0" applyBorder="0" applyProtection="0"/>
    <xf numFmtId="9" fontId="7" fillId="0" borderId="0" applyFont="0" applyFill="0" applyBorder="0" applyProtection="0"/>
    <xf numFmtId="9" fontId="7" fillId="0" borderId="0" applyFont="0" applyFill="0" applyBorder="0" applyProtection="0"/>
    <xf numFmtId="9" fontId="7" fillId="0" borderId="0" applyFont="0" applyFill="0" applyBorder="0" applyProtection="0"/>
    <xf numFmtId="9" fontId="3" fillId="0" borderId="0" applyFont="0" applyFill="0" applyBorder="0" applyProtection="0"/>
    <xf numFmtId="10" fontId="3" fillId="0" borderId="0" applyFont="0" applyFill="0" applyBorder="0" applyProtection="0"/>
    <xf numFmtId="0" fontId="3" fillId="10" borderId="0" applyNumberFormat="0" applyFont="0" applyBorder="0" applyProtection="0"/>
    <xf numFmtId="14" fontId="3" fillId="38" borderId="0" applyFont="0" applyBorder="0" applyProtection="0"/>
    <xf numFmtId="3" fontId="3" fillId="0" borderId="0" applyFont="0" applyFill="0" applyBorder="0" applyProtection="0"/>
    <xf numFmtId="0" fontId="61" fillId="0" borderId="0" applyNumberFormat="0" applyBorder="0" applyProtection="0"/>
    <xf numFmtId="196" fontId="61" fillId="0"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4" fontId="62" fillId="29" borderId="0" applyBorder="0" applyProtection="0"/>
    <xf numFmtId="0" fontId="59" fillId="54" borderId="13" applyNumberFormat="0" applyProtection="0"/>
    <xf numFmtId="0" fontId="59" fillId="55" borderId="13" applyNumberFormat="0" applyProtection="0"/>
    <xf numFmtId="0" fontId="59" fillId="55" borderId="13" applyNumberFormat="0" applyProtection="0"/>
    <xf numFmtId="0" fontId="59" fillId="55"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0" fontId="59" fillId="21" borderId="13" applyNumberFormat="0" applyProtection="0"/>
    <xf numFmtId="38" fontId="2" fillId="0" borderId="0" applyFont="0" applyFill="0" applyBorder="0" applyProtection="0"/>
    <xf numFmtId="197" fontId="63" fillId="0" borderId="0" applyBorder="0">
      <protection locked="0"/>
    </xf>
    <xf numFmtId="167" fontId="7" fillId="0" borderId="0" applyFont="0" applyFill="0" applyBorder="0" applyProtection="0"/>
    <xf numFmtId="167" fontId="7" fillId="0" borderId="0" applyFont="0" applyFill="0" applyBorder="0" applyProtection="0"/>
    <xf numFmtId="43" fontId="102" fillId="0" borderId="0" applyFont="0" applyFill="0" applyBorder="0" applyProtection="0"/>
    <xf numFmtId="43" fontId="102" fillId="0" borderId="0" applyFont="0" applyFill="0" applyBorder="0" applyProtection="0"/>
    <xf numFmtId="43" fontId="7" fillId="0" borderId="0" applyFont="0" applyFill="0" applyBorder="0" applyProtection="0"/>
    <xf numFmtId="43" fontId="57" fillId="0" borderId="0" applyFont="0" applyFill="0" applyBorder="0" applyProtection="0"/>
    <xf numFmtId="43" fontId="31" fillId="0" borderId="0" applyFont="0" applyFill="0" applyBorder="0" applyProtection="0"/>
    <xf numFmtId="167" fontId="3" fillId="0" borderId="0" applyFont="0" applyFill="0" applyBorder="0" applyProtection="0"/>
    <xf numFmtId="169" fontId="3" fillId="0" borderId="0" applyFont="0" applyFill="0" applyBorder="0" applyProtection="0"/>
    <xf numFmtId="198" fontId="3" fillId="0" borderId="0" applyFont="0" applyFill="0" applyBorder="0" applyProtection="0"/>
    <xf numFmtId="198" fontId="3" fillId="0" borderId="0" applyFont="0" applyFill="0" applyBorder="0" applyProtection="0"/>
    <xf numFmtId="43" fontId="102" fillId="0" borderId="0" applyFont="0" applyFill="0" applyBorder="0" applyProtection="0"/>
    <xf numFmtId="164" fontId="3" fillId="0" borderId="0" applyFont="0" applyFill="0" applyBorder="0" applyProtection="0"/>
    <xf numFmtId="167" fontId="7" fillId="0" borderId="0" applyFont="0" applyFill="0" applyBorder="0" applyProtection="0"/>
    <xf numFmtId="199" fontId="3"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98" fontId="3" fillId="0" borderId="0" applyFont="0" applyFill="0" applyBorder="0" applyProtection="0"/>
    <xf numFmtId="43" fontId="7"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69" fontId="3" fillId="0" borderId="0" applyFont="0" applyFill="0" applyBorder="0" applyProtection="0"/>
    <xf numFmtId="199" fontId="3" fillId="0" borderId="0" applyFont="0" applyFill="0" applyBorder="0" applyProtection="0"/>
    <xf numFmtId="43" fontId="7" fillId="0" borderId="0" applyFont="0" applyFill="0" applyBorder="0" applyProtection="0"/>
    <xf numFmtId="200" fontId="3" fillId="0" borderId="0" applyFont="0" applyFill="0" applyBorder="0" applyProtection="0"/>
    <xf numFmtId="198" fontId="3" fillId="0" borderId="0" applyFont="0" applyFill="0" applyBorder="0" applyProtection="0"/>
    <xf numFmtId="169" fontId="3" fillId="0" borderId="0" applyFont="0" applyFill="0" applyBorder="0" applyProtection="0"/>
    <xf numFmtId="199" fontId="3" fillId="0" borderId="0" applyFont="0" applyFill="0" applyBorder="0" applyProtection="0"/>
    <xf numFmtId="198" fontId="3" fillId="0" borderId="0" applyFont="0" applyFill="0" applyBorder="0" applyProtection="0"/>
    <xf numFmtId="169" fontId="3" fillId="0" borderId="0" applyFont="0" applyFill="0" applyBorder="0" applyProtection="0"/>
    <xf numFmtId="199" fontId="3" fillId="0" borderId="0" applyFont="0" applyFill="0" applyBorder="0" applyProtection="0"/>
    <xf numFmtId="198" fontId="3" fillId="0" borderId="0" applyFont="0" applyFill="0" applyBorder="0" applyProtection="0"/>
    <xf numFmtId="199" fontId="3" fillId="0" borderId="0" applyFont="0" applyFill="0" applyBorder="0" applyProtection="0"/>
    <xf numFmtId="199" fontId="3" fillId="0" borderId="0" applyFont="0" applyFill="0" applyBorder="0" applyProtection="0"/>
    <xf numFmtId="199" fontId="3" fillId="0" borderId="0" applyFont="0" applyFill="0" applyBorder="0" applyProtection="0"/>
    <xf numFmtId="198" fontId="3" fillId="0" borderId="0" applyFont="0" applyFill="0" applyBorder="0" applyProtection="0"/>
    <xf numFmtId="198" fontId="3" fillId="0" borderId="0" applyFont="0" applyFill="0" applyBorder="0" applyProtection="0"/>
    <xf numFmtId="198" fontId="3" fillId="0" borderId="0" applyFont="0" applyFill="0" applyBorder="0" applyProtection="0"/>
    <xf numFmtId="201" fontId="7" fillId="0" borderId="0" applyFill="0" applyBorder="0" applyProtection="0"/>
    <xf numFmtId="167" fontId="7" fillId="0" borderId="0" applyFont="0" applyFill="0" applyBorder="0" applyProtection="0"/>
    <xf numFmtId="0" fontId="3" fillId="0" borderId="0" applyNumberFormat="0" applyFont="0" applyFill="0" applyBorder="0" applyProtection="0"/>
    <xf numFmtId="198" fontId="3" fillId="0" borderId="0" applyFont="0" applyFill="0" applyBorder="0" applyProtection="0"/>
    <xf numFmtId="202" fontId="7" fillId="0" borderId="0"/>
    <xf numFmtId="198" fontId="3" fillId="0" borderId="0" applyFont="0" applyFill="0" applyBorder="0" applyProtection="0"/>
    <xf numFmtId="169" fontId="3" fillId="0" borderId="0" applyFont="0" applyFill="0" applyBorder="0" applyProtection="0"/>
    <xf numFmtId="198" fontId="3" fillId="0" borderId="0" applyFont="0" applyFill="0" applyBorder="0" applyProtection="0"/>
    <xf numFmtId="198" fontId="3" fillId="0" borderId="0" applyFont="0" applyFill="0" applyBorder="0" applyProtection="0"/>
    <xf numFmtId="167" fontId="7" fillId="0" borderId="0" applyFont="0" applyFill="0" applyBorder="0" applyProtection="0"/>
    <xf numFmtId="167" fontId="7" fillId="0" borderId="0" applyFont="0" applyFill="0" applyBorder="0" applyProtection="0"/>
    <xf numFmtId="198" fontId="3" fillId="0" borderId="0" applyFont="0" applyFill="0" applyBorder="0" applyProtection="0"/>
    <xf numFmtId="169" fontId="3" fillId="0" borderId="0" applyFont="0" applyFill="0" applyBorder="0" applyProtection="0"/>
    <xf numFmtId="198" fontId="3" fillId="0" borderId="0" applyFont="0" applyFill="0" applyBorder="0" applyProtection="0"/>
    <xf numFmtId="169" fontId="3" fillId="0" borderId="0" applyFont="0" applyFill="0" applyBorder="0" applyProtection="0"/>
    <xf numFmtId="198" fontId="3" fillId="0" borderId="0" applyFont="0" applyFill="0" applyBorder="0" applyProtection="0"/>
    <xf numFmtId="0" fontId="3" fillId="0" borderId="0" applyNumberFormat="0" applyFont="0" applyFill="0" applyBorder="0" applyProtection="0"/>
    <xf numFmtId="195" fontId="3" fillId="0" borderId="0" applyFont="0" applyFill="0" applyBorder="0" applyProtection="0"/>
    <xf numFmtId="167" fontId="64" fillId="0" borderId="0" applyFont="0" applyFill="0" applyBorder="0" applyProtection="0"/>
    <xf numFmtId="169" fontId="3" fillId="0" borderId="0" applyFont="0" applyFill="0" applyBorder="0" applyProtection="0"/>
    <xf numFmtId="198" fontId="3" fillId="0" borderId="0" applyFont="0" applyFill="0" applyBorder="0" applyProtection="0"/>
    <xf numFmtId="195" fontId="3" fillId="0" borderId="0" applyFont="0" applyFill="0" applyBorder="0" applyProtection="0"/>
    <xf numFmtId="167" fontId="7" fillId="0" borderId="0" applyFont="0" applyFill="0" applyBorder="0" applyProtection="0"/>
    <xf numFmtId="169" fontId="3" fillId="0" borderId="0" applyFont="0" applyFill="0" applyBorder="0" applyProtection="0"/>
    <xf numFmtId="198" fontId="3" fillId="0" borderId="0" applyFont="0" applyFill="0" applyBorder="0" applyProtection="0"/>
    <xf numFmtId="195" fontId="3" fillId="0" borderId="0" applyFont="0" applyFill="0" applyBorder="0" applyProtection="0"/>
    <xf numFmtId="198" fontId="3" fillId="0" borderId="0" applyFont="0" applyFill="0" applyBorder="0" applyProtection="0"/>
    <xf numFmtId="43" fontId="56" fillId="0" borderId="0" applyFont="0" applyFill="0" applyBorder="0" applyProtection="0"/>
    <xf numFmtId="195" fontId="3" fillId="0" borderId="0" applyFont="0" applyFill="0" applyBorder="0" applyProtection="0"/>
    <xf numFmtId="198" fontId="3" fillId="0" borderId="0" applyFont="0" applyFill="0" applyBorder="0" applyProtection="0"/>
    <xf numFmtId="167" fontId="7" fillId="0" borderId="0" applyFont="0" applyFill="0" applyBorder="0" applyProtection="0"/>
    <xf numFmtId="167" fontId="55" fillId="0" borderId="0" applyFont="0" applyFill="0" applyBorder="0" applyProtection="0"/>
    <xf numFmtId="198" fontId="3" fillId="0" borderId="0" applyFont="0" applyFill="0" applyBorder="0" applyProtection="0"/>
    <xf numFmtId="167" fontId="7" fillId="0" borderId="0" applyFont="0" applyFill="0" applyBorder="0" applyProtection="0"/>
    <xf numFmtId="203" fontId="48" fillId="0" borderId="0" applyFont="0" applyFill="0" applyBorder="0" applyProtection="0"/>
    <xf numFmtId="0" fontId="2" fillId="0" borderId="0"/>
    <xf numFmtId="0" fontId="31" fillId="0" borderId="0" applyNumberFormat="0" applyFont="0" applyBorder="0" applyProtection="0"/>
    <xf numFmtId="0" fontId="46" fillId="0" borderId="0" applyNumberFormat="0" applyBorder="0" applyProtection="0"/>
    <xf numFmtId="0" fontId="31" fillId="0" borderId="0" applyNumberFormat="0" applyFont="0" applyBorder="0" applyProtection="0"/>
    <xf numFmtId="0" fontId="23" fillId="0" borderId="0" applyNumberFormat="0" applyFill="0" applyBorder="0" applyProtection="0"/>
    <xf numFmtId="0" fontId="23" fillId="0" borderId="0" applyNumberFormat="0" applyFill="0" applyBorder="0" applyProtection="0"/>
    <xf numFmtId="0" fontId="23" fillId="0" borderId="0" applyNumberFormat="0" applyFill="0" applyBorder="0" applyProtection="0"/>
    <xf numFmtId="0" fontId="65" fillId="0" borderId="0" applyNumberFormat="0" applyFill="0" applyBorder="0" applyProtection="0"/>
    <xf numFmtId="0" fontId="65" fillId="0" borderId="0" applyNumberFormat="0" applyFill="0" applyBorder="0" applyProtection="0"/>
    <xf numFmtId="0" fontId="65" fillId="0" borderId="0" applyNumberFormat="0" applyFill="0" applyBorder="0" applyProtection="0"/>
    <xf numFmtId="0" fontId="66" fillId="0" borderId="0" applyNumberFormat="0" applyFill="0" applyBorder="0" applyProtection="0"/>
    <xf numFmtId="0" fontId="66" fillId="0" borderId="0" applyNumberFormat="0" applyFill="0" applyBorder="0" applyProtection="0"/>
    <xf numFmtId="0" fontId="67" fillId="0" borderId="0" applyNumberFormat="0" applyFill="0" applyBorder="0" applyProtection="0"/>
    <xf numFmtId="0" fontId="40" fillId="0" borderId="6" applyNumberFormat="0" applyFill="0" applyProtection="0"/>
    <xf numFmtId="0" fontId="68" fillId="0" borderId="14" applyNumberFormat="0" applyFill="0" applyProtection="0"/>
    <xf numFmtId="0" fontId="41" fillId="0" borderId="7" applyNumberFormat="0" applyFill="0" applyProtection="0"/>
    <xf numFmtId="0" fontId="69" fillId="0" borderId="15" applyNumberFormat="0" applyFill="0" applyProtection="0"/>
    <xf numFmtId="0" fontId="42" fillId="0" borderId="8" applyNumberFormat="0" applyFill="0" applyProtection="0"/>
    <xf numFmtId="0" fontId="27" fillId="0" borderId="16" applyNumberFormat="0" applyFill="0" applyProtection="0"/>
    <xf numFmtId="0" fontId="42" fillId="0" borderId="0" applyNumberFormat="0" applyFill="0" applyBorder="0" applyProtection="0"/>
    <xf numFmtId="0" fontId="27" fillId="0" borderId="0" applyNumberFormat="0" applyFill="0" applyBorder="0" applyProtection="0"/>
    <xf numFmtId="0" fontId="67" fillId="0" borderId="0" applyNumberFormat="0" applyFill="0" applyBorder="0" applyProtection="0"/>
    <xf numFmtId="0" fontId="70" fillId="0" borderId="0" applyNumberFormat="0" applyFill="0" applyBorder="0" applyProtection="0"/>
    <xf numFmtId="195" fontId="71" fillId="0" borderId="0" applyBorder="0">
      <protection locked="0"/>
    </xf>
    <xf numFmtId="195" fontId="71" fillId="0" borderId="0" applyBorder="0">
      <protection locked="0"/>
    </xf>
    <xf numFmtId="0" fontId="72" fillId="0" borderId="17" applyNumberFormat="0" applyFill="0" applyProtection="0"/>
    <xf numFmtId="195" fontId="60" fillId="0" borderId="18">
      <protection locked="0"/>
    </xf>
    <xf numFmtId="43" fontId="102" fillId="0" borderId="0" applyFont="0" applyFill="0" applyBorder="0" applyProtection="0"/>
    <xf numFmtId="43" fontId="31"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171" fontId="7" fillId="0" borderId="0" applyFont="0" applyFill="0" applyBorder="0" applyProtection="0"/>
    <xf numFmtId="171" fontId="7" fillId="0" borderId="0" applyFont="0" applyFill="0" applyBorder="0" applyProtection="0"/>
    <xf numFmtId="171" fontId="7" fillId="0" borderId="0" applyFont="0" applyFill="0" applyBorder="0" applyProtection="0"/>
    <xf numFmtId="171" fontId="7" fillId="0" borderId="0" applyFont="0" applyFill="0" applyBorder="0" applyProtection="0"/>
    <xf numFmtId="171" fontId="7"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167" fontId="7"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67" fontId="7" fillId="0" borderId="0" applyFont="0" applyFill="0" applyBorder="0" applyProtection="0"/>
    <xf numFmtId="167" fontId="31" fillId="0" borderId="0" applyFont="0" applyFill="0" applyBorder="0" applyProtection="0"/>
    <xf numFmtId="43" fontId="31" fillId="0" borderId="0" applyFont="0" applyFill="0" applyBorder="0" applyProtection="0"/>
    <xf numFmtId="43" fontId="7" fillId="0" borderId="0" applyFont="0" applyFill="0" applyBorder="0" applyProtection="0"/>
    <xf numFmtId="43" fontId="31" fillId="0" borderId="0" applyFont="0" applyFill="0" applyBorder="0" applyProtection="0"/>
    <xf numFmtId="202" fontId="7" fillId="0" borderId="0" applyFill="0" applyBorder="0" applyProtection="0"/>
    <xf numFmtId="167" fontId="7" fillId="0" borderId="0" applyFont="0" applyFill="0" applyBorder="0" applyProtection="0"/>
    <xf numFmtId="169" fontId="3" fillId="0" borderId="0" applyFont="0" applyFill="0" applyBorder="0" applyProtection="0"/>
    <xf numFmtId="204" fontId="7" fillId="0" borderId="0" applyFont="0" applyFill="0" applyBorder="0" applyProtection="0"/>
    <xf numFmtId="43" fontId="7" fillId="0" borderId="0" applyFont="0" applyFill="0" applyBorder="0" applyProtection="0"/>
    <xf numFmtId="167" fontId="7" fillId="0" borderId="0" applyFont="0" applyFill="0" applyBorder="0" applyProtection="0"/>
    <xf numFmtId="198" fontId="3" fillId="0" borderId="0" applyFont="0" applyFill="0" applyBorder="0" applyProtection="0"/>
    <xf numFmtId="43" fontId="7"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3" fillId="0" borderId="0" applyFont="0" applyFill="0" applyBorder="0" applyProtection="0"/>
    <xf numFmtId="169" fontId="3"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67" fontId="31" fillId="0" borderId="0" applyFont="0" applyFill="0" applyBorder="0" applyProtection="0"/>
    <xf numFmtId="43" fontId="31" fillId="0" borderId="0" applyFont="0" applyFill="0" applyBorder="0" applyProtection="0"/>
    <xf numFmtId="167" fontId="7" fillId="0" borderId="0" applyFont="0" applyFill="0" applyBorder="0" applyProtection="0"/>
    <xf numFmtId="43" fontId="7"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4" fontId="31" fillId="0" borderId="0" applyFont="0" applyFill="0" applyBorder="0" applyProtection="0"/>
    <xf numFmtId="167" fontId="55" fillId="0" borderId="0" applyFont="0" applyFill="0" applyBorder="0" applyProtection="0"/>
    <xf numFmtId="205" fontId="3" fillId="0" borderId="0" applyBorder="0" applyProtection="0"/>
    <xf numFmtId="43" fontId="56" fillId="0" borderId="0" applyFont="0" applyFill="0" applyBorder="0" applyProtection="0"/>
    <xf numFmtId="167" fontId="7"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67" fontId="7" fillId="0" borderId="0" applyFont="0" applyFill="0" applyBorder="0" applyProtection="0"/>
    <xf numFmtId="43" fontId="7"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98" fontId="3"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67" fontId="7" fillId="0" borderId="0" applyFont="0" applyFill="0" applyBorder="0" applyProtection="0"/>
    <xf numFmtId="43" fontId="7" fillId="0" borderId="0" applyFont="0" applyFill="0" applyBorder="0" applyProtection="0"/>
    <xf numFmtId="167" fontId="7" fillId="0" borderId="0" applyFont="0" applyFill="0" applyBorder="0" applyProtection="0"/>
    <xf numFmtId="43" fontId="7" fillId="0" borderId="0" applyFont="0" applyFill="0" applyBorder="0" applyProtection="0"/>
    <xf numFmtId="202" fontId="7" fillId="0" borderId="0" applyFill="0" applyBorder="0" applyProtection="0"/>
    <xf numFmtId="43" fontId="7" fillId="0" borderId="0" applyFont="0" applyFill="0" applyBorder="0" applyProtection="0"/>
    <xf numFmtId="167" fontId="7" fillId="0" borderId="0" applyFont="0" applyFill="0" applyBorder="0" applyProtection="0"/>
    <xf numFmtId="202" fontId="7" fillId="0" borderId="0" applyFill="0" applyBorder="0" applyProtection="0"/>
    <xf numFmtId="43" fontId="102" fillId="0" borderId="0" applyFont="0" applyFill="0" applyBorder="0" applyProtection="0"/>
    <xf numFmtId="167" fontId="73" fillId="0" borderId="0" applyFont="0" applyFill="0" applyBorder="0" applyProtection="0"/>
    <xf numFmtId="169" fontId="3" fillId="0" borderId="0" applyFont="0" applyFill="0" applyBorder="0" applyProtection="0"/>
    <xf numFmtId="167" fontId="7"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43" fontId="102" fillId="0" borderId="0" applyFont="0" applyFill="0" applyBorder="0" applyProtection="0"/>
    <xf numFmtId="43" fontId="55" fillId="0" borderId="0" applyFont="0" applyFill="0" applyBorder="0" applyProtection="0"/>
    <xf numFmtId="167" fontId="7"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67" fontId="7" fillId="0" borderId="0" applyFont="0" applyFill="0" applyBorder="0" applyProtection="0"/>
    <xf numFmtId="43" fontId="7"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67" fontId="7" fillId="0" borderId="0" applyFont="0" applyFill="0" applyBorder="0" applyProtection="0"/>
    <xf numFmtId="167" fontId="7"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67" fontId="7" fillId="0" borderId="0" applyFont="0" applyFill="0" applyBorder="0" applyProtection="0"/>
    <xf numFmtId="43" fontId="7"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67" fontId="7"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167" fontId="7" fillId="0" borderId="0" applyFont="0" applyFill="0" applyBorder="0" applyProtection="0"/>
    <xf numFmtId="43" fontId="7" fillId="0" borderId="0" applyFont="0" applyFill="0" applyBorder="0" applyProtection="0"/>
    <xf numFmtId="167" fontId="7" fillId="0" borderId="0" applyFont="0" applyFill="0" applyBorder="0" applyProtection="0"/>
    <xf numFmtId="43" fontId="7" fillId="0" borderId="0" applyFont="0" applyFill="0" applyBorder="0" applyProtection="0"/>
    <xf numFmtId="43" fontId="7" fillId="0" borderId="0" applyFont="0" applyFill="0" applyBorder="0" applyProtection="0"/>
    <xf numFmtId="43" fontId="36"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198" fontId="3"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43" fontId="54" fillId="0" borderId="0" applyFont="0" applyFill="0" applyBorder="0" applyProtection="0"/>
    <xf numFmtId="198" fontId="3" fillId="0" borderId="0" applyFont="0" applyFill="0" applyBorder="0" applyProtection="0"/>
    <xf numFmtId="43" fontId="48" fillId="0" borderId="0" applyFont="0" applyFill="0" applyBorder="0" applyProtection="0"/>
    <xf numFmtId="3" fontId="7" fillId="0" borderId="0"/>
    <xf numFmtId="0" fontId="74" fillId="0" borderId="0" applyNumberFormat="0" applyBorder="0" applyProtection="0"/>
    <xf numFmtId="0" fontId="23" fillId="0" borderId="0" applyNumberFormat="0" applyFill="0" applyBorder="0" applyProtection="0"/>
    <xf numFmtId="0" fontId="1" fillId="0" borderId="0"/>
  </cellStyleXfs>
  <cellXfs count="474">
    <xf numFmtId="0" fontId="0" fillId="0" borderId="0" xfId="0"/>
    <xf numFmtId="0" fontId="31" fillId="0" borderId="0" xfId="2210" applyFont="1"/>
    <xf numFmtId="0" fontId="75" fillId="0" borderId="0" xfId="2210" applyFont="1"/>
    <xf numFmtId="0" fontId="75" fillId="0" borderId="19" xfId="2210" applyFont="1" applyBorder="1"/>
    <xf numFmtId="0" fontId="76" fillId="0" borderId="20" xfId="2210" applyFont="1" applyBorder="1"/>
    <xf numFmtId="0" fontId="75" fillId="0" borderId="20" xfId="2210" applyFont="1" applyBorder="1"/>
    <xf numFmtId="0" fontId="75" fillId="0" borderId="21" xfId="2210" applyFont="1" applyBorder="1"/>
    <xf numFmtId="0" fontId="75" fillId="0" borderId="22" xfId="2210" applyFont="1" applyBorder="1"/>
    <xf numFmtId="0" fontId="77" fillId="0" borderId="0" xfId="0" applyFont="1" applyAlignment="1">
      <alignment horizontal="right" vertical="center"/>
    </xf>
    <xf numFmtId="0" fontId="75" fillId="0" borderId="23" xfId="2210" applyFont="1" applyBorder="1"/>
    <xf numFmtId="0" fontId="75" fillId="0" borderId="0" xfId="2210" applyFont="1" applyAlignment="1">
      <alignment horizontal="left" vertical="center"/>
    </xf>
    <xf numFmtId="0" fontId="75" fillId="0" borderId="24" xfId="2210" applyFont="1" applyBorder="1"/>
    <xf numFmtId="0" fontId="78" fillId="0" borderId="0" xfId="507" applyFont="1" applyAlignment="1">
      <alignment horizontal="center" vertical="center"/>
    </xf>
    <xf numFmtId="0" fontId="75" fillId="0" borderId="23" xfId="488" applyFont="1" applyBorder="1" applyAlignment="1">
      <alignment vertical="center"/>
    </xf>
    <xf numFmtId="0" fontId="79" fillId="0" borderId="23" xfId="488" applyFont="1" applyBorder="1" applyAlignment="1">
      <alignment vertical="center"/>
    </xf>
    <xf numFmtId="0" fontId="80" fillId="0" borderId="0" xfId="488" applyFont="1" applyAlignment="1">
      <alignment vertical="center"/>
    </xf>
    <xf numFmtId="0" fontId="82" fillId="0" borderId="0" xfId="0" applyFont="1" applyAlignment="1">
      <alignment vertical="center" wrapText="1"/>
    </xf>
    <xf numFmtId="0" fontId="82" fillId="0" borderId="0" xfId="0" applyFont="1" applyAlignment="1">
      <alignment horizontal="left" vertical="center"/>
    </xf>
    <xf numFmtId="0" fontId="82" fillId="0" borderId="0" xfId="0" applyFont="1" applyAlignment="1">
      <alignment vertical="center"/>
    </xf>
    <xf numFmtId="0" fontId="79" fillId="0" borderId="0" xfId="488" applyFont="1"/>
    <xf numFmtId="0" fontId="75" fillId="0" borderId="0" xfId="488" applyFont="1" applyAlignment="1">
      <alignment horizontal="left" vertical="center"/>
    </xf>
    <xf numFmtId="0" fontId="75" fillId="0" borderId="0" xfId="488" applyFont="1" applyAlignment="1">
      <alignment horizontal="center" vertical="center"/>
    </xf>
    <xf numFmtId="0" fontId="75" fillId="0" borderId="24" xfId="488" applyFont="1" applyBorder="1" applyAlignment="1">
      <alignment horizontal="center" vertical="center"/>
    </xf>
    <xf numFmtId="167" fontId="79" fillId="0" borderId="0" xfId="8415" applyNumberFormat="1" applyFont="1" applyAlignment="1">
      <alignment horizontal="center" vertical="center"/>
    </xf>
    <xf numFmtId="0" fontId="75" fillId="0" borderId="0" xfId="488" applyFont="1"/>
    <xf numFmtId="0" fontId="79" fillId="0" borderId="0" xfId="488" applyFont="1" applyAlignment="1">
      <alignment vertical="center"/>
    </xf>
    <xf numFmtId="0" fontId="0" fillId="0" borderId="24" xfId="0" applyBorder="1"/>
    <xf numFmtId="0" fontId="79" fillId="74" borderId="28" xfId="2437" applyFont="1" applyFill="1" applyBorder="1" applyAlignment="1">
      <alignment horizontal="center"/>
    </xf>
    <xf numFmtId="0" fontId="79" fillId="74" borderId="9" xfId="2437" applyFont="1" applyFill="1" applyBorder="1" applyAlignment="1">
      <alignment horizontal="center"/>
    </xf>
    <xf numFmtId="0" fontId="79" fillId="74" borderId="5" xfId="2437" applyFont="1" applyFill="1" applyBorder="1" applyAlignment="1">
      <alignment horizontal="center"/>
    </xf>
    <xf numFmtId="0" fontId="79" fillId="74" borderId="31" xfId="2437" applyFont="1" applyFill="1" applyBorder="1" applyAlignment="1">
      <alignment horizontal="center"/>
    </xf>
    <xf numFmtId="0" fontId="79" fillId="74" borderId="32" xfId="2437" applyFont="1" applyFill="1" applyBorder="1" applyAlignment="1">
      <alignment horizontal="center"/>
    </xf>
    <xf numFmtId="0" fontId="75" fillId="0" borderId="9" xfId="2437" applyFont="1" applyBorder="1" applyAlignment="1">
      <alignment horizontal="center"/>
    </xf>
    <xf numFmtId="9" fontId="75" fillId="0" borderId="5" xfId="6651" applyNumberFormat="1" applyFont="1" applyBorder="1" applyAlignment="1">
      <alignment horizontal="center"/>
    </xf>
    <xf numFmtId="167" fontId="75" fillId="0" borderId="31" xfId="2437" applyNumberFormat="1" applyFont="1" applyBorder="1"/>
    <xf numFmtId="167" fontId="75" fillId="0" borderId="32" xfId="2437" applyNumberFormat="1" applyFont="1" applyBorder="1"/>
    <xf numFmtId="44" fontId="75" fillId="0" borderId="9" xfId="435" applyNumberFormat="1" applyFont="1" applyBorder="1" applyAlignment="1">
      <alignment horizontal="center"/>
    </xf>
    <xf numFmtId="10" fontId="75" fillId="0" borderId="5" xfId="6653" applyNumberFormat="1" applyFont="1" applyBorder="1" applyAlignment="1">
      <alignment horizontal="center"/>
    </xf>
    <xf numFmtId="44" fontId="75" fillId="77" borderId="31" xfId="435" applyNumberFormat="1" applyFont="1" applyFill="1" applyBorder="1"/>
    <xf numFmtId="44" fontId="75" fillId="77" borderId="32" xfId="435" applyNumberFormat="1" applyFont="1" applyFill="1" applyBorder="1"/>
    <xf numFmtId="44" fontId="75" fillId="0" borderId="9" xfId="435" applyNumberFormat="1" applyFont="1" applyBorder="1"/>
    <xf numFmtId="0" fontId="75" fillId="0" borderId="5" xfId="2210" applyFont="1" applyBorder="1"/>
    <xf numFmtId="9" fontId="75" fillId="0" borderId="31" xfId="6645" applyNumberFormat="1" applyFont="1" applyBorder="1"/>
    <xf numFmtId="9" fontId="75" fillId="0" borderId="32" xfId="6645" applyNumberFormat="1" applyFont="1" applyBorder="1"/>
    <xf numFmtId="0" fontId="75" fillId="75" borderId="33" xfId="2210" applyFont="1" applyFill="1" applyBorder="1"/>
    <xf numFmtId="0" fontId="75" fillId="75" borderId="34" xfId="2210" applyFont="1" applyFill="1" applyBorder="1"/>
    <xf numFmtId="167" fontId="75" fillId="0" borderId="34" xfId="8415" applyNumberFormat="1" applyFont="1" applyBorder="1" applyAlignment="1">
      <alignment horizontal="center"/>
    </xf>
    <xf numFmtId="10" fontId="75" fillId="0" borderId="35" xfId="6653" applyNumberFormat="1" applyFont="1" applyBorder="1" applyAlignment="1">
      <alignment horizontal="center"/>
    </xf>
    <xf numFmtId="167" fontId="79" fillId="77" borderId="9" xfId="8415" applyNumberFormat="1" applyFont="1" applyFill="1" applyBorder="1"/>
    <xf numFmtId="10" fontId="79" fillId="77" borderId="5" xfId="6651" applyNumberFormat="1" applyFont="1" applyFill="1" applyBorder="1" applyAlignment="1">
      <alignment horizontal="center"/>
    </xf>
    <xf numFmtId="167" fontId="75" fillId="77" borderId="32" xfId="2437" applyNumberFormat="1" applyFont="1" applyFill="1" applyBorder="1"/>
    <xf numFmtId="10" fontId="79" fillId="77" borderId="5" xfId="2437" applyNumberFormat="1" applyFont="1" applyFill="1" applyBorder="1"/>
    <xf numFmtId="9" fontId="75" fillId="77" borderId="31" xfId="6645" applyNumberFormat="1" applyFont="1" applyFill="1" applyBorder="1"/>
    <xf numFmtId="167" fontId="75" fillId="77" borderId="32" xfId="6653" applyNumberFormat="1" applyFont="1" applyFill="1" applyBorder="1"/>
    <xf numFmtId="43" fontId="75" fillId="77" borderId="32" xfId="7472" applyNumberFormat="1" applyFont="1" applyFill="1" applyBorder="1"/>
    <xf numFmtId="9" fontId="75" fillId="77" borderId="36" xfId="6645" applyNumberFormat="1" applyFont="1" applyFill="1" applyBorder="1"/>
    <xf numFmtId="167" fontId="75" fillId="77" borderId="37" xfId="6653" applyNumberFormat="1" applyFont="1" applyFill="1" applyBorder="1"/>
    <xf numFmtId="9" fontId="75" fillId="77" borderId="36" xfId="7472" applyNumberFormat="1" applyFont="1" applyFill="1" applyBorder="1"/>
    <xf numFmtId="43" fontId="75" fillId="77" borderId="37" xfId="7472" applyNumberFormat="1" applyFont="1" applyFill="1" applyBorder="1"/>
    <xf numFmtId="0" fontId="75" fillId="0" borderId="23" xfId="2437" applyFont="1" applyBorder="1"/>
    <xf numFmtId="0" fontId="75" fillId="0" borderId="0" xfId="2437" applyFont="1"/>
    <xf numFmtId="167" fontId="75" fillId="0" borderId="0" xfId="8415" applyNumberFormat="1" applyFont="1"/>
    <xf numFmtId="0" fontId="75" fillId="0" borderId="24" xfId="2437" applyFont="1" applyBorder="1"/>
    <xf numFmtId="0" fontId="79" fillId="73" borderId="38" xfId="2210" applyFont="1" applyFill="1" applyBorder="1" applyAlignment="1">
      <alignment horizontal="left" vertical="center"/>
    </xf>
    <xf numFmtId="0" fontId="75" fillId="75" borderId="0" xfId="2210" applyFont="1" applyFill="1" applyAlignment="1">
      <alignment horizontal="left" vertical="center"/>
    </xf>
    <xf numFmtId="0" fontId="79" fillId="78" borderId="38" xfId="2210" applyFont="1" applyFill="1" applyBorder="1" applyAlignment="1">
      <alignment horizontal="left" vertical="center"/>
    </xf>
    <xf numFmtId="0" fontId="79" fillId="0" borderId="0" xfId="2210" applyFont="1" applyAlignment="1">
      <alignment horizontal="center"/>
    </xf>
    <xf numFmtId="0" fontId="79" fillId="0" borderId="0" xfId="2210" applyFont="1"/>
    <xf numFmtId="0" fontId="84" fillId="0" borderId="0" xfId="2210" applyFont="1" applyAlignment="1">
      <alignment horizontal="center"/>
    </xf>
    <xf numFmtId="0" fontId="84" fillId="0" borderId="0" xfId="2210" applyFont="1"/>
    <xf numFmtId="0" fontId="75" fillId="0" borderId="39" xfId="2210" applyFont="1" applyBorder="1"/>
    <xf numFmtId="0" fontId="75" fillId="0" borderId="40" xfId="2210" applyFont="1" applyBorder="1"/>
    <xf numFmtId="0" fontId="75" fillId="0" borderId="41" xfId="2210" applyFont="1" applyBorder="1"/>
    <xf numFmtId="0" fontId="75" fillId="0" borderId="10" xfId="2210" applyFont="1" applyBorder="1"/>
    <xf numFmtId="0" fontId="78" fillId="0" borderId="0" xfId="2210" applyFont="1" applyAlignment="1">
      <alignment horizontal="center"/>
    </xf>
    <xf numFmtId="0" fontId="0" fillId="0" borderId="0" xfId="0" applyAlignment="1">
      <alignment vertical="center" wrapText="1"/>
    </xf>
    <xf numFmtId="0" fontId="78" fillId="0" borderId="0" xfId="0" applyFont="1" applyAlignment="1">
      <alignment horizontal="center" vertical="center" wrapText="1"/>
    </xf>
    <xf numFmtId="0" fontId="78" fillId="0" borderId="0" xfId="0" applyFont="1" applyAlignment="1">
      <alignment horizontal="left" vertical="center" wrapText="1"/>
    </xf>
    <xf numFmtId="44" fontId="78" fillId="0" borderId="0" xfId="435" applyNumberFormat="1" applyFont="1" applyAlignment="1">
      <alignment horizontal="center" vertical="center" wrapText="1"/>
    </xf>
    <xf numFmtId="206" fontId="86" fillId="79" borderId="9" xfId="3242" applyNumberFormat="1" applyFont="1" applyFill="1" applyBorder="1" applyAlignment="1">
      <alignment horizontal="center" vertical="center" wrapText="1"/>
    </xf>
    <xf numFmtId="0" fontId="86" fillId="79" borderId="9" xfId="3242" applyFont="1" applyFill="1" applyBorder="1" applyAlignment="1">
      <alignment horizontal="left" vertical="center" wrapText="1"/>
    </xf>
    <xf numFmtId="0" fontId="86" fillId="79" borderId="9" xfId="3242" applyFont="1" applyFill="1" applyBorder="1" applyAlignment="1">
      <alignment horizontal="center" vertical="center" wrapText="1"/>
    </xf>
    <xf numFmtId="4" fontId="86" fillId="79" borderId="9" xfId="3242" applyNumberFormat="1" applyFont="1" applyFill="1" applyBorder="1" applyAlignment="1">
      <alignment horizontal="center" vertical="center" wrapText="1"/>
    </xf>
    <xf numFmtId="44" fontId="86" fillId="79" borderId="9" xfId="435" applyNumberFormat="1" applyFont="1" applyFill="1" applyBorder="1" applyAlignment="1" applyProtection="1">
      <alignment horizontal="center" vertical="center" wrapText="1"/>
    </xf>
    <xf numFmtId="0" fontId="88" fillId="0" borderId="0" xfId="0" applyFont="1" applyAlignment="1">
      <alignment horizontal="left" vertical="center" wrapText="1"/>
    </xf>
    <xf numFmtId="0" fontId="78" fillId="74" borderId="9" xfId="0" applyFont="1" applyFill="1" applyBorder="1" applyAlignment="1">
      <alignment horizontal="center" vertical="center" wrapText="1"/>
    </xf>
    <xf numFmtId="0" fontId="89" fillId="74" borderId="9" xfId="0" applyFont="1" applyFill="1" applyBorder="1" applyAlignment="1">
      <alignment horizontal="left" vertical="center" wrapText="1"/>
    </xf>
    <xf numFmtId="44" fontId="89" fillId="74" borderId="9" xfId="435" applyNumberFormat="1" applyFont="1" applyFill="1" applyBorder="1" applyAlignment="1">
      <alignment horizontal="center" vertical="center" wrapText="1"/>
    </xf>
    <xf numFmtId="0" fontId="78" fillId="0" borderId="9" xfId="0" applyFont="1" applyBorder="1" applyAlignment="1">
      <alignment horizontal="center" vertical="center" wrapText="1"/>
    </xf>
    <xf numFmtId="0" fontId="78" fillId="0" borderId="9" xfId="0" applyFont="1" applyBorder="1" applyAlignment="1">
      <alignment horizontal="left" vertical="center" wrapText="1"/>
    </xf>
    <xf numFmtId="43" fontId="75" fillId="0" borderId="9" xfId="7471" applyNumberFormat="1" applyFont="1" applyBorder="1" applyAlignment="1">
      <alignment horizontal="center" vertical="center" wrapText="1"/>
    </xf>
    <xf numFmtId="44" fontId="78" fillId="75" borderId="9" xfId="435" applyNumberFormat="1" applyFont="1" applyFill="1" applyBorder="1" applyAlignment="1">
      <alignment horizontal="center" vertical="center" wrapText="1"/>
    </xf>
    <xf numFmtId="43" fontId="78" fillId="0" borderId="9" xfId="7471" applyNumberFormat="1" applyFont="1" applyBorder="1" applyAlignment="1">
      <alignment horizontal="center" vertical="center" wrapText="1"/>
    </xf>
    <xf numFmtId="44" fontId="78" fillId="0" borderId="9" xfId="435" applyNumberFormat="1" applyFont="1" applyBorder="1" applyAlignment="1">
      <alignment horizontal="center" vertical="center" wrapText="1"/>
    </xf>
    <xf numFmtId="0" fontId="78" fillId="75" borderId="9" xfId="0" applyFont="1" applyFill="1" applyBorder="1" applyAlignment="1">
      <alignment horizontal="center" vertical="center" wrapText="1"/>
    </xf>
    <xf numFmtId="3" fontId="78" fillId="0" borderId="9" xfId="0" applyNumberFormat="1" applyFont="1" applyBorder="1" applyAlignment="1">
      <alignment horizontal="center" vertical="center" wrapText="1"/>
    </xf>
    <xf numFmtId="0" fontId="0" fillId="0" borderId="0" xfId="0" applyAlignment="1">
      <alignment vertical="center"/>
    </xf>
    <xf numFmtId="0" fontId="78" fillId="80" borderId="9" xfId="0" applyFont="1" applyFill="1" applyBorder="1" applyAlignment="1">
      <alignment horizontal="center" vertical="center" wrapText="1"/>
    </xf>
    <xf numFmtId="3" fontId="78" fillId="80" borderId="9" xfId="0" applyNumberFormat="1" applyFont="1" applyFill="1" applyBorder="1" applyAlignment="1">
      <alignment horizontal="center" vertical="center" wrapText="1"/>
    </xf>
    <xf numFmtId="0" fontId="78" fillId="80" borderId="9" xfId="0" applyFont="1" applyFill="1" applyBorder="1" applyAlignment="1">
      <alignment horizontal="left" vertical="center" wrapText="1"/>
    </xf>
    <xf numFmtId="43" fontId="78" fillId="80" borderId="9" xfId="7471" applyNumberFormat="1" applyFont="1" applyFill="1" applyBorder="1" applyAlignment="1">
      <alignment horizontal="center" vertical="center" wrapText="1"/>
    </xf>
    <xf numFmtId="44" fontId="78" fillId="80" borderId="9" xfId="435" applyNumberFormat="1" applyFont="1" applyFill="1" applyBorder="1" applyAlignment="1">
      <alignment horizontal="center" vertical="center" wrapText="1"/>
    </xf>
    <xf numFmtId="0" fontId="90" fillId="0" borderId="0" xfId="0" applyFont="1" applyAlignment="1">
      <alignment vertical="center"/>
    </xf>
    <xf numFmtId="0" fontId="89" fillId="74" borderId="9" xfId="0" applyFont="1" applyFill="1" applyBorder="1" applyAlignment="1">
      <alignment horizontal="center" vertical="center" wrapText="1"/>
    </xf>
    <xf numFmtId="0" fontId="78" fillId="75" borderId="9" xfId="0" applyFont="1" applyFill="1" applyBorder="1" applyAlignment="1">
      <alignment horizontal="left" vertical="center" wrapText="1"/>
    </xf>
    <xf numFmtId="3" fontId="78" fillId="0" borderId="9" xfId="0" applyNumberFormat="1" applyFont="1" applyBorder="1" applyAlignment="1">
      <alignment horizontal="center" vertical="center"/>
    </xf>
    <xf numFmtId="0" fontId="55" fillId="0" borderId="0" xfId="0" applyFont="1" applyAlignment="1">
      <alignment vertical="center" wrapText="1"/>
    </xf>
    <xf numFmtId="0" fontId="78" fillId="75" borderId="0" xfId="0" applyFont="1" applyFill="1" applyAlignment="1">
      <alignment horizontal="left" vertical="center" wrapText="1"/>
    </xf>
    <xf numFmtId="43" fontId="78" fillId="0" borderId="48" xfId="7471" applyNumberFormat="1" applyFont="1" applyBorder="1" applyAlignment="1">
      <alignment horizontal="center" vertical="center" wrapText="1"/>
    </xf>
    <xf numFmtId="44" fontId="78" fillId="0" borderId="49" xfId="435" applyNumberFormat="1" applyFont="1" applyBorder="1" applyAlignment="1">
      <alignment horizontal="center" vertical="center" wrapText="1"/>
    </xf>
    <xf numFmtId="0" fontId="78" fillId="0" borderId="0" xfId="0" applyFont="1" applyAlignment="1">
      <alignment horizontal="center" vertical="center"/>
    </xf>
    <xf numFmtId="0" fontId="78" fillId="0" borderId="0" xfId="0" applyFont="1" applyAlignment="1">
      <alignment vertical="center"/>
    </xf>
    <xf numFmtId="0" fontId="78" fillId="0" borderId="42" xfId="0" applyFont="1" applyBorder="1" applyAlignment="1">
      <alignment horizontal="center" vertical="center"/>
    </xf>
    <xf numFmtId="0" fontId="78" fillId="0" borderId="22" xfId="0" applyFont="1" applyBorder="1" applyAlignment="1">
      <alignment horizontal="center" vertical="center"/>
    </xf>
    <xf numFmtId="0" fontId="78" fillId="0" borderId="22" xfId="0" applyFont="1" applyBorder="1" applyAlignment="1">
      <alignment vertical="center"/>
    </xf>
    <xf numFmtId="44" fontId="78" fillId="0" borderId="22" xfId="435" applyNumberFormat="1" applyFont="1" applyBorder="1" applyAlignment="1">
      <alignment horizontal="center" vertical="center"/>
    </xf>
    <xf numFmtId="0" fontId="78" fillId="0" borderId="44" xfId="0" applyFont="1" applyBorder="1" applyAlignment="1">
      <alignment horizontal="center" vertical="center"/>
    </xf>
    <xf numFmtId="0" fontId="91" fillId="0" borderId="0" xfId="0" applyFont="1" applyAlignment="1">
      <alignment vertical="center"/>
    </xf>
    <xf numFmtId="0" fontId="78" fillId="0" borderId="47" xfId="0" applyFont="1" applyBorder="1" applyAlignment="1">
      <alignment horizontal="center" vertical="center"/>
    </xf>
    <xf numFmtId="14" fontId="78" fillId="0" borderId="0" xfId="0" applyNumberFormat="1" applyFont="1" applyAlignment="1">
      <alignment horizontal="center" vertical="center" wrapText="1"/>
    </xf>
    <xf numFmtId="14" fontId="78" fillId="0" borderId="0" xfId="0" applyNumberFormat="1" applyFont="1" applyAlignment="1">
      <alignment horizontal="center" vertical="center"/>
    </xf>
    <xf numFmtId="0" fontId="91" fillId="73" borderId="31" xfId="0" applyFont="1" applyFill="1" applyBorder="1" applyAlignment="1">
      <alignment horizontal="center" vertical="center" wrapText="1"/>
    </xf>
    <xf numFmtId="0" fontId="91" fillId="73" borderId="9" xfId="0" applyFont="1" applyFill="1" applyBorder="1" applyAlignment="1">
      <alignment horizontal="center" vertical="center" wrapText="1"/>
    </xf>
    <xf numFmtId="0" fontId="91" fillId="73" borderId="32" xfId="0" applyFont="1" applyFill="1" applyBorder="1" applyAlignment="1">
      <alignment horizontal="center" vertical="center" wrapText="1"/>
    </xf>
    <xf numFmtId="0" fontId="79" fillId="82" borderId="52" xfId="196" applyFont="1" applyFill="1" applyBorder="1" applyAlignment="1">
      <alignment horizontal="center" vertical="center"/>
    </xf>
    <xf numFmtId="0" fontId="79" fillId="82" borderId="45" xfId="196" applyFont="1" applyFill="1" applyBorder="1" applyAlignment="1">
      <alignment horizontal="center" vertical="center"/>
    </xf>
    <xf numFmtId="174" fontId="79" fillId="82" borderId="57" xfId="196" applyNumberFormat="1" applyFont="1" applyFill="1" applyBorder="1" applyAlignment="1">
      <alignment horizontal="center" vertical="center"/>
    </xf>
    <xf numFmtId="0" fontId="78" fillId="0" borderId="31" xfId="0" applyFont="1" applyBorder="1" applyAlignment="1">
      <alignment horizontal="center" vertical="center"/>
    </xf>
    <xf numFmtId="0" fontId="78" fillId="0" borderId="9" xfId="0" applyFont="1" applyBorder="1" applyAlignment="1">
      <alignment horizontal="left" vertical="center"/>
    </xf>
    <xf numFmtId="0" fontId="78" fillId="0" borderId="9" xfId="0" applyFont="1" applyBorder="1" applyAlignment="1">
      <alignment horizontal="center" vertical="center"/>
    </xf>
    <xf numFmtId="202" fontId="89" fillId="0" borderId="45" xfId="8410" applyNumberFormat="1" applyFont="1" applyBorder="1" applyAlignment="1" applyProtection="1">
      <alignment horizontal="center" vertical="center"/>
    </xf>
    <xf numFmtId="202" fontId="78" fillId="0" borderId="57" xfId="8410" applyNumberFormat="1" applyFont="1" applyBorder="1" applyAlignment="1" applyProtection="1">
      <alignment horizontal="center" vertical="center"/>
    </xf>
    <xf numFmtId="202" fontId="78" fillId="0" borderId="44" xfId="8410" applyNumberFormat="1" applyFont="1" applyBorder="1" applyAlignment="1" applyProtection="1">
      <alignment horizontal="center" vertical="center"/>
    </xf>
    <xf numFmtId="202" fontId="78" fillId="0" borderId="58" xfId="8410" applyNumberFormat="1" applyFont="1" applyBorder="1" applyAlignment="1" applyProtection="1">
      <alignment horizontal="center" vertical="center"/>
    </xf>
    <xf numFmtId="202" fontId="78" fillId="0" borderId="59" xfId="8410" applyNumberFormat="1" applyFont="1" applyBorder="1" applyAlignment="1" applyProtection="1">
      <alignment horizontal="center" vertical="center"/>
    </xf>
    <xf numFmtId="202" fontId="78" fillId="0" borderId="0" xfId="8410" applyNumberFormat="1" applyFont="1" applyAlignment="1" applyProtection="1">
      <alignment horizontal="center" vertical="center"/>
    </xf>
    <xf numFmtId="202" fontId="78" fillId="0" borderId="47" xfId="8410" applyNumberFormat="1" applyFont="1" applyBorder="1" applyAlignment="1" applyProtection="1">
      <alignment horizontal="center" vertical="center"/>
    </xf>
    <xf numFmtId="208" fontId="78" fillId="0" borderId="58" xfId="8410" applyNumberFormat="1" applyFont="1" applyBorder="1" applyAlignment="1" applyProtection="1">
      <alignment horizontal="center" vertical="center"/>
    </xf>
    <xf numFmtId="202" fontId="78" fillId="0" borderId="0" xfId="8410" applyNumberFormat="1" applyFont="1" applyAlignment="1" applyProtection="1">
      <alignment horizontal="right" vertical="center"/>
    </xf>
    <xf numFmtId="202" fontId="78" fillId="0" borderId="9" xfId="8410" applyNumberFormat="1" applyFont="1" applyBorder="1" applyAlignment="1" applyProtection="1">
      <alignment horizontal="center" vertical="center"/>
    </xf>
    <xf numFmtId="202" fontId="78" fillId="0" borderId="0" xfId="8410" applyNumberFormat="1" applyFont="1" applyAlignment="1" applyProtection="1">
      <alignment horizontal="left" vertical="center" wrapText="1"/>
    </xf>
    <xf numFmtId="202" fontId="78" fillId="0" borderId="0" xfId="3274" applyNumberFormat="1" applyFont="1" applyAlignment="1">
      <alignment horizontal="right" vertical="center"/>
    </xf>
    <xf numFmtId="202" fontId="78" fillId="0" borderId="0" xfId="3274" applyNumberFormat="1" applyFont="1" applyAlignment="1">
      <alignment horizontal="center" vertical="center"/>
    </xf>
    <xf numFmtId="0" fontId="78" fillId="0" borderId="31" xfId="0" applyFont="1" applyBorder="1" applyAlignment="1" applyProtection="1">
      <alignment horizontal="center" vertical="center"/>
    </xf>
    <xf numFmtId="0" fontId="78" fillId="0" borderId="9" xfId="0" applyFont="1" applyBorder="1" applyAlignment="1" applyProtection="1">
      <alignment horizontal="left" vertical="center"/>
    </xf>
    <xf numFmtId="0" fontId="78" fillId="0" borderId="9" xfId="0" applyFont="1" applyBorder="1" applyAlignment="1" applyProtection="1">
      <alignment horizontal="center" vertical="center"/>
    </xf>
    <xf numFmtId="202" fontId="78" fillId="0" borderId="5" xfId="8410" applyNumberFormat="1" applyFont="1" applyBorder="1" applyAlignment="1">
      <alignment horizontal="center" vertical="center"/>
    </xf>
    <xf numFmtId="202" fontId="78" fillId="0" borderId="45" xfId="8410" applyNumberFormat="1" applyFont="1" applyBorder="1" applyAlignment="1" applyProtection="1">
      <alignment horizontal="center" vertical="center"/>
    </xf>
    <xf numFmtId="202" fontId="89" fillId="0" borderId="46" xfId="8410" applyNumberFormat="1" applyFont="1" applyBorder="1" applyAlignment="1" applyProtection="1">
      <alignment horizontal="center" vertical="center"/>
    </xf>
    <xf numFmtId="202" fontId="78" fillId="0" borderId="32" xfId="8410" applyNumberFormat="1" applyFont="1" applyBorder="1" applyAlignment="1" applyProtection="1">
      <alignment horizontal="center" vertical="center"/>
    </xf>
    <xf numFmtId="202" fontId="78" fillId="0" borderId="0" xfId="8410" applyNumberFormat="1" applyFont="1" applyAlignment="1">
      <alignment horizontal="center" vertical="center"/>
    </xf>
    <xf numFmtId="202" fontId="78" fillId="0" borderId="45" xfId="8410" applyNumberFormat="1" applyFont="1" applyBorder="1" applyAlignment="1">
      <alignment horizontal="center" vertical="center"/>
    </xf>
    <xf numFmtId="202" fontId="78" fillId="0" borderId="58" xfId="3274" applyNumberFormat="1" applyFont="1" applyBorder="1" applyAlignment="1">
      <alignment horizontal="right" vertical="center"/>
    </xf>
    <xf numFmtId="202" fontId="78" fillId="0" borderId="9" xfId="3274" applyNumberFormat="1" applyFont="1" applyBorder="1" applyAlignment="1">
      <alignment horizontal="center" vertical="center"/>
    </xf>
    <xf numFmtId="0" fontId="78" fillId="0" borderId="46" xfId="0" applyFont="1" applyBorder="1" applyAlignment="1">
      <alignment horizontal="left" vertical="center"/>
    </xf>
    <xf numFmtId="0" fontId="79" fillId="82" borderId="9" xfId="196" applyFont="1" applyFill="1" applyBorder="1" applyAlignment="1">
      <alignment horizontal="center" vertical="center"/>
    </xf>
    <xf numFmtId="0" fontId="79" fillId="74" borderId="45" xfId="0" applyFont="1" applyFill="1" applyBorder="1" applyAlignment="1">
      <alignment vertical="center"/>
    </xf>
    <xf numFmtId="0" fontId="78" fillId="0" borderId="60" xfId="0" applyFont="1" applyBorder="1" applyAlignment="1">
      <alignment horizontal="center" vertical="center" wrapText="1"/>
    </xf>
    <xf numFmtId="0" fontId="78" fillId="0" borderId="59" xfId="0" applyFont="1" applyBorder="1" applyAlignment="1">
      <alignment horizontal="center" vertical="center" wrapText="1"/>
    </xf>
    <xf numFmtId="202" fontId="89" fillId="0" borderId="0" xfId="8410" applyNumberFormat="1" applyFont="1" applyAlignment="1" applyProtection="1">
      <alignment horizontal="center" vertical="center"/>
    </xf>
    <xf numFmtId="0" fontId="78" fillId="75" borderId="5" xfId="0" applyFont="1" applyFill="1" applyBorder="1" applyAlignment="1">
      <alignment horizontal="left" vertical="center" wrapText="1"/>
    </xf>
    <xf numFmtId="202" fontId="78" fillId="0" borderId="60" xfId="8410" applyNumberFormat="1" applyFont="1" applyBorder="1" applyAlignment="1" applyProtection="1">
      <alignment horizontal="center" vertical="center"/>
    </xf>
    <xf numFmtId="202" fontId="78" fillId="0" borderId="9" xfId="3274" applyNumberFormat="1" applyFont="1" applyBorder="1" applyAlignment="1">
      <alignment horizontal="right" vertical="center"/>
    </xf>
    <xf numFmtId="0" fontId="75" fillId="0" borderId="45" xfId="0" applyFont="1" applyBorder="1" applyAlignment="1">
      <alignment horizontal="center" vertical="center"/>
    </xf>
    <xf numFmtId="202" fontId="78" fillId="0" borderId="46" xfId="8410" applyNumberFormat="1" applyFont="1" applyBorder="1" applyAlignment="1" applyProtection="1">
      <alignment horizontal="center" vertical="center"/>
    </xf>
    <xf numFmtId="0" fontId="75" fillId="0" borderId="0" xfId="0" applyFont="1" applyAlignment="1">
      <alignment horizontal="left" vertical="center"/>
    </xf>
    <xf numFmtId="2" fontId="75" fillId="0" borderId="0" xfId="0" applyNumberFormat="1" applyFont="1" applyAlignment="1">
      <alignment horizontal="center" vertical="center"/>
    </xf>
    <xf numFmtId="0" fontId="75" fillId="0" borderId="0" xfId="0" applyFont="1" applyAlignment="1">
      <alignment horizontal="center" vertical="center"/>
    </xf>
    <xf numFmtId="204" fontId="78" fillId="0" borderId="9" xfId="3274" applyNumberFormat="1" applyFont="1" applyBorder="1" applyAlignment="1">
      <alignment horizontal="right" vertical="center"/>
    </xf>
    <xf numFmtId="202" fontId="78" fillId="0" borderId="0" xfId="8410" applyNumberFormat="1" applyFont="1" applyAlignment="1">
      <alignment horizontal="right" vertical="center"/>
    </xf>
    <xf numFmtId="0" fontId="78" fillId="0" borderId="5" xfId="0" applyFont="1" applyBorder="1" applyAlignment="1">
      <alignment horizontal="left" vertical="center" wrapText="1"/>
    </xf>
    <xf numFmtId="0" fontId="78" fillId="0" borderId="58" xfId="0" applyFont="1" applyBorder="1" applyAlignment="1">
      <alignment horizontal="center" vertical="center" wrapText="1"/>
    </xf>
    <xf numFmtId="204" fontId="78" fillId="0" borderId="0" xfId="3274" applyNumberFormat="1" applyFont="1" applyAlignment="1">
      <alignment horizontal="right" vertical="center"/>
    </xf>
    <xf numFmtId="43" fontId="75" fillId="0" borderId="0" xfId="7471" applyNumberFormat="1" applyFont="1" applyAlignment="1">
      <alignment horizontal="right"/>
    </xf>
    <xf numFmtId="43" fontId="78" fillId="0" borderId="0" xfId="7471" applyNumberFormat="1" applyFont="1"/>
    <xf numFmtId="2" fontId="75" fillId="0" borderId="45" xfId="0" applyNumberFormat="1" applyFont="1" applyBorder="1" applyAlignment="1">
      <alignment horizontal="center" vertical="center"/>
    </xf>
    <xf numFmtId="202" fontId="78" fillId="0" borderId="61" xfId="3274" applyNumberFormat="1" applyFont="1" applyBorder="1" applyAlignment="1">
      <alignment horizontal="right" vertical="center"/>
    </xf>
    <xf numFmtId="204" fontId="78" fillId="0" borderId="61" xfId="3274" applyNumberFormat="1" applyFont="1" applyBorder="1" applyAlignment="1">
      <alignment horizontal="right" vertical="center"/>
    </xf>
    <xf numFmtId="0" fontId="89" fillId="0" borderId="0" xfId="0" applyFont="1" applyAlignment="1">
      <alignment horizontal="right" vertical="center" wrapText="1"/>
    </xf>
    <xf numFmtId="0" fontId="78" fillId="0" borderId="58" xfId="0" applyFont="1" applyBorder="1" applyAlignment="1">
      <alignment horizontal="center" vertical="center"/>
    </xf>
    <xf numFmtId="0" fontId="78" fillId="0" borderId="0" xfId="0" applyFont="1" applyAlignment="1">
      <alignment horizontal="left" vertical="center"/>
    </xf>
    <xf numFmtId="0" fontId="78" fillId="75" borderId="62" xfId="0" applyFont="1" applyFill="1" applyBorder="1" applyAlignment="1">
      <alignment horizontal="left" vertical="center" wrapText="1"/>
    </xf>
    <xf numFmtId="3" fontId="78" fillId="0" borderId="61" xfId="0" applyNumberFormat="1" applyFont="1" applyBorder="1" applyAlignment="1">
      <alignment horizontal="center" vertical="center" wrapText="1"/>
    </xf>
    <xf numFmtId="0" fontId="78" fillId="0" borderId="58" xfId="0" applyFont="1" applyBorder="1" applyAlignment="1">
      <alignment horizontal="left" vertical="center"/>
    </xf>
    <xf numFmtId="0" fontId="78" fillId="0" borderId="61" xfId="0" applyFont="1" applyBorder="1" applyAlignment="1">
      <alignment horizontal="center" vertical="center"/>
    </xf>
    <xf numFmtId="202" fontId="78" fillId="83" borderId="9" xfId="3274" applyNumberFormat="1" applyFont="1" applyFill="1" applyBorder="1" applyAlignment="1">
      <alignment horizontal="right" vertical="center"/>
    </xf>
    <xf numFmtId="43" fontId="78" fillId="0" borderId="9" xfId="2426" applyNumberFormat="1" applyFont="1" applyBorder="1" applyAlignment="1">
      <alignment horizontal="center" vertical="center"/>
    </xf>
    <xf numFmtId="43" fontId="78" fillId="0" borderId="0" xfId="7471" applyNumberFormat="1" applyFont="1" applyAlignment="1">
      <alignment vertical="center"/>
    </xf>
    <xf numFmtId="43" fontId="78" fillId="0" borderId="9" xfId="7471" applyNumberFormat="1" applyFont="1" applyBorder="1" applyAlignment="1">
      <alignment horizontal="center" vertical="center"/>
    </xf>
    <xf numFmtId="43" fontId="78" fillId="0" borderId="0" xfId="7471" applyNumberFormat="1" applyFont="1" applyAlignment="1">
      <alignment vertical="center" wrapText="1"/>
    </xf>
    <xf numFmtId="0" fontId="78" fillId="0" borderId="60" xfId="0" applyFont="1" applyBorder="1" applyAlignment="1">
      <alignment horizontal="center" vertical="center"/>
    </xf>
    <xf numFmtId="43" fontId="78" fillId="83" borderId="9" xfId="2426" applyNumberFormat="1" applyFont="1" applyFill="1" applyBorder="1" applyAlignment="1">
      <alignment horizontal="center" vertical="center"/>
    </xf>
    <xf numFmtId="0" fontId="78" fillId="75" borderId="60" xfId="0" applyFont="1" applyFill="1" applyBorder="1" applyAlignment="1">
      <alignment horizontal="left" vertical="center" wrapText="1"/>
    </xf>
    <xf numFmtId="3" fontId="78" fillId="0" borderId="58" xfId="0" applyNumberFormat="1" applyFont="1" applyBorder="1" applyAlignment="1">
      <alignment horizontal="center" vertical="center" wrapText="1"/>
    </xf>
    <xf numFmtId="202" fontId="78" fillId="0" borderId="63" xfId="8410" applyNumberFormat="1" applyFont="1" applyBorder="1" applyAlignment="1" applyProtection="1">
      <alignment horizontal="center" vertical="center"/>
    </xf>
    <xf numFmtId="43" fontId="78" fillId="0" borderId="0" xfId="2426" applyNumberFormat="1" applyFont="1" applyAlignment="1">
      <alignment horizontal="center" vertical="center"/>
    </xf>
    <xf numFmtId="202" fontId="78" fillId="83" borderId="0" xfId="3274" applyNumberFormat="1" applyFont="1" applyFill="1" applyAlignment="1">
      <alignment horizontal="right" vertical="center"/>
    </xf>
    <xf numFmtId="202" fontId="78" fillId="0" borderId="0" xfId="3274" applyNumberFormat="1" applyFont="1" applyAlignment="1">
      <alignment vertical="center"/>
    </xf>
    <xf numFmtId="202" fontId="78" fillId="0" borderId="0" xfId="8410" applyNumberFormat="1" applyFont="1" applyAlignment="1" applyProtection="1">
      <alignment horizontal="center" vertical="center" wrapText="1"/>
    </xf>
    <xf numFmtId="43" fontId="78" fillId="0" borderId="0" xfId="7471" applyNumberFormat="1" applyFont="1" applyAlignment="1">
      <alignment horizontal="right" vertical="center"/>
    </xf>
    <xf numFmtId="43" fontId="78" fillId="0" borderId="59" xfId="2426" applyNumberFormat="1" applyFont="1" applyBorder="1" applyAlignment="1">
      <alignment horizontal="center" vertical="center"/>
    </xf>
    <xf numFmtId="43" fontId="78" fillId="0" borderId="63" xfId="2426" applyNumberFormat="1" applyFont="1" applyBorder="1" applyAlignment="1">
      <alignment horizontal="center" vertical="center"/>
    </xf>
    <xf numFmtId="43" fontId="78" fillId="0" borderId="58" xfId="7471" applyNumberFormat="1" applyFont="1" applyBorder="1" applyAlignment="1">
      <alignment horizontal="right" vertical="center"/>
    </xf>
    <xf numFmtId="43" fontId="78" fillId="0" borderId="64" xfId="2426" applyNumberFormat="1" applyFont="1" applyBorder="1" applyAlignment="1">
      <alignment horizontal="center" vertical="center"/>
    </xf>
    <xf numFmtId="43" fontId="78" fillId="0" borderId="65" xfId="7471" applyNumberFormat="1" applyFont="1" applyBorder="1" applyAlignment="1">
      <alignment horizontal="right" vertical="center"/>
    </xf>
    <xf numFmtId="43" fontId="78" fillId="0" borderId="60" xfId="7471" applyNumberFormat="1" applyFont="1" applyBorder="1" applyAlignment="1">
      <alignment horizontal="right" vertical="center"/>
    </xf>
    <xf numFmtId="209" fontId="78" fillId="0" borderId="63" xfId="2426" applyNumberFormat="1" applyFont="1" applyBorder="1" applyAlignment="1">
      <alignment horizontal="center" vertical="center"/>
    </xf>
    <xf numFmtId="43" fontId="78" fillId="0" borderId="66" xfId="2426" applyNumberFormat="1" applyFont="1" applyBorder="1" applyAlignment="1">
      <alignment horizontal="center" vertical="center"/>
    </xf>
    <xf numFmtId="209" fontId="78" fillId="0" borderId="66" xfId="2426" applyNumberFormat="1" applyFont="1" applyBorder="1" applyAlignment="1">
      <alignment horizontal="center" vertical="center"/>
    </xf>
    <xf numFmtId="43" fontId="78" fillId="0" borderId="24" xfId="7471" applyNumberFormat="1" applyFont="1" applyBorder="1" applyAlignment="1">
      <alignment horizontal="right" vertical="center"/>
    </xf>
    <xf numFmtId="202" fontId="78" fillId="83" borderId="59" xfId="3274" applyNumberFormat="1" applyFont="1" applyFill="1" applyBorder="1" applyAlignment="1">
      <alignment horizontal="right" vertical="center"/>
    </xf>
    <xf numFmtId="202" fontId="78" fillId="83" borderId="63" xfId="3274" applyNumberFormat="1" applyFont="1" applyFill="1" applyBorder="1" applyAlignment="1">
      <alignment horizontal="right" vertical="center"/>
    </xf>
    <xf numFmtId="202" fontId="78" fillId="0" borderId="45" xfId="8410" applyNumberFormat="1" applyFont="1" applyBorder="1" applyAlignment="1" applyProtection="1">
      <alignment horizontal="center" vertical="center" wrapText="1"/>
    </xf>
    <xf numFmtId="202" fontId="78" fillId="0" borderId="46" xfId="8410" applyNumberFormat="1" applyFont="1" applyBorder="1" applyAlignment="1" applyProtection="1">
      <alignment horizontal="center" vertical="center" wrapText="1"/>
    </xf>
    <xf numFmtId="202" fontId="89" fillId="0" borderId="0" xfId="8410" applyNumberFormat="1" applyFont="1" applyAlignment="1" applyProtection="1">
      <alignment horizontal="center" vertical="center" wrapText="1"/>
    </xf>
    <xf numFmtId="43" fontId="78" fillId="0" borderId="26" xfId="2426" applyNumberFormat="1" applyFont="1" applyBorder="1" applyAlignment="1">
      <alignment horizontal="center" vertical="center"/>
    </xf>
    <xf numFmtId="43" fontId="78" fillId="83" borderId="59" xfId="2426" applyNumberFormat="1" applyFont="1" applyFill="1" applyBorder="1" applyAlignment="1">
      <alignment horizontal="center" vertical="center"/>
    </xf>
    <xf numFmtId="0" fontId="78" fillId="0" borderId="0" xfId="2656" applyFont="1"/>
    <xf numFmtId="2" fontId="78" fillId="0" borderId="0" xfId="2656" applyNumberFormat="1" applyFont="1" applyAlignment="1">
      <alignment horizontal="center"/>
    </xf>
    <xf numFmtId="0" fontId="89" fillId="74" borderId="46" xfId="0" applyFont="1" applyFill="1" applyBorder="1" applyAlignment="1">
      <alignment horizontal="left" vertical="center"/>
    </xf>
    <xf numFmtId="49" fontId="0" fillId="0" borderId="0" xfId="0" applyNumberFormat="1" applyAlignment="1">
      <alignment horizontal="left" vertical="center"/>
    </xf>
    <xf numFmtId="0" fontId="0" fillId="0" borderId="0" xfId="0" applyAlignment="1">
      <alignment horizontal="center" vertical="center"/>
    </xf>
    <xf numFmtId="4" fontId="0" fillId="0" borderId="0" xfId="0" applyNumberFormat="1" applyAlignment="1">
      <alignment vertical="center"/>
    </xf>
    <xf numFmtId="49" fontId="55" fillId="0" borderId="0" xfId="1" applyNumberFormat="1" applyFont="1" applyAlignment="1">
      <alignment horizontal="left" vertical="center"/>
    </xf>
    <xf numFmtId="0" fontId="57" fillId="75" borderId="0" xfId="0" applyFont="1" applyFill="1" applyAlignment="1">
      <alignment vertical="center"/>
    </xf>
    <xf numFmtId="0" fontId="0" fillId="75" borderId="0" xfId="0" applyFill="1" applyAlignment="1">
      <alignment vertical="center"/>
    </xf>
    <xf numFmtId="0" fontId="95" fillId="84" borderId="0" xfId="0" applyFont="1" applyFill="1" applyAlignment="1">
      <alignment horizontal="right" vertical="center"/>
    </xf>
    <xf numFmtId="0" fontId="55" fillId="0" borderId="0" xfId="1" applyFont="1" applyAlignment="1">
      <alignment vertical="center" wrapText="1"/>
    </xf>
    <xf numFmtId="0" fontId="31" fillId="0" borderId="0" xfId="1" applyFont="1" applyAlignment="1">
      <alignment horizontal="center" vertical="center"/>
    </xf>
    <xf numFmtId="0" fontId="95" fillId="75" borderId="0" xfId="0" applyFont="1" applyFill="1" applyAlignment="1">
      <alignment horizontal="right" vertical="center"/>
    </xf>
    <xf numFmtId="49" fontId="95" fillId="84" borderId="0" xfId="0" applyNumberFormat="1" applyFont="1" applyFill="1" applyAlignment="1">
      <alignment horizontal="center" vertical="center"/>
    </xf>
    <xf numFmtId="0" fontId="96" fillId="0" borderId="0" xfId="1" applyFont="1" applyAlignment="1">
      <alignment horizontal="right" vertical="center"/>
    </xf>
    <xf numFmtId="10" fontId="96" fillId="84" borderId="0" xfId="1" applyNumberFormat="1" applyFont="1" applyFill="1" applyAlignment="1">
      <alignment horizontal="center" vertical="center"/>
    </xf>
    <xf numFmtId="4" fontId="96" fillId="75" borderId="0" xfId="2" applyNumberFormat="1" applyFont="1" applyFill="1" applyAlignment="1">
      <alignment horizontal="right" vertical="center"/>
    </xf>
    <xf numFmtId="49" fontId="97" fillId="84" borderId="9" xfId="1" applyNumberFormat="1" applyFont="1" applyFill="1" applyBorder="1" applyAlignment="1">
      <alignment horizontal="center" vertical="center"/>
    </xf>
    <xf numFmtId="0" fontId="97" fillId="84" borderId="46" xfId="1" applyFont="1" applyFill="1" applyBorder="1" applyAlignment="1">
      <alignment horizontal="center" vertical="center" wrapText="1"/>
    </xf>
    <xf numFmtId="0" fontId="97" fillId="84" borderId="9" xfId="1" applyFont="1" applyFill="1" applyBorder="1" applyAlignment="1">
      <alignment horizontal="center" vertical="center"/>
    </xf>
    <xf numFmtId="4" fontId="97" fillId="84" borderId="9" xfId="1" applyNumberFormat="1" applyFont="1" applyFill="1" applyBorder="1" applyAlignment="1">
      <alignment horizontal="center" vertical="center"/>
    </xf>
    <xf numFmtId="49" fontId="0" fillId="84" borderId="67" xfId="0" applyNumberFormat="1" applyFill="1" applyBorder="1" applyAlignment="1">
      <alignment horizontal="left" vertical="center"/>
    </xf>
    <xf numFmtId="0" fontId="0" fillId="0" borderId="67" xfId="0" applyBorder="1" applyAlignment="1">
      <alignment vertical="center" wrapText="1"/>
    </xf>
    <xf numFmtId="0" fontId="0" fillId="0" borderId="67" xfId="0" applyBorder="1" applyAlignment="1">
      <alignment horizontal="center" vertical="center"/>
    </xf>
    <xf numFmtId="4" fontId="0" fillId="0" borderId="67" xfId="0" applyNumberFormat="1" applyBorder="1" applyAlignment="1">
      <alignment vertical="center"/>
    </xf>
    <xf numFmtId="49" fontId="0" fillId="0" borderId="68" xfId="0" applyNumberFormat="1" applyBorder="1" applyAlignment="1">
      <alignment horizontal="left" vertical="center"/>
    </xf>
    <xf numFmtId="0" fontId="0" fillId="0" borderId="68" xfId="0" applyBorder="1" applyAlignment="1">
      <alignment vertical="center" wrapText="1"/>
    </xf>
    <xf numFmtId="0" fontId="0" fillId="0" borderId="68" xfId="0" applyBorder="1" applyAlignment="1">
      <alignment horizontal="center" vertical="center"/>
    </xf>
    <xf numFmtId="4" fontId="0" fillId="0" borderId="68" xfId="0" applyNumberFormat="1" applyBorder="1" applyAlignment="1">
      <alignment vertical="center"/>
    </xf>
    <xf numFmtId="0" fontId="98" fillId="0" borderId="0" xfId="0" applyFont="1"/>
    <xf numFmtId="0" fontId="99" fillId="0" borderId="0" xfId="0" applyFont="1"/>
    <xf numFmtId="0" fontId="98" fillId="0" borderId="0" xfId="0" applyFont="1" applyAlignment="1">
      <alignment horizontal="center"/>
    </xf>
    <xf numFmtId="0" fontId="99" fillId="0" borderId="0" xfId="0" applyFont="1" applyAlignment="1">
      <alignment horizontal="right"/>
    </xf>
    <xf numFmtId="0" fontId="98" fillId="0" borderId="0" xfId="0" applyFont="1" applyAlignment="1">
      <alignment horizontal="right"/>
    </xf>
    <xf numFmtId="0" fontId="29" fillId="85" borderId="9" xfId="0" applyFont="1" applyFill="1" applyBorder="1" applyAlignment="1">
      <alignment horizontal="centerContinuous" vertical="center" wrapText="1"/>
    </xf>
    <xf numFmtId="0" fontId="99" fillId="0" borderId="0" xfId="0" applyFont="1" applyAlignment="1">
      <alignment horizontal="centerContinuous"/>
    </xf>
    <xf numFmtId="10" fontId="99" fillId="0" borderId="0" xfId="0" applyNumberFormat="1" applyFont="1" applyAlignment="1">
      <alignment horizontal="centerContinuous"/>
    </xf>
    <xf numFmtId="0" fontId="100" fillId="0" borderId="0" xfId="0" applyFont="1" applyAlignment="1">
      <alignment horizontal="center"/>
    </xf>
    <xf numFmtId="0" fontId="99" fillId="0" borderId="0" xfId="0" applyFont="1" applyAlignment="1">
      <alignment horizontal="center"/>
    </xf>
    <xf numFmtId="210" fontId="99" fillId="0" borderId="0" xfId="0" applyNumberFormat="1" applyFont="1"/>
    <xf numFmtId="211" fontId="99" fillId="0" borderId="0" xfId="0" applyNumberFormat="1" applyFont="1" applyAlignment="1">
      <alignment horizontal="left"/>
    </xf>
    <xf numFmtId="210" fontId="57" fillId="0" borderId="0" xfId="0" applyNumberFormat="1" applyFont="1"/>
    <xf numFmtId="0" fontId="8" fillId="86" borderId="0" xfId="0" applyFont="1" applyFill="1" applyAlignment="1">
      <alignment vertical="center"/>
    </xf>
    <xf numFmtId="0" fontId="7" fillId="86" borderId="0" xfId="0" applyFont="1" applyFill="1"/>
    <xf numFmtId="0" fontId="7" fillId="0" borderId="0" xfId="0" applyFont="1" applyAlignment="1">
      <alignment vertical="center"/>
    </xf>
    <xf numFmtId="0" fontId="8" fillId="53" borderId="45" xfId="0" applyFont="1" applyFill="1" applyBorder="1" applyAlignment="1">
      <alignment horizontal="center" vertical="center" wrapText="1"/>
    </xf>
    <xf numFmtId="4" fontId="8" fillId="53" borderId="45" xfId="0" applyNumberFormat="1" applyFont="1" applyFill="1" applyBorder="1" applyAlignment="1">
      <alignment horizontal="right" vertical="center" wrapText="1"/>
    </xf>
    <xf numFmtId="212" fontId="8" fillId="53" borderId="45" xfId="0" applyNumberFormat="1" applyFont="1" applyFill="1" applyBorder="1" applyAlignment="1">
      <alignment horizontal="center" wrapText="1"/>
    </xf>
    <xf numFmtId="0" fontId="101" fillId="53" borderId="45" xfId="0" applyFont="1" applyFill="1" applyBorder="1" applyAlignment="1">
      <alignment wrapText="1"/>
    </xf>
    <xf numFmtId="0" fontId="101" fillId="53" borderId="45" xfId="0" applyFont="1" applyFill="1" applyBorder="1" applyAlignment="1">
      <alignment horizontal="center" wrapText="1"/>
    </xf>
    <xf numFmtId="4" fontId="48" fillId="53" borderId="45" xfId="0" applyNumberFormat="1" applyFont="1" applyFill="1" applyBorder="1" applyAlignment="1">
      <alignment horizontal="right" wrapText="1"/>
    </xf>
    <xf numFmtId="212" fontId="7" fillId="0" borderId="45" xfId="35" applyNumberFormat="1" applyFont="1" applyFill="1" applyBorder="1" applyAlignment="1">
      <alignment horizontal="center" wrapText="1"/>
    </xf>
    <xf numFmtId="0" fontId="64" fillId="0" borderId="45" xfId="35" applyFont="1" applyFill="1" applyBorder="1" applyAlignment="1">
      <alignment wrapText="1"/>
    </xf>
    <xf numFmtId="0" fontId="64" fillId="0" borderId="45" xfId="35" applyFont="1" applyFill="1" applyBorder="1" applyAlignment="1">
      <alignment horizontal="center" wrapText="1"/>
    </xf>
    <xf numFmtId="4" fontId="48" fillId="0" borderId="45" xfId="35" applyNumberFormat="1" applyFont="1" applyFill="1" applyBorder="1" applyAlignment="1">
      <alignment horizontal="right" wrapText="1"/>
    </xf>
    <xf numFmtId="4" fontId="7" fillId="0" borderId="0" xfId="0" applyNumberFormat="1" applyFont="1"/>
    <xf numFmtId="0" fontId="8" fillId="53" borderId="45" xfId="35" applyFont="1" applyFill="1" applyBorder="1" applyAlignment="1">
      <alignment horizontal="center" vertical="center"/>
    </xf>
    <xf numFmtId="0" fontId="8" fillId="53" borderId="45" xfId="35" applyFont="1" applyFill="1" applyBorder="1" applyAlignment="1">
      <alignment horizontal="center" vertical="center" wrapText="1"/>
    </xf>
    <xf numFmtId="4" fontId="8" fillId="53" borderId="45" xfId="35" applyNumberFormat="1" applyFont="1" applyFill="1" applyBorder="1" applyAlignment="1">
      <alignment horizontal="right" vertical="center" wrapText="1"/>
    </xf>
    <xf numFmtId="212" fontId="8" fillId="53" borderId="45" xfId="35" applyNumberFormat="1" applyFont="1" applyFill="1" applyBorder="1" applyAlignment="1">
      <alignment horizontal="center" wrapText="1"/>
    </xf>
    <xf numFmtId="0" fontId="101" fillId="53" borderId="45" xfId="35" applyFont="1" applyFill="1" applyBorder="1" applyAlignment="1">
      <alignment wrapText="1"/>
    </xf>
    <xf numFmtId="0" fontId="64" fillId="53" borderId="45" xfId="35" applyFont="1" applyFill="1" applyBorder="1" applyAlignment="1">
      <alignment horizontal="center"/>
    </xf>
    <xf numFmtId="4" fontId="48" fillId="53" borderId="45" xfId="35" applyNumberFormat="1" applyFont="1" applyFill="1" applyBorder="1" applyAlignment="1">
      <alignment horizontal="right"/>
    </xf>
    <xf numFmtId="212" fontId="7" fillId="0" borderId="45" xfId="36" applyNumberFormat="1" applyFont="1" applyFill="1" applyBorder="1" applyAlignment="1">
      <alignment horizontal="center" wrapText="1"/>
    </xf>
    <xf numFmtId="0" fontId="64" fillId="0" borderId="45" xfId="36" applyFont="1" applyFill="1" applyBorder="1" applyAlignment="1">
      <alignment wrapText="1"/>
    </xf>
    <xf numFmtId="0" fontId="64" fillId="0" borderId="45" xfId="36" applyFont="1" applyFill="1" applyBorder="1" applyAlignment="1">
      <alignment horizontal="center" wrapText="1"/>
    </xf>
    <xf numFmtId="4" fontId="48" fillId="0" borderId="45" xfId="36" applyNumberFormat="1" applyFont="1" applyFill="1" applyBorder="1" applyAlignment="1">
      <alignment wrapText="1"/>
    </xf>
    <xf numFmtId="0" fontId="78" fillId="75" borderId="31" xfId="507" applyFont="1" applyFill="1" applyBorder="1" applyAlignment="1">
      <alignment horizontal="center" vertical="center"/>
    </xf>
    <xf numFmtId="49" fontId="78" fillId="75" borderId="32" xfId="0" applyNumberFormat="1" applyFont="1" applyFill="1" applyBorder="1" applyAlignment="1">
      <alignment horizontal="center" vertical="center" wrapText="1"/>
    </xf>
    <xf numFmtId="1" fontId="78" fillId="75" borderId="32" xfId="0" applyNumberFormat="1" applyFont="1" applyFill="1" applyBorder="1" applyAlignment="1">
      <alignment horizontal="center" vertical="center"/>
    </xf>
    <xf numFmtId="17" fontId="78" fillId="75" borderId="32" xfId="0" applyNumberFormat="1" applyFont="1" applyFill="1" applyBorder="1" applyAlignment="1">
      <alignment horizontal="center" vertical="center" wrapText="1"/>
    </xf>
    <xf numFmtId="43" fontId="0" fillId="0" borderId="0" xfId="0" applyNumberFormat="1" applyAlignment="1">
      <alignment vertical="center" wrapText="1"/>
    </xf>
    <xf numFmtId="44" fontId="0" fillId="0" borderId="0" xfId="0" applyNumberFormat="1" applyAlignment="1">
      <alignment vertical="center" wrapText="1"/>
    </xf>
    <xf numFmtId="0" fontId="78" fillId="0" borderId="62" xfId="0" applyFont="1" applyBorder="1" applyAlignment="1">
      <alignment horizontal="center" vertical="center" wrapText="1"/>
    </xf>
    <xf numFmtId="0" fontId="78" fillId="0" borderId="26" xfId="0" applyFont="1" applyBorder="1" applyAlignment="1">
      <alignment horizontal="center" vertical="center" wrapText="1"/>
    </xf>
    <xf numFmtId="0" fontId="78" fillId="0" borderId="26" xfId="0" applyFont="1" applyBorder="1" applyAlignment="1">
      <alignment horizontal="left" vertical="center" wrapText="1"/>
    </xf>
    <xf numFmtId="0" fontId="78" fillId="0" borderId="0" xfId="0" applyFont="1" applyBorder="1" applyAlignment="1">
      <alignment horizontal="center" vertical="center" wrapText="1"/>
    </xf>
    <xf numFmtId="0" fontId="78" fillId="0" borderId="0" xfId="0" applyFont="1" applyBorder="1" applyAlignment="1">
      <alignment horizontal="left" vertical="center" wrapText="1"/>
    </xf>
    <xf numFmtId="0" fontId="78" fillId="0" borderId="0" xfId="0" applyFont="1" applyBorder="1" applyAlignment="1">
      <alignment vertical="center" wrapText="1"/>
    </xf>
    <xf numFmtId="44" fontId="78" fillId="0" borderId="0" xfId="435" applyNumberFormat="1" applyFont="1" applyBorder="1" applyAlignment="1">
      <alignment horizontal="center" vertical="center" wrapText="1"/>
    </xf>
    <xf numFmtId="44" fontId="78" fillId="0" borderId="61" xfId="435" applyNumberFormat="1" applyFont="1" applyBorder="1" applyAlignment="1">
      <alignment horizontal="center" vertical="center" wrapText="1"/>
    </xf>
    <xf numFmtId="3" fontId="78" fillId="0" borderId="0" xfId="0" applyNumberFormat="1" applyFont="1" applyBorder="1" applyAlignment="1">
      <alignment horizontal="center" vertical="center" wrapText="1"/>
    </xf>
    <xf numFmtId="0" fontId="78" fillId="75" borderId="0" xfId="0" applyFont="1" applyFill="1" applyBorder="1" applyAlignment="1">
      <alignment horizontal="center" vertical="center" wrapText="1"/>
    </xf>
    <xf numFmtId="0" fontId="78" fillId="75" borderId="0" xfId="0" applyFont="1" applyFill="1" applyBorder="1" applyAlignment="1">
      <alignment horizontal="left" vertical="center" wrapText="1"/>
    </xf>
    <xf numFmtId="44" fontId="78" fillId="0" borderId="34" xfId="435" applyNumberFormat="1" applyFont="1" applyBorder="1" applyAlignment="1">
      <alignment horizontal="center" vertical="center" wrapText="1"/>
    </xf>
    <xf numFmtId="0" fontId="0" fillId="0" borderId="60" xfId="0" applyBorder="1" applyAlignment="1">
      <alignment vertical="center" wrapText="1"/>
    </xf>
    <xf numFmtId="0" fontId="0" fillId="0" borderId="0" xfId="0" applyBorder="1" applyAlignment="1">
      <alignment vertical="center" wrapText="1"/>
    </xf>
    <xf numFmtId="44" fontId="78" fillId="0" borderId="71" xfId="435" applyNumberFormat="1" applyFont="1" applyBorder="1" applyAlignment="1">
      <alignment vertical="center" wrapText="1"/>
    </xf>
    <xf numFmtId="44" fontId="78" fillId="0" borderId="9" xfId="435" applyNumberFormat="1" applyFont="1" applyBorder="1" applyAlignment="1">
      <alignment horizontal="right" vertical="center" wrapText="1"/>
    </xf>
    <xf numFmtId="44" fontId="78" fillId="0" borderId="72" xfId="435" applyNumberFormat="1" applyFont="1" applyBorder="1" applyAlignment="1">
      <alignment horizontal="right" vertical="center" wrapText="1"/>
    </xf>
    <xf numFmtId="44" fontId="78" fillId="0" borderId="61" xfId="435" applyNumberFormat="1" applyFont="1" applyBorder="1" applyAlignment="1">
      <alignment horizontal="right" vertical="center" wrapText="1"/>
    </xf>
    <xf numFmtId="0" fontId="104" fillId="0" borderId="0" xfId="0" applyFont="1" applyBorder="1" applyAlignment="1">
      <alignment horizontal="left" vertical="center" wrapText="1"/>
    </xf>
    <xf numFmtId="0" fontId="103" fillId="75" borderId="0" xfId="0" applyFont="1" applyFill="1" applyAlignment="1">
      <alignment horizontal="left" vertical="center"/>
    </xf>
    <xf numFmtId="0" fontId="1" fillId="0" borderId="0" xfId="10914"/>
    <xf numFmtId="0" fontId="107" fillId="0" borderId="0" xfId="10914" applyFont="1" applyAlignment="1">
      <alignment horizontal="left" vertical="center"/>
    </xf>
    <xf numFmtId="0" fontId="1" fillId="0" borderId="0" xfId="10914" applyAlignment="1">
      <alignment wrapText="1"/>
    </xf>
    <xf numFmtId="0" fontId="110" fillId="0" borderId="0" xfId="10914" applyFont="1"/>
    <xf numFmtId="0" fontId="111" fillId="0" borderId="0" xfId="10914" applyFont="1"/>
    <xf numFmtId="0" fontId="115" fillId="0" borderId="76" xfId="10914" applyFont="1" applyBorder="1" applyAlignment="1">
      <alignment horizontal="center" vertical="center"/>
    </xf>
    <xf numFmtId="10" fontId="115" fillId="88" borderId="86" xfId="10914" applyNumberFormat="1" applyFont="1" applyFill="1" applyBorder="1" applyAlignment="1">
      <alignment horizontal="center" vertical="center"/>
    </xf>
    <xf numFmtId="10" fontId="115" fillId="0" borderId="86" xfId="10914" applyNumberFormat="1" applyFont="1" applyBorder="1" applyAlignment="1">
      <alignment horizontal="center" vertical="center"/>
    </xf>
    <xf numFmtId="0" fontId="115" fillId="0" borderId="76" xfId="10914" applyFont="1" applyBorder="1" applyAlignment="1">
      <alignment horizontal="center" vertical="center" wrapText="1"/>
    </xf>
    <xf numFmtId="0" fontId="116" fillId="0" borderId="0" xfId="10914" applyFont="1" applyAlignment="1">
      <alignment horizontal="right" vertical="center"/>
    </xf>
    <xf numFmtId="0" fontId="111" fillId="0" borderId="0" xfId="10914" applyFont="1" applyAlignment="1">
      <alignment horizontal="center" vertical="top"/>
    </xf>
    <xf numFmtId="0" fontId="120" fillId="0" borderId="0" xfId="10914" applyFont="1" applyAlignment="1">
      <alignment horizontal="center" vertical="top"/>
    </xf>
    <xf numFmtId="215" fontId="111" fillId="0" borderId="0" xfId="10914" applyNumberFormat="1" applyFont="1"/>
    <xf numFmtId="0" fontId="112" fillId="0" borderId="82" xfId="10914" applyFont="1" applyBorder="1" applyAlignment="1">
      <alignment horizontal="left"/>
    </xf>
    <xf numFmtId="0" fontId="111" fillId="0" borderId="82" xfId="10914" applyFont="1" applyBorder="1"/>
    <xf numFmtId="0" fontId="115" fillId="0" borderId="0" xfId="10914" applyFont="1"/>
    <xf numFmtId="0" fontId="112" fillId="0" borderId="0" xfId="10914" applyFont="1" applyAlignment="1">
      <alignment horizontal="left" vertical="top"/>
    </xf>
    <xf numFmtId="0" fontId="121" fillId="0" borderId="0" xfId="10914" applyFont="1" applyAlignment="1">
      <alignment vertical="top"/>
    </xf>
    <xf numFmtId="213" fontId="121" fillId="0" borderId="0" xfId="10914" applyNumberFormat="1" applyFont="1"/>
    <xf numFmtId="0" fontId="111" fillId="0" borderId="0" xfId="10914" applyFont="1" applyAlignment="1">
      <alignment vertical="top"/>
    </xf>
    <xf numFmtId="213" fontId="111" fillId="0" borderId="0" xfId="10914" applyNumberFormat="1" applyFont="1"/>
    <xf numFmtId="0" fontId="122" fillId="0" borderId="0" xfId="10914" applyFont="1"/>
    <xf numFmtId="0" fontId="0" fillId="0" borderId="9" xfId="0" applyBorder="1" applyAlignment="1">
      <alignment vertical="center" wrapText="1"/>
    </xf>
    <xf numFmtId="0" fontId="0" fillId="0" borderId="9" xfId="0" applyBorder="1" applyAlignment="1">
      <alignment horizontal="center" vertical="center" wrapText="1"/>
    </xf>
    <xf numFmtId="216" fontId="0" fillId="0" borderId="9" xfId="6645" applyNumberFormat="1" applyFont="1" applyBorder="1"/>
    <xf numFmtId="216" fontId="0" fillId="0" borderId="9" xfId="0" applyNumberFormat="1" applyBorder="1" applyAlignment="1">
      <alignment vertical="center" wrapText="1"/>
    </xf>
    <xf numFmtId="0" fontId="0" fillId="89" borderId="0" xfId="0" applyFill="1" applyAlignment="1">
      <alignment horizontal="center" vertical="center" wrapText="1"/>
    </xf>
    <xf numFmtId="0" fontId="0" fillId="90" borderId="0" xfId="0" applyFill="1" applyAlignment="1">
      <alignment vertical="center" wrapText="1"/>
    </xf>
    <xf numFmtId="0" fontId="0" fillId="91" borderId="0" xfId="0" applyFill="1" applyAlignment="1">
      <alignment vertical="center" wrapText="1"/>
    </xf>
    <xf numFmtId="0" fontId="78" fillId="92" borderId="9" xfId="0" applyFont="1" applyFill="1" applyBorder="1" applyAlignment="1">
      <alignment horizontal="center" vertical="center" wrapText="1"/>
    </xf>
    <xf numFmtId="3" fontId="78" fillId="92" borderId="9" xfId="0" applyNumberFormat="1" applyFont="1" applyFill="1" applyBorder="1" applyAlignment="1">
      <alignment horizontal="center" vertical="center" wrapText="1"/>
    </xf>
    <xf numFmtId="0" fontId="78" fillId="92" borderId="9" xfId="0" applyFont="1" applyFill="1" applyBorder="1" applyAlignment="1">
      <alignment horizontal="left" vertical="center" wrapText="1"/>
    </xf>
    <xf numFmtId="43" fontId="78" fillId="92" borderId="9" xfId="7471" applyNumberFormat="1" applyFont="1" applyFill="1" applyBorder="1" applyAlignment="1">
      <alignment horizontal="center" vertical="center" wrapText="1"/>
    </xf>
    <xf numFmtId="44" fontId="78" fillId="92" borderId="9" xfId="435" applyNumberFormat="1" applyFont="1" applyFill="1" applyBorder="1" applyAlignment="1">
      <alignment horizontal="center" vertical="center" wrapText="1"/>
    </xf>
    <xf numFmtId="0" fontId="0" fillId="92" borderId="0" xfId="0" applyFill="1" applyAlignment="1">
      <alignment vertical="center" wrapText="1"/>
    </xf>
    <xf numFmtId="216" fontId="0" fillId="92" borderId="9" xfId="6645" applyNumberFormat="1" applyFont="1" applyFill="1" applyBorder="1"/>
    <xf numFmtId="3" fontId="78" fillId="92" borderId="0" xfId="0" applyNumberFormat="1" applyFont="1" applyFill="1" applyBorder="1" applyAlignment="1">
      <alignment horizontal="center" vertical="center" wrapText="1"/>
    </xf>
    <xf numFmtId="0" fontId="78" fillId="0" borderId="9" xfId="0" applyFont="1" applyFill="1" applyBorder="1" applyAlignment="1">
      <alignment horizontal="center" vertical="center" wrapText="1"/>
    </xf>
    <xf numFmtId="3" fontId="78" fillId="0" borderId="9" xfId="0" applyNumberFormat="1" applyFont="1" applyFill="1" applyBorder="1" applyAlignment="1">
      <alignment horizontal="center" vertical="center" wrapText="1"/>
    </xf>
    <xf numFmtId="0" fontId="78" fillId="0" borderId="9" xfId="0" applyFont="1" applyFill="1" applyBorder="1" applyAlignment="1">
      <alignment horizontal="left" vertical="center" wrapText="1"/>
    </xf>
    <xf numFmtId="43" fontId="78" fillId="0" borderId="9" xfId="7471" applyNumberFormat="1" applyFont="1" applyFill="1" applyBorder="1" applyAlignment="1">
      <alignment horizontal="center" vertical="center" wrapText="1"/>
    </xf>
    <xf numFmtId="44" fontId="78" fillId="0" borderId="9" xfId="435" applyNumberFormat="1" applyFont="1" applyFill="1" applyBorder="1" applyAlignment="1">
      <alignment horizontal="center" vertical="center" wrapText="1"/>
    </xf>
    <xf numFmtId="0" fontId="0" fillId="0" borderId="0" xfId="0" applyFill="1" applyAlignment="1">
      <alignment vertical="center" wrapText="1"/>
    </xf>
    <xf numFmtId="216" fontId="0" fillId="0" borderId="9" xfId="6645" applyNumberFormat="1" applyFont="1" applyFill="1" applyBorder="1"/>
    <xf numFmtId="43" fontId="75" fillId="0" borderId="9" xfId="7471" applyNumberFormat="1" applyFont="1" applyFill="1" applyBorder="1" applyAlignment="1">
      <alignment horizontal="center" vertical="center" wrapText="1"/>
    </xf>
    <xf numFmtId="0" fontId="84" fillId="0" borderId="23" xfId="2210" applyFont="1" applyBorder="1" applyAlignment="1">
      <alignment horizontal="center"/>
    </xf>
    <xf numFmtId="0" fontId="84" fillId="0" borderId="0" xfId="2210" applyFont="1" applyAlignment="1">
      <alignment horizontal="center"/>
    </xf>
    <xf numFmtId="0" fontId="84" fillId="0" borderId="24" xfId="2210" applyFont="1" applyBorder="1" applyAlignment="1">
      <alignment horizontal="center"/>
    </xf>
    <xf numFmtId="0" fontId="79" fillId="77" borderId="28" xfId="2437" applyFont="1" applyFill="1" applyBorder="1" applyAlignment="1">
      <alignment horizontal="center"/>
    </xf>
    <xf numFmtId="0" fontId="79" fillId="77" borderId="9" xfId="2437" applyFont="1" applyFill="1" applyBorder="1" applyAlignment="1">
      <alignment horizontal="center"/>
    </xf>
    <xf numFmtId="4" fontId="79" fillId="75" borderId="23" xfId="2210" applyNumberFormat="1" applyFont="1" applyFill="1" applyBorder="1" applyAlignment="1">
      <alignment horizontal="left" vertical="center"/>
    </xf>
    <xf numFmtId="4" fontId="79" fillId="75" borderId="0" xfId="2210" applyNumberFormat="1" applyFont="1" applyFill="1" applyAlignment="1">
      <alignment horizontal="left" vertical="center"/>
    </xf>
    <xf numFmtId="0" fontId="79" fillId="0" borderId="23" xfId="2210" applyFont="1" applyBorder="1" applyAlignment="1">
      <alignment horizontal="center"/>
    </xf>
    <xf numFmtId="0" fontId="79" fillId="0" borderId="0" xfId="2210" applyFont="1" applyAlignment="1">
      <alignment horizontal="center"/>
    </xf>
    <xf numFmtId="0" fontId="79" fillId="0" borderId="24" xfId="2210" applyFont="1" applyBorder="1" applyAlignment="1">
      <alignment horizontal="center"/>
    </xf>
    <xf numFmtId="0" fontId="79" fillId="75" borderId="28" xfId="2437" applyFont="1" applyFill="1" applyBorder="1" applyAlignment="1">
      <alignment horizontal="center" vertical="center"/>
    </xf>
    <xf numFmtId="0" fontId="79" fillId="76" borderId="9" xfId="196" applyFont="1" applyFill="1" applyBorder="1" applyAlignment="1">
      <alignment horizontal="center" vertical="center" wrapText="1"/>
    </xf>
    <xf numFmtId="0" fontId="81" fillId="0" borderId="0" xfId="0" applyFont="1" applyAlignment="1">
      <alignment horizontal="left" vertical="center" wrapText="1"/>
    </xf>
    <xf numFmtId="0" fontId="81" fillId="0" borderId="24" xfId="0" applyFont="1" applyBorder="1" applyAlignment="1">
      <alignment horizontal="left" vertical="center" wrapText="1"/>
    </xf>
    <xf numFmtId="0" fontId="81" fillId="0" borderId="0" xfId="0" applyFont="1" applyAlignment="1">
      <alignment horizontal="left" vertical="center"/>
    </xf>
    <xf numFmtId="0" fontId="82" fillId="0" borderId="0" xfId="0" applyFont="1" applyAlignment="1">
      <alignment horizontal="left" vertical="center"/>
    </xf>
    <xf numFmtId="0" fontId="82" fillId="0" borderId="24" xfId="0" applyFont="1" applyBorder="1" applyAlignment="1">
      <alignment horizontal="left" vertical="center"/>
    </xf>
    <xf numFmtId="0" fontId="83" fillId="73" borderId="25" xfId="488" applyFont="1" applyFill="1" applyBorder="1" applyAlignment="1">
      <alignment horizontal="center" vertical="center"/>
    </xf>
    <xf numFmtId="0" fontId="83" fillId="73" borderId="26" xfId="488" applyFont="1" applyFill="1" applyBorder="1" applyAlignment="1">
      <alignment horizontal="center" vertical="center"/>
    </xf>
    <xf numFmtId="0" fontId="83" fillId="73" borderId="27" xfId="488" applyFont="1" applyFill="1" applyBorder="1" applyAlignment="1">
      <alignment horizontal="center" vertical="center"/>
    </xf>
    <xf numFmtId="0" fontId="79" fillId="74" borderId="29" xfId="2437" applyFont="1" applyFill="1" applyBorder="1" applyAlignment="1">
      <alignment horizontal="center"/>
    </xf>
    <xf numFmtId="0" fontId="79" fillId="74" borderId="30" xfId="2437" applyFont="1" applyFill="1" applyBorder="1" applyAlignment="1">
      <alignment horizontal="center"/>
    </xf>
    <xf numFmtId="0" fontId="92" fillId="0" borderId="60" xfId="0" applyFont="1" applyBorder="1" applyAlignment="1">
      <alignment horizontal="center" wrapText="1"/>
    </xf>
    <xf numFmtId="0" fontId="92" fillId="0" borderId="0" xfId="0" applyFont="1" applyBorder="1" applyAlignment="1">
      <alignment horizontal="center" wrapText="1"/>
    </xf>
    <xf numFmtId="0" fontId="92" fillId="0" borderId="61" xfId="0" applyFont="1" applyBorder="1" applyAlignment="1">
      <alignment horizontal="center" wrapText="1"/>
    </xf>
    <xf numFmtId="0" fontId="92" fillId="0" borderId="60" xfId="0" applyFont="1" applyBorder="1" applyAlignment="1">
      <alignment horizontal="center" vertical="center" wrapText="1"/>
    </xf>
    <xf numFmtId="0" fontId="92" fillId="0" borderId="0" xfId="0" applyFont="1" applyBorder="1" applyAlignment="1">
      <alignment horizontal="center" vertical="center" wrapText="1"/>
    </xf>
    <xf numFmtId="0" fontId="92" fillId="0" borderId="61" xfId="0" applyFont="1" applyBorder="1" applyAlignment="1">
      <alignment horizontal="center" vertical="center" wrapText="1"/>
    </xf>
    <xf numFmtId="0" fontId="78" fillId="0" borderId="35" xfId="0" applyFont="1" applyBorder="1" applyAlignment="1">
      <alignment horizontal="center" vertical="center" wrapText="1"/>
    </xf>
    <xf numFmtId="0" fontId="78" fillId="0" borderId="48" xfId="0" applyFont="1" applyBorder="1" applyAlignment="1">
      <alignment horizontal="center" vertical="center" wrapText="1"/>
    </xf>
    <xf numFmtId="0" fontId="78" fillId="0" borderId="49" xfId="0" applyFont="1" applyBorder="1" applyAlignment="1">
      <alignment horizontal="center" vertical="center" wrapText="1"/>
    </xf>
    <xf numFmtId="44" fontId="84" fillId="0" borderId="26" xfId="435" applyNumberFormat="1" applyFont="1" applyBorder="1" applyAlignment="1">
      <alignment horizontal="right" vertical="center" wrapText="1"/>
    </xf>
    <xf numFmtId="44" fontId="84" fillId="0" borderId="27" xfId="435" applyNumberFormat="1" applyFont="1" applyBorder="1" applyAlignment="1">
      <alignment horizontal="right" vertical="center" wrapText="1"/>
    </xf>
    <xf numFmtId="0" fontId="103" fillId="75" borderId="0" xfId="0" applyFont="1" applyFill="1" applyBorder="1" applyAlignment="1">
      <alignment horizontal="left" vertical="center" wrapText="1"/>
    </xf>
    <xf numFmtId="0" fontId="87" fillId="75" borderId="0" xfId="0" applyFont="1" applyFill="1" applyBorder="1" applyAlignment="1">
      <alignment horizontal="left" vertical="center" wrapText="1"/>
    </xf>
    <xf numFmtId="0" fontId="85" fillId="73" borderId="9" xfId="0" applyFont="1" applyFill="1" applyBorder="1" applyAlignment="1">
      <alignment horizontal="center" vertical="center" wrapText="1"/>
    </xf>
    <xf numFmtId="10" fontId="91" fillId="81" borderId="50" xfId="0" applyNumberFormat="1" applyFont="1" applyFill="1" applyBorder="1" applyAlignment="1">
      <alignment horizontal="center" vertical="center" wrapText="1"/>
    </xf>
    <xf numFmtId="10" fontId="91" fillId="81" borderId="51" xfId="0" applyNumberFormat="1" applyFont="1" applyFill="1" applyBorder="1" applyAlignment="1">
      <alignment horizontal="center" vertical="center" wrapText="1"/>
    </xf>
    <xf numFmtId="207" fontId="91" fillId="73" borderId="52" xfId="0" applyNumberFormat="1" applyFont="1" applyFill="1" applyBorder="1" applyAlignment="1">
      <alignment horizontal="center" vertical="center" wrapText="1"/>
    </xf>
    <xf numFmtId="207" fontId="91" fillId="73" borderId="46" xfId="0" applyNumberFormat="1" applyFont="1" applyFill="1" applyBorder="1" applyAlignment="1">
      <alignment horizontal="center" vertical="center" wrapText="1"/>
    </xf>
    <xf numFmtId="207" fontId="91" fillId="73" borderId="53" xfId="0" applyNumberFormat="1" applyFont="1" applyFill="1" applyBorder="1" applyAlignment="1">
      <alignment horizontal="center" vertical="center" wrapText="1"/>
    </xf>
    <xf numFmtId="207" fontId="91" fillId="73" borderId="54" xfId="0" applyNumberFormat="1" applyFont="1" applyFill="1" applyBorder="1" applyAlignment="1">
      <alignment horizontal="center" vertical="center" wrapText="1"/>
    </xf>
    <xf numFmtId="202" fontId="78" fillId="0" borderId="44" xfId="8410" applyNumberFormat="1" applyFont="1" applyBorder="1" applyAlignment="1" applyProtection="1">
      <alignment horizontal="center" vertical="center"/>
    </xf>
    <xf numFmtId="202" fontId="78" fillId="0" borderId="0" xfId="8410" applyNumberFormat="1" applyFont="1" applyAlignment="1" applyProtection="1">
      <alignment horizontal="center" vertical="center"/>
    </xf>
    <xf numFmtId="202" fontId="78" fillId="0" borderId="47" xfId="8410" applyNumberFormat="1" applyFont="1" applyBorder="1" applyAlignment="1" applyProtection="1">
      <alignment horizontal="center" vertical="center"/>
    </xf>
    <xf numFmtId="202" fontId="78" fillId="0" borderId="55" xfId="8410" applyNumberFormat="1" applyFont="1" applyBorder="1" applyAlignment="1" applyProtection="1">
      <alignment horizontal="center" vertical="center"/>
    </xf>
    <xf numFmtId="202" fontId="78" fillId="0" borderId="10" xfId="8410" applyNumberFormat="1" applyFont="1" applyBorder="1" applyAlignment="1" applyProtection="1">
      <alignment horizontal="center" vertical="center"/>
    </xf>
    <xf numFmtId="202" fontId="78" fillId="0" borderId="56" xfId="8410" applyNumberFormat="1" applyFont="1" applyBorder="1" applyAlignment="1" applyProtection="1">
      <alignment horizontal="center" vertical="center"/>
    </xf>
    <xf numFmtId="202" fontId="78" fillId="0" borderId="60" xfId="8410" applyNumberFormat="1" applyFont="1" applyBorder="1" applyAlignment="1" applyProtection="1">
      <alignment horizontal="left" vertical="center"/>
    </xf>
    <xf numFmtId="202" fontId="78" fillId="0" borderId="0" xfId="8410" applyNumberFormat="1" applyFont="1" applyAlignment="1" applyProtection="1">
      <alignment horizontal="left" vertical="center"/>
    </xf>
    <xf numFmtId="202" fontId="78" fillId="0" borderId="61" xfId="8410" applyNumberFormat="1" applyFont="1" applyBorder="1" applyAlignment="1" applyProtection="1">
      <alignment horizontal="left" vertical="center"/>
    </xf>
    <xf numFmtId="202" fontId="78" fillId="0" borderId="60" xfId="8410" applyNumberFormat="1" applyFont="1" applyBorder="1" applyAlignment="1" applyProtection="1">
      <alignment horizontal="center" vertical="center" wrapText="1"/>
    </xf>
    <xf numFmtId="202" fontId="78" fillId="0" borderId="0" xfId="8410" applyNumberFormat="1" applyFont="1" applyAlignment="1" applyProtection="1">
      <alignment horizontal="center" vertical="center" wrapText="1"/>
    </xf>
    <xf numFmtId="202" fontId="78" fillId="0" borderId="61" xfId="8410" applyNumberFormat="1" applyFont="1" applyBorder="1" applyAlignment="1" applyProtection="1">
      <alignment horizontal="center" vertical="center" wrapText="1"/>
    </xf>
    <xf numFmtId="202" fontId="78" fillId="0" borderId="60" xfId="8410" applyNumberFormat="1" applyFont="1" applyBorder="1" applyAlignment="1" applyProtection="1">
      <alignment horizontal="center" vertical="center"/>
    </xf>
    <xf numFmtId="202" fontId="78" fillId="0" borderId="61" xfId="8410" applyNumberFormat="1" applyFont="1" applyBorder="1" applyAlignment="1" applyProtection="1">
      <alignment horizontal="center" vertical="center"/>
    </xf>
    <xf numFmtId="202" fontId="78" fillId="0" borderId="60" xfId="8410" applyNumberFormat="1" applyFont="1" applyBorder="1" applyAlignment="1" applyProtection="1">
      <alignment horizontal="left" vertical="center" wrapText="1"/>
    </xf>
    <xf numFmtId="202" fontId="78" fillId="0" borderId="0" xfId="8410" applyNumberFormat="1" applyFont="1" applyAlignment="1" applyProtection="1">
      <alignment horizontal="left" vertical="center" wrapText="1"/>
    </xf>
    <xf numFmtId="202" fontId="78" fillId="0" borderId="61" xfId="8410" applyNumberFormat="1" applyFont="1" applyBorder="1" applyAlignment="1" applyProtection="1">
      <alignment horizontal="left" vertical="center" wrapText="1"/>
    </xf>
    <xf numFmtId="14" fontId="7" fillId="83" borderId="0" xfId="117" applyNumberFormat="1" applyFont="1" applyFill="1" applyAlignment="1" applyProtection="1">
      <alignment horizontal="center" vertical="center" wrapText="1"/>
    </xf>
    <xf numFmtId="0" fontId="75" fillId="0" borderId="0" xfId="0" applyFont="1" applyAlignment="1">
      <alignment horizontal="left" vertical="center"/>
    </xf>
    <xf numFmtId="0" fontId="75" fillId="0" borderId="0" xfId="0" applyFont="1" applyAlignment="1">
      <alignment horizontal="center" vertical="center"/>
    </xf>
    <xf numFmtId="0" fontId="89" fillId="0" borderId="22" xfId="0" applyFont="1" applyBorder="1" applyAlignment="1">
      <alignment horizontal="right" vertical="center"/>
    </xf>
    <xf numFmtId="0" fontId="89" fillId="0" borderId="43" xfId="0" applyFont="1" applyBorder="1" applyAlignment="1">
      <alignment horizontal="right" vertical="center"/>
    </xf>
    <xf numFmtId="0" fontId="91" fillId="73" borderId="52" xfId="0" applyFont="1" applyFill="1" applyBorder="1" applyAlignment="1">
      <alignment horizontal="center" vertical="center" wrapText="1"/>
    </xf>
    <xf numFmtId="0" fontId="91" fillId="73" borderId="45" xfId="0" applyFont="1" applyFill="1" applyBorder="1" applyAlignment="1">
      <alignment horizontal="center" vertical="center" wrapText="1"/>
    </xf>
    <xf numFmtId="0" fontId="91" fillId="73" borderId="57" xfId="0" applyFont="1" applyFill="1" applyBorder="1" applyAlignment="1">
      <alignment horizontal="center" vertical="center" wrapText="1"/>
    </xf>
    <xf numFmtId="0" fontId="91" fillId="73" borderId="5" xfId="0" applyFont="1" applyFill="1" applyBorder="1" applyAlignment="1">
      <alignment horizontal="left" vertical="center" wrapText="1"/>
    </xf>
    <xf numFmtId="0" fontId="91" fillId="73" borderId="45" xfId="0" applyFont="1" applyFill="1" applyBorder="1" applyAlignment="1">
      <alignment horizontal="left" vertical="center" wrapText="1"/>
    </xf>
    <xf numFmtId="0" fontId="91" fillId="73" borderId="46" xfId="0" applyFont="1" applyFill="1" applyBorder="1" applyAlignment="1">
      <alignment horizontal="left" vertical="center" wrapText="1"/>
    </xf>
    <xf numFmtId="0" fontId="79" fillId="74" borderId="45" xfId="0" applyFont="1" applyFill="1" applyBorder="1" applyAlignment="1">
      <alignment horizontal="left" vertical="center"/>
    </xf>
    <xf numFmtId="0" fontId="93" fillId="0" borderId="0" xfId="1" applyFont="1" applyAlignment="1">
      <alignment horizontal="center" vertical="center"/>
    </xf>
    <xf numFmtId="0" fontId="8" fillId="0" borderId="0" xfId="1" applyFont="1" applyAlignment="1">
      <alignment horizontal="center" vertical="center"/>
    </xf>
    <xf numFmtId="0" fontId="94" fillId="84" borderId="0" xfId="1" applyFont="1" applyFill="1" applyAlignment="1">
      <alignment horizontal="center" vertical="center"/>
    </xf>
    <xf numFmtId="10" fontId="99" fillId="0" borderId="0" xfId="0" applyNumberFormat="1" applyFont="1" applyAlignment="1">
      <alignment horizontal="center"/>
    </xf>
    <xf numFmtId="0" fontId="8" fillId="86" borderId="0" xfId="0" applyFont="1" applyFill="1" applyAlignment="1">
      <alignment horizontal="center" vertical="center"/>
    </xf>
    <xf numFmtId="0" fontId="8" fillId="86" borderId="48" xfId="0" applyFont="1" applyFill="1" applyBorder="1" applyAlignment="1">
      <alignment horizontal="center" vertical="center"/>
    </xf>
    <xf numFmtId="0" fontId="91" fillId="73" borderId="50" xfId="0" applyFont="1" applyFill="1" applyBorder="1" applyAlignment="1">
      <alignment horizontal="center" vertical="center" wrapText="1"/>
    </xf>
    <xf numFmtId="0" fontId="91" fillId="73" borderId="69" xfId="0" applyFont="1" applyFill="1" applyBorder="1" applyAlignment="1">
      <alignment horizontal="center" vertical="center" wrapText="1"/>
    </xf>
    <xf numFmtId="0" fontId="91" fillId="73" borderId="53" xfId="0" applyFont="1" applyFill="1" applyBorder="1" applyAlignment="1">
      <alignment horizontal="center" vertical="center" wrapText="1"/>
    </xf>
    <xf numFmtId="0" fontId="91" fillId="73" borderId="70" xfId="0" applyFont="1" applyFill="1" applyBorder="1" applyAlignment="1">
      <alignment horizontal="center" vertical="center" wrapText="1"/>
    </xf>
    <xf numFmtId="0" fontId="114" fillId="0" borderId="73" xfId="10914" applyFont="1" applyBorder="1" applyAlignment="1">
      <alignment horizontal="left" vertical="center"/>
    </xf>
    <xf numFmtId="0" fontId="109" fillId="0" borderId="73" xfId="10914" applyFont="1" applyBorder="1"/>
    <xf numFmtId="0" fontId="111" fillId="0" borderId="82" xfId="10914" applyFont="1" applyBorder="1" applyAlignment="1">
      <alignment horizontal="left" vertical="center"/>
    </xf>
    <xf numFmtId="0" fontId="109" fillId="0" borderId="82" xfId="10914" applyFont="1" applyBorder="1"/>
    <xf numFmtId="0" fontId="113" fillId="0" borderId="74" xfId="10914" applyFont="1" applyBorder="1" applyAlignment="1">
      <alignment horizontal="left" vertical="center" wrapText="1"/>
    </xf>
    <xf numFmtId="0" fontId="109" fillId="0" borderId="75" xfId="10914" applyFont="1" applyBorder="1"/>
    <xf numFmtId="0" fontId="109" fillId="0" borderId="76" xfId="10914" applyFont="1" applyBorder="1"/>
    <xf numFmtId="49" fontId="111" fillId="88" borderId="74" xfId="10914" applyNumberFormat="1" applyFont="1" applyFill="1" applyBorder="1" applyAlignment="1">
      <alignment horizontal="left" vertical="top" wrapText="1"/>
    </xf>
    <xf numFmtId="213" fontId="111" fillId="0" borderId="73" xfId="10914" applyNumberFormat="1" applyFont="1" applyBorder="1" applyAlignment="1">
      <alignment horizontal="left"/>
    </xf>
    <xf numFmtId="214" fontId="111" fillId="0" borderId="73" xfId="10914" applyNumberFormat="1" applyFont="1" applyBorder="1" applyAlignment="1">
      <alignment horizontal="left"/>
    </xf>
    <xf numFmtId="0" fontId="112" fillId="0" borderId="82" xfId="10914" applyFont="1" applyBorder="1" applyAlignment="1">
      <alignment horizontal="left" vertical="center"/>
    </xf>
    <xf numFmtId="0" fontId="110" fillId="0" borderId="74" xfId="10914" applyFont="1" applyBorder="1" applyAlignment="1">
      <alignment horizontal="left"/>
    </xf>
    <xf numFmtId="0" fontId="117" fillId="0" borderId="0" xfId="10914" applyFont="1" applyAlignment="1">
      <alignment horizontal="left" vertical="center"/>
    </xf>
    <xf numFmtId="0" fontId="1" fillId="0" borderId="0" xfId="10914"/>
    <xf numFmtId="0" fontId="111" fillId="0" borderId="0" xfId="10914" applyFont="1" applyAlignment="1">
      <alignment horizontal="center" vertical="center"/>
    </xf>
    <xf numFmtId="0" fontId="118" fillId="0" borderId="0" xfId="10914" applyFont="1" applyAlignment="1">
      <alignment horizontal="right" vertical="center"/>
    </xf>
    <xf numFmtId="0" fontId="119" fillId="0" borderId="0" xfId="10914" applyFont="1" applyAlignment="1">
      <alignment horizontal="center"/>
    </xf>
    <xf numFmtId="0" fontId="118" fillId="0" borderId="0" xfId="10914" applyFont="1" applyAlignment="1">
      <alignment horizontal="left" vertical="center"/>
    </xf>
    <xf numFmtId="0" fontId="118" fillId="0" borderId="0" xfId="10914" applyFont="1" applyAlignment="1">
      <alignment horizontal="center" vertical="top"/>
    </xf>
    <xf numFmtId="0" fontId="110" fillId="0" borderId="74" xfId="10914" applyFont="1" applyBorder="1" applyAlignment="1">
      <alignment horizontal="left" wrapText="1"/>
    </xf>
    <xf numFmtId="182" fontId="113" fillId="87" borderId="79" xfId="10914" applyNumberFormat="1" applyFont="1" applyFill="1" applyBorder="1" applyAlignment="1">
      <alignment horizontal="left"/>
    </xf>
    <xf numFmtId="0" fontId="109" fillId="0" borderId="80" xfId="10914" applyFont="1" applyBorder="1"/>
    <xf numFmtId="0" fontId="114" fillId="0" borderId="81" xfId="10914" applyFont="1" applyBorder="1" applyAlignment="1">
      <alignment horizontal="center" vertical="center"/>
    </xf>
    <xf numFmtId="0" fontId="109" fillId="0" borderId="83" xfId="10914" applyFont="1" applyBorder="1"/>
    <xf numFmtId="0" fontId="109" fillId="0" borderId="77" xfId="10914" applyFont="1" applyBorder="1"/>
    <xf numFmtId="0" fontId="109" fillId="0" borderId="78" xfId="10914" applyFont="1" applyBorder="1"/>
    <xf numFmtId="0" fontId="114" fillId="0" borderId="84" xfId="10914" applyFont="1" applyBorder="1" applyAlignment="1">
      <alignment horizontal="center" vertical="center"/>
    </xf>
    <xf numFmtId="0" fontId="109" fillId="0" borderId="85" xfId="10914" applyFont="1" applyBorder="1"/>
    <xf numFmtId="4" fontId="114" fillId="0" borderId="84" xfId="10914" applyNumberFormat="1" applyFont="1" applyBorder="1" applyAlignment="1">
      <alignment horizontal="center" vertical="center" wrapText="1"/>
    </xf>
    <xf numFmtId="0" fontId="112" fillId="0" borderId="77" xfId="10914" applyFont="1" applyBorder="1" applyAlignment="1">
      <alignment horizontal="left" vertical="top"/>
    </xf>
    <xf numFmtId="0" fontId="1" fillId="0" borderId="0" xfId="10914" applyAlignment="1">
      <alignment horizontal="center" wrapText="1"/>
    </xf>
    <xf numFmtId="0" fontId="105" fillId="0" borderId="0" xfId="10914" applyFont="1" applyBorder="1" applyAlignment="1">
      <alignment horizontal="left" vertical="center" wrapText="1"/>
    </xf>
    <xf numFmtId="0" fontId="105" fillId="0" borderId="0" xfId="10914" applyFont="1" applyBorder="1" applyAlignment="1">
      <alignment horizontal="left" vertical="center"/>
    </xf>
    <xf numFmtId="0" fontId="1" fillId="0" borderId="0" xfId="10914" applyBorder="1" applyAlignment="1">
      <alignment horizontal="center" wrapText="1"/>
    </xf>
    <xf numFmtId="0" fontId="1" fillId="0" borderId="73" xfId="10914" applyBorder="1" applyAlignment="1">
      <alignment horizontal="center" wrapText="1"/>
    </xf>
    <xf numFmtId="0" fontId="108" fillId="81" borderId="74" xfId="10914" applyFont="1" applyFill="1" applyBorder="1" applyAlignment="1">
      <alignment horizontal="center" wrapText="1"/>
    </xf>
    <xf numFmtId="0" fontId="109" fillId="0" borderId="75" xfId="10914" applyFont="1" applyBorder="1" applyAlignment="1">
      <alignment wrapText="1"/>
    </xf>
    <xf numFmtId="0" fontId="109" fillId="0" borderId="76" xfId="10914" applyFont="1" applyBorder="1" applyAlignment="1">
      <alignment wrapText="1"/>
    </xf>
  </cellXfs>
  <cellStyles count="10915">
    <cellStyle name="_x000d__x000a_JournalTemplate=C:\COMFO\CTALK\JOURSTD.TPL_x000d__x000a_LbStateAddress=3 3 0 251 1 89 2 311_x000d__x000a_LbStateJou" xfId="1"/>
    <cellStyle name="20% - Accent1" xfId="2"/>
    <cellStyle name="20% - Accent2" xfId="3"/>
    <cellStyle name="20% - Accent3" xfId="4"/>
    <cellStyle name="20% - Accent4" xfId="5"/>
    <cellStyle name="20% - Accent5" xfId="6"/>
    <cellStyle name="20% - Accent6" xfId="7"/>
    <cellStyle name="20% - Ênfase1 100" xfId="8"/>
    <cellStyle name="20% - Ênfase1 2" xfId="9"/>
    <cellStyle name="20% - Ênfase1 2 2" xfId="10"/>
    <cellStyle name="20% - Ênfase1 3" xfId="11"/>
    <cellStyle name="20% - Ênfase1 4" xfId="12"/>
    <cellStyle name="20% - Ênfase2 2" xfId="13"/>
    <cellStyle name="20% - Ênfase2 2 2" xfId="14"/>
    <cellStyle name="20% - Ênfase2 3" xfId="15"/>
    <cellStyle name="20% - Ênfase2 4" xfId="16"/>
    <cellStyle name="20% - Ênfase3 2" xfId="17"/>
    <cellStyle name="20% - Ênfase3 2 2" xfId="18"/>
    <cellStyle name="20% - Ênfase3 3" xfId="19"/>
    <cellStyle name="20% - Ênfase3 4" xfId="20"/>
    <cellStyle name="20% - Ênfase4 2" xfId="21"/>
    <cellStyle name="20% - Ênfase4 2 2" xfId="22"/>
    <cellStyle name="20% - Ênfase4 3" xfId="23"/>
    <cellStyle name="20% - Ênfase4 4" xfId="24"/>
    <cellStyle name="20% - Ênfase5 2" xfId="25"/>
    <cellStyle name="20% - Ênfase5 2 2" xfId="26"/>
    <cellStyle name="20% - Ênfase5 3" xfId="27"/>
    <cellStyle name="20% - Ênfase5 4" xfId="28"/>
    <cellStyle name="20% - Ênfase6 2" xfId="29"/>
    <cellStyle name="20% - Ênfase6 2 2" xfId="30"/>
    <cellStyle name="20% - Ênfase6 3" xfId="31"/>
    <cellStyle name="20% - Ênfase6 4" xfId="32"/>
    <cellStyle name="20% - Énfasis1" xfId="33"/>
    <cellStyle name="20% - Énfasis2" xfId="34"/>
    <cellStyle name="20% - Énfasis3" xfId="35"/>
    <cellStyle name="20% - Énfasis4" xfId="36"/>
    <cellStyle name="20% - Énfasis5" xfId="37"/>
    <cellStyle name="20% - Énfasis6" xfId="38"/>
    <cellStyle name="40% - Accent1" xfId="39"/>
    <cellStyle name="40% - Accent2" xfId="40"/>
    <cellStyle name="40% - Accent3" xfId="41"/>
    <cellStyle name="40% - Accent4" xfId="42"/>
    <cellStyle name="40% - Accent5" xfId="43"/>
    <cellStyle name="40% - Accent6" xfId="44"/>
    <cellStyle name="40% - Ênfase1 2" xfId="45"/>
    <cellStyle name="40% - Ênfase1 2 2" xfId="46"/>
    <cellStyle name="40% - Ênfase1 3" xfId="47"/>
    <cellStyle name="40% - Ênfase1 4" xfId="48"/>
    <cellStyle name="40% - Ênfase2 2" xfId="49"/>
    <cellStyle name="40% - Ênfase2 2 2" xfId="50"/>
    <cellStyle name="40% - Ênfase2 3" xfId="51"/>
    <cellStyle name="40% - Ênfase2 4" xfId="52"/>
    <cellStyle name="40% - Ênfase3 2" xfId="53"/>
    <cellStyle name="40% - Ênfase3 2 2" xfId="54"/>
    <cellStyle name="40% - Ênfase3 3" xfId="55"/>
    <cellStyle name="40% - Ênfase3 4" xfId="56"/>
    <cellStyle name="40% - Ênfase4 2" xfId="57"/>
    <cellStyle name="40% - Ênfase4 2 2" xfId="58"/>
    <cellStyle name="40% - Ênfase4 3" xfId="59"/>
    <cellStyle name="40% - Ênfase4 4" xfId="60"/>
    <cellStyle name="40% - Ênfase5 2" xfId="61"/>
    <cellStyle name="40% - Ênfase5 2 2" xfId="62"/>
    <cellStyle name="40% - Ênfase5 3" xfId="63"/>
    <cellStyle name="40% - Ênfase5 4" xfId="64"/>
    <cellStyle name="40% - Ênfase6 2" xfId="65"/>
    <cellStyle name="40% - Ênfase6 2 2" xfId="66"/>
    <cellStyle name="40% - Ênfase6 3" xfId="67"/>
    <cellStyle name="40% - Ênfase6 4" xfId="68"/>
    <cellStyle name="40% - Énfasis1" xfId="69"/>
    <cellStyle name="40% - Énfasis2" xfId="70"/>
    <cellStyle name="40% - Énfasis3" xfId="71"/>
    <cellStyle name="40% - Énfasis4" xfId="72"/>
    <cellStyle name="40% - Énfasis5" xfId="73"/>
    <cellStyle name="40% - Énfasis6" xfId="74"/>
    <cellStyle name="60% - Accent1" xfId="75"/>
    <cellStyle name="60% - Accent2" xfId="76"/>
    <cellStyle name="60% - Accent3" xfId="77"/>
    <cellStyle name="60% - Accent4" xfId="78"/>
    <cellStyle name="60% - Accent5" xfId="79"/>
    <cellStyle name="60% - Accent6" xfId="80"/>
    <cellStyle name="60% - Ênfase1 2" xfId="81"/>
    <cellStyle name="60% - Ênfase1 3" xfId="82"/>
    <cellStyle name="60% - Ênfase2 2" xfId="83"/>
    <cellStyle name="60% - Ênfase2 3" xfId="84"/>
    <cellStyle name="60% - Ênfase3 2" xfId="85"/>
    <cellStyle name="60% - Ênfase3 3" xfId="86"/>
    <cellStyle name="60% - Ênfase4 2" xfId="87"/>
    <cellStyle name="60% - Ênfase4 3" xfId="88"/>
    <cellStyle name="60% - Ênfase5 2" xfId="89"/>
    <cellStyle name="60% - Ênfase5 3" xfId="90"/>
    <cellStyle name="60% - Ênfase6 2" xfId="91"/>
    <cellStyle name="60% - Ênfase6 3" xfId="92"/>
    <cellStyle name="60% - Ênfase6 37" xfId="93"/>
    <cellStyle name="60% - Énfasis1" xfId="94"/>
    <cellStyle name="60% - Énfasis2" xfId="95"/>
    <cellStyle name="60% - Énfasis3" xfId="96"/>
    <cellStyle name="60% - Énfasis4" xfId="97"/>
    <cellStyle name="60% - Énfasis5" xfId="98"/>
    <cellStyle name="60% - Énfasis6" xfId="99"/>
    <cellStyle name="A3 297 x 420 mm" xfId="100"/>
    <cellStyle name="Accent" xfId="101"/>
    <cellStyle name="Accent 1" xfId="102"/>
    <cellStyle name="Accent 2" xfId="103"/>
    <cellStyle name="Accent 3" xfId="104"/>
    <cellStyle name="Accent1" xfId="105"/>
    <cellStyle name="Accent2" xfId="106"/>
    <cellStyle name="Accent3" xfId="107"/>
    <cellStyle name="Accent4" xfId="108"/>
    <cellStyle name="Accent5" xfId="109"/>
    <cellStyle name="Accent6" xfId="110"/>
    <cellStyle name="Amarelo%" xfId="111"/>
    <cellStyle name="Amarelocot" xfId="112"/>
    <cellStyle name="Bad" xfId="113"/>
    <cellStyle name="Bom 2" xfId="114"/>
    <cellStyle name="Bom 3" xfId="115"/>
    <cellStyle name="Buena" xfId="116"/>
    <cellStyle name="CABEÇALHO" xfId="117"/>
    <cellStyle name="Cabeçalho 1" xfId="118"/>
    <cellStyle name="Cabeçalho 2" xfId="119"/>
    <cellStyle name="CABEÇALHO2" xfId="120"/>
    <cellStyle name="Cabecera 1" xfId="121"/>
    <cellStyle name="Cabecera 2" xfId="122"/>
    <cellStyle name="CabRo - Estilo1" xfId="123"/>
    <cellStyle name="Calculation" xfId="124"/>
    <cellStyle name="Cálculo 2" xfId="125"/>
    <cellStyle name="Cálculo 2 2" xfId="126"/>
    <cellStyle name="Cálculo 2 3" xfId="127"/>
    <cellStyle name="Cálculo 2 4" xfId="128"/>
    <cellStyle name="Cálculo 3" xfId="129"/>
    <cellStyle name="Cálculo 4" xfId="130"/>
    <cellStyle name="Celda de comprobación" xfId="131"/>
    <cellStyle name="Celda vinculada" xfId="132"/>
    <cellStyle name="Celda vinculada 10" xfId="133"/>
    <cellStyle name="Celda vinculada 11" xfId="134"/>
    <cellStyle name="Celda vinculada 12" xfId="135"/>
    <cellStyle name="Celda vinculada 2" xfId="136"/>
    <cellStyle name="Celda vinculada 3" xfId="137"/>
    <cellStyle name="Celda vinculada 4" xfId="138"/>
    <cellStyle name="Celda vinculada 5" xfId="139"/>
    <cellStyle name="Celda vinculada 6" xfId="140"/>
    <cellStyle name="Celda vinculada 7" xfId="141"/>
    <cellStyle name="Celda vinculada 8" xfId="142"/>
    <cellStyle name="Celda vinculada 9" xfId="143"/>
    <cellStyle name="Célula de Verificação 2" xfId="144"/>
    <cellStyle name="Célula de Verificação 3" xfId="145"/>
    <cellStyle name="Célula Vinculada 2" xfId="146"/>
    <cellStyle name="Célula Vinculada 3" xfId="147"/>
    <cellStyle name="Centrado" xfId="148"/>
    <cellStyle name="cf1" xfId="149"/>
    <cellStyle name="Check Cell" xfId="150"/>
    <cellStyle name="Comma" xfId="151"/>
    <cellStyle name="Comma [0]" xfId="152"/>
    <cellStyle name="Comma 2" xfId="153"/>
    <cellStyle name="Comma_Arauco Piping list" xfId="154"/>
    <cellStyle name="Comma0" xfId="155"/>
    <cellStyle name="ConditionalStyle_1" xfId="156"/>
    <cellStyle name="Conferência" xfId="157"/>
    <cellStyle name="CORES" xfId="158"/>
    <cellStyle name="CORES 2" xfId="159"/>
    <cellStyle name="Currency [0]" xfId="160"/>
    <cellStyle name="Currency_Arauco Piping list" xfId="161"/>
    <cellStyle name="Currency0" xfId="162"/>
    <cellStyle name="data" xfId="163"/>
    <cellStyle name="Date" xfId="164"/>
    <cellStyle name="Encabezado 4" xfId="165"/>
    <cellStyle name="Ênfase1 2" xfId="166"/>
    <cellStyle name="Ênfase1 3" xfId="167"/>
    <cellStyle name="Ênfase2 2" xfId="168"/>
    <cellStyle name="Ênfase2 3" xfId="169"/>
    <cellStyle name="Ênfase3 2" xfId="170"/>
    <cellStyle name="Ênfase3 3" xfId="171"/>
    <cellStyle name="Ênfase4 2" xfId="172"/>
    <cellStyle name="Ênfase4 3" xfId="173"/>
    <cellStyle name="Ênfase5 2" xfId="174"/>
    <cellStyle name="Ênfase5 3" xfId="175"/>
    <cellStyle name="Ênfase6 2" xfId="176"/>
    <cellStyle name="Ênfase6 3" xfId="177"/>
    <cellStyle name="Énfasis1" xfId="178"/>
    <cellStyle name="Énfasis2" xfId="179"/>
    <cellStyle name="Énfasis3" xfId="180"/>
    <cellStyle name="Énfasis4" xfId="181"/>
    <cellStyle name="Énfasis5" xfId="182"/>
    <cellStyle name="Énfasis6" xfId="183"/>
    <cellStyle name="Entrada 2" xfId="184"/>
    <cellStyle name="Entrada 2 2" xfId="185"/>
    <cellStyle name="Entrada 2 3" xfId="186"/>
    <cellStyle name="Entrada 2 4" xfId="187"/>
    <cellStyle name="Entrada 3" xfId="188"/>
    <cellStyle name="Entrada 4" xfId="189"/>
    <cellStyle name="Error" xfId="190"/>
    <cellStyle name="Estilo 1" xfId="191"/>
    <cellStyle name="Euro" xfId="192"/>
    <cellStyle name="Excel Built-in Comma" xfId="193"/>
    <cellStyle name="Excel Built-in Excel Built-in Excel Built-in Excel Built-in Excel Built-in Excel Built-in Excel Built-in Excel Built-in Separador de milhares 4" xfId="194"/>
    <cellStyle name="Excel Built-in Excel Built-in Excel Built-in Excel Built-in Excel Built-in Excel Built-in Excel Built-in Separador de milhares 4" xfId="195"/>
    <cellStyle name="Excel Built-in Explanatory Text" xfId="196"/>
    <cellStyle name="Excel Built-in Normal" xfId="197"/>
    <cellStyle name="Excel Built-in Normal 1" xfId="198"/>
    <cellStyle name="Excel Built-in Normal 2" xfId="199"/>
    <cellStyle name="Excel Built-in Normal 3" xfId="200"/>
    <cellStyle name="Excel Built-in Normal 3 2" xfId="201"/>
    <cellStyle name="Excel Built-in Percent" xfId="202"/>
    <cellStyle name="Excel_BuiltIn_Comma" xfId="203"/>
    <cellStyle name="Explanatory Text" xfId="204"/>
    <cellStyle name="Falces1" xfId="205"/>
    <cellStyle name="Fecha" xfId="206"/>
    <cellStyle name="Fijo" xfId="207"/>
    <cellStyle name="Fixed" xfId="208"/>
    <cellStyle name="Fixo" xfId="209"/>
    <cellStyle name="Followed Hyperlink" xfId="210"/>
    <cellStyle name="Footnote" xfId="211"/>
    <cellStyle name="fundoamarelo" xfId="212"/>
    <cellStyle name="fundoazul" xfId="213"/>
    <cellStyle name="fundocinza" xfId="214"/>
    <cellStyle name="fundodeentrada" xfId="215"/>
    <cellStyle name="fundodeentrada 10" xfId="216"/>
    <cellStyle name="fundodeentrada 10 2" xfId="217"/>
    <cellStyle name="fundodeentrada 10 2 2" xfId="218"/>
    <cellStyle name="fundodeentrada 10 3" xfId="219"/>
    <cellStyle name="fundodeentrada 11" xfId="220"/>
    <cellStyle name="fundodeentrada 11 2" xfId="221"/>
    <cellStyle name="fundodeentrada 11 2 2" xfId="222"/>
    <cellStyle name="fundodeentrada 11 3" xfId="223"/>
    <cellStyle name="fundodeentrada 12" xfId="224"/>
    <cellStyle name="fundodeentrada 12 2" xfId="225"/>
    <cellStyle name="fundodeentrada 12 2 2" xfId="226"/>
    <cellStyle name="fundodeentrada 12 3" xfId="227"/>
    <cellStyle name="fundodeentrada 13" xfId="228"/>
    <cellStyle name="fundodeentrada 13 2" xfId="229"/>
    <cellStyle name="fundodeentrada 13 2 2" xfId="230"/>
    <cellStyle name="fundodeentrada 13 3" xfId="231"/>
    <cellStyle name="fundodeentrada 14" xfId="232"/>
    <cellStyle name="fundodeentrada 14 2" xfId="233"/>
    <cellStyle name="fundodeentrada 14 2 2" xfId="234"/>
    <cellStyle name="fundodeentrada 14 3" xfId="235"/>
    <cellStyle name="fundodeentrada 15" xfId="236"/>
    <cellStyle name="fundodeentrada 15 2" xfId="237"/>
    <cellStyle name="fundodeentrada 2" xfId="238"/>
    <cellStyle name="fundodeentrada 2 2" xfId="239"/>
    <cellStyle name="fundodeentrada 2 2 2" xfId="240"/>
    <cellStyle name="fundodeentrada 2 2 2 2" xfId="241"/>
    <cellStyle name="fundodeentrada 2 2 3" xfId="242"/>
    <cellStyle name="fundodeentrada 2 3" xfId="243"/>
    <cellStyle name="fundodeentrada 2 3 2" xfId="244"/>
    <cellStyle name="fundodeentrada 2 3 2 2" xfId="245"/>
    <cellStyle name="fundodeentrada 2 3 3" xfId="246"/>
    <cellStyle name="fundodeentrada 2 4" xfId="247"/>
    <cellStyle name="fundodeentrada 2 4 2" xfId="248"/>
    <cellStyle name="fundodeentrada 2 4 2 2" xfId="249"/>
    <cellStyle name="fundodeentrada 2 4 3" xfId="250"/>
    <cellStyle name="fundodeentrada 2 5" xfId="251"/>
    <cellStyle name="fundodeentrada 2 5 2" xfId="252"/>
    <cellStyle name="fundodeentrada 2 5 2 2" xfId="253"/>
    <cellStyle name="fundodeentrada 2 5 3" xfId="254"/>
    <cellStyle name="fundodeentrada 2 6" xfId="255"/>
    <cellStyle name="fundodeentrada 2 6 2" xfId="256"/>
    <cellStyle name="fundodeentrada 2 6 2 2" xfId="257"/>
    <cellStyle name="fundodeentrada 2 6 3" xfId="258"/>
    <cellStyle name="fundodeentrada 2 7" xfId="259"/>
    <cellStyle name="fundodeentrada 2 7 2" xfId="260"/>
    <cellStyle name="fundodeentrada 3" xfId="261"/>
    <cellStyle name="fundodeentrada 3 2" xfId="262"/>
    <cellStyle name="fundodeentrada 3 2 2" xfId="263"/>
    <cellStyle name="fundodeentrada 3 2 2 2" xfId="264"/>
    <cellStyle name="fundodeentrada 3 2 3" xfId="265"/>
    <cellStyle name="fundodeentrada 3 3" xfId="266"/>
    <cellStyle name="fundodeentrada 3 3 2" xfId="267"/>
    <cellStyle name="fundodeentrada 3 3 2 2" xfId="268"/>
    <cellStyle name="fundodeentrada 3 3 3" xfId="269"/>
    <cellStyle name="fundodeentrada 3 4" xfId="270"/>
    <cellStyle name="fundodeentrada 3 4 2" xfId="271"/>
    <cellStyle name="fundodeentrada 3 4 2 2" xfId="272"/>
    <cellStyle name="fundodeentrada 3 4 3" xfId="273"/>
    <cellStyle name="fundodeentrada 3 5" xfId="274"/>
    <cellStyle name="fundodeentrada 3 5 2" xfId="275"/>
    <cellStyle name="fundodeentrada 3 5 2 2" xfId="276"/>
    <cellStyle name="fundodeentrada 3 5 3" xfId="277"/>
    <cellStyle name="fundodeentrada 3 6" xfId="278"/>
    <cellStyle name="fundodeentrada 3 6 2" xfId="279"/>
    <cellStyle name="fundodeentrada 3 7" xfId="280"/>
    <cellStyle name="fundodeentrada 4" xfId="281"/>
    <cellStyle name="fundodeentrada 4 2" xfId="282"/>
    <cellStyle name="fundodeentrada 4 2 2" xfId="283"/>
    <cellStyle name="fundodeentrada 4 2 2 2" xfId="284"/>
    <cellStyle name="fundodeentrada 4 2 3" xfId="285"/>
    <cellStyle name="fundodeentrada 4 3" xfId="286"/>
    <cellStyle name="fundodeentrada 4 3 2" xfId="287"/>
    <cellStyle name="fundodeentrada 4 3 2 2" xfId="288"/>
    <cellStyle name="fundodeentrada 4 3 3" xfId="289"/>
    <cellStyle name="fundodeentrada 4 4" xfId="290"/>
    <cellStyle name="fundodeentrada 4 4 2" xfId="291"/>
    <cellStyle name="fundodeentrada 4 4 2 2" xfId="292"/>
    <cellStyle name="fundodeentrada 4 4 3" xfId="293"/>
    <cellStyle name="fundodeentrada 4 5" xfId="294"/>
    <cellStyle name="fundodeentrada 4 5 2" xfId="295"/>
    <cellStyle name="fundodeentrada 4 5 2 2" xfId="296"/>
    <cellStyle name="fundodeentrada 4 5 3" xfId="297"/>
    <cellStyle name="fundodeentrada 4 6" xfId="298"/>
    <cellStyle name="fundodeentrada 4 6 2" xfId="299"/>
    <cellStyle name="fundodeentrada 4 7" xfId="300"/>
    <cellStyle name="fundodeentrada 5" xfId="301"/>
    <cellStyle name="fundodeentrada 5 2" xfId="302"/>
    <cellStyle name="fundodeentrada 5 2 2" xfId="303"/>
    <cellStyle name="fundodeentrada 5 2 2 2" xfId="304"/>
    <cellStyle name="fundodeentrada 5 2 3" xfId="305"/>
    <cellStyle name="fundodeentrada 5 3" xfId="306"/>
    <cellStyle name="fundodeentrada 5 3 2" xfId="307"/>
    <cellStyle name="fundodeentrada 5 3 2 2" xfId="308"/>
    <cellStyle name="fundodeentrada 5 3 3" xfId="309"/>
    <cellStyle name="fundodeentrada 5 4" xfId="310"/>
    <cellStyle name="fundodeentrada 5 4 2" xfId="311"/>
    <cellStyle name="fundodeentrada 5 4 2 2" xfId="312"/>
    <cellStyle name="fundodeentrada 5 4 3" xfId="313"/>
    <cellStyle name="fundodeentrada 5 5" xfId="314"/>
    <cellStyle name="fundodeentrada 5 5 2" xfId="315"/>
    <cellStyle name="fundodeentrada 5 5 2 2" xfId="316"/>
    <cellStyle name="fundodeentrada 5 5 3" xfId="317"/>
    <cellStyle name="fundodeentrada 5 6" xfId="318"/>
    <cellStyle name="fundodeentrada 5 6 2" xfId="319"/>
    <cellStyle name="fundodeentrada 5 7" xfId="320"/>
    <cellStyle name="fundodeentrada 6" xfId="321"/>
    <cellStyle name="fundodeentrada 6 2" xfId="322"/>
    <cellStyle name="fundodeentrada 6 2 2" xfId="323"/>
    <cellStyle name="fundodeentrada 6 2 2 2" xfId="324"/>
    <cellStyle name="fundodeentrada 6 2 3" xfId="325"/>
    <cellStyle name="fundodeentrada 6 3" xfId="326"/>
    <cellStyle name="fundodeentrada 6 3 2" xfId="327"/>
    <cellStyle name="fundodeentrada 6 3 2 2" xfId="328"/>
    <cellStyle name="fundodeentrada 6 3 3" xfId="329"/>
    <cellStyle name="fundodeentrada 6 4" xfId="330"/>
    <cellStyle name="fundodeentrada 6 4 2" xfId="331"/>
    <cellStyle name="fundodeentrada 6 4 2 2" xfId="332"/>
    <cellStyle name="fundodeentrada 6 4 3" xfId="333"/>
    <cellStyle name="fundodeentrada 6 5" xfId="334"/>
    <cellStyle name="fundodeentrada 6 5 2" xfId="335"/>
    <cellStyle name="fundodeentrada 6 5 2 2" xfId="336"/>
    <cellStyle name="fundodeentrada 6 5 3" xfId="337"/>
    <cellStyle name="fundodeentrada 6 6" xfId="338"/>
    <cellStyle name="fundodeentrada 6 6 2" xfId="339"/>
    <cellStyle name="fundodeentrada 6 7" xfId="340"/>
    <cellStyle name="fundodeentrada 7" xfId="341"/>
    <cellStyle name="fundodeentrada 7 2" xfId="342"/>
    <cellStyle name="fundodeentrada 7 2 2" xfId="343"/>
    <cellStyle name="fundodeentrada 7 2 2 2" xfId="344"/>
    <cellStyle name="fundodeentrada 7 2 3" xfId="345"/>
    <cellStyle name="fundodeentrada 7 3" xfId="346"/>
    <cellStyle name="fundodeentrada 7 3 2" xfId="347"/>
    <cellStyle name="fundodeentrada 7 3 2 2" xfId="348"/>
    <cellStyle name="fundodeentrada 7 3 3" xfId="349"/>
    <cellStyle name="fundodeentrada 7 4" xfId="350"/>
    <cellStyle name="fundodeentrada 7 4 2" xfId="351"/>
    <cellStyle name="fundodeentrada 7 4 2 2" xfId="352"/>
    <cellStyle name="fundodeentrada 7 4 3" xfId="353"/>
    <cellStyle name="fundodeentrada 7 5" xfId="354"/>
    <cellStyle name="fundodeentrada 7 5 2" xfId="355"/>
    <cellStyle name="fundodeentrada 7 5 2 2" xfId="356"/>
    <cellStyle name="fundodeentrada 7 5 3" xfId="357"/>
    <cellStyle name="fundodeentrada 7 6" xfId="358"/>
    <cellStyle name="fundodeentrada 7 6 2" xfId="359"/>
    <cellStyle name="fundodeentrada 7 7" xfId="360"/>
    <cellStyle name="fundodeentrada 8" xfId="361"/>
    <cellStyle name="fundodeentrada 8 2" xfId="362"/>
    <cellStyle name="fundodeentrada 8 2 2" xfId="363"/>
    <cellStyle name="fundodeentrada 8 2 2 2" xfId="364"/>
    <cellStyle name="fundodeentrada 8 2 3" xfId="365"/>
    <cellStyle name="fundodeentrada 8 3" xfId="366"/>
    <cellStyle name="fundodeentrada 8 3 2" xfId="367"/>
    <cellStyle name="fundodeentrada 8 3 2 2" xfId="368"/>
    <cellStyle name="fundodeentrada 8 3 3" xfId="369"/>
    <cellStyle name="fundodeentrada 8 4" xfId="370"/>
    <cellStyle name="fundodeentrada 8 4 2" xfId="371"/>
    <cellStyle name="fundodeentrada 8 4 2 2" xfId="372"/>
    <cellStyle name="fundodeentrada 8 4 3" xfId="373"/>
    <cellStyle name="fundodeentrada 8 5" xfId="374"/>
    <cellStyle name="fundodeentrada 8 5 2" xfId="375"/>
    <cellStyle name="fundodeentrada 8 5 2 2" xfId="376"/>
    <cellStyle name="fundodeentrada 8 5 3" xfId="377"/>
    <cellStyle name="fundodeentrada 8 6" xfId="378"/>
    <cellStyle name="fundodeentrada 8 6 2" xfId="379"/>
    <cellStyle name="fundodeentrada 8 7" xfId="380"/>
    <cellStyle name="fundodeentrada 9" xfId="381"/>
    <cellStyle name="fundodeentrada 9 2" xfId="382"/>
    <cellStyle name="fundodeentrada 9 2 2" xfId="383"/>
    <cellStyle name="fundodeentrada 9 2 2 2" xfId="384"/>
    <cellStyle name="fundodeentrada 9 2 3" xfId="385"/>
    <cellStyle name="fundodeentrada 9 3" xfId="386"/>
    <cellStyle name="fundodeentrada 9 3 2" xfId="387"/>
    <cellStyle name="fundodeentrada 9 3 2 2" xfId="388"/>
    <cellStyle name="fundodeentrada 9 3 3" xfId="389"/>
    <cellStyle name="fundodeentrada 9 4" xfId="390"/>
    <cellStyle name="fundodeentrada 9 4 2" xfId="391"/>
    <cellStyle name="fundodeentrada 9 4 2 2" xfId="392"/>
    <cellStyle name="fundodeentrada 9 4 3" xfId="393"/>
    <cellStyle name="fundodeentrada 9 5" xfId="394"/>
    <cellStyle name="fundodeentrada 9 5 2" xfId="395"/>
    <cellStyle name="fundodeentrada 9 5 2 2" xfId="396"/>
    <cellStyle name="fundodeentrada 9 5 3" xfId="397"/>
    <cellStyle name="fundodeentrada 9 6" xfId="398"/>
    <cellStyle name="fundodeentrada 9 6 2" xfId="399"/>
    <cellStyle name="fundodeentrada 9 7" xfId="400"/>
    <cellStyle name="fundoentrada" xfId="401"/>
    <cellStyle name="Good" xfId="402"/>
    <cellStyle name="Graphics" xfId="403"/>
    <cellStyle name="Grey" xfId="404"/>
    <cellStyle name="HEADER" xfId="405"/>
    <cellStyle name="Heading" xfId="406"/>
    <cellStyle name="Heading (user)" xfId="407"/>
    <cellStyle name="Heading 1" xfId="408"/>
    <cellStyle name="Heading 2" xfId="409"/>
    <cellStyle name="Heading 3" xfId="410"/>
    <cellStyle name="Heading 4" xfId="411"/>
    <cellStyle name="HEADING1" xfId="412"/>
    <cellStyle name="HEADING2" xfId="413"/>
    <cellStyle name="Hiperlink 2" xfId="414"/>
    <cellStyle name="Hyperlink 2" xfId="415"/>
    <cellStyle name="Incorrecto" xfId="416"/>
    <cellStyle name="Incorreto 2" xfId="417"/>
    <cellStyle name="Incorreto 3" xfId="418"/>
    <cellStyle name="Indefinido" xfId="419"/>
    <cellStyle name="Input" xfId="420"/>
    <cellStyle name="Input [yellow]" xfId="421"/>
    <cellStyle name="Input [yellow] 2" xfId="422"/>
    <cellStyle name="Linked Cell" xfId="423"/>
    <cellStyle name="material" xfId="424"/>
    <cellStyle name="material 2" xfId="425"/>
    <cellStyle name="material 2 2" xfId="426"/>
    <cellStyle name="material 3" xfId="427"/>
    <cellStyle name="material 4" xfId="428"/>
    <cellStyle name="Millares [0]_4°trim'96" xfId="429"/>
    <cellStyle name="Millares_3Q-8" xfId="430"/>
    <cellStyle name="Milliers [0]_after_discount" xfId="431"/>
    <cellStyle name="Milliers_after_discount" xfId="432"/>
    <cellStyle name="MINIPG" xfId="433"/>
    <cellStyle name="Model" xfId="434"/>
    <cellStyle name="Moeda" xfId="435" builtinId="4"/>
    <cellStyle name="Moeda 2" xfId="436"/>
    <cellStyle name="Moeda 2 2" xfId="437"/>
    <cellStyle name="Moeda 2 2 2" xfId="438"/>
    <cellStyle name="Moeda 3" xfId="439"/>
    <cellStyle name="Moeda 4" xfId="440"/>
    <cellStyle name="Moeda 4 2" xfId="441"/>
    <cellStyle name="Moeda 5" xfId="442"/>
    <cellStyle name="Moeda0" xfId="443"/>
    <cellStyle name="Moneda [0]_4°trim'96" xfId="444"/>
    <cellStyle name="Moneda_4°trim'96" xfId="445"/>
    <cellStyle name="Monétaire [0]_after_discount" xfId="446"/>
    <cellStyle name="Monétaire_after_discount" xfId="447"/>
    <cellStyle name="Monetario0" xfId="448"/>
    <cellStyle name="mpenho" xfId="449"/>
    <cellStyle name="Neutra 2" xfId="450"/>
    <cellStyle name="Neutra 3" xfId="451"/>
    <cellStyle name="Neutral" xfId="452"/>
    <cellStyle name="No-definido" xfId="453"/>
    <cellStyle name="Normal" xfId="0" builtinId="0"/>
    <cellStyle name="Normal - Style1" xfId="454"/>
    <cellStyle name="Normal (%)" xfId="455"/>
    <cellStyle name="Normal (No)" xfId="456"/>
    <cellStyle name="Normal 10" xfId="457"/>
    <cellStyle name="Normal 10 2" xfId="458"/>
    <cellStyle name="Normal 10 2 2" xfId="459"/>
    <cellStyle name="Normal 10 2 3" xfId="460"/>
    <cellStyle name="Normal 10 2 4" xfId="461"/>
    <cellStyle name="Normal 10 2 5" xfId="462"/>
    <cellStyle name="Normal 10 3" xfId="463"/>
    <cellStyle name="Normal 10 3 2" xfId="464"/>
    <cellStyle name="Normal 10 3 3" xfId="465"/>
    <cellStyle name="Normal 10 4" xfId="466"/>
    <cellStyle name="Normal 10 4 2" xfId="467"/>
    <cellStyle name="Normal 10 4 2 2" xfId="468"/>
    <cellStyle name="Normal 10 4 3" xfId="469"/>
    <cellStyle name="Normal 10 4 4" xfId="470"/>
    <cellStyle name="Normal 10 5" xfId="471"/>
    <cellStyle name="Normal 10 6" xfId="472"/>
    <cellStyle name="Normal 10 7" xfId="473"/>
    <cellStyle name="Normal 100" xfId="474"/>
    <cellStyle name="Normal 101" xfId="475"/>
    <cellStyle name="Normal 102" xfId="476"/>
    <cellStyle name="Normal 103" xfId="477"/>
    <cellStyle name="Normal 104" xfId="478"/>
    <cellStyle name="Normal 105" xfId="479"/>
    <cellStyle name="Normal 106" xfId="480"/>
    <cellStyle name="Normal 107" xfId="481"/>
    <cellStyle name="Normal 108" xfId="482"/>
    <cellStyle name="Normal 109" xfId="483"/>
    <cellStyle name="Normal 11" xfId="484"/>
    <cellStyle name="Normal 11 2" xfId="485"/>
    <cellStyle name="Normal 11 2 2" xfId="486"/>
    <cellStyle name="Normal 11 2 3" xfId="487"/>
    <cellStyle name="Normal 11 2 4" xfId="488"/>
    <cellStyle name="Normal 11 3" xfId="489"/>
    <cellStyle name="Normal 11 3 2" xfId="490"/>
    <cellStyle name="Normal 11 4" xfId="491"/>
    <cellStyle name="Normal 11 4 2" xfId="492"/>
    <cellStyle name="Normal 11 5" xfId="493"/>
    <cellStyle name="Normal 11 6" xfId="494"/>
    <cellStyle name="Normal 110" xfId="495"/>
    <cellStyle name="Normal 111" xfId="496"/>
    <cellStyle name="Normal 112" xfId="497"/>
    <cellStyle name="Normal 113" xfId="498"/>
    <cellStyle name="Normal 114" xfId="499"/>
    <cellStyle name="Normal 115" xfId="500"/>
    <cellStyle name="Normal 116" xfId="501"/>
    <cellStyle name="Normal 117" xfId="502"/>
    <cellStyle name="Normal 118" xfId="503"/>
    <cellStyle name="Normal 119" xfId="504"/>
    <cellStyle name="Normal 12" xfId="505"/>
    <cellStyle name="Normal 12 2" xfId="506"/>
    <cellStyle name="Normal 12 2 2" xfId="507"/>
    <cellStyle name="Normal 12 2 3" xfId="508"/>
    <cellStyle name="Normal 12 2 4" xfId="509"/>
    <cellStyle name="Normal 12 3" xfId="510"/>
    <cellStyle name="Normal 12 3 2" xfId="511"/>
    <cellStyle name="Normal 12 3 3" xfId="512"/>
    <cellStyle name="Normal 12 3 4" xfId="513"/>
    <cellStyle name="Normal 12 4" xfId="514"/>
    <cellStyle name="Normal 12 4 2" xfId="515"/>
    <cellStyle name="Normal 12 4 3" xfId="516"/>
    <cellStyle name="Normal 120" xfId="517"/>
    <cellStyle name="Normal 121" xfId="518"/>
    <cellStyle name="Normal 122" xfId="519"/>
    <cellStyle name="Normal 123" xfId="520"/>
    <cellStyle name="Normal 124" xfId="521"/>
    <cellStyle name="Normal 125" xfId="522"/>
    <cellStyle name="Normal 126" xfId="523"/>
    <cellStyle name="Normal 127" xfId="524"/>
    <cellStyle name="Normal 128" xfId="525"/>
    <cellStyle name="Normal 129" xfId="526"/>
    <cellStyle name="Normal 13" xfId="527"/>
    <cellStyle name="Normal 13 10" xfId="528"/>
    <cellStyle name="Normal 13 10 2" xfId="529"/>
    <cellStyle name="Normal 13 10 3" xfId="530"/>
    <cellStyle name="Normal 13 10 4" xfId="531"/>
    <cellStyle name="Normal 13 11" xfId="532"/>
    <cellStyle name="Normal 13 11 2" xfId="533"/>
    <cellStyle name="Normal 13 11 3" xfId="534"/>
    <cellStyle name="Normal 13 11 4" xfId="535"/>
    <cellStyle name="Normal 13 12" xfId="536"/>
    <cellStyle name="Normal 13 12 2" xfId="537"/>
    <cellStyle name="Normal 13 12 3" xfId="538"/>
    <cellStyle name="Normal 13 12 4" xfId="539"/>
    <cellStyle name="Normal 13 13" xfId="540"/>
    <cellStyle name="Normal 13 13 2" xfId="541"/>
    <cellStyle name="Normal 13 13 3" xfId="542"/>
    <cellStyle name="Normal 13 14" xfId="543"/>
    <cellStyle name="Normal 13 14 2" xfId="544"/>
    <cellStyle name="Normal 13 15" xfId="545"/>
    <cellStyle name="Normal 13 16" xfId="546"/>
    <cellStyle name="Normal 13 2" xfId="547"/>
    <cellStyle name="Normal 13 2 10" xfId="548"/>
    <cellStyle name="Normal 13 2 10 2" xfId="549"/>
    <cellStyle name="Normal 13 2 10 3" xfId="550"/>
    <cellStyle name="Normal 13 2 10 4" xfId="551"/>
    <cellStyle name="Normal 13 2 11" xfId="552"/>
    <cellStyle name="Normal 13 2 11 2" xfId="553"/>
    <cellStyle name="Normal 13 2 11 3" xfId="554"/>
    <cellStyle name="Normal 13 2 12" xfId="555"/>
    <cellStyle name="Normal 13 2 12 2" xfId="556"/>
    <cellStyle name="Normal 13 2 13" xfId="557"/>
    <cellStyle name="Normal 13 2 14" xfId="558"/>
    <cellStyle name="Normal 13 2 2" xfId="559"/>
    <cellStyle name="Normal 13 2 2 2" xfId="560"/>
    <cellStyle name="Normal 13 2 2 2 2" xfId="561"/>
    <cellStyle name="Normal 13 2 2 2 2 2" xfId="562"/>
    <cellStyle name="Normal 13 2 2 2 2 2 2" xfId="563"/>
    <cellStyle name="Normal 13 2 2 2 2 2 3" xfId="564"/>
    <cellStyle name="Normal 13 2 2 2 2 2 4" xfId="565"/>
    <cellStyle name="Normal 13 2 2 2 2 3" xfId="566"/>
    <cellStyle name="Normal 13 2 2 2 2 4" xfId="567"/>
    <cellStyle name="Normal 13 2 2 2 2 5" xfId="568"/>
    <cellStyle name="Normal 13 2 2 2 3" xfId="569"/>
    <cellStyle name="Normal 13 2 2 2 3 2" xfId="570"/>
    <cellStyle name="Normal 13 2 2 2 3 3" xfId="571"/>
    <cellStyle name="Normal 13 2 2 2 3 4" xfId="572"/>
    <cellStyle name="Normal 13 2 2 2 4" xfId="573"/>
    <cellStyle name="Normal 13 2 2 2 5" xfId="574"/>
    <cellStyle name="Normal 13 2 2 2 6" xfId="575"/>
    <cellStyle name="Normal 13 2 2 3" xfId="576"/>
    <cellStyle name="Normal 13 2 2 3 2" xfId="577"/>
    <cellStyle name="Normal 13 2 2 3 2 2" xfId="578"/>
    <cellStyle name="Normal 13 2 2 3 2 3" xfId="579"/>
    <cellStyle name="Normal 13 2 2 3 2 4" xfId="580"/>
    <cellStyle name="Normal 13 2 2 3 3" xfId="581"/>
    <cellStyle name="Normal 13 2 2 3 4" xfId="582"/>
    <cellStyle name="Normal 13 2 2 3 5" xfId="583"/>
    <cellStyle name="Normal 13 2 2 4" xfId="584"/>
    <cellStyle name="Normal 13 2 2 4 2" xfId="585"/>
    <cellStyle name="Normal 13 2 2 4 3" xfId="586"/>
    <cellStyle name="Normal 13 2 2 4 4" xfId="587"/>
    <cellStyle name="Normal 13 2 2 5" xfId="588"/>
    <cellStyle name="Normal 13 2 2 5 2" xfId="589"/>
    <cellStyle name="Normal 13 2 2 5 3" xfId="590"/>
    <cellStyle name="Normal 13 2 2 5 4" xfId="591"/>
    <cellStyle name="Normal 13 2 2 6" xfId="592"/>
    <cellStyle name="Normal 13 2 2 6 2" xfId="593"/>
    <cellStyle name="Normal 13 2 2 6 3" xfId="594"/>
    <cellStyle name="Normal 13 2 2 7" xfId="595"/>
    <cellStyle name="Normal 13 2 2 8" xfId="596"/>
    <cellStyle name="Normal 13 2 2 9" xfId="597"/>
    <cellStyle name="Normal 13 2 3" xfId="598"/>
    <cellStyle name="Normal 13 2 3 2" xfId="599"/>
    <cellStyle name="Normal 13 2 3 2 2" xfId="600"/>
    <cellStyle name="Normal 13 2 3 2 2 2" xfId="601"/>
    <cellStyle name="Normal 13 2 3 2 2 2 2" xfId="602"/>
    <cellStyle name="Normal 13 2 3 2 2 2 3" xfId="603"/>
    <cellStyle name="Normal 13 2 3 2 2 2 4" xfId="604"/>
    <cellStyle name="Normal 13 2 3 2 2 3" xfId="605"/>
    <cellStyle name="Normal 13 2 3 2 2 4" xfId="606"/>
    <cellStyle name="Normal 13 2 3 2 2 5" xfId="607"/>
    <cellStyle name="Normal 13 2 3 2 3" xfId="608"/>
    <cellStyle name="Normal 13 2 3 2 3 2" xfId="609"/>
    <cellStyle name="Normal 13 2 3 2 3 3" xfId="610"/>
    <cellStyle name="Normal 13 2 3 2 3 4" xfId="611"/>
    <cellStyle name="Normal 13 2 3 2 4" xfId="612"/>
    <cellStyle name="Normal 13 2 3 2 5" xfId="613"/>
    <cellStyle name="Normal 13 2 3 2 6" xfId="614"/>
    <cellStyle name="Normal 13 2 3 3" xfId="615"/>
    <cellStyle name="Normal 13 2 3 3 2" xfId="616"/>
    <cellStyle name="Normal 13 2 3 3 2 2" xfId="617"/>
    <cellStyle name="Normal 13 2 3 3 2 3" xfId="618"/>
    <cellStyle name="Normal 13 2 3 3 2 4" xfId="619"/>
    <cellStyle name="Normal 13 2 3 3 3" xfId="620"/>
    <cellStyle name="Normal 13 2 3 3 4" xfId="621"/>
    <cellStyle name="Normal 13 2 3 3 5" xfId="622"/>
    <cellStyle name="Normal 13 2 3 4" xfId="623"/>
    <cellStyle name="Normal 13 2 3 4 2" xfId="624"/>
    <cellStyle name="Normal 13 2 3 4 3" xfId="625"/>
    <cellStyle name="Normal 13 2 3 4 4" xfId="626"/>
    <cellStyle name="Normal 13 2 3 5" xfId="627"/>
    <cellStyle name="Normal 13 2 3 5 2" xfId="628"/>
    <cellStyle name="Normal 13 2 3 5 3" xfId="629"/>
    <cellStyle name="Normal 13 2 3 5 4" xfId="630"/>
    <cellStyle name="Normal 13 2 3 6" xfId="631"/>
    <cellStyle name="Normal 13 2 3 6 2" xfId="632"/>
    <cellStyle name="Normal 13 2 3 6 3" xfId="633"/>
    <cellStyle name="Normal 13 2 3 7" xfId="634"/>
    <cellStyle name="Normal 13 2 3 8" xfId="635"/>
    <cellStyle name="Normal 13 2 3 9" xfId="636"/>
    <cellStyle name="Normal 13 2 4" xfId="637"/>
    <cellStyle name="Normal 13 2 4 2" xfId="638"/>
    <cellStyle name="Normal 13 2 4 2 2" xfId="639"/>
    <cellStyle name="Normal 13 2 4 2 2 2" xfId="640"/>
    <cellStyle name="Normal 13 2 4 2 2 3" xfId="641"/>
    <cellStyle name="Normal 13 2 4 2 2 4" xfId="642"/>
    <cellStyle name="Normal 13 2 4 2 3" xfId="643"/>
    <cellStyle name="Normal 13 2 4 2 4" xfId="644"/>
    <cellStyle name="Normal 13 2 4 2 5" xfId="645"/>
    <cellStyle name="Normal 13 2 4 3" xfId="646"/>
    <cellStyle name="Normal 13 2 4 3 2" xfId="647"/>
    <cellStyle name="Normal 13 2 4 3 3" xfId="648"/>
    <cellStyle name="Normal 13 2 4 3 4" xfId="649"/>
    <cellStyle name="Normal 13 2 4 4" xfId="650"/>
    <cellStyle name="Normal 13 2 4 5" xfId="651"/>
    <cellStyle name="Normal 13 2 4 6" xfId="652"/>
    <cellStyle name="Normal 13 2 5" xfId="653"/>
    <cellStyle name="Normal 13 2 5 2" xfId="654"/>
    <cellStyle name="Normal 13 2 5 2 2" xfId="655"/>
    <cellStyle name="Normal 13 2 5 2 2 2" xfId="656"/>
    <cellStyle name="Normal 13 2 5 2 2 3" xfId="657"/>
    <cellStyle name="Normal 13 2 5 2 2 4" xfId="658"/>
    <cellStyle name="Normal 13 2 5 2 3" xfId="659"/>
    <cellStyle name="Normal 13 2 5 2 4" xfId="660"/>
    <cellStyle name="Normal 13 2 5 2 5" xfId="661"/>
    <cellStyle name="Normal 13 2 5 3" xfId="662"/>
    <cellStyle name="Normal 13 2 5 3 2" xfId="663"/>
    <cellStyle name="Normal 13 2 5 3 3" xfId="664"/>
    <cellStyle name="Normal 13 2 5 3 4" xfId="665"/>
    <cellStyle name="Normal 13 2 5 4" xfId="666"/>
    <cellStyle name="Normal 13 2 5 5" xfId="667"/>
    <cellStyle name="Normal 13 2 5 6" xfId="668"/>
    <cellStyle name="Normal 13 2 6" xfId="669"/>
    <cellStyle name="Normal 13 2 6 2" xfId="670"/>
    <cellStyle name="Normal 13 2 6 2 2" xfId="671"/>
    <cellStyle name="Normal 13 2 6 2 2 2" xfId="672"/>
    <cellStyle name="Normal 13 2 6 2 2 3" xfId="673"/>
    <cellStyle name="Normal 13 2 6 2 2 4" xfId="674"/>
    <cellStyle name="Normal 13 2 6 2 3" xfId="675"/>
    <cellStyle name="Normal 13 2 6 2 4" xfId="676"/>
    <cellStyle name="Normal 13 2 6 2 5" xfId="677"/>
    <cellStyle name="Normal 13 2 6 3" xfId="678"/>
    <cellStyle name="Normal 13 2 6 3 2" xfId="679"/>
    <cellStyle name="Normal 13 2 6 3 3" xfId="680"/>
    <cellStyle name="Normal 13 2 6 3 4" xfId="681"/>
    <cellStyle name="Normal 13 2 6 4" xfId="682"/>
    <cellStyle name="Normal 13 2 6 5" xfId="683"/>
    <cellStyle name="Normal 13 2 6 6" xfId="684"/>
    <cellStyle name="Normal 13 2 7" xfId="685"/>
    <cellStyle name="Normal 13 2 7 2" xfId="686"/>
    <cellStyle name="Normal 13 2 7 2 2" xfId="687"/>
    <cellStyle name="Normal 13 2 7 2 3" xfId="688"/>
    <cellStyle name="Normal 13 2 7 2 4" xfId="689"/>
    <cellStyle name="Normal 13 2 7 3" xfId="690"/>
    <cellStyle name="Normal 13 2 7 4" xfId="691"/>
    <cellStyle name="Normal 13 2 7 5" xfId="692"/>
    <cellStyle name="Normal 13 2 8" xfId="693"/>
    <cellStyle name="Normal 13 2 8 2" xfId="694"/>
    <cellStyle name="Normal 13 2 8 3" xfId="695"/>
    <cellStyle name="Normal 13 2 8 4" xfId="696"/>
    <cellStyle name="Normal 13 2 9" xfId="697"/>
    <cellStyle name="Normal 13 2 9 2" xfId="698"/>
    <cellStyle name="Normal 13 2 9 3" xfId="699"/>
    <cellStyle name="Normal 13 2 9 4" xfId="700"/>
    <cellStyle name="Normal 13 3" xfId="701"/>
    <cellStyle name="Normal 13 3 10" xfId="702"/>
    <cellStyle name="Normal 13 3 10 2" xfId="703"/>
    <cellStyle name="Normal 13 3 10 3" xfId="704"/>
    <cellStyle name="Normal 13 3 10 4" xfId="705"/>
    <cellStyle name="Normal 13 3 11" xfId="706"/>
    <cellStyle name="Normal 13 3 11 2" xfId="707"/>
    <cellStyle name="Normal 13 3 11 3" xfId="708"/>
    <cellStyle name="Normal 13 3 12" xfId="709"/>
    <cellStyle name="Normal 13 3 12 2" xfId="710"/>
    <cellStyle name="Normal 13 3 13" xfId="711"/>
    <cellStyle name="Normal 13 3 14" xfId="712"/>
    <cellStyle name="Normal 13 3 2" xfId="713"/>
    <cellStyle name="Normal 13 3 2 2" xfId="714"/>
    <cellStyle name="Normal 13 3 2 2 2" xfId="715"/>
    <cellStyle name="Normal 13 3 2 2 2 2" xfId="716"/>
    <cellStyle name="Normal 13 3 2 2 2 2 2" xfId="717"/>
    <cellStyle name="Normal 13 3 2 2 2 2 3" xfId="718"/>
    <cellStyle name="Normal 13 3 2 2 2 2 4" xfId="719"/>
    <cellStyle name="Normal 13 3 2 2 2 3" xfId="720"/>
    <cellStyle name="Normal 13 3 2 2 2 4" xfId="721"/>
    <cellStyle name="Normal 13 3 2 2 2 5" xfId="722"/>
    <cellStyle name="Normal 13 3 2 2 3" xfId="723"/>
    <cellStyle name="Normal 13 3 2 2 3 2" xfId="724"/>
    <cellStyle name="Normal 13 3 2 2 3 3" xfId="725"/>
    <cellStyle name="Normal 13 3 2 2 3 4" xfId="726"/>
    <cellStyle name="Normal 13 3 2 2 4" xfId="727"/>
    <cellStyle name="Normal 13 3 2 2 5" xfId="728"/>
    <cellStyle name="Normal 13 3 2 2 6" xfId="729"/>
    <cellStyle name="Normal 13 3 2 3" xfId="730"/>
    <cellStyle name="Normal 13 3 2 3 2" xfId="731"/>
    <cellStyle name="Normal 13 3 2 3 2 2" xfId="732"/>
    <cellStyle name="Normal 13 3 2 3 2 3" xfId="733"/>
    <cellStyle name="Normal 13 3 2 3 2 4" xfId="734"/>
    <cellStyle name="Normal 13 3 2 3 3" xfId="735"/>
    <cellStyle name="Normal 13 3 2 3 4" xfId="736"/>
    <cellStyle name="Normal 13 3 2 3 5" xfId="737"/>
    <cellStyle name="Normal 13 3 2 4" xfId="738"/>
    <cellStyle name="Normal 13 3 2 4 2" xfId="739"/>
    <cellStyle name="Normal 13 3 2 4 3" xfId="740"/>
    <cellStyle name="Normal 13 3 2 4 4" xfId="741"/>
    <cellStyle name="Normal 13 3 2 5" xfId="742"/>
    <cellStyle name="Normal 13 3 2 5 2" xfId="743"/>
    <cellStyle name="Normal 13 3 2 5 3" xfId="744"/>
    <cellStyle name="Normal 13 3 2 5 4" xfId="745"/>
    <cellStyle name="Normal 13 3 2 6" xfId="746"/>
    <cellStyle name="Normal 13 3 2 6 2" xfId="747"/>
    <cellStyle name="Normal 13 3 2 6 3" xfId="748"/>
    <cellStyle name="Normal 13 3 2 7" xfId="749"/>
    <cellStyle name="Normal 13 3 2 8" xfId="750"/>
    <cellStyle name="Normal 13 3 2 9" xfId="751"/>
    <cellStyle name="Normal 13 3 3" xfId="752"/>
    <cellStyle name="Normal 13 3 3 2" xfId="753"/>
    <cellStyle name="Normal 13 3 3 2 2" xfId="754"/>
    <cellStyle name="Normal 13 3 3 2 2 2" xfId="755"/>
    <cellStyle name="Normal 13 3 3 2 2 2 2" xfId="756"/>
    <cellStyle name="Normal 13 3 3 2 2 2 3" xfId="757"/>
    <cellStyle name="Normal 13 3 3 2 2 2 4" xfId="758"/>
    <cellStyle name="Normal 13 3 3 2 2 3" xfId="759"/>
    <cellStyle name="Normal 13 3 3 2 2 4" xfId="760"/>
    <cellStyle name="Normal 13 3 3 2 2 5" xfId="761"/>
    <cellStyle name="Normal 13 3 3 2 3" xfId="762"/>
    <cellStyle name="Normal 13 3 3 2 3 2" xfId="763"/>
    <cellStyle name="Normal 13 3 3 2 3 3" xfId="764"/>
    <cellStyle name="Normal 13 3 3 2 3 4" xfId="765"/>
    <cellStyle name="Normal 13 3 3 2 4" xfId="766"/>
    <cellStyle name="Normal 13 3 3 2 5" xfId="767"/>
    <cellStyle name="Normal 13 3 3 2 6" xfId="768"/>
    <cellStyle name="Normal 13 3 3 3" xfId="769"/>
    <cellStyle name="Normal 13 3 3 3 2" xfId="770"/>
    <cellStyle name="Normal 13 3 3 3 2 2" xfId="771"/>
    <cellStyle name="Normal 13 3 3 3 2 3" xfId="772"/>
    <cellStyle name="Normal 13 3 3 3 2 4" xfId="773"/>
    <cellStyle name="Normal 13 3 3 3 3" xfId="774"/>
    <cellStyle name="Normal 13 3 3 3 4" xfId="775"/>
    <cellStyle name="Normal 13 3 3 3 5" xfId="776"/>
    <cellStyle name="Normal 13 3 3 4" xfId="777"/>
    <cellStyle name="Normal 13 3 3 4 2" xfId="778"/>
    <cellStyle name="Normal 13 3 3 4 3" xfId="779"/>
    <cellStyle name="Normal 13 3 3 4 4" xfId="780"/>
    <cellStyle name="Normal 13 3 3 5" xfId="781"/>
    <cellStyle name="Normal 13 3 3 5 2" xfId="782"/>
    <cellStyle name="Normal 13 3 3 5 3" xfId="783"/>
    <cellStyle name="Normal 13 3 3 5 4" xfId="784"/>
    <cellStyle name="Normal 13 3 3 6" xfId="785"/>
    <cellStyle name="Normal 13 3 3 6 2" xfId="786"/>
    <cellStyle name="Normal 13 3 3 6 3" xfId="787"/>
    <cellStyle name="Normal 13 3 3 7" xfId="788"/>
    <cellStyle name="Normal 13 3 3 8" xfId="789"/>
    <cellStyle name="Normal 13 3 3 9" xfId="790"/>
    <cellStyle name="Normal 13 3 4" xfId="791"/>
    <cellStyle name="Normal 13 3 4 2" xfId="792"/>
    <cellStyle name="Normal 13 3 4 2 2" xfId="793"/>
    <cellStyle name="Normal 13 3 4 2 2 2" xfId="794"/>
    <cellStyle name="Normal 13 3 4 2 2 3" xfId="795"/>
    <cellStyle name="Normal 13 3 4 2 2 4" xfId="796"/>
    <cellStyle name="Normal 13 3 4 2 3" xfId="797"/>
    <cellStyle name="Normal 13 3 4 2 4" xfId="798"/>
    <cellStyle name="Normal 13 3 4 2 5" xfId="799"/>
    <cellStyle name="Normal 13 3 4 3" xfId="800"/>
    <cellStyle name="Normal 13 3 4 3 2" xfId="801"/>
    <cellStyle name="Normal 13 3 4 3 3" xfId="802"/>
    <cellStyle name="Normal 13 3 4 3 4" xfId="803"/>
    <cellStyle name="Normal 13 3 4 4" xfId="804"/>
    <cellStyle name="Normal 13 3 4 5" xfId="805"/>
    <cellStyle name="Normal 13 3 4 6" xfId="806"/>
    <cellStyle name="Normal 13 3 5" xfId="807"/>
    <cellStyle name="Normal 13 3 5 2" xfId="808"/>
    <cellStyle name="Normal 13 3 5 2 2" xfId="809"/>
    <cellStyle name="Normal 13 3 5 2 2 2" xfId="810"/>
    <cellStyle name="Normal 13 3 5 2 2 3" xfId="811"/>
    <cellStyle name="Normal 13 3 5 2 2 4" xfId="812"/>
    <cellStyle name="Normal 13 3 5 2 3" xfId="813"/>
    <cellStyle name="Normal 13 3 5 2 4" xfId="814"/>
    <cellStyle name="Normal 13 3 5 2 5" xfId="815"/>
    <cellStyle name="Normal 13 3 5 3" xfId="816"/>
    <cellStyle name="Normal 13 3 5 3 2" xfId="817"/>
    <cellStyle name="Normal 13 3 5 3 3" xfId="818"/>
    <cellStyle name="Normal 13 3 5 3 4" xfId="819"/>
    <cellStyle name="Normal 13 3 5 4" xfId="820"/>
    <cellStyle name="Normal 13 3 5 5" xfId="821"/>
    <cellStyle name="Normal 13 3 5 6" xfId="822"/>
    <cellStyle name="Normal 13 3 6" xfId="823"/>
    <cellStyle name="Normal 13 3 6 2" xfId="824"/>
    <cellStyle name="Normal 13 3 6 2 2" xfId="825"/>
    <cellStyle name="Normal 13 3 6 2 2 2" xfId="826"/>
    <cellStyle name="Normal 13 3 6 2 2 3" xfId="827"/>
    <cellStyle name="Normal 13 3 6 2 2 4" xfId="828"/>
    <cellStyle name="Normal 13 3 6 2 3" xfId="829"/>
    <cellStyle name="Normal 13 3 6 2 4" xfId="830"/>
    <cellStyle name="Normal 13 3 6 2 5" xfId="831"/>
    <cellStyle name="Normal 13 3 6 3" xfId="832"/>
    <cellStyle name="Normal 13 3 6 3 2" xfId="833"/>
    <cellStyle name="Normal 13 3 6 3 3" xfId="834"/>
    <cellStyle name="Normal 13 3 6 3 4" xfId="835"/>
    <cellStyle name="Normal 13 3 6 4" xfId="836"/>
    <cellStyle name="Normal 13 3 6 5" xfId="837"/>
    <cellStyle name="Normal 13 3 6 6" xfId="838"/>
    <cellStyle name="Normal 13 3 7" xfId="839"/>
    <cellStyle name="Normal 13 3 7 2" xfId="840"/>
    <cellStyle name="Normal 13 3 7 2 2" xfId="841"/>
    <cellStyle name="Normal 13 3 7 2 3" xfId="842"/>
    <cellStyle name="Normal 13 3 7 2 4" xfId="843"/>
    <cellStyle name="Normal 13 3 7 3" xfId="844"/>
    <cellStyle name="Normal 13 3 7 4" xfId="845"/>
    <cellStyle name="Normal 13 3 7 5" xfId="846"/>
    <cellStyle name="Normal 13 3 8" xfId="847"/>
    <cellStyle name="Normal 13 3 8 2" xfId="848"/>
    <cellStyle name="Normal 13 3 8 3" xfId="849"/>
    <cellStyle name="Normal 13 3 8 4" xfId="850"/>
    <cellStyle name="Normal 13 3 9" xfId="851"/>
    <cellStyle name="Normal 13 3 9 2" xfId="852"/>
    <cellStyle name="Normal 13 3 9 3" xfId="853"/>
    <cellStyle name="Normal 13 3 9 4" xfId="854"/>
    <cellStyle name="Normal 13 4" xfId="855"/>
    <cellStyle name="Normal 13 4 10" xfId="856"/>
    <cellStyle name="Normal 13 4 10 2" xfId="857"/>
    <cellStyle name="Normal 13 4 10 3" xfId="858"/>
    <cellStyle name="Normal 13 4 10 4" xfId="859"/>
    <cellStyle name="Normal 13 4 11" xfId="860"/>
    <cellStyle name="Normal 13 4 11 2" xfId="861"/>
    <cellStyle name="Normal 13 4 11 3" xfId="862"/>
    <cellStyle name="Normal 13 4 12" xfId="863"/>
    <cellStyle name="Normal 13 4 13" xfId="864"/>
    <cellStyle name="Normal 13 4 14" xfId="865"/>
    <cellStyle name="Normal 13 4 2" xfId="866"/>
    <cellStyle name="Normal 13 4 2 10" xfId="867"/>
    <cellStyle name="Normal 13 4 2 11" xfId="868"/>
    <cellStyle name="Normal 13 4 2 2" xfId="869"/>
    <cellStyle name="Normal 13 4 2 2 2" xfId="870"/>
    <cellStyle name="Normal 13 4 2 2 2 2" xfId="871"/>
    <cellStyle name="Normal 13 4 2 2 2 2 2" xfId="872"/>
    <cellStyle name="Normal 13 4 2 2 2 2 3" xfId="873"/>
    <cellStyle name="Normal 13 4 2 2 2 2 4" xfId="874"/>
    <cellStyle name="Normal 13 4 2 2 2 3" xfId="875"/>
    <cellStyle name="Normal 13 4 2 2 2 4" xfId="876"/>
    <cellStyle name="Normal 13 4 2 2 2 5" xfId="877"/>
    <cellStyle name="Normal 13 4 2 2 3" xfId="878"/>
    <cellStyle name="Normal 13 4 2 2 3 2" xfId="879"/>
    <cellStyle name="Normal 13 4 2 2 3 3" xfId="880"/>
    <cellStyle name="Normal 13 4 2 2 3 4" xfId="881"/>
    <cellStyle name="Normal 13 4 2 2 4" xfId="882"/>
    <cellStyle name="Normal 13 4 2 2 5" xfId="883"/>
    <cellStyle name="Normal 13 4 2 2 6" xfId="884"/>
    <cellStyle name="Normal 13 4 2 3" xfId="885"/>
    <cellStyle name="Normal 13 4 2 3 2" xfId="886"/>
    <cellStyle name="Normal 13 4 2 3 2 2" xfId="887"/>
    <cellStyle name="Normal 13 4 2 3 2 2 2" xfId="888"/>
    <cellStyle name="Normal 13 4 2 3 2 2 3" xfId="889"/>
    <cellStyle name="Normal 13 4 2 3 2 2 4" xfId="890"/>
    <cellStyle name="Normal 13 4 2 3 2 3" xfId="891"/>
    <cellStyle name="Normal 13 4 2 3 2 4" xfId="892"/>
    <cellStyle name="Normal 13 4 2 3 2 5" xfId="893"/>
    <cellStyle name="Normal 13 4 2 3 3" xfId="894"/>
    <cellStyle name="Normal 13 4 2 3 3 2" xfId="895"/>
    <cellStyle name="Normal 13 4 2 3 3 3" xfId="896"/>
    <cellStyle name="Normal 13 4 2 3 3 4" xfId="897"/>
    <cellStyle name="Normal 13 4 2 3 4" xfId="898"/>
    <cellStyle name="Normal 13 4 2 3 5" xfId="899"/>
    <cellStyle name="Normal 13 4 2 3 6" xfId="900"/>
    <cellStyle name="Normal 13 4 2 4" xfId="901"/>
    <cellStyle name="Normal 13 4 2 4 2" xfId="902"/>
    <cellStyle name="Normal 13 4 2 4 2 2" xfId="903"/>
    <cellStyle name="Normal 13 4 2 4 2 2 2" xfId="904"/>
    <cellStyle name="Normal 13 4 2 4 2 2 3" xfId="905"/>
    <cellStyle name="Normal 13 4 2 4 2 2 4" xfId="906"/>
    <cellStyle name="Normal 13 4 2 4 2 3" xfId="907"/>
    <cellStyle name="Normal 13 4 2 4 2 4" xfId="908"/>
    <cellStyle name="Normal 13 4 2 4 2 5" xfId="909"/>
    <cellStyle name="Normal 13 4 2 4 3" xfId="910"/>
    <cellStyle name="Normal 13 4 2 4 3 2" xfId="911"/>
    <cellStyle name="Normal 13 4 2 4 3 3" xfId="912"/>
    <cellStyle name="Normal 13 4 2 4 3 4" xfId="913"/>
    <cellStyle name="Normal 13 4 2 4 4" xfId="914"/>
    <cellStyle name="Normal 13 4 2 4 5" xfId="915"/>
    <cellStyle name="Normal 13 4 2 4 6" xfId="916"/>
    <cellStyle name="Normal 13 4 2 5" xfId="917"/>
    <cellStyle name="Normal 13 4 2 5 2" xfId="918"/>
    <cellStyle name="Normal 13 4 2 5 2 2" xfId="919"/>
    <cellStyle name="Normal 13 4 2 5 2 3" xfId="920"/>
    <cellStyle name="Normal 13 4 2 5 2 4" xfId="921"/>
    <cellStyle name="Normal 13 4 2 5 3" xfId="922"/>
    <cellStyle name="Normal 13 4 2 5 4" xfId="923"/>
    <cellStyle name="Normal 13 4 2 5 5" xfId="924"/>
    <cellStyle name="Normal 13 4 2 6" xfId="925"/>
    <cellStyle name="Normal 13 4 2 6 2" xfId="926"/>
    <cellStyle name="Normal 13 4 2 6 3" xfId="927"/>
    <cellStyle name="Normal 13 4 2 6 4" xfId="928"/>
    <cellStyle name="Normal 13 4 2 7" xfId="929"/>
    <cellStyle name="Normal 13 4 2 7 2" xfId="930"/>
    <cellStyle name="Normal 13 4 2 7 3" xfId="931"/>
    <cellStyle name="Normal 13 4 2 7 4" xfId="932"/>
    <cellStyle name="Normal 13 4 2 8" xfId="933"/>
    <cellStyle name="Normal 13 4 2 8 2" xfId="934"/>
    <cellStyle name="Normal 13 4 2 8 3" xfId="935"/>
    <cellStyle name="Normal 13 4 2 9" xfId="936"/>
    <cellStyle name="Normal 13 4 3" xfId="937"/>
    <cellStyle name="Normal 13 4 3 10" xfId="938"/>
    <cellStyle name="Normal 13 4 3 2" xfId="939"/>
    <cellStyle name="Normal 13 4 3 2 2" xfId="940"/>
    <cellStyle name="Normal 13 4 3 2 2 2" xfId="941"/>
    <cellStyle name="Normal 13 4 3 2 2 2 2" xfId="942"/>
    <cellStyle name="Normal 13 4 3 2 2 2 3" xfId="943"/>
    <cellStyle name="Normal 13 4 3 2 2 2 4" xfId="944"/>
    <cellStyle name="Normal 13 4 3 2 2 3" xfId="945"/>
    <cellStyle name="Normal 13 4 3 2 2 4" xfId="946"/>
    <cellStyle name="Normal 13 4 3 2 2 5" xfId="947"/>
    <cellStyle name="Normal 13 4 3 2 3" xfId="948"/>
    <cellStyle name="Normal 13 4 3 2 3 2" xfId="949"/>
    <cellStyle name="Normal 13 4 3 2 3 3" xfId="950"/>
    <cellStyle name="Normal 13 4 3 2 3 4" xfId="951"/>
    <cellStyle name="Normal 13 4 3 2 4" xfId="952"/>
    <cellStyle name="Normal 13 4 3 2 5" xfId="953"/>
    <cellStyle name="Normal 13 4 3 2 6" xfId="954"/>
    <cellStyle name="Normal 13 4 3 3" xfId="955"/>
    <cellStyle name="Normal 13 4 3 3 2" xfId="956"/>
    <cellStyle name="Normal 13 4 3 3 2 2" xfId="957"/>
    <cellStyle name="Normal 13 4 3 3 2 2 2" xfId="958"/>
    <cellStyle name="Normal 13 4 3 3 2 2 3" xfId="959"/>
    <cellStyle name="Normal 13 4 3 3 2 2 4" xfId="960"/>
    <cellStyle name="Normal 13 4 3 3 2 3" xfId="961"/>
    <cellStyle name="Normal 13 4 3 3 2 4" xfId="962"/>
    <cellStyle name="Normal 13 4 3 3 2 5" xfId="963"/>
    <cellStyle name="Normal 13 4 3 3 3" xfId="964"/>
    <cellStyle name="Normal 13 4 3 3 3 2" xfId="965"/>
    <cellStyle name="Normal 13 4 3 3 3 3" xfId="966"/>
    <cellStyle name="Normal 13 4 3 3 3 4" xfId="967"/>
    <cellStyle name="Normal 13 4 3 3 4" xfId="968"/>
    <cellStyle name="Normal 13 4 3 3 5" xfId="969"/>
    <cellStyle name="Normal 13 4 3 3 6" xfId="970"/>
    <cellStyle name="Normal 13 4 3 4" xfId="971"/>
    <cellStyle name="Normal 13 4 3 4 2" xfId="972"/>
    <cellStyle name="Normal 13 4 3 4 2 2" xfId="973"/>
    <cellStyle name="Normal 13 4 3 4 2 3" xfId="974"/>
    <cellStyle name="Normal 13 4 3 4 2 4" xfId="975"/>
    <cellStyle name="Normal 13 4 3 4 3" xfId="976"/>
    <cellStyle name="Normal 13 4 3 4 4" xfId="977"/>
    <cellStyle name="Normal 13 4 3 4 5" xfId="978"/>
    <cellStyle name="Normal 13 4 3 5" xfId="979"/>
    <cellStyle name="Normal 13 4 3 5 2" xfId="980"/>
    <cellStyle name="Normal 13 4 3 5 3" xfId="981"/>
    <cellStyle name="Normal 13 4 3 5 4" xfId="982"/>
    <cellStyle name="Normal 13 4 3 6" xfId="983"/>
    <cellStyle name="Normal 13 4 3 6 2" xfId="984"/>
    <cellStyle name="Normal 13 4 3 6 3" xfId="985"/>
    <cellStyle name="Normal 13 4 3 6 4" xfId="986"/>
    <cellStyle name="Normal 13 4 3 7" xfId="987"/>
    <cellStyle name="Normal 13 4 3 7 2" xfId="988"/>
    <cellStyle name="Normal 13 4 3 7 3" xfId="989"/>
    <cellStyle name="Normal 13 4 3 8" xfId="990"/>
    <cellStyle name="Normal 13 4 3 9" xfId="991"/>
    <cellStyle name="Normal 13 4 4" xfId="992"/>
    <cellStyle name="Normal 13 4 4 2" xfId="993"/>
    <cellStyle name="Normal 13 4 4 2 2" xfId="994"/>
    <cellStyle name="Normal 13 4 4 2 2 2" xfId="995"/>
    <cellStyle name="Normal 13 4 4 2 2 3" xfId="996"/>
    <cellStyle name="Normal 13 4 4 2 2 4" xfId="997"/>
    <cellStyle name="Normal 13 4 4 2 3" xfId="998"/>
    <cellStyle name="Normal 13 4 4 2 4" xfId="999"/>
    <cellStyle name="Normal 13 4 4 2 5" xfId="1000"/>
    <cellStyle name="Normal 13 4 4 3" xfId="1001"/>
    <cellStyle name="Normal 13 4 4 3 2" xfId="1002"/>
    <cellStyle name="Normal 13 4 4 3 3" xfId="1003"/>
    <cellStyle name="Normal 13 4 4 3 4" xfId="1004"/>
    <cellStyle name="Normal 13 4 4 4" xfId="1005"/>
    <cellStyle name="Normal 13 4 4 5" xfId="1006"/>
    <cellStyle name="Normal 13 4 4 6" xfId="1007"/>
    <cellStyle name="Normal 13 4 5" xfId="1008"/>
    <cellStyle name="Normal 13 4 5 2" xfId="1009"/>
    <cellStyle name="Normal 13 4 5 2 2" xfId="1010"/>
    <cellStyle name="Normal 13 4 5 2 2 2" xfId="1011"/>
    <cellStyle name="Normal 13 4 5 2 2 3" xfId="1012"/>
    <cellStyle name="Normal 13 4 5 2 2 4" xfId="1013"/>
    <cellStyle name="Normal 13 4 5 2 3" xfId="1014"/>
    <cellStyle name="Normal 13 4 5 2 4" xfId="1015"/>
    <cellStyle name="Normal 13 4 5 2 5" xfId="1016"/>
    <cellStyle name="Normal 13 4 5 3" xfId="1017"/>
    <cellStyle name="Normal 13 4 5 3 2" xfId="1018"/>
    <cellStyle name="Normal 13 4 5 3 3" xfId="1019"/>
    <cellStyle name="Normal 13 4 5 3 4" xfId="1020"/>
    <cellStyle name="Normal 13 4 5 4" xfId="1021"/>
    <cellStyle name="Normal 13 4 5 5" xfId="1022"/>
    <cellStyle name="Normal 13 4 5 6" xfId="1023"/>
    <cellStyle name="Normal 13 4 6" xfId="1024"/>
    <cellStyle name="Normal 13 4 6 2" xfId="1025"/>
    <cellStyle name="Normal 13 4 6 2 2" xfId="1026"/>
    <cellStyle name="Normal 13 4 6 2 2 2" xfId="1027"/>
    <cellStyle name="Normal 13 4 6 2 2 3" xfId="1028"/>
    <cellStyle name="Normal 13 4 6 2 2 4" xfId="1029"/>
    <cellStyle name="Normal 13 4 6 2 3" xfId="1030"/>
    <cellStyle name="Normal 13 4 6 2 4" xfId="1031"/>
    <cellStyle name="Normal 13 4 6 2 5" xfId="1032"/>
    <cellStyle name="Normal 13 4 6 3" xfId="1033"/>
    <cellStyle name="Normal 13 4 6 3 2" xfId="1034"/>
    <cellStyle name="Normal 13 4 6 3 3" xfId="1035"/>
    <cellStyle name="Normal 13 4 6 3 4" xfId="1036"/>
    <cellStyle name="Normal 13 4 6 4" xfId="1037"/>
    <cellStyle name="Normal 13 4 6 5" xfId="1038"/>
    <cellStyle name="Normal 13 4 6 6" xfId="1039"/>
    <cellStyle name="Normal 13 4 7" xfId="1040"/>
    <cellStyle name="Normal 13 4 7 2" xfId="1041"/>
    <cellStyle name="Normal 13 4 7 2 2" xfId="1042"/>
    <cellStyle name="Normal 13 4 7 2 2 2" xfId="1043"/>
    <cellStyle name="Normal 13 4 7 2 2 3" xfId="1044"/>
    <cellStyle name="Normal 13 4 7 2 2 4" xfId="1045"/>
    <cellStyle name="Normal 13 4 7 2 3" xfId="1046"/>
    <cellStyle name="Normal 13 4 7 2 4" xfId="1047"/>
    <cellStyle name="Normal 13 4 7 2 5" xfId="1048"/>
    <cellStyle name="Normal 13 4 7 3" xfId="1049"/>
    <cellStyle name="Normal 13 4 7 3 2" xfId="1050"/>
    <cellStyle name="Normal 13 4 7 3 3" xfId="1051"/>
    <cellStyle name="Normal 13 4 7 3 4" xfId="1052"/>
    <cellStyle name="Normal 13 4 7 4" xfId="1053"/>
    <cellStyle name="Normal 13 4 7 5" xfId="1054"/>
    <cellStyle name="Normal 13 4 7 6" xfId="1055"/>
    <cellStyle name="Normal 13 4 8" xfId="1056"/>
    <cellStyle name="Normal 13 4 8 2" xfId="1057"/>
    <cellStyle name="Normal 13 4 8 2 2" xfId="1058"/>
    <cellStyle name="Normal 13 4 8 2 3" xfId="1059"/>
    <cellStyle name="Normal 13 4 8 2 4" xfId="1060"/>
    <cellStyle name="Normal 13 4 8 3" xfId="1061"/>
    <cellStyle name="Normal 13 4 8 4" xfId="1062"/>
    <cellStyle name="Normal 13 4 8 5" xfId="1063"/>
    <cellStyle name="Normal 13 4 9" xfId="1064"/>
    <cellStyle name="Normal 13 4 9 2" xfId="1065"/>
    <cellStyle name="Normal 13 4 9 3" xfId="1066"/>
    <cellStyle name="Normal 13 4 9 4" xfId="1067"/>
    <cellStyle name="Normal 13 5" xfId="1068"/>
    <cellStyle name="Normal 13 5 10" xfId="1069"/>
    <cellStyle name="Normal 13 5 11" xfId="1070"/>
    <cellStyle name="Normal 13 5 2" xfId="1071"/>
    <cellStyle name="Normal 13 5 2 2" xfId="1072"/>
    <cellStyle name="Normal 13 5 2 2 2" xfId="1073"/>
    <cellStyle name="Normal 13 5 2 2 2 2" xfId="1074"/>
    <cellStyle name="Normal 13 5 2 2 2 2 2" xfId="1075"/>
    <cellStyle name="Normal 13 5 2 2 2 2 3" xfId="1076"/>
    <cellStyle name="Normal 13 5 2 2 2 2 4" xfId="1077"/>
    <cellStyle name="Normal 13 5 2 2 2 3" xfId="1078"/>
    <cellStyle name="Normal 13 5 2 2 2 4" xfId="1079"/>
    <cellStyle name="Normal 13 5 2 2 2 5" xfId="1080"/>
    <cellStyle name="Normal 13 5 2 2 3" xfId="1081"/>
    <cellStyle name="Normal 13 5 2 2 3 2" xfId="1082"/>
    <cellStyle name="Normal 13 5 2 2 3 3" xfId="1083"/>
    <cellStyle name="Normal 13 5 2 2 3 4" xfId="1084"/>
    <cellStyle name="Normal 13 5 2 2 4" xfId="1085"/>
    <cellStyle name="Normal 13 5 2 2 5" xfId="1086"/>
    <cellStyle name="Normal 13 5 2 2 6" xfId="1087"/>
    <cellStyle name="Normal 13 5 2 3" xfId="1088"/>
    <cellStyle name="Normal 13 5 2 3 2" xfId="1089"/>
    <cellStyle name="Normal 13 5 2 3 2 2" xfId="1090"/>
    <cellStyle name="Normal 13 5 2 3 2 3" xfId="1091"/>
    <cellStyle name="Normal 13 5 2 3 2 4" xfId="1092"/>
    <cellStyle name="Normal 13 5 2 3 3" xfId="1093"/>
    <cellStyle name="Normal 13 5 2 3 4" xfId="1094"/>
    <cellStyle name="Normal 13 5 2 3 5" xfId="1095"/>
    <cellStyle name="Normal 13 5 2 4" xfId="1096"/>
    <cellStyle name="Normal 13 5 2 4 2" xfId="1097"/>
    <cellStyle name="Normal 13 5 2 4 3" xfId="1098"/>
    <cellStyle name="Normal 13 5 2 4 4" xfId="1099"/>
    <cellStyle name="Normal 13 5 2 5" xfId="1100"/>
    <cellStyle name="Normal 13 5 2 5 2" xfId="1101"/>
    <cellStyle name="Normal 13 5 2 5 3" xfId="1102"/>
    <cellStyle name="Normal 13 5 2 5 4" xfId="1103"/>
    <cellStyle name="Normal 13 5 2 6" xfId="1104"/>
    <cellStyle name="Normal 13 5 2 6 2" xfId="1105"/>
    <cellStyle name="Normal 13 5 2 6 3" xfId="1106"/>
    <cellStyle name="Normal 13 5 2 7" xfId="1107"/>
    <cellStyle name="Normal 13 5 2 8" xfId="1108"/>
    <cellStyle name="Normal 13 5 2 9" xfId="1109"/>
    <cellStyle name="Normal 13 5 3" xfId="1110"/>
    <cellStyle name="Normal 13 5 3 2" xfId="1111"/>
    <cellStyle name="Normal 13 5 3 2 2" xfId="1112"/>
    <cellStyle name="Normal 13 5 3 2 2 2" xfId="1113"/>
    <cellStyle name="Normal 13 5 3 2 2 3" xfId="1114"/>
    <cellStyle name="Normal 13 5 3 2 2 4" xfId="1115"/>
    <cellStyle name="Normal 13 5 3 2 3" xfId="1116"/>
    <cellStyle name="Normal 13 5 3 2 4" xfId="1117"/>
    <cellStyle name="Normal 13 5 3 2 5" xfId="1118"/>
    <cellStyle name="Normal 13 5 3 3" xfId="1119"/>
    <cellStyle name="Normal 13 5 3 3 2" xfId="1120"/>
    <cellStyle name="Normal 13 5 3 3 3" xfId="1121"/>
    <cellStyle name="Normal 13 5 3 3 4" xfId="1122"/>
    <cellStyle name="Normal 13 5 3 4" xfId="1123"/>
    <cellStyle name="Normal 13 5 3 5" xfId="1124"/>
    <cellStyle name="Normal 13 5 3 6" xfId="1125"/>
    <cellStyle name="Normal 13 5 4" xfId="1126"/>
    <cellStyle name="Normal 13 5 4 2" xfId="1127"/>
    <cellStyle name="Normal 13 5 4 2 2" xfId="1128"/>
    <cellStyle name="Normal 13 5 4 2 2 2" xfId="1129"/>
    <cellStyle name="Normal 13 5 4 2 2 3" xfId="1130"/>
    <cellStyle name="Normal 13 5 4 2 2 4" xfId="1131"/>
    <cellStyle name="Normal 13 5 4 2 3" xfId="1132"/>
    <cellStyle name="Normal 13 5 4 2 4" xfId="1133"/>
    <cellStyle name="Normal 13 5 4 2 5" xfId="1134"/>
    <cellStyle name="Normal 13 5 4 3" xfId="1135"/>
    <cellStyle name="Normal 13 5 4 3 2" xfId="1136"/>
    <cellStyle name="Normal 13 5 4 3 3" xfId="1137"/>
    <cellStyle name="Normal 13 5 4 3 4" xfId="1138"/>
    <cellStyle name="Normal 13 5 4 4" xfId="1139"/>
    <cellStyle name="Normal 13 5 4 5" xfId="1140"/>
    <cellStyle name="Normal 13 5 4 6" xfId="1141"/>
    <cellStyle name="Normal 13 5 5" xfId="1142"/>
    <cellStyle name="Normal 13 5 5 2" xfId="1143"/>
    <cellStyle name="Normal 13 5 5 2 2" xfId="1144"/>
    <cellStyle name="Normal 13 5 5 2 3" xfId="1145"/>
    <cellStyle name="Normal 13 5 5 2 4" xfId="1146"/>
    <cellStyle name="Normal 13 5 5 3" xfId="1147"/>
    <cellStyle name="Normal 13 5 5 4" xfId="1148"/>
    <cellStyle name="Normal 13 5 5 5" xfId="1149"/>
    <cellStyle name="Normal 13 5 6" xfId="1150"/>
    <cellStyle name="Normal 13 5 6 2" xfId="1151"/>
    <cellStyle name="Normal 13 5 6 3" xfId="1152"/>
    <cellStyle name="Normal 13 5 6 4" xfId="1153"/>
    <cellStyle name="Normal 13 5 7" xfId="1154"/>
    <cellStyle name="Normal 13 5 7 2" xfId="1155"/>
    <cellStyle name="Normal 13 5 7 3" xfId="1156"/>
    <cellStyle name="Normal 13 5 7 4" xfId="1157"/>
    <cellStyle name="Normal 13 5 8" xfId="1158"/>
    <cellStyle name="Normal 13 5 8 2" xfId="1159"/>
    <cellStyle name="Normal 13 5 8 3" xfId="1160"/>
    <cellStyle name="Normal 13 5 9" xfId="1161"/>
    <cellStyle name="Normal 13 6" xfId="1162"/>
    <cellStyle name="Normal 13 6 2" xfId="1163"/>
    <cellStyle name="Normal 13 6 2 2" xfId="1164"/>
    <cellStyle name="Normal 13 6 2 2 2" xfId="1165"/>
    <cellStyle name="Normal 13 6 2 2 3" xfId="1166"/>
    <cellStyle name="Normal 13 6 2 2 4" xfId="1167"/>
    <cellStyle name="Normal 13 6 2 3" xfId="1168"/>
    <cellStyle name="Normal 13 6 2 4" xfId="1169"/>
    <cellStyle name="Normal 13 6 2 5" xfId="1170"/>
    <cellStyle name="Normal 13 6 3" xfId="1171"/>
    <cellStyle name="Normal 13 6 3 2" xfId="1172"/>
    <cellStyle name="Normal 13 6 3 3" xfId="1173"/>
    <cellStyle name="Normal 13 6 3 4" xfId="1174"/>
    <cellStyle name="Normal 13 6 4" xfId="1175"/>
    <cellStyle name="Normal 13 6 5" xfId="1176"/>
    <cellStyle name="Normal 13 6 6" xfId="1177"/>
    <cellStyle name="Normal 13 7" xfId="1178"/>
    <cellStyle name="Normal 13 7 2" xfId="1179"/>
    <cellStyle name="Normal 13 7 2 2" xfId="1180"/>
    <cellStyle name="Normal 13 7 2 2 2" xfId="1181"/>
    <cellStyle name="Normal 13 7 2 2 3" xfId="1182"/>
    <cellStyle name="Normal 13 7 2 2 4" xfId="1183"/>
    <cellStyle name="Normal 13 7 2 3" xfId="1184"/>
    <cellStyle name="Normal 13 7 2 4" xfId="1185"/>
    <cellStyle name="Normal 13 7 2 5" xfId="1186"/>
    <cellStyle name="Normal 13 7 3" xfId="1187"/>
    <cellStyle name="Normal 13 7 3 2" xfId="1188"/>
    <cellStyle name="Normal 13 7 3 3" xfId="1189"/>
    <cellStyle name="Normal 13 7 3 4" xfId="1190"/>
    <cellStyle name="Normal 13 7 4" xfId="1191"/>
    <cellStyle name="Normal 13 7 5" xfId="1192"/>
    <cellStyle name="Normal 13 7 6" xfId="1193"/>
    <cellStyle name="Normal 13 8" xfId="1194"/>
    <cellStyle name="Normal 13 8 2" xfId="1195"/>
    <cellStyle name="Normal 13 8 2 2" xfId="1196"/>
    <cellStyle name="Normal 13 8 2 2 2" xfId="1197"/>
    <cellStyle name="Normal 13 8 2 2 3" xfId="1198"/>
    <cellStyle name="Normal 13 8 2 2 4" xfId="1199"/>
    <cellStyle name="Normal 13 8 2 3" xfId="1200"/>
    <cellStyle name="Normal 13 8 2 4" xfId="1201"/>
    <cellStyle name="Normal 13 8 2 5" xfId="1202"/>
    <cellStyle name="Normal 13 8 3" xfId="1203"/>
    <cellStyle name="Normal 13 8 3 2" xfId="1204"/>
    <cellStyle name="Normal 13 8 3 3" xfId="1205"/>
    <cellStyle name="Normal 13 8 3 4" xfId="1206"/>
    <cellStyle name="Normal 13 8 4" xfId="1207"/>
    <cellStyle name="Normal 13 8 5" xfId="1208"/>
    <cellStyle name="Normal 13 8 6" xfId="1209"/>
    <cellStyle name="Normal 13 9" xfId="1210"/>
    <cellStyle name="Normal 13 9 2" xfId="1211"/>
    <cellStyle name="Normal 13 9 2 2" xfId="1212"/>
    <cellStyle name="Normal 13 9 2 3" xfId="1213"/>
    <cellStyle name="Normal 13 9 2 4" xfId="1214"/>
    <cellStyle name="Normal 13 9 3" xfId="1215"/>
    <cellStyle name="Normal 13 9 4" xfId="1216"/>
    <cellStyle name="Normal 13 9 5" xfId="1217"/>
    <cellStyle name="Normal 130" xfId="1218"/>
    <cellStyle name="Normal 131" xfId="1219"/>
    <cellStyle name="Normal 132" xfId="1220"/>
    <cellStyle name="Normal 132 2" xfId="1221"/>
    <cellStyle name="Normal 132 3" xfId="1222"/>
    <cellStyle name="Normal 133" xfId="1223"/>
    <cellStyle name="Normal 133 2" xfId="1224"/>
    <cellStyle name="Normal 133 3" xfId="1225"/>
    <cellStyle name="Normal 134" xfId="1226"/>
    <cellStyle name="Normal 134 2" xfId="1227"/>
    <cellStyle name="Normal 134 3" xfId="1228"/>
    <cellStyle name="Normal 135" xfId="1229"/>
    <cellStyle name="Normal 135 2" xfId="1230"/>
    <cellStyle name="Normal 135 3" xfId="1231"/>
    <cellStyle name="Normal 136" xfId="1232"/>
    <cellStyle name="Normal 136 2" xfId="1233"/>
    <cellStyle name="Normal 136 3" xfId="1234"/>
    <cellStyle name="Normal 137" xfId="1235"/>
    <cellStyle name="Normal 138" xfId="1236"/>
    <cellStyle name="Normal 139" xfId="1237"/>
    <cellStyle name="Normal 14" xfId="1238"/>
    <cellStyle name="Normal 14 10" xfId="1239"/>
    <cellStyle name="Normal 14 10 2" xfId="1240"/>
    <cellStyle name="Normal 14 10 3" xfId="1241"/>
    <cellStyle name="Normal 14 10 4" xfId="1242"/>
    <cellStyle name="Normal 14 11" xfId="1243"/>
    <cellStyle name="Normal 14 11 2" xfId="1244"/>
    <cellStyle name="Normal 14 11 3" xfId="1245"/>
    <cellStyle name="Normal 14 11 4" xfId="1246"/>
    <cellStyle name="Normal 14 12" xfId="1247"/>
    <cellStyle name="Normal 14 12 2" xfId="1248"/>
    <cellStyle name="Normal 14 12 3" xfId="1249"/>
    <cellStyle name="Normal 14 12 4" xfId="1250"/>
    <cellStyle name="Normal 14 13" xfId="1251"/>
    <cellStyle name="Normal 14 13 2" xfId="1252"/>
    <cellStyle name="Normal 14 13 3" xfId="1253"/>
    <cellStyle name="Normal 14 14" xfId="1254"/>
    <cellStyle name="Normal 14 14 2" xfId="1255"/>
    <cellStyle name="Normal 14 15" xfId="1256"/>
    <cellStyle name="Normal 14 16" xfId="1257"/>
    <cellStyle name="Normal 14 2" xfId="1258"/>
    <cellStyle name="Normal 14 2 10" xfId="1259"/>
    <cellStyle name="Normal 14 2 10 2" xfId="1260"/>
    <cellStyle name="Normal 14 2 10 3" xfId="1261"/>
    <cellStyle name="Normal 14 2 10 4" xfId="1262"/>
    <cellStyle name="Normal 14 2 11" xfId="1263"/>
    <cellStyle name="Normal 14 2 11 2" xfId="1264"/>
    <cellStyle name="Normal 14 2 11 3" xfId="1265"/>
    <cellStyle name="Normal 14 2 12" xfId="1266"/>
    <cellStyle name="Normal 14 2 12 2" xfId="1267"/>
    <cellStyle name="Normal 14 2 13" xfId="1268"/>
    <cellStyle name="Normal 14 2 14" xfId="1269"/>
    <cellStyle name="Normal 14 2 2" xfId="1270"/>
    <cellStyle name="Normal 14 2 2 2" xfId="1271"/>
    <cellStyle name="Normal 14 2 2 2 2" xfId="1272"/>
    <cellStyle name="Normal 14 2 2 2 2 2" xfId="1273"/>
    <cellStyle name="Normal 14 2 2 2 2 2 2" xfId="1274"/>
    <cellStyle name="Normal 14 2 2 2 2 2 3" xfId="1275"/>
    <cellStyle name="Normal 14 2 2 2 2 2 4" xfId="1276"/>
    <cellStyle name="Normal 14 2 2 2 2 3" xfId="1277"/>
    <cellStyle name="Normal 14 2 2 2 2 4" xfId="1278"/>
    <cellStyle name="Normal 14 2 2 2 2 5" xfId="1279"/>
    <cellStyle name="Normal 14 2 2 2 3" xfId="1280"/>
    <cellStyle name="Normal 14 2 2 2 3 2" xfId="1281"/>
    <cellStyle name="Normal 14 2 2 2 3 3" xfId="1282"/>
    <cellStyle name="Normal 14 2 2 2 3 4" xfId="1283"/>
    <cellStyle name="Normal 14 2 2 2 4" xfId="1284"/>
    <cellStyle name="Normal 14 2 2 2 5" xfId="1285"/>
    <cellStyle name="Normal 14 2 2 2 6" xfId="1286"/>
    <cellStyle name="Normal 14 2 2 3" xfId="1287"/>
    <cellStyle name="Normal 14 2 2 3 2" xfId="1288"/>
    <cellStyle name="Normal 14 2 2 3 2 2" xfId="1289"/>
    <cellStyle name="Normal 14 2 2 3 2 3" xfId="1290"/>
    <cellStyle name="Normal 14 2 2 3 2 4" xfId="1291"/>
    <cellStyle name="Normal 14 2 2 3 3" xfId="1292"/>
    <cellStyle name="Normal 14 2 2 3 4" xfId="1293"/>
    <cellStyle name="Normal 14 2 2 3 5" xfId="1294"/>
    <cellStyle name="Normal 14 2 2 4" xfId="1295"/>
    <cellStyle name="Normal 14 2 2 4 2" xfId="1296"/>
    <cellStyle name="Normal 14 2 2 4 3" xfId="1297"/>
    <cellStyle name="Normal 14 2 2 4 4" xfId="1298"/>
    <cellStyle name="Normal 14 2 2 5" xfId="1299"/>
    <cellStyle name="Normal 14 2 2 5 2" xfId="1300"/>
    <cellStyle name="Normal 14 2 2 5 3" xfId="1301"/>
    <cellStyle name="Normal 14 2 2 5 4" xfId="1302"/>
    <cellStyle name="Normal 14 2 2 6" xfId="1303"/>
    <cellStyle name="Normal 14 2 2 6 2" xfId="1304"/>
    <cellStyle name="Normal 14 2 2 6 3" xfId="1305"/>
    <cellStyle name="Normal 14 2 2 7" xfId="1306"/>
    <cellStyle name="Normal 14 2 2 8" xfId="1307"/>
    <cellStyle name="Normal 14 2 2 9" xfId="1308"/>
    <cellStyle name="Normal 14 2 3" xfId="1309"/>
    <cellStyle name="Normal 14 2 3 2" xfId="1310"/>
    <cellStyle name="Normal 14 2 3 2 2" xfId="1311"/>
    <cellStyle name="Normal 14 2 3 2 2 2" xfId="1312"/>
    <cellStyle name="Normal 14 2 3 2 2 2 2" xfId="1313"/>
    <cellStyle name="Normal 14 2 3 2 2 2 3" xfId="1314"/>
    <cellStyle name="Normal 14 2 3 2 2 2 4" xfId="1315"/>
    <cellStyle name="Normal 14 2 3 2 2 3" xfId="1316"/>
    <cellStyle name="Normal 14 2 3 2 2 4" xfId="1317"/>
    <cellStyle name="Normal 14 2 3 2 2 5" xfId="1318"/>
    <cellStyle name="Normal 14 2 3 2 3" xfId="1319"/>
    <cellStyle name="Normal 14 2 3 2 3 2" xfId="1320"/>
    <cellStyle name="Normal 14 2 3 2 3 3" xfId="1321"/>
    <cellStyle name="Normal 14 2 3 2 3 4" xfId="1322"/>
    <cellStyle name="Normal 14 2 3 2 4" xfId="1323"/>
    <cellStyle name="Normal 14 2 3 2 5" xfId="1324"/>
    <cellStyle name="Normal 14 2 3 2 6" xfId="1325"/>
    <cellStyle name="Normal 14 2 3 3" xfId="1326"/>
    <cellStyle name="Normal 14 2 3 3 2" xfId="1327"/>
    <cellStyle name="Normal 14 2 3 3 2 2" xfId="1328"/>
    <cellStyle name="Normal 14 2 3 3 2 3" xfId="1329"/>
    <cellStyle name="Normal 14 2 3 3 2 4" xfId="1330"/>
    <cellStyle name="Normal 14 2 3 3 3" xfId="1331"/>
    <cellStyle name="Normal 14 2 3 3 4" xfId="1332"/>
    <cellStyle name="Normal 14 2 3 3 5" xfId="1333"/>
    <cellStyle name="Normal 14 2 3 4" xfId="1334"/>
    <cellStyle name="Normal 14 2 3 4 2" xfId="1335"/>
    <cellStyle name="Normal 14 2 3 4 3" xfId="1336"/>
    <cellStyle name="Normal 14 2 3 4 4" xfId="1337"/>
    <cellStyle name="Normal 14 2 3 5" xfId="1338"/>
    <cellStyle name="Normal 14 2 3 5 2" xfId="1339"/>
    <cellStyle name="Normal 14 2 3 5 3" xfId="1340"/>
    <cellStyle name="Normal 14 2 3 5 4" xfId="1341"/>
    <cellStyle name="Normal 14 2 3 6" xfId="1342"/>
    <cellStyle name="Normal 14 2 3 6 2" xfId="1343"/>
    <cellStyle name="Normal 14 2 3 6 3" xfId="1344"/>
    <cellStyle name="Normal 14 2 3 7" xfId="1345"/>
    <cellStyle name="Normal 14 2 3 8" xfId="1346"/>
    <cellStyle name="Normal 14 2 3 9" xfId="1347"/>
    <cellStyle name="Normal 14 2 4" xfId="1348"/>
    <cellStyle name="Normal 14 2 4 2" xfId="1349"/>
    <cellStyle name="Normal 14 2 4 2 2" xfId="1350"/>
    <cellStyle name="Normal 14 2 4 2 2 2" xfId="1351"/>
    <cellStyle name="Normal 14 2 4 2 2 3" xfId="1352"/>
    <cellStyle name="Normal 14 2 4 2 2 4" xfId="1353"/>
    <cellStyle name="Normal 14 2 4 2 3" xfId="1354"/>
    <cellStyle name="Normal 14 2 4 2 4" xfId="1355"/>
    <cellStyle name="Normal 14 2 4 2 5" xfId="1356"/>
    <cellStyle name="Normal 14 2 4 3" xfId="1357"/>
    <cellStyle name="Normal 14 2 4 3 2" xfId="1358"/>
    <cellStyle name="Normal 14 2 4 3 3" xfId="1359"/>
    <cellStyle name="Normal 14 2 4 3 4" xfId="1360"/>
    <cellStyle name="Normal 14 2 4 4" xfId="1361"/>
    <cellStyle name="Normal 14 2 4 5" xfId="1362"/>
    <cellStyle name="Normal 14 2 4 6" xfId="1363"/>
    <cellStyle name="Normal 14 2 5" xfId="1364"/>
    <cellStyle name="Normal 14 2 5 2" xfId="1365"/>
    <cellStyle name="Normal 14 2 5 2 2" xfId="1366"/>
    <cellStyle name="Normal 14 2 5 2 2 2" xfId="1367"/>
    <cellStyle name="Normal 14 2 5 2 2 3" xfId="1368"/>
    <cellStyle name="Normal 14 2 5 2 2 4" xfId="1369"/>
    <cellStyle name="Normal 14 2 5 2 3" xfId="1370"/>
    <cellStyle name="Normal 14 2 5 2 4" xfId="1371"/>
    <cellStyle name="Normal 14 2 5 2 5" xfId="1372"/>
    <cellStyle name="Normal 14 2 5 3" xfId="1373"/>
    <cellStyle name="Normal 14 2 5 3 2" xfId="1374"/>
    <cellStyle name="Normal 14 2 5 3 3" xfId="1375"/>
    <cellStyle name="Normal 14 2 5 3 4" xfId="1376"/>
    <cellStyle name="Normal 14 2 5 4" xfId="1377"/>
    <cellStyle name="Normal 14 2 5 5" xfId="1378"/>
    <cellStyle name="Normal 14 2 5 6" xfId="1379"/>
    <cellStyle name="Normal 14 2 6" xfId="1380"/>
    <cellStyle name="Normal 14 2 6 2" xfId="1381"/>
    <cellStyle name="Normal 14 2 6 2 2" xfId="1382"/>
    <cellStyle name="Normal 14 2 6 2 2 2" xfId="1383"/>
    <cellStyle name="Normal 14 2 6 2 2 3" xfId="1384"/>
    <cellStyle name="Normal 14 2 6 2 2 4" xfId="1385"/>
    <cellStyle name="Normal 14 2 6 2 3" xfId="1386"/>
    <cellStyle name="Normal 14 2 6 2 4" xfId="1387"/>
    <cellStyle name="Normal 14 2 6 2 5" xfId="1388"/>
    <cellStyle name="Normal 14 2 6 3" xfId="1389"/>
    <cellStyle name="Normal 14 2 6 3 2" xfId="1390"/>
    <cellStyle name="Normal 14 2 6 3 3" xfId="1391"/>
    <cellStyle name="Normal 14 2 6 3 4" xfId="1392"/>
    <cellStyle name="Normal 14 2 6 4" xfId="1393"/>
    <cellStyle name="Normal 14 2 6 5" xfId="1394"/>
    <cellStyle name="Normal 14 2 6 6" xfId="1395"/>
    <cellStyle name="Normal 14 2 7" xfId="1396"/>
    <cellStyle name="Normal 14 2 7 2" xfId="1397"/>
    <cellStyle name="Normal 14 2 7 2 2" xfId="1398"/>
    <cellStyle name="Normal 14 2 7 2 3" xfId="1399"/>
    <cellStyle name="Normal 14 2 7 2 4" xfId="1400"/>
    <cellStyle name="Normal 14 2 7 3" xfId="1401"/>
    <cellStyle name="Normal 14 2 7 4" xfId="1402"/>
    <cellStyle name="Normal 14 2 7 5" xfId="1403"/>
    <cellStyle name="Normal 14 2 8" xfId="1404"/>
    <cellStyle name="Normal 14 2 8 2" xfId="1405"/>
    <cellStyle name="Normal 14 2 8 3" xfId="1406"/>
    <cellStyle name="Normal 14 2 8 4" xfId="1407"/>
    <cellStyle name="Normal 14 2 9" xfId="1408"/>
    <cellStyle name="Normal 14 2 9 2" xfId="1409"/>
    <cellStyle name="Normal 14 2 9 3" xfId="1410"/>
    <cellStyle name="Normal 14 2 9 4" xfId="1411"/>
    <cellStyle name="Normal 14 3" xfId="1412"/>
    <cellStyle name="Normal 14 3 10" xfId="1413"/>
    <cellStyle name="Normal 14 3 10 2" xfId="1414"/>
    <cellStyle name="Normal 14 3 10 3" xfId="1415"/>
    <cellStyle name="Normal 14 3 10 4" xfId="1416"/>
    <cellStyle name="Normal 14 3 11" xfId="1417"/>
    <cellStyle name="Normal 14 3 11 2" xfId="1418"/>
    <cellStyle name="Normal 14 3 11 3" xfId="1419"/>
    <cellStyle name="Normal 14 3 12" xfId="1420"/>
    <cellStyle name="Normal 14 3 12 2" xfId="1421"/>
    <cellStyle name="Normal 14 3 13" xfId="1422"/>
    <cellStyle name="Normal 14 3 14" xfId="1423"/>
    <cellStyle name="Normal 14 3 2" xfId="1424"/>
    <cellStyle name="Normal 14 3 2 2" xfId="1425"/>
    <cellStyle name="Normal 14 3 2 2 2" xfId="1426"/>
    <cellStyle name="Normal 14 3 2 2 2 2" xfId="1427"/>
    <cellStyle name="Normal 14 3 2 2 2 2 2" xfId="1428"/>
    <cellStyle name="Normal 14 3 2 2 2 2 3" xfId="1429"/>
    <cellStyle name="Normal 14 3 2 2 2 2 4" xfId="1430"/>
    <cellStyle name="Normal 14 3 2 2 2 3" xfId="1431"/>
    <cellStyle name="Normal 14 3 2 2 2 4" xfId="1432"/>
    <cellStyle name="Normal 14 3 2 2 2 5" xfId="1433"/>
    <cellStyle name="Normal 14 3 2 2 3" xfId="1434"/>
    <cellStyle name="Normal 14 3 2 2 3 2" xfId="1435"/>
    <cellStyle name="Normal 14 3 2 2 3 3" xfId="1436"/>
    <cellStyle name="Normal 14 3 2 2 3 4" xfId="1437"/>
    <cellStyle name="Normal 14 3 2 2 4" xfId="1438"/>
    <cellStyle name="Normal 14 3 2 2 5" xfId="1439"/>
    <cellStyle name="Normal 14 3 2 2 6" xfId="1440"/>
    <cellStyle name="Normal 14 3 2 3" xfId="1441"/>
    <cellStyle name="Normal 14 3 2 3 2" xfId="1442"/>
    <cellStyle name="Normal 14 3 2 3 2 2" xfId="1443"/>
    <cellStyle name="Normal 14 3 2 3 2 3" xfId="1444"/>
    <cellStyle name="Normal 14 3 2 3 2 4" xfId="1445"/>
    <cellStyle name="Normal 14 3 2 3 3" xfId="1446"/>
    <cellStyle name="Normal 14 3 2 3 4" xfId="1447"/>
    <cellStyle name="Normal 14 3 2 3 5" xfId="1448"/>
    <cellStyle name="Normal 14 3 2 4" xfId="1449"/>
    <cellStyle name="Normal 14 3 2 4 2" xfId="1450"/>
    <cellStyle name="Normal 14 3 2 4 3" xfId="1451"/>
    <cellStyle name="Normal 14 3 2 4 4" xfId="1452"/>
    <cellStyle name="Normal 14 3 2 5" xfId="1453"/>
    <cellStyle name="Normal 14 3 2 5 2" xfId="1454"/>
    <cellStyle name="Normal 14 3 2 5 3" xfId="1455"/>
    <cellStyle name="Normal 14 3 2 5 4" xfId="1456"/>
    <cellStyle name="Normal 14 3 2 6" xfId="1457"/>
    <cellStyle name="Normal 14 3 2 6 2" xfId="1458"/>
    <cellStyle name="Normal 14 3 2 6 3" xfId="1459"/>
    <cellStyle name="Normal 14 3 2 7" xfId="1460"/>
    <cellStyle name="Normal 14 3 2 8" xfId="1461"/>
    <cellStyle name="Normal 14 3 2 9" xfId="1462"/>
    <cellStyle name="Normal 14 3 3" xfId="1463"/>
    <cellStyle name="Normal 14 3 3 2" xfId="1464"/>
    <cellStyle name="Normal 14 3 3 2 2" xfId="1465"/>
    <cellStyle name="Normal 14 3 3 2 2 2" xfId="1466"/>
    <cellStyle name="Normal 14 3 3 2 2 2 2" xfId="1467"/>
    <cellStyle name="Normal 14 3 3 2 2 2 3" xfId="1468"/>
    <cellStyle name="Normal 14 3 3 2 2 2 4" xfId="1469"/>
    <cellStyle name="Normal 14 3 3 2 2 3" xfId="1470"/>
    <cellStyle name="Normal 14 3 3 2 2 4" xfId="1471"/>
    <cellStyle name="Normal 14 3 3 2 2 5" xfId="1472"/>
    <cellStyle name="Normal 14 3 3 2 3" xfId="1473"/>
    <cellStyle name="Normal 14 3 3 2 3 2" xfId="1474"/>
    <cellStyle name="Normal 14 3 3 2 3 3" xfId="1475"/>
    <cellStyle name="Normal 14 3 3 2 3 4" xfId="1476"/>
    <cellStyle name="Normal 14 3 3 2 4" xfId="1477"/>
    <cellStyle name="Normal 14 3 3 2 5" xfId="1478"/>
    <cellStyle name="Normal 14 3 3 2 6" xfId="1479"/>
    <cellStyle name="Normal 14 3 3 3" xfId="1480"/>
    <cellStyle name="Normal 14 3 3 3 2" xfId="1481"/>
    <cellStyle name="Normal 14 3 3 3 2 2" xfId="1482"/>
    <cellStyle name="Normal 14 3 3 3 2 3" xfId="1483"/>
    <cellStyle name="Normal 14 3 3 3 2 4" xfId="1484"/>
    <cellStyle name="Normal 14 3 3 3 3" xfId="1485"/>
    <cellStyle name="Normal 14 3 3 3 4" xfId="1486"/>
    <cellStyle name="Normal 14 3 3 3 5" xfId="1487"/>
    <cellStyle name="Normal 14 3 3 4" xfId="1488"/>
    <cellStyle name="Normal 14 3 3 4 2" xfId="1489"/>
    <cellStyle name="Normal 14 3 3 4 3" xfId="1490"/>
    <cellStyle name="Normal 14 3 3 4 4" xfId="1491"/>
    <cellStyle name="Normal 14 3 3 5" xfId="1492"/>
    <cellStyle name="Normal 14 3 3 5 2" xfId="1493"/>
    <cellStyle name="Normal 14 3 3 5 3" xfId="1494"/>
    <cellStyle name="Normal 14 3 3 5 4" xfId="1495"/>
    <cellStyle name="Normal 14 3 3 6" xfId="1496"/>
    <cellStyle name="Normal 14 3 3 6 2" xfId="1497"/>
    <cellStyle name="Normal 14 3 3 6 3" xfId="1498"/>
    <cellStyle name="Normal 14 3 3 7" xfId="1499"/>
    <cellStyle name="Normal 14 3 3 8" xfId="1500"/>
    <cellStyle name="Normal 14 3 3 9" xfId="1501"/>
    <cellStyle name="Normal 14 3 4" xfId="1502"/>
    <cellStyle name="Normal 14 3 4 2" xfId="1503"/>
    <cellStyle name="Normal 14 3 4 2 2" xfId="1504"/>
    <cellStyle name="Normal 14 3 4 2 2 2" xfId="1505"/>
    <cellStyle name="Normal 14 3 4 2 2 3" xfId="1506"/>
    <cellStyle name="Normal 14 3 4 2 2 4" xfId="1507"/>
    <cellStyle name="Normal 14 3 4 2 3" xfId="1508"/>
    <cellStyle name="Normal 14 3 4 2 4" xfId="1509"/>
    <cellStyle name="Normal 14 3 4 2 5" xfId="1510"/>
    <cellStyle name="Normal 14 3 4 3" xfId="1511"/>
    <cellStyle name="Normal 14 3 4 3 2" xfId="1512"/>
    <cellStyle name="Normal 14 3 4 3 3" xfId="1513"/>
    <cellStyle name="Normal 14 3 4 3 4" xfId="1514"/>
    <cellStyle name="Normal 14 3 4 4" xfId="1515"/>
    <cellStyle name="Normal 14 3 4 5" xfId="1516"/>
    <cellStyle name="Normal 14 3 4 6" xfId="1517"/>
    <cellStyle name="Normal 14 3 5" xfId="1518"/>
    <cellStyle name="Normal 14 3 5 2" xfId="1519"/>
    <cellStyle name="Normal 14 3 5 2 2" xfId="1520"/>
    <cellStyle name="Normal 14 3 5 2 2 2" xfId="1521"/>
    <cellStyle name="Normal 14 3 5 2 2 3" xfId="1522"/>
    <cellStyle name="Normal 14 3 5 2 2 4" xfId="1523"/>
    <cellStyle name="Normal 14 3 5 2 3" xfId="1524"/>
    <cellStyle name="Normal 14 3 5 2 4" xfId="1525"/>
    <cellStyle name="Normal 14 3 5 2 5" xfId="1526"/>
    <cellStyle name="Normal 14 3 5 3" xfId="1527"/>
    <cellStyle name="Normal 14 3 5 3 2" xfId="1528"/>
    <cellStyle name="Normal 14 3 5 3 3" xfId="1529"/>
    <cellStyle name="Normal 14 3 5 3 4" xfId="1530"/>
    <cellStyle name="Normal 14 3 5 4" xfId="1531"/>
    <cellStyle name="Normal 14 3 5 5" xfId="1532"/>
    <cellStyle name="Normal 14 3 5 6" xfId="1533"/>
    <cellStyle name="Normal 14 3 6" xfId="1534"/>
    <cellStyle name="Normal 14 3 6 2" xfId="1535"/>
    <cellStyle name="Normal 14 3 6 2 2" xfId="1536"/>
    <cellStyle name="Normal 14 3 6 2 2 2" xfId="1537"/>
    <cellStyle name="Normal 14 3 6 2 2 3" xfId="1538"/>
    <cellStyle name="Normal 14 3 6 2 2 4" xfId="1539"/>
    <cellStyle name="Normal 14 3 6 2 3" xfId="1540"/>
    <cellStyle name="Normal 14 3 6 2 4" xfId="1541"/>
    <cellStyle name="Normal 14 3 6 2 5" xfId="1542"/>
    <cellStyle name="Normal 14 3 6 3" xfId="1543"/>
    <cellStyle name="Normal 14 3 6 3 2" xfId="1544"/>
    <cellStyle name="Normal 14 3 6 3 3" xfId="1545"/>
    <cellStyle name="Normal 14 3 6 3 4" xfId="1546"/>
    <cellStyle name="Normal 14 3 6 4" xfId="1547"/>
    <cellStyle name="Normal 14 3 6 5" xfId="1548"/>
    <cellStyle name="Normal 14 3 6 6" xfId="1549"/>
    <cellStyle name="Normal 14 3 7" xfId="1550"/>
    <cellStyle name="Normal 14 3 7 2" xfId="1551"/>
    <cellStyle name="Normal 14 3 7 2 2" xfId="1552"/>
    <cellStyle name="Normal 14 3 7 2 3" xfId="1553"/>
    <cellStyle name="Normal 14 3 7 2 4" xfId="1554"/>
    <cellStyle name="Normal 14 3 7 3" xfId="1555"/>
    <cellStyle name="Normal 14 3 7 4" xfId="1556"/>
    <cellStyle name="Normal 14 3 7 5" xfId="1557"/>
    <cellStyle name="Normal 14 3 8" xfId="1558"/>
    <cellStyle name="Normal 14 3 8 2" xfId="1559"/>
    <cellStyle name="Normal 14 3 8 3" xfId="1560"/>
    <cellStyle name="Normal 14 3 8 4" xfId="1561"/>
    <cellStyle name="Normal 14 3 9" xfId="1562"/>
    <cellStyle name="Normal 14 3 9 2" xfId="1563"/>
    <cellStyle name="Normal 14 3 9 3" xfId="1564"/>
    <cellStyle name="Normal 14 3 9 4" xfId="1565"/>
    <cellStyle name="Normal 14 4" xfId="1566"/>
    <cellStyle name="Normal 14 4 2" xfId="1567"/>
    <cellStyle name="Normal 14 4 2 2" xfId="1568"/>
    <cellStyle name="Normal 14 4 2 2 2" xfId="1569"/>
    <cellStyle name="Normal 14 4 2 2 2 2" xfId="1570"/>
    <cellStyle name="Normal 14 4 2 2 2 3" xfId="1571"/>
    <cellStyle name="Normal 14 4 2 2 2 4" xfId="1572"/>
    <cellStyle name="Normal 14 4 2 2 3" xfId="1573"/>
    <cellStyle name="Normal 14 4 2 2 4" xfId="1574"/>
    <cellStyle name="Normal 14 4 2 2 5" xfId="1575"/>
    <cellStyle name="Normal 14 4 2 3" xfId="1576"/>
    <cellStyle name="Normal 14 4 2 3 2" xfId="1577"/>
    <cellStyle name="Normal 14 4 2 3 3" xfId="1578"/>
    <cellStyle name="Normal 14 4 2 3 4" xfId="1579"/>
    <cellStyle name="Normal 14 4 2 4" xfId="1580"/>
    <cellStyle name="Normal 14 4 2 5" xfId="1581"/>
    <cellStyle name="Normal 14 4 2 6" xfId="1582"/>
    <cellStyle name="Normal 14 4 3" xfId="1583"/>
    <cellStyle name="Normal 14 4 3 2" xfId="1584"/>
    <cellStyle name="Normal 14 4 3 2 2" xfId="1585"/>
    <cellStyle name="Normal 14 4 3 2 3" xfId="1586"/>
    <cellStyle name="Normal 14 4 3 2 4" xfId="1587"/>
    <cellStyle name="Normal 14 4 3 3" xfId="1588"/>
    <cellStyle name="Normal 14 4 3 4" xfId="1589"/>
    <cellStyle name="Normal 14 4 3 5" xfId="1590"/>
    <cellStyle name="Normal 14 4 4" xfId="1591"/>
    <cellStyle name="Normal 14 4 4 2" xfId="1592"/>
    <cellStyle name="Normal 14 4 4 3" xfId="1593"/>
    <cellStyle name="Normal 14 4 4 4" xfId="1594"/>
    <cellStyle name="Normal 14 4 5" xfId="1595"/>
    <cellStyle name="Normal 14 4 5 2" xfId="1596"/>
    <cellStyle name="Normal 14 4 5 3" xfId="1597"/>
    <cellStyle name="Normal 14 4 5 4" xfId="1598"/>
    <cellStyle name="Normal 14 4 6" xfId="1599"/>
    <cellStyle name="Normal 14 4 6 2" xfId="1600"/>
    <cellStyle name="Normal 14 4 6 3" xfId="1601"/>
    <cellStyle name="Normal 14 4 7" xfId="1602"/>
    <cellStyle name="Normal 14 4 8" xfId="1603"/>
    <cellStyle name="Normal 14 4 9" xfId="1604"/>
    <cellStyle name="Normal 14 5" xfId="1605"/>
    <cellStyle name="Normal 14 5 2" xfId="1606"/>
    <cellStyle name="Normal 14 5 2 2" xfId="1607"/>
    <cellStyle name="Normal 14 5 2 2 2" xfId="1608"/>
    <cellStyle name="Normal 14 5 2 2 2 2" xfId="1609"/>
    <cellStyle name="Normal 14 5 2 2 2 3" xfId="1610"/>
    <cellStyle name="Normal 14 5 2 2 2 4" xfId="1611"/>
    <cellStyle name="Normal 14 5 2 2 3" xfId="1612"/>
    <cellStyle name="Normal 14 5 2 2 4" xfId="1613"/>
    <cellStyle name="Normal 14 5 2 2 5" xfId="1614"/>
    <cellStyle name="Normal 14 5 2 3" xfId="1615"/>
    <cellStyle name="Normal 14 5 2 3 2" xfId="1616"/>
    <cellStyle name="Normal 14 5 2 3 3" xfId="1617"/>
    <cellStyle name="Normal 14 5 2 3 4" xfId="1618"/>
    <cellStyle name="Normal 14 5 2 4" xfId="1619"/>
    <cellStyle name="Normal 14 5 2 5" xfId="1620"/>
    <cellStyle name="Normal 14 5 2 6" xfId="1621"/>
    <cellStyle name="Normal 14 5 3" xfId="1622"/>
    <cellStyle name="Normal 14 5 3 2" xfId="1623"/>
    <cellStyle name="Normal 14 5 3 2 2" xfId="1624"/>
    <cellStyle name="Normal 14 5 3 2 3" xfId="1625"/>
    <cellStyle name="Normal 14 5 3 2 4" xfId="1626"/>
    <cellStyle name="Normal 14 5 3 3" xfId="1627"/>
    <cellStyle name="Normal 14 5 3 4" xfId="1628"/>
    <cellStyle name="Normal 14 5 3 5" xfId="1629"/>
    <cellStyle name="Normal 14 5 4" xfId="1630"/>
    <cellStyle name="Normal 14 5 4 2" xfId="1631"/>
    <cellStyle name="Normal 14 5 4 3" xfId="1632"/>
    <cellStyle name="Normal 14 5 4 4" xfId="1633"/>
    <cellStyle name="Normal 14 5 5" xfId="1634"/>
    <cellStyle name="Normal 14 5 5 2" xfId="1635"/>
    <cellStyle name="Normal 14 5 5 3" xfId="1636"/>
    <cellStyle name="Normal 14 5 5 4" xfId="1637"/>
    <cellStyle name="Normal 14 5 6" xfId="1638"/>
    <cellStyle name="Normal 14 5 6 2" xfId="1639"/>
    <cellStyle name="Normal 14 5 6 3" xfId="1640"/>
    <cellStyle name="Normal 14 5 7" xfId="1641"/>
    <cellStyle name="Normal 14 5 8" xfId="1642"/>
    <cellStyle name="Normal 14 5 9" xfId="1643"/>
    <cellStyle name="Normal 14 6" xfId="1644"/>
    <cellStyle name="Normal 14 6 2" xfId="1645"/>
    <cellStyle name="Normal 14 6 2 2" xfId="1646"/>
    <cellStyle name="Normal 14 6 2 2 2" xfId="1647"/>
    <cellStyle name="Normal 14 6 2 2 3" xfId="1648"/>
    <cellStyle name="Normal 14 6 2 2 4" xfId="1649"/>
    <cellStyle name="Normal 14 6 2 3" xfId="1650"/>
    <cellStyle name="Normal 14 6 2 4" xfId="1651"/>
    <cellStyle name="Normal 14 6 2 5" xfId="1652"/>
    <cellStyle name="Normal 14 6 3" xfId="1653"/>
    <cellStyle name="Normal 14 6 3 2" xfId="1654"/>
    <cellStyle name="Normal 14 6 3 3" xfId="1655"/>
    <cellStyle name="Normal 14 6 3 4" xfId="1656"/>
    <cellStyle name="Normal 14 6 4" xfId="1657"/>
    <cellStyle name="Normal 14 6 5" xfId="1658"/>
    <cellStyle name="Normal 14 6 6" xfId="1659"/>
    <cellStyle name="Normal 14 7" xfId="1660"/>
    <cellStyle name="Normal 14 7 2" xfId="1661"/>
    <cellStyle name="Normal 14 7 2 2" xfId="1662"/>
    <cellStyle name="Normal 14 7 2 2 2" xfId="1663"/>
    <cellStyle name="Normal 14 7 2 2 3" xfId="1664"/>
    <cellStyle name="Normal 14 7 2 2 4" xfId="1665"/>
    <cellStyle name="Normal 14 7 2 3" xfId="1666"/>
    <cellStyle name="Normal 14 7 2 4" xfId="1667"/>
    <cellStyle name="Normal 14 7 2 5" xfId="1668"/>
    <cellStyle name="Normal 14 7 3" xfId="1669"/>
    <cellStyle name="Normal 14 7 3 2" xfId="1670"/>
    <cellStyle name="Normal 14 7 3 3" xfId="1671"/>
    <cellStyle name="Normal 14 7 3 4" xfId="1672"/>
    <cellStyle name="Normal 14 7 4" xfId="1673"/>
    <cellStyle name="Normal 14 7 5" xfId="1674"/>
    <cellStyle name="Normal 14 7 6" xfId="1675"/>
    <cellStyle name="Normal 14 8" xfId="1676"/>
    <cellStyle name="Normal 14 8 2" xfId="1677"/>
    <cellStyle name="Normal 14 8 2 2" xfId="1678"/>
    <cellStyle name="Normal 14 8 2 2 2" xfId="1679"/>
    <cellStyle name="Normal 14 8 2 2 3" xfId="1680"/>
    <cellStyle name="Normal 14 8 2 2 4" xfId="1681"/>
    <cellStyle name="Normal 14 8 2 3" xfId="1682"/>
    <cellStyle name="Normal 14 8 2 4" xfId="1683"/>
    <cellStyle name="Normal 14 8 2 5" xfId="1684"/>
    <cellStyle name="Normal 14 8 3" xfId="1685"/>
    <cellStyle name="Normal 14 8 3 2" xfId="1686"/>
    <cellStyle name="Normal 14 8 3 3" xfId="1687"/>
    <cellStyle name="Normal 14 8 3 4" xfId="1688"/>
    <cellStyle name="Normal 14 8 4" xfId="1689"/>
    <cellStyle name="Normal 14 8 5" xfId="1690"/>
    <cellStyle name="Normal 14 8 6" xfId="1691"/>
    <cellStyle name="Normal 14 9" xfId="1692"/>
    <cellStyle name="Normal 14 9 2" xfId="1693"/>
    <cellStyle name="Normal 14 9 2 2" xfId="1694"/>
    <cellStyle name="Normal 14 9 2 3" xfId="1695"/>
    <cellStyle name="Normal 14 9 2 4" xfId="1696"/>
    <cellStyle name="Normal 14 9 3" xfId="1697"/>
    <cellStyle name="Normal 14 9 4" xfId="1698"/>
    <cellStyle name="Normal 14 9 5" xfId="1699"/>
    <cellStyle name="Normal 140" xfId="1700"/>
    <cellStyle name="Normal 141" xfId="1701"/>
    <cellStyle name="Normal 142" xfId="1702"/>
    <cellStyle name="Normal 143" xfId="1703"/>
    <cellStyle name="Normal 144" xfId="1704"/>
    <cellStyle name="Normal 145" xfId="1705"/>
    <cellStyle name="Normal 146" xfId="1706"/>
    <cellStyle name="Normal 147" xfId="1707"/>
    <cellStyle name="Normal 148" xfId="1708"/>
    <cellStyle name="Normal 149" xfId="1709"/>
    <cellStyle name="Normal 15" xfId="1710"/>
    <cellStyle name="Normal 15 2" xfId="1711"/>
    <cellStyle name="Normal 15 2 2" xfId="1712"/>
    <cellStyle name="Normal 15 2 3" xfId="1713"/>
    <cellStyle name="Normal 15 3" xfId="1714"/>
    <cellStyle name="Normal 15 3 2" xfId="1715"/>
    <cellStyle name="Normal 15 4" xfId="1716"/>
    <cellStyle name="Normal 150" xfId="1717"/>
    <cellStyle name="Normal 151" xfId="1718"/>
    <cellStyle name="Normal 152" xfId="1719"/>
    <cellStyle name="Normal 153" xfId="1720"/>
    <cellStyle name="Normal 154" xfId="1721"/>
    <cellStyle name="Normal 155" xfId="1722"/>
    <cellStyle name="Normal 156" xfId="1723"/>
    <cellStyle name="Normal 157" xfId="1724"/>
    <cellStyle name="Normal 158" xfId="1725"/>
    <cellStyle name="Normal 159" xfId="1726"/>
    <cellStyle name="Normal 16" xfId="1727"/>
    <cellStyle name="Normal 16 10" xfId="1728"/>
    <cellStyle name="Normal 16 10 2" xfId="1729"/>
    <cellStyle name="Normal 16 10 3" xfId="1730"/>
    <cellStyle name="Normal 16 10 4" xfId="1731"/>
    <cellStyle name="Normal 16 11" xfId="1732"/>
    <cellStyle name="Normal 16 11 2" xfId="1733"/>
    <cellStyle name="Normal 16 11 3" xfId="1734"/>
    <cellStyle name="Normal 16 11 4" xfId="1735"/>
    <cellStyle name="Normal 16 12" xfId="1736"/>
    <cellStyle name="Normal 16 12 2" xfId="1737"/>
    <cellStyle name="Normal 16 12 3" xfId="1738"/>
    <cellStyle name="Normal 16 12 4" xfId="1739"/>
    <cellStyle name="Normal 16 13" xfId="1740"/>
    <cellStyle name="Normal 16 13 2" xfId="1741"/>
    <cellStyle name="Normal 16 13 3" xfId="1742"/>
    <cellStyle name="Normal 16 14" xfId="1743"/>
    <cellStyle name="Normal 16 14 2" xfId="1744"/>
    <cellStyle name="Normal 16 15" xfId="1745"/>
    <cellStyle name="Normal 16 16" xfId="1746"/>
    <cellStyle name="Normal 16 2" xfId="1747"/>
    <cellStyle name="Normal 16 2 10" xfId="1748"/>
    <cellStyle name="Normal 16 2 10 2" xfId="1749"/>
    <cellStyle name="Normal 16 2 10 3" xfId="1750"/>
    <cellStyle name="Normal 16 2 10 4" xfId="1751"/>
    <cellStyle name="Normal 16 2 11" xfId="1752"/>
    <cellStyle name="Normal 16 2 11 2" xfId="1753"/>
    <cellStyle name="Normal 16 2 11 3" xfId="1754"/>
    <cellStyle name="Normal 16 2 12" xfId="1755"/>
    <cellStyle name="Normal 16 2 12 2" xfId="1756"/>
    <cellStyle name="Normal 16 2 13" xfId="1757"/>
    <cellStyle name="Normal 16 2 14" xfId="1758"/>
    <cellStyle name="Normal 16 2 2" xfId="1759"/>
    <cellStyle name="Normal 16 2 2 2" xfId="1760"/>
    <cellStyle name="Normal 16 2 2 2 2" xfId="1761"/>
    <cellStyle name="Normal 16 2 2 2 2 2" xfId="1762"/>
    <cellStyle name="Normal 16 2 2 2 2 2 2" xfId="1763"/>
    <cellStyle name="Normal 16 2 2 2 2 2 3" xfId="1764"/>
    <cellStyle name="Normal 16 2 2 2 2 2 4" xfId="1765"/>
    <cellStyle name="Normal 16 2 2 2 2 3" xfId="1766"/>
    <cellStyle name="Normal 16 2 2 2 2 4" xfId="1767"/>
    <cellStyle name="Normal 16 2 2 2 2 5" xfId="1768"/>
    <cellStyle name="Normal 16 2 2 2 3" xfId="1769"/>
    <cellStyle name="Normal 16 2 2 2 3 2" xfId="1770"/>
    <cellStyle name="Normal 16 2 2 2 3 3" xfId="1771"/>
    <cellStyle name="Normal 16 2 2 2 3 4" xfId="1772"/>
    <cellStyle name="Normal 16 2 2 2 4" xfId="1773"/>
    <cellStyle name="Normal 16 2 2 2 5" xfId="1774"/>
    <cellStyle name="Normal 16 2 2 2 6" xfId="1775"/>
    <cellStyle name="Normal 16 2 2 3" xfId="1776"/>
    <cellStyle name="Normal 16 2 2 3 2" xfId="1777"/>
    <cellStyle name="Normal 16 2 2 3 2 2" xfId="1778"/>
    <cellStyle name="Normal 16 2 2 3 2 3" xfId="1779"/>
    <cellStyle name="Normal 16 2 2 3 2 4" xfId="1780"/>
    <cellStyle name="Normal 16 2 2 3 3" xfId="1781"/>
    <cellStyle name="Normal 16 2 2 3 4" xfId="1782"/>
    <cellStyle name="Normal 16 2 2 3 5" xfId="1783"/>
    <cellStyle name="Normal 16 2 2 4" xfId="1784"/>
    <cellStyle name="Normal 16 2 2 4 2" xfId="1785"/>
    <cellStyle name="Normal 16 2 2 4 3" xfId="1786"/>
    <cellStyle name="Normal 16 2 2 4 4" xfId="1787"/>
    <cellStyle name="Normal 16 2 2 5" xfId="1788"/>
    <cellStyle name="Normal 16 2 2 5 2" xfId="1789"/>
    <cellStyle name="Normal 16 2 2 5 3" xfId="1790"/>
    <cellStyle name="Normal 16 2 2 5 4" xfId="1791"/>
    <cellStyle name="Normal 16 2 2 6" xfId="1792"/>
    <cellStyle name="Normal 16 2 2 6 2" xfId="1793"/>
    <cellStyle name="Normal 16 2 2 6 3" xfId="1794"/>
    <cellStyle name="Normal 16 2 2 7" xfId="1795"/>
    <cellStyle name="Normal 16 2 2 8" xfId="1796"/>
    <cellStyle name="Normal 16 2 2 9" xfId="1797"/>
    <cellStyle name="Normal 16 2 3" xfId="1798"/>
    <cellStyle name="Normal 16 2 3 2" xfId="1799"/>
    <cellStyle name="Normal 16 2 3 2 2" xfId="1800"/>
    <cellStyle name="Normal 16 2 3 2 2 2" xfId="1801"/>
    <cellStyle name="Normal 16 2 3 2 2 2 2" xfId="1802"/>
    <cellStyle name="Normal 16 2 3 2 2 2 3" xfId="1803"/>
    <cellStyle name="Normal 16 2 3 2 2 2 4" xfId="1804"/>
    <cellStyle name="Normal 16 2 3 2 2 3" xfId="1805"/>
    <cellStyle name="Normal 16 2 3 2 2 4" xfId="1806"/>
    <cellStyle name="Normal 16 2 3 2 2 5" xfId="1807"/>
    <cellStyle name="Normal 16 2 3 2 3" xfId="1808"/>
    <cellStyle name="Normal 16 2 3 2 3 2" xfId="1809"/>
    <cellStyle name="Normal 16 2 3 2 3 3" xfId="1810"/>
    <cellStyle name="Normal 16 2 3 2 3 4" xfId="1811"/>
    <cellStyle name="Normal 16 2 3 2 4" xfId="1812"/>
    <cellStyle name="Normal 16 2 3 2 5" xfId="1813"/>
    <cellStyle name="Normal 16 2 3 2 6" xfId="1814"/>
    <cellStyle name="Normal 16 2 3 3" xfId="1815"/>
    <cellStyle name="Normal 16 2 3 3 2" xfId="1816"/>
    <cellStyle name="Normal 16 2 3 3 2 2" xfId="1817"/>
    <cellStyle name="Normal 16 2 3 3 2 3" xfId="1818"/>
    <cellStyle name="Normal 16 2 3 3 2 4" xfId="1819"/>
    <cellStyle name="Normal 16 2 3 3 3" xfId="1820"/>
    <cellStyle name="Normal 16 2 3 3 4" xfId="1821"/>
    <cellStyle name="Normal 16 2 3 3 5" xfId="1822"/>
    <cellStyle name="Normal 16 2 3 4" xfId="1823"/>
    <cellStyle name="Normal 16 2 3 4 2" xfId="1824"/>
    <cellStyle name="Normal 16 2 3 4 3" xfId="1825"/>
    <cellStyle name="Normal 16 2 3 4 4" xfId="1826"/>
    <cellStyle name="Normal 16 2 3 5" xfId="1827"/>
    <cellStyle name="Normal 16 2 3 5 2" xfId="1828"/>
    <cellStyle name="Normal 16 2 3 5 3" xfId="1829"/>
    <cellStyle name="Normal 16 2 3 5 4" xfId="1830"/>
    <cellStyle name="Normal 16 2 3 6" xfId="1831"/>
    <cellStyle name="Normal 16 2 3 6 2" xfId="1832"/>
    <cellStyle name="Normal 16 2 3 6 3" xfId="1833"/>
    <cellStyle name="Normal 16 2 3 7" xfId="1834"/>
    <cellStyle name="Normal 16 2 3 8" xfId="1835"/>
    <cellStyle name="Normal 16 2 3 9" xfId="1836"/>
    <cellStyle name="Normal 16 2 4" xfId="1837"/>
    <cellStyle name="Normal 16 2 4 2" xfId="1838"/>
    <cellStyle name="Normal 16 2 4 2 2" xfId="1839"/>
    <cellStyle name="Normal 16 2 4 2 2 2" xfId="1840"/>
    <cellStyle name="Normal 16 2 4 2 2 3" xfId="1841"/>
    <cellStyle name="Normal 16 2 4 2 2 4" xfId="1842"/>
    <cellStyle name="Normal 16 2 4 2 3" xfId="1843"/>
    <cellStyle name="Normal 16 2 4 2 4" xfId="1844"/>
    <cellStyle name="Normal 16 2 4 2 5" xfId="1845"/>
    <cellStyle name="Normal 16 2 4 3" xfId="1846"/>
    <cellStyle name="Normal 16 2 4 3 2" xfId="1847"/>
    <cellStyle name="Normal 16 2 4 3 3" xfId="1848"/>
    <cellStyle name="Normal 16 2 4 3 4" xfId="1849"/>
    <cellStyle name="Normal 16 2 4 4" xfId="1850"/>
    <cellStyle name="Normal 16 2 4 5" xfId="1851"/>
    <cellStyle name="Normal 16 2 4 6" xfId="1852"/>
    <cellStyle name="Normal 16 2 5" xfId="1853"/>
    <cellStyle name="Normal 16 2 5 2" xfId="1854"/>
    <cellStyle name="Normal 16 2 5 2 2" xfId="1855"/>
    <cellStyle name="Normal 16 2 5 2 2 2" xfId="1856"/>
    <cellStyle name="Normal 16 2 5 2 2 3" xfId="1857"/>
    <cellStyle name="Normal 16 2 5 2 2 4" xfId="1858"/>
    <cellStyle name="Normal 16 2 5 2 3" xfId="1859"/>
    <cellStyle name="Normal 16 2 5 2 4" xfId="1860"/>
    <cellStyle name="Normal 16 2 5 2 5" xfId="1861"/>
    <cellStyle name="Normal 16 2 5 3" xfId="1862"/>
    <cellStyle name="Normal 16 2 5 3 2" xfId="1863"/>
    <cellStyle name="Normal 16 2 5 3 3" xfId="1864"/>
    <cellStyle name="Normal 16 2 5 3 4" xfId="1865"/>
    <cellStyle name="Normal 16 2 5 4" xfId="1866"/>
    <cellStyle name="Normal 16 2 5 5" xfId="1867"/>
    <cellStyle name="Normal 16 2 5 6" xfId="1868"/>
    <cellStyle name="Normal 16 2 6" xfId="1869"/>
    <cellStyle name="Normal 16 2 6 2" xfId="1870"/>
    <cellStyle name="Normal 16 2 6 2 2" xfId="1871"/>
    <cellStyle name="Normal 16 2 6 2 2 2" xfId="1872"/>
    <cellStyle name="Normal 16 2 6 2 2 3" xfId="1873"/>
    <cellStyle name="Normal 16 2 6 2 2 4" xfId="1874"/>
    <cellStyle name="Normal 16 2 6 2 3" xfId="1875"/>
    <cellStyle name="Normal 16 2 6 2 4" xfId="1876"/>
    <cellStyle name="Normal 16 2 6 2 5" xfId="1877"/>
    <cellStyle name="Normal 16 2 6 3" xfId="1878"/>
    <cellStyle name="Normal 16 2 6 3 2" xfId="1879"/>
    <cellStyle name="Normal 16 2 6 3 3" xfId="1880"/>
    <cellStyle name="Normal 16 2 6 3 4" xfId="1881"/>
    <cellStyle name="Normal 16 2 6 4" xfId="1882"/>
    <cellStyle name="Normal 16 2 6 5" xfId="1883"/>
    <cellStyle name="Normal 16 2 6 6" xfId="1884"/>
    <cellStyle name="Normal 16 2 7" xfId="1885"/>
    <cellStyle name="Normal 16 2 7 2" xfId="1886"/>
    <cellStyle name="Normal 16 2 7 2 2" xfId="1887"/>
    <cellStyle name="Normal 16 2 7 2 3" xfId="1888"/>
    <cellStyle name="Normal 16 2 7 2 4" xfId="1889"/>
    <cellStyle name="Normal 16 2 7 3" xfId="1890"/>
    <cellStyle name="Normal 16 2 7 4" xfId="1891"/>
    <cellStyle name="Normal 16 2 7 5" xfId="1892"/>
    <cellStyle name="Normal 16 2 8" xfId="1893"/>
    <cellStyle name="Normal 16 2 8 2" xfId="1894"/>
    <cellStyle name="Normal 16 2 8 3" xfId="1895"/>
    <cellStyle name="Normal 16 2 8 4" xfId="1896"/>
    <cellStyle name="Normal 16 2 9" xfId="1897"/>
    <cellStyle name="Normal 16 2 9 2" xfId="1898"/>
    <cellStyle name="Normal 16 2 9 3" xfId="1899"/>
    <cellStyle name="Normal 16 2 9 4" xfId="1900"/>
    <cellStyle name="Normal 16 3" xfId="1901"/>
    <cellStyle name="Normal 16 3 10" xfId="1902"/>
    <cellStyle name="Normal 16 3 10 2" xfId="1903"/>
    <cellStyle name="Normal 16 3 10 3" xfId="1904"/>
    <cellStyle name="Normal 16 3 10 4" xfId="1905"/>
    <cellStyle name="Normal 16 3 11" xfId="1906"/>
    <cellStyle name="Normal 16 3 11 2" xfId="1907"/>
    <cellStyle name="Normal 16 3 11 3" xfId="1908"/>
    <cellStyle name="Normal 16 3 12" xfId="1909"/>
    <cellStyle name="Normal 16 3 12 2" xfId="1910"/>
    <cellStyle name="Normal 16 3 13" xfId="1911"/>
    <cellStyle name="Normal 16 3 14" xfId="1912"/>
    <cellStyle name="Normal 16 3 2" xfId="1913"/>
    <cellStyle name="Normal 16 3 2 2" xfId="1914"/>
    <cellStyle name="Normal 16 3 2 2 2" xfId="1915"/>
    <cellStyle name="Normal 16 3 2 2 2 2" xfId="1916"/>
    <cellStyle name="Normal 16 3 2 2 2 2 2" xfId="1917"/>
    <cellStyle name="Normal 16 3 2 2 2 2 3" xfId="1918"/>
    <cellStyle name="Normal 16 3 2 2 2 2 4" xfId="1919"/>
    <cellStyle name="Normal 16 3 2 2 2 3" xfId="1920"/>
    <cellStyle name="Normal 16 3 2 2 2 4" xfId="1921"/>
    <cellStyle name="Normal 16 3 2 2 2 5" xfId="1922"/>
    <cellStyle name="Normal 16 3 2 2 3" xfId="1923"/>
    <cellStyle name="Normal 16 3 2 2 3 2" xfId="1924"/>
    <cellStyle name="Normal 16 3 2 2 3 3" xfId="1925"/>
    <cellStyle name="Normal 16 3 2 2 3 4" xfId="1926"/>
    <cellStyle name="Normal 16 3 2 2 4" xfId="1927"/>
    <cellStyle name="Normal 16 3 2 2 5" xfId="1928"/>
    <cellStyle name="Normal 16 3 2 2 6" xfId="1929"/>
    <cellStyle name="Normal 16 3 2 3" xfId="1930"/>
    <cellStyle name="Normal 16 3 2 3 2" xfId="1931"/>
    <cellStyle name="Normal 16 3 2 3 2 2" xfId="1932"/>
    <cellStyle name="Normal 16 3 2 3 2 3" xfId="1933"/>
    <cellStyle name="Normal 16 3 2 3 2 4" xfId="1934"/>
    <cellStyle name="Normal 16 3 2 3 3" xfId="1935"/>
    <cellStyle name="Normal 16 3 2 3 4" xfId="1936"/>
    <cellStyle name="Normal 16 3 2 3 5" xfId="1937"/>
    <cellStyle name="Normal 16 3 2 4" xfId="1938"/>
    <cellStyle name="Normal 16 3 2 4 2" xfId="1939"/>
    <cellStyle name="Normal 16 3 2 4 3" xfId="1940"/>
    <cellStyle name="Normal 16 3 2 4 4" xfId="1941"/>
    <cellStyle name="Normal 16 3 2 5" xfId="1942"/>
    <cellStyle name="Normal 16 3 2 5 2" xfId="1943"/>
    <cellStyle name="Normal 16 3 2 5 3" xfId="1944"/>
    <cellStyle name="Normal 16 3 2 5 4" xfId="1945"/>
    <cellStyle name="Normal 16 3 2 6" xfId="1946"/>
    <cellStyle name="Normal 16 3 2 6 2" xfId="1947"/>
    <cellStyle name="Normal 16 3 2 6 3" xfId="1948"/>
    <cellStyle name="Normal 16 3 2 7" xfId="1949"/>
    <cellStyle name="Normal 16 3 2 8" xfId="1950"/>
    <cellStyle name="Normal 16 3 2 9" xfId="1951"/>
    <cellStyle name="Normal 16 3 3" xfId="1952"/>
    <cellStyle name="Normal 16 3 3 2" xfId="1953"/>
    <cellStyle name="Normal 16 3 3 2 2" xfId="1954"/>
    <cellStyle name="Normal 16 3 3 2 2 2" xfId="1955"/>
    <cellStyle name="Normal 16 3 3 2 2 2 2" xfId="1956"/>
    <cellStyle name="Normal 16 3 3 2 2 2 3" xfId="1957"/>
    <cellStyle name="Normal 16 3 3 2 2 2 4" xfId="1958"/>
    <cellStyle name="Normal 16 3 3 2 2 3" xfId="1959"/>
    <cellStyle name="Normal 16 3 3 2 2 4" xfId="1960"/>
    <cellStyle name="Normal 16 3 3 2 2 5" xfId="1961"/>
    <cellStyle name="Normal 16 3 3 2 3" xfId="1962"/>
    <cellStyle name="Normal 16 3 3 2 3 2" xfId="1963"/>
    <cellStyle name="Normal 16 3 3 2 3 3" xfId="1964"/>
    <cellStyle name="Normal 16 3 3 2 3 4" xfId="1965"/>
    <cellStyle name="Normal 16 3 3 2 4" xfId="1966"/>
    <cellStyle name="Normal 16 3 3 2 5" xfId="1967"/>
    <cellStyle name="Normal 16 3 3 2 6" xfId="1968"/>
    <cellStyle name="Normal 16 3 3 3" xfId="1969"/>
    <cellStyle name="Normal 16 3 3 3 2" xfId="1970"/>
    <cellStyle name="Normal 16 3 3 3 2 2" xfId="1971"/>
    <cellStyle name="Normal 16 3 3 3 2 3" xfId="1972"/>
    <cellStyle name="Normal 16 3 3 3 2 4" xfId="1973"/>
    <cellStyle name="Normal 16 3 3 3 3" xfId="1974"/>
    <cellStyle name="Normal 16 3 3 3 4" xfId="1975"/>
    <cellStyle name="Normal 16 3 3 3 5" xfId="1976"/>
    <cellStyle name="Normal 16 3 3 4" xfId="1977"/>
    <cellStyle name="Normal 16 3 3 4 2" xfId="1978"/>
    <cellStyle name="Normal 16 3 3 4 3" xfId="1979"/>
    <cellStyle name="Normal 16 3 3 4 4" xfId="1980"/>
    <cellStyle name="Normal 16 3 3 5" xfId="1981"/>
    <cellStyle name="Normal 16 3 3 5 2" xfId="1982"/>
    <cellStyle name="Normal 16 3 3 5 3" xfId="1983"/>
    <cellStyle name="Normal 16 3 3 5 4" xfId="1984"/>
    <cellStyle name="Normal 16 3 3 6" xfId="1985"/>
    <cellStyle name="Normal 16 3 3 6 2" xfId="1986"/>
    <cellStyle name="Normal 16 3 3 6 3" xfId="1987"/>
    <cellStyle name="Normal 16 3 3 7" xfId="1988"/>
    <cellStyle name="Normal 16 3 3 8" xfId="1989"/>
    <cellStyle name="Normal 16 3 3 9" xfId="1990"/>
    <cellStyle name="Normal 16 3 4" xfId="1991"/>
    <cellStyle name="Normal 16 3 4 2" xfId="1992"/>
    <cellStyle name="Normal 16 3 4 2 2" xfId="1993"/>
    <cellStyle name="Normal 16 3 4 2 2 2" xfId="1994"/>
    <cellStyle name="Normal 16 3 4 2 2 3" xfId="1995"/>
    <cellStyle name="Normal 16 3 4 2 2 4" xfId="1996"/>
    <cellStyle name="Normal 16 3 4 2 3" xfId="1997"/>
    <cellStyle name="Normal 16 3 4 2 4" xfId="1998"/>
    <cellStyle name="Normal 16 3 4 2 5" xfId="1999"/>
    <cellStyle name="Normal 16 3 4 3" xfId="2000"/>
    <cellStyle name="Normal 16 3 4 3 2" xfId="2001"/>
    <cellStyle name="Normal 16 3 4 3 3" xfId="2002"/>
    <cellStyle name="Normal 16 3 4 3 4" xfId="2003"/>
    <cellStyle name="Normal 16 3 4 4" xfId="2004"/>
    <cellStyle name="Normal 16 3 4 5" xfId="2005"/>
    <cellStyle name="Normal 16 3 4 6" xfId="2006"/>
    <cellStyle name="Normal 16 3 5" xfId="2007"/>
    <cellStyle name="Normal 16 3 5 2" xfId="2008"/>
    <cellStyle name="Normal 16 3 5 2 2" xfId="2009"/>
    <cellStyle name="Normal 16 3 5 2 2 2" xfId="2010"/>
    <cellStyle name="Normal 16 3 5 2 2 3" xfId="2011"/>
    <cellStyle name="Normal 16 3 5 2 2 4" xfId="2012"/>
    <cellStyle name="Normal 16 3 5 2 3" xfId="2013"/>
    <cellStyle name="Normal 16 3 5 2 4" xfId="2014"/>
    <cellStyle name="Normal 16 3 5 2 5" xfId="2015"/>
    <cellStyle name="Normal 16 3 5 3" xfId="2016"/>
    <cellStyle name="Normal 16 3 5 3 2" xfId="2017"/>
    <cellStyle name="Normal 16 3 5 3 3" xfId="2018"/>
    <cellStyle name="Normal 16 3 5 3 4" xfId="2019"/>
    <cellStyle name="Normal 16 3 5 4" xfId="2020"/>
    <cellStyle name="Normal 16 3 5 5" xfId="2021"/>
    <cellStyle name="Normal 16 3 5 6" xfId="2022"/>
    <cellStyle name="Normal 16 3 6" xfId="2023"/>
    <cellStyle name="Normal 16 3 6 2" xfId="2024"/>
    <cellStyle name="Normal 16 3 6 2 2" xfId="2025"/>
    <cellStyle name="Normal 16 3 6 2 2 2" xfId="2026"/>
    <cellStyle name="Normal 16 3 6 2 2 3" xfId="2027"/>
    <cellStyle name="Normal 16 3 6 2 2 4" xfId="2028"/>
    <cellStyle name="Normal 16 3 6 2 3" xfId="2029"/>
    <cellStyle name="Normal 16 3 6 2 4" xfId="2030"/>
    <cellStyle name="Normal 16 3 6 2 5" xfId="2031"/>
    <cellStyle name="Normal 16 3 6 3" xfId="2032"/>
    <cellStyle name="Normal 16 3 6 3 2" xfId="2033"/>
    <cellStyle name="Normal 16 3 6 3 3" xfId="2034"/>
    <cellStyle name="Normal 16 3 6 3 4" xfId="2035"/>
    <cellStyle name="Normal 16 3 6 4" xfId="2036"/>
    <cellStyle name="Normal 16 3 6 5" xfId="2037"/>
    <cellStyle name="Normal 16 3 6 6" xfId="2038"/>
    <cellStyle name="Normal 16 3 7" xfId="2039"/>
    <cellStyle name="Normal 16 3 7 2" xfId="2040"/>
    <cellStyle name="Normal 16 3 7 2 2" xfId="2041"/>
    <cellStyle name="Normal 16 3 7 2 3" xfId="2042"/>
    <cellStyle name="Normal 16 3 7 2 4" xfId="2043"/>
    <cellStyle name="Normal 16 3 7 3" xfId="2044"/>
    <cellStyle name="Normal 16 3 7 4" xfId="2045"/>
    <cellStyle name="Normal 16 3 7 5" xfId="2046"/>
    <cellStyle name="Normal 16 3 8" xfId="2047"/>
    <cellStyle name="Normal 16 3 8 2" xfId="2048"/>
    <cellStyle name="Normal 16 3 8 3" xfId="2049"/>
    <cellStyle name="Normal 16 3 8 4" xfId="2050"/>
    <cellStyle name="Normal 16 3 9" xfId="2051"/>
    <cellStyle name="Normal 16 3 9 2" xfId="2052"/>
    <cellStyle name="Normal 16 3 9 3" xfId="2053"/>
    <cellStyle name="Normal 16 3 9 4" xfId="2054"/>
    <cellStyle name="Normal 16 4" xfId="2055"/>
    <cellStyle name="Normal 16 4 2" xfId="2056"/>
    <cellStyle name="Normal 16 4 2 2" xfId="2057"/>
    <cellStyle name="Normal 16 4 2 2 2" xfId="2058"/>
    <cellStyle name="Normal 16 4 2 2 2 2" xfId="2059"/>
    <cellStyle name="Normal 16 4 2 2 2 3" xfId="2060"/>
    <cellStyle name="Normal 16 4 2 2 2 4" xfId="2061"/>
    <cellStyle name="Normal 16 4 2 2 3" xfId="2062"/>
    <cellStyle name="Normal 16 4 2 2 4" xfId="2063"/>
    <cellStyle name="Normal 16 4 2 2 5" xfId="2064"/>
    <cellStyle name="Normal 16 4 2 3" xfId="2065"/>
    <cellStyle name="Normal 16 4 2 3 2" xfId="2066"/>
    <cellStyle name="Normal 16 4 2 3 3" xfId="2067"/>
    <cellStyle name="Normal 16 4 2 3 4" xfId="2068"/>
    <cellStyle name="Normal 16 4 2 4" xfId="2069"/>
    <cellStyle name="Normal 16 4 2 5" xfId="2070"/>
    <cellStyle name="Normal 16 4 2 6" xfId="2071"/>
    <cellStyle name="Normal 16 4 3" xfId="2072"/>
    <cellStyle name="Normal 16 4 3 2" xfId="2073"/>
    <cellStyle name="Normal 16 4 3 2 2" xfId="2074"/>
    <cellStyle name="Normal 16 4 3 2 3" xfId="2075"/>
    <cellStyle name="Normal 16 4 3 2 4" xfId="2076"/>
    <cellStyle name="Normal 16 4 3 3" xfId="2077"/>
    <cellStyle name="Normal 16 4 3 4" xfId="2078"/>
    <cellStyle name="Normal 16 4 3 5" xfId="2079"/>
    <cellStyle name="Normal 16 4 4" xfId="2080"/>
    <cellStyle name="Normal 16 4 4 2" xfId="2081"/>
    <cellStyle name="Normal 16 4 4 3" xfId="2082"/>
    <cellStyle name="Normal 16 4 4 4" xfId="2083"/>
    <cellStyle name="Normal 16 4 5" xfId="2084"/>
    <cellStyle name="Normal 16 4 5 2" xfId="2085"/>
    <cellStyle name="Normal 16 4 5 3" xfId="2086"/>
    <cellStyle name="Normal 16 4 5 4" xfId="2087"/>
    <cellStyle name="Normal 16 4 6" xfId="2088"/>
    <cellStyle name="Normal 16 4 6 2" xfId="2089"/>
    <cellStyle name="Normal 16 4 6 3" xfId="2090"/>
    <cellStyle name="Normal 16 4 7" xfId="2091"/>
    <cellStyle name="Normal 16 4 8" xfId="2092"/>
    <cellStyle name="Normal 16 4 9" xfId="2093"/>
    <cellStyle name="Normal 16 5" xfId="2094"/>
    <cellStyle name="Normal 16 5 2" xfId="2095"/>
    <cellStyle name="Normal 16 5 2 2" xfId="2096"/>
    <cellStyle name="Normal 16 5 2 2 2" xfId="2097"/>
    <cellStyle name="Normal 16 5 2 2 2 2" xfId="2098"/>
    <cellStyle name="Normal 16 5 2 2 2 3" xfId="2099"/>
    <cellStyle name="Normal 16 5 2 2 2 4" xfId="2100"/>
    <cellStyle name="Normal 16 5 2 2 3" xfId="2101"/>
    <cellStyle name="Normal 16 5 2 2 4" xfId="2102"/>
    <cellStyle name="Normal 16 5 2 2 5" xfId="2103"/>
    <cellStyle name="Normal 16 5 2 3" xfId="2104"/>
    <cellStyle name="Normal 16 5 2 3 2" xfId="2105"/>
    <cellStyle name="Normal 16 5 2 3 3" xfId="2106"/>
    <cellStyle name="Normal 16 5 2 3 4" xfId="2107"/>
    <cellStyle name="Normal 16 5 2 4" xfId="2108"/>
    <cellStyle name="Normal 16 5 2 5" xfId="2109"/>
    <cellStyle name="Normal 16 5 2 6" xfId="2110"/>
    <cellStyle name="Normal 16 5 3" xfId="2111"/>
    <cellStyle name="Normal 16 5 3 2" xfId="2112"/>
    <cellStyle name="Normal 16 5 3 2 2" xfId="2113"/>
    <cellStyle name="Normal 16 5 3 2 3" xfId="2114"/>
    <cellStyle name="Normal 16 5 3 2 4" xfId="2115"/>
    <cellStyle name="Normal 16 5 3 3" xfId="2116"/>
    <cellStyle name="Normal 16 5 3 4" xfId="2117"/>
    <cellStyle name="Normal 16 5 3 5" xfId="2118"/>
    <cellStyle name="Normal 16 5 4" xfId="2119"/>
    <cellStyle name="Normal 16 5 4 2" xfId="2120"/>
    <cellStyle name="Normal 16 5 4 3" xfId="2121"/>
    <cellStyle name="Normal 16 5 4 4" xfId="2122"/>
    <cellStyle name="Normal 16 5 5" xfId="2123"/>
    <cellStyle name="Normal 16 5 5 2" xfId="2124"/>
    <cellStyle name="Normal 16 5 5 3" xfId="2125"/>
    <cellStyle name="Normal 16 5 5 4" xfId="2126"/>
    <cellStyle name="Normal 16 5 6" xfId="2127"/>
    <cellStyle name="Normal 16 5 6 2" xfId="2128"/>
    <cellStyle name="Normal 16 5 6 3" xfId="2129"/>
    <cellStyle name="Normal 16 5 7" xfId="2130"/>
    <cellStyle name="Normal 16 5 8" xfId="2131"/>
    <cellStyle name="Normal 16 5 9" xfId="2132"/>
    <cellStyle name="Normal 16 6" xfId="2133"/>
    <cellStyle name="Normal 16 6 2" xfId="2134"/>
    <cellStyle name="Normal 16 6 2 2" xfId="2135"/>
    <cellStyle name="Normal 16 6 2 2 2" xfId="2136"/>
    <cellStyle name="Normal 16 6 2 2 3" xfId="2137"/>
    <cellStyle name="Normal 16 6 2 2 4" xfId="2138"/>
    <cellStyle name="Normal 16 6 2 3" xfId="2139"/>
    <cellStyle name="Normal 16 6 2 4" xfId="2140"/>
    <cellStyle name="Normal 16 6 2 5" xfId="2141"/>
    <cellStyle name="Normal 16 6 3" xfId="2142"/>
    <cellStyle name="Normal 16 6 3 2" xfId="2143"/>
    <cellStyle name="Normal 16 6 3 3" xfId="2144"/>
    <cellStyle name="Normal 16 6 3 4" xfId="2145"/>
    <cellStyle name="Normal 16 6 4" xfId="2146"/>
    <cellStyle name="Normal 16 6 5" xfId="2147"/>
    <cellStyle name="Normal 16 6 6" xfId="2148"/>
    <cellStyle name="Normal 16 7" xfId="2149"/>
    <cellStyle name="Normal 16 7 2" xfId="2150"/>
    <cellStyle name="Normal 16 7 2 2" xfId="2151"/>
    <cellStyle name="Normal 16 7 2 2 2" xfId="2152"/>
    <cellStyle name="Normal 16 7 2 2 3" xfId="2153"/>
    <cellStyle name="Normal 16 7 2 2 4" xfId="2154"/>
    <cellStyle name="Normal 16 7 2 3" xfId="2155"/>
    <cellStyle name="Normal 16 7 2 4" xfId="2156"/>
    <cellStyle name="Normal 16 7 2 5" xfId="2157"/>
    <cellStyle name="Normal 16 7 3" xfId="2158"/>
    <cellStyle name="Normal 16 7 3 2" xfId="2159"/>
    <cellStyle name="Normal 16 7 3 3" xfId="2160"/>
    <cellStyle name="Normal 16 7 3 4" xfId="2161"/>
    <cellStyle name="Normal 16 7 4" xfId="2162"/>
    <cellStyle name="Normal 16 7 5" xfId="2163"/>
    <cellStyle name="Normal 16 7 6" xfId="2164"/>
    <cellStyle name="Normal 16 8" xfId="2165"/>
    <cellStyle name="Normal 16 8 2" xfId="2166"/>
    <cellStyle name="Normal 16 8 2 2" xfId="2167"/>
    <cellStyle name="Normal 16 8 2 2 2" xfId="2168"/>
    <cellStyle name="Normal 16 8 2 2 3" xfId="2169"/>
    <cellStyle name="Normal 16 8 2 2 4" xfId="2170"/>
    <cellStyle name="Normal 16 8 2 3" xfId="2171"/>
    <cellStyle name="Normal 16 8 2 4" xfId="2172"/>
    <cellStyle name="Normal 16 8 2 5" xfId="2173"/>
    <cellStyle name="Normal 16 8 3" xfId="2174"/>
    <cellStyle name="Normal 16 8 3 2" xfId="2175"/>
    <cellStyle name="Normal 16 8 3 3" xfId="2176"/>
    <cellStyle name="Normal 16 8 3 4" xfId="2177"/>
    <cellStyle name="Normal 16 8 4" xfId="2178"/>
    <cellStyle name="Normal 16 8 5" xfId="2179"/>
    <cellStyle name="Normal 16 8 6" xfId="2180"/>
    <cellStyle name="Normal 16 9" xfId="2181"/>
    <cellStyle name="Normal 16 9 2" xfId="2182"/>
    <cellStyle name="Normal 16 9 2 2" xfId="2183"/>
    <cellStyle name="Normal 16 9 2 3" xfId="2184"/>
    <cellStyle name="Normal 16 9 2 4" xfId="2185"/>
    <cellStyle name="Normal 16 9 3" xfId="2186"/>
    <cellStyle name="Normal 16 9 4" xfId="2187"/>
    <cellStyle name="Normal 16 9 5" xfId="2188"/>
    <cellStyle name="Normal 160" xfId="2189"/>
    <cellStyle name="Normal 161" xfId="2190"/>
    <cellStyle name="Normal 162" xfId="2191"/>
    <cellStyle name="Normal 163" xfId="2192"/>
    <cellStyle name="Normal 164" xfId="2193"/>
    <cellStyle name="Normal 165" xfId="2194"/>
    <cellStyle name="Normal 166" xfId="2195"/>
    <cellStyle name="Normal 167" xfId="2196"/>
    <cellStyle name="Normal 168" xfId="2197"/>
    <cellStyle name="Normal 169" xfId="2198"/>
    <cellStyle name="Normal 17" xfId="2199"/>
    <cellStyle name="Normal 17 2" xfId="2200"/>
    <cellStyle name="Normal 17 2 2" xfId="2201"/>
    <cellStyle name="Normal 17 3" xfId="2202"/>
    <cellStyle name="Normal 17 4" xfId="2203"/>
    <cellStyle name="Normal 170" xfId="2204"/>
    <cellStyle name="Normal 171" xfId="2205"/>
    <cellStyle name="Normal 172" xfId="2206"/>
    <cellStyle name="Normal 173" xfId="2207"/>
    <cellStyle name="Normal 174" xfId="2208"/>
    <cellStyle name="Normal 175" xfId="2209"/>
    <cellStyle name="Normal 176" xfId="2210"/>
    <cellStyle name="Normal 177" xfId="2211"/>
    <cellStyle name="Normal 178" xfId="2212"/>
    <cellStyle name="Normal 179" xfId="2213"/>
    <cellStyle name="Normal 18" xfId="2214"/>
    <cellStyle name="Normal 18 2" xfId="2215"/>
    <cellStyle name="Normal 18 2 2" xfId="2216"/>
    <cellStyle name="Normal 18 3" xfId="2217"/>
    <cellStyle name="Normal 18 4" xfId="2218"/>
    <cellStyle name="Normal 18 5" xfId="2219"/>
    <cellStyle name="Normal 180" xfId="2220"/>
    <cellStyle name="Normal 181" xfId="2221"/>
    <cellStyle name="Normal 182" xfId="2222"/>
    <cellStyle name="Normal 183" xfId="2223"/>
    <cellStyle name="Normal 184" xfId="2224"/>
    <cellStyle name="Normal 185" xfId="2225"/>
    <cellStyle name="Normal 186" xfId="2226"/>
    <cellStyle name="Normal 187" xfId="2227"/>
    <cellStyle name="Normal 188" xfId="2228"/>
    <cellStyle name="Normal 189" xfId="2229"/>
    <cellStyle name="Normal 19" xfId="2230"/>
    <cellStyle name="Normal 19 10" xfId="2231"/>
    <cellStyle name="Normal 19 11" xfId="2232"/>
    <cellStyle name="Normal 19 11 2" xfId="2233"/>
    <cellStyle name="Normal 19 11 2 2" xfId="2234"/>
    <cellStyle name="Normal 19 11 2 2 2" xfId="2235"/>
    <cellStyle name="Normal 19 11 2 2 3" xfId="2236"/>
    <cellStyle name="Normal 19 11 2 2 4" xfId="2237"/>
    <cellStyle name="Normal 19 12" xfId="2238"/>
    <cellStyle name="Normal 19 12 2" xfId="2239"/>
    <cellStyle name="Normal 19 12 2 2" xfId="2240"/>
    <cellStyle name="Normal 19 12 2 2 2" xfId="2241"/>
    <cellStyle name="Normal 19 12 2 2 2 2" xfId="2242"/>
    <cellStyle name="Normal 19 12 2 3" xfId="2243"/>
    <cellStyle name="Normal 19 2" xfId="2244"/>
    <cellStyle name="Normal 19 2 10" xfId="2245"/>
    <cellStyle name="Normal 19 2 2" xfId="2246"/>
    <cellStyle name="Normal 19 2 2 2" xfId="2247"/>
    <cellStyle name="Normal 19 2 2 2 2" xfId="2248"/>
    <cellStyle name="Normal 19 2 2 2 2 2" xfId="2249"/>
    <cellStyle name="Normal 19 2 2 2 2 2 2" xfId="2250"/>
    <cellStyle name="Normal 19 2 2 2 3" xfId="2251"/>
    <cellStyle name="Normal 19 2 2 2 3 2" xfId="2252"/>
    <cellStyle name="Normal 19 2 2 2 3 2 2" xfId="2253"/>
    <cellStyle name="Normal 19 2 2 2 3 2 2 2" xfId="2254"/>
    <cellStyle name="Normal 19 2 2 2 3 2 3" xfId="2255"/>
    <cellStyle name="Normal 19 2 2 2 3 2 4" xfId="2256"/>
    <cellStyle name="Normal 19 2 2 2 4" xfId="2257"/>
    <cellStyle name="Normal 19 2 2 2 5" xfId="2258"/>
    <cellStyle name="Normal 19 2 3" xfId="2259"/>
    <cellStyle name="Normal 19 2 3 2" xfId="2260"/>
    <cellStyle name="Normal 19 2 3 2 2" xfId="2261"/>
    <cellStyle name="Normal 19 2 3 2 2 2" xfId="2262"/>
    <cellStyle name="Normal 19 2 3 2 2 2 2" xfId="2263"/>
    <cellStyle name="Normal 19 2 3 2 2 2 3" xfId="2264"/>
    <cellStyle name="Normal 19 2 3 2 3" xfId="2265"/>
    <cellStyle name="Normal 19 2 3 2 3 2" xfId="2266"/>
    <cellStyle name="Normal 19 2 3 2 3 2 2" xfId="2267"/>
    <cellStyle name="Normal 19 2 3 2 3 2 2 2" xfId="2268"/>
    <cellStyle name="Normal 19 2 3 2 3 2 2 2 2" xfId="2269"/>
    <cellStyle name="Normal 19 2 3 2 3 2 2 2 2 2" xfId="2270"/>
    <cellStyle name="Normal 19 2 3 2 3 2 2 2 2 2 2" xfId="2271"/>
    <cellStyle name="Normal 19 2 3 2 3 2 2 2 2 3" xfId="2272"/>
    <cellStyle name="Normal 19 2 3 2 3 2 2 2 2 4" xfId="2273"/>
    <cellStyle name="Normal 19 2 3 2 3 2 2 2 3" xfId="2274"/>
    <cellStyle name="Normal 19 2 3 2 3 2 2 3" xfId="2275"/>
    <cellStyle name="Normal 19 2 3 2 3 3" xfId="2276"/>
    <cellStyle name="Normal 19 2 3 2 3 3 2" xfId="2277"/>
    <cellStyle name="Normal 19 2 3 2 3 3 2 2" xfId="2278"/>
    <cellStyle name="Normal 19 2 3 2 3 3 2 3" xfId="2279"/>
    <cellStyle name="Normal 19 2 4" xfId="2280"/>
    <cellStyle name="Normal 19 2 4 2" xfId="2281"/>
    <cellStyle name="Normal 19 2 4 2 2" xfId="2282"/>
    <cellStyle name="Normal 19 2 4 2 2 2" xfId="2283"/>
    <cellStyle name="Normal 19 2 4 2 2 2 2" xfId="2284"/>
    <cellStyle name="Normal 19 2 4 2 2 2 2 2" xfId="2285"/>
    <cellStyle name="Normal 19 2 4 2 2 2 2 2 2" xfId="2286"/>
    <cellStyle name="Normal 19 2 4 2 2 2 2 2 3" xfId="2287"/>
    <cellStyle name="Normal 19 2 4 2 2 2 2 3" xfId="2288"/>
    <cellStyle name="Normal 19 2 4 2 2 2 3" xfId="2289"/>
    <cellStyle name="Normal 19 2 4 2 2 2 3 2" xfId="2290"/>
    <cellStyle name="Normal 19 2 4 2 2 2 3 2 2" xfId="2291"/>
    <cellStyle name="Normal 19 2 4 3" xfId="2292"/>
    <cellStyle name="Normal 19 2 4 3 2" xfId="2293"/>
    <cellStyle name="Normal 19 2 4 3 2 2" xfId="2294"/>
    <cellStyle name="Normal 19 2 4 4" xfId="2295"/>
    <cellStyle name="Normal 19 2 4 4 2" xfId="2296"/>
    <cellStyle name="Normal 19 2 4 4 2 2" xfId="2297"/>
    <cellStyle name="Normal 19 2 4 4 3" xfId="2298"/>
    <cellStyle name="Normal 19 2 4 4 3 2" xfId="2299"/>
    <cellStyle name="Normal 19 2 4 4 3 3" xfId="2300"/>
    <cellStyle name="Normal 19 2 5" xfId="2301"/>
    <cellStyle name="Normal 19 2 6" xfId="2302"/>
    <cellStyle name="Normal 19 2 7" xfId="2303"/>
    <cellStyle name="Normal 19 2 7 2" xfId="2304"/>
    <cellStyle name="Normal 19 2 7 2 2" xfId="2305"/>
    <cellStyle name="Normal 19 2 7 2 2 2" xfId="2306"/>
    <cellStyle name="Normal 19 2 8" xfId="2307"/>
    <cellStyle name="Normal 19 2 9" xfId="2308"/>
    <cellStyle name="Normal 19 3" xfId="2309"/>
    <cellStyle name="Normal 19 3 2" xfId="2310"/>
    <cellStyle name="Normal 19 3 2 2" xfId="2311"/>
    <cellStyle name="Normal 19 3 2 3" xfId="2312"/>
    <cellStyle name="Normal 19 3 2 3 2" xfId="2313"/>
    <cellStyle name="Normal 19 3 2 3 2 2" xfId="2314"/>
    <cellStyle name="Normal 19 3 2 4" xfId="2315"/>
    <cellStyle name="Normal 19 3 2 4 2" xfId="2316"/>
    <cellStyle name="Normal 19 3 2 4 3" xfId="2317"/>
    <cellStyle name="Normal 19 3 3" xfId="2318"/>
    <cellStyle name="Normal 19 3 3 2" xfId="2319"/>
    <cellStyle name="Normal 19 3 4" xfId="2320"/>
    <cellStyle name="Normal 19 4" xfId="2321"/>
    <cellStyle name="Normal 19 4 2" xfId="2322"/>
    <cellStyle name="Normal 19 4 2 2" xfId="2323"/>
    <cellStyle name="Normal 19 4 2 2 2" xfId="2324"/>
    <cellStyle name="Normal 19 4 2 2 2 2" xfId="2325"/>
    <cellStyle name="Normal 19 4 2 2 2 2 2" xfId="2326"/>
    <cellStyle name="Normal 19 4 2 2 2 2 2 2" xfId="2327"/>
    <cellStyle name="Normal 19 4 2 2 2 2 3" xfId="2328"/>
    <cellStyle name="Normal 19 4 2 2 2 2 4" xfId="2329"/>
    <cellStyle name="Normal 19 4 3" xfId="2330"/>
    <cellStyle name="Normal 19 5" xfId="2331"/>
    <cellStyle name="Normal 19 5 2" xfId="2332"/>
    <cellStyle name="Normal 19 5 2 2" xfId="2333"/>
    <cellStyle name="Normal 19 5 2 2 2" xfId="2334"/>
    <cellStyle name="Normal 19 5 2 2 2 2" xfId="2335"/>
    <cellStyle name="Normal 19 5 2 2 2 2 2" xfId="2336"/>
    <cellStyle name="Normal 19 5 2 2 2 2 2 2" xfId="2337"/>
    <cellStyle name="Normal 19 5 2 2 2 2 2 2 2" xfId="2338"/>
    <cellStyle name="Normal 19 5 2 2 2 2 3" xfId="2339"/>
    <cellStyle name="Normal 19 5 2 2 2 2 3 2" xfId="2340"/>
    <cellStyle name="Normal 19 5 2 2 2 2 3 2 2" xfId="2341"/>
    <cellStyle name="Normal 19 5 2 2 2 2 3 2 2 2" xfId="2342"/>
    <cellStyle name="Normal 19 5 2 2 2 2 3 2 2 2 2" xfId="2343"/>
    <cellStyle name="Normal 19 5 2 2 2 2 3 2 2 2 3" xfId="2344"/>
    <cellStyle name="Normal 19 5 2 2 2 2 3 2 3" xfId="2345"/>
    <cellStyle name="Normal 19 5 2 2 2 2 3 3" xfId="2346"/>
    <cellStyle name="Normal 19 5 2 2 2 2 3 4" xfId="2347"/>
    <cellStyle name="Normal 19 5 2 2 2 3" xfId="2348"/>
    <cellStyle name="Normal 19 5 2 2 2 3 2" xfId="2349"/>
    <cellStyle name="Normal 19 5 2 3" xfId="2350"/>
    <cellStyle name="Normal 19 5 2 3 2" xfId="2351"/>
    <cellStyle name="Normal 19 5 2 3 2 2" xfId="2352"/>
    <cellStyle name="Normal 19 5 2 3 2 2 2" xfId="2353"/>
    <cellStyle name="Normal 19 5 2 3 2 2 2 2" xfId="2354"/>
    <cellStyle name="Normal 19 5 2 3 2 3" xfId="2355"/>
    <cellStyle name="Normal 19 5 2 4" xfId="2356"/>
    <cellStyle name="Normal 19 5 2 4 2" xfId="2357"/>
    <cellStyle name="Normal 19 5 2 4 2 2" xfId="2358"/>
    <cellStyle name="Normal 19 5 2 4 2 2 2" xfId="2359"/>
    <cellStyle name="Normal 19 5 2 4 2 2 3" xfId="2360"/>
    <cellStyle name="Normal 19 5 2 4 2 3" xfId="2361"/>
    <cellStyle name="Normal 19 5 2 4 3" xfId="2362"/>
    <cellStyle name="Normal 19 5 2 4 3 2" xfId="2363"/>
    <cellStyle name="Normal 19 5 2 4 3 2 2" xfId="2364"/>
    <cellStyle name="Normal 19 5 2 4 3 3" xfId="2365"/>
    <cellStyle name="Normal 19 5 2 4 4" xfId="2366"/>
    <cellStyle name="Normal 19 5 2 4 5" xfId="2367"/>
    <cellStyle name="Normal 19 5 2 4 6" xfId="2368"/>
    <cellStyle name="Normal 19 5 2 5" xfId="2369"/>
    <cellStyle name="Normal 19 5 2 5 2" xfId="2370"/>
    <cellStyle name="Normal 19 5 2 5 2 2" xfId="2371"/>
    <cellStyle name="Normal 19 5 2 6" xfId="2372"/>
    <cellStyle name="Normal 19 5 2 6 2" xfId="2373"/>
    <cellStyle name="Normal 19 6" xfId="2374"/>
    <cellStyle name="Normal 19 6 2" xfId="2375"/>
    <cellStyle name="Normal 19 6 2 2" xfId="2376"/>
    <cellStyle name="Normal 19 6 3" xfId="2377"/>
    <cellStyle name="Normal 19 7" xfId="2378"/>
    <cellStyle name="Normal 19 8" xfId="2379"/>
    <cellStyle name="Normal 19 8 2" xfId="2380"/>
    <cellStyle name="Normal 19 8 2 2" xfId="2381"/>
    <cellStyle name="Normal 19 8 2 2 2" xfId="2382"/>
    <cellStyle name="Normal 19 8 2 2 2 2" xfId="2383"/>
    <cellStyle name="Normal 19 8 2 2 2 2 2" xfId="2384"/>
    <cellStyle name="Normal 19 8 2 2 2 2 2 2" xfId="2385"/>
    <cellStyle name="Normal 19 8 2 2 2 2 2 3" xfId="2386"/>
    <cellStyle name="Normal 19 8 2 2 2 2 3" xfId="2387"/>
    <cellStyle name="Normal 19 8 2 2 2 3" xfId="2388"/>
    <cellStyle name="Normal 19 8 2 2 2 3 2" xfId="2389"/>
    <cellStyle name="Normal 19 8 2 2 2 3 2 2" xfId="2390"/>
    <cellStyle name="Normal 19 9" xfId="2391"/>
    <cellStyle name="Normal 19 9 2" xfId="2392"/>
    <cellStyle name="Normal 19 9 2 2" xfId="2393"/>
    <cellStyle name="Normal 19 9 2 2 2" xfId="2394"/>
    <cellStyle name="Normal 19 9 2 2 2 2" xfId="2395"/>
    <cellStyle name="Normal 19 9 2 2 2 3" xfId="2396"/>
    <cellStyle name="Normal 19 9 2 2 3" xfId="2397"/>
    <cellStyle name="Normal 19 9 3" xfId="2398"/>
    <cellStyle name="Normal 190" xfId="2399"/>
    <cellStyle name="Normal 191" xfId="2400"/>
    <cellStyle name="Normal 192" xfId="2401"/>
    <cellStyle name="Normal 193" xfId="2402"/>
    <cellStyle name="Normal 194" xfId="2403"/>
    <cellStyle name="Normal 195" xfId="2404"/>
    <cellStyle name="Normal 196" xfId="2405"/>
    <cellStyle name="Normal 197" xfId="2406"/>
    <cellStyle name="Normal 198" xfId="2407"/>
    <cellStyle name="Normal 199" xfId="2408"/>
    <cellStyle name="Normal 2" xfId="2409"/>
    <cellStyle name="Normal 2 10" xfId="2410"/>
    <cellStyle name="Normal 2 11" xfId="2411"/>
    <cellStyle name="Normal 2 12" xfId="2412"/>
    <cellStyle name="Normal 2 13" xfId="2413"/>
    <cellStyle name="Normal 2 13 2" xfId="2414"/>
    <cellStyle name="Normal 2 14" xfId="2415"/>
    <cellStyle name="Normal 2 14 2" xfId="2416"/>
    <cellStyle name="Normal 2 15" xfId="2417"/>
    <cellStyle name="Normal 2 15 2" xfId="2418"/>
    <cellStyle name="Normal 2 16" xfId="2419"/>
    <cellStyle name="Normal 2 16 2" xfId="2420"/>
    <cellStyle name="Normal 2 17" xfId="2421"/>
    <cellStyle name="Normal 2 17 2" xfId="2422"/>
    <cellStyle name="Normal 2 18" xfId="2423"/>
    <cellStyle name="Normal 2 18 2" xfId="2424"/>
    <cellStyle name="Normal 2 19" xfId="2425"/>
    <cellStyle name="Normal 2 2" xfId="2426"/>
    <cellStyle name="Normal 2 2 2" xfId="2427"/>
    <cellStyle name="Normal 2 2 2 2" xfId="2428"/>
    <cellStyle name="Normal 2 2 3" xfId="2429"/>
    <cellStyle name="Normal 2 2 3 2" xfId="2430"/>
    <cellStyle name="Normal 2 2 3 3" xfId="2431"/>
    <cellStyle name="Normal 2 2 3 4" xfId="2432"/>
    <cellStyle name="Normal 2 2 4" xfId="2433"/>
    <cellStyle name="Normal 2 20" xfId="2434"/>
    <cellStyle name="Normal 2 21" xfId="2435"/>
    <cellStyle name="Normal 2 22" xfId="2436"/>
    <cellStyle name="Normal 2 3" xfId="2437"/>
    <cellStyle name="Normal 2 4" xfId="2438"/>
    <cellStyle name="Normal 2 4 2" xfId="2439"/>
    <cellStyle name="Normal 2 4 3" xfId="2440"/>
    <cellStyle name="Normal 2 4 4" xfId="2441"/>
    <cellStyle name="Normal 2 5" xfId="2442"/>
    <cellStyle name="Normal 2 6" xfId="2443"/>
    <cellStyle name="Normal 2 7" xfId="2444"/>
    <cellStyle name="Normal 2 8" xfId="2445"/>
    <cellStyle name="Normal 2 9" xfId="2446"/>
    <cellStyle name="Normal 2_Insumos_Jan_2010" xfId="2447"/>
    <cellStyle name="Normal 20" xfId="2448"/>
    <cellStyle name="Normal 20 2" xfId="2449"/>
    <cellStyle name="Normal 20 2 2" xfId="2450"/>
    <cellStyle name="Normal 20 3" xfId="2451"/>
    <cellStyle name="Normal 20 4" xfId="2452"/>
    <cellStyle name="Normal 200" xfId="2453"/>
    <cellStyle name="Normal 201" xfId="2454"/>
    <cellStyle name="Normal 202" xfId="2455"/>
    <cellStyle name="Normal 203" xfId="2456"/>
    <cellStyle name="Normal 204" xfId="2457"/>
    <cellStyle name="Normal 205" xfId="2458"/>
    <cellStyle name="Normal 206" xfId="2459"/>
    <cellStyle name="Normal 207" xfId="2460"/>
    <cellStyle name="Normal 208" xfId="2461"/>
    <cellStyle name="Normal 209" xfId="2462"/>
    <cellStyle name="Normal 21" xfId="2463"/>
    <cellStyle name="Normal 21 2" xfId="2464"/>
    <cellStyle name="Normal 21 2 2" xfId="2465"/>
    <cellStyle name="Normal 21 3" xfId="2466"/>
    <cellStyle name="Normal 21 4" xfId="2467"/>
    <cellStyle name="Normal 210" xfId="2468"/>
    <cellStyle name="Normal 211" xfId="2469"/>
    <cellStyle name="Normal 212" xfId="2470"/>
    <cellStyle name="Normal 213" xfId="2471"/>
    <cellStyle name="Normal 214" xfId="2472"/>
    <cellStyle name="Normal 215" xfId="2473"/>
    <cellStyle name="Normal 216" xfId="2474"/>
    <cellStyle name="Normal 217" xfId="2475"/>
    <cellStyle name="Normal 218" xfId="2476"/>
    <cellStyle name="Normal 219" xfId="2477"/>
    <cellStyle name="Normal 22" xfId="2478"/>
    <cellStyle name="Normal 22 2" xfId="2479"/>
    <cellStyle name="Normal 22 2 2" xfId="2480"/>
    <cellStyle name="Normal 22 3" xfId="2481"/>
    <cellStyle name="Normal 22 4" xfId="2482"/>
    <cellStyle name="Normal 220" xfId="2483"/>
    <cellStyle name="Normal 221" xfId="2484"/>
    <cellStyle name="Normal 222" xfId="2485"/>
    <cellStyle name="Normal 223" xfId="2486"/>
    <cellStyle name="Normal 224" xfId="2487"/>
    <cellStyle name="Normal 225" xfId="2488"/>
    <cellStyle name="Normal 226" xfId="2489"/>
    <cellStyle name="Normal 227" xfId="2490"/>
    <cellStyle name="Normal 228" xfId="2491"/>
    <cellStyle name="Normal 229" xfId="2492"/>
    <cellStyle name="Normal 23" xfId="2493"/>
    <cellStyle name="Normal 23 2" xfId="2494"/>
    <cellStyle name="Normal 23 2 2" xfId="2495"/>
    <cellStyle name="Normal 23 3" xfId="2496"/>
    <cellStyle name="Normal 23 4" xfId="2497"/>
    <cellStyle name="Normal 230" xfId="2498"/>
    <cellStyle name="Normal 231" xfId="2499"/>
    <cellStyle name="Normal 232" xfId="2500"/>
    <cellStyle name="Normal 233" xfId="2501"/>
    <cellStyle name="Normal 234" xfId="2502"/>
    <cellStyle name="Normal 235" xfId="2503"/>
    <cellStyle name="Normal 236" xfId="2504"/>
    <cellStyle name="Normal 237" xfId="2505"/>
    <cellStyle name="Normal 238" xfId="2506"/>
    <cellStyle name="Normal 239" xfId="2507"/>
    <cellStyle name="Normal 24" xfId="2508"/>
    <cellStyle name="Normal 24 2" xfId="2509"/>
    <cellStyle name="Normal 24 2 2" xfId="2510"/>
    <cellStyle name="Normal 24 3" xfId="2511"/>
    <cellStyle name="Normal 24 4" xfId="2512"/>
    <cellStyle name="Normal 240" xfId="2513"/>
    <cellStyle name="Normal 241" xfId="2514"/>
    <cellStyle name="Normal 242" xfId="2515"/>
    <cellStyle name="Normal 243" xfId="2516"/>
    <cellStyle name="Normal 244" xfId="2517"/>
    <cellStyle name="Normal 245" xfId="2518"/>
    <cellStyle name="Normal 246" xfId="2519"/>
    <cellStyle name="Normal 247" xfId="2520"/>
    <cellStyle name="Normal 248" xfId="2521"/>
    <cellStyle name="Normal 249" xfId="2522"/>
    <cellStyle name="Normal 25" xfId="2523"/>
    <cellStyle name="Normal 25 2" xfId="2524"/>
    <cellStyle name="Normal 25 2 2" xfId="2525"/>
    <cellStyle name="Normal 25 2 2 2" xfId="2526"/>
    <cellStyle name="Normal 25 2 2 3" xfId="2527"/>
    <cellStyle name="Normal 25 2 2 4" xfId="2528"/>
    <cellStyle name="Normal 25 2 3" xfId="2529"/>
    <cellStyle name="Normal 25 3" xfId="2530"/>
    <cellStyle name="Normal 25 4" xfId="2531"/>
    <cellStyle name="Normal 250" xfId="2532"/>
    <cellStyle name="Normal 251" xfId="2533"/>
    <cellStyle name="Normal 252" xfId="2534"/>
    <cellStyle name="Normal 253" xfId="2535"/>
    <cellStyle name="Normal 254" xfId="2536"/>
    <cellStyle name="Normal 255" xfId="2537"/>
    <cellStyle name="Normal 256" xfId="2538"/>
    <cellStyle name="Normal 257" xfId="2539"/>
    <cellStyle name="Normal 258" xfId="2540"/>
    <cellStyle name="Normal 259" xfId="2541"/>
    <cellStyle name="Normal 26" xfId="2542"/>
    <cellStyle name="Normal 26 2" xfId="2543"/>
    <cellStyle name="Normal 26 2 2" xfId="2544"/>
    <cellStyle name="Normal 26 3" xfId="2545"/>
    <cellStyle name="Normal 26 4" xfId="2546"/>
    <cellStyle name="Normal 260" xfId="2547"/>
    <cellStyle name="Normal 261" xfId="2548"/>
    <cellStyle name="Normal 262" xfId="2549"/>
    <cellStyle name="Normal 263" xfId="2550"/>
    <cellStyle name="Normal 264" xfId="2551"/>
    <cellStyle name="Normal 265" xfId="2552"/>
    <cellStyle name="Normal 266" xfId="2553"/>
    <cellStyle name="Normal 267" xfId="2554"/>
    <cellStyle name="Normal 268" xfId="2555"/>
    <cellStyle name="Normal 269" xfId="2556"/>
    <cellStyle name="Normal 27" xfId="2557"/>
    <cellStyle name="Normal 27 2" xfId="2558"/>
    <cellStyle name="Normal 27 2 2" xfId="2559"/>
    <cellStyle name="Normal 27 3" xfId="2560"/>
    <cellStyle name="Normal 27 4" xfId="2561"/>
    <cellStyle name="Normal 270" xfId="2562"/>
    <cellStyle name="Normal 271" xfId="2563"/>
    <cellStyle name="Normal 272" xfId="2564"/>
    <cellStyle name="Normal 273" xfId="2565"/>
    <cellStyle name="Normal 274" xfId="2566"/>
    <cellStyle name="Normal 275" xfId="2567"/>
    <cellStyle name="Normal 276" xfId="2568"/>
    <cellStyle name="Normal 277" xfId="2569"/>
    <cellStyle name="Normal 278" xfId="2570"/>
    <cellStyle name="Normal 279" xfId="2571"/>
    <cellStyle name="Normal 28" xfId="2572"/>
    <cellStyle name="Normal 28 2" xfId="2573"/>
    <cellStyle name="Normal 28 2 2" xfId="2574"/>
    <cellStyle name="Normal 28 3" xfId="2575"/>
    <cellStyle name="Normal 28 4" xfId="2576"/>
    <cellStyle name="Normal 280" xfId="2577"/>
    <cellStyle name="Normal 281" xfId="2578"/>
    <cellStyle name="Normal 282" xfId="2579"/>
    <cellStyle name="Normal 283" xfId="2580"/>
    <cellStyle name="Normal 284" xfId="2581"/>
    <cellStyle name="Normal 285" xfId="2582"/>
    <cellStyle name="Normal 286" xfId="2583"/>
    <cellStyle name="Normal 287" xfId="2584"/>
    <cellStyle name="Normal 288" xfId="2585"/>
    <cellStyle name="Normal 289" xfId="2586"/>
    <cellStyle name="Normal 29" xfId="2587"/>
    <cellStyle name="Normal 29 2" xfId="2588"/>
    <cellStyle name="Normal 29 2 2" xfId="2589"/>
    <cellStyle name="Normal 29 3" xfId="2590"/>
    <cellStyle name="Normal 29 4" xfId="2591"/>
    <cellStyle name="Normal 290" xfId="2592"/>
    <cellStyle name="Normal 291" xfId="2593"/>
    <cellStyle name="Normal 292" xfId="2594"/>
    <cellStyle name="Normal 293" xfId="2595"/>
    <cellStyle name="Normal 294" xfId="2596"/>
    <cellStyle name="Normal 295" xfId="2597"/>
    <cellStyle name="Normal 296" xfId="2598"/>
    <cellStyle name="Normal 297" xfId="2599"/>
    <cellStyle name="Normal 298" xfId="2600"/>
    <cellStyle name="Normal 299" xfId="2601"/>
    <cellStyle name="Normal 3" xfId="2602"/>
    <cellStyle name="Normal 3 2" xfId="2603"/>
    <cellStyle name="Normal 3 2 2" xfId="2604"/>
    <cellStyle name="Normal 3 2 2 2" xfId="2605"/>
    <cellStyle name="Normal 3 2 3" xfId="2606"/>
    <cellStyle name="Normal 3 2 4" xfId="2607"/>
    <cellStyle name="Normal 3 3" xfId="2608"/>
    <cellStyle name="Normal 3 3 2" xfId="2609"/>
    <cellStyle name="Normal 3 4" xfId="2610"/>
    <cellStyle name="Normal 3 4 2" xfId="2611"/>
    <cellStyle name="Normal 3 5" xfId="2612"/>
    <cellStyle name="Normal 3 6" xfId="2613"/>
    <cellStyle name="Normal 3 7" xfId="2614"/>
    <cellStyle name="Normal 3 8" xfId="2615"/>
    <cellStyle name="Normal 30" xfId="2616"/>
    <cellStyle name="Normal 30 2" xfId="2617"/>
    <cellStyle name="Normal 30 2 2" xfId="2618"/>
    <cellStyle name="Normal 30 3" xfId="2619"/>
    <cellStyle name="Normal 30 4" xfId="2620"/>
    <cellStyle name="Normal 300" xfId="2621"/>
    <cellStyle name="Normal 301" xfId="2622"/>
    <cellStyle name="Normal 302" xfId="2623"/>
    <cellStyle name="Normal 303" xfId="2624"/>
    <cellStyle name="Normal 304" xfId="2625"/>
    <cellStyle name="Normal 305" xfId="2626"/>
    <cellStyle name="Normal 306" xfId="2627"/>
    <cellStyle name="Normal 307" xfId="2628"/>
    <cellStyle name="Normal 308" xfId="2629"/>
    <cellStyle name="Normal 309" xfId="2630"/>
    <cellStyle name="Normal 31" xfId="2631"/>
    <cellStyle name="Normal 31 2" xfId="2632"/>
    <cellStyle name="Normal 31 2 2" xfId="2633"/>
    <cellStyle name="Normal 31 3" xfId="2634"/>
    <cellStyle name="Normal 31 4" xfId="2635"/>
    <cellStyle name="Normal 310" xfId="2636"/>
    <cellStyle name="Normal 311" xfId="2637"/>
    <cellStyle name="Normal 312" xfId="2638"/>
    <cellStyle name="Normal 313" xfId="2639"/>
    <cellStyle name="Normal 314" xfId="2640"/>
    <cellStyle name="Normal 315" xfId="2641"/>
    <cellStyle name="Normal 316" xfId="2642"/>
    <cellStyle name="Normal 317" xfId="2643"/>
    <cellStyle name="Normal 318" xfId="2644"/>
    <cellStyle name="Normal 319" xfId="2645"/>
    <cellStyle name="Normal 32" xfId="2646"/>
    <cellStyle name="Normal 32 2" xfId="2647"/>
    <cellStyle name="Normal 32 2 2" xfId="2648"/>
    <cellStyle name="Normal 32 3" xfId="2649"/>
    <cellStyle name="Normal 32 4" xfId="2650"/>
    <cellStyle name="Normal 320" xfId="2651"/>
    <cellStyle name="Normal 321" xfId="2652"/>
    <cellStyle name="Normal 322" xfId="2653"/>
    <cellStyle name="Normal 323" xfId="2654"/>
    <cellStyle name="Normal 324" xfId="2655"/>
    <cellStyle name="Normal 325" xfId="2656"/>
    <cellStyle name="Normal 326" xfId="2657"/>
    <cellStyle name="Normal 327" xfId="2658"/>
    <cellStyle name="Normal 328" xfId="2659"/>
    <cellStyle name="Normal 329" xfId="2660"/>
    <cellStyle name="Normal 33" xfId="2661"/>
    <cellStyle name="Normal 33 2" xfId="2662"/>
    <cellStyle name="Normal 33 2 2" xfId="2663"/>
    <cellStyle name="Normal 33 3" xfId="2664"/>
    <cellStyle name="Normal 33 4" xfId="2665"/>
    <cellStyle name="Normal 330" xfId="2666"/>
    <cellStyle name="Normal 331" xfId="10914"/>
    <cellStyle name="Normal 34" xfId="2667"/>
    <cellStyle name="Normal 34 2" xfId="2668"/>
    <cellStyle name="Normal 34 2 2" xfId="2669"/>
    <cellStyle name="Normal 34 3" xfId="2670"/>
    <cellStyle name="Normal 34 4" xfId="2671"/>
    <cellStyle name="Normal 35" xfId="2672"/>
    <cellStyle name="Normal 35 2" xfId="2673"/>
    <cellStyle name="Normal 35 2 2" xfId="2674"/>
    <cellStyle name="Normal 35 3" xfId="2675"/>
    <cellStyle name="Normal 35 4" xfId="2676"/>
    <cellStyle name="Normal 36" xfId="2677"/>
    <cellStyle name="Normal 36 2" xfId="2678"/>
    <cellStyle name="Normal 36 2 2" xfId="2679"/>
    <cellStyle name="Normal 36 3" xfId="2680"/>
    <cellStyle name="Normal 36 4" xfId="2681"/>
    <cellStyle name="Normal 37" xfId="2682"/>
    <cellStyle name="Normal 37 10" xfId="2683"/>
    <cellStyle name="Normal 37 10 2" xfId="2684"/>
    <cellStyle name="Normal 37 10 3" xfId="2685"/>
    <cellStyle name="Normal 37 10 4" xfId="2686"/>
    <cellStyle name="Normal 37 11" xfId="2687"/>
    <cellStyle name="Normal 37 11 2" xfId="2688"/>
    <cellStyle name="Normal 37 11 3" xfId="2689"/>
    <cellStyle name="Normal 37 11 4" xfId="2690"/>
    <cellStyle name="Normal 37 12" xfId="2691"/>
    <cellStyle name="Normal 37 12 2" xfId="2692"/>
    <cellStyle name="Normal 37 12 3" xfId="2693"/>
    <cellStyle name="Normal 37 13" xfId="2694"/>
    <cellStyle name="Normal 37 13 2" xfId="2695"/>
    <cellStyle name="Normal 37 14" xfId="2696"/>
    <cellStyle name="Normal 37 15" xfId="2697"/>
    <cellStyle name="Normal 37 2" xfId="2698"/>
    <cellStyle name="Normal 37 2 10" xfId="2699"/>
    <cellStyle name="Normal 37 2 10 2" xfId="2700"/>
    <cellStyle name="Normal 37 2 10 3" xfId="2701"/>
    <cellStyle name="Normal 37 2 10 4" xfId="2702"/>
    <cellStyle name="Normal 37 2 11" xfId="2703"/>
    <cellStyle name="Normal 37 2 11 2" xfId="2704"/>
    <cellStyle name="Normal 37 2 11 3" xfId="2705"/>
    <cellStyle name="Normal 37 2 12" xfId="2706"/>
    <cellStyle name="Normal 37 2 12 2" xfId="2707"/>
    <cellStyle name="Normal 37 2 13" xfId="2708"/>
    <cellStyle name="Normal 37 2 14" xfId="2709"/>
    <cellStyle name="Normal 37 2 2" xfId="2710"/>
    <cellStyle name="Normal 37 2 2 2" xfId="2711"/>
    <cellStyle name="Normal 37 2 2 2 2" xfId="2712"/>
    <cellStyle name="Normal 37 2 2 2 2 2" xfId="2713"/>
    <cellStyle name="Normal 37 2 2 2 2 2 2" xfId="2714"/>
    <cellStyle name="Normal 37 2 2 2 2 2 3" xfId="2715"/>
    <cellStyle name="Normal 37 2 2 2 2 2 4" xfId="2716"/>
    <cellStyle name="Normal 37 2 2 2 2 3" xfId="2717"/>
    <cellStyle name="Normal 37 2 2 2 2 4" xfId="2718"/>
    <cellStyle name="Normal 37 2 2 2 2 5" xfId="2719"/>
    <cellStyle name="Normal 37 2 2 2 3" xfId="2720"/>
    <cellStyle name="Normal 37 2 2 2 3 2" xfId="2721"/>
    <cellStyle name="Normal 37 2 2 2 3 3" xfId="2722"/>
    <cellStyle name="Normal 37 2 2 2 3 4" xfId="2723"/>
    <cellStyle name="Normal 37 2 2 2 4" xfId="2724"/>
    <cellStyle name="Normal 37 2 2 2 5" xfId="2725"/>
    <cellStyle name="Normal 37 2 2 2 6" xfId="2726"/>
    <cellStyle name="Normal 37 2 2 3" xfId="2727"/>
    <cellStyle name="Normal 37 2 2 3 2" xfId="2728"/>
    <cellStyle name="Normal 37 2 2 3 2 2" xfId="2729"/>
    <cellStyle name="Normal 37 2 2 3 2 3" xfId="2730"/>
    <cellStyle name="Normal 37 2 2 3 2 4" xfId="2731"/>
    <cellStyle name="Normal 37 2 2 3 3" xfId="2732"/>
    <cellStyle name="Normal 37 2 2 3 4" xfId="2733"/>
    <cellStyle name="Normal 37 2 2 3 5" xfId="2734"/>
    <cellStyle name="Normal 37 2 2 4" xfId="2735"/>
    <cellStyle name="Normal 37 2 2 4 2" xfId="2736"/>
    <cellStyle name="Normal 37 2 2 4 3" xfId="2737"/>
    <cellStyle name="Normal 37 2 2 4 4" xfId="2738"/>
    <cellStyle name="Normal 37 2 2 5" xfId="2739"/>
    <cellStyle name="Normal 37 2 2 5 2" xfId="2740"/>
    <cellStyle name="Normal 37 2 2 5 3" xfId="2741"/>
    <cellStyle name="Normal 37 2 2 5 4" xfId="2742"/>
    <cellStyle name="Normal 37 2 2 6" xfId="2743"/>
    <cellStyle name="Normal 37 2 2 6 2" xfId="2744"/>
    <cellStyle name="Normal 37 2 2 6 3" xfId="2745"/>
    <cellStyle name="Normal 37 2 2 7" xfId="2746"/>
    <cellStyle name="Normal 37 2 2 8" xfId="2747"/>
    <cellStyle name="Normal 37 2 2 9" xfId="2748"/>
    <cellStyle name="Normal 37 2 3" xfId="2749"/>
    <cellStyle name="Normal 37 2 3 2" xfId="2750"/>
    <cellStyle name="Normal 37 2 3 2 2" xfId="2751"/>
    <cellStyle name="Normal 37 2 3 2 2 2" xfId="2752"/>
    <cellStyle name="Normal 37 2 3 2 2 2 2" xfId="2753"/>
    <cellStyle name="Normal 37 2 3 2 2 2 3" xfId="2754"/>
    <cellStyle name="Normal 37 2 3 2 2 2 4" xfId="2755"/>
    <cellStyle name="Normal 37 2 3 2 2 3" xfId="2756"/>
    <cellStyle name="Normal 37 2 3 2 2 4" xfId="2757"/>
    <cellStyle name="Normal 37 2 3 2 2 5" xfId="2758"/>
    <cellStyle name="Normal 37 2 3 2 3" xfId="2759"/>
    <cellStyle name="Normal 37 2 3 2 3 2" xfId="2760"/>
    <cellStyle name="Normal 37 2 3 2 3 3" xfId="2761"/>
    <cellStyle name="Normal 37 2 3 2 3 4" xfId="2762"/>
    <cellStyle name="Normal 37 2 3 2 4" xfId="2763"/>
    <cellStyle name="Normal 37 2 3 2 5" xfId="2764"/>
    <cellStyle name="Normal 37 2 3 2 6" xfId="2765"/>
    <cellStyle name="Normal 37 2 3 3" xfId="2766"/>
    <cellStyle name="Normal 37 2 3 3 2" xfId="2767"/>
    <cellStyle name="Normal 37 2 3 3 2 2" xfId="2768"/>
    <cellStyle name="Normal 37 2 3 3 2 3" xfId="2769"/>
    <cellStyle name="Normal 37 2 3 3 2 4" xfId="2770"/>
    <cellStyle name="Normal 37 2 3 3 3" xfId="2771"/>
    <cellStyle name="Normal 37 2 3 3 4" xfId="2772"/>
    <cellStyle name="Normal 37 2 3 3 5" xfId="2773"/>
    <cellStyle name="Normal 37 2 3 4" xfId="2774"/>
    <cellStyle name="Normal 37 2 3 4 2" xfId="2775"/>
    <cellStyle name="Normal 37 2 3 4 3" xfId="2776"/>
    <cellStyle name="Normal 37 2 3 4 4" xfId="2777"/>
    <cellStyle name="Normal 37 2 3 5" xfId="2778"/>
    <cellStyle name="Normal 37 2 3 5 2" xfId="2779"/>
    <cellStyle name="Normal 37 2 3 5 3" xfId="2780"/>
    <cellStyle name="Normal 37 2 3 5 4" xfId="2781"/>
    <cellStyle name="Normal 37 2 3 6" xfId="2782"/>
    <cellStyle name="Normal 37 2 3 6 2" xfId="2783"/>
    <cellStyle name="Normal 37 2 3 6 3" xfId="2784"/>
    <cellStyle name="Normal 37 2 3 7" xfId="2785"/>
    <cellStyle name="Normal 37 2 3 8" xfId="2786"/>
    <cellStyle name="Normal 37 2 3 9" xfId="2787"/>
    <cellStyle name="Normal 37 2 4" xfId="2788"/>
    <cellStyle name="Normal 37 2 4 2" xfId="2789"/>
    <cellStyle name="Normal 37 2 4 2 2" xfId="2790"/>
    <cellStyle name="Normal 37 2 4 2 2 2" xfId="2791"/>
    <cellStyle name="Normal 37 2 4 2 2 3" xfId="2792"/>
    <cellStyle name="Normal 37 2 4 2 2 4" xfId="2793"/>
    <cellStyle name="Normal 37 2 4 2 3" xfId="2794"/>
    <cellStyle name="Normal 37 2 4 2 4" xfId="2795"/>
    <cellStyle name="Normal 37 2 4 2 5" xfId="2796"/>
    <cellStyle name="Normal 37 2 4 3" xfId="2797"/>
    <cellStyle name="Normal 37 2 4 3 2" xfId="2798"/>
    <cellStyle name="Normal 37 2 4 3 3" xfId="2799"/>
    <cellStyle name="Normal 37 2 4 3 4" xfId="2800"/>
    <cellStyle name="Normal 37 2 4 4" xfId="2801"/>
    <cellStyle name="Normal 37 2 4 5" xfId="2802"/>
    <cellStyle name="Normal 37 2 4 6" xfId="2803"/>
    <cellStyle name="Normal 37 2 5" xfId="2804"/>
    <cellStyle name="Normal 37 2 5 2" xfId="2805"/>
    <cellStyle name="Normal 37 2 5 2 2" xfId="2806"/>
    <cellStyle name="Normal 37 2 5 2 2 2" xfId="2807"/>
    <cellStyle name="Normal 37 2 5 2 2 3" xfId="2808"/>
    <cellStyle name="Normal 37 2 5 2 2 4" xfId="2809"/>
    <cellStyle name="Normal 37 2 5 2 3" xfId="2810"/>
    <cellStyle name="Normal 37 2 5 2 4" xfId="2811"/>
    <cellStyle name="Normal 37 2 5 2 5" xfId="2812"/>
    <cellStyle name="Normal 37 2 5 3" xfId="2813"/>
    <cellStyle name="Normal 37 2 5 3 2" xfId="2814"/>
    <cellStyle name="Normal 37 2 5 3 3" xfId="2815"/>
    <cellStyle name="Normal 37 2 5 3 4" xfId="2816"/>
    <cellStyle name="Normal 37 2 5 4" xfId="2817"/>
    <cellStyle name="Normal 37 2 5 5" xfId="2818"/>
    <cellStyle name="Normal 37 2 5 6" xfId="2819"/>
    <cellStyle name="Normal 37 2 6" xfId="2820"/>
    <cellStyle name="Normal 37 2 6 2" xfId="2821"/>
    <cellStyle name="Normal 37 2 6 2 2" xfId="2822"/>
    <cellStyle name="Normal 37 2 6 2 2 2" xfId="2823"/>
    <cellStyle name="Normal 37 2 6 2 2 3" xfId="2824"/>
    <cellStyle name="Normal 37 2 6 2 2 4" xfId="2825"/>
    <cellStyle name="Normal 37 2 6 2 3" xfId="2826"/>
    <cellStyle name="Normal 37 2 6 2 4" xfId="2827"/>
    <cellStyle name="Normal 37 2 6 2 5" xfId="2828"/>
    <cellStyle name="Normal 37 2 6 3" xfId="2829"/>
    <cellStyle name="Normal 37 2 6 3 2" xfId="2830"/>
    <cellStyle name="Normal 37 2 6 3 3" xfId="2831"/>
    <cellStyle name="Normal 37 2 6 3 4" xfId="2832"/>
    <cellStyle name="Normal 37 2 6 4" xfId="2833"/>
    <cellStyle name="Normal 37 2 6 5" xfId="2834"/>
    <cellStyle name="Normal 37 2 6 6" xfId="2835"/>
    <cellStyle name="Normal 37 2 7" xfId="2836"/>
    <cellStyle name="Normal 37 2 7 2" xfId="2837"/>
    <cellStyle name="Normal 37 2 7 2 2" xfId="2838"/>
    <cellStyle name="Normal 37 2 7 2 3" xfId="2839"/>
    <cellStyle name="Normal 37 2 7 2 4" xfId="2840"/>
    <cellStyle name="Normal 37 2 7 3" xfId="2841"/>
    <cellStyle name="Normal 37 2 7 4" xfId="2842"/>
    <cellStyle name="Normal 37 2 7 5" xfId="2843"/>
    <cellStyle name="Normal 37 2 8" xfId="2844"/>
    <cellStyle name="Normal 37 2 8 2" xfId="2845"/>
    <cellStyle name="Normal 37 2 8 3" xfId="2846"/>
    <cellStyle name="Normal 37 2 8 4" xfId="2847"/>
    <cellStyle name="Normal 37 2 9" xfId="2848"/>
    <cellStyle name="Normal 37 2 9 2" xfId="2849"/>
    <cellStyle name="Normal 37 2 9 3" xfId="2850"/>
    <cellStyle name="Normal 37 2 9 4" xfId="2851"/>
    <cellStyle name="Normal 37 3" xfId="2852"/>
    <cellStyle name="Normal 37 3 2" xfId="2853"/>
    <cellStyle name="Normal 37 3 2 2" xfId="2854"/>
    <cellStyle name="Normal 37 3 2 2 2" xfId="2855"/>
    <cellStyle name="Normal 37 3 2 2 2 2" xfId="2856"/>
    <cellStyle name="Normal 37 3 2 2 2 3" xfId="2857"/>
    <cellStyle name="Normal 37 3 2 2 2 4" xfId="2858"/>
    <cellStyle name="Normal 37 3 2 2 3" xfId="2859"/>
    <cellStyle name="Normal 37 3 2 2 4" xfId="2860"/>
    <cellStyle name="Normal 37 3 2 2 5" xfId="2861"/>
    <cellStyle name="Normal 37 3 2 3" xfId="2862"/>
    <cellStyle name="Normal 37 3 2 3 2" xfId="2863"/>
    <cellStyle name="Normal 37 3 2 3 3" xfId="2864"/>
    <cellStyle name="Normal 37 3 2 3 4" xfId="2865"/>
    <cellStyle name="Normal 37 3 2 4" xfId="2866"/>
    <cellStyle name="Normal 37 3 2 5" xfId="2867"/>
    <cellStyle name="Normal 37 3 2 6" xfId="2868"/>
    <cellStyle name="Normal 37 3 3" xfId="2869"/>
    <cellStyle name="Normal 37 3 3 2" xfId="2870"/>
    <cellStyle name="Normal 37 3 3 2 2" xfId="2871"/>
    <cellStyle name="Normal 37 3 3 2 3" xfId="2872"/>
    <cellStyle name="Normal 37 3 3 2 4" xfId="2873"/>
    <cellStyle name="Normal 37 3 3 3" xfId="2874"/>
    <cellStyle name="Normal 37 3 3 4" xfId="2875"/>
    <cellStyle name="Normal 37 3 3 5" xfId="2876"/>
    <cellStyle name="Normal 37 3 4" xfId="2877"/>
    <cellStyle name="Normal 37 3 4 2" xfId="2878"/>
    <cellStyle name="Normal 37 3 4 3" xfId="2879"/>
    <cellStyle name="Normal 37 3 4 4" xfId="2880"/>
    <cellStyle name="Normal 37 3 5" xfId="2881"/>
    <cellStyle name="Normal 37 3 5 2" xfId="2882"/>
    <cellStyle name="Normal 37 3 5 3" xfId="2883"/>
    <cellStyle name="Normal 37 3 5 4" xfId="2884"/>
    <cellStyle name="Normal 37 3 6" xfId="2885"/>
    <cellStyle name="Normal 37 3 6 2" xfId="2886"/>
    <cellStyle name="Normal 37 3 6 3" xfId="2887"/>
    <cellStyle name="Normal 37 3 7" xfId="2888"/>
    <cellStyle name="Normal 37 3 8" xfId="2889"/>
    <cellStyle name="Normal 37 3 9" xfId="2890"/>
    <cellStyle name="Normal 37 4" xfId="2891"/>
    <cellStyle name="Normal 37 4 2" xfId="2892"/>
    <cellStyle name="Normal 37 4 2 2" xfId="2893"/>
    <cellStyle name="Normal 37 4 2 2 2" xfId="2894"/>
    <cellStyle name="Normal 37 4 2 2 2 2" xfId="2895"/>
    <cellStyle name="Normal 37 4 2 2 2 3" xfId="2896"/>
    <cellStyle name="Normal 37 4 2 2 2 4" xfId="2897"/>
    <cellStyle name="Normal 37 4 2 2 3" xfId="2898"/>
    <cellStyle name="Normal 37 4 2 2 4" xfId="2899"/>
    <cellStyle name="Normal 37 4 2 2 5" xfId="2900"/>
    <cellStyle name="Normal 37 4 2 3" xfId="2901"/>
    <cellStyle name="Normal 37 4 2 3 2" xfId="2902"/>
    <cellStyle name="Normal 37 4 2 3 3" xfId="2903"/>
    <cellStyle name="Normal 37 4 2 3 4" xfId="2904"/>
    <cellStyle name="Normal 37 4 2 4" xfId="2905"/>
    <cellStyle name="Normal 37 4 2 5" xfId="2906"/>
    <cellStyle name="Normal 37 4 2 6" xfId="2907"/>
    <cellStyle name="Normal 37 4 3" xfId="2908"/>
    <cellStyle name="Normal 37 4 3 2" xfId="2909"/>
    <cellStyle name="Normal 37 4 3 2 2" xfId="2910"/>
    <cellStyle name="Normal 37 4 3 2 3" xfId="2911"/>
    <cellStyle name="Normal 37 4 3 2 4" xfId="2912"/>
    <cellStyle name="Normal 37 4 3 3" xfId="2913"/>
    <cellStyle name="Normal 37 4 3 4" xfId="2914"/>
    <cellStyle name="Normal 37 4 3 5" xfId="2915"/>
    <cellStyle name="Normal 37 4 4" xfId="2916"/>
    <cellStyle name="Normal 37 4 4 2" xfId="2917"/>
    <cellStyle name="Normal 37 4 4 3" xfId="2918"/>
    <cellStyle name="Normal 37 4 4 4" xfId="2919"/>
    <cellStyle name="Normal 37 4 5" xfId="2920"/>
    <cellStyle name="Normal 37 4 5 2" xfId="2921"/>
    <cellStyle name="Normal 37 4 5 3" xfId="2922"/>
    <cellStyle name="Normal 37 4 5 4" xfId="2923"/>
    <cellStyle name="Normal 37 4 6" xfId="2924"/>
    <cellStyle name="Normal 37 4 6 2" xfId="2925"/>
    <cellStyle name="Normal 37 4 6 3" xfId="2926"/>
    <cellStyle name="Normal 37 4 7" xfId="2927"/>
    <cellStyle name="Normal 37 4 8" xfId="2928"/>
    <cellStyle name="Normal 37 4 9" xfId="2929"/>
    <cellStyle name="Normal 37 5" xfId="2930"/>
    <cellStyle name="Normal 37 5 2" xfId="2931"/>
    <cellStyle name="Normal 37 5 2 2" xfId="2932"/>
    <cellStyle name="Normal 37 5 2 2 2" xfId="2933"/>
    <cellStyle name="Normal 37 5 2 2 3" xfId="2934"/>
    <cellStyle name="Normal 37 5 2 2 4" xfId="2935"/>
    <cellStyle name="Normal 37 5 2 3" xfId="2936"/>
    <cellStyle name="Normal 37 5 2 4" xfId="2937"/>
    <cellStyle name="Normal 37 5 2 5" xfId="2938"/>
    <cellStyle name="Normal 37 5 3" xfId="2939"/>
    <cellStyle name="Normal 37 5 3 2" xfId="2940"/>
    <cellStyle name="Normal 37 5 3 3" xfId="2941"/>
    <cellStyle name="Normal 37 5 3 4" xfId="2942"/>
    <cellStyle name="Normal 37 5 4" xfId="2943"/>
    <cellStyle name="Normal 37 5 5" xfId="2944"/>
    <cellStyle name="Normal 37 5 6" xfId="2945"/>
    <cellStyle name="Normal 37 6" xfId="2946"/>
    <cellStyle name="Normal 37 6 2" xfId="2947"/>
    <cellStyle name="Normal 37 6 2 2" xfId="2948"/>
    <cellStyle name="Normal 37 6 2 2 2" xfId="2949"/>
    <cellStyle name="Normal 37 6 2 2 3" xfId="2950"/>
    <cellStyle name="Normal 37 6 2 2 4" xfId="2951"/>
    <cellStyle name="Normal 37 6 2 3" xfId="2952"/>
    <cellStyle name="Normal 37 6 2 4" xfId="2953"/>
    <cellStyle name="Normal 37 6 2 5" xfId="2954"/>
    <cellStyle name="Normal 37 6 3" xfId="2955"/>
    <cellStyle name="Normal 37 6 3 2" xfId="2956"/>
    <cellStyle name="Normal 37 6 3 3" xfId="2957"/>
    <cellStyle name="Normal 37 6 3 4" xfId="2958"/>
    <cellStyle name="Normal 37 6 4" xfId="2959"/>
    <cellStyle name="Normal 37 6 5" xfId="2960"/>
    <cellStyle name="Normal 37 6 6" xfId="2961"/>
    <cellStyle name="Normal 37 7" xfId="2962"/>
    <cellStyle name="Normal 37 7 2" xfId="2963"/>
    <cellStyle name="Normal 37 7 2 2" xfId="2964"/>
    <cellStyle name="Normal 37 7 2 2 2" xfId="2965"/>
    <cellStyle name="Normal 37 7 2 2 3" xfId="2966"/>
    <cellStyle name="Normal 37 7 2 2 4" xfId="2967"/>
    <cellStyle name="Normal 37 7 2 3" xfId="2968"/>
    <cellStyle name="Normal 37 7 2 4" xfId="2969"/>
    <cellStyle name="Normal 37 7 2 5" xfId="2970"/>
    <cellStyle name="Normal 37 7 3" xfId="2971"/>
    <cellStyle name="Normal 37 7 3 2" xfId="2972"/>
    <cellStyle name="Normal 37 7 3 3" xfId="2973"/>
    <cellStyle name="Normal 37 7 3 4" xfId="2974"/>
    <cellStyle name="Normal 37 7 4" xfId="2975"/>
    <cellStyle name="Normal 37 7 5" xfId="2976"/>
    <cellStyle name="Normal 37 7 6" xfId="2977"/>
    <cellStyle name="Normal 37 8" xfId="2978"/>
    <cellStyle name="Normal 37 8 2" xfId="2979"/>
    <cellStyle name="Normal 37 8 2 2" xfId="2980"/>
    <cellStyle name="Normal 37 8 2 3" xfId="2981"/>
    <cellStyle name="Normal 37 8 2 4" xfId="2982"/>
    <cellStyle name="Normal 37 8 3" xfId="2983"/>
    <cellStyle name="Normal 37 8 4" xfId="2984"/>
    <cellStyle name="Normal 37 8 5" xfId="2985"/>
    <cellStyle name="Normal 37 9" xfId="2986"/>
    <cellStyle name="Normal 37 9 2" xfId="2987"/>
    <cellStyle name="Normal 37 9 3" xfId="2988"/>
    <cellStyle name="Normal 37 9 4" xfId="2989"/>
    <cellStyle name="Normal 38" xfId="2990"/>
    <cellStyle name="Normal 38 10" xfId="2991"/>
    <cellStyle name="Normal 38 10 2" xfId="2992"/>
    <cellStyle name="Normal 38 10 3" xfId="2993"/>
    <cellStyle name="Normal 38 10 4" xfId="2994"/>
    <cellStyle name="Normal 38 11" xfId="2995"/>
    <cellStyle name="Normal 38 11 2" xfId="2996"/>
    <cellStyle name="Normal 38 11 3" xfId="2997"/>
    <cellStyle name="Normal 38 12" xfId="2998"/>
    <cellStyle name="Normal 38 12 2" xfId="2999"/>
    <cellStyle name="Normal 38 13" xfId="3000"/>
    <cellStyle name="Normal 38 14" xfId="3001"/>
    <cellStyle name="Normal 38 2" xfId="3002"/>
    <cellStyle name="Normal 38 2 2" xfId="3003"/>
    <cellStyle name="Normal 38 2 2 2" xfId="3004"/>
    <cellStyle name="Normal 38 2 2 2 2" xfId="3005"/>
    <cellStyle name="Normal 38 2 2 2 2 2" xfId="3006"/>
    <cellStyle name="Normal 38 2 2 2 2 3" xfId="3007"/>
    <cellStyle name="Normal 38 2 2 2 2 4" xfId="3008"/>
    <cellStyle name="Normal 38 2 2 2 3" xfId="3009"/>
    <cellStyle name="Normal 38 2 2 2 4" xfId="3010"/>
    <cellStyle name="Normal 38 2 2 2 5" xfId="3011"/>
    <cellStyle name="Normal 38 2 2 3" xfId="3012"/>
    <cellStyle name="Normal 38 2 2 3 2" xfId="3013"/>
    <cellStyle name="Normal 38 2 2 3 3" xfId="3014"/>
    <cellStyle name="Normal 38 2 2 3 4" xfId="3015"/>
    <cellStyle name="Normal 38 2 2 4" xfId="3016"/>
    <cellStyle name="Normal 38 2 2 5" xfId="3017"/>
    <cellStyle name="Normal 38 2 2 6" xfId="3018"/>
    <cellStyle name="Normal 38 2 3" xfId="3019"/>
    <cellStyle name="Normal 38 2 3 2" xfId="3020"/>
    <cellStyle name="Normal 38 2 3 2 2" xfId="3021"/>
    <cellStyle name="Normal 38 2 3 2 3" xfId="3022"/>
    <cellStyle name="Normal 38 2 3 2 4" xfId="3023"/>
    <cellStyle name="Normal 38 2 3 3" xfId="3024"/>
    <cellStyle name="Normal 38 2 3 4" xfId="3025"/>
    <cellStyle name="Normal 38 2 3 5" xfId="3026"/>
    <cellStyle name="Normal 38 2 4" xfId="3027"/>
    <cellStyle name="Normal 38 2 4 2" xfId="3028"/>
    <cellStyle name="Normal 38 2 4 3" xfId="3029"/>
    <cellStyle name="Normal 38 2 4 4" xfId="3030"/>
    <cellStyle name="Normal 38 2 5" xfId="3031"/>
    <cellStyle name="Normal 38 2 5 2" xfId="3032"/>
    <cellStyle name="Normal 38 2 5 3" xfId="3033"/>
    <cellStyle name="Normal 38 2 5 4" xfId="3034"/>
    <cellStyle name="Normal 38 2 6" xfId="3035"/>
    <cellStyle name="Normal 38 2 6 2" xfId="3036"/>
    <cellStyle name="Normal 38 2 6 3" xfId="3037"/>
    <cellStyle name="Normal 38 2 7" xfId="3038"/>
    <cellStyle name="Normal 38 2 8" xfId="3039"/>
    <cellStyle name="Normal 38 2 9" xfId="3040"/>
    <cellStyle name="Normal 38 3" xfId="3041"/>
    <cellStyle name="Normal 38 3 2" xfId="3042"/>
    <cellStyle name="Normal 38 3 2 2" xfId="3043"/>
    <cellStyle name="Normal 38 3 2 2 2" xfId="3044"/>
    <cellStyle name="Normal 38 3 2 2 2 2" xfId="3045"/>
    <cellStyle name="Normal 38 3 2 2 2 3" xfId="3046"/>
    <cellStyle name="Normal 38 3 2 2 2 4" xfId="3047"/>
    <cellStyle name="Normal 38 3 2 2 3" xfId="3048"/>
    <cellStyle name="Normal 38 3 2 2 4" xfId="3049"/>
    <cellStyle name="Normal 38 3 2 2 5" xfId="3050"/>
    <cellStyle name="Normal 38 3 2 3" xfId="3051"/>
    <cellStyle name="Normal 38 3 2 3 2" xfId="3052"/>
    <cellStyle name="Normal 38 3 2 3 3" xfId="3053"/>
    <cellStyle name="Normal 38 3 2 3 4" xfId="3054"/>
    <cellStyle name="Normal 38 3 2 4" xfId="3055"/>
    <cellStyle name="Normal 38 3 2 5" xfId="3056"/>
    <cellStyle name="Normal 38 3 2 6" xfId="3057"/>
    <cellStyle name="Normal 38 3 3" xfId="3058"/>
    <cellStyle name="Normal 38 3 3 2" xfId="3059"/>
    <cellStyle name="Normal 38 3 3 2 2" xfId="3060"/>
    <cellStyle name="Normal 38 3 3 2 3" xfId="3061"/>
    <cellStyle name="Normal 38 3 3 2 4" xfId="3062"/>
    <cellStyle name="Normal 38 3 3 3" xfId="3063"/>
    <cellStyle name="Normal 38 3 3 4" xfId="3064"/>
    <cellStyle name="Normal 38 3 3 5" xfId="3065"/>
    <cellStyle name="Normal 38 3 4" xfId="3066"/>
    <cellStyle name="Normal 38 3 4 2" xfId="3067"/>
    <cellStyle name="Normal 38 3 4 3" xfId="3068"/>
    <cellStyle name="Normal 38 3 4 4" xfId="3069"/>
    <cellStyle name="Normal 38 3 5" xfId="3070"/>
    <cellStyle name="Normal 38 3 5 2" xfId="3071"/>
    <cellStyle name="Normal 38 3 5 3" xfId="3072"/>
    <cellStyle name="Normal 38 3 5 4" xfId="3073"/>
    <cellStyle name="Normal 38 3 6" xfId="3074"/>
    <cellStyle name="Normal 38 3 6 2" xfId="3075"/>
    <cellStyle name="Normal 38 3 6 3" xfId="3076"/>
    <cellStyle name="Normal 38 3 7" xfId="3077"/>
    <cellStyle name="Normal 38 3 8" xfId="3078"/>
    <cellStyle name="Normal 38 3 9" xfId="3079"/>
    <cellStyle name="Normal 38 4" xfId="3080"/>
    <cellStyle name="Normal 38 4 2" xfId="3081"/>
    <cellStyle name="Normal 38 4 2 2" xfId="3082"/>
    <cellStyle name="Normal 38 4 2 2 2" xfId="3083"/>
    <cellStyle name="Normal 38 4 2 2 3" xfId="3084"/>
    <cellStyle name="Normal 38 4 2 2 4" xfId="3085"/>
    <cellStyle name="Normal 38 4 2 3" xfId="3086"/>
    <cellStyle name="Normal 38 4 2 4" xfId="3087"/>
    <cellStyle name="Normal 38 4 2 5" xfId="3088"/>
    <cellStyle name="Normal 38 4 3" xfId="3089"/>
    <cellStyle name="Normal 38 4 3 2" xfId="3090"/>
    <cellStyle name="Normal 38 4 3 3" xfId="3091"/>
    <cellStyle name="Normal 38 4 3 4" xfId="3092"/>
    <cellStyle name="Normal 38 4 4" xfId="3093"/>
    <cellStyle name="Normal 38 4 5" xfId="3094"/>
    <cellStyle name="Normal 38 4 6" xfId="3095"/>
    <cellStyle name="Normal 38 5" xfId="3096"/>
    <cellStyle name="Normal 38 5 2" xfId="3097"/>
    <cellStyle name="Normal 38 5 2 2" xfId="3098"/>
    <cellStyle name="Normal 38 5 2 2 2" xfId="3099"/>
    <cellStyle name="Normal 38 5 2 2 3" xfId="3100"/>
    <cellStyle name="Normal 38 5 2 2 4" xfId="3101"/>
    <cellStyle name="Normal 38 5 2 3" xfId="3102"/>
    <cellStyle name="Normal 38 5 2 4" xfId="3103"/>
    <cellStyle name="Normal 38 5 2 5" xfId="3104"/>
    <cellStyle name="Normal 38 5 3" xfId="3105"/>
    <cellStyle name="Normal 38 5 3 2" xfId="3106"/>
    <cellStyle name="Normal 38 5 3 3" xfId="3107"/>
    <cellStyle name="Normal 38 5 3 4" xfId="3108"/>
    <cellStyle name="Normal 38 5 4" xfId="3109"/>
    <cellStyle name="Normal 38 5 5" xfId="3110"/>
    <cellStyle name="Normal 38 5 6" xfId="3111"/>
    <cellStyle name="Normal 38 6" xfId="3112"/>
    <cellStyle name="Normal 38 6 2" xfId="3113"/>
    <cellStyle name="Normal 38 6 2 2" xfId="3114"/>
    <cellStyle name="Normal 38 6 2 2 2" xfId="3115"/>
    <cellStyle name="Normal 38 6 2 2 3" xfId="3116"/>
    <cellStyle name="Normal 38 6 2 2 4" xfId="3117"/>
    <cellStyle name="Normal 38 6 2 3" xfId="3118"/>
    <cellStyle name="Normal 38 6 2 4" xfId="3119"/>
    <cellStyle name="Normal 38 6 2 5" xfId="3120"/>
    <cellStyle name="Normal 38 6 3" xfId="3121"/>
    <cellStyle name="Normal 38 6 3 2" xfId="3122"/>
    <cellStyle name="Normal 38 6 3 3" xfId="3123"/>
    <cellStyle name="Normal 38 6 3 4" xfId="3124"/>
    <cellStyle name="Normal 38 6 4" xfId="3125"/>
    <cellStyle name="Normal 38 6 5" xfId="3126"/>
    <cellStyle name="Normal 38 6 6" xfId="3127"/>
    <cellStyle name="Normal 38 7" xfId="3128"/>
    <cellStyle name="Normal 38 7 2" xfId="3129"/>
    <cellStyle name="Normal 38 7 2 2" xfId="3130"/>
    <cellStyle name="Normal 38 7 2 3" xfId="3131"/>
    <cellStyle name="Normal 38 7 2 4" xfId="3132"/>
    <cellStyle name="Normal 38 7 3" xfId="3133"/>
    <cellStyle name="Normal 38 7 4" xfId="3134"/>
    <cellStyle name="Normal 38 7 5" xfId="3135"/>
    <cellStyle name="Normal 38 8" xfId="3136"/>
    <cellStyle name="Normal 38 8 2" xfId="3137"/>
    <cellStyle name="Normal 38 8 3" xfId="3138"/>
    <cellStyle name="Normal 38 8 4" xfId="3139"/>
    <cellStyle name="Normal 38 9" xfId="3140"/>
    <cellStyle name="Normal 38 9 2" xfId="3141"/>
    <cellStyle name="Normal 38 9 3" xfId="3142"/>
    <cellStyle name="Normal 38 9 4" xfId="3143"/>
    <cellStyle name="Normal 39" xfId="3144"/>
    <cellStyle name="Normal 39 2" xfId="3145"/>
    <cellStyle name="Normal 39 2 2" xfId="3146"/>
    <cellStyle name="Normal 39 3" xfId="3147"/>
    <cellStyle name="Normal 39 4" xfId="3148"/>
    <cellStyle name="Normal 39 5" xfId="3149"/>
    <cellStyle name="Normal 4" xfId="3150"/>
    <cellStyle name="Normal 4 10" xfId="3151"/>
    <cellStyle name="Normal 4 11" xfId="3152"/>
    <cellStyle name="Normal 4 2" xfId="3153"/>
    <cellStyle name="Normal 4 2 2" xfId="3154"/>
    <cellStyle name="Normal 4 2 2 2" xfId="3155"/>
    <cellStyle name="Normal 4 2 2 2 2" xfId="3156"/>
    <cellStyle name="Normal 4 2 2 3" xfId="3157"/>
    <cellStyle name="Normal 4 2 3" xfId="3158"/>
    <cellStyle name="Normal 4 2 3 2" xfId="3159"/>
    <cellStyle name="Normal 4 2 3 2 2" xfId="3160"/>
    <cellStyle name="Normal 4 2 3 2 2 2" xfId="3161"/>
    <cellStyle name="Normal 4 2 3 2 3" xfId="3162"/>
    <cellStyle name="Normal 4 2 3 2 3 2" xfId="3163"/>
    <cellStyle name="Normal 4 2 3 2 4" xfId="3164"/>
    <cellStyle name="Normal 4 2 3 3" xfId="3165"/>
    <cellStyle name="Normal 4 2 3 3 2" xfId="3166"/>
    <cellStyle name="Normal 4 2 3 4" xfId="3167"/>
    <cellStyle name="Normal 4 2 3 4 2" xfId="3168"/>
    <cellStyle name="Normal 4 2 3 4 3" xfId="3169"/>
    <cellStyle name="Normal 4 2 3 4 3 2" xfId="3170"/>
    <cellStyle name="Normal 4 2 3 4 3 3" xfId="3171"/>
    <cellStyle name="Normal 4 2 3 5" xfId="3172"/>
    <cellStyle name="Normal 4 2 3 5 2" xfId="3173"/>
    <cellStyle name="Normal 4 2 3 5 2 2" xfId="3174"/>
    <cellStyle name="Normal 4 2 3 5 3 2 2" xfId="3175"/>
    <cellStyle name="Normal 4 2 3 6" xfId="3176"/>
    <cellStyle name="Normal 4 2 3 7" xfId="3177"/>
    <cellStyle name="Normal 4 2 4" xfId="3178"/>
    <cellStyle name="Normal 4 2 4 2" xfId="3179"/>
    <cellStyle name="Normal 4 2 5" xfId="3180"/>
    <cellStyle name="Normal 4 2 5 2" xfId="3181"/>
    <cellStyle name="Normal 4 2 5 2 2" xfId="3182"/>
    <cellStyle name="Normal 4 2 5 2 3" xfId="3183"/>
    <cellStyle name="Normal 4 2 5 2 3 2" xfId="3184"/>
    <cellStyle name="Normal 4 2 5 2 3 2 2" xfId="3185"/>
    <cellStyle name="Normal 4 2 5 2 4 2 2" xfId="3186"/>
    <cellStyle name="Normal 4 2 5 3" xfId="3187"/>
    <cellStyle name="Normal 4 2 6" xfId="3188"/>
    <cellStyle name="Normal 4 2 7" xfId="3189"/>
    <cellStyle name="Normal 4 2 7 2" xfId="3190"/>
    <cellStyle name="Normal 4 2 7 3" xfId="3191"/>
    <cellStyle name="Normal 4 2 7 3 2" xfId="3192"/>
    <cellStyle name="Normal 4 2 7 3 2 2" xfId="3193"/>
    <cellStyle name="Normal 4 3" xfId="3194"/>
    <cellStyle name="Normal 4 3 2" xfId="3195"/>
    <cellStyle name="Normal 4 4" xfId="3196"/>
    <cellStyle name="Normal 4 4 2" xfId="3197"/>
    <cellStyle name="Normal 4 4 3" xfId="3198"/>
    <cellStyle name="Normal 4 40" xfId="3199"/>
    <cellStyle name="Normal 4 5" xfId="3200"/>
    <cellStyle name="Normal 4 5 2" xfId="3201"/>
    <cellStyle name="Normal 4 5 2 2" xfId="3202"/>
    <cellStyle name="Normal 4 5 3" xfId="3203"/>
    <cellStyle name="Normal 4 5 3 2" xfId="3204"/>
    <cellStyle name="Normal 4 5 3 2 2" xfId="3205"/>
    <cellStyle name="Normal 4 5 3 2 2 2" xfId="3206"/>
    <cellStyle name="Normal 4 5 3 2 2 2 2" xfId="3207"/>
    <cellStyle name="Normal 4 5 3 2 2 3" xfId="3208"/>
    <cellStyle name="Normal 4 5 3 2 3" xfId="3209"/>
    <cellStyle name="Normal 4 5 3 3" xfId="3210"/>
    <cellStyle name="Normal 4 5 4" xfId="3211"/>
    <cellStyle name="Normal 4 6" xfId="3212"/>
    <cellStyle name="Normal 4 7" xfId="3213"/>
    <cellStyle name="Normal 4 7 2" xfId="3214"/>
    <cellStyle name="Normal 4 8" xfId="3215"/>
    <cellStyle name="Normal 4 8 2" xfId="3216"/>
    <cellStyle name="Normal 4 9" xfId="3217"/>
    <cellStyle name="Normal 4 9 2" xfId="3218"/>
    <cellStyle name="Normal 4 9 2 2" xfId="3219"/>
    <cellStyle name="Normal 4 9 2 2 2" xfId="3220"/>
    <cellStyle name="Normal 4 9 3" xfId="3221"/>
    <cellStyle name="Normal 4 9 4" xfId="3222"/>
    <cellStyle name="Normal 4 9 5" xfId="3223"/>
    <cellStyle name="Normal 40" xfId="3224"/>
    <cellStyle name="Normal 40 2" xfId="3225"/>
    <cellStyle name="Normal 40 2 2" xfId="3226"/>
    <cellStyle name="Normal 40 3" xfId="3227"/>
    <cellStyle name="Normal 40 4" xfId="3228"/>
    <cellStyle name="Normal 40 5" xfId="3229"/>
    <cellStyle name="Normal 41" xfId="3230"/>
    <cellStyle name="Normal 41 2" xfId="3231"/>
    <cellStyle name="Normal 41 2 2" xfId="3232"/>
    <cellStyle name="Normal 41 3" xfId="3233"/>
    <cellStyle name="Normal 41 4" xfId="3234"/>
    <cellStyle name="Normal 41 5" xfId="3235"/>
    <cellStyle name="Normal 42" xfId="3236"/>
    <cellStyle name="Normal 42 2" xfId="3237"/>
    <cellStyle name="Normal 42 2 2" xfId="3238"/>
    <cellStyle name="Normal 42 3" xfId="3239"/>
    <cellStyle name="Normal 42 4" xfId="3240"/>
    <cellStyle name="Normal 42 5" xfId="3241"/>
    <cellStyle name="Normal 43" xfId="3242"/>
    <cellStyle name="Normal 43 2" xfId="3243"/>
    <cellStyle name="Normal 43 2 2" xfId="3244"/>
    <cellStyle name="Normal 43 3" xfId="3245"/>
    <cellStyle name="Normal 43 4" xfId="3246"/>
    <cellStyle name="Normal 43 5" xfId="3247"/>
    <cellStyle name="Normal 44" xfId="3248"/>
    <cellStyle name="Normal 44 2" xfId="3249"/>
    <cellStyle name="Normal 44 2 2" xfId="3250"/>
    <cellStyle name="Normal 44 3" xfId="3251"/>
    <cellStyle name="Normal 44 4" xfId="3252"/>
    <cellStyle name="Normal 44 4 2 2" xfId="3253"/>
    <cellStyle name="Normal 44 5" xfId="3254"/>
    <cellStyle name="Normal 45" xfId="3255"/>
    <cellStyle name="Normal 45 2" xfId="3256"/>
    <cellStyle name="Normal 45 2 2" xfId="3257"/>
    <cellStyle name="Normal 45 3" xfId="3258"/>
    <cellStyle name="Normal 45 4" xfId="3259"/>
    <cellStyle name="Normal 45 5" xfId="3260"/>
    <cellStyle name="Normal 46" xfId="3261"/>
    <cellStyle name="Normal 46 2" xfId="3262"/>
    <cellStyle name="Normal 46 2 2" xfId="3263"/>
    <cellStyle name="Normal 46 3" xfId="3264"/>
    <cellStyle name="Normal 46 4" xfId="3265"/>
    <cellStyle name="Normal 46 5" xfId="3266"/>
    <cellStyle name="Normal 47" xfId="3267"/>
    <cellStyle name="Normal 47 2" xfId="3268"/>
    <cellStyle name="Normal 47 2 2" xfId="3269"/>
    <cellStyle name="Normal 47 3" xfId="3270"/>
    <cellStyle name="Normal 47 4" xfId="3271"/>
    <cellStyle name="Normal 47 5" xfId="3272"/>
    <cellStyle name="Normal 47 6" xfId="3273"/>
    <cellStyle name="Normal 48" xfId="3274"/>
    <cellStyle name="Normal 48 2" xfId="3275"/>
    <cellStyle name="Normal 48 2 2" xfId="3276"/>
    <cellStyle name="Normal 48 3" xfId="3277"/>
    <cellStyle name="Normal 48 4" xfId="3278"/>
    <cellStyle name="Normal 48 5" xfId="3279"/>
    <cellStyle name="Normal 48 6" xfId="3280"/>
    <cellStyle name="Normal 49" xfId="3281"/>
    <cellStyle name="Normal 49 2" xfId="3282"/>
    <cellStyle name="Normal 49 2 2" xfId="3283"/>
    <cellStyle name="Normal 49 3" xfId="3284"/>
    <cellStyle name="Normal 49 4" xfId="3285"/>
    <cellStyle name="Normal 49 5" xfId="3286"/>
    <cellStyle name="Normal 5" xfId="3287"/>
    <cellStyle name="Normal 5 10" xfId="3288"/>
    <cellStyle name="Normal 5 10 2" xfId="3289"/>
    <cellStyle name="Normal 5 10 2 2" xfId="3290"/>
    <cellStyle name="Normal 5 10 2 3" xfId="3291"/>
    <cellStyle name="Normal 5 10 2 4" xfId="3292"/>
    <cellStyle name="Normal 5 10 3" xfId="3293"/>
    <cellStyle name="Normal 5 10 4" xfId="3294"/>
    <cellStyle name="Normal 5 10 5" xfId="3295"/>
    <cellStyle name="Normal 5 11" xfId="3296"/>
    <cellStyle name="Normal 5 11 2" xfId="3297"/>
    <cellStyle name="Normal 5 11 3" xfId="3298"/>
    <cellStyle name="Normal 5 11 4" xfId="3299"/>
    <cellStyle name="Normal 5 12" xfId="3300"/>
    <cellStyle name="Normal 5 12 2" xfId="3301"/>
    <cellStyle name="Normal 5 12 3" xfId="3302"/>
    <cellStyle name="Normal 5 12 4" xfId="3303"/>
    <cellStyle name="Normal 5 13" xfId="3304"/>
    <cellStyle name="Normal 5 14" xfId="3305"/>
    <cellStyle name="Normal 5 14 2" xfId="3306"/>
    <cellStyle name="Normal 5 14 3" xfId="3307"/>
    <cellStyle name="Normal 5 14 4" xfId="3308"/>
    <cellStyle name="Normal 5 15" xfId="3309"/>
    <cellStyle name="Normal 5 15 2" xfId="3310"/>
    <cellStyle name="Normal 5 15 3" xfId="3311"/>
    <cellStyle name="Normal 5 16" xfId="3312"/>
    <cellStyle name="Normal 5 16 2" xfId="3313"/>
    <cellStyle name="Normal 5 17" xfId="3314"/>
    <cellStyle name="Normal 5 18" xfId="3315"/>
    <cellStyle name="Normal 5 2" xfId="3316"/>
    <cellStyle name="Normal 5 2 10" xfId="3317"/>
    <cellStyle name="Normal 5 2 10 2" xfId="3318"/>
    <cellStyle name="Normal 5 2 10 3" xfId="3319"/>
    <cellStyle name="Normal 5 2 10 4" xfId="3320"/>
    <cellStyle name="Normal 5 2 11" xfId="3321"/>
    <cellStyle name="Normal 5 2 11 2" xfId="3322"/>
    <cellStyle name="Normal 5 2 11 3" xfId="3323"/>
    <cellStyle name="Normal 5 2 11 4" xfId="3324"/>
    <cellStyle name="Normal 5 2 12" xfId="3325"/>
    <cellStyle name="Normal 5 2 12 2" xfId="3326"/>
    <cellStyle name="Normal 5 2 12 3" xfId="3327"/>
    <cellStyle name="Normal 5 2 12 4" xfId="3328"/>
    <cellStyle name="Normal 5 2 13" xfId="3329"/>
    <cellStyle name="Normal 5 2 13 2" xfId="3330"/>
    <cellStyle name="Normal 5 2 13 3" xfId="3331"/>
    <cellStyle name="Normal 5 2 14" xfId="3332"/>
    <cellStyle name="Normal 5 2 14 2" xfId="3333"/>
    <cellStyle name="Normal 5 2 15" xfId="3334"/>
    <cellStyle name="Normal 5 2 16" xfId="3335"/>
    <cellStyle name="Normal 5 2 2" xfId="3336"/>
    <cellStyle name="Normal 5 2 2 10" xfId="3337"/>
    <cellStyle name="Normal 5 2 2 10 2" xfId="3338"/>
    <cellStyle name="Normal 5 2 2 10 3" xfId="3339"/>
    <cellStyle name="Normal 5 2 2 10 4" xfId="3340"/>
    <cellStyle name="Normal 5 2 2 11" xfId="3341"/>
    <cellStyle name="Normal 5 2 2 11 2" xfId="3342"/>
    <cellStyle name="Normal 5 2 2 11 3" xfId="3343"/>
    <cellStyle name="Normal 5 2 2 12" xfId="3344"/>
    <cellStyle name="Normal 5 2 2 12 2" xfId="3345"/>
    <cellStyle name="Normal 5 2 2 13" xfId="3346"/>
    <cellStyle name="Normal 5 2 2 14" xfId="3347"/>
    <cellStyle name="Normal 5 2 2 2" xfId="3348"/>
    <cellStyle name="Normal 5 2 2 2 2" xfId="3349"/>
    <cellStyle name="Normal 5 2 2 2 2 2" xfId="3350"/>
    <cellStyle name="Normal 5 2 2 2 2 2 2" xfId="3351"/>
    <cellStyle name="Normal 5 2 2 2 2 2 2 2" xfId="3352"/>
    <cellStyle name="Normal 5 2 2 2 2 2 2 3" xfId="3353"/>
    <cellStyle name="Normal 5 2 2 2 2 2 2 4" xfId="3354"/>
    <cellStyle name="Normal 5 2 2 2 2 2 3" xfId="3355"/>
    <cellStyle name="Normal 5 2 2 2 2 2 4" xfId="3356"/>
    <cellStyle name="Normal 5 2 2 2 2 2 5" xfId="3357"/>
    <cellStyle name="Normal 5 2 2 2 2 3" xfId="3358"/>
    <cellStyle name="Normal 5 2 2 2 2 3 2" xfId="3359"/>
    <cellStyle name="Normal 5 2 2 2 2 3 3" xfId="3360"/>
    <cellStyle name="Normal 5 2 2 2 2 3 4" xfId="3361"/>
    <cellStyle name="Normal 5 2 2 2 2 4" xfId="3362"/>
    <cellStyle name="Normal 5 2 2 2 2 5" xfId="3363"/>
    <cellStyle name="Normal 5 2 2 2 2 6" xfId="3364"/>
    <cellStyle name="Normal 5 2 2 2 3" xfId="3365"/>
    <cellStyle name="Normal 5 2 2 2 3 2" xfId="3366"/>
    <cellStyle name="Normal 5 2 2 2 3 2 2" xfId="3367"/>
    <cellStyle name="Normal 5 2 2 2 3 2 3" xfId="3368"/>
    <cellStyle name="Normal 5 2 2 2 3 2 4" xfId="3369"/>
    <cellStyle name="Normal 5 2 2 2 3 3" xfId="3370"/>
    <cellStyle name="Normal 5 2 2 2 3 4" xfId="3371"/>
    <cellStyle name="Normal 5 2 2 2 3 5" xfId="3372"/>
    <cellStyle name="Normal 5 2 2 2 4" xfId="3373"/>
    <cellStyle name="Normal 5 2 2 2 4 2" xfId="3374"/>
    <cellStyle name="Normal 5 2 2 2 4 3" xfId="3375"/>
    <cellStyle name="Normal 5 2 2 2 4 4" xfId="3376"/>
    <cellStyle name="Normal 5 2 2 2 5" xfId="3377"/>
    <cellStyle name="Normal 5 2 2 2 5 2" xfId="3378"/>
    <cellStyle name="Normal 5 2 2 2 5 3" xfId="3379"/>
    <cellStyle name="Normal 5 2 2 2 5 4" xfId="3380"/>
    <cellStyle name="Normal 5 2 2 2 6" xfId="3381"/>
    <cellStyle name="Normal 5 2 2 2 6 2" xfId="3382"/>
    <cellStyle name="Normal 5 2 2 2 6 3" xfId="3383"/>
    <cellStyle name="Normal 5 2 2 2 7" xfId="3384"/>
    <cellStyle name="Normal 5 2 2 2 8" xfId="3385"/>
    <cellStyle name="Normal 5 2 2 2 9" xfId="3386"/>
    <cellStyle name="Normal 5 2 2 3" xfId="3387"/>
    <cellStyle name="Normal 5 2 2 3 2" xfId="3388"/>
    <cellStyle name="Normal 5 2 2 3 2 2" xfId="3389"/>
    <cellStyle name="Normal 5 2 2 3 2 2 2" xfId="3390"/>
    <cellStyle name="Normal 5 2 2 3 2 2 2 2" xfId="3391"/>
    <cellStyle name="Normal 5 2 2 3 2 2 2 3" xfId="3392"/>
    <cellStyle name="Normal 5 2 2 3 2 2 2 4" xfId="3393"/>
    <cellStyle name="Normal 5 2 2 3 2 2 3" xfId="3394"/>
    <cellStyle name="Normal 5 2 2 3 2 2 4" xfId="3395"/>
    <cellStyle name="Normal 5 2 2 3 2 2 5" xfId="3396"/>
    <cellStyle name="Normal 5 2 2 3 2 3" xfId="3397"/>
    <cellStyle name="Normal 5 2 2 3 2 3 2" xfId="3398"/>
    <cellStyle name="Normal 5 2 2 3 2 3 3" xfId="3399"/>
    <cellStyle name="Normal 5 2 2 3 2 3 4" xfId="3400"/>
    <cellStyle name="Normal 5 2 2 3 2 4" xfId="3401"/>
    <cellStyle name="Normal 5 2 2 3 2 5" xfId="3402"/>
    <cellStyle name="Normal 5 2 2 3 2 6" xfId="3403"/>
    <cellStyle name="Normal 5 2 2 3 3" xfId="3404"/>
    <cellStyle name="Normal 5 2 2 3 3 2" xfId="3405"/>
    <cellStyle name="Normal 5 2 2 3 3 2 2" xfId="3406"/>
    <cellStyle name="Normal 5 2 2 3 3 2 3" xfId="3407"/>
    <cellStyle name="Normal 5 2 2 3 3 2 4" xfId="3408"/>
    <cellStyle name="Normal 5 2 2 3 3 3" xfId="3409"/>
    <cellStyle name="Normal 5 2 2 3 3 4" xfId="3410"/>
    <cellStyle name="Normal 5 2 2 3 3 5" xfId="3411"/>
    <cellStyle name="Normal 5 2 2 3 4" xfId="3412"/>
    <cellStyle name="Normal 5 2 2 3 4 2" xfId="3413"/>
    <cellStyle name="Normal 5 2 2 3 4 3" xfId="3414"/>
    <cellStyle name="Normal 5 2 2 3 4 4" xfId="3415"/>
    <cellStyle name="Normal 5 2 2 3 5" xfId="3416"/>
    <cellStyle name="Normal 5 2 2 3 5 2" xfId="3417"/>
    <cellStyle name="Normal 5 2 2 3 5 3" xfId="3418"/>
    <cellStyle name="Normal 5 2 2 3 5 4" xfId="3419"/>
    <cellStyle name="Normal 5 2 2 3 6" xfId="3420"/>
    <cellStyle name="Normal 5 2 2 3 6 2" xfId="3421"/>
    <cellStyle name="Normal 5 2 2 3 6 3" xfId="3422"/>
    <cellStyle name="Normal 5 2 2 3 7" xfId="3423"/>
    <cellStyle name="Normal 5 2 2 3 8" xfId="3424"/>
    <cellStyle name="Normal 5 2 2 3 9" xfId="3425"/>
    <cellStyle name="Normal 5 2 2 4" xfId="3426"/>
    <cellStyle name="Normal 5 2 2 4 2" xfId="3427"/>
    <cellStyle name="Normal 5 2 2 4 2 2" xfId="3428"/>
    <cellStyle name="Normal 5 2 2 4 2 2 2" xfId="3429"/>
    <cellStyle name="Normal 5 2 2 4 2 2 3" xfId="3430"/>
    <cellStyle name="Normal 5 2 2 4 2 2 4" xfId="3431"/>
    <cellStyle name="Normal 5 2 2 4 2 3" xfId="3432"/>
    <cellStyle name="Normal 5 2 2 4 2 4" xfId="3433"/>
    <cellStyle name="Normal 5 2 2 4 2 5" xfId="3434"/>
    <cellStyle name="Normal 5 2 2 4 3" xfId="3435"/>
    <cellStyle name="Normal 5 2 2 4 3 2" xfId="3436"/>
    <cellStyle name="Normal 5 2 2 4 3 3" xfId="3437"/>
    <cellStyle name="Normal 5 2 2 4 3 4" xfId="3438"/>
    <cellStyle name="Normal 5 2 2 4 4" xfId="3439"/>
    <cellStyle name="Normal 5 2 2 4 5" xfId="3440"/>
    <cellStyle name="Normal 5 2 2 4 6" xfId="3441"/>
    <cellStyle name="Normal 5 2 2 5" xfId="3442"/>
    <cellStyle name="Normal 5 2 2 5 2" xfId="3443"/>
    <cellStyle name="Normal 5 2 2 5 2 2" xfId="3444"/>
    <cellStyle name="Normal 5 2 2 5 2 2 2" xfId="3445"/>
    <cellStyle name="Normal 5 2 2 5 2 2 3" xfId="3446"/>
    <cellStyle name="Normal 5 2 2 5 2 2 4" xfId="3447"/>
    <cellStyle name="Normal 5 2 2 5 2 3" xfId="3448"/>
    <cellStyle name="Normal 5 2 2 5 2 4" xfId="3449"/>
    <cellStyle name="Normal 5 2 2 5 2 5" xfId="3450"/>
    <cellStyle name="Normal 5 2 2 5 3" xfId="3451"/>
    <cellStyle name="Normal 5 2 2 5 3 2" xfId="3452"/>
    <cellStyle name="Normal 5 2 2 5 3 3" xfId="3453"/>
    <cellStyle name="Normal 5 2 2 5 3 4" xfId="3454"/>
    <cellStyle name="Normal 5 2 2 5 4" xfId="3455"/>
    <cellStyle name="Normal 5 2 2 5 5" xfId="3456"/>
    <cellStyle name="Normal 5 2 2 5 6" xfId="3457"/>
    <cellStyle name="Normal 5 2 2 6" xfId="3458"/>
    <cellStyle name="Normal 5 2 2 6 2" xfId="3459"/>
    <cellStyle name="Normal 5 2 2 6 2 2" xfId="3460"/>
    <cellStyle name="Normal 5 2 2 6 2 2 2" xfId="3461"/>
    <cellStyle name="Normal 5 2 2 6 2 2 3" xfId="3462"/>
    <cellStyle name="Normal 5 2 2 6 2 2 4" xfId="3463"/>
    <cellStyle name="Normal 5 2 2 6 2 3" xfId="3464"/>
    <cellStyle name="Normal 5 2 2 6 2 4" xfId="3465"/>
    <cellStyle name="Normal 5 2 2 6 2 5" xfId="3466"/>
    <cellStyle name="Normal 5 2 2 6 3" xfId="3467"/>
    <cellStyle name="Normal 5 2 2 6 3 2" xfId="3468"/>
    <cellStyle name="Normal 5 2 2 6 3 3" xfId="3469"/>
    <cellStyle name="Normal 5 2 2 6 3 4" xfId="3470"/>
    <cellStyle name="Normal 5 2 2 6 4" xfId="3471"/>
    <cellStyle name="Normal 5 2 2 6 5" xfId="3472"/>
    <cellStyle name="Normal 5 2 2 6 6" xfId="3473"/>
    <cellStyle name="Normal 5 2 2 7" xfId="3474"/>
    <cellStyle name="Normal 5 2 2 7 2" xfId="3475"/>
    <cellStyle name="Normal 5 2 2 7 2 2" xfId="3476"/>
    <cellStyle name="Normal 5 2 2 7 2 3" xfId="3477"/>
    <cellStyle name="Normal 5 2 2 7 2 4" xfId="3478"/>
    <cellStyle name="Normal 5 2 2 7 3" xfId="3479"/>
    <cellStyle name="Normal 5 2 2 7 4" xfId="3480"/>
    <cellStyle name="Normal 5 2 2 7 5" xfId="3481"/>
    <cellStyle name="Normal 5 2 2 8" xfId="3482"/>
    <cellStyle name="Normal 5 2 2 8 2" xfId="3483"/>
    <cellStyle name="Normal 5 2 2 8 3" xfId="3484"/>
    <cellStyle name="Normal 5 2 2 8 4" xfId="3485"/>
    <cellStyle name="Normal 5 2 2 9" xfId="3486"/>
    <cellStyle name="Normal 5 2 2 9 2" xfId="3487"/>
    <cellStyle name="Normal 5 2 2 9 3" xfId="3488"/>
    <cellStyle name="Normal 5 2 2 9 4" xfId="3489"/>
    <cellStyle name="Normal 5 2 3" xfId="3490"/>
    <cellStyle name="Normal 5 2 3 10" xfId="3491"/>
    <cellStyle name="Normal 5 2 3 10 2" xfId="3492"/>
    <cellStyle name="Normal 5 2 3 10 3" xfId="3493"/>
    <cellStyle name="Normal 5 2 3 10 4" xfId="3494"/>
    <cellStyle name="Normal 5 2 3 11" xfId="3495"/>
    <cellStyle name="Normal 5 2 3 11 2" xfId="3496"/>
    <cellStyle name="Normal 5 2 3 11 3" xfId="3497"/>
    <cellStyle name="Normal 5 2 3 12" xfId="3498"/>
    <cellStyle name="Normal 5 2 3 12 2" xfId="3499"/>
    <cellStyle name="Normal 5 2 3 13" xfId="3500"/>
    <cellStyle name="Normal 5 2 3 14" xfId="3501"/>
    <cellStyle name="Normal 5 2 3 2" xfId="3502"/>
    <cellStyle name="Normal 5 2 3 2 2" xfId="3503"/>
    <cellStyle name="Normal 5 2 3 2 2 2" xfId="3504"/>
    <cellStyle name="Normal 5 2 3 2 2 2 2" xfId="3505"/>
    <cellStyle name="Normal 5 2 3 2 2 2 2 2" xfId="3506"/>
    <cellStyle name="Normal 5 2 3 2 2 2 2 3" xfId="3507"/>
    <cellStyle name="Normal 5 2 3 2 2 2 2 4" xfId="3508"/>
    <cellStyle name="Normal 5 2 3 2 2 2 3" xfId="3509"/>
    <cellStyle name="Normal 5 2 3 2 2 2 4" xfId="3510"/>
    <cellStyle name="Normal 5 2 3 2 2 2 5" xfId="3511"/>
    <cellStyle name="Normal 5 2 3 2 2 3" xfId="3512"/>
    <cellStyle name="Normal 5 2 3 2 2 3 2" xfId="3513"/>
    <cellStyle name="Normal 5 2 3 2 2 3 3" xfId="3514"/>
    <cellStyle name="Normal 5 2 3 2 2 3 4" xfId="3515"/>
    <cellStyle name="Normal 5 2 3 2 2 4" xfId="3516"/>
    <cellStyle name="Normal 5 2 3 2 2 5" xfId="3517"/>
    <cellStyle name="Normal 5 2 3 2 2 6" xfId="3518"/>
    <cellStyle name="Normal 5 2 3 2 3" xfId="3519"/>
    <cellStyle name="Normal 5 2 3 2 3 2" xfId="3520"/>
    <cellStyle name="Normal 5 2 3 2 3 2 2" xfId="3521"/>
    <cellStyle name="Normal 5 2 3 2 3 2 3" xfId="3522"/>
    <cellStyle name="Normal 5 2 3 2 3 2 4" xfId="3523"/>
    <cellStyle name="Normal 5 2 3 2 3 3" xfId="3524"/>
    <cellStyle name="Normal 5 2 3 2 3 4" xfId="3525"/>
    <cellStyle name="Normal 5 2 3 2 3 5" xfId="3526"/>
    <cellStyle name="Normal 5 2 3 2 4" xfId="3527"/>
    <cellStyle name="Normal 5 2 3 2 4 2" xfId="3528"/>
    <cellStyle name="Normal 5 2 3 2 4 3" xfId="3529"/>
    <cellStyle name="Normal 5 2 3 2 4 4" xfId="3530"/>
    <cellStyle name="Normal 5 2 3 2 5" xfId="3531"/>
    <cellStyle name="Normal 5 2 3 2 5 2" xfId="3532"/>
    <cellStyle name="Normal 5 2 3 2 5 3" xfId="3533"/>
    <cellStyle name="Normal 5 2 3 2 5 4" xfId="3534"/>
    <cellStyle name="Normal 5 2 3 2 6" xfId="3535"/>
    <cellStyle name="Normal 5 2 3 2 6 2" xfId="3536"/>
    <cellStyle name="Normal 5 2 3 2 6 3" xfId="3537"/>
    <cellStyle name="Normal 5 2 3 2 7" xfId="3538"/>
    <cellStyle name="Normal 5 2 3 2 8" xfId="3539"/>
    <cellStyle name="Normal 5 2 3 2 9" xfId="3540"/>
    <cellStyle name="Normal 5 2 3 3" xfId="3541"/>
    <cellStyle name="Normal 5 2 3 3 2" xfId="3542"/>
    <cellStyle name="Normal 5 2 3 3 2 2" xfId="3543"/>
    <cellStyle name="Normal 5 2 3 3 2 2 2" xfId="3544"/>
    <cellStyle name="Normal 5 2 3 3 2 2 2 2" xfId="3545"/>
    <cellStyle name="Normal 5 2 3 3 2 2 2 3" xfId="3546"/>
    <cellStyle name="Normal 5 2 3 3 2 2 2 4" xfId="3547"/>
    <cellStyle name="Normal 5 2 3 3 2 2 3" xfId="3548"/>
    <cellStyle name="Normal 5 2 3 3 2 2 4" xfId="3549"/>
    <cellStyle name="Normal 5 2 3 3 2 2 5" xfId="3550"/>
    <cellStyle name="Normal 5 2 3 3 2 3" xfId="3551"/>
    <cellStyle name="Normal 5 2 3 3 2 3 2" xfId="3552"/>
    <cellStyle name="Normal 5 2 3 3 2 3 3" xfId="3553"/>
    <cellStyle name="Normal 5 2 3 3 2 3 4" xfId="3554"/>
    <cellStyle name="Normal 5 2 3 3 2 4" xfId="3555"/>
    <cellStyle name="Normal 5 2 3 3 2 5" xfId="3556"/>
    <cellStyle name="Normal 5 2 3 3 2 6" xfId="3557"/>
    <cellStyle name="Normal 5 2 3 3 3" xfId="3558"/>
    <cellStyle name="Normal 5 2 3 3 3 2" xfId="3559"/>
    <cellStyle name="Normal 5 2 3 3 3 2 2" xfId="3560"/>
    <cellStyle name="Normal 5 2 3 3 3 2 3" xfId="3561"/>
    <cellStyle name="Normal 5 2 3 3 3 2 4" xfId="3562"/>
    <cellStyle name="Normal 5 2 3 3 3 3" xfId="3563"/>
    <cellStyle name="Normal 5 2 3 3 3 4" xfId="3564"/>
    <cellStyle name="Normal 5 2 3 3 3 5" xfId="3565"/>
    <cellStyle name="Normal 5 2 3 3 4" xfId="3566"/>
    <cellStyle name="Normal 5 2 3 3 4 2" xfId="3567"/>
    <cellStyle name="Normal 5 2 3 3 4 3" xfId="3568"/>
    <cellStyle name="Normal 5 2 3 3 4 4" xfId="3569"/>
    <cellStyle name="Normal 5 2 3 3 5" xfId="3570"/>
    <cellStyle name="Normal 5 2 3 3 5 2" xfId="3571"/>
    <cellStyle name="Normal 5 2 3 3 5 3" xfId="3572"/>
    <cellStyle name="Normal 5 2 3 3 5 4" xfId="3573"/>
    <cellStyle name="Normal 5 2 3 3 6" xfId="3574"/>
    <cellStyle name="Normal 5 2 3 3 6 2" xfId="3575"/>
    <cellStyle name="Normal 5 2 3 3 6 3" xfId="3576"/>
    <cellStyle name="Normal 5 2 3 3 7" xfId="3577"/>
    <cellStyle name="Normal 5 2 3 3 8" xfId="3578"/>
    <cellStyle name="Normal 5 2 3 3 9" xfId="3579"/>
    <cellStyle name="Normal 5 2 3 4" xfId="3580"/>
    <cellStyle name="Normal 5 2 3 4 2" xfId="3581"/>
    <cellStyle name="Normal 5 2 3 4 2 2" xfId="3582"/>
    <cellStyle name="Normal 5 2 3 4 2 2 2" xfId="3583"/>
    <cellStyle name="Normal 5 2 3 4 2 2 3" xfId="3584"/>
    <cellStyle name="Normal 5 2 3 4 2 2 4" xfId="3585"/>
    <cellStyle name="Normal 5 2 3 4 2 3" xfId="3586"/>
    <cellStyle name="Normal 5 2 3 4 2 4" xfId="3587"/>
    <cellStyle name="Normal 5 2 3 4 2 5" xfId="3588"/>
    <cellStyle name="Normal 5 2 3 4 3" xfId="3589"/>
    <cellStyle name="Normal 5 2 3 4 3 2" xfId="3590"/>
    <cellStyle name="Normal 5 2 3 4 3 3" xfId="3591"/>
    <cellStyle name="Normal 5 2 3 4 3 4" xfId="3592"/>
    <cellStyle name="Normal 5 2 3 4 4" xfId="3593"/>
    <cellStyle name="Normal 5 2 3 4 5" xfId="3594"/>
    <cellStyle name="Normal 5 2 3 4 6" xfId="3595"/>
    <cellStyle name="Normal 5 2 3 5" xfId="3596"/>
    <cellStyle name="Normal 5 2 3 5 2" xfId="3597"/>
    <cellStyle name="Normal 5 2 3 5 2 2" xfId="3598"/>
    <cellStyle name="Normal 5 2 3 5 2 2 2" xfId="3599"/>
    <cellStyle name="Normal 5 2 3 5 2 2 3" xfId="3600"/>
    <cellStyle name="Normal 5 2 3 5 2 2 4" xfId="3601"/>
    <cellStyle name="Normal 5 2 3 5 2 3" xfId="3602"/>
    <cellStyle name="Normal 5 2 3 5 2 4" xfId="3603"/>
    <cellStyle name="Normal 5 2 3 5 2 5" xfId="3604"/>
    <cellStyle name="Normal 5 2 3 5 3" xfId="3605"/>
    <cellStyle name="Normal 5 2 3 5 3 2" xfId="3606"/>
    <cellStyle name="Normal 5 2 3 5 3 3" xfId="3607"/>
    <cellStyle name="Normal 5 2 3 5 3 4" xfId="3608"/>
    <cellStyle name="Normal 5 2 3 5 4" xfId="3609"/>
    <cellStyle name="Normal 5 2 3 5 5" xfId="3610"/>
    <cellStyle name="Normal 5 2 3 5 6" xfId="3611"/>
    <cellStyle name="Normal 5 2 3 6" xfId="3612"/>
    <cellStyle name="Normal 5 2 3 6 2" xfId="3613"/>
    <cellStyle name="Normal 5 2 3 6 2 2" xfId="3614"/>
    <cellStyle name="Normal 5 2 3 6 2 2 2" xfId="3615"/>
    <cellStyle name="Normal 5 2 3 6 2 2 3" xfId="3616"/>
    <cellStyle name="Normal 5 2 3 6 2 2 4" xfId="3617"/>
    <cellStyle name="Normal 5 2 3 6 2 3" xfId="3618"/>
    <cellStyle name="Normal 5 2 3 6 2 4" xfId="3619"/>
    <cellStyle name="Normal 5 2 3 6 2 5" xfId="3620"/>
    <cellStyle name="Normal 5 2 3 6 3" xfId="3621"/>
    <cellStyle name="Normal 5 2 3 6 3 2" xfId="3622"/>
    <cellStyle name="Normal 5 2 3 6 3 3" xfId="3623"/>
    <cellStyle name="Normal 5 2 3 6 3 4" xfId="3624"/>
    <cellStyle name="Normal 5 2 3 6 4" xfId="3625"/>
    <cellStyle name="Normal 5 2 3 6 5" xfId="3626"/>
    <cellStyle name="Normal 5 2 3 6 6" xfId="3627"/>
    <cellStyle name="Normal 5 2 3 7" xfId="3628"/>
    <cellStyle name="Normal 5 2 3 7 2" xfId="3629"/>
    <cellStyle name="Normal 5 2 3 7 2 2" xfId="3630"/>
    <cellStyle name="Normal 5 2 3 7 2 3" xfId="3631"/>
    <cellStyle name="Normal 5 2 3 7 2 4" xfId="3632"/>
    <cellStyle name="Normal 5 2 3 7 3" xfId="3633"/>
    <cellStyle name="Normal 5 2 3 7 4" xfId="3634"/>
    <cellStyle name="Normal 5 2 3 7 5" xfId="3635"/>
    <cellStyle name="Normal 5 2 3 8" xfId="3636"/>
    <cellStyle name="Normal 5 2 3 8 2" xfId="3637"/>
    <cellStyle name="Normal 5 2 3 8 3" xfId="3638"/>
    <cellStyle name="Normal 5 2 3 8 4" xfId="3639"/>
    <cellStyle name="Normal 5 2 3 9" xfId="3640"/>
    <cellStyle name="Normal 5 2 3 9 2" xfId="3641"/>
    <cellStyle name="Normal 5 2 3 9 3" xfId="3642"/>
    <cellStyle name="Normal 5 2 3 9 4" xfId="3643"/>
    <cellStyle name="Normal 5 2 4" xfId="3644"/>
    <cellStyle name="Normal 5 2 4 2" xfId="3645"/>
    <cellStyle name="Normal 5 2 4 2 2" xfId="3646"/>
    <cellStyle name="Normal 5 2 4 2 2 2" xfId="3647"/>
    <cellStyle name="Normal 5 2 4 2 2 2 2" xfId="3648"/>
    <cellStyle name="Normal 5 2 4 2 2 2 3" xfId="3649"/>
    <cellStyle name="Normal 5 2 4 2 2 2 4" xfId="3650"/>
    <cellStyle name="Normal 5 2 4 2 2 3" xfId="3651"/>
    <cellStyle name="Normal 5 2 4 2 2 4" xfId="3652"/>
    <cellStyle name="Normal 5 2 4 2 2 5" xfId="3653"/>
    <cellStyle name="Normal 5 2 4 2 3" xfId="3654"/>
    <cellStyle name="Normal 5 2 4 2 3 2" xfId="3655"/>
    <cellStyle name="Normal 5 2 4 2 3 3" xfId="3656"/>
    <cellStyle name="Normal 5 2 4 2 3 4" xfId="3657"/>
    <cellStyle name="Normal 5 2 4 2 4" xfId="3658"/>
    <cellStyle name="Normal 5 2 4 2 5" xfId="3659"/>
    <cellStyle name="Normal 5 2 4 2 6" xfId="3660"/>
    <cellStyle name="Normal 5 2 4 3" xfId="3661"/>
    <cellStyle name="Normal 5 2 4 3 2" xfId="3662"/>
    <cellStyle name="Normal 5 2 4 3 2 2" xfId="3663"/>
    <cellStyle name="Normal 5 2 4 3 2 3" xfId="3664"/>
    <cellStyle name="Normal 5 2 4 3 2 4" xfId="3665"/>
    <cellStyle name="Normal 5 2 4 3 3" xfId="3666"/>
    <cellStyle name="Normal 5 2 4 3 4" xfId="3667"/>
    <cellStyle name="Normal 5 2 4 3 5" xfId="3668"/>
    <cellStyle name="Normal 5 2 4 4" xfId="3669"/>
    <cellStyle name="Normal 5 2 4 4 2" xfId="3670"/>
    <cellStyle name="Normal 5 2 4 4 3" xfId="3671"/>
    <cellStyle name="Normal 5 2 4 4 4" xfId="3672"/>
    <cellStyle name="Normal 5 2 4 5" xfId="3673"/>
    <cellStyle name="Normal 5 2 4 5 2" xfId="3674"/>
    <cellStyle name="Normal 5 2 4 5 3" xfId="3675"/>
    <cellStyle name="Normal 5 2 4 5 4" xfId="3676"/>
    <cellStyle name="Normal 5 2 4 6" xfId="3677"/>
    <cellStyle name="Normal 5 2 4 6 2" xfId="3678"/>
    <cellStyle name="Normal 5 2 4 6 3" xfId="3679"/>
    <cellStyle name="Normal 5 2 4 7" xfId="3680"/>
    <cellStyle name="Normal 5 2 4 8" xfId="3681"/>
    <cellStyle name="Normal 5 2 4 9" xfId="3682"/>
    <cellStyle name="Normal 5 2 5" xfId="3683"/>
    <cellStyle name="Normal 5 2 5 2" xfId="3684"/>
    <cellStyle name="Normal 5 2 5 2 2" xfId="3685"/>
    <cellStyle name="Normal 5 2 5 2 2 2" xfId="3686"/>
    <cellStyle name="Normal 5 2 5 2 2 2 2" xfId="3687"/>
    <cellStyle name="Normal 5 2 5 2 2 2 3" xfId="3688"/>
    <cellStyle name="Normal 5 2 5 2 2 2 4" xfId="3689"/>
    <cellStyle name="Normal 5 2 5 2 2 3" xfId="3690"/>
    <cellStyle name="Normal 5 2 5 2 2 4" xfId="3691"/>
    <cellStyle name="Normal 5 2 5 2 2 5" xfId="3692"/>
    <cellStyle name="Normal 5 2 5 2 3" xfId="3693"/>
    <cellStyle name="Normal 5 2 5 2 3 2" xfId="3694"/>
    <cellStyle name="Normal 5 2 5 2 3 3" xfId="3695"/>
    <cellStyle name="Normal 5 2 5 2 3 4" xfId="3696"/>
    <cellStyle name="Normal 5 2 5 2 4" xfId="3697"/>
    <cellStyle name="Normal 5 2 5 2 5" xfId="3698"/>
    <cellStyle name="Normal 5 2 5 2 6" xfId="3699"/>
    <cellStyle name="Normal 5 2 5 3" xfId="3700"/>
    <cellStyle name="Normal 5 2 5 3 2" xfId="3701"/>
    <cellStyle name="Normal 5 2 5 3 2 2" xfId="3702"/>
    <cellStyle name="Normal 5 2 5 3 2 3" xfId="3703"/>
    <cellStyle name="Normal 5 2 5 3 2 4" xfId="3704"/>
    <cellStyle name="Normal 5 2 5 3 3" xfId="3705"/>
    <cellStyle name="Normal 5 2 5 3 4" xfId="3706"/>
    <cellStyle name="Normal 5 2 5 3 5" xfId="3707"/>
    <cellStyle name="Normal 5 2 5 4" xfId="3708"/>
    <cellStyle name="Normal 5 2 5 4 2" xfId="3709"/>
    <cellStyle name="Normal 5 2 5 4 3" xfId="3710"/>
    <cellStyle name="Normal 5 2 5 4 4" xfId="3711"/>
    <cellStyle name="Normal 5 2 5 5" xfId="3712"/>
    <cellStyle name="Normal 5 2 5 5 2" xfId="3713"/>
    <cellStyle name="Normal 5 2 5 5 3" xfId="3714"/>
    <cellStyle name="Normal 5 2 5 5 4" xfId="3715"/>
    <cellStyle name="Normal 5 2 5 6" xfId="3716"/>
    <cellStyle name="Normal 5 2 5 6 2" xfId="3717"/>
    <cellStyle name="Normal 5 2 5 6 3" xfId="3718"/>
    <cellStyle name="Normal 5 2 5 7" xfId="3719"/>
    <cellStyle name="Normal 5 2 5 8" xfId="3720"/>
    <cellStyle name="Normal 5 2 5 9" xfId="3721"/>
    <cellStyle name="Normal 5 2 6" xfId="3722"/>
    <cellStyle name="Normal 5 2 6 2" xfId="3723"/>
    <cellStyle name="Normal 5 2 6 2 2" xfId="3724"/>
    <cellStyle name="Normal 5 2 6 2 2 2" xfId="3725"/>
    <cellStyle name="Normal 5 2 6 2 2 3" xfId="3726"/>
    <cellStyle name="Normal 5 2 6 2 2 4" xfId="3727"/>
    <cellStyle name="Normal 5 2 6 2 3" xfId="3728"/>
    <cellStyle name="Normal 5 2 6 2 4" xfId="3729"/>
    <cellStyle name="Normal 5 2 6 2 5" xfId="3730"/>
    <cellStyle name="Normal 5 2 6 3" xfId="3731"/>
    <cellStyle name="Normal 5 2 6 3 2" xfId="3732"/>
    <cellStyle name="Normal 5 2 6 3 3" xfId="3733"/>
    <cellStyle name="Normal 5 2 6 3 4" xfId="3734"/>
    <cellStyle name="Normal 5 2 6 4" xfId="3735"/>
    <cellStyle name="Normal 5 2 6 5" xfId="3736"/>
    <cellStyle name="Normal 5 2 6 6" xfId="3737"/>
    <cellStyle name="Normal 5 2 7" xfId="3738"/>
    <cellStyle name="Normal 5 2 7 2" xfId="3739"/>
    <cellStyle name="Normal 5 2 7 2 2" xfId="3740"/>
    <cellStyle name="Normal 5 2 7 2 2 2" xfId="3741"/>
    <cellStyle name="Normal 5 2 7 2 2 3" xfId="3742"/>
    <cellStyle name="Normal 5 2 7 2 2 4" xfId="3743"/>
    <cellStyle name="Normal 5 2 7 2 3" xfId="3744"/>
    <cellStyle name="Normal 5 2 7 2 4" xfId="3745"/>
    <cellStyle name="Normal 5 2 7 2 5" xfId="3746"/>
    <cellStyle name="Normal 5 2 7 3" xfId="3747"/>
    <cellStyle name="Normal 5 2 7 3 2" xfId="3748"/>
    <cellStyle name="Normal 5 2 7 3 3" xfId="3749"/>
    <cellStyle name="Normal 5 2 7 3 4" xfId="3750"/>
    <cellStyle name="Normal 5 2 7 4" xfId="3751"/>
    <cellStyle name="Normal 5 2 7 5" xfId="3752"/>
    <cellStyle name="Normal 5 2 7 6" xfId="3753"/>
    <cellStyle name="Normal 5 2 8" xfId="3754"/>
    <cellStyle name="Normal 5 2 8 2" xfId="3755"/>
    <cellStyle name="Normal 5 2 8 2 2" xfId="3756"/>
    <cellStyle name="Normal 5 2 8 2 2 2" xfId="3757"/>
    <cellStyle name="Normal 5 2 8 2 2 3" xfId="3758"/>
    <cellStyle name="Normal 5 2 8 2 2 4" xfId="3759"/>
    <cellStyle name="Normal 5 2 8 2 3" xfId="3760"/>
    <cellStyle name="Normal 5 2 8 2 4" xfId="3761"/>
    <cellStyle name="Normal 5 2 8 2 5" xfId="3762"/>
    <cellStyle name="Normal 5 2 8 3" xfId="3763"/>
    <cellStyle name="Normal 5 2 8 3 2" xfId="3764"/>
    <cellStyle name="Normal 5 2 8 3 3" xfId="3765"/>
    <cellStyle name="Normal 5 2 8 3 4" xfId="3766"/>
    <cellStyle name="Normal 5 2 8 4" xfId="3767"/>
    <cellStyle name="Normal 5 2 8 5" xfId="3768"/>
    <cellStyle name="Normal 5 2 8 6" xfId="3769"/>
    <cellStyle name="Normal 5 2 9" xfId="3770"/>
    <cellStyle name="Normal 5 2 9 2" xfId="3771"/>
    <cellStyle name="Normal 5 2 9 2 2" xfId="3772"/>
    <cellStyle name="Normal 5 2 9 2 3" xfId="3773"/>
    <cellStyle name="Normal 5 2 9 2 4" xfId="3774"/>
    <cellStyle name="Normal 5 2 9 3" xfId="3775"/>
    <cellStyle name="Normal 5 2 9 4" xfId="3776"/>
    <cellStyle name="Normal 5 2 9 5" xfId="3777"/>
    <cellStyle name="Normal 5 3" xfId="3778"/>
    <cellStyle name="Normal 5 3 10" xfId="3779"/>
    <cellStyle name="Normal 5 3 10 2" xfId="3780"/>
    <cellStyle name="Normal 5 3 10 3" xfId="3781"/>
    <cellStyle name="Normal 5 3 10 4" xfId="3782"/>
    <cellStyle name="Normal 5 3 11" xfId="3783"/>
    <cellStyle name="Normal 5 3 11 2" xfId="3784"/>
    <cellStyle name="Normal 5 3 11 3" xfId="3785"/>
    <cellStyle name="Normal 5 3 12" xfId="3786"/>
    <cellStyle name="Normal 5 3 12 2" xfId="3787"/>
    <cellStyle name="Normal 5 3 13" xfId="3788"/>
    <cellStyle name="Normal 5 3 14" xfId="3789"/>
    <cellStyle name="Normal 5 3 2" xfId="3790"/>
    <cellStyle name="Normal 5 3 2 2" xfId="3791"/>
    <cellStyle name="Normal 5 3 2 2 2" xfId="3792"/>
    <cellStyle name="Normal 5 3 2 2 2 2" xfId="3793"/>
    <cellStyle name="Normal 5 3 2 2 2 2 2" xfId="3794"/>
    <cellStyle name="Normal 5 3 2 2 2 2 3" xfId="3795"/>
    <cellStyle name="Normal 5 3 2 2 2 2 4" xfId="3796"/>
    <cellStyle name="Normal 5 3 2 2 2 3" xfId="3797"/>
    <cellStyle name="Normal 5 3 2 2 2 4" xfId="3798"/>
    <cellStyle name="Normal 5 3 2 2 2 5" xfId="3799"/>
    <cellStyle name="Normal 5 3 2 2 3" xfId="3800"/>
    <cellStyle name="Normal 5 3 2 2 3 2" xfId="3801"/>
    <cellStyle name="Normal 5 3 2 2 3 3" xfId="3802"/>
    <cellStyle name="Normal 5 3 2 2 3 4" xfId="3803"/>
    <cellStyle name="Normal 5 3 2 2 4" xfId="3804"/>
    <cellStyle name="Normal 5 3 2 2 5" xfId="3805"/>
    <cellStyle name="Normal 5 3 2 2 6" xfId="3806"/>
    <cellStyle name="Normal 5 3 2 3" xfId="3807"/>
    <cellStyle name="Normal 5 3 2 3 2" xfId="3808"/>
    <cellStyle name="Normal 5 3 2 3 2 2" xfId="3809"/>
    <cellStyle name="Normal 5 3 2 3 2 3" xfId="3810"/>
    <cellStyle name="Normal 5 3 2 3 2 4" xfId="3811"/>
    <cellStyle name="Normal 5 3 2 3 3" xfId="3812"/>
    <cellStyle name="Normal 5 3 2 3 4" xfId="3813"/>
    <cellStyle name="Normal 5 3 2 3 5" xfId="3814"/>
    <cellStyle name="Normal 5 3 2 4" xfId="3815"/>
    <cellStyle name="Normal 5 3 2 4 2" xfId="3816"/>
    <cellStyle name="Normal 5 3 2 4 3" xfId="3817"/>
    <cellStyle name="Normal 5 3 2 4 4" xfId="3818"/>
    <cellStyle name="Normal 5 3 2 5" xfId="3819"/>
    <cellStyle name="Normal 5 3 2 5 2" xfId="3820"/>
    <cellStyle name="Normal 5 3 2 5 3" xfId="3821"/>
    <cellStyle name="Normal 5 3 2 5 4" xfId="3822"/>
    <cellStyle name="Normal 5 3 2 6" xfId="3823"/>
    <cellStyle name="Normal 5 3 2 6 2" xfId="3824"/>
    <cellStyle name="Normal 5 3 2 6 3" xfId="3825"/>
    <cellStyle name="Normal 5 3 2 7" xfId="3826"/>
    <cellStyle name="Normal 5 3 2 8" xfId="3827"/>
    <cellStyle name="Normal 5 3 2 9" xfId="3828"/>
    <cellStyle name="Normal 5 3 3" xfId="3829"/>
    <cellStyle name="Normal 5 3 3 2" xfId="3830"/>
    <cellStyle name="Normal 5 3 3 2 2" xfId="3831"/>
    <cellStyle name="Normal 5 3 3 2 2 2" xfId="3832"/>
    <cellStyle name="Normal 5 3 3 2 2 2 2" xfId="3833"/>
    <cellStyle name="Normal 5 3 3 2 2 2 3" xfId="3834"/>
    <cellStyle name="Normal 5 3 3 2 2 2 4" xfId="3835"/>
    <cellStyle name="Normal 5 3 3 2 2 3" xfId="3836"/>
    <cellStyle name="Normal 5 3 3 2 2 4" xfId="3837"/>
    <cellStyle name="Normal 5 3 3 2 2 5" xfId="3838"/>
    <cellStyle name="Normal 5 3 3 2 3" xfId="3839"/>
    <cellStyle name="Normal 5 3 3 2 3 2" xfId="3840"/>
    <cellStyle name="Normal 5 3 3 2 3 3" xfId="3841"/>
    <cellStyle name="Normal 5 3 3 2 3 4" xfId="3842"/>
    <cellStyle name="Normal 5 3 3 2 4" xfId="3843"/>
    <cellStyle name="Normal 5 3 3 2 5" xfId="3844"/>
    <cellStyle name="Normal 5 3 3 2 6" xfId="3845"/>
    <cellStyle name="Normal 5 3 3 3" xfId="3846"/>
    <cellStyle name="Normal 5 3 3 3 2" xfId="3847"/>
    <cellStyle name="Normal 5 3 3 3 2 2" xfId="3848"/>
    <cellStyle name="Normal 5 3 3 3 2 3" xfId="3849"/>
    <cellStyle name="Normal 5 3 3 3 2 4" xfId="3850"/>
    <cellStyle name="Normal 5 3 3 3 3" xfId="3851"/>
    <cellStyle name="Normal 5 3 3 3 4" xfId="3852"/>
    <cellStyle name="Normal 5 3 3 3 5" xfId="3853"/>
    <cellStyle name="Normal 5 3 3 4" xfId="3854"/>
    <cellStyle name="Normal 5 3 3 4 2" xfId="3855"/>
    <cellStyle name="Normal 5 3 3 4 3" xfId="3856"/>
    <cellStyle name="Normal 5 3 3 4 4" xfId="3857"/>
    <cellStyle name="Normal 5 3 3 5" xfId="3858"/>
    <cellStyle name="Normal 5 3 3 5 2" xfId="3859"/>
    <cellStyle name="Normal 5 3 3 5 3" xfId="3860"/>
    <cellStyle name="Normal 5 3 3 5 4" xfId="3861"/>
    <cellStyle name="Normal 5 3 3 6" xfId="3862"/>
    <cellStyle name="Normal 5 3 3 6 2" xfId="3863"/>
    <cellStyle name="Normal 5 3 3 6 3" xfId="3864"/>
    <cellStyle name="Normal 5 3 3 7" xfId="3865"/>
    <cellStyle name="Normal 5 3 3 8" xfId="3866"/>
    <cellStyle name="Normal 5 3 3 9" xfId="3867"/>
    <cellStyle name="Normal 5 3 4" xfId="3868"/>
    <cellStyle name="Normal 5 3 4 2" xfId="3869"/>
    <cellStyle name="Normal 5 3 4 2 2" xfId="3870"/>
    <cellStyle name="Normal 5 3 4 2 2 2" xfId="3871"/>
    <cellStyle name="Normal 5 3 4 2 2 3" xfId="3872"/>
    <cellStyle name="Normal 5 3 4 2 2 4" xfId="3873"/>
    <cellStyle name="Normal 5 3 4 2 3" xfId="3874"/>
    <cellStyle name="Normal 5 3 4 2 4" xfId="3875"/>
    <cellStyle name="Normal 5 3 4 2 5" xfId="3876"/>
    <cellStyle name="Normal 5 3 4 3" xfId="3877"/>
    <cellStyle name="Normal 5 3 4 3 2" xfId="3878"/>
    <cellStyle name="Normal 5 3 4 3 3" xfId="3879"/>
    <cellStyle name="Normal 5 3 4 3 4" xfId="3880"/>
    <cellStyle name="Normal 5 3 4 4" xfId="3881"/>
    <cellStyle name="Normal 5 3 4 5" xfId="3882"/>
    <cellStyle name="Normal 5 3 4 6" xfId="3883"/>
    <cellStyle name="Normal 5 3 5" xfId="3884"/>
    <cellStyle name="Normal 5 3 5 2" xfId="3885"/>
    <cellStyle name="Normal 5 3 5 2 2" xfId="3886"/>
    <cellStyle name="Normal 5 3 5 2 2 2" xfId="3887"/>
    <cellStyle name="Normal 5 3 5 2 2 3" xfId="3888"/>
    <cellStyle name="Normal 5 3 5 2 2 4" xfId="3889"/>
    <cellStyle name="Normal 5 3 5 2 3" xfId="3890"/>
    <cellStyle name="Normal 5 3 5 2 4" xfId="3891"/>
    <cellStyle name="Normal 5 3 5 2 5" xfId="3892"/>
    <cellStyle name="Normal 5 3 5 3" xfId="3893"/>
    <cellStyle name="Normal 5 3 5 3 2" xfId="3894"/>
    <cellStyle name="Normal 5 3 5 3 3" xfId="3895"/>
    <cellStyle name="Normal 5 3 5 3 4" xfId="3896"/>
    <cellStyle name="Normal 5 3 5 4" xfId="3897"/>
    <cellStyle name="Normal 5 3 5 5" xfId="3898"/>
    <cellStyle name="Normal 5 3 5 6" xfId="3899"/>
    <cellStyle name="Normal 5 3 6" xfId="3900"/>
    <cellStyle name="Normal 5 3 6 2" xfId="3901"/>
    <cellStyle name="Normal 5 3 6 2 2" xfId="3902"/>
    <cellStyle name="Normal 5 3 6 2 2 2" xfId="3903"/>
    <cellStyle name="Normal 5 3 6 2 2 3" xfId="3904"/>
    <cellStyle name="Normal 5 3 6 2 2 4" xfId="3905"/>
    <cellStyle name="Normal 5 3 6 2 3" xfId="3906"/>
    <cellStyle name="Normal 5 3 6 2 4" xfId="3907"/>
    <cellStyle name="Normal 5 3 6 2 5" xfId="3908"/>
    <cellStyle name="Normal 5 3 6 3" xfId="3909"/>
    <cellStyle name="Normal 5 3 6 3 2" xfId="3910"/>
    <cellStyle name="Normal 5 3 6 3 3" xfId="3911"/>
    <cellStyle name="Normal 5 3 6 3 4" xfId="3912"/>
    <cellStyle name="Normal 5 3 6 4" xfId="3913"/>
    <cellStyle name="Normal 5 3 6 5" xfId="3914"/>
    <cellStyle name="Normal 5 3 6 6" xfId="3915"/>
    <cellStyle name="Normal 5 3 7" xfId="3916"/>
    <cellStyle name="Normal 5 3 7 2" xfId="3917"/>
    <cellStyle name="Normal 5 3 7 2 2" xfId="3918"/>
    <cellStyle name="Normal 5 3 7 2 3" xfId="3919"/>
    <cellStyle name="Normal 5 3 7 2 4" xfId="3920"/>
    <cellStyle name="Normal 5 3 7 3" xfId="3921"/>
    <cellStyle name="Normal 5 3 7 4" xfId="3922"/>
    <cellStyle name="Normal 5 3 7 5" xfId="3923"/>
    <cellStyle name="Normal 5 3 8" xfId="3924"/>
    <cellStyle name="Normal 5 3 8 2" xfId="3925"/>
    <cellStyle name="Normal 5 3 8 3" xfId="3926"/>
    <cellStyle name="Normal 5 3 8 4" xfId="3927"/>
    <cellStyle name="Normal 5 3 9" xfId="3928"/>
    <cellStyle name="Normal 5 3 9 2" xfId="3929"/>
    <cellStyle name="Normal 5 3 9 3" xfId="3930"/>
    <cellStyle name="Normal 5 3 9 4" xfId="3931"/>
    <cellStyle name="Normal 5 4" xfId="3932"/>
    <cellStyle name="Normal 5 4 10" xfId="3933"/>
    <cellStyle name="Normal 5 4 10 2" xfId="3934"/>
    <cellStyle name="Normal 5 4 10 3" xfId="3935"/>
    <cellStyle name="Normal 5 4 10 4" xfId="3936"/>
    <cellStyle name="Normal 5 4 11" xfId="3937"/>
    <cellStyle name="Normal 5 4 11 2" xfId="3938"/>
    <cellStyle name="Normal 5 4 11 3" xfId="3939"/>
    <cellStyle name="Normal 5 4 12" xfId="3940"/>
    <cellStyle name="Normal 5 4 12 2" xfId="3941"/>
    <cellStyle name="Normal 5 4 13" xfId="3942"/>
    <cellStyle name="Normal 5 4 14" xfId="3943"/>
    <cellStyle name="Normal 5 4 2" xfId="3944"/>
    <cellStyle name="Normal 5 4 2 2" xfId="3945"/>
    <cellStyle name="Normal 5 4 2 2 2" xfId="3946"/>
    <cellStyle name="Normal 5 4 2 2 2 2" xfId="3947"/>
    <cellStyle name="Normal 5 4 2 2 2 2 2" xfId="3948"/>
    <cellStyle name="Normal 5 4 2 2 2 2 3" xfId="3949"/>
    <cellStyle name="Normal 5 4 2 2 2 2 4" xfId="3950"/>
    <cellStyle name="Normal 5 4 2 2 2 3" xfId="3951"/>
    <cellStyle name="Normal 5 4 2 2 2 4" xfId="3952"/>
    <cellStyle name="Normal 5 4 2 2 2 5" xfId="3953"/>
    <cellStyle name="Normal 5 4 2 2 3" xfId="3954"/>
    <cellStyle name="Normal 5 4 2 2 3 2" xfId="3955"/>
    <cellStyle name="Normal 5 4 2 2 3 3" xfId="3956"/>
    <cellStyle name="Normal 5 4 2 2 3 4" xfId="3957"/>
    <cellStyle name="Normal 5 4 2 2 4" xfId="3958"/>
    <cellStyle name="Normal 5 4 2 2 5" xfId="3959"/>
    <cellStyle name="Normal 5 4 2 2 6" xfId="3960"/>
    <cellStyle name="Normal 5 4 2 3" xfId="3961"/>
    <cellStyle name="Normal 5 4 2 3 2" xfId="3962"/>
    <cellStyle name="Normal 5 4 2 3 2 2" xfId="3963"/>
    <cellStyle name="Normal 5 4 2 3 2 3" xfId="3964"/>
    <cellStyle name="Normal 5 4 2 3 2 4" xfId="3965"/>
    <cellStyle name="Normal 5 4 2 3 3" xfId="3966"/>
    <cellStyle name="Normal 5 4 2 3 4" xfId="3967"/>
    <cellStyle name="Normal 5 4 2 3 5" xfId="3968"/>
    <cellStyle name="Normal 5 4 2 4" xfId="3969"/>
    <cellStyle name="Normal 5 4 2 4 2" xfId="3970"/>
    <cellStyle name="Normal 5 4 2 4 3" xfId="3971"/>
    <cellStyle name="Normal 5 4 2 4 4" xfId="3972"/>
    <cellStyle name="Normal 5 4 2 5" xfId="3973"/>
    <cellStyle name="Normal 5 4 2 5 2" xfId="3974"/>
    <cellStyle name="Normal 5 4 2 5 3" xfId="3975"/>
    <cellStyle name="Normal 5 4 2 5 4" xfId="3976"/>
    <cellStyle name="Normal 5 4 2 6" xfId="3977"/>
    <cellStyle name="Normal 5 4 2 6 2" xfId="3978"/>
    <cellStyle name="Normal 5 4 2 6 3" xfId="3979"/>
    <cellStyle name="Normal 5 4 2 7" xfId="3980"/>
    <cellStyle name="Normal 5 4 2 8" xfId="3981"/>
    <cellStyle name="Normal 5 4 2 9" xfId="3982"/>
    <cellStyle name="Normal 5 4 3" xfId="3983"/>
    <cellStyle name="Normal 5 4 3 2" xfId="3984"/>
    <cellStyle name="Normal 5 4 3 2 2" xfId="3985"/>
    <cellStyle name="Normal 5 4 3 2 2 2" xfId="3986"/>
    <cellStyle name="Normal 5 4 3 2 2 2 2" xfId="3987"/>
    <cellStyle name="Normal 5 4 3 2 2 2 3" xfId="3988"/>
    <cellStyle name="Normal 5 4 3 2 2 2 4" xfId="3989"/>
    <cellStyle name="Normal 5 4 3 2 2 3" xfId="3990"/>
    <cellStyle name="Normal 5 4 3 2 2 4" xfId="3991"/>
    <cellStyle name="Normal 5 4 3 2 2 5" xfId="3992"/>
    <cellStyle name="Normal 5 4 3 2 3" xfId="3993"/>
    <cellStyle name="Normal 5 4 3 2 3 2" xfId="3994"/>
    <cellStyle name="Normal 5 4 3 2 3 3" xfId="3995"/>
    <cellStyle name="Normal 5 4 3 2 3 4" xfId="3996"/>
    <cellStyle name="Normal 5 4 3 2 4" xfId="3997"/>
    <cellStyle name="Normal 5 4 3 2 5" xfId="3998"/>
    <cellStyle name="Normal 5 4 3 2 6" xfId="3999"/>
    <cellStyle name="Normal 5 4 3 3" xfId="4000"/>
    <cellStyle name="Normal 5 4 3 3 2" xfId="4001"/>
    <cellStyle name="Normal 5 4 3 3 2 2" xfId="4002"/>
    <cellStyle name="Normal 5 4 3 3 2 3" xfId="4003"/>
    <cellStyle name="Normal 5 4 3 3 2 4" xfId="4004"/>
    <cellStyle name="Normal 5 4 3 3 3" xfId="4005"/>
    <cellStyle name="Normal 5 4 3 3 4" xfId="4006"/>
    <cellStyle name="Normal 5 4 3 3 5" xfId="4007"/>
    <cellStyle name="Normal 5 4 3 4" xfId="4008"/>
    <cellStyle name="Normal 5 4 3 4 2" xfId="4009"/>
    <cellStyle name="Normal 5 4 3 4 3" xfId="4010"/>
    <cellStyle name="Normal 5 4 3 4 4" xfId="4011"/>
    <cellStyle name="Normal 5 4 3 5" xfId="4012"/>
    <cellStyle name="Normal 5 4 3 5 2" xfId="4013"/>
    <cellStyle name="Normal 5 4 3 5 3" xfId="4014"/>
    <cellStyle name="Normal 5 4 3 5 4" xfId="4015"/>
    <cellStyle name="Normal 5 4 3 6" xfId="4016"/>
    <cellStyle name="Normal 5 4 3 6 2" xfId="4017"/>
    <cellStyle name="Normal 5 4 3 6 3" xfId="4018"/>
    <cellStyle name="Normal 5 4 3 7" xfId="4019"/>
    <cellStyle name="Normal 5 4 3 8" xfId="4020"/>
    <cellStyle name="Normal 5 4 3 9" xfId="4021"/>
    <cellStyle name="Normal 5 4 4" xfId="4022"/>
    <cellStyle name="Normal 5 4 4 2" xfId="4023"/>
    <cellStyle name="Normal 5 4 4 2 2" xfId="4024"/>
    <cellStyle name="Normal 5 4 4 2 2 2" xfId="4025"/>
    <cellStyle name="Normal 5 4 4 2 2 3" xfId="4026"/>
    <cellStyle name="Normal 5 4 4 2 2 4" xfId="4027"/>
    <cellStyle name="Normal 5 4 4 2 3" xfId="4028"/>
    <cellStyle name="Normal 5 4 4 2 4" xfId="4029"/>
    <cellStyle name="Normal 5 4 4 2 5" xfId="4030"/>
    <cellStyle name="Normal 5 4 4 3" xfId="4031"/>
    <cellStyle name="Normal 5 4 4 3 2" xfId="4032"/>
    <cellStyle name="Normal 5 4 4 3 3" xfId="4033"/>
    <cellStyle name="Normal 5 4 4 3 4" xfId="4034"/>
    <cellStyle name="Normal 5 4 4 4" xfId="4035"/>
    <cellStyle name="Normal 5 4 4 5" xfId="4036"/>
    <cellStyle name="Normal 5 4 4 6" xfId="4037"/>
    <cellStyle name="Normal 5 4 5" xfId="4038"/>
    <cellStyle name="Normal 5 4 5 2" xfId="4039"/>
    <cellStyle name="Normal 5 4 5 2 2" xfId="4040"/>
    <cellStyle name="Normal 5 4 5 2 2 2" xfId="4041"/>
    <cellStyle name="Normal 5 4 5 2 2 3" xfId="4042"/>
    <cellStyle name="Normal 5 4 5 2 2 4" xfId="4043"/>
    <cellStyle name="Normal 5 4 5 2 3" xfId="4044"/>
    <cellStyle name="Normal 5 4 5 2 4" xfId="4045"/>
    <cellStyle name="Normal 5 4 5 2 5" xfId="4046"/>
    <cellStyle name="Normal 5 4 5 3" xfId="4047"/>
    <cellStyle name="Normal 5 4 5 3 2" xfId="4048"/>
    <cellStyle name="Normal 5 4 5 3 3" xfId="4049"/>
    <cellStyle name="Normal 5 4 5 3 4" xfId="4050"/>
    <cellStyle name="Normal 5 4 5 4" xfId="4051"/>
    <cellStyle name="Normal 5 4 5 5" xfId="4052"/>
    <cellStyle name="Normal 5 4 5 6" xfId="4053"/>
    <cellStyle name="Normal 5 4 6" xfId="4054"/>
    <cellStyle name="Normal 5 4 6 2" xfId="4055"/>
    <cellStyle name="Normal 5 4 6 2 2" xfId="4056"/>
    <cellStyle name="Normal 5 4 6 2 2 2" xfId="4057"/>
    <cellStyle name="Normal 5 4 6 2 2 3" xfId="4058"/>
    <cellStyle name="Normal 5 4 6 2 2 4" xfId="4059"/>
    <cellStyle name="Normal 5 4 6 2 3" xfId="4060"/>
    <cellStyle name="Normal 5 4 6 2 4" xfId="4061"/>
    <cellStyle name="Normal 5 4 6 2 5" xfId="4062"/>
    <cellStyle name="Normal 5 4 6 3" xfId="4063"/>
    <cellStyle name="Normal 5 4 6 3 2" xfId="4064"/>
    <cellStyle name="Normal 5 4 6 3 3" xfId="4065"/>
    <cellStyle name="Normal 5 4 6 3 4" xfId="4066"/>
    <cellStyle name="Normal 5 4 6 4" xfId="4067"/>
    <cellStyle name="Normal 5 4 6 5" xfId="4068"/>
    <cellStyle name="Normal 5 4 6 6" xfId="4069"/>
    <cellStyle name="Normal 5 4 7" xfId="4070"/>
    <cellStyle name="Normal 5 4 7 2" xfId="4071"/>
    <cellStyle name="Normal 5 4 7 2 2" xfId="4072"/>
    <cellStyle name="Normal 5 4 7 2 3" xfId="4073"/>
    <cellStyle name="Normal 5 4 7 2 4" xfId="4074"/>
    <cellStyle name="Normal 5 4 7 3" xfId="4075"/>
    <cellStyle name="Normal 5 4 7 4" xfId="4076"/>
    <cellStyle name="Normal 5 4 7 5" xfId="4077"/>
    <cellStyle name="Normal 5 4 8" xfId="4078"/>
    <cellStyle name="Normal 5 4 8 2" xfId="4079"/>
    <cellStyle name="Normal 5 4 8 3" xfId="4080"/>
    <cellStyle name="Normal 5 4 8 4" xfId="4081"/>
    <cellStyle name="Normal 5 4 9" xfId="4082"/>
    <cellStyle name="Normal 5 4 9 2" xfId="4083"/>
    <cellStyle name="Normal 5 4 9 3" xfId="4084"/>
    <cellStyle name="Normal 5 4 9 4" xfId="4085"/>
    <cellStyle name="Normal 5 5" xfId="4086"/>
    <cellStyle name="Normal 5 5 2" xfId="4087"/>
    <cellStyle name="Normal 5 5 2 2" xfId="4088"/>
    <cellStyle name="Normal 5 5 2 2 2" xfId="4089"/>
    <cellStyle name="Normal 5 5 2 2 2 2" xfId="4090"/>
    <cellStyle name="Normal 5 5 2 2 2 3" xfId="4091"/>
    <cellStyle name="Normal 5 5 2 2 2 4" xfId="4092"/>
    <cellStyle name="Normal 5 5 2 2 3" xfId="4093"/>
    <cellStyle name="Normal 5 5 2 2 4" xfId="4094"/>
    <cellStyle name="Normal 5 5 2 2 5" xfId="4095"/>
    <cellStyle name="Normal 5 5 2 3" xfId="4096"/>
    <cellStyle name="Normal 5 5 2 3 2" xfId="4097"/>
    <cellStyle name="Normal 5 5 2 3 3" xfId="4098"/>
    <cellStyle name="Normal 5 5 2 3 4" xfId="4099"/>
    <cellStyle name="Normal 5 5 2 4" xfId="4100"/>
    <cellStyle name="Normal 5 5 2 5" xfId="4101"/>
    <cellStyle name="Normal 5 5 2 6" xfId="4102"/>
    <cellStyle name="Normal 5 5 3" xfId="4103"/>
    <cellStyle name="Normal 5 5 3 2" xfId="4104"/>
    <cellStyle name="Normal 5 5 3 2 2" xfId="4105"/>
    <cellStyle name="Normal 5 5 3 2 3" xfId="4106"/>
    <cellStyle name="Normal 5 5 3 2 4" xfId="4107"/>
    <cellStyle name="Normal 5 5 3 3" xfId="4108"/>
    <cellStyle name="Normal 5 5 3 4" xfId="4109"/>
    <cellStyle name="Normal 5 5 3 5" xfId="4110"/>
    <cellStyle name="Normal 5 5 4" xfId="4111"/>
    <cellStyle name="Normal 5 5 4 2" xfId="4112"/>
    <cellStyle name="Normal 5 5 4 3" xfId="4113"/>
    <cellStyle name="Normal 5 5 4 4" xfId="4114"/>
    <cellStyle name="Normal 5 5 5" xfId="4115"/>
    <cellStyle name="Normal 5 5 5 2" xfId="4116"/>
    <cellStyle name="Normal 5 5 5 3" xfId="4117"/>
    <cellStyle name="Normal 5 5 5 4" xfId="4118"/>
    <cellStyle name="Normal 5 5 6" xfId="4119"/>
    <cellStyle name="Normal 5 5 6 2" xfId="4120"/>
    <cellStyle name="Normal 5 5 6 3" xfId="4121"/>
    <cellStyle name="Normal 5 5 7" xfId="4122"/>
    <cellStyle name="Normal 5 5 8" xfId="4123"/>
    <cellStyle name="Normal 5 5 9" xfId="4124"/>
    <cellStyle name="Normal 5 6" xfId="4125"/>
    <cellStyle name="Normal 5 6 2" xfId="4126"/>
    <cellStyle name="Normal 5 6 2 2" xfId="4127"/>
    <cellStyle name="Normal 5 6 2 2 2" xfId="4128"/>
    <cellStyle name="Normal 5 6 2 2 2 2" xfId="4129"/>
    <cellStyle name="Normal 5 6 2 2 2 3" xfId="4130"/>
    <cellStyle name="Normal 5 6 2 2 2 4" xfId="4131"/>
    <cellStyle name="Normal 5 6 2 2 3" xfId="4132"/>
    <cellStyle name="Normal 5 6 2 2 4" xfId="4133"/>
    <cellStyle name="Normal 5 6 2 2 5" xfId="4134"/>
    <cellStyle name="Normal 5 6 2 3" xfId="4135"/>
    <cellStyle name="Normal 5 6 2 3 2" xfId="4136"/>
    <cellStyle name="Normal 5 6 2 3 3" xfId="4137"/>
    <cellStyle name="Normal 5 6 2 3 4" xfId="4138"/>
    <cellStyle name="Normal 5 6 2 4" xfId="4139"/>
    <cellStyle name="Normal 5 6 2 5" xfId="4140"/>
    <cellStyle name="Normal 5 6 2 6" xfId="4141"/>
    <cellStyle name="Normal 5 6 3" xfId="4142"/>
    <cellStyle name="Normal 5 6 3 2" xfId="4143"/>
    <cellStyle name="Normal 5 6 3 2 2" xfId="4144"/>
    <cellStyle name="Normal 5 6 3 2 3" xfId="4145"/>
    <cellStyle name="Normal 5 6 3 2 4" xfId="4146"/>
    <cellStyle name="Normal 5 6 3 3" xfId="4147"/>
    <cellStyle name="Normal 5 6 3 4" xfId="4148"/>
    <cellStyle name="Normal 5 6 3 5" xfId="4149"/>
    <cellStyle name="Normal 5 6 4" xfId="4150"/>
    <cellStyle name="Normal 5 6 4 2" xfId="4151"/>
    <cellStyle name="Normal 5 6 4 3" xfId="4152"/>
    <cellStyle name="Normal 5 6 4 4" xfId="4153"/>
    <cellStyle name="Normal 5 6 5" xfId="4154"/>
    <cellStyle name="Normal 5 6 5 2" xfId="4155"/>
    <cellStyle name="Normal 5 6 5 3" xfId="4156"/>
    <cellStyle name="Normal 5 6 5 4" xfId="4157"/>
    <cellStyle name="Normal 5 6 6" xfId="4158"/>
    <cellStyle name="Normal 5 6 6 2" xfId="4159"/>
    <cellStyle name="Normal 5 6 6 3" xfId="4160"/>
    <cellStyle name="Normal 5 6 7" xfId="4161"/>
    <cellStyle name="Normal 5 6 8" xfId="4162"/>
    <cellStyle name="Normal 5 6 9" xfId="4163"/>
    <cellStyle name="Normal 5 7" xfId="4164"/>
    <cellStyle name="Normal 5 7 2" xfId="4165"/>
    <cellStyle name="Normal 5 7 2 2" xfId="4166"/>
    <cellStyle name="Normal 5 7 2 2 2" xfId="4167"/>
    <cellStyle name="Normal 5 7 2 2 3" xfId="4168"/>
    <cellStyle name="Normal 5 7 2 2 4" xfId="4169"/>
    <cellStyle name="Normal 5 7 2 3" xfId="4170"/>
    <cellStyle name="Normal 5 7 2 4" xfId="4171"/>
    <cellStyle name="Normal 5 7 2 5" xfId="4172"/>
    <cellStyle name="Normal 5 7 3" xfId="4173"/>
    <cellStyle name="Normal 5 7 3 2" xfId="4174"/>
    <cellStyle name="Normal 5 7 3 3" xfId="4175"/>
    <cellStyle name="Normal 5 7 3 4" xfId="4176"/>
    <cellStyle name="Normal 5 7 4" xfId="4177"/>
    <cellStyle name="Normal 5 7 5" xfId="4178"/>
    <cellStyle name="Normal 5 7 6" xfId="4179"/>
    <cellStyle name="Normal 5 8" xfId="4180"/>
    <cellStyle name="Normal 5 8 2" xfId="4181"/>
    <cellStyle name="Normal 5 8 2 2" xfId="4182"/>
    <cellStyle name="Normal 5 8 2 2 2" xfId="4183"/>
    <cellStyle name="Normal 5 8 2 2 3" xfId="4184"/>
    <cellStyle name="Normal 5 8 2 2 4" xfId="4185"/>
    <cellStyle name="Normal 5 8 2 3" xfId="4186"/>
    <cellStyle name="Normal 5 8 2 4" xfId="4187"/>
    <cellStyle name="Normal 5 8 2 5" xfId="4188"/>
    <cellStyle name="Normal 5 8 3" xfId="4189"/>
    <cellStyle name="Normal 5 8 3 2" xfId="4190"/>
    <cellStyle name="Normal 5 8 3 3" xfId="4191"/>
    <cellStyle name="Normal 5 8 3 4" xfId="4192"/>
    <cellStyle name="Normal 5 8 4" xfId="4193"/>
    <cellStyle name="Normal 5 8 5" xfId="4194"/>
    <cellStyle name="Normal 5 8 6" xfId="4195"/>
    <cellStyle name="Normal 5 9" xfId="4196"/>
    <cellStyle name="Normal 5 9 2" xfId="4197"/>
    <cellStyle name="Normal 5 9 2 2" xfId="4198"/>
    <cellStyle name="Normal 5 9 2 2 2" xfId="4199"/>
    <cellStyle name="Normal 5 9 2 2 3" xfId="4200"/>
    <cellStyle name="Normal 5 9 2 2 4" xfId="4201"/>
    <cellStyle name="Normal 5 9 2 3" xfId="4202"/>
    <cellStyle name="Normal 5 9 2 4" xfId="4203"/>
    <cellStyle name="Normal 5 9 2 5" xfId="4204"/>
    <cellStyle name="Normal 5 9 3" xfId="4205"/>
    <cellStyle name="Normal 5 9 3 2" xfId="4206"/>
    <cellStyle name="Normal 5 9 3 3" xfId="4207"/>
    <cellStyle name="Normal 5 9 3 4" xfId="4208"/>
    <cellStyle name="Normal 5 9 4" xfId="4209"/>
    <cellStyle name="Normal 5 9 5" xfId="4210"/>
    <cellStyle name="Normal 5 9 6" xfId="4211"/>
    <cellStyle name="Normal 50" xfId="4212"/>
    <cellStyle name="Normal 50 2" xfId="4213"/>
    <cellStyle name="Normal 50 2 2" xfId="4214"/>
    <cellStyle name="Normal 50 3" xfId="4215"/>
    <cellStyle name="Normal 50 4" xfId="4216"/>
    <cellStyle name="Normal 50 5" xfId="4217"/>
    <cellStyle name="Normal 51" xfId="4218"/>
    <cellStyle name="Normal 51 2" xfId="4219"/>
    <cellStyle name="Normal 51 2 2" xfId="4220"/>
    <cellStyle name="Normal 51 3" xfId="4221"/>
    <cellStyle name="Normal 51 4" xfId="4222"/>
    <cellStyle name="Normal 51 5" xfId="4223"/>
    <cellStyle name="Normal 52" xfId="4224"/>
    <cellStyle name="Normal 52 2" xfId="4225"/>
    <cellStyle name="Normal 52 2 2" xfId="4226"/>
    <cellStyle name="Normal 52 3" xfId="4227"/>
    <cellStyle name="Normal 52 4" xfId="4228"/>
    <cellStyle name="Normal 52 5" xfId="4229"/>
    <cellStyle name="Normal 53" xfId="4230"/>
    <cellStyle name="Normal 53 2" xfId="4231"/>
    <cellStyle name="Normal 53 2 2" xfId="4232"/>
    <cellStyle name="Normal 53 3" xfId="4233"/>
    <cellStyle name="Normal 53 4" xfId="4234"/>
    <cellStyle name="Normal 53 5" xfId="4235"/>
    <cellStyle name="Normal 54" xfId="4236"/>
    <cellStyle name="Normal 54 2" xfId="4237"/>
    <cellStyle name="Normal 54 2 2" xfId="4238"/>
    <cellStyle name="Normal 54 3" xfId="4239"/>
    <cellStyle name="Normal 54 4" xfId="4240"/>
    <cellStyle name="Normal 54 5" xfId="4241"/>
    <cellStyle name="Normal 55" xfId="4242"/>
    <cellStyle name="Normal 55 2" xfId="4243"/>
    <cellStyle name="Normal 55 2 2" xfId="4244"/>
    <cellStyle name="Normal 55 3" xfId="4245"/>
    <cellStyle name="Normal 55 4" xfId="4246"/>
    <cellStyle name="Normal 55 5" xfId="4247"/>
    <cellStyle name="Normal 56" xfId="4248"/>
    <cellStyle name="Normal 56 2" xfId="4249"/>
    <cellStyle name="Normal 56 2 2" xfId="4250"/>
    <cellStyle name="Normal 56 3" xfId="4251"/>
    <cellStyle name="Normal 56 4" xfId="4252"/>
    <cellStyle name="Normal 56 5" xfId="4253"/>
    <cellStyle name="Normal 57" xfId="4254"/>
    <cellStyle name="Normal 57 2" xfId="4255"/>
    <cellStyle name="Normal 57 2 2" xfId="4256"/>
    <cellStyle name="Normal 57 3" xfId="4257"/>
    <cellStyle name="Normal 57 4" xfId="4258"/>
    <cellStyle name="Normal 57 5" xfId="4259"/>
    <cellStyle name="Normal 58" xfId="4260"/>
    <cellStyle name="Normal 58 2" xfId="4261"/>
    <cellStyle name="Normal 58 2 2" xfId="4262"/>
    <cellStyle name="Normal 58 3" xfId="4263"/>
    <cellStyle name="Normal 58 4" xfId="4264"/>
    <cellStyle name="Normal 58 5" xfId="4265"/>
    <cellStyle name="Normal 59" xfId="4266"/>
    <cellStyle name="Normal 59 2" xfId="4267"/>
    <cellStyle name="Normal 59 2 2" xfId="4268"/>
    <cellStyle name="Normal 59 3" xfId="4269"/>
    <cellStyle name="Normal 59 4" xfId="4270"/>
    <cellStyle name="Normal 59 5" xfId="4271"/>
    <cellStyle name="Normal 6" xfId="4272"/>
    <cellStyle name="Normal 6 10" xfId="4273"/>
    <cellStyle name="Normal 6 10 2" xfId="4274"/>
    <cellStyle name="Normal 6 10 2 2" xfId="4275"/>
    <cellStyle name="Normal 6 10 2 2 2" xfId="4276"/>
    <cellStyle name="Normal 6 10 2 2 3" xfId="4277"/>
    <cellStyle name="Normal 6 10 2 2 4" xfId="4278"/>
    <cellStyle name="Normal 6 10 2 3" xfId="4279"/>
    <cellStyle name="Normal 6 10 2 4" xfId="4280"/>
    <cellStyle name="Normal 6 10 2 5" xfId="4281"/>
    <cellStyle name="Normal 6 10 3" xfId="4282"/>
    <cellStyle name="Normal 6 10 3 2" xfId="4283"/>
    <cellStyle name="Normal 6 10 3 3" xfId="4284"/>
    <cellStyle name="Normal 6 10 3 4" xfId="4285"/>
    <cellStyle name="Normal 6 10 4" xfId="4286"/>
    <cellStyle name="Normal 6 10 5" xfId="4287"/>
    <cellStyle name="Normal 6 10 6" xfId="4288"/>
    <cellStyle name="Normal 6 11" xfId="4289"/>
    <cellStyle name="Normal 6 11 2" xfId="4290"/>
    <cellStyle name="Normal 6 11 2 2" xfId="4291"/>
    <cellStyle name="Normal 6 11 2 3" xfId="4292"/>
    <cellStyle name="Normal 6 11 2 4" xfId="4293"/>
    <cellStyle name="Normal 6 11 3" xfId="4294"/>
    <cellStyle name="Normal 6 11 4" xfId="4295"/>
    <cellStyle name="Normal 6 11 5" xfId="4296"/>
    <cellStyle name="Normal 6 12" xfId="4297"/>
    <cellStyle name="Normal 6 12 2" xfId="4298"/>
    <cellStyle name="Normal 6 12 3" xfId="4299"/>
    <cellStyle name="Normal 6 12 4" xfId="4300"/>
    <cellStyle name="Normal 6 13" xfId="4301"/>
    <cellStyle name="Normal 6 13 2" xfId="4302"/>
    <cellStyle name="Normal 6 13 3" xfId="4303"/>
    <cellStyle name="Normal 6 13 4" xfId="4304"/>
    <cellStyle name="Normal 6 14" xfId="4305"/>
    <cellStyle name="Normal 6 14 2" xfId="4306"/>
    <cellStyle name="Normal 6 14 3" xfId="4307"/>
    <cellStyle name="Normal 6 14 4" xfId="4308"/>
    <cellStyle name="Normal 6 15" xfId="4309"/>
    <cellStyle name="Normal 6 15 2" xfId="4310"/>
    <cellStyle name="Normal 6 15 3" xfId="4311"/>
    <cellStyle name="Normal 6 16" xfId="4312"/>
    <cellStyle name="Normal 6 16 2" xfId="4313"/>
    <cellStyle name="Normal 6 17" xfId="4314"/>
    <cellStyle name="Normal 6 18" xfId="4315"/>
    <cellStyle name="Normal 6 2" xfId="4316"/>
    <cellStyle name="Normal 6 2 10" xfId="4317"/>
    <cellStyle name="Normal 6 2 10 2" xfId="4318"/>
    <cellStyle name="Normal 6 2 10 2 2" xfId="4319"/>
    <cellStyle name="Normal 6 2 10 2 3" xfId="4320"/>
    <cellStyle name="Normal 6 2 10 2 4" xfId="4321"/>
    <cellStyle name="Normal 6 2 10 3" xfId="4322"/>
    <cellStyle name="Normal 6 2 10 4" xfId="4323"/>
    <cellStyle name="Normal 6 2 10 5" xfId="4324"/>
    <cellStyle name="Normal 6 2 11" xfId="4325"/>
    <cellStyle name="Normal 6 2 11 2" xfId="4326"/>
    <cellStyle name="Normal 6 2 11 3" xfId="4327"/>
    <cellStyle name="Normal 6 2 11 4" xfId="4328"/>
    <cellStyle name="Normal 6 2 12" xfId="4329"/>
    <cellStyle name="Normal 6 2 12 2" xfId="4330"/>
    <cellStyle name="Normal 6 2 12 3" xfId="4331"/>
    <cellStyle name="Normal 6 2 12 4" xfId="4332"/>
    <cellStyle name="Normal 6 2 13" xfId="4333"/>
    <cellStyle name="Normal 6 2 13 2" xfId="4334"/>
    <cellStyle name="Normal 6 2 13 3" xfId="4335"/>
    <cellStyle name="Normal 6 2 13 4" xfId="4336"/>
    <cellStyle name="Normal 6 2 14" xfId="4337"/>
    <cellStyle name="Normal 6 2 14 2" xfId="4338"/>
    <cellStyle name="Normal 6 2 14 3" xfId="4339"/>
    <cellStyle name="Normal 6 2 15" xfId="4340"/>
    <cellStyle name="Normal 6 2 15 2" xfId="4341"/>
    <cellStyle name="Normal 6 2 16" xfId="4342"/>
    <cellStyle name="Normal 6 2 17" xfId="4343"/>
    <cellStyle name="Normal 6 2 2" xfId="4344"/>
    <cellStyle name="Normal 6 2 2 10" xfId="4345"/>
    <cellStyle name="Normal 6 2 2 10 2" xfId="4346"/>
    <cellStyle name="Normal 6 2 2 10 3" xfId="4347"/>
    <cellStyle name="Normal 6 2 2 10 4" xfId="4348"/>
    <cellStyle name="Normal 6 2 2 11" xfId="4349"/>
    <cellStyle name="Normal 6 2 2 11 2" xfId="4350"/>
    <cellStyle name="Normal 6 2 2 11 3" xfId="4351"/>
    <cellStyle name="Normal 6 2 2 11 4" xfId="4352"/>
    <cellStyle name="Normal 6 2 2 12" xfId="4353"/>
    <cellStyle name="Normal 6 2 2 12 2" xfId="4354"/>
    <cellStyle name="Normal 6 2 2 12 3" xfId="4355"/>
    <cellStyle name="Normal 6 2 2 12 4" xfId="4356"/>
    <cellStyle name="Normal 6 2 2 13" xfId="4357"/>
    <cellStyle name="Normal 6 2 2 13 2" xfId="4358"/>
    <cellStyle name="Normal 6 2 2 13 3" xfId="4359"/>
    <cellStyle name="Normal 6 2 2 14" xfId="4360"/>
    <cellStyle name="Normal 6 2 2 14 2" xfId="4361"/>
    <cellStyle name="Normal 6 2 2 15" xfId="4362"/>
    <cellStyle name="Normal 6 2 2 16" xfId="4363"/>
    <cellStyle name="Normal 6 2 2 2" xfId="4364"/>
    <cellStyle name="Normal 6 2 2 2 10" xfId="4365"/>
    <cellStyle name="Normal 6 2 2 2 10 2" xfId="4366"/>
    <cellStyle name="Normal 6 2 2 2 10 3" xfId="4367"/>
    <cellStyle name="Normal 6 2 2 2 10 4" xfId="4368"/>
    <cellStyle name="Normal 6 2 2 2 11" xfId="4369"/>
    <cellStyle name="Normal 6 2 2 2 11 2" xfId="4370"/>
    <cellStyle name="Normal 6 2 2 2 11 3" xfId="4371"/>
    <cellStyle name="Normal 6 2 2 2 12" xfId="4372"/>
    <cellStyle name="Normal 6 2 2 2 12 2" xfId="4373"/>
    <cellStyle name="Normal 6 2 2 2 13" xfId="4374"/>
    <cellStyle name="Normal 6 2 2 2 14" xfId="4375"/>
    <cellStyle name="Normal 6 2 2 2 2" xfId="4376"/>
    <cellStyle name="Normal 6 2 2 2 2 2" xfId="4377"/>
    <cellStyle name="Normal 6 2 2 2 2 2 2" xfId="4378"/>
    <cellStyle name="Normal 6 2 2 2 2 2 2 2" xfId="4379"/>
    <cellStyle name="Normal 6 2 2 2 2 2 2 2 2" xfId="4380"/>
    <cellStyle name="Normal 6 2 2 2 2 2 2 2 3" xfId="4381"/>
    <cellStyle name="Normal 6 2 2 2 2 2 2 2 4" xfId="4382"/>
    <cellStyle name="Normal 6 2 2 2 2 2 2 3" xfId="4383"/>
    <cellStyle name="Normal 6 2 2 2 2 2 2 4" xfId="4384"/>
    <cellStyle name="Normal 6 2 2 2 2 2 2 5" xfId="4385"/>
    <cellStyle name="Normal 6 2 2 2 2 2 3" xfId="4386"/>
    <cellStyle name="Normal 6 2 2 2 2 2 3 2" xfId="4387"/>
    <cellStyle name="Normal 6 2 2 2 2 2 3 3" xfId="4388"/>
    <cellStyle name="Normal 6 2 2 2 2 2 3 4" xfId="4389"/>
    <cellStyle name="Normal 6 2 2 2 2 2 4" xfId="4390"/>
    <cellStyle name="Normal 6 2 2 2 2 2 5" xfId="4391"/>
    <cellStyle name="Normal 6 2 2 2 2 2 6" xfId="4392"/>
    <cellStyle name="Normal 6 2 2 2 2 3" xfId="4393"/>
    <cellStyle name="Normal 6 2 2 2 2 3 2" xfId="4394"/>
    <cellStyle name="Normal 6 2 2 2 2 3 2 2" xfId="4395"/>
    <cellStyle name="Normal 6 2 2 2 2 3 2 3" xfId="4396"/>
    <cellStyle name="Normal 6 2 2 2 2 3 2 4" xfId="4397"/>
    <cellStyle name="Normal 6 2 2 2 2 3 3" xfId="4398"/>
    <cellStyle name="Normal 6 2 2 2 2 3 4" xfId="4399"/>
    <cellStyle name="Normal 6 2 2 2 2 3 5" xfId="4400"/>
    <cellStyle name="Normal 6 2 2 2 2 4" xfId="4401"/>
    <cellStyle name="Normal 6 2 2 2 2 4 2" xfId="4402"/>
    <cellStyle name="Normal 6 2 2 2 2 4 3" xfId="4403"/>
    <cellStyle name="Normal 6 2 2 2 2 4 4" xfId="4404"/>
    <cellStyle name="Normal 6 2 2 2 2 5" xfId="4405"/>
    <cellStyle name="Normal 6 2 2 2 2 5 2" xfId="4406"/>
    <cellStyle name="Normal 6 2 2 2 2 5 3" xfId="4407"/>
    <cellStyle name="Normal 6 2 2 2 2 5 4" xfId="4408"/>
    <cellStyle name="Normal 6 2 2 2 2 6" xfId="4409"/>
    <cellStyle name="Normal 6 2 2 2 2 6 2" xfId="4410"/>
    <cellStyle name="Normal 6 2 2 2 2 6 3" xfId="4411"/>
    <cellStyle name="Normal 6 2 2 2 2 7" xfId="4412"/>
    <cellStyle name="Normal 6 2 2 2 2 8" xfId="4413"/>
    <cellStyle name="Normal 6 2 2 2 2 9" xfId="4414"/>
    <cellStyle name="Normal 6 2 2 2 3" xfId="4415"/>
    <cellStyle name="Normal 6 2 2 2 3 2" xfId="4416"/>
    <cellStyle name="Normal 6 2 2 2 3 2 2" xfId="4417"/>
    <cellStyle name="Normal 6 2 2 2 3 2 2 2" xfId="4418"/>
    <cellStyle name="Normal 6 2 2 2 3 2 2 2 2" xfId="4419"/>
    <cellStyle name="Normal 6 2 2 2 3 2 2 2 3" xfId="4420"/>
    <cellStyle name="Normal 6 2 2 2 3 2 2 2 4" xfId="4421"/>
    <cellStyle name="Normal 6 2 2 2 3 2 2 3" xfId="4422"/>
    <cellStyle name="Normal 6 2 2 2 3 2 2 4" xfId="4423"/>
    <cellStyle name="Normal 6 2 2 2 3 2 2 5" xfId="4424"/>
    <cellStyle name="Normal 6 2 2 2 3 2 3" xfId="4425"/>
    <cellStyle name="Normal 6 2 2 2 3 2 3 2" xfId="4426"/>
    <cellStyle name="Normal 6 2 2 2 3 2 3 3" xfId="4427"/>
    <cellStyle name="Normal 6 2 2 2 3 2 3 4" xfId="4428"/>
    <cellStyle name="Normal 6 2 2 2 3 2 4" xfId="4429"/>
    <cellStyle name="Normal 6 2 2 2 3 2 5" xfId="4430"/>
    <cellStyle name="Normal 6 2 2 2 3 2 6" xfId="4431"/>
    <cellStyle name="Normal 6 2 2 2 3 3" xfId="4432"/>
    <cellStyle name="Normal 6 2 2 2 3 3 2" xfId="4433"/>
    <cellStyle name="Normal 6 2 2 2 3 3 2 2" xfId="4434"/>
    <cellStyle name="Normal 6 2 2 2 3 3 2 3" xfId="4435"/>
    <cellStyle name="Normal 6 2 2 2 3 3 2 4" xfId="4436"/>
    <cellStyle name="Normal 6 2 2 2 3 3 3" xfId="4437"/>
    <cellStyle name="Normal 6 2 2 2 3 3 4" xfId="4438"/>
    <cellStyle name="Normal 6 2 2 2 3 3 5" xfId="4439"/>
    <cellStyle name="Normal 6 2 2 2 3 4" xfId="4440"/>
    <cellStyle name="Normal 6 2 2 2 3 4 2" xfId="4441"/>
    <cellStyle name="Normal 6 2 2 2 3 4 3" xfId="4442"/>
    <cellStyle name="Normal 6 2 2 2 3 4 4" xfId="4443"/>
    <cellStyle name="Normal 6 2 2 2 3 5" xfId="4444"/>
    <cellStyle name="Normal 6 2 2 2 3 5 2" xfId="4445"/>
    <cellStyle name="Normal 6 2 2 2 3 5 3" xfId="4446"/>
    <cellStyle name="Normal 6 2 2 2 3 5 4" xfId="4447"/>
    <cellStyle name="Normal 6 2 2 2 3 6" xfId="4448"/>
    <cellStyle name="Normal 6 2 2 2 3 6 2" xfId="4449"/>
    <cellStyle name="Normal 6 2 2 2 3 6 3" xfId="4450"/>
    <cellStyle name="Normal 6 2 2 2 3 7" xfId="4451"/>
    <cellStyle name="Normal 6 2 2 2 3 8" xfId="4452"/>
    <cellStyle name="Normal 6 2 2 2 3 9" xfId="4453"/>
    <cellStyle name="Normal 6 2 2 2 4" xfId="4454"/>
    <cellStyle name="Normal 6 2 2 2 4 2" xfId="4455"/>
    <cellStyle name="Normal 6 2 2 2 4 2 2" xfId="4456"/>
    <cellStyle name="Normal 6 2 2 2 4 2 2 2" xfId="4457"/>
    <cellStyle name="Normal 6 2 2 2 4 2 2 3" xfId="4458"/>
    <cellStyle name="Normal 6 2 2 2 4 2 2 4" xfId="4459"/>
    <cellStyle name="Normal 6 2 2 2 4 2 3" xfId="4460"/>
    <cellStyle name="Normal 6 2 2 2 4 2 4" xfId="4461"/>
    <cellStyle name="Normal 6 2 2 2 4 2 5" xfId="4462"/>
    <cellStyle name="Normal 6 2 2 2 4 3" xfId="4463"/>
    <cellStyle name="Normal 6 2 2 2 4 3 2" xfId="4464"/>
    <cellStyle name="Normal 6 2 2 2 4 3 3" xfId="4465"/>
    <cellStyle name="Normal 6 2 2 2 4 3 4" xfId="4466"/>
    <cellStyle name="Normal 6 2 2 2 4 4" xfId="4467"/>
    <cellStyle name="Normal 6 2 2 2 4 5" xfId="4468"/>
    <cellStyle name="Normal 6 2 2 2 4 6" xfId="4469"/>
    <cellStyle name="Normal 6 2 2 2 5" xfId="4470"/>
    <cellStyle name="Normal 6 2 2 2 5 2" xfId="4471"/>
    <cellStyle name="Normal 6 2 2 2 5 2 2" xfId="4472"/>
    <cellStyle name="Normal 6 2 2 2 5 2 2 2" xfId="4473"/>
    <cellStyle name="Normal 6 2 2 2 5 2 2 3" xfId="4474"/>
    <cellStyle name="Normal 6 2 2 2 5 2 2 4" xfId="4475"/>
    <cellStyle name="Normal 6 2 2 2 5 2 3" xfId="4476"/>
    <cellStyle name="Normal 6 2 2 2 5 2 4" xfId="4477"/>
    <cellStyle name="Normal 6 2 2 2 5 2 5" xfId="4478"/>
    <cellStyle name="Normal 6 2 2 2 5 3" xfId="4479"/>
    <cellStyle name="Normal 6 2 2 2 5 3 2" xfId="4480"/>
    <cellStyle name="Normal 6 2 2 2 5 3 3" xfId="4481"/>
    <cellStyle name="Normal 6 2 2 2 5 3 4" xfId="4482"/>
    <cellStyle name="Normal 6 2 2 2 5 4" xfId="4483"/>
    <cellStyle name="Normal 6 2 2 2 5 5" xfId="4484"/>
    <cellStyle name="Normal 6 2 2 2 5 6" xfId="4485"/>
    <cellStyle name="Normal 6 2 2 2 6" xfId="4486"/>
    <cellStyle name="Normal 6 2 2 2 6 2" xfId="4487"/>
    <cellStyle name="Normal 6 2 2 2 6 2 2" xfId="4488"/>
    <cellStyle name="Normal 6 2 2 2 6 2 2 2" xfId="4489"/>
    <cellStyle name="Normal 6 2 2 2 6 2 2 3" xfId="4490"/>
    <cellStyle name="Normal 6 2 2 2 6 2 2 4" xfId="4491"/>
    <cellStyle name="Normal 6 2 2 2 6 2 3" xfId="4492"/>
    <cellStyle name="Normal 6 2 2 2 6 2 4" xfId="4493"/>
    <cellStyle name="Normal 6 2 2 2 6 2 5" xfId="4494"/>
    <cellStyle name="Normal 6 2 2 2 6 3" xfId="4495"/>
    <cellStyle name="Normal 6 2 2 2 6 3 2" xfId="4496"/>
    <cellStyle name="Normal 6 2 2 2 6 3 3" xfId="4497"/>
    <cellStyle name="Normal 6 2 2 2 6 3 4" xfId="4498"/>
    <cellStyle name="Normal 6 2 2 2 6 4" xfId="4499"/>
    <cellStyle name="Normal 6 2 2 2 6 5" xfId="4500"/>
    <cellStyle name="Normal 6 2 2 2 6 6" xfId="4501"/>
    <cellStyle name="Normal 6 2 2 2 7" xfId="4502"/>
    <cellStyle name="Normal 6 2 2 2 7 2" xfId="4503"/>
    <cellStyle name="Normal 6 2 2 2 7 2 2" xfId="4504"/>
    <cellStyle name="Normal 6 2 2 2 7 2 3" xfId="4505"/>
    <cellStyle name="Normal 6 2 2 2 7 2 4" xfId="4506"/>
    <cellStyle name="Normal 6 2 2 2 7 3" xfId="4507"/>
    <cellStyle name="Normal 6 2 2 2 7 4" xfId="4508"/>
    <cellStyle name="Normal 6 2 2 2 7 5" xfId="4509"/>
    <cellStyle name="Normal 6 2 2 2 8" xfId="4510"/>
    <cellStyle name="Normal 6 2 2 2 8 2" xfId="4511"/>
    <cellStyle name="Normal 6 2 2 2 8 3" xfId="4512"/>
    <cellStyle name="Normal 6 2 2 2 8 4" xfId="4513"/>
    <cellStyle name="Normal 6 2 2 2 9" xfId="4514"/>
    <cellStyle name="Normal 6 2 2 2 9 2" xfId="4515"/>
    <cellStyle name="Normal 6 2 2 2 9 3" xfId="4516"/>
    <cellStyle name="Normal 6 2 2 2 9 4" xfId="4517"/>
    <cellStyle name="Normal 6 2 2 3" xfId="4518"/>
    <cellStyle name="Normal 6 2 2 3 10" xfId="4519"/>
    <cellStyle name="Normal 6 2 2 3 10 2" xfId="4520"/>
    <cellStyle name="Normal 6 2 2 3 10 3" xfId="4521"/>
    <cellStyle name="Normal 6 2 2 3 10 4" xfId="4522"/>
    <cellStyle name="Normal 6 2 2 3 11" xfId="4523"/>
    <cellStyle name="Normal 6 2 2 3 11 2" xfId="4524"/>
    <cellStyle name="Normal 6 2 2 3 11 3" xfId="4525"/>
    <cellStyle name="Normal 6 2 2 3 12" xfId="4526"/>
    <cellStyle name="Normal 6 2 2 3 12 2" xfId="4527"/>
    <cellStyle name="Normal 6 2 2 3 13" xfId="4528"/>
    <cellStyle name="Normal 6 2 2 3 14" xfId="4529"/>
    <cellStyle name="Normal 6 2 2 3 2" xfId="4530"/>
    <cellStyle name="Normal 6 2 2 3 2 2" xfId="4531"/>
    <cellStyle name="Normal 6 2 2 3 2 2 2" xfId="4532"/>
    <cellStyle name="Normal 6 2 2 3 2 2 2 2" xfId="4533"/>
    <cellStyle name="Normal 6 2 2 3 2 2 2 2 2" xfId="4534"/>
    <cellStyle name="Normal 6 2 2 3 2 2 2 2 3" xfId="4535"/>
    <cellStyle name="Normal 6 2 2 3 2 2 2 2 4" xfId="4536"/>
    <cellStyle name="Normal 6 2 2 3 2 2 2 3" xfId="4537"/>
    <cellStyle name="Normal 6 2 2 3 2 2 2 4" xfId="4538"/>
    <cellStyle name="Normal 6 2 2 3 2 2 2 5" xfId="4539"/>
    <cellStyle name="Normal 6 2 2 3 2 2 3" xfId="4540"/>
    <cellStyle name="Normal 6 2 2 3 2 2 3 2" xfId="4541"/>
    <cellStyle name="Normal 6 2 2 3 2 2 3 3" xfId="4542"/>
    <cellStyle name="Normal 6 2 2 3 2 2 3 4" xfId="4543"/>
    <cellStyle name="Normal 6 2 2 3 2 2 4" xfId="4544"/>
    <cellStyle name="Normal 6 2 2 3 2 2 5" xfId="4545"/>
    <cellStyle name="Normal 6 2 2 3 2 2 6" xfId="4546"/>
    <cellStyle name="Normal 6 2 2 3 2 3" xfId="4547"/>
    <cellStyle name="Normal 6 2 2 3 2 3 2" xfId="4548"/>
    <cellStyle name="Normal 6 2 2 3 2 3 2 2" xfId="4549"/>
    <cellStyle name="Normal 6 2 2 3 2 3 2 3" xfId="4550"/>
    <cellStyle name="Normal 6 2 2 3 2 3 2 4" xfId="4551"/>
    <cellStyle name="Normal 6 2 2 3 2 3 3" xfId="4552"/>
    <cellStyle name="Normal 6 2 2 3 2 3 4" xfId="4553"/>
    <cellStyle name="Normal 6 2 2 3 2 3 5" xfId="4554"/>
    <cellStyle name="Normal 6 2 2 3 2 4" xfId="4555"/>
    <cellStyle name="Normal 6 2 2 3 2 4 2" xfId="4556"/>
    <cellStyle name="Normal 6 2 2 3 2 4 3" xfId="4557"/>
    <cellStyle name="Normal 6 2 2 3 2 4 4" xfId="4558"/>
    <cellStyle name="Normal 6 2 2 3 2 5" xfId="4559"/>
    <cellStyle name="Normal 6 2 2 3 2 5 2" xfId="4560"/>
    <cellStyle name="Normal 6 2 2 3 2 5 3" xfId="4561"/>
    <cellStyle name="Normal 6 2 2 3 2 5 4" xfId="4562"/>
    <cellStyle name="Normal 6 2 2 3 2 6" xfId="4563"/>
    <cellStyle name="Normal 6 2 2 3 2 6 2" xfId="4564"/>
    <cellStyle name="Normal 6 2 2 3 2 6 3" xfId="4565"/>
    <cellStyle name="Normal 6 2 2 3 2 7" xfId="4566"/>
    <cellStyle name="Normal 6 2 2 3 2 8" xfId="4567"/>
    <cellStyle name="Normal 6 2 2 3 2 9" xfId="4568"/>
    <cellStyle name="Normal 6 2 2 3 3" xfId="4569"/>
    <cellStyle name="Normal 6 2 2 3 3 2" xfId="4570"/>
    <cellStyle name="Normal 6 2 2 3 3 2 2" xfId="4571"/>
    <cellStyle name="Normal 6 2 2 3 3 2 2 2" xfId="4572"/>
    <cellStyle name="Normal 6 2 2 3 3 2 2 2 2" xfId="4573"/>
    <cellStyle name="Normal 6 2 2 3 3 2 2 2 3" xfId="4574"/>
    <cellStyle name="Normal 6 2 2 3 3 2 2 2 4" xfId="4575"/>
    <cellStyle name="Normal 6 2 2 3 3 2 2 3" xfId="4576"/>
    <cellStyle name="Normal 6 2 2 3 3 2 2 4" xfId="4577"/>
    <cellStyle name="Normal 6 2 2 3 3 2 2 5" xfId="4578"/>
    <cellStyle name="Normal 6 2 2 3 3 2 3" xfId="4579"/>
    <cellStyle name="Normal 6 2 2 3 3 2 3 2" xfId="4580"/>
    <cellStyle name="Normal 6 2 2 3 3 2 3 3" xfId="4581"/>
    <cellStyle name="Normal 6 2 2 3 3 2 3 4" xfId="4582"/>
    <cellStyle name="Normal 6 2 2 3 3 2 4" xfId="4583"/>
    <cellStyle name="Normal 6 2 2 3 3 2 5" xfId="4584"/>
    <cellStyle name="Normal 6 2 2 3 3 2 6" xfId="4585"/>
    <cellStyle name="Normal 6 2 2 3 3 3" xfId="4586"/>
    <cellStyle name="Normal 6 2 2 3 3 3 2" xfId="4587"/>
    <cellStyle name="Normal 6 2 2 3 3 3 2 2" xfId="4588"/>
    <cellStyle name="Normal 6 2 2 3 3 3 2 3" xfId="4589"/>
    <cellStyle name="Normal 6 2 2 3 3 3 2 4" xfId="4590"/>
    <cellStyle name="Normal 6 2 2 3 3 3 3" xfId="4591"/>
    <cellStyle name="Normal 6 2 2 3 3 3 4" xfId="4592"/>
    <cellStyle name="Normal 6 2 2 3 3 3 5" xfId="4593"/>
    <cellStyle name="Normal 6 2 2 3 3 4" xfId="4594"/>
    <cellStyle name="Normal 6 2 2 3 3 4 2" xfId="4595"/>
    <cellStyle name="Normal 6 2 2 3 3 4 3" xfId="4596"/>
    <cellStyle name="Normal 6 2 2 3 3 4 4" xfId="4597"/>
    <cellStyle name="Normal 6 2 2 3 3 5" xfId="4598"/>
    <cellStyle name="Normal 6 2 2 3 3 5 2" xfId="4599"/>
    <cellStyle name="Normal 6 2 2 3 3 5 3" xfId="4600"/>
    <cellStyle name="Normal 6 2 2 3 3 5 4" xfId="4601"/>
    <cellStyle name="Normal 6 2 2 3 3 6" xfId="4602"/>
    <cellStyle name="Normal 6 2 2 3 3 6 2" xfId="4603"/>
    <cellStyle name="Normal 6 2 2 3 3 6 3" xfId="4604"/>
    <cellStyle name="Normal 6 2 2 3 3 7" xfId="4605"/>
    <cellStyle name="Normal 6 2 2 3 3 8" xfId="4606"/>
    <cellStyle name="Normal 6 2 2 3 3 9" xfId="4607"/>
    <cellStyle name="Normal 6 2 2 3 4" xfId="4608"/>
    <cellStyle name="Normal 6 2 2 3 4 2" xfId="4609"/>
    <cellStyle name="Normal 6 2 2 3 4 2 2" xfId="4610"/>
    <cellStyle name="Normal 6 2 2 3 4 2 2 2" xfId="4611"/>
    <cellStyle name="Normal 6 2 2 3 4 2 2 3" xfId="4612"/>
    <cellStyle name="Normal 6 2 2 3 4 2 2 4" xfId="4613"/>
    <cellStyle name="Normal 6 2 2 3 4 2 3" xfId="4614"/>
    <cellStyle name="Normal 6 2 2 3 4 2 4" xfId="4615"/>
    <cellStyle name="Normal 6 2 2 3 4 2 5" xfId="4616"/>
    <cellStyle name="Normal 6 2 2 3 4 3" xfId="4617"/>
    <cellStyle name="Normal 6 2 2 3 4 3 2" xfId="4618"/>
    <cellStyle name="Normal 6 2 2 3 4 3 3" xfId="4619"/>
    <cellStyle name="Normal 6 2 2 3 4 3 4" xfId="4620"/>
    <cellStyle name="Normal 6 2 2 3 4 4" xfId="4621"/>
    <cellStyle name="Normal 6 2 2 3 4 5" xfId="4622"/>
    <cellStyle name="Normal 6 2 2 3 4 6" xfId="4623"/>
    <cellStyle name="Normal 6 2 2 3 5" xfId="4624"/>
    <cellStyle name="Normal 6 2 2 3 5 2" xfId="4625"/>
    <cellStyle name="Normal 6 2 2 3 5 2 2" xfId="4626"/>
    <cellStyle name="Normal 6 2 2 3 5 2 2 2" xfId="4627"/>
    <cellStyle name="Normal 6 2 2 3 5 2 2 3" xfId="4628"/>
    <cellStyle name="Normal 6 2 2 3 5 2 2 4" xfId="4629"/>
    <cellStyle name="Normal 6 2 2 3 5 2 3" xfId="4630"/>
    <cellStyle name="Normal 6 2 2 3 5 2 4" xfId="4631"/>
    <cellStyle name="Normal 6 2 2 3 5 2 5" xfId="4632"/>
    <cellStyle name="Normal 6 2 2 3 5 3" xfId="4633"/>
    <cellStyle name="Normal 6 2 2 3 5 3 2" xfId="4634"/>
    <cellStyle name="Normal 6 2 2 3 5 3 3" xfId="4635"/>
    <cellStyle name="Normal 6 2 2 3 5 3 4" xfId="4636"/>
    <cellStyle name="Normal 6 2 2 3 5 4" xfId="4637"/>
    <cellStyle name="Normal 6 2 2 3 5 5" xfId="4638"/>
    <cellStyle name="Normal 6 2 2 3 5 6" xfId="4639"/>
    <cellStyle name="Normal 6 2 2 3 6" xfId="4640"/>
    <cellStyle name="Normal 6 2 2 3 6 2" xfId="4641"/>
    <cellStyle name="Normal 6 2 2 3 6 2 2" xfId="4642"/>
    <cellStyle name="Normal 6 2 2 3 6 2 2 2" xfId="4643"/>
    <cellStyle name="Normal 6 2 2 3 6 2 2 3" xfId="4644"/>
    <cellStyle name="Normal 6 2 2 3 6 2 2 4" xfId="4645"/>
    <cellStyle name="Normal 6 2 2 3 6 2 3" xfId="4646"/>
    <cellStyle name="Normal 6 2 2 3 6 2 4" xfId="4647"/>
    <cellStyle name="Normal 6 2 2 3 6 2 5" xfId="4648"/>
    <cellStyle name="Normal 6 2 2 3 6 3" xfId="4649"/>
    <cellStyle name="Normal 6 2 2 3 6 3 2" xfId="4650"/>
    <cellStyle name="Normal 6 2 2 3 6 3 3" xfId="4651"/>
    <cellStyle name="Normal 6 2 2 3 6 3 4" xfId="4652"/>
    <cellStyle name="Normal 6 2 2 3 6 4" xfId="4653"/>
    <cellStyle name="Normal 6 2 2 3 6 5" xfId="4654"/>
    <cellStyle name="Normal 6 2 2 3 6 6" xfId="4655"/>
    <cellStyle name="Normal 6 2 2 3 7" xfId="4656"/>
    <cellStyle name="Normal 6 2 2 3 7 2" xfId="4657"/>
    <cellStyle name="Normal 6 2 2 3 7 2 2" xfId="4658"/>
    <cellStyle name="Normal 6 2 2 3 7 2 3" xfId="4659"/>
    <cellStyle name="Normal 6 2 2 3 7 2 4" xfId="4660"/>
    <cellStyle name="Normal 6 2 2 3 7 3" xfId="4661"/>
    <cellStyle name="Normal 6 2 2 3 7 4" xfId="4662"/>
    <cellStyle name="Normal 6 2 2 3 7 5" xfId="4663"/>
    <cellStyle name="Normal 6 2 2 3 8" xfId="4664"/>
    <cellStyle name="Normal 6 2 2 3 8 2" xfId="4665"/>
    <cellStyle name="Normal 6 2 2 3 8 3" xfId="4666"/>
    <cellStyle name="Normal 6 2 2 3 8 4" xfId="4667"/>
    <cellStyle name="Normal 6 2 2 3 9" xfId="4668"/>
    <cellStyle name="Normal 6 2 2 3 9 2" xfId="4669"/>
    <cellStyle name="Normal 6 2 2 3 9 3" xfId="4670"/>
    <cellStyle name="Normal 6 2 2 3 9 4" xfId="4671"/>
    <cellStyle name="Normal 6 2 2 4" xfId="4672"/>
    <cellStyle name="Normal 6 2 2 4 2" xfId="4673"/>
    <cellStyle name="Normal 6 2 2 4 2 2" xfId="4674"/>
    <cellStyle name="Normal 6 2 2 4 2 2 2" xfId="4675"/>
    <cellStyle name="Normal 6 2 2 4 2 2 2 2" xfId="4676"/>
    <cellStyle name="Normal 6 2 2 4 2 2 2 3" xfId="4677"/>
    <cellStyle name="Normal 6 2 2 4 2 2 2 4" xfId="4678"/>
    <cellStyle name="Normal 6 2 2 4 2 2 3" xfId="4679"/>
    <cellStyle name="Normal 6 2 2 4 2 2 4" xfId="4680"/>
    <cellStyle name="Normal 6 2 2 4 2 2 5" xfId="4681"/>
    <cellStyle name="Normal 6 2 2 4 2 3" xfId="4682"/>
    <cellStyle name="Normal 6 2 2 4 2 3 2" xfId="4683"/>
    <cellStyle name="Normal 6 2 2 4 2 3 3" xfId="4684"/>
    <cellStyle name="Normal 6 2 2 4 2 3 4" xfId="4685"/>
    <cellStyle name="Normal 6 2 2 4 2 4" xfId="4686"/>
    <cellStyle name="Normal 6 2 2 4 2 5" xfId="4687"/>
    <cellStyle name="Normal 6 2 2 4 2 6" xfId="4688"/>
    <cellStyle name="Normal 6 2 2 4 3" xfId="4689"/>
    <cellStyle name="Normal 6 2 2 4 3 2" xfId="4690"/>
    <cellStyle name="Normal 6 2 2 4 3 2 2" xfId="4691"/>
    <cellStyle name="Normal 6 2 2 4 3 2 3" xfId="4692"/>
    <cellStyle name="Normal 6 2 2 4 3 2 4" xfId="4693"/>
    <cellStyle name="Normal 6 2 2 4 3 3" xfId="4694"/>
    <cellStyle name="Normal 6 2 2 4 3 4" xfId="4695"/>
    <cellStyle name="Normal 6 2 2 4 3 5" xfId="4696"/>
    <cellStyle name="Normal 6 2 2 4 4" xfId="4697"/>
    <cellStyle name="Normal 6 2 2 4 4 2" xfId="4698"/>
    <cellStyle name="Normal 6 2 2 4 4 3" xfId="4699"/>
    <cellStyle name="Normal 6 2 2 4 4 4" xfId="4700"/>
    <cellStyle name="Normal 6 2 2 4 5" xfId="4701"/>
    <cellStyle name="Normal 6 2 2 4 5 2" xfId="4702"/>
    <cellStyle name="Normal 6 2 2 4 5 3" xfId="4703"/>
    <cellStyle name="Normal 6 2 2 4 5 4" xfId="4704"/>
    <cellStyle name="Normal 6 2 2 4 6" xfId="4705"/>
    <cellStyle name="Normal 6 2 2 4 6 2" xfId="4706"/>
    <cellStyle name="Normal 6 2 2 4 6 3" xfId="4707"/>
    <cellStyle name="Normal 6 2 2 4 7" xfId="4708"/>
    <cellStyle name="Normal 6 2 2 4 8" xfId="4709"/>
    <cellStyle name="Normal 6 2 2 4 9" xfId="4710"/>
    <cellStyle name="Normal 6 2 2 5" xfId="4711"/>
    <cellStyle name="Normal 6 2 2 5 2" xfId="4712"/>
    <cellStyle name="Normal 6 2 2 5 2 2" xfId="4713"/>
    <cellStyle name="Normal 6 2 2 5 2 2 2" xfId="4714"/>
    <cellStyle name="Normal 6 2 2 5 2 2 2 2" xfId="4715"/>
    <cellStyle name="Normal 6 2 2 5 2 2 2 3" xfId="4716"/>
    <cellStyle name="Normal 6 2 2 5 2 2 2 4" xfId="4717"/>
    <cellStyle name="Normal 6 2 2 5 2 2 3" xfId="4718"/>
    <cellStyle name="Normal 6 2 2 5 2 2 4" xfId="4719"/>
    <cellStyle name="Normal 6 2 2 5 2 2 5" xfId="4720"/>
    <cellStyle name="Normal 6 2 2 5 2 3" xfId="4721"/>
    <cellStyle name="Normal 6 2 2 5 2 3 2" xfId="4722"/>
    <cellStyle name="Normal 6 2 2 5 2 3 3" xfId="4723"/>
    <cellStyle name="Normal 6 2 2 5 2 3 4" xfId="4724"/>
    <cellStyle name="Normal 6 2 2 5 2 4" xfId="4725"/>
    <cellStyle name="Normal 6 2 2 5 2 5" xfId="4726"/>
    <cellStyle name="Normal 6 2 2 5 2 6" xfId="4727"/>
    <cellStyle name="Normal 6 2 2 5 3" xfId="4728"/>
    <cellStyle name="Normal 6 2 2 5 3 2" xfId="4729"/>
    <cellStyle name="Normal 6 2 2 5 3 2 2" xfId="4730"/>
    <cellStyle name="Normal 6 2 2 5 3 2 3" xfId="4731"/>
    <cellStyle name="Normal 6 2 2 5 3 2 4" xfId="4732"/>
    <cellStyle name="Normal 6 2 2 5 3 3" xfId="4733"/>
    <cellStyle name="Normal 6 2 2 5 3 4" xfId="4734"/>
    <cellStyle name="Normal 6 2 2 5 3 5" xfId="4735"/>
    <cellStyle name="Normal 6 2 2 5 4" xfId="4736"/>
    <cellStyle name="Normal 6 2 2 5 4 2" xfId="4737"/>
    <cellStyle name="Normal 6 2 2 5 4 3" xfId="4738"/>
    <cellStyle name="Normal 6 2 2 5 4 4" xfId="4739"/>
    <cellStyle name="Normal 6 2 2 5 5" xfId="4740"/>
    <cellStyle name="Normal 6 2 2 5 5 2" xfId="4741"/>
    <cellStyle name="Normal 6 2 2 5 5 3" xfId="4742"/>
    <cellStyle name="Normal 6 2 2 5 5 4" xfId="4743"/>
    <cellStyle name="Normal 6 2 2 5 6" xfId="4744"/>
    <cellStyle name="Normal 6 2 2 5 6 2" xfId="4745"/>
    <cellStyle name="Normal 6 2 2 5 6 3" xfId="4746"/>
    <cellStyle name="Normal 6 2 2 5 7" xfId="4747"/>
    <cellStyle name="Normal 6 2 2 5 8" xfId="4748"/>
    <cellStyle name="Normal 6 2 2 5 9" xfId="4749"/>
    <cellStyle name="Normal 6 2 2 6" xfId="4750"/>
    <cellStyle name="Normal 6 2 2 6 2" xfId="4751"/>
    <cellStyle name="Normal 6 2 2 6 2 2" xfId="4752"/>
    <cellStyle name="Normal 6 2 2 6 2 2 2" xfId="4753"/>
    <cellStyle name="Normal 6 2 2 6 2 2 3" xfId="4754"/>
    <cellStyle name="Normal 6 2 2 6 2 2 4" xfId="4755"/>
    <cellStyle name="Normal 6 2 2 6 2 3" xfId="4756"/>
    <cellStyle name="Normal 6 2 2 6 2 4" xfId="4757"/>
    <cellStyle name="Normal 6 2 2 6 2 5" xfId="4758"/>
    <cellStyle name="Normal 6 2 2 6 3" xfId="4759"/>
    <cellStyle name="Normal 6 2 2 6 3 2" xfId="4760"/>
    <cellStyle name="Normal 6 2 2 6 3 3" xfId="4761"/>
    <cellStyle name="Normal 6 2 2 6 3 4" xfId="4762"/>
    <cellStyle name="Normal 6 2 2 6 4" xfId="4763"/>
    <cellStyle name="Normal 6 2 2 6 5" xfId="4764"/>
    <cellStyle name="Normal 6 2 2 6 6" xfId="4765"/>
    <cellStyle name="Normal 6 2 2 7" xfId="4766"/>
    <cellStyle name="Normal 6 2 2 7 2" xfId="4767"/>
    <cellStyle name="Normal 6 2 2 7 2 2" xfId="4768"/>
    <cellStyle name="Normal 6 2 2 7 2 2 2" xfId="4769"/>
    <cellStyle name="Normal 6 2 2 7 2 2 3" xfId="4770"/>
    <cellStyle name="Normal 6 2 2 7 2 2 4" xfId="4771"/>
    <cellStyle name="Normal 6 2 2 7 2 3" xfId="4772"/>
    <cellStyle name="Normal 6 2 2 7 2 4" xfId="4773"/>
    <cellStyle name="Normal 6 2 2 7 2 5" xfId="4774"/>
    <cellStyle name="Normal 6 2 2 7 3" xfId="4775"/>
    <cellStyle name="Normal 6 2 2 7 3 2" xfId="4776"/>
    <cellStyle name="Normal 6 2 2 7 3 3" xfId="4777"/>
    <cellStyle name="Normal 6 2 2 7 3 4" xfId="4778"/>
    <cellStyle name="Normal 6 2 2 7 4" xfId="4779"/>
    <cellStyle name="Normal 6 2 2 7 5" xfId="4780"/>
    <cellStyle name="Normal 6 2 2 7 6" xfId="4781"/>
    <cellStyle name="Normal 6 2 2 8" xfId="4782"/>
    <cellStyle name="Normal 6 2 2 8 2" xfId="4783"/>
    <cellStyle name="Normal 6 2 2 8 2 2" xfId="4784"/>
    <cellStyle name="Normal 6 2 2 8 2 2 2" xfId="4785"/>
    <cellStyle name="Normal 6 2 2 8 2 2 3" xfId="4786"/>
    <cellStyle name="Normal 6 2 2 8 2 2 4" xfId="4787"/>
    <cellStyle name="Normal 6 2 2 8 2 3" xfId="4788"/>
    <cellStyle name="Normal 6 2 2 8 2 4" xfId="4789"/>
    <cellStyle name="Normal 6 2 2 8 2 5" xfId="4790"/>
    <cellStyle name="Normal 6 2 2 8 3" xfId="4791"/>
    <cellStyle name="Normal 6 2 2 8 3 2" xfId="4792"/>
    <cellStyle name="Normal 6 2 2 8 3 3" xfId="4793"/>
    <cellStyle name="Normal 6 2 2 8 3 4" xfId="4794"/>
    <cellStyle name="Normal 6 2 2 8 4" xfId="4795"/>
    <cellStyle name="Normal 6 2 2 8 5" xfId="4796"/>
    <cellStyle name="Normal 6 2 2 8 6" xfId="4797"/>
    <cellStyle name="Normal 6 2 2 9" xfId="4798"/>
    <cellStyle name="Normal 6 2 2 9 2" xfId="4799"/>
    <cellStyle name="Normal 6 2 2 9 2 2" xfId="4800"/>
    <cellStyle name="Normal 6 2 2 9 2 3" xfId="4801"/>
    <cellStyle name="Normal 6 2 2 9 2 4" xfId="4802"/>
    <cellStyle name="Normal 6 2 2 9 3" xfId="4803"/>
    <cellStyle name="Normal 6 2 2 9 4" xfId="4804"/>
    <cellStyle name="Normal 6 2 2 9 5" xfId="4805"/>
    <cellStyle name="Normal 6 2 3" xfId="4806"/>
    <cellStyle name="Normal 6 2 3 10" xfId="4807"/>
    <cellStyle name="Normal 6 2 3 10 2" xfId="4808"/>
    <cellStyle name="Normal 6 2 3 10 3" xfId="4809"/>
    <cellStyle name="Normal 6 2 3 10 4" xfId="4810"/>
    <cellStyle name="Normal 6 2 3 11" xfId="4811"/>
    <cellStyle name="Normal 6 2 3 11 2" xfId="4812"/>
    <cellStyle name="Normal 6 2 3 11 3" xfId="4813"/>
    <cellStyle name="Normal 6 2 3 12" xfId="4814"/>
    <cellStyle name="Normal 6 2 3 12 2" xfId="4815"/>
    <cellStyle name="Normal 6 2 3 13" xfId="4816"/>
    <cellStyle name="Normal 6 2 3 14" xfId="4817"/>
    <cellStyle name="Normal 6 2 3 2" xfId="4818"/>
    <cellStyle name="Normal 6 2 3 2 2" xfId="4819"/>
    <cellStyle name="Normal 6 2 3 2 2 2" xfId="4820"/>
    <cellStyle name="Normal 6 2 3 2 2 2 2" xfId="4821"/>
    <cellStyle name="Normal 6 2 3 2 2 2 2 2" xfId="4822"/>
    <cellStyle name="Normal 6 2 3 2 2 2 2 3" xfId="4823"/>
    <cellStyle name="Normal 6 2 3 2 2 2 2 4" xfId="4824"/>
    <cellStyle name="Normal 6 2 3 2 2 2 3" xfId="4825"/>
    <cellStyle name="Normal 6 2 3 2 2 2 4" xfId="4826"/>
    <cellStyle name="Normal 6 2 3 2 2 2 5" xfId="4827"/>
    <cellStyle name="Normal 6 2 3 2 2 3" xfId="4828"/>
    <cellStyle name="Normal 6 2 3 2 2 3 2" xfId="4829"/>
    <cellStyle name="Normal 6 2 3 2 2 3 3" xfId="4830"/>
    <cellStyle name="Normal 6 2 3 2 2 3 4" xfId="4831"/>
    <cellStyle name="Normal 6 2 3 2 2 4" xfId="4832"/>
    <cellStyle name="Normal 6 2 3 2 2 5" xfId="4833"/>
    <cellStyle name="Normal 6 2 3 2 2 6" xfId="4834"/>
    <cellStyle name="Normal 6 2 3 2 3" xfId="4835"/>
    <cellStyle name="Normal 6 2 3 2 3 2" xfId="4836"/>
    <cellStyle name="Normal 6 2 3 2 3 2 2" xfId="4837"/>
    <cellStyle name="Normal 6 2 3 2 3 2 3" xfId="4838"/>
    <cellStyle name="Normal 6 2 3 2 3 2 4" xfId="4839"/>
    <cellStyle name="Normal 6 2 3 2 3 3" xfId="4840"/>
    <cellStyle name="Normal 6 2 3 2 3 4" xfId="4841"/>
    <cellStyle name="Normal 6 2 3 2 3 5" xfId="4842"/>
    <cellStyle name="Normal 6 2 3 2 4" xfId="4843"/>
    <cellStyle name="Normal 6 2 3 2 4 2" xfId="4844"/>
    <cellStyle name="Normal 6 2 3 2 4 3" xfId="4845"/>
    <cellStyle name="Normal 6 2 3 2 4 4" xfId="4846"/>
    <cellStyle name="Normal 6 2 3 2 5" xfId="4847"/>
    <cellStyle name="Normal 6 2 3 2 5 2" xfId="4848"/>
    <cellStyle name="Normal 6 2 3 2 5 3" xfId="4849"/>
    <cellStyle name="Normal 6 2 3 2 5 4" xfId="4850"/>
    <cellStyle name="Normal 6 2 3 2 6" xfId="4851"/>
    <cellStyle name="Normal 6 2 3 2 6 2" xfId="4852"/>
    <cellStyle name="Normal 6 2 3 2 6 3" xfId="4853"/>
    <cellStyle name="Normal 6 2 3 2 7" xfId="4854"/>
    <cellStyle name="Normal 6 2 3 2 8" xfId="4855"/>
    <cellStyle name="Normal 6 2 3 2 9" xfId="4856"/>
    <cellStyle name="Normal 6 2 3 3" xfId="4857"/>
    <cellStyle name="Normal 6 2 3 3 2" xfId="4858"/>
    <cellStyle name="Normal 6 2 3 3 2 2" xfId="4859"/>
    <cellStyle name="Normal 6 2 3 3 2 2 2" xfId="4860"/>
    <cellStyle name="Normal 6 2 3 3 2 2 2 2" xfId="4861"/>
    <cellStyle name="Normal 6 2 3 3 2 2 2 3" xfId="4862"/>
    <cellStyle name="Normal 6 2 3 3 2 2 2 4" xfId="4863"/>
    <cellStyle name="Normal 6 2 3 3 2 2 3" xfId="4864"/>
    <cellStyle name="Normal 6 2 3 3 2 2 4" xfId="4865"/>
    <cellStyle name="Normal 6 2 3 3 2 2 5" xfId="4866"/>
    <cellStyle name="Normal 6 2 3 3 2 3" xfId="4867"/>
    <cellStyle name="Normal 6 2 3 3 2 3 2" xfId="4868"/>
    <cellStyle name="Normal 6 2 3 3 2 3 3" xfId="4869"/>
    <cellStyle name="Normal 6 2 3 3 2 3 4" xfId="4870"/>
    <cellStyle name="Normal 6 2 3 3 2 4" xfId="4871"/>
    <cellStyle name="Normal 6 2 3 3 2 5" xfId="4872"/>
    <cellStyle name="Normal 6 2 3 3 2 6" xfId="4873"/>
    <cellStyle name="Normal 6 2 3 3 3" xfId="4874"/>
    <cellStyle name="Normal 6 2 3 3 3 2" xfId="4875"/>
    <cellStyle name="Normal 6 2 3 3 3 2 2" xfId="4876"/>
    <cellStyle name="Normal 6 2 3 3 3 2 3" xfId="4877"/>
    <cellStyle name="Normal 6 2 3 3 3 2 4" xfId="4878"/>
    <cellStyle name="Normal 6 2 3 3 3 3" xfId="4879"/>
    <cellStyle name="Normal 6 2 3 3 3 4" xfId="4880"/>
    <cellStyle name="Normal 6 2 3 3 3 5" xfId="4881"/>
    <cellStyle name="Normal 6 2 3 3 4" xfId="4882"/>
    <cellStyle name="Normal 6 2 3 3 4 2" xfId="4883"/>
    <cellStyle name="Normal 6 2 3 3 4 3" xfId="4884"/>
    <cellStyle name="Normal 6 2 3 3 4 4" xfId="4885"/>
    <cellStyle name="Normal 6 2 3 3 5" xfId="4886"/>
    <cellStyle name="Normal 6 2 3 3 5 2" xfId="4887"/>
    <cellStyle name="Normal 6 2 3 3 5 3" xfId="4888"/>
    <cellStyle name="Normal 6 2 3 3 5 4" xfId="4889"/>
    <cellStyle name="Normal 6 2 3 3 6" xfId="4890"/>
    <cellStyle name="Normal 6 2 3 3 6 2" xfId="4891"/>
    <cellStyle name="Normal 6 2 3 3 6 3" xfId="4892"/>
    <cellStyle name="Normal 6 2 3 3 7" xfId="4893"/>
    <cellStyle name="Normal 6 2 3 3 8" xfId="4894"/>
    <cellStyle name="Normal 6 2 3 3 9" xfId="4895"/>
    <cellStyle name="Normal 6 2 3 4" xfId="4896"/>
    <cellStyle name="Normal 6 2 3 4 2" xfId="4897"/>
    <cellStyle name="Normal 6 2 3 4 2 2" xfId="4898"/>
    <cellStyle name="Normal 6 2 3 4 2 2 2" xfId="4899"/>
    <cellStyle name="Normal 6 2 3 4 2 2 3" xfId="4900"/>
    <cellStyle name="Normal 6 2 3 4 2 2 4" xfId="4901"/>
    <cellStyle name="Normal 6 2 3 4 2 3" xfId="4902"/>
    <cellStyle name="Normal 6 2 3 4 2 4" xfId="4903"/>
    <cellStyle name="Normal 6 2 3 4 2 5" xfId="4904"/>
    <cellStyle name="Normal 6 2 3 4 3" xfId="4905"/>
    <cellStyle name="Normal 6 2 3 4 3 2" xfId="4906"/>
    <cellStyle name="Normal 6 2 3 4 3 3" xfId="4907"/>
    <cellStyle name="Normal 6 2 3 4 3 4" xfId="4908"/>
    <cellStyle name="Normal 6 2 3 4 4" xfId="4909"/>
    <cellStyle name="Normal 6 2 3 4 5" xfId="4910"/>
    <cellStyle name="Normal 6 2 3 4 6" xfId="4911"/>
    <cellStyle name="Normal 6 2 3 5" xfId="4912"/>
    <cellStyle name="Normal 6 2 3 5 2" xfId="4913"/>
    <cellStyle name="Normal 6 2 3 5 2 2" xfId="4914"/>
    <cellStyle name="Normal 6 2 3 5 2 2 2" xfId="4915"/>
    <cellStyle name="Normal 6 2 3 5 2 2 3" xfId="4916"/>
    <cellStyle name="Normal 6 2 3 5 2 2 4" xfId="4917"/>
    <cellStyle name="Normal 6 2 3 5 2 3" xfId="4918"/>
    <cellStyle name="Normal 6 2 3 5 2 4" xfId="4919"/>
    <cellStyle name="Normal 6 2 3 5 2 5" xfId="4920"/>
    <cellStyle name="Normal 6 2 3 5 3" xfId="4921"/>
    <cellStyle name="Normal 6 2 3 5 3 2" xfId="4922"/>
    <cellStyle name="Normal 6 2 3 5 3 3" xfId="4923"/>
    <cellStyle name="Normal 6 2 3 5 3 4" xfId="4924"/>
    <cellStyle name="Normal 6 2 3 5 4" xfId="4925"/>
    <cellStyle name="Normal 6 2 3 5 5" xfId="4926"/>
    <cellStyle name="Normal 6 2 3 5 6" xfId="4927"/>
    <cellStyle name="Normal 6 2 3 6" xfId="4928"/>
    <cellStyle name="Normal 6 2 3 6 2" xfId="4929"/>
    <cellStyle name="Normal 6 2 3 6 2 2" xfId="4930"/>
    <cellStyle name="Normal 6 2 3 6 2 2 2" xfId="4931"/>
    <cellStyle name="Normal 6 2 3 6 2 2 3" xfId="4932"/>
    <cellStyle name="Normal 6 2 3 6 2 2 4" xfId="4933"/>
    <cellStyle name="Normal 6 2 3 6 2 3" xfId="4934"/>
    <cellStyle name="Normal 6 2 3 6 2 4" xfId="4935"/>
    <cellStyle name="Normal 6 2 3 6 2 5" xfId="4936"/>
    <cellStyle name="Normal 6 2 3 6 3" xfId="4937"/>
    <cellStyle name="Normal 6 2 3 6 3 2" xfId="4938"/>
    <cellStyle name="Normal 6 2 3 6 3 3" xfId="4939"/>
    <cellStyle name="Normal 6 2 3 6 3 4" xfId="4940"/>
    <cellStyle name="Normal 6 2 3 6 4" xfId="4941"/>
    <cellStyle name="Normal 6 2 3 6 5" xfId="4942"/>
    <cellStyle name="Normal 6 2 3 6 6" xfId="4943"/>
    <cellStyle name="Normal 6 2 3 7" xfId="4944"/>
    <cellStyle name="Normal 6 2 3 7 2" xfId="4945"/>
    <cellStyle name="Normal 6 2 3 7 2 2" xfId="4946"/>
    <cellStyle name="Normal 6 2 3 7 2 3" xfId="4947"/>
    <cellStyle name="Normal 6 2 3 7 2 4" xfId="4948"/>
    <cellStyle name="Normal 6 2 3 7 3" xfId="4949"/>
    <cellStyle name="Normal 6 2 3 7 4" xfId="4950"/>
    <cellStyle name="Normal 6 2 3 7 5" xfId="4951"/>
    <cellStyle name="Normal 6 2 3 8" xfId="4952"/>
    <cellStyle name="Normal 6 2 3 8 2" xfId="4953"/>
    <cellStyle name="Normal 6 2 3 8 3" xfId="4954"/>
    <cellStyle name="Normal 6 2 3 8 4" xfId="4955"/>
    <cellStyle name="Normal 6 2 3 9" xfId="4956"/>
    <cellStyle name="Normal 6 2 3 9 2" xfId="4957"/>
    <cellStyle name="Normal 6 2 3 9 3" xfId="4958"/>
    <cellStyle name="Normal 6 2 3 9 4" xfId="4959"/>
    <cellStyle name="Normal 6 2 4" xfId="4960"/>
    <cellStyle name="Normal 6 2 4 10" xfId="4961"/>
    <cellStyle name="Normal 6 2 4 10 2" xfId="4962"/>
    <cellStyle name="Normal 6 2 4 10 3" xfId="4963"/>
    <cellStyle name="Normal 6 2 4 10 4" xfId="4964"/>
    <cellStyle name="Normal 6 2 4 11" xfId="4965"/>
    <cellStyle name="Normal 6 2 4 11 2" xfId="4966"/>
    <cellStyle name="Normal 6 2 4 11 3" xfId="4967"/>
    <cellStyle name="Normal 6 2 4 12" xfId="4968"/>
    <cellStyle name="Normal 6 2 4 12 2" xfId="4969"/>
    <cellStyle name="Normal 6 2 4 13" xfId="4970"/>
    <cellStyle name="Normal 6 2 4 14" xfId="4971"/>
    <cellStyle name="Normal 6 2 4 2" xfId="4972"/>
    <cellStyle name="Normal 6 2 4 2 2" xfId="4973"/>
    <cellStyle name="Normal 6 2 4 2 2 2" xfId="4974"/>
    <cellStyle name="Normal 6 2 4 2 2 2 2" xfId="4975"/>
    <cellStyle name="Normal 6 2 4 2 2 2 2 2" xfId="4976"/>
    <cellStyle name="Normal 6 2 4 2 2 2 2 3" xfId="4977"/>
    <cellStyle name="Normal 6 2 4 2 2 2 2 4" xfId="4978"/>
    <cellStyle name="Normal 6 2 4 2 2 2 3" xfId="4979"/>
    <cellStyle name="Normal 6 2 4 2 2 2 4" xfId="4980"/>
    <cellStyle name="Normal 6 2 4 2 2 2 5" xfId="4981"/>
    <cellStyle name="Normal 6 2 4 2 2 3" xfId="4982"/>
    <cellStyle name="Normal 6 2 4 2 2 3 2" xfId="4983"/>
    <cellStyle name="Normal 6 2 4 2 2 3 3" xfId="4984"/>
    <cellStyle name="Normal 6 2 4 2 2 3 4" xfId="4985"/>
    <cellStyle name="Normal 6 2 4 2 2 4" xfId="4986"/>
    <cellStyle name="Normal 6 2 4 2 2 5" xfId="4987"/>
    <cellStyle name="Normal 6 2 4 2 2 6" xfId="4988"/>
    <cellStyle name="Normal 6 2 4 2 3" xfId="4989"/>
    <cellStyle name="Normal 6 2 4 2 3 2" xfId="4990"/>
    <cellStyle name="Normal 6 2 4 2 3 2 2" xfId="4991"/>
    <cellStyle name="Normal 6 2 4 2 3 2 3" xfId="4992"/>
    <cellStyle name="Normal 6 2 4 2 3 2 4" xfId="4993"/>
    <cellStyle name="Normal 6 2 4 2 3 3" xfId="4994"/>
    <cellStyle name="Normal 6 2 4 2 3 4" xfId="4995"/>
    <cellStyle name="Normal 6 2 4 2 3 5" xfId="4996"/>
    <cellStyle name="Normal 6 2 4 2 4" xfId="4997"/>
    <cellStyle name="Normal 6 2 4 2 4 2" xfId="4998"/>
    <cellStyle name="Normal 6 2 4 2 4 3" xfId="4999"/>
    <cellStyle name="Normal 6 2 4 2 4 4" xfId="5000"/>
    <cellStyle name="Normal 6 2 4 2 5" xfId="5001"/>
    <cellStyle name="Normal 6 2 4 2 5 2" xfId="5002"/>
    <cellStyle name="Normal 6 2 4 2 5 3" xfId="5003"/>
    <cellStyle name="Normal 6 2 4 2 5 4" xfId="5004"/>
    <cellStyle name="Normal 6 2 4 2 6" xfId="5005"/>
    <cellStyle name="Normal 6 2 4 2 6 2" xfId="5006"/>
    <cellStyle name="Normal 6 2 4 2 6 3" xfId="5007"/>
    <cellStyle name="Normal 6 2 4 2 7" xfId="5008"/>
    <cellStyle name="Normal 6 2 4 2 8" xfId="5009"/>
    <cellStyle name="Normal 6 2 4 2 9" xfId="5010"/>
    <cellStyle name="Normal 6 2 4 3" xfId="5011"/>
    <cellStyle name="Normal 6 2 4 3 2" xfId="5012"/>
    <cellStyle name="Normal 6 2 4 3 2 2" xfId="5013"/>
    <cellStyle name="Normal 6 2 4 3 2 2 2" xfId="5014"/>
    <cellStyle name="Normal 6 2 4 3 2 2 2 2" xfId="5015"/>
    <cellStyle name="Normal 6 2 4 3 2 2 2 3" xfId="5016"/>
    <cellStyle name="Normal 6 2 4 3 2 2 2 4" xfId="5017"/>
    <cellStyle name="Normal 6 2 4 3 2 2 3" xfId="5018"/>
    <cellStyle name="Normal 6 2 4 3 2 2 4" xfId="5019"/>
    <cellStyle name="Normal 6 2 4 3 2 2 5" xfId="5020"/>
    <cellStyle name="Normal 6 2 4 3 2 3" xfId="5021"/>
    <cellStyle name="Normal 6 2 4 3 2 3 2" xfId="5022"/>
    <cellStyle name="Normal 6 2 4 3 2 3 3" xfId="5023"/>
    <cellStyle name="Normal 6 2 4 3 2 3 4" xfId="5024"/>
    <cellStyle name="Normal 6 2 4 3 2 4" xfId="5025"/>
    <cellStyle name="Normal 6 2 4 3 2 5" xfId="5026"/>
    <cellStyle name="Normal 6 2 4 3 2 6" xfId="5027"/>
    <cellStyle name="Normal 6 2 4 3 3" xfId="5028"/>
    <cellStyle name="Normal 6 2 4 3 3 2" xfId="5029"/>
    <cellStyle name="Normal 6 2 4 3 3 2 2" xfId="5030"/>
    <cellStyle name="Normal 6 2 4 3 3 2 3" xfId="5031"/>
    <cellStyle name="Normal 6 2 4 3 3 2 4" xfId="5032"/>
    <cellStyle name="Normal 6 2 4 3 3 3" xfId="5033"/>
    <cellStyle name="Normal 6 2 4 3 3 4" xfId="5034"/>
    <cellStyle name="Normal 6 2 4 3 3 5" xfId="5035"/>
    <cellStyle name="Normal 6 2 4 3 4" xfId="5036"/>
    <cellStyle name="Normal 6 2 4 3 4 2" xfId="5037"/>
    <cellStyle name="Normal 6 2 4 3 4 3" xfId="5038"/>
    <cellStyle name="Normal 6 2 4 3 4 4" xfId="5039"/>
    <cellStyle name="Normal 6 2 4 3 5" xfId="5040"/>
    <cellStyle name="Normal 6 2 4 3 5 2" xfId="5041"/>
    <cellStyle name="Normal 6 2 4 3 5 3" xfId="5042"/>
    <cellStyle name="Normal 6 2 4 3 5 4" xfId="5043"/>
    <cellStyle name="Normal 6 2 4 3 6" xfId="5044"/>
    <cellStyle name="Normal 6 2 4 3 6 2" xfId="5045"/>
    <cellStyle name="Normal 6 2 4 3 6 3" xfId="5046"/>
    <cellStyle name="Normal 6 2 4 3 7" xfId="5047"/>
    <cellStyle name="Normal 6 2 4 3 8" xfId="5048"/>
    <cellStyle name="Normal 6 2 4 3 9" xfId="5049"/>
    <cellStyle name="Normal 6 2 4 4" xfId="5050"/>
    <cellStyle name="Normal 6 2 4 4 2" xfId="5051"/>
    <cellStyle name="Normal 6 2 4 4 2 2" xfId="5052"/>
    <cellStyle name="Normal 6 2 4 4 2 2 2" xfId="5053"/>
    <cellStyle name="Normal 6 2 4 4 2 2 3" xfId="5054"/>
    <cellStyle name="Normal 6 2 4 4 2 2 4" xfId="5055"/>
    <cellStyle name="Normal 6 2 4 4 2 3" xfId="5056"/>
    <cellStyle name="Normal 6 2 4 4 2 4" xfId="5057"/>
    <cellStyle name="Normal 6 2 4 4 2 5" xfId="5058"/>
    <cellStyle name="Normal 6 2 4 4 3" xfId="5059"/>
    <cellStyle name="Normal 6 2 4 4 3 2" xfId="5060"/>
    <cellStyle name="Normal 6 2 4 4 3 3" xfId="5061"/>
    <cellStyle name="Normal 6 2 4 4 3 4" xfId="5062"/>
    <cellStyle name="Normal 6 2 4 4 4" xfId="5063"/>
    <cellStyle name="Normal 6 2 4 4 5" xfId="5064"/>
    <cellStyle name="Normal 6 2 4 4 6" xfId="5065"/>
    <cellStyle name="Normal 6 2 4 5" xfId="5066"/>
    <cellStyle name="Normal 6 2 4 5 2" xfId="5067"/>
    <cellStyle name="Normal 6 2 4 5 2 2" xfId="5068"/>
    <cellStyle name="Normal 6 2 4 5 2 2 2" xfId="5069"/>
    <cellStyle name="Normal 6 2 4 5 2 2 3" xfId="5070"/>
    <cellStyle name="Normal 6 2 4 5 2 2 4" xfId="5071"/>
    <cellStyle name="Normal 6 2 4 5 2 3" xfId="5072"/>
    <cellStyle name="Normal 6 2 4 5 2 4" xfId="5073"/>
    <cellStyle name="Normal 6 2 4 5 2 5" xfId="5074"/>
    <cellStyle name="Normal 6 2 4 5 3" xfId="5075"/>
    <cellStyle name="Normal 6 2 4 5 3 2" xfId="5076"/>
    <cellStyle name="Normal 6 2 4 5 3 3" xfId="5077"/>
    <cellStyle name="Normal 6 2 4 5 3 4" xfId="5078"/>
    <cellStyle name="Normal 6 2 4 5 4" xfId="5079"/>
    <cellStyle name="Normal 6 2 4 5 5" xfId="5080"/>
    <cellStyle name="Normal 6 2 4 5 6" xfId="5081"/>
    <cellStyle name="Normal 6 2 4 6" xfId="5082"/>
    <cellStyle name="Normal 6 2 4 6 2" xfId="5083"/>
    <cellStyle name="Normal 6 2 4 6 2 2" xfId="5084"/>
    <cellStyle name="Normal 6 2 4 6 2 2 2" xfId="5085"/>
    <cellStyle name="Normal 6 2 4 6 2 2 3" xfId="5086"/>
    <cellStyle name="Normal 6 2 4 6 2 2 4" xfId="5087"/>
    <cellStyle name="Normal 6 2 4 6 2 3" xfId="5088"/>
    <cellStyle name="Normal 6 2 4 6 2 4" xfId="5089"/>
    <cellStyle name="Normal 6 2 4 6 2 5" xfId="5090"/>
    <cellStyle name="Normal 6 2 4 6 3" xfId="5091"/>
    <cellStyle name="Normal 6 2 4 6 3 2" xfId="5092"/>
    <cellStyle name="Normal 6 2 4 6 3 3" xfId="5093"/>
    <cellStyle name="Normal 6 2 4 6 3 4" xfId="5094"/>
    <cellStyle name="Normal 6 2 4 6 4" xfId="5095"/>
    <cellStyle name="Normal 6 2 4 6 5" xfId="5096"/>
    <cellStyle name="Normal 6 2 4 6 6" xfId="5097"/>
    <cellStyle name="Normal 6 2 4 7" xfId="5098"/>
    <cellStyle name="Normal 6 2 4 7 2" xfId="5099"/>
    <cellStyle name="Normal 6 2 4 7 2 2" xfId="5100"/>
    <cellStyle name="Normal 6 2 4 7 2 3" xfId="5101"/>
    <cellStyle name="Normal 6 2 4 7 2 4" xfId="5102"/>
    <cellStyle name="Normal 6 2 4 7 3" xfId="5103"/>
    <cellStyle name="Normal 6 2 4 7 4" xfId="5104"/>
    <cellStyle name="Normal 6 2 4 7 5" xfId="5105"/>
    <cellStyle name="Normal 6 2 4 8" xfId="5106"/>
    <cellStyle name="Normal 6 2 4 8 2" xfId="5107"/>
    <cellStyle name="Normal 6 2 4 8 3" xfId="5108"/>
    <cellStyle name="Normal 6 2 4 8 4" xfId="5109"/>
    <cellStyle name="Normal 6 2 4 9" xfId="5110"/>
    <cellStyle name="Normal 6 2 4 9 2" xfId="5111"/>
    <cellStyle name="Normal 6 2 4 9 3" xfId="5112"/>
    <cellStyle name="Normal 6 2 4 9 4" xfId="5113"/>
    <cellStyle name="Normal 6 2 5" xfId="5114"/>
    <cellStyle name="Normal 6 2 5 2" xfId="5115"/>
    <cellStyle name="Normal 6 2 5 2 2" xfId="5116"/>
    <cellStyle name="Normal 6 2 5 2 2 2" xfId="5117"/>
    <cellStyle name="Normal 6 2 5 2 2 2 2" xfId="5118"/>
    <cellStyle name="Normal 6 2 5 2 2 2 3" xfId="5119"/>
    <cellStyle name="Normal 6 2 5 2 2 2 4" xfId="5120"/>
    <cellStyle name="Normal 6 2 5 2 2 3" xfId="5121"/>
    <cellStyle name="Normal 6 2 5 2 2 4" xfId="5122"/>
    <cellStyle name="Normal 6 2 5 2 2 5" xfId="5123"/>
    <cellStyle name="Normal 6 2 5 2 3" xfId="5124"/>
    <cellStyle name="Normal 6 2 5 2 3 2" xfId="5125"/>
    <cellStyle name="Normal 6 2 5 2 3 3" xfId="5126"/>
    <cellStyle name="Normal 6 2 5 2 3 4" xfId="5127"/>
    <cellStyle name="Normal 6 2 5 2 4" xfId="5128"/>
    <cellStyle name="Normal 6 2 5 2 5" xfId="5129"/>
    <cellStyle name="Normal 6 2 5 2 6" xfId="5130"/>
    <cellStyle name="Normal 6 2 5 3" xfId="5131"/>
    <cellStyle name="Normal 6 2 5 3 2" xfId="5132"/>
    <cellStyle name="Normal 6 2 5 3 2 2" xfId="5133"/>
    <cellStyle name="Normal 6 2 5 3 2 3" xfId="5134"/>
    <cellStyle name="Normal 6 2 5 3 2 4" xfId="5135"/>
    <cellStyle name="Normal 6 2 5 3 3" xfId="5136"/>
    <cellStyle name="Normal 6 2 5 3 4" xfId="5137"/>
    <cellStyle name="Normal 6 2 5 3 5" xfId="5138"/>
    <cellStyle name="Normal 6 2 5 4" xfId="5139"/>
    <cellStyle name="Normal 6 2 5 4 2" xfId="5140"/>
    <cellStyle name="Normal 6 2 5 4 3" xfId="5141"/>
    <cellStyle name="Normal 6 2 5 4 4" xfId="5142"/>
    <cellStyle name="Normal 6 2 5 5" xfId="5143"/>
    <cellStyle name="Normal 6 2 5 5 2" xfId="5144"/>
    <cellStyle name="Normal 6 2 5 5 3" xfId="5145"/>
    <cellStyle name="Normal 6 2 5 5 4" xfId="5146"/>
    <cellStyle name="Normal 6 2 5 6" xfId="5147"/>
    <cellStyle name="Normal 6 2 5 6 2" xfId="5148"/>
    <cellStyle name="Normal 6 2 5 6 3" xfId="5149"/>
    <cellStyle name="Normal 6 2 5 7" xfId="5150"/>
    <cellStyle name="Normal 6 2 5 8" xfId="5151"/>
    <cellStyle name="Normal 6 2 5 9" xfId="5152"/>
    <cellStyle name="Normal 6 2 6" xfId="5153"/>
    <cellStyle name="Normal 6 2 6 2" xfId="5154"/>
    <cellStyle name="Normal 6 2 6 2 2" xfId="5155"/>
    <cellStyle name="Normal 6 2 6 2 2 2" xfId="5156"/>
    <cellStyle name="Normal 6 2 6 2 2 2 2" xfId="5157"/>
    <cellStyle name="Normal 6 2 6 2 2 2 3" xfId="5158"/>
    <cellStyle name="Normal 6 2 6 2 2 2 4" xfId="5159"/>
    <cellStyle name="Normal 6 2 6 2 2 3" xfId="5160"/>
    <cellStyle name="Normal 6 2 6 2 2 4" xfId="5161"/>
    <cellStyle name="Normal 6 2 6 2 2 5" xfId="5162"/>
    <cellStyle name="Normal 6 2 6 2 3" xfId="5163"/>
    <cellStyle name="Normal 6 2 6 2 3 2" xfId="5164"/>
    <cellStyle name="Normal 6 2 6 2 3 3" xfId="5165"/>
    <cellStyle name="Normal 6 2 6 2 3 4" xfId="5166"/>
    <cellStyle name="Normal 6 2 6 2 4" xfId="5167"/>
    <cellStyle name="Normal 6 2 6 2 5" xfId="5168"/>
    <cellStyle name="Normal 6 2 6 2 6" xfId="5169"/>
    <cellStyle name="Normal 6 2 6 3" xfId="5170"/>
    <cellStyle name="Normal 6 2 6 3 2" xfId="5171"/>
    <cellStyle name="Normal 6 2 6 3 2 2" xfId="5172"/>
    <cellStyle name="Normal 6 2 6 3 2 3" xfId="5173"/>
    <cellStyle name="Normal 6 2 6 3 2 4" xfId="5174"/>
    <cellStyle name="Normal 6 2 6 3 3" xfId="5175"/>
    <cellStyle name="Normal 6 2 6 3 4" xfId="5176"/>
    <cellStyle name="Normal 6 2 6 3 5" xfId="5177"/>
    <cellStyle name="Normal 6 2 6 4" xfId="5178"/>
    <cellStyle name="Normal 6 2 6 4 2" xfId="5179"/>
    <cellStyle name="Normal 6 2 6 4 3" xfId="5180"/>
    <cellStyle name="Normal 6 2 6 4 4" xfId="5181"/>
    <cellStyle name="Normal 6 2 6 5" xfId="5182"/>
    <cellStyle name="Normal 6 2 6 5 2" xfId="5183"/>
    <cellStyle name="Normal 6 2 6 5 3" xfId="5184"/>
    <cellStyle name="Normal 6 2 6 5 4" xfId="5185"/>
    <cellStyle name="Normal 6 2 6 6" xfId="5186"/>
    <cellStyle name="Normal 6 2 6 6 2" xfId="5187"/>
    <cellStyle name="Normal 6 2 6 6 3" xfId="5188"/>
    <cellStyle name="Normal 6 2 6 7" xfId="5189"/>
    <cellStyle name="Normal 6 2 6 8" xfId="5190"/>
    <cellStyle name="Normal 6 2 6 9" xfId="5191"/>
    <cellStyle name="Normal 6 2 7" xfId="5192"/>
    <cellStyle name="Normal 6 2 7 2" xfId="5193"/>
    <cellStyle name="Normal 6 2 7 2 2" xfId="5194"/>
    <cellStyle name="Normal 6 2 7 2 2 2" xfId="5195"/>
    <cellStyle name="Normal 6 2 7 2 2 3" xfId="5196"/>
    <cellStyle name="Normal 6 2 7 2 2 4" xfId="5197"/>
    <cellStyle name="Normal 6 2 7 2 3" xfId="5198"/>
    <cellStyle name="Normal 6 2 7 2 4" xfId="5199"/>
    <cellStyle name="Normal 6 2 7 2 5" xfId="5200"/>
    <cellStyle name="Normal 6 2 7 3" xfId="5201"/>
    <cellStyle name="Normal 6 2 7 3 2" xfId="5202"/>
    <cellStyle name="Normal 6 2 7 3 3" xfId="5203"/>
    <cellStyle name="Normal 6 2 7 3 4" xfId="5204"/>
    <cellStyle name="Normal 6 2 7 4" xfId="5205"/>
    <cellStyle name="Normal 6 2 7 5" xfId="5206"/>
    <cellStyle name="Normal 6 2 7 6" xfId="5207"/>
    <cellStyle name="Normal 6 2 8" xfId="5208"/>
    <cellStyle name="Normal 6 2 8 2" xfId="5209"/>
    <cellStyle name="Normal 6 2 8 2 2" xfId="5210"/>
    <cellStyle name="Normal 6 2 8 2 2 2" xfId="5211"/>
    <cellStyle name="Normal 6 2 8 2 2 3" xfId="5212"/>
    <cellStyle name="Normal 6 2 8 2 2 4" xfId="5213"/>
    <cellStyle name="Normal 6 2 8 2 3" xfId="5214"/>
    <cellStyle name="Normal 6 2 8 2 4" xfId="5215"/>
    <cellStyle name="Normal 6 2 8 2 5" xfId="5216"/>
    <cellStyle name="Normal 6 2 8 3" xfId="5217"/>
    <cellStyle name="Normal 6 2 8 3 2" xfId="5218"/>
    <cellStyle name="Normal 6 2 8 3 3" xfId="5219"/>
    <cellStyle name="Normal 6 2 8 3 4" xfId="5220"/>
    <cellStyle name="Normal 6 2 8 4" xfId="5221"/>
    <cellStyle name="Normal 6 2 8 5" xfId="5222"/>
    <cellStyle name="Normal 6 2 8 6" xfId="5223"/>
    <cellStyle name="Normal 6 2 9" xfId="5224"/>
    <cellStyle name="Normal 6 2 9 2" xfId="5225"/>
    <cellStyle name="Normal 6 2 9 2 2" xfId="5226"/>
    <cellStyle name="Normal 6 2 9 2 2 2" xfId="5227"/>
    <cellStyle name="Normal 6 2 9 2 2 3" xfId="5228"/>
    <cellStyle name="Normal 6 2 9 2 2 4" xfId="5229"/>
    <cellStyle name="Normal 6 2 9 2 3" xfId="5230"/>
    <cellStyle name="Normal 6 2 9 2 4" xfId="5231"/>
    <cellStyle name="Normal 6 2 9 2 5" xfId="5232"/>
    <cellStyle name="Normal 6 2 9 3" xfId="5233"/>
    <cellStyle name="Normal 6 2 9 3 2" xfId="5234"/>
    <cellStyle name="Normal 6 2 9 3 3" xfId="5235"/>
    <cellStyle name="Normal 6 2 9 3 4" xfId="5236"/>
    <cellStyle name="Normal 6 2 9 4" xfId="5237"/>
    <cellStyle name="Normal 6 2 9 5" xfId="5238"/>
    <cellStyle name="Normal 6 2 9 6" xfId="5239"/>
    <cellStyle name="Normal 6 3" xfId="5240"/>
    <cellStyle name="Normal 6 3 10" xfId="5241"/>
    <cellStyle name="Normal 6 3 10 2" xfId="5242"/>
    <cellStyle name="Normal 6 3 10 3" xfId="5243"/>
    <cellStyle name="Normal 6 3 10 4" xfId="5244"/>
    <cellStyle name="Normal 6 3 11" xfId="5245"/>
    <cellStyle name="Normal 6 3 11 2" xfId="5246"/>
    <cellStyle name="Normal 6 3 11 3" xfId="5247"/>
    <cellStyle name="Normal 6 3 11 4" xfId="5248"/>
    <cellStyle name="Normal 6 3 12" xfId="5249"/>
    <cellStyle name="Normal 6 3 12 2" xfId="5250"/>
    <cellStyle name="Normal 6 3 12 3" xfId="5251"/>
    <cellStyle name="Normal 6 3 12 4" xfId="5252"/>
    <cellStyle name="Normal 6 3 13" xfId="5253"/>
    <cellStyle name="Normal 6 3 13 2" xfId="5254"/>
    <cellStyle name="Normal 6 3 13 3" xfId="5255"/>
    <cellStyle name="Normal 6 3 14" xfId="5256"/>
    <cellStyle name="Normal 6 3 14 2" xfId="5257"/>
    <cellStyle name="Normal 6 3 15" xfId="5258"/>
    <cellStyle name="Normal 6 3 16" xfId="5259"/>
    <cellStyle name="Normal 6 3 2" xfId="5260"/>
    <cellStyle name="Normal 6 3 2 10" xfId="5261"/>
    <cellStyle name="Normal 6 3 2 10 2" xfId="5262"/>
    <cellStyle name="Normal 6 3 2 10 3" xfId="5263"/>
    <cellStyle name="Normal 6 3 2 10 4" xfId="5264"/>
    <cellStyle name="Normal 6 3 2 11" xfId="5265"/>
    <cellStyle name="Normal 6 3 2 11 2" xfId="5266"/>
    <cellStyle name="Normal 6 3 2 11 3" xfId="5267"/>
    <cellStyle name="Normal 6 3 2 12" xfId="5268"/>
    <cellStyle name="Normal 6 3 2 12 2" xfId="5269"/>
    <cellStyle name="Normal 6 3 2 13" xfId="5270"/>
    <cellStyle name="Normal 6 3 2 14" xfId="5271"/>
    <cellStyle name="Normal 6 3 2 2" xfId="5272"/>
    <cellStyle name="Normal 6 3 2 2 2" xfId="5273"/>
    <cellStyle name="Normal 6 3 2 2 2 2" xfId="5274"/>
    <cellStyle name="Normal 6 3 2 2 2 2 2" xfId="5275"/>
    <cellStyle name="Normal 6 3 2 2 2 2 2 2" xfId="5276"/>
    <cellStyle name="Normal 6 3 2 2 2 2 2 3" xfId="5277"/>
    <cellStyle name="Normal 6 3 2 2 2 2 2 4" xfId="5278"/>
    <cellStyle name="Normal 6 3 2 2 2 2 3" xfId="5279"/>
    <cellStyle name="Normal 6 3 2 2 2 2 4" xfId="5280"/>
    <cellStyle name="Normal 6 3 2 2 2 2 5" xfId="5281"/>
    <cellStyle name="Normal 6 3 2 2 2 3" xfId="5282"/>
    <cellStyle name="Normal 6 3 2 2 2 3 2" xfId="5283"/>
    <cellStyle name="Normal 6 3 2 2 2 3 3" xfId="5284"/>
    <cellStyle name="Normal 6 3 2 2 2 3 4" xfId="5285"/>
    <cellStyle name="Normal 6 3 2 2 2 4" xfId="5286"/>
    <cellStyle name="Normal 6 3 2 2 2 5" xfId="5287"/>
    <cellStyle name="Normal 6 3 2 2 2 6" xfId="5288"/>
    <cellStyle name="Normal 6 3 2 2 3" xfId="5289"/>
    <cellStyle name="Normal 6 3 2 2 3 2" xfId="5290"/>
    <cellStyle name="Normal 6 3 2 2 3 2 2" xfId="5291"/>
    <cellStyle name="Normal 6 3 2 2 3 2 3" xfId="5292"/>
    <cellStyle name="Normal 6 3 2 2 3 2 4" xfId="5293"/>
    <cellStyle name="Normal 6 3 2 2 3 3" xfId="5294"/>
    <cellStyle name="Normal 6 3 2 2 3 4" xfId="5295"/>
    <cellStyle name="Normal 6 3 2 2 3 5" xfId="5296"/>
    <cellStyle name="Normal 6 3 2 2 4" xfId="5297"/>
    <cellStyle name="Normal 6 3 2 2 4 2" xfId="5298"/>
    <cellStyle name="Normal 6 3 2 2 4 3" xfId="5299"/>
    <cellStyle name="Normal 6 3 2 2 4 4" xfId="5300"/>
    <cellStyle name="Normal 6 3 2 2 5" xfId="5301"/>
    <cellStyle name="Normal 6 3 2 2 5 2" xfId="5302"/>
    <cellStyle name="Normal 6 3 2 2 5 3" xfId="5303"/>
    <cellStyle name="Normal 6 3 2 2 5 4" xfId="5304"/>
    <cellStyle name="Normal 6 3 2 2 6" xfId="5305"/>
    <cellStyle name="Normal 6 3 2 2 6 2" xfId="5306"/>
    <cellStyle name="Normal 6 3 2 2 6 3" xfId="5307"/>
    <cellStyle name="Normal 6 3 2 2 7" xfId="5308"/>
    <cellStyle name="Normal 6 3 2 2 8" xfId="5309"/>
    <cellStyle name="Normal 6 3 2 2 9" xfId="5310"/>
    <cellStyle name="Normal 6 3 2 3" xfId="5311"/>
    <cellStyle name="Normal 6 3 2 3 2" xfId="5312"/>
    <cellStyle name="Normal 6 3 2 3 2 2" xfId="5313"/>
    <cellStyle name="Normal 6 3 2 3 2 2 2" xfId="5314"/>
    <cellStyle name="Normal 6 3 2 3 2 2 2 2" xfId="5315"/>
    <cellStyle name="Normal 6 3 2 3 2 2 2 3" xfId="5316"/>
    <cellStyle name="Normal 6 3 2 3 2 2 2 4" xfId="5317"/>
    <cellStyle name="Normal 6 3 2 3 2 2 3" xfId="5318"/>
    <cellStyle name="Normal 6 3 2 3 2 2 4" xfId="5319"/>
    <cellStyle name="Normal 6 3 2 3 2 2 5" xfId="5320"/>
    <cellStyle name="Normal 6 3 2 3 2 3" xfId="5321"/>
    <cellStyle name="Normal 6 3 2 3 2 3 2" xfId="5322"/>
    <cellStyle name="Normal 6 3 2 3 2 3 3" xfId="5323"/>
    <cellStyle name="Normal 6 3 2 3 2 3 4" xfId="5324"/>
    <cellStyle name="Normal 6 3 2 3 2 4" xfId="5325"/>
    <cellStyle name="Normal 6 3 2 3 2 5" xfId="5326"/>
    <cellStyle name="Normal 6 3 2 3 2 6" xfId="5327"/>
    <cellStyle name="Normal 6 3 2 3 3" xfId="5328"/>
    <cellStyle name="Normal 6 3 2 3 3 2" xfId="5329"/>
    <cellStyle name="Normal 6 3 2 3 3 2 2" xfId="5330"/>
    <cellStyle name="Normal 6 3 2 3 3 2 3" xfId="5331"/>
    <cellStyle name="Normal 6 3 2 3 3 2 4" xfId="5332"/>
    <cellStyle name="Normal 6 3 2 3 3 3" xfId="5333"/>
    <cellStyle name="Normal 6 3 2 3 3 4" xfId="5334"/>
    <cellStyle name="Normal 6 3 2 3 3 5" xfId="5335"/>
    <cellStyle name="Normal 6 3 2 3 4" xfId="5336"/>
    <cellStyle name="Normal 6 3 2 3 4 2" xfId="5337"/>
    <cellStyle name="Normal 6 3 2 3 4 3" xfId="5338"/>
    <cellStyle name="Normal 6 3 2 3 4 4" xfId="5339"/>
    <cellStyle name="Normal 6 3 2 3 5" xfId="5340"/>
    <cellStyle name="Normal 6 3 2 3 5 2" xfId="5341"/>
    <cellStyle name="Normal 6 3 2 3 5 3" xfId="5342"/>
    <cellStyle name="Normal 6 3 2 3 5 4" xfId="5343"/>
    <cellStyle name="Normal 6 3 2 3 6" xfId="5344"/>
    <cellStyle name="Normal 6 3 2 3 6 2" xfId="5345"/>
    <cellStyle name="Normal 6 3 2 3 6 3" xfId="5346"/>
    <cellStyle name="Normal 6 3 2 3 7" xfId="5347"/>
    <cellStyle name="Normal 6 3 2 3 8" xfId="5348"/>
    <cellStyle name="Normal 6 3 2 3 9" xfId="5349"/>
    <cellStyle name="Normal 6 3 2 4" xfId="5350"/>
    <cellStyle name="Normal 6 3 2 4 2" xfId="5351"/>
    <cellStyle name="Normal 6 3 2 4 2 2" xfId="5352"/>
    <cellStyle name="Normal 6 3 2 4 2 2 2" xfId="5353"/>
    <cellStyle name="Normal 6 3 2 4 2 2 3" xfId="5354"/>
    <cellStyle name="Normal 6 3 2 4 2 2 4" xfId="5355"/>
    <cellStyle name="Normal 6 3 2 4 2 3" xfId="5356"/>
    <cellStyle name="Normal 6 3 2 4 2 4" xfId="5357"/>
    <cellStyle name="Normal 6 3 2 4 2 5" xfId="5358"/>
    <cellStyle name="Normal 6 3 2 4 3" xfId="5359"/>
    <cellStyle name="Normal 6 3 2 4 3 2" xfId="5360"/>
    <cellStyle name="Normal 6 3 2 4 3 3" xfId="5361"/>
    <cellStyle name="Normal 6 3 2 4 3 4" xfId="5362"/>
    <cellStyle name="Normal 6 3 2 4 4" xfId="5363"/>
    <cellStyle name="Normal 6 3 2 4 5" xfId="5364"/>
    <cellStyle name="Normal 6 3 2 4 6" xfId="5365"/>
    <cellStyle name="Normal 6 3 2 5" xfId="5366"/>
    <cellStyle name="Normal 6 3 2 5 2" xfId="5367"/>
    <cellStyle name="Normal 6 3 2 5 2 2" xfId="5368"/>
    <cellStyle name="Normal 6 3 2 5 2 2 2" xfId="5369"/>
    <cellStyle name="Normal 6 3 2 5 2 2 3" xfId="5370"/>
    <cellStyle name="Normal 6 3 2 5 2 2 4" xfId="5371"/>
    <cellStyle name="Normal 6 3 2 5 2 3" xfId="5372"/>
    <cellStyle name="Normal 6 3 2 5 2 4" xfId="5373"/>
    <cellStyle name="Normal 6 3 2 5 2 5" xfId="5374"/>
    <cellStyle name="Normal 6 3 2 5 3" xfId="5375"/>
    <cellStyle name="Normal 6 3 2 5 3 2" xfId="5376"/>
    <cellStyle name="Normal 6 3 2 5 3 3" xfId="5377"/>
    <cellStyle name="Normal 6 3 2 5 3 4" xfId="5378"/>
    <cellStyle name="Normal 6 3 2 5 4" xfId="5379"/>
    <cellStyle name="Normal 6 3 2 5 5" xfId="5380"/>
    <cellStyle name="Normal 6 3 2 5 6" xfId="5381"/>
    <cellStyle name="Normal 6 3 2 6" xfId="5382"/>
    <cellStyle name="Normal 6 3 2 6 2" xfId="5383"/>
    <cellStyle name="Normal 6 3 2 6 2 2" xfId="5384"/>
    <cellStyle name="Normal 6 3 2 6 2 2 2" xfId="5385"/>
    <cellStyle name="Normal 6 3 2 6 2 2 3" xfId="5386"/>
    <cellStyle name="Normal 6 3 2 6 2 2 4" xfId="5387"/>
    <cellStyle name="Normal 6 3 2 6 2 3" xfId="5388"/>
    <cellStyle name="Normal 6 3 2 6 2 4" xfId="5389"/>
    <cellStyle name="Normal 6 3 2 6 2 5" xfId="5390"/>
    <cellStyle name="Normal 6 3 2 6 3" xfId="5391"/>
    <cellStyle name="Normal 6 3 2 6 3 2" xfId="5392"/>
    <cellStyle name="Normal 6 3 2 6 3 3" xfId="5393"/>
    <cellStyle name="Normal 6 3 2 6 3 4" xfId="5394"/>
    <cellStyle name="Normal 6 3 2 6 4" xfId="5395"/>
    <cellStyle name="Normal 6 3 2 6 5" xfId="5396"/>
    <cellStyle name="Normal 6 3 2 6 6" xfId="5397"/>
    <cellStyle name="Normal 6 3 2 7" xfId="5398"/>
    <cellStyle name="Normal 6 3 2 7 2" xfId="5399"/>
    <cellStyle name="Normal 6 3 2 7 2 2" xfId="5400"/>
    <cellStyle name="Normal 6 3 2 7 2 3" xfId="5401"/>
    <cellStyle name="Normal 6 3 2 7 2 4" xfId="5402"/>
    <cellStyle name="Normal 6 3 2 7 3" xfId="5403"/>
    <cellStyle name="Normal 6 3 2 7 4" xfId="5404"/>
    <cellStyle name="Normal 6 3 2 7 5" xfId="5405"/>
    <cellStyle name="Normal 6 3 2 8" xfId="5406"/>
    <cellStyle name="Normal 6 3 2 8 2" xfId="5407"/>
    <cellStyle name="Normal 6 3 2 8 3" xfId="5408"/>
    <cellStyle name="Normal 6 3 2 8 4" xfId="5409"/>
    <cellStyle name="Normal 6 3 2 9" xfId="5410"/>
    <cellStyle name="Normal 6 3 2 9 2" xfId="5411"/>
    <cellStyle name="Normal 6 3 2 9 3" xfId="5412"/>
    <cellStyle name="Normal 6 3 2 9 4" xfId="5413"/>
    <cellStyle name="Normal 6 3 3" xfId="5414"/>
    <cellStyle name="Normal 6 3 3 10" xfId="5415"/>
    <cellStyle name="Normal 6 3 3 10 2" xfId="5416"/>
    <cellStyle name="Normal 6 3 3 10 3" xfId="5417"/>
    <cellStyle name="Normal 6 3 3 10 4" xfId="5418"/>
    <cellStyle name="Normal 6 3 3 11" xfId="5419"/>
    <cellStyle name="Normal 6 3 3 11 2" xfId="5420"/>
    <cellStyle name="Normal 6 3 3 11 3" xfId="5421"/>
    <cellStyle name="Normal 6 3 3 12" xfId="5422"/>
    <cellStyle name="Normal 6 3 3 12 2" xfId="5423"/>
    <cellStyle name="Normal 6 3 3 13" xfId="5424"/>
    <cellStyle name="Normal 6 3 3 14" xfId="5425"/>
    <cellStyle name="Normal 6 3 3 2" xfId="5426"/>
    <cellStyle name="Normal 6 3 3 2 2" xfId="5427"/>
    <cellStyle name="Normal 6 3 3 2 2 2" xfId="5428"/>
    <cellStyle name="Normal 6 3 3 2 2 2 2" xfId="5429"/>
    <cellStyle name="Normal 6 3 3 2 2 2 2 2" xfId="5430"/>
    <cellStyle name="Normal 6 3 3 2 2 2 2 3" xfId="5431"/>
    <cellStyle name="Normal 6 3 3 2 2 2 2 4" xfId="5432"/>
    <cellStyle name="Normal 6 3 3 2 2 2 3" xfId="5433"/>
    <cellStyle name="Normal 6 3 3 2 2 2 4" xfId="5434"/>
    <cellStyle name="Normal 6 3 3 2 2 2 5" xfId="5435"/>
    <cellStyle name="Normal 6 3 3 2 2 3" xfId="5436"/>
    <cellStyle name="Normal 6 3 3 2 2 3 2" xfId="5437"/>
    <cellStyle name="Normal 6 3 3 2 2 3 3" xfId="5438"/>
    <cellStyle name="Normal 6 3 3 2 2 3 4" xfId="5439"/>
    <cellStyle name="Normal 6 3 3 2 2 4" xfId="5440"/>
    <cellStyle name="Normal 6 3 3 2 2 5" xfId="5441"/>
    <cellStyle name="Normal 6 3 3 2 2 6" xfId="5442"/>
    <cellStyle name="Normal 6 3 3 2 3" xfId="5443"/>
    <cellStyle name="Normal 6 3 3 2 3 2" xfId="5444"/>
    <cellStyle name="Normal 6 3 3 2 3 2 2" xfId="5445"/>
    <cellStyle name="Normal 6 3 3 2 3 2 3" xfId="5446"/>
    <cellStyle name="Normal 6 3 3 2 3 2 4" xfId="5447"/>
    <cellStyle name="Normal 6 3 3 2 3 3" xfId="5448"/>
    <cellStyle name="Normal 6 3 3 2 3 4" xfId="5449"/>
    <cellStyle name="Normal 6 3 3 2 3 5" xfId="5450"/>
    <cellStyle name="Normal 6 3 3 2 4" xfId="5451"/>
    <cellStyle name="Normal 6 3 3 2 4 2" xfId="5452"/>
    <cellStyle name="Normal 6 3 3 2 4 3" xfId="5453"/>
    <cellStyle name="Normal 6 3 3 2 4 4" xfId="5454"/>
    <cellStyle name="Normal 6 3 3 2 5" xfId="5455"/>
    <cellStyle name="Normal 6 3 3 2 5 2" xfId="5456"/>
    <cellStyle name="Normal 6 3 3 2 5 3" xfId="5457"/>
    <cellStyle name="Normal 6 3 3 2 5 4" xfId="5458"/>
    <cellStyle name="Normal 6 3 3 2 6" xfId="5459"/>
    <cellStyle name="Normal 6 3 3 2 6 2" xfId="5460"/>
    <cellStyle name="Normal 6 3 3 2 6 3" xfId="5461"/>
    <cellStyle name="Normal 6 3 3 2 7" xfId="5462"/>
    <cellStyle name="Normal 6 3 3 2 8" xfId="5463"/>
    <cellStyle name="Normal 6 3 3 2 9" xfId="5464"/>
    <cellStyle name="Normal 6 3 3 3" xfId="5465"/>
    <cellStyle name="Normal 6 3 3 3 2" xfId="5466"/>
    <cellStyle name="Normal 6 3 3 3 2 2" xfId="5467"/>
    <cellStyle name="Normal 6 3 3 3 2 2 2" xfId="5468"/>
    <cellStyle name="Normal 6 3 3 3 2 2 2 2" xfId="5469"/>
    <cellStyle name="Normal 6 3 3 3 2 2 2 3" xfId="5470"/>
    <cellStyle name="Normal 6 3 3 3 2 2 2 4" xfId="5471"/>
    <cellStyle name="Normal 6 3 3 3 2 2 3" xfId="5472"/>
    <cellStyle name="Normal 6 3 3 3 2 2 4" xfId="5473"/>
    <cellStyle name="Normal 6 3 3 3 2 2 5" xfId="5474"/>
    <cellStyle name="Normal 6 3 3 3 2 3" xfId="5475"/>
    <cellStyle name="Normal 6 3 3 3 2 3 2" xfId="5476"/>
    <cellStyle name="Normal 6 3 3 3 2 3 3" xfId="5477"/>
    <cellStyle name="Normal 6 3 3 3 2 3 4" xfId="5478"/>
    <cellStyle name="Normal 6 3 3 3 2 4" xfId="5479"/>
    <cellStyle name="Normal 6 3 3 3 2 5" xfId="5480"/>
    <cellStyle name="Normal 6 3 3 3 2 6" xfId="5481"/>
    <cellStyle name="Normal 6 3 3 3 3" xfId="5482"/>
    <cellStyle name="Normal 6 3 3 3 3 2" xfId="5483"/>
    <cellStyle name="Normal 6 3 3 3 3 2 2" xfId="5484"/>
    <cellStyle name="Normal 6 3 3 3 3 2 3" xfId="5485"/>
    <cellStyle name="Normal 6 3 3 3 3 2 4" xfId="5486"/>
    <cellStyle name="Normal 6 3 3 3 3 3" xfId="5487"/>
    <cellStyle name="Normal 6 3 3 3 3 4" xfId="5488"/>
    <cellStyle name="Normal 6 3 3 3 3 5" xfId="5489"/>
    <cellStyle name="Normal 6 3 3 3 4" xfId="5490"/>
    <cellStyle name="Normal 6 3 3 3 4 2" xfId="5491"/>
    <cellStyle name="Normal 6 3 3 3 4 3" xfId="5492"/>
    <cellStyle name="Normal 6 3 3 3 4 4" xfId="5493"/>
    <cellStyle name="Normal 6 3 3 3 5" xfId="5494"/>
    <cellStyle name="Normal 6 3 3 3 5 2" xfId="5495"/>
    <cellStyle name="Normal 6 3 3 3 5 3" xfId="5496"/>
    <cellStyle name="Normal 6 3 3 3 5 4" xfId="5497"/>
    <cellStyle name="Normal 6 3 3 3 6" xfId="5498"/>
    <cellStyle name="Normal 6 3 3 3 6 2" xfId="5499"/>
    <cellStyle name="Normal 6 3 3 3 6 3" xfId="5500"/>
    <cellStyle name="Normal 6 3 3 3 7" xfId="5501"/>
    <cellStyle name="Normal 6 3 3 3 8" xfId="5502"/>
    <cellStyle name="Normal 6 3 3 3 9" xfId="5503"/>
    <cellStyle name="Normal 6 3 3 4" xfId="5504"/>
    <cellStyle name="Normal 6 3 3 4 2" xfId="5505"/>
    <cellStyle name="Normal 6 3 3 4 2 2" xfId="5506"/>
    <cellStyle name="Normal 6 3 3 4 2 2 2" xfId="5507"/>
    <cellStyle name="Normal 6 3 3 4 2 2 3" xfId="5508"/>
    <cellStyle name="Normal 6 3 3 4 2 2 4" xfId="5509"/>
    <cellStyle name="Normal 6 3 3 4 2 3" xfId="5510"/>
    <cellStyle name="Normal 6 3 3 4 2 4" xfId="5511"/>
    <cellStyle name="Normal 6 3 3 4 2 5" xfId="5512"/>
    <cellStyle name="Normal 6 3 3 4 3" xfId="5513"/>
    <cellStyle name="Normal 6 3 3 4 3 2" xfId="5514"/>
    <cellStyle name="Normal 6 3 3 4 3 3" xfId="5515"/>
    <cellStyle name="Normal 6 3 3 4 3 4" xfId="5516"/>
    <cellStyle name="Normal 6 3 3 4 4" xfId="5517"/>
    <cellStyle name="Normal 6 3 3 4 5" xfId="5518"/>
    <cellStyle name="Normal 6 3 3 4 6" xfId="5519"/>
    <cellStyle name="Normal 6 3 3 5" xfId="5520"/>
    <cellStyle name="Normal 6 3 3 5 2" xfId="5521"/>
    <cellStyle name="Normal 6 3 3 5 2 2" xfId="5522"/>
    <cellStyle name="Normal 6 3 3 5 2 2 2" xfId="5523"/>
    <cellStyle name="Normal 6 3 3 5 2 2 3" xfId="5524"/>
    <cellStyle name="Normal 6 3 3 5 2 2 4" xfId="5525"/>
    <cellStyle name="Normal 6 3 3 5 2 3" xfId="5526"/>
    <cellStyle name="Normal 6 3 3 5 2 4" xfId="5527"/>
    <cellStyle name="Normal 6 3 3 5 2 5" xfId="5528"/>
    <cellStyle name="Normal 6 3 3 5 3" xfId="5529"/>
    <cellStyle name="Normal 6 3 3 5 3 2" xfId="5530"/>
    <cellStyle name="Normal 6 3 3 5 3 3" xfId="5531"/>
    <cellStyle name="Normal 6 3 3 5 3 4" xfId="5532"/>
    <cellStyle name="Normal 6 3 3 5 4" xfId="5533"/>
    <cellStyle name="Normal 6 3 3 5 5" xfId="5534"/>
    <cellStyle name="Normal 6 3 3 5 6" xfId="5535"/>
    <cellStyle name="Normal 6 3 3 6" xfId="5536"/>
    <cellStyle name="Normal 6 3 3 6 2" xfId="5537"/>
    <cellStyle name="Normal 6 3 3 6 2 2" xfId="5538"/>
    <cellStyle name="Normal 6 3 3 6 2 2 2" xfId="5539"/>
    <cellStyle name="Normal 6 3 3 6 2 2 3" xfId="5540"/>
    <cellStyle name="Normal 6 3 3 6 2 2 4" xfId="5541"/>
    <cellStyle name="Normal 6 3 3 6 2 3" xfId="5542"/>
    <cellStyle name="Normal 6 3 3 6 2 4" xfId="5543"/>
    <cellStyle name="Normal 6 3 3 6 2 5" xfId="5544"/>
    <cellStyle name="Normal 6 3 3 6 3" xfId="5545"/>
    <cellStyle name="Normal 6 3 3 6 3 2" xfId="5546"/>
    <cellStyle name="Normal 6 3 3 6 3 3" xfId="5547"/>
    <cellStyle name="Normal 6 3 3 6 3 4" xfId="5548"/>
    <cellStyle name="Normal 6 3 3 6 4" xfId="5549"/>
    <cellStyle name="Normal 6 3 3 6 5" xfId="5550"/>
    <cellStyle name="Normal 6 3 3 6 6" xfId="5551"/>
    <cellStyle name="Normal 6 3 3 7" xfId="5552"/>
    <cellStyle name="Normal 6 3 3 7 2" xfId="5553"/>
    <cellStyle name="Normal 6 3 3 7 2 2" xfId="5554"/>
    <cellStyle name="Normal 6 3 3 7 2 3" xfId="5555"/>
    <cellStyle name="Normal 6 3 3 7 2 4" xfId="5556"/>
    <cellStyle name="Normal 6 3 3 7 3" xfId="5557"/>
    <cellStyle name="Normal 6 3 3 7 4" xfId="5558"/>
    <cellStyle name="Normal 6 3 3 7 5" xfId="5559"/>
    <cellStyle name="Normal 6 3 3 8" xfId="5560"/>
    <cellStyle name="Normal 6 3 3 8 2" xfId="5561"/>
    <cellStyle name="Normal 6 3 3 8 3" xfId="5562"/>
    <cellStyle name="Normal 6 3 3 8 4" xfId="5563"/>
    <cellStyle name="Normal 6 3 3 9" xfId="5564"/>
    <cellStyle name="Normal 6 3 3 9 2" xfId="5565"/>
    <cellStyle name="Normal 6 3 3 9 3" xfId="5566"/>
    <cellStyle name="Normal 6 3 3 9 4" xfId="5567"/>
    <cellStyle name="Normal 6 3 4" xfId="5568"/>
    <cellStyle name="Normal 6 3 4 2" xfId="5569"/>
    <cellStyle name="Normal 6 3 4 2 2" xfId="5570"/>
    <cellStyle name="Normal 6 3 4 2 2 2" xfId="5571"/>
    <cellStyle name="Normal 6 3 4 2 2 2 2" xfId="5572"/>
    <cellStyle name="Normal 6 3 4 2 2 2 3" xfId="5573"/>
    <cellStyle name="Normal 6 3 4 2 2 2 4" xfId="5574"/>
    <cellStyle name="Normal 6 3 4 2 2 3" xfId="5575"/>
    <cellStyle name="Normal 6 3 4 2 2 4" xfId="5576"/>
    <cellStyle name="Normal 6 3 4 2 2 5" xfId="5577"/>
    <cellStyle name="Normal 6 3 4 2 3" xfId="5578"/>
    <cellStyle name="Normal 6 3 4 2 3 2" xfId="5579"/>
    <cellStyle name="Normal 6 3 4 2 3 3" xfId="5580"/>
    <cellStyle name="Normal 6 3 4 2 3 4" xfId="5581"/>
    <cellStyle name="Normal 6 3 4 2 4" xfId="5582"/>
    <cellStyle name="Normal 6 3 4 2 5" xfId="5583"/>
    <cellStyle name="Normal 6 3 4 2 6" xfId="5584"/>
    <cellStyle name="Normal 6 3 4 3" xfId="5585"/>
    <cellStyle name="Normal 6 3 4 3 2" xfId="5586"/>
    <cellStyle name="Normal 6 3 4 3 2 2" xfId="5587"/>
    <cellStyle name="Normal 6 3 4 3 2 3" xfId="5588"/>
    <cellStyle name="Normal 6 3 4 3 2 4" xfId="5589"/>
    <cellStyle name="Normal 6 3 4 3 3" xfId="5590"/>
    <cellStyle name="Normal 6 3 4 3 4" xfId="5591"/>
    <cellStyle name="Normal 6 3 4 3 5" xfId="5592"/>
    <cellStyle name="Normal 6 3 4 4" xfId="5593"/>
    <cellStyle name="Normal 6 3 4 4 2" xfId="5594"/>
    <cellStyle name="Normal 6 3 4 4 3" xfId="5595"/>
    <cellStyle name="Normal 6 3 4 4 4" xfId="5596"/>
    <cellStyle name="Normal 6 3 4 5" xfId="5597"/>
    <cellStyle name="Normal 6 3 4 5 2" xfId="5598"/>
    <cellStyle name="Normal 6 3 4 5 3" xfId="5599"/>
    <cellStyle name="Normal 6 3 4 5 4" xfId="5600"/>
    <cellStyle name="Normal 6 3 4 6" xfId="5601"/>
    <cellStyle name="Normal 6 3 4 6 2" xfId="5602"/>
    <cellStyle name="Normal 6 3 4 6 3" xfId="5603"/>
    <cellStyle name="Normal 6 3 4 7" xfId="5604"/>
    <cellStyle name="Normal 6 3 4 8" xfId="5605"/>
    <cellStyle name="Normal 6 3 4 9" xfId="5606"/>
    <cellStyle name="Normal 6 3 5" xfId="5607"/>
    <cellStyle name="Normal 6 3 5 2" xfId="5608"/>
    <cellStyle name="Normal 6 3 5 2 2" xfId="5609"/>
    <cellStyle name="Normal 6 3 5 2 2 2" xfId="5610"/>
    <cellStyle name="Normal 6 3 5 2 2 2 2" xfId="5611"/>
    <cellStyle name="Normal 6 3 5 2 2 2 3" xfId="5612"/>
    <cellStyle name="Normal 6 3 5 2 2 2 4" xfId="5613"/>
    <cellStyle name="Normal 6 3 5 2 2 3" xfId="5614"/>
    <cellStyle name="Normal 6 3 5 2 2 4" xfId="5615"/>
    <cellStyle name="Normal 6 3 5 2 2 5" xfId="5616"/>
    <cellStyle name="Normal 6 3 5 2 3" xfId="5617"/>
    <cellStyle name="Normal 6 3 5 2 3 2" xfId="5618"/>
    <cellStyle name="Normal 6 3 5 2 3 3" xfId="5619"/>
    <cellStyle name="Normal 6 3 5 2 3 4" xfId="5620"/>
    <cellStyle name="Normal 6 3 5 2 4" xfId="5621"/>
    <cellStyle name="Normal 6 3 5 2 5" xfId="5622"/>
    <cellStyle name="Normal 6 3 5 2 6" xfId="5623"/>
    <cellStyle name="Normal 6 3 5 3" xfId="5624"/>
    <cellStyle name="Normal 6 3 5 3 2" xfId="5625"/>
    <cellStyle name="Normal 6 3 5 3 2 2" xfId="5626"/>
    <cellStyle name="Normal 6 3 5 3 2 3" xfId="5627"/>
    <cellStyle name="Normal 6 3 5 3 2 4" xfId="5628"/>
    <cellStyle name="Normal 6 3 5 3 3" xfId="5629"/>
    <cellStyle name="Normal 6 3 5 3 4" xfId="5630"/>
    <cellStyle name="Normal 6 3 5 3 5" xfId="5631"/>
    <cellStyle name="Normal 6 3 5 4" xfId="5632"/>
    <cellStyle name="Normal 6 3 5 4 2" xfId="5633"/>
    <cellStyle name="Normal 6 3 5 4 3" xfId="5634"/>
    <cellStyle name="Normal 6 3 5 4 4" xfId="5635"/>
    <cellStyle name="Normal 6 3 5 5" xfId="5636"/>
    <cellStyle name="Normal 6 3 5 5 2" xfId="5637"/>
    <cellStyle name="Normal 6 3 5 5 3" xfId="5638"/>
    <cellStyle name="Normal 6 3 5 5 4" xfId="5639"/>
    <cellStyle name="Normal 6 3 5 6" xfId="5640"/>
    <cellStyle name="Normal 6 3 5 6 2" xfId="5641"/>
    <cellStyle name="Normal 6 3 5 6 3" xfId="5642"/>
    <cellStyle name="Normal 6 3 5 7" xfId="5643"/>
    <cellStyle name="Normal 6 3 5 8" xfId="5644"/>
    <cellStyle name="Normal 6 3 5 9" xfId="5645"/>
    <cellStyle name="Normal 6 3 6" xfId="5646"/>
    <cellStyle name="Normal 6 3 6 2" xfId="5647"/>
    <cellStyle name="Normal 6 3 6 2 2" xfId="5648"/>
    <cellStyle name="Normal 6 3 6 2 2 2" xfId="5649"/>
    <cellStyle name="Normal 6 3 6 2 2 3" xfId="5650"/>
    <cellStyle name="Normal 6 3 6 2 2 4" xfId="5651"/>
    <cellStyle name="Normal 6 3 6 2 3" xfId="5652"/>
    <cellStyle name="Normal 6 3 6 2 4" xfId="5653"/>
    <cellStyle name="Normal 6 3 6 2 5" xfId="5654"/>
    <cellStyle name="Normal 6 3 6 3" xfId="5655"/>
    <cellStyle name="Normal 6 3 6 3 2" xfId="5656"/>
    <cellStyle name="Normal 6 3 6 3 3" xfId="5657"/>
    <cellStyle name="Normal 6 3 6 3 4" xfId="5658"/>
    <cellStyle name="Normal 6 3 6 4" xfId="5659"/>
    <cellStyle name="Normal 6 3 6 5" xfId="5660"/>
    <cellStyle name="Normal 6 3 6 6" xfId="5661"/>
    <cellStyle name="Normal 6 3 7" xfId="5662"/>
    <cellStyle name="Normal 6 3 7 2" xfId="5663"/>
    <cellStyle name="Normal 6 3 7 2 2" xfId="5664"/>
    <cellStyle name="Normal 6 3 7 2 2 2" xfId="5665"/>
    <cellStyle name="Normal 6 3 7 2 2 3" xfId="5666"/>
    <cellStyle name="Normal 6 3 7 2 2 4" xfId="5667"/>
    <cellStyle name="Normal 6 3 7 2 3" xfId="5668"/>
    <cellStyle name="Normal 6 3 7 2 4" xfId="5669"/>
    <cellStyle name="Normal 6 3 7 2 5" xfId="5670"/>
    <cellStyle name="Normal 6 3 7 3" xfId="5671"/>
    <cellStyle name="Normal 6 3 7 3 2" xfId="5672"/>
    <cellStyle name="Normal 6 3 7 3 3" xfId="5673"/>
    <cellStyle name="Normal 6 3 7 3 4" xfId="5674"/>
    <cellStyle name="Normal 6 3 7 4" xfId="5675"/>
    <cellStyle name="Normal 6 3 7 5" xfId="5676"/>
    <cellStyle name="Normal 6 3 7 6" xfId="5677"/>
    <cellStyle name="Normal 6 3 8" xfId="5678"/>
    <cellStyle name="Normal 6 3 8 2" xfId="5679"/>
    <cellStyle name="Normal 6 3 8 2 2" xfId="5680"/>
    <cellStyle name="Normal 6 3 8 2 2 2" xfId="5681"/>
    <cellStyle name="Normal 6 3 8 2 2 3" xfId="5682"/>
    <cellStyle name="Normal 6 3 8 2 2 4" xfId="5683"/>
    <cellStyle name="Normal 6 3 8 2 3" xfId="5684"/>
    <cellStyle name="Normal 6 3 8 2 4" xfId="5685"/>
    <cellStyle name="Normal 6 3 8 2 5" xfId="5686"/>
    <cellStyle name="Normal 6 3 8 3" xfId="5687"/>
    <cellStyle name="Normal 6 3 8 3 2" xfId="5688"/>
    <cellStyle name="Normal 6 3 8 3 3" xfId="5689"/>
    <cellStyle name="Normal 6 3 8 3 4" xfId="5690"/>
    <cellStyle name="Normal 6 3 8 4" xfId="5691"/>
    <cellStyle name="Normal 6 3 8 5" xfId="5692"/>
    <cellStyle name="Normal 6 3 8 6" xfId="5693"/>
    <cellStyle name="Normal 6 3 9" xfId="5694"/>
    <cellStyle name="Normal 6 3 9 2" xfId="5695"/>
    <cellStyle name="Normal 6 3 9 2 2" xfId="5696"/>
    <cellStyle name="Normal 6 3 9 2 3" xfId="5697"/>
    <cellStyle name="Normal 6 3 9 2 4" xfId="5698"/>
    <cellStyle name="Normal 6 3 9 3" xfId="5699"/>
    <cellStyle name="Normal 6 3 9 4" xfId="5700"/>
    <cellStyle name="Normal 6 3 9 5" xfId="5701"/>
    <cellStyle name="Normal 6 4" xfId="5702"/>
    <cellStyle name="Normal 6 4 10" xfId="5703"/>
    <cellStyle name="Normal 6 4 10 2" xfId="5704"/>
    <cellStyle name="Normal 6 4 10 3" xfId="5705"/>
    <cellStyle name="Normal 6 4 10 4" xfId="5706"/>
    <cellStyle name="Normal 6 4 11" xfId="5707"/>
    <cellStyle name="Normal 6 4 11 2" xfId="5708"/>
    <cellStyle name="Normal 6 4 11 3" xfId="5709"/>
    <cellStyle name="Normal 6 4 12" xfId="5710"/>
    <cellStyle name="Normal 6 4 12 2" xfId="5711"/>
    <cellStyle name="Normal 6 4 13" xfId="5712"/>
    <cellStyle name="Normal 6 4 14" xfId="5713"/>
    <cellStyle name="Normal 6 4 2" xfId="5714"/>
    <cellStyle name="Normal 6 4 2 2" xfId="5715"/>
    <cellStyle name="Normal 6 4 2 2 2" xfId="5716"/>
    <cellStyle name="Normal 6 4 2 2 2 2" xfId="5717"/>
    <cellStyle name="Normal 6 4 2 2 2 2 2" xfId="5718"/>
    <cellStyle name="Normal 6 4 2 2 2 2 3" xfId="5719"/>
    <cellStyle name="Normal 6 4 2 2 2 2 4" xfId="5720"/>
    <cellStyle name="Normal 6 4 2 2 2 3" xfId="5721"/>
    <cellStyle name="Normal 6 4 2 2 2 4" xfId="5722"/>
    <cellStyle name="Normal 6 4 2 2 2 5" xfId="5723"/>
    <cellStyle name="Normal 6 4 2 2 3" xfId="5724"/>
    <cellStyle name="Normal 6 4 2 2 3 2" xfId="5725"/>
    <cellStyle name="Normal 6 4 2 2 3 3" xfId="5726"/>
    <cellStyle name="Normal 6 4 2 2 3 4" xfId="5727"/>
    <cellStyle name="Normal 6 4 2 2 4" xfId="5728"/>
    <cellStyle name="Normal 6 4 2 2 5" xfId="5729"/>
    <cellStyle name="Normal 6 4 2 2 6" xfId="5730"/>
    <cellStyle name="Normal 6 4 2 3" xfId="5731"/>
    <cellStyle name="Normal 6 4 2 3 2" xfId="5732"/>
    <cellStyle name="Normal 6 4 2 3 2 2" xfId="5733"/>
    <cellStyle name="Normal 6 4 2 3 2 3" xfId="5734"/>
    <cellStyle name="Normal 6 4 2 3 2 4" xfId="5735"/>
    <cellStyle name="Normal 6 4 2 3 3" xfId="5736"/>
    <cellStyle name="Normal 6 4 2 3 4" xfId="5737"/>
    <cellStyle name="Normal 6 4 2 3 5" xfId="5738"/>
    <cellStyle name="Normal 6 4 2 4" xfId="5739"/>
    <cellStyle name="Normal 6 4 2 4 2" xfId="5740"/>
    <cellStyle name="Normal 6 4 2 4 3" xfId="5741"/>
    <cellStyle name="Normal 6 4 2 4 4" xfId="5742"/>
    <cellStyle name="Normal 6 4 2 5" xfId="5743"/>
    <cellStyle name="Normal 6 4 2 5 2" xfId="5744"/>
    <cellStyle name="Normal 6 4 2 5 3" xfId="5745"/>
    <cellStyle name="Normal 6 4 2 5 4" xfId="5746"/>
    <cellStyle name="Normal 6 4 2 6" xfId="5747"/>
    <cellStyle name="Normal 6 4 2 6 2" xfId="5748"/>
    <cellStyle name="Normal 6 4 2 6 3" xfId="5749"/>
    <cellStyle name="Normal 6 4 2 7" xfId="5750"/>
    <cellStyle name="Normal 6 4 2 8" xfId="5751"/>
    <cellStyle name="Normal 6 4 2 9" xfId="5752"/>
    <cellStyle name="Normal 6 4 3" xfId="5753"/>
    <cellStyle name="Normal 6 4 3 2" xfId="5754"/>
    <cellStyle name="Normal 6 4 3 2 2" xfId="5755"/>
    <cellStyle name="Normal 6 4 3 2 2 2" xfId="5756"/>
    <cellStyle name="Normal 6 4 3 2 2 2 2" xfId="5757"/>
    <cellStyle name="Normal 6 4 3 2 2 2 3" xfId="5758"/>
    <cellStyle name="Normal 6 4 3 2 2 2 4" xfId="5759"/>
    <cellStyle name="Normal 6 4 3 2 2 3" xfId="5760"/>
    <cellStyle name="Normal 6 4 3 2 2 4" xfId="5761"/>
    <cellStyle name="Normal 6 4 3 2 2 5" xfId="5762"/>
    <cellStyle name="Normal 6 4 3 2 3" xfId="5763"/>
    <cellStyle name="Normal 6 4 3 2 3 2" xfId="5764"/>
    <cellStyle name="Normal 6 4 3 2 3 3" xfId="5765"/>
    <cellStyle name="Normal 6 4 3 2 3 4" xfId="5766"/>
    <cellStyle name="Normal 6 4 3 2 4" xfId="5767"/>
    <cellStyle name="Normal 6 4 3 2 5" xfId="5768"/>
    <cellStyle name="Normal 6 4 3 2 6" xfId="5769"/>
    <cellStyle name="Normal 6 4 3 3" xfId="5770"/>
    <cellStyle name="Normal 6 4 3 3 2" xfId="5771"/>
    <cellStyle name="Normal 6 4 3 3 2 2" xfId="5772"/>
    <cellStyle name="Normal 6 4 3 3 2 3" xfId="5773"/>
    <cellStyle name="Normal 6 4 3 3 2 4" xfId="5774"/>
    <cellStyle name="Normal 6 4 3 3 3" xfId="5775"/>
    <cellStyle name="Normal 6 4 3 3 4" xfId="5776"/>
    <cellStyle name="Normal 6 4 3 3 5" xfId="5777"/>
    <cellStyle name="Normal 6 4 3 4" xfId="5778"/>
    <cellStyle name="Normal 6 4 3 4 2" xfId="5779"/>
    <cellStyle name="Normal 6 4 3 4 3" xfId="5780"/>
    <cellStyle name="Normal 6 4 3 4 4" xfId="5781"/>
    <cellStyle name="Normal 6 4 3 5" xfId="5782"/>
    <cellStyle name="Normal 6 4 3 5 2" xfId="5783"/>
    <cellStyle name="Normal 6 4 3 5 3" xfId="5784"/>
    <cellStyle name="Normal 6 4 3 5 4" xfId="5785"/>
    <cellStyle name="Normal 6 4 3 6" xfId="5786"/>
    <cellStyle name="Normal 6 4 3 6 2" xfId="5787"/>
    <cellStyle name="Normal 6 4 3 6 3" xfId="5788"/>
    <cellStyle name="Normal 6 4 3 7" xfId="5789"/>
    <cellStyle name="Normal 6 4 3 8" xfId="5790"/>
    <cellStyle name="Normal 6 4 3 9" xfId="5791"/>
    <cellStyle name="Normal 6 4 4" xfId="5792"/>
    <cellStyle name="Normal 6 4 4 2" xfId="5793"/>
    <cellStyle name="Normal 6 4 4 2 2" xfId="5794"/>
    <cellStyle name="Normal 6 4 4 2 2 2" xfId="5795"/>
    <cellStyle name="Normal 6 4 4 2 2 3" xfId="5796"/>
    <cellStyle name="Normal 6 4 4 2 2 4" xfId="5797"/>
    <cellStyle name="Normal 6 4 4 2 3" xfId="5798"/>
    <cellStyle name="Normal 6 4 4 2 4" xfId="5799"/>
    <cellStyle name="Normal 6 4 4 2 5" xfId="5800"/>
    <cellStyle name="Normal 6 4 4 3" xfId="5801"/>
    <cellStyle name="Normal 6 4 4 3 2" xfId="5802"/>
    <cellStyle name="Normal 6 4 4 3 3" xfId="5803"/>
    <cellStyle name="Normal 6 4 4 3 4" xfId="5804"/>
    <cellStyle name="Normal 6 4 4 4" xfId="5805"/>
    <cellStyle name="Normal 6 4 4 5" xfId="5806"/>
    <cellStyle name="Normal 6 4 4 6" xfId="5807"/>
    <cellStyle name="Normal 6 4 5" xfId="5808"/>
    <cellStyle name="Normal 6 4 5 2" xfId="5809"/>
    <cellStyle name="Normal 6 4 5 2 2" xfId="5810"/>
    <cellStyle name="Normal 6 4 5 2 2 2" xfId="5811"/>
    <cellStyle name="Normal 6 4 5 2 2 3" xfId="5812"/>
    <cellStyle name="Normal 6 4 5 2 2 4" xfId="5813"/>
    <cellStyle name="Normal 6 4 5 2 3" xfId="5814"/>
    <cellStyle name="Normal 6 4 5 2 4" xfId="5815"/>
    <cellStyle name="Normal 6 4 5 2 5" xfId="5816"/>
    <cellStyle name="Normal 6 4 5 3" xfId="5817"/>
    <cellStyle name="Normal 6 4 5 3 2" xfId="5818"/>
    <cellStyle name="Normal 6 4 5 3 3" xfId="5819"/>
    <cellStyle name="Normal 6 4 5 3 4" xfId="5820"/>
    <cellStyle name="Normal 6 4 5 4" xfId="5821"/>
    <cellStyle name="Normal 6 4 5 5" xfId="5822"/>
    <cellStyle name="Normal 6 4 5 6" xfId="5823"/>
    <cellStyle name="Normal 6 4 6" xfId="5824"/>
    <cellStyle name="Normal 6 4 6 2" xfId="5825"/>
    <cellStyle name="Normal 6 4 6 2 2" xfId="5826"/>
    <cellStyle name="Normal 6 4 6 2 2 2" xfId="5827"/>
    <cellStyle name="Normal 6 4 6 2 2 3" xfId="5828"/>
    <cellStyle name="Normal 6 4 6 2 2 4" xfId="5829"/>
    <cellStyle name="Normal 6 4 6 2 3" xfId="5830"/>
    <cellStyle name="Normal 6 4 6 2 4" xfId="5831"/>
    <cellStyle name="Normal 6 4 6 2 5" xfId="5832"/>
    <cellStyle name="Normal 6 4 6 3" xfId="5833"/>
    <cellStyle name="Normal 6 4 6 3 2" xfId="5834"/>
    <cellStyle name="Normal 6 4 6 3 3" xfId="5835"/>
    <cellStyle name="Normal 6 4 6 3 4" xfId="5836"/>
    <cellStyle name="Normal 6 4 6 4" xfId="5837"/>
    <cellStyle name="Normal 6 4 6 5" xfId="5838"/>
    <cellStyle name="Normal 6 4 6 6" xfId="5839"/>
    <cellStyle name="Normal 6 4 7" xfId="5840"/>
    <cellStyle name="Normal 6 4 7 2" xfId="5841"/>
    <cellStyle name="Normal 6 4 7 2 2" xfId="5842"/>
    <cellStyle name="Normal 6 4 7 2 3" xfId="5843"/>
    <cellStyle name="Normal 6 4 7 2 4" xfId="5844"/>
    <cellStyle name="Normal 6 4 7 3" xfId="5845"/>
    <cellStyle name="Normal 6 4 7 4" xfId="5846"/>
    <cellStyle name="Normal 6 4 7 5" xfId="5847"/>
    <cellStyle name="Normal 6 4 8" xfId="5848"/>
    <cellStyle name="Normal 6 4 8 2" xfId="5849"/>
    <cellStyle name="Normal 6 4 8 3" xfId="5850"/>
    <cellStyle name="Normal 6 4 8 4" xfId="5851"/>
    <cellStyle name="Normal 6 4 9" xfId="5852"/>
    <cellStyle name="Normal 6 4 9 2" xfId="5853"/>
    <cellStyle name="Normal 6 4 9 3" xfId="5854"/>
    <cellStyle name="Normal 6 4 9 4" xfId="5855"/>
    <cellStyle name="Normal 6 5" xfId="5856"/>
    <cellStyle name="Normal 6 5 10" xfId="5857"/>
    <cellStyle name="Normal 6 5 10 2" xfId="5858"/>
    <cellStyle name="Normal 6 5 10 3" xfId="5859"/>
    <cellStyle name="Normal 6 5 10 4" xfId="5860"/>
    <cellStyle name="Normal 6 5 11" xfId="5861"/>
    <cellStyle name="Normal 6 5 11 2" xfId="5862"/>
    <cellStyle name="Normal 6 5 11 3" xfId="5863"/>
    <cellStyle name="Normal 6 5 12" xfId="5864"/>
    <cellStyle name="Normal 6 5 12 2" xfId="5865"/>
    <cellStyle name="Normal 6 5 13" xfId="5866"/>
    <cellStyle name="Normal 6 5 14" xfId="5867"/>
    <cellStyle name="Normal 6 5 2" xfId="5868"/>
    <cellStyle name="Normal 6 5 2 2" xfId="5869"/>
    <cellStyle name="Normal 6 5 2 2 2" xfId="5870"/>
    <cellStyle name="Normal 6 5 2 2 2 2" xfId="5871"/>
    <cellStyle name="Normal 6 5 2 2 2 2 2" xfId="5872"/>
    <cellStyle name="Normal 6 5 2 2 2 2 3" xfId="5873"/>
    <cellStyle name="Normal 6 5 2 2 2 2 4" xfId="5874"/>
    <cellStyle name="Normal 6 5 2 2 2 3" xfId="5875"/>
    <cellStyle name="Normal 6 5 2 2 2 4" xfId="5876"/>
    <cellStyle name="Normal 6 5 2 2 2 5" xfId="5877"/>
    <cellStyle name="Normal 6 5 2 2 3" xfId="5878"/>
    <cellStyle name="Normal 6 5 2 2 3 2" xfId="5879"/>
    <cellStyle name="Normal 6 5 2 2 3 3" xfId="5880"/>
    <cellStyle name="Normal 6 5 2 2 3 4" xfId="5881"/>
    <cellStyle name="Normal 6 5 2 2 4" xfId="5882"/>
    <cellStyle name="Normal 6 5 2 2 5" xfId="5883"/>
    <cellStyle name="Normal 6 5 2 2 6" xfId="5884"/>
    <cellStyle name="Normal 6 5 2 3" xfId="5885"/>
    <cellStyle name="Normal 6 5 2 3 2" xfId="5886"/>
    <cellStyle name="Normal 6 5 2 3 2 2" xfId="5887"/>
    <cellStyle name="Normal 6 5 2 3 2 3" xfId="5888"/>
    <cellStyle name="Normal 6 5 2 3 2 4" xfId="5889"/>
    <cellStyle name="Normal 6 5 2 3 3" xfId="5890"/>
    <cellStyle name="Normal 6 5 2 3 4" xfId="5891"/>
    <cellStyle name="Normal 6 5 2 3 5" xfId="5892"/>
    <cellStyle name="Normal 6 5 2 4" xfId="5893"/>
    <cellStyle name="Normal 6 5 2 4 2" xfId="5894"/>
    <cellStyle name="Normal 6 5 2 4 3" xfId="5895"/>
    <cellStyle name="Normal 6 5 2 4 4" xfId="5896"/>
    <cellStyle name="Normal 6 5 2 5" xfId="5897"/>
    <cellStyle name="Normal 6 5 2 5 2" xfId="5898"/>
    <cellStyle name="Normal 6 5 2 5 3" xfId="5899"/>
    <cellStyle name="Normal 6 5 2 5 4" xfId="5900"/>
    <cellStyle name="Normal 6 5 2 6" xfId="5901"/>
    <cellStyle name="Normal 6 5 2 6 2" xfId="5902"/>
    <cellStyle name="Normal 6 5 2 6 3" xfId="5903"/>
    <cellStyle name="Normal 6 5 2 7" xfId="5904"/>
    <cellStyle name="Normal 6 5 2 8" xfId="5905"/>
    <cellStyle name="Normal 6 5 2 9" xfId="5906"/>
    <cellStyle name="Normal 6 5 3" xfId="5907"/>
    <cellStyle name="Normal 6 5 3 2" xfId="5908"/>
    <cellStyle name="Normal 6 5 3 2 2" xfId="5909"/>
    <cellStyle name="Normal 6 5 3 2 2 2" xfId="5910"/>
    <cellStyle name="Normal 6 5 3 2 2 2 2" xfId="5911"/>
    <cellStyle name="Normal 6 5 3 2 2 2 3" xfId="5912"/>
    <cellStyle name="Normal 6 5 3 2 2 2 4" xfId="5913"/>
    <cellStyle name="Normal 6 5 3 2 2 3" xfId="5914"/>
    <cellStyle name="Normal 6 5 3 2 2 4" xfId="5915"/>
    <cellStyle name="Normal 6 5 3 2 2 5" xfId="5916"/>
    <cellStyle name="Normal 6 5 3 2 3" xfId="5917"/>
    <cellStyle name="Normal 6 5 3 2 3 2" xfId="5918"/>
    <cellStyle name="Normal 6 5 3 2 3 3" xfId="5919"/>
    <cellStyle name="Normal 6 5 3 2 3 4" xfId="5920"/>
    <cellStyle name="Normal 6 5 3 2 4" xfId="5921"/>
    <cellStyle name="Normal 6 5 3 2 5" xfId="5922"/>
    <cellStyle name="Normal 6 5 3 2 6" xfId="5923"/>
    <cellStyle name="Normal 6 5 3 3" xfId="5924"/>
    <cellStyle name="Normal 6 5 3 3 2" xfId="5925"/>
    <cellStyle name="Normal 6 5 3 3 2 2" xfId="5926"/>
    <cellStyle name="Normal 6 5 3 3 2 3" xfId="5927"/>
    <cellStyle name="Normal 6 5 3 3 2 4" xfId="5928"/>
    <cellStyle name="Normal 6 5 3 3 3" xfId="5929"/>
    <cellStyle name="Normal 6 5 3 3 4" xfId="5930"/>
    <cellStyle name="Normal 6 5 3 3 5" xfId="5931"/>
    <cellStyle name="Normal 6 5 3 4" xfId="5932"/>
    <cellStyle name="Normal 6 5 3 4 2" xfId="5933"/>
    <cellStyle name="Normal 6 5 3 4 3" xfId="5934"/>
    <cellStyle name="Normal 6 5 3 4 4" xfId="5935"/>
    <cellStyle name="Normal 6 5 3 5" xfId="5936"/>
    <cellStyle name="Normal 6 5 3 5 2" xfId="5937"/>
    <cellStyle name="Normal 6 5 3 5 3" xfId="5938"/>
    <cellStyle name="Normal 6 5 3 5 4" xfId="5939"/>
    <cellStyle name="Normal 6 5 3 6" xfId="5940"/>
    <cellStyle name="Normal 6 5 3 6 2" xfId="5941"/>
    <cellStyle name="Normal 6 5 3 6 3" xfId="5942"/>
    <cellStyle name="Normal 6 5 3 7" xfId="5943"/>
    <cellStyle name="Normal 6 5 3 8" xfId="5944"/>
    <cellStyle name="Normal 6 5 3 9" xfId="5945"/>
    <cellStyle name="Normal 6 5 4" xfId="5946"/>
    <cellStyle name="Normal 6 5 4 2" xfId="5947"/>
    <cellStyle name="Normal 6 5 4 2 2" xfId="5948"/>
    <cellStyle name="Normal 6 5 4 2 2 2" xfId="5949"/>
    <cellStyle name="Normal 6 5 4 2 2 3" xfId="5950"/>
    <cellStyle name="Normal 6 5 4 2 2 4" xfId="5951"/>
    <cellStyle name="Normal 6 5 4 2 3" xfId="5952"/>
    <cellStyle name="Normal 6 5 4 2 4" xfId="5953"/>
    <cellStyle name="Normal 6 5 4 2 5" xfId="5954"/>
    <cellStyle name="Normal 6 5 4 3" xfId="5955"/>
    <cellStyle name="Normal 6 5 4 3 2" xfId="5956"/>
    <cellStyle name="Normal 6 5 4 3 3" xfId="5957"/>
    <cellStyle name="Normal 6 5 4 3 4" xfId="5958"/>
    <cellStyle name="Normal 6 5 4 4" xfId="5959"/>
    <cellStyle name="Normal 6 5 4 5" xfId="5960"/>
    <cellStyle name="Normal 6 5 4 6" xfId="5961"/>
    <cellStyle name="Normal 6 5 5" xfId="5962"/>
    <cellStyle name="Normal 6 5 5 2" xfId="5963"/>
    <cellStyle name="Normal 6 5 5 2 2" xfId="5964"/>
    <cellStyle name="Normal 6 5 5 2 2 2" xfId="5965"/>
    <cellStyle name="Normal 6 5 5 2 2 3" xfId="5966"/>
    <cellStyle name="Normal 6 5 5 2 2 4" xfId="5967"/>
    <cellStyle name="Normal 6 5 5 2 3" xfId="5968"/>
    <cellStyle name="Normal 6 5 5 2 4" xfId="5969"/>
    <cellStyle name="Normal 6 5 5 2 5" xfId="5970"/>
    <cellStyle name="Normal 6 5 5 3" xfId="5971"/>
    <cellStyle name="Normal 6 5 5 3 2" xfId="5972"/>
    <cellStyle name="Normal 6 5 5 3 3" xfId="5973"/>
    <cellStyle name="Normal 6 5 5 3 4" xfId="5974"/>
    <cellStyle name="Normal 6 5 5 4" xfId="5975"/>
    <cellStyle name="Normal 6 5 5 5" xfId="5976"/>
    <cellStyle name="Normal 6 5 5 6" xfId="5977"/>
    <cellStyle name="Normal 6 5 6" xfId="5978"/>
    <cellStyle name="Normal 6 5 6 2" xfId="5979"/>
    <cellStyle name="Normal 6 5 6 2 2" xfId="5980"/>
    <cellStyle name="Normal 6 5 6 2 2 2" xfId="5981"/>
    <cellStyle name="Normal 6 5 6 2 2 3" xfId="5982"/>
    <cellStyle name="Normal 6 5 6 2 2 4" xfId="5983"/>
    <cellStyle name="Normal 6 5 6 2 3" xfId="5984"/>
    <cellStyle name="Normal 6 5 6 2 4" xfId="5985"/>
    <cellStyle name="Normal 6 5 6 2 5" xfId="5986"/>
    <cellStyle name="Normal 6 5 6 3" xfId="5987"/>
    <cellStyle name="Normal 6 5 6 3 2" xfId="5988"/>
    <cellStyle name="Normal 6 5 6 3 3" xfId="5989"/>
    <cellStyle name="Normal 6 5 6 3 4" xfId="5990"/>
    <cellStyle name="Normal 6 5 6 4" xfId="5991"/>
    <cellStyle name="Normal 6 5 6 5" xfId="5992"/>
    <cellStyle name="Normal 6 5 6 6" xfId="5993"/>
    <cellStyle name="Normal 6 5 7" xfId="5994"/>
    <cellStyle name="Normal 6 5 7 2" xfId="5995"/>
    <cellStyle name="Normal 6 5 7 2 2" xfId="5996"/>
    <cellStyle name="Normal 6 5 7 2 3" xfId="5997"/>
    <cellStyle name="Normal 6 5 7 2 4" xfId="5998"/>
    <cellStyle name="Normal 6 5 7 3" xfId="5999"/>
    <cellStyle name="Normal 6 5 7 4" xfId="6000"/>
    <cellStyle name="Normal 6 5 7 5" xfId="6001"/>
    <cellStyle name="Normal 6 5 8" xfId="6002"/>
    <cellStyle name="Normal 6 5 8 2" xfId="6003"/>
    <cellStyle name="Normal 6 5 8 3" xfId="6004"/>
    <cellStyle name="Normal 6 5 8 4" xfId="6005"/>
    <cellStyle name="Normal 6 5 9" xfId="6006"/>
    <cellStyle name="Normal 6 5 9 2" xfId="6007"/>
    <cellStyle name="Normal 6 5 9 3" xfId="6008"/>
    <cellStyle name="Normal 6 5 9 4" xfId="6009"/>
    <cellStyle name="Normal 6 6" xfId="6010"/>
    <cellStyle name="Normal 6 6 2" xfId="6011"/>
    <cellStyle name="Normal 6 6 2 2" xfId="6012"/>
    <cellStyle name="Normal 6 6 2 2 2" xfId="6013"/>
    <cellStyle name="Normal 6 6 2 2 2 2" xfId="6014"/>
    <cellStyle name="Normal 6 6 2 2 2 3" xfId="6015"/>
    <cellStyle name="Normal 6 6 2 2 2 4" xfId="6016"/>
    <cellStyle name="Normal 6 6 2 2 3" xfId="6017"/>
    <cellStyle name="Normal 6 6 2 2 4" xfId="6018"/>
    <cellStyle name="Normal 6 6 2 2 5" xfId="6019"/>
    <cellStyle name="Normal 6 6 2 3" xfId="6020"/>
    <cellStyle name="Normal 6 6 2 3 2" xfId="6021"/>
    <cellStyle name="Normal 6 6 2 3 3" xfId="6022"/>
    <cellStyle name="Normal 6 6 2 3 4" xfId="6023"/>
    <cellStyle name="Normal 6 6 2 4" xfId="6024"/>
    <cellStyle name="Normal 6 6 2 5" xfId="6025"/>
    <cellStyle name="Normal 6 6 2 6" xfId="6026"/>
    <cellStyle name="Normal 6 6 3" xfId="6027"/>
    <cellStyle name="Normal 6 6 3 2" xfId="6028"/>
    <cellStyle name="Normal 6 6 3 2 2" xfId="6029"/>
    <cellStyle name="Normal 6 6 3 2 3" xfId="6030"/>
    <cellStyle name="Normal 6 6 3 2 4" xfId="6031"/>
    <cellStyle name="Normal 6 6 3 3" xfId="6032"/>
    <cellStyle name="Normal 6 6 3 4" xfId="6033"/>
    <cellStyle name="Normal 6 6 3 5" xfId="6034"/>
    <cellStyle name="Normal 6 6 4" xfId="6035"/>
    <cellStyle name="Normal 6 6 4 2" xfId="6036"/>
    <cellStyle name="Normal 6 6 4 3" xfId="6037"/>
    <cellStyle name="Normal 6 6 4 4" xfId="6038"/>
    <cellStyle name="Normal 6 6 5" xfId="6039"/>
    <cellStyle name="Normal 6 6 5 2" xfId="6040"/>
    <cellStyle name="Normal 6 6 5 3" xfId="6041"/>
    <cellStyle name="Normal 6 6 5 4" xfId="6042"/>
    <cellStyle name="Normal 6 6 6" xfId="6043"/>
    <cellStyle name="Normal 6 6 6 2" xfId="6044"/>
    <cellStyle name="Normal 6 6 6 3" xfId="6045"/>
    <cellStyle name="Normal 6 6 7" xfId="6046"/>
    <cellStyle name="Normal 6 6 8" xfId="6047"/>
    <cellStyle name="Normal 6 6 9" xfId="6048"/>
    <cellStyle name="Normal 6 7" xfId="6049"/>
    <cellStyle name="Normal 6 7 2" xfId="6050"/>
    <cellStyle name="Normal 6 7 2 2" xfId="6051"/>
    <cellStyle name="Normal 6 7 2 2 2" xfId="6052"/>
    <cellStyle name="Normal 6 7 2 2 2 2" xfId="6053"/>
    <cellStyle name="Normal 6 7 2 2 2 3" xfId="6054"/>
    <cellStyle name="Normal 6 7 2 2 2 4" xfId="6055"/>
    <cellStyle name="Normal 6 7 2 2 3" xfId="6056"/>
    <cellStyle name="Normal 6 7 2 2 4" xfId="6057"/>
    <cellStyle name="Normal 6 7 2 2 5" xfId="6058"/>
    <cellStyle name="Normal 6 7 2 3" xfId="6059"/>
    <cellStyle name="Normal 6 7 2 3 2" xfId="6060"/>
    <cellStyle name="Normal 6 7 2 3 3" xfId="6061"/>
    <cellStyle name="Normal 6 7 2 3 4" xfId="6062"/>
    <cellStyle name="Normal 6 7 2 4" xfId="6063"/>
    <cellStyle name="Normal 6 7 2 5" xfId="6064"/>
    <cellStyle name="Normal 6 7 2 6" xfId="6065"/>
    <cellStyle name="Normal 6 7 3" xfId="6066"/>
    <cellStyle name="Normal 6 7 3 2" xfId="6067"/>
    <cellStyle name="Normal 6 7 3 2 2" xfId="6068"/>
    <cellStyle name="Normal 6 7 3 2 3" xfId="6069"/>
    <cellStyle name="Normal 6 7 3 2 4" xfId="6070"/>
    <cellStyle name="Normal 6 7 3 3" xfId="6071"/>
    <cellStyle name="Normal 6 7 3 4" xfId="6072"/>
    <cellStyle name="Normal 6 7 3 5" xfId="6073"/>
    <cellStyle name="Normal 6 7 4" xfId="6074"/>
    <cellStyle name="Normal 6 7 4 2" xfId="6075"/>
    <cellStyle name="Normal 6 7 4 3" xfId="6076"/>
    <cellStyle name="Normal 6 7 4 4" xfId="6077"/>
    <cellStyle name="Normal 6 7 5" xfId="6078"/>
    <cellStyle name="Normal 6 7 5 2" xfId="6079"/>
    <cellStyle name="Normal 6 7 5 3" xfId="6080"/>
    <cellStyle name="Normal 6 7 5 4" xfId="6081"/>
    <cellStyle name="Normal 6 7 6" xfId="6082"/>
    <cellStyle name="Normal 6 7 6 2" xfId="6083"/>
    <cellStyle name="Normal 6 7 6 3" xfId="6084"/>
    <cellStyle name="Normal 6 7 7" xfId="6085"/>
    <cellStyle name="Normal 6 7 8" xfId="6086"/>
    <cellStyle name="Normal 6 7 9" xfId="6087"/>
    <cellStyle name="Normal 6 8" xfId="6088"/>
    <cellStyle name="Normal 6 8 2" xfId="6089"/>
    <cellStyle name="Normal 6 8 2 2" xfId="6090"/>
    <cellStyle name="Normal 6 8 2 2 2" xfId="6091"/>
    <cellStyle name="Normal 6 8 2 2 3" xfId="6092"/>
    <cellStyle name="Normal 6 8 2 2 4" xfId="6093"/>
    <cellStyle name="Normal 6 8 2 3" xfId="6094"/>
    <cellStyle name="Normal 6 8 2 4" xfId="6095"/>
    <cellStyle name="Normal 6 8 2 5" xfId="6096"/>
    <cellStyle name="Normal 6 8 3" xfId="6097"/>
    <cellStyle name="Normal 6 8 3 2" xfId="6098"/>
    <cellStyle name="Normal 6 8 3 3" xfId="6099"/>
    <cellStyle name="Normal 6 8 3 4" xfId="6100"/>
    <cellStyle name="Normal 6 8 4" xfId="6101"/>
    <cellStyle name="Normal 6 8 5" xfId="6102"/>
    <cellStyle name="Normal 6 8 6" xfId="6103"/>
    <cellStyle name="Normal 6 9" xfId="6104"/>
    <cellStyle name="Normal 6 9 2" xfId="6105"/>
    <cellStyle name="Normal 6 9 2 2" xfId="6106"/>
    <cellStyle name="Normal 6 9 2 2 2" xfId="6107"/>
    <cellStyle name="Normal 6 9 2 2 3" xfId="6108"/>
    <cellStyle name="Normal 6 9 2 2 4" xfId="6109"/>
    <cellStyle name="Normal 6 9 2 3" xfId="6110"/>
    <cellStyle name="Normal 6 9 2 4" xfId="6111"/>
    <cellStyle name="Normal 6 9 2 5" xfId="6112"/>
    <cellStyle name="Normal 6 9 3" xfId="6113"/>
    <cellStyle name="Normal 6 9 3 2" xfId="6114"/>
    <cellStyle name="Normal 6 9 3 3" xfId="6115"/>
    <cellStyle name="Normal 6 9 3 4" xfId="6116"/>
    <cellStyle name="Normal 6 9 4" xfId="6117"/>
    <cellStyle name="Normal 6 9 5" xfId="6118"/>
    <cellStyle name="Normal 6 9 6" xfId="6119"/>
    <cellStyle name="Normal 60" xfId="6120"/>
    <cellStyle name="Normal 60 2" xfId="6121"/>
    <cellStyle name="Normal 60 2 2" xfId="6122"/>
    <cellStyle name="Normal 60 3" xfId="6123"/>
    <cellStyle name="Normal 60 4" xfId="6124"/>
    <cellStyle name="Normal 60 5" xfId="6125"/>
    <cellStyle name="Normal 61" xfId="6126"/>
    <cellStyle name="Normal 61 2" xfId="6127"/>
    <cellStyle name="Normal 61 2 2" xfId="6128"/>
    <cellStyle name="Normal 61 3" xfId="6129"/>
    <cellStyle name="Normal 61 4" xfId="6130"/>
    <cellStyle name="Normal 61 5" xfId="6131"/>
    <cellStyle name="Normal 62" xfId="6132"/>
    <cellStyle name="Normal 62 2" xfId="6133"/>
    <cellStyle name="Normal 62 2 2" xfId="6134"/>
    <cellStyle name="Normal 62 3" xfId="6135"/>
    <cellStyle name="Normal 62 4" xfId="6136"/>
    <cellStyle name="Normal 62 5" xfId="6137"/>
    <cellStyle name="Normal 63" xfId="6138"/>
    <cellStyle name="Normal 63 2" xfId="6139"/>
    <cellStyle name="Normal 63 2 2" xfId="6140"/>
    <cellStyle name="Normal 63 3" xfId="6141"/>
    <cellStyle name="Normal 63 4" xfId="6142"/>
    <cellStyle name="Normal 63 5" xfId="6143"/>
    <cellStyle name="Normal 64" xfId="6144"/>
    <cellStyle name="Normal 64 10" xfId="6145"/>
    <cellStyle name="Normal 64 10 2" xfId="6146"/>
    <cellStyle name="Normal 64 10 3" xfId="6147"/>
    <cellStyle name="Normal 64 2" xfId="6148"/>
    <cellStyle name="Normal 64 2 2" xfId="6149"/>
    <cellStyle name="Normal 64 3" xfId="6150"/>
    <cellStyle name="Normal 64 3 2" xfId="6151"/>
    <cellStyle name="Normal 64 3 2 2" xfId="6152"/>
    <cellStyle name="Normal 64 3 2 2 2" xfId="6153"/>
    <cellStyle name="Normal 64 3 2 2 3" xfId="6154"/>
    <cellStyle name="Normal 64 3 2 2 4" xfId="6155"/>
    <cellStyle name="Normal 64 3 2 3" xfId="6156"/>
    <cellStyle name="Normal 64 3 2 4" xfId="6157"/>
    <cellStyle name="Normal 64 3 2 5" xfId="6158"/>
    <cellStyle name="Normal 64 3 3" xfId="6159"/>
    <cellStyle name="Normal 64 3 3 2" xfId="6160"/>
    <cellStyle name="Normal 64 3 3 3" xfId="6161"/>
    <cellStyle name="Normal 64 3 3 4" xfId="6162"/>
    <cellStyle name="Normal 64 3 4" xfId="6163"/>
    <cellStyle name="Normal 64 3 5" xfId="6164"/>
    <cellStyle name="Normal 64 3 6" xfId="6165"/>
    <cellStyle name="Normal 64 4" xfId="6166"/>
    <cellStyle name="Normal 64 4 2" xfId="6167"/>
    <cellStyle name="Normal 64 4 2 2" xfId="6168"/>
    <cellStyle name="Normal 64 4 2 2 2" xfId="6169"/>
    <cellStyle name="Normal 64 4 2 2 3" xfId="6170"/>
    <cellStyle name="Normal 64 4 2 2 4" xfId="6171"/>
    <cellStyle name="Normal 64 4 2 3" xfId="6172"/>
    <cellStyle name="Normal 64 4 2 4" xfId="6173"/>
    <cellStyle name="Normal 64 4 2 5" xfId="6174"/>
    <cellStyle name="Normal 64 4 3" xfId="6175"/>
    <cellStyle name="Normal 64 4 3 2" xfId="6176"/>
    <cellStyle name="Normal 64 4 3 3" xfId="6177"/>
    <cellStyle name="Normal 64 4 3 4" xfId="6178"/>
    <cellStyle name="Normal 64 4 4" xfId="6179"/>
    <cellStyle name="Normal 64 4 5" xfId="6180"/>
    <cellStyle name="Normal 64 4 6" xfId="6181"/>
    <cellStyle name="Normal 64 5" xfId="6182"/>
    <cellStyle name="Normal 64 5 2" xfId="6183"/>
    <cellStyle name="Normal 64 5 2 2" xfId="6184"/>
    <cellStyle name="Normal 64 5 2 2 2" xfId="6185"/>
    <cellStyle name="Normal 64 5 2 2 3" xfId="6186"/>
    <cellStyle name="Normal 64 5 2 2 4" xfId="6187"/>
    <cellStyle name="Normal 64 5 2 3" xfId="6188"/>
    <cellStyle name="Normal 64 5 2 4" xfId="6189"/>
    <cellStyle name="Normal 64 5 2 5" xfId="6190"/>
    <cellStyle name="Normal 64 5 3" xfId="6191"/>
    <cellStyle name="Normal 64 5 3 2" xfId="6192"/>
    <cellStyle name="Normal 64 5 3 3" xfId="6193"/>
    <cellStyle name="Normal 64 5 3 4" xfId="6194"/>
    <cellStyle name="Normal 64 5 4" xfId="6195"/>
    <cellStyle name="Normal 64 5 5" xfId="6196"/>
    <cellStyle name="Normal 64 5 6" xfId="6197"/>
    <cellStyle name="Normal 64 6" xfId="6198"/>
    <cellStyle name="Normal 64 6 2" xfId="6199"/>
    <cellStyle name="Normal 64 6 2 2" xfId="6200"/>
    <cellStyle name="Normal 64 6 2 3" xfId="6201"/>
    <cellStyle name="Normal 64 6 2 4" xfId="6202"/>
    <cellStyle name="Normal 64 6 3" xfId="6203"/>
    <cellStyle name="Normal 64 6 4" xfId="6204"/>
    <cellStyle name="Normal 64 6 5" xfId="6205"/>
    <cellStyle name="Normal 64 7" xfId="6206"/>
    <cellStyle name="Normal 64 7 2" xfId="6207"/>
    <cellStyle name="Normal 64 7 3" xfId="6208"/>
    <cellStyle name="Normal 64 7 4" xfId="6209"/>
    <cellStyle name="Normal 64 8" xfId="6210"/>
    <cellStyle name="Normal 64 8 2" xfId="6211"/>
    <cellStyle name="Normal 64 8 3" xfId="6212"/>
    <cellStyle name="Normal 64 8 4" xfId="6213"/>
    <cellStyle name="Normal 64 9" xfId="6214"/>
    <cellStyle name="Normal 64 9 2" xfId="6215"/>
    <cellStyle name="Normal 64 9 3" xfId="6216"/>
    <cellStyle name="Normal 64 9 4" xfId="6217"/>
    <cellStyle name="Normal 65" xfId="6218"/>
    <cellStyle name="Normal 65 2" xfId="6219"/>
    <cellStyle name="Normal 65 2 2" xfId="6220"/>
    <cellStyle name="Normal 65 2 2 2" xfId="6221"/>
    <cellStyle name="Normal 65 2 2 2 2" xfId="6222"/>
    <cellStyle name="Normal 65 2 2 2 2 2" xfId="6223"/>
    <cellStyle name="Normal 65 2 2 2 2 3" xfId="6224"/>
    <cellStyle name="Normal 65 2 2 2 2 4" xfId="6225"/>
    <cellStyle name="Normal 65 2 2 2 3" xfId="6226"/>
    <cellStyle name="Normal 65 2 2 2 4" xfId="6227"/>
    <cellStyle name="Normal 65 2 2 2 5" xfId="6228"/>
    <cellStyle name="Normal 65 2 2 3" xfId="6229"/>
    <cellStyle name="Normal 65 2 2 3 2" xfId="6230"/>
    <cellStyle name="Normal 65 2 2 3 3" xfId="6231"/>
    <cellStyle name="Normal 65 2 2 3 4" xfId="6232"/>
    <cellStyle name="Normal 65 2 2 4" xfId="6233"/>
    <cellStyle name="Normal 65 2 2 5" xfId="6234"/>
    <cellStyle name="Normal 65 2 2 6" xfId="6235"/>
    <cellStyle name="Normal 65 2 3" xfId="6236"/>
    <cellStyle name="Normal 65 2 3 2" xfId="6237"/>
    <cellStyle name="Normal 65 2 3 2 2" xfId="6238"/>
    <cellStyle name="Normal 65 2 3 2 3" xfId="6239"/>
    <cellStyle name="Normal 65 2 3 2 4" xfId="6240"/>
    <cellStyle name="Normal 65 2 3 3" xfId="6241"/>
    <cellStyle name="Normal 65 2 3 4" xfId="6242"/>
    <cellStyle name="Normal 65 2 3 5" xfId="6243"/>
    <cellStyle name="Normal 65 2 4" xfId="6244"/>
    <cellStyle name="Normal 65 2 4 2" xfId="6245"/>
    <cellStyle name="Normal 65 2 4 3" xfId="6246"/>
    <cellStyle name="Normal 65 2 4 4" xfId="6247"/>
    <cellStyle name="Normal 65 2 5" xfId="6248"/>
    <cellStyle name="Normal 65 2 5 2" xfId="6249"/>
    <cellStyle name="Normal 65 2 5 3" xfId="6250"/>
    <cellStyle name="Normal 65 2 5 4" xfId="6251"/>
    <cellStyle name="Normal 65 2 6" xfId="6252"/>
    <cellStyle name="Normal 65 2 6 2" xfId="6253"/>
    <cellStyle name="Normal 65 2 6 3" xfId="6254"/>
    <cellStyle name="Normal 65 2 7" xfId="6255"/>
    <cellStyle name="Normal 65 2 8" xfId="6256"/>
    <cellStyle name="Normal 65 2 9" xfId="6257"/>
    <cellStyle name="Normal 65 3" xfId="6258"/>
    <cellStyle name="Normal 66" xfId="6259"/>
    <cellStyle name="Normal 66 2" xfId="6260"/>
    <cellStyle name="Normal 66 2 2" xfId="6261"/>
    <cellStyle name="Normal 66 3" xfId="6262"/>
    <cellStyle name="Normal 66 3 2" xfId="6263"/>
    <cellStyle name="Normal 66 3 2 2" xfId="6264"/>
    <cellStyle name="Normal 66 3 2 2 2" xfId="6265"/>
    <cellStyle name="Normal 66 3 2 2 3" xfId="6266"/>
    <cellStyle name="Normal 66 3 2 2 4" xfId="6267"/>
    <cellStyle name="Normal 66 3 2 3" xfId="6268"/>
    <cellStyle name="Normal 66 3 2 4" xfId="6269"/>
    <cellStyle name="Normal 66 3 2 5" xfId="6270"/>
    <cellStyle name="Normal 66 3 3" xfId="6271"/>
    <cellStyle name="Normal 66 3 3 2" xfId="6272"/>
    <cellStyle name="Normal 66 3 3 3" xfId="6273"/>
    <cellStyle name="Normal 66 3 3 4" xfId="6274"/>
    <cellStyle name="Normal 66 3 4" xfId="6275"/>
    <cellStyle name="Normal 66 3 5" xfId="6276"/>
    <cellStyle name="Normal 66 3 6" xfId="6277"/>
    <cellStyle name="Normal 66 4" xfId="6278"/>
    <cellStyle name="Normal 66 4 2" xfId="6279"/>
    <cellStyle name="Normal 66 4 2 2" xfId="6280"/>
    <cellStyle name="Normal 66 4 2 2 2" xfId="6281"/>
    <cellStyle name="Normal 66 4 2 2 3" xfId="6282"/>
    <cellStyle name="Normal 66 4 2 2 4" xfId="6283"/>
    <cellStyle name="Normal 66 4 2 3" xfId="6284"/>
    <cellStyle name="Normal 66 4 2 4" xfId="6285"/>
    <cellStyle name="Normal 66 4 2 5" xfId="6286"/>
    <cellStyle name="Normal 66 4 3" xfId="6287"/>
    <cellStyle name="Normal 66 4 3 2" xfId="6288"/>
    <cellStyle name="Normal 66 4 3 3" xfId="6289"/>
    <cellStyle name="Normal 66 4 3 4" xfId="6290"/>
    <cellStyle name="Normal 66 4 4" xfId="6291"/>
    <cellStyle name="Normal 66 4 5" xfId="6292"/>
    <cellStyle name="Normal 66 4 6" xfId="6293"/>
    <cellStyle name="Normal 66 5" xfId="6294"/>
    <cellStyle name="Normal 66 5 2" xfId="6295"/>
    <cellStyle name="Normal 66 5 2 2" xfId="6296"/>
    <cellStyle name="Normal 66 5 2 3" xfId="6297"/>
    <cellStyle name="Normal 66 5 2 4" xfId="6298"/>
    <cellStyle name="Normal 66 5 3" xfId="6299"/>
    <cellStyle name="Normal 66 5 4" xfId="6300"/>
    <cellStyle name="Normal 66 5 5" xfId="6301"/>
    <cellStyle name="Normal 66 6" xfId="6302"/>
    <cellStyle name="Normal 66 6 2" xfId="6303"/>
    <cellStyle name="Normal 66 6 3" xfId="6304"/>
    <cellStyle name="Normal 66 6 4" xfId="6305"/>
    <cellStyle name="Normal 66 7" xfId="6306"/>
    <cellStyle name="Normal 66 7 2" xfId="6307"/>
    <cellStyle name="Normal 66 7 3" xfId="6308"/>
    <cellStyle name="Normal 67" xfId="6309"/>
    <cellStyle name="Normal 67 10" xfId="6310"/>
    <cellStyle name="Normal 67 2" xfId="6311"/>
    <cellStyle name="Normal 67 2 2" xfId="6312"/>
    <cellStyle name="Normal 67 2 2 2" xfId="6313"/>
    <cellStyle name="Normal 67 2 2 2 2" xfId="6314"/>
    <cellStyle name="Normal 67 2 2 2 3" xfId="6315"/>
    <cellStyle name="Normal 67 2 2 2 4" xfId="6316"/>
    <cellStyle name="Normal 67 2 2 3" xfId="6317"/>
    <cellStyle name="Normal 67 2 2 4" xfId="6318"/>
    <cellStyle name="Normal 67 2 2 5" xfId="6319"/>
    <cellStyle name="Normal 67 2 3" xfId="6320"/>
    <cellStyle name="Normal 67 2 3 2" xfId="6321"/>
    <cellStyle name="Normal 67 2 3 3" xfId="6322"/>
    <cellStyle name="Normal 67 2 3 4" xfId="6323"/>
    <cellStyle name="Normal 67 2 4" xfId="6324"/>
    <cellStyle name="Normal 67 2 5" xfId="6325"/>
    <cellStyle name="Normal 67 2 6" xfId="6326"/>
    <cellStyle name="Normal 67 3" xfId="6327"/>
    <cellStyle name="Normal 67 3 2" xfId="6328"/>
    <cellStyle name="Normal 67 3 2 2" xfId="6329"/>
    <cellStyle name="Normal 67 3 2 3" xfId="6330"/>
    <cellStyle name="Normal 67 3 2 4" xfId="6331"/>
    <cellStyle name="Normal 67 3 3" xfId="6332"/>
    <cellStyle name="Normal 67 3 4" xfId="6333"/>
    <cellStyle name="Normal 67 3 5" xfId="6334"/>
    <cellStyle name="Normal 67 4" xfId="6335"/>
    <cellStyle name="Normal 67 4 2" xfId="6336"/>
    <cellStyle name="Normal 67 4 3" xfId="6337"/>
    <cellStyle name="Normal 67 4 4" xfId="6338"/>
    <cellStyle name="Normal 67 5" xfId="6339"/>
    <cellStyle name="Normal 67 5 2" xfId="6340"/>
    <cellStyle name="Normal 67 5 3" xfId="6341"/>
    <cellStyle name="Normal 67 5 4" xfId="6342"/>
    <cellStyle name="Normal 67 6" xfId="6343"/>
    <cellStyle name="Normal 67 7" xfId="6344"/>
    <cellStyle name="Normal 67 7 2" xfId="6345"/>
    <cellStyle name="Normal 67 7 3" xfId="6346"/>
    <cellStyle name="Normal 67 8" xfId="6347"/>
    <cellStyle name="Normal 67 9" xfId="6348"/>
    <cellStyle name="Normal 68" xfId="6349"/>
    <cellStyle name="Normal 68 2" xfId="6350"/>
    <cellStyle name="Normal 69" xfId="6351"/>
    <cellStyle name="Normal 69 2" xfId="6352"/>
    <cellStyle name="Normal 69 2 2" xfId="6353"/>
    <cellStyle name="Normal 69 2 3" xfId="6354"/>
    <cellStyle name="Normal 69 2 4" xfId="6355"/>
    <cellStyle name="Normal 7" xfId="6356"/>
    <cellStyle name="Normal 7 2" xfId="6357"/>
    <cellStyle name="Normal 7 2 2" xfId="6358"/>
    <cellStyle name="Normal 7 2 2 2" xfId="6359"/>
    <cellStyle name="Normal 7 2 3" xfId="6360"/>
    <cellStyle name="Normal 7 2 4" xfId="6361"/>
    <cellStyle name="Normal 7 3" xfId="6362"/>
    <cellStyle name="Normal 7 3 2" xfId="6363"/>
    <cellStyle name="Normal 7 4" xfId="6364"/>
    <cellStyle name="Normal 7 4 2" xfId="6365"/>
    <cellStyle name="Normal 7 5" xfId="6366"/>
    <cellStyle name="Normal 7 6" xfId="6367"/>
    <cellStyle name="Normal 7 6 2" xfId="6368"/>
    <cellStyle name="Normal 7 7" xfId="6369"/>
    <cellStyle name="Normal 70" xfId="6370"/>
    <cellStyle name="Normal 71" xfId="6371"/>
    <cellStyle name="Normal 72" xfId="6372"/>
    <cellStyle name="Normal 73" xfId="6373"/>
    <cellStyle name="Normal 74" xfId="6374"/>
    <cellStyle name="Normal 75" xfId="6375"/>
    <cellStyle name="Normal 76" xfId="6376"/>
    <cellStyle name="Normal 77" xfId="6377"/>
    <cellStyle name="Normal 78" xfId="6378"/>
    <cellStyle name="Normal 79" xfId="6379"/>
    <cellStyle name="Normal 8" xfId="6380"/>
    <cellStyle name="Normal 8 2" xfId="6381"/>
    <cellStyle name="Normal 8 2 2" xfId="6382"/>
    <cellStyle name="Normal 8 2 2 2" xfId="6383"/>
    <cellStyle name="Normal 8 2 3" xfId="6384"/>
    <cellStyle name="Normal 8 2 4" xfId="6385"/>
    <cellStyle name="Normal 8 3" xfId="6386"/>
    <cellStyle name="Normal 8 3 2" xfId="6387"/>
    <cellStyle name="Normal 8 3 2 2" xfId="6388"/>
    <cellStyle name="Normal 8 3 2 2 2" xfId="6389"/>
    <cellStyle name="Normal 8 3 2 3" xfId="6390"/>
    <cellStyle name="Normal 8 3 3" xfId="6391"/>
    <cellStyle name="Normal 8 4" xfId="6392"/>
    <cellStyle name="Normal 8 4 2" xfId="6393"/>
    <cellStyle name="Normal 8 4 2 2" xfId="6394"/>
    <cellStyle name="Normal 8 4 2 2 2" xfId="6395"/>
    <cellStyle name="Normal 8 4 2 3" xfId="6396"/>
    <cellStyle name="Normal 8 4 2 3 2" xfId="6397"/>
    <cellStyle name="Normal 8 4 2 4" xfId="6398"/>
    <cellStyle name="Normal 8 4 3" xfId="6399"/>
    <cellStyle name="Normal 8 5" xfId="6400"/>
    <cellStyle name="Normal 8 5 2" xfId="6401"/>
    <cellStyle name="Normal 8 6" xfId="6402"/>
    <cellStyle name="Normal 8 6 2" xfId="6403"/>
    <cellStyle name="Normal 8 7" xfId="6404"/>
    <cellStyle name="Normal 8 8" xfId="6405"/>
    <cellStyle name="Normal 8 8 2" xfId="6406"/>
    <cellStyle name="Normal 8 9" xfId="6407"/>
    <cellStyle name="Normal 80" xfId="6408"/>
    <cellStyle name="Normal 81" xfId="6409"/>
    <cellStyle name="Normal 82" xfId="6410"/>
    <cellStyle name="Normal 83" xfId="6411"/>
    <cellStyle name="Normal 84" xfId="6412"/>
    <cellStyle name="Normal 85" xfId="6413"/>
    <cellStyle name="Normal 86" xfId="6414"/>
    <cellStyle name="Normal 87" xfId="6415"/>
    <cellStyle name="Normal 88" xfId="6416"/>
    <cellStyle name="Normal 89" xfId="6417"/>
    <cellStyle name="Normal 9" xfId="6418"/>
    <cellStyle name="Normal 9 2" xfId="6419"/>
    <cellStyle name="Normal 9 2 2" xfId="6420"/>
    <cellStyle name="Normal 9 3" xfId="6421"/>
    <cellStyle name="Normal 9 4" xfId="6422"/>
    <cellStyle name="Normal 90" xfId="6423"/>
    <cellStyle name="Normal 91" xfId="6424"/>
    <cellStyle name="Normal 92" xfId="6425"/>
    <cellStyle name="Normal 93" xfId="6426"/>
    <cellStyle name="Normal 94" xfId="6427"/>
    <cellStyle name="Normal 95" xfId="6428"/>
    <cellStyle name="Normal 96" xfId="6429"/>
    <cellStyle name="Normal 97" xfId="6430"/>
    <cellStyle name="Normal 98" xfId="6431"/>
    <cellStyle name="Normal 99" xfId="6432"/>
    <cellStyle name="Normal1" xfId="6433"/>
    <cellStyle name="Normal2" xfId="6434"/>
    <cellStyle name="Normal2 2" xfId="6435"/>
    <cellStyle name="Normal3" xfId="6436"/>
    <cellStyle name="Normal3 2" xfId="6437"/>
    <cellStyle name="Nota 2" xfId="6438"/>
    <cellStyle name="Nota 2 2" xfId="6439"/>
    <cellStyle name="Nota 2 3" xfId="6440"/>
    <cellStyle name="Nota 2 4" xfId="6441"/>
    <cellStyle name="Nota 3" xfId="6442"/>
    <cellStyle name="Nota 3 2" xfId="6443"/>
    <cellStyle name="Nota 4" xfId="6444"/>
    <cellStyle name="Nota 5" xfId="6445"/>
    <cellStyle name="Nota 6" xfId="6446"/>
    <cellStyle name="Notas" xfId="6447"/>
    <cellStyle name="Notas 10" xfId="6448"/>
    <cellStyle name="Notas 10 2" xfId="6449"/>
    <cellStyle name="Notas 10 2 2" xfId="6450"/>
    <cellStyle name="Notas 10 3" xfId="6451"/>
    <cellStyle name="Notas 11" xfId="6452"/>
    <cellStyle name="Notas 11 2" xfId="6453"/>
    <cellStyle name="Notas 11 2 2" xfId="6454"/>
    <cellStyle name="Notas 11 3" xfId="6455"/>
    <cellStyle name="Notas 12" xfId="6456"/>
    <cellStyle name="Notas 12 2" xfId="6457"/>
    <cellStyle name="Notas 12 2 2" xfId="6458"/>
    <cellStyle name="Notas 12 3" xfId="6459"/>
    <cellStyle name="Notas 13" xfId="6460"/>
    <cellStyle name="Notas 13 2" xfId="6461"/>
    <cellStyle name="Notas 13 2 2" xfId="6462"/>
    <cellStyle name="Notas 13 3" xfId="6463"/>
    <cellStyle name="Notas 14" xfId="6464"/>
    <cellStyle name="Notas 14 2" xfId="6465"/>
    <cellStyle name="Notas 14 2 2" xfId="6466"/>
    <cellStyle name="Notas 14 3" xfId="6467"/>
    <cellStyle name="Notas 15" xfId="6468"/>
    <cellStyle name="Notas 15 2" xfId="6469"/>
    <cellStyle name="Notas 2" xfId="6470"/>
    <cellStyle name="Notas 2 2" xfId="6471"/>
    <cellStyle name="Notas 2 2 2" xfId="6472"/>
    <cellStyle name="Notas 2 2 2 2" xfId="6473"/>
    <cellStyle name="Notas 2 2 3" xfId="6474"/>
    <cellStyle name="Notas 2 3" xfId="6475"/>
    <cellStyle name="Notas 2 3 2" xfId="6476"/>
    <cellStyle name="Notas 2 3 2 2" xfId="6477"/>
    <cellStyle name="Notas 2 3 3" xfId="6478"/>
    <cellStyle name="Notas 2 4" xfId="6479"/>
    <cellStyle name="Notas 2 4 2" xfId="6480"/>
    <cellStyle name="Notas 2 4 2 2" xfId="6481"/>
    <cellStyle name="Notas 2 4 3" xfId="6482"/>
    <cellStyle name="Notas 2 5" xfId="6483"/>
    <cellStyle name="Notas 2 5 2" xfId="6484"/>
    <cellStyle name="Notas 2 5 2 2" xfId="6485"/>
    <cellStyle name="Notas 2 5 3" xfId="6486"/>
    <cellStyle name="Notas 2 6" xfId="6487"/>
    <cellStyle name="Notas 2 6 2" xfId="6488"/>
    <cellStyle name="Notas 2 6 2 2" xfId="6489"/>
    <cellStyle name="Notas 2 6 3" xfId="6490"/>
    <cellStyle name="Notas 2 7" xfId="6491"/>
    <cellStyle name="Notas 2 7 2" xfId="6492"/>
    <cellStyle name="Notas 3" xfId="6493"/>
    <cellStyle name="Notas 3 2" xfId="6494"/>
    <cellStyle name="Notas 3 2 2" xfId="6495"/>
    <cellStyle name="Notas 3 2 2 2" xfId="6496"/>
    <cellStyle name="Notas 3 2 3" xfId="6497"/>
    <cellStyle name="Notas 3 3" xfId="6498"/>
    <cellStyle name="Notas 3 3 2" xfId="6499"/>
    <cellStyle name="Notas 3 3 2 2" xfId="6500"/>
    <cellStyle name="Notas 3 3 3" xfId="6501"/>
    <cellStyle name="Notas 3 4" xfId="6502"/>
    <cellStyle name="Notas 3 4 2" xfId="6503"/>
    <cellStyle name="Notas 3 4 2 2" xfId="6504"/>
    <cellStyle name="Notas 3 4 3" xfId="6505"/>
    <cellStyle name="Notas 3 5" xfId="6506"/>
    <cellStyle name="Notas 3 5 2" xfId="6507"/>
    <cellStyle name="Notas 3 5 2 2" xfId="6508"/>
    <cellStyle name="Notas 3 5 3" xfId="6509"/>
    <cellStyle name="Notas 3 6" xfId="6510"/>
    <cellStyle name="Notas 3 6 2" xfId="6511"/>
    <cellStyle name="Notas 3 7" xfId="6512"/>
    <cellStyle name="Notas 4" xfId="6513"/>
    <cellStyle name="Notas 4 2" xfId="6514"/>
    <cellStyle name="Notas 4 2 2" xfId="6515"/>
    <cellStyle name="Notas 4 2 2 2" xfId="6516"/>
    <cellStyle name="Notas 4 2 3" xfId="6517"/>
    <cellStyle name="Notas 4 3" xfId="6518"/>
    <cellStyle name="Notas 4 3 2" xfId="6519"/>
    <cellStyle name="Notas 4 3 2 2" xfId="6520"/>
    <cellStyle name="Notas 4 3 3" xfId="6521"/>
    <cellStyle name="Notas 4 4" xfId="6522"/>
    <cellStyle name="Notas 4 4 2" xfId="6523"/>
    <cellStyle name="Notas 4 4 2 2" xfId="6524"/>
    <cellStyle name="Notas 4 4 3" xfId="6525"/>
    <cellStyle name="Notas 4 5" xfId="6526"/>
    <cellStyle name="Notas 4 5 2" xfId="6527"/>
    <cellStyle name="Notas 4 5 2 2" xfId="6528"/>
    <cellStyle name="Notas 4 5 3" xfId="6529"/>
    <cellStyle name="Notas 4 6" xfId="6530"/>
    <cellStyle name="Notas 4 6 2" xfId="6531"/>
    <cellStyle name="Notas 4 7" xfId="6532"/>
    <cellStyle name="Notas 5" xfId="6533"/>
    <cellStyle name="Notas 5 2" xfId="6534"/>
    <cellStyle name="Notas 5 2 2" xfId="6535"/>
    <cellStyle name="Notas 5 2 2 2" xfId="6536"/>
    <cellStyle name="Notas 5 2 3" xfId="6537"/>
    <cellStyle name="Notas 5 3" xfId="6538"/>
    <cellStyle name="Notas 5 3 2" xfId="6539"/>
    <cellStyle name="Notas 5 3 2 2" xfId="6540"/>
    <cellStyle name="Notas 5 3 3" xfId="6541"/>
    <cellStyle name="Notas 5 4" xfId="6542"/>
    <cellStyle name="Notas 5 4 2" xfId="6543"/>
    <cellStyle name="Notas 5 4 2 2" xfId="6544"/>
    <cellStyle name="Notas 5 4 3" xfId="6545"/>
    <cellStyle name="Notas 5 5" xfId="6546"/>
    <cellStyle name="Notas 5 5 2" xfId="6547"/>
    <cellStyle name="Notas 5 5 2 2" xfId="6548"/>
    <cellStyle name="Notas 5 5 3" xfId="6549"/>
    <cellStyle name="Notas 5 6" xfId="6550"/>
    <cellStyle name="Notas 5 6 2" xfId="6551"/>
    <cellStyle name="Notas 5 7" xfId="6552"/>
    <cellStyle name="Notas 6" xfId="6553"/>
    <cellStyle name="Notas 6 2" xfId="6554"/>
    <cellStyle name="Notas 6 2 2" xfId="6555"/>
    <cellStyle name="Notas 6 2 2 2" xfId="6556"/>
    <cellStyle name="Notas 6 2 3" xfId="6557"/>
    <cellStyle name="Notas 6 3" xfId="6558"/>
    <cellStyle name="Notas 6 3 2" xfId="6559"/>
    <cellStyle name="Notas 6 3 2 2" xfId="6560"/>
    <cellStyle name="Notas 6 3 3" xfId="6561"/>
    <cellStyle name="Notas 6 4" xfId="6562"/>
    <cellStyle name="Notas 6 4 2" xfId="6563"/>
    <cellStyle name="Notas 6 4 2 2" xfId="6564"/>
    <cellStyle name="Notas 6 4 3" xfId="6565"/>
    <cellStyle name="Notas 6 5" xfId="6566"/>
    <cellStyle name="Notas 6 5 2" xfId="6567"/>
    <cellStyle name="Notas 6 5 2 2" xfId="6568"/>
    <cellStyle name="Notas 6 5 3" xfId="6569"/>
    <cellStyle name="Notas 6 6" xfId="6570"/>
    <cellStyle name="Notas 6 6 2" xfId="6571"/>
    <cellStyle name="Notas 6 7" xfId="6572"/>
    <cellStyle name="Notas 7" xfId="6573"/>
    <cellStyle name="Notas 7 2" xfId="6574"/>
    <cellStyle name="Notas 7 2 2" xfId="6575"/>
    <cellStyle name="Notas 7 2 2 2" xfId="6576"/>
    <cellStyle name="Notas 7 2 3" xfId="6577"/>
    <cellStyle name="Notas 7 3" xfId="6578"/>
    <cellStyle name="Notas 7 3 2" xfId="6579"/>
    <cellStyle name="Notas 7 3 2 2" xfId="6580"/>
    <cellStyle name="Notas 7 3 3" xfId="6581"/>
    <cellStyle name="Notas 7 4" xfId="6582"/>
    <cellStyle name="Notas 7 4 2" xfId="6583"/>
    <cellStyle name="Notas 7 4 2 2" xfId="6584"/>
    <cellStyle name="Notas 7 4 3" xfId="6585"/>
    <cellStyle name="Notas 7 5" xfId="6586"/>
    <cellStyle name="Notas 7 5 2" xfId="6587"/>
    <cellStyle name="Notas 7 5 2 2" xfId="6588"/>
    <cellStyle name="Notas 7 5 3" xfId="6589"/>
    <cellStyle name="Notas 7 6" xfId="6590"/>
    <cellStyle name="Notas 7 6 2" xfId="6591"/>
    <cellStyle name="Notas 7 7" xfId="6592"/>
    <cellStyle name="Notas 8" xfId="6593"/>
    <cellStyle name="Notas 8 2" xfId="6594"/>
    <cellStyle name="Notas 8 2 2" xfId="6595"/>
    <cellStyle name="Notas 8 2 2 2" xfId="6596"/>
    <cellStyle name="Notas 8 2 3" xfId="6597"/>
    <cellStyle name="Notas 8 3" xfId="6598"/>
    <cellStyle name="Notas 8 3 2" xfId="6599"/>
    <cellStyle name="Notas 8 3 2 2" xfId="6600"/>
    <cellStyle name="Notas 8 3 3" xfId="6601"/>
    <cellStyle name="Notas 8 4" xfId="6602"/>
    <cellStyle name="Notas 8 4 2" xfId="6603"/>
    <cellStyle name="Notas 8 4 2 2" xfId="6604"/>
    <cellStyle name="Notas 8 4 3" xfId="6605"/>
    <cellStyle name="Notas 8 5" xfId="6606"/>
    <cellStyle name="Notas 8 5 2" xfId="6607"/>
    <cellStyle name="Notas 8 5 2 2" xfId="6608"/>
    <cellStyle name="Notas 8 5 3" xfId="6609"/>
    <cellStyle name="Notas 8 6" xfId="6610"/>
    <cellStyle name="Notas 8 6 2" xfId="6611"/>
    <cellStyle name="Notas 8 7" xfId="6612"/>
    <cellStyle name="Notas 9" xfId="6613"/>
    <cellStyle name="Notas 9 2" xfId="6614"/>
    <cellStyle name="Notas 9 2 2" xfId="6615"/>
    <cellStyle name="Notas 9 2 2 2" xfId="6616"/>
    <cellStyle name="Notas 9 2 3" xfId="6617"/>
    <cellStyle name="Notas 9 3" xfId="6618"/>
    <cellStyle name="Notas 9 3 2" xfId="6619"/>
    <cellStyle name="Notas 9 3 2 2" xfId="6620"/>
    <cellStyle name="Notas 9 3 3" xfId="6621"/>
    <cellStyle name="Notas 9 4" xfId="6622"/>
    <cellStyle name="Notas 9 4 2" xfId="6623"/>
    <cellStyle name="Notas 9 4 2 2" xfId="6624"/>
    <cellStyle name="Notas 9 4 3" xfId="6625"/>
    <cellStyle name="Notas 9 5" xfId="6626"/>
    <cellStyle name="Notas 9 5 2" xfId="6627"/>
    <cellStyle name="Notas 9 5 2 2" xfId="6628"/>
    <cellStyle name="Notas 9 5 3" xfId="6629"/>
    <cellStyle name="Notas 9 6" xfId="6630"/>
    <cellStyle name="Notas 9 6 2" xfId="6631"/>
    <cellStyle name="Notas 9 7" xfId="6632"/>
    <cellStyle name="Note" xfId="6633"/>
    <cellStyle name="Œ…‹æØ‚è [0.00]_COST_SUM" xfId="6634"/>
    <cellStyle name="Œ…‹æØ‚è_COST_SUM" xfId="6635"/>
    <cellStyle name="Output" xfId="6636"/>
    <cellStyle name="Percent [2]" xfId="6637"/>
    <cellStyle name="Percent [2] 2" xfId="6638"/>
    <cellStyle name="Percent [2] 2 2" xfId="6639"/>
    <cellStyle name="Percent [2] 3" xfId="6640"/>
    <cellStyle name="Percent [2] 4" xfId="6641"/>
    <cellStyle name="Percent_Sheet1" xfId="6642"/>
    <cellStyle name="Percentual" xfId="6643"/>
    <cellStyle name="Ponto" xfId="6644"/>
    <cellStyle name="Porcentagem" xfId="6645" builtinId="5"/>
    <cellStyle name="Porcentagem 10" xfId="6646"/>
    <cellStyle name="Porcentagem 10 2" xfId="6647"/>
    <cellStyle name="Porcentagem 11" xfId="6648"/>
    <cellStyle name="Porcentagem 12" xfId="6649"/>
    <cellStyle name="Porcentagem 12 4" xfId="6650"/>
    <cellStyle name="Porcentagem 13" xfId="6651"/>
    <cellStyle name="Porcentagem 2" xfId="6652"/>
    <cellStyle name="Porcentagem 2 2" xfId="6653"/>
    <cellStyle name="Porcentagem 2 2 2" xfId="6654"/>
    <cellStyle name="Porcentagem 2 3" xfId="6655"/>
    <cellStyle name="Porcentagem 2 4" xfId="6656"/>
    <cellStyle name="Porcentagem 2 5" xfId="6657"/>
    <cellStyle name="Porcentagem 2 6" xfId="6658"/>
    <cellStyle name="Porcentagem 3" xfId="6659"/>
    <cellStyle name="Porcentagem 3 2" xfId="6660"/>
    <cellStyle name="Porcentagem 3 3" xfId="6661"/>
    <cellStyle name="Porcentagem 3 4" xfId="6662"/>
    <cellStyle name="Porcentagem 4" xfId="6663"/>
    <cellStyle name="Porcentagem 4 2" xfId="6664"/>
    <cellStyle name="Porcentagem 4 2 2" xfId="6665"/>
    <cellStyle name="Porcentagem 4 2 2 2" xfId="6666"/>
    <cellStyle name="Porcentagem 4 2 3" xfId="6667"/>
    <cellStyle name="Porcentagem 5" xfId="6668"/>
    <cellStyle name="Porcentagem 5 2" xfId="6669"/>
    <cellStyle name="Porcentagem 6" xfId="6670"/>
    <cellStyle name="Porcentagem 6 10" xfId="6671"/>
    <cellStyle name="Porcentagem 6 10 2" xfId="6672"/>
    <cellStyle name="Porcentagem 6 10 3" xfId="6673"/>
    <cellStyle name="Porcentagem 6 10 4" xfId="6674"/>
    <cellStyle name="Porcentagem 6 11" xfId="6675"/>
    <cellStyle name="Porcentagem 6 11 2" xfId="6676"/>
    <cellStyle name="Porcentagem 6 11 3" xfId="6677"/>
    <cellStyle name="Porcentagem 6 11 4" xfId="6678"/>
    <cellStyle name="Porcentagem 6 12" xfId="6679"/>
    <cellStyle name="Porcentagem 6 12 2" xfId="6680"/>
    <cellStyle name="Porcentagem 6 12 3" xfId="6681"/>
    <cellStyle name="Porcentagem 6 13" xfId="6682"/>
    <cellStyle name="Porcentagem 6 13 2" xfId="6683"/>
    <cellStyle name="Porcentagem 6 14" xfId="6684"/>
    <cellStyle name="Porcentagem 6 15" xfId="6685"/>
    <cellStyle name="Porcentagem 6 2" xfId="6686"/>
    <cellStyle name="Porcentagem 6 2 10" xfId="6687"/>
    <cellStyle name="Porcentagem 6 2 10 2" xfId="6688"/>
    <cellStyle name="Porcentagem 6 2 10 3" xfId="6689"/>
    <cellStyle name="Porcentagem 6 2 10 4" xfId="6690"/>
    <cellStyle name="Porcentagem 6 2 11" xfId="6691"/>
    <cellStyle name="Porcentagem 6 2 11 2" xfId="6692"/>
    <cellStyle name="Porcentagem 6 2 11 3" xfId="6693"/>
    <cellStyle name="Porcentagem 6 2 12" xfId="6694"/>
    <cellStyle name="Porcentagem 6 2 12 2" xfId="6695"/>
    <cellStyle name="Porcentagem 6 2 13" xfId="6696"/>
    <cellStyle name="Porcentagem 6 2 14" xfId="6697"/>
    <cellStyle name="Porcentagem 6 2 2" xfId="6698"/>
    <cellStyle name="Porcentagem 6 2 2 2" xfId="6699"/>
    <cellStyle name="Porcentagem 6 2 2 2 2" xfId="6700"/>
    <cellStyle name="Porcentagem 6 2 2 2 2 2" xfId="6701"/>
    <cellStyle name="Porcentagem 6 2 2 2 2 2 2" xfId="6702"/>
    <cellStyle name="Porcentagem 6 2 2 2 2 2 3" xfId="6703"/>
    <cellStyle name="Porcentagem 6 2 2 2 2 2 4" xfId="6704"/>
    <cellStyle name="Porcentagem 6 2 2 2 2 3" xfId="6705"/>
    <cellStyle name="Porcentagem 6 2 2 2 2 4" xfId="6706"/>
    <cellStyle name="Porcentagem 6 2 2 2 2 5" xfId="6707"/>
    <cellStyle name="Porcentagem 6 2 2 2 3" xfId="6708"/>
    <cellStyle name="Porcentagem 6 2 2 2 3 2" xfId="6709"/>
    <cellStyle name="Porcentagem 6 2 2 2 3 3" xfId="6710"/>
    <cellStyle name="Porcentagem 6 2 2 2 3 4" xfId="6711"/>
    <cellStyle name="Porcentagem 6 2 2 2 4" xfId="6712"/>
    <cellStyle name="Porcentagem 6 2 2 2 5" xfId="6713"/>
    <cellStyle name="Porcentagem 6 2 2 2 6" xfId="6714"/>
    <cellStyle name="Porcentagem 6 2 2 3" xfId="6715"/>
    <cellStyle name="Porcentagem 6 2 2 3 2" xfId="6716"/>
    <cellStyle name="Porcentagem 6 2 2 3 2 2" xfId="6717"/>
    <cellStyle name="Porcentagem 6 2 2 3 2 3" xfId="6718"/>
    <cellStyle name="Porcentagem 6 2 2 3 2 4" xfId="6719"/>
    <cellStyle name="Porcentagem 6 2 2 3 3" xfId="6720"/>
    <cellStyle name="Porcentagem 6 2 2 3 4" xfId="6721"/>
    <cellStyle name="Porcentagem 6 2 2 3 5" xfId="6722"/>
    <cellStyle name="Porcentagem 6 2 2 4" xfId="6723"/>
    <cellStyle name="Porcentagem 6 2 2 4 2" xfId="6724"/>
    <cellStyle name="Porcentagem 6 2 2 4 3" xfId="6725"/>
    <cellStyle name="Porcentagem 6 2 2 4 4" xfId="6726"/>
    <cellStyle name="Porcentagem 6 2 2 5" xfId="6727"/>
    <cellStyle name="Porcentagem 6 2 2 5 2" xfId="6728"/>
    <cellStyle name="Porcentagem 6 2 2 5 3" xfId="6729"/>
    <cellStyle name="Porcentagem 6 2 2 5 4" xfId="6730"/>
    <cellStyle name="Porcentagem 6 2 2 6" xfId="6731"/>
    <cellStyle name="Porcentagem 6 2 2 6 2" xfId="6732"/>
    <cellStyle name="Porcentagem 6 2 2 6 3" xfId="6733"/>
    <cellStyle name="Porcentagem 6 2 2 7" xfId="6734"/>
    <cellStyle name="Porcentagem 6 2 2 8" xfId="6735"/>
    <cellStyle name="Porcentagem 6 2 2 9" xfId="6736"/>
    <cellStyle name="Porcentagem 6 2 3" xfId="6737"/>
    <cellStyle name="Porcentagem 6 2 3 2" xfId="6738"/>
    <cellStyle name="Porcentagem 6 2 3 2 2" xfId="6739"/>
    <cellStyle name="Porcentagem 6 2 3 2 2 2" xfId="6740"/>
    <cellStyle name="Porcentagem 6 2 3 2 2 2 2" xfId="6741"/>
    <cellStyle name="Porcentagem 6 2 3 2 2 2 3" xfId="6742"/>
    <cellStyle name="Porcentagem 6 2 3 2 2 2 4" xfId="6743"/>
    <cellStyle name="Porcentagem 6 2 3 2 2 3" xfId="6744"/>
    <cellStyle name="Porcentagem 6 2 3 2 2 4" xfId="6745"/>
    <cellStyle name="Porcentagem 6 2 3 2 2 5" xfId="6746"/>
    <cellStyle name="Porcentagem 6 2 3 2 3" xfId="6747"/>
    <cellStyle name="Porcentagem 6 2 3 2 3 2" xfId="6748"/>
    <cellStyle name="Porcentagem 6 2 3 2 3 3" xfId="6749"/>
    <cellStyle name="Porcentagem 6 2 3 2 3 4" xfId="6750"/>
    <cellStyle name="Porcentagem 6 2 3 2 4" xfId="6751"/>
    <cellStyle name="Porcentagem 6 2 3 2 5" xfId="6752"/>
    <cellStyle name="Porcentagem 6 2 3 2 6" xfId="6753"/>
    <cellStyle name="Porcentagem 6 2 3 3" xfId="6754"/>
    <cellStyle name="Porcentagem 6 2 3 3 2" xfId="6755"/>
    <cellStyle name="Porcentagem 6 2 3 3 2 2" xfId="6756"/>
    <cellStyle name="Porcentagem 6 2 3 3 2 3" xfId="6757"/>
    <cellStyle name="Porcentagem 6 2 3 3 2 4" xfId="6758"/>
    <cellStyle name="Porcentagem 6 2 3 3 3" xfId="6759"/>
    <cellStyle name="Porcentagem 6 2 3 3 4" xfId="6760"/>
    <cellStyle name="Porcentagem 6 2 3 3 5" xfId="6761"/>
    <cellStyle name="Porcentagem 6 2 3 4" xfId="6762"/>
    <cellStyle name="Porcentagem 6 2 3 4 2" xfId="6763"/>
    <cellStyle name="Porcentagem 6 2 3 4 3" xfId="6764"/>
    <cellStyle name="Porcentagem 6 2 3 4 4" xfId="6765"/>
    <cellStyle name="Porcentagem 6 2 3 5" xfId="6766"/>
    <cellStyle name="Porcentagem 6 2 3 5 2" xfId="6767"/>
    <cellStyle name="Porcentagem 6 2 3 5 3" xfId="6768"/>
    <cellStyle name="Porcentagem 6 2 3 5 4" xfId="6769"/>
    <cellStyle name="Porcentagem 6 2 3 6" xfId="6770"/>
    <cellStyle name="Porcentagem 6 2 3 6 2" xfId="6771"/>
    <cellStyle name="Porcentagem 6 2 3 6 3" xfId="6772"/>
    <cellStyle name="Porcentagem 6 2 3 7" xfId="6773"/>
    <cellStyle name="Porcentagem 6 2 3 8" xfId="6774"/>
    <cellStyle name="Porcentagem 6 2 3 9" xfId="6775"/>
    <cellStyle name="Porcentagem 6 2 4" xfId="6776"/>
    <cellStyle name="Porcentagem 6 2 4 2" xfId="6777"/>
    <cellStyle name="Porcentagem 6 2 4 2 2" xfId="6778"/>
    <cellStyle name="Porcentagem 6 2 4 2 2 2" xfId="6779"/>
    <cellStyle name="Porcentagem 6 2 4 2 2 3" xfId="6780"/>
    <cellStyle name="Porcentagem 6 2 4 2 2 4" xfId="6781"/>
    <cellStyle name="Porcentagem 6 2 4 2 3" xfId="6782"/>
    <cellStyle name="Porcentagem 6 2 4 2 4" xfId="6783"/>
    <cellStyle name="Porcentagem 6 2 4 2 5" xfId="6784"/>
    <cellStyle name="Porcentagem 6 2 4 3" xfId="6785"/>
    <cellStyle name="Porcentagem 6 2 4 3 2" xfId="6786"/>
    <cellStyle name="Porcentagem 6 2 4 3 3" xfId="6787"/>
    <cellStyle name="Porcentagem 6 2 4 3 4" xfId="6788"/>
    <cellStyle name="Porcentagem 6 2 4 4" xfId="6789"/>
    <cellStyle name="Porcentagem 6 2 4 5" xfId="6790"/>
    <cellStyle name="Porcentagem 6 2 4 6" xfId="6791"/>
    <cellStyle name="Porcentagem 6 2 5" xfId="6792"/>
    <cellStyle name="Porcentagem 6 2 5 2" xfId="6793"/>
    <cellStyle name="Porcentagem 6 2 5 2 2" xfId="6794"/>
    <cellStyle name="Porcentagem 6 2 5 2 2 2" xfId="6795"/>
    <cellStyle name="Porcentagem 6 2 5 2 2 3" xfId="6796"/>
    <cellStyle name="Porcentagem 6 2 5 2 2 4" xfId="6797"/>
    <cellStyle name="Porcentagem 6 2 5 2 3" xfId="6798"/>
    <cellStyle name="Porcentagem 6 2 5 2 4" xfId="6799"/>
    <cellStyle name="Porcentagem 6 2 5 2 5" xfId="6800"/>
    <cellStyle name="Porcentagem 6 2 5 3" xfId="6801"/>
    <cellStyle name="Porcentagem 6 2 5 3 2" xfId="6802"/>
    <cellStyle name="Porcentagem 6 2 5 3 3" xfId="6803"/>
    <cellStyle name="Porcentagem 6 2 5 3 4" xfId="6804"/>
    <cellStyle name="Porcentagem 6 2 5 4" xfId="6805"/>
    <cellStyle name="Porcentagem 6 2 5 5" xfId="6806"/>
    <cellStyle name="Porcentagem 6 2 5 6" xfId="6807"/>
    <cellStyle name="Porcentagem 6 2 6" xfId="6808"/>
    <cellStyle name="Porcentagem 6 2 6 2" xfId="6809"/>
    <cellStyle name="Porcentagem 6 2 6 2 2" xfId="6810"/>
    <cellStyle name="Porcentagem 6 2 6 2 2 2" xfId="6811"/>
    <cellStyle name="Porcentagem 6 2 6 2 2 3" xfId="6812"/>
    <cellStyle name="Porcentagem 6 2 6 2 2 4" xfId="6813"/>
    <cellStyle name="Porcentagem 6 2 6 2 3" xfId="6814"/>
    <cellStyle name="Porcentagem 6 2 6 2 4" xfId="6815"/>
    <cellStyle name="Porcentagem 6 2 6 2 5" xfId="6816"/>
    <cellStyle name="Porcentagem 6 2 6 3" xfId="6817"/>
    <cellStyle name="Porcentagem 6 2 6 3 2" xfId="6818"/>
    <cellStyle name="Porcentagem 6 2 6 3 3" xfId="6819"/>
    <cellStyle name="Porcentagem 6 2 6 3 4" xfId="6820"/>
    <cellStyle name="Porcentagem 6 2 6 4" xfId="6821"/>
    <cellStyle name="Porcentagem 6 2 6 5" xfId="6822"/>
    <cellStyle name="Porcentagem 6 2 6 6" xfId="6823"/>
    <cellStyle name="Porcentagem 6 2 7" xfId="6824"/>
    <cellStyle name="Porcentagem 6 2 7 2" xfId="6825"/>
    <cellStyle name="Porcentagem 6 2 7 2 2" xfId="6826"/>
    <cellStyle name="Porcentagem 6 2 7 2 3" xfId="6827"/>
    <cellStyle name="Porcentagem 6 2 7 2 4" xfId="6828"/>
    <cellStyle name="Porcentagem 6 2 7 3" xfId="6829"/>
    <cellStyle name="Porcentagem 6 2 7 4" xfId="6830"/>
    <cellStyle name="Porcentagem 6 2 7 5" xfId="6831"/>
    <cellStyle name="Porcentagem 6 2 8" xfId="6832"/>
    <cellStyle name="Porcentagem 6 2 8 2" xfId="6833"/>
    <cellStyle name="Porcentagem 6 2 8 3" xfId="6834"/>
    <cellStyle name="Porcentagem 6 2 8 4" xfId="6835"/>
    <cellStyle name="Porcentagem 6 2 9" xfId="6836"/>
    <cellStyle name="Porcentagem 6 2 9 2" xfId="6837"/>
    <cellStyle name="Porcentagem 6 2 9 3" xfId="6838"/>
    <cellStyle name="Porcentagem 6 2 9 4" xfId="6839"/>
    <cellStyle name="Porcentagem 6 3" xfId="6840"/>
    <cellStyle name="Porcentagem 6 3 2" xfId="6841"/>
    <cellStyle name="Porcentagem 6 3 2 2" xfId="6842"/>
    <cellStyle name="Porcentagem 6 3 2 2 2" xfId="6843"/>
    <cellStyle name="Porcentagem 6 3 2 2 2 2" xfId="6844"/>
    <cellStyle name="Porcentagem 6 3 2 2 2 3" xfId="6845"/>
    <cellStyle name="Porcentagem 6 3 2 2 2 4" xfId="6846"/>
    <cellStyle name="Porcentagem 6 3 2 2 3" xfId="6847"/>
    <cellStyle name="Porcentagem 6 3 2 2 4" xfId="6848"/>
    <cellStyle name="Porcentagem 6 3 2 2 5" xfId="6849"/>
    <cellStyle name="Porcentagem 6 3 2 3" xfId="6850"/>
    <cellStyle name="Porcentagem 6 3 2 3 2" xfId="6851"/>
    <cellStyle name="Porcentagem 6 3 2 3 3" xfId="6852"/>
    <cellStyle name="Porcentagem 6 3 2 3 4" xfId="6853"/>
    <cellStyle name="Porcentagem 6 3 2 4" xfId="6854"/>
    <cellStyle name="Porcentagem 6 3 2 5" xfId="6855"/>
    <cellStyle name="Porcentagem 6 3 2 6" xfId="6856"/>
    <cellStyle name="Porcentagem 6 3 3" xfId="6857"/>
    <cellStyle name="Porcentagem 6 3 3 2" xfId="6858"/>
    <cellStyle name="Porcentagem 6 3 3 2 2" xfId="6859"/>
    <cellStyle name="Porcentagem 6 3 3 2 3" xfId="6860"/>
    <cellStyle name="Porcentagem 6 3 3 2 4" xfId="6861"/>
    <cellStyle name="Porcentagem 6 3 3 3" xfId="6862"/>
    <cellStyle name="Porcentagem 6 3 3 4" xfId="6863"/>
    <cellStyle name="Porcentagem 6 3 3 5" xfId="6864"/>
    <cellStyle name="Porcentagem 6 3 4" xfId="6865"/>
    <cellStyle name="Porcentagem 6 3 4 2" xfId="6866"/>
    <cellStyle name="Porcentagem 6 3 4 3" xfId="6867"/>
    <cellStyle name="Porcentagem 6 3 4 4" xfId="6868"/>
    <cellStyle name="Porcentagem 6 3 5" xfId="6869"/>
    <cellStyle name="Porcentagem 6 3 5 2" xfId="6870"/>
    <cellStyle name="Porcentagem 6 3 5 3" xfId="6871"/>
    <cellStyle name="Porcentagem 6 3 5 4" xfId="6872"/>
    <cellStyle name="Porcentagem 6 3 6" xfId="6873"/>
    <cellStyle name="Porcentagem 6 3 6 2" xfId="6874"/>
    <cellStyle name="Porcentagem 6 3 6 3" xfId="6875"/>
    <cellStyle name="Porcentagem 6 3 7" xfId="6876"/>
    <cellStyle name="Porcentagem 6 3 8" xfId="6877"/>
    <cellStyle name="Porcentagem 6 3 9" xfId="6878"/>
    <cellStyle name="Porcentagem 6 4" xfId="6879"/>
    <cellStyle name="Porcentagem 6 4 2" xfId="6880"/>
    <cellStyle name="Porcentagem 6 4 2 2" xfId="6881"/>
    <cellStyle name="Porcentagem 6 4 2 2 2" xfId="6882"/>
    <cellStyle name="Porcentagem 6 4 2 2 2 2" xfId="6883"/>
    <cellStyle name="Porcentagem 6 4 2 2 2 3" xfId="6884"/>
    <cellStyle name="Porcentagem 6 4 2 2 2 4" xfId="6885"/>
    <cellStyle name="Porcentagem 6 4 2 2 3" xfId="6886"/>
    <cellStyle name="Porcentagem 6 4 2 2 4" xfId="6887"/>
    <cellStyle name="Porcentagem 6 4 2 2 5" xfId="6888"/>
    <cellStyle name="Porcentagem 6 4 2 3" xfId="6889"/>
    <cellStyle name="Porcentagem 6 4 2 3 2" xfId="6890"/>
    <cellStyle name="Porcentagem 6 4 2 3 3" xfId="6891"/>
    <cellStyle name="Porcentagem 6 4 2 3 4" xfId="6892"/>
    <cellStyle name="Porcentagem 6 4 2 4" xfId="6893"/>
    <cellStyle name="Porcentagem 6 4 2 5" xfId="6894"/>
    <cellStyle name="Porcentagem 6 4 2 6" xfId="6895"/>
    <cellStyle name="Porcentagem 6 4 3" xfId="6896"/>
    <cellStyle name="Porcentagem 6 4 3 2" xfId="6897"/>
    <cellStyle name="Porcentagem 6 4 3 2 2" xfId="6898"/>
    <cellStyle name="Porcentagem 6 4 3 2 3" xfId="6899"/>
    <cellStyle name="Porcentagem 6 4 3 2 4" xfId="6900"/>
    <cellStyle name="Porcentagem 6 4 3 3" xfId="6901"/>
    <cellStyle name="Porcentagem 6 4 3 4" xfId="6902"/>
    <cellStyle name="Porcentagem 6 4 3 5" xfId="6903"/>
    <cellStyle name="Porcentagem 6 4 4" xfId="6904"/>
    <cellStyle name="Porcentagem 6 4 4 2" xfId="6905"/>
    <cellStyle name="Porcentagem 6 4 4 3" xfId="6906"/>
    <cellStyle name="Porcentagem 6 4 4 4" xfId="6907"/>
    <cellStyle name="Porcentagem 6 4 5" xfId="6908"/>
    <cellStyle name="Porcentagem 6 4 5 2" xfId="6909"/>
    <cellStyle name="Porcentagem 6 4 5 3" xfId="6910"/>
    <cellStyle name="Porcentagem 6 4 5 4" xfId="6911"/>
    <cellStyle name="Porcentagem 6 4 6" xfId="6912"/>
    <cellStyle name="Porcentagem 6 4 6 2" xfId="6913"/>
    <cellStyle name="Porcentagem 6 4 6 3" xfId="6914"/>
    <cellStyle name="Porcentagem 6 4 7" xfId="6915"/>
    <cellStyle name="Porcentagem 6 4 8" xfId="6916"/>
    <cellStyle name="Porcentagem 6 4 9" xfId="6917"/>
    <cellStyle name="Porcentagem 6 5" xfId="6918"/>
    <cellStyle name="Porcentagem 6 5 2" xfId="6919"/>
    <cellStyle name="Porcentagem 6 5 2 2" xfId="6920"/>
    <cellStyle name="Porcentagem 6 5 2 2 2" xfId="6921"/>
    <cellStyle name="Porcentagem 6 5 2 2 3" xfId="6922"/>
    <cellStyle name="Porcentagem 6 5 2 2 4" xfId="6923"/>
    <cellStyle name="Porcentagem 6 5 2 3" xfId="6924"/>
    <cellStyle name="Porcentagem 6 5 2 4" xfId="6925"/>
    <cellStyle name="Porcentagem 6 5 2 5" xfId="6926"/>
    <cellStyle name="Porcentagem 6 5 3" xfId="6927"/>
    <cellStyle name="Porcentagem 6 5 3 2" xfId="6928"/>
    <cellStyle name="Porcentagem 6 5 3 3" xfId="6929"/>
    <cellStyle name="Porcentagem 6 5 3 4" xfId="6930"/>
    <cellStyle name="Porcentagem 6 5 4" xfId="6931"/>
    <cellStyle name="Porcentagem 6 5 5" xfId="6932"/>
    <cellStyle name="Porcentagem 6 5 6" xfId="6933"/>
    <cellStyle name="Porcentagem 6 6" xfId="6934"/>
    <cellStyle name="Porcentagem 6 6 2" xfId="6935"/>
    <cellStyle name="Porcentagem 6 6 2 2" xfId="6936"/>
    <cellStyle name="Porcentagem 6 6 2 2 2" xfId="6937"/>
    <cellStyle name="Porcentagem 6 6 2 2 3" xfId="6938"/>
    <cellStyle name="Porcentagem 6 6 2 2 4" xfId="6939"/>
    <cellStyle name="Porcentagem 6 6 2 3" xfId="6940"/>
    <cellStyle name="Porcentagem 6 6 2 4" xfId="6941"/>
    <cellStyle name="Porcentagem 6 6 2 5" xfId="6942"/>
    <cellStyle name="Porcentagem 6 6 3" xfId="6943"/>
    <cellStyle name="Porcentagem 6 6 3 2" xfId="6944"/>
    <cellStyle name="Porcentagem 6 6 3 3" xfId="6945"/>
    <cellStyle name="Porcentagem 6 6 3 4" xfId="6946"/>
    <cellStyle name="Porcentagem 6 6 4" xfId="6947"/>
    <cellStyle name="Porcentagem 6 6 5" xfId="6948"/>
    <cellStyle name="Porcentagem 6 6 6" xfId="6949"/>
    <cellStyle name="Porcentagem 6 7" xfId="6950"/>
    <cellStyle name="Porcentagem 6 7 2" xfId="6951"/>
    <cellStyle name="Porcentagem 6 7 2 2" xfId="6952"/>
    <cellStyle name="Porcentagem 6 7 2 2 2" xfId="6953"/>
    <cellStyle name="Porcentagem 6 7 2 2 3" xfId="6954"/>
    <cellStyle name="Porcentagem 6 7 2 2 4" xfId="6955"/>
    <cellStyle name="Porcentagem 6 7 2 3" xfId="6956"/>
    <cellStyle name="Porcentagem 6 7 2 4" xfId="6957"/>
    <cellStyle name="Porcentagem 6 7 2 5" xfId="6958"/>
    <cellStyle name="Porcentagem 6 7 3" xfId="6959"/>
    <cellStyle name="Porcentagem 6 7 3 2" xfId="6960"/>
    <cellStyle name="Porcentagem 6 7 3 3" xfId="6961"/>
    <cellStyle name="Porcentagem 6 7 3 4" xfId="6962"/>
    <cellStyle name="Porcentagem 6 7 4" xfId="6963"/>
    <cellStyle name="Porcentagem 6 7 5" xfId="6964"/>
    <cellStyle name="Porcentagem 6 7 6" xfId="6965"/>
    <cellStyle name="Porcentagem 6 8" xfId="6966"/>
    <cellStyle name="Porcentagem 6 8 2" xfId="6967"/>
    <cellStyle name="Porcentagem 6 8 2 2" xfId="6968"/>
    <cellStyle name="Porcentagem 6 8 2 3" xfId="6969"/>
    <cellStyle name="Porcentagem 6 8 2 4" xfId="6970"/>
    <cellStyle name="Porcentagem 6 8 3" xfId="6971"/>
    <cellStyle name="Porcentagem 6 8 4" xfId="6972"/>
    <cellStyle name="Porcentagem 6 8 5" xfId="6973"/>
    <cellStyle name="Porcentagem 6 9" xfId="6974"/>
    <cellStyle name="Porcentagem 6 9 2" xfId="6975"/>
    <cellStyle name="Porcentagem 6 9 3" xfId="6976"/>
    <cellStyle name="Porcentagem 6 9 4" xfId="6977"/>
    <cellStyle name="Porcentagem 7" xfId="6978"/>
    <cellStyle name="Porcentagem 7 2" xfId="6979"/>
    <cellStyle name="Porcentagem 8" xfId="6980"/>
    <cellStyle name="Porcentagem 9" xfId="6981"/>
    <cellStyle name="Porcentual [0]" xfId="6982"/>
    <cellStyle name="Porcentual_ADELBCO" xfId="6983"/>
    <cellStyle name="Premissas" xfId="6984"/>
    <cellStyle name="Projeções" xfId="6985"/>
    <cellStyle name="Punto0" xfId="6986"/>
    <cellStyle name="Result" xfId="6987"/>
    <cellStyle name="Result2" xfId="6988"/>
    <cellStyle name="Ricardo" xfId="6989"/>
    <cellStyle name="Ricardo 10" xfId="6990"/>
    <cellStyle name="Ricardo 10 2" xfId="6991"/>
    <cellStyle name="Ricardo 10 2 2" xfId="6992"/>
    <cellStyle name="Ricardo 10 3" xfId="6993"/>
    <cellStyle name="Ricardo 11" xfId="6994"/>
    <cellStyle name="Ricardo 11 2" xfId="6995"/>
    <cellStyle name="Ricardo 11 2 2" xfId="6996"/>
    <cellStyle name="Ricardo 11 3" xfId="6997"/>
    <cellStyle name="Ricardo 12" xfId="6998"/>
    <cellStyle name="Ricardo 12 2" xfId="6999"/>
    <cellStyle name="Ricardo 12 2 2" xfId="7000"/>
    <cellStyle name="Ricardo 12 3" xfId="7001"/>
    <cellStyle name="Ricardo 13" xfId="7002"/>
    <cellStyle name="Ricardo 13 2" xfId="7003"/>
    <cellStyle name="Ricardo 13 2 2" xfId="7004"/>
    <cellStyle name="Ricardo 13 3" xfId="7005"/>
    <cellStyle name="Ricardo 14" xfId="7006"/>
    <cellStyle name="Ricardo 14 2" xfId="7007"/>
    <cellStyle name="Ricardo 14 2 2" xfId="7008"/>
    <cellStyle name="Ricardo 14 3" xfId="7009"/>
    <cellStyle name="Ricardo 15" xfId="7010"/>
    <cellStyle name="Ricardo 15 2" xfId="7011"/>
    <cellStyle name="Ricardo 2" xfId="7012"/>
    <cellStyle name="Ricardo 2 2" xfId="7013"/>
    <cellStyle name="Ricardo 2 2 2" xfId="7014"/>
    <cellStyle name="Ricardo 2 2 2 2" xfId="7015"/>
    <cellStyle name="Ricardo 2 2 3" xfId="7016"/>
    <cellStyle name="Ricardo 2 3" xfId="7017"/>
    <cellStyle name="Ricardo 2 3 2" xfId="7018"/>
    <cellStyle name="Ricardo 2 3 2 2" xfId="7019"/>
    <cellStyle name="Ricardo 2 3 3" xfId="7020"/>
    <cellStyle name="Ricardo 2 4" xfId="7021"/>
    <cellStyle name="Ricardo 2 4 2" xfId="7022"/>
    <cellStyle name="Ricardo 2 4 2 2" xfId="7023"/>
    <cellStyle name="Ricardo 2 4 3" xfId="7024"/>
    <cellStyle name="Ricardo 2 5" xfId="7025"/>
    <cellStyle name="Ricardo 2 5 2" xfId="7026"/>
    <cellStyle name="Ricardo 2 5 2 2" xfId="7027"/>
    <cellStyle name="Ricardo 2 5 3" xfId="7028"/>
    <cellStyle name="Ricardo 2 6" xfId="7029"/>
    <cellStyle name="Ricardo 2 6 2" xfId="7030"/>
    <cellStyle name="Ricardo 2 6 2 2" xfId="7031"/>
    <cellStyle name="Ricardo 2 6 3" xfId="7032"/>
    <cellStyle name="Ricardo 2 7" xfId="7033"/>
    <cellStyle name="Ricardo 2 7 2" xfId="7034"/>
    <cellStyle name="Ricardo 3" xfId="7035"/>
    <cellStyle name="Ricardo 3 2" xfId="7036"/>
    <cellStyle name="Ricardo 3 2 2" xfId="7037"/>
    <cellStyle name="Ricardo 3 2 2 2" xfId="7038"/>
    <cellStyle name="Ricardo 3 2 3" xfId="7039"/>
    <cellStyle name="Ricardo 3 3" xfId="7040"/>
    <cellStyle name="Ricardo 3 3 2" xfId="7041"/>
    <cellStyle name="Ricardo 3 3 2 2" xfId="7042"/>
    <cellStyle name="Ricardo 3 3 3" xfId="7043"/>
    <cellStyle name="Ricardo 3 4" xfId="7044"/>
    <cellStyle name="Ricardo 3 4 2" xfId="7045"/>
    <cellStyle name="Ricardo 3 4 2 2" xfId="7046"/>
    <cellStyle name="Ricardo 3 4 3" xfId="7047"/>
    <cellStyle name="Ricardo 3 5" xfId="7048"/>
    <cellStyle name="Ricardo 3 5 2" xfId="7049"/>
    <cellStyle name="Ricardo 3 5 2 2" xfId="7050"/>
    <cellStyle name="Ricardo 3 5 3" xfId="7051"/>
    <cellStyle name="Ricardo 3 6" xfId="7052"/>
    <cellStyle name="Ricardo 3 6 2" xfId="7053"/>
    <cellStyle name="Ricardo 3 7" xfId="7054"/>
    <cellStyle name="Ricardo 4" xfId="7055"/>
    <cellStyle name="Ricardo 4 2" xfId="7056"/>
    <cellStyle name="Ricardo 4 2 2" xfId="7057"/>
    <cellStyle name="Ricardo 4 2 2 2" xfId="7058"/>
    <cellStyle name="Ricardo 4 2 3" xfId="7059"/>
    <cellStyle name="Ricardo 4 3" xfId="7060"/>
    <cellStyle name="Ricardo 4 3 2" xfId="7061"/>
    <cellStyle name="Ricardo 4 3 2 2" xfId="7062"/>
    <cellStyle name="Ricardo 4 3 3" xfId="7063"/>
    <cellStyle name="Ricardo 4 4" xfId="7064"/>
    <cellStyle name="Ricardo 4 4 2" xfId="7065"/>
    <cellStyle name="Ricardo 4 4 2 2" xfId="7066"/>
    <cellStyle name="Ricardo 4 4 3" xfId="7067"/>
    <cellStyle name="Ricardo 4 5" xfId="7068"/>
    <cellStyle name="Ricardo 4 5 2" xfId="7069"/>
    <cellStyle name="Ricardo 4 5 2 2" xfId="7070"/>
    <cellStyle name="Ricardo 4 5 3" xfId="7071"/>
    <cellStyle name="Ricardo 4 6" xfId="7072"/>
    <cellStyle name="Ricardo 4 6 2" xfId="7073"/>
    <cellStyle name="Ricardo 4 7" xfId="7074"/>
    <cellStyle name="Ricardo 5" xfId="7075"/>
    <cellStyle name="Ricardo 5 2" xfId="7076"/>
    <cellStyle name="Ricardo 5 2 2" xfId="7077"/>
    <cellStyle name="Ricardo 5 2 2 2" xfId="7078"/>
    <cellStyle name="Ricardo 5 2 3" xfId="7079"/>
    <cellStyle name="Ricardo 5 3" xfId="7080"/>
    <cellStyle name="Ricardo 5 3 2" xfId="7081"/>
    <cellStyle name="Ricardo 5 3 2 2" xfId="7082"/>
    <cellStyle name="Ricardo 5 3 3" xfId="7083"/>
    <cellStyle name="Ricardo 5 4" xfId="7084"/>
    <cellStyle name="Ricardo 5 4 2" xfId="7085"/>
    <cellStyle name="Ricardo 5 4 2 2" xfId="7086"/>
    <cellStyle name="Ricardo 5 4 3" xfId="7087"/>
    <cellStyle name="Ricardo 5 5" xfId="7088"/>
    <cellStyle name="Ricardo 5 5 2" xfId="7089"/>
    <cellStyle name="Ricardo 5 5 2 2" xfId="7090"/>
    <cellStyle name="Ricardo 5 5 3" xfId="7091"/>
    <cellStyle name="Ricardo 5 6" xfId="7092"/>
    <cellStyle name="Ricardo 5 6 2" xfId="7093"/>
    <cellStyle name="Ricardo 5 7" xfId="7094"/>
    <cellStyle name="Ricardo 6" xfId="7095"/>
    <cellStyle name="Ricardo 6 2" xfId="7096"/>
    <cellStyle name="Ricardo 6 2 2" xfId="7097"/>
    <cellStyle name="Ricardo 6 2 2 2" xfId="7098"/>
    <cellStyle name="Ricardo 6 2 3" xfId="7099"/>
    <cellStyle name="Ricardo 6 3" xfId="7100"/>
    <cellStyle name="Ricardo 6 3 2" xfId="7101"/>
    <cellStyle name="Ricardo 6 3 2 2" xfId="7102"/>
    <cellStyle name="Ricardo 6 3 3" xfId="7103"/>
    <cellStyle name="Ricardo 6 4" xfId="7104"/>
    <cellStyle name="Ricardo 6 4 2" xfId="7105"/>
    <cellStyle name="Ricardo 6 4 2 2" xfId="7106"/>
    <cellStyle name="Ricardo 6 4 3" xfId="7107"/>
    <cellStyle name="Ricardo 6 5" xfId="7108"/>
    <cellStyle name="Ricardo 6 5 2" xfId="7109"/>
    <cellStyle name="Ricardo 6 5 2 2" xfId="7110"/>
    <cellStyle name="Ricardo 6 5 3" xfId="7111"/>
    <cellStyle name="Ricardo 6 6" xfId="7112"/>
    <cellStyle name="Ricardo 6 6 2" xfId="7113"/>
    <cellStyle name="Ricardo 6 7" xfId="7114"/>
    <cellStyle name="Ricardo 7" xfId="7115"/>
    <cellStyle name="Ricardo 7 2" xfId="7116"/>
    <cellStyle name="Ricardo 7 2 2" xfId="7117"/>
    <cellStyle name="Ricardo 7 2 2 2" xfId="7118"/>
    <cellStyle name="Ricardo 7 2 3" xfId="7119"/>
    <cellStyle name="Ricardo 7 3" xfId="7120"/>
    <cellStyle name="Ricardo 7 3 2" xfId="7121"/>
    <cellStyle name="Ricardo 7 3 2 2" xfId="7122"/>
    <cellStyle name="Ricardo 7 3 3" xfId="7123"/>
    <cellStyle name="Ricardo 7 4" xfId="7124"/>
    <cellStyle name="Ricardo 7 4 2" xfId="7125"/>
    <cellStyle name="Ricardo 7 4 2 2" xfId="7126"/>
    <cellStyle name="Ricardo 7 4 3" xfId="7127"/>
    <cellStyle name="Ricardo 7 5" xfId="7128"/>
    <cellStyle name="Ricardo 7 5 2" xfId="7129"/>
    <cellStyle name="Ricardo 7 5 2 2" xfId="7130"/>
    <cellStyle name="Ricardo 7 5 3" xfId="7131"/>
    <cellStyle name="Ricardo 7 6" xfId="7132"/>
    <cellStyle name="Ricardo 7 6 2" xfId="7133"/>
    <cellStyle name="Ricardo 7 7" xfId="7134"/>
    <cellStyle name="Ricardo 8" xfId="7135"/>
    <cellStyle name="Ricardo 8 2" xfId="7136"/>
    <cellStyle name="Ricardo 8 2 2" xfId="7137"/>
    <cellStyle name="Ricardo 8 2 2 2" xfId="7138"/>
    <cellStyle name="Ricardo 8 2 3" xfId="7139"/>
    <cellStyle name="Ricardo 8 3" xfId="7140"/>
    <cellStyle name="Ricardo 8 3 2" xfId="7141"/>
    <cellStyle name="Ricardo 8 3 2 2" xfId="7142"/>
    <cellStyle name="Ricardo 8 3 3" xfId="7143"/>
    <cellStyle name="Ricardo 8 4" xfId="7144"/>
    <cellStyle name="Ricardo 8 4 2" xfId="7145"/>
    <cellStyle name="Ricardo 8 4 2 2" xfId="7146"/>
    <cellStyle name="Ricardo 8 4 3" xfId="7147"/>
    <cellStyle name="Ricardo 8 5" xfId="7148"/>
    <cellStyle name="Ricardo 8 5 2" xfId="7149"/>
    <cellStyle name="Ricardo 8 5 2 2" xfId="7150"/>
    <cellStyle name="Ricardo 8 5 3" xfId="7151"/>
    <cellStyle name="Ricardo 8 6" xfId="7152"/>
    <cellStyle name="Ricardo 8 6 2" xfId="7153"/>
    <cellStyle name="Ricardo 8 7" xfId="7154"/>
    <cellStyle name="Ricardo 9" xfId="7155"/>
    <cellStyle name="Ricardo 9 2" xfId="7156"/>
    <cellStyle name="Ricardo 9 2 2" xfId="7157"/>
    <cellStyle name="Ricardo 9 2 2 2" xfId="7158"/>
    <cellStyle name="Ricardo 9 2 3" xfId="7159"/>
    <cellStyle name="Ricardo 9 3" xfId="7160"/>
    <cellStyle name="Ricardo 9 3 2" xfId="7161"/>
    <cellStyle name="Ricardo 9 3 2 2" xfId="7162"/>
    <cellStyle name="Ricardo 9 3 3" xfId="7163"/>
    <cellStyle name="Ricardo 9 4" xfId="7164"/>
    <cellStyle name="Ricardo 9 4 2" xfId="7165"/>
    <cellStyle name="Ricardo 9 4 2 2" xfId="7166"/>
    <cellStyle name="Ricardo 9 4 3" xfId="7167"/>
    <cellStyle name="Ricardo 9 5" xfId="7168"/>
    <cellStyle name="Ricardo 9 5 2" xfId="7169"/>
    <cellStyle name="Ricardo 9 5 2 2" xfId="7170"/>
    <cellStyle name="Ricardo 9 5 3" xfId="7171"/>
    <cellStyle name="Ricardo 9 6" xfId="7172"/>
    <cellStyle name="Ricardo 9 6 2" xfId="7173"/>
    <cellStyle name="Ricardo 9 7" xfId="7174"/>
    <cellStyle name="Saída 2" xfId="7175"/>
    <cellStyle name="Saída 2 2" xfId="7176"/>
    <cellStyle name="Saída 2 3" xfId="7177"/>
    <cellStyle name="Saída 2 4" xfId="7178"/>
    <cellStyle name="Saída 3" xfId="7179"/>
    <cellStyle name="Saída 4" xfId="7180"/>
    <cellStyle name="Salida" xfId="7181"/>
    <cellStyle name="Salida 10" xfId="7182"/>
    <cellStyle name="Salida 10 2" xfId="7183"/>
    <cellStyle name="Salida 10 2 2" xfId="7184"/>
    <cellStyle name="Salida 10 3" xfId="7185"/>
    <cellStyle name="Salida 11" xfId="7186"/>
    <cellStyle name="Salida 11 2" xfId="7187"/>
    <cellStyle name="Salida 11 2 2" xfId="7188"/>
    <cellStyle name="Salida 11 3" xfId="7189"/>
    <cellStyle name="Salida 12" xfId="7190"/>
    <cellStyle name="Salida 12 2" xfId="7191"/>
    <cellStyle name="Salida 12 2 2" xfId="7192"/>
    <cellStyle name="Salida 12 3" xfId="7193"/>
    <cellStyle name="Salida 13" xfId="7194"/>
    <cellStyle name="Salida 13 2" xfId="7195"/>
    <cellStyle name="Salida 13 2 2" xfId="7196"/>
    <cellStyle name="Salida 13 3" xfId="7197"/>
    <cellStyle name="Salida 14" xfId="7198"/>
    <cellStyle name="Salida 14 2" xfId="7199"/>
    <cellStyle name="Salida 14 2 2" xfId="7200"/>
    <cellStyle name="Salida 14 3" xfId="7201"/>
    <cellStyle name="Salida 15" xfId="7202"/>
    <cellStyle name="Salida 15 2" xfId="7203"/>
    <cellStyle name="Salida 2" xfId="7204"/>
    <cellStyle name="Salida 2 2" xfId="7205"/>
    <cellStyle name="Salida 2 2 2" xfId="7206"/>
    <cellStyle name="Salida 2 2 2 2" xfId="7207"/>
    <cellStyle name="Salida 2 2 3" xfId="7208"/>
    <cellStyle name="Salida 2 3" xfId="7209"/>
    <cellStyle name="Salida 2 3 2" xfId="7210"/>
    <cellStyle name="Salida 2 3 2 2" xfId="7211"/>
    <cellStyle name="Salida 2 3 3" xfId="7212"/>
    <cellStyle name="Salida 2 4" xfId="7213"/>
    <cellStyle name="Salida 2 4 2" xfId="7214"/>
    <cellStyle name="Salida 2 4 2 2" xfId="7215"/>
    <cellStyle name="Salida 2 4 3" xfId="7216"/>
    <cellStyle name="Salida 2 5" xfId="7217"/>
    <cellStyle name="Salida 2 5 2" xfId="7218"/>
    <cellStyle name="Salida 2 5 2 2" xfId="7219"/>
    <cellStyle name="Salida 2 5 3" xfId="7220"/>
    <cellStyle name="Salida 2 6" xfId="7221"/>
    <cellStyle name="Salida 2 6 2" xfId="7222"/>
    <cellStyle name="Salida 2 6 2 2" xfId="7223"/>
    <cellStyle name="Salida 2 6 3" xfId="7224"/>
    <cellStyle name="Salida 2 7" xfId="7225"/>
    <cellStyle name="Salida 2 7 2" xfId="7226"/>
    <cellStyle name="Salida 3" xfId="7227"/>
    <cellStyle name="Salida 3 2" xfId="7228"/>
    <cellStyle name="Salida 3 2 2" xfId="7229"/>
    <cellStyle name="Salida 3 2 2 2" xfId="7230"/>
    <cellStyle name="Salida 3 2 3" xfId="7231"/>
    <cellStyle name="Salida 3 3" xfId="7232"/>
    <cellStyle name="Salida 3 3 2" xfId="7233"/>
    <cellStyle name="Salida 3 3 2 2" xfId="7234"/>
    <cellStyle name="Salida 3 3 3" xfId="7235"/>
    <cellStyle name="Salida 3 4" xfId="7236"/>
    <cellStyle name="Salida 3 4 2" xfId="7237"/>
    <cellStyle name="Salida 3 4 2 2" xfId="7238"/>
    <cellStyle name="Salida 3 4 3" xfId="7239"/>
    <cellStyle name="Salida 3 5" xfId="7240"/>
    <cellStyle name="Salida 3 5 2" xfId="7241"/>
    <cellStyle name="Salida 3 5 2 2" xfId="7242"/>
    <cellStyle name="Salida 3 5 3" xfId="7243"/>
    <cellStyle name="Salida 3 6" xfId="7244"/>
    <cellStyle name="Salida 3 6 2" xfId="7245"/>
    <cellStyle name="Salida 3 7" xfId="7246"/>
    <cellStyle name="Salida 4" xfId="7247"/>
    <cellStyle name="Salida 4 2" xfId="7248"/>
    <cellStyle name="Salida 4 2 2" xfId="7249"/>
    <cellStyle name="Salida 4 2 2 2" xfId="7250"/>
    <cellStyle name="Salida 4 2 3" xfId="7251"/>
    <cellStyle name="Salida 4 3" xfId="7252"/>
    <cellStyle name="Salida 4 3 2" xfId="7253"/>
    <cellStyle name="Salida 4 3 2 2" xfId="7254"/>
    <cellStyle name="Salida 4 3 3" xfId="7255"/>
    <cellStyle name="Salida 4 4" xfId="7256"/>
    <cellStyle name="Salida 4 4 2" xfId="7257"/>
    <cellStyle name="Salida 4 4 2 2" xfId="7258"/>
    <cellStyle name="Salida 4 4 3" xfId="7259"/>
    <cellStyle name="Salida 4 5" xfId="7260"/>
    <cellStyle name="Salida 4 5 2" xfId="7261"/>
    <cellStyle name="Salida 4 5 2 2" xfId="7262"/>
    <cellStyle name="Salida 4 5 3" xfId="7263"/>
    <cellStyle name="Salida 4 6" xfId="7264"/>
    <cellStyle name="Salida 4 6 2" xfId="7265"/>
    <cellStyle name="Salida 4 7" xfId="7266"/>
    <cellStyle name="Salida 5" xfId="7267"/>
    <cellStyle name="Salida 5 2" xfId="7268"/>
    <cellStyle name="Salida 5 2 2" xfId="7269"/>
    <cellStyle name="Salida 5 2 2 2" xfId="7270"/>
    <cellStyle name="Salida 5 2 3" xfId="7271"/>
    <cellStyle name="Salida 5 3" xfId="7272"/>
    <cellStyle name="Salida 5 3 2" xfId="7273"/>
    <cellStyle name="Salida 5 3 2 2" xfId="7274"/>
    <cellStyle name="Salida 5 3 3" xfId="7275"/>
    <cellStyle name="Salida 5 4" xfId="7276"/>
    <cellStyle name="Salida 5 4 2" xfId="7277"/>
    <cellStyle name="Salida 5 4 2 2" xfId="7278"/>
    <cellStyle name="Salida 5 4 3" xfId="7279"/>
    <cellStyle name="Salida 5 5" xfId="7280"/>
    <cellStyle name="Salida 5 5 2" xfId="7281"/>
    <cellStyle name="Salida 5 5 2 2" xfId="7282"/>
    <cellStyle name="Salida 5 5 3" xfId="7283"/>
    <cellStyle name="Salida 5 6" xfId="7284"/>
    <cellStyle name="Salida 5 6 2" xfId="7285"/>
    <cellStyle name="Salida 5 7" xfId="7286"/>
    <cellStyle name="Salida 6" xfId="7287"/>
    <cellStyle name="Salida 6 2" xfId="7288"/>
    <cellStyle name="Salida 6 2 2" xfId="7289"/>
    <cellStyle name="Salida 6 2 2 2" xfId="7290"/>
    <cellStyle name="Salida 6 2 3" xfId="7291"/>
    <cellStyle name="Salida 6 3" xfId="7292"/>
    <cellStyle name="Salida 6 3 2" xfId="7293"/>
    <cellStyle name="Salida 6 3 2 2" xfId="7294"/>
    <cellStyle name="Salida 6 3 3" xfId="7295"/>
    <cellStyle name="Salida 6 4" xfId="7296"/>
    <cellStyle name="Salida 6 4 2" xfId="7297"/>
    <cellStyle name="Salida 6 4 2 2" xfId="7298"/>
    <cellStyle name="Salida 6 4 3" xfId="7299"/>
    <cellStyle name="Salida 6 5" xfId="7300"/>
    <cellStyle name="Salida 6 5 2" xfId="7301"/>
    <cellStyle name="Salida 6 5 2 2" xfId="7302"/>
    <cellStyle name="Salida 6 5 3" xfId="7303"/>
    <cellStyle name="Salida 6 6" xfId="7304"/>
    <cellStyle name="Salida 6 6 2" xfId="7305"/>
    <cellStyle name="Salida 6 7" xfId="7306"/>
    <cellStyle name="Salida 7" xfId="7307"/>
    <cellStyle name="Salida 7 2" xfId="7308"/>
    <cellStyle name="Salida 7 2 2" xfId="7309"/>
    <cellStyle name="Salida 7 2 2 2" xfId="7310"/>
    <cellStyle name="Salida 7 2 3" xfId="7311"/>
    <cellStyle name="Salida 7 3" xfId="7312"/>
    <cellStyle name="Salida 7 3 2" xfId="7313"/>
    <cellStyle name="Salida 7 3 2 2" xfId="7314"/>
    <cellStyle name="Salida 7 3 3" xfId="7315"/>
    <cellStyle name="Salida 7 4" xfId="7316"/>
    <cellStyle name="Salida 7 4 2" xfId="7317"/>
    <cellStyle name="Salida 7 4 2 2" xfId="7318"/>
    <cellStyle name="Salida 7 4 3" xfId="7319"/>
    <cellStyle name="Salida 7 5" xfId="7320"/>
    <cellStyle name="Salida 7 5 2" xfId="7321"/>
    <cellStyle name="Salida 7 5 2 2" xfId="7322"/>
    <cellStyle name="Salida 7 5 3" xfId="7323"/>
    <cellStyle name="Salida 7 6" xfId="7324"/>
    <cellStyle name="Salida 7 6 2" xfId="7325"/>
    <cellStyle name="Salida 7 7" xfId="7326"/>
    <cellStyle name="Salida 8" xfId="7327"/>
    <cellStyle name="Salida 8 2" xfId="7328"/>
    <cellStyle name="Salida 8 2 2" xfId="7329"/>
    <cellStyle name="Salida 8 2 2 2" xfId="7330"/>
    <cellStyle name="Salida 8 2 3" xfId="7331"/>
    <cellStyle name="Salida 8 3" xfId="7332"/>
    <cellStyle name="Salida 8 3 2" xfId="7333"/>
    <cellStyle name="Salida 8 3 2 2" xfId="7334"/>
    <cellStyle name="Salida 8 3 3" xfId="7335"/>
    <cellStyle name="Salida 8 4" xfId="7336"/>
    <cellStyle name="Salida 8 4 2" xfId="7337"/>
    <cellStyle name="Salida 8 4 2 2" xfId="7338"/>
    <cellStyle name="Salida 8 4 3" xfId="7339"/>
    <cellStyle name="Salida 8 5" xfId="7340"/>
    <cellStyle name="Salida 8 5 2" xfId="7341"/>
    <cellStyle name="Salida 8 5 2 2" xfId="7342"/>
    <cellStyle name="Salida 8 5 3" xfId="7343"/>
    <cellStyle name="Salida 8 6" xfId="7344"/>
    <cellStyle name="Salida 8 6 2" xfId="7345"/>
    <cellStyle name="Salida 8 7" xfId="7346"/>
    <cellStyle name="Salida 9" xfId="7347"/>
    <cellStyle name="Salida 9 2" xfId="7348"/>
    <cellStyle name="Salida 9 2 2" xfId="7349"/>
    <cellStyle name="Salida 9 2 2 2" xfId="7350"/>
    <cellStyle name="Salida 9 2 3" xfId="7351"/>
    <cellStyle name="Salida 9 3" xfId="7352"/>
    <cellStyle name="Salida 9 3 2" xfId="7353"/>
    <cellStyle name="Salida 9 3 2 2" xfId="7354"/>
    <cellStyle name="Salida 9 3 3" xfId="7355"/>
    <cellStyle name="Salida 9 4" xfId="7356"/>
    <cellStyle name="Salida 9 4 2" xfId="7357"/>
    <cellStyle name="Salida 9 4 2 2" xfId="7358"/>
    <cellStyle name="Salida 9 4 3" xfId="7359"/>
    <cellStyle name="Salida 9 5" xfId="7360"/>
    <cellStyle name="Salida 9 5 2" xfId="7361"/>
    <cellStyle name="Salida 9 5 2 2" xfId="7362"/>
    <cellStyle name="Salida 9 5 3" xfId="7363"/>
    <cellStyle name="Salida 9 6" xfId="7364"/>
    <cellStyle name="Salida 9 6 2" xfId="7365"/>
    <cellStyle name="Salida 9 7" xfId="7366"/>
    <cellStyle name="Sep. milhar [0]" xfId="7367"/>
    <cellStyle name="Separador de m" xfId="7368"/>
    <cellStyle name="Separador de milhares 10" xfId="7369"/>
    <cellStyle name="Separador de milhares 11" xfId="7370"/>
    <cellStyle name="Separador de milhares 12" xfId="7371"/>
    <cellStyle name="Separador de milhares 12 4" xfId="7372"/>
    <cellStyle name="Separador de milhares 13" xfId="7373"/>
    <cellStyle name="Separador de milhares 14" xfId="7374"/>
    <cellStyle name="Separador de milhares 15" xfId="7375"/>
    <cellStyle name="Separador de milhares 2" xfId="7376"/>
    <cellStyle name="Separador de milhares 2 10" xfId="7377"/>
    <cellStyle name="Separador de milhares 2 11" xfId="7378"/>
    <cellStyle name="Separador de milhares 2 12" xfId="7379"/>
    <cellStyle name="Separador de milhares 2 13" xfId="7380"/>
    <cellStyle name="Separador de milhares 2 13 2" xfId="7381"/>
    <cellStyle name="Separador de milhares 2 2" xfId="7382"/>
    <cellStyle name="Separador de milhares 2 2 2" xfId="7383"/>
    <cellStyle name="Separador de milhares 2 2 2 2" xfId="7384"/>
    <cellStyle name="Separador de milhares 2 2 2 2 2" xfId="7385"/>
    <cellStyle name="Separador de milhares 2 2 2 3" xfId="7386"/>
    <cellStyle name="Separador de milhares 2 2 3" xfId="7387"/>
    <cellStyle name="Separador de milhares 2 2 3 2" xfId="7388"/>
    <cellStyle name="Separador de milhares 2 2 4" xfId="7389"/>
    <cellStyle name="Separador de milhares 2 2 4 2" xfId="7390"/>
    <cellStyle name="Separador de milhares 2 2 5" xfId="7391"/>
    <cellStyle name="Separador de milhares 2 3" xfId="7392"/>
    <cellStyle name="Separador de milhares 2 3 2" xfId="7393"/>
    <cellStyle name="Separador de milhares 2 3 2 2" xfId="7394"/>
    <cellStyle name="Separador de milhares 2 3 3" xfId="7395"/>
    <cellStyle name="Separador de milhares 2 3 4" xfId="7396"/>
    <cellStyle name="Separador de milhares 2 4" xfId="7397"/>
    <cellStyle name="Separador de milhares 2 4 2" xfId="7398"/>
    <cellStyle name="Separador de milhares 2 4 3" xfId="7399"/>
    <cellStyle name="Separador de milhares 2 5" xfId="7400"/>
    <cellStyle name="Separador de milhares 2 5 2" xfId="7401"/>
    <cellStyle name="Separador de milhares 2 5 3" xfId="7402"/>
    <cellStyle name="Separador de milhares 2 6" xfId="7403"/>
    <cellStyle name="Separador de milhares 2 7" xfId="7404"/>
    <cellStyle name="Separador de milhares 2 8" xfId="7405"/>
    <cellStyle name="Separador de milhares 2 9" xfId="7406"/>
    <cellStyle name="Separador de milhares 2 9 2" xfId="7407"/>
    <cellStyle name="Separador de milhares 2 9 3" xfId="7408"/>
    <cellStyle name="Separador de milhares 3" xfId="7409"/>
    <cellStyle name="Separador de milhares 3 2" xfId="7410"/>
    <cellStyle name="Separador de milhares 3 2 2" xfId="7411"/>
    <cellStyle name="Separador de milhares 3 2 3" xfId="7412"/>
    <cellStyle name="Separador de milhares 3 3" xfId="7413"/>
    <cellStyle name="Separador de milhares 3 3 2" xfId="7414"/>
    <cellStyle name="Separador de milhares 3 4" xfId="7415"/>
    <cellStyle name="Separador de milhares 3 4 2" xfId="7416"/>
    <cellStyle name="Separador de milhares 3 5" xfId="7417"/>
    <cellStyle name="Separador de milhares 4" xfId="7418"/>
    <cellStyle name="Separador de milhares 4 2" xfId="7419"/>
    <cellStyle name="Separador de milhares 4 2 2" xfId="7420"/>
    <cellStyle name="Separador de milhares 4 3" xfId="7421"/>
    <cellStyle name="Separador de milhares 4 3 2" xfId="7422"/>
    <cellStyle name="Separador de milhares 4 4" xfId="7423"/>
    <cellStyle name="Separador de milhares 4 4 2" xfId="7424"/>
    <cellStyle name="Separador de milhares 4 5" xfId="7425"/>
    <cellStyle name="Separador de milhares 4 6" xfId="7426"/>
    <cellStyle name="Separador de milhares 5" xfId="7427"/>
    <cellStyle name="Separador de milhares 5 2" xfId="7428"/>
    <cellStyle name="Separador de milhares 5 2 2" xfId="7429"/>
    <cellStyle name="Separador de milhares 5 3" xfId="7430"/>
    <cellStyle name="Separador de milhares 6" xfId="7431"/>
    <cellStyle name="Separador de milhares 6 2" xfId="7432"/>
    <cellStyle name="Separador de milhares 6 2 2" xfId="7433"/>
    <cellStyle name="Separador de milhares 6 3" xfId="7434"/>
    <cellStyle name="Separador de milhares 6 4" xfId="7435"/>
    <cellStyle name="Separador de milhares 7" xfId="7436"/>
    <cellStyle name="Separador de milhares 7 2" xfId="7437"/>
    <cellStyle name="Separador de milhares 7 3" xfId="7438"/>
    <cellStyle name="Separador de milhares 8" xfId="7439"/>
    <cellStyle name="Separador de milhares 8 2" xfId="7440"/>
    <cellStyle name="Separador de milhares 8 3" xfId="7441"/>
    <cellStyle name="Separador de milhares 9" xfId="7442"/>
    <cellStyle name="Sepavador de milhares [0]_Pasta2" xfId="7443"/>
    <cellStyle name="Standard_RP100_01 (metr.)" xfId="7444"/>
    <cellStyle name="Status" xfId="7445"/>
    <cellStyle name="subhead" xfId="7446"/>
    <cellStyle name="Text" xfId="7447"/>
    <cellStyle name="Texto de advertencia" xfId="7448"/>
    <cellStyle name="Texto de Aviso 2" xfId="7449"/>
    <cellStyle name="Texto de Aviso 3" xfId="7450"/>
    <cellStyle name="Texto Explicativo 2" xfId="7451"/>
    <cellStyle name="Texto Explicativo 2 2" xfId="7452"/>
    <cellStyle name="Texto Explicativo 3" xfId="7453"/>
    <cellStyle name="þ_x001d_ð'_x000c_ïþ÷_x000c_âþU_x0001_o_x0014_x_x001c__x0007__x0001__x0001_" xfId="7454"/>
    <cellStyle name="þð'ïþ÷âþUox" xfId="7455"/>
    <cellStyle name="Title" xfId="7456"/>
    <cellStyle name="Título 1 2" xfId="7457"/>
    <cellStyle name="Título 1 3" xfId="7458"/>
    <cellStyle name="Título 2 2" xfId="7459"/>
    <cellStyle name="Título 2 3" xfId="7460"/>
    <cellStyle name="Título 3 2" xfId="7461"/>
    <cellStyle name="Título 3 3" xfId="7462"/>
    <cellStyle name="Título 4 2" xfId="7463"/>
    <cellStyle name="Título 4 3" xfId="7464"/>
    <cellStyle name="Título 5" xfId="7465"/>
    <cellStyle name="Título 6" xfId="7466"/>
    <cellStyle name="Titulo1" xfId="7467"/>
    <cellStyle name="Titulo2" xfId="7468"/>
    <cellStyle name="Total 2" xfId="7469"/>
    <cellStyle name="Total 3" xfId="7470"/>
    <cellStyle name="Vírgula" xfId="7471" builtinId="3"/>
    <cellStyle name="Vírgula 10" xfId="7472"/>
    <cellStyle name="Vírgula 10 10" xfId="7473"/>
    <cellStyle name="Vírgula 10 10 2" xfId="7474"/>
    <cellStyle name="Vírgula 10 10 2 2" xfId="7475"/>
    <cellStyle name="Vírgula 10 10 3" xfId="7476"/>
    <cellStyle name="Vírgula 10 10 3 2" xfId="7477"/>
    <cellStyle name="Vírgula 10 10 4" xfId="7478"/>
    <cellStyle name="Vírgula 10 10 4 2" xfId="7479"/>
    <cellStyle name="Vírgula 10 10 5" xfId="7480"/>
    <cellStyle name="Vírgula 10 11" xfId="7481"/>
    <cellStyle name="Vírgula 10 11 2" xfId="7482"/>
    <cellStyle name="Vírgula 10 11 2 2" xfId="7483"/>
    <cellStyle name="Vírgula 10 11 3" xfId="7484"/>
    <cellStyle name="Vírgula 10 11 3 2" xfId="7485"/>
    <cellStyle name="Vírgula 10 11 4" xfId="7486"/>
    <cellStyle name="Vírgula 10 11 4 2" xfId="7487"/>
    <cellStyle name="Vírgula 10 11 5" xfId="7488"/>
    <cellStyle name="Vírgula 10 12" xfId="7489"/>
    <cellStyle name="Vírgula 10 12 2" xfId="7490"/>
    <cellStyle name="Vírgula 10 12 2 2" xfId="7491"/>
    <cellStyle name="Vírgula 10 12 3" xfId="7492"/>
    <cellStyle name="Vírgula 10 12 3 2" xfId="7493"/>
    <cellStyle name="Vírgula 10 12 4" xfId="7494"/>
    <cellStyle name="Vírgula 10 13" xfId="7495"/>
    <cellStyle name="Vírgula 10 13 2" xfId="7496"/>
    <cellStyle name="Vírgula 10 13 2 2" xfId="7497"/>
    <cellStyle name="Vírgula 10 13 3" xfId="7498"/>
    <cellStyle name="Vírgula 10 14" xfId="7499"/>
    <cellStyle name="Vírgula 10 14 2" xfId="7500"/>
    <cellStyle name="Vírgula 10 15" xfId="7501"/>
    <cellStyle name="Vírgula 10 15 2" xfId="7502"/>
    <cellStyle name="Vírgula 10 16" xfId="7503"/>
    <cellStyle name="Vírgula 10 2" xfId="7504"/>
    <cellStyle name="Vírgula 10 2 10" xfId="7505"/>
    <cellStyle name="Vírgula 10 2 10 2" xfId="7506"/>
    <cellStyle name="Vírgula 10 2 10 2 2" xfId="7507"/>
    <cellStyle name="Vírgula 10 2 10 3" xfId="7508"/>
    <cellStyle name="Vírgula 10 2 10 3 2" xfId="7509"/>
    <cellStyle name="Vírgula 10 2 10 4" xfId="7510"/>
    <cellStyle name="Vírgula 10 2 10 4 2" xfId="7511"/>
    <cellStyle name="Vírgula 10 2 10 5" xfId="7512"/>
    <cellStyle name="Vírgula 10 2 11" xfId="7513"/>
    <cellStyle name="Vírgula 10 2 11 2" xfId="7514"/>
    <cellStyle name="Vírgula 10 2 11 2 2" xfId="7515"/>
    <cellStyle name="Vírgula 10 2 11 3" xfId="7516"/>
    <cellStyle name="Vírgula 10 2 11 3 2" xfId="7517"/>
    <cellStyle name="Vírgula 10 2 11 4" xfId="7518"/>
    <cellStyle name="Vírgula 10 2 12" xfId="7519"/>
    <cellStyle name="Vírgula 10 2 12 2" xfId="7520"/>
    <cellStyle name="Vírgula 10 2 12 2 2" xfId="7521"/>
    <cellStyle name="Vírgula 10 2 12 3" xfId="7522"/>
    <cellStyle name="Vírgula 10 2 13" xfId="7523"/>
    <cellStyle name="Vírgula 10 2 13 2" xfId="7524"/>
    <cellStyle name="Vírgula 10 2 14" xfId="7525"/>
    <cellStyle name="Vírgula 10 2 14 2" xfId="7526"/>
    <cellStyle name="Vírgula 10 2 15" xfId="7527"/>
    <cellStyle name="Vírgula 10 2 2" xfId="7528"/>
    <cellStyle name="Vírgula 10 2 2 10" xfId="7529"/>
    <cellStyle name="Vírgula 10 2 2 2" xfId="7530"/>
    <cellStyle name="Vírgula 10 2 2 2 2" xfId="7531"/>
    <cellStyle name="Vírgula 10 2 2 2 2 2" xfId="7532"/>
    <cellStyle name="Vírgula 10 2 2 2 2 2 2" xfId="7533"/>
    <cellStyle name="Vírgula 10 2 2 2 2 2 2 2" xfId="7534"/>
    <cellStyle name="Vírgula 10 2 2 2 2 2 3" xfId="7535"/>
    <cellStyle name="Vírgula 10 2 2 2 2 2 3 2" xfId="7536"/>
    <cellStyle name="Vírgula 10 2 2 2 2 2 4" xfId="7537"/>
    <cellStyle name="Vírgula 10 2 2 2 2 2 4 2" xfId="7538"/>
    <cellStyle name="Vírgula 10 2 2 2 2 2 5" xfId="7539"/>
    <cellStyle name="Vírgula 10 2 2 2 2 3" xfId="7540"/>
    <cellStyle name="Vírgula 10 2 2 2 2 3 2" xfId="7541"/>
    <cellStyle name="Vírgula 10 2 2 2 2 4" xfId="7542"/>
    <cellStyle name="Vírgula 10 2 2 2 2 4 2" xfId="7543"/>
    <cellStyle name="Vírgula 10 2 2 2 2 5" xfId="7544"/>
    <cellStyle name="Vírgula 10 2 2 2 2 5 2" xfId="7545"/>
    <cellStyle name="Vírgula 10 2 2 2 2 6" xfId="7546"/>
    <cellStyle name="Vírgula 10 2 2 2 3" xfId="7547"/>
    <cellStyle name="Vírgula 10 2 2 2 3 2" xfId="7548"/>
    <cellStyle name="Vírgula 10 2 2 2 3 2 2" xfId="7549"/>
    <cellStyle name="Vírgula 10 2 2 2 3 3" xfId="7550"/>
    <cellStyle name="Vírgula 10 2 2 2 3 3 2" xfId="7551"/>
    <cellStyle name="Vírgula 10 2 2 2 3 4" xfId="7552"/>
    <cellStyle name="Vírgula 10 2 2 2 3 4 2" xfId="7553"/>
    <cellStyle name="Vírgula 10 2 2 2 3 5" xfId="7554"/>
    <cellStyle name="Vírgula 10 2 2 2 4" xfId="7555"/>
    <cellStyle name="Vírgula 10 2 2 2 4 2" xfId="7556"/>
    <cellStyle name="Vírgula 10 2 2 2 5" xfId="7557"/>
    <cellStyle name="Vírgula 10 2 2 2 5 2" xfId="7558"/>
    <cellStyle name="Vírgula 10 2 2 2 6" xfId="7559"/>
    <cellStyle name="Vírgula 10 2 2 2 6 2" xfId="7560"/>
    <cellStyle name="Vírgula 10 2 2 2 7" xfId="7561"/>
    <cellStyle name="Vírgula 10 2 2 3" xfId="7562"/>
    <cellStyle name="Vírgula 10 2 2 3 2" xfId="7563"/>
    <cellStyle name="Vírgula 10 2 2 3 2 2" xfId="7564"/>
    <cellStyle name="Vírgula 10 2 2 3 2 2 2" xfId="7565"/>
    <cellStyle name="Vírgula 10 2 2 3 2 3" xfId="7566"/>
    <cellStyle name="Vírgula 10 2 2 3 2 3 2" xfId="7567"/>
    <cellStyle name="Vírgula 10 2 2 3 2 4" xfId="7568"/>
    <cellStyle name="Vírgula 10 2 2 3 2 4 2" xfId="7569"/>
    <cellStyle name="Vírgula 10 2 2 3 2 5" xfId="7570"/>
    <cellStyle name="Vírgula 10 2 2 3 3" xfId="7571"/>
    <cellStyle name="Vírgula 10 2 2 3 3 2" xfId="7572"/>
    <cellStyle name="Vírgula 10 2 2 3 4" xfId="7573"/>
    <cellStyle name="Vírgula 10 2 2 3 4 2" xfId="7574"/>
    <cellStyle name="Vírgula 10 2 2 3 5" xfId="7575"/>
    <cellStyle name="Vírgula 10 2 2 3 5 2" xfId="7576"/>
    <cellStyle name="Vírgula 10 2 2 3 6" xfId="7577"/>
    <cellStyle name="Vírgula 10 2 2 4" xfId="7578"/>
    <cellStyle name="Vírgula 10 2 2 4 2" xfId="7579"/>
    <cellStyle name="Vírgula 10 2 2 4 2 2" xfId="7580"/>
    <cellStyle name="Vírgula 10 2 2 4 3" xfId="7581"/>
    <cellStyle name="Vírgula 10 2 2 4 3 2" xfId="7582"/>
    <cellStyle name="Vírgula 10 2 2 4 4" xfId="7583"/>
    <cellStyle name="Vírgula 10 2 2 4 4 2" xfId="7584"/>
    <cellStyle name="Vírgula 10 2 2 4 5" xfId="7585"/>
    <cellStyle name="Vírgula 10 2 2 5" xfId="7586"/>
    <cellStyle name="Vírgula 10 2 2 5 2" xfId="7587"/>
    <cellStyle name="Vírgula 10 2 2 5 2 2" xfId="7588"/>
    <cellStyle name="Vírgula 10 2 2 5 3" xfId="7589"/>
    <cellStyle name="Vírgula 10 2 2 5 3 2" xfId="7590"/>
    <cellStyle name="Vírgula 10 2 2 5 4" xfId="7591"/>
    <cellStyle name="Vírgula 10 2 2 5 4 2" xfId="7592"/>
    <cellStyle name="Vírgula 10 2 2 5 5" xfId="7593"/>
    <cellStyle name="Vírgula 10 2 2 6" xfId="7594"/>
    <cellStyle name="Vírgula 10 2 2 6 2" xfId="7595"/>
    <cellStyle name="Vírgula 10 2 2 6 2 2" xfId="7596"/>
    <cellStyle name="Vírgula 10 2 2 6 3" xfId="7597"/>
    <cellStyle name="Vírgula 10 2 2 6 3 2" xfId="7598"/>
    <cellStyle name="Vírgula 10 2 2 6 4" xfId="7599"/>
    <cellStyle name="Vírgula 10 2 2 7" xfId="7600"/>
    <cellStyle name="Vírgula 10 2 2 7 2" xfId="7601"/>
    <cellStyle name="Vírgula 10 2 2 8" xfId="7602"/>
    <cellStyle name="Vírgula 10 2 2 8 2" xfId="7603"/>
    <cellStyle name="Vírgula 10 2 2 9" xfId="7604"/>
    <cellStyle name="Vírgula 10 2 2 9 2" xfId="7605"/>
    <cellStyle name="Vírgula 10 2 3" xfId="7606"/>
    <cellStyle name="Vírgula 10 2 3 10" xfId="7607"/>
    <cellStyle name="Vírgula 10 2 3 2" xfId="7608"/>
    <cellStyle name="Vírgula 10 2 3 2 2" xfId="7609"/>
    <cellStyle name="Vírgula 10 2 3 2 2 2" xfId="7610"/>
    <cellStyle name="Vírgula 10 2 3 2 2 2 2" xfId="7611"/>
    <cellStyle name="Vírgula 10 2 3 2 2 2 2 2" xfId="7612"/>
    <cellStyle name="Vírgula 10 2 3 2 2 2 3" xfId="7613"/>
    <cellStyle name="Vírgula 10 2 3 2 2 2 3 2" xfId="7614"/>
    <cellStyle name="Vírgula 10 2 3 2 2 2 4" xfId="7615"/>
    <cellStyle name="Vírgula 10 2 3 2 2 2 4 2" xfId="7616"/>
    <cellStyle name="Vírgula 10 2 3 2 2 2 5" xfId="7617"/>
    <cellStyle name="Vírgula 10 2 3 2 2 3" xfId="7618"/>
    <cellStyle name="Vírgula 10 2 3 2 2 3 2" xfId="7619"/>
    <cellStyle name="Vírgula 10 2 3 2 2 4" xfId="7620"/>
    <cellStyle name="Vírgula 10 2 3 2 2 4 2" xfId="7621"/>
    <cellStyle name="Vírgula 10 2 3 2 2 5" xfId="7622"/>
    <cellStyle name="Vírgula 10 2 3 2 2 5 2" xfId="7623"/>
    <cellStyle name="Vírgula 10 2 3 2 2 6" xfId="7624"/>
    <cellStyle name="Vírgula 10 2 3 2 3" xfId="7625"/>
    <cellStyle name="Vírgula 10 2 3 2 3 2" xfId="7626"/>
    <cellStyle name="Vírgula 10 2 3 2 3 2 2" xfId="7627"/>
    <cellStyle name="Vírgula 10 2 3 2 3 3" xfId="7628"/>
    <cellStyle name="Vírgula 10 2 3 2 3 3 2" xfId="7629"/>
    <cellStyle name="Vírgula 10 2 3 2 3 4" xfId="7630"/>
    <cellStyle name="Vírgula 10 2 3 2 3 4 2" xfId="7631"/>
    <cellStyle name="Vírgula 10 2 3 2 3 5" xfId="7632"/>
    <cellStyle name="Vírgula 10 2 3 2 4" xfId="7633"/>
    <cellStyle name="Vírgula 10 2 3 2 4 2" xfId="7634"/>
    <cellStyle name="Vírgula 10 2 3 2 5" xfId="7635"/>
    <cellStyle name="Vírgula 10 2 3 2 5 2" xfId="7636"/>
    <cellStyle name="Vírgula 10 2 3 2 6" xfId="7637"/>
    <cellStyle name="Vírgula 10 2 3 2 6 2" xfId="7638"/>
    <cellStyle name="Vírgula 10 2 3 2 7" xfId="7639"/>
    <cellStyle name="Vírgula 10 2 3 3" xfId="7640"/>
    <cellStyle name="Vírgula 10 2 3 3 2" xfId="7641"/>
    <cellStyle name="Vírgula 10 2 3 3 2 2" xfId="7642"/>
    <cellStyle name="Vírgula 10 2 3 3 2 2 2" xfId="7643"/>
    <cellStyle name="Vírgula 10 2 3 3 2 3" xfId="7644"/>
    <cellStyle name="Vírgula 10 2 3 3 2 3 2" xfId="7645"/>
    <cellStyle name="Vírgula 10 2 3 3 2 4" xfId="7646"/>
    <cellStyle name="Vírgula 10 2 3 3 2 4 2" xfId="7647"/>
    <cellStyle name="Vírgula 10 2 3 3 2 5" xfId="7648"/>
    <cellStyle name="Vírgula 10 2 3 3 3" xfId="7649"/>
    <cellStyle name="Vírgula 10 2 3 3 3 2" xfId="7650"/>
    <cellStyle name="Vírgula 10 2 3 3 4" xfId="7651"/>
    <cellStyle name="Vírgula 10 2 3 3 4 2" xfId="7652"/>
    <cellStyle name="Vírgula 10 2 3 3 5" xfId="7653"/>
    <cellStyle name="Vírgula 10 2 3 3 5 2" xfId="7654"/>
    <cellStyle name="Vírgula 10 2 3 3 6" xfId="7655"/>
    <cellStyle name="Vírgula 10 2 3 4" xfId="7656"/>
    <cellStyle name="Vírgula 10 2 3 4 2" xfId="7657"/>
    <cellStyle name="Vírgula 10 2 3 4 2 2" xfId="7658"/>
    <cellStyle name="Vírgula 10 2 3 4 3" xfId="7659"/>
    <cellStyle name="Vírgula 10 2 3 4 3 2" xfId="7660"/>
    <cellStyle name="Vírgula 10 2 3 4 4" xfId="7661"/>
    <cellStyle name="Vírgula 10 2 3 4 4 2" xfId="7662"/>
    <cellStyle name="Vírgula 10 2 3 4 5" xfId="7663"/>
    <cellStyle name="Vírgula 10 2 3 5" xfId="7664"/>
    <cellStyle name="Vírgula 10 2 3 5 2" xfId="7665"/>
    <cellStyle name="Vírgula 10 2 3 5 2 2" xfId="7666"/>
    <cellStyle name="Vírgula 10 2 3 5 3" xfId="7667"/>
    <cellStyle name="Vírgula 10 2 3 5 3 2" xfId="7668"/>
    <cellStyle name="Vírgula 10 2 3 5 4" xfId="7669"/>
    <cellStyle name="Vírgula 10 2 3 5 4 2" xfId="7670"/>
    <cellStyle name="Vírgula 10 2 3 5 5" xfId="7671"/>
    <cellStyle name="Vírgula 10 2 3 6" xfId="7672"/>
    <cellStyle name="Vírgula 10 2 3 6 2" xfId="7673"/>
    <cellStyle name="Vírgula 10 2 3 6 2 2" xfId="7674"/>
    <cellStyle name="Vírgula 10 2 3 6 3" xfId="7675"/>
    <cellStyle name="Vírgula 10 2 3 6 3 2" xfId="7676"/>
    <cellStyle name="Vírgula 10 2 3 6 4" xfId="7677"/>
    <cellStyle name="Vírgula 10 2 3 7" xfId="7678"/>
    <cellStyle name="Vírgula 10 2 3 7 2" xfId="7679"/>
    <cellStyle name="Vírgula 10 2 3 8" xfId="7680"/>
    <cellStyle name="Vírgula 10 2 3 8 2" xfId="7681"/>
    <cellStyle name="Vírgula 10 2 3 9" xfId="7682"/>
    <cellStyle name="Vírgula 10 2 3 9 2" xfId="7683"/>
    <cellStyle name="Vírgula 10 2 4" xfId="7684"/>
    <cellStyle name="Vírgula 10 2 4 2" xfId="7685"/>
    <cellStyle name="Vírgula 10 2 4 2 2" xfId="7686"/>
    <cellStyle name="Vírgula 10 2 4 2 2 2" xfId="7687"/>
    <cellStyle name="Vírgula 10 2 4 2 2 2 2" xfId="7688"/>
    <cellStyle name="Vírgula 10 2 4 2 2 3" xfId="7689"/>
    <cellStyle name="Vírgula 10 2 4 2 2 3 2" xfId="7690"/>
    <cellStyle name="Vírgula 10 2 4 2 2 4" xfId="7691"/>
    <cellStyle name="Vírgula 10 2 4 2 2 4 2" xfId="7692"/>
    <cellStyle name="Vírgula 10 2 4 2 2 5" xfId="7693"/>
    <cellStyle name="Vírgula 10 2 4 2 3" xfId="7694"/>
    <cellStyle name="Vírgula 10 2 4 2 3 2" xfId="7695"/>
    <cellStyle name="Vírgula 10 2 4 2 4" xfId="7696"/>
    <cellStyle name="Vírgula 10 2 4 2 4 2" xfId="7697"/>
    <cellStyle name="Vírgula 10 2 4 2 5" xfId="7698"/>
    <cellStyle name="Vírgula 10 2 4 2 5 2" xfId="7699"/>
    <cellStyle name="Vírgula 10 2 4 2 6" xfId="7700"/>
    <cellStyle name="Vírgula 10 2 4 3" xfId="7701"/>
    <cellStyle name="Vírgula 10 2 4 3 2" xfId="7702"/>
    <cellStyle name="Vírgula 10 2 4 3 2 2" xfId="7703"/>
    <cellStyle name="Vírgula 10 2 4 3 3" xfId="7704"/>
    <cellStyle name="Vírgula 10 2 4 3 3 2" xfId="7705"/>
    <cellStyle name="Vírgula 10 2 4 3 4" xfId="7706"/>
    <cellStyle name="Vírgula 10 2 4 3 4 2" xfId="7707"/>
    <cellStyle name="Vírgula 10 2 4 3 5" xfId="7708"/>
    <cellStyle name="Vírgula 10 2 4 4" xfId="7709"/>
    <cellStyle name="Vírgula 10 2 4 4 2" xfId="7710"/>
    <cellStyle name="Vírgula 10 2 4 5" xfId="7711"/>
    <cellStyle name="Vírgula 10 2 4 5 2" xfId="7712"/>
    <cellStyle name="Vírgula 10 2 4 6" xfId="7713"/>
    <cellStyle name="Vírgula 10 2 4 6 2" xfId="7714"/>
    <cellStyle name="Vírgula 10 2 4 7" xfId="7715"/>
    <cellStyle name="Vírgula 10 2 5" xfId="7716"/>
    <cellStyle name="Vírgula 10 2 5 2" xfId="7717"/>
    <cellStyle name="Vírgula 10 2 5 2 2" xfId="7718"/>
    <cellStyle name="Vírgula 10 2 5 2 2 2" xfId="7719"/>
    <cellStyle name="Vírgula 10 2 5 2 2 2 2" xfId="7720"/>
    <cellStyle name="Vírgula 10 2 5 2 2 3" xfId="7721"/>
    <cellStyle name="Vírgula 10 2 5 2 2 3 2" xfId="7722"/>
    <cellStyle name="Vírgula 10 2 5 2 2 4" xfId="7723"/>
    <cellStyle name="Vírgula 10 2 5 2 2 4 2" xfId="7724"/>
    <cellStyle name="Vírgula 10 2 5 2 2 5" xfId="7725"/>
    <cellStyle name="Vírgula 10 2 5 2 3" xfId="7726"/>
    <cellStyle name="Vírgula 10 2 5 2 3 2" xfId="7727"/>
    <cellStyle name="Vírgula 10 2 5 2 4" xfId="7728"/>
    <cellStyle name="Vírgula 10 2 5 2 4 2" xfId="7729"/>
    <cellStyle name="Vírgula 10 2 5 2 5" xfId="7730"/>
    <cellStyle name="Vírgula 10 2 5 2 5 2" xfId="7731"/>
    <cellStyle name="Vírgula 10 2 5 2 6" xfId="7732"/>
    <cellStyle name="Vírgula 10 2 5 3" xfId="7733"/>
    <cellStyle name="Vírgula 10 2 5 3 2" xfId="7734"/>
    <cellStyle name="Vírgula 10 2 5 3 2 2" xfId="7735"/>
    <cellStyle name="Vírgula 10 2 5 3 3" xfId="7736"/>
    <cellStyle name="Vírgula 10 2 5 3 3 2" xfId="7737"/>
    <cellStyle name="Vírgula 10 2 5 3 4" xfId="7738"/>
    <cellStyle name="Vírgula 10 2 5 3 4 2" xfId="7739"/>
    <cellStyle name="Vírgula 10 2 5 3 5" xfId="7740"/>
    <cellStyle name="Vírgula 10 2 5 4" xfId="7741"/>
    <cellStyle name="Vírgula 10 2 5 4 2" xfId="7742"/>
    <cellStyle name="Vírgula 10 2 5 5" xfId="7743"/>
    <cellStyle name="Vírgula 10 2 5 5 2" xfId="7744"/>
    <cellStyle name="Vírgula 10 2 5 6" xfId="7745"/>
    <cellStyle name="Vírgula 10 2 5 6 2" xfId="7746"/>
    <cellStyle name="Vírgula 10 2 5 7" xfId="7747"/>
    <cellStyle name="Vírgula 10 2 6" xfId="7748"/>
    <cellStyle name="Vírgula 10 2 6 2" xfId="7749"/>
    <cellStyle name="Vírgula 10 2 6 2 2" xfId="7750"/>
    <cellStyle name="Vírgula 10 2 6 2 2 2" xfId="7751"/>
    <cellStyle name="Vírgula 10 2 6 2 2 2 2" xfId="7752"/>
    <cellStyle name="Vírgula 10 2 6 2 2 3" xfId="7753"/>
    <cellStyle name="Vírgula 10 2 6 2 2 3 2" xfId="7754"/>
    <cellStyle name="Vírgula 10 2 6 2 2 4" xfId="7755"/>
    <cellStyle name="Vírgula 10 2 6 2 2 4 2" xfId="7756"/>
    <cellStyle name="Vírgula 10 2 6 2 2 5" xfId="7757"/>
    <cellStyle name="Vírgula 10 2 6 2 3" xfId="7758"/>
    <cellStyle name="Vírgula 10 2 6 2 3 2" xfId="7759"/>
    <cellStyle name="Vírgula 10 2 6 2 4" xfId="7760"/>
    <cellStyle name="Vírgula 10 2 6 2 4 2" xfId="7761"/>
    <cellStyle name="Vírgula 10 2 6 2 5" xfId="7762"/>
    <cellStyle name="Vírgula 10 2 6 2 5 2" xfId="7763"/>
    <cellStyle name="Vírgula 10 2 6 2 6" xfId="7764"/>
    <cellStyle name="Vírgula 10 2 6 3" xfId="7765"/>
    <cellStyle name="Vírgula 10 2 6 3 2" xfId="7766"/>
    <cellStyle name="Vírgula 10 2 6 3 2 2" xfId="7767"/>
    <cellStyle name="Vírgula 10 2 6 3 3" xfId="7768"/>
    <cellStyle name="Vírgula 10 2 6 3 3 2" xfId="7769"/>
    <cellStyle name="Vírgula 10 2 6 3 4" xfId="7770"/>
    <cellStyle name="Vírgula 10 2 6 3 4 2" xfId="7771"/>
    <cellStyle name="Vírgula 10 2 6 3 5" xfId="7772"/>
    <cellStyle name="Vírgula 10 2 6 4" xfId="7773"/>
    <cellStyle name="Vírgula 10 2 6 4 2" xfId="7774"/>
    <cellStyle name="Vírgula 10 2 6 5" xfId="7775"/>
    <cellStyle name="Vírgula 10 2 6 5 2" xfId="7776"/>
    <cellStyle name="Vírgula 10 2 6 6" xfId="7777"/>
    <cellStyle name="Vírgula 10 2 6 6 2" xfId="7778"/>
    <cellStyle name="Vírgula 10 2 6 7" xfId="7779"/>
    <cellStyle name="Vírgula 10 2 7" xfId="7780"/>
    <cellStyle name="Vírgula 10 2 7 2" xfId="7781"/>
    <cellStyle name="Vírgula 10 2 7 2 2" xfId="7782"/>
    <cellStyle name="Vírgula 10 2 7 2 2 2" xfId="7783"/>
    <cellStyle name="Vírgula 10 2 7 2 3" xfId="7784"/>
    <cellStyle name="Vírgula 10 2 7 2 3 2" xfId="7785"/>
    <cellStyle name="Vírgula 10 2 7 2 4" xfId="7786"/>
    <cellStyle name="Vírgula 10 2 7 2 4 2" xfId="7787"/>
    <cellStyle name="Vírgula 10 2 7 2 5" xfId="7788"/>
    <cellStyle name="Vírgula 10 2 7 3" xfId="7789"/>
    <cellStyle name="Vírgula 10 2 7 3 2" xfId="7790"/>
    <cellStyle name="Vírgula 10 2 7 4" xfId="7791"/>
    <cellStyle name="Vírgula 10 2 7 4 2" xfId="7792"/>
    <cellStyle name="Vírgula 10 2 7 5" xfId="7793"/>
    <cellStyle name="Vírgula 10 2 7 5 2" xfId="7794"/>
    <cellStyle name="Vírgula 10 2 7 6" xfId="7795"/>
    <cellStyle name="Vírgula 10 2 8" xfId="7796"/>
    <cellStyle name="Vírgula 10 2 8 2" xfId="7797"/>
    <cellStyle name="Vírgula 10 2 8 2 2" xfId="7798"/>
    <cellStyle name="Vírgula 10 2 8 3" xfId="7799"/>
    <cellStyle name="Vírgula 10 2 8 3 2" xfId="7800"/>
    <cellStyle name="Vírgula 10 2 8 4" xfId="7801"/>
    <cellStyle name="Vírgula 10 2 8 4 2" xfId="7802"/>
    <cellStyle name="Vírgula 10 2 8 5" xfId="7803"/>
    <cellStyle name="Vírgula 10 2 9" xfId="7804"/>
    <cellStyle name="Vírgula 10 2 9 2" xfId="7805"/>
    <cellStyle name="Vírgula 10 2 9 2 2" xfId="7806"/>
    <cellStyle name="Vírgula 10 2 9 3" xfId="7807"/>
    <cellStyle name="Vírgula 10 2 9 3 2" xfId="7808"/>
    <cellStyle name="Vírgula 10 2 9 4" xfId="7809"/>
    <cellStyle name="Vírgula 10 2 9 4 2" xfId="7810"/>
    <cellStyle name="Vírgula 10 2 9 5" xfId="7811"/>
    <cellStyle name="Vírgula 10 3" xfId="7812"/>
    <cellStyle name="Vírgula 10 3 10" xfId="7813"/>
    <cellStyle name="Vírgula 10 3 2" xfId="7814"/>
    <cellStyle name="Vírgula 10 3 2 2" xfId="7815"/>
    <cellStyle name="Vírgula 10 3 2 2 2" xfId="7816"/>
    <cellStyle name="Vírgula 10 3 2 2 2 2" xfId="7817"/>
    <cellStyle name="Vírgula 10 3 2 2 2 2 2" xfId="7818"/>
    <cellStyle name="Vírgula 10 3 2 2 2 3" xfId="7819"/>
    <cellStyle name="Vírgula 10 3 2 2 2 3 2" xfId="7820"/>
    <cellStyle name="Vírgula 10 3 2 2 2 4" xfId="7821"/>
    <cellStyle name="Vírgula 10 3 2 2 2 4 2" xfId="7822"/>
    <cellStyle name="Vírgula 10 3 2 2 2 5" xfId="7823"/>
    <cellStyle name="Vírgula 10 3 2 2 3" xfId="7824"/>
    <cellStyle name="Vírgula 10 3 2 2 3 2" xfId="7825"/>
    <cellStyle name="Vírgula 10 3 2 2 4" xfId="7826"/>
    <cellStyle name="Vírgula 10 3 2 2 4 2" xfId="7827"/>
    <cellStyle name="Vírgula 10 3 2 2 5" xfId="7828"/>
    <cellStyle name="Vírgula 10 3 2 2 5 2" xfId="7829"/>
    <cellStyle name="Vírgula 10 3 2 2 6" xfId="7830"/>
    <cellStyle name="Vírgula 10 3 2 3" xfId="7831"/>
    <cellStyle name="Vírgula 10 3 2 3 2" xfId="7832"/>
    <cellStyle name="Vírgula 10 3 2 3 2 2" xfId="7833"/>
    <cellStyle name="Vírgula 10 3 2 3 3" xfId="7834"/>
    <cellStyle name="Vírgula 10 3 2 3 3 2" xfId="7835"/>
    <cellStyle name="Vírgula 10 3 2 3 4" xfId="7836"/>
    <cellStyle name="Vírgula 10 3 2 3 4 2" xfId="7837"/>
    <cellStyle name="Vírgula 10 3 2 3 5" xfId="7838"/>
    <cellStyle name="Vírgula 10 3 2 4" xfId="7839"/>
    <cellStyle name="Vírgula 10 3 2 4 2" xfId="7840"/>
    <cellStyle name="Vírgula 10 3 2 5" xfId="7841"/>
    <cellStyle name="Vírgula 10 3 2 5 2" xfId="7842"/>
    <cellStyle name="Vírgula 10 3 2 6" xfId="7843"/>
    <cellStyle name="Vírgula 10 3 2 6 2" xfId="7844"/>
    <cellStyle name="Vírgula 10 3 2 7" xfId="7845"/>
    <cellStyle name="Vírgula 10 3 3" xfId="7846"/>
    <cellStyle name="Vírgula 10 3 3 2" xfId="7847"/>
    <cellStyle name="Vírgula 10 3 3 2 2" xfId="7848"/>
    <cellStyle name="Vírgula 10 3 3 2 2 2" xfId="7849"/>
    <cellStyle name="Vírgula 10 3 3 2 3" xfId="7850"/>
    <cellStyle name="Vírgula 10 3 3 2 3 2" xfId="7851"/>
    <cellStyle name="Vírgula 10 3 3 2 4" xfId="7852"/>
    <cellStyle name="Vírgula 10 3 3 2 4 2" xfId="7853"/>
    <cellStyle name="Vírgula 10 3 3 2 5" xfId="7854"/>
    <cellStyle name="Vírgula 10 3 3 3" xfId="7855"/>
    <cellStyle name="Vírgula 10 3 3 3 2" xfId="7856"/>
    <cellStyle name="Vírgula 10 3 3 4" xfId="7857"/>
    <cellStyle name="Vírgula 10 3 3 4 2" xfId="7858"/>
    <cellStyle name="Vírgula 10 3 3 5" xfId="7859"/>
    <cellStyle name="Vírgula 10 3 3 5 2" xfId="7860"/>
    <cellStyle name="Vírgula 10 3 3 6" xfId="7861"/>
    <cellStyle name="Vírgula 10 3 4" xfId="7862"/>
    <cellStyle name="Vírgula 10 3 4 2" xfId="7863"/>
    <cellStyle name="Vírgula 10 3 4 2 2" xfId="7864"/>
    <cellStyle name="Vírgula 10 3 4 3" xfId="7865"/>
    <cellStyle name="Vírgula 10 3 4 3 2" xfId="7866"/>
    <cellStyle name="Vírgula 10 3 4 4" xfId="7867"/>
    <cellStyle name="Vírgula 10 3 4 4 2" xfId="7868"/>
    <cellStyle name="Vírgula 10 3 4 5" xfId="7869"/>
    <cellStyle name="Vírgula 10 3 5" xfId="7870"/>
    <cellStyle name="Vírgula 10 3 5 2" xfId="7871"/>
    <cellStyle name="Vírgula 10 3 5 2 2" xfId="7872"/>
    <cellStyle name="Vírgula 10 3 5 3" xfId="7873"/>
    <cellStyle name="Vírgula 10 3 5 3 2" xfId="7874"/>
    <cellStyle name="Vírgula 10 3 5 4" xfId="7875"/>
    <cellStyle name="Vírgula 10 3 5 4 2" xfId="7876"/>
    <cellStyle name="Vírgula 10 3 5 5" xfId="7877"/>
    <cellStyle name="Vírgula 10 3 6" xfId="7878"/>
    <cellStyle name="Vírgula 10 3 6 2" xfId="7879"/>
    <cellStyle name="Vírgula 10 3 6 2 2" xfId="7880"/>
    <cellStyle name="Vírgula 10 3 6 3" xfId="7881"/>
    <cellStyle name="Vírgula 10 3 6 3 2" xfId="7882"/>
    <cellStyle name="Vírgula 10 3 6 4" xfId="7883"/>
    <cellStyle name="Vírgula 10 3 7" xfId="7884"/>
    <cellStyle name="Vírgula 10 3 7 2" xfId="7885"/>
    <cellStyle name="Vírgula 10 3 8" xfId="7886"/>
    <cellStyle name="Vírgula 10 3 8 2" xfId="7887"/>
    <cellStyle name="Vírgula 10 3 9" xfId="7888"/>
    <cellStyle name="Vírgula 10 3 9 2" xfId="7889"/>
    <cellStyle name="Vírgula 10 4" xfId="7890"/>
    <cellStyle name="Vírgula 10 4 10" xfId="7891"/>
    <cellStyle name="Vírgula 10 4 2" xfId="7892"/>
    <cellStyle name="Vírgula 10 4 2 2" xfId="7893"/>
    <cellStyle name="Vírgula 10 4 2 2 2" xfId="7894"/>
    <cellStyle name="Vírgula 10 4 2 2 2 2" xfId="7895"/>
    <cellStyle name="Vírgula 10 4 2 2 2 2 2" xfId="7896"/>
    <cellStyle name="Vírgula 10 4 2 2 2 3" xfId="7897"/>
    <cellStyle name="Vírgula 10 4 2 2 2 3 2" xfId="7898"/>
    <cellStyle name="Vírgula 10 4 2 2 2 4" xfId="7899"/>
    <cellStyle name="Vírgula 10 4 2 2 2 4 2" xfId="7900"/>
    <cellStyle name="Vírgula 10 4 2 2 2 5" xfId="7901"/>
    <cellStyle name="Vírgula 10 4 2 2 3" xfId="7902"/>
    <cellStyle name="Vírgula 10 4 2 2 3 2" xfId="7903"/>
    <cellStyle name="Vírgula 10 4 2 2 4" xfId="7904"/>
    <cellStyle name="Vírgula 10 4 2 2 4 2" xfId="7905"/>
    <cellStyle name="Vírgula 10 4 2 2 5" xfId="7906"/>
    <cellStyle name="Vírgula 10 4 2 2 5 2" xfId="7907"/>
    <cellStyle name="Vírgula 10 4 2 2 6" xfId="7908"/>
    <cellStyle name="Vírgula 10 4 2 3" xfId="7909"/>
    <cellStyle name="Vírgula 10 4 2 3 2" xfId="7910"/>
    <cellStyle name="Vírgula 10 4 2 3 2 2" xfId="7911"/>
    <cellStyle name="Vírgula 10 4 2 3 3" xfId="7912"/>
    <cellStyle name="Vírgula 10 4 2 3 3 2" xfId="7913"/>
    <cellStyle name="Vírgula 10 4 2 3 4" xfId="7914"/>
    <cellStyle name="Vírgula 10 4 2 3 4 2" xfId="7915"/>
    <cellStyle name="Vírgula 10 4 2 3 5" xfId="7916"/>
    <cellStyle name="Vírgula 10 4 2 4" xfId="7917"/>
    <cellStyle name="Vírgula 10 4 2 4 2" xfId="7918"/>
    <cellStyle name="Vírgula 10 4 2 5" xfId="7919"/>
    <cellStyle name="Vírgula 10 4 2 5 2" xfId="7920"/>
    <cellStyle name="Vírgula 10 4 2 6" xfId="7921"/>
    <cellStyle name="Vírgula 10 4 2 6 2" xfId="7922"/>
    <cellStyle name="Vírgula 10 4 2 7" xfId="7923"/>
    <cellStyle name="Vírgula 10 4 3" xfId="7924"/>
    <cellStyle name="Vírgula 10 4 3 2" xfId="7925"/>
    <cellStyle name="Vírgula 10 4 3 2 2" xfId="7926"/>
    <cellStyle name="Vírgula 10 4 3 2 2 2" xfId="7927"/>
    <cellStyle name="Vírgula 10 4 3 2 3" xfId="7928"/>
    <cellStyle name="Vírgula 10 4 3 2 3 2" xfId="7929"/>
    <cellStyle name="Vírgula 10 4 3 2 4" xfId="7930"/>
    <cellStyle name="Vírgula 10 4 3 2 4 2" xfId="7931"/>
    <cellStyle name="Vírgula 10 4 3 2 5" xfId="7932"/>
    <cellStyle name="Vírgula 10 4 3 3" xfId="7933"/>
    <cellStyle name="Vírgula 10 4 3 3 2" xfId="7934"/>
    <cellStyle name="Vírgula 10 4 3 4" xfId="7935"/>
    <cellStyle name="Vírgula 10 4 3 4 2" xfId="7936"/>
    <cellStyle name="Vírgula 10 4 3 5" xfId="7937"/>
    <cellStyle name="Vírgula 10 4 3 5 2" xfId="7938"/>
    <cellStyle name="Vírgula 10 4 3 6" xfId="7939"/>
    <cellStyle name="Vírgula 10 4 4" xfId="7940"/>
    <cellStyle name="Vírgula 10 4 4 2" xfId="7941"/>
    <cellStyle name="Vírgula 10 4 4 2 2" xfId="7942"/>
    <cellStyle name="Vírgula 10 4 4 3" xfId="7943"/>
    <cellStyle name="Vírgula 10 4 4 3 2" xfId="7944"/>
    <cellStyle name="Vírgula 10 4 4 4" xfId="7945"/>
    <cellStyle name="Vírgula 10 4 4 4 2" xfId="7946"/>
    <cellStyle name="Vírgula 10 4 4 5" xfId="7947"/>
    <cellStyle name="Vírgula 10 4 5" xfId="7948"/>
    <cellStyle name="Vírgula 10 4 5 2" xfId="7949"/>
    <cellStyle name="Vírgula 10 4 5 2 2" xfId="7950"/>
    <cellStyle name="Vírgula 10 4 5 3" xfId="7951"/>
    <cellStyle name="Vírgula 10 4 5 3 2" xfId="7952"/>
    <cellStyle name="Vírgula 10 4 5 4" xfId="7953"/>
    <cellStyle name="Vírgula 10 4 5 4 2" xfId="7954"/>
    <cellStyle name="Vírgula 10 4 5 5" xfId="7955"/>
    <cellStyle name="Vírgula 10 4 6" xfId="7956"/>
    <cellStyle name="Vírgula 10 4 6 2" xfId="7957"/>
    <cellStyle name="Vírgula 10 4 6 2 2" xfId="7958"/>
    <cellStyle name="Vírgula 10 4 6 3" xfId="7959"/>
    <cellStyle name="Vírgula 10 4 6 3 2" xfId="7960"/>
    <cellStyle name="Vírgula 10 4 6 4" xfId="7961"/>
    <cellStyle name="Vírgula 10 4 7" xfId="7962"/>
    <cellStyle name="Vírgula 10 4 7 2" xfId="7963"/>
    <cellStyle name="Vírgula 10 4 8" xfId="7964"/>
    <cellStyle name="Vírgula 10 4 8 2" xfId="7965"/>
    <cellStyle name="Vírgula 10 4 9" xfId="7966"/>
    <cellStyle name="Vírgula 10 4 9 2" xfId="7967"/>
    <cellStyle name="Vírgula 10 5" xfId="7968"/>
    <cellStyle name="Vírgula 10 5 2" xfId="7969"/>
    <cellStyle name="Vírgula 10 5 2 2" xfId="7970"/>
    <cellStyle name="Vírgula 10 5 2 2 2" xfId="7971"/>
    <cellStyle name="Vírgula 10 5 2 2 2 2" xfId="7972"/>
    <cellStyle name="Vírgula 10 5 2 2 3" xfId="7973"/>
    <cellStyle name="Vírgula 10 5 2 2 3 2" xfId="7974"/>
    <cellStyle name="Vírgula 10 5 2 2 4" xfId="7975"/>
    <cellStyle name="Vírgula 10 5 2 2 4 2" xfId="7976"/>
    <cellStyle name="Vírgula 10 5 2 2 5" xfId="7977"/>
    <cellStyle name="Vírgula 10 5 2 3" xfId="7978"/>
    <cellStyle name="Vírgula 10 5 2 3 2" xfId="7979"/>
    <cellStyle name="Vírgula 10 5 2 4" xfId="7980"/>
    <cellStyle name="Vírgula 10 5 2 4 2" xfId="7981"/>
    <cellStyle name="Vírgula 10 5 2 5" xfId="7982"/>
    <cellStyle name="Vírgula 10 5 2 5 2" xfId="7983"/>
    <cellStyle name="Vírgula 10 5 2 6" xfId="7984"/>
    <cellStyle name="Vírgula 10 5 3" xfId="7985"/>
    <cellStyle name="Vírgula 10 5 3 2" xfId="7986"/>
    <cellStyle name="Vírgula 10 5 3 2 2" xfId="7987"/>
    <cellStyle name="Vírgula 10 5 3 3" xfId="7988"/>
    <cellStyle name="Vírgula 10 5 3 3 2" xfId="7989"/>
    <cellStyle name="Vírgula 10 5 3 4" xfId="7990"/>
    <cellStyle name="Vírgula 10 5 3 4 2" xfId="7991"/>
    <cellStyle name="Vírgula 10 5 3 5" xfId="7992"/>
    <cellStyle name="Vírgula 10 5 4" xfId="7993"/>
    <cellStyle name="Vírgula 10 5 4 2" xfId="7994"/>
    <cellStyle name="Vírgula 10 5 5" xfId="7995"/>
    <cellStyle name="Vírgula 10 5 5 2" xfId="7996"/>
    <cellStyle name="Vírgula 10 5 6" xfId="7997"/>
    <cellStyle name="Vírgula 10 5 6 2" xfId="7998"/>
    <cellStyle name="Vírgula 10 5 7" xfId="7999"/>
    <cellStyle name="Vírgula 10 6" xfId="8000"/>
    <cellStyle name="Vírgula 10 6 2" xfId="8001"/>
    <cellStyle name="Vírgula 10 6 2 2" xfId="8002"/>
    <cellStyle name="Vírgula 10 6 2 2 2" xfId="8003"/>
    <cellStyle name="Vírgula 10 6 2 2 2 2" xfId="8004"/>
    <cellStyle name="Vírgula 10 6 2 2 3" xfId="8005"/>
    <cellStyle name="Vírgula 10 6 2 2 3 2" xfId="8006"/>
    <cellStyle name="Vírgula 10 6 2 2 4" xfId="8007"/>
    <cellStyle name="Vírgula 10 6 2 2 4 2" xfId="8008"/>
    <cellStyle name="Vírgula 10 6 2 2 5" xfId="8009"/>
    <cellStyle name="Vírgula 10 6 2 3" xfId="8010"/>
    <cellStyle name="Vírgula 10 6 2 3 2" xfId="8011"/>
    <cellStyle name="Vírgula 10 6 2 4" xfId="8012"/>
    <cellStyle name="Vírgula 10 6 2 4 2" xfId="8013"/>
    <cellStyle name="Vírgula 10 6 2 5" xfId="8014"/>
    <cellStyle name="Vírgula 10 6 2 5 2" xfId="8015"/>
    <cellStyle name="Vírgula 10 6 2 6" xfId="8016"/>
    <cellStyle name="Vírgula 10 6 3" xfId="8017"/>
    <cellStyle name="Vírgula 10 6 3 2" xfId="8018"/>
    <cellStyle name="Vírgula 10 6 3 2 2" xfId="8019"/>
    <cellStyle name="Vírgula 10 6 3 3" xfId="8020"/>
    <cellStyle name="Vírgula 10 6 3 3 2" xfId="8021"/>
    <cellStyle name="Vírgula 10 6 3 4" xfId="8022"/>
    <cellStyle name="Vírgula 10 6 3 4 2" xfId="8023"/>
    <cellStyle name="Vírgula 10 6 3 5" xfId="8024"/>
    <cellStyle name="Vírgula 10 6 4" xfId="8025"/>
    <cellStyle name="Vírgula 10 6 4 2" xfId="8026"/>
    <cellStyle name="Vírgula 10 6 5" xfId="8027"/>
    <cellStyle name="Vírgula 10 6 5 2" xfId="8028"/>
    <cellStyle name="Vírgula 10 6 6" xfId="8029"/>
    <cellStyle name="Vírgula 10 6 6 2" xfId="8030"/>
    <cellStyle name="Vírgula 10 6 7" xfId="8031"/>
    <cellStyle name="Vírgula 10 7" xfId="8032"/>
    <cellStyle name="Vírgula 10 7 2" xfId="8033"/>
    <cellStyle name="Vírgula 10 7 2 2" xfId="8034"/>
    <cellStyle name="Vírgula 10 7 2 2 2" xfId="8035"/>
    <cellStyle name="Vírgula 10 7 2 2 2 2" xfId="8036"/>
    <cellStyle name="Vírgula 10 7 2 2 3" xfId="8037"/>
    <cellStyle name="Vírgula 10 7 2 2 3 2" xfId="8038"/>
    <cellStyle name="Vírgula 10 7 2 2 4" xfId="8039"/>
    <cellStyle name="Vírgula 10 7 2 2 4 2" xfId="8040"/>
    <cellStyle name="Vírgula 10 7 2 2 5" xfId="8041"/>
    <cellStyle name="Vírgula 10 7 2 3" xfId="8042"/>
    <cellStyle name="Vírgula 10 7 2 3 2" xfId="8043"/>
    <cellStyle name="Vírgula 10 7 2 4" xfId="8044"/>
    <cellStyle name="Vírgula 10 7 2 4 2" xfId="8045"/>
    <cellStyle name="Vírgula 10 7 2 5" xfId="8046"/>
    <cellStyle name="Vírgula 10 7 2 5 2" xfId="8047"/>
    <cellStyle name="Vírgula 10 7 2 6" xfId="8048"/>
    <cellStyle name="Vírgula 10 7 3" xfId="8049"/>
    <cellStyle name="Vírgula 10 7 3 2" xfId="8050"/>
    <cellStyle name="Vírgula 10 7 3 2 2" xfId="8051"/>
    <cellStyle name="Vírgula 10 7 3 3" xfId="8052"/>
    <cellStyle name="Vírgula 10 7 3 3 2" xfId="8053"/>
    <cellStyle name="Vírgula 10 7 3 4" xfId="8054"/>
    <cellStyle name="Vírgula 10 7 3 4 2" xfId="8055"/>
    <cellStyle name="Vírgula 10 7 3 5" xfId="8056"/>
    <cellStyle name="Vírgula 10 7 4" xfId="8057"/>
    <cellStyle name="Vírgula 10 7 4 2" xfId="8058"/>
    <cellStyle name="Vírgula 10 7 5" xfId="8059"/>
    <cellStyle name="Vírgula 10 7 5 2" xfId="8060"/>
    <cellStyle name="Vírgula 10 7 6" xfId="8061"/>
    <cellStyle name="Vírgula 10 7 6 2" xfId="8062"/>
    <cellStyle name="Vírgula 10 7 7" xfId="8063"/>
    <cellStyle name="Vírgula 10 8" xfId="8064"/>
    <cellStyle name="Vírgula 10 8 2" xfId="8065"/>
    <cellStyle name="Vírgula 10 8 2 2" xfId="8066"/>
    <cellStyle name="Vírgula 10 8 2 2 2" xfId="8067"/>
    <cellStyle name="Vírgula 10 8 2 3" xfId="8068"/>
    <cellStyle name="Vírgula 10 8 2 3 2" xfId="8069"/>
    <cellStyle name="Vírgula 10 8 2 4" xfId="8070"/>
    <cellStyle name="Vírgula 10 8 2 4 2" xfId="8071"/>
    <cellStyle name="Vírgula 10 8 2 5" xfId="8072"/>
    <cellStyle name="Vírgula 10 8 3" xfId="8073"/>
    <cellStyle name="Vírgula 10 8 3 2" xfId="8074"/>
    <cellStyle name="Vírgula 10 8 4" xfId="8075"/>
    <cellStyle name="Vírgula 10 8 4 2" xfId="8076"/>
    <cellStyle name="Vírgula 10 8 5" xfId="8077"/>
    <cellStyle name="Vírgula 10 8 5 2" xfId="8078"/>
    <cellStyle name="Vírgula 10 8 6" xfId="8079"/>
    <cellStyle name="Vírgula 10 9" xfId="8080"/>
    <cellStyle name="Vírgula 10 9 2" xfId="8081"/>
    <cellStyle name="Vírgula 10 9 2 2" xfId="8082"/>
    <cellStyle name="Vírgula 10 9 3" xfId="8083"/>
    <cellStyle name="Vírgula 10 9 3 2" xfId="8084"/>
    <cellStyle name="Vírgula 10 9 4" xfId="8085"/>
    <cellStyle name="Vírgula 10 9 4 2" xfId="8086"/>
    <cellStyle name="Vírgula 10 9 5" xfId="8087"/>
    <cellStyle name="Vírgula 11" xfId="8088"/>
    <cellStyle name="Vírgula 11 2" xfId="8089"/>
    <cellStyle name="Vírgula 11 2 2" xfId="8090"/>
    <cellStyle name="Vírgula 11 3" xfId="8091"/>
    <cellStyle name="Vírgula 11 4" xfId="8092"/>
    <cellStyle name="Vírgula 12" xfId="8093"/>
    <cellStyle name="Vírgula 12 10" xfId="8094"/>
    <cellStyle name="Vírgula 12 10 2" xfId="8095"/>
    <cellStyle name="Vírgula 12 10 2 2" xfId="8096"/>
    <cellStyle name="Vírgula 12 10 3" xfId="8097"/>
    <cellStyle name="Vírgula 12 10 3 2" xfId="8098"/>
    <cellStyle name="Vírgula 12 10 4" xfId="8099"/>
    <cellStyle name="Vírgula 12 10 4 2" xfId="8100"/>
    <cellStyle name="Vírgula 12 10 5" xfId="8101"/>
    <cellStyle name="Vírgula 12 11" xfId="8102"/>
    <cellStyle name="Vírgula 12 11 2" xfId="8103"/>
    <cellStyle name="Vírgula 12 11 2 2" xfId="8104"/>
    <cellStyle name="Vírgula 12 11 3" xfId="8105"/>
    <cellStyle name="Vírgula 12 11 3 2" xfId="8106"/>
    <cellStyle name="Vírgula 12 11 4" xfId="8107"/>
    <cellStyle name="Vírgula 12 12" xfId="8108"/>
    <cellStyle name="Vírgula 12 12 2" xfId="8109"/>
    <cellStyle name="Vírgula 12 12 2 2" xfId="8110"/>
    <cellStyle name="Vírgula 12 12 3" xfId="8111"/>
    <cellStyle name="Vírgula 12 13" xfId="8112"/>
    <cellStyle name="Vírgula 12 13 2" xfId="8113"/>
    <cellStyle name="Vírgula 12 14" xfId="8114"/>
    <cellStyle name="Vírgula 12 14 2" xfId="8115"/>
    <cellStyle name="Vírgula 12 15" xfId="8116"/>
    <cellStyle name="Vírgula 12 2" xfId="8117"/>
    <cellStyle name="Vírgula 12 2 10" xfId="8118"/>
    <cellStyle name="Vírgula 12 2 2" xfId="8119"/>
    <cellStyle name="Vírgula 12 2 2 2" xfId="8120"/>
    <cellStyle name="Vírgula 12 2 2 2 2" xfId="8121"/>
    <cellStyle name="Vírgula 12 2 2 2 2 2" xfId="8122"/>
    <cellStyle name="Vírgula 12 2 2 2 2 2 2" xfId="8123"/>
    <cellStyle name="Vírgula 12 2 2 2 2 3" xfId="8124"/>
    <cellStyle name="Vírgula 12 2 2 2 2 3 2" xfId="8125"/>
    <cellStyle name="Vírgula 12 2 2 2 2 4" xfId="8126"/>
    <cellStyle name="Vírgula 12 2 2 2 2 4 2" xfId="8127"/>
    <cellStyle name="Vírgula 12 2 2 2 2 5" xfId="8128"/>
    <cellStyle name="Vírgula 12 2 2 2 3" xfId="8129"/>
    <cellStyle name="Vírgula 12 2 2 2 3 2" xfId="8130"/>
    <cellStyle name="Vírgula 12 2 2 2 4" xfId="8131"/>
    <cellStyle name="Vírgula 12 2 2 2 4 2" xfId="8132"/>
    <cellStyle name="Vírgula 12 2 2 2 5" xfId="8133"/>
    <cellStyle name="Vírgula 12 2 2 2 5 2" xfId="8134"/>
    <cellStyle name="Vírgula 12 2 2 2 6" xfId="8135"/>
    <cellStyle name="Vírgula 12 2 2 3" xfId="8136"/>
    <cellStyle name="Vírgula 12 2 2 3 2" xfId="8137"/>
    <cellStyle name="Vírgula 12 2 2 3 2 2" xfId="8138"/>
    <cellStyle name="Vírgula 12 2 2 3 3" xfId="8139"/>
    <cellStyle name="Vírgula 12 2 2 3 3 2" xfId="8140"/>
    <cellStyle name="Vírgula 12 2 2 3 4" xfId="8141"/>
    <cellStyle name="Vírgula 12 2 2 3 4 2" xfId="8142"/>
    <cellStyle name="Vírgula 12 2 2 3 5" xfId="8143"/>
    <cellStyle name="Vírgula 12 2 2 4" xfId="8144"/>
    <cellStyle name="Vírgula 12 2 2 4 2" xfId="8145"/>
    <cellStyle name="Vírgula 12 2 2 5" xfId="8146"/>
    <cellStyle name="Vírgula 12 2 2 5 2" xfId="8147"/>
    <cellStyle name="Vírgula 12 2 2 6" xfId="8148"/>
    <cellStyle name="Vírgula 12 2 2 6 2" xfId="8149"/>
    <cellStyle name="Vírgula 12 2 2 7" xfId="8150"/>
    <cellStyle name="Vírgula 12 2 3" xfId="8151"/>
    <cellStyle name="Vírgula 12 2 3 2" xfId="8152"/>
    <cellStyle name="Vírgula 12 2 3 2 2" xfId="8153"/>
    <cellStyle name="Vírgula 12 2 3 2 2 2" xfId="8154"/>
    <cellStyle name="Vírgula 12 2 3 2 3" xfId="8155"/>
    <cellStyle name="Vírgula 12 2 3 2 3 2" xfId="8156"/>
    <cellStyle name="Vírgula 12 2 3 2 4" xfId="8157"/>
    <cellStyle name="Vírgula 12 2 3 2 4 2" xfId="8158"/>
    <cellStyle name="Vírgula 12 2 3 2 5" xfId="8159"/>
    <cellStyle name="Vírgula 12 2 3 3" xfId="8160"/>
    <cellStyle name="Vírgula 12 2 3 3 2" xfId="8161"/>
    <cellStyle name="Vírgula 12 2 3 4" xfId="8162"/>
    <cellStyle name="Vírgula 12 2 3 4 2" xfId="8163"/>
    <cellStyle name="Vírgula 12 2 3 5" xfId="8164"/>
    <cellStyle name="Vírgula 12 2 3 5 2" xfId="8165"/>
    <cellStyle name="Vírgula 12 2 3 6" xfId="8166"/>
    <cellStyle name="Vírgula 12 2 4" xfId="8167"/>
    <cellStyle name="Vírgula 12 2 4 2" xfId="8168"/>
    <cellStyle name="Vírgula 12 2 4 2 2" xfId="8169"/>
    <cellStyle name="Vírgula 12 2 4 3" xfId="8170"/>
    <cellStyle name="Vírgula 12 2 4 3 2" xfId="8171"/>
    <cellStyle name="Vírgula 12 2 4 4" xfId="8172"/>
    <cellStyle name="Vírgula 12 2 4 4 2" xfId="8173"/>
    <cellStyle name="Vírgula 12 2 4 5" xfId="8174"/>
    <cellStyle name="Vírgula 12 2 5" xfId="8175"/>
    <cellStyle name="Vírgula 12 2 5 2" xfId="8176"/>
    <cellStyle name="Vírgula 12 2 5 2 2" xfId="8177"/>
    <cellStyle name="Vírgula 12 2 5 3" xfId="8178"/>
    <cellStyle name="Vírgula 12 2 5 3 2" xfId="8179"/>
    <cellStyle name="Vírgula 12 2 5 4" xfId="8180"/>
    <cellStyle name="Vírgula 12 2 5 4 2" xfId="8181"/>
    <cellStyle name="Vírgula 12 2 5 5" xfId="8182"/>
    <cellStyle name="Vírgula 12 2 6" xfId="8183"/>
    <cellStyle name="Vírgula 12 2 6 2" xfId="8184"/>
    <cellStyle name="Vírgula 12 2 6 2 2" xfId="8185"/>
    <cellStyle name="Vírgula 12 2 6 3" xfId="8186"/>
    <cellStyle name="Vírgula 12 2 6 3 2" xfId="8187"/>
    <cellStyle name="Vírgula 12 2 6 4" xfId="8188"/>
    <cellStyle name="Vírgula 12 2 7" xfId="8189"/>
    <cellStyle name="Vírgula 12 2 7 2" xfId="8190"/>
    <cellStyle name="Vírgula 12 2 8" xfId="8191"/>
    <cellStyle name="Vírgula 12 2 8 2" xfId="8192"/>
    <cellStyle name="Vírgula 12 2 9" xfId="8193"/>
    <cellStyle name="Vírgula 12 2 9 2" xfId="8194"/>
    <cellStyle name="Vírgula 12 3" xfId="8195"/>
    <cellStyle name="Vírgula 12 3 10" xfId="8196"/>
    <cellStyle name="Vírgula 12 3 2" xfId="8197"/>
    <cellStyle name="Vírgula 12 3 2 2" xfId="8198"/>
    <cellStyle name="Vírgula 12 3 2 2 2" xfId="8199"/>
    <cellStyle name="Vírgula 12 3 2 2 2 2" xfId="8200"/>
    <cellStyle name="Vírgula 12 3 2 2 2 2 2" xfId="8201"/>
    <cellStyle name="Vírgula 12 3 2 2 2 3" xfId="8202"/>
    <cellStyle name="Vírgula 12 3 2 2 2 3 2" xfId="8203"/>
    <cellStyle name="Vírgula 12 3 2 2 2 4" xfId="8204"/>
    <cellStyle name="Vírgula 12 3 2 2 2 4 2" xfId="8205"/>
    <cellStyle name="Vírgula 12 3 2 2 2 5" xfId="8206"/>
    <cellStyle name="Vírgula 12 3 2 2 3" xfId="8207"/>
    <cellStyle name="Vírgula 12 3 2 2 3 2" xfId="8208"/>
    <cellStyle name="Vírgula 12 3 2 2 4" xfId="8209"/>
    <cellStyle name="Vírgula 12 3 2 2 4 2" xfId="8210"/>
    <cellStyle name="Vírgula 12 3 2 2 5" xfId="8211"/>
    <cellStyle name="Vírgula 12 3 2 2 5 2" xfId="8212"/>
    <cellStyle name="Vírgula 12 3 2 2 6" xfId="8213"/>
    <cellStyle name="Vírgula 12 3 2 3" xfId="8214"/>
    <cellStyle name="Vírgula 12 3 2 3 2" xfId="8215"/>
    <cellStyle name="Vírgula 12 3 2 3 2 2" xfId="8216"/>
    <cellStyle name="Vírgula 12 3 2 3 3" xfId="8217"/>
    <cellStyle name="Vírgula 12 3 2 3 3 2" xfId="8218"/>
    <cellStyle name="Vírgula 12 3 2 3 4" xfId="8219"/>
    <cellStyle name="Vírgula 12 3 2 3 4 2" xfId="8220"/>
    <cellStyle name="Vírgula 12 3 2 3 5" xfId="8221"/>
    <cellStyle name="Vírgula 12 3 2 4" xfId="8222"/>
    <cellStyle name="Vírgula 12 3 2 4 2" xfId="8223"/>
    <cellStyle name="Vírgula 12 3 2 5" xfId="8224"/>
    <cellStyle name="Vírgula 12 3 2 5 2" xfId="8225"/>
    <cellStyle name="Vírgula 12 3 2 6" xfId="8226"/>
    <cellStyle name="Vírgula 12 3 2 6 2" xfId="8227"/>
    <cellStyle name="Vírgula 12 3 2 7" xfId="8228"/>
    <cellStyle name="Vírgula 12 3 3" xfId="8229"/>
    <cellStyle name="Vírgula 12 3 3 2" xfId="8230"/>
    <cellStyle name="Vírgula 12 3 3 2 2" xfId="8231"/>
    <cellStyle name="Vírgula 12 3 3 2 2 2" xfId="8232"/>
    <cellStyle name="Vírgula 12 3 3 2 3" xfId="8233"/>
    <cellStyle name="Vírgula 12 3 3 2 3 2" xfId="8234"/>
    <cellStyle name="Vírgula 12 3 3 2 4" xfId="8235"/>
    <cellStyle name="Vírgula 12 3 3 2 4 2" xfId="8236"/>
    <cellStyle name="Vírgula 12 3 3 2 5" xfId="8237"/>
    <cellStyle name="Vírgula 12 3 3 3" xfId="8238"/>
    <cellStyle name="Vírgula 12 3 3 3 2" xfId="8239"/>
    <cellStyle name="Vírgula 12 3 3 4" xfId="8240"/>
    <cellStyle name="Vírgula 12 3 3 4 2" xfId="8241"/>
    <cellStyle name="Vírgula 12 3 3 5" xfId="8242"/>
    <cellStyle name="Vírgula 12 3 3 5 2" xfId="8243"/>
    <cellStyle name="Vírgula 12 3 3 6" xfId="8244"/>
    <cellStyle name="Vírgula 12 3 4" xfId="8245"/>
    <cellStyle name="Vírgula 12 3 4 2" xfId="8246"/>
    <cellStyle name="Vírgula 12 3 4 2 2" xfId="8247"/>
    <cellStyle name="Vírgula 12 3 4 3" xfId="8248"/>
    <cellStyle name="Vírgula 12 3 4 3 2" xfId="8249"/>
    <cellStyle name="Vírgula 12 3 4 4" xfId="8250"/>
    <cellStyle name="Vírgula 12 3 4 4 2" xfId="8251"/>
    <cellStyle name="Vírgula 12 3 4 5" xfId="8252"/>
    <cellStyle name="Vírgula 12 3 5" xfId="8253"/>
    <cellStyle name="Vírgula 12 3 5 2" xfId="8254"/>
    <cellStyle name="Vírgula 12 3 5 2 2" xfId="8255"/>
    <cellStyle name="Vírgula 12 3 5 3" xfId="8256"/>
    <cellStyle name="Vírgula 12 3 5 3 2" xfId="8257"/>
    <cellStyle name="Vírgula 12 3 5 4" xfId="8258"/>
    <cellStyle name="Vírgula 12 3 5 4 2" xfId="8259"/>
    <cellStyle name="Vírgula 12 3 5 5" xfId="8260"/>
    <cellStyle name="Vírgula 12 3 6" xfId="8261"/>
    <cellStyle name="Vírgula 12 3 6 2" xfId="8262"/>
    <cellStyle name="Vírgula 12 3 6 2 2" xfId="8263"/>
    <cellStyle name="Vírgula 12 3 6 3" xfId="8264"/>
    <cellStyle name="Vírgula 12 3 6 3 2" xfId="8265"/>
    <cellStyle name="Vírgula 12 3 6 4" xfId="8266"/>
    <cellStyle name="Vírgula 12 3 7" xfId="8267"/>
    <cellStyle name="Vírgula 12 3 7 2" xfId="8268"/>
    <cellStyle name="Vírgula 12 3 8" xfId="8269"/>
    <cellStyle name="Vírgula 12 3 8 2" xfId="8270"/>
    <cellStyle name="Vírgula 12 3 9" xfId="8271"/>
    <cellStyle name="Vírgula 12 3 9 2" xfId="8272"/>
    <cellStyle name="Vírgula 12 4" xfId="8273"/>
    <cellStyle name="Vírgula 12 4 2" xfId="8274"/>
    <cellStyle name="Vírgula 12 4 2 2" xfId="8275"/>
    <cellStyle name="Vírgula 12 4 2 2 2" xfId="8276"/>
    <cellStyle name="Vírgula 12 4 2 2 2 2" xfId="8277"/>
    <cellStyle name="Vírgula 12 4 2 2 3" xfId="8278"/>
    <cellStyle name="Vírgula 12 4 2 2 3 2" xfId="8279"/>
    <cellStyle name="Vírgula 12 4 2 2 4" xfId="8280"/>
    <cellStyle name="Vírgula 12 4 2 2 4 2" xfId="8281"/>
    <cellStyle name="Vírgula 12 4 2 2 5" xfId="8282"/>
    <cellStyle name="Vírgula 12 4 2 3" xfId="8283"/>
    <cellStyle name="Vírgula 12 4 2 3 2" xfId="8284"/>
    <cellStyle name="Vírgula 12 4 2 4" xfId="8285"/>
    <cellStyle name="Vírgula 12 4 2 4 2" xfId="8286"/>
    <cellStyle name="Vírgula 12 4 2 5" xfId="8287"/>
    <cellStyle name="Vírgula 12 4 2 5 2" xfId="8288"/>
    <cellStyle name="Vírgula 12 4 2 6" xfId="8289"/>
    <cellStyle name="Vírgula 12 4 3" xfId="8290"/>
    <cellStyle name="Vírgula 12 4 3 2" xfId="8291"/>
    <cellStyle name="Vírgula 12 4 3 2 2" xfId="8292"/>
    <cellStyle name="Vírgula 12 4 3 3" xfId="8293"/>
    <cellStyle name="Vírgula 12 4 3 3 2" xfId="8294"/>
    <cellStyle name="Vírgula 12 4 3 4" xfId="8295"/>
    <cellStyle name="Vírgula 12 4 3 4 2" xfId="8296"/>
    <cellStyle name="Vírgula 12 4 3 5" xfId="8297"/>
    <cellStyle name="Vírgula 12 4 4" xfId="8298"/>
    <cellStyle name="Vírgula 12 4 4 2" xfId="8299"/>
    <cellStyle name="Vírgula 12 4 5" xfId="8300"/>
    <cellStyle name="Vírgula 12 4 5 2" xfId="8301"/>
    <cellStyle name="Vírgula 12 4 6" xfId="8302"/>
    <cellStyle name="Vírgula 12 4 6 2" xfId="8303"/>
    <cellStyle name="Vírgula 12 4 7" xfId="8304"/>
    <cellStyle name="Vírgula 12 5" xfId="8305"/>
    <cellStyle name="Vírgula 12 5 2" xfId="8306"/>
    <cellStyle name="Vírgula 12 5 2 2" xfId="8307"/>
    <cellStyle name="Vírgula 12 5 2 2 2" xfId="8308"/>
    <cellStyle name="Vírgula 12 5 2 2 2 2" xfId="8309"/>
    <cellStyle name="Vírgula 12 5 2 2 3" xfId="8310"/>
    <cellStyle name="Vírgula 12 5 2 2 3 2" xfId="8311"/>
    <cellStyle name="Vírgula 12 5 2 2 4" xfId="8312"/>
    <cellStyle name="Vírgula 12 5 2 2 4 2" xfId="8313"/>
    <cellStyle name="Vírgula 12 5 2 2 5" xfId="8314"/>
    <cellStyle name="Vírgula 12 5 2 3" xfId="8315"/>
    <cellStyle name="Vírgula 12 5 2 3 2" xfId="8316"/>
    <cellStyle name="Vírgula 12 5 2 4" xfId="8317"/>
    <cellStyle name="Vírgula 12 5 2 4 2" xfId="8318"/>
    <cellStyle name="Vírgula 12 5 2 5" xfId="8319"/>
    <cellStyle name="Vírgula 12 5 2 5 2" xfId="8320"/>
    <cellStyle name="Vírgula 12 5 2 6" xfId="8321"/>
    <cellStyle name="Vírgula 12 5 3" xfId="8322"/>
    <cellStyle name="Vírgula 12 5 3 2" xfId="8323"/>
    <cellStyle name="Vírgula 12 5 3 2 2" xfId="8324"/>
    <cellStyle name="Vírgula 12 5 3 3" xfId="8325"/>
    <cellStyle name="Vírgula 12 5 3 3 2" xfId="8326"/>
    <cellStyle name="Vírgula 12 5 3 4" xfId="8327"/>
    <cellStyle name="Vírgula 12 5 3 4 2" xfId="8328"/>
    <cellStyle name="Vírgula 12 5 3 5" xfId="8329"/>
    <cellStyle name="Vírgula 12 5 4" xfId="8330"/>
    <cellStyle name="Vírgula 12 5 4 2" xfId="8331"/>
    <cellStyle name="Vírgula 12 5 5" xfId="8332"/>
    <cellStyle name="Vírgula 12 5 5 2" xfId="8333"/>
    <cellStyle name="Vírgula 12 5 6" xfId="8334"/>
    <cellStyle name="Vírgula 12 5 6 2" xfId="8335"/>
    <cellStyle name="Vírgula 12 5 7" xfId="8336"/>
    <cellStyle name="Vírgula 12 6" xfId="8337"/>
    <cellStyle name="Vírgula 12 6 2" xfId="8338"/>
    <cellStyle name="Vírgula 12 6 2 2" xfId="8339"/>
    <cellStyle name="Vírgula 12 6 2 2 2" xfId="8340"/>
    <cellStyle name="Vírgula 12 6 2 2 2 2" xfId="8341"/>
    <cellStyle name="Vírgula 12 6 2 2 3" xfId="8342"/>
    <cellStyle name="Vírgula 12 6 2 2 3 2" xfId="8343"/>
    <cellStyle name="Vírgula 12 6 2 2 4" xfId="8344"/>
    <cellStyle name="Vírgula 12 6 2 2 4 2" xfId="8345"/>
    <cellStyle name="Vírgula 12 6 2 2 5" xfId="8346"/>
    <cellStyle name="Vírgula 12 6 2 3" xfId="8347"/>
    <cellStyle name="Vírgula 12 6 2 3 2" xfId="8348"/>
    <cellStyle name="Vírgula 12 6 2 4" xfId="8349"/>
    <cellStyle name="Vírgula 12 6 2 4 2" xfId="8350"/>
    <cellStyle name="Vírgula 12 6 2 5" xfId="8351"/>
    <cellStyle name="Vírgula 12 6 2 5 2" xfId="8352"/>
    <cellStyle name="Vírgula 12 6 2 6" xfId="8353"/>
    <cellStyle name="Vírgula 12 6 3" xfId="8354"/>
    <cellStyle name="Vírgula 12 6 3 2" xfId="8355"/>
    <cellStyle name="Vírgula 12 6 3 2 2" xfId="8356"/>
    <cellStyle name="Vírgula 12 6 3 3" xfId="8357"/>
    <cellStyle name="Vírgula 12 6 3 3 2" xfId="8358"/>
    <cellStyle name="Vírgula 12 6 3 4" xfId="8359"/>
    <cellStyle name="Vírgula 12 6 3 4 2" xfId="8360"/>
    <cellStyle name="Vírgula 12 6 3 5" xfId="8361"/>
    <cellStyle name="Vírgula 12 6 4" xfId="8362"/>
    <cellStyle name="Vírgula 12 6 4 2" xfId="8363"/>
    <cellStyle name="Vírgula 12 6 5" xfId="8364"/>
    <cellStyle name="Vírgula 12 6 5 2" xfId="8365"/>
    <cellStyle name="Vírgula 12 6 6" xfId="8366"/>
    <cellStyle name="Vírgula 12 6 6 2" xfId="8367"/>
    <cellStyle name="Vírgula 12 6 7" xfId="8368"/>
    <cellStyle name="Vírgula 12 7" xfId="8369"/>
    <cellStyle name="Vírgula 12 7 2" xfId="8370"/>
    <cellStyle name="Vírgula 12 7 2 2" xfId="8371"/>
    <cellStyle name="Vírgula 12 7 2 2 2" xfId="8372"/>
    <cellStyle name="Vírgula 12 7 2 3" xfId="8373"/>
    <cellStyle name="Vírgula 12 7 2 3 2" xfId="8374"/>
    <cellStyle name="Vírgula 12 7 2 4" xfId="8375"/>
    <cellStyle name="Vírgula 12 7 2 4 2" xfId="8376"/>
    <cellStyle name="Vírgula 12 7 2 5" xfId="8377"/>
    <cellStyle name="Vírgula 12 7 3" xfId="8378"/>
    <cellStyle name="Vírgula 12 7 3 2" xfId="8379"/>
    <cellStyle name="Vírgula 12 7 4" xfId="8380"/>
    <cellStyle name="Vírgula 12 7 4 2" xfId="8381"/>
    <cellStyle name="Vírgula 12 7 5" xfId="8382"/>
    <cellStyle name="Vírgula 12 7 5 2" xfId="8383"/>
    <cellStyle name="Vírgula 12 7 6" xfId="8384"/>
    <cellStyle name="Vírgula 12 8" xfId="8385"/>
    <cellStyle name="Vírgula 12 8 2" xfId="8386"/>
    <cellStyle name="Vírgula 12 8 2 2" xfId="8387"/>
    <cellStyle name="Vírgula 12 8 3" xfId="8388"/>
    <cellStyle name="Vírgula 12 8 3 2" xfId="8389"/>
    <cellStyle name="Vírgula 12 8 4" xfId="8390"/>
    <cellStyle name="Vírgula 12 8 4 2" xfId="8391"/>
    <cellStyle name="Vírgula 12 8 5" xfId="8392"/>
    <cellStyle name="Vírgula 12 9" xfId="8393"/>
    <cellStyle name="Vírgula 12 9 2" xfId="8394"/>
    <cellStyle name="Vírgula 12 9 2 2" xfId="8395"/>
    <cellStyle name="Vírgula 12 9 3" xfId="8396"/>
    <cellStyle name="Vírgula 12 9 3 2" xfId="8397"/>
    <cellStyle name="Vírgula 12 9 4" xfId="8398"/>
    <cellStyle name="Vírgula 12 9 4 2" xfId="8399"/>
    <cellStyle name="Vírgula 12 9 5" xfId="8400"/>
    <cellStyle name="Vírgula 13" xfId="8401"/>
    <cellStyle name="Vírgula 13 2" xfId="8402"/>
    <cellStyle name="Vírgula 13 2 2" xfId="8403"/>
    <cellStyle name="Vírgula 13 3" xfId="8404"/>
    <cellStyle name="Vírgula 14" xfId="8405"/>
    <cellStyle name="Vírgula 14 2" xfId="8406"/>
    <cellStyle name="Vírgula 14 2 2" xfId="8407"/>
    <cellStyle name="Vírgula 14 3" xfId="8408"/>
    <cellStyle name="Vírgula 15" xfId="8409"/>
    <cellStyle name="Vírgula 2" xfId="8410"/>
    <cellStyle name="Vírgula 2 2" xfId="8411"/>
    <cellStyle name="Vírgula 2 2 2" xfId="8412"/>
    <cellStyle name="Vírgula 2 2 2 2" xfId="8413"/>
    <cellStyle name="Vírgula 2 2 2 2 2" xfId="8414"/>
    <cellStyle name="Vírgula 2 2 2 3" xfId="8415"/>
    <cellStyle name="Vírgula 2 2 3" xfId="8416"/>
    <cellStyle name="Vírgula 2 2 3 2" xfId="8417"/>
    <cellStyle name="Vírgula 2 2 4" xfId="8418"/>
    <cellStyle name="Vírgula 2 2 4 2" xfId="8419"/>
    <cellStyle name="Vírgula 2 2 4 2 2" xfId="8420"/>
    <cellStyle name="Vírgula 2 2 4 3" xfId="8421"/>
    <cellStyle name="Vírgula 2 2 4 3 2" xfId="8422"/>
    <cellStyle name="Vírgula 2 2 4 4" xfId="8423"/>
    <cellStyle name="Vírgula 2 2 4 4 2" xfId="8424"/>
    <cellStyle name="Vírgula 2 2 4 5" xfId="8425"/>
    <cellStyle name="Vírgula 2 2 5" xfId="8426"/>
    <cellStyle name="Vírgula 2 3" xfId="8427"/>
    <cellStyle name="Vírgula 2 3 2" xfId="8428"/>
    <cellStyle name="Vírgula 2 3 2 2" xfId="8429"/>
    <cellStyle name="Vírgula 2 3 3" xfId="8430"/>
    <cellStyle name="Vírgula 2 4" xfId="8431"/>
    <cellStyle name="Vírgula 2 4 2" xfId="8432"/>
    <cellStyle name="Vírgula 2 5" xfId="8433"/>
    <cellStyle name="Vírgula 2 5 2" xfId="8434"/>
    <cellStyle name="Vírgula 2 6" xfId="8435"/>
    <cellStyle name="Vírgula 2 6 2" xfId="8436"/>
    <cellStyle name="Vírgula 2 6 2 2" xfId="8437"/>
    <cellStyle name="Vírgula 2 6 3" xfId="8438"/>
    <cellStyle name="Vírgula 2 6 3 2" xfId="8439"/>
    <cellStyle name="Vírgula 2 6 4" xfId="8440"/>
    <cellStyle name="Vírgula 2 6 4 2" xfId="8441"/>
    <cellStyle name="Vírgula 2 6 5" xfId="8442"/>
    <cellStyle name="Vírgula 2 7" xfId="8443"/>
    <cellStyle name="Vírgula 2 8" xfId="8444"/>
    <cellStyle name="Vírgula 3" xfId="8445"/>
    <cellStyle name="Vírgula 3 2" xfId="8446"/>
    <cellStyle name="Vírgula 3 2 2" xfId="8447"/>
    <cellStyle name="Vírgula 3 2 2 2" xfId="8448"/>
    <cellStyle name="Vírgula 3 2 2 2 2" xfId="8449"/>
    <cellStyle name="Vírgula 3 2 2 3" xfId="8450"/>
    <cellStyle name="Vírgula 3 2 3" xfId="8451"/>
    <cellStyle name="Vírgula 3 2 3 2" xfId="8452"/>
    <cellStyle name="Vírgula 3 2 4" xfId="8453"/>
    <cellStyle name="Vírgula 3 2 4 2" xfId="8454"/>
    <cellStyle name="Vírgula 3 2 5" xfId="8455"/>
    <cellStyle name="Vírgula 3 3" xfId="8456"/>
    <cellStyle name="Vírgula 3 3 2" xfId="8457"/>
    <cellStyle name="Vírgula 3 3 2 2" xfId="8458"/>
    <cellStyle name="Vírgula 3 3 3" xfId="8459"/>
    <cellStyle name="Vírgula 3 4" xfId="8460"/>
    <cellStyle name="Vírgula 3 4 2" xfId="8461"/>
    <cellStyle name="Vírgula 3 5" xfId="8462"/>
    <cellStyle name="Vírgula 3 5 2" xfId="8463"/>
    <cellStyle name="Vírgula 3 6" xfId="8464"/>
    <cellStyle name="Vírgula 3 7" xfId="8465"/>
    <cellStyle name="Vírgula 4" xfId="8466"/>
    <cellStyle name="Vírgula 4 2" xfId="8467"/>
    <cellStyle name="Vírgula 4 3" xfId="8468"/>
    <cellStyle name="Vírgula 5" xfId="8469"/>
    <cellStyle name="Vírgula 5 2" xfId="8470"/>
    <cellStyle name="Vírgula 5 2 2" xfId="8471"/>
    <cellStyle name="Vírgula 5 2 2 2" xfId="8472"/>
    <cellStyle name="Vírgula 5 2 2 2 2" xfId="8473"/>
    <cellStyle name="Vírgula 5 2 2 3" xfId="8474"/>
    <cellStyle name="Vírgula 5 2 3" xfId="8475"/>
    <cellStyle name="Vírgula 5 2 3 2" xfId="8476"/>
    <cellStyle name="Vírgula 5 2 4" xfId="8477"/>
    <cellStyle name="Vírgula 5 3" xfId="8478"/>
    <cellStyle name="Vírgula 5 3 2" xfId="8479"/>
    <cellStyle name="Vírgula 5 4" xfId="8480"/>
    <cellStyle name="Vírgula 6" xfId="8481"/>
    <cellStyle name="Vírgula 6 2" xfId="8482"/>
    <cellStyle name="Vírgula 6 2 2" xfId="8483"/>
    <cellStyle name="Vírgula 6 2 2 2" xfId="8484"/>
    <cellStyle name="Vírgula 6 2 2 2 2" xfId="8485"/>
    <cellStyle name="Vírgula 6 2 2 3" xfId="8486"/>
    <cellStyle name="Vírgula 6 2 3" xfId="8487"/>
    <cellStyle name="Vírgula 6 2 3 2" xfId="8488"/>
    <cellStyle name="Vírgula 6 2 4" xfId="8489"/>
    <cellStyle name="Vírgula 6 2 4 2" xfId="8490"/>
    <cellStyle name="Vírgula 6 2 5" xfId="8491"/>
    <cellStyle name="Vírgula 6 3" xfId="8492"/>
    <cellStyle name="Vírgula 6 3 2" xfId="8493"/>
    <cellStyle name="Vírgula 6 3 2 2" xfId="8494"/>
    <cellStyle name="Vírgula 6 3 2 2 2" xfId="8495"/>
    <cellStyle name="Vírgula 6 3 2 3" xfId="8496"/>
    <cellStyle name="Vírgula 6 3 3" xfId="8497"/>
    <cellStyle name="Vírgula 6 3 3 2" xfId="8498"/>
    <cellStyle name="Vírgula 6 3 4" xfId="8499"/>
    <cellStyle name="Vírgula 6 3 4 2" xfId="8500"/>
    <cellStyle name="Vírgula 6 3 5" xfId="8501"/>
    <cellStyle name="Vírgula 6 4" xfId="8502"/>
    <cellStyle name="Vírgula 6 4 2" xfId="8503"/>
    <cellStyle name="Vírgula 6 4 2 2" xfId="8504"/>
    <cellStyle name="Vírgula 6 4 3" xfId="8505"/>
    <cellStyle name="Vírgula 6 5" xfId="8506"/>
    <cellStyle name="Vírgula 6 5 2" xfId="8507"/>
    <cellStyle name="Vírgula 6 6" xfId="8508"/>
    <cellStyle name="Vírgula 6 6 2" xfId="8509"/>
    <cellStyle name="Vírgula 6 7" xfId="8510"/>
    <cellStyle name="Vírgula 7" xfId="8511"/>
    <cellStyle name="Vírgula 7 10" xfId="8512"/>
    <cellStyle name="Vírgula 7 10 2" xfId="8513"/>
    <cellStyle name="Vírgula 7 10 2 2" xfId="8514"/>
    <cellStyle name="Vírgula 7 10 2 2 2" xfId="8515"/>
    <cellStyle name="Vírgula 7 10 2 3" xfId="8516"/>
    <cellStyle name="Vírgula 7 10 2 3 2" xfId="8517"/>
    <cellStyle name="Vírgula 7 10 2 4" xfId="8518"/>
    <cellStyle name="Vírgula 7 10 2 4 2" xfId="8519"/>
    <cellStyle name="Vírgula 7 10 2 5" xfId="8520"/>
    <cellStyle name="Vírgula 7 10 3" xfId="8521"/>
    <cellStyle name="Vírgula 7 10 3 2" xfId="8522"/>
    <cellStyle name="Vírgula 7 10 4" xfId="8523"/>
    <cellStyle name="Vírgula 7 10 4 2" xfId="8524"/>
    <cellStyle name="Vírgula 7 10 5" xfId="8525"/>
    <cellStyle name="Vírgula 7 10 5 2" xfId="8526"/>
    <cellStyle name="Vírgula 7 10 6" xfId="8527"/>
    <cellStyle name="Vírgula 7 11" xfId="8528"/>
    <cellStyle name="Vírgula 7 11 2" xfId="8529"/>
    <cellStyle name="Vírgula 7 11 2 2" xfId="8530"/>
    <cellStyle name="Vírgula 7 11 3" xfId="8531"/>
    <cellStyle name="Vírgula 7 11 3 2" xfId="8532"/>
    <cellStyle name="Vírgula 7 11 4" xfId="8533"/>
    <cellStyle name="Vírgula 7 11 4 2" xfId="8534"/>
    <cellStyle name="Vírgula 7 11 5" xfId="8535"/>
    <cellStyle name="Vírgula 7 12" xfId="8536"/>
    <cellStyle name="Vírgula 7 12 2" xfId="8537"/>
    <cellStyle name="Vírgula 7 12 2 2" xfId="8538"/>
    <cellStyle name="Vírgula 7 12 3" xfId="8539"/>
    <cellStyle name="Vírgula 7 12 3 2" xfId="8540"/>
    <cellStyle name="Vírgula 7 12 4" xfId="8541"/>
    <cellStyle name="Vírgula 7 12 4 2" xfId="8542"/>
    <cellStyle name="Vírgula 7 12 5" xfId="8543"/>
    <cellStyle name="Vírgula 7 13" xfId="8544"/>
    <cellStyle name="Vírgula 7 13 2" xfId="8545"/>
    <cellStyle name="Vírgula 7 13 2 2" xfId="8546"/>
    <cellStyle name="Vírgula 7 13 3" xfId="8547"/>
    <cellStyle name="Vírgula 7 13 3 2" xfId="8548"/>
    <cellStyle name="Vírgula 7 13 4" xfId="8549"/>
    <cellStyle name="Vírgula 7 13 4 2" xfId="8550"/>
    <cellStyle name="Vírgula 7 13 5" xfId="8551"/>
    <cellStyle name="Vírgula 7 14" xfId="8552"/>
    <cellStyle name="Vírgula 7 14 2" xfId="8553"/>
    <cellStyle name="Vírgula 7 14 2 2" xfId="8554"/>
    <cellStyle name="Vírgula 7 14 3" xfId="8555"/>
    <cellStyle name="Vírgula 7 14 3 2" xfId="8556"/>
    <cellStyle name="Vírgula 7 14 4" xfId="8557"/>
    <cellStyle name="Vírgula 7 15" xfId="8558"/>
    <cellStyle name="Vírgula 7 15 2" xfId="8559"/>
    <cellStyle name="Vírgula 7 15 2 2" xfId="8560"/>
    <cellStyle name="Vírgula 7 15 3" xfId="8561"/>
    <cellStyle name="Vírgula 7 16" xfId="8562"/>
    <cellStyle name="Vírgula 7 16 2" xfId="8563"/>
    <cellStyle name="Vírgula 7 17" xfId="8564"/>
    <cellStyle name="Vírgula 7 17 2" xfId="8565"/>
    <cellStyle name="Vírgula 7 18" xfId="8566"/>
    <cellStyle name="Vírgula 7 2" xfId="8567"/>
    <cellStyle name="Vírgula 7 2 10" xfId="8568"/>
    <cellStyle name="Vírgula 7 2 10 2" xfId="8569"/>
    <cellStyle name="Vírgula 7 2 10 2 2" xfId="8570"/>
    <cellStyle name="Vírgula 7 2 10 3" xfId="8571"/>
    <cellStyle name="Vírgula 7 2 10 3 2" xfId="8572"/>
    <cellStyle name="Vírgula 7 2 10 4" xfId="8573"/>
    <cellStyle name="Vírgula 7 2 10 4 2" xfId="8574"/>
    <cellStyle name="Vírgula 7 2 10 5" xfId="8575"/>
    <cellStyle name="Vírgula 7 2 11" xfId="8576"/>
    <cellStyle name="Vírgula 7 2 11 2" xfId="8577"/>
    <cellStyle name="Vírgula 7 2 11 2 2" xfId="8578"/>
    <cellStyle name="Vírgula 7 2 11 3" xfId="8579"/>
    <cellStyle name="Vírgula 7 2 11 3 2" xfId="8580"/>
    <cellStyle name="Vírgula 7 2 11 4" xfId="8581"/>
    <cellStyle name="Vírgula 7 2 12" xfId="8582"/>
    <cellStyle name="Vírgula 7 2 12 2" xfId="8583"/>
    <cellStyle name="Vírgula 7 2 12 2 2" xfId="8584"/>
    <cellStyle name="Vírgula 7 2 12 3" xfId="8585"/>
    <cellStyle name="Vírgula 7 2 13" xfId="8586"/>
    <cellStyle name="Vírgula 7 2 13 2" xfId="8587"/>
    <cellStyle name="Vírgula 7 2 14" xfId="8588"/>
    <cellStyle name="Vírgula 7 2 14 2" xfId="8589"/>
    <cellStyle name="Vírgula 7 2 15" xfId="8590"/>
    <cellStyle name="Vírgula 7 2 2" xfId="8591"/>
    <cellStyle name="Vírgula 7 2 2 10" xfId="8592"/>
    <cellStyle name="Vírgula 7 2 2 2" xfId="8593"/>
    <cellStyle name="Vírgula 7 2 2 2 2" xfId="8594"/>
    <cellStyle name="Vírgula 7 2 2 2 2 2" xfId="8595"/>
    <cellStyle name="Vírgula 7 2 2 2 2 2 2" xfId="8596"/>
    <cellStyle name="Vírgula 7 2 2 2 2 2 2 2" xfId="8597"/>
    <cellStyle name="Vírgula 7 2 2 2 2 2 3" xfId="8598"/>
    <cellStyle name="Vírgula 7 2 2 2 2 2 3 2" xfId="8599"/>
    <cellStyle name="Vírgula 7 2 2 2 2 2 4" xfId="8600"/>
    <cellStyle name="Vírgula 7 2 2 2 2 2 4 2" xfId="8601"/>
    <cellStyle name="Vírgula 7 2 2 2 2 2 5" xfId="8602"/>
    <cellStyle name="Vírgula 7 2 2 2 2 3" xfId="8603"/>
    <cellStyle name="Vírgula 7 2 2 2 2 3 2" xfId="8604"/>
    <cellStyle name="Vírgula 7 2 2 2 2 4" xfId="8605"/>
    <cellStyle name="Vírgula 7 2 2 2 2 4 2" xfId="8606"/>
    <cellStyle name="Vírgula 7 2 2 2 2 5" xfId="8607"/>
    <cellStyle name="Vírgula 7 2 2 2 2 5 2" xfId="8608"/>
    <cellStyle name="Vírgula 7 2 2 2 2 6" xfId="8609"/>
    <cellStyle name="Vírgula 7 2 2 2 3" xfId="8610"/>
    <cellStyle name="Vírgula 7 2 2 2 3 2" xfId="8611"/>
    <cellStyle name="Vírgula 7 2 2 2 3 2 2" xfId="8612"/>
    <cellStyle name="Vírgula 7 2 2 2 3 3" xfId="8613"/>
    <cellStyle name="Vírgula 7 2 2 2 3 3 2" xfId="8614"/>
    <cellStyle name="Vírgula 7 2 2 2 3 4" xfId="8615"/>
    <cellStyle name="Vírgula 7 2 2 2 3 4 2" xfId="8616"/>
    <cellStyle name="Vírgula 7 2 2 2 3 5" xfId="8617"/>
    <cellStyle name="Vírgula 7 2 2 2 4" xfId="8618"/>
    <cellStyle name="Vírgula 7 2 2 2 4 2" xfId="8619"/>
    <cellStyle name="Vírgula 7 2 2 2 5" xfId="8620"/>
    <cellStyle name="Vírgula 7 2 2 2 5 2" xfId="8621"/>
    <cellStyle name="Vírgula 7 2 2 2 6" xfId="8622"/>
    <cellStyle name="Vírgula 7 2 2 2 6 2" xfId="8623"/>
    <cellStyle name="Vírgula 7 2 2 2 7" xfId="8624"/>
    <cellStyle name="Vírgula 7 2 2 3" xfId="8625"/>
    <cellStyle name="Vírgula 7 2 2 3 2" xfId="8626"/>
    <cellStyle name="Vírgula 7 2 2 3 2 2" xfId="8627"/>
    <cellStyle name="Vírgula 7 2 2 3 2 2 2" xfId="8628"/>
    <cellStyle name="Vírgula 7 2 2 3 2 3" xfId="8629"/>
    <cellStyle name="Vírgula 7 2 2 3 2 3 2" xfId="8630"/>
    <cellStyle name="Vírgula 7 2 2 3 2 4" xfId="8631"/>
    <cellStyle name="Vírgula 7 2 2 3 2 4 2" xfId="8632"/>
    <cellStyle name="Vírgula 7 2 2 3 2 5" xfId="8633"/>
    <cellStyle name="Vírgula 7 2 2 3 3" xfId="8634"/>
    <cellStyle name="Vírgula 7 2 2 3 3 2" xfId="8635"/>
    <cellStyle name="Vírgula 7 2 2 3 4" xfId="8636"/>
    <cellStyle name="Vírgula 7 2 2 3 4 2" xfId="8637"/>
    <cellStyle name="Vírgula 7 2 2 3 5" xfId="8638"/>
    <cellStyle name="Vírgula 7 2 2 3 5 2" xfId="8639"/>
    <cellStyle name="Vírgula 7 2 2 3 6" xfId="8640"/>
    <cellStyle name="Vírgula 7 2 2 4" xfId="8641"/>
    <cellStyle name="Vírgula 7 2 2 4 2" xfId="8642"/>
    <cellStyle name="Vírgula 7 2 2 4 2 2" xfId="8643"/>
    <cellStyle name="Vírgula 7 2 2 4 3" xfId="8644"/>
    <cellStyle name="Vírgula 7 2 2 4 3 2" xfId="8645"/>
    <cellStyle name="Vírgula 7 2 2 4 4" xfId="8646"/>
    <cellStyle name="Vírgula 7 2 2 4 4 2" xfId="8647"/>
    <cellStyle name="Vírgula 7 2 2 4 5" xfId="8648"/>
    <cellStyle name="Vírgula 7 2 2 5" xfId="8649"/>
    <cellStyle name="Vírgula 7 2 2 5 2" xfId="8650"/>
    <cellStyle name="Vírgula 7 2 2 5 2 2" xfId="8651"/>
    <cellStyle name="Vírgula 7 2 2 5 3" xfId="8652"/>
    <cellStyle name="Vírgula 7 2 2 5 3 2" xfId="8653"/>
    <cellStyle name="Vírgula 7 2 2 5 4" xfId="8654"/>
    <cellStyle name="Vírgula 7 2 2 5 4 2" xfId="8655"/>
    <cellStyle name="Vírgula 7 2 2 5 5" xfId="8656"/>
    <cellStyle name="Vírgula 7 2 2 6" xfId="8657"/>
    <cellStyle name="Vírgula 7 2 2 6 2" xfId="8658"/>
    <cellStyle name="Vírgula 7 2 2 6 2 2" xfId="8659"/>
    <cellStyle name="Vírgula 7 2 2 6 3" xfId="8660"/>
    <cellStyle name="Vírgula 7 2 2 6 3 2" xfId="8661"/>
    <cellStyle name="Vírgula 7 2 2 6 4" xfId="8662"/>
    <cellStyle name="Vírgula 7 2 2 7" xfId="8663"/>
    <cellStyle name="Vírgula 7 2 2 7 2" xfId="8664"/>
    <cellStyle name="Vírgula 7 2 2 8" xfId="8665"/>
    <cellStyle name="Vírgula 7 2 2 8 2" xfId="8666"/>
    <cellStyle name="Vírgula 7 2 2 9" xfId="8667"/>
    <cellStyle name="Vírgula 7 2 2 9 2" xfId="8668"/>
    <cellStyle name="Vírgula 7 2 3" xfId="8669"/>
    <cellStyle name="Vírgula 7 2 3 10" xfId="8670"/>
    <cellStyle name="Vírgula 7 2 3 2" xfId="8671"/>
    <cellStyle name="Vírgula 7 2 3 2 2" xfId="8672"/>
    <cellStyle name="Vírgula 7 2 3 2 2 2" xfId="8673"/>
    <cellStyle name="Vírgula 7 2 3 2 2 2 2" xfId="8674"/>
    <cellStyle name="Vírgula 7 2 3 2 2 2 2 2" xfId="8675"/>
    <cellStyle name="Vírgula 7 2 3 2 2 2 3" xfId="8676"/>
    <cellStyle name="Vírgula 7 2 3 2 2 2 3 2" xfId="8677"/>
    <cellStyle name="Vírgula 7 2 3 2 2 2 4" xfId="8678"/>
    <cellStyle name="Vírgula 7 2 3 2 2 2 4 2" xfId="8679"/>
    <cellStyle name="Vírgula 7 2 3 2 2 2 5" xfId="8680"/>
    <cellStyle name="Vírgula 7 2 3 2 2 3" xfId="8681"/>
    <cellStyle name="Vírgula 7 2 3 2 2 3 2" xfId="8682"/>
    <cellStyle name="Vírgula 7 2 3 2 2 4" xfId="8683"/>
    <cellStyle name="Vírgula 7 2 3 2 2 4 2" xfId="8684"/>
    <cellStyle name="Vírgula 7 2 3 2 2 5" xfId="8685"/>
    <cellStyle name="Vírgula 7 2 3 2 2 5 2" xfId="8686"/>
    <cellStyle name="Vírgula 7 2 3 2 2 6" xfId="8687"/>
    <cellStyle name="Vírgula 7 2 3 2 3" xfId="8688"/>
    <cellStyle name="Vírgula 7 2 3 2 3 2" xfId="8689"/>
    <cellStyle name="Vírgula 7 2 3 2 3 2 2" xfId="8690"/>
    <cellStyle name="Vírgula 7 2 3 2 3 3" xfId="8691"/>
    <cellStyle name="Vírgula 7 2 3 2 3 3 2" xfId="8692"/>
    <cellStyle name="Vírgula 7 2 3 2 3 4" xfId="8693"/>
    <cellStyle name="Vírgula 7 2 3 2 3 4 2" xfId="8694"/>
    <cellStyle name="Vírgula 7 2 3 2 3 5" xfId="8695"/>
    <cellStyle name="Vírgula 7 2 3 2 4" xfId="8696"/>
    <cellStyle name="Vírgula 7 2 3 2 4 2" xfId="8697"/>
    <cellStyle name="Vírgula 7 2 3 2 5" xfId="8698"/>
    <cellStyle name="Vírgula 7 2 3 2 5 2" xfId="8699"/>
    <cellStyle name="Vírgula 7 2 3 2 6" xfId="8700"/>
    <cellStyle name="Vírgula 7 2 3 2 6 2" xfId="8701"/>
    <cellStyle name="Vírgula 7 2 3 2 7" xfId="8702"/>
    <cellStyle name="Vírgula 7 2 3 3" xfId="8703"/>
    <cellStyle name="Vírgula 7 2 3 3 2" xfId="8704"/>
    <cellStyle name="Vírgula 7 2 3 3 2 2" xfId="8705"/>
    <cellStyle name="Vírgula 7 2 3 3 2 2 2" xfId="8706"/>
    <cellStyle name="Vírgula 7 2 3 3 2 3" xfId="8707"/>
    <cellStyle name="Vírgula 7 2 3 3 2 3 2" xfId="8708"/>
    <cellStyle name="Vírgula 7 2 3 3 2 4" xfId="8709"/>
    <cellStyle name="Vírgula 7 2 3 3 2 4 2" xfId="8710"/>
    <cellStyle name="Vírgula 7 2 3 3 2 5" xfId="8711"/>
    <cellStyle name="Vírgula 7 2 3 3 3" xfId="8712"/>
    <cellStyle name="Vírgula 7 2 3 3 3 2" xfId="8713"/>
    <cellStyle name="Vírgula 7 2 3 3 4" xfId="8714"/>
    <cellStyle name="Vírgula 7 2 3 3 4 2" xfId="8715"/>
    <cellStyle name="Vírgula 7 2 3 3 5" xfId="8716"/>
    <cellStyle name="Vírgula 7 2 3 3 5 2" xfId="8717"/>
    <cellStyle name="Vírgula 7 2 3 3 6" xfId="8718"/>
    <cellStyle name="Vírgula 7 2 3 4" xfId="8719"/>
    <cellStyle name="Vírgula 7 2 3 4 2" xfId="8720"/>
    <cellStyle name="Vírgula 7 2 3 4 2 2" xfId="8721"/>
    <cellStyle name="Vírgula 7 2 3 4 3" xfId="8722"/>
    <cellStyle name="Vírgula 7 2 3 4 3 2" xfId="8723"/>
    <cellStyle name="Vírgula 7 2 3 4 4" xfId="8724"/>
    <cellStyle name="Vírgula 7 2 3 4 4 2" xfId="8725"/>
    <cellStyle name="Vírgula 7 2 3 4 5" xfId="8726"/>
    <cellStyle name="Vírgula 7 2 3 5" xfId="8727"/>
    <cellStyle name="Vírgula 7 2 3 5 2" xfId="8728"/>
    <cellStyle name="Vírgula 7 2 3 5 2 2" xfId="8729"/>
    <cellStyle name="Vírgula 7 2 3 5 3" xfId="8730"/>
    <cellStyle name="Vírgula 7 2 3 5 3 2" xfId="8731"/>
    <cellStyle name="Vírgula 7 2 3 5 4" xfId="8732"/>
    <cellStyle name="Vírgula 7 2 3 5 4 2" xfId="8733"/>
    <cellStyle name="Vírgula 7 2 3 5 5" xfId="8734"/>
    <cellStyle name="Vírgula 7 2 3 6" xfId="8735"/>
    <cellStyle name="Vírgula 7 2 3 6 2" xfId="8736"/>
    <cellStyle name="Vírgula 7 2 3 6 2 2" xfId="8737"/>
    <cellStyle name="Vírgula 7 2 3 6 3" xfId="8738"/>
    <cellStyle name="Vírgula 7 2 3 6 3 2" xfId="8739"/>
    <cellStyle name="Vírgula 7 2 3 6 4" xfId="8740"/>
    <cellStyle name="Vírgula 7 2 3 7" xfId="8741"/>
    <cellStyle name="Vírgula 7 2 3 7 2" xfId="8742"/>
    <cellStyle name="Vírgula 7 2 3 8" xfId="8743"/>
    <cellStyle name="Vírgula 7 2 3 8 2" xfId="8744"/>
    <cellStyle name="Vírgula 7 2 3 9" xfId="8745"/>
    <cellStyle name="Vírgula 7 2 3 9 2" xfId="8746"/>
    <cellStyle name="Vírgula 7 2 4" xfId="8747"/>
    <cellStyle name="Vírgula 7 2 4 2" xfId="8748"/>
    <cellStyle name="Vírgula 7 2 4 2 2" xfId="8749"/>
    <cellStyle name="Vírgula 7 2 4 2 2 2" xfId="8750"/>
    <cellStyle name="Vírgula 7 2 4 2 2 2 2" xfId="8751"/>
    <cellStyle name="Vírgula 7 2 4 2 2 3" xfId="8752"/>
    <cellStyle name="Vírgula 7 2 4 2 2 3 2" xfId="8753"/>
    <cellStyle name="Vírgula 7 2 4 2 2 4" xfId="8754"/>
    <cellStyle name="Vírgula 7 2 4 2 2 4 2" xfId="8755"/>
    <cellStyle name="Vírgula 7 2 4 2 2 5" xfId="8756"/>
    <cellStyle name="Vírgula 7 2 4 2 3" xfId="8757"/>
    <cellStyle name="Vírgula 7 2 4 2 3 2" xfId="8758"/>
    <cellStyle name="Vírgula 7 2 4 2 4" xfId="8759"/>
    <cellStyle name="Vírgula 7 2 4 2 4 2" xfId="8760"/>
    <cellStyle name="Vírgula 7 2 4 2 5" xfId="8761"/>
    <cellStyle name="Vírgula 7 2 4 2 5 2" xfId="8762"/>
    <cellStyle name="Vírgula 7 2 4 2 6" xfId="8763"/>
    <cellStyle name="Vírgula 7 2 4 3" xfId="8764"/>
    <cellStyle name="Vírgula 7 2 4 3 2" xfId="8765"/>
    <cellStyle name="Vírgula 7 2 4 3 2 2" xfId="8766"/>
    <cellStyle name="Vírgula 7 2 4 3 3" xfId="8767"/>
    <cellStyle name="Vírgula 7 2 4 3 3 2" xfId="8768"/>
    <cellStyle name="Vírgula 7 2 4 3 4" xfId="8769"/>
    <cellStyle name="Vírgula 7 2 4 3 4 2" xfId="8770"/>
    <cellStyle name="Vírgula 7 2 4 3 5" xfId="8771"/>
    <cellStyle name="Vírgula 7 2 4 4" xfId="8772"/>
    <cellStyle name="Vírgula 7 2 4 4 2" xfId="8773"/>
    <cellStyle name="Vírgula 7 2 4 5" xfId="8774"/>
    <cellStyle name="Vírgula 7 2 4 5 2" xfId="8775"/>
    <cellStyle name="Vírgula 7 2 4 6" xfId="8776"/>
    <cellStyle name="Vírgula 7 2 4 6 2" xfId="8777"/>
    <cellStyle name="Vírgula 7 2 4 7" xfId="8778"/>
    <cellStyle name="Vírgula 7 2 5" xfId="8779"/>
    <cellStyle name="Vírgula 7 2 5 2" xfId="8780"/>
    <cellStyle name="Vírgula 7 2 5 2 2" xfId="8781"/>
    <cellStyle name="Vírgula 7 2 5 2 2 2" xfId="8782"/>
    <cellStyle name="Vírgula 7 2 5 2 2 2 2" xfId="8783"/>
    <cellStyle name="Vírgula 7 2 5 2 2 3" xfId="8784"/>
    <cellStyle name="Vírgula 7 2 5 2 2 3 2" xfId="8785"/>
    <cellStyle name="Vírgula 7 2 5 2 2 4" xfId="8786"/>
    <cellStyle name="Vírgula 7 2 5 2 2 4 2" xfId="8787"/>
    <cellStyle name="Vírgula 7 2 5 2 2 5" xfId="8788"/>
    <cellStyle name="Vírgula 7 2 5 2 3" xfId="8789"/>
    <cellStyle name="Vírgula 7 2 5 2 3 2" xfId="8790"/>
    <cellStyle name="Vírgula 7 2 5 2 4" xfId="8791"/>
    <cellStyle name="Vírgula 7 2 5 2 4 2" xfId="8792"/>
    <cellStyle name="Vírgula 7 2 5 2 5" xfId="8793"/>
    <cellStyle name="Vírgula 7 2 5 2 5 2" xfId="8794"/>
    <cellStyle name="Vírgula 7 2 5 2 6" xfId="8795"/>
    <cellStyle name="Vírgula 7 2 5 3" xfId="8796"/>
    <cellStyle name="Vírgula 7 2 5 3 2" xfId="8797"/>
    <cellStyle name="Vírgula 7 2 5 3 2 2" xfId="8798"/>
    <cellStyle name="Vírgula 7 2 5 3 3" xfId="8799"/>
    <cellStyle name="Vírgula 7 2 5 3 3 2" xfId="8800"/>
    <cellStyle name="Vírgula 7 2 5 3 4" xfId="8801"/>
    <cellStyle name="Vírgula 7 2 5 3 4 2" xfId="8802"/>
    <cellStyle name="Vírgula 7 2 5 3 5" xfId="8803"/>
    <cellStyle name="Vírgula 7 2 5 4" xfId="8804"/>
    <cellStyle name="Vírgula 7 2 5 4 2" xfId="8805"/>
    <cellStyle name="Vírgula 7 2 5 5" xfId="8806"/>
    <cellStyle name="Vírgula 7 2 5 5 2" xfId="8807"/>
    <cellStyle name="Vírgula 7 2 5 6" xfId="8808"/>
    <cellStyle name="Vírgula 7 2 5 6 2" xfId="8809"/>
    <cellStyle name="Vírgula 7 2 5 7" xfId="8810"/>
    <cellStyle name="Vírgula 7 2 6" xfId="8811"/>
    <cellStyle name="Vírgula 7 2 6 2" xfId="8812"/>
    <cellStyle name="Vírgula 7 2 6 2 2" xfId="8813"/>
    <cellStyle name="Vírgula 7 2 6 2 2 2" xfId="8814"/>
    <cellStyle name="Vírgula 7 2 6 2 2 2 2" xfId="8815"/>
    <cellStyle name="Vírgula 7 2 6 2 2 3" xfId="8816"/>
    <cellStyle name="Vírgula 7 2 6 2 2 3 2" xfId="8817"/>
    <cellStyle name="Vírgula 7 2 6 2 2 4" xfId="8818"/>
    <cellStyle name="Vírgula 7 2 6 2 2 4 2" xfId="8819"/>
    <cellStyle name="Vírgula 7 2 6 2 2 5" xfId="8820"/>
    <cellStyle name="Vírgula 7 2 6 2 3" xfId="8821"/>
    <cellStyle name="Vírgula 7 2 6 2 3 2" xfId="8822"/>
    <cellStyle name="Vírgula 7 2 6 2 4" xfId="8823"/>
    <cellStyle name="Vírgula 7 2 6 2 4 2" xfId="8824"/>
    <cellStyle name="Vírgula 7 2 6 2 5" xfId="8825"/>
    <cellStyle name="Vírgula 7 2 6 2 5 2" xfId="8826"/>
    <cellStyle name="Vírgula 7 2 6 2 6" xfId="8827"/>
    <cellStyle name="Vírgula 7 2 6 3" xfId="8828"/>
    <cellStyle name="Vírgula 7 2 6 3 2" xfId="8829"/>
    <cellStyle name="Vírgula 7 2 6 3 2 2" xfId="8830"/>
    <cellStyle name="Vírgula 7 2 6 3 3" xfId="8831"/>
    <cellStyle name="Vírgula 7 2 6 3 3 2" xfId="8832"/>
    <cellStyle name="Vírgula 7 2 6 3 4" xfId="8833"/>
    <cellStyle name="Vírgula 7 2 6 3 4 2" xfId="8834"/>
    <cellStyle name="Vírgula 7 2 6 3 5" xfId="8835"/>
    <cellStyle name="Vírgula 7 2 6 4" xfId="8836"/>
    <cellStyle name="Vírgula 7 2 6 4 2" xfId="8837"/>
    <cellStyle name="Vírgula 7 2 6 5" xfId="8838"/>
    <cellStyle name="Vírgula 7 2 6 5 2" xfId="8839"/>
    <cellStyle name="Vírgula 7 2 6 6" xfId="8840"/>
    <cellStyle name="Vírgula 7 2 6 6 2" xfId="8841"/>
    <cellStyle name="Vírgula 7 2 6 7" xfId="8842"/>
    <cellStyle name="Vírgula 7 2 7" xfId="8843"/>
    <cellStyle name="Vírgula 7 2 7 2" xfId="8844"/>
    <cellStyle name="Vírgula 7 2 7 2 2" xfId="8845"/>
    <cellStyle name="Vírgula 7 2 7 2 2 2" xfId="8846"/>
    <cellStyle name="Vírgula 7 2 7 2 3" xfId="8847"/>
    <cellStyle name="Vírgula 7 2 7 2 3 2" xfId="8848"/>
    <cellStyle name="Vírgula 7 2 7 2 4" xfId="8849"/>
    <cellStyle name="Vírgula 7 2 7 2 4 2" xfId="8850"/>
    <cellStyle name="Vírgula 7 2 7 2 5" xfId="8851"/>
    <cellStyle name="Vírgula 7 2 7 3" xfId="8852"/>
    <cellStyle name="Vírgula 7 2 7 3 2" xfId="8853"/>
    <cellStyle name="Vírgula 7 2 7 4" xfId="8854"/>
    <cellStyle name="Vírgula 7 2 7 4 2" xfId="8855"/>
    <cellStyle name="Vírgula 7 2 7 5" xfId="8856"/>
    <cellStyle name="Vírgula 7 2 7 5 2" xfId="8857"/>
    <cellStyle name="Vírgula 7 2 7 6" xfId="8858"/>
    <cellStyle name="Vírgula 7 2 8" xfId="8859"/>
    <cellStyle name="Vírgula 7 2 8 2" xfId="8860"/>
    <cellStyle name="Vírgula 7 2 8 2 2" xfId="8861"/>
    <cellStyle name="Vírgula 7 2 8 3" xfId="8862"/>
    <cellStyle name="Vírgula 7 2 8 3 2" xfId="8863"/>
    <cellStyle name="Vírgula 7 2 8 4" xfId="8864"/>
    <cellStyle name="Vírgula 7 2 8 4 2" xfId="8865"/>
    <cellStyle name="Vírgula 7 2 8 5" xfId="8866"/>
    <cellStyle name="Vírgula 7 2 9" xfId="8867"/>
    <cellStyle name="Vírgula 7 2 9 2" xfId="8868"/>
    <cellStyle name="Vírgula 7 2 9 2 2" xfId="8869"/>
    <cellStyle name="Vírgula 7 2 9 3" xfId="8870"/>
    <cellStyle name="Vírgula 7 2 9 3 2" xfId="8871"/>
    <cellStyle name="Vírgula 7 2 9 4" xfId="8872"/>
    <cellStyle name="Vírgula 7 2 9 4 2" xfId="8873"/>
    <cellStyle name="Vírgula 7 2 9 5" xfId="8874"/>
    <cellStyle name="Vírgula 7 3" xfId="8875"/>
    <cellStyle name="Vírgula 7 3 10" xfId="8876"/>
    <cellStyle name="Vírgula 7 3 10 2" xfId="8877"/>
    <cellStyle name="Vírgula 7 3 10 2 2" xfId="8878"/>
    <cellStyle name="Vírgula 7 3 10 3" xfId="8879"/>
    <cellStyle name="Vírgula 7 3 10 3 2" xfId="8880"/>
    <cellStyle name="Vírgula 7 3 10 4" xfId="8881"/>
    <cellStyle name="Vírgula 7 3 10 4 2" xfId="8882"/>
    <cellStyle name="Vírgula 7 3 10 5" xfId="8883"/>
    <cellStyle name="Vírgula 7 3 11" xfId="8884"/>
    <cellStyle name="Vírgula 7 3 11 2" xfId="8885"/>
    <cellStyle name="Vírgula 7 3 11 2 2" xfId="8886"/>
    <cellStyle name="Vírgula 7 3 11 3" xfId="8887"/>
    <cellStyle name="Vírgula 7 3 11 3 2" xfId="8888"/>
    <cellStyle name="Vírgula 7 3 11 4" xfId="8889"/>
    <cellStyle name="Vírgula 7 3 12" xfId="8890"/>
    <cellStyle name="Vírgula 7 3 12 2" xfId="8891"/>
    <cellStyle name="Vírgula 7 3 12 2 2" xfId="8892"/>
    <cellStyle name="Vírgula 7 3 12 3" xfId="8893"/>
    <cellStyle name="Vírgula 7 3 13" xfId="8894"/>
    <cellStyle name="Vírgula 7 3 13 2" xfId="8895"/>
    <cellStyle name="Vírgula 7 3 14" xfId="8896"/>
    <cellStyle name="Vírgula 7 3 14 2" xfId="8897"/>
    <cellStyle name="Vírgula 7 3 15" xfId="8898"/>
    <cellStyle name="Vírgula 7 3 2" xfId="8899"/>
    <cellStyle name="Vírgula 7 3 2 10" xfId="8900"/>
    <cellStyle name="Vírgula 7 3 2 2" xfId="8901"/>
    <cellStyle name="Vírgula 7 3 2 2 2" xfId="8902"/>
    <cellStyle name="Vírgula 7 3 2 2 2 2" xfId="8903"/>
    <cellStyle name="Vírgula 7 3 2 2 2 2 2" xfId="8904"/>
    <cellStyle name="Vírgula 7 3 2 2 2 2 2 2" xfId="8905"/>
    <cellStyle name="Vírgula 7 3 2 2 2 2 3" xfId="8906"/>
    <cellStyle name="Vírgula 7 3 2 2 2 2 3 2" xfId="8907"/>
    <cellStyle name="Vírgula 7 3 2 2 2 2 4" xfId="8908"/>
    <cellStyle name="Vírgula 7 3 2 2 2 2 4 2" xfId="8909"/>
    <cellStyle name="Vírgula 7 3 2 2 2 2 5" xfId="8910"/>
    <cellStyle name="Vírgula 7 3 2 2 2 3" xfId="8911"/>
    <cellStyle name="Vírgula 7 3 2 2 2 3 2" xfId="8912"/>
    <cellStyle name="Vírgula 7 3 2 2 2 4" xfId="8913"/>
    <cellStyle name="Vírgula 7 3 2 2 2 4 2" xfId="8914"/>
    <cellStyle name="Vírgula 7 3 2 2 2 5" xfId="8915"/>
    <cellStyle name="Vírgula 7 3 2 2 2 5 2" xfId="8916"/>
    <cellStyle name="Vírgula 7 3 2 2 2 6" xfId="8917"/>
    <cellStyle name="Vírgula 7 3 2 2 3" xfId="8918"/>
    <cellStyle name="Vírgula 7 3 2 2 3 2" xfId="8919"/>
    <cellStyle name="Vírgula 7 3 2 2 3 2 2" xfId="8920"/>
    <cellStyle name="Vírgula 7 3 2 2 3 3" xfId="8921"/>
    <cellStyle name="Vírgula 7 3 2 2 3 3 2" xfId="8922"/>
    <cellStyle name="Vírgula 7 3 2 2 3 4" xfId="8923"/>
    <cellStyle name="Vírgula 7 3 2 2 3 4 2" xfId="8924"/>
    <cellStyle name="Vírgula 7 3 2 2 3 5" xfId="8925"/>
    <cellStyle name="Vírgula 7 3 2 2 4" xfId="8926"/>
    <cellStyle name="Vírgula 7 3 2 2 4 2" xfId="8927"/>
    <cellStyle name="Vírgula 7 3 2 2 5" xfId="8928"/>
    <cellStyle name="Vírgula 7 3 2 2 5 2" xfId="8929"/>
    <cellStyle name="Vírgula 7 3 2 2 6" xfId="8930"/>
    <cellStyle name="Vírgula 7 3 2 2 6 2" xfId="8931"/>
    <cellStyle name="Vírgula 7 3 2 2 7" xfId="8932"/>
    <cellStyle name="Vírgula 7 3 2 3" xfId="8933"/>
    <cellStyle name="Vírgula 7 3 2 3 2" xfId="8934"/>
    <cellStyle name="Vírgula 7 3 2 3 2 2" xfId="8935"/>
    <cellStyle name="Vírgula 7 3 2 3 2 2 2" xfId="8936"/>
    <cellStyle name="Vírgula 7 3 2 3 2 3" xfId="8937"/>
    <cellStyle name="Vírgula 7 3 2 3 2 3 2" xfId="8938"/>
    <cellStyle name="Vírgula 7 3 2 3 2 4" xfId="8939"/>
    <cellStyle name="Vírgula 7 3 2 3 2 4 2" xfId="8940"/>
    <cellStyle name="Vírgula 7 3 2 3 2 5" xfId="8941"/>
    <cellStyle name="Vírgula 7 3 2 3 3" xfId="8942"/>
    <cellStyle name="Vírgula 7 3 2 3 3 2" xfId="8943"/>
    <cellStyle name="Vírgula 7 3 2 3 4" xfId="8944"/>
    <cellStyle name="Vírgula 7 3 2 3 4 2" xfId="8945"/>
    <cellStyle name="Vírgula 7 3 2 3 5" xfId="8946"/>
    <cellStyle name="Vírgula 7 3 2 3 5 2" xfId="8947"/>
    <cellStyle name="Vírgula 7 3 2 3 6" xfId="8948"/>
    <cellStyle name="Vírgula 7 3 2 4" xfId="8949"/>
    <cellStyle name="Vírgula 7 3 2 4 2" xfId="8950"/>
    <cellStyle name="Vírgula 7 3 2 4 2 2" xfId="8951"/>
    <cellStyle name="Vírgula 7 3 2 4 3" xfId="8952"/>
    <cellStyle name="Vírgula 7 3 2 4 3 2" xfId="8953"/>
    <cellStyle name="Vírgula 7 3 2 4 4" xfId="8954"/>
    <cellStyle name="Vírgula 7 3 2 4 4 2" xfId="8955"/>
    <cellStyle name="Vírgula 7 3 2 4 5" xfId="8956"/>
    <cellStyle name="Vírgula 7 3 2 5" xfId="8957"/>
    <cellStyle name="Vírgula 7 3 2 5 2" xfId="8958"/>
    <cellStyle name="Vírgula 7 3 2 5 2 2" xfId="8959"/>
    <cellStyle name="Vírgula 7 3 2 5 3" xfId="8960"/>
    <cellStyle name="Vírgula 7 3 2 5 3 2" xfId="8961"/>
    <cellStyle name="Vírgula 7 3 2 5 4" xfId="8962"/>
    <cellStyle name="Vírgula 7 3 2 5 4 2" xfId="8963"/>
    <cellStyle name="Vírgula 7 3 2 5 5" xfId="8964"/>
    <cellStyle name="Vírgula 7 3 2 6" xfId="8965"/>
    <cellStyle name="Vírgula 7 3 2 6 2" xfId="8966"/>
    <cellStyle name="Vírgula 7 3 2 6 2 2" xfId="8967"/>
    <cellStyle name="Vírgula 7 3 2 6 3" xfId="8968"/>
    <cellStyle name="Vírgula 7 3 2 6 3 2" xfId="8969"/>
    <cellStyle name="Vírgula 7 3 2 6 4" xfId="8970"/>
    <cellStyle name="Vírgula 7 3 2 7" xfId="8971"/>
    <cellStyle name="Vírgula 7 3 2 7 2" xfId="8972"/>
    <cellStyle name="Vírgula 7 3 2 8" xfId="8973"/>
    <cellStyle name="Vírgula 7 3 2 8 2" xfId="8974"/>
    <cellStyle name="Vírgula 7 3 2 9" xfId="8975"/>
    <cellStyle name="Vírgula 7 3 2 9 2" xfId="8976"/>
    <cellStyle name="Vírgula 7 3 3" xfId="8977"/>
    <cellStyle name="Vírgula 7 3 3 10" xfId="8978"/>
    <cellStyle name="Vírgula 7 3 3 2" xfId="8979"/>
    <cellStyle name="Vírgula 7 3 3 2 2" xfId="8980"/>
    <cellStyle name="Vírgula 7 3 3 2 2 2" xfId="8981"/>
    <cellStyle name="Vírgula 7 3 3 2 2 2 2" xfId="8982"/>
    <cellStyle name="Vírgula 7 3 3 2 2 2 2 2" xfId="8983"/>
    <cellStyle name="Vírgula 7 3 3 2 2 2 3" xfId="8984"/>
    <cellStyle name="Vírgula 7 3 3 2 2 2 3 2" xfId="8985"/>
    <cellStyle name="Vírgula 7 3 3 2 2 2 4" xfId="8986"/>
    <cellStyle name="Vírgula 7 3 3 2 2 2 4 2" xfId="8987"/>
    <cellStyle name="Vírgula 7 3 3 2 2 2 5" xfId="8988"/>
    <cellStyle name="Vírgula 7 3 3 2 2 3" xfId="8989"/>
    <cellStyle name="Vírgula 7 3 3 2 2 3 2" xfId="8990"/>
    <cellStyle name="Vírgula 7 3 3 2 2 4" xfId="8991"/>
    <cellStyle name="Vírgula 7 3 3 2 2 4 2" xfId="8992"/>
    <cellStyle name="Vírgula 7 3 3 2 2 5" xfId="8993"/>
    <cellStyle name="Vírgula 7 3 3 2 2 5 2" xfId="8994"/>
    <cellStyle name="Vírgula 7 3 3 2 2 6" xfId="8995"/>
    <cellStyle name="Vírgula 7 3 3 2 3" xfId="8996"/>
    <cellStyle name="Vírgula 7 3 3 2 3 2" xfId="8997"/>
    <cellStyle name="Vírgula 7 3 3 2 3 2 2" xfId="8998"/>
    <cellStyle name="Vírgula 7 3 3 2 3 3" xfId="8999"/>
    <cellStyle name="Vírgula 7 3 3 2 3 3 2" xfId="9000"/>
    <cellStyle name="Vírgula 7 3 3 2 3 4" xfId="9001"/>
    <cellStyle name="Vírgula 7 3 3 2 3 4 2" xfId="9002"/>
    <cellStyle name="Vírgula 7 3 3 2 3 5" xfId="9003"/>
    <cellStyle name="Vírgula 7 3 3 2 4" xfId="9004"/>
    <cellStyle name="Vírgula 7 3 3 2 4 2" xfId="9005"/>
    <cellStyle name="Vírgula 7 3 3 2 5" xfId="9006"/>
    <cellStyle name="Vírgula 7 3 3 2 5 2" xfId="9007"/>
    <cellStyle name="Vírgula 7 3 3 2 6" xfId="9008"/>
    <cellStyle name="Vírgula 7 3 3 2 6 2" xfId="9009"/>
    <cellStyle name="Vírgula 7 3 3 2 7" xfId="9010"/>
    <cellStyle name="Vírgula 7 3 3 3" xfId="9011"/>
    <cellStyle name="Vírgula 7 3 3 3 2" xfId="9012"/>
    <cellStyle name="Vírgula 7 3 3 3 2 2" xfId="9013"/>
    <cellStyle name="Vírgula 7 3 3 3 2 2 2" xfId="9014"/>
    <cellStyle name="Vírgula 7 3 3 3 2 3" xfId="9015"/>
    <cellStyle name="Vírgula 7 3 3 3 2 3 2" xfId="9016"/>
    <cellStyle name="Vírgula 7 3 3 3 2 4" xfId="9017"/>
    <cellStyle name="Vírgula 7 3 3 3 2 4 2" xfId="9018"/>
    <cellStyle name="Vírgula 7 3 3 3 2 5" xfId="9019"/>
    <cellStyle name="Vírgula 7 3 3 3 3" xfId="9020"/>
    <cellStyle name="Vírgula 7 3 3 3 3 2" xfId="9021"/>
    <cellStyle name="Vírgula 7 3 3 3 4" xfId="9022"/>
    <cellStyle name="Vírgula 7 3 3 3 4 2" xfId="9023"/>
    <cellStyle name="Vírgula 7 3 3 3 5" xfId="9024"/>
    <cellStyle name="Vírgula 7 3 3 3 5 2" xfId="9025"/>
    <cellStyle name="Vírgula 7 3 3 3 6" xfId="9026"/>
    <cellStyle name="Vírgula 7 3 3 4" xfId="9027"/>
    <cellStyle name="Vírgula 7 3 3 4 2" xfId="9028"/>
    <cellStyle name="Vírgula 7 3 3 4 2 2" xfId="9029"/>
    <cellStyle name="Vírgula 7 3 3 4 3" xfId="9030"/>
    <cellStyle name="Vírgula 7 3 3 4 3 2" xfId="9031"/>
    <cellStyle name="Vírgula 7 3 3 4 4" xfId="9032"/>
    <cellStyle name="Vírgula 7 3 3 4 4 2" xfId="9033"/>
    <cellStyle name="Vírgula 7 3 3 4 5" xfId="9034"/>
    <cellStyle name="Vírgula 7 3 3 5" xfId="9035"/>
    <cellStyle name="Vírgula 7 3 3 5 2" xfId="9036"/>
    <cellStyle name="Vírgula 7 3 3 5 2 2" xfId="9037"/>
    <cellStyle name="Vírgula 7 3 3 5 3" xfId="9038"/>
    <cellStyle name="Vírgula 7 3 3 5 3 2" xfId="9039"/>
    <cellStyle name="Vírgula 7 3 3 5 4" xfId="9040"/>
    <cellStyle name="Vírgula 7 3 3 5 4 2" xfId="9041"/>
    <cellStyle name="Vírgula 7 3 3 5 5" xfId="9042"/>
    <cellStyle name="Vírgula 7 3 3 6" xfId="9043"/>
    <cellStyle name="Vírgula 7 3 3 6 2" xfId="9044"/>
    <cellStyle name="Vírgula 7 3 3 6 2 2" xfId="9045"/>
    <cellStyle name="Vírgula 7 3 3 6 3" xfId="9046"/>
    <cellStyle name="Vírgula 7 3 3 6 3 2" xfId="9047"/>
    <cellStyle name="Vírgula 7 3 3 6 4" xfId="9048"/>
    <cellStyle name="Vírgula 7 3 3 7" xfId="9049"/>
    <cellStyle name="Vírgula 7 3 3 7 2" xfId="9050"/>
    <cellStyle name="Vírgula 7 3 3 8" xfId="9051"/>
    <cellStyle name="Vírgula 7 3 3 8 2" xfId="9052"/>
    <cellStyle name="Vírgula 7 3 3 9" xfId="9053"/>
    <cellStyle name="Vírgula 7 3 3 9 2" xfId="9054"/>
    <cellStyle name="Vírgula 7 3 4" xfId="9055"/>
    <cellStyle name="Vírgula 7 3 4 2" xfId="9056"/>
    <cellStyle name="Vírgula 7 3 4 2 2" xfId="9057"/>
    <cellStyle name="Vírgula 7 3 4 2 2 2" xfId="9058"/>
    <cellStyle name="Vírgula 7 3 4 2 2 2 2" xfId="9059"/>
    <cellStyle name="Vírgula 7 3 4 2 2 3" xfId="9060"/>
    <cellStyle name="Vírgula 7 3 4 2 2 3 2" xfId="9061"/>
    <cellStyle name="Vírgula 7 3 4 2 2 4" xfId="9062"/>
    <cellStyle name="Vírgula 7 3 4 2 2 4 2" xfId="9063"/>
    <cellStyle name="Vírgula 7 3 4 2 2 5" xfId="9064"/>
    <cellStyle name="Vírgula 7 3 4 2 3" xfId="9065"/>
    <cellStyle name="Vírgula 7 3 4 2 3 2" xfId="9066"/>
    <cellStyle name="Vírgula 7 3 4 2 4" xfId="9067"/>
    <cellStyle name="Vírgula 7 3 4 2 4 2" xfId="9068"/>
    <cellStyle name="Vírgula 7 3 4 2 5" xfId="9069"/>
    <cellStyle name="Vírgula 7 3 4 2 5 2" xfId="9070"/>
    <cellStyle name="Vírgula 7 3 4 2 6" xfId="9071"/>
    <cellStyle name="Vírgula 7 3 4 3" xfId="9072"/>
    <cellStyle name="Vírgula 7 3 4 3 2" xfId="9073"/>
    <cellStyle name="Vírgula 7 3 4 3 2 2" xfId="9074"/>
    <cellStyle name="Vírgula 7 3 4 3 3" xfId="9075"/>
    <cellStyle name="Vírgula 7 3 4 3 3 2" xfId="9076"/>
    <cellStyle name="Vírgula 7 3 4 3 4" xfId="9077"/>
    <cellStyle name="Vírgula 7 3 4 3 4 2" xfId="9078"/>
    <cellStyle name="Vírgula 7 3 4 3 5" xfId="9079"/>
    <cellStyle name="Vírgula 7 3 4 4" xfId="9080"/>
    <cellStyle name="Vírgula 7 3 4 4 2" xfId="9081"/>
    <cellStyle name="Vírgula 7 3 4 5" xfId="9082"/>
    <cellStyle name="Vírgula 7 3 4 5 2" xfId="9083"/>
    <cellStyle name="Vírgula 7 3 4 6" xfId="9084"/>
    <cellStyle name="Vírgula 7 3 4 6 2" xfId="9085"/>
    <cellStyle name="Vírgula 7 3 4 7" xfId="9086"/>
    <cellStyle name="Vírgula 7 3 5" xfId="9087"/>
    <cellStyle name="Vírgula 7 3 5 2" xfId="9088"/>
    <cellStyle name="Vírgula 7 3 5 2 2" xfId="9089"/>
    <cellStyle name="Vírgula 7 3 5 2 2 2" xfId="9090"/>
    <cellStyle name="Vírgula 7 3 5 2 2 2 2" xfId="9091"/>
    <cellStyle name="Vírgula 7 3 5 2 2 3" xfId="9092"/>
    <cellStyle name="Vírgula 7 3 5 2 2 3 2" xfId="9093"/>
    <cellStyle name="Vírgula 7 3 5 2 2 4" xfId="9094"/>
    <cellStyle name="Vírgula 7 3 5 2 2 4 2" xfId="9095"/>
    <cellStyle name="Vírgula 7 3 5 2 2 5" xfId="9096"/>
    <cellStyle name="Vírgula 7 3 5 2 3" xfId="9097"/>
    <cellStyle name="Vírgula 7 3 5 2 3 2" xfId="9098"/>
    <cellStyle name="Vírgula 7 3 5 2 4" xfId="9099"/>
    <cellStyle name="Vírgula 7 3 5 2 4 2" xfId="9100"/>
    <cellStyle name="Vírgula 7 3 5 2 5" xfId="9101"/>
    <cellStyle name="Vírgula 7 3 5 2 5 2" xfId="9102"/>
    <cellStyle name="Vírgula 7 3 5 2 6" xfId="9103"/>
    <cellStyle name="Vírgula 7 3 5 3" xfId="9104"/>
    <cellStyle name="Vírgula 7 3 5 3 2" xfId="9105"/>
    <cellStyle name="Vírgula 7 3 5 3 2 2" xfId="9106"/>
    <cellStyle name="Vírgula 7 3 5 3 3" xfId="9107"/>
    <cellStyle name="Vírgula 7 3 5 3 3 2" xfId="9108"/>
    <cellStyle name="Vírgula 7 3 5 3 4" xfId="9109"/>
    <cellStyle name="Vírgula 7 3 5 3 4 2" xfId="9110"/>
    <cellStyle name="Vírgula 7 3 5 3 5" xfId="9111"/>
    <cellStyle name="Vírgula 7 3 5 4" xfId="9112"/>
    <cellStyle name="Vírgula 7 3 5 4 2" xfId="9113"/>
    <cellStyle name="Vírgula 7 3 5 5" xfId="9114"/>
    <cellStyle name="Vírgula 7 3 5 5 2" xfId="9115"/>
    <cellStyle name="Vírgula 7 3 5 6" xfId="9116"/>
    <cellStyle name="Vírgula 7 3 5 6 2" xfId="9117"/>
    <cellStyle name="Vírgula 7 3 5 7" xfId="9118"/>
    <cellStyle name="Vírgula 7 3 6" xfId="9119"/>
    <cellStyle name="Vírgula 7 3 6 2" xfId="9120"/>
    <cellStyle name="Vírgula 7 3 6 2 2" xfId="9121"/>
    <cellStyle name="Vírgula 7 3 6 2 2 2" xfId="9122"/>
    <cellStyle name="Vírgula 7 3 6 2 2 2 2" xfId="9123"/>
    <cellStyle name="Vírgula 7 3 6 2 2 3" xfId="9124"/>
    <cellStyle name="Vírgula 7 3 6 2 2 3 2" xfId="9125"/>
    <cellStyle name="Vírgula 7 3 6 2 2 4" xfId="9126"/>
    <cellStyle name="Vírgula 7 3 6 2 2 4 2" xfId="9127"/>
    <cellStyle name="Vírgula 7 3 6 2 2 5" xfId="9128"/>
    <cellStyle name="Vírgula 7 3 6 2 3" xfId="9129"/>
    <cellStyle name="Vírgula 7 3 6 2 3 2" xfId="9130"/>
    <cellStyle name="Vírgula 7 3 6 2 4" xfId="9131"/>
    <cellStyle name="Vírgula 7 3 6 2 4 2" xfId="9132"/>
    <cellStyle name="Vírgula 7 3 6 2 5" xfId="9133"/>
    <cellStyle name="Vírgula 7 3 6 2 5 2" xfId="9134"/>
    <cellStyle name="Vírgula 7 3 6 2 6" xfId="9135"/>
    <cellStyle name="Vírgula 7 3 6 3" xfId="9136"/>
    <cellStyle name="Vírgula 7 3 6 3 2" xfId="9137"/>
    <cellStyle name="Vírgula 7 3 6 3 2 2" xfId="9138"/>
    <cellStyle name="Vírgula 7 3 6 3 3" xfId="9139"/>
    <cellStyle name="Vírgula 7 3 6 3 3 2" xfId="9140"/>
    <cellStyle name="Vírgula 7 3 6 3 4" xfId="9141"/>
    <cellStyle name="Vírgula 7 3 6 3 4 2" xfId="9142"/>
    <cellStyle name="Vírgula 7 3 6 3 5" xfId="9143"/>
    <cellStyle name="Vírgula 7 3 6 4" xfId="9144"/>
    <cellStyle name="Vírgula 7 3 6 4 2" xfId="9145"/>
    <cellStyle name="Vírgula 7 3 6 5" xfId="9146"/>
    <cellStyle name="Vírgula 7 3 6 5 2" xfId="9147"/>
    <cellStyle name="Vírgula 7 3 6 6" xfId="9148"/>
    <cellStyle name="Vírgula 7 3 6 6 2" xfId="9149"/>
    <cellStyle name="Vírgula 7 3 6 7" xfId="9150"/>
    <cellStyle name="Vírgula 7 3 7" xfId="9151"/>
    <cellStyle name="Vírgula 7 3 7 2" xfId="9152"/>
    <cellStyle name="Vírgula 7 3 7 2 2" xfId="9153"/>
    <cellStyle name="Vírgula 7 3 7 2 2 2" xfId="9154"/>
    <cellStyle name="Vírgula 7 3 7 2 3" xfId="9155"/>
    <cellStyle name="Vírgula 7 3 7 2 3 2" xfId="9156"/>
    <cellStyle name="Vírgula 7 3 7 2 4" xfId="9157"/>
    <cellStyle name="Vírgula 7 3 7 2 4 2" xfId="9158"/>
    <cellStyle name="Vírgula 7 3 7 2 5" xfId="9159"/>
    <cellStyle name="Vírgula 7 3 7 3" xfId="9160"/>
    <cellStyle name="Vírgula 7 3 7 3 2" xfId="9161"/>
    <cellStyle name="Vírgula 7 3 7 4" xfId="9162"/>
    <cellStyle name="Vírgula 7 3 7 4 2" xfId="9163"/>
    <cellStyle name="Vírgula 7 3 7 5" xfId="9164"/>
    <cellStyle name="Vírgula 7 3 7 5 2" xfId="9165"/>
    <cellStyle name="Vírgula 7 3 7 6" xfId="9166"/>
    <cellStyle name="Vírgula 7 3 8" xfId="9167"/>
    <cellStyle name="Vírgula 7 3 8 2" xfId="9168"/>
    <cellStyle name="Vírgula 7 3 8 2 2" xfId="9169"/>
    <cellStyle name="Vírgula 7 3 8 3" xfId="9170"/>
    <cellStyle name="Vírgula 7 3 8 3 2" xfId="9171"/>
    <cellStyle name="Vírgula 7 3 8 4" xfId="9172"/>
    <cellStyle name="Vírgula 7 3 8 4 2" xfId="9173"/>
    <cellStyle name="Vírgula 7 3 8 5" xfId="9174"/>
    <cellStyle name="Vírgula 7 3 9" xfId="9175"/>
    <cellStyle name="Vírgula 7 3 9 2" xfId="9176"/>
    <cellStyle name="Vírgula 7 3 9 2 2" xfId="9177"/>
    <cellStyle name="Vírgula 7 3 9 3" xfId="9178"/>
    <cellStyle name="Vírgula 7 3 9 3 2" xfId="9179"/>
    <cellStyle name="Vírgula 7 3 9 4" xfId="9180"/>
    <cellStyle name="Vírgula 7 3 9 4 2" xfId="9181"/>
    <cellStyle name="Vírgula 7 3 9 5" xfId="9182"/>
    <cellStyle name="Vírgula 7 4" xfId="9183"/>
    <cellStyle name="Vírgula 7 4 10" xfId="9184"/>
    <cellStyle name="Vírgula 7 4 10 2" xfId="9185"/>
    <cellStyle name="Vírgula 7 4 10 2 2" xfId="9186"/>
    <cellStyle name="Vírgula 7 4 10 3" xfId="9187"/>
    <cellStyle name="Vírgula 7 4 10 3 2" xfId="9188"/>
    <cellStyle name="Vírgula 7 4 10 4" xfId="9189"/>
    <cellStyle name="Vírgula 7 4 11" xfId="9190"/>
    <cellStyle name="Vírgula 7 4 11 2" xfId="9191"/>
    <cellStyle name="Vírgula 7 4 12" xfId="9192"/>
    <cellStyle name="Vírgula 7 4 12 2" xfId="9193"/>
    <cellStyle name="Vírgula 7 4 13" xfId="9194"/>
    <cellStyle name="Vírgula 7 4 13 2" xfId="9195"/>
    <cellStyle name="Vírgula 7 4 14" xfId="9196"/>
    <cellStyle name="Vírgula 7 4 2" xfId="9197"/>
    <cellStyle name="Vírgula 7 4 2 10" xfId="9198"/>
    <cellStyle name="Vírgula 7 4 2 10 2" xfId="9199"/>
    <cellStyle name="Vírgula 7 4 2 11" xfId="9200"/>
    <cellStyle name="Vírgula 7 4 2 11 2" xfId="9201"/>
    <cellStyle name="Vírgula 7 4 2 12" xfId="9202"/>
    <cellStyle name="Vírgula 7 4 2 2" xfId="9203"/>
    <cellStyle name="Vírgula 7 4 2 2 10" xfId="9204"/>
    <cellStyle name="Vírgula 7 4 2 2 10 2" xfId="9205"/>
    <cellStyle name="Vírgula 7 4 2 2 11" xfId="9206"/>
    <cellStyle name="Vírgula 7 4 2 2 2" xfId="9207"/>
    <cellStyle name="Vírgula 7 4 2 2 2 2" xfId="9208"/>
    <cellStyle name="Vírgula 7 4 2 2 2 2 2" xfId="9209"/>
    <cellStyle name="Vírgula 7 4 2 2 2 2 2 2" xfId="9210"/>
    <cellStyle name="Vírgula 7 4 2 2 2 2 2 2 2" xfId="9211"/>
    <cellStyle name="Vírgula 7 4 2 2 2 2 2 3" xfId="9212"/>
    <cellStyle name="Vírgula 7 4 2 2 2 2 2 3 2" xfId="9213"/>
    <cellStyle name="Vírgula 7 4 2 2 2 2 2 4" xfId="9214"/>
    <cellStyle name="Vírgula 7 4 2 2 2 2 2 4 2" xfId="9215"/>
    <cellStyle name="Vírgula 7 4 2 2 2 2 2 5" xfId="9216"/>
    <cellStyle name="Vírgula 7 4 2 2 2 2 3" xfId="9217"/>
    <cellStyle name="Vírgula 7 4 2 2 2 2 3 2" xfId="9218"/>
    <cellStyle name="Vírgula 7 4 2 2 2 2 4" xfId="9219"/>
    <cellStyle name="Vírgula 7 4 2 2 2 2 4 2" xfId="9220"/>
    <cellStyle name="Vírgula 7 4 2 2 2 2 5" xfId="9221"/>
    <cellStyle name="Vírgula 7 4 2 2 2 2 5 2" xfId="9222"/>
    <cellStyle name="Vírgula 7 4 2 2 2 2 6" xfId="9223"/>
    <cellStyle name="Vírgula 7 4 2 2 2 3" xfId="9224"/>
    <cellStyle name="Vírgula 7 4 2 2 2 3 2" xfId="9225"/>
    <cellStyle name="Vírgula 7 4 2 2 2 3 2 2" xfId="9226"/>
    <cellStyle name="Vírgula 7 4 2 2 2 3 3" xfId="9227"/>
    <cellStyle name="Vírgula 7 4 2 2 2 3 3 2" xfId="9228"/>
    <cellStyle name="Vírgula 7 4 2 2 2 3 4" xfId="9229"/>
    <cellStyle name="Vírgula 7 4 2 2 2 3 4 2" xfId="9230"/>
    <cellStyle name="Vírgula 7 4 2 2 2 3 5" xfId="9231"/>
    <cellStyle name="Vírgula 7 4 2 2 2 4" xfId="9232"/>
    <cellStyle name="Vírgula 7 4 2 2 2 4 2" xfId="9233"/>
    <cellStyle name="Vírgula 7 4 2 2 2 5" xfId="9234"/>
    <cellStyle name="Vírgula 7 4 2 2 2 5 2" xfId="9235"/>
    <cellStyle name="Vírgula 7 4 2 2 2 6" xfId="9236"/>
    <cellStyle name="Vírgula 7 4 2 2 2 6 2" xfId="9237"/>
    <cellStyle name="Vírgula 7 4 2 2 2 7" xfId="9238"/>
    <cellStyle name="Vírgula 7 4 2 2 3" xfId="9239"/>
    <cellStyle name="Vírgula 7 4 2 2 3 2" xfId="9240"/>
    <cellStyle name="Vírgula 7 4 2 2 3 2 2" xfId="9241"/>
    <cellStyle name="Vírgula 7 4 2 2 3 2 2 2" xfId="9242"/>
    <cellStyle name="Vírgula 7 4 2 2 3 2 2 2 2" xfId="9243"/>
    <cellStyle name="Vírgula 7 4 2 2 3 2 2 3" xfId="9244"/>
    <cellStyle name="Vírgula 7 4 2 2 3 2 2 3 2" xfId="9245"/>
    <cellStyle name="Vírgula 7 4 2 2 3 2 2 4" xfId="9246"/>
    <cellStyle name="Vírgula 7 4 2 2 3 2 2 4 2" xfId="9247"/>
    <cellStyle name="Vírgula 7 4 2 2 3 2 2 5" xfId="9248"/>
    <cellStyle name="Vírgula 7 4 2 2 3 2 3" xfId="9249"/>
    <cellStyle name="Vírgula 7 4 2 2 3 2 3 2" xfId="9250"/>
    <cellStyle name="Vírgula 7 4 2 2 3 2 4" xfId="9251"/>
    <cellStyle name="Vírgula 7 4 2 2 3 2 4 2" xfId="9252"/>
    <cellStyle name="Vírgula 7 4 2 2 3 2 5" xfId="9253"/>
    <cellStyle name="Vírgula 7 4 2 2 3 2 5 2" xfId="9254"/>
    <cellStyle name="Vírgula 7 4 2 2 3 2 6" xfId="9255"/>
    <cellStyle name="Vírgula 7 4 2 2 3 3" xfId="9256"/>
    <cellStyle name="Vírgula 7 4 2 2 3 3 2" xfId="9257"/>
    <cellStyle name="Vírgula 7 4 2 2 3 3 2 2" xfId="9258"/>
    <cellStyle name="Vírgula 7 4 2 2 3 3 3" xfId="9259"/>
    <cellStyle name="Vírgula 7 4 2 2 3 3 3 2" xfId="9260"/>
    <cellStyle name="Vírgula 7 4 2 2 3 3 4" xfId="9261"/>
    <cellStyle name="Vírgula 7 4 2 2 3 3 4 2" xfId="9262"/>
    <cellStyle name="Vírgula 7 4 2 2 3 3 5" xfId="9263"/>
    <cellStyle name="Vírgula 7 4 2 2 3 4" xfId="9264"/>
    <cellStyle name="Vírgula 7 4 2 2 3 4 2" xfId="9265"/>
    <cellStyle name="Vírgula 7 4 2 2 3 5" xfId="9266"/>
    <cellStyle name="Vírgula 7 4 2 2 3 5 2" xfId="9267"/>
    <cellStyle name="Vírgula 7 4 2 2 3 6" xfId="9268"/>
    <cellStyle name="Vírgula 7 4 2 2 3 6 2" xfId="9269"/>
    <cellStyle name="Vírgula 7 4 2 2 3 7" xfId="9270"/>
    <cellStyle name="Vírgula 7 4 2 2 4" xfId="9271"/>
    <cellStyle name="Vírgula 7 4 2 2 4 2" xfId="9272"/>
    <cellStyle name="Vírgula 7 4 2 2 4 2 2" xfId="9273"/>
    <cellStyle name="Vírgula 7 4 2 2 4 2 2 2" xfId="9274"/>
    <cellStyle name="Vírgula 7 4 2 2 4 2 3" xfId="9275"/>
    <cellStyle name="Vírgula 7 4 2 2 4 2 3 2" xfId="9276"/>
    <cellStyle name="Vírgula 7 4 2 2 4 2 4" xfId="9277"/>
    <cellStyle name="Vírgula 7 4 2 2 4 2 4 2" xfId="9278"/>
    <cellStyle name="Vírgula 7 4 2 2 4 2 5" xfId="9279"/>
    <cellStyle name="Vírgula 7 4 2 2 4 3" xfId="9280"/>
    <cellStyle name="Vírgula 7 4 2 2 4 3 2" xfId="9281"/>
    <cellStyle name="Vírgula 7 4 2 2 4 4" xfId="9282"/>
    <cellStyle name="Vírgula 7 4 2 2 4 4 2" xfId="9283"/>
    <cellStyle name="Vírgula 7 4 2 2 4 5" xfId="9284"/>
    <cellStyle name="Vírgula 7 4 2 2 4 5 2" xfId="9285"/>
    <cellStyle name="Vírgula 7 4 2 2 4 6" xfId="9286"/>
    <cellStyle name="Vírgula 7 4 2 2 5" xfId="9287"/>
    <cellStyle name="Vírgula 7 4 2 2 5 2" xfId="9288"/>
    <cellStyle name="Vírgula 7 4 2 2 5 2 2" xfId="9289"/>
    <cellStyle name="Vírgula 7 4 2 2 5 3" xfId="9290"/>
    <cellStyle name="Vírgula 7 4 2 2 5 3 2" xfId="9291"/>
    <cellStyle name="Vírgula 7 4 2 2 5 4" xfId="9292"/>
    <cellStyle name="Vírgula 7 4 2 2 5 4 2" xfId="9293"/>
    <cellStyle name="Vírgula 7 4 2 2 5 5" xfId="9294"/>
    <cellStyle name="Vírgula 7 4 2 2 6" xfId="9295"/>
    <cellStyle name="Vírgula 7 4 2 2 6 2" xfId="9296"/>
    <cellStyle name="Vírgula 7 4 2 2 6 2 2" xfId="9297"/>
    <cellStyle name="Vírgula 7 4 2 2 6 3" xfId="9298"/>
    <cellStyle name="Vírgula 7 4 2 2 6 3 2" xfId="9299"/>
    <cellStyle name="Vírgula 7 4 2 2 6 4" xfId="9300"/>
    <cellStyle name="Vírgula 7 4 2 2 6 4 2" xfId="9301"/>
    <cellStyle name="Vírgula 7 4 2 2 6 5" xfId="9302"/>
    <cellStyle name="Vírgula 7 4 2 2 7" xfId="9303"/>
    <cellStyle name="Vírgula 7 4 2 2 7 2" xfId="9304"/>
    <cellStyle name="Vírgula 7 4 2 2 7 2 2" xfId="9305"/>
    <cellStyle name="Vírgula 7 4 2 2 7 3" xfId="9306"/>
    <cellStyle name="Vírgula 7 4 2 2 7 3 2" xfId="9307"/>
    <cellStyle name="Vírgula 7 4 2 2 7 4" xfId="9308"/>
    <cellStyle name="Vírgula 7 4 2 2 8" xfId="9309"/>
    <cellStyle name="Vírgula 7 4 2 2 8 2" xfId="9310"/>
    <cellStyle name="Vírgula 7 4 2 2 9" xfId="9311"/>
    <cellStyle name="Vírgula 7 4 2 2 9 2" xfId="9312"/>
    <cellStyle name="Vírgula 7 4 2 3" xfId="9313"/>
    <cellStyle name="Vírgula 7 4 2 3 2" xfId="9314"/>
    <cellStyle name="Vírgula 7 4 2 3 2 2" xfId="9315"/>
    <cellStyle name="Vírgula 7 4 2 3 2 2 2" xfId="9316"/>
    <cellStyle name="Vírgula 7 4 2 3 2 2 2 2" xfId="9317"/>
    <cellStyle name="Vírgula 7 4 2 3 2 2 3" xfId="9318"/>
    <cellStyle name="Vírgula 7 4 2 3 2 2 3 2" xfId="9319"/>
    <cellStyle name="Vírgula 7 4 2 3 2 2 4" xfId="9320"/>
    <cellStyle name="Vírgula 7 4 2 3 2 2 4 2" xfId="9321"/>
    <cellStyle name="Vírgula 7 4 2 3 2 2 5" xfId="9322"/>
    <cellStyle name="Vírgula 7 4 2 3 2 3" xfId="9323"/>
    <cellStyle name="Vírgula 7 4 2 3 2 3 2" xfId="9324"/>
    <cellStyle name="Vírgula 7 4 2 3 2 4" xfId="9325"/>
    <cellStyle name="Vírgula 7 4 2 3 2 4 2" xfId="9326"/>
    <cellStyle name="Vírgula 7 4 2 3 2 5" xfId="9327"/>
    <cellStyle name="Vírgula 7 4 2 3 2 5 2" xfId="9328"/>
    <cellStyle name="Vírgula 7 4 2 3 2 6" xfId="9329"/>
    <cellStyle name="Vírgula 7 4 2 3 3" xfId="9330"/>
    <cellStyle name="Vírgula 7 4 2 3 3 2" xfId="9331"/>
    <cellStyle name="Vírgula 7 4 2 3 3 2 2" xfId="9332"/>
    <cellStyle name="Vírgula 7 4 2 3 3 3" xfId="9333"/>
    <cellStyle name="Vírgula 7 4 2 3 3 3 2" xfId="9334"/>
    <cellStyle name="Vírgula 7 4 2 3 3 4" xfId="9335"/>
    <cellStyle name="Vírgula 7 4 2 3 3 4 2" xfId="9336"/>
    <cellStyle name="Vírgula 7 4 2 3 3 5" xfId="9337"/>
    <cellStyle name="Vírgula 7 4 2 3 4" xfId="9338"/>
    <cellStyle name="Vírgula 7 4 2 3 4 2" xfId="9339"/>
    <cellStyle name="Vírgula 7 4 2 3 5" xfId="9340"/>
    <cellStyle name="Vírgula 7 4 2 3 5 2" xfId="9341"/>
    <cellStyle name="Vírgula 7 4 2 3 6" xfId="9342"/>
    <cellStyle name="Vírgula 7 4 2 3 6 2" xfId="9343"/>
    <cellStyle name="Vírgula 7 4 2 3 7" xfId="9344"/>
    <cellStyle name="Vírgula 7 4 2 4" xfId="9345"/>
    <cellStyle name="Vírgula 7 4 2 4 2" xfId="9346"/>
    <cellStyle name="Vírgula 7 4 2 4 2 2" xfId="9347"/>
    <cellStyle name="Vírgula 7 4 2 4 2 2 2" xfId="9348"/>
    <cellStyle name="Vírgula 7 4 2 4 2 2 2 2" xfId="9349"/>
    <cellStyle name="Vírgula 7 4 2 4 2 2 3" xfId="9350"/>
    <cellStyle name="Vírgula 7 4 2 4 2 2 3 2" xfId="9351"/>
    <cellStyle name="Vírgula 7 4 2 4 2 2 4" xfId="9352"/>
    <cellStyle name="Vírgula 7 4 2 4 2 2 4 2" xfId="9353"/>
    <cellStyle name="Vírgula 7 4 2 4 2 2 5" xfId="9354"/>
    <cellStyle name="Vírgula 7 4 2 4 2 3" xfId="9355"/>
    <cellStyle name="Vírgula 7 4 2 4 2 3 2" xfId="9356"/>
    <cellStyle name="Vírgula 7 4 2 4 2 4" xfId="9357"/>
    <cellStyle name="Vírgula 7 4 2 4 2 4 2" xfId="9358"/>
    <cellStyle name="Vírgula 7 4 2 4 2 5" xfId="9359"/>
    <cellStyle name="Vírgula 7 4 2 4 2 5 2" xfId="9360"/>
    <cellStyle name="Vírgula 7 4 2 4 2 6" xfId="9361"/>
    <cellStyle name="Vírgula 7 4 2 4 3" xfId="9362"/>
    <cellStyle name="Vírgula 7 4 2 4 3 2" xfId="9363"/>
    <cellStyle name="Vírgula 7 4 2 4 3 2 2" xfId="9364"/>
    <cellStyle name="Vírgula 7 4 2 4 3 3" xfId="9365"/>
    <cellStyle name="Vírgula 7 4 2 4 3 3 2" xfId="9366"/>
    <cellStyle name="Vírgula 7 4 2 4 3 4" xfId="9367"/>
    <cellStyle name="Vírgula 7 4 2 4 3 4 2" xfId="9368"/>
    <cellStyle name="Vírgula 7 4 2 4 3 5" xfId="9369"/>
    <cellStyle name="Vírgula 7 4 2 4 4" xfId="9370"/>
    <cellStyle name="Vírgula 7 4 2 4 4 2" xfId="9371"/>
    <cellStyle name="Vírgula 7 4 2 4 5" xfId="9372"/>
    <cellStyle name="Vírgula 7 4 2 4 5 2" xfId="9373"/>
    <cellStyle name="Vírgula 7 4 2 4 6" xfId="9374"/>
    <cellStyle name="Vírgula 7 4 2 4 6 2" xfId="9375"/>
    <cellStyle name="Vírgula 7 4 2 4 7" xfId="9376"/>
    <cellStyle name="Vírgula 7 4 2 5" xfId="9377"/>
    <cellStyle name="Vírgula 7 4 2 5 2" xfId="9378"/>
    <cellStyle name="Vírgula 7 4 2 5 2 2" xfId="9379"/>
    <cellStyle name="Vírgula 7 4 2 5 2 2 2" xfId="9380"/>
    <cellStyle name="Vírgula 7 4 2 5 2 3" xfId="9381"/>
    <cellStyle name="Vírgula 7 4 2 5 2 3 2" xfId="9382"/>
    <cellStyle name="Vírgula 7 4 2 5 2 4" xfId="9383"/>
    <cellStyle name="Vírgula 7 4 2 5 2 4 2" xfId="9384"/>
    <cellStyle name="Vírgula 7 4 2 5 2 5" xfId="9385"/>
    <cellStyle name="Vírgula 7 4 2 5 3" xfId="9386"/>
    <cellStyle name="Vírgula 7 4 2 5 3 2" xfId="9387"/>
    <cellStyle name="Vírgula 7 4 2 5 4" xfId="9388"/>
    <cellStyle name="Vírgula 7 4 2 5 4 2" xfId="9389"/>
    <cellStyle name="Vírgula 7 4 2 5 5" xfId="9390"/>
    <cellStyle name="Vírgula 7 4 2 5 5 2" xfId="9391"/>
    <cellStyle name="Vírgula 7 4 2 5 6" xfId="9392"/>
    <cellStyle name="Vírgula 7 4 2 6" xfId="9393"/>
    <cellStyle name="Vírgula 7 4 2 6 2" xfId="9394"/>
    <cellStyle name="Vírgula 7 4 2 6 2 2" xfId="9395"/>
    <cellStyle name="Vírgula 7 4 2 6 3" xfId="9396"/>
    <cellStyle name="Vírgula 7 4 2 6 3 2" xfId="9397"/>
    <cellStyle name="Vírgula 7 4 2 6 4" xfId="9398"/>
    <cellStyle name="Vírgula 7 4 2 6 4 2" xfId="9399"/>
    <cellStyle name="Vírgula 7 4 2 6 5" xfId="9400"/>
    <cellStyle name="Vírgula 7 4 2 7" xfId="9401"/>
    <cellStyle name="Vírgula 7 4 2 7 2" xfId="9402"/>
    <cellStyle name="Vírgula 7 4 2 7 2 2" xfId="9403"/>
    <cellStyle name="Vírgula 7 4 2 7 3" xfId="9404"/>
    <cellStyle name="Vírgula 7 4 2 7 3 2" xfId="9405"/>
    <cellStyle name="Vírgula 7 4 2 7 4" xfId="9406"/>
    <cellStyle name="Vírgula 7 4 2 7 4 2" xfId="9407"/>
    <cellStyle name="Vírgula 7 4 2 7 5" xfId="9408"/>
    <cellStyle name="Vírgula 7 4 2 8" xfId="9409"/>
    <cellStyle name="Vírgula 7 4 2 8 2" xfId="9410"/>
    <cellStyle name="Vírgula 7 4 2 8 2 2" xfId="9411"/>
    <cellStyle name="Vírgula 7 4 2 8 3" xfId="9412"/>
    <cellStyle name="Vírgula 7 4 2 8 3 2" xfId="9413"/>
    <cellStyle name="Vírgula 7 4 2 8 4" xfId="9414"/>
    <cellStyle name="Vírgula 7 4 2 9" xfId="9415"/>
    <cellStyle name="Vírgula 7 4 2 9 2" xfId="9416"/>
    <cellStyle name="Vírgula 7 4 3" xfId="9417"/>
    <cellStyle name="Vírgula 7 4 3 10" xfId="9418"/>
    <cellStyle name="Vírgula 7 4 3 2" xfId="9419"/>
    <cellStyle name="Vírgula 7 4 3 2 2" xfId="9420"/>
    <cellStyle name="Vírgula 7 4 3 2 2 2" xfId="9421"/>
    <cellStyle name="Vírgula 7 4 3 2 2 2 2" xfId="9422"/>
    <cellStyle name="Vírgula 7 4 3 2 2 2 2 2" xfId="9423"/>
    <cellStyle name="Vírgula 7 4 3 2 2 2 3" xfId="9424"/>
    <cellStyle name="Vírgula 7 4 3 2 2 2 3 2" xfId="9425"/>
    <cellStyle name="Vírgula 7 4 3 2 2 2 4" xfId="9426"/>
    <cellStyle name="Vírgula 7 4 3 2 2 2 4 2" xfId="9427"/>
    <cellStyle name="Vírgula 7 4 3 2 2 2 5" xfId="9428"/>
    <cellStyle name="Vírgula 7 4 3 2 2 3" xfId="9429"/>
    <cellStyle name="Vírgula 7 4 3 2 2 3 2" xfId="9430"/>
    <cellStyle name="Vírgula 7 4 3 2 2 4" xfId="9431"/>
    <cellStyle name="Vírgula 7 4 3 2 2 4 2" xfId="9432"/>
    <cellStyle name="Vírgula 7 4 3 2 2 5" xfId="9433"/>
    <cellStyle name="Vírgula 7 4 3 2 2 5 2" xfId="9434"/>
    <cellStyle name="Vírgula 7 4 3 2 2 6" xfId="9435"/>
    <cellStyle name="Vírgula 7 4 3 2 3" xfId="9436"/>
    <cellStyle name="Vírgula 7 4 3 2 3 2" xfId="9437"/>
    <cellStyle name="Vírgula 7 4 3 2 3 2 2" xfId="9438"/>
    <cellStyle name="Vírgula 7 4 3 2 3 3" xfId="9439"/>
    <cellStyle name="Vírgula 7 4 3 2 3 3 2" xfId="9440"/>
    <cellStyle name="Vírgula 7 4 3 2 3 4" xfId="9441"/>
    <cellStyle name="Vírgula 7 4 3 2 3 4 2" xfId="9442"/>
    <cellStyle name="Vírgula 7 4 3 2 3 5" xfId="9443"/>
    <cellStyle name="Vírgula 7 4 3 2 4" xfId="9444"/>
    <cellStyle name="Vírgula 7 4 3 2 4 2" xfId="9445"/>
    <cellStyle name="Vírgula 7 4 3 2 5" xfId="9446"/>
    <cellStyle name="Vírgula 7 4 3 2 5 2" xfId="9447"/>
    <cellStyle name="Vírgula 7 4 3 2 6" xfId="9448"/>
    <cellStyle name="Vírgula 7 4 3 2 6 2" xfId="9449"/>
    <cellStyle name="Vírgula 7 4 3 2 7" xfId="9450"/>
    <cellStyle name="Vírgula 7 4 3 3" xfId="9451"/>
    <cellStyle name="Vírgula 7 4 3 3 2" xfId="9452"/>
    <cellStyle name="Vírgula 7 4 3 3 2 2" xfId="9453"/>
    <cellStyle name="Vírgula 7 4 3 3 2 2 2" xfId="9454"/>
    <cellStyle name="Vírgula 7 4 3 3 2 3" xfId="9455"/>
    <cellStyle name="Vírgula 7 4 3 3 2 3 2" xfId="9456"/>
    <cellStyle name="Vírgula 7 4 3 3 2 4" xfId="9457"/>
    <cellStyle name="Vírgula 7 4 3 3 2 4 2" xfId="9458"/>
    <cellStyle name="Vírgula 7 4 3 3 2 5" xfId="9459"/>
    <cellStyle name="Vírgula 7 4 3 3 3" xfId="9460"/>
    <cellStyle name="Vírgula 7 4 3 3 3 2" xfId="9461"/>
    <cellStyle name="Vírgula 7 4 3 3 4" xfId="9462"/>
    <cellStyle name="Vírgula 7 4 3 3 4 2" xfId="9463"/>
    <cellStyle name="Vírgula 7 4 3 3 5" xfId="9464"/>
    <cellStyle name="Vírgula 7 4 3 3 5 2" xfId="9465"/>
    <cellStyle name="Vírgula 7 4 3 3 6" xfId="9466"/>
    <cellStyle name="Vírgula 7 4 3 4" xfId="9467"/>
    <cellStyle name="Vírgula 7 4 3 4 2" xfId="9468"/>
    <cellStyle name="Vírgula 7 4 3 4 2 2" xfId="9469"/>
    <cellStyle name="Vírgula 7 4 3 4 3" xfId="9470"/>
    <cellStyle name="Vírgula 7 4 3 4 3 2" xfId="9471"/>
    <cellStyle name="Vírgula 7 4 3 4 4" xfId="9472"/>
    <cellStyle name="Vírgula 7 4 3 4 4 2" xfId="9473"/>
    <cellStyle name="Vírgula 7 4 3 4 5" xfId="9474"/>
    <cellStyle name="Vírgula 7 4 3 5" xfId="9475"/>
    <cellStyle name="Vírgula 7 4 3 5 2" xfId="9476"/>
    <cellStyle name="Vírgula 7 4 3 5 2 2" xfId="9477"/>
    <cellStyle name="Vírgula 7 4 3 5 3" xfId="9478"/>
    <cellStyle name="Vírgula 7 4 3 5 3 2" xfId="9479"/>
    <cellStyle name="Vírgula 7 4 3 5 4" xfId="9480"/>
    <cellStyle name="Vírgula 7 4 3 5 4 2" xfId="9481"/>
    <cellStyle name="Vírgula 7 4 3 5 5" xfId="9482"/>
    <cellStyle name="Vírgula 7 4 3 6" xfId="9483"/>
    <cellStyle name="Vírgula 7 4 3 6 2" xfId="9484"/>
    <cellStyle name="Vírgula 7 4 3 6 2 2" xfId="9485"/>
    <cellStyle name="Vírgula 7 4 3 6 3" xfId="9486"/>
    <cellStyle name="Vírgula 7 4 3 6 3 2" xfId="9487"/>
    <cellStyle name="Vírgula 7 4 3 6 4" xfId="9488"/>
    <cellStyle name="Vírgula 7 4 3 7" xfId="9489"/>
    <cellStyle name="Vírgula 7 4 3 7 2" xfId="9490"/>
    <cellStyle name="Vírgula 7 4 3 8" xfId="9491"/>
    <cellStyle name="Vírgula 7 4 3 8 2" xfId="9492"/>
    <cellStyle name="Vírgula 7 4 3 9" xfId="9493"/>
    <cellStyle name="Vírgula 7 4 3 9 2" xfId="9494"/>
    <cellStyle name="Vírgula 7 4 4" xfId="9495"/>
    <cellStyle name="Vírgula 7 4 4 2" xfId="9496"/>
    <cellStyle name="Vírgula 7 4 4 2 2" xfId="9497"/>
    <cellStyle name="Vírgula 7 4 4 2 2 2" xfId="9498"/>
    <cellStyle name="Vírgula 7 4 4 2 2 2 2" xfId="9499"/>
    <cellStyle name="Vírgula 7 4 4 2 2 3" xfId="9500"/>
    <cellStyle name="Vírgula 7 4 4 2 2 3 2" xfId="9501"/>
    <cellStyle name="Vírgula 7 4 4 2 2 4" xfId="9502"/>
    <cellStyle name="Vírgula 7 4 4 2 2 4 2" xfId="9503"/>
    <cellStyle name="Vírgula 7 4 4 2 2 5" xfId="9504"/>
    <cellStyle name="Vírgula 7 4 4 2 3" xfId="9505"/>
    <cellStyle name="Vírgula 7 4 4 2 3 2" xfId="9506"/>
    <cellStyle name="Vírgula 7 4 4 2 4" xfId="9507"/>
    <cellStyle name="Vírgula 7 4 4 2 4 2" xfId="9508"/>
    <cellStyle name="Vírgula 7 4 4 2 5" xfId="9509"/>
    <cellStyle name="Vírgula 7 4 4 2 5 2" xfId="9510"/>
    <cellStyle name="Vírgula 7 4 4 2 6" xfId="9511"/>
    <cellStyle name="Vírgula 7 4 4 3" xfId="9512"/>
    <cellStyle name="Vírgula 7 4 4 3 2" xfId="9513"/>
    <cellStyle name="Vírgula 7 4 4 3 2 2" xfId="9514"/>
    <cellStyle name="Vírgula 7 4 4 3 3" xfId="9515"/>
    <cellStyle name="Vírgula 7 4 4 3 3 2" xfId="9516"/>
    <cellStyle name="Vírgula 7 4 4 3 4" xfId="9517"/>
    <cellStyle name="Vírgula 7 4 4 3 4 2" xfId="9518"/>
    <cellStyle name="Vírgula 7 4 4 3 5" xfId="9519"/>
    <cellStyle name="Vírgula 7 4 4 4" xfId="9520"/>
    <cellStyle name="Vírgula 7 4 4 4 2" xfId="9521"/>
    <cellStyle name="Vírgula 7 4 4 5" xfId="9522"/>
    <cellStyle name="Vírgula 7 4 4 5 2" xfId="9523"/>
    <cellStyle name="Vírgula 7 4 4 6" xfId="9524"/>
    <cellStyle name="Vírgula 7 4 4 6 2" xfId="9525"/>
    <cellStyle name="Vírgula 7 4 4 7" xfId="9526"/>
    <cellStyle name="Vírgula 7 4 5" xfId="9527"/>
    <cellStyle name="Vírgula 7 4 5 2" xfId="9528"/>
    <cellStyle name="Vírgula 7 4 5 2 2" xfId="9529"/>
    <cellStyle name="Vírgula 7 4 5 2 2 2" xfId="9530"/>
    <cellStyle name="Vírgula 7 4 5 2 2 2 2" xfId="9531"/>
    <cellStyle name="Vírgula 7 4 5 2 2 3" xfId="9532"/>
    <cellStyle name="Vírgula 7 4 5 2 2 3 2" xfId="9533"/>
    <cellStyle name="Vírgula 7 4 5 2 2 4" xfId="9534"/>
    <cellStyle name="Vírgula 7 4 5 2 2 4 2" xfId="9535"/>
    <cellStyle name="Vírgula 7 4 5 2 2 5" xfId="9536"/>
    <cellStyle name="Vírgula 7 4 5 2 3" xfId="9537"/>
    <cellStyle name="Vírgula 7 4 5 2 3 2" xfId="9538"/>
    <cellStyle name="Vírgula 7 4 5 2 4" xfId="9539"/>
    <cellStyle name="Vírgula 7 4 5 2 4 2" xfId="9540"/>
    <cellStyle name="Vírgula 7 4 5 2 5" xfId="9541"/>
    <cellStyle name="Vírgula 7 4 5 2 5 2" xfId="9542"/>
    <cellStyle name="Vírgula 7 4 5 2 6" xfId="9543"/>
    <cellStyle name="Vírgula 7 4 5 3" xfId="9544"/>
    <cellStyle name="Vírgula 7 4 5 3 2" xfId="9545"/>
    <cellStyle name="Vírgula 7 4 5 3 2 2" xfId="9546"/>
    <cellStyle name="Vírgula 7 4 5 3 3" xfId="9547"/>
    <cellStyle name="Vírgula 7 4 5 3 3 2" xfId="9548"/>
    <cellStyle name="Vírgula 7 4 5 3 4" xfId="9549"/>
    <cellStyle name="Vírgula 7 4 5 3 4 2" xfId="9550"/>
    <cellStyle name="Vírgula 7 4 5 3 5" xfId="9551"/>
    <cellStyle name="Vírgula 7 4 5 4" xfId="9552"/>
    <cellStyle name="Vírgula 7 4 5 4 2" xfId="9553"/>
    <cellStyle name="Vírgula 7 4 5 5" xfId="9554"/>
    <cellStyle name="Vírgula 7 4 5 5 2" xfId="9555"/>
    <cellStyle name="Vírgula 7 4 5 6" xfId="9556"/>
    <cellStyle name="Vírgula 7 4 5 6 2" xfId="9557"/>
    <cellStyle name="Vírgula 7 4 5 7" xfId="9558"/>
    <cellStyle name="Vírgula 7 4 6" xfId="9559"/>
    <cellStyle name="Vírgula 7 4 6 2" xfId="9560"/>
    <cellStyle name="Vírgula 7 4 6 2 2" xfId="9561"/>
    <cellStyle name="Vírgula 7 4 6 2 2 2" xfId="9562"/>
    <cellStyle name="Vírgula 7 4 6 2 2 2 2" xfId="9563"/>
    <cellStyle name="Vírgula 7 4 6 2 2 3" xfId="9564"/>
    <cellStyle name="Vírgula 7 4 6 2 2 3 2" xfId="9565"/>
    <cellStyle name="Vírgula 7 4 6 2 2 4" xfId="9566"/>
    <cellStyle name="Vírgula 7 4 6 2 2 4 2" xfId="9567"/>
    <cellStyle name="Vírgula 7 4 6 2 2 5" xfId="9568"/>
    <cellStyle name="Vírgula 7 4 6 2 3" xfId="9569"/>
    <cellStyle name="Vírgula 7 4 6 2 3 2" xfId="9570"/>
    <cellStyle name="Vírgula 7 4 6 2 4" xfId="9571"/>
    <cellStyle name="Vírgula 7 4 6 2 4 2" xfId="9572"/>
    <cellStyle name="Vírgula 7 4 6 2 5" xfId="9573"/>
    <cellStyle name="Vírgula 7 4 6 2 5 2" xfId="9574"/>
    <cellStyle name="Vírgula 7 4 6 2 6" xfId="9575"/>
    <cellStyle name="Vírgula 7 4 6 3" xfId="9576"/>
    <cellStyle name="Vírgula 7 4 6 3 2" xfId="9577"/>
    <cellStyle name="Vírgula 7 4 6 3 2 2" xfId="9578"/>
    <cellStyle name="Vírgula 7 4 6 3 3" xfId="9579"/>
    <cellStyle name="Vírgula 7 4 6 3 3 2" xfId="9580"/>
    <cellStyle name="Vírgula 7 4 6 3 4" xfId="9581"/>
    <cellStyle name="Vírgula 7 4 6 3 4 2" xfId="9582"/>
    <cellStyle name="Vírgula 7 4 6 3 5" xfId="9583"/>
    <cellStyle name="Vírgula 7 4 6 4" xfId="9584"/>
    <cellStyle name="Vírgula 7 4 6 4 2" xfId="9585"/>
    <cellStyle name="Vírgula 7 4 6 5" xfId="9586"/>
    <cellStyle name="Vírgula 7 4 6 5 2" xfId="9587"/>
    <cellStyle name="Vírgula 7 4 6 6" xfId="9588"/>
    <cellStyle name="Vírgula 7 4 6 6 2" xfId="9589"/>
    <cellStyle name="Vírgula 7 4 6 7" xfId="9590"/>
    <cellStyle name="Vírgula 7 4 7" xfId="9591"/>
    <cellStyle name="Vírgula 7 4 7 2" xfId="9592"/>
    <cellStyle name="Vírgula 7 4 7 2 2" xfId="9593"/>
    <cellStyle name="Vírgula 7 4 7 2 2 2" xfId="9594"/>
    <cellStyle name="Vírgula 7 4 7 2 3" xfId="9595"/>
    <cellStyle name="Vírgula 7 4 7 2 3 2" xfId="9596"/>
    <cellStyle name="Vírgula 7 4 7 2 4" xfId="9597"/>
    <cellStyle name="Vírgula 7 4 7 2 4 2" xfId="9598"/>
    <cellStyle name="Vírgula 7 4 7 2 5" xfId="9599"/>
    <cellStyle name="Vírgula 7 4 7 3" xfId="9600"/>
    <cellStyle name="Vírgula 7 4 7 3 2" xfId="9601"/>
    <cellStyle name="Vírgula 7 4 7 4" xfId="9602"/>
    <cellStyle name="Vírgula 7 4 7 4 2" xfId="9603"/>
    <cellStyle name="Vírgula 7 4 7 5" xfId="9604"/>
    <cellStyle name="Vírgula 7 4 7 5 2" xfId="9605"/>
    <cellStyle name="Vírgula 7 4 7 6" xfId="9606"/>
    <cellStyle name="Vírgula 7 4 8" xfId="9607"/>
    <cellStyle name="Vírgula 7 4 8 2" xfId="9608"/>
    <cellStyle name="Vírgula 7 4 8 2 2" xfId="9609"/>
    <cellStyle name="Vírgula 7 4 8 3" xfId="9610"/>
    <cellStyle name="Vírgula 7 4 8 3 2" xfId="9611"/>
    <cellStyle name="Vírgula 7 4 8 4" xfId="9612"/>
    <cellStyle name="Vírgula 7 4 8 4 2" xfId="9613"/>
    <cellStyle name="Vírgula 7 4 8 5" xfId="9614"/>
    <cellStyle name="Vírgula 7 4 9" xfId="9615"/>
    <cellStyle name="Vírgula 7 4 9 2" xfId="9616"/>
    <cellStyle name="Vírgula 7 4 9 2 2" xfId="9617"/>
    <cellStyle name="Vírgula 7 4 9 3" xfId="9618"/>
    <cellStyle name="Vírgula 7 4 9 3 2" xfId="9619"/>
    <cellStyle name="Vírgula 7 4 9 4" xfId="9620"/>
    <cellStyle name="Vírgula 7 4 9 4 2" xfId="9621"/>
    <cellStyle name="Vírgula 7 4 9 5" xfId="9622"/>
    <cellStyle name="Vírgula 7 5" xfId="9623"/>
    <cellStyle name="Vírgula 7 5 10" xfId="9624"/>
    <cellStyle name="Vírgula 7 5 10 2" xfId="9625"/>
    <cellStyle name="Vírgula 7 5 11" xfId="9626"/>
    <cellStyle name="Vírgula 7 5 11 2" xfId="9627"/>
    <cellStyle name="Vírgula 7 5 12" xfId="9628"/>
    <cellStyle name="Vírgula 7 5 2" xfId="9629"/>
    <cellStyle name="Vírgula 7 5 2 10" xfId="9630"/>
    <cellStyle name="Vírgula 7 5 2 2" xfId="9631"/>
    <cellStyle name="Vírgula 7 5 2 2 2" xfId="9632"/>
    <cellStyle name="Vírgula 7 5 2 2 2 2" xfId="9633"/>
    <cellStyle name="Vírgula 7 5 2 2 2 2 2" xfId="9634"/>
    <cellStyle name="Vírgula 7 5 2 2 2 2 2 2" xfId="9635"/>
    <cellStyle name="Vírgula 7 5 2 2 2 2 3" xfId="9636"/>
    <cellStyle name="Vírgula 7 5 2 2 2 2 3 2" xfId="9637"/>
    <cellStyle name="Vírgula 7 5 2 2 2 2 4" xfId="9638"/>
    <cellStyle name="Vírgula 7 5 2 2 2 2 4 2" xfId="9639"/>
    <cellStyle name="Vírgula 7 5 2 2 2 2 5" xfId="9640"/>
    <cellStyle name="Vírgula 7 5 2 2 2 3" xfId="9641"/>
    <cellStyle name="Vírgula 7 5 2 2 2 3 2" xfId="9642"/>
    <cellStyle name="Vírgula 7 5 2 2 2 4" xfId="9643"/>
    <cellStyle name="Vírgula 7 5 2 2 2 4 2" xfId="9644"/>
    <cellStyle name="Vírgula 7 5 2 2 2 5" xfId="9645"/>
    <cellStyle name="Vírgula 7 5 2 2 2 5 2" xfId="9646"/>
    <cellStyle name="Vírgula 7 5 2 2 2 6" xfId="9647"/>
    <cellStyle name="Vírgula 7 5 2 2 3" xfId="9648"/>
    <cellStyle name="Vírgula 7 5 2 2 3 2" xfId="9649"/>
    <cellStyle name="Vírgula 7 5 2 2 3 2 2" xfId="9650"/>
    <cellStyle name="Vírgula 7 5 2 2 3 3" xfId="9651"/>
    <cellStyle name="Vírgula 7 5 2 2 3 3 2" xfId="9652"/>
    <cellStyle name="Vírgula 7 5 2 2 3 4" xfId="9653"/>
    <cellStyle name="Vírgula 7 5 2 2 3 4 2" xfId="9654"/>
    <cellStyle name="Vírgula 7 5 2 2 3 5" xfId="9655"/>
    <cellStyle name="Vírgula 7 5 2 2 4" xfId="9656"/>
    <cellStyle name="Vírgula 7 5 2 2 4 2" xfId="9657"/>
    <cellStyle name="Vírgula 7 5 2 2 5" xfId="9658"/>
    <cellStyle name="Vírgula 7 5 2 2 5 2" xfId="9659"/>
    <cellStyle name="Vírgula 7 5 2 2 6" xfId="9660"/>
    <cellStyle name="Vírgula 7 5 2 2 6 2" xfId="9661"/>
    <cellStyle name="Vírgula 7 5 2 2 7" xfId="9662"/>
    <cellStyle name="Vírgula 7 5 2 3" xfId="9663"/>
    <cellStyle name="Vírgula 7 5 2 3 2" xfId="9664"/>
    <cellStyle name="Vírgula 7 5 2 3 2 2" xfId="9665"/>
    <cellStyle name="Vírgula 7 5 2 3 2 2 2" xfId="9666"/>
    <cellStyle name="Vírgula 7 5 2 3 2 3" xfId="9667"/>
    <cellStyle name="Vírgula 7 5 2 3 2 3 2" xfId="9668"/>
    <cellStyle name="Vírgula 7 5 2 3 2 4" xfId="9669"/>
    <cellStyle name="Vírgula 7 5 2 3 2 4 2" xfId="9670"/>
    <cellStyle name="Vírgula 7 5 2 3 2 5" xfId="9671"/>
    <cellStyle name="Vírgula 7 5 2 3 3" xfId="9672"/>
    <cellStyle name="Vírgula 7 5 2 3 3 2" xfId="9673"/>
    <cellStyle name="Vírgula 7 5 2 3 4" xfId="9674"/>
    <cellStyle name="Vírgula 7 5 2 3 4 2" xfId="9675"/>
    <cellStyle name="Vírgula 7 5 2 3 5" xfId="9676"/>
    <cellStyle name="Vírgula 7 5 2 3 5 2" xfId="9677"/>
    <cellStyle name="Vírgula 7 5 2 3 6" xfId="9678"/>
    <cellStyle name="Vírgula 7 5 2 4" xfId="9679"/>
    <cellStyle name="Vírgula 7 5 2 4 2" xfId="9680"/>
    <cellStyle name="Vírgula 7 5 2 4 2 2" xfId="9681"/>
    <cellStyle name="Vírgula 7 5 2 4 3" xfId="9682"/>
    <cellStyle name="Vírgula 7 5 2 4 3 2" xfId="9683"/>
    <cellStyle name="Vírgula 7 5 2 4 4" xfId="9684"/>
    <cellStyle name="Vírgula 7 5 2 4 4 2" xfId="9685"/>
    <cellStyle name="Vírgula 7 5 2 4 5" xfId="9686"/>
    <cellStyle name="Vírgula 7 5 2 5" xfId="9687"/>
    <cellStyle name="Vírgula 7 5 2 5 2" xfId="9688"/>
    <cellStyle name="Vírgula 7 5 2 5 2 2" xfId="9689"/>
    <cellStyle name="Vírgula 7 5 2 5 3" xfId="9690"/>
    <cellStyle name="Vírgula 7 5 2 5 3 2" xfId="9691"/>
    <cellStyle name="Vírgula 7 5 2 5 4" xfId="9692"/>
    <cellStyle name="Vírgula 7 5 2 5 4 2" xfId="9693"/>
    <cellStyle name="Vírgula 7 5 2 5 5" xfId="9694"/>
    <cellStyle name="Vírgula 7 5 2 6" xfId="9695"/>
    <cellStyle name="Vírgula 7 5 2 6 2" xfId="9696"/>
    <cellStyle name="Vírgula 7 5 2 6 2 2" xfId="9697"/>
    <cellStyle name="Vírgula 7 5 2 6 3" xfId="9698"/>
    <cellStyle name="Vírgula 7 5 2 6 3 2" xfId="9699"/>
    <cellStyle name="Vírgula 7 5 2 6 4" xfId="9700"/>
    <cellStyle name="Vírgula 7 5 2 7" xfId="9701"/>
    <cellStyle name="Vírgula 7 5 2 7 2" xfId="9702"/>
    <cellStyle name="Vírgula 7 5 2 8" xfId="9703"/>
    <cellStyle name="Vírgula 7 5 2 8 2" xfId="9704"/>
    <cellStyle name="Vírgula 7 5 2 9" xfId="9705"/>
    <cellStyle name="Vírgula 7 5 2 9 2" xfId="9706"/>
    <cellStyle name="Vírgula 7 5 3" xfId="9707"/>
    <cellStyle name="Vírgula 7 5 3 2" xfId="9708"/>
    <cellStyle name="Vírgula 7 5 3 2 2" xfId="9709"/>
    <cellStyle name="Vírgula 7 5 3 2 2 2" xfId="9710"/>
    <cellStyle name="Vírgula 7 5 3 2 2 2 2" xfId="9711"/>
    <cellStyle name="Vírgula 7 5 3 2 2 3" xfId="9712"/>
    <cellStyle name="Vírgula 7 5 3 2 2 3 2" xfId="9713"/>
    <cellStyle name="Vírgula 7 5 3 2 2 4" xfId="9714"/>
    <cellStyle name="Vírgula 7 5 3 2 2 4 2" xfId="9715"/>
    <cellStyle name="Vírgula 7 5 3 2 2 5" xfId="9716"/>
    <cellStyle name="Vírgula 7 5 3 2 3" xfId="9717"/>
    <cellStyle name="Vírgula 7 5 3 2 3 2" xfId="9718"/>
    <cellStyle name="Vírgula 7 5 3 2 4" xfId="9719"/>
    <cellStyle name="Vírgula 7 5 3 2 4 2" xfId="9720"/>
    <cellStyle name="Vírgula 7 5 3 2 5" xfId="9721"/>
    <cellStyle name="Vírgula 7 5 3 2 5 2" xfId="9722"/>
    <cellStyle name="Vírgula 7 5 3 2 6" xfId="9723"/>
    <cellStyle name="Vírgula 7 5 3 3" xfId="9724"/>
    <cellStyle name="Vírgula 7 5 3 3 2" xfId="9725"/>
    <cellStyle name="Vírgula 7 5 3 3 2 2" xfId="9726"/>
    <cellStyle name="Vírgula 7 5 3 3 3" xfId="9727"/>
    <cellStyle name="Vírgula 7 5 3 3 3 2" xfId="9728"/>
    <cellStyle name="Vírgula 7 5 3 3 4" xfId="9729"/>
    <cellStyle name="Vírgula 7 5 3 3 4 2" xfId="9730"/>
    <cellStyle name="Vírgula 7 5 3 3 5" xfId="9731"/>
    <cellStyle name="Vírgula 7 5 3 4" xfId="9732"/>
    <cellStyle name="Vírgula 7 5 3 4 2" xfId="9733"/>
    <cellStyle name="Vírgula 7 5 3 5" xfId="9734"/>
    <cellStyle name="Vírgula 7 5 3 5 2" xfId="9735"/>
    <cellStyle name="Vírgula 7 5 3 6" xfId="9736"/>
    <cellStyle name="Vírgula 7 5 3 6 2" xfId="9737"/>
    <cellStyle name="Vírgula 7 5 3 7" xfId="9738"/>
    <cellStyle name="Vírgula 7 5 4" xfId="9739"/>
    <cellStyle name="Vírgula 7 5 4 2" xfId="9740"/>
    <cellStyle name="Vírgula 7 5 4 2 2" xfId="9741"/>
    <cellStyle name="Vírgula 7 5 4 2 2 2" xfId="9742"/>
    <cellStyle name="Vírgula 7 5 4 2 2 2 2" xfId="9743"/>
    <cellStyle name="Vírgula 7 5 4 2 2 3" xfId="9744"/>
    <cellStyle name="Vírgula 7 5 4 2 2 3 2" xfId="9745"/>
    <cellStyle name="Vírgula 7 5 4 2 2 4" xfId="9746"/>
    <cellStyle name="Vírgula 7 5 4 2 2 4 2" xfId="9747"/>
    <cellStyle name="Vírgula 7 5 4 2 2 5" xfId="9748"/>
    <cellStyle name="Vírgula 7 5 4 2 3" xfId="9749"/>
    <cellStyle name="Vírgula 7 5 4 2 3 2" xfId="9750"/>
    <cellStyle name="Vírgula 7 5 4 2 4" xfId="9751"/>
    <cellStyle name="Vírgula 7 5 4 2 4 2" xfId="9752"/>
    <cellStyle name="Vírgula 7 5 4 2 5" xfId="9753"/>
    <cellStyle name="Vírgula 7 5 4 2 5 2" xfId="9754"/>
    <cellStyle name="Vírgula 7 5 4 2 6" xfId="9755"/>
    <cellStyle name="Vírgula 7 5 4 3" xfId="9756"/>
    <cellStyle name="Vírgula 7 5 4 3 2" xfId="9757"/>
    <cellStyle name="Vírgula 7 5 4 3 2 2" xfId="9758"/>
    <cellStyle name="Vírgula 7 5 4 3 3" xfId="9759"/>
    <cellStyle name="Vírgula 7 5 4 3 3 2" xfId="9760"/>
    <cellStyle name="Vírgula 7 5 4 3 4" xfId="9761"/>
    <cellStyle name="Vírgula 7 5 4 3 4 2" xfId="9762"/>
    <cellStyle name="Vírgula 7 5 4 3 5" xfId="9763"/>
    <cellStyle name="Vírgula 7 5 4 4" xfId="9764"/>
    <cellStyle name="Vírgula 7 5 4 4 2" xfId="9765"/>
    <cellStyle name="Vírgula 7 5 4 5" xfId="9766"/>
    <cellStyle name="Vírgula 7 5 4 5 2" xfId="9767"/>
    <cellStyle name="Vírgula 7 5 4 6" xfId="9768"/>
    <cellStyle name="Vírgula 7 5 4 6 2" xfId="9769"/>
    <cellStyle name="Vírgula 7 5 4 7" xfId="9770"/>
    <cellStyle name="Vírgula 7 5 5" xfId="9771"/>
    <cellStyle name="Vírgula 7 5 5 2" xfId="9772"/>
    <cellStyle name="Vírgula 7 5 5 2 2" xfId="9773"/>
    <cellStyle name="Vírgula 7 5 5 2 2 2" xfId="9774"/>
    <cellStyle name="Vírgula 7 5 5 2 3" xfId="9775"/>
    <cellStyle name="Vírgula 7 5 5 2 3 2" xfId="9776"/>
    <cellStyle name="Vírgula 7 5 5 2 4" xfId="9777"/>
    <cellStyle name="Vírgula 7 5 5 2 4 2" xfId="9778"/>
    <cellStyle name="Vírgula 7 5 5 2 5" xfId="9779"/>
    <cellStyle name="Vírgula 7 5 5 3" xfId="9780"/>
    <cellStyle name="Vírgula 7 5 5 3 2" xfId="9781"/>
    <cellStyle name="Vírgula 7 5 5 4" xfId="9782"/>
    <cellStyle name="Vírgula 7 5 5 4 2" xfId="9783"/>
    <cellStyle name="Vírgula 7 5 5 5" xfId="9784"/>
    <cellStyle name="Vírgula 7 5 5 5 2" xfId="9785"/>
    <cellStyle name="Vírgula 7 5 5 6" xfId="9786"/>
    <cellStyle name="Vírgula 7 5 6" xfId="9787"/>
    <cellStyle name="Vírgula 7 5 6 2" xfId="9788"/>
    <cellStyle name="Vírgula 7 5 6 2 2" xfId="9789"/>
    <cellStyle name="Vírgula 7 5 6 3" xfId="9790"/>
    <cellStyle name="Vírgula 7 5 6 3 2" xfId="9791"/>
    <cellStyle name="Vírgula 7 5 6 4" xfId="9792"/>
    <cellStyle name="Vírgula 7 5 6 4 2" xfId="9793"/>
    <cellStyle name="Vírgula 7 5 6 5" xfId="9794"/>
    <cellStyle name="Vírgula 7 5 7" xfId="9795"/>
    <cellStyle name="Vírgula 7 5 7 2" xfId="9796"/>
    <cellStyle name="Vírgula 7 5 7 2 2" xfId="9797"/>
    <cellStyle name="Vírgula 7 5 7 3" xfId="9798"/>
    <cellStyle name="Vírgula 7 5 7 3 2" xfId="9799"/>
    <cellStyle name="Vírgula 7 5 7 4" xfId="9800"/>
    <cellStyle name="Vírgula 7 5 7 4 2" xfId="9801"/>
    <cellStyle name="Vírgula 7 5 7 5" xfId="9802"/>
    <cellStyle name="Vírgula 7 5 8" xfId="9803"/>
    <cellStyle name="Vírgula 7 5 8 2" xfId="9804"/>
    <cellStyle name="Vírgula 7 5 8 2 2" xfId="9805"/>
    <cellStyle name="Vírgula 7 5 8 3" xfId="9806"/>
    <cellStyle name="Vírgula 7 5 8 3 2" xfId="9807"/>
    <cellStyle name="Vírgula 7 5 8 4" xfId="9808"/>
    <cellStyle name="Vírgula 7 5 9" xfId="9809"/>
    <cellStyle name="Vírgula 7 5 9 2" xfId="9810"/>
    <cellStyle name="Vírgula 7 6" xfId="9811"/>
    <cellStyle name="Vírgula 7 6 10" xfId="9812"/>
    <cellStyle name="Vírgula 7 6 2" xfId="9813"/>
    <cellStyle name="Vírgula 7 6 2 2" xfId="9814"/>
    <cellStyle name="Vírgula 7 6 2 2 2" xfId="9815"/>
    <cellStyle name="Vírgula 7 6 2 2 2 2" xfId="9816"/>
    <cellStyle name="Vírgula 7 6 2 2 2 2 2" xfId="9817"/>
    <cellStyle name="Vírgula 7 6 2 2 2 3" xfId="9818"/>
    <cellStyle name="Vírgula 7 6 2 2 2 3 2" xfId="9819"/>
    <cellStyle name="Vírgula 7 6 2 2 2 4" xfId="9820"/>
    <cellStyle name="Vírgula 7 6 2 2 2 4 2" xfId="9821"/>
    <cellStyle name="Vírgula 7 6 2 2 2 5" xfId="9822"/>
    <cellStyle name="Vírgula 7 6 2 2 3" xfId="9823"/>
    <cellStyle name="Vírgula 7 6 2 2 3 2" xfId="9824"/>
    <cellStyle name="Vírgula 7 6 2 2 4" xfId="9825"/>
    <cellStyle name="Vírgula 7 6 2 2 4 2" xfId="9826"/>
    <cellStyle name="Vírgula 7 6 2 2 5" xfId="9827"/>
    <cellStyle name="Vírgula 7 6 2 2 5 2" xfId="9828"/>
    <cellStyle name="Vírgula 7 6 2 2 6" xfId="9829"/>
    <cellStyle name="Vírgula 7 6 2 3" xfId="9830"/>
    <cellStyle name="Vírgula 7 6 2 3 2" xfId="9831"/>
    <cellStyle name="Vírgula 7 6 2 3 2 2" xfId="9832"/>
    <cellStyle name="Vírgula 7 6 2 3 3" xfId="9833"/>
    <cellStyle name="Vírgula 7 6 2 3 3 2" xfId="9834"/>
    <cellStyle name="Vírgula 7 6 2 3 4" xfId="9835"/>
    <cellStyle name="Vírgula 7 6 2 3 4 2" xfId="9836"/>
    <cellStyle name="Vírgula 7 6 2 3 5" xfId="9837"/>
    <cellStyle name="Vírgula 7 6 2 4" xfId="9838"/>
    <cellStyle name="Vírgula 7 6 2 4 2" xfId="9839"/>
    <cellStyle name="Vírgula 7 6 2 5" xfId="9840"/>
    <cellStyle name="Vírgula 7 6 2 5 2" xfId="9841"/>
    <cellStyle name="Vírgula 7 6 2 6" xfId="9842"/>
    <cellStyle name="Vírgula 7 6 2 6 2" xfId="9843"/>
    <cellStyle name="Vírgula 7 6 2 7" xfId="9844"/>
    <cellStyle name="Vírgula 7 6 3" xfId="9845"/>
    <cellStyle name="Vírgula 7 6 3 2" xfId="9846"/>
    <cellStyle name="Vírgula 7 6 3 2 2" xfId="9847"/>
    <cellStyle name="Vírgula 7 6 3 2 2 2" xfId="9848"/>
    <cellStyle name="Vírgula 7 6 3 2 3" xfId="9849"/>
    <cellStyle name="Vírgula 7 6 3 2 3 2" xfId="9850"/>
    <cellStyle name="Vírgula 7 6 3 2 4" xfId="9851"/>
    <cellStyle name="Vírgula 7 6 3 2 4 2" xfId="9852"/>
    <cellStyle name="Vírgula 7 6 3 2 5" xfId="9853"/>
    <cellStyle name="Vírgula 7 6 3 3" xfId="9854"/>
    <cellStyle name="Vírgula 7 6 3 3 2" xfId="9855"/>
    <cellStyle name="Vírgula 7 6 3 4" xfId="9856"/>
    <cellStyle name="Vírgula 7 6 3 4 2" xfId="9857"/>
    <cellStyle name="Vírgula 7 6 3 5" xfId="9858"/>
    <cellStyle name="Vírgula 7 6 3 5 2" xfId="9859"/>
    <cellStyle name="Vírgula 7 6 3 6" xfId="9860"/>
    <cellStyle name="Vírgula 7 6 4" xfId="9861"/>
    <cellStyle name="Vírgula 7 6 4 2" xfId="9862"/>
    <cellStyle name="Vírgula 7 6 4 2 2" xfId="9863"/>
    <cellStyle name="Vírgula 7 6 4 3" xfId="9864"/>
    <cellStyle name="Vírgula 7 6 4 3 2" xfId="9865"/>
    <cellStyle name="Vírgula 7 6 4 4" xfId="9866"/>
    <cellStyle name="Vírgula 7 6 4 4 2" xfId="9867"/>
    <cellStyle name="Vírgula 7 6 4 5" xfId="9868"/>
    <cellStyle name="Vírgula 7 6 5" xfId="9869"/>
    <cellStyle name="Vírgula 7 6 5 2" xfId="9870"/>
    <cellStyle name="Vírgula 7 6 5 2 2" xfId="9871"/>
    <cellStyle name="Vírgula 7 6 5 3" xfId="9872"/>
    <cellStyle name="Vírgula 7 6 5 3 2" xfId="9873"/>
    <cellStyle name="Vírgula 7 6 5 4" xfId="9874"/>
    <cellStyle name="Vírgula 7 6 5 4 2" xfId="9875"/>
    <cellStyle name="Vírgula 7 6 5 5" xfId="9876"/>
    <cellStyle name="Vírgula 7 6 6" xfId="9877"/>
    <cellStyle name="Vírgula 7 6 6 2" xfId="9878"/>
    <cellStyle name="Vírgula 7 6 6 2 2" xfId="9879"/>
    <cellStyle name="Vírgula 7 6 6 3" xfId="9880"/>
    <cellStyle name="Vírgula 7 6 6 3 2" xfId="9881"/>
    <cellStyle name="Vírgula 7 6 6 4" xfId="9882"/>
    <cellStyle name="Vírgula 7 6 7" xfId="9883"/>
    <cellStyle name="Vírgula 7 6 7 2" xfId="9884"/>
    <cellStyle name="Vírgula 7 6 8" xfId="9885"/>
    <cellStyle name="Vírgula 7 6 8 2" xfId="9886"/>
    <cellStyle name="Vírgula 7 6 9" xfId="9887"/>
    <cellStyle name="Vírgula 7 6 9 2" xfId="9888"/>
    <cellStyle name="Vírgula 7 7" xfId="9889"/>
    <cellStyle name="Vírgula 7 7 2" xfId="9890"/>
    <cellStyle name="Vírgula 7 7 2 2" xfId="9891"/>
    <cellStyle name="Vírgula 7 7 2 2 2" xfId="9892"/>
    <cellStyle name="Vírgula 7 7 2 2 2 2" xfId="9893"/>
    <cellStyle name="Vírgula 7 7 2 2 3" xfId="9894"/>
    <cellStyle name="Vírgula 7 7 2 2 3 2" xfId="9895"/>
    <cellStyle name="Vírgula 7 7 2 2 4" xfId="9896"/>
    <cellStyle name="Vírgula 7 7 2 2 4 2" xfId="9897"/>
    <cellStyle name="Vírgula 7 7 2 2 5" xfId="9898"/>
    <cellStyle name="Vírgula 7 7 2 3" xfId="9899"/>
    <cellStyle name="Vírgula 7 7 2 3 2" xfId="9900"/>
    <cellStyle name="Vírgula 7 7 2 4" xfId="9901"/>
    <cellStyle name="Vírgula 7 7 2 4 2" xfId="9902"/>
    <cellStyle name="Vírgula 7 7 2 5" xfId="9903"/>
    <cellStyle name="Vírgula 7 7 2 5 2" xfId="9904"/>
    <cellStyle name="Vírgula 7 7 2 6" xfId="9905"/>
    <cellStyle name="Vírgula 7 7 3" xfId="9906"/>
    <cellStyle name="Vírgula 7 7 3 2" xfId="9907"/>
    <cellStyle name="Vírgula 7 7 3 2 2" xfId="9908"/>
    <cellStyle name="Vírgula 7 7 3 3" xfId="9909"/>
    <cellStyle name="Vírgula 7 7 3 3 2" xfId="9910"/>
    <cellStyle name="Vírgula 7 7 3 4" xfId="9911"/>
    <cellStyle name="Vírgula 7 7 3 4 2" xfId="9912"/>
    <cellStyle name="Vírgula 7 7 3 5" xfId="9913"/>
    <cellStyle name="Vírgula 7 7 4" xfId="9914"/>
    <cellStyle name="Vírgula 7 7 4 2" xfId="9915"/>
    <cellStyle name="Vírgula 7 7 5" xfId="9916"/>
    <cellStyle name="Vírgula 7 7 5 2" xfId="9917"/>
    <cellStyle name="Vírgula 7 7 6" xfId="9918"/>
    <cellStyle name="Vírgula 7 7 6 2" xfId="9919"/>
    <cellStyle name="Vírgula 7 7 7" xfId="9920"/>
    <cellStyle name="Vírgula 7 8" xfId="9921"/>
    <cellStyle name="Vírgula 7 8 2" xfId="9922"/>
    <cellStyle name="Vírgula 7 8 2 2" xfId="9923"/>
    <cellStyle name="Vírgula 7 8 2 2 2" xfId="9924"/>
    <cellStyle name="Vírgula 7 8 2 2 2 2" xfId="9925"/>
    <cellStyle name="Vírgula 7 8 2 2 3" xfId="9926"/>
    <cellStyle name="Vírgula 7 8 2 2 3 2" xfId="9927"/>
    <cellStyle name="Vírgula 7 8 2 2 4" xfId="9928"/>
    <cellStyle name="Vírgula 7 8 2 2 4 2" xfId="9929"/>
    <cellStyle name="Vírgula 7 8 2 2 5" xfId="9930"/>
    <cellStyle name="Vírgula 7 8 2 3" xfId="9931"/>
    <cellStyle name="Vírgula 7 8 2 3 2" xfId="9932"/>
    <cellStyle name="Vírgula 7 8 2 4" xfId="9933"/>
    <cellStyle name="Vírgula 7 8 2 4 2" xfId="9934"/>
    <cellStyle name="Vírgula 7 8 2 5" xfId="9935"/>
    <cellStyle name="Vírgula 7 8 2 5 2" xfId="9936"/>
    <cellStyle name="Vírgula 7 8 2 6" xfId="9937"/>
    <cellStyle name="Vírgula 7 8 3" xfId="9938"/>
    <cellStyle name="Vírgula 7 8 3 2" xfId="9939"/>
    <cellStyle name="Vírgula 7 8 3 2 2" xfId="9940"/>
    <cellStyle name="Vírgula 7 8 3 3" xfId="9941"/>
    <cellStyle name="Vírgula 7 8 3 3 2" xfId="9942"/>
    <cellStyle name="Vírgula 7 8 3 4" xfId="9943"/>
    <cellStyle name="Vírgula 7 8 3 4 2" xfId="9944"/>
    <cellStyle name="Vírgula 7 8 3 5" xfId="9945"/>
    <cellStyle name="Vírgula 7 8 4" xfId="9946"/>
    <cellStyle name="Vírgula 7 8 4 2" xfId="9947"/>
    <cellStyle name="Vírgula 7 8 5" xfId="9948"/>
    <cellStyle name="Vírgula 7 8 5 2" xfId="9949"/>
    <cellStyle name="Vírgula 7 8 6" xfId="9950"/>
    <cellStyle name="Vírgula 7 8 6 2" xfId="9951"/>
    <cellStyle name="Vírgula 7 8 7" xfId="9952"/>
    <cellStyle name="Vírgula 7 9" xfId="9953"/>
    <cellStyle name="Vírgula 7 9 2" xfId="9954"/>
    <cellStyle name="Vírgula 7 9 2 2" xfId="9955"/>
    <cellStyle name="Vírgula 7 9 2 2 2" xfId="9956"/>
    <cellStyle name="Vírgula 7 9 2 2 2 2" xfId="9957"/>
    <cellStyle name="Vírgula 7 9 2 2 3" xfId="9958"/>
    <cellStyle name="Vírgula 7 9 2 2 3 2" xfId="9959"/>
    <cellStyle name="Vírgula 7 9 2 2 4" xfId="9960"/>
    <cellStyle name="Vírgula 7 9 2 2 4 2" xfId="9961"/>
    <cellStyle name="Vírgula 7 9 2 2 5" xfId="9962"/>
    <cellStyle name="Vírgula 7 9 2 3" xfId="9963"/>
    <cellStyle name="Vírgula 7 9 2 3 2" xfId="9964"/>
    <cellStyle name="Vírgula 7 9 2 4" xfId="9965"/>
    <cellStyle name="Vírgula 7 9 2 4 2" xfId="9966"/>
    <cellStyle name="Vírgula 7 9 2 5" xfId="9967"/>
    <cellStyle name="Vírgula 7 9 2 5 2" xfId="9968"/>
    <cellStyle name="Vírgula 7 9 2 6" xfId="9969"/>
    <cellStyle name="Vírgula 7 9 3" xfId="9970"/>
    <cellStyle name="Vírgula 7 9 3 2" xfId="9971"/>
    <cellStyle name="Vírgula 7 9 3 2 2" xfId="9972"/>
    <cellStyle name="Vírgula 7 9 3 3" xfId="9973"/>
    <cellStyle name="Vírgula 7 9 3 3 2" xfId="9974"/>
    <cellStyle name="Vírgula 7 9 3 4" xfId="9975"/>
    <cellStyle name="Vírgula 7 9 3 4 2" xfId="9976"/>
    <cellStyle name="Vírgula 7 9 3 5" xfId="9977"/>
    <cellStyle name="Vírgula 7 9 4" xfId="9978"/>
    <cellStyle name="Vírgula 7 9 4 2" xfId="9979"/>
    <cellStyle name="Vírgula 7 9 5" xfId="9980"/>
    <cellStyle name="Vírgula 7 9 5 2" xfId="9981"/>
    <cellStyle name="Vírgula 7 9 6" xfId="9982"/>
    <cellStyle name="Vírgula 7 9 6 2" xfId="9983"/>
    <cellStyle name="Vírgula 7 9 7" xfId="9984"/>
    <cellStyle name="Vírgula 8" xfId="9985"/>
    <cellStyle name="Vírgula 8 10" xfId="9986"/>
    <cellStyle name="Vírgula 8 10 2" xfId="9987"/>
    <cellStyle name="Vírgula 8 10 2 2" xfId="9988"/>
    <cellStyle name="Vírgula 8 10 3" xfId="9989"/>
    <cellStyle name="Vírgula 8 10 3 2" xfId="9990"/>
    <cellStyle name="Vírgula 8 10 4" xfId="9991"/>
    <cellStyle name="Vírgula 8 10 4 2" xfId="9992"/>
    <cellStyle name="Vírgula 8 10 5" xfId="9993"/>
    <cellStyle name="Vírgula 8 11" xfId="9994"/>
    <cellStyle name="Vírgula 8 11 2" xfId="9995"/>
    <cellStyle name="Vírgula 8 11 2 2" xfId="9996"/>
    <cellStyle name="Vírgula 8 11 3" xfId="9997"/>
    <cellStyle name="Vírgula 8 11 3 2" xfId="9998"/>
    <cellStyle name="Vírgula 8 11 4" xfId="9999"/>
    <cellStyle name="Vírgula 8 11 4 2" xfId="10000"/>
    <cellStyle name="Vírgula 8 11 5" xfId="10001"/>
    <cellStyle name="Vírgula 8 12" xfId="10002"/>
    <cellStyle name="Vírgula 8 12 2" xfId="10003"/>
    <cellStyle name="Vírgula 8 12 2 2" xfId="10004"/>
    <cellStyle name="Vírgula 8 12 3" xfId="10005"/>
    <cellStyle name="Vírgula 8 12 3 2" xfId="10006"/>
    <cellStyle name="Vírgula 8 12 4" xfId="10007"/>
    <cellStyle name="Vírgula 8 12 4 2" xfId="10008"/>
    <cellStyle name="Vírgula 8 12 5" xfId="10009"/>
    <cellStyle name="Vírgula 8 13" xfId="10010"/>
    <cellStyle name="Vírgula 8 13 2" xfId="10011"/>
    <cellStyle name="Vírgula 8 13 2 2" xfId="10012"/>
    <cellStyle name="Vírgula 8 13 3" xfId="10013"/>
    <cellStyle name="Vírgula 8 13 3 2" xfId="10014"/>
    <cellStyle name="Vírgula 8 13 4" xfId="10015"/>
    <cellStyle name="Vírgula 8 14" xfId="10016"/>
    <cellStyle name="Vírgula 8 14 2" xfId="10017"/>
    <cellStyle name="Vírgula 8 14 2 2" xfId="10018"/>
    <cellStyle name="Vírgula 8 14 3" xfId="10019"/>
    <cellStyle name="Vírgula 8 15" xfId="10020"/>
    <cellStyle name="Vírgula 8 15 2" xfId="10021"/>
    <cellStyle name="Vírgula 8 16" xfId="10022"/>
    <cellStyle name="Vírgula 8 16 2" xfId="10023"/>
    <cellStyle name="Vírgula 8 17" xfId="10024"/>
    <cellStyle name="Vírgula 8 2" xfId="10025"/>
    <cellStyle name="Vírgula 8 2 10" xfId="10026"/>
    <cellStyle name="Vírgula 8 2 10 2" xfId="10027"/>
    <cellStyle name="Vírgula 8 2 10 2 2" xfId="10028"/>
    <cellStyle name="Vírgula 8 2 10 3" xfId="10029"/>
    <cellStyle name="Vírgula 8 2 10 3 2" xfId="10030"/>
    <cellStyle name="Vírgula 8 2 10 4" xfId="10031"/>
    <cellStyle name="Vírgula 8 2 10 4 2" xfId="10032"/>
    <cellStyle name="Vírgula 8 2 10 5" xfId="10033"/>
    <cellStyle name="Vírgula 8 2 11" xfId="10034"/>
    <cellStyle name="Vírgula 8 2 11 2" xfId="10035"/>
    <cellStyle name="Vírgula 8 2 11 2 2" xfId="10036"/>
    <cellStyle name="Vírgula 8 2 11 3" xfId="10037"/>
    <cellStyle name="Vírgula 8 2 11 3 2" xfId="10038"/>
    <cellStyle name="Vírgula 8 2 11 4" xfId="10039"/>
    <cellStyle name="Vírgula 8 2 12" xfId="10040"/>
    <cellStyle name="Vírgula 8 2 12 2" xfId="10041"/>
    <cellStyle name="Vírgula 8 2 12 2 2" xfId="10042"/>
    <cellStyle name="Vírgula 8 2 12 3" xfId="10043"/>
    <cellStyle name="Vírgula 8 2 13" xfId="10044"/>
    <cellStyle name="Vírgula 8 2 13 2" xfId="10045"/>
    <cellStyle name="Vírgula 8 2 14" xfId="10046"/>
    <cellStyle name="Vírgula 8 2 14 2" xfId="10047"/>
    <cellStyle name="Vírgula 8 2 15" xfId="10048"/>
    <cellStyle name="Vírgula 8 2 2" xfId="10049"/>
    <cellStyle name="Vírgula 8 2 2 10" xfId="10050"/>
    <cellStyle name="Vírgula 8 2 2 2" xfId="10051"/>
    <cellStyle name="Vírgula 8 2 2 2 2" xfId="10052"/>
    <cellStyle name="Vírgula 8 2 2 2 2 2" xfId="10053"/>
    <cellStyle name="Vírgula 8 2 2 2 2 2 2" xfId="10054"/>
    <cellStyle name="Vírgula 8 2 2 2 2 2 2 2" xfId="10055"/>
    <cellStyle name="Vírgula 8 2 2 2 2 2 3" xfId="10056"/>
    <cellStyle name="Vírgula 8 2 2 2 2 2 3 2" xfId="10057"/>
    <cellStyle name="Vírgula 8 2 2 2 2 2 4" xfId="10058"/>
    <cellStyle name="Vírgula 8 2 2 2 2 2 4 2" xfId="10059"/>
    <cellStyle name="Vírgula 8 2 2 2 2 2 5" xfId="10060"/>
    <cellStyle name="Vírgula 8 2 2 2 2 3" xfId="10061"/>
    <cellStyle name="Vírgula 8 2 2 2 2 3 2" xfId="10062"/>
    <cellStyle name="Vírgula 8 2 2 2 2 4" xfId="10063"/>
    <cellStyle name="Vírgula 8 2 2 2 2 4 2" xfId="10064"/>
    <cellStyle name="Vírgula 8 2 2 2 2 5" xfId="10065"/>
    <cellStyle name="Vírgula 8 2 2 2 2 5 2" xfId="10066"/>
    <cellStyle name="Vírgula 8 2 2 2 2 6" xfId="10067"/>
    <cellStyle name="Vírgula 8 2 2 2 3" xfId="10068"/>
    <cellStyle name="Vírgula 8 2 2 2 3 2" xfId="10069"/>
    <cellStyle name="Vírgula 8 2 2 2 3 2 2" xfId="10070"/>
    <cellStyle name="Vírgula 8 2 2 2 3 3" xfId="10071"/>
    <cellStyle name="Vírgula 8 2 2 2 3 3 2" xfId="10072"/>
    <cellStyle name="Vírgula 8 2 2 2 3 4" xfId="10073"/>
    <cellStyle name="Vírgula 8 2 2 2 3 4 2" xfId="10074"/>
    <cellStyle name="Vírgula 8 2 2 2 3 5" xfId="10075"/>
    <cellStyle name="Vírgula 8 2 2 2 4" xfId="10076"/>
    <cellStyle name="Vírgula 8 2 2 2 4 2" xfId="10077"/>
    <cellStyle name="Vírgula 8 2 2 2 5" xfId="10078"/>
    <cellStyle name="Vírgula 8 2 2 2 5 2" xfId="10079"/>
    <cellStyle name="Vírgula 8 2 2 2 6" xfId="10080"/>
    <cellStyle name="Vírgula 8 2 2 2 6 2" xfId="10081"/>
    <cellStyle name="Vírgula 8 2 2 2 7" xfId="10082"/>
    <cellStyle name="Vírgula 8 2 2 3" xfId="10083"/>
    <cellStyle name="Vírgula 8 2 2 3 2" xfId="10084"/>
    <cellStyle name="Vírgula 8 2 2 3 2 2" xfId="10085"/>
    <cellStyle name="Vírgula 8 2 2 3 2 2 2" xfId="10086"/>
    <cellStyle name="Vírgula 8 2 2 3 2 3" xfId="10087"/>
    <cellStyle name="Vírgula 8 2 2 3 2 3 2" xfId="10088"/>
    <cellStyle name="Vírgula 8 2 2 3 2 4" xfId="10089"/>
    <cellStyle name="Vírgula 8 2 2 3 2 4 2" xfId="10090"/>
    <cellStyle name="Vírgula 8 2 2 3 2 5" xfId="10091"/>
    <cellStyle name="Vírgula 8 2 2 3 3" xfId="10092"/>
    <cellStyle name="Vírgula 8 2 2 3 3 2" xfId="10093"/>
    <cellStyle name="Vírgula 8 2 2 3 4" xfId="10094"/>
    <cellStyle name="Vírgula 8 2 2 3 4 2" xfId="10095"/>
    <cellStyle name="Vírgula 8 2 2 3 5" xfId="10096"/>
    <cellStyle name="Vírgula 8 2 2 3 5 2" xfId="10097"/>
    <cellStyle name="Vírgula 8 2 2 3 6" xfId="10098"/>
    <cellStyle name="Vírgula 8 2 2 4" xfId="10099"/>
    <cellStyle name="Vírgula 8 2 2 4 2" xfId="10100"/>
    <cellStyle name="Vírgula 8 2 2 4 2 2" xfId="10101"/>
    <cellStyle name="Vírgula 8 2 2 4 3" xfId="10102"/>
    <cellStyle name="Vírgula 8 2 2 4 3 2" xfId="10103"/>
    <cellStyle name="Vírgula 8 2 2 4 4" xfId="10104"/>
    <cellStyle name="Vírgula 8 2 2 4 4 2" xfId="10105"/>
    <cellStyle name="Vírgula 8 2 2 4 5" xfId="10106"/>
    <cellStyle name="Vírgula 8 2 2 5" xfId="10107"/>
    <cellStyle name="Vírgula 8 2 2 5 2" xfId="10108"/>
    <cellStyle name="Vírgula 8 2 2 5 2 2" xfId="10109"/>
    <cellStyle name="Vírgula 8 2 2 5 3" xfId="10110"/>
    <cellStyle name="Vírgula 8 2 2 5 3 2" xfId="10111"/>
    <cellStyle name="Vírgula 8 2 2 5 4" xfId="10112"/>
    <cellStyle name="Vírgula 8 2 2 5 4 2" xfId="10113"/>
    <cellStyle name="Vírgula 8 2 2 5 5" xfId="10114"/>
    <cellStyle name="Vírgula 8 2 2 6" xfId="10115"/>
    <cellStyle name="Vírgula 8 2 2 6 2" xfId="10116"/>
    <cellStyle name="Vírgula 8 2 2 6 2 2" xfId="10117"/>
    <cellStyle name="Vírgula 8 2 2 6 3" xfId="10118"/>
    <cellStyle name="Vírgula 8 2 2 6 3 2" xfId="10119"/>
    <cellStyle name="Vírgula 8 2 2 6 4" xfId="10120"/>
    <cellStyle name="Vírgula 8 2 2 7" xfId="10121"/>
    <cellStyle name="Vírgula 8 2 2 7 2" xfId="10122"/>
    <cellStyle name="Vírgula 8 2 2 8" xfId="10123"/>
    <cellStyle name="Vírgula 8 2 2 8 2" xfId="10124"/>
    <cellStyle name="Vírgula 8 2 2 9" xfId="10125"/>
    <cellStyle name="Vírgula 8 2 2 9 2" xfId="10126"/>
    <cellStyle name="Vírgula 8 2 3" xfId="10127"/>
    <cellStyle name="Vírgula 8 2 3 10" xfId="10128"/>
    <cellStyle name="Vírgula 8 2 3 2" xfId="10129"/>
    <cellStyle name="Vírgula 8 2 3 2 2" xfId="10130"/>
    <cellStyle name="Vírgula 8 2 3 2 2 2" xfId="10131"/>
    <cellStyle name="Vírgula 8 2 3 2 2 2 2" xfId="10132"/>
    <cellStyle name="Vírgula 8 2 3 2 2 2 2 2" xfId="10133"/>
    <cellStyle name="Vírgula 8 2 3 2 2 2 3" xfId="10134"/>
    <cellStyle name="Vírgula 8 2 3 2 2 2 3 2" xfId="10135"/>
    <cellStyle name="Vírgula 8 2 3 2 2 2 4" xfId="10136"/>
    <cellStyle name="Vírgula 8 2 3 2 2 2 4 2" xfId="10137"/>
    <cellStyle name="Vírgula 8 2 3 2 2 2 5" xfId="10138"/>
    <cellStyle name="Vírgula 8 2 3 2 2 3" xfId="10139"/>
    <cellStyle name="Vírgula 8 2 3 2 2 3 2" xfId="10140"/>
    <cellStyle name="Vírgula 8 2 3 2 2 4" xfId="10141"/>
    <cellStyle name="Vírgula 8 2 3 2 2 4 2" xfId="10142"/>
    <cellStyle name="Vírgula 8 2 3 2 2 5" xfId="10143"/>
    <cellStyle name="Vírgula 8 2 3 2 2 5 2" xfId="10144"/>
    <cellStyle name="Vírgula 8 2 3 2 2 6" xfId="10145"/>
    <cellStyle name="Vírgula 8 2 3 2 3" xfId="10146"/>
    <cellStyle name="Vírgula 8 2 3 2 3 2" xfId="10147"/>
    <cellStyle name="Vírgula 8 2 3 2 3 2 2" xfId="10148"/>
    <cellStyle name="Vírgula 8 2 3 2 3 3" xfId="10149"/>
    <cellStyle name="Vírgula 8 2 3 2 3 3 2" xfId="10150"/>
    <cellStyle name="Vírgula 8 2 3 2 3 4" xfId="10151"/>
    <cellStyle name="Vírgula 8 2 3 2 3 4 2" xfId="10152"/>
    <cellStyle name="Vírgula 8 2 3 2 3 5" xfId="10153"/>
    <cellStyle name="Vírgula 8 2 3 2 4" xfId="10154"/>
    <cellStyle name="Vírgula 8 2 3 2 4 2" xfId="10155"/>
    <cellStyle name="Vírgula 8 2 3 2 5" xfId="10156"/>
    <cellStyle name="Vírgula 8 2 3 2 5 2" xfId="10157"/>
    <cellStyle name="Vírgula 8 2 3 2 6" xfId="10158"/>
    <cellStyle name="Vírgula 8 2 3 2 6 2" xfId="10159"/>
    <cellStyle name="Vírgula 8 2 3 2 7" xfId="10160"/>
    <cellStyle name="Vírgula 8 2 3 3" xfId="10161"/>
    <cellStyle name="Vírgula 8 2 3 3 2" xfId="10162"/>
    <cellStyle name="Vírgula 8 2 3 3 2 2" xfId="10163"/>
    <cellStyle name="Vírgula 8 2 3 3 2 2 2" xfId="10164"/>
    <cellStyle name="Vírgula 8 2 3 3 2 3" xfId="10165"/>
    <cellStyle name="Vírgula 8 2 3 3 2 3 2" xfId="10166"/>
    <cellStyle name="Vírgula 8 2 3 3 2 4" xfId="10167"/>
    <cellStyle name="Vírgula 8 2 3 3 2 4 2" xfId="10168"/>
    <cellStyle name="Vírgula 8 2 3 3 2 5" xfId="10169"/>
    <cellStyle name="Vírgula 8 2 3 3 3" xfId="10170"/>
    <cellStyle name="Vírgula 8 2 3 3 3 2" xfId="10171"/>
    <cellStyle name="Vírgula 8 2 3 3 4" xfId="10172"/>
    <cellStyle name="Vírgula 8 2 3 3 4 2" xfId="10173"/>
    <cellStyle name="Vírgula 8 2 3 3 5" xfId="10174"/>
    <cellStyle name="Vírgula 8 2 3 3 5 2" xfId="10175"/>
    <cellStyle name="Vírgula 8 2 3 3 6" xfId="10176"/>
    <cellStyle name="Vírgula 8 2 3 4" xfId="10177"/>
    <cellStyle name="Vírgula 8 2 3 4 2" xfId="10178"/>
    <cellStyle name="Vírgula 8 2 3 4 2 2" xfId="10179"/>
    <cellStyle name="Vírgula 8 2 3 4 3" xfId="10180"/>
    <cellStyle name="Vírgula 8 2 3 4 3 2" xfId="10181"/>
    <cellStyle name="Vírgula 8 2 3 4 4" xfId="10182"/>
    <cellStyle name="Vírgula 8 2 3 4 4 2" xfId="10183"/>
    <cellStyle name="Vírgula 8 2 3 4 5" xfId="10184"/>
    <cellStyle name="Vírgula 8 2 3 5" xfId="10185"/>
    <cellStyle name="Vírgula 8 2 3 5 2" xfId="10186"/>
    <cellStyle name="Vírgula 8 2 3 5 2 2" xfId="10187"/>
    <cellStyle name="Vírgula 8 2 3 5 3" xfId="10188"/>
    <cellStyle name="Vírgula 8 2 3 5 3 2" xfId="10189"/>
    <cellStyle name="Vírgula 8 2 3 5 4" xfId="10190"/>
    <cellStyle name="Vírgula 8 2 3 5 4 2" xfId="10191"/>
    <cellStyle name="Vírgula 8 2 3 5 5" xfId="10192"/>
    <cellStyle name="Vírgula 8 2 3 6" xfId="10193"/>
    <cellStyle name="Vírgula 8 2 3 6 2" xfId="10194"/>
    <cellStyle name="Vírgula 8 2 3 6 2 2" xfId="10195"/>
    <cellStyle name="Vírgula 8 2 3 6 3" xfId="10196"/>
    <cellStyle name="Vírgula 8 2 3 6 3 2" xfId="10197"/>
    <cellStyle name="Vírgula 8 2 3 6 4" xfId="10198"/>
    <cellStyle name="Vírgula 8 2 3 7" xfId="10199"/>
    <cellStyle name="Vírgula 8 2 3 7 2" xfId="10200"/>
    <cellStyle name="Vírgula 8 2 3 8" xfId="10201"/>
    <cellStyle name="Vírgula 8 2 3 8 2" xfId="10202"/>
    <cellStyle name="Vírgula 8 2 3 9" xfId="10203"/>
    <cellStyle name="Vírgula 8 2 3 9 2" xfId="10204"/>
    <cellStyle name="Vírgula 8 2 4" xfId="10205"/>
    <cellStyle name="Vírgula 8 2 4 2" xfId="10206"/>
    <cellStyle name="Vírgula 8 2 4 2 2" xfId="10207"/>
    <cellStyle name="Vírgula 8 2 4 2 2 2" xfId="10208"/>
    <cellStyle name="Vírgula 8 2 4 2 2 2 2" xfId="10209"/>
    <cellStyle name="Vírgula 8 2 4 2 2 3" xfId="10210"/>
    <cellStyle name="Vírgula 8 2 4 2 2 3 2" xfId="10211"/>
    <cellStyle name="Vírgula 8 2 4 2 2 4" xfId="10212"/>
    <cellStyle name="Vírgula 8 2 4 2 2 4 2" xfId="10213"/>
    <cellStyle name="Vírgula 8 2 4 2 2 5" xfId="10214"/>
    <cellStyle name="Vírgula 8 2 4 2 3" xfId="10215"/>
    <cellStyle name="Vírgula 8 2 4 2 3 2" xfId="10216"/>
    <cellStyle name="Vírgula 8 2 4 2 4" xfId="10217"/>
    <cellStyle name="Vírgula 8 2 4 2 4 2" xfId="10218"/>
    <cellStyle name="Vírgula 8 2 4 2 5" xfId="10219"/>
    <cellStyle name="Vírgula 8 2 4 2 5 2" xfId="10220"/>
    <cellStyle name="Vírgula 8 2 4 2 6" xfId="10221"/>
    <cellStyle name="Vírgula 8 2 4 3" xfId="10222"/>
    <cellStyle name="Vírgula 8 2 4 3 2" xfId="10223"/>
    <cellStyle name="Vírgula 8 2 4 3 2 2" xfId="10224"/>
    <cellStyle name="Vírgula 8 2 4 3 3" xfId="10225"/>
    <cellStyle name="Vírgula 8 2 4 3 3 2" xfId="10226"/>
    <cellStyle name="Vírgula 8 2 4 3 4" xfId="10227"/>
    <cellStyle name="Vírgula 8 2 4 3 4 2" xfId="10228"/>
    <cellStyle name="Vírgula 8 2 4 3 5" xfId="10229"/>
    <cellStyle name="Vírgula 8 2 4 4" xfId="10230"/>
    <cellStyle name="Vírgula 8 2 4 4 2" xfId="10231"/>
    <cellStyle name="Vírgula 8 2 4 5" xfId="10232"/>
    <cellStyle name="Vírgula 8 2 4 5 2" xfId="10233"/>
    <cellStyle name="Vírgula 8 2 4 6" xfId="10234"/>
    <cellStyle name="Vírgula 8 2 4 6 2" xfId="10235"/>
    <cellStyle name="Vírgula 8 2 4 7" xfId="10236"/>
    <cellStyle name="Vírgula 8 2 5" xfId="10237"/>
    <cellStyle name="Vírgula 8 2 5 2" xfId="10238"/>
    <cellStyle name="Vírgula 8 2 5 2 2" xfId="10239"/>
    <cellStyle name="Vírgula 8 2 5 2 2 2" xfId="10240"/>
    <cellStyle name="Vírgula 8 2 5 2 2 2 2" xfId="10241"/>
    <cellStyle name="Vírgula 8 2 5 2 2 3" xfId="10242"/>
    <cellStyle name="Vírgula 8 2 5 2 2 3 2" xfId="10243"/>
    <cellStyle name="Vírgula 8 2 5 2 2 4" xfId="10244"/>
    <cellStyle name="Vírgula 8 2 5 2 2 4 2" xfId="10245"/>
    <cellStyle name="Vírgula 8 2 5 2 2 5" xfId="10246"/>
    <cellStyle name="Vírgula 8 2 5 2 3" xfId="10247"/>
    <cellStyle name="Vírgula 8 2 5 2 3 2" xfId="10248"/>
    <cellStyle name="Vírgula 8 2 5 2 4" xfId="10249"/>
    <cellStyle name="Vírgula 8 2 5 2 4 2" xfId="10250"/>
    <cellStyle name="Vírgula 8 2 5 2 5" xfId="10251"/>
    <cellStyle name="Vírgula 8 2 5 2 5 2" xfId="10252"/>
    <cellStyle name="Vírgula 8 2 5 2 6" xfId="10253"/>
    <cellStyle name="Vírgula 8 2 5 3" xfId="10254"/>
    <cellStyle name="Vírgula 8 2 5 3 2" xfId="10255"/>
    <cellStyle name="Vírgula 8 2 5 3 2 2" xfId="10256"/>
    <cellStyle name="Vírgula 8 2 5 3 3" xfId="10257"/>
    <cellStyle name="Vírgula 8 2 5 3 3 2" xfId="10258"/>
    <cellStyle name="Vírgula 8 2 5 3 4" xfId="10259"/>
    <cellStyle name="Vírgula 8 2 5 3 4 2" xfId="10260"/>
    <cellStyle name="Vírgula 8 2 5 3 5" xfId="10261"/>
    <cellStyle name="Vírgula 8 2 5 4" xfId="10262"/>
    <cellStyle name="Vírgula 8 2 5 4 2" xfId="10263"/>
    <cellStyle name="Vírgula 8 2 5 5" xfId="10264"/>
    <cellStyle name="Vírgula 8 2 5 5 2" xfId="10265"/>
    <cellStyle name="Vírgula 8 2 5 6" xfId="10266"/>
    <cellStyle name="Vírgula 8 2 5 6 2" xfId="10267"/>
    <cellStyle name="Vírgula 8 2 5 7" xfId="10268"/>
    <cellStyle name="Vírgula 8 2 6" xfId="10269"/>
    <cellStyle name="Vírgula 8 2 6 2" xfId="10270"/>
    <cellStyle name="Vírgula 8 2 6 2 2" xfId="10271"/>
    <cellStyle name="Vírgula 8 2 6 2 2 2" xfId="10272"/>
    <cellStyle name="Vírgula 8 2 6 2 2 2 2" xfId="10273"/>
    <cellStyle name="Vírgula 8 2 6 2 2 3" xfId="10274"/>
    <cellStyle name="Vírgula 8 2 6 2 2 3 2" xfId="10275"/>
    <cellStyle name="Vírgula 8 2 6 2 2 4" xfId="10276"/>
    <cellStyle name="Vírgula 8 2 6 2 2 4 2" xfId="10277"/>
    <cellStyle name="Vírgula 8 2 6 2 2 5" xfId="10278"/>
    <cellStyle name="Vírgula 8 2 6 2 3" xfId="10279"/>
    <cellStyle name="Vírgula 8 2 6 2 3 2" xfId="10280"/>
    <cellStyle name="Vírgula 8 2 6 2 4" xfId="10281"/>
    <cellStyle name="Vírgula 8 2 6 2 4 2" xfId="10282"/>
    <cellStyle name="Vírgula 8 2 6 2 5" xfId="10283"/>
    <cellStyle name="Vírgula 8 2 6 2 5 2" xfId="10284"/>
    <cellStyle name="Vírgula 8 2 6 2 6" xfId="10285"/>
    <cellStyle name="Vírgula 8 2 6 3" xfId="10286"/>
    <cellStyle name="Vírgula 8 2 6 3 2" xfId="10287"/>
    <cellStyle name="Vírgula 8 2 6 3 2 2" xfId="10288"/>
    <cellStyle name="Vírgula 8 2 6 3 3" xfId="10289"/>
    <cellStyle name="Vírgula 8 2 6 3 3 2" xfId="10290"/>
    <cellStyle name="Vírgula 8 2 6 3 4" xfId="10291"/>
    <cellStyle name="Vírgula 8 2 6 3 4 2" xfId="10292"/>
    <cellStyle name="Vírgula 8 2 6 3 5" xfId="10293"/>
    <cellStyle name="Vírgula 8 2 6 4" xfId="10294"/>
    <cellStyle name="Vírgula 8 2 6 4 2" xfId="10295"/>
    <cellStyle name="Vírgula 8 2 6 5" xfId="10296"/>
    <cellStyle name="Vírgula 8 2 6 5 2" xfId="10297"/>
    <cellStyle name="Vírgula 8 2 6 6" xfId="10298"/>
    <cellStyle name="Vírgula 8 2 6 6 2" xfId="10299"/>
    <cellStyle name="Vírgula 8 2 6 7" xfId="10300"/>
    <cellStyle name="Vírgula 8 2 7" xfId="10301"/>
    <cellStyle name="Vírgula 8 2 7 2" xfId="10302"/>
    <cellStyle name="Vírgula 8 2 7 2 2" xfId="10303"/>
    <cellStyle name="Vírgula 8 2 7 2 2 2" xfId="10304"/>
    <cellStyle name="Vírgula 8 2 7 2 3" xfId="10305"/>
    <cellStyle name="Vírgula 8 2 7 2 3 2" xfId="10306"/>
    <cellStyle name="Vírgula 8 2 7 2 4" xfId="10307"/>
    <cellStyle name="Vírgula 8 2 7 2 4 2" xfId="10308"/>
    <cellStyle name="Vírgula 8 2 7 2 5" xfId="10309"/>
    <cellStyle name="Vírgula 8 2 7 3" xfId="10310"/>
    <cellStyle name="Vírgula 8 2 7 3 2" xfId="10311"/>
    <cellStyle name="Vírgula 8 2 7 4" xfId="10312"/>
    <cellStyle name="Vírgula 8 2 7 4 2" xfId="10313"/>
    <cellStyle name="Vírgula 8 2 7 5" xfId="10314"/>
    <cellStyle name="Vírgula 8 2 7 5 2" xfId="10315"/>
    <cellStyle name="Vírgula 8 2 7 6" xfId="10316"/>
    <cellStyle name="Vírgula 8 2 8" xfId="10317"/>
    <cellStyle name="Vírgula 8 2 8 2" xfId="10318"/>
    <cellStyle name="Vírgula 8 2 8 2 2" xfId="10319"/>
    <cellStyle name="Vírgula 8 2 8 3" xfId="10320"/>
    <cellStyle name="Vírgula 8 2 8 3 2" xfId="10321"/>
    <cellStyle name="Vírgula 8 2 8 4" xfId="10322"/>
    <cellStyle name="Vírgula 8 2 8 4 2" xfId="10323"/>
    <cellStyle name="Vírgula 8 2 8 5" xfId="10324"/>
    <cellStyle name="Vírgula 8 2 9" xfId="10325"/>
    <cellStyle name="Vírgula 8 2 9 2" xfId="10326"/>
    <cellStyle name="Vírgula 8 2 9 2 2" xfId="10327"/>
    <cellStyle name="Vírgula 8 2 9 3" xfId="10328"/>
    <cellStyle name="Vírgula 8 2 9 3 2" xfId="10329"/>
    <cellStyle name="Vírgula 8 2 9 4" xfId="10330"/>
    <cellStyle name="Vírgula 8 2 9 4 2" xfId="10331"/>
    <cellStyle name="Vírgula 8 2 9 5" xfId="10332"/>
    <cellStyle name="Vírgula 8 3" xfId="10333"/>
    <cellStyle name="Vírgula 8 3 10" xfId="10334"/>
    <cellStyle name="Vírgula 8 3 10 2" xfId="10335"/>
    <cellStyle name="Vírgula 8 3 10 2 2" xfId="10336"/>
    <cellStyle name="Vírgula 8 3 10 3" xfId="10337"/>
    <cellStyle name="Vírgula 8 3 10 3 2" xfId="10338"/>
    <cellStyle name="Vírgula 8 3 10 4" xfId="10339"/>
    <cellStyle name="Vírgula 8 3 10 4 2" xfId="10340"/>
    <cellStyle name="Vírgula 8 3 10 5" xfId="10341"/>
    <cellStyle name="Vírgula 8 3 11" xfId="10342"/>
    <cellStyle name="Vírgula 8 3 11 2" xfId="10343"/>
    <cellStyle name="Vírgula 8 3 11 2 2" xfId="10344"/>
    <cellStyle name="Vírgula 8 3 11 3" xfId="10345"/>
    <cellStyle name="Vírgula 8 3 11 3 2" xfId="10346"/>
    <cellStyle name="Vírgula 8 3 11 4" xfId="10347"/>
    <cellStyle name="Vírgula 8 3 12" xfId="10348"/>
    <cellStyle name="Vírgula 8 3 12 2" xfId="10349"/>
    <cellStyle name="Vírgula 8 3 12 2 2" xfId="10350"/>
    <cellStyle name="Vírgula 8 3 12 3" xfId="10351"/>
    <cellStyle name="Vírgula 8 3 13" xfId="10352"/>
    <cellStyle name="Vírgula 8 3 13 2" xfId="10353"/>
    <cellStyle name="Vírgula 8 3 14" xfId="10354"/>
    <cellStyle name="Vírgula 8 3 14 2" xfId="10355"/>
    <cellStyle name="Vírgula 8 3 15" xfId="10356"/>
    <cellStyle name="Vírgula 8 3 2" xfId="10357"/>
    <cellStyle name="Vírgula 8 3 2 10" xfId="10358"/>
    <cellStyle name="Vírgula 8 3 2 2" xfId="10359"/>
    <cellStyle name="Vírgula 8 3 2 2 2" xfId="10360"/>
    <cellStyle name="Vírgula 8 3 2 2 2 2" xfId="10361"/>
    <cellStyle name="Vírgula 8 3 2 2 2 2 2" xfId="10362"/>
    <cellStyle name="Vírgula 8 3 2 2 2 2 2 2" xfId="10363"/>
    <cellStyle name="Vírgula 8 3 2 2 2 2 3" xfId="10364"/>
    <cellStyle name="Vírgula 8 3 2 2 2 2 3 2" xfId="10365"/>
    <cellStyle name="Vírgula 8 3 2 2 2 2 4" xfId="10366"/>
    <cellStyle name="Vírgula 8 3 2 2 2 2 4 2" xfId="10367"/>
    <cellStyle name="Vírgula 8 3 2 2 2 2 5" xfId="10368"/>
    <cellStyle name="Vírgula 8 3 2 2 2 3" xfId="10369"/>
    <cellStyle name="Vírgula 8 3 2 2 2 3 2" xfId="10370"/>
    <cellStyle name="Vírgula 8 3 2 2 2 4" xfId="10371"/>
    <cellStyle name="Vírgula 8 3 2 2 2 4 2" xfId="10372"/>
    <cellStyle name="Vírgula 8 3 2 2 2 5" xfId="10373"/>
    <cellStyle name="Vírgula 8 3 2 2 2 5 2" xfId="10374"/>
    <cellStyle name="Vírgula 8 3 2 2 2 6" xfId="10375"/>
    <cellStyle name="Vírgula 8 3 2 2 3" xfId="10376"/>
    <cellStyle name="Vírgula 8 3 2 2 3 2" xfId="10377"/>
    <cellStyle name="Vírgula 8 3 2 2 3 2 2" xfId="10378"/>
    <cellStyle name="Vírgula 8 3 2 2 3 3" xfId="10379"/>
    <cellStyle name="Vírgula 8 3 2 2 3 3 2" xfId="10380"/>
    <cellStyle name="Vírgula 8 3 2 2 3 4" xfId="10381"/>
    <cellStyle name="Vírgula 8 3 2 2 3 4 2" xfId="10382"/>
    <cellStyle name="Vírgula 8 3 2 2 3 5" xfId="10383"/>
    <cellStyle name="Vírgula 8 3 2 2 4" xfId="10384"/>
    <cellStyle name="Vírgula 8 3 2 2 4 2" xfId="10385"/>
    <cellStyle name="Vírgula 8 3 2 2 5" xfId="10386"/>
    <cellStyle name="Vírgula 8 3 2 2 5 2" xfId="10387"/>
    <cellStyle name="Vírgula 8 3 2 2 6" xfId="10388"/>
    <cellStyle name="Vírgula 8 3 2 2 6 2" xfId="10389"/>
    <cellStyle name="Vírgula 8 3 2 2 7" xfId="10390"/>
    <cellStyle name="Vírgula 8 3 2 3" xfId="10391"/>
    <cellStyle name="Vírgula 8 3 2 3 2" xfId="10392"/>
    <cellStyle name="Vírgula 8 3 2 3 2 2" xfId="10393"/>
    <cellStyle name="Vírgula 8 3 2 3 2 2 2" xfId="10394"/>
    <cellStyle name="Vírgula 8 3 2 3 2 3" xfId="10395"/>
    <cellStyle name="Vírgula 8 3 2 3 2 3 2" xfId="10396"/>
    <cellStyle name="Vírgula 8 3 2 3 2 4" xfId="10397"/>
    <cellStyle name="Vírgula 8 3 2 3 2 4 2" xfId="10398"/>
    <cellStyle name="Vírgula 8 3 2 3 2 5" xfId="10399"/>
    <cellStyle name="Vírgula 8 3 2 3 3" xfId="10400"/>
    <cellStyle name="Vírgula 8 3 2 3 3 2" xfId="10401"/>
    <cellStyle name="Vírgula 8 3 2 3 4" xfId="10402"/>
    <cellStyle name="Vírgula 8 3 2 3 4 2" xfId="10403"/>
    <cellStyle name="Vírgula 8 3 2 3 5" xfId="10404"/>
    <cellStyle name="Vírgula 8 3 2 3 5 2" xfId="10405"/>
    <cellStyle name="Vírgula 8 3 2 3 6" xfId="10406"/>
    <cellStyle name="Vírgula 8 3 2 4" xfId="10407"/>
    <cellStyle name="Vírgula 8 3 2 4 2" xfId="10408"/>
    <cellStyle name="Vírgula 8 3 2 4 2 2" xfId="10409"/>
    <cellStyle name="Vírgula 8 3 2 4 3" xfId="10410"/>
    <cellStyle name="Vírgula 8 3 2 4 3 2" xfId="10411"/>
    <cellStyle name="Vírgula 8 3 2 4 4" xfId="10412"/>
    <cellStyle name="Vírgula 8 3 2 4 4 2" xfId="10413"/>
    <cellStyle name="Vírgula 8 3 2 4 5" xfId="10414"/>
    <cellStyle name="Vírgula 8 3 2 5" xfId="10415"/>
    <cellStyle name="Vírgula 8 3 2 5 2" xfId="10416"/>
    <cellStyle name="Vírgula 8 3 2 5 2 2" xfId="10417"/>
    <cellStyle name="Vírgula 8 3 2 5 3" xfId="10418"/>
    <cellStyle name="Vírgula 8 3 2 5 3 2" xfId="10419"/>
    <cellStyle name="Vírgula 8 3 2 5 4" xfId="10420"/>
    <cellStyle name="Vírgula 8 3 2 5 4 2" xfId="10421"/>
    <cellStyle name="Vírgula 8 3 2 5 5" xfId="10422"/>
    <cellStyle name="Vírgula 8 3 2 6" xfId="10423"/>
    <cellStyle name="Vírgula 8 3 2 6 2" xfId="10424"/>
    <cellStyle name="Vírgula 8 3 2 6 2 2" xfId="10425"/>
    <cellStyle name="Vírgula 8 3 2 6 3" xfId="10426"/>
    <cellStyle name="Vírgula 8 3 2 6 3 2" xfId="10427"/>
    <cellStyle name="Vírgula 8 3 2 6 4" xfId="10428"/>
    <cellStyle name="Vírgula 8 3 2 7" xfId="10429"/>
    <cellStyle name="Vírgula 8 3 2 7 2" xfId="10430"/>
    <cellStyle name="Vírgula 8 3 2 8" xfId="10431"/>
    <cellStyle name="Vírgula 8 3 2 8 2" xfId="10432"/>
    <cellStyle name="Vírgula 8 3 2 9" xfId="10433"/>
    <cellStyle name="Vírgula 8 3 2 9 2" xfId="10434"/>
    <cellStyle name="Vírgula 8 3 3" xfId="10435"/>
    <cellStyle name="Vírgula 8 3 3 10" xfId="10436"/>
    <cellStyle name="Vírgula 8 3 3 2" xfId="10437"/>
    <cellStyle name="Vírgula 8 3 3 2 2" xfId="10438"/>
    <cellStyle name="Vírgula 8 3 3 2 2 2" xfId="10439"/>
    <cellStyle name="Vírgula 8 3 3 2 2 2 2" xfId="10440"/>
    <cellStyle name="Vírgula 8 3 3 2 2 2 2 2" xfId="10441"/>
    <cellStyle name="Vírgula 8 3 3 2 2 2 3" xfId="10442"/>
    <cellStyle name="Vírgula 8 3 3 2 2 2 3 2" xfId="10443"/>
    <cellStyle name="Vírgula 8 3 3 2 2 2 4" xfId="10444"/>
    <cellStyle name="Vírgula 8 3 3 2 2 2 4 2" xfId="10445"/>
    <cellStyle name="Vírgula 8 3 3 2 2 2 5" xfId="10446"/>
    <cellStyle name="Vírgula 8 3 3 2 2 3" xfId="10447"/>
    <cellStyle name="Vírgula 8 3 3 2 2 3 2" xfId="10448"/>
    <cellStyle name="Vírgula 8 3 3 2 2 4" xfId="10449"/>
    <cellStyle name="Vírgula 8 3 3 2 2 4 2" xfId="10450"/>
    <cellStyle name="Vírgula 8 3 3 2 2 5" xfId="10451"/>
    <cellStyle name="Vírgula 8 3 3 2 2 5 2" xfId="10452"/>
    <cellStyle name="Vírgula 8 3 3 2 2 6" xfId="10453"/>
    <cellStyle name="Vírgula 8 3 3 2 3" xfId="10454"/>
    <cellStyle name="Vírgula 8 3 3 2 3 2" xfId="10455"/>
    <cellStyle name="Vírgula 8 3 3 2 3 2 2" xfId="10456"/>
    <cellStyle name="Vírgula 8 3 3 2 3 3" xfId="10457"/>
    <cellStyle name="Vírgula 8 3 3 2 3 3 2" xfId="10458"/>
    <cellStyle name="Vírgula 8 3 3 2 3 4" xfId="10459"/>
    <cellStyle name="Vírgula 8 3 3 2 3 4 2" xfId="10460"/>
    <cellStyle name="Vírgula 8 3 3 2 3 5" xfId="10461"/>
    <cellStyle name="Vírgula 8 3 3 2 4" xfId="10462"/>
    <cellStyle name="Vírgula 8 3 3 2 4 2" xfId="10463"/>
    <cellStyle name="Vírgula 8 3 3 2 5" xfId="10464"/>
    <cellStyle name="Vírgula 8 3 3 2 5 2" xfId="10465"/>
    <cellStyle name="Vírgula 8 3 3 2 6" xfId="10466"/>
    <cellStyle name="Vírgula 8 3 3 2 6 2" xfId="10467"/>
    <cellStyle name="Vírgula 8 3 3 2 7" xfId="10468"/>
    <cellStyle name="Vírgula 8 3 3 3" xfId="10469"/>
    <cellStyle name="Vírgula 8 3 3 3 2" xfId="10470"/>
    <cellStyle name="Vírgula 8 3 3 3 2 2" xfId="10471"/>
    <cellStyle name="Vírgula 8 3 3 3 2 2 2" xfId="10472"/>
    <cellStyle name="Vírgula 8 3 3 3 2 3" xfId="10473"/>
    <cellStyle name="Vírgula 8 3 3 3 2 3 2" xfId="10474"/>
    <cellStyle name="Vírgula 8 3 3 3 2 4" xfId="10475"/>
    <cellStyle name="Vírgula 8 3 3 3 2 4 2" xfId="10476"/>
    <cellStyle name="Vírgula 8 3 3 3 2 5" xfId="10477"/>
    <cellStyle name="Vírgula 8 3 3 3 3" xfId="10478"/>
    <cellStyle name="Vírgula 8 3 3 3 3 2" xfId="10479"/>
    <cellStyle name="Vírgula 8 3 3 3 4" xfId="10480"/>
    <cellStyle name="Vírgula 8 3 3 3 4 2" xfId="10481"/>
    <cellStyle name="Vírgula 8 3 3 3 5" xfId="10482"/>
    <cellStyle name="Vírgula 8 3 3 3 5 2" xfId="10483"/>
    <cellStyle name="Vírgula 8 3 3 3 6" xfId="10484"/>
    <cellStyle name="Vírgula 8 3 3 4" xfId="10485"/>
    <cellStyle name="Vírgula 8 3 3 4 2" xfId="10486"/>
    <cellStyle name="Vírgula 8 3 3 4 2 2" xfId="10487"/>
    <cellStyle name="Vírgula 8 3 3 4 3" xfId="10488"/>
    <cellStyle name="Vírgula 8 3 3 4 3 2" xfId="10489"/>
    <cellStyle name="Vírgula 8 3 3 4 4" xfId="10490"/>
    <cellStyle name="Vírgula 8 3 3 4 4 2" xfId="10491"/>
    <cellStyle name="Vírgula 8 3 3 4 5" xfId="10492"/>
    <cellStyle name="Vírgula 8 3 3 5" xfId="10493"/>
    <cellStyle name="Vírgula 8 3 3 5 2" xfId="10494"/>
    <cellStyle name="Vírgula 8 3 3 5 2 2" xfId="10495"/>
    <cellStyle name="Vírgula 8 3 3 5 3" xfId="10496"/>
    <cellStyle name="Vírgula 8 3 3 5 3 2" xfId="10497"/>
    <cellStyle name="Vírgula 8 3 3 5 4" xfId="10498"/>
    <cellStyle name="Vírgula 8 3 3 5 4 2" xfId="10499"/>
    <cellStyle name="Vírgula 8 3 3 5 5" xfId="10500"/>
    <cellStyle name="Vírgula 8 3 3 6" xfId="10501"/>
    <cellStyle name="Vírgula 8 3 3 6 2" xfId="10502"/>
    <cellStyle name="Vírgula 8 3 3 6 2 2" xfId="10503"/>
    <cellStyle name="Vírgula 8 3 3 6 3" xfId="10504"/>
    <cellStyle name="Vírgula 8 3 3 6 3 2" xfId="10505"/>
    <cellStyle name="Vírgula 8 3 3 6 4" xfId="10506"/>
    <cellStyle name="Vírgula 8 3 3 7" xfId="10507"/>
    <cellStyle name="Vírgula 8 3 3 7 2" xfId="10508"/>
    <cellStyle name="Vírgula 8 3 3 8" xfId="10509"/>
    <cellStyle name="Vírgula 8 3 3 8 2" xfId="10510"/>
    <cellStyle name="Vírgula 8 3 3 9" xfId="10511"/>
    <cellStyle name="Vírgula 8 3 3 9 2" xfId="10512"/>
    <cellStyle name="Vírgula 8 3 4" xfId="10513"/>
    <cellStyle name="Vírgula 8 3 4 2" xfId="10514"/>
    <cellStyle name="Vírgula 8 3 4 2 2" xfId="10515"/>
    <cellStyle name="Vírgula 8 3 4 2 2 2" xfId="10516"/>
    <cellStyle name="Vírgula 8 3 4 2 2 2 2" xfId="10517"/>
    <cellStyle name="Vírgula 8 3 4 2 2 3" xfId="10518"/>
    <cellStyle name="Vírgula 8 3 4 2 2 3 2" xfId="10519"/>
    <cellStyle name="Vírgula 8 3 4 2 2 4" xfId="10520"/>
    <cellStyle name="Vírgula 8 3 4 2 2 4 2" xfId="10521"/>
    <cellStyle name="Vírgula 8 3 4 2 2 5" xfId="10522"/>
    <cellStyle name="Vírgula 8 3 4 2 3" xfId="10523"/>
    <cellStyle name="Vírgula 8 3 4 2 3 2" xfId="10524"/>
    <cellStyle name="Vírgula 8 3 4 2 4" xfId="10525"/>
    <cellStyle name="Vírgula 8 3 4 2 4 2" xfId="10526"/>
    <cellStyle name="Vírgula 8 3 4 2 5" xfId="10527"/>
    <cellStyle name="Vírgula 8 3 4 2 5 2" xfId="10528"/>
    <cellStyle name="Vírgula 8 3 4 2 6" xfId="10529"/>
    <cellStyle name="Vírgula 8 3 4 3" xfId="10530"/>
    <cellStyle name="Vírgula 8 3 4 3 2" xfId="10531"/>
    <cellStyle name="Vírgula 8 3 4 3 2 2" xfId="10532"/>
    <cellStyle name="Vírgula 8 3 4 3 3" xfId="10533"/>
    <cellStyle name="Vírgula 8 3 4 3 3 2" xfId="10534"/>
    <cellStyle name="Vírgula 8 3 4 3 4" xfId="10535"/>
    <cellStyle name="Vírgula 8 3 4 3 4 2" xfId="10536"/>
    <cellStyle name="Vírgula 8 3 4 3 5" xfId="10537"/>
    <cellStyle name="Vírgula 8 3 4 4" xfId="10538"/>
    <cellStyle name="Vírgula 8 3 4 4 2" xfId="10539"/>
    <cellStyle name="Vírgula 8 3 4 5" xfId="10540"/>
    <cellStyle name="Vírgula 8 3 4 5 2" xfId="10541"/>
    <cellStyle name="Vírgula 8 3 4 6" xfId="10542"/>
    <cellStyle name="Vírgula 8 3 4 6 2" xfId="10543"/>
    <cellStyle name="Vírgula 8 3 4 7" xfId="10544"/>
    <cellStyle name="Vírgula 8 3 5" xfId="10545"/>
    <cellStyle name="Vírgula 8 3 5 2" xfId="10546"/>
    <cellStyle name="Vírgula 8 3 5 2 2" xfId="10547"/>
    <cellStyle name="Vírgula 8 3 5 2 2 2" xfId="10548"/>
    <cellStyle name="Vírgula 8 3 5 2 2 2 2" xfId="10549"/>
    <cellStyle name="Vírgula 8 3 5 2 2 3" xfId="10550"/>
    <cellStyle name="Vírgula 8 3 5 2 2 3 2" xfId="10551"/>
    <cellStyle name="Vírgula 8 3 5 2 2 4" xfId="10552"/>
    <cellStyle name="Vírgula 8 3 5 2 2 4 2" xfId="10553"/>
    <cellStyle name="Vírgula 8 3 5 2 2 5" xfId="10554"/>
    <cellStyle name="Vírgula 8 3 5 2 3" xfId="10555"/>
    <cellStyle name="Vírgula 8 3 5 2 3 2" xfId="10556"/>
    <cellStyle name="Vírgula 8 3 5 2 4" xfId="10557"/>
    <cellStyle name="Vírgula 8 3 5 2 4 2" xfId="10558"/>
    <cellStyle name="Vírgula 8 3 5 2 5" xfId="10559"/>
    <cellStyle name="Vírgula 8 3 5 2 5 2" xfId="10560"/>
    <cellStyle name="Vírgula 8 3 5 2 6" xfId="10561"/>
    <cellStyle name="Vírgula 8 3 5 3" xfId="10562"/>
    <cellStyle name="Vírgula 8 3 5 3 2" xfId="10563"/>
    <cellStyle name="Vírgula 8 3 5 3 2 2" xfId="10564"/>
    <cellStyle name="Vírgula 8 3 5 3 3" xfId="10565"/>
    <cellStyle name="Vírgula 8 3 5 3 3 2" xfId="10566"/>
    <cellStyle name="Vírgula 8 3 5 3 4" xfId="10567"/>
    <cellStyle name="Vírgula 8 3 5 3 4 2" xfId="10568"/>
    <cellStyle name="Vírgula 8 3 5 3 5" xfId="10569"/>
    <cellStyle name="Vírgula 8 3 5 4" xfId="10570"/>
    <cellStyle name="Vírgula 8 3 5 4 2" xfId="10571"/>
    <cellStyle name="Vírgula 8 3 5 5" xfId="10572"/>
    <cellStyle name="Vírgula 8 3 5 5 2" xfId="10573"/>
    <cellStyle name="Vírgula 8 3 5 6" xfId="10574"/>
    <cellStyle name="Vírgula 8 3 5 6 2" xfId="10575"/>
    <cellStyle name="Vírgula 8 3 5 7" xfId="10576"/>
    <cellStyle name="Vírgula 8 3 6" xfId="10577"/>
    <cellStyle name="Vírgula 8 3 6 2" xfId="10578"/>
    <cellStyle name="Vírgula 8 3 6 2 2" xfId="10579"/>
    <cellStyle name="Vírgula 8 3 6 2 2 2" xfId="10580"/>
    <cellStyle name="Vírgula 8 3 6 2 2 2 2" xfId="10581"/>
    <cellStyle name="Vírgula 8 3 6 2 2 3" xfId="10582"/>
    <cellStyle name="Vírgula 8 3 6 2 2 3 2" xfId="10583"/>
    <cellStyle name="Vírgula 8 3 6 2 2 4" xfId="10584"/>
    <cellStyle name="Vírgula 8 3 6 2 2 4 2" xfId="10585"/>
    <cellStyle name="Vírgula 8 3 6 2 2 5" xfId="10586"/>
    <cellStyle name="Vírgula 8 3 6 2 3" xfId="10587"/>
    <cellStyle name="Vírgula 8 3 6 2 3 2" xfId="10588"/>
    <cellStyle name="Vírgula 8 3 6 2 4" xfId="10589"/>
    <cellStyle name="Vírgula 8 3 6 2 4 2" xfId="10590"/>
    <cellStyle name="Vírgula 8 3 6 2 5" xfId="10591"/>
    <cellStyle name="Vírgula 8 3 6 2 5 2" xfId="10592"/>
    <cellStyle name="Vírgula 8 3 6 2 6" xfId="10593"/>
    <cellStyle name="Vírgula 8 3 6 3" xfId="10594"/>
    <cellStyle name="Vírgula 8 3 6 3 2" xfId="10595"/>
    <cellStyle name="Vírgula 8 3 6 3 2 2" xfId="10596"/>
    <cellStyle name="Vírgula 8 3 6 3 3" xfId="10597"/>
    <cellStyle name="Vírgula 8 3 6 3 3 2" xfId="10598"/>
    <cellStyle name="Vírgula 8 3 6 3 4" xfId="10599"/>
    <cellStyle name="Vírgula 8 3 6 3 4 2" xfId="10600"/>
    <cellStyle name="Vírgula 8 3 6 3 5" xfId="10601"/>
    <cellStyle name="Vírgula 8 3 6 4" xfId="10602"/>
    <cellStyle name="Vírgula 8 3 6 4 2" xfId="10603"/>
    <cellStyle name="Vírgula 8 3 6 5" xfId="10604"/>
    <cellStyle name="Vírgula 8 3 6 5 2" xfId="10605"/>
    <cellStyle name="Vírgula 8 3 6 6" xfId="10606"/>
    <cellStyle name="Vírgula 8 3 6 6 2" xfId="10607"/>
    <cellStyle name="Vírgula 8 3 6 7" xfId="10608"/>
    <cellStyle name="Vírgula 8 3 7" xfId="10609"/>
    <cellStyle name="Vírgula 8 3 7 2" xfId="10610"/>
    <cellStyle name="Vírgula 8 3 7 2 2" xfId="10611"/>
    <cellStyle name="Vírgula 8 3 7 2 2 2" xfId="10612"/>
    <cellStyle name="Vírgula 8 3 7 2 3" xfId="10613"/>
    <cellStyle name="Vírgula 8 3 7 2 3 2" xfId="10614"/>
    <cellStyle name="Vírgula 8 3 7 2 4" xfId="10615"/>
    <cellStyle name="Vírgula 8 3 7 2 4 2" xfId="10616"/>
    <cellStyle name="Vírgula 8 3 7 2 5" xfId="10617"/>
    <cellStyle name="Vírgula 8 3 7 3" xfId="10618"/>
    <cellStyle name="Vírgula 8 3 7 3 2" xfId="10619"/>
    <cellStyle name="Vírgula 8 3 7 4" xfId="10620"/>
    <cellStyle name="Vírgula 8 3 7 4 2" xfId="10621"/>
    <cellStyle name="Vírgula 8 3 7 5" xfId="10622"/>
    <cellStyle name="Vírgula 8 3 7 5 2" xfId="10623"/>
    <cellStyle name="Vírgula 8 3 7 6" xfId="10624"/>
    <cellStyle name="Vírgula 8 3 8" xfId="10625"/>
    <cellStyle name="Vírgula 8 3 8 2" xfId="10626"/>
    <cellStyle name="Vírgula 8 3 8 2 2" xfId="10627"/>
    <cellStyle name="Vírgula 8 3 8 3" xfId="10628"/>
    <cellStyle name="Vírgula 8 3 8 3 2" xfId="10629"/>
    <cellStyle name="Vírgula 8 3 8 4" xfId="10630"/>
    <cellStyle name="Vírgula 8 3 8 4 2" xfId="10631"/>
    <cellStyle name="Vírgula 8 3 8 5" xfId="10632"/>
    <cellStyle name="Vírgula 8 3 9" xfId="10633"/>
    <cellStyle name="Vírgula 8 3 9 2" xfId="10634"/>
    <cellStyle name="Vírgula 8 3 9 2 2" xfId="10635"/>
    <cellStyle name="Vírgula 8 3 9 3" xfId="10636"/>
    <cellStyle name="Vírgula 8 3 9 3 2" xfId="10637"/>
    <cellStyle name="Vírgula 8 3 9 4" xfId="10638"/>
    <cellStyle name="Vírgula 8 3 9 4 2" xfId="10639"/>
    <cellStyle name="Vírgula 8 3 9 5" xfId="10640"/>
    <cellStyle name="Vírgula 8 4" xfId="10641"/>
    <cellStyle name="Vírgula 8 4 10" xfId="10642"/>
    <cellStyle name="Vírgula 8 4 2" xfId="10643"/>
    <cellStyle name="Vírgula 8 4 2 2" xfId="10644"/>
    <cellStyle name="Vírgula 8 4 2 2 2" xfId="10645"/>
    <cellStyle name="Vírgula 8 4 2 2 2 2" xfId="10646"/>
    <cellStyle name="Vírgula 8 4 2 2 2 2 2" xfId="10647"/>
    <cellStyle name="Vírgula 8 4 2 2 2 3" xfId="10648"/>
    <cellStyle name="Vírgula 8 4 2 2 2 3 2" xfId="10649"/>
    <cellStyle name="Vírgula 8 4 2 2 2 4" xfId="10650"/>
    <cellStyle name="Vírgula 8 4 2 2 2 4 2" xfId="10651"/>
    <cellStyle name="Vírgula 8 4 2 2 2 5" xfId="10652"/>
    <cellStyle name="Vírgula 8 4 2 2 3" xfId="10653"/>
    <cellStyle name="Vírgula 8 4 2 2 3 2" xfId="10654"/>
    <cellStyle name="Vírgula 8 4 2 2 4" xfId="10655"/>
    <cellStyle name="Vírgula 8 4 2 2 4 2" xfId="10656"/>
    <cellStyle name="Vírgula 8 4 2 2 5" xfId="10657"/>
    <cellStyle name="Vírgula 8 4 2 2 5 2" xfId="10658"/>
    <cellStyle name="Vírgula 8 4 2 2 6" xfId="10659"/>
    <cellStyle name="Vírgula 8 4 2 3" xfId="10660"/>
    <cellStyle name="Vírgula 8 4 2 3 2" xfId="10661"/>
    <cellStyle name="Vírgula 8 4 2 3 2 2" xfId="10662"/>
    <cellStyle name="Vírgula 8 4 2 3 3" xfId="10663"/>
    <cellStyle name="Vírgula 8 4 2 3 3 2" xfId="10664"/>
    <cellStyle name="Vírgula 8 4 2 3 4" xfId="10665"/>
    <cellStyle name="Vírgula 8 4 2 3 4 2" xfId="10666"/>
    <cellStyle name="Vírgula 8 4 2 3 5" xfId="10667"/>
    <cellStyle name="Vírgula 8 4 2 4" xfId="10668"/>
    <cellStyle name="Vírgula 8 4 2 4 2" xfId="10669"/>
    <cellStyle name="Vírgula 8 4 2 5" xfId="10670"/>
    <cellStyle name="Vírgula 8 4 2 5 2" xfId="10671"/>
    <cellStyle name="Vírgula 8 4 2 6" xfId="10672"/>
    <cellStyle name="Vírgula 8 4 2 6 2" xfId="10673"/>
    <cellStyle name="Vírgula 8 4 2 7" xfId="10674"/>
    <cellStyle name="Vírgula 8 4 3" xfId="10675"/>
    <cellStyle name="Vírgula 8 4 3 2" xfId="10676"/>
    <cellStyle name="Vírgula 8 4 3 2 2" xfId="10677"/>
    <cellStyle name="Vírgula 8 4 3 2 2 2" xfId="10678"/>
    <cellStyle name="Vírgula 8 4 3 2 3" xfId="10679"/>
    <cellStyle name="Vírgula 8 4 3 2 3 2" xfId="10680"/>
    <cellStyle name="Vírgula 8 4 3 2 4" xfId="10681"/>
    <cellStyle name="Vírgula 8 4 3 2 4 2" xfId="10682"/>
    <cellStyle name="Vírgula 8 4 3 2 5" xfId="10683"/>
    <cellStyle name="Vírgula 8 4 3 3" xfId="10684"/>
    <cellStyle name="Vírgula 8 4 3 3 2" xfId="10685"/>
    <cellStyle name="Vírgula 8 4 3 4" xfId="10686"/>
    <cellStyle name="Vírgula 8 4 3 4 2" xfId="10687"/>
    <cellStyle name="Vírgula 8 4 3 5" xfId="10688"/>
    <cellStyle name="Vírgula 8 4 3 5 2" xfId="10689"/>
    <cellStyle name="Vírgula 8 4 3 6" xfId="10690"/>
    <cellStyle name="Vírgula 8 4 4" xfId="10691"/>
    <cellStyle name="Vírgula 8 4 4 2" xfId="10692"/>
    <cellStyle name="Vírgula 8 4 4 2 2" xfId="10693"/>
    <cellStyle name="Vírgula 8 4 4 3" xfId="10694"/>
    <cellStyle name="Vírgula 8 4 4 3 2" xfId="10695"/>
    <cellStyle name="Vírgula 8 4 4 4" xfId="10696"/>
    <cellStyle name="Vírgula 8 4 4 4 2" xfId="10697"/>
    <cellStyle name="Vírgula 8 4 4 5" xfId="10698"/>
    <cellStyle name="Vírgula 8 4 5" xfId="10699"/>
    <cellStyle name="Vírgula 8 4 5 2" xfId="10700"/>
    <cellStyle name="Vírgula 8 4 5 2 2" xfId="10701"/>
    <cellStyle name="Vírgula 8 4 5 3" xfId="10702"/>
    <cellStyle name="Vírgula 8 4 5 3 2" xfId="10703"/>
    <cellStyle name="Vírgula 8 4 5 4" xfId="10704"/>
    <cellStyle name="Vírgula 8 4 5 4 2" xfId="10705"/>
    <cellStyle name="Vírgula 8 4 5 5" xfId="10706"/>
    <cellStyle name="Vírgula 8 4 6" xfId="10707"/>
    <cellStyle name="Vírgula 8 4 6 2" xfId="10708"/>
    <cellStyle name="Vírgula 8 4 6 2 2" xfId="10709"/>
    <cellStyle name="Vírgula 8 4 6 3" xfId="10710"/>
    <cellStyle name="Vírgula 8 4 6 3 2" xfId="10711"/>
    <cellStyle name="Vírgula 8 4 6 4" xfId="10712"/>
    <cellStyle name="Vírgula 8 4 7" xfId="10713"/>
    <cellStyle name="Vírgula 8 4 7 2" xfId="10714"/>
    <cellStyle name="Vírgula 8 4 8" xfId="10715"/>
    <cellStyle name="Vírgula 8 4 8 2" xfId="10716"/>
    <cellStyle name="Vírgula 8 4 9" xfId="10717"/>
    <cellStyle name="Vírgula 8 4 9 2" xfId="10718"/>
    <cellStyle name="Vírgula 8 5" xfId="10719"/>
    <cellStyle name="Vírgula 8 5 10" xfId="10720"/>
    <cellStyle name="Vírgula 8 5 2" xfId="10721"/>
    <cellStyle name="Vírgula 8 5 2 2" xfId="10722"/>
    <cellStyle name="Vírgula 8 5 2 2 2" xfId="10723"/>
    <cellStyle name="Vírgula 8 5 2 2 2 2" xfId="10724"/>
    <cellStyle name="Vírgula 8 5 2 2 2 2 2" xfId="10725"/>
    <cellStyle name="Vírgula 8 5 2 2 2 3" xfId="10726"/>
    <cellStyle name="Vírgula 8 5 2 2 2 3 2" xfId="10727"/>
    <cellStyle name="Vírgula 8 5 2 2 2 4" xfId="10728"/>
    <cellStyle name="Vírgula 8 5 2 2 2 4 2" xfId="10729"/>
    <cellStyle name="Vírgula 8 5 2 2 2 5" xfId="10730"/>
    <cellStyle name="Vírgula 8 5 2 2 3" xfId="10731"/>
    <cellStyle name="Vírgula 8 5 2 2 3 2" xfId="10732"/>
    <cellStyle name="Vírgula 8 5 2 2 4" xfId="10733"/>
    <cellStyle name="Vírgula 8 5 2 2 4 2" xfId="10734"/>
    <cellStyle name="Vírgula 8 5 2 2 5" xfId="10735"/>
    <cellStyle name="Vírgula 8 5 2 2 5 2" xfId="10736"/>
    <cellStyle name="Vírgula 8 5 2 2 6" xfId="10737"/>
    <cellStyle name="Vírgula 8 5 2 3" xfId="10738"/>
    <cellStyle name="Vírgula 8 5 2 3 2" xfId="10739"/>
    <cellStyle name="Vírgula 8 5 2 3 2 2" xfId="10740"/>
    <cellStyle name="Vírgula 8 5 2 3 3" xfId="10741"/>
    <cellStyle name="Vírgula 8 5 2 3 3 2" xfId="10742"/>
    <cellStyle name="Vírgula 8 5 2 3 4" xfId="10743"/>
    <cellStyle name="Vírgula 8 5 2 3 4 2" xfId="10744"/>
    <cellStyle name="Vírgula 8 5 2 3 5" xfId="10745"/>
    <cellStyle name="Vírgula 8 5 2 4" xfId="10746"/>
    <cellStyle name="Vírgula 8 5 2 4 2" xfId="10747"/>
    <cellStyle name="Vírgula 8 5 2 5" xfId="10748"/>
    <cellStyle name="Vírgula 8 5 2 5 2" xfId="10749"/>
    <cellStyle name="Vírgula 8 5 2 6" xfId="10750"/>
    <cellStyle name="Vírgula 8 5 2 6 2" xfId="10751"/>
    <cellStyle name="Vírgula 8 5 2 7" xfId="10752"/>
    <cellStyle name="Vírgula 8 5 3" xfId="10753"/>
    <cellStyle name="Vírgula 8 5 3 2" xfId="10754"/>
    <cellStyle name="Vírgula 8 5 3 2 2" xfId="10755"/>
    <cellStyle name="Vírgula 8 5 3 2 2 2" xfId="10756"/>
    <cellStyle name="Vírgula 8 5 3 2 3" xfId="10757"/>
    <cellStyle name="Vírgula 8 5 3 2 3 2" xfId="10758"/>
    <cellStyle name="Vírgula 8 5 3 2 4" xfId="10759"/>
    <cellStyle name="Vírgula 8 5 3 2 4 2" xfId="10760"/>
    <cellStyle name="Vírgula 8 5 3 2 5" xfId="10761"/>
    <cellStyle name="Vírgula 8 5 3 3" xfId="10762"/>
    <cellStyle name="Vírgula 8 5 3 3 2" xfId="10763"/>
    <cellStyle name="Vírgula 8 5 3 4" xfId="10764"/>
    <cellStyle name="Vírgula 8 5 3 4 2" xfId="10765"/>
    <cellStyle name="Vírgula 8 5 3 5" xfId="10766"/>
    <cellStyle name="Vírgula 8 5 3 5 2" xfId="10767"/>
    <cellStyle name="Vírgula 8 5 3 6" xfId="10768"/>
    <cellStyle name="Vírgula 8 5 4" xfId="10769"/>
    <cellStyle name="Vírgula 8 5 4 2" xfId="10770"/>
    <cellStyle name="Vírgula 8 5 4 2 2" xfId="10771"/>
    <cellStyle name="Vírgula 8 5 4 3" xfId="10772"/>
    <cellStyle name="Vírgula 8 5 4 3 2" xfId="10773"/>
    <cellStyle name="Vírgula 8 5 4 4" xfId="10774"/>
    <cellStyle name="Vírgula 8 5 4 4 2" xfId="10775"/>
    <cellStyle name="Vírgula 8 5 4 5" xfId="10776"/>
    <cellStyle name="Vírgula 8 5 5" xfId="10777"/>
    <cellStyle name="Vírgula 8 5 5 2" xfId="10778"/>
    <cellStyle name="Vírgula 8 5 5 2 2" xfId="10779"/>
    <cellStyle name="Vírgula 8 5 5 3" xfId="10780"/>
    <cellStyle name="Vírgula 8 5 5 3 2" xfId="10781"/>
    <cellStyle name="Vírgula 8 5 5 4" xfId="10782"/>
    <cellStyle name="Vírgula 8 5 5 4 2" xfId="10783"/>
    <cellStyle name="Vírgula 8 5 5 5" xfId="10784"/>
    <cellStyle name="Vírgula 8 5 6" xfId="10785"/>
    <cellStyle name="Vírgula 8 5 6 2" xfId="10786"/>
    <cellStyle name="Vírgula 8 5 6 2 2" xfId="10787"/>
    <cellStyle name="Vírgula 8 5 6 3" xfId="10788"/>
    <cellStyle name="Vírgula 8 5 6 3 2" xfId="10789"/>
    <cellStyle name="Vírgula 8 5 6 4" xfId="10790"/>
    <cellStyle name="Vírgula 8 5 7" xfId="10791"/>
    <cellStyle name="Vírgula 8 5 7 2" xfId="10792"/>
    <cellStyle name="Vírgula 8 5 8" xfId="10793"/>
    <cellStyle name="Vírgula 8 5 8 2" xfId="10794"/>
    <cellStyle name="Vírgula 8 5 9" xfId="10795"/>
    <cellStyle name="Vírgula 8 5 9 2" xfId="10796"/>
    <cellStyle name="Vírgula 8 6" xfId="10797"/>
    <cellStyle name="Vírgula 8 6 2" xfId="10798"/>
    <cellStyle name="Vírgula 8 6 2 2" xfId="10799"/>
    <cellStyle name="Vírgula 8 6 2 2 2" xfId="10800"/>
    <cellStyle name="Vírgula 8 6 2 2 2 2" xfId="10801"/>
    <cellStyle name="Vírgula 8 6 2 2 3" xfId="10802"/>
    <cellStyle name="Vírgula 8 6 2 2 3 2" xfId="10803"/>
    <cellStyle name="Vírgula 8 6 2 2 4" xfId="10804"/>
    <cellStyle name="Vírgula 8 6 2 2 4 2" xfId="10805"/>
    <cellStyle name="Vírgula 8 6 2 2 5" xfId="10806"/>
    <cellStyle name="Vírgula 8 6 2 3" xfId="10807"/>
    <cellStyle name="Vírgula 8 6 2 3 2" xfId="10808"/>
    <cellStyle name="Vírgula 8 6 2 4" xfId="10809"/>
    <cellStyle name="Vírgula 8 6 2 4 2" xfId="10810"/>
    <cellStyle name="Vírgula 8 6 2 5" xfId="10811"/>
    <cellStyle name="Vírgula 8 6 2 5 2" xfId="10812"/>
    <cellStyle name="Vírgula 8 6 2 6" xfId="10813"/>
    <cellStyle name="Vírgula 8 6 3" xfId="10814"/>
    <cellStyle name="Vírgula 8 6 3 2" xfId="10815"/>
    <cellStyle name="Vírgula 8 6 3 2 2" xfId="10816"/>
    <cellStyle name="Vírgula 8 6 3 3" xfId="10817"/>
    <cellStyle name="Vírgula 8 6 3 3 2" xfId="10818"/>
    <cellStyle name="Vírgula 8 6 3 4" xfId="10819"/>
    <cellStyle name="Vírgula 8 6 3 4 2" xfId="10820"/>
    <cellStyle name="Vírgula 8 6 3 5" xfId="10821"/>
    <cellStyle name="Vírgula 8 6 4" xfId="10822"/>
    <cellStyle name="Vírgula 8 6 4 2" xfId="10823"/>
    <cellStyle name="Vírgula 8 6 5" xfId="10824"/>
    <cellStyle name="Vírgula 8 6 5 2" xfId="10825"/>
    <cellStyle name="Vírgula 8 6 6" xfId="10826"/>
    <cellStyle name="Vírgula 8 6 6 2" xfId="10827"/>
    <cellStyle name="Vírgula 8 6 7" xfId="10828"/>
    <cellStyle name="Vírgula 8 7" xfId="10829"/>
    <cellStyle name="Vírgula 8 7 2" xfId="10830"/>
    <cellStyle name="Vírgula 8 7 2 2" xfId="10831"/>
    <cellStyle name="Vírgula 8 7 2 2 2" xfId="10832"/>
    <cellStyle name="Vírgula 8 7 2 2 2 2" xfId="10833"/>
    <cellStyle name="Vírgula 8 7 2 2 3" xfId="10834"/>
    <cellStyle name="Vírgula 8 7 2 2 3 2" xfId="10835"/>
    <cellStyle name="Vírgula 8 7 2 2 4" xfId="10836"/>
    <cellStyle name="Vírgula 8 7 2 2 4 2" xfId="10837"/>
    <cellStyle name="Vírgula 8 7 2 2 5" xfId="10838"/>
    <cellStyle name="Vírgula 8 7 2 3" xfId="10839"/>
    <cellStyle name="Vírgula 8 7 2 3 2" xfId="10840"/>
    <cellStyle name="Vírgula 8 7 2 4" xfId="10841"/>
    <cellStyle name="Vírgula 8 7 2 4 2" xfId="10842"/>
    <cellStyle name="Vírgula 8 7 2 5" xfId="10843"/>
    <cellStyle name="Vírgula 8 7 2 5 2" xfId="10844"/>
    <cellStyle name="Vírgula 8 7 2 6" xfId="10845"/>
    <cellStyle name="Vírgula 8 7 3" xfId="10846"/>
    <cellStyle name="Vírgula 8 7 3 2" xfId="10847"/>
    <cellStyle name="Vírgula 8 7 3 2 2" xfId="10848"/>
    <cellStyle name="Vírgula 8 7 3 3" xfId="10849"/>
    <cellStyle name="Vírgula 8 7 3 3 2" xfId="10850"/>
    <cellStyle name="Vírgula 8 7 3 4" xfId="10851"/>
    <cellStyle name="Vírgula 8 7 3 4 2" xfId="10852"/>
    <cellStyle name="Vírgula 8 7 3 5" xfId="10853"/>
    <cellStyle name="Vírgula 8 7 4" xfId="10854"/>
    <cellStyle name="Vírgula 8 7 4 2" xfId="10855"/>
    <cellStyle name="Vírgula 8 7 5" xfId="10856"/>
    <cellStyle name="Vírgula 8 7 5 2" xfId="10857"/>
    <cellStyle name="Vírgula 8 7 6" xfId="10858"/>
    <cellStyle name="Vírgula 8 7 6 2" xfId="10859"/>
    <cellStyle name="Vírgula 8 7 7" xfId="10860"/>
    <cellStyle name="Vírgula 8 8" xfId="10861"/>
    <cellStyle name="Vírgula 8 8 2" xfId="10862"/>
    <cellStyle name="Vírgula 8 8 2 2" xfId="10863"/>
    <cellStyle name="Vírgula 8 8 2 2 2" xfId="10864"/>
    <cellStyle name="Vírgula 8 8 2 2 2 2" xfId="10865"/>
    <cellStyle name="Vírgula 8 8 2 2 3" xfId="10866"/>
    <cellStyle name="Vírgula 8 8 2 2 3 2" xfId="10867"/>
    <cellStyle name="Vírgula 8 8 2 2 4" xfId="10868"/>
    <cellStyle name="Vírgula 8 8 2 2 4 2" xfId="10869"/>
    <cellStyle name="Vírgula 8 8 2 2 5" xfId="10870"/>
    <cellStyle name="Vírgula 8 8 2 3" xfId="10871"/>
    <cellStyle name="Vírgula 8 8 2 3 2" xfId="10872"/>
    <cellStyle name="Vírgula 8 8 2 4" xfId="10873"/>
    <cellStyle name="Vírgula 8 8 2 4 2" xfId="10874"/>
    <cellStyle name="Vírgula 8 8 2 5" xfId="10875"/>
    <cellStyle name="Vírgula 8 8 2 5 2" xfId="10876"/>
    <cellStyle name="Vírgula 8 8 2 6" xfId="10877"/>
    <cellStyle name="Vírgula 8 8 3" xfId="10878"/>
    <cellStyle name="Vírgula 8 8 3 2" xfId="10879"/>
    <cellStyle name="Vírgula 8 8 3 2 2" xfId="10880"/>
    <cellStyle name="Vírgula 8 8 3 3" xfId="10881"/>
    <cellStyle name="Vírgula 8 8 3 3 2" xfId="10882"/>
    <cellStyle name="Vírgula 8 8 3 4" xfId="10883"/>
    <cellStyle name="Vírgula 8 8 3 4 2" xfId="10884"/>
    <cellStyle name="Vírgula 8 8 3 5" xfId="10885"/>
    <cellStyle name="Vírgula 8 8 4" xfId="10886"/>
    <cellStyle name="Vírgula 8 8 4 2" xfId="10887"/>
    <cellStyle name="Vírgula 8 8 5" xfId="10888"/>
    <cellStyle name="Vírgula 8 8 5 2" xfId="10889"/>
    <cellStyle name="Vírgula 8 8 6" xfId="10890"/>
    <cellStyle name="Vírgula 8 8 6 2" xfId="10891"/>
    <cellStyle name="Vírgula 8 8 7" xfId="10892"/>
    <cellStyle name="Vírgula 8 9" xfId="10893"/>
    <cellStyle name="Vírgula 8 9 2" xfId="10894"/>
    <cellStyle name="Vírgula 8 9 2 2" xfId="10895"/>
    <cellStyle name="Vírgula 8 9 2 2 2" xfId="10896"/>
    <cellStyle name="Vírgula 8 9 2 3" xfId="10897"/>
    <cellStyle name="Vírgula 8 9 2 3 2" xfId="10898"/>
    <cellStyle name="Vírgula 8 9 2 4" xfId="10899"/>
    <cellStyle name="Vírgula 8 9 2 4 2" xfId="10900"/>
    <cellStyle name="Vírgula 8 9 2 5" xfId="10901"/>
    <cellStyle name="Vírgula 8 9 3" xfId="10902"/>
    <cellStyle name="Vírgula 8 9 3 2" xfId="10903"/>
    <cellStyle name="Vírgula 8 9 4" xfId="10904"/>
    <cellStyle name="Vírgula 8 9 4 2" xfId="10905"/>
    <cellStyle name="Vírgula 8 9 5" xfId="10906"/>
    <cellStyle name="Vírgula 8 9 5 2" xfId="10907"/>
    <cellStyle name="Vírgula 8 9 6" xfId="10908"/>
    <cellStyle name="Vírgula 9" xfId="10909"/>
    <cellStyle name="Vírgula 9 2" xfId="10910"/>
    <cellStyle name="Vírgula0" xfId="10911"/>
    <cellStyle name="Warning" xfId="10912"/>
    <cellStyle name="Warning Text" xfId="10913"/>
  </cellStyles>
  <dxfs count="10">
    <dxf>
      <fill>
        <patternFill patternType="solid">
          <fgColor theme="0" tint="-0.14996795556505021"/>
          <bgColor theme="0" tint="-0.14996795556505021"/>
        </patternFill>
      </fill>
    </dxf>
    <dxf>
      <fill>
        <patternFill patternType="solid">
          <fgColor theme="0" tint="-0.14996795556505021"/>
          <bgColor theme="0" tint="-0.14996795556505021"/>
        </patternFill>
      </fill>
    </dxf>
    <dxf>
      <fill>
        <patternFill patternType="solid">
          <fgColor theme="0" tint="-0.14996795556505021"/>
          <bgColor theme="0" tint="-0.14996795556505021"/>
        </patternFill>
      </fill>
    </dxf>
    <dxf>
      <fill>
        <patternFill patternType="solid">
          <fgColor theme="0" tint="-0.14996795556505021"/>
          <bgColor theme="0" tint="-0.14996795556505021"/>
        </patternFill>
      </fill>
    </dxf>
    <dxf>
      <fill>
        <patternFill patternType="solid">
          <fgColor theme="0" tint="-0.14996795556505021"/>
          <bgColor theme="0" tint="-0.14996795556505021"/>
        </patternFill>
      </fill>
    </dxf>
    <dxf>
      <fill>
        <patternFill patternType="solid">
          <fgColor theme="0" tint="-0.14996795556505021"/>
          <bgColor theme="0" tint="-0.14996795556505021"/>
        </patternFill>
      </fill>
    </dxf>
    <dxf>
      <font>
        <color indexed="65"/>
      </font>
      <fill>
        <patternFill patternType="none"/>
      </fill>
    </dxf>
    <dxf>
      <font>
        <color theme="4" tint="-0.24994659260841701"/>
      </font>
      <fill>
        <patternFill patternType="solid">
          <fgColor theme="4" tint="-0.24994659260841701"/>
          <bgColor theme="4" tint="-0.24994659260841701"/>
        </patternFill>
      </fill>
    </dxf>
    <dxf>
      <font>
        <color theme="4" tint="-0.24994659260841701"/>
      </font>
      <fill>
        <patternFill patternType="solid">
          <fgColor theme="4" tint="-0.24994659260841701"/>
          <bgColor theme="4" tint="-0.24994659260841701"/>
        </patternFill>
      </fill>
    </dxf>
    <dxf>
      <font>
        <color theme="4" tint="-0.24994659260841701"/>
      </font>
      <fill>
        <patternFill patternType="solid">
          <fgColor theme="4" tint="-0.24994659260841701"/>
          <bgColor theme="4"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6.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63" Type="http://schemas.openxmlformats.org/officeDocument/2006/relationships/externalLink" Target="externalLinks/externalLink53.xml"/><Relationship Id="rId68" Type="http://schemas.openxmlformats.org/officeDocument/2006/relationships/externalLink" Target="externalLinks/externalLink58.xml"/><Relationship Id="rId7" Type="http://schemas.openxmlformats.org/officeDocument/2006/relationships/worksheet" Target="worksheets/sheet7.xml"/><Relationship Id="rId71"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6.xml"/><Relationship Id="rId29" Type="http://schemas.openxmlformats.org/officeDocument/2006/relationships/externalLink" Target="externalLinks/externalLink19.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53" Type="http://schemas.openxmlformats.org/officeDocument/2006/relationships/externalLink" Target="externalLinks/externalLink43.xml"/><Relationship Id="rId58" Type="http://schemas.openxmlformats.org/officeDocument/2006/relationships/externalLink" Target="externalLinks/externalLink48.xml"/><Relationship Id="rId66" Type="http://schemas.openxmlformats.org/officeDocument/2006/relationships/externalLink" Target="externalLinks/externalLink56.xml"/><Relationship Id="rId5" Type="http://schemas.openxmlformats.org/officeDocument/2006/relationships/worksheet" Target="worksheets/sheet5.xml"/><Relationship Id="rId61" Type="http://schemas.openxmlformats.org/officeDocument/2006/relationships/externalLink" Target="externalLinks/externalLink51.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56" Type="http://schemas.openxmlformats.org/officeDocument/2006/relationships/externalLink" Target="externalLinks/externalLink46.xml"/><Relationship Id="rId64" Type="http://schemas.openxmlformats.org/officeDocument/2006/relationships/externalLink" Target="externalLinks/externalLink54.xml"/><Relationship Id="rId69"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externalLink" Target="externalLinks/externalLink36.xml"/><Relationship Id="rId59" Type="http://schemas.openxmlformats.org/officeDocument/2006/relationships/externalLink" Target="externalLinks/externalLink49.xml"/><Relationship Id="rId67" Type="http://schemas.openxmlformats.org/officeDocument/2006/relationships/externalLink" Target="externalLinks/externalLink57.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54" Type="http://schemas.openxmlformats.org/officeDocument/2006/relationships/externalLink" Target="externalLinks/externalLink44.xml"/><Relationship Id="rId62" Type="http://schemas.openxmlformats.org/officeDocument/2006/relationships/externalLink" Target="externalLinks/externalLink52.xml"/><Relationship Id="rId7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externalLink" Target="externalLinks/externalLink39.xml"/><Relationship Id="rId57" Type="http://schemas.openxmlformats.org/officeDocument/2006/relationships/externalLink" Target="externalLinks/externalLink47.xml"/><Relationship Id="rId10" Type="http://schemas.openxmlformats.org/officeDocument/2006/relationships/worksheet" Target="worksheets/sheet10.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externalLink" Target="externalLinks/externalLink42.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192042</xdr:colOff>
      <xdr:row>0</xdr:row>
      <xdr:rowOff>277090</xdr:rowOff>
    </xdr:from>
    <xdr:ext cx="3565977" cy="1239487"/>
    <xdr:pic>
      <xdr:nvPicPr>
        <xdr:cNvPr id="2" name="Imagem 1" descr="Município de Carapicuíba/SP"/>
        <xdr:cNvPicPr>
          <a:picLocks noChangeAspect="1" noChangeArrowheads="1"/>
        </xdr:cNvPicPr>
      </xdr:nvPicPr>
      <xdr:blipFill rotWithShape="1">
        <a:blip xmlns:r="http://schemas.openxmlformats.org/officeDocument/2006/relationships" r:embed="rId1"/>
        <a:srcRect t="18204" b="18992"/>
        <a:stretch/>
      </xdr:blipFill>
      <xdr:spPr bwMode="auto">
        <a:xfrm>
          <a:off x="205650" y="277090"/>
          <a:ext cx="3565977" cy="1239487"/>
        </a:xfrm>
        <a:prstGeom prst="rect">
          <a:avLst/>
        </a:prstGeom>
        <a:noFill/>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402030</xdr:colOff>
      <xdr:row>1</xdr:row>
      <xdr:rowOff>71746</xdr:rowOff>
    </xdr:from>
    <xdr:ext cx="2410732" cy="898072"/>
    <xdr:pic>
      <xdr:nvPicPr>
        <xdr:cNvPr id="2" name="image1.png" descr="Município de Carapicuíba/SP"/>
        <xdr:cNvPicPr/>
      </xdr:nvPicPr>
      <xdr:blipFill rotWithShape="1">
        <a:blip xmlns:r="http://schemas.openxmlformats.org/officeDocument/2006/relationships" r:embed="rId1"/>
        <a:srcRect l="7145" t="21231" r="6266" b="20382"/>
        <a:stretch/>
      </xdr:blipFill>
      <xdr:spPr bwMode="auto">
        <a:xfrm>
          <a:off x="402030" y="300346"/>
          <a:ext cx="2410732" cy="898072"/>
        </a:xfrm>
        <a:prstGeom prst="rect">
          <a:avLst/>
        </a:prstGeom>
        <a:noFill/>
      </xdr:spPr>
    </xdr:pic>
    <xdr:clientData fLocksWithSheet="0"/>
  </xdr:oneCellAnchor>
  <xdr:oneCellAnchor>
    <xdr:from>
      <xdr:col>5</xdr:col>
      <xdr:colOff>895349</xdr:colOff>
      <xdr:row>0</xdr:row>
      <xdr:rowOff>0</xdr:rowOff>
    </xdr:from>
    <xdr:ext cx="2200275" cy="1304924"/>
    <xdr:pic>
      <xdr:nvPicPr>
        <xdr:cNvPr id="3" name="Imagem 2"/>
        <xdr:cNvPicPr>
          <a:picLocks noChangeAspect="1"/>
        </xdr:cNvPicPr>
      </xdr:nvPicPr>
      <xdr:blipFill rotWithShape="1">
        <a:blip xmlns:r="http://schemas.openxmlformats.org/officeDocument/2006/relationships" r:embed="rId2"/>
        <a:stretch/>
      </xdr:blipFill>
      <xdr:spPr bwMode="auto">
        <a:xfrm>
          <a:off x="10029824" y="0"/>
          <a:ext cx="2200275" cy="130492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402030</xdr:colOff>
      <xdr:row>1</xdr:row>
      <xdr:rowOff>71746</xdr:rowOff>
    </xdr:from>
    <xdr:ext cx="2410732" cy="898072"/>
    <xdr:pic>
      <xdr:nvPicPr>
        <xdr:cNvPr id="2" name="image1.png" descr="Município de Carapicuíba/SP"/>
        <xdr:cNvPicPr/>
      </xdr:nvPicPr>
      <xdr:blipFill rotWithShape="1">
        <a:blip xmlns:r="http://schemas.openxmlformats.org/officeDocument/2006/relationships" r:embed="rId1"/>
        <a:srcRect l="7145" t="21231" r="6266" b="20382"/>
        <a:stretch/>
      </xdr:blipFill>
      <xdr:spPr bwMode="auto">
        <a:xfrm>
          <a:off x="402031" y="300346"/>
          <a:ext cx="2410732" cy="898072"/>
        </a:xfrm>
        <a:prstGeom prst="rect">
          <a:avLst/>
        </a:prstGeom>
        <a:noFill/>
      </xdr:spPr>
    </xdr:pic>
    <xdr:clientData fLocksWithSheet="0"/>
  </xdr:oneCellAnchor>
  <xdr:oneCellAnchor>
    <xdr:from>
      <xdr:col>5</xdr:col>
      <xdr:colOff>895349</xdr:colOff>
      <xdr:row>0</xdr:row>
      <xdr:rowOff>0</xdr:rowOff>
    </xdr:from>
    <xdr:ext cx="2200275" cy="1304924"/>
    <xdr:pic>
      <xdr:nvPicPr>
        <xdr:cNvPr id="1814816392" name="Imagem 1814816391"/>
        <xdr:cNvPicPr>
          <a:picLocks noChangeAspect="1"/>
        </xdr:cNvPicPr>
      </xdr:nvPicPr>
      <xdr:blipFill rotWithShape="1">
        <a:blip xmlns:r="http://schemas.openxmlformats.org/officeDocument/2006/relationships" r:embed="rId2"/>
        <a:stretch/>
      </xdr:blipFill>
      <xdr:spPr bwMode="auto">
        <a:xfrm>
          <a:off x="10029824" y="0"/>
          <a:ext cx="2200275" cy="1304924"/>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95250</xdr:colOff>
      <xdr:row>0</xdr:row>
      <xdr:rowOff>68036</xdr:rowOff>
    </xdr:from>
    <xdr:ext cx="2410732" cy="898072"/>
    <xdr:pic>
      <xdr:nvPicPr>
        <xdr:cNvPr id="2" name="image1.png" descr="Município de Carapicuíba/SP"/>
        <xdr:cNvPicPr/>
      </xdr:nvPicPr>
      <xdr:blipFill rotWithShape="1">
        <a:blip xmlns:r="http://schemas.openxmlformats.org/officeDocument/2006/relationships" r:embed="rId1"/>
        <a:srcRect l="7145" t="21231" r="6266" b="20382"/>
        <a:stretch/>
      </xdr:blipFill>
      <xdr:spPr bwMode="auto">
        <a:xfrm>
          <a:off x="95250" y="68036"/>
          <a:ext cx="2410732" cy="898072"/>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393470</xdr:colOff>
      <xdr:row>1</xdr:row>
      <xdr:rowOff>165099</xdr:rowOff>
    </xdr:to>
    <xdr:pic>
      <xdr:nvPicPr>
        <xdr:cNvPr id="1625648661" name="Imagem 1"/>
        <xdr:cNvPicPr>
          <a:picLocks noChangeAspect="1" noChangeArrowheads="1"/>
        </xdr:cNvPicPr>
      </xdr:nvPicPr>
      <xdr:blipFill rotWithShape="1">
        <a:blip xmlns:r="http://schemas.openxmlformats.org/officeDocument/2006/relationships" r:embed="rId1"/>
        <a:stretch/>
      </xdr:blipFill>
      <xdr:spPr bwMode="auto">
        <a:xfrm>
          <a:off x="0" y="0"/>
          <a:ext cx="1174521" cy="374649"/>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778314</xdr:colOff>
      <xdr:row>1</xdr:row>
      <xdr:rowOff>123192</xdr:rowOff>
    </xdr:to>
    <xdr:pic>
      <xdr:nvPicPr>
        <xdr:cNvPr id="2070922687" name="Imagem 4"/>
        <xdr:cNvPicPr>
          <a:picLocks noChangeAspect="1"/>
        </xdr:cNvPicPr>
      </xdr:nvPicPr>
      <xdr:blipFill rotWithShape="1">
        <a:blip xmlns:r="http://schemas.openxmlformats.org/officeDocument/2006/relationships" r:embed="rId1"/>
        <a:stretch/>
      </xdr:blipFill>
      <xdr:spPr bwMode="auto">
        <a:xfrm>
          <a:off x="0" y="0"/>
          <a:ext cx="0" cy="0"/>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47065</xdr:colOff>
      <xdr:row>0</xdr:row>
      <xdr:rowOff>732344</xdr:rowOff>
    </xdr:to>
    <xdr:pic>
      <xdr:nvPicPr>
        <xdr:cNvPr id="1136521880" name="Imagem 1"/>
        <xdr:cNvPicPr>
          <a:picLocks noChangeAspect="1"/>
        </xdr:cNvPicPr>
      </xdr:nvPicPr>
      <xdr:blipFill rotWithShape="1">
        <a:blip xmlns:r="http://schemas.openxmlformats.org/officeDocument/2006/relationships" r:embed="rId1"/>
        <a:stretch/>
      </xdr:blipFill>
      <xdr:spPr bwMode="auto">
        <a:xfrm>
          <a:off x="0" y="0"/>
          <a:ext cx="0" cy="0"/>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609599</xdr:colOff>
      <xdr:row>1</xdr:row>
      <xdr:rowOff>180974</xdr:rowOff>
    </xdr:from>
    <xdr:to>
      <xdr:col>9</xdr:col>
      <xdr:colOff>266699</xdr:colOff>
      <xdr:row>8</xdr:row>
      <xdr:rowOff>9524</xdr:rowOff>
    </xdr:to>
    <xdr:pic>
      <xdr:nvPicPr>
        <xdr:cNvPr id="3" name="Imagem 2"/>
        <xdr:cNvPicPr>
          <a:picLocks noChangeAspect="1" noChangeArrowheads="1"/>
        </xdr:cNvPicPr>
      </xdr:nvPicPr>
      <xdr:blipFill rotWithShape="1">
        <a:blip xmlns:r="http://schemas.openxmlformats.org/officeDocument/2006/relationships" r:embed="rId1"/>
        <a:stretch/>
      </xdr:blipFill>
      <xdr:spPr bwMode="auto">
        <a:xfrm>
          <a:off x="4524375" y="390525"/>
          <a:ext cx="2095500" cy="1371600"/>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2476500" cy="1066800"/>
    <xdr:pic>
      <xdr:nvPicPr>
        <xdr:cNvPr id="2" name="image2.png" descr="Município de Carapicuíba/SP">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0" y="0"/>
          <a:ext cx="2476500" cy="1066800"/>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oncorrencia\mauricio\Meus%20documentos\PMFERRAZ\OR&#199;AMENTOS\TRANSDEM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arprc10\c$\SUPERVISAO\ORCAMENTO\MED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tec-suobr452\OBRAS\Arq-xls\Medi&#231;&#227;o\Dell-f2-m3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arseg04\hd\SOP\Monte%20Azul%20Tapa%20Buraco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lexandre\c\Denis\medica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kaiocm/Documents/PRACAS/Alexandre/c/Denis/medica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_Sismo\Sismo_P_3300b_026_clemar.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_Sismo/Sismo_P_3300b_026_clemar.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leticiaaop/Desktop/FEDERAL/CR%2098/CD/R012125-CR-1083638-98%20(atu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leticiaaop/Desktop/FEDERAL/CR%252098/CD/R012125-CR-1083638-98%2520(atu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Wsp70611\c\OBRAS\Embraplan\BLOCO7\MAR&#199;O2001\Atualiza&#231;&#227;o%20base%20Mar.01\Cronogram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kaiocm/Documents/PRACAS/Wsp70611/c/OBRAS/Embraplan/BLOCO7/MAR&#199;O2001/Atualiza&#231;&#227;o%2520base%2520Mar.01/Cronogram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36.54.215\Publico2\GODOY_REC\Cad%20pre&#231;os_montagem\05-03\Relat&#243;rio_Caderno%20Pre&#231;os_Mai03%20geral\Caderno%20Pre&#231;os_MAI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kaiocm/Documents/PRACAS/10.36.54.215/Publico2/GODOY_REC/Cad%2520pre&#231;os_montagem/05-03/Relat&#243;rio_Caderno%2520Pre&#231;os_Mai03%2520geral/Caderno%2520Pre&#231;os_MAI0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6CC0C33E\COMPOSI&#199;&#213;ES%20DE%20PAVIMENTA&#199;&#195;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kaiocm/Documents/PRACAS/6CC0C33E/COMPOSI&#199;&#213;ES%2520DE%2520PAVIMENTA&#199;&#195;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rubensgp/Downloads/Fernando/Transfer&#234;ncia%20Federal/MODIFICADOS/CR1076.669-54%20A/caixa%200301/PLANILHA%20M&#218;LTIPLA%20COHAB%20-%20CR%201076.669-5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fernandofl/Downloads/Fernando/Transfer&#234;ncia%2520Federal/CR1076.668-38/Caixa/PLANILHA%2520M&#218;LTIPLA%2520Ariston%2520-%2520CR%25201076.668-38%252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fernandofl/Downloads/Fernando/Transfer&#234;ncia%2520Federal/MODIFICADOS/CR1076.669-54%2520A/caixa%25200301/PLANILHA%2520M&#218;LTIPLA%2520COHAB%2520-%2520CR%25201076.669-5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Wsp70611\c\OBRAS\QUINTANA\orcamen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oncorrencia\mauricio\MAURICIO\PM%20ITAQUA\Contrato%20182%2006\Estrada%20S&#227;o%20Bento%20-%203&#170;%20Etapa\Or&#231;amentos\Or&#231;amento%20-%20Estrada%20S&#227;o%20Bento%20-%203&#170;%20Etap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oncorrencia\mauricio\MAURICIO\PM%20ITAQUA\Contrato%20182%2006\Jd%20Caiuby\Or&#231;amentos\Rotatoria%20Santa%20Izabel%20-%20Jd.%20Caiuby.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rubensgp/Downloads/Fernando/PRE-LICITA&#199;&#195;O/16-REFORMA%20GABINETE-%20OK/PR&#201;-LICITA&#199;&#195;O/OR&#199;AMENTO/OR&#199;AMENTO_REF_GAB_V3-FARIA.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ocumentos/47.1%2520REFORMA%2520DO%2520GABINETE%2520V2/OR&#199;AMENTO_REF_GAB_2026_04_16.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BACKUP/CANTAREI/ESTUDO%20PRELIMINAR/infraestrutura/orcamento/orcamento1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Wsp70611\c\OBRAS\EDIRTE\Obras\Incorpora&#231;&#227;o\Nova%20Cantareira\Op&#231;&#245;esCasa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O:\vaneng\or&#231;ament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oncorrencia\mauricio\MAURICIO\PM%20ITAQUA\Contrato%20182%2006\Recanto%20M&#244;nica\Or&#231;amento\Recanto%20M&#244;nica%20-%201&#170;%20Etap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nicolasdm/AppData/Roaming/Microsoft/Excel/PLANILHA%20M&#218;LTIPLA%20-%20COHAB.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Users/nicolasdm/AppData/Roaming/Microsoft/Excel/PLANILHA%2520M&#218;LTIPLA%2520-%2520COHAB.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EM%20BRANCO%20PLANILHA%20M&#218;LTIPLA%20V3.0.5%2012-01-2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vmagbc130\depave12\Tabelas%20(jan_06)\Edifica&#231;&#245;es\INSU_jan_0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kaiocm/Documents/PRACAS/Svmagbc130/depave12/Tabelas%2520(jan_06)/Edifica&#231;&#245;es/INSU_jan_0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vmagbc130\depave12\DEPAVE12\Tabelas%20(jan_07)\EDIF\EDIF_INSU_JAN_07_.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kaiocm/Documents/PRACAS/Svmagbc130/depave12/DEPAVE12/Tabelas%2520(jan_07)/EDIF/EDIF_INSU_JAN_07_.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V:\5%2520-%2520OBRAS\2020\2-%2520SANTANA%2520DE%2520PARNA&#205;BA\7%2520-%2520MEDI&#199;&#213;ES%25202\MEDI&#199;&#195;O%25203%2520ATA%2520-%2520MARECHAL%2520MASCARENHAS%25204856-2020\memoria%2520de%2520calculo%2520medi&#231;&#227;o%25203%2520mascarenha.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V:\5%20-%20OBRAS\2020\2-%20SANTANA%20DE%20PARNA&#205;BA\7%20-%20MEDI&#199;&#213;ES%202\MEDI&#199;&#195;O%203%20ATA%20-%20MARECHAL%20MASCARENHAS%204856-2020\memoria%20de%20calculo%20medi&#231;&#227;o%203%20mascarenha.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rubensgp/Downloads/Fernando/PRE-LICITA&#199;&#195;O/16-REFORMA%20GABINETE-%20OK/PR&#201;-LICITA&#199;&#195;O/OR&#199;AMENTO/OR&#199;AMENTO%20GABINETE%20REV3.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Meus%20documentos/CARAPICUIBA/Medi&#231;&#245;es%20PMCP/Ano%202002/Medi&#231;&#227;o%2008-2002/Nelson%20Hungria/Medi&#231;&#227;o%2008-02%20NH.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rvidor\Projetos\Meus%20documentos\CARAPICUIBA\Medi&#231;&#245;es%20PMCP\Ano%202002\Medi&#231;&#227;o%2008-2002\Nelson%20Hungria\Medi&#231;&#227;o%2008-02%20NH.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fernandofl/Downloads/Fernando/Transfer&#234;ncia%2520Especial/INAC/Or&#231;amento/Or&#231;amento%2520INAC.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gustavoll/Documents/PROPRIO/LICITA&#199;&#195;O/PRA&#199;A%20PERU/CD/OR&#199;AMENTO%20PRA&#199;A%20PERU%20revis&#227;o%2001.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vmagbs2\licita&#231;&#227;o%20svma\Depave12\Tabelas%20(jul_07)\EDIF\TAB_P2_JUL_2007.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kaiocm/Documents/PRACAS/Svmagbs2/licita&#231;&#227;o%2520svma/Depave12/Tabelas%2520(jul_07)/EDIF/TAB_P2_JUL_2007.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ERVIDOR\Salatecnica\Documents%20and%20Settings\JCMASI\My%20Documents\TABELA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itec-suobr452\OBRAS\051-COHAB%20Mutir&#245;es\Medi&#231;&#245;es\Uni&#227;o%20de%20Todos\Uni-todos-P07.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vmagbc130\depave12\Tabelas%20(jan_06)\Edifica&#231;&#245;es\TAB_jan_0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kaiocm/Documents/PRACAS/Svmagbc130/depave12/Tabelas%2520(jan_06)/Edifica&#231;&#245;es/TAB_jan_0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vmagbc130\depave12\DEPAVE12\Tabelas%20(jan_07)\EDIF\EDIF_CUSTOS_JAN_07_.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kaiocm/Documents/PRACAS/Svmagbc130/depave12/DEPAVE12/Tabelas%2520(jan_07)/EDIF/EDIF_CUSTOS_JAN_07_.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vmagbc130\depave12\DEPAVE12\Tabelas%20(jan_06)\Edifica&#231;&#245;es\TAB_P2_jan_0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kaiocm/Documents/PRACAS/Svmagbc130/depave12/DEPAVE12/Tabelas%2520(jan_06)/Edifica&#231;&#245;es/TAB_P2_jan_0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vmagbs2\licita&#231;&#227;o%20svma\DEPAVE12\Tabelas%20(jan_07)\EDIF\TAB_P2_JAN_07.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kaiocm/Documents/PRACAS/Svmagbs2/licita&#231;&#227;o%2520svma/DEPAVE12/Tabelas%2520(jan_07)/EDIF/TAB_P2_JAN_07.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Users/fernandofl/Downloads/Fernando/Transfer&#234;ncia%2520Federal/MODIFICADOS/CR1076.669-54/caixa%25200301/PLANILHA%2520M&#218;LTIPLA%2520COHAB%2520-%2520CR%25201076.669-5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o SERVos À EXEC"/>
      <sheetName val="MEDo SERVos EXEC"/>
      <sheetName val="BALANÇO"/>
      <sheetName val="ORCCONTRATO"/>
      <sheetName val="ORCEXECUTIVO"/>
      <sheetName val="CRON OFICIAL"/>
      <sheetName val="ORC OFICIAL"/>
      <sheetName val="MEDIÇÕES"/>
      <sheetName val="CRON 2001"/>
      <sheetName val="FUMEFI 2001"/>
      <sheetName val="CRON FUM 2001"/>
      <sheetName val="CRON FUM 2001 (2)"/>
      <sheetName val="CRON FUM 2001 (3)"/>
      <sheetName val="MAURICIO"/>
      <sheetName val="MEDo_SERVos_À_EXEC"/>
      <sheetName val="MEDo_SERVos_EXEC"/>
      <sheetName val="CRON_OFICIAL"/>
      <sheetName val="ORC_OFICIAL"/>
      <sheetName val="CRON_2001"/>
      <sheetName val="FUMEFI_2001"/>
      <sheetName val="CRON_FUM_2001"/>
      <sheetName val="CRON_FUM_2001_(2)"/>
      <sheetName val="CRON_FUM_2001_(3)"/>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siurb-jul01"/>
      <sheetName val="TABSVP-jan01"/>
      <sheetName val="tabsiurb_jul01"/>
      <sheetName val="CPU-CIVIS"/>
      <sheetName val="TABJUL95"/>
    </sheetNames>
    <sheetDataSet>
      <sheetData sheetId="0"/>
      <sheetData sheetId="1" refreshError="1"/>
      <sheetData sheetId="2"/>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ACOMP.OBRA"/>
      <sheetName val="EXTR.CRON."/>
      <sheetName val="REAJUSTE"/>
      <sheetName val="MEDIÇÃO"/>
      <sheetName val="POS.FÍS."/>
      <sheetName val="GRÁFICO"/>
      <sheetName val="CONT-FAT"/>
      <sheetName val="MULTA"/>
      <sheetName val="ACOMP_OBRA"/>
      <sheetName val="EXTR_CRON_"/>
      <sheetName val="POS_FÍS_"/>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sheetData sheetId="10"/>
      <sheetData sheetId="1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ição Ago"/>
      <sheetName val="Ficha Prod Dia Ago 01"/>
      <sheetName val="Plan1"/>
      <sheetName val="Ficha Prod Dia Set 01"/>
      <sheetName val="Plan2"/>
      <sheetName val="Ficha Prod Dia Out 01"/>
      <sheetName val="Plan3"/>
      <sheetName val="Plan6"/>
      <sheetName val="Plan5"/>
      <sheetName val="Plan4"/>
      <sheetName val="Ficha Prod Dia Nov 01"/>
      <sheetName val="Plan9"/>
      <sheetName val="Plan13"/>
      <sheetName val="Plan12"/>
      <sheetName val="Plan14"/>
      <sheetName val="Ficha Prod Dia Fev 2002"/>
      <sheetName val="Fonte Vias Públicas"/>
      <sheetName val="Ficha Prod Dia Mar 2002"/>
      <sheetName val="Equipe e Carga Diária"/>
      <sheetName val="Ficha Prod Dia Abril 2002"/>
      <sheetName val="Plan8"/>
      <sheetName val="Plan11"/>
      <sheetName val="Ficha Prod Dia Jan 02 2 CONTRAT"/>
      <sheetName val="Plan10"/>
      <sheetName val="Ficha Prod Dia Jan 02"/>
      <sheetName val="Ficha Prod Dia Dez 01"/>
      <sheetName val="Plan7"/>
      <sheetName val="CAMINHÕES"/>
      <sheetName val="Medições"/>
      <sheetName val="Cronograma"/>
      <sheetName val="Medição_Ago"/>
      <sheetName val="Ficha_Prod_Dia_Ago_01"/>
      <sheetName val="Ficha_Prod_Dia_Set_01"/>
      <sheetName val="Ficha_Prod_Dia_Out_01"/>
      <sheetName val="Ficha_Prod_Dia_Nov_01"/>
      <sheetName val="Ficha_Prod_Dia_Fev_2002"/>
      <sheetName val="Fonte_Vias_Públicas"/>
      <sheetName val="Ficha_Prod_Dia_Mar_2002"/>
      <sheetName val="Equipe_e_Carga_Diária"/>
      <sheetName val="Ficha_Prod_Dia_Abril_2002"/>
      <sheetName val="Ficha_Prod_Dia_Jan_02_2_CONTRAT"/>
      <sheetName val="Ficha_Prod_Dia_Jan_02"/>
      <sheetName val="Ficha_Prod_Dia_Dez_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8"/>
      <sheetName val="Tabela 31"/>
      <sheetName val="Tabela_31"/>
    </sheetNames>
    <sheetDataSet>
      <sheetData sheetId="0"/>
      <sheetData sheetId="1">
        <row r="1">
          <cell r="A1" t="str">
            <v>CODIGO</v>
          </cell>
          <cell r="B1" t="str">
            <v>NOME</v>
          </cell>
          <cell r="C1" t="str">
            <v>UNIDADE</v>
          </cell>
          <cell r="D1" t="str">
            <v xml:space="preserve"> VALOR </v>
          </cell>
        </row>
        <row r="2">
          <cell r="A2" t="str">
            <v>010000</v>
          </cell>
          <cell r="B2" t="str">
            <v>SERVICOS PRELIMINARES</v>
          </cell>
          <cell r="D2" t="str">
            <v xml:space="preserve"> R$-   </v>
          </cell>
        </row>
        <row r="3">
          <cell r="A3" t="str">
            <v>010100</v>
          </cell>
          <cell r="B3" t="str">
            <v>LIMPEZA DO TERRENO</v>
          </cell>
          <cell r="D3" t="str">
            <v xml:space="preserve"> R$-   </v>
          </cell>
        </row>
        <row r="4">
          <cell r="A4" t="str">
            <v>010101</v>
          </cell>
          <cell r="B4" t="str">
            <v>LIMPEZA GERAL,INCL.REMOCAO DA COB.VEGETAL - TRONCOS C/DIAM.ATE 10CM</v>
          </cell>
          <cell r="C4" t="str">
            <v>M2</v>
          </cell>
          <cell r="D4">
            <v>0.52</v>
          </cell>
        </row>
        <row r="5">
          <cell r="A5" t="str">
            <v>010102</v>
          </cell>
          <cell r="B5" t="str">
            <v>DESTOCAMENTO,INCL.REMOCAO DAS RAIZES - DIAMETROS DE 10,01 A 30CM</v>
          </cell>
          <cell r="C5" t="str">
            <v>UN</v>
          </cell>
          <cell r="D5">
            <v>16.28</v>
          </cell>
        </row>
        <row r="6">
          <cell r="A6" t="str">
            <v>010105</v>
          </cell>
          <cell r="B6" t="str">
            <v>REMOCAO DE ENTULHO,INCLUSIVE TRANSPORTE ATE 1KM</v>
          </cell>
          <cell r="C6" t="str">
            <v>M3</v>
          </cell>
          <cell r="D6">
            <v>14.67</v>
          </cell>
        </row>
        <row r="7">
          <cell r="A7" t="str">
            <v>010110</v>
          </cell>
          <cell r="B7" t="str">
            <v>TRANSPORTE POR CAMINHAO CARROCERIA DE MADEIRA,A PARTIR DE 1KM</v>
          </cell>
          <cell r="C7" t="str">
            <v>MK</v>
          </cell>
          <cell r="D7">
            <v>1.55</v>
          </cell>
        </row>
        <row r="8">
          <cell r="A8" t="str">
            <v>010200</v>
          </cell>
          <cell r="B8" t="str">
            <v>MOVIMENTO DE TERRA - MANUAL</v>
          </cell>
          <cell r="D8" t="str">
            <v xml:space="preserve"> R$-   </v>
          </cell>
        </row>
        <row r="9">
          <cell r="A9" t="str">
            <v>010201</v>
          </cell>
          <cell r="B9" t="str">
            <v>CORTE</v>
          </cell>
          <cell r="C9" t="str">
            <v>M3</v>
          </cell>
          <cell r="D9">
            <v>2.15</v>
          </cell>
        </row>
        <row r="10">
          <cell r="A10" t="str">
            <v>010202</v>
          </cell>
          <cell r="B10" t="str">
            <v>CORTE E ESPALHAMENTO DENTRO DA OBRA</v>
          </cell>
          <cell r="C10" t="str">
            <v>M3</v>
          </cell>
          <cell r="D10">
            <v>5.77</v>
          </cell>
        </row>
        <row r="11">
          <cell r="A11" t="str">
            <v>010205</v>
          </cell>
          <cell r="B11" t="str">
            <v>ATERRO,INCLUSIVE COMPACTACAO</v>
          </cell>
          <cell r="C11" t="str">
            <v>M3</v>
          </cell>
          <cell r="D11">
            <v>2.15</v>
          </cell>
        </row>
        <row r="12">
          <cell r="A12" t="str">
            <v>010210</v>
          </cell>
          <cell r="B12" t="str">
            <v>CARREGAMENTO PARA BOTA-FORA,INCLUSIVE TRANSPORTE ATE 1KM</v>
          </cell>
          <cell r="C12" t="str">
            <v>M3</v>
          </cell>
          <cell r="D12">
            <v>14.88</v>
          </cell>
        </row>
        <row r="13">
          <cell r="A13" t="str">
            <v>010300</v>
          </cell>
          <cell r="B13" t="str">
            <v>MOVIMENTO DE TERRA - MECANIZADO</v>
          </cell>
          <cell r="D13" t="str">
            <v xml:space="preserve"> R$-   </v>
          </cell>
        </row>
        <row r="14">
          <cell r="A14" t="str">
            <v>010301</v>
          </cell>
          <cell r="B14" t="str">
            <v>CORTE E ESPALHAMENTO DENTRO DA OBRA</v>
          </cell>
          <cell r="C14" t="str">
            <v>M3</v>
          </cell>
          <cell r="D14">
            <v>4.12</v>
          </cell>
        </row>
        <row r="15">
          <cell r="A15" t="str">
            <v>010302</v>
          </cell>
          <cell r="B15" t="str">
            <v>CORTE E ATERRO COMPACTADO</v>
          </cell>
          <cell r="C15" t="str">
            <v>M3</v>
          </cell>
          <cell r="D15">
            <v>5.46</v>
          </cell>
        </row>
        <row r="16">
          <cell r="A16" t="str">
            <v>010303</v>
          </cell>
          <cell r="B16" t="str">
            <v>CORTE E CARREGAMENTO PARA BOTA-FORA,INCLUSIVE TRANSPORTE ATE 1KM</v>
          </cell>
          <cell r="C16" t="str">
            <v>M3</v>
          </cell>
          <cell r="D16">
            <v>21.8</v>
          </cell>
        </row>
        <row r="17">
          <cell r="A17" t="str">
            <v>010305</v>
          </cell>
          <cell r="B17" t="str">
            <v>FORNECIMENTO DE TERRA,INCL.CORTE,CARGA,DESCARGA E TRANSPORTE ATE 1KM</v>
          </cell>
          <cell r="C17" t="str">
            <v>M3</v>
          </cell>
          <cell r="D17">
            <v>29.93</v>
          </cell>
        </row>
        <row r="18">
          <cell r="A18" t="str">
            <v>010306</v>
          </cell>
          <cell r="B18" t="str">
            <v>ATERRO,INCLUSIVE COMPACTACAO</v>
          </cell>
          <cell r="C18" t="str">
            <v>M3</v>
          </cell>
          <cell r="D18">
            <v>5.46</v>
          </cell>
        </row>
        <row r="19">
          <cell r="A19" t="str">
            <v>010310</v>
          </cell>
          <cell r="B19" t="str">
            <v>TRANSPORTE POR CAMINHAO BASCULANTE,A PARTIR DE 1KM</v>
          </cell>
          <cell r="C19" t="str">
            <v>MK</v>
          </cell>
          <cell r="D19">
            <v>1.58</v>
          </cell>
        </row>
        <row r="20">
          <cell r="A20" t="str">
            <v>010400</v>
          </cell>
          <cell r="B20" t="str">
            <v>DRENAGEM DO TERRENO</v>
          </cell>
          <cell r="D20" t="str">
            <v xml:space="preserve"> R$-   </v>
          </cell>
        </row>
        <row r="21">
          <cell r="A21" t="str">
            <v>010401</v>
          </cell>
          <cell r="B21" t="str">
            <v>ESCAVACAO MANUAL - PROFUNDIDADE IGUAL OU INFERIOR A 1,50M</v>
          </cell>
          <cell r="C21" t="str">
            <v>M3</v>
          </cell>
          <cell r="D21">
            <v>8.31</v>
          </cell>
        </row>
        <row r="22">
          <cell r="A22" t="str">
            <v>010402</v>
          </cell>
          <cell r="B22" t="str">
            <v>ESCAVACAO MANUAL - PROFUNDIDADE SUPERIOR A 1,50M</v>
          </cell>
          <cell r="C22" t="str">
            <v>M3</v>
          </cell>
          <cell r="D22">
            <v>10.85</v>
          </cell>
        </row>
        <row r="23">
          <cell r="A23" t="str">
            <v>010405</v>
          </cell>
          <cell r="B23" t="str">
            <v>ESCORAMENTO DE VALAS - CONTINUO</v>
          </cell>
          <cell r="C23" t="str">
            <v>M2</v>
          </cell>
          <cell r="D23">
            <v>15.19</v>
          </cell>
        </row>
        <row r="24">
          <cell r="A24" t="str">
            <v>010406</v>
          </cell>
          <cell r="B24" t="str">
            <v>ESCORAMENTO DE VALAS - DESCONTINUO</v>
          </cell>
          <cell r="C24" t="str">
            <v>M2</v>
          </cell>
          <cell r="D24">
            <v>7.98</v>
          </cell>
        </row>
        <row r="25">
          <cell r="A25" t="str">
            <v>010410</v>
          </cell>
          <cell r="B25" t="str">
            <v>APILOAMENTO DO FUNDO DE VALAS,PARA SIMPLES REGULARIZACAO</v>
          </cell>
          <cell r="C25" t="str">
            <v>M2</v>
          </cell>
          <cell r="D25">
            <v>1.44</v>
          </cell>
        </row>
        <row r="26">
          <cell r="A26" t="str">
            <v>010415</v>
          </cell>
          <cell r="B26" t="str">
            <v>LASTRO DE BRITA</v>
          </cell>
          <cell r="C26" t="str">
            <v>M3</v>
          </cell>
          <cell r="D26">
            <v>35.47</v>
          </cell>
        </row>
        <row r="27">
          <cell r="A27" t="str">
            <v>010416</v>
          </cell>
          <cell r="B27" t="str">
            <v>LASTRO DE CONCRETO - 150KG CIM/M3</v>
          </cell>
          <cell r="C27" t="str">
            <v>M3</v>
          </cell>
          <cell r="D27">
            <v>162.74</v>
          </cell>
        </row>
        <row r="28">
          <cell r="A28" t="str">
            <v>010422</v>
          </cell>
          <cell r="B28" t="str">
            <v>MANILHA DE BARRO (FURADA) - DIAMETRO DE 4"</v>
          </cell>
          <cell r="C28" t="str">
            <v>M</v>
          </cell>
          <cell r="D28">
            <v>5.1100000000000003</v>
          </cell>
        </row>
        <row r="29">
          <cell r="A29" t="str">
            <v>010423</v>
          </cell>
          <cell r="B29" t="str">
            <v>MANILHA DE BARRO (FURADA) - DIAMETRO DE 6"</v>
          </cell>
          <cell r="C29" t="str">
            <v>M</v>
          </cell>
          <cell r="D29">
            <v>6.05</v>
          </cell>
        </row>
        <row r="30">
          <cell r="A30" t="str">
            <v>010424</v>
          </cell>
          <cell r="B30" t="str">
            <v>MANILHA DE BARRO (FURADA) - DIAMETRO DE 8"</v>
          </cell>
          <cell r="C30" t="str">
            <v>M</v>
          </cell>
          <cell r="D30">
            <v>9.1300000000000008</v>
          </cell>
        </row>
        <row r="31">
          <cell r="A31" t="str">
            <v>010426</v>
          </cell>
          <cell r="B31" t="str">
            <v>TUBO PVC PERFURADO P/DRENAGEM - D=4" (100MM)</v>
          </cell>
          <cell r="C31" t="str">
            <v>M</v>
          </cell>
          <cell r="D31">
            <v>5.73</v>
          </cell>
        </row>
        <row r="32">
          <cell r="A32" t="str">
            <v>010427</v>
          </cell>
          <cell r="B32" t="str">
            <v>TUBO PVC PERFURADO P/DRENAGEM - D=6" (150MM)</v>
          </cell>
          <cell r="C32" t="str">
            <v>M</v>
          </cell>
          <cell r="D32">
            <v>11.47</v>
          </cell>
        </row>
        <row r="33">
          <cell r="A33" t="str">
            <v>010430</v>
          </cell>
          <cell r="B33" t="str">
            <v>TUBO DE CONCRETO - DIAMETRO DE 30CM</v>
          </cell>
          <cell r="C33" t="str">
            <v>M</v>
          </cell>
          <cell r="D33">
            <v>15.63</v>
          </cell>
        </row>
        <row r="34">
          <cell r="A34" t="str">
            <v>010431</v>
          </cell>
          <cell r="B34" t="str">
            <v>TUBO DE CONCRETO - DIAMETRO DE 40CM</v>
          </cell>
          <cell r="C34" t="str">
            <v>M</v>
          </cell>
          <cell r="D34">
            <v>22.32</v>
          </cell>
        </row>
        <row r="35">
          <cell r="A35" t="str">
            <v>010432</v>
          </cell>
          <cell r="B35" t="str">
            <v>TUBO DE CONCRETO - DIAMETRO DE 50CM</v>
          </cell>
          <cell r="C35" t="str">
            <v>M</v>
          </cell>
          <cell r="D35">
            <v>31.61</v>
          </cell>
        </row>
        <row r="36">
          <cell r="A36" t="str">
            <v>010433</v>
          </cell>
          <cell r="B36" t="str">
            <v>TUBO DE CONCRETO - DIAMETRO DE 60CM</v>
          </cell>
          <cell r="C36" t="str">
            <v>M</v>
          </cell>
          <cell r="D36">
            <v>41.74</v>
          </cell>
        </row>
        <row r="37">
          <cell r="A37" t="str">
            <v>010434</v>
          </cell>
          <cell r="B37" t="str">
            <v>TUBO DE CONCRETO - DIAMETRO DE 70CM</v>
          </cell>
          <cell r="C37" t="str">
            <v>M</v>
          </cell>
          <cell r="D37">
            <v>76.2</v>
          </cell>
        </row>
        <row r="38">
          <cell r="A38" t="str">
            <v>010435</v>
          </cell>
          <cell r="B38" t="str">
            <v>TUBO DE CONCRETO - DIAMETRO DE 80CM</v>
          </cell>
          <cell r="C38" t="str">
            <v>M</v>
          </cell>
          <cell r="D38">
            <v>81.55</v>
          </cell>
        </row>
        <row r="39">
          <cell r="A39" t="str">
            <v>010436</v>
          </cell>
          <cell r="B39" t="str">
            <v>TUBO DE CONCRETO - DIAMETRO DE 90CM</v>
          </cell>
          <cell r="C39" t="str">
            <v>M</v>
          </cell>
          <cell r="D39">
            <v>101.4</v>
          </cell>
        </row>
        <row r="40">
          <cell r="A40" t="str">
            <v>010437</v>
          </cell>
          <cell r="B40" t="str">
            <v>TUBO DE CONCRETO - DIAMETRO DE 100CM</v>
          </cell>
          <cell r="C40" t="str">
            <v>M</v>
          </cell>
          <cell r="D40">
            <v>125.81</v>
          </cell>
        </row>
        <row r="41">
          <cell r="A41" t="str">
            <v>010438</v>
          </cell>
          <cell r="B41" t="str">
            <v>TUBO DE CONCRETO - DIAMETRO DE 110CM</v>
          </cell>
          <cell r="C41" t="str">
            <v>M</v>
          </cell>
          <cell r="D41">
            <v>153.37</v>
          </cell>
        </row>
        <row r="42">
          <cell r="A42" t="str">
            <v>010439</v>
          </cell>
          <cell r="B42" t="str">
            <v>TUBO DE CONCRETO - DIAMETRO DE 120CM</v>
          </cell>
          <cell r="C42" t="str">
            <v>M</v>
          </cell>
          <cell r="D42">
            <v>167.76</v>
          </cell>
        </row>
        <row r="43">
          <cell r="A43" t="str">
            <v>010448</v>
          </cell>
          <cell r="B43" t="str">
            <v>CAIXA DE LIGACAO OU INSPECAO - ESCAVACAO E APILOAMENTO</v>
          </cell>
          <cell r="C43" t="str">
            <v>M3</v>
          </cell>
          <cell r="D43">
            <v>9.75</v>
          </cell>
        </row>
        <row r="44">
          <cell r="A44" t="str">
            <v>010449</v>
          </cell>
          <cell r="B44" t="str">
            <v>CAIXA DE LIGACAO OU INSPECAO - LASTRO DE CONCRETO (FUNDO)</v>
          </cell>
          <cell r="C44" t="str">
            <v>M3</v>
          </cell>
          <cell r="D44">
            <v>179.92</v>
          </cell>
        </row>
        <row r="45">
          <cell r="A45" t="str">
            <v>010450</v>
          </cell>
          <cell r="B45" t="str">
            <v>CAIXA DE LIGACAO OU INSPECAO - ALVENARIA DE 1/2 TIJOLO,REVESTIDA</v>
          </cell>
          <cell r="C45" t="str">
            <v>M2</v>
          </cell>
          <cell r="D45">
            <v>41.88</v>
          </cell>
        </row>
        <row r="46">
          <cell r="A46" t="str">
            <v>010451</v>
          </cell>
          <cell r="B46" t="str">
            <v>CAIXA DE LIGACAO OU INSPECAO - ALVENARIA DE 1 TIJOLO,REVESTIDA</v>
          </cell>
          <cell r="C46" t="str">
            <v>M2</v>
          </cell>
          <cell r="D46">
            <v>62.09</v>
          </cell>
        </row>
        <row r="47">
          <cell r="A47" t="str">
            <v>010452</v>
          </cell>
          <cell r="B47" t="str">
            <v>CAIXA DE LIGACAO OU INSPECAO - TAMPA DE CONCRETO</v>
          </cell>
          <cell r="C47" t="str">
            <v>M2</v>
          </cell>
          <cell r="D47">
            <v>41.59</v>
          </cell>
        </row>
        <row r="48">
          <cell r="A48" t="str">
            <v>010470</v>
          </cell>
          <cell r="B48" t="str">
            <v>ENVOLVIMENTO DE TUBOS COM BRITA</v>
          </cell>
          <cell r="C48" t="str">
            <v>M3</v>
          </cell>
          <cell r="D48">
            <v>31.43</v>
          </cell>
        </row>
        <row r="49">
          <cell r="A49" t="str">
            <v>010471</v>
          </cell>
          <cell r="B49" t="str">
            <v>ENVOLVIMENTO DE TUBOS COM AREIA</v>
          </cell>
          <cell r="C49" t="str">
            <v>M3</v>
          </cell>
          <cell r="D49">
            <v>33.6</v>
          </cell>
        </row>
        <row r="50">
          <cell r="A50" t="str">
            <v>010475</v>
          </cell>
          <cell r="B50" t="str">
            <v>MANTA EM TEREFTALATO DE POLIESTER - 300G/M2</v>
          </cell>
          <cell r="C50" t="str">
            <v>M2</v>
          </cell>
          <cell r="D50">
            <v>3.64</v>
          </cell>
        </row>
        <row r="51">
          <cell r="A51" t="str">
            <v>010480</v>
          </cell>
          <cell r="B51" t="str">
            <v>REATERRO DE VALAS,INCLUSIVE APILOAMENTO</v>
          </cell>
          <cell r="C51" t="str">
            <v>M3</v>
          </cell>
          <cell r="D51">
            <v>12.66</v>
          </cell>
        </row>
        <row r="52">
          <cell r="A52" t="str">
            <v>020000</v>
          </cell>
          <cell r="B52" t="str">
            <v>FUNDACOES</v>
          </cell>
          <cell r="D52" t="str">
            <v xml:space="preserve"> R$-   </v>
          </cell>
        </row>
        <row r="53">
          <cell r="A53" t="str">
            <v>020100</v>
          </cell>
          <cell r="B53" t="str">
            <v>FUNDACAO PROFUNDA</v>
          </cell>
          <cell r="D53" t="str">
            <v xml:space="preserve"> R$-   </v>
          </cell>
        </row>
        <row r="54">
          <cell r="A54" t="str">
            <v>020101</v>
          </cell>
          <cell r="B54" t="str">
            <v>BROCA DE CONCRETO - DIAMETRO DE 20CM</v>
          </cell>
          <cell r="C54" t="str">
            <v>M</v>
          </cell>
          <cell r="D54">
            <v>9.35</v>
          </cell>
        </row>
        <row r="55">
          <cell r="A55" t="str">
            <v>020102</v>
          </cell>
          <cell r="B55" t="str">
            <v>BROCA DE CONCRETO - DIAMETRO DE 25CM</v>
          </cell>
          <cell r="C55" t="str">
            <v>M</v>
          </cell>
          <cell r="D55">
            <v>13.46</v>
          </cell>
        </row>
        <row r="56">
          <cell r="A56" t="str">
            <v>020105</v>
          </cell>
          <cell r="B56" t="str">
            <v>ESTACA DE CONCRETO MOLDADA NO LOCAL,TIPO"STRAUSS" - ATE 20T</v>
          </cell>
          <cell r="C56" t="str">
            <v>M</v>
          </cell>
          <cell r="D56">
            <v>12.2</v>
          </cell>
        </row>
        <row r="57">
          <cell r="A57" t="str">
            <v>020106</v>
          </cell>
          <cell r="B57" t="str">
            <v>ESTACA DE CONCRETO MOLDADA NO LOCAL,TIPO"STRAUSS" - ATE 30T</v>
          </cell>
          <cell r="C57" t="str">
            <v>M</v>
          </cell>
          <cell r="D57">
            <v>16.29</v>
          </cell>
        </row>
        <row r="58">
          <cell r="A58" t="str">
            <v>020107</v>
          </cell>
          <cell r="B58" t="str">
            <v>ESTACA DE CONCRETO MOLDADA NO LOCAL,TIPO"STRAUSS" - ATE 40T</v>
          </cell>
          <cell r="C58" t="str">
            <v>M</v>
          </cell>
          <cell r="D58">
            <v>22.64</v>
          </cell>
        </row>
        <row r="59">
          <cell r="A59" t="str">
            <v>020108</v>
          </cell>
          <cell r="B59" t="str">
            <v>ESTACA DE CONCRETO MOLDADA NO LOCAL,TIPO"STRAUSS" - ATE 50T</v>
          </cell>
          <cell r="C59" t="str">
            <v>M</v>
          </cell>
          <cell r="D59">
            <v>32.130000000000003</v>
          </cell>
        </row>
        <row r="60">
          <cell r="A60" t="str">
            <v>020109</v>
          </cell>
          <cell r="B60" t="str">
            <v>ESTACA DE CONCRETO MOLDADA NO LOCAL,TIPO"STRAUSS" - ATE 70T</v>
          </cell>
          <cell r="C60" t="str">
            <v>M</v>
          </cell>
          <cell r="D60">
            <v>45.47</v>
          </cell>
        </row>
        <row r="61">
          <cell r="A61" t="str">
            <v>020120</v>
          </cell>
          <cell r="B61" t="str">
            <v>TUBULAO - ESCAVACAO A CEU ABERTO,COM PA E PICARETA</v>
          </cell>
          <cell r="C61" t="str">
            <v>M3</v>
          </cell>
          <cell r="D61">
            <v>80.58</v>
          </cell>
        </row>
        <row r="62">
          <cell r="A62" t="str">
            <v>020130</v>
          </cell>
          <cell r="B62" t="str">
            <v>TUBULAO - CONCRETO FCK = 13,5MPA</v>
          </cell>
          <cell r="C62" t="str">
            <v>M3</v>
          </cell>
          <cell r="D62">
            <v>166.57</v>
          </cell>
        </row>
        <row r="63">
          <cell r="A63" t="str">
            <v>020132</v>
          </cell>
          <cell r="B63" t="str">
            <v>TUBULAO - CONCRETO CICLOPICO</v>
          </cell>
          <cell r="C63" t="str">
            <v>M3</v>
          </cell>
          <cell r="D63">
            <v>156.87</v>
          </cell>
        </row>
        <row r="64">
          <cell r="A64" t="str">
            <v>020140</v>
          </cell>
          <cell r="B64" t="str">
            <v>ESTACA DE CONCRETO PRE-MOLDADA - ATE 22T</v>
          </cell>
          <cell r="C64" t="str">
            <v>M</v>
          </cell>
          <cell r="D64">
            <v>36.340000000000003</v>
          </cell>
        </row>
        <row r="65">
          <cell r="A65" t="str">
            <v>020141</v>
          </cell>
          <cell r="B65" t="str">
            <v>ESTACA DE CONCRETO PRE-MOLDADA - ATE 35T</v>
          </cell>
          <cell r="C65" t="str">
            <v>M</v>
          </cell>
          <cell r="D65">
            <v>42.32</v>
          </cell>
        </row>
        <row r="66">
          <cell r="A66" t="str">
            <v>020142</v>
          </cell>
          <cell r="B66" t="str">
            <v>ESTACA DE CONCRETO PRE-MOLDADA - ATE 45T</v>
          </cell>
          <cell r="C66" t="str">
            <v>M</v>
          </cell>
          <cell r="D66">
            <v>60.4</v>
          </cell>
        </row>
        <row r="67">
          <cell r="A67" t="str">
            <v>020143</v>
          </cell>
          <cell r="B67" t="str">
            <v>ESTACA DE CONCRETO PRE-MOLDADA - ATE 55T</v>
          </cell>
          <cell r="C67" t="str">
            <v>M</v>
          </cell>
          <cell r="D67">
            <v>60.59</v>
          </cell>
        </row>
        <row r="68">
          <cell r="A68" t="str">
            <v>020144</v>
          </cell>
          <cell r="B68" t="str">
            <v>ESTACA DE CONCRETO PRE-MOLDADA - ATE 75T</v>
          </cell>
          <cell r="C68" t="str">
            <v>M</v>
          </cell>
          <cell r="D68">
            <v>65.77</v>
          </cell>
        </row>
        <row r="69">
          <cell r="A69" t="str">
            <v>020150</v>
          </cell>
          <cell r="B69" t="str">
            <v>ESTACAS ESCAVADAS MECANICAMENTE DIAM.= 20CM</v>
          </cell>
          <cell r="C69" t="str">
            <v>M</v>
          </cell>
          <cell r="D69">
            <v>4.67</v>
          </cell>
        </row>
        <row r="70">
          <cell r="A70" t="str">
            <v>020151</v>
          </cell>
          <cell r="B70" t="str">
            <v>ESTACAS ESCAVADAS MECANICAMENTE DIAM.= 25CM</v>
          </cell>
          <cell r="C70" t="str">
            <v>M</v>
          </cell>
          <cell r="D70">
            <v>5.5</v>
          </cell>
        </row>
        <row r="71">
          <cell r="A71" t="str">
            <v>020152</v>
          </cell>
          <cell r="B71" t="str">
            <v>ESTACAS ESCAVADAS MECANICAMENTE DIAM.= 30CM</v>
          </cell>
          <cell r="C71" t="str">
            <v>M</v>
          </cell>
          <cell r="D71">
            <v>7.33</v>
          </cell>
        </row>
        <row r="72">
          <cell r="A72" t="str">
            <v>020153</v>
          </cell>
          <cell r="B72" t="str">
            <v>ESTACAS ESCAVADAS MECANICAMENTE DIAM. =35CM</v>
          </cell>
          <cell r="C72" t="str">
            <v>M</v>
          </cell>
          <cell r="D72">
            <v>9.27</v>
          </cell>
        </row>
        <row r="73">
          <cell r="A73" t="str">
            <v>020160</v>
          </cell>
          <cell r="B73" t="str">
            <v>ESTACA RAIZ DIAM.=160MM P/ATE 35TF</v>
          </cell>
          <cell r="C73" t="str">
            <v>M</v>
          </cell>
          <cell r="D73">
            <v>64.900000000000006</v>
          </cell>
        </row>
        <row r="74">
          <cell r="A74" t="str">
            <v>020161</v>
          </cell>
          <cell r="B74" t="str">
            <v>ESTACA RAIZ DIAM.=20CM P/30TF</v>
          </cell>
          <cell r="C74" t="str">
            <v>M</v>
          </cell>
          <cell r="D74">
            <v>74.44</v>
          </cell>
        </row>
        <row r="75">
          <cell r="A75" t="str">
            <v>020162</v>
          </cell>
          <cell r="B75" t="str">
            <v>ESTACA RAIZ DIAM.=25CM P/50TF</v>
          </cell>
          <cell r="C75" t="str">
            <v>M</v>
          </cell>
          <cell r="D75">
            <v>86.5</v>
          </cell>
        </row>
        <row r="76">
          <cell r="A76" t="str">
            <v>020163</v>
          </cell>
          <cell r="B76" t="str">
            <v>ESTACA RAIZ DIAM.=30CM P/55TF</v>
          </cell>
          <cell r="C76" t="str">
            <v>M</v>
          </cell>
          <cell r="D76">
            <v>104.43</v>
          </cell>
        </row>
        <row r="77">
          <cell r="A77" t="str">
            <v>020170</v>
          </cell>
          <cell r="B77" t="str">
            <v>FORNECIMENTO E CRAVACAO DE ESTACA PERFIL DE ACO I 10"</v>
          </cell>
          <cell r="C77" t="str">
            <v>M</v>
          </cell>
          <cell r="D77">
            <v>54.12</v>
          </cell>
        </row>
        <row r="78">
          <cell r="A78" t="str">
            <v>020171</v>
          </cell>
          <cell r="B78" t="str">
            <v>FORNECIMENTO E CRAVACAO DE ESTACA PERFIL DE ACO I 12"</v>
          </cell>
          <cell r="C78" t="str">
            <v>M</v>
          </cell>
          <cell r="D78">
            <v>88.12</v>
          </cell>
        </row>
        <row r="79">
          <cell r="A79" t="str">
            <v>020173</v>
          </cell>
          <cell r="B79" t="str">
            <v>CORTE DE ESTACA METALICA PERFIL I 10"</v>
          </cell>
          <cell r="C79" t="str">
            <v>UN</v>
          </cell>
          <cell r="D79">
            <v>12</v>
          </cell>
        </row>
        <row r="80">
          <cell r="A80" t="str">
            <v>020174</v>
          </cell>
          <cell r="B80" t="str">
            <v>CORTE DE ESTACA METALICA PERFIL I 12"</v>
          </cell>
          <cell r="C80" t="str">
            <v>UN</v>
          </cell>
          <cell r="D80">
            <v>15</v>
          </cell>
        </row>
        <row r="81">
          <cell r="A81" t="str">
            <v>020175</v>
          </cell>
          <cell r="B81" t="str">
            <v>EMENDA DE TOPO P/ESTACA METALICA PERFIL I 10"</v>
          </cell>
          <cell r="C81" t="str">
            <v>UN</v>
          </cell>
          <cell r="D81">
            <v>35</v>
          </cell>
        </row>
        <row r="82">
          <cell r="A82" t="str">
            <v>020176</v>
          </cell>
          <cell r="B82" t="str">
            <v>EMENDA DE TOPO P/ESTACA METALICA PERFIL I 12"</v>
          </cell>
          <cell r="C82" t="str">
            <v>UN</v>
          </cell>
          <cell r="D82">
            <v>40</v>
          </cell>
        </row>
        <row r="83">
          <cell r="A83" t="str">
            <v>020200</v>
          </cell>
          <cell r="B83" t="str">
            <v>VALAS</v>
          </cell>
          <cell r="D83" t="str">
            <v xml:space="preserve"> R$-   </v>
          </cell>
        </row>
        <row r="84">
          <cell r="A84" t="str">
            <v>020201</v>
          </cell>
          <cell r="B84" t="str">
            <v>ESCAVACAO MANUAL - PROFUNDIDADE IGUAL OU INFERIOR A 1,50M</v>
          </cell>
          <cell r="C84" t="str">
            <v>M3</v>
          </cell>
          <cell r="D84">
            <v>8.31</v>
          </cell>
        </row>
        <row r="85">
          <cell r="A85" t="str">
            <v>020202</v>
          </cell>
          <cell r="B85" t="str">
            <v>ESCAVACAO MANUAL - PROFUNDIDADE SUPERIOR A 1,50M</v>
          </cell>
          <cell r="C85" t="str">
            <v>M3</v>
          </cell>
          <cell r="D85">
            <v>10.85</v>
          </cell>
        </row>
        <row r="86">
          <cell r="A86" t="str">
            <v>020205</v>
          </cell>
          <cell r="B86" t="str">
            <v>ESCORAMENTO DE VALAS - CONTINUO</v>
          </cell>
          <cell r="C86" t="str">
            <v>M2</v>
          </cell>
          <cell r="D86">
            <v>15.19</v>
          </cell>
        </row>
        <row r="87">
          <cell r="A87" t="str">
            <v>020206</v>
          </cell>
          <cell r="B87" t="str">
            <v>ESCORAMENTO DE VALAS - DESCONTINUO</v>
          </cell>
          <cell r="C87" t="str">
            <v>M2</v>
          </cell>
          <cell r="D87">
            <v>7.98</v>
          </cell>
        </row>
        <row r="88">
          <cell r="A88" t="str">
            <v>020210</v>
          </cell>
          <cell r="B88" t="str">
            <v>APILOAMENTO DO FUNDO DE VALAS,PARA SIMPLES REGULARIZACAO</v>
          </cell>
          <cell r="C88" t="str">
            <v>M2</v>
          </cell>
          <cell r="D88">
            <v>1.44</v>
          </cell>
        </row>
        <row r="89">
          <cell r="A89" t="str">
            <v>020211</v>
          </cell>
          <cell r="B89" t="str">
            <v>APILOAMENTO DO FUNDO DE VALAS,COM MACO DE ATE 60KG</v>
          </cell>
          <cell r="C89" t="str">
            <v>M2</v>
          </cell>
          <cell r="D89">
            <v>1.8</v>
          </cell>
        </row>
        <row r="90">
          <cell r="A90" t="str">
            <v>020215</v>
          </cell>
          <cell r="B90" t="str">
            <v>LASTRO DE BRITA</v>
          </cell>
          <cell r="C90" t="str">
            <v>M3</v>
          </cell>
          <cell r="D90">
            <v>35.47</v>
          </cell>
        </row>
        <row r="91">
          <cell r="A91" t="str">
            <v>020216</v>
          </cell>
          <cell r="B91" t="str">
            <v>LASTRO DE CONCRETO - 150KG CIM/M3</v>
          </cell>
          <cell r="C91" t="str">
            <v>M3</v>
          </cell>
          <cell r="D91">
            <v>162.74</v>
          </cell>
        </row>
        <row r="92">
          <cell r="A92" t="str">
            <v>020300</v>
          </cell>
          <cell r="B92" t="str">
            <v>FUNDACAO - FORMA</v>
          </cell>
          <cell r="D92" t="str">
            <v xml:space="preserve"> R$-   </v>
          </cell>
        </row>
        <row r="93">
          <cell r="A93" t="str">
            <v>020301</v>
          </cell>
          <cell r="B93" t="str">
            <v>FORMA COMUM DE TABUAS DE PINHO</v>
          </cell>
          <cell r="C93" t="str">
            <v>M2</v>
          </cell>
          <cell r="D93">
            <v>14.06</v>
          </cell>
        </row>
        <row r="94">
          <cell r="A94" t="str">
            <v>020304</v>
          </cell>
          <cell r="B94" t="str">
            <v>FORMA COMUM DE TABUAS DE PINHO - NAO RECUPERAVEL</v>
          </cell>
          <cell r="C94" t="str">
            <v>M2</v>
          </cell>
          <cell r="D94">
            <v>8.68</v>
          </cell>
        </row>
        <row r="95">
          <cell r="A95" t="str">
            <v>020400</v>
          </cell>
          <cell r="B95" t="str">
            <v>FUNDACAO - ARMADURA</v>
          </cell>
          <cell r="D95" t="str">
            <v xml:space="preserve"> R$-   </v>
          </cell>
        </row>
        <row r="96">
          <cell r="A96" t="str">
            <v>020404</v>
          </cell>
          <cell r="B96" t="str">
            <v>ARMADURA EM ACO CA-50</v>
          </cell>
          <cell r="C96" t="str">
            <v>KG</v>
          </cell>
          <cell r="D96">
            <v>1.82</v>
          </cell>
        </row>
        <row r="97">
          <cell r="A97" t="str">
            <v>020407</v>
          </cell>
          <cell r="B97" t="str">
            <v>ARMADURA EM ACO CA-60</v>
          </cell>
          <cell r="C97" t="str">
            <v>KG</v>
          </cell>
          <cell r="D97">
            <v>1.97</v>
          </cell>
        </row>
        <row r="98">
          <cell r="A98" t="str">
            <v>020409</v>
          </cell>
          <cell r="B98" t="str">
            <v>ARMADURA EM ACO CA-60 - TELA</v>
          </cell>
          <cell r="C98" t="str">
            <v>KG</v>
          </cell>
          <cell r="D98">
            <v>1.63</v>
          </cell>
        </row>
        <row r="99">
          <cell r="A99" t="str">
            <v>020500</v>
          </cell>
          <cell r="B99" t="str">
            <v>FUNDACAO - CONCRETO</v>
          </cell>
          <cell r="D99" t="str">
            <v xml:space="preserve"> R$-   </v>
          </cell>
        </row>
        <row r="100">
          <cell r="A100" t="str">
            <v>020501</v>
          </cell>
          <cell r="B100" t="str">
            <v>CONCRETO FCK = 13,5MPA - VIRADO NA OBRA</v>
          </cell>
          <cell r="C100" t="str">
            <v>M3</v>
          </cell>
          <cell r="D100">
            <v>155.91999999999999</v>
          </cell>
        </row>
        <row r="101">
          <cell r="A101" t="str">
            <v>020505</v>
          </cell>
          <cell r="B101" t="str">
            <v>CONCRETO FCK = 15,0MPA - VIRADO NA OBRA</v>
          </cell>
          <cell r="C101" t="str">
            <v>M3</v>
          </cell>
          <cell r="D101">
            <v>161.91999999999999</v>
          </cell>
        </row>
        <row r="102">
          <cell r="A102" t="str">
            <v>020508</v>
          </cell>
          <cell r="B102" t="str">
            <v>CONCRETO FCK = 15,0MPA - USINADO</v>
          </cell>
          <cell r="C102" t="str">
            <v>M3</v>
          </cell>
          <cell r="D102">
            <v>137.63999999999999</v>
          </cell>
        </row>
        <row r="103">
          <cell r="A103" t="str">
            <v>020513</v>
          </cell>
          <cell r="B103" t="str">
            <v>CONCRETO FCK = 18,0MPA - USINADO</v>
          </cell>
          <cell r="C103" t="str">
            <v>M3</v>
          </cell>
          <cell r="D103">
            <v>142.51</v>
          </cell>
        </row>
        <row r="104">
          <cell r="A104" t="str">
            <v>020600</v>
          </cell>
          <cell r="B104" t="str">
            <v>EMBASAMENTO</v>
          </cell>
          <cell r="D104" t="str">
            <v xml:space="preserve"> R$-   </v>
          </cell>
        </row>
        <row r="105">
          <cell r="A105" t="str">
            <v>020601</v>
          </cell>
          <cell r="B105" t="str">
            <v>ALVENARIA DE EMBASAMENTO - TIJOLOS MACICOS COMUNS</v>
          </cell>
          <cell r="C105" t="str">
            <v>M3</v>
          </cell>
          <cell r="D105">
            <v>118.07</v>
          </cell>
        </row>
        <row r="106">
          <cell r="A106" t="str">
            <v>020603</v>
          </cell>
          <cell r="B106" t="str">
            <v>ALVENARIA DE EMBASAMENTO - BLOCOS DE PEDRA BRUTA</v>
          </cell>
          <cell r="C106" t="str">
            <v>M3</v>
          </cell>
          <cell r="D106">
            <v>67.3</v>
          </cell>
        </row>
        <row r="107">
          <cell r="A107" t="str">
            <v>020605</v>
          </cell>
          <cell r="B107" t="str">
            <v>IMPERMEABILIZACAO DO RESPALDO DA FUNDACAO - ARGAMASSA IMPERMEAVEL</v>
          </cell>
          <cell r="C107" t="str">
            <v>M2</v>
          </cell>
          <cell r="D107">
            <v>13.29</v>
          </cell>
        </row>
        <row r="108">
          <cell r="A108" t="str">
            <v>020610</v>
          </cell>
          <cell r="B108" t="str">
            <v>REATERRO DE VALAS,INCLUSIVE APILOAMENTO</v>
          </cell>
          <cell r="C108" t="str">
            <v>M3</v>
          </cell>
          <cell r="D108">
            <v>12.66</v>
          </cell>
        </row>
        <row r="109">
          <cell r="A109" t="str">
            <v>020611</v>
          </cell>
          <cell r="B109" t="str">
            <v>REATERRO DE VALAS,COM ADICAO DE 2% DE CIMENTO,INCLUSIVE APILOAMENTO</v>
          </cell>
          <cell r="C109" t="str">
            <v>M3</v>
          </cell>
          <cell r="D109">
            <v>18.34</v>
          </cell>
        </row>
        <row r="110">
          <cell r="A110" t="str">
            <v>025000</v>
          </cell>
          <cell r="B110" t="str">
            <v>DEMOLICOES</v>
          </cell>
          <cell r="D110" t="str">
            <v xml:space="preserve"> R$-   </v>
          </cell>
        </row>
        <row r="111">
          <cell r="A111" t="str">
            <v>025001</v>
          </cell>
          <cell r="B111" t="str">
            <v>DEMOLICAO DE ALVENARIA DE EMBASAMENTO - TIJOLOS MACICOS COMUNS</v>
          </cell>
          <cell r="C111" t="str">
            <v>M3</v>
          </cell>
          <cell r="D111">
            <v>21.7</v>
          </cell>
        </row>
        <row r="112">
          <cell r="A112" t="str">
            <v>025005</v>
          </cell>
          <cell r="B112" t="str">
            <v>DEMOLICAO DE CONCRETO SIMPLES</v>
          </cell>
          <cell r="C112" t="str">
            <v>M3</v>
          </cell>
          <cell r="D112">
            <v>43.41</v>
          </cell>
        </row>
        <row r="113">
          <cell r="A113" t="str">
            <v>025006</v>
          </cell>
          <cell r="B113" t="str">
            <v>DEMOLICAO DE CONCRETO ARMADO</v>
          </cell>
          <cell r="C113" t="str">
            <v>M3</v>
          </cell>
          <cell r="D113">
            <v>72.36</v>
          </cell>
        </row>
        <row r="114">
          <cell r="A114" t="str">
            <v>026000</v>
          </cell>
          <cell r="B114" t="str">
            <v>RETIRADAS</v>
          </cell>
          <cell r="D114" t="str">
            <v xml:space="preserve"> R$-   </v>
          </cell>
        </row>
        <row r="115">
          <cell r="A115" t="str">
            <v>026004</v>
          </cell>
          <cell r="B115" t="str">
            <v>RETIRADA DE ALVENARIA DE EMBASAMENTO - BLOCOS DE PEDRA BRUTA</v>
          </cell>
          <cell r="C115" t="str">
            <v>M3</v>
          </cell>
          <cell r="D115">
            <v>32.56</v>
          </cell>
        </row>
        <row r="116">
          <cell r="A116" t="str">
            <v>029000</v>
          </cell>
          <cell r="B116" t="str">
            <v>OUTROS SERVICOS</v>
          </cell>
          <cell r="D116" t="str">
            <v xml:space="preserve"> R$-   </v>
          </cell>
        </row>
        <row r="117">
          <cell r="A117" t="str">
            <v>029001</v>
          </cell>
          <cell r="B117" t="str">
            <v>ESTACAS DE REACAO P/REFORCO DE FUNDACAO,DIAM.20CM - PRIMEIROS 5M</v>
          </cell>
          <cell r="C117" t="str">
            <v>UN</v>
          </cell>
          <cell r="D117">
            <v>361.17</v>
          </cell>
        </row>
        <row r="118">
          <cell r="A118" t="str">
            <v>029002</v>
          </cell>
          <cell r="B118" t="str">
            <v>ESTACAS DE REACAO P/REFORCO DE FUNDACAO,DIAM.20CM - EXCEDENTE DE 5M</v>
          </cell>
          <cell r="C118" t="str">
            <v>M</v>
          </cell>
          <cell r="D118">
            <v>67.5</v>
          </cell>
        </row>
        <row r="119">
          <cell r="A119" t="str">
            <v>030000</v>
          </cell>
          <cell r="B119" t="str">
            <v>ESTRUTURA</v>
          </cell>
          <cell r="D119" t="str">
            <v xml:space="preserve"> R$-   </v>
          </cell>
        </row>
        <row r="120">
          <cell r="A120" t="str">
            <v>030100</v>
          </cell>
          <cell r="B120" t="str">
            <v>ESTRUTURA DE CONCRETO ARMADO - FORMA</v>
          </cell>
          <cell r="D120" t="str">
            <v xml:space="preserve"> R$-   </v>
          </cell>
        </row>
        <row r="121">
          <cell r="A121" t="str">
            <v>030101</v>
          </cell>
          <cell r="B121" t="str">
            <v>FORMA COMUM DE TABUAS DE PINHO - PLANA</v>
          </cell>
          <cell r="C121" t="str">
            <v>M2</v>
          </cell>
          <cell r="D121">
            <v>18.63</v>
          </cell>
        </row>
        <row r="122">
          <cell r="A122" t="str">
            <v>030104</v>
          </cell>
          <cell r="B122" t="str">
            <v>FORMA COMUM DE TABUAS DE PINHO - NAO RECUPERAVEL</v>
          </cell>
          <cell r="C122" t="str">
            <v>M2</v>
          </cell>
          <cell r="D122">
            <v>8.68</v>
          </cell>
        </row>
        <row r="123">
          <cell r="A123" t="str">
            <v>030111</v>
          </cell>
          <cell r="B123" t="str">
            <v>FORMA ESPECIAL DE CHAPAS RESINADAS (10MM) - CURVA</v>
          </cell>
          <cell r="C123" t="str">
            <v>M2</v>
          </cell>
          <cell r="D123">
            <v>30.52</v>
          </cell>
        </row>
        <row r="124">
          <cell r="A124" t="str">
            <v>030113</v>
          </cell>
          <cell r="B124" t="str">
            <v>FORMA ESPECIAL DE CHAPAS PLASTIFICADAS (10MM) - CURVA</v>
          </cell>
          <cell r="C124" t="str">
            <v>M2</v>
          </cell>
          <cell r="D124">
            <v>31.81</v>
          </cell>
        </row>
        <row r="125">
          <cell r="A125" t="str">
            <v>030114</v>
          </cell>
          <cell r="B125" t="str">
            <v>FORMA ESPECIAL DE CHAPAS RESINADAS (10MM) - PLANA</v>
          </cell>
          <cell r="C125" t="str">
            <v>M2</v>
          </cell>
          <cell r="D125">
            <v>23.01</v>
          </cell>
        </row>
        <row r="126">
          <cell r="A126" t="str">
            <v>030115</v>
          </cell>
          <cell r="B126" t="str">
            <v>FORMA ESPECIAL DE CHAPAS RESINADAS (12MM) - PLANA</v>
          </cell>
          <cell r="C126" t="str">
            <v>M2</v>
          </cell>
          <cell r="D126">
            <v>23.31</v>
          </cell>
        </row>
        <row r="127">
          <cell r="A127" t="str">
            <v>030116</v>
          </cell>
          <cell r="B127" t="str">
            <v>FORMA ESPECIAL DE CHAPAS PLASTIFICADAS (10MM) - PLANA</v>
          </cell>
          <cell r="C127" t="str">
            <v>M2</v>
          </cell>
          <cell r="D127">
            <v>24.3</v>
          </cell>
        </row>
        <row r="128">
          <cell r="A128" t="str">
            <v>030117</v>
          </cell>
          <cell r="B128" t="str">
            <v>FORMA ESPECIAL DE CHAPAS PLASTIFICADAS (12MM) - PLANA</v>
          </cell>
          <cell r="C128" t="str">
            <v>M2</v>
          </cell>
          <cell r="D128">
            <v>24.94</v>
          </cell>
        </row>
        <row r="129">
          <cell r="A129" t="str">
            <v>030130</v>
          </cell>
          <cell r="B129" t="str">
            <v>CIMBRAMENTO PARA ALTURAS ENTRE 3,01M E 7,00M</v>
          </cell>
          <cell r="C129" t="str">
            <v>M3</v>
          </cell>
          <cell r="D129">
            <v>6.63</v>
          </cell>
        </row>
        <row r="130">
          <cell r="A130" t="str">
            <v>030200</v>
          </cell>
          <cell r="B130" t="str">
            <v>ESTRUTURA DE CONCRETO ARMADO - ARMADURA</v>
          </cell>
          <cell r="D130" t="str">
            <v xml:space="preserve"> R$-   </v>
          </cell>
        </row>
        <row r="131">
          <cell r="A131" t="str">
            <v>030204</v>
          </cell>
          <cell r="B131" t="str">
            <v>ARMADURA EM ACO CA-50</v>
          </cell>
          <cell r="C131" t="str">
            <v>KG</v>
          </cell>
          <cell r="D131">
            <v>1.82</v>
          </cell>
        </row>
        <row r="132">
          <cell r="A132" t="str">
            <v>030207</v>
          </cell>
          <cell r="B132" t="str">
            <v>ARMADURA EM ACO CA-60</v>
          </cell>
          <cell r="C132" t="str">
            <v>KG</v>
          </cell>
          <cell r="D132">
            <v>1.97</v>
          </cell>
        </row>
        <row r="133">
          <cell r="A133" t="str">
            <v>030209</v>
          </cell>
          <cell r="B133" t="str">
            <v>ARMADURA EM ACO CA-60 - TELA</v>
          </cell>
          <cell r="C133" t="str">
            <v>KG</v>
          </cell>
          <cell r="D133">
            <v>1.63</v>
          </cell>
        </row>
        <row r="134">
          <cell r="A134" t="str">
            <v>030300</v>
          </cell>
          <cell r="B134" t="str">
            <v>ESTRUTURA DE CONCRETO ARMADO - CONCRETO</v>
          </cell>
          <cell r="D134" t="str">
            <v xml:space="preserve"> R$-   </v>
          </cell>
        </row>
        <row r="135">
          <cell r="A135" t="str">
            <v>030305</v>
          </cell>
          <cell r="B135" t="str">
            <v>CONCRETO FCK = 15,0MPA - VIRADO NA OBRA</v>
          </cell>
          <cell r="C135" t="str">
            <v>M3</v>
          </cell>
          <cell r="D135">
            <v>188.07</v>
          </cell>
        </row>
        <row r="136">
          <cell r="A136" t="str">
            <v>030306</v>
          </cell>
          <cell r="B136" t="str">
            <v>CONCRETO FCK - 18.0 MPA - VIRADO NA OBRA</v>
          </cell>
          <cell r="C136" t="str">
            <v>M3</v>
          </cell>
          <cell r="D136">
            <v>196.29</v>
          </cell>
        </row>
        <row r="137">
          <cell r="A137" t="str">
            <v>030307</v>
          </cell>
          <cell r="B137" t="str">
            <v>CONCRETO FCK - 20.0 MPA - VIRADO NA OBRA</v>
          </cell>
          <cell r="C137" t="str">
            <v>M3</v>
          </cell>
          <cell r="D137">
            <v>198.68</v>
          </cell>
        </row>
        <row r="138">
          <cell r="A138" t="str">
            <v>030308</v>
          </cell>
          <cell r="B138" t="str">
            <v>CONCRETO FCK = 15,0MPA - USINADO</v>
          </cell>
          <cell r="C138" t="str">
            <v>M3</v>
          </cell>
          <cell r="D138">
            <v>159.99</v>
          </cell>
        </row>
        <row r="139">
          <cell r="A139" t="str">
            <v>030309</v>
          </cell>
          <cell r="B139" t="str">
            <v>CONCRETO FCK = 15,0MPA - USINADO E BOMBEAVEL</v>
          </cell>
          <cell r="C139" t="str">
            <v>M3</v>
          </cell>
          <cell r="D139">
            <v>165.1</v>
          </cell>
        </row>
        <row r="140">
          <cell r="A140" t="str">
            <v>030313</v>
          </cell>
          <cell r="B140" t="str">
            <v>CONCRETO FCK = 18,0MPA - USINADO</v>
          </cell>
          <cell r="C140" t="str">
            <v>M3</v>
          </cell>
          <cell r="D140">
            <v>164.86</v>
          </cell>
        </row>
        <row r="141">
          <cell r="A141" t="str">
            <v>030314</v>
          </cell>
          <cell r="B141" t="str">
            <v>CONCRETO FCK = 18,0MPA - USINADO E BOMBEAVEL</v>
          </cell>
          <cell r="C141" t="str">
            <v>M3</v>
          </cell>
          <cell r="D141">
            <v>170.36</v>
          </cell>
        </row>
        <row r="142">
          <cell r="A142" t="str">
            <v>030330</v>
          </cell>
          <cell r="B142" t="str">
            <v>BOMBEAMENTO DE CONCRETO</v>
          </cell>
          <cell r="C142" t="str">
            <v>M3</v>
          </cell>
          <cell r="D142">
            <v>20</v>
          </cell>
        </row>
        <row r="143">
          <cell r="A143" t="str">
            <v>030400</v>
          </cell>
          <cell r="B143" t="str">
            <v>ESTRUTURA DE CONCRETO ARMADO - LAJE MISTA</v>
          </cell>
          <cell r="D143" t="str">
            <v xml:space="preserve"> R$-   </v>
          </cell>
        </row>
        <row r="144">
          <cell r="A144" t="str">
            <v>030401</v>
          </cell>
          <cell r="B144" t="str">
            <v>LAJE MISTA - H8 COM CAPEAMENTO DE 2CM (10CM)</v>
          </cell>
          <cell r="C144" t="str">
            <v>M2</v>
          </cell>
          <cell r="D144">
            <v>18.37</v>
          </cell>
        </row>
        <row r="145">
          <cell r="A145" t="str">
            <v>030402</v>
          </cell>
          <cell r="B145" t="str">
            <v>LAJE MISTA - H8 COM CAPEAMENTO DE 4CM (12CM)</v>
          </cell>
          <cell r="C145" t="str">
            <v>M2</v>
          </cell>
          <cell r="D145">
            <v>21.08</v>
          </cell>
        </row>
        <row r="146">
          <cell r="A146" t="str">
            <v>030403</v>
          </cell>
          <cell r="B146" t="str">
            <v>LAJE MISTA - H12 COM CAPEAMENTO DE 4CM (16CM)</v>
          </cell>
          <cell r="C146" t="str">
            <v>M2</v>
          </cell>
          <cell r="D146">
            <v>27.26</v>
          </cell>
        </row>
        <row r="147">
          <cell r="A147" t="str">
            <v>030404</v>
          </cell>
          <cell r="B147" t="str">
            <v>LAJE MISTA - H-16 COM CAPEAMENTO DE 4 CM (20 CM)</v>
          </cell>
          <cell r="C147" t="str">
            <v>M2</v>
          </cell>
          <cell r="D147">
            <v>32.17</v>
          </cell>
        </row>
        <row r="148">
          <cell r="A148" t="str">
            <v>030405</v>
          </cell>
          <cell r="B148" t="str">
            <v>LAJE MISTA - H-20 COM CAPEAMENTO DE 5 CM (25 CM)</v>
          </cell>
          <cell r="C148" t="str">
            <v>M2</v>
          </cell>
          <cell r="D148">
            <v>37.39</v>
          </cell>
        </row>
        <row r="149">
          <cell r="A149" t="str">
            <v>030419</v>
          </cell>
          <cell r="B149" t="str">
            <v>LAJE MISTA TRELICADA H-8CM C/CAPEAMENTO DE 4CM(12CM)</v>
          </cell>
          <cell r="C149" t="str">
            <v>M2</v>
          </cell>
          <cell r="D149">
            <v>23.65</v>
          </cell>
        </row>
        <row r="150">
          <cell r="A150" t="str">
            <v>030421</v>
          </cell>
          <cell r="B150" t="str">
            <v>LAJE MISTA TRELICADA H-12 CM C/ CAPEAMENTO 4 CM (16 CM)</v>
          </cell>
          <cell r="C150" t="str">
            <v>M2</v>
          </cell>
          <cell r="D150">
            <v>30.7</v>
          </cell>
        </row>
        <row r="151">
          <cell r="A151" t="str">
            <v>030422</v>
          </cell>
          <cell r="B151" t="str">
            <v>LAJE MISTA TRELICADA H-15 CM CAPEAMENTO 4 CM (19 CM)</v>
          </cell>
          <cell r="C151" t="str">
            <v>M2</v>
          </cell>
          <cell r="D151">
            <v>33.96</v>
          </cell>
        </row>
        <row r="152">
          <cell r="A152" t="str">
            <v>030423</v>
          </cell>
          <cell r="B152" t="str">
            <v>LAJE MISTA TRELICADA H-20 CM COM CAPEAMENTO 4 CM (24 CM)</v>
          </cell>
          <cell r="C152" t="str">
            <v>M2</v>
          </cell>
          <cell r="D152">
            <v>40.299999999999997</v>
          </cell>
        </row>
        <row r="153">
          <cell r="A153" t="str">
            <v>030424</v>
          </cell>
          <cell r="B153" t="str">
            <v>LAJE MISTA TRELICADA H-25 CM COM CAPEAMENTO 5 CM (30 CM)</v>
          </cell>
          <cell r="C153" t="str">
            <v>M2</v>
          </cell>
          <cell r="D153">
            <v>48.9</v>
          </cell>
        </row>
        <row r="154">
          <cell r="A154" t="str">
            <v>034000</v>
          </cell>
          <cell r="B154" t="str">
            <v>ESTRUTURA DE CONCRETO - RECUPERACAO E TRATAMENTO</v>
          </cell>
          <cell r="D154" t="str">
            <v xml:space="preserve"> R$-   </v>
          </cell>
        </row>
        <row r="155">
          <cell r="A155" t="str">
            <v>034002</v>
          </cell>
          <cell r="B155" t="str">
            <v>APICOAMENTO DE SUPERFICIE DE CONCRETO</v>
          </cell>
          <cell r="C155" t="str">
            <v>M2</v>
          </cell>
          <cell r="D155">
            <v>7.37</v>
          </cell>
        </row>
        <row r="156">
          <cell r="A156" t="str">
            <v>034010</v>
          </cell>
          <cell r="B156" t="str">
            <v>LIMPEZA E REMOCAO DE SUP. DETERIORADA C/JATEAM. DE AREIA ABRASIVO</v>
          </cell>
          <cell r="C156" t="str">
            <v>M2</v>
          </cell>
          <cell r="D156">
            <v>19.39</v>
          </cell>
        </row>
        <row r="157">
          <cell r="A157" t="str">
            <v>034050</v>
          </cell>
          <cell r="B157" t="str">
            <v>POLIMENTO DE CONCRETO</v>
          </cell>
          <cell r="C157" t="str">
            <v>M2</v>
          </cell>
          <cell r="D157">
            <v>24</v>
          </cell>
        </row>
        <row r="158">
          <cell r="A158" t="str">
            <v>035000</v>
          </cell>
          <cell r="B158" t="str">
            <v>DEMOLICOES</v>
          </cell>
          <cell r="D158" t="str">
            <v xml:space="preserve"> R$-   </v>
          </cell>
        </row>
        <row r="159">
          <cell r="A159" t="str">
            <v>035001</v>
          </cell>
          <cell r="B159" t="str">
            <v>DEMOLICAO DE CONCRETO SIMPLES</v>
          </cell>
          <cell r="C159" t="str">
            <v>M3</v>
          </cell>
          <cell r="D159">
            <v>36.18</v>
          </cell>
        </row>
        <row r="160">
          <cell r="A160" t="str">
            <v>035002</v>
          </cell>
          <cell r="B160" t="str">
            <v>DEMOLICAO DE CONCRETO ARMADO</v>
          </cell>
          <cell r="C160" t="str">
            <v>M3</v>
          </cell>
          <cell r="D160">
            <v>65.12</v>
          </cell>
        </row>
        <row r="161">
          <cell r="A161" t="str">
            <v>035005</v>
          </cell>
          <cell r="B161" t="str">
            <v>DEMOLICAO DE LAJES MISTAS COM ESP.FINAL IGUAL OU INFERIOR A 16 CM</v>
          </cell>
          <cell r="C161" t="str">
            <v>M2</v>
          </cell>
          <cell r="D161">
            <v>5.42</v>
          </cell>
        </row>
        <row r="162">
          <cell r="A162" t="str">
            <v>035006</v>
          </cell>
          <cell r="B162" t="str">
            <v>DEMOLICAO DE LAJES MISTAS C/ESP.FINAL SUP.A 16 CM, ATE 30 CM, INCLU</v>
          </cell>
          <cell r="C162" t="str">
            <v>M2</v>
          </cell>
          <cell r="D162">
            <v>7.23</v>
          </cell>
        </row>
        <row r="163">
          <cell r="A163" t="str">
            <v>040000</v>
          </cell>
          <cell r="B163" t="str">
            <v>VEDOS</v>
          </cell>
          <cell r="D163" t="str">
            <v xml:space="preserve"> R$-   </v>
          </cell>
        </row>
        <row r="164">
          <cell r="A164" t="str">
            <v>040100</v>
          </cell>
          <cell r="B164" t="str">
            <v>ALVENARIA DE TIJOLOS E BLOCOS</v>
          </cell>
          <cell r="D164" t="str">
            <v xml:space="preserve"> R$-   </v>
          </cell>
        </row>
        <row r="165">
          <cell r="A165" t="str">
            <v>040101</v>
          </cell>
          <cell r="B165" t="str">
            <v>TIJOLOS MACICOS COMUNS - ESPELHO</v>
          </cell>
          <cell r="C165" t="str">
            <v>M2</v>
          </cell>
          <cell r="D165">
            <v>11.34</v>
          </cell>
        </row>
        <row r="166">
          <cell r="A166" t="str">
            <v>040102</v>
          </cell>
          <cell r="B166" t="str">
            <v>TIJOLOS MACICOS COMUNS - 1/2 TIJOLO</v>
          </cell>
          <cell r="C166" t="str">
            <v>M2</v>
          </cell>
          <cell r="D166">
            <v>19.329999999999998</v>
          </cell>
        </row>
        <row r="167">
          <cell r="A167" t="str">
            <v>040103</v>
          </cell>
          <cell r="B167" t="str">
            <v>TIJOLOS MACICOS COMUNS - 1 TIJOLO</v>
          </cell>
          <cell r="C167" t="str">
            <v>M2</v>
          </cell>
          <cell r="D167">
            <v>35.06</v>
          </cell>
        </row>
        <row r="168">
          <cell r="A168" t="str">
            <v>040104</v>
          </cell>
          <cell r="B168" t="str">
            <v>TIJOLOS MACICOS COMUNS - 1 1/2 TIJOLO</v>
          </cell>
          <cell r="C168" t="str">
            <v>M2</v>
          </cell>
          <cell r="D168">
            <v>46.84</v>
          </cell>
        </row>
        <row r="169">
          <cell r="A169" t="str">
            <v>040111</v>
          </cell>
          <cell r="B169" t="str">
            <v>TIJOLOS MACICOS COMUNS - APARENTE,1/2 TIJOLO</v>
          </cell>
          <cell r="C169" t="str">
            <v>M2</v>
          </cell>
          <cell r="D169">
            <v>39.17</v>
          </cell>
        </row>
        <row r="170">
          <cell r="A170" t="str">
            <v>040112</v>
          </cell>
          <cell r="B170" t="str">
            <v>TIJOLOS MACICOS COMUNS - APARENTE,1 TIJOLO</v>
          </cell>
          <cell r="C170" t="str">
            <v>M2</v>
          </cell>
          <cell r="D170">
            <v>70.3</v>
          </cell>
        </row>
        <row r="171">
          <cell r="A171" t="str">
            <v>040115</v>
          </cell>
          <cell r="B171" t="str">
            <v>TIJOLOS CERAMICOS FURADOS - 1/2 TIJOLO</v>
          </cell>
          <cell r="C171" t="str">
            <v>M2</v>
          </cell>
          <cell r="D171">
            <v>13.71</v>
          </cell>
        </row>
        <row r="172">
          <cell r="A172" t="str">
            <v>040116</v>
          </cell>
          <cell r="B172" t="str">
            <v>TIJOLOS CERAMICOS FURADOS - 1 TIJOLO</v>
          </cell>
          <cell r="C172" t="str">
            <v>M2</v>
          </cell>
          <cell r="D172">
            <v>25.72</v>
          </cell>
        </row>
        <row r="173">
          <cell r="A173" t="str">
            <v>040120</v>
          </cell>
          <cell r="B173" t="str">
            <v>TIJOLOS LAMINADOS - ESPELHO</v>
          </cell>
          <cell r="C173" t="str">
            <v>M2</v>
          </cell>
          <cell r="D173">
            <v>25.6</v>
          </cell>
        </row>
        <row r="174">
          <cell r="A174" t="str">
            <v>040121</v>
          </cell>
          <cell r="B174" t="str">
            <v>TIJOLOS LAMINADOS - 1/2 TIJOLO</v>
          </cell>
          <cell r="C174" t="str">
            <v>M2</v>
          </cell>
          <cell r="D174">
            <v>43.69</v>
          </cell>
        </row>
        <row r="175">
          <cell r="A175" t="str">
            <v>040122</v>
          </cell>
          <cell r="B175" t="str">
            <v>TIJOLOS LAMINADOS - 1 TIJOLO</v>
          </cell>
          <cell r="C175" t="str">
            <v>M2</v>
          </cell>
          <cell r="D175">
            <v>79.430000000000007</v>
          </cell>
        </row>
        <row r="176">
          <cell r="A176" t="str">
            <v>040125</v>
          </cell>
          <cell r="B176" t="str">
            <v>TIJOLOS DE VIDRO - CANELADO,20X20CM</v>
          </cell>
          <cell r="C176" t="str">
            <v>M2</v>
          </cell>
          <cell r="D176">
            <v>263.14</v>
          </cell>
        </row>
        <row r="177">
          <cell r="A177" t="str">
            <v>040126</v>
          </cell>
          <cell r="B177" t="str">
            <v>TIJOLOS DE VIDRO - TIJOLINHO,20X20CM</v>
          </cell>
          <cell r="C177" t="str">
            <v>M2</v>
          </cell>
          <cell r="D177">
            <v>251.88</v>
          </cell>
        </row>
        <row r="178">
          <cell r="A178" t="str">
            <v>040127</v>
          </cell>
          <cell r="B178" t="str">
            <v>TIJOLOS DE VIDRO - VENTILACAO</v>
          </cell>
          <cell r="C178" t="str">
            <v>M2</v>
          </cell>
          <cell r="D178">
            <v>151.88999999999999</v>
          </cell>
        </row>
        <row r="179">
          <cell r="A179" t="str">
            <v>040140</v>
          </cell>
          <cell r="B179" t="str">
            <v>BLOCOS VAZADOS DE CONCRETO - 09CM</v>
          </cell>
          <cell r="C179" t="str">
            <v>M2</v>
          </cell>
          <cell r="D179">
            <v>15.08</v>
          </cell>
        </row>
        <row r="180">
          <cell r="A180" t="str">
            <v>040141</v>
          </cell>
          <cell r="B180" t="str">
            <v>BLOCOS VAZADOS DE CONCRETO - 14CM</v>
          </cell>
          <cell r="C180" t="str">
            <v>M2</v>
          </cell>
          <cell r="D180">
            <v>17.47</v>
          </cell>
        </row>
        <row r="181">
          <cell r="A181" t="str">
            <v>040142</v>
          </cell>
          <cell r="B181" t="str">
            <v>BLOCOS VAZADOS DE CONCRETO - 19CM</v>
          </cell>
          <cell r="C181" t="str">
            <v>M2</v>
          </cell>
          <cell r="D181">
            <v>21.64</v>
          </cell>
        </row>
        <row r="182">
          <cell r="A182" t="str">
            <v>040143</v>
          </cell>
          <cell r="B182" t="str">
            <v>BLOCO SILICO CALCARIO - 09CM</v>
          </cell>
          <cell r="C182" t="str">
            <v>M2</v>
          </cell>
          <cell r="D182">
            <v>13.5</v>
          </cell>
        </row>
        <row r="183">
          <cell r="A183" t="str">
            <v>040144</v>
          </cell>
          <cell r="B183" t="str">
            <v>BLOCO SILICO CALCARIO - 14CM</v>
          </cell>
          <cell r="C183" t="str">
            <v>M2</v>
          </cell>
          <cell r="D183">
            <v>16.98</v>
          </cell>
        </row>
        <row r="184">
          <cell r="A184" t="str">
            <v>040145</v>
          </cell>
          <cell r="B184" t="str">
            <v>BLOCO SILICO CALCARIO - 19CM</v>
          </cell>
          <cell r="C184" t="str">
            <v>M2</v>
          </cell>
          <cell r="D184">
            <v>20.239999999999998</v>
          </cell>
        </row>
        <row r="185">
          <cell r="A185" t="str">
            <v>040150</v>
          </cell>
          <cell r="B185" t="str">
            <v>BLOCOS VAZADOS DE CONCRETO - APARENTE,09CM</v>
          </cell>
          <cell r="C185" t="str">
            <v>M2</v>
          </cell>
          <cell r="D185">
            <v>17.54</v>
          </cell>
        </row>
        <row r="186">
          <cell r="A186" t="str">
            <v>040151</v>
          </cell>
          <cell r="B186" t="str">
            <v>BLOCOS VAZADOS DE CONCRETO - APARENTE,14CM</v>
          </cell>
          <cell r="C186" t="str">
            <v>M2</v>
          </cell>
          <cell r="D186">
            <v>20.440000000000001</v>
          </cell>
        </row>
        <row r="187">
          <cell r="A187" t="str">
            <v>040152</v>
          </cell>
          <cell r="B187" t="str">
            <v>BLOCOS VAZADOS DE CONCRETO - APARENTE,19CM</v>
          </cell>
          <cell r="C187" t="str">
            <v>M2</v>
          </cell>
          <cell r="D187">
            <v>24</v>
          </cell>
        </row>
        <row r="188">
          <cell r="A188" t="str">
            <v>040153</v>
          </cell>
          <cell r="B188" t="str">
            <v>BLOCO SILICO CALCARIO APARENTE - 09CM</v>
          </cell>
          <cell r="C188" t="str">
            <v>M2</v>
          </cell>
          <cell r="D188">
            <v>14.28</v>
          </cell>
        </row>
        <row r="189">
          <cell r="A189" t="str">
            <v>040154</v>
          </cell>
          <cell r="B189" t="str">
            <v>BLOCO SILICO CALCARIO APARENTE - 14CM</v>
          </cell>
          <cell r="C189" t="str">
            <v>M2</v>
          </cell>
          <cell r="D189">
            <v>17.89</v>
          </cell>
        </row>
        <row r="190">
          <cell r="A190" t="str">
            <v>040155</v>
          </cell>
          <cell r="B190" t="str">
            <v>BLOCO SILICO CALCARIO APARENTE - 19CM</v>
          </cell>
          <cell r="C190" t="str">
            <v>M2</v>
          </cell>
          <cell r="D190">
            <v>21.4</v>
          </cell>
        </row>
        <row r="191">
          <cell r="A191" t="str">
            <v>040160</v>
          </cell>
          <cell r="B191" t="str">
            <v>BLOCOS VAZADOS DE CONCRETO - ESTRUTURAL,14CM</v>
          </cell>
          <cell r="C191" t="str">
            <v>M2</v>
          </cell>
          <cell r="D191">
            <v>19.510000000000002</v>
          </cell>
        </row>
        <row r="192">
          <cell r="A192" t="str">
            <v>040161</v>
          </cell>
          <cell r="B192" t="str">
            <v>BLOCOS VAZADOS DE CONCRETO - ESTRUTURAL,19CM</v>
          </cell>
          <cell r="C192" t="str">
            <v>M2</v>
          </cell>
          <cell r="D192">
            <v>23.78</v>
          </cell>
        </row>
        <row r="193">
          <cell r="A193" t="str">
            <v>040162</v>
          </cell>
          <cell r="B193" t="str">
            <v>BLOCOS VAZADOS DE CONCRETO - ESTRUTURAL, APARENTE - 14 CM</v>
          </cell>
          <cell r="C193" t="str">
            <v>M2</v>
          </cell>
          <cell r="D193">
            <v>20.93</v>
          </cell>
        </row>
        <row r="194">
          <cell r="A194" t="str">
            <v>040163</v>
          </cell>
          <cell r="B194" t="str">
            <v>BLOCOS VAZADOS DE CONCRETO - ESTRUTURAL, APARENTE - 19 CM</v>
          </cell>
          <cell r="C194" t="str">
            <v>M2</v>
          </cell>
          <cell r="D194">
            <v>24.74</v>
          </cell>
        </row>
        <row r="195">
          <cell r="A195" t="str">
            <v>040166</v>
          </cell>
          <cell r="B195" t="str">
            <v>BLOCOS DE CONCRETO CELULAR - 7,5CM</v>
          </cell>
          <cell r="C195" t="str">
            <v>M2</v>
          </cell>
          <cell r="D195">
            <v>18.22</v>
          </cell>
        </row>
        <row r="196">
          <cell r="A196" t="str">
            <v>040167</v>
          </cell>
          <cell r="B196" t="str">
            <v>BLOCOS DE CONCRETO CELULAR - 10CM</v>
          </cell>
          <cell r="C196" t="str">
            <v>M2</v>
          </cell>
          <cell r="D196">
            <v>20.48</v>
          </cell>
        </row>
        <row r="197">
          <cell r="A197" t="str">
            <v>040176</v>
          </cell>
          <cell r="B197" t="str">
            <v>BLOCOS DE PEDRA NATURAL - NAO APARELHADA</v>
          </cell>
          <cell r="C197" t="str">
            <v>M3</v>
          </cell>
          <cell r="D197">
            <v>76.31</v>
          </cell>
        </row>
        <row r="198">
          <cell r="A198" t="str">
            <v>040180</v>
          </cell>
          <cell r="B198" t="str">
            <v>TELA TIPO DEPLOYEE P/REFORCO DE ALVENARIA</v>
          </cell>
          <cell r="C198" t="str">
            <v>M2</v>
          </cell>
          <cell r="D198">
            <v>0.66</v>
          </cell>
        </row>
        <row r="199">
          <cell r="A199" t="str">
            <v>040195</v>
          </cell>
          <cell r="B199" t="str">
            <v>ARMADURA EM ACO CA-50 PARA BLOCOS VAZADOS DE CONCRETO - ESTRUTURAL</v>
          </cell>
          <cell r="C199" t="str">
            <v>KG</v>
          </cell>
          <cell r="D199">
            <v>1.82</v>
          </cell>
        </row>
        <row r="200">
          <cell r="A200" t="str">
            <v>040196</v>
          </cell>
          <cell r="B200" t="str">
            <v>ARMADURA EM ACO CA-60 PARA BLOCOS VAZADOS DE CONCRETO - ESTRUTURAL</v>
          </cell>
          <cell r="C200" t="str">
            <v>KG</v>
          </cell>
          <cell r="D200">
            <v>1.97</v>
          </cell>
        </row>
        <row r="201">
          <cell r="A201" t="str">
            <v>040197</v>
          </cell>
          <cell r="B201" t="str">
            <v>CONCRETO"GROUT"</v>
          </cell>
          <cell r="C201" t="str">
            <v>M3</v>
          </cell>
          <cell r="D201">
            <v>168.95</v>
          </cell>
        </row>
        <row r="202">
          <cell r="A202" t="str">
            <v>040198</v>
          </cell>
          <cell r="B202" t="str">
            <v>VERGAS,CINTAS E PILARETES DE CONCRETO</v>
          </cell>
          <cell r="C202" t="str">
            <v>M3</v>
          </cell>
          <cell r="D202">
            <v>317.61</v>
          </cell>
        </row>
        <row r="203">
          <cell r="A203" t="str">
            <v>040200</v>
          </cell>
          <cell r="B203" t="str">
            <v>ALVENARIA DE ELEMENTOS VAZADOS</v>
          </cell>
          <cell r="D203" t="str">
            <v xml:space="preserve"> R$-   </v>
          </cell>
        </row>
        <row r="204">
          <cell r="A204" t="str">
            <v>040201</v>
          </cell>
          <cell r="B204" t="str">
            <v>ELEMENTOS VAZADOS DE BLOCOS DE CONCRETO</v>
          </cell>
          <cell r="C204" t="str">
            <v>M2</v>
          </cell>
          <cell r="D204">
            <v>16.27</v>
          </cell>
        </row>
        <row r="205">
          <cell r="A205" t="str">
            <v>040204</v>
          </cell>
          <cell r="B205" t="str">
            <v>ELEMENTOS VAZADOS DE TIJOLOS CERAMICOS</v>
          </cell>
          <cell r="C205" t="str">
            <v>M2</v>
          </cell>
          <cell r="D205">
            <v>25.8</v>
          </cell>
        </row>
        <row r="206">
          <cell r="A206" t="str">
            <v>040207</v>
          </cell>
          <cell r="B206" t="str">
            <v>ELEMENTO VAZADO DE CONCRETO - TIPO NEO-REX N.4 OU SIMILAR</v>
          </cell>
          <cell r="C206" t="str">
            <v>M2</v>
          </cell>
          <cell r="D206">
            <v>47.65</v>
          </cell>
        </row>
        <row r="207">
          <cell r="A207" t="str">
            <v>040208</v>
          </cell>
          <cell r="B207" t="str">
            <v>ELEMENTO VAZADO DE CONCRETO - TIPO NEO-REX N.4A OU SIMILAR</v>
          </cell>
          <cell r="C207" t="str">
            <v>M2</v>
          </cell>
          <cell r="D207">
            <v>54.27</v>
          </cell>
        </row>
        <row r="208">
          <cell r="A208" t="str">
            <v>040209</v>
          </cell>
          <cell r="B208" t="str">
            <v>ELEMENTO VAZADO DE CONCRETO - TIPO NEO REX N.4F OU SIMILAR</v>
          </cell>
          <cell r="C208" t="str">
            <v>M2</v>
          </cell>
          <cell r="D208">
            <v>73.260000000000005</v>
          </cell>
        </row>
        <row r="209">
          <cell r="A209" t="str">
            <v>040210</v>
          </cell>
          <cell r="B209" t="str">
            <v>ELEMENTO VAZADO DE CONCRETO - TIPO NEO-REX N.16 OU SIMILAR</v>
          </cell>
          <cell r="C209" t="str">
            <v>M2</v>
          </cell>
          <cell r="D209">
            <v>58.25</v>
          </cell>
        </row>
        <row r="210">
          <cell r="A210" t="str">
            <v>040211</v>
          </cell>
          <cell r="B210" t="str">
            <v>ELEMENTO VAZADO DE CONCRETO - TIPO NEO-REX N.16D OU SIMILAR</v>
          </cell>
          <cell r="C210" t="str">
            <v>M2</v>
          </cell>
          <cell r="D210">
            <v>97.15</v>
          </cell>
        </row>
        <row r="211">
          <cell r="A211" t="str">
            <v>040212</v>
          </cell>
          <cell r="B211" t="str">
            <v>ELEMENTO VAZADO DE CONCRETO - TIPO NEO-REX N.17A OU SIMILAR</v>
          </cell>
          <cell r="C211" t="str">
            <v>M2</v>
          </cell>
          <cell r="D211">
            <v>47.83</v>
          </cell>
        </row>
        <row r="212">
          <cell r="A212" t="str">
            <v>040213</v>
          </cell>
          <cell r="B212" t="str">
            <v>ELEMENTO VAZADO DE CONCRETO - TIPO NEO-REX N.17G OU SIMILAR</v>
          </cell>
          <cell r="C212" t="str">
            <v>M2</v>
          </cell>
          <cell r="D212">
            <v>42.15</v>
          </cell>
        </row>
        <row r="213">
          <cell r="A213" t="str">
            <v>040214</v>
          </cell>
          <cell r="B213" t="str">
            <v>ELEMENTO VAZADO DE CONCRETO - TIPO NEO-REX N.19 OU SIMILAR</v>
          </cell>
          <cell r="C213" t="str">
            <v>M2</v>
          </cell>
          <cell r="D213">
            <v>43.78</v>
          </cell>
        </row>
        <row r="214">
          <cell r="A214" t="str">
            <v>040215</v>
          </cell>
          <cell r="B214" t="str">
            <v>ELEMENTO VAZADO DE CONCRETO - TIPO NEO-REX N.19C OU SIMILAR</v>
          </cell>
          <cell r="C214" t="str">
            <v>M2</v>
          </cell>
          <cell r="D214">
            <v>39.72</v>
          </cell>
        </row>
        <row r="215">
          <cell r="A215" t="str">
            <v>040216</v>
          </cell>
          <cell r="B215" t="str">
            <v>ELEMENTO VAZADO DE CONCRETO - TIPO NEO-REX N.17C OU SIMILAR</v>
          </cell>
          <cell r="C215" t="str">
            <v>M2</v>
          </cell>
          <cell r="D215">
            <v>61.52</v>
          </cell>
        </row>
        <row r="216">
          <cell r="A216" t="str">
            <v>040217</v>
          </cell>
          <cell r="B216" t="str">
            <v>ELEMENTO VAZADO DE CONCRETO TIPO NEO REX N.22B OU SIMILAR</v>
          </cell>
          <cell r="C216" t="str">
            <v>M2</v>
          </cell>
          <cell r="D216">
            <v>51.51</v>
          </cell>
        </row>
        <row r="217">
          <cell r="A217" t="str">
            <v>040218</v>
          </cell>
          <cell r="B217" t="str">
            <v>ELEMENTO VAZADO DE CONCRETO - TIPO NEO-REX N.23A OU SIMILAR</v>
          </cell>
          <cell r="C217" t="str">
            <v>M2</v>
          </cell>
          <cell r="D217">
            <v>36.659999999999997</v>
          </cell>
        </row>
        <row r="218">
          <cell r="A218" t="str">
            <v>040224</v>
          </cell>
          <cell r="B218" t="str">
            <v>ELEMENTO VAZADO DE CONCRETO - TIPO NEO-REX N.62 OU SIMILAR</v>
          </cell>
          <cell r="C218" t="str">
            <v>M2</v>
          </cell>
          <cell r="D218">
            <v>38.11</v>
          </cell>
        </row>
        <row r="219">
          <cell r="A219" t="str">
            <v>040226</v>
          </cell>
          <cell r="B219" t="str">
            <v>ELEMENTO VAZADO DE CONCRETO - TIPO NEO-REX N.62A OU SIMILAR</v>
          </cell>
          <cell r="C219" t="str">
            <v>M2</v>
          </cell>
          <cell r="D219">
            <v>41.25</v>
          </cell>
        </row>
        <row r="220">
          <cell r="A220" t="str">
            <v>040227</v>
          </cell>
          <cell r="B220" t="str">
            <v>ELEMENTO VAZADO DE CONCRETO - TIPO NEO-REX N.62B OU SIMILAR</v>
          </cell>
          <cell r="C220" t="str">
            <v>M2</v>
          </cell>
          <cell r="D220">
            <v>45.28</v>
          </cell>
        </row>
        <row r="221">
          <cell r="A221" t="str">
            <v>040230</v>
          </cell>
          <cell r="B221" t="str">
            <v>ELEMENTO VAZADO DE CONCRETO - TIPO NEO-REX N.72A OU SIMILAR</v>
          </cell>
          <cell r="C221" t="str">
            <v>M2</v>
          </cell>
          <cell r="D221">
            <v>44.71</v>
          </cell>
        </row>
        <row r="222">
          <cell r="A222" t="str">
            <v>040235</v>
          </cell>
          <cell r="B222" t="str">
            <v>ELEMENTO VAZADO DE CONCRETO - TIPO NEO-REX N.78A OU SIMILAR</v>
          </cell>
          <cell r="C222" t="str">
            <v>M2</v>
          </cell>
          <cell r="D222">
            <v>40.24</v>
          </cell>
        </row>
        <row r="223">
          <cell r="A223" t="str">
            <v>040300</v>
          </cell>
          <cell r="B223" t="str">
            <v>OUTROS ELEMENTOS DIVISORIOS</v>
          </cell>
          <cell r="D223" t="str">
            <v xml:space="preserve"> R$-   </v>
          </cell>
        </row>
        <row r="224">
          <cell r="A224" t="str">
            <v>040301</v>
          </cell>
          <cell r="B224" t="str">
            <v>PLACAS DE CONCRETO APARENTE - 50MM DE ESPESSURA</v>
          </cell>
          <cell r="C224" t="str">
            <v>M2</v>
          </cell>
          <cell r="D224">
            <v>60.14</v>
          </cell>
        </row>
        <row r="225">
          <cell r="A225" t="str">
            <v>040310</v>
          </cell>
          <cell r="B225" t="str">
            <v>PLACAS DE CONCRETO CELULAR - 50MM DE ESPESSURA</v>
          </cell>
          <cell r="C225" t="str">
            <v>M2</v>
          </cell>
          <cell r="D225">
            <v>13.44</v>
          </cell>
        </row>
        <row r="226">
          <cell r="A226" t="str">
            <v>040330</v>
          </cell>
          <cell r="B226" t="str">
            <v>PLACAS DE GRANILITE - 30MM DE ESPESSURA</v>
          </cell>
          <cell r="C226" t="str">
            <v>M2</v>
          </cell>
          <cell r="D226">
            <v>93.26</v>
          </cell>
        </row>
        <row r="227">
          <cell r="A227" t="str">
            <v>040331</v>
          </cell>
          <cell r="B227" t="str">
            <v>PLACA DE GRANILITE - 40 MM DE ESPESSURA</v>
          </cell>
          <cell r="C227" t="str">
            <v>M2</v>
          </cell>
          <cell r="D227">
            <v>93.26</v>
          </cell>
        </row>
        <row r="228">
          <cell r="A228" t="str">
            <v>040332</v>
          </cell>
          <cell r="B228" t="str">
            <v>PLACA DE GRANILITE - 50 MM DE ESPESSURA</v>
          </cell>
          <cell r="C228" t="str">
            <v>M2</v>
          </cell>
          <cell r="D228">
            <v>103.26</v>
          </cell>
        </row>
        <row r="229">
          <cell r="A229" t="str">
            <v>040351</v>
          </cell>
          <cell r="B229" t="str">
            <v>VL 01 DIV. ACAB. LAMINADO MELAMINICO, MIOLO COLMEIA - PAINEL/PAINEL</v>
          </cell>
          <cell r="C229" t="str">
            <v>M2</v>
          </cell>
          <cell r="D229">
            <v>24.13</v>
          </cell>
        </row>
        <row r="230">
          <cell r="A230" t="str">
            <v>040352</v>
          </cell>
          <cell r="B230" t="str">
            <v>VL 02 DIV. ACAB. LAMINADO MELAMINICO, MIOLO COLMEIA - PAINEL CEGO</v>
          </cell>
          <cell r="C230" t="str">
            <v>M2</v>
          </cell>
          <cell r="D230">
            <v>24.13</v>
          </cell>
        </row>
        <row r="231">
          <cell r="A231" t="str">
            <v>040353</v>
          </cell>
          <cell r="B231" t="str">
            <v>VL 03 DIV. ACAB. LAMINADO MELAMINICO, MIOLO COLMEIA - PORTA/BANDEIRA</v>
          </cell>
          <cell r="C231" t="str">
            <v>M2</v>
          </cell>
          <cell r="D231">
            <v>24.13</v>
          </cell>
        </row>
        <row r="232">
          <cell r="A232" t="str">
            <v>040354</v>
          </cell>
          <cell r="B232" t="str">
            <v>VL 04 DIV. ACAB. LAMINADO MELAMINICO, MIOLO COLMEIA - PAINEL/VIDRO</v>
          </cell>
          <cell r="C232" t="str">
            <v>M2</v>
          </cell>
          <cell r="D232">
            <v>30.45</v>
          </cell>
        </row>
        <row r="233">
          <cell r="A233" t="str">
            <v>040355</v>
          </cell>
          <cell r="B233" t="str">
            <v>VL 05 DIV. ACAB. LAMINADO MELAMINICO, MIOLO COLMEIA - PORTA/VIDRO</v>
          </cell>
          <cell r="C233" t="str">
            <v>M2</v>
          </cell>
          <cell r="D233">
            <v>30.45</v>
          </cell>
        </row>
        <row r="234">
          <cell r="A234" t="str">
            <v>040356</v>
          </cell>
          <cell r="B234" t="str">
            <v>VL 06 DIV. ACAB. LAM.MELAMINICO, MIOLO COLMEIA - PAINEL/VIDRO/PAINEL</v>
          </cell>
          <cell r="C234" t="str">
            <v>M2</v>
          </cell>
          <cell r="D234">
            <v>31</v>
          </cell>
        </row>
        <row r="235">
          <cell r="A235" t="str">
            <v>040357</v>
          </cell>
          <cell r="B235" t="str">
            <v>VL 07 DIV. ACAB. LAM.MELAMINICO, MIOLO COLMEIA - PAINEL/VIDRO/VIDRO</v>
          </cell>
          <cell r="C235" t="str">
            <v>M2</v>
          </cell>
          <cell r="D235">
            <v>37.33</v>
          </cell>
        </row>
        <row r="236">
          <cell r="A236" t="str">
            <v>040358</v>
          </cell>
          <cell r="B236" t="str">
            <v>VL 08 DIV. ACAB. LAM.MELAMINICO, MIOLO COLMEIA - PORTA/BONECA/PAINEL</v>
          </cell>
          <cell r="C236" t="str">
            <v>M2</v>
          </cell>
          <cell r="D236">
            <v>24.13</v>
          </cell>
        </row>
        <row r="237">
          <cell r="A237" t="str">
            <v>040359</v>
          </cell>
          <cell r="B237" t="str">
            <v>VL 09 DIV. ACAB. LAM.MELAMINICO, MIOLO COLMEIA - PORTA/BONECA/VIDRO</v>
          </cell>
          <cell r="C237" t="str">
            <v>M2</v>
          </cell>
          <cell r="D237">
            <v>30.45</v>
          </cell>
        </row>
        <row r="238">
          <cell r="A238" t="str">
            <v>040361</v>
          </cell>
          <cell r="B238" t="str">
            <v>VL 11 DIV. ACAB. LAMINADO MELAMINICO, MIOLO FIBRA PAINEL/PAINEL</v>
          </cell>
          <cell r="C238" t="str">
            <v>M2</v>
          </cell>
          <cell r="D238">
            <v>40.130000000000003</v>
          </cell>
        </row>
        <row r="239">
          <cell r="A239" t="str">
            <v>040362</v>
          </cell>
          <cell r="B239" t="str">
            <v>VL 12 DIV. ACAB. LAMINADO MELAMINICO, MIOLO FIBRA - PAINEL CEGO</v>
          </cell>
          <cell r="C239" t="str">
            <v>M2</v>
          </cell>
          <cell r="D239">
            <v>40.130000000000003</v>
          </cell>
        </row>
        <row r="240">
          <cell r="A240" t="str">
            <v>040363</v>
          </cell>
          <cell r="B240" t="str">
            <v>VL 13 DIV. ACAB. LAMINADO MELAMINICO, MIOLO FIBRA - PORTA/BANDEIRA</v>
          </cell>
          <cell r="C240" t="str">
            <v>M2</v>
          </cell>
          <cell r="D240">
            <v>40.130000000000003</v>
          </cell>
        </row>
        <row r="241">
          <cell r="A241" t="str">
            <v>040364</v>
          </cell>
          <cell r="B241" t="str">
            <v>VL 14 DIV. ACAB. LAMINADO MELAMINICO, MIOLO FIBRA - PAINEL/VIDRO</v>
          </cell>
          <cell r="C241" t="str">
            <v>M2</v>
          </cell>
          <cell r="D241">
            <v>42.71</v>
          </cell>
        </row>
        <row r="242">
          <cell r="A242" t="str">
            <v>040365</v>
          </cell>
          <cell r="B242" t="str">
            <v>VL 15 DIV. ACAB. LAMINADO MELAMINICO, MIOLO FIBRA - PORTA/VIDRO</v>
          </cell>
          <cell r="C242" t="str">
            <v>M2</v>
          </cell>
          <cell r="D242">
            <v>42.71</v>
          </cell>
        </row>
        <row r="243">
          <cell r="A243" t="str">
            <v>040366</v>
          </cell>
          <cell r="B243" t="str">
            <v>VL 16 DIV. ACAB. LAMINADO MELAMINICO, MIOLO FIBRA - PAINEL/VIDRO/PA</v>
          </cell>
          <cell r="C243" t="str">
            <v>M2</v>
          </cell>
          <cell r="D243">
            <v>43.26</v>
          </cell>
        </row>
        <row r="244">
          <cell r="A244" t="str">
            <v>040367</v>
          </cell>
          <cell r="B244" t="str">
            <v>VL 17 DIV. ACAB. LAMINADO MELAMINICO, MIOLO FIBRA PAINEL/VIDRO /VID</v>
          </cell>
          <cell r="C244" t="str">
            <v>M2</v>
          </cell>
          <cell r="D244">
            <v>43.26</v>
          </cell>
        </row>
        <row r="245">
          <cell r="A245" t="str">
            <v>040368</v>
          </cell>
          <cell r="B245" t="str">
            <v>VL 18 DIV. ACAB. LAMINADO MELAMINICO, MIOLO FIBRA - PORTA/BONECA/PAI</v>
          </cell>
          <cell r="C245" t="str">
            <v>M2</v>
          </cell>
          <cell r="D245">
            <v>40.130000000000003</v>
          </cell>
        </row>
        <row r="246">
          <cell r="A246" t="str">
            <v>040369</v>
          </cell>
          <cell r="B246" t="str">
            <v>VL 19 DIV. ACAB. LAMINADO MELAMINICO, MIOLO FIBRA - PORTA/BONECA/VI</v>
          </cell>
          <cell r="C246" t="str">
            <v>M2</v>
          </cell>
          <cell r="D246">
            <v>42.71</v>
          </cell>
        </row>
        <row r="247">
          <cell r="A247" t="str">
            <v>045000</v>
          </cell>
          <cell r="B247" t="str">
            <v>DEMOLICOES</v>
          </cell>
          <cell r="D247" t="str">
            <v xml:space="preserve"> R$-   </v>
          </cell>
        </row>
        <row r="248">
          <cell r="A248" t="str">
            <v>045001</v>
          </cell>
          <cell r="B248" t="str">
            <v>DEMOLICAO DE ALVENARIA ESTRUTURAL DE BLOCOS VAZADOS DE CONCRETO</v>
          </cell>
          <cell r="C248" t="str">
            <v>M3</v>
          </cell>
          <cell r="D248">
            <v>18.09</v>
          </cell>
        </row>
        <row r="249">
          <cell r="A249" t="str">
            <v>045004</v>
          </cell>
          <cell r="B249" t="str">
            <v>DEMOLICAO DE ALVENARIA EM GERAL (TIJOLOS OU BLOCOS)</v>
          </cell>
          <cell r="C249" t="str">
            <v>M3</v>
          </cell>
          <cell r="D249">
            <v>14.47</v>
          </cell>
        </row>
        <row r="250">
          <cell r="A250" t="str">
            <v>045007</v>
          </cell>
          <cell r="B250" t="str">
            <v>DEMOLICAO DE ALVENARIA DE ELEMENTOS VAZADOS</v>
          </cell>
          <cell r="C250" t="str">
            <v>M3</v>
          </cell>
          <cell r="D250">
            <v>10.85</v>
          </cell>
        </row>
        <row r="251">
          <cell r="A251" t="str">
            <v>045009</v>
          </cell>
          <cell r="B251" t="str">
            <v>DEMOLICAO DE VERGAS,CINTAS E PILARETES DE CONCRETO</v>
          </cell>
          <cell r="C251" t="str">
            <v>M3</v>
          </cell>
          <cell r="D251">
            <v>54.27</v>
          </cell>
        </row>
        <row r="252">
          <cell r="A252" t="str">
            <v>045010</v>
          </cell>
          <cell r="B252" t="str">
            <v>DEMOLICAO DE PLACAS DIVISORIAS DE GRANILITE OU SIMILAR</v>
          </cell>
          <cell r="C252" t="str">
            <v>M2</v>
          </cell>
          <cell r="D252">
            <v>1.07</v>
          </cell>
        </row>
        <row r="253">
          <cell r="A253" t="str">
            <v>045015</v>
          </cell>
          <cell r="B253" t="str">
            <v>DEMOLICAO DE DIVISORIAS - CHAPAS OU TABUAS,INCLUSIVE ENTARUGAMENTO</v>
          </cell>
          <cell r="C253" t="str">
            <v>M2</v>
          </cell>
          <cell r="D253">
            <v>1.44</v>
          </cell>
        </row>
        <row r="254">
          <cell r="A254" t="str">
            <v>046000</v>
          </cell>
          <cell r="B254" t="str">
            <v>RETIRADAS</v>
          </cell>
          <cell r="D254" t="str">
            <v xml:space="preserve"> R$-   </v>
          </cell>
        </row>
        <row r="255">
          <cell r="A255" t="str">
            <v>046005</v>
          </cell>
          <cell r="B255" t="str">
            <v>RETIRADA DE ALVENARIA DE BLOCOS DE PEDRA NATURAL</v>
          </cell>
          <cell r="C255" t="str">
            <v>M3</v>
          </cell>
          <cell r="D255">
            <v>28.94</v>
          </cell>
        </row>
        <row r="256">
          <cell r="A256" t="str">
            <v>046007</v>
          </cell>
          <cell r="B256" t="str">
            <v>RETIRADA DE ALVENARIA DE TIJOLOS DE VIDRO OU ELEMENTOS VAZADOS</v>
          </cell>
          <cell r="C256" t="str">
            <v>M2</v>
          </cell>
          <cell r="D256">
            <v>5.42</v>
          </cell>
        </row>
        <row r="257">
          <cell r="A257" t="str">
            <v>046010</v>
          </cell>
          <cell r="B257" t="str">
            <v>RETIRADA DE PLACAS DIVISORIAS DE GRANILITE OU SIMILAR</v>
          </cell>
          <cell r="C257" t="str">
            <v>M2</v>
          </cell>
          <cell r="D257">
            <v>3.61</v>
          </cell>
        </row>
        <row r="258">
          <cell r="A258" t="str">
            <v>046015</v>
          </cell>
          <cell r="B258" t="str">
            <v>RETIRADA DE DIVISORIAS - CHAPAS OU TABUAS,EXCLUSIVE ENTARUGAMENTO</v>
          </cell>
          <cell r="C258" t="str">
            <v>M2</v>
          </cell>
          <cell r="D258">
            <v>1.32</v>
          </cell>
        </row>
        <row r="259">
          <cell r="A259" t="str">
            <v>046016</v>
          </cell>
          <cell r="B259" t="str">
            <v>RETIRADA DE DIVISORIAS - CHAPAS OU TABUAS,INCLUSIVE ENTARUGAMENTO</v>
          </cell>
          <cell r="C259" t="str">
            <v>M2</v>
          </cell>
          <cell r="D259">
            <v>3.98</v>
          </cell>
        </row>
        <row r="260">
          <cell r="A260" t="str">
            <v>046019</v>
          </cell>
          <cell r="B260" t="str">
            <v>RETIRADA DE DIVISORIAS - CHAPAS FIB.MADEIRA,COM MONTANTES METALICOS</v>
          </cell>
          <cell r="C260" t="str">
            <v>M2</v>
          </cell>
          <cell r="D260">
            <v>6.66</v>
          </cell>
        </row>
        <row r="261">
          <cell r="A261" t="str">
            <v>047000</v>
          </cell>
          <cell r="B261" t="str">
            <v>RECOLOCACOES</v>
          </cell>
          <cell r="D261" t="str">
            <v xml:space="preserve"> R$-   </v>
          </cell>
        </row>
        <row r="262">
          <cell r="A262" t="str">
            <v>047010</v>
          </cell>
          <cell r="B262" t="str">
            <v>RECOLOCACAO DE PLACAS DIVISORIAS DE GRANILITE OU SIMILAR</v>
          </cell>
          <cell r="C262" t="str">
            <v>M2</v>
          </cell>
          <cell r="D262">
            <v>17.77</v>
          </cell>
        </row>
        <row r="263">
          <cell r="A263" t="str">
            <v>047015</v>
          </cell>
          <cell r="B263" t="str">
            <v>RECOLOCACAO DE DIVISORIAS - CHAPAS OU TABUAS,EXCLUSIVE ENTARUGAMENTO</v>
          </cell>
          <cell r="C263" t="str">
            <v>M2</v>
          </cell>
          <cell r="D263">
            <v>3.3</v>
          </cell>
        </row>
        <row r="264">
          <cell r="A264" t="str">
            <v>047016</v>
          </cell>
          <cell r="B264" t="str">
            <v>RECOLOCACAO DE DIVISORIAS - CHAPAS OU TABUAS,INCLUSIVE ENTARUGAMENTO</v>
          </cell>
          <cell r="C264" t="str">
            <v>M2</v>
          </cell>
          <cell r="D264">
            <v>20.37</v>
          </cell>
        </row>
        <row r="265">
          <cell r="A265" t="str">
            <v>047019</v>
          </cell>
          <cell r="B265" t="str">
            <v>RECOLOCACAO DE DIVISORIAS - CHAPAS FIB.MADEIRA,C/MONTANTES METALICOS</v>
          </cell>
          <cell r="C265" t="str">
            <v>M2</v>
          </cell>
          <cell r="D265">
            <v>24.18</v>
          </cell>
        </row>
        <row r="266">
          <cell r="A266" t="str">
            <v>050000</v>
          </cell>
          <cell r="B266" t="str">
            <v>IMPERMEABILIZACOES</v>
          </cell>
          <cell r="D266" t="str">
            <v xml:space="preserve"> R$-   </v>
          </cell>
        </row>
        <row r="267">
          <cell r="A267" t="str">
            <v>050100</v>
          </cell>
          <cell r="B267" t="str">
            <v>IMPERMEAB.CONTRA UMIDADE DO SOLO</v>
          </cell>
          <cell r="D267" t="str">
            <v xml:space="preserve"> R$-   </v>
          </cell>
        </row>
        <row r="268">
          <cell r="A268" t="str">
            <v>050101</v>
          </cell>
          <cell r="B268" t="str">
            <v>ARG.IMPERM.DE CIM.E AREIA (REBOCO IMPERMEAVEL) - TRACO 1:3,ESP=20MM</v>
          </cell>
          <cell r="C268" t="str">
            <v>M2</v>
          </cell>
          <cell r="D268">
            <v>12.84</v>
          </cell>
        </row>
        <row r="269">
          <cell r="A269" t="str">
            <v>050103</v>
          </cell>
          <cell r="B269" t="str">
            <v>ARG.IMPERM.DE CIM.E AREIA (SUBSOLOS) - TRACO 1:2,5,ESP=20MM</v>
          </cell>
          <cell r="C269" t="str">
            <v>M2</v>
          </cell>
          <cell r="D269">
            <v>12.95</v>
          </cell>
        </row>
        <row r="270">
          <cell r="A270" t="str">
            <v>050105</v>
          </cell>
          <cell r="B270" t="str">
            <v>MEMBRANAS ASFALTICAS - COM 3 CAMADAS DE FELTRO ASFALTICO 15LBS</v>
          </cell>
          <cell r="C270" t="str">
            <v>M2</v>
          </cell>
          <cell r="D270">
            <v>17.5</v>
          </cell>
        </row>
        <row r="271">
          <cell r="A271" t="str">
            <v>050106</v>
          </cell>
          <cell r="B271" t="str">
            <v>MEMBRANAS ASFALTICAS - COM 4 CAMADAS DE FELTRO ASFALTICO 15LBS</v>
          </cell>
          <cell r="C271" t="str">
            <v>M2</v>
          </cell>
          <cell r="D271">
            <v>21</v>
          </cell>
        </row>
        <row r="272">
          <cell r="A272" t="str">
            <v>050112</v>
          </cell>
          <cell r="B272" t="str">
            <v>EMULSAO HIDRO-ASFALTICA ESTRUT.C/MANTAS DE FIBRA DE VIDRO - 6KG/M2</v>
          </cell>
          <cell r="C272" t="str">
            <v>M2</v>
          </cell>
          <cell r="D272">
            <v>18.5</v>
          </cell>
        </row>
        <row r="273">
          <cell r="A273" t="str">
            <v>050130</v>
          </cell>
          <cell r="B273" t="str">
            <v>CIMENTO IMPERMEABIL.DE CRISTALIZACAO E POS-INCORPORACAO A ESTRUTURA</v>
          </cell>
          <cell r="C273" t="str">
            <v>M2</v>
          </cell>
          <cell r="D273">
            <v>14.45</v>
          </cell>
        </row>
        <row r="274">
          <cell r="A274" t="str">
            <v>050140</v>
          </cell>
          <cell r="B274" t="str">
            <v>REGULARIZACAO COM ARGAM.CIMENTO E AREIA - TRACO 1:3,ESPES.MED=30MM</v>
          </cell>
          <cell r="C274" t="str">
            <v>M2</v>
          </cell>
          <cell r="D274">
            <v>12.02</v>
          </cell>
        </row>
        <row r="275">
          <cell r="A275" t="str">
            <v>050143</v>
          </cell>
          <cell r="B275" t="str">
            <v>PINTURA PROTETORA COM TINTA BETUMINOSA (P/ARG.IMPERM.) - 2 DEMAOS</v>
          </cell>
          <cell r="C275" t="str">
            <v>M2</v>
          </cell>
          <cell r="D275">
            <v>2.38</v>
          </cell>
        </row>
        <row r="276">
          <cell r="A276" t="str">
            <v>050147</v>
          </cell>
          <cell r="B276" t="str">
            <v>PROTECAO MECANICA COM ARGAM.CIM.E AREIA - TRACO 1:7,ESPES.MED=30MM</v>
          </cell>
          <cell r="C276" t="str">
            <v>M2</v>
          </cell>
          <cell r="D276">
            <v>10.87</v>
          </cell>
        </row>
        <row r="277">
          <cell r="A277" t="str">
            <v>050200</v>
          </cell>
          <cell r="B277" t="str">
            <v>IMPERMEAB.CONTRA AGUA SOB PRESSAO</v>
          </cell>
          <cell r="D277" t="str">
            <v xml:space="preserve"> R$-   </v>
          </cell>
        </row>
        <row r="278">
          <cell r="A278" t="str">
            <v>050202</v>
          </cell>
          <cell r="B278" t="str">
            <v>ARG.IMPERM.DE CIM.E AREIA (RESERVAT.E PISCINAS) - TRACO 1:3,ESP=30MM</v>
          </cell>
          <cell r="C278" t="str">
            <v>M2</v>
          </cell>
          <cell r="D278">
            <v>18.97</v>
          </cell>
        </row>
        <row r="279">
          <cell r="A279" t="str">
            <v>050205</v>
          </cell>
          <cell r="B279" t="str">
            <v>MEMBRANAS ASFALTICAS - COM 3 CAMADAS DE FELTRO ASFALTICO 15LBS</v>
          </cell>
          <cell r="C279" t="str">
            <v>M2</v>
          </cell>
          <cell r="D279">
            <v>17.5</v>
          </cell>
        </row>
        <row r="280">
          <cell r="A280" t="str">
            <v>050206</v>
          </cell>
          <cell r="B280" t="str">
            <v>MEMBRANAS ASFALTICAS - COM 4 CAMADAS DE FELTRO ASFALTICO 15LBS</v>
          </cell>
          <cell r="C280" t="str">
            <v>M2</v>
          </cell>
          <cell r="D280">
            <v>21</v>
          </cell>
        </row>
        <row r="281">
          <cell r="A281" t="str">
            <v>050230</v>
          </cell>
          <cell r="B281" t="str">
            <v>CIMENTO IMPERMEABIL.DE CRISTALIZACAO E POS-INCORPORACAO A ESTRUTURA</v>
          </cell>
          <cell r="C281" t="str">
            <v>M2</v>
          </cell>
          <cell r="D281">
            <v>25</v>
          </cell>
        </row>
        <row r="282">
          <cell r="A282" t="str">
            <v>050243</v>
          </cell>
          <cell r="B282" t="str">
            <v>PINTURA PROTETORA COM TINTA BETUMINOSA (P/ARG.IMPERM.) - 2 DEMAOS</v>
          </cell>
          <cell r="C282" t="str">
            <v>M2</v>
          </cell>
          <cell r="D282">
            <v>2.38</v>
          </cell>
        </row>
        <row r="283">
          <cell r="A283" t="str">
            <v>050244</v>
          </cell>
          <cell r="B283" t="str">
            <v>PINTURA PROTETORA COM TINTA A BASE DE EPOXI (P/ARG.IMPERMEAVEL)</v>
          </cell>
          <cell r="C283" t="str">
            <v>M2</v>
          </cell>
          <cell r="D283">
            <v>30.91</v>
          </cell>
        </row>
        <row r="284">
          <cell r="A284" t="str">
            <v>050300</v>
          </cell>
          <cell r="B284" t="str">
            <v>IMPERMEAB.CONTRA AGUA DE PERCOLACAO</v>
          </cell>
          <cell r="D284" t="str">
            <v xml:space="preserve"> R$-   </v>
          </cell>
        </row>
        <row r="285">
          <cell r="A285" t="str">
            <v>050302</v>
          </cell>
          <cell r="B285" t="str">
            <v>ARG.IMPERM.DE CIM.E AREIA (CALHAS E MARQUISES) - TRACO 1:3,ESP=30MM</v>
          </cell>
          <cell r="C285" t="str">
            <v>M2</v>
          </cell>
          <cell r="D285">
            <v>18.97</v>
          </cell>
        </row>
        <row r="286">
          <cell r="A286" t="str">
            <v>050305</v>
          </cell>
          <cell r="B286" t="str">
            <v>MEMBRANAS ASFALTICAS - COM 3 CAMADAS DE FELTRO ASFALTICO 15LBS</v>
          </cell>
          <cell r="C286" t="str">
            <v>M2</v>
          </cell>
          <cell r="D286">
            <v>17.5</v>
          </cell>
        </row>
        <row r="287">
          <cell r="A287" t="str">
            <v>050306</v>
          </cell>
          <cell r="B287" t="str">
            <v>MEMBRANAS ASFALTICAS - COM 4 CAMADAS DE FELTRO ASFALTICO 15LBS</v>
          </cell>
          <cell r="C287" t="str">
            <v>M2</v>
          </cell>
          <cell r="D287">
            <v>21</v>
          </cell>
        </row>
        <row r="288">
          <cell r="A288" t="str">
            <v>050307</v>
          </cell>
          <cell r="B288" t="str">
            <v>MEMBRANAS ASFALTICAS - COM 5 CAMADAS DE FELTRO ASFALTICO 15LBS</v>
          </cell>
          <cell r="C288" t="str">
            <v>M2</v>
          </cell>
          <cell r="D288">
            <v>24</v>
          </cell>
        </row>
        <row r="289">
          <cell r="A289" t="str">
            <v>050308</v>
          </cell>
          <cell r="B289" t="str">
            <v>MANTA ASFALTICA E=3MM C/VEU DE POLIESTER COLADA A MACARICO</v>
          </cell>
          <cell r="C289" t="str">
            <v>M2</v>
          </cell>
          <cell r="D289">
            <v>16.64</v>
          </cell>
        </row>
        <row r="290">
          <cell r="A290" t="str">
            <v>050309</v>
          </cell>
          <cell r="B290" t="str">
            <v>MANTA ASFALTICA E=4MM C/VEU DE POLIESTER COLADA A MACARICO</v>
          </cell>
          <cell r="C290" t="str">
            <v>M2</v>
          </cell>
          <cell r="D290">
            <v>17.38</v>
          </cell>
        </row>
        <row r="291">
          <cell r="A291" t="str">
            <v>050311</v>
          </cell>
          <cell r="B291" t="str">
            <v>MANTA ASFALTICA E=4MM ANTI RAIZ C/VEU DE POLIESTER</v>
          </cell>
          <cell r="C291" t="str">
            <v>M2</v>
          </cell>
          <cell r="D291">
            <v>9.15</v>
          </cell>
        </row>
        <row r="292">
          <cell r="A292" t="str">
            <v>050312</v>
          </cell>
          <cell r="B292" t="str">
            <v>EMULSAO HIDRO-ASFALTICA ESTRUT.C/MANTAS DE FIBRA DE VIDRO - 6KG/M2</v>
          </cell>
          <cell r="C292" t="str">
            <v>M2</v>
          </cell>
          <cell r="D292">
            <v>18.5</v>
          </cell>
        </row>
        <row r="293">
          <cell r="A293" t="str">
            <v>050313</v>
          </cell>
          <cell r="B293" t="str">
            <v>EMULSAO HIDRO-ASFALTICA ESTRUT.C/MANTAS DE FIBRA DE VIDRO - 10KG/M2</v>
          </cell>
          <cell r="C293" t="str">
            <v>M2</v>
          </cell>
          <cell r="D293">
            <v>23</v>
          </cell>
        </row>
        <row r="294">
          <cell r="A294" t="str">
            <v>050316</v>
          </cell>
          <cell r="B294" t="str">
            <v>ELAST.SINTETICOS EM SOLUCAO - 7 DEMAOS,SEM ESTRUTURACAO</v>
          </cell>
          <cell r="C294" t="str">
            <v>M2</v>
          </cell>
          <cell r="D294">
            <v>65</v>
          </cell>
        </row>
        <row r="295">
          <cell r="A295" t="str">
            <v>050317</v>
          </cell>
          <cell r="B295" t="str">
            <v>ELAST.SINTETICOS EM SOLUCAO - 9 DEMAOS,ESTRUT.C/NAILON OU POLIESTER</v>
          </cell>
          <cell r="C295" t="str">
            <v>M2</v>
          </cell>
          <cell r="D295">
            <v>72</v>
          </cell>
        </row>
        <row r="296">
          <cell r="A296" t="str">
            <v>050320</v>
          </cell>
          <cell r="B296" t="str">
            <v>ELAST.SINTETICOS PRE-VULCANIZADOS - MANTA BUTILICA,ESP=0,8MM</v>
          </cell>
          <cell r="C296" t="str">
            <v>M2</v>
          </cell>
          <cell r="D296">
            <v>26</v>
          </cell>
        </row>
        <row r="297">
          <cell r="A297" t="str">
            <v>050322</v>
          </cell>
          <cell r="B297" t="str">
            <v>ELAST.SINTETICOS PRE-VULCANIZADOS - MANTA DE PVC,ESP=1,0MM</v>
          </cell>
          <cell r="C297" t="str">
            <v>M2</v>
          </cell>
          <cell r="D297">
            <v>22</v>
          </cell>
        </row>
        <row r="298">
          <cell r="A298" t="str">
            <v>050340</v>
          </cell>
          <cell r="B298" t="str">
            <v>REGULARIZACAO COM ARGAM.CIMENTO E AREIA - TRACO 1:3,ESPES.MED=30MM</v>
          </cell>
          <cell r="C298" t="str">
            <v>M2</v>
          </cell>
          <cell r="D298">
            <v>12.02</v>
          </cell>
        </row>
        <row r="299">
          <cell r="A299" t="str">
            <v>050343</v>
          </cell>
          <cell r="B299" t="str">
            <v>PINTURA PROTETORA COM TINTA BETUMINOSA (P/ARG.IMPERM.) - 2 DEMAOS</v>
          </cell>
          <cell r="C299" t="str">
            <v>M2</v>
          </cell>
          <cell r="D299">
            <v>2.38</v>
          </cell>
        </row>
        <row r="300">
          <cell r="A300" t="str">
            <v>050347</v>
          </cell>
          <cell r="B300" t="str">
            <v>PROTECAO MECANICA COM ARGAM.CIM.E AREIA - TRACO 1:7,ESPES.MED=30MM</v>
          </cell>
          <cell r="C300" t="str">
            <v>M2</v>
          </cell>
          <cell r="D300">
            <v>10.87</v>
          </cell>
        </row>
        <row r="301">
          <cell r="A301" t="str">
            <v>050351</v>
          </cell>
          <cell r="B301" t="str">
            <v>ISOLAMENTO TERMICO COM TIJOLOS CERAMICOS FURADOS - ESP=100MM</v>
          </cell>
          <cell r="C301" t="str">
            <v>M2</v>
          </cell>
          <cell r="D301">
            <v>6.46</v>
          </cell>
        </row>
        <row r="302">
          <cell r="A302" t="str">
            <v>050354</v>
          </cell>
          <cell r="B302" t="str">
            <v>ARGILA EXPANDIDA SOLTA</v>
          </cell>
          <cell r="C302" t="str">
            <v>M3</v>
          </cell>
          <cell r="D302">
            <v>73.349999999999994</v>
          </cell>
        </row>
        <row r="303">
          <cell r="A303" t="str">
            <v>050355</v>
          </cell>
          <cell r="B303" t="str">
            <v>ISOLAMENTO TERMICO COM ARGILA EXPANDIDA SOLTA - ESP=70MM</v>
          </cell>
          <cell r="C303" t="str">
            <v>M2</v>
          </cell>
          <cell r="D303">
            <v>5.71</v>
          </cell>
        </row>
        <row r="304">
          <cell r="A304" t="str">
            <v>050364</v>
          </cell>
          <cell r="B304" t="str">
            <v>ISOLAMENTO TERMICO COM CONCRETO LEVE DE POLIESTIRENO - ESP=120MM</v>
          </cell>
          <cell r="C304" t="str">
            <v>M2</v>
          </cell>
          <cell r="D304">
            <v>29.68</v>
          </cell>
        </row>
        <row r="305">
          <cell r="A305" t="str">
            <v>050367</v>
          </cell>
          <cell r="B305" t="str">
            <v>ISOLAMENTO TERMICO COM ARGAMASSA DE VERMICULITA - ESP=150MM</v>
          </cell>
          <cell r="C305" t="str">
            <v>M2</v>
          </cell>
          <cell r="D305">
            <v>34.01</v>
          </cell>
        </row>
        <row r="306">
          <cell r="A306" t="str">
            <v>050370</v>
          </cell>
          <cell r="B306" t="str">
            <v>ISOLAMENTO TERMICO COM FIBRA DE VIDRO E ASFALTO OXIDADO - ESP=75MM</v>
          </cell>
          <cell r="C306" t="str">
            <v>M2</v>
          </cell>
          <cell r="D306">
            <v>19.29</v>
          </cell>
        </row>
        <row r="307">
          <cell r="A307" t="str">
            <v>050373</v>
          </cell>
          <cell r="B307" t="str">
            <v>ISOLAMENTO TERMICO COM POLIESTIRENO EXPANDIDO - ESP=50MM</v>
          </cell>
          <cell r="C307" t="str">
            <v>M2</v>
          </cell>
          <cell r="D307">
            <v>4.82</v>
          </cell>
        </row>
        <row r="308">
          <cell r="A308" t="str">
            <v>050376</v>
          </cell>
          <cell r="B308" t="str">
            <v>ISOLAMENTO TERMICO COM ESPUMA RIGIDA DE POLIURETANO - ESP=50MM</v>
          </cell>
          <cell r="C308" t="str">
            <v>M2</v>
          </cell>
          <cell r="D308">
            <v>13.13</v>
          </cell>
        </row>
        <row r="309">
          <cell r="A309" t="str">
            <v>050382</v>
          </cell>
          <cell r="B309" t="str">
            <v>PROTECAO TERMOMECANICA COM LADRILHOS HIDRAULICOS</v>
          </cell>
          <cell r="C309" t="str">
            <v>M2</v>
          </cell>
          <cell r="D309">
            <v>27.13</v>
          </cell>
        </row>
        <row r="310">
          <cell r="A310" t="str">
            <v>050400</v>
          </cell>
          <cell r="B310" t="str">
            <v>JUNTAS DE DILATACAO</v>
          </cell>
          <cell r="D310" t="str">
            <v xml:space="preserve"> R$-   </v>
          </cell>
        </row>
        <row r="311">
          <cell r="A311" t="str">
            <v>050401</v>
          </cell>
          <cell r="B311" t="str">
            <v>CHAPA DE COBRE N.26 COM PERFIL SANFONADO - DESENVOLVIMENTO 300MM</v>
          </cell>
          <cell r="C311" t="str">
            <v>M</v>
          </cell>
          <cell r="D311">
            <v>37.08</v>
          </cell>
        </row>
        <row r="312">
          <cell r="A312" t="str">
            <v>050403</v>
          </cell>
          <cell r="B312" t="str">
            <v>PERFIL "T" DE ALUMINIO - 1"X1"X1/8"</v>
          </cell>
          <cell r="C312" t="str">
            <v>M</v>
          </cell>
          <cell r="D312">
            <v>9.44</v>
          </cell>
        </row>
        <row r="313">
          <cell r="A313" t="str">
            <v>050405</v>
          </cell>
          <cell r="B313" t="str">
            <v>MANGUEIRA PLASTICA FLEXIVEL - 3/4"</v>
          </cell>
          <cell r="C313" t="str">
            <v>M</v>
          </cell>
          <cell r="D313">
            <v>3.01</v>
          </cell>
        </row>
        <row r="314">
          <cell r="A314" t="str">
            <v>050410</v>
          </cell>
          <cell r="B314" t="str">
            <v>MASTIQUE ELASTICO A BASE DE SILICONE</v>
          </cell>
          <cell r="C314" t="str">
            <v>C3</v>
          </cell>
          <cell r="D314">
            <v>0.04</v>
          </cell>
        </row>
        <row r="315">
          <cell r="A315" t="str">
            <v>050425</v>
          </cell>
          <cell r="B315" t="str">
            <v>MASTIQUE ELASTICO A BASE DE POLISSULFETOS - BICOMPONENTE</v>
          </cell>
          <cell r="C315" t="str">
            <v>C3</v>
          </cell>
          <cell r="D315">
            <v>0.05</v>
          </cell>
        </row>
        <row r="316">
          <cell r="A316" t="str">
            <v>050430</v>
          </cell>
          <cell r="B316" t="str">
            <v>MASTIQUE ELASTICO A BASE DE POLIURETANO - MONOCOMPONENTE</v>
          </cell>
          <cell r="C316" t="str">
            <v>C3</v>
          </cell>
          <cell r="D316">
            <v>0.05</v>
          </cell>
        </row>
        <row r="317">
          <cell r="A317" t="str">
            <v>050440</v>
          </cell>
          <cell r="B317" t="str">
            <v>MATA-JUNTA FLEXIVEL DE PVC - TIPO O-12</v>
          </cell>
          <cell r="C317" t="str">
            <v>M</v>
          </cell>
          <cell r="D317">
            <v>17.190000000000001</v>
          </cell>
        </row>
        <row r="318">
          <cell r="A318" t="str">
            <v>050441</v>
          </cell>
          <cell r="B318" t="str">
            <v>MATA-JUNTA FLEXIVEL DE PVC - TIPO O-22</v>
          </cell>
          <cell r="C318" t="str">
            <v>M</v>
          </cell>
          <cell r="D318">
            <v>26.27</v>
          </cell>
        </row>
        <row r="319">
          <cell r="A319" t="str">
            <v>050445</v>
          </cell>
          <cell r="B319" t="str">
            <v>MATA-JUNTA FLEXIVEL DE PVC - TIPO M-22</v>
          </cell>
          <cell r="C319" t="str">
            <v>M</v>
          </cell>
          <cell r="D319">
            <v>42.52</v>
          </cell>
        </row>
        <row r="320">
          <cell r="A320" t="str">
            <v>050446</v>
          </cell>
          <cell r="B320" t="str">
            <v>MATA-JUNTA FLEXIVEL DE PVC - TIPO M-35</v>
          </cell>
          <cell r="C320" t="str">
            <v>M</v>
          </cell>
          <cell r="D320">
            <v>83.06</v>
          </cell>
        </row>
        <row r="321">
          <cell r="A321" t="str">
            <v>050470</v>
          </cell>
          <cell r="B321" t="str">
            <v>VEDACAO ELASTICA COM TECIDO DE NAILON IMPREG.C/ELAST.SINT.EM SOLUCAO</v>
          </cell>
          <cell r="C321" t="str">
            <v>M</v>
          </cell>
          <cell r="D321">
            <v>36</v>
          </cell>
        </row>
        <row r="322">
          <cell r="A322" t="str">
            <v>055000</v>
          </cell>
          <cell r="B322" t="str">
            <v>DEMOLICOES</v>
          </cell>
          <cell r="D322" t="str">
            <v xml:space="preserve"> R$-   </v>
          </cell>
        </row>
        <row r="323">
          <cell r="A323" t="str">
            <v>055001</v>
          </cell>
          <cell r="B323" t="str">
            <v>DEMOLICAO DE ARGAMASSA IMPERMEAVEL - ESPESSURA MEDIA 30MM</v>
          </cell>
          <cell r="C323" t="str">
            <v>M2</v>
          </cell>
          <cell r="D323">
            <v>1.8</v>
          </cell>
        </row>
        <row r="324">
          <cell r="A324" t="str">
            <v>055002</v>
          </cell>
          <cell r="B324" t="str">
            <v>DEMOLICAO DE SISTEMAS IMPERMEABILIZANTES DE BASE ASFALTICA</v>
          </cell>
          <cell r="C324" t="str">
            <v>M2</v>
          </cell>
          <cell r="D324">
            <v>0.7</v>
          </cell>
        </row>
        <row r="325">
          <cell r="A325" t="str">
            <v>055005</v>
          </cell>
          <cell r="B325" t="str">
            <v>DEMOLICAO DE SISTEMAS DE ISOLAMENTO TERMICO EM GERAL</v>
          </cell>
          <cell r="C325" t="str">
            <v>M2</v>
          </cell>
          <cell r="D325">
            <v>0.34</v>
          </cell>
        </row>
        <row r="326">
          <cell r="A326" t="str">
            <v>055010</v>
          </cell>
          <cell r="B326" t="str">
            <v>DEMOLICAO DE CAPEAMENTO PROTETOR,EXECUTADO COM ARGAM.CIMENTO E AREIA</v>
          </cell>
          <cell r="C326" t="str">
            <v>M2</v>
          </cell>
          <cell r="D326">
            <v>1.07</v>
          </cell>
        </row>
        <row r="327">
          <cell r="A327" t="str">
            <v>055012</v>
          </cell>
          <cell r="B327" t="str">
            <v>DEMOLICAO DE PROTECAO TERMOMECANICA - LADR.CERAMICOS OU HIDRAULICOS</v>
          </cell>
          <cell r="C327" t="str">
            <v>M2</v>
          </cell>
          <cell r="D327">
            <v>2.15</v>
          </cell>
        </row>
        <row r="328">
          <cell r="A328" t="str">
            <v>055015</v>
          </cell>
          <cell r="B328" t="str">
            <v>DEMOLICAO DE ARGAMASSA DE REGULARIZACAO - ESPESSURA MEDIA 30MM</v>
          </cell>
          <cell r="C328" t="str">
            <v>M2</v>
          </cell>
          <cell r="D328">
            <v>1.8</v>
          </cell>
        </row>
        <row r="329">
          <cell r="A329" t="str">
            <v>055020</v>
          </cell>
          <cell r="B329" t="str">
            <v>DEMOLICAO DE JUNTAS DE DILATACAO - CHAPA DE COBRE SANFONADA</v>
          </cell>
          <cell r="C329" t="str">
            <v>M</v>
          </cell>
          <cell r="D329">
            <v>0.7</v>
          </cell>
        </row>
        <row r="330">
          <cell r="A330" t="str">
            <v>056000</v>
          </cell>
          <cell r="B330" t="str">
            <v>RETIRADAS</v>
          </cell>
          <cell r="D330" t="str">
            <v xml:space="preserve"> R$-   </v>
          </cell>
        </row>
        <row r="331">
          <cell r="A331" t="str">
            <v>056005</v>
          </cell>
          <cell r="B331" t="str">
            <v>RETIRADA DE ISOLAMENTO TERMICO - TIJOLOS CERAMICOS FURADOS</v>
          </cell>
          <cell r="C331" t="str">
            <v>M2</v>
          </cell>
          <cell r="D331">
            <v>1.07</v>
          </cell>
        </row>
        <row r="332">
          <cell r="A332" t="str">
            <v>056006</v>
          </cell>
          <cell r="B332" t="str">
            <v>RETIRADA DE ISOLAMENTO TERMICO - AGREGADOS SOLTOS EM GERAL</v>
          </cell>
          <cell r="C332" t="str">
            <v>M3</v>
          </cell>
          <cell r="D332">
            <v>7.23</v>
          </cell>
        </row>
        <row r="333">
          <cell r="A333" t="str">
            <v>057000</v>
          </cell>
          <cell r="B333" t="str">
            <v>RECOLOCACOES</v>
          </cell>
          <cell r="D333" t="str">
            <v xml:space="preserve"> R$-   </v>
          </cell>
        </row>
        <row r="334">
          <cell r="A334" t="str">
            <v>057005</v>
          </cell>
          <cell r="B334" t="str">
            <v>RECOLOCACAO DE ISOLAMENTO TERMICO - TIJOLOS CERAMICOS FURADOS</v>
          </cell>
          <cell r="C334" t="str">
            <v>M2</v>
          </cell>
          <cell r="D334">
            <v>1.87</v>
          </cell>
        </row>
        <row r="335">
          <cell r="A335" t="str">
            <v>057006</v>
          </cell>
          <cell r="B335" t="str">
            <v>RECOLOCACAO DE ISOLAMENTO TERMICO - AGREGADOS SOLTOS EM GERAL</v>
          </cell>
          <cell r="C335" t="str">
            <v>M3</v>
          </cell>
          <cell r="D335">
            <v>15.54</v>
          </cell>
        </row>
        <row r="336">
          <cell r="A336" t="str">
            <v>058000</v>
          </cell>
          <cell r="B336" t="str">
            <v>SERVICOS PARCIAIS</v>
          </cell>
          <cell r="D336" t="str">
            <v xml:space="preserve"> R$-   </v>
          </cell>
        </row>
        <row r="337">
          <cell r="A337" t="str">
            <v>058001</v>
          </cell>
          <cell r="B337" t="str">
            <v>PAPEL KRAFT BETUMADO DUPLO</v>
          </cell>
          <cell r="C337" t="str">
            <v>M2</v>
          </cell>
          <cell r="D337">
            <v>0.8</v>
          </cell>
        </row>
        <row r="338">
          <cell r="A338" t="str">
            <v>060000</v>
          </cell>
          <cell r="B338" t="str">
            <v>COBERTURAS</v>
          </cell>
          <cell r="D338" t="str">
            <v xml:space="preserve"> R$-   </v>
          </cell>
        </row>
        <row r="339">
          <cell r="A339" t="str">
            <v>060100</v>
          </cell>
          <cell r="B339" t="str">
            <v>ESTRUTURAS DE COBERTURA</v>
          </cell>
          <cell r="D339" t="str">
            <v xml:space="preserve"> R$-   </v>
          </cell>
        </row>
        <row r="340">
          <cell r="A340" t="str">
            <v>060101</v>
          </cell>
          <cell r="B340" t="str">
            <v>ESTRUTURA DE MADEIRA,EM TERCAS,PARA TELHAS DE BARRO</v>
          </cell>
          <cell r="C340" t="str">
            <v>M2</v>
          </cell>
          <cell r="D340">
            <v>14.2</v>
          </cell>
        </row>
        <row r="341">
          <cell r="A341" t="str">
            <v>060103</v>
          </cell>
          <cell r="B341" t="str">
            <v>ESTRUTURA DE MADEIRA,PONTALETADA,PARA TELHAS DE BARRO</v>
          </cell>
          <cell r="C341" t="str">
            <v>M2</v>
          </cell>
          <cell r="D341">
            <v>23.3</v>
          </cell>
        </row>
        <row r="342">
          <cell r="A342" t="str">
            <v>060105</v>
          </cell>
          <cell r="B342" t="str">
            <v>ESTRUTURA C/TESOURAS DE MAD.P/TELHAS DE BARRO - VAOS ATE 7,00M</v>
          </cell>
          <cell r="C342" t="str">
            <v>M2</v>
          </cell>
          <cell r="D342">
            <v>28.09</v>
          </cell>
        </row>
        <row r="343">
          <cell r="A343" t="str">
            <v>060106</v>
          </cell>
          <cell r="B343" t="str">
            <v>ESTRUTURA C/TESOURAS DE MAD.P/TELHAS DE BARRO - VAOS 7,01 A 10,00M</v>
          </cell>
          <cell r="C343" t="str">
            <v>M2</v>
          </cell>
          <cell r="D343">
            <v>29.82</v>
          </cell>
        </row>
        <row r="344">
          <cell r="A344" t="str">
            <v>060107</v>
          </cell>
          <cell r="B344" t="str">
            <v>ESTRUTURA C/TESOURAS DE MAD.P/TELHAS DE BARRO - VAOS 10,01 A 13,00M</v>
          </cell>
          <cell r="C344" t="str">
            <v>M2</v>
          </cell>
          <cell r="D344">
            <v>31.53</v>
          </cell>
        </row>
        <row r="345">
          <cell r="A345" t="str">
            <v>060108</v>
          </cell>
          <cell r="B345" t="str">
            <v>ESTRUTURA C/TESOURAS DE MAD.P/TELHAS DE BARRO - VAOS 13,01 A 18,00M</v>
          </cell>
          <cell r="C345" t="str">
            <v>M2</v>
          </cell>
          <cell r="D345">
            <v>34.35</v>
          </cell>
        </row>
        <row r="346">
          <cell r="A346" t="str">
            <v>060110</v>
          </cell>
          <cell r="B346" t="str">
            <v>ESTRUTURA DE MADEIRA,EM TERCAS,PARA TELHAS ONDULADAS CA/AL/PL</v>
          </cell>
          <cell r="C346" t="str">
            <v>M2</v>
          </cell>
          <cell r="D346">
            <v>4.87</v>
          </cell>
        </row>
        <row r="347">
          <cell r="A347" t="str">
            <v>060113</v>
          </cell>
          <cell r="B347" t="str">
            <v>ESTRUTURA DE MADEIRA,PONTALETADA,PARA TELHAS ONDULADAS CA/AL/PL</v>
          </cell>
          <cell r="C347" t="str">
            <v>M2</v>
          </cell>
          <cell r="D347">
            <v>17.559999999999999</v>
          </cell>
        </row>
        <row r="348">
          <cell r="A348" t="str">
            <v>060115</v>
          </cell>
          <cell r="B348" t="str">
            <v>ESTRUTURA C/TESOURAS MAD.P/TELHAS OND.CA/AL/PL - VAOS ATE 7,00M</v>
          </cell>
          <cell r="C348" t="str">
            <v>M2</v>
          </cell>
          <cell r="D348">
            <v>19.920000000000002</v>
          </cell>
        </row>
        <row r="349">
          <cell r="A349" t="str">
            <v>060116</v>
          </cell>
          <cell r="B349" t="str">
            <v>ESTRUTURA C/TESOURAS MAD.P/TELHAS OND.CA/AL/PL - VAOS 7,01 A 10,00M</v>
          </cell>
          <cell r="C349" t="str">
            <v>M2</v>
          </cell>
          <cell r="D349">
            <v>21.66</v>
          </cell>
        </row>
        <row r="350">
          <cell r="A350" t="str">
            <v>060117</v>
          </cell>
          <cell r="B350" t="str">
            <v>ESTRUTURA C/TESOURAS MAD.P/TELHAS OND.CA/AL/PL - VAOS 10,01 A 13,00M</v>
          </cell>
          <cell r="C350" t="str">
            <v>M2</v>
          </cell>
          <cell r="D350">
            <v>23.35</v>
          </cell>
        </row>
        <row r="351">
          <cell r="A351" t="str">
            <v>060118</v>
          </cell>
          <cell r="B351" t="str">
            <v>ESTRUTURA C/TESOURAS MAD.P/TELHAS OND.CA/AL/PL - VAOS 13,01 A 18,00M</v>
          </cell>
          <cell r="C351" t="str">
            <v>M2</v>
          </cell>
          <cell r="D351">
            <v>25.53</v>
          </cell>
        </row>
        <row r="352">
          <cell r="A352" t="str">
            <v>060120</v>
          </cell>
          <cell r="B352" t="str">
            <v>ESTRUTURA DE MADEIRA PARA TELHAS TRAPEZOIDAIS DE CIMENTO-AMIANTO</v>
          </cell>
          <cell r="C352" t="str">
            <v>M2</v>
          </cell>
          <cell r="D352">
            <v>3.41</v>
          </cell>
        </row>
        <row r="353">
          <cell r="A353" t="str">
            <v>060130</v>
          </cell>
          <cell r="B353" t="str">
            <v>FORNECIMENTO DE ESTRUTURA METALICA PARA COBERTURA</v>
          </cell>
          <cell r="C353" t="str">
            <v>KG</v>
          </cell>
          <cell r="D353">
            <v>2.78</v>
          </cell>
        </row>
        <row r="354">
          <cell r="A354" t="str">
            <v>060131</v>
          </cell>
          <cell r="B354" t="str">
            <v>MONTAGEM DE ESTRUTURA METALICA PARA COBERTURA</v>
          </cell>
          <cell r="C354" t="str">
            <v>KG</v>
          </cell>
          <cell r="D354">
            <v>0.81</v>
          </cell>
        </row>
        <row r="355">
          <cell r="A355" t="str">
            <v>060200</v>
          </cell>
          <cell r="B355" t="str">
            <v>TELHADOS</v>
          </cell>
          <cell r="D355" t="str">
            <v xml:space="preserve"> R$-   </v>
          </cell>
        </row>
        <row r="356">
          <cell r="A356" t="str">
            <v>060203</v>
          </cell>
          <cell r="B356" t="str">
            <v>TELHAS DE BARRO COZIDO - PAULISTA</v>
          </cell>
          <cell r="C356" t="str">
            <v>M2</v>
          </cell>
          <cell r="D356">
            <v>22.24</v>
          </cell>
        </row>
        <row r="357">
          <cell r="A357" t="str">
            <v>060204</v>
          </cell>
          <cell r="B357" t="str">
            <v>TELHAS DE BARRO COZIDO - SUPER-PAULISTA (PLAN)</v>
          </cell>
          <cell r="C357" t="str">
            <v>M2</v>
          </cell>
          <cell r="D357">
            <v>16.8</v>
          </cell>
        </row>
        <row r="358">
          <cell r="A358" t="str">
            <v>060205</v>
          </cell>
          <cell r="B358" t="str">
            <v>TELHAS DE BARRO COZIDO - FRANCESA</v>
          </cell>
          <cell r="C358" t="str">
            <v>M2</v>
          </cell>
          <cell r="D358">
            <v>12.46</v>
          </cell>
        </row>
        <row r="359">
          <cell r="A359" t="str">
            <v>060213</v>
          </cell>
          <cell r="B359" t="str">
            <v>TELHAS DE VIDRO - TIPO PAULISTA</v>
          </cell>
          <cell r="C359" t="str">
            <v>UN</v>
          </cell>
          <cell r="D359">
            <v>9.5399999999999991</v>
          </cell>
        </row>
        <row r="360">
          <cell r="A360" t="str">
            <v>060214</v>
          </cell>
          <cell r="B360" t="str">
            <v>TELHAS DE VIDRO - TIPO FRANCESA</v>
          </cell>
          <cell r="C360" t="str">
            <v>UN</v>
          </cell>
          <cell r="D360">
            <v>8.84</v>
          </cell>
        </row>
        <row r="361">
          <cell r="A361" t="str">
            <v>060216</v>
          </cell>
          <cell r="B361" t="str">
            <v>TELHAS DE CIMENTO-AMIANTO - ONDULADA COMUM,6MM</v>
          </cell>
          <cell r="C361" t="str">
            <v>M2</v>
          </cell>
          <cell r="D361">
            <v>9.9499999999999993</v>
          </cell>
        </row>
        <row r="362">
          <cell r="A362" t="str">
            <v>060217</v>
          </cell>
          <cell r="B362" t="str">
            <v>TELHAS DE CIMENTO-AMIANTO - ONDULADA COMUM,8MM</v>
          </cell>
          <cell r="C362" t="str">
            <v>M2</v>
          </cell>
          <cell r="D362">
            <v>12.41</v>
          </cell>
        </row>
        <row r="363">
          <cell r="A363" t="str">
            <v>060218</v>
          </cell>
          <cell r="B363" t="str">
            <v>TELHAS DE CIMENTO-AMIANTO - ONDULADA TIPO"MAXIPLAC",6MM</v>
          </cell>
          <cell r="C363" t="str">
            <v>M2</v>
          </cell>
          <cell r="D363">
            <v>14.83</v>
          </cell>
        </row>
        <row r="364">
          <cell r="A364" t="str">
            <v>060219</v>
          </cell>
          <cell r="B364" t="str">
            <v>TELHAS DE CIMENTO-AMIANTO - ONDULADA TIPO"MAXIPLAC",8MM</v>
          </cell>
          <cell r="C364" t="str">
            <v>M2</v>
          </cell>
          <cell r="D364">
            <v>18.48</v>
          </cell>
        </row>
        <row r="365">
          <cell r="A365" t="str">
            <v>060220</v>
          </cell>
          <cell r="B365" t="str">
            <v>TELHAS DE CIMENTO-AMIANTO - TIPO"MODULADA"</v>
          </cell>
          <cell r="C365" t="str">
            <v>M2</v>
          </cell>
          <cell r="D365">
            <v>26</v>
          </cell>
        </row>
        <row r="366">
          <cell r="A366" t="str">
            <v>060224</v>
          </cell>
          <cell r="B366" t="str">
            <v>TELHAS DE CIMENTO-AMIANTO - TRAPEZOIDAL,TIPO"CANALETE 49"</v>
          </cell>
          <cell r="C366" t="str">
            <v>M2</v>
          </cell>
          <cell r="D366">
            <v>24.54</v>
          </cell>
        </row>
        <row r="367">
          <cell r="A367" t="str">
            <v>060225</v>
          </cell>
          <cell r="B367" t="str">
            <v>TELHAS DE CIMENTO-AMIANTO - TRAPEZOIDAL,TIPO"CANALETE 90"</v>
          </cell>
          <cell r="C367" t="str">
            <v>M2</v>
          </cell>
          <cell r="D367">
            <v>19.2</v>
          </cell>
        </row>
        <row r="368">
          <cell r="A368" t="str">
            <v>060230</v>
          </cell>
          <cell r="B368" t="str">
            <v>TELHAS DE PVC RIGIDO,TRANSL.OU OPACAS - ONDULADA,TRAPEZ.OU GRECA</v>
          </cell>
          <cell r="C368" t="str">
            <v>M2</v>
          </cell>
          <cell r="D368">
            <v>14.82</v>
          </cell>
        </row>
        <row r="369">
          <cell r="A369" t="str">
            <v>060235</v>
          </cell>
          <cell r="B369" t="str">
            <v>TELHAS DE POLIESTER E FIBRA DE VIDRO - ONDULADA,TRAPEZ.OU GRECA</v>
          </cell>
          <cell r="C369" t="str">
            <v>M2</v>
          </cell>
          <cell r="D369">
            <v>15.55</v>
          </cell>
        </row>
        <row r="370">
          <cell r="A370" t="str">
            <v>060242</v>
          </cell>
          <cell r="B370" t="str">
            <v>TELHAS DE ALUMINIO - PERFIL ONDULADO OU TRAPEZOIDAL,0,7MM</v>
          </cell>
          <cell r="C370" t="str">
            <v>M2</v>
          </cell>
          <cell r="D370">
            <v>20.92</v>
          </cell>
        </row>
        <row r="371">
          <cell r="A371" t="str">
            <v>060244</v>
          </cell>
          <cell r="B371" t="str">
            <v>TELHA TRAPEZOIDAL DE ACO GALV.ESP=0,50MM,REVESTIMENTO B,H=40MM</v>
          </cell>
          <cell r="C371" t="str">
            <v>M2</v>
          </cell>
          <cell r="D371">
            <v>11.27</v>
          </cell>
        </row>
        <row r="372">
          <cell r="A372" t="str">
            <v>060245</v>
          </cell>
          <cell r="B372" t="str">
            <v>TELHA ONDULADA DE ACO GALV.ESP=0,50MM,REVEST.B,H=17,5MM</v>
          </cell>
          <cell r="C372" t="str">
            <v>M2</v>
          </cell>
          <cell r="D372">
            <v>12.21</v>
          </cell>
        </row>
        <row r="373">
          <cell r="A373" t="str">
            <v>060246</v>
          </cell>
          <cell r="B373" t="str">
            <v>TELHA TRAP.DUP.ACO GALV.ESP=0,5MM,REV.B,H=40MM,C/MIOLO POLIU. E=30MM</v>
          </cell>
          <cell r="C373" t="str">
            <v>M2</v>
          </cell>
          <cell r="D373">
            <v>39.57</v>
          </cell>
        </row>
        <row r="374">
          <cell r="A374" t="str">
            <v>060247</v>
          </cell>
          <cell r="B374" t="str">
            <v>TELHA TRAP. ACO GALV.ESP=0,5MM,H=40MM,C/PINT.ELET.COR BRAN 2 FACES</v>
          </cell>
          <cell r="C374" t="str">
            <v>M2</v>
          </cell>
          <cell r="D374">
            <v>19.7</v>
          </cell>
        </row>
        <row r="375">
          <cell r="A375" t="str">
            <v>060248</v>
          </cell>
          <cell r="B375" t="str">
            <v>TELHA OND.ACO GALV.ESP=0,5MM,REV B,H=17,5MM C/PINT.ELET.COR.BRAN.2 F</v>
          </cell>
          <cell r="C375" t="str">
            <v>M2</v>
          </cell>
          <cell r="D375">
            <v>21.28</v>
          </cell>
        </row>
        <row r="376">
          <cell r="A376" t="str">
            <v>060249</v>
          </cell>
          <cell r="B376" t="str">
            <v>TELHA TRAP.DUP.ACO GALV.E=0,5MM,REV.B,H=40MM PINT.MIOLO POLI.E=30MM</v>
          </cell>
          <cell r="C376" t="str">
            <v>M2</v>
          </cell>
          <cell r="D376">
            <v>51.63</v>
          </cell>
        </row>
        <row r="377">
          <cell r="A377" t="str">
            <v>060251</v>
          </cell>
          <cell r="B377" t="str">
            <v>CUMEEIRA OU ESPIGAO DE BARRO - PARA TELHAS PAULISTA,PLAN E FRANCESA</v>
          </cell>
          <cell r="C377" t="str">
            <v>M</v>
          </cell>
          <cell r="D377">
            <v>6.72</v>
          </cell>
        </row>
        <row r="378">
          <cell r="A378" t="str">
            <v>060257</v>
          </cell>
          <cell r="B378" t="str">
            <v>CUMEEIRA DE CIMENTO-AMIANTO,PARA TELHA ONDULADA COMUM - UNIVERSAL</v>
          </cell>
          <cell r="C378" t="str">
            <v>M</v>
          </cell>
          <cell r="D378">
            <v>14.46</v>
          </cell>
        </row>
        <row r="379">
          <cell r="A379" t="str">
            <v>060258</v>
          </cell>
          <cell r="B379" t="str">
            <v>CUMEEIRA DE CIMENTO-AMIANTO,PARA TELHA ONDULADA COMUM - NORMAL</v>
          </cell>
          <cell r="C379" t="str">
            <v>M</v>
          </cell>
          <cell r="D379">
            <v>16.61</v>
          </cell>
        </row>
        <row r="380">
          <cell r="A380" t="str">
            <v>060259</v>
          </cell>
          <cell r="B380" t="str">
            <v>CUMEEIRA DE CIMENTO-AMIANTO,PARA TELHA ONDULADA COMUM - ARTICULADA</v>
          </cell>
          <cell r="C380" t="str">
            <v>M</v>
          </cell>
          <cell r="D380">
            <v>13.34</v>
          </cell>
        </row>
        <row r="381">
          <cell r="A381" t="str">
            <v>060260</v>
          </cell>
          <cell r="B381" t="str">
            <v>CUMEEIRA DE CIMENTO-AMIANTO,PARA TELHA ONDULADA COMUM - LANTERNIM</v>
          </cell>
          <cell r="C381" t="str">
            <v>M</v>
          </cell>
          <cell r="D381">
            <v>30.28</v>
          </cell>
        </row>
        <row r="382">
          <cell r="A382" t="str">
            <v>060261</v>
          </cell>
          <cell r="B382" t="str">
            <v>CUMEEIRA DE CIMENTO-AMIANTO,PARA TELHA ONDULADA COMUM - "SHED"</v>
          </cell>
          <cell r="C382" t="str">
            <v>M</v>
          </cell>
          <cell r="D382">
            <v>14.94</v>
          </cell>
        </row>
        <row r="383">
          <cell r="A383" t="str">
            <v>060262</v>
          </cell>
          <cell r="B383" t="str">
            <v>ESPIGAO DE CIMENTO-AMIANTO,PARA TELHA ONDULADA COMUM - UNIVERSAL</v>
          </cell>
          <cell r="C383" t="str">
            <v>M</v>
          </cell>
          <cell r="D383">
            <v>7.98</v>
          </cell>
        </row>
        <row r="384">
          <cell r="A384" t="str">
            <v>060263</v>
          </cell>
          <cell r="B384" t="str">
            <v>ESPIGAO DE CIMENTO-AMIANTO,PARA TELHA ONDULADA COMUM - ABAS PLANAS</v>
          </cell>
          <cell r="C384" t="str">
            <v>M</v>
          </cell>
          <cell r="D384">
            <v>13.35</v>
          </cell>
        </row>
        <row r="385">
          <cell r="A385" t="str">
            <v>060264</v>
          </cell>
          <cell r="B385" t="str">
            <v>RUFO DE CIMENTO-AMIANTO,PARA TELHA ONDULADA COMUM</v>
          </cell>
          <cell r="C385" t="str">
            <v>M</v>
          </cell>
          <cell r="D385">
            <v>12.16</v>
          </cell>
        </row>
        <row r="386">
          <cell r="A386" t="str">
            <v>060265</v>
          </cell>
          <cell r="B386" t="str">
            <v>TERMINAL DE BEIRAL DE CIMENTO-AMIANTO,PARA TELHA ONDULADA COMUM</v>
          </cell>
          <cell r="C386" t="str">
            <v>M</v>
          </cell>
          <cell r="D386">
            <v>4.4800000000000004</v>
          </cell>
        </row>
        <row r="387">
          <cell r="A387" t="str">
            <v>060266</v>
          </cell>
          <cell r="B387" t="str">
            <v>CHAPA DE VENTILACAO,PARA TELHA ONDULADA COMUM</v>
          </cell>
          <cell r="C387" t="str">
            <v>UN</v>
          </cell>
          <cell r="D387">
            <v>54.07</v>
          </cell>
        </row>
        <row r="388">
          <cell r="A388" t="str">
            <v>060267</v>
          </cell>
          <cell r="B388" t="str">
            <v>CHAPA DE CLARABOIA,INCL.DOMO DE POLIESTER,PARA TELHA ONDULADA COMUM</v>
          </cell>
          <cell r="C388" t="str">
            <v>UN</v>
          </cell>
          <cell r="D388">
            <v>101.61</v>
          </cell>
        </row>
        <row r="389">
          <cell r="A389" t="str">
            <v>060270</v>
          </cell>
          <cell r="B389" t="str">
            <v>CUMEEIRA DE CIMENTO-AMIANTO,PARA TELHA TIPO"MAXIPLAC" - ARTICULADA</v>
          </cell>
          <cell r="C389" t="str">
            <v>M</v>
          </cell>
          <cell r="D389">
            <v>13.89</v>
          </cell>
        </row>
        <row r="390">
          <cell r="A390" t="str">
            <v>060272</v>
          </cell>
          <cell r="B390" t="str">
            <v>CUMEEIRA DE CIMENTO-AMIANTO,PARA TELHA TIPO"MAXIPLAC" - "SHED"</v>
          </cell>
          <cell r="C390" t="str">
            <v>M</v>
          </cell>
          <cell r="D390">
            <v>11.75</v>
          </cell>
        </row>
        <row r="391">
          <cell r="A391" t="str">
            <v>060273</v>
          </cell>
          <cell r="B391" t="str">
            <v>RUFO DE CIMENTO-AMIANTO,PARA TELHA TIPO"MAXIPLAC"</v>
          </cell>
          <cell r="C391" t="str">
            <v>M</v>
          </cell>
          <cell r="D391">
            <v>11.86</v>
          </cell>
        </row>
        <row r="392">
          <cell r="A392" t="str">
            <v>060277</v>
          </cell>
          <cell r="B392" t="str">
            <v>CUMEEIRA DE CIMENTO-AMIANTO,PARA TELHA TIPO"MODULADA" - ARTICULADA</v>
          </cell>
          <cell r="C392" t="str">
            <v>M</v>
          </cell>
          <cell r="D392">
            <v>18.18</v>
          </cell>
        </row>
        <row r="393">
          <cell r="A393" t="str">
            <v>060279</v>
          </cell>
          <cell r="B393" t="str">
            <v>RUFO DE CIMENTO-AMIANTO,PARA TELHA TIPO"MODULADA"</v>
          </cell>
          <cell r="C393" t="str">
            <v>M</v>
          </cell>
          <cell r="D393">
            <v>16.260000000000002</v>
          </cell>
        </row>
        <row r="394">
          <cell r="A394" t="str">
            <v>060280</v>
          </cell>
          <cell r="B394" t="str">
            <v>CUMEEIRA DE CIMENTO-AMIANTO,PARA TELHA TIPO"CANALETE 49" - NORMAL</v>
          </cell>
          <cell r="C394" t="str">
            <v>M</v>
          </cell>
          <cell r="D394">
            <v>18.850000000000001</v>
          </cell>
        </row>
        <row r="395">
          <cell r="A395" t="str">
            <v>060281</v>
          </cell>
          <cell r="B395" t="str">
            <v>CUMEEIRA DE CIMENTO-AMIANTO,PARA TELHA TIPO"CANALETE 49" - ARTIC.</v>
          </cell>
          <cell r="C395" t="str">
            <v>M</v>
          </cell>
          <cell r="D395">
            <v>37.75</v>
          </cell>
        </row>
        <row r="396">
          <cell r="A396" t="str">
            <v>060282</v>
          </cell>
          <cell r="B396" t="str">
            <v>RUFO DE CIMENTO-AMIANTO,PARA TELHA TIPO"CANALETE 49"</v>
          </cell>
          <cell r="C396" t="str">
            <v>M</v>
          </cell>
          <cell r="D396">
            <v>17.350000000000001</v>
          </cell>
        </row>
        <row r="397">
          <cell r="A397" t="str">
            <v>060284</v>
          </cell>
          <cell r="B397" t="str">
            <v>CUMEEIRA DE CIMENTO-AMIANTO,PARA TELHA TIPO"CANALETE 90" - NORMAL</v>
          </cell>
          <cell r="C397" t="str">
            <v>M</v>
          </cell>
          <cell r="D397">
            <v>19.59</v>
          </cell>
        </row>
        <row r="398">
          <cell r="A398" t="str">
            <v>060285</v>
          </cell>
          <cell r="B398" t="str">
            <v>CUMEEIRA DE CIMENTO-AMIANTO,PARA TELHA TIPO"CANALETE 90" - ARTIC.</v>
          </cell>
          <cell r="C398" t="str">
            <v>M</v>
          </cell>
          <cell r="D398">
            <v>15.01</v>
          </cell>
        </row>
        <row r="399">
          <cell r="A399" t="str">
            <v>060286</v>
          </cell>
          <cell r="B399" t="str">
            <v>CUMEEIRA DE CIMENTO-AMIANTO,PARA TELHA TIPO"CANALETE 90" - "SHED"</v>
          </cell>
          <cell r="C399" t="str">
            <v>M</v>
          </cell>
          <cell r="D399">
            <v>18.79</v>
          </cell>
        </row>
        <row r="400">
          <cell r="A400" t="str">
            <v>060287</v>
          </cell>
          <cell r="B400" t="str">
            <v>RUFO DE CIMENTO-AMIANTO,PARA TELHA TIPO"CANALETE 90"</v>
          </cell>
          <cell r="C400" t="str">
            <v>M</v>
          </cell>
          <cell r="D400">
            <v>13.5</v>
          </cell>
        </row>
        <row r="401">
          <cell r="A401" t="str">
            <v>060289</v>
          </cell>
          <cell r="B401" t="str">
            <v>PLACA PINGADEIRA DE CIMENTO-AMIANTO,PARA TELHA TIPO"CANALETE 90"</v>
          </cell>
          <cell r="C401" t="str">
            <v>UN</v>
          </cell>
          <cell r="D401">
            <v>7.27</v>
          </cell>
        </row>
        <row r="402">
          <cell r="A402" t="str">
            <v>060290</v>
          </cell>
          <cell r="B402" t="str">
            <v>CUMEEIRA DE ALUMINIO,PERFIL ONDULADO OU TRAPEZOIDAL - NORMAL,0,8MM</v>
          </cell>
          <cell r="C402" t="str">
            <v>M</v>
          </cell>
          <cell r="D402">
            <v>20.05</v>
          </cell>
        </row>
        <row r="403">
          <cell r="A403" t="str">
            <v>060292</v>
          </cell>
          <cell r="B403" t="str">
            <v>CUMEEIRA DE ALUMINIO,PERFIL ONDULADO OU TRAPEZOIDAL - "SHED",0,8MM</v>
          </cell>
          <cell r="C403" t="str">
            <v>M</v>
          </cell>
          <cell r="D403">
            <v>20.05</v>
          </cell>
        </row>
        <row r="404">
          <cell r="A404" t="str">
            <v>060294</v>
          </cell>
          <cell r="B404" t="str">
            <v>CUMEEIRA TRAP.ACO GALV.ESP=0,5MM,REV B,H=40MM,L=0,50 M</v>
          </cell>
          <cell r="C404" t="str">
            <v>M</v>
          </cell>
          <cell r="D404">
            <v>9.3000000000000007</v>
          </cell>
        </row>
        <row r="405">
          <cell r="A405" t="str">
            <v>060295</v>
          </cell>
          <cell r="B405" t="str">
            <v>CUMEEIRA OND.ACO GALV.ESP=0,50MM,REV B,H=17,5MM,LARG=0,50M</v>
          </cell>
          <cell r="C405" t="str">
            <v>M</v>
          </cell>
          <cell r="D405">
            <v>9.3000000000000007</v>
          </cell>
        </row>
        <row r="406">
          <cell r="A406" t="str">
            <v>060296</v>
          </cell>
          <cell r="B406" t="str">
            <v>CUMEEIRA TRAP.ACO GALV.E=0,5MM,REV B,H=40MM,L=0,50M,C/PINT.BR.2FACES</v>
          </cell>
          <cell r="C406" t="str">
            <v>M</v>
          </cell>
          <cell r="D406">
            <v>16.97</v>
          </cell>
        </row>
        <row r="407">
          <cell r="A407" t="str">
            <v>060297</v>
          </cell>
          <cell r="B407" t="str">
            <v>CUMEEIRA OND.ACO GAL.E=0,5MM,REV.B,H=17,5MM,L=0,50M,C/PINT.BR.2FACES</v>
          </cell>
          <cell r="C407" t="str">
            <v>M</v>
          </cell>
          <cell r="D407">
            <v>16.97</v>
          </cell>
        </row>
        <row r="408">
          <cell r="A408" t="str">
            <v>060298</v>
          </cell>
          <cell r="B408" t="str">
            <v>AMARRACAO DE TELHAS DE BARRO COZIDO,COM ARAME DE COBRE N.20</v>
          </cell>
          <cell r="C408" t="str">
            <v>M2</v>
          </cell>
          <cell r="D408">
            <v>2.5</v>
          </cell>
        </row>
        <row r="409">
          <cell r="A409" t="str">
            <v>060300</v>
          </cell>
          <cell r="B409" t="str">
            <v>DOMOS DE ILUMINACAO E VENTILACAO</v>
          </cell>
          <cell r="D409" t="str">
            <v xml:space="preserve"> R$-   </v>
          </cell>
        </row>
        <row r="410">
          <cell r="A410" t="str">
            <v>060398</v>
          </cell>
          <cell r="B410" t="str">
            <v>DOMO ACRILICO PARA ILUMINACAO E VENTILACAO</v>
          </cell>
          <cell r="C410" t="str">
            <v>M2</v>
          </cell>
          <cell r="D410">
            <v>277.52</v>
          </cell>
        </row>
        <row r="411">
          <cell r="A411" t="str">
            <v>065000</v>
          </cell>
          <cell r="B411" t="str">
            <v>DEMOLICOES</v>
          </cell>
          <cell r="D411" t="str">
            <v xml:space="preserve"> R$-   </v>
          </cell>
        </row>
        <row r="412">
          <cell r="A412" t="str">
            <v>065020</v>
          </cell>
          <cell r="B412" t="str">
            <v>DEMOLICAO DE TELHAS DE BARRO COZIDO OU VIDRO - EM GERAL</v>
          </cell>
          <cell r="C412" t="str">
            <v>M2</v>
          </cell>
          <cell r="D412">
            <v>1.25</v>
          </cell>
        </row>
        <row r="413">
          <cell r="A413" t="str">
            <v>065025</v>
          </cell>
          <cell r="B413" t="str">
            <v>DEMOLICAO DE TELHAS DE CIM.AMIANTO,ALUM.OU PLASTICO - ONDULADA COMUM</v>
          </cell>
          <cell r="C413" t="str">
            <v>M2</v>
          </cell>
          <cell r="D413">
            <v>0.89</v>
          </cell>
        </row>
        <row r="414">
          <cell r="A414" t="str">
            <v>066000</v>
          </cell>
          <cell r="B414" t="str">
            <v>RETIRADAS</v>
          </cell>
          <cell r="D414" t="str">
            <v xml:space="preserve"> R$-   </v>
          </cell>
        </row>
        <row r="415">
          <cell r="A415" t="str">
            <v>066003</v>
          </cell>
          <cell r="B415" t="str">
            <v>RETIRADA ESTR.MAD.PONTALETADA - PARA TELHAS DE BARRO COZIDO</v>
          </cell>
          <cell r="C415" t="str">
            <v>M2</v>
          </cell>
          <cell r="D415">
            <v>2.4</v>
          </cell>
        </row>
        <row r="416">
          <cell r="A416" t="str">
            <v>066004</v>
          </cell>
          <cell r="B416" t="str">
            <v>RETIRADA ESTR.MAD.PONTALETADA - P/ONDUL.CIM.AMIANTO,ALUM.OU PLASTICO</v>
          </cell>
          <cell r="C416" t="str">
            <v>M2</v>
          </cell>
          <cell r="D416">
            <v>1.58</v>
          </cell>
        </row>
        <row r="417">
          <cell r="A417" t="str">
            <v>066005</v>
          </cell>
          <cell r="B417" t="str">
            <v>RETIRADA ESTR.MAD.C/TESOURAS - PARA TELHAS DE BARRO COZIDO</v>
          </cell>
          <cell r="C417" t="str">
            <v>M2</v>
          </cell>
          <cell r="D417">
            <v>4.8</v>
          </cell>
        </row>
        <row r="418">
          <cell r="A418" t="str">
            <v>066006</v>
          </cell>
          <cell r="B418" t="str">
            <v>RETIRADA ESTR.MAD.C/TESOURAS - P/ONDUL.CIM.AMIANTO,ALUM.OU PLASTICO</v>
          </cell>
          <cell r="C418" t="str">
            <v>M2</v>
          </cell>
          <cell r="D418">
            <v>3.2</v>
          </cell>
        </row>
        <row r="419">
          <cell r="A419" t="str">
            <v>066010</v>
          </cell>
          <cell r="B419" t="str">
            <v>RETIRADA PARCIAL DE MADEIRAMENTO DE TELHADO - RIPAS</v>
          </cell>
          <cell r="C419" t="str">
            <v>M</v>
          </cell>
          <cell r="D419">
            <v>0.04</v>
          </cell>
        </row>
        <row r="420">
          <cell r="A420" t="str">
            <v>066011</v>
          </cell>
          <cell r="B420" t="str">
            <v>RETIRADA PARCIAL DE MADEIRAMENTO DE TELHADO - CAIBROS</v>
          </cell>
          <cell r="C420" t="str">
            <v>M</v>
          </cell>
          <cell r="D420">
            <v>0.45</v>
          </cell>
        </row>
        <row r="421">
          <cell r="A421" t="str">
            <v>066012</v>
          </cell>
          <cell r="B421" t="str">
            <v>RETIRADA PARCIAL DE MADEIRAMENTO DE TELHADO - VIGAS</v>
          </cell>
          <cell r="C421" t="str">
            <v>M</v>
          </cell>
          <cell r="D421">
            <v>0.77</v>
          </cell>
        </row>
        <row r="422">
          <cell r="A422" t="str">
            <v>066015</v>
          </cell>
          <cell r="B422" t="str">
            <v>RETIRADA DE FERRAGEM PARA MADEIRAMENTO DE TELHADO</v>
          </cell>
          <cell r="C422" t="str">
            <v>UN</v>
          </cell>
          <cell r="D422">
            <v>1.19</v>
          </cell>
        </row>
        <row r="423">
          <cell r="A423" t="str">
            <v>066020</v>
          </cell>
          <cell r="B423" t="str">
            <v>RETIRADA DE TELHAS DE BARRO COZIDO OU VIDRO - TIPO FRANCESA</v>
          </cell>
          <cell r="C423" t="str">
            <v>M2</v>
          </cell>
          <cell r="D423">
            <v>1.8</v>
          </cell>
        </row>
        <row r="424">
          <cell r="A424" t="str">
            <v>066021</v>
          </cell>
          <cell r="B424" t="str">
            <v>RETIRADA DE TELHAS DE BARRO COZIDO OU VIDRO - TIPO PAULISTA</v>
          </cell>
          <cell r="C424" t="str">
            <v>M2</v>
          </cell>
          <cell r="D424">
            <v>3.25</v>
          </cell>
        </row>
        <row r="425">
          <cell r="A425" t="str">
            <v>066022</v>
          </cell>
          <cell r="B425" t="str">
            <v>RETIRADA DE TELHAS DE BARRO COZIDO - TIPO SUPER-PAULISTA (PLAN)</v>
          </cell>
          <cell r="C425" t="str">
            <v>M2</v>
          </cell>
          <cell r="D425">
            <v>2.5099999999999998</v>
          </cell>
        </row>
        <row r="426">
          <cell r="A426" t="str">
            <v>066025</v>
          </cell>
          <cell r="B426" t="str">
            <v>RETIRADA DE TELHAS DE CIM.AMIANTO,ALUM.OU PLASTICO - ONDULADA COMUM</v>
          </cell>
          <cell r="C426" t="str">
            <v>M2</v>
          </cell>
          <cell r="D426">
            <v>1.25</v>
          </cell>
        </row>
        <row r="427">
          <cell r="A427" t="str">
            <v>066026</v>
          </cell>
          <cell r="B427" t="str">
            <v>RETIRADA DE TELHAS DE CIMENTO-AMIANTO - TIPO"MAXIPLAC"</v>
          </cell>
          <cell r="C427" t="str">
            <v>M2</v>
          </cell>
          <cell r="D427">
            <v>1.07</v>
          </cell>
        </row>
        <row r="428">
          <cell r="A428" t="str">
            <v>066027</v>
          </cell>
          <cell r="B428" t="str">
            <v>RETIRADA DE TELHAS DE CIMENTO-AMIANTO - TIPO"MODULADA"</v>
          </cell>
          <cell r="C428" t="str">
            <v>M2</v>
          </cell>
          <cell r="D428">
            <v>1.62</v>
          </cell>
        </row>
        <row r="429">
          <cell r="A429" t="str">
            <v>066028</v>
          </cell>
          <cell r="B429" t="str">
            <v>RETIRADA DE TELHAS DE CIMENTO-AMIANTO - TIPO"CANALETE 49"</v>
          </cell>
          <cell r="C429" t="str">
            <v>M2</v>
          </cell>
          <cell r="D429">
            <v>1.07</v>
          </cell>
        </row>
        <row r="430">
          <cell r="A430" t="str">
            <v>066029</v>
          </cell>
          <cell r="B430" t="str">
            <v>RETIRADA DE TELHAS DE CIMENTO-AMIANTO - TIPO"CANALETE 90"</v>
          </cell>
          <cell r="C430" t="str">
            <v>M2</v>
          </cell>
          <cell r="D430">
            <v>1.07</v>
          </cell>
        </row>
        <row r="431">
          <cell r="A431" t="str">
            <v>066040</v>
          </cell>
          <cell r="B431" t="str">
            <v>RETIRADA DE CUMEEIRAS OU ESPIGOES DE BARRO COZIDO</v>
          </cell>
          <cell r="C431" t="str">
            <v>M</v>
          </cell>
          <cell r="D431">
            <v>1.07</v>
          </cell>
        </row>
        <row r="432">
          <cell r="A432" t="str">
            <v>066045</v>
          </cell>
          <cell r="B432" t="str">
            <v>RETIRADA DE CUMEEIRAS,ESPIGOES OU RUFOS DE CIMENTO-AMIANTO,EM GERAL</v>
          </cell>
          <cell r="C432" t="str">
            <v>M</v>
          </cell>
          <cell r="D432">
            <v>0.7</v>
          </cell>
        </row>
        <row r="433">
          <cell r="A433" t="str">
            <v>066079</v>
          </cell>
          <cell r="B433" t="str">
            <v>RETIRADA DE PLACAS PINGADEIRA DE CIMENTO-AMIANTO - TIPO"CANALETE 90"</v>
          </cell>
          <cell r="C433" t="str">
            <v>UN</v>
          </cell>
          <cell r="D433">
            <v>0.64</v>
          </cell>
        </row>
        <row r="434">
          <cell r="A434" t="str">
            <v>066090</v>
          </cell>
          <cell r="B434" t="str">
            <v>RETIRADA DE CUMEEIRAS DE ALUMINIO,EM GERAL</v>
          </cell>
          <cell r="C434" t="str">
            <v>M</v>
          </cell>
          <cell r="D434">
            <v>0.7</v>
          </cell>
        </row>
        <row r="435">
          <cell r="A435" t="str">
            <v>066095</v>
          </cell>
          <cell r="B435" t="str">
            <v>RETIRADA DE DOMOS DE ILUMINACAO E VENTILACAO</v>
          </cell>
          <cell r="C435" t="str">
            <v>UN</v>
          </cell>
          <cell r="D435">
            <v>4.32</v>
          </cell>
        </row>
        <row r="436">
          <cell r="A436" t="str">
            <v>067000</v>
          </cell>
          <cell r="B436" t="str">
            <v>RECOLOCACOES</v>
          </cell>
          <cell r="D436" t="str">
            <v xml:space="preserve"> R$-   </v>
          </cell>
        </row>
        <row r="437">
          <cell r="A437" t="str">
            <v>067010</v>
          </cell>
          <cell r="B437" t="str">
            <v>RECOLOCACAO PARCIAL DE MADEIRAMENTO DE TELHADO - RIPAS</v>
          </cell>
          <cell r="C437" t="str">
            <v>M</v>
          </cell>
          <cell r="D437">
            <v>0.13</v>
          </cell>
        </row>
        <row r="438">
          <cell r="A438" t="str">
            <v>067011</v>
          </cell>
          <cell r="B438" t="str">
            <v>RECOLOCACAO PARCIAL DE MADEIRAMENTO DE TELHADO - CAIBROS</v>
          </cell>
          <cell r="C438" t="str">
            <v>M</v>
          </cell>
          <cell r="D438">
            <v>1.1299999999999999</v>
          </cell>
        </row>
        <row r="439">
          <cell r="A439" t="str">
            <v>067012</v>
          </cell>
          <cell r="B439" t="str">
            <v>RECOLOCACAO PARCIAL DE MADEIRAMENTO DE TELHADO - VIGAS</v>
          </cell>
          <cell r="C439" t="str">
            <v>M</v>
          </cell>
          <cell r="D439">
            <v>2.98</v>
          </cell>
        </row>
        <row r="440">
          <cell r="A440" t="str">
            <v>067015</v>
          </cell>
          <cell r="B440" t="str">
            <v>RECOLOCACAO DE FERRAGEM PARA MADEIRAMENTO DE TELHADO</v>
          </cell>
          <cell r="C440" t="str">
            <v>UN</v>
          </cell>
          <cell r="D440">
            <v>2.79</v>
          </cell>
        </row>
        <row r="441">
          <cell r="A441" t="str">
            <v>067020</v>
          </cell>
          <cell r="B441" t="str">
            <v>RECOLOCACAO DE TELHAS DE BARRO COZIDO OU VIDRO - TIPO FRANCESA</v>
          </cell>
          <cell r="C441" t="str">
            <v>M2</v>
          </cell>
          <cell r="D441">
            <v>5.0999999999999996</v>
          </cell>
        </row>
        <row r="442">
          <cell r="A442" t="str">
            <v>067021</v>
          </cell>
          <cell r="B442" t="str">
            <v>RECOLOCACAO DE TELHAS DE BARRO COZIDO OU VIDRO - TIPO PAULISTA</v>
          </cell>
          <cell r="C442" t="str">
            <v>M2</v>
          </cell>
          <cell r="D442">
            <v>11.14</v>
          </cell>
        </row>
        <row r="443">
          <cell r="A443" t="str">
            <v>067022</v>
          </cell>
          <cell r="B443" t="str">
            <v>RECOLOCACAO DE TELHAS DE BARRO COZIDO - TIPO SUPER-PAULISTA (PLAN)</v>
          </cell>
          <cell r="C443" t="str">
            <v>M2</v>
          </cell>
          <cell r="D443">
            <v>8.25</v>
          </cell>
        </row>
        <row r="444">
          <cell r="A444" t="str">
            <v>067025</v>
          </cell>
          <cell r="B444" t="str">
            <v>RECOLOCACAO DE TELHAS DE CIM.AMIANTO,ALUM.OU PLASTICO - ONDUL.COMUM</v>
          </cell>
          <cell r="C444" t="str">
            <v>M2</v>
          </cell>
          <cell r="D444">
            <v>2.81</v>
          </cell>
        </row>
        <row r="445">
          <cell r="A445" t="str">
            <v>067026</v>
          </cell>
          <cell r="B445" t="str">
            <v>RECOLOCACAO DE TELHAS DE CIMENTO-AMIANTO - TIPO"MAXIPLAC"</v>
          </cell>
          <cell r="C445" t="str">
            <v>M2</v>
          </cell>
          <cell r="D445">
            <v>2.4500000000000002</v>
          </cell>
        </row>
        <row r="446">
          <cell r="A446" t="str">
            <v>067027</v>
          </cell>
          <cell r="B446" t="str">
            <v>RECOLOCACAO DE TELHAS DE CIMENTO-AMIANTO - TIPO"MODULADA"</v>
          </cell>
          <cell r="C446" t="str">
            <v>M2</v>
          </cell>
          <cell r="D446">
            <v>3.68</v>
          </cell>
        </row>
        <row r="447">
          <cell r="A447" t="str">
            <v>067028</v>
          </cell>
          <cell r="B447" t="str">
            <v>RECOLOCACAO DE TELHAS DE CIMENTO-AMIANTO - TIPO"CANALETE 49"</v>
          </cell>
          <cell r="C447" t="str">
            <v>M2</v>
          </cell>
          <cell r="D447">
            <v>2.5099999999999998</v>
          </cell>
        </row>
        <row r="448">
          <cell r="A448" t="str">
            <v>067029</v>
          </cell>
          <cell r="B448" t="str">
            <v>RECOLOCACAO DE TELHAS DE CIMENTO-AMIANTO - TIPO"CANALETE 90"</v>
          </cell>
          <cell r="C448" t="str">
            <v>M2</v>
          </cell>
          <cell r="D448">
            <v>2.4300000000000002</v>
          </cell>
        </row>
        <row r="449">
          <cell r="A449" t="str">
            <v>067040</v>
          </cell>
          <cell r="B449" t="str">
            <v>RECOLOCACAO DE CUMEEIRAS OU ESPIGOES DE BARRO COZIDO</v>
          </cell>
          <cell r="C449" t="str">
            <v>M</v>
          </cell>
          <cell r="D449">
            <v>3.64</v>
          </cell>
        </row>
        <row r="450">
          <cell r="A450" t="str">
            <v>067045</v>
          </cell>
          <cell r="B450" t="str">
            <v>RECOLOCACAO DE CUMEEIRAS,ESPIGOES OU RUFOS DE CIM.AMIANTO,EM GERAL</v>
          </cell>
          <cell r="C450" t="str">
            <v>M</v>
          </cell>
          <cell r="D450">
            <v>1.76</v>
          </cell>
        </row>
        <row r="451">
          <cell r="A451" t="str">
            <v>067079</v>
          </cell>
          <cell r="B451" t="str">
            <v>RECOLOCACAO DE PLACAS PINGADEIRA DE CIM.AMIANTO - TIPO"CANALETE 90"</v>
          </cell>
          <cell r="C451" t="str">
            <v>UN</v>
          </cell>
          <cell r="D451">
            <v>1.58</v>
          </cell>
        </row>
        <row r="452">
          <cell r="A452" t="str">
            <v>067090</v>
          </cell>
          <cell r="B452" t="str">
            <v>RECOLOCACAO DE CUMEEIRAS DE ALUMINIO,EM GERAL</v>
          </cell>
          <cell r="C452" t="str">
            <v>M</v>
          </cell>
          <cell r="D452">
            <v>1.61</v>
          </cell>
        </row>
        <row r="453">
          <cell r="A453" t="str">
            <v>067095</v>
          </cell>
          <cell r="B453" t="str">
            <v>RECOLOCACAO DE DOMOS DE ILUMINACAO E VENTILACAO</v>
          </cell>
          <cell r="C453" t="str">
            <v>UN</v>
          </cell>
          <cell r="D453">
            <v>9.64</v>
          </cell>
        </row>
        <row r="454">
          <cell r="A454" t="str">
            <v>068000</v>
          </cell>
          <cell r="B454" t="str">
            <v>SERVICOS PARCIAIS</v>
          </cell>
          <cell r="D454" t="str">
            <v xml:space="preserve"> R$-   </v>
          </cell>
        </row>
        <row r="455">
          <cell r="A455" t="str">
            <v>068001</v>
          </cell>
          <cell r="B455" t="str">
            <v>REVISAO GERAL DE TELHADOS DE BARRO INCL TOMADA DE GOTEIRA</v>
          </cell>
          <cell r="C455" t="str">
            <v>M2</v>
          </cell>
          <cell r="D455">
            <v>0.36</v>
          </cell>
        </row>
        <row r="456">
          <cell r="A456" t="str">
            <v>068002</v>
          </cell>
          <cell r="B456" t="str">
            <v>REMANEJAMENTO DE TELHAS DE BARRO COZIDO,INCLUSIVE ESCOVAMENTO</v>
          </cell>
          <cell r="C456" t="str">
            <v>M2</v>
          </cell>
          <cell r="D456">
            <v>2.2400000000000002</v>
          </cell>
        </row>
        <row r="457">
          <cell r="A457" t="str">
            <v>068003</v>
          </cell>
          <cell r="B457" t="str">
            <v>REVISAO,ESCOV.,INCL TOMADA DE GOTEIRAS TELHA CIM.AMIANTO</v>
          </cell>
          <cell r="C457" t="str">
            <v>M2</v>
          </cell>
          <cell r="D457">
            <v>2.4</v>
          </cell>
        </row>
        <row r="458">
          <cell r="A458" t="str">
            <v>068010</v>
          </cell>
          <cell r="B458" t="str">
            <v>MADEIRAMENTO DE TELHADO,PEROBA - RIPAS 1,2X5CM</v>
          </cell>
          <cell r="C458" t="str">
            <v>M</v>
          </cell>
          <cell r="D458">
            <v>0.93</v>
          </cell>
        </row>
        <row r="459">
          <cell r="A459" t="str">
            <v>068012</v>
          </cell>
          <cell r="B459" t="str">
            <v>MADEIRAMENTO DE TELHADO,PEROBA - CAIBROS 5X6CM</v>
          </cell>
          <cell r="C459" t="str">
            <v>M</v>
          </cell>
          <cell r="D459">
            <v>3.13</v>
          </cell>
        </row>
        <row r="460">
          <cell r="A460" t="str">
            <v>068014</v>
          </cell>
          <cell r="B460" t="str">
            <v>MADEIRAMENTO DE TELHADO,PEROBA - PRANCHAS 3X12CM</v>
          </cell>
          <cell r="C460" t="str">
            <v>M</v>
          </cell>
          <cell r="D460">
            <v>3.69</v>
          </cell>
        </row>
        <row r="461">
          <cell r="A461" t="str">
            <v>068016</v>
          </cell>
          <cell r="B461" t="str">
            <v>MADEIRAMENTO DE TELHADO,PEROBA - VIGAS 6X12CM</v>
          </cell>
          <cell r="C461" t="str">
            <v>M</v>
          </cell>
          <cell r="D461">
            <v>7.38</v>
          </cell>
        </row>
        <row r="462">
          <cell r="A462" t="str">
            <v>068017</v>
          </cell>
          <cell r="B462" t="str">
            <v>MADEIRAMENTO DE TELHADO,PEROBA - VIGAS 6X16CM</v>
          </cell>
          <cell r="C462" t="str">
            <v>M</v>
          </cell>
          <cell r="D462">
            <v>9.8699999999999992</v>
          </cell>
        </row>
        <row r="463">
          <cell r="A463" t="str">
            <v>068019</v>
          </cell>
          <cell r="B463" t="str">
            <v>MADEIRAMENTO DE TELHADO,PEROBA - PECAS ESPECIAIS</v>
          </cell>
          <cell r="C463" t="str">
            <v>M3</v>
          </cell>
          <cell r="D463">
            <v>1003.2</v>
          </cell>
        </row>
        <row r="464">
          <cell r="A464" t="str">
            <v>068020</v>
          </cell>
          <cell r="B464" t="str">
            <v>ESTRIBO DE FERRO REDONDO - 1/2"</v>
          </cell>
          <cell r="C464" t="str">
            <v>UN</v>
          </cell>
          <cell r="D464">
            <v>5.99</v>
          </cell>
        </row>
        <row r="465">
          <cell r="A465" t="str">
            <v>068023</v>
          </cell>
          <cell r="B465" t="str">
            <v>FERRO CHATO PARA EMENDA - 2"X1/4"</v>
          </cell>
          <cell r="C465" t="str">
            <v>UN</v>
          </cell>
          <cell r="D465">
            <v>5.74</v>
          </cell>
        </row>
        <row r="466">
          <cell r="A466" t="str">
            <v>068025</v>
          </cell>
          <cell r="B466" t="str">
            <v>FERRO CHATO EM"U"PARA PENDURAL - 2"X1/4"</v>
          </cell>
          <cell r="C466" t="str">
            <v>UN</v>
          </cell>
          <cell r="D466">
            <v>8.89</v>
          </cell>
        </row>
        <row r="467">
          <cell r="A467" t="str">
            <v>068029</v>
          </cell>
          <cell r="B467" t="str">
            <v>PARAFUSO FRANCES PARA FERRAGEM DE TELHADO - COM PORCA E ARRUELA</v>
          </cell>
          <cell r="C467" t="str">
            <v>UN</v>
          </cell>
          <cell r="D467">
            <v>1.7</v>
          </cell>
        </row>
        <row r="468">
          <cell r="A468" t="str">
            <v>068040</v>
          </cell>
          <cell r="B468" t="str">
            <v>PARAFUSO ROSCA SOBERBA P/FIXACAO DE TELHAS DE CIM.AMIANTO - 8X110MM</v>
          </cell>
          <cell r="C468" t="str">
            <v>UN</v>
          </cell>
          <cell r="D468">
            <v>2.02</v>
          </cell>
        </row>
        <row r="469">
          <cell r="A469" t="str">
            <v>068043</v>
          </cell>
          <cell r="B469" t="str">
            <v>PARAFUSO ROSCA SOBERBA P/FIXACAO DE TELHAS DE CIM.AMIANTO - 8X165MM</v>
          </cell>
          <cell r="C469" t="str">
            <v>UN</v>
          </cell>
          <cell r="D469">
            <v>2.2400000000000002</v>
          </cell>
        </row>
        <row r="470">
          <cell r="A470" t="str">
            <v>068044</v>
          </cell>
          <cell r="B470" t="str">
            <v>PARAFUSO ROSCA SOBERBA P/FIXACAO DE TELHAS DE CIM.AMIANTO - 8X180MM</v>
          </cell>
          <cell r="C470" t="str">
            <v>UN</v>
          </cell>
          <cell r="D470">
            <v>2.2799999999999998</v>
          </cell>
        </row>
        <row r="471">
          <cell r="A471" t="str">
            <v>068047</v>
          </cell>
          <cell r="B471" t="str">
            <v>PARAFUSO ROSCA SOBERBA P/FIXACAO DE TELHAS DE CIM.AMIANTO - 8X250MM</v>
          </cell>
          <cell r="C471" t="str">
            <v>UN</v>
          </cell>
          <cell r="D471">
            <v>2.4300000000000002</v>
          </cell>
        </row>
        <row r="472">
          <cell r="A472" t="str">
            <v>068049</v>
          </cell>
          <cell r="B472" t="str">
            <v>GANCHO C/ROSCA UMA EXTREMIDADE P/FIXACAO DE TELHAS TIPO"CANALETE 90"</v>
          </cell>
          <cell r="C472" t="str">
            <v>UN</v>
          </cell>
          <cell r="D472">
            <v>2.52</v>
          </cell>
        </row>
        <row r="473">
          <cell r="A473" t="str">
            <v>068083</v>
          </cell>
          <cell r="B473" t="str">
            <v>PLACA DE VENTILACAO PARA TELHAS DE CIM.AMIANTO - TIPO"CANALETE 49"</v>
          </cell>
          <cell r="C473" t="str">
            <v>UN</v>
          </cell>
          <cell r="D473">
            <v>3.29</v>
          </cell>
        </row>
        <row r="474">
          <cell r="A474" t="str">
            <v>068084</v>
          </cell>
          <cell r="B474" t="str">
            <v>PLACA DE VENTILACAO PARA TELHAS DE CIM.AMIANTO - TIPO"CANALETE 90"</v>
          </cell>
          <cell r="C474" t="str">
            <v>UN</v>
          </cell>
          <cell r="D474">
            <v>5.23</v>
          </cell>
        </row>
        <row r="475">
          <cell r="A475" t="str">
            <v>070000</v>
          </cell>
          <cell r="B475" t="str">
            <v>ESQUADRIAS DE MADEIRA</v>
          </cell>
          <cell r="D475" t="str">
            <v xml:space="preserve"> R$-   </v>
          </cell>
        </row>
        <row r="476">
          <cell r="A476" t="str">
            <v>070100</v>
          </cell>
          <cell r="B476" t="str">
            <v>PORTAS DE PASSAGEM</v>
          </cell>
          <cell r="D476" t="str">
            <v xml:space="preserve"> R$-   </v>
          </cell>
        </row>
        <row r="477">
          <cell r="A477" t="str">
            <v>070101</v>
          </cell>
          <cell r="B477" t="str">
            <v>PM.01 - PORTA LISA,ESPECIAL (PARA INSTALACOES SANITARIAS) - 62X165CM</v>
          </cell>
          <cell r="C477" t="str">
            <v>UN</v>
          </cell>
          <cell r="D477">
            <v>96.14</v>
          </cell>
        </row>
        <row r="478">
          <cell r="A478" t="str">
            <v>070102</v>
          </cell>
          <cell r="B478" t="str">
            <v>PM.02 - PORTA LISA,REVESTIDA C/LAM.MELAM. (P/INST.SANIT.) - 62X165CM</v>
          </cell>
          <cell r="C478" t="str">
            <v>UN</v>
          </cell>
          <cell r="D478">
            <v>119.14</v>
          </cell>
        </row>
        <row r="479">
          <cell r="A479" t="str">
            <v>070105</v>
          </cell>
          <cell r="B479" t="str">
            <v>PM.05 - PORTA LISA,ESPECIAL - 62X211CM</v>
          </cell>
          <cell r="C479" t="str">
            <v>UN</v>
          </cell>
          <cell r="D479">
            <v>75.98</v>
          </cell>
        </row>
        <row r="480">
          <cell r="A480" t="str">
            <v>070106</v>
          </cell>
          <cell r="B480" t="str">
            <v>PM.06 - PORTA LISA,ESPECIAL - 72X211CM</v>
          </cell>
          <cell r="C480" t="str">
            <v>UN</v>
          </cell>
          <cell r="D480">
            <v>77.680000000000007</v>
          </cell>
        </row>
        <row r="481">
          <cell r="A481" t="str">
            <v>070107</v>
          </cell>
          <cell r="B481" t="str">
            <v>PM.07 - PORTA LISA,ESPECIAL - 82X211CM</v>
          </cell>
          <cell r="C481" t="str">
            <v>UN</v>
          </cell>
          <cell r="D481">
            <v>79.58</v>
          </cell>
        </row>
        <row r="482">
          <cell r="A482" t="str">
            <v>070108</v>
          </cell>
          <cell r="B482" t="str">
            <v>PM.08 - PORTA LISA,ESPECIAL - 92X211CM</v>
          </cell>
          <cell r="C482" t="str">
            <v>UN</v>
          </cell>
          <cell r="D482">
            <v>86.63</v>
          </cell>
        </row>
        <row r="483">
          <cell r="A483" t="str">
            <v>070109</v>
          </cell>
          <cell r="B483" t="str">
            <v>PM.09 - PORTA LISA,ESPECIAL - 102X211CM</v>
          </cell>
          <cell r="C483" t="str">
            <v>UN</v>
          </cell>
          <cell r="D483">
            <v>124.87</v>
          </cell>
        </row>
        <row r="484">
          <cell r="A484" t="str">
            <v>070110</v>
          </cell>
          <cell r="B484" t="str">
            <v>PM.10 - PORTA LISA,COMUM - 62X211CM</v>
          </cell>
          <cell r="C484" t="str">
            <v>UN</v>
          </cell>
          <cell r="D484">
            <v>58.72</v>
          </cell>
        </row>
        <row r="485">
          <cell r="A485" t="str">
            <v>070111</v>
          </cell>
          <cell r="B485" t="str">
            <v>PM.11 - PORTA LISA,COMUM - 72X211CM</v>
          </cell>
          <cell r="C485" t="str">
            <v>UN</v>
          </cell>
          <cell r="D485">
            <v>60.27</v>
          </cell>
        </row>
        <row r="486">
          <cell r="A486" t="str">
            <v>070112</v>
          </cell>
          <cell r="B486" t="str">
            <v>PM.12 - PORTA LISA,COMUM - 82X211CM</v>
          </cell>
          <cell r="C486" t="str">
            <v>UN</v>
          </cell>
          <cell r="D486">
            <v>60.68</v>
          </cell>
        </row>
        <row r="487">
          <cell r="A487" t="str">
            <v>070113</v>
          </cell>
          <cell r="B487" t="str">
            <v>PM.13 - PORTA LISA,COMUM - 92X211CM</v>
          </cell>
          <cell r="C487" t="str">
            <v>UN</v>
          </cell>
          <cell r="D487">
            <v>65.09</v>
          </cell>
        </row>
        <row r="488">
          <cell r="A488" t="str">
            <v>070114</v>
          </cell>
          <cell r="B488" t="str">
            <v>PM.14 - PORTA LISA,COMUM - 102X211CM</v>
          </cell>
          <cell r="C488" t="str">
            <v>UN</v>
          </cell>
          <cell r="D488">
            <v>80.62</v>
          </cell>
        </row>
        <row r="489">
          <cell r="A489" t="str">
            <v>070115</v>
          </cell>
          <cell r="B489" t="str">
            <v>PM.15 - PORTA LISA,REVESTIDA COM LAMINADO MELAMINICO - 62X211CM</v>
          </cell>
          <cell r="C489" t="str">
            <v>UN</v>
          </cell>
          <cell r="D489">
            <v>107.81</v>
          </cell>
        </row>
        <row r="490">
          <cell r="A490" t="str">
            <v>070116</v>
          </cell>
          <cell r="B490" t="str">
            <v>PM.16 - PORTA LISA,REVESTIDA COM LAMINADO MELAMINICO - 72X211CM</v>
          </cell>
          <cell r="C490" t="str">
            <v>UN</v>
          </cell>
          <cell r="D490">
            <v>114.96</v>
          </cell>
        </row>
        <row r="491">
          <cell r="A491" t="str">
            <v>070117</v>
          </cell>
          <cell r="B491" t="str">
            <v>PM.17 - PORTA LISA,REVESTIDA COM LAMINADO MELAMINICO - 82X211CM</v>
          </cell>
          <cell r="C491" t="str">
            <v>UN</v>
          </cell>
          <cell r="D491">
            <v>121.92</v>
          </cell>
        </row>
        <row r="492">
          <cell r="A492" t="str">
            <v>070118</v>
          </cell>
          <cell r="B492" t="str">
            <v>PM.18 - PORTA LISA,REVESTIDA COM LAMINADO MELAMINICO - 92X211CM</v>
          </cell>
          <cell r="C492" t="str">
            <v>UN</v>
          </cell>
          <cell r="D492">
            <v>136.19</v>
          </cell>
        </row>
        <row r="493">
          <cell r="A493" t="str">
            <v>070119</v>
          </cell>
          <cell r="B493" t="str">
            <v>PM.19 - PORTA LISA,REVESTIDA COM LAMINADO MELAMINICO - 102X211CM</v>
          </cell>
          <cell r="C493" t="str">
            <v>UN</v>
          </cell>
          <cell r="D493">
            <v>160.69</v>
          </cell>
        </row>
        <row r="494">
          <cell r="A494" t="str">
            <v>070120</v>
          </cell>
          <cell r="B494" t="str">
            <v>PM.20 - PORTA ALMOFADADA,INTERNA - 62X211CM</v>
          </cell>
          <cell r="C494" t="str">
            <v>UN</v>
          </cell>
          <cell r="D494">
            <v>131.13</v>
          </cell>
        </row>
        <row r="495">
          <cell r="A495" t="str">
            <v>070121</v>
          </cell>
          <cell r="B495" t="str">
            <v>PM.21 - PORTA ALMOFADADA,INTERNA - 72X211CM</v>
          </cell>
          <cell r="C495" t="str">
            <v>UN</v>
          </cell>
          <cell r="D495">
            <v>149.29</v>
          </cell>
        </row>
        <row r="496">
          <cell r="A496" t="str">
            <v>070122</v>
          </cell>
          <cell r="B496" t="str">
            <v>PM.22 - PORTA ALMOFADADA,INTERNA - 82X211CM</v>
          </cell>
          <cell r="C496" t="str">
            <v>UN</v>
          </cell>
          <cell r="D496">
            <v>165.71</v>
          </cell>
        </row>
        <row r="497">
          <cell r="A497" t="str">
            <v>070126</v>
          </cell>
          <cell r="B497" t="str">
            <v>PM.26 - PORTA ALMOFADADA,EXTERNA - 72X211CM</v>
          </cell>
          <cell r="C497" t="str">
            <v>UN</v>
          </cell>
          <cell r="D497">
            <v>208.66</v>
          </cell>
        </row>
        <row r="498">
          <cell r="A498" t="str">
            <v>070127</v>
          </cell>
          <cell r="B498" t="str">
            <v>PM.27 - PORTA ALMOFADADA,EXTERNA - 82X211CM</v>
          </cell>
          <cell r="C498" t="str">
            <v>UN</v>
          </cell>
          <cell r="D498">
            <v>233.55</v>
          </cell>
        </row>
        <row r="499">
          <cell r="A499" t="str">
            <v>070128</v>
          </cell>
          <cell r="B499" t="str">
            <v>PM.28 - PORTA ALMOFADADA,EXTERNA - 92X211CM</v>
          </cell>
          <cell r="C499" t="str">
            <v>UN</v>
          </cell>
          <cell r="D499">
            <v>263.22000000000003</v>
          </cell>
        </row>
        <row r="500">
          <cell r="A500" t="str">
            <v>070129</v>
          </cell>
          <cell r="B500" t="str">
            <v>PM.29 - PORTA ALMOFADADA EXTERNA - 102X211CM</v>
          </cell>
          <cell r="C500" t="str">
            <v>UN</v>
          </cell>
          <cell r="D500">
            <v>287.91000000000003</v>
          </cell>
        </row>
        <row r="501">
          <cell r="A501" t="str">
            <v>070130</v>
          </cell>
          <cell r="B501" t="str">
            <v>PM.30 - PORTA MACICA,TIPO CALHA - 62X211CM</v>
          </cell>
          <cell r="C501" t="str">
            <v>UN</v>
          </cell>
          <cell r="D501">
            <v>239.25</v>
          </cell>
        </row>
        <row r="502">
          <cell r="A502" t="str">
            <v>070131</v>
          </cell>
          <cell r="B502" t="str">
            <v>PM.31 - PORTA MACICA,TIPO CALHA - 72X211CM</v>
          </cell>
          <cell r="C502" t="str">
            <v>UN</v>
          </cell>
          <cell r="D502">
            <v>244.08</v>
          </cell>
        </row>
        <row r="503">
          <cell r="A503" t="str">
            <v>070132</v>
          </cell>
          <cell r="B503" t="str">
            <v>PM.32 - PORTA MACICA,TIPO CALHA - 82X211CM</v>
          </cell>
          <cell r="C503" t="str">
            <v>UN</v>
          </cell>
          <cell r="D503">
            <v>249.08</v>
          </cell>
        </row>
        <row r="504">
          <cell r="A504" t="str">
            <v>070133</v>
          </cell>
          <cell r="B504" t="str">
            <v>PM.33 - PORTA MACICA,TIPO CALHA - 92X211CM</v>
          </cell>
          <cell r="C504" t="str">
            <v>UN</v>
          </cell>
          <cell r="D504">
            <v>258.16000000000003</v>
          </cell>
        </row>
        <row r="505">
          <cell r="A505" t="str">
            <v>070134</v>
          </cell>
          <cell r="B505" t="str">
            <v>PM.34 - PORTA MACICA, TIPO CALHA - 102X211CM</v>
          </cell>
          <cell r="C505" t="str">
            <v>UN</v>
          </cell>
          <cell r="D505">
            <v>342.19</v>
          </cell>
        </row>
        <row r="506">
          <cell r="A506" t="str">
            <v>070135</v>
          </cell>
          <cell r="B506" t="str">
            <v>PM.35 - PORTA VENEZIANA - 62X211CM</v>
          </cell>
          <cell r="C506" t="str">
            <v>UN</v>
          </cell>
          <cell r="D506">
            <v>170.69</v>
          </cell>
        </row>
        <row r="507">
          <cell r="A507" t="str">
            <v>070136</v>
          </cell>
          <cell r="B507" t="str">
            <v>PM.36 - PORTA VENEZIANA - 72X211CM</v>
          </cell>
          <cell r="C507" t="str">
            <v>UN</v>
          </cell>
          <cell r="D507">
            <v>178.71</v>
          </cell>
        </row>
        <row r="508">
          <cell r="A508" t="str">
            <v>070137</v>
          </cell>
          <cell r="B508" t="str">
            <v>PM.37 - PORTA VENEZIANA - 82X211CM</v>
          </cell>
          <cell r="C508" t="str">
            <v>UN</v>
          </cell>
          <cell r="D508">
            <v>183.96</v>
          </cell>
        </row>
        <row r="509">
          <cell r="A509" t="str">
            <v>070138</v>
          </cell>
          <cell r="B509" t="str">
            <v>PM.38 - PORTA VENEZIANA - 92X211CM</v>
          </cell>
          <cell r="C509" t="str">
            <v>UN</v>
          </cell>
          <cell r="D509">
            <v>197.45</v>
          </cell>
        </row>
        <row r="510">
          <cell r="A510" t="str">
            <v>070139</v>
          </cell>
          <cell r="B510" t="str">
            <v>PM.39 - PORTA DE MADEIRA LISA DE CORRER, 2 FLS, TRILHO DE FERRO</v>
          </cell>
          <cell r="C510" t="str">
            <v>M2</v>
          </cell>
          <cell r="D510">
            <v>99.89</v>
          </cell>
        </row>
        <row r="511">
          <cell r="A511" t="str">
            <v>070145</v>
          </cell>
          <cell r="B511" t="str">
            <v>PM.45 - PORTA DE MADEIRA LISA COMUM, 2 FLS - 124X211CM</v>
          </cell>
          <cell r="C511" t="str">
            <v>UN</v>
          </cell>
          <cell r="D511">
            <v>117.44</v>
          </cell>
        </row>
        <row r="512">
          <cell r="A512" t="str">
            <v>070146</v>
          </cell>
          <cell r="B512" t="str">
            <v>PM.46 - PORTA DE MADEIRA LISA COMUM, 2 FLS - 144X211CM</v>
          </cell>
          <cell r="C512" t="str">
            <v>UN</v>
          </cell>
          <cell r="D512">
            <v>120.54</v>
          </cell>
        </row>
        <row r="513">
          <cell r="A513" t="str">
            <v>070147</v>
          </cell>
          <cell r="B513" t="str">
            <v>PM.47 - PORTA DE MADEIRA LISA COMUM, 2 FLS - 164X211CM</v>
          </cell>
          <cell r="C513" t="str">
            <v>UN</v>
          </cell>
          <cell r="D513">
            <v>121.36</v>
          </cell>
        </row>
        <row r="514">
          <cell r="A514" t="str">
            <v>070148</v>
          </cell>
          <cell r="B514" t="str">
            <v>PM.48 - PORTA DE MADEIRA LISA COMUM, 2 FLS - 184X211CM</v>
          </cell>
          <cell r="C514" t="str">
            <v>UN</v>
          </cell>
          <cell r="D514">
            <v>130.18</v>
          </cell>
        </row>
        <row r="515">
          <cell r="A515" t="str">
            <v>070149</v>
          </cell>
          <cell r="B515" t="str">
            <v>PM.49 - PORTA DE MADEIRA LISA COMUM, 2 FLS - 204X211CM</v>
          </cell>
          <cell r="C515" t="str">
            <v>UN</v>
          </cell>
          <cell r="D515">
            <v>161.24</v>
          </cell>
        </row>
        <row r="516">
          <cell r="A516" t="str">
            <v>070150</v>
          </cell>
          <cell r="B516" t="str">
            <v>BM.01 - BATENTE DE MADEIRA (14CM) - PARA PORTA DE 1FL,SEM BANDEIRA</v>
          </cell>
          <cell r="C516" t="str">
            <v>JG</v>
          </cell>
          <cell r="D516">
            <v>105.26</v>
          </cell>
        </row>
        <row r="517">
          <cell r="A517" t="str">
            <v>070151</v>
          </cell>
          <cell r="B517" t="str">
            <v>BM.01 - BATENTE DE MADEIRA (14CM) - PARA PORTA DE 2FL,SEM BANDEIRA</v>
          </cell>
          <cell r="C517" t="str">
            <v>JG</v>
          </cell>
          <cell r="D517">
            <v>131.29</v>
          </cell>
        </row>
        <row r="518">
          <cell r="A518" t="str">
            <v>070152</v>
          </cell>
          <cell r="B518" t="str">
            <v>BM.01 - BATENTE DE MADEIRA (14CM) - PARA PORTA COM BANDEIRA</v>
          </cell>
          <cell r="C518" t="str">
            <v>JG</v>
          </cell>
          <cell r="D518">
            <v>178.39</v>
          </cell>
        </row>
        <row r="519">
          <cell r="A519" t="str">
            <v>070153</v>
          </cell>
          <cell r="B519" t="str">
            <v>BM.01 - BATENTE DE MADEIRA (14CM) - PARA INSTALACOES SANITARIAS</v>
          </cell>
          <cell r="C519" t="str">
            <v>JG</v>
          </cell>
          <cell r="D519">
            <v>100.37</v>
          </cell>
        </row>
        <row r="520">
          <cell r="A520" t="str">
            <v>070154</v>
          </cell>
          <cell r="B520" t="str">
            <v>BM.02 - BATENTE DE MADEIRA (25CM) - PARA PORTA DE 1FL,SEM BANDEIRA</v>
          </cell>
          <cell r="C520" t="str">
            <v>JG</v>
          </cell>
          <cell r="D520">
            <v>162.81</v>
          </cell>
        </row>
        <row r="521">
          <cell r="A521" t="str">
            <v>070155</v>
          </cell>
          <cell r="B521" t="str">
            <v>BM.02 - BATENTE DE MADEIRA (25CM) - PARA PORTA DE 2FL,SEM BANDEIRA</v>
          </cell>
          <cell r="C521" t="str">
            <v>JG</v>
          </cell>
          <cell r="D521">
            <v>201.14</v>
          </cell>
        </row>
        <row r="522">
          <cell r="A522" t="str">
            <v>070156</v>
          </cell>
          <cell r="B522" t="str">
            <v>BM.02 - BATENTE DE MADEIRA (25CM) - PARA PORTA COM BANDEIRA</v>
          </cell>
          <cell r="C522" t="str">
            <v>JG</v>
          </cell>
          <cell r="D522">
            <v>292.93</v>
          </cell>
        </row>
        <row r="523">
          <cell r="A523" t="str">
            <v>070157</v>
          </cell>
          <cell r="B523" t="str">
            <v>BM.03 - BATENTE DE MADEIRA (9,5CM) - PARA PORTA EM DIVISORIA DV.01</v>
          </cell>
          <cell r="C523" t="str">
            <v>M</v>
          </cell>
          <cell r="D523">
            <v>10.119999999999999</v>
          </cell>
        </row>
        <row r="524">
          <cell r="A524" t="str">
            <v>070170</v>
          </cell>
          <cell r="B524" t="str">
            <v>BANDEIRA FIXA PARA PORTAS DE PASSAGEM - FOLHA LISA,35MM</v>
          </cell>
          <cell r="C524" t="str">
            <v>M2</v>
          </cell>
          <cell r="D524">
            <v>33.04</v>
          </cell>
        </row>
        <row r="525">
          <cell r="A525" t="str">
            <v>070175</v>
          </cell>
          <cell r="B525" t="str">
            <v>EM.21 VISOR FIXO C/ VIDRO E REQUADRO DE MADEIRA P/ PORTA</v>
          </cell>
          <cell r="C525" t="str">
            <v>UN</v>
          </cell>
          <cell r="D525">
            <v>35.35</v>
          </cell>
        </row>
        <row r="526">
          <cell r="A526" t="str">
            <v>070176</v>
          </cell>
          <cell r="B526" t="str">
            <v>PP 3A-PASSA PRATO- LACTARIO(DETALHE FABES)</v>
          </cell>
          <cell r="C526" t="str">
            <v>UN</v>
          </cell>
          <cell r="D526">
            <v>113.6</v>
          </cell>
        </row>
        <row r="527">
          <cell r="A527" t="str">
            <v>070177</v>
          </cell>
          <cell r="B527" t="str">
            <v>PP-3B PASSA PRATO- COZINHA (DETALHE FABES)</v>
          </cell>
          <cell r="C527" t="str">
            <v>UN</v>
          </cell>
          <cell r="D527">
            <v>348.96</v>
          </cell>
        </row>
        <row r="528">
          <cell r="A528" t="str">
            <v>070178</v>
          </cell>
          <cell r="B528" t="str">
            <v>VISOR-BANHO E TROCA/LACTARIO C/VIDRO - CONF.DET.V1 FABES</v>
          </cell>
          <cell r="C528" t="str">
            <v>M2</v>
          </cell>
          <cell r="D528">
            <v>82.68</v>
          </cell>
        </row>
        <row r="529">
          <cell r="A529" t="str">
            <v>070180</v>
          </cell>
          <cell r="B529" t="str">
            <v>EM26 - FAIXA BATE MACA EM LAM. MELAMINICO P/ PORTA DE MADEIRA</v>
          </cell>
          <cell r="C529" t="str">
            <v>M2</v>
          </cell>
          <cell r="D529">
            <v>26.12</v>
          </cell>
        </row>
        <row r="530">
          <cell r="A530" t="str">
            <v>070200</v>
          </cell>
          <cell r="B530" t="str">
            <v>FERRAGENS E COMPLEMENTOS METALICOS</v>
          </cell>
          <cell r="D530" t="str">
            <v xml:space="preserve"> R$-   </v>
          </cell>
        </row>
        <row r="531">
          <cell r="A531" t="str">
            <v>070202</v>
          </cell>
          <cell r="B531" t="str">
            <v>FECHADURA DE CILINDRO,REFORCADA (55MM) - PORTA EXTERNA DE ABRIR</v>
          </cell>
          <cell r="C531" t="str">
            <v>JG</v>
          </cell>
          <cell r="D531">
            <v>171.98</v>
          </cell>
        </row>
        <row r="532">
          <cell r="A532" t="str">
            <v>070205</v>
          </cell>
          <cell r="B532" t="str">
            <v>FECHADURA DE CILINDRO,LEVE (55MM) - PORTA INTERNA DE ABRIR</v>
          </cell>
          <cell r="C532" t="str">
            <v>JG</v>
          </cell>
          <cell r="D532">
            <v>96.92</v>
          </cell>
        </row>
        <row r="533">
          <cell r="A533" t="str">
            <v>070208</v>
          </cell>
          <cell r="B533" t="str">
            <v>FECHADURA DE CILINDRO,CAIXA RASA (22MM) - PORTA C/MONTANTE ESTREITO</v>
          </cell>
          <cell r="C533" t="str">
            <v>JG</v>
          </cell>
          <cell r="D533">
            <v>93.91</v>
          </cell>
        </row>
        <row r="534">
          <cell r="A534" t="str">
            <v>070210</v>
          </cell>
          <cell r="B534" t="str">
            <v>FECHADURA DE CILINDRO,SO LINGUETA (55MM) - PORTA DE ABRIR</v>
          </cell>
          <cell r="C534" t="str">
            <v>JG</v>
          </cell>
          <cell r="D534">
            <v>48.08</v>
          </cell>
        </row>
        <row r="535">
          <cell r="A535" t="str">
            <v>070212</v>
          </cell>
          <cell r="B535" t="str">
            <v>FECHADURA DE CILINDRO,BICO DE PAPAGAIO (22MM) - PORTA DE CORRER</v>
          </cell>
          <cell r="C535" t="str">
            <v>JG</v>
          </cell>
          <cell r="D535">
            <v>48.13</v>
          </cell>
        </row>
        <row r="536">
          <cell r="A536" t="str">
            <v>070216</v>
          </cell>
          <cell r="B536" t="str">
            <v>FECHADURA TIPO GORGE (55MM) - PORTA INTERNA OU EXTERNA DE ABRIR</v>
          </cell>
          <cell r="C536" t="str">
            <v>JG</v>
          </cell>
          <cell r="D536">
            <v>139.97</v>
          </cell>
        </row>
        <row r="537">
          <cell r="A537" t="str">
            <v>070219</v>
          </cell>
          <cell r="B537" t="str">
            <v>FECHADURA TIPO GORGE,SO LINGUETA (55MM) - PORTA INTERNA DE ABRIR</v>
          </cell>
          <cell r="C537" t="str">
            <v>JG</v>
          </cell>
          <cell r="D537">
            <v>36.130000000000003</v>
          </cell>
        </row>
        <row r="538">
          <cell r="A538" t="str">
            <v>070228</v>
          </cell>
          <cell r="B538" t="str">
            <v>FECHADURA TIPO SO TRINCO (55MM) - PORTA INTERNA DE ABRIR</v>
          </cell>
          <cell r="C538" t="str">
            <v>JG</v>
          </cell>
          <cell r="D538">
            <v>81.08</v>
          </cell>
        </row>
        <row r="539">
          <cell r="A539" t="str">
            <v>070231</v>
          </cell>
          <cell r="B539" t="str">
            <v>FECHADURA TIPO TRANQUETA E TRINCO (55MM) - PORTA DE SANITARIO</v>
          </cell>
          <cell r="C539" t="str">
            <v>JG</v>
          </cell>
          <cell r="D539">
            <v>140.36000000000001</v>
          </cell>
        </row>
        <row r="540">
          <cell r="A540" t="str">
            <v>070233</v>
          </cell>
          <cell r="B540" t="str">
            <v>FECHADURA TIPO TRANQUETA (40MM) - PORTA INTERNA DE INSTAL.SANITARIAS</v>
          </cell>
          <cell r="C540" t="str">
            <v>JG</v>
          </cell>
          <cell r="D540">
            <v>34.86</v>
          </cell>
        </row>
        <row r="541">
          <cell r="A541" t="str">
            <v>070250</v>
          </cell>
          <cell r="B541" t="str">
            <v>TARGETA DE SOBREPOR,TIPO"LIVRE-OCUPADO"- 60X65MM</v>
          </cell>
          <cell r="C541" t="str">
            <v>UN</v>
          </cell>
          <cell r="D541">
            <v>41.54</v>
          </cell>
        </row>
        <row r="542">
          <cell r="A542" t="str">
            <v>070251</v>
          </cell>
          <cell r="B542" t="str">
            <v>FECHO SEMI-EMBUTIDO,TIPO"UNHA" - 1"X2 1/2"</v>
          </cell>
          <cell r="C542" t="str">
            <v>UN</v>
          </cell>
          <cell r="D542">
            <v>9.0500000000000007</v>
          </cell>
        </row>
        <row r="543">
          <cell r="A543" t="str">
            <v>070252</v>
          </cell>
          <cell r="B543" t="str">
            <v>FECHO DE EMBUTIR,TRAVA ACIONADA POR ALAVANCA,3/4"X220MM - PORTA 2FL</v>
          </cell>
          <cell r="C543" t="str">
            <v>UN</v>
          </cell>
          <cell r="D543">
            <v>28.88</v>
          </cell>
        </row>
        <row r="544">
          <cell r="A544" t="str">
            <v>070255</v>
          </cell>
          <cell r="B544" t="str">
            <v>FECHO DE SEGURANCA,TIPO ROLETE - 5/8"X70MM</v>
          </cell>
          <cell r="C544" t="str">
            <v>UN</v>
          </cell>
          <cell r="D544">
            <v>17.55</v>
          </cell>
        </row>
        <row r="545">
          <cell r="A545" t="str">
            <v>070260</v>
          </cell>
          <cell r="B545" t="str">
            <v>PUXADORES DE ALCA E PRENDEDORES (CJ.HOSPITALAR) - PORTA DE ABRIR</v>
          </cell>
          <cell r="C545" t="str">
            <v>JG</v>
          </cell>
          <cell r="D545">
            <v>81.06</v>
          </cell>
        </row>
        <row r="546">
          <cell r="A546" t="str">
            <v>070261</v>
          </cell>
          <cell r="B546" t="str">
            <v>PUXADORES TIPO COPO E PRENDEDORES - PORTA DE ABRIR</v>
          </cell>
          <cell r="C546" t="str">
            <v>JG</v>
          </cell>
          <cell r="D546">
            <v>36.26</v>
          </cell>
        </row>
        <row r="547">
          <cell r="A547" t="str">
            <v>070264</v>
          </cell>
          <cell r="B547" t="str">
            <v>MOLA FECHA-PORTA,TIPO LEVE (AMORTECEDOR HIDRAULICO)</v>
          </cell>
          <cell r="C547" t="str">
            <v>UN</v>
          </cell>
          <cell r="D547">
            <v>78.2</v>
          </cell>
        </row>
        <row r="548">
          <cell r="A548" t="str">
            <v>070265</v>
          </cell>
          <cell r="B548" t="str">
            <v>MOLA FECHA-PORTA,TIPO PESADO</v>
          </cell>
          <cell r="C548" t="str">
            <v>UN</v>
          </cell>
          <cell r="D548">
            <v>93.2</v>
          </cell>
        </row>
        <row r="549">
          <cell r="A549" t="str">
            <v>070266</v>
          </cell>
          <cell r="B549" t="str">
            <v>MOLA VAI-E-VEM,DE TOPO</v>
          </cell>
          <cell r="C549" t="str">
            <v>UN</v>
          </cell>
          <cell r="D549">
            <v>64.8</v>
          </cell>
        </row>
        <row r="550">
          <cell r="A550" t="str">
            <v>070271</v>
          </cell>
          <cell r="B550" t="str">
            <v>CADEADO DE LATAO (COM CILINDRO E TRAVA DUPLA) - 25MM PESO MIN.70G</v>
          </cell>
          <cell r="C550" t="str">
            <v>UN</v>
          </cell>
          <cell r="D550">
            <v>5</v>
          </cell>
        </row>
        <row r="551">
          <cell r="A551" t="str">
            <v>070272</v>
          </cell>
          <cell r="B551" t="str">
            <v>CADEADO DE LATAO (COM CILINDRO E TRAVA DUPLA) - 30MM PESO MIN.105G</v>
          </cell>
          <cell r="C551" t="str">
            <v>UN</v>
          </cell>
          <cell r="D551">
            <v>5.8</v>
          </cell>
        </row>
        <row r="552">
          <cell r="A552" t="str">
            <v>070273</v>
          </cell>
          <cell r="B552" t="str">
            <v>CADEADO DE LATAO (COM CILINDRO E TRAVA DUPLA) - 35MM PESO MIN.140G</v>
          </cell>
          <cell r="C552" t="str">
            <v>UN</v>
          </cell>
          <cell r="D552">
            <v>7</v>
          </cell>
        </row>
        <row r="553">
          <cell r="A553" t="str">
            <v>070280</v>
          </cell>
          <cell r="B553" t="str">
            <v>PORTA-CADEADO DE FERRO PINTADO - 60MM PESO MINIMO 25G</v>
          </cell>
          <cell r="C553" t="str">
            <v>UN</v>
          </cell>
          <cell r="D553">
            <v>1.88</v>
          </cell>
        </row>
        <row r="554">
          <cell r="A554" t="str">
            <v>070281</v>
          </cell>
          <cell r="B554" t="str">
            <v>PORTA-CADEADO DE FERRO PINTADO - 90MM PESO MINIMO 115G</v>
          </cell>
          <cell r="C554" t="str">
            <v>UN</v>
          </cell>
          <cell r="D554">
            <v>2.66</v>
          </cell>
        </row>
        <row r="555">
          <cell r="A555" t="str">
            <v>070301</v>
          </cell>
          <cell r="B555" t="str">
            <v>PM.50 PORTA DE MADEIRA LISA, REV. C/ LAM. MEL., 2 FLS 124X211CM</v>
          </cell>
          <cell r="C555" t="str">
            <v>UN</v>
          </cell>
          <cell r="D555">
            <v>212.16</v>
          </cell>
        </row>
        <row r="556">
          <cell r="A556" t="str">
            <v>070302</v>
          </cell>
          <cell r="B556" t="str">
            <v>PM.51 PORTA DE MADEIRA LISA, REV. C/ LAM. MEL. 2 FL 144X211 CM</v>
          </cell>
          <cell r="C556" t="str">
            <v>UN</v>
          </cell>
          <cell r="D556">
            <v>227.38</v>
          </cell>
        </row>
        <row r="557">
          <cell r="A557" t="str">
            <v>070303</v>
          </cell>
          <cell r="B557" t="str">
            <v>PM.52 PORTA DE MADEIRA LISA, REV. C/ LAM MEL. 2FL 164X211CM</v>
          </cell>
          <cell r="C557" t="str">
            <v>UN</v>
          </cell>
          <cell r="D557">
            <v>242.51</v>
          </cell>
        </row>
        <row r="558">
          <cell r="A558" t="str">
            <v>070304</v>
          </cell>
          <cell r="B558" t="str">
            <v>PM.53 PORTA DE MADEIRA LISA, REV. C/LAM. MEL. 2FL 184X211CM</v>
          </cell>
          <cell r="C558" t="str">
            <v>UN</v>
          </cell>
          <cell r="D558">
            <v>263.08</v>
          </cell>
        </row>
        <row r="559">
          <cell r="A559" t="str">
            <v>070305</v>
          </cell>
          <cell r="B559" t="str">
            <v>PM.54 PORTA DE MADEIRA LISA REV. C/ LAM. MEL., 2FLS 204X211CM</v>
          </cell>
          <cell r="C559" t="str">
            <v>UN</v>
          </cell>
          <cell r="D559">
            <v>308.95</v>
          </cell>
        </row>
        <row r="560">
          <cell r="A560" t="str">
            <v>070320</v>
          </cell>
          <cell r="B560" t="str">
            <v>PM55 PORTA GUICHE EM MADEIRA LISA COM LAM. MEL. (62 X 211)CM</v>
          </cell>
          <cell r="C560" t="str">
            <v>UN</v>
          </cell>
          <cell r="D560">
            <v>308.75</v>
          </cell>
        </row>
        <row r="561">
          <cell r="A561" t="str">
            <v>070321</v>
          </cell>
          <cell r="B561" t="str">
            <v>PM56 PORTA GUICHE EM MADEIRA LISA C/ LAM. MEL. (72X211)CM</v>
          </cell>
          <cell r="C561" t="str">
            <v>UN</v>
          </cell>
          <cell r="D561">
            <v>308.75</v>
          </cell>
        </row>
        <row r="562">
          <cell r="A562" t="str">
            <v>070322</v>
          </cell>
          <cell r="B562" t="str">
            <v>PM57 PORTA GUICHE EM MADEIRA LISA COM LAM. MEL. (82X211)CM</v>
          </cell>
          <cell r="C562" t="str">
            <v>UN</v>
          </cell>
          <cell r="D562">
            <v>339.52</v>
          </cell>
        </row>
        <row r="563">
          <cell r="A563" t="str">
            <v>070323</v>
          </cell>
          <cell r="B563" t="str">
            <v>PM58 PORTA GUICHE EM MADEIRA LISA C/LAM MEL. (92 X 211)CM</v>
          </cell>
          <cell r="C563" t="str">
            <v>UN</v>
          </cell>
          <cell r="D563">
            <v>354.9</v>
          </cell>
        </row>
        <row r="564">
          <cell r="A564" t="str">
            <v>070324</v>
          </cell>
          <cell r="B564" t="str">
            <v>PM59 PORTA GUICHE EM MADEIRA LISA COM LAM. MEL. (102X211)CM</v>
          </cell>
          <cell r="C564" t="str">
            <v>UN</v>
          </cell>
          <cell r="D564">
            <v>370.25</v>
          </cell>
        </row>
        <row r="565">
          <cell r="A565" t="str">
            <v>071001</v>
          </cell>
          <cell r="B565" t="str">
            <v>MM01 ARMARIO MODULAR</v>
          </cell>
          <cell r="C565" t="str">
            <v>UN</v>
          </cell>
          <cell r="D565">
            <v>192.28</v>
          </cell>
        </row>
        <row r="566">
          <cell r="A566" t="str">
            <v>071002</v>
          </cell>
          <cell r="B566" t="str">
            <v>MM02 ARMARIO MODULAR</v>
          </cell>
          <cell r="C566" t="str">
            <v>UN</v>
          </cell>
          <cell r="D566">
            <v>192.28</v>
          </cell>
        </row>
        <row r="567">
          <cell r="A567" t="str">
            <v>071003</v>
          </cell>
          <cell r="B567" t="str">
            <v>MM03 ARMARIO MODULAR</v>
          </cell>
          <cell r="C567" t="str">
            <v>UN</v>
          </cell>
          <cell r="D567">
            <v>192.28</v>
          </cell>
        </row>
        <row r="568">
          <cell r="A568" t="str">
            <v>071004</v>
          </cell>
          <cell r="B568" t="str">
            <v>MM04 ARMARIO MODULAR</v>
          </cell>
          <cell r="C568" t="str">
            <v>UN</v>
          </cell>
          <cell r="D568">
            <v>192.28</v>
          </cell>
        </row>
        <row r="569">
          <cell r="A569" t="str">
            <v>071010</v>
          </cell>
          <cell r="B569" t="str">
            <v>MM10 ARMARIO BAIXO (2,40 X 0,40 X 0,60)M</v>
          </cell>
          <cell r="C569" t="str">
            <v>UN</v>
          </cell>
          <cell r="D569">
            <v>754.05</v>
          </cell>
        </row>
        <row r="570">
          <cell r="A570" t="str">
            <v>071011</v>
          </cell>
          <cell r="B570" t="str">
            <v>MM11 ARMARIO BAIXO (2,40 X 0,40 X 0,76)M</v>
          </cell>
          <cell r="C570" t="str">
            <v>UN</v>
          </cell>
          <cell r="D570">
            <v>754.05</v>
          </cell>
        </row>
        <row r="571">
          <cell r="A571" t="str">
            <v>071012</v>
          </cell>
          <cell r="B571" t="str">
            <v>MM12 ARMARIO BALCAO</v>
          </cell>
          <cell r="C571" t="str">
            <v>UN</v>
          </cell>
          <cell r="D571">
            <v>659.8</v>
          </cell>
        </row>
        <row r="572">
          <cell r="A572" t="str">
            <v>071013</v>
          </cell>
          <cell r="B572" t="str">
            <v>MM13 ARMARIO P/ CUMBUCAS</v>
          </cell>
          <cell r="C572" t="str">
            <v>UN</v>
          </cell>
          <cell r="D572">
            <v>565.54</v>
          </cell>
        </row>
        <row r="573">
          <cell r="A573" t="str">
            <v>071014</v>
          </cell>
          <cell r="B573" t="str">
            <v>MM14 ARMARIO P/ CANECAS</v>
          </cell>
          <cell r="C573" t="str">
            <v>UN</v>
          </cell>
          <cell r="D573">
            <v>565.54</v>
          </cell>
        </row>
        <row r="574">
          <cell r="A574" t="str">
            <v>071015</v>
          </cell>
          <cell r="B574" t="str">
            <v>MM15 ARMARIO P/ PRATOS</v>
          </cell>
          <cell r="C574" t="str">
            <v>UN</v>
          </cell>
          <cell r="D574">
            <v>565.54</v>
          </cell>
        </row>
        <row r="575">
          <cell r="A575" t="str">
            <v>071016</v>
          </cell>
          <cell r="B575" t="str">
            <v>MM16 GABINETE P/ BANCADA DE MARMORE</v>
          </cell>
          <cell r="C575" t="str">
            <v>UN</v>
          </cell>
          <cell r="D575">
            <v>518.44000000000005</v>
          </cell>
        </row>
        <row r="576">
          <cell r="A576" t="str">
            <v>071017</v>
          </cell>
          <cell r="B576" t="str">
            <v>MM17 GABINETE COM GAVETEIRO P/ BANCADA DE MARMORE</v>
          </cell>
          <cell r="C576" t="str">
            <v>UN</v>
          </cell>
          <cell r="D576">
            <v>659.8</v>
          </cell>
        </row>
        <row r="577">
          <cell r="A577" t="str">
            <v>071018</v>
          </cell>
          <cell r="B577" t="str">
            <v>MM18 - GUICHE</v>
          </cell>
          <cell r="C577" t="str">
            <v>UN</v>
          </cell>
          <cell r="D577">
            <v>235.64</v>
          </cell>
        </row>
        <row r="578">
          <cell r="A578" t="str">
            <v>071025</v>
          </cell>
          <cell r="B578" t="str">
            <v>MM25 ARMARIO EM PORTAS E SEM REVESTIMENTO</v>
          </cell>
          <cell r="C578" t="str">
            <v>M2</v>
          </cell>
          <cell r="D578">
            <v>141.38</v>
          </cell>
        </row>
        <row r="579">
          <cell r="A579" t="str">
            <v>071026</v>
          </cell>
          <cell r="B579" t="str">
            <v>MM26 ARMARIO S/ PORTAS REVEST. EXT. EM LAM. MEL.</v>
          </cell>
          <cell r="C579" t="str">
            <v>M2</v>
          </cell>
          <cell r="D579">
            <v>243.52</v>
          </cell>
        </row>
        <row r="580">
          <cell r="A580" t="str">
            <v>071027</v>
          </cell>
          <cell r="B580" t="str">
            <v>MM27 ARMARIO S/ PORTAS, REVEST. EXT. E INT. EM LAM. MEL.</v>
          </cell>
          <cell r="C580" t="str">
            <v>M2</v>
          </cell>
          <cell r="D580">
            <v>288.67</v>
          </cell>
        </row>
        <row r="581">
          <cell r="A581" t="str">
            <v>071028</v>
          </cell>
          <cell r="B581" t="str">
            <v>MM28 ARMARIO C/ PORTAS E S/ REVESTIMENTO</v>
          </cell>
          <cell r="C581" t="str">
            <v>M2</v>
          </cell>
          <cell r="D581">
            <v>282.77</v>
          </cell>
        </row>
        <row r="582">
          <cell r="A582" t="str">
            <v>071029</v>
          </cell>
          <cell r="B582" t="str">
            <v>MM29 ARMARIO C/ PORTAS, REVST. EXT. EM LAM. MELAMINICO</v>
          </cell>
          <cell r="C582" t="str">
            <v>M2</v>
          </cell>
          <cell r="D582">
            <v>373.76</v>
          </cell>
        </row>
        <row r="583">
          <cell r="A583" t="str">
            <v>071030</v>
          </cell>
          <cell r="B583" t="str">
            <v>MM30 ARMARIO C/ PORTAS REVEST. EXT. E INT. EM LAM. MEL.</v>
          </cell>
          <cell r="C583" t="str">
            <v>M2</v>
          </cell>
          <cell r="D583">
            <v>384.89</v>
          </cell>
        </row>
        <row r="584">
          <cell r="A584" t="str">
            <v>071034</v>
          </cell>
          <cell r="B584" t="str">
            <v>MM34 PORTAS P/ ARMARIO S/ REVESTIMENTO</v>
          </cell>
          <cell r="C584" t="str">
            <v>M2</v>
          </cell>
          <cell r="D584">
            <v>47.12</v>
          </cell>
        </row>
        <row r="585">
          <cell r="A585" t="str">
            <v>071035</v>
          </cell>
          <cell r="B585" t="str">
            <v>MM35 PORTAS P/ ARMARIO REV. EXT. EM LAM. MELAMINICO</v>
          </cell>
          <cell r="C585" t="str">
            <v>M2</v>
          </cell>
          <cell r="D585">
            <v>69.92</v>
          </cell>
        </row>
        <row r="586">
          <cell r="A586" t="str">
            <v>071036</v>
          </cell>
          <cell r="B586" t="str">
            <v>MM36 PORTAS P/ ARMARIO REV. EXT. E INT. EM LAM. MELAM.</v>
          </cell>
          <cell r="C586" t="str">
            <v>M2</v>
          </cell>
          <cell r="D586">
            <v>92.33</v>
          </cell>
        </row>
        <row r="587">
          <cell r="A587" t="str">
            <v>071044</v>
          </cell>
          <cell r="B587" t="str">
            <v>MM44 - PORTA DE CORRER P/ ARMARIO S/ REVESTIMENTO</v>
          </cell>
          <cell r="C587" t="str">
            <v>M2</v>
          </cell>
          <cell r="D587">
            <v>47.12</v>
          </cell>
        </row>
        <row r="588">
          <cell r="A588" t="str">
            <v>071045</v>
          </cell>
          <cell r="B588" t="str">
            <v>MM45 - PORTAS DE CORRER P/ ARMARIO REV. EXT. EM LAM. MELAMINICO</v>
          </cell>
          <cell r="C588" t="str">
            <v>M2</v>
          </cell>
          <cell r="D588">
            <v>69.91</v>
          </cell>
        </row>
        <row r="589">
          <cell r="A589" t="str">
            <v>071046</v>
          </cell>
          <cell r="B589" t="str">
            <v>MM46 PORTAS DE CORRER P/ ARMARIO REV. EXT. E INT. EM LAM. MEL.</v>
          </cell>
          <cell r="C589" t="str">
            <v>M2</v>
          </cell>
          <cell r="D589">
            <v>92.33</v>
          </cell>
        </row>
        <row r="590">
          <cell r="A590" t="str">
            <v>071054</v>
          </cell>
          <cell r="B590" t="str">
            <v>MM54 PRATELEIRA P/ ARMARIO S/ REVEST.</v>
          </cell>
          <cell r="C590" t="str">
            <v>M2</v>
          </cell>
          <cell r="D590">
            <v>28.27</v>
          </cell>
        </row>
        <row r="591">
          <cell r="A591" t="str">
            <v>071055</v>
          </cell>
          <cell r="B591" t="str">
            <v>MM55 PRATELEIRA P/ ARMARIO REV. EM 1 FACE EM LAM. MEL.</v>
          </cell>
          <cell r="C591" t="str">
            <v>M2</v>
          </cell>
          <cell r="D591">
            <v>51.07</v>
          </cell>
        </row>
        <row r="592">
          <cell r="A592" t="str">
            <v>071056</v>
          </cell>
          <cell r="B592" t="str">
            <v>MM56 PRATELEIRA P/ ARMARIO REV. EM 2 FACES EM LAM. MEL.</v>
          </cell>
          <cell r="C592" t="str">
            <v>M2</v>
          </cell>
          <cell r="D592">
            <v>70.03</v>
          </cell>
        </row>
        <row r="593">
          <cell r="A593" t="str">
            <v>071064</v>
          </cell>
          <cell r="B593" t="str">
            <v>MM 64 GAVETA P/ARMARIO S/REVESTIMENTO</v>
          </cell>
          <cell r="C593" t="str">
            <v>UN</v>
          </cell>
          <cell r="D593">
            <v>28.27</v>
          </cell>
        </row>
        <row r="594">
          <cell r="A594" t="str">
            <v>071065</v>
          </cell>
          <cell r="B594" t="str">
            <v>MM65 GAVETA P/ ARMARIO REV. EXTERNO EM LAM. MELAMINICO</v>
          </cell>
          <cell r="C594" t="str">
            <v>UN</v>
          </cell>
          <cell r="D594">
            <v>35.35</v>
          </cell>
        </row>
        <row r="595">
          <cell r="A595" t="str">
            <v>071066</v>
          </cell>
          <cell r="B595" t="str">
            <v>MM66 GAVETA P/ ARMARIO REV. EXT. E INT. EM LAM. MELAMINICO</v>
          </cell>
          <cell r="C595" t="str">
            <v>UN</v>
          </cell>
          <cell r="D595">
            <v>47.52</v>
          </cell>
        </row>
        <row r="596">
          <cell r="A596" t="str">
            <v>076000</v>
          </cell>
          <cell r="B596" t="str">
            <v>RETIRADAS</v>
          </cell>
          <cell r="D596" t="str">
            <v xml:space="preserve"> R$-   </v>
          </cell>
        </row>
        <row r="597">
          <cell r="A597" t="str">
            <v>076001</v>
          </cell>
          <cell r="B597" t="str">
            <v>RETIRADA DE FOLHAS DE PORTA DE PASSAGEM OU JANELA</v>
          </cell>
          <cell r="C597" t="str">
            <v>UN</v>
          </cell>
          <cell r="D597">
            <v>2.2200000000000002</v>
          </cell>
        </row>
        <row r="598">
          <cell r="A598" t="str">
            <v>076002</v>
          </cell>
          <cell r="B598" t="str">
            <v>RETIRADA DE BATENTES DE MADEIRA</v>
          </cell>
          <cell r="C598" t="str">
            <v>UN</v>
          </cell>
          <cell r="D598">
            <v>9.64</v>
          </cell>
        </row>
        <row r="599">
          <cell r="A599" t="str">
            <v>076008</v>
          </cell>
          <cell r="B599" t="str">
            <v>RETIRADA DE GUARNICOES OU MOLDURAS DE MADEIRA</v>
          </cell>
          <cell r="C599" t="str">
            <v>M</v>
          </cell>
          <cell r="D599">
            <v>0.28999999999999998</v>
          </cell>
        </row>
        <row r="600">
          <cell r="A600" t="str">
            <v>076010</v>
          </cell>
          <cell r="B600" t="str">
            <v>RETIRADA DE GUICHES,INCLUSIVE BATENTE E FERRAGENS</v>
          </cell>
          <cell r="C600" t="str">
            <v>UN</v>
          </cell>
          <cell r="D600">
            <v>9.64</v>
          </cell>
        </row>
        <row r="601">
          <cell r="A601" t="str">
            <v>076050</v>
          </cell>
          <cell r="B601" t="str">
            <v>RETIRADA DE FECHADURAS DE EMBUTIR,COMPLETAS</v>
          </cell>
          <cell r="C601" t="str">
            <v>UN</v>
          </cell>
          <cell r="D601">
            <v>2.2200000000000002</v>
          </cell>
        </row>
        <row r="602">
          <cell r="A602" t="str">
            <v>076051</v>
          </cell>
          <cell r="B602" t="str">
            <v>RETIRADA DE FECHADURAS,FECHOS OU TARGETAS DE SOBREPOR</v>
          </cell>
          <cell r="C602" t="str">
            <v>UN</v>
          </cell>
          <cell r="D602">
            <v>0.87</v>
          </cell>
        </row>
        <row r="603">
          <cell r="A603" t="str">
            <v>076060</v>
          </cell>
          <cell r="B603" t="str">
            <v>RETIRADA DE CREMONAS</v>
          </cell>
          <cell r="C603" t="str">
            <v>UN</v>
          </cell>
          <cell r="D603">
            <v>0.87</v>
          </cell>
        </row>
        <row r="604">
          <cell r="A604" t="str">
            <v>076065</v>
          </cell>
          <cell r="B604" t="str">
            <v>RETIRADA DE MACANETAS</v>
          </cell>
          <cell r="C604" t="str">
            <v>PR</v>
          </cell>
          <cell r="D604">
            <v>1.19</v>
          </cell>
        </row>
        <row r="605">
          <cell r="A605" t="str">
            <v>076066</v>
          </cell>
          <cell r="B605" t="str">
            <v>RETIRADA DE ESPELHOS</v>
          </cell>
          <cell r="C605" t="str">
            <v>PR</v>
          </cell>
          <cell r="D605">
            <v>0.73</v>
          </cell>
        </row>
        <row r="606">
          <cell r="A606" t="str">
            <v>076067</v>
          </cell>
          <cell r="B606" t="str">
            <v>RETIRADA DE ROSETAS OU ENTRADAS DE CHAVE GORGE</v>
          </cell>
          <cell r="C606" t="str">
            <v>PR</v>
          </cell>
          <cell r="D606">
            <v>0.73</v>
          </cell>
        </row>
        <row r="607">
          <cell r="A607" t="str">
            <v>076068</v>
          </cell>
          <cell r="B607" t="str">
            <v>RETIRADA DE BORBOLETAS OU LEVANTADORES TIPO"UNHA"</v>
          </cell>
          <cell r="C607" t="str">
            <v>UN</v>
          </cell>
          <cell r="D607">
            <v>0.59</v>
          </cell>
        </row>
        <row r="608">
          <cell r="A608" t="str">
            <v>076070</v>
          </cell>
          <cell r="B608" t="str">
            <v>RETIRADA DE DOBRADICAS</v>
          </cell>
          <cell r="C608" t="str">
            <v>UN</v>
          </cell>
          <cell r="D608">
            <v>0.87</v>
          </cell>
        </row>
        <row r="609">
          <cell r="A609" t="str">
            <v>077000</v>
          </cell>
          <cell r="B609" t="str">
            <v>RECOLOCACOES</v>
          </cell>
          <cell r="D609" t="str">
            <v xml:space="preserve"> R$-   </v>
          </cell>
        </row>
        <row r="610">
          <cell r="A610" t="str">
            <v>077001</v>
          </cell>
          <cell r="B610" t="str">
            <v>RECOLOCACAO DE FOLHAS DE PORTA DE PASSAGEM OU JANELA</v>
          </cell>
          <cell r="C610" t="str">
            <v>UN</v>
          </cell>
          <cell r="D610">
            <v>17.7</v>
          </cell>
        </row>
        <row r="611">
          <cell r="A611" t="str">
            <v>077002</v>
          </cell>
          <cell r="B611" t="str">
            <v>RECOLOCACAO DE BATENTES MADEIRA</v>
          </cell>
          <cell r="C611" t="str">
            <v>UN</v>
          </cell>
          <cell r="D611">
            <v>10.71</v>
          </cell>
        </row>
        <row r="612">
          <cell r="A612" t="str">
            <v>077008</v>
          </cell>
          <cell r="B612" t="str">
            <v>RECOLOCACAO DE GUARNICOES OU MOLDURAS DE MADEIRA</v>
          </cell>
          <cell r="C612" t="str">
            <v>M</v>
          </cell>
          <cell r="D612">
            <v>0.36</v>
          </cell>
        </row>
        <row r="613">
          <cell r="A613" t="str">
            <v>077010</v>
          </cell>
          <cell r="B613" t="str">
            <v>RECOLOCACAO DE GUICHES,INCLUSIVE BATENTE E FERRAGENS</v>
          </cell>
          <cell r="C613" t="str">
            <v>UN</v>
          </cell>
          <cell r="D613">
            <v>15.25</v>
          </cell>
        </row>
        <row r="614">
          <cell r="A614" t="str">
            <v>077050</v>
          </cell>
          <cell r="B614" t="str">
            <v>RECOLOCACAO DE FECHADURAS DE EMBUTIR,COMPLETAS</v>
          </cell>
          <cell r="C614" t="str">
            <v>UN</v>
          </cell>
          <cell r="D614">
            <v>12.8</v>
          </cell>
        </row>
        <row r="615">
          <cell r="A615" t="str">
            <v>077051</v>
          </cell>
          <cell r="B615" t="str">
            <v>RECOLOCACAO DE FECHADURAS,FECHOS OU TARGETAS DE SOBREPOR</v>
          </cell>
          <cell r="C615" t="str">
            <v>UN</v>
          </cell>
          <cell r="D615">
            <v>6.43</v>
          </cell>
        </row>
        <row r="616">
          <cell r="A616" t="str">
            <v>077060</v>
          </cell>
          <cell r="B616" t="str">
            <v>RECOLOCACAO DE CREMONAS</v>
          </cell>
          <cell r="C616" t="str">
            <v>JG</v>
          </cell>
          <cell r="D616">
            <v>3.2</v>
          </cell>
        </row>
        <row r="617">
          <cell r="A617" t="str">
            <v>077065</v>
          </cell>
          <cell r="B617" t="str">
            <v>RECOLOCACAO DE MACANETAS</v>
          </cell>
          <cell r="C617" t="str">
            <v>PR</v>
          </cell>
          <cell r="D617">
            <v>0.73</v>
          </cell>
        </row>
        <row r="618">
          <cell r="A618" t="str">
            <v>077066</v>
          </cell>
          <cell r="B618" t="str">
            <v>RECOLOCACAO DE ESPELHOS</v>
          </cell>
          <cell r="C618" t="str">
            <v>PR</v>
          </cell>
          <cell r="D618">
            <v>0.73</v>
          </cell>
        </row>
        <row r="619">
          <cell r="A619" t="str">
            <v>077067</v>
          </cell>
          <cell r="B619" t="str">
            <v>RECOLOCACAO DE ROSETAS OU ENTRADAS DE CHAVE GORGE</v>
          </cell>
          <cell r="C619" t="str">
            <v>PR</v>
          </cell>
          <cell r="D619">
            <v>0.73</v>
          </cell>
        </row>
        <row r="620">
          <cell r="A620" t="str">
            <v>077068</v>
          </cell>
          <cell r="B620" t="str">
            <v>RECOLOCACAO DE BORBOLETAS OU LEVANTADORES TIPO"UNHA"</v>
          </cell>
          <cell r="C620" t="str">
            <v>UN</v>
          </cell>
          <cell r="D620">
            <v>0.54</v>
          </cell>
        </row>
        <row r="621">
          <cell r="A621" t="str">
            <v>077070</v>
          </cell>
          <cell r="B621" t="str">
            <v>RECOLOCACAO DE DOBRADICAS</v>
          </cell>
          <cell r="C621" t="str">
            <v>UN</v>
          </cell>
          <cell r="D621">
            <v>1.32</v>
          </cell>
        </row>
        <row r="622">
          <cell r="A622" t="str">
            <v>078000</v>
          </cell>
          <cell r="B622" t="str">
            <v>SERVICOS PARCIAIS</v>
          </cell>
          <cell r="D622" t="str">
            <v xml:space="preserve"> R$-   </v>
          </cell>
        </row>
        <row r="623">
          <cell r="A623" t="str">
            <v>078001</v>
          </cell>
          <cell r="B623" t="str">
            <v>GUARNICAO OU MOLDURA DE MADEIRA - 4,5CM</v>
          </cell>
          <cell r="C623" t="str">
            <v>M</v>
          </cell>
          <cell r="D623">
            <v>1.38</v>
          </cell>
        </row>
        <row r="624">
          <cell r="A624" t="str">
            <v>078002</v>
          </cell>
          <cell r="B624" t="str">
            <v>GUARNICAO OU MOLDURA DE MADEIRA - 7,5CM</v>
          </cell>
          <cell r="C624" t="str">
            <v>M</v>
          </cell>
          <cell r="D624">
            <v>1.79</v>
          </cell>
        </row>
        <row r="625">
          <cell r="A625" t="str">
            <v>078003</v>
          </cell>
          <cell r="B625" t="str">
            <v>GUARNICAO OU MOLDURA DE MADEIRA - 10,0CM</v>
          </cell>
          <cell r="C625" t="str">
            <v>M</v>
          </cell>
          <cell r="D625">
            <v>2.4</v>
          </cell>
        </row>
        <row r="626">
          <cell r="A626" t="str">
            <v>078004</v>
          </cell>
          <cell r="B626" t="str">
            <v>GUARNICAO OU MOLDURA DE MADEIRA - 15,0CM</v>
          </cell>
          <cell r="C626" t="str">
            <v>M</v>
          </cell>
          <cell r="D626">
            <v>3.22</v>
          </cell>
        </row>
        <row r="627">
          <cell r="A627" t="str">
            <v>078010</v>
          </cell>
          <cell r="B627" t="str">
            <v>FECHADURA DE CILINDRO,REFORCADA(55MM) - INCL.ADAPTACAO DA FURACAO</v>
          </cell>
          <cell r="C627" t="str">
            <v>JG</v>
          </cell>
          <cell r="D627">
            <v>169.16</v>
          </cell>
        </row>
        <row r="628">
          <cell r="A628" t="str">
            <v>078011</v>
          </cell>
          <cell r="B628" t="str">
            <v>FECHADURA DE CILINDRO,LEVE(55MM) - INCL.ADAPTACAO DA FURACAO</v>
          </cell>
          <cell r="C628" t="str">
            <v>JG</v>
          </cell>
          <cell r="D628">
            <v>94.1</v>
          </cell>
        </row>
        <row r="629">
          <cell r="A629" t="str">
            <v>078012</v>
          </cell>
          <cell r="B629" t="str">
            <v>FECHADURA DE CILINDRO,CAIXA RASA(22MM) - INCL.ADAPTACAO DA FURACAO</v>
          </cell>
          <cell r="C629" t="str">
            <v>JG</v>
          </cell>
          <cell r="D629">
            <v>91.32</v>
          </cell>
        </row>
        <row r="630">
          <cell r="A630" t="str">
            <v>078013</v>
          </cell>
          <cell r="B630" t="str">
            <v>FECHADURA DE CILINDRO,SO LINGUETA(55MM) - INCL.ADAPTACAO DA FURACAO</v>
          </cell>
          <cell r="C630" t="str">
            <v>JG</v>
          </cell>
          <cell r="D630">
            <v>44.12</v>
          </cell>
        </row>
        <row r="631">
          <cell r="A631" t="str">
            <v>078014</v>
          </cell>
          <cell r="B631" t="str">
            <v>FECHADURA DE CILINDRO,BICO DE PAPAGAIO(22MM) - INCL.ADAPT.DA FURACAO</v>
          </cell>
          <cell r="C631" t="str">
            <v>JG</v>
          </cell>
          <cell r="D631">
            <v>44.17</v>
          </cell>
        </row>
        <row r="632">
          <cell r="A632" t="str">
            <v>078015</v>
          </cell>
          <cell r="B632" t="str">
            <v>FECHADURA TIPO GORGE(55MM) - INCL.ADAPTACAO DA FURACAO</v>
          </cell>
          <cell r="C632" t="str">
            <v>JG</v>
          </cell>
          <cell r="D632">
            <v>137.15</v>
          </cell>
        </row>
        <row r="633">
          <cell r="A633" t="str">
            <v>078016</v>
          </cell>
          <cell r="B633" t="str">
            <v>FECHADURA TIPO GORGE,SO LINGUETA(55MM) - INCL.ADAPTACAO DA FURACAO</v>
          </cell>
          <cell r="C633" t="str">
            <v>JG</v>
          </cell>
          <cell r="D633">
            <v>32.17</v>
          </cell>
        </row>
        <row r="634">
          <cell r="A634" t="str">
            <v>078022</v>
          </cell>
          <cell r="B634" t="str">
            <v>TARGETA DE SOBREPOR,TIPO"LIVRE-OCUPADO" - 60X65MM,INCL.ADAPT.FURACAO</v>
          </cell>
          <cell r="C634" t="str">
            <v>UN</v>
          </cell>
          <cell r="D634">
            <v>37.51</v>
          </cell>
        </row>
        <row r="635">
          <cell r="A635" t="str">
            <v>078030</v>
          </cell>
          <cell r="B635" t="str">
            <v>CREMONA COMPLETA</v>
          </cell>
          <cell r="C635" t="str">
            <v>JG</v>
          </cell>
          <cell r="D635">
            <v>19.649999999999999</v>
          </cell>
        </row>
        <row r="636">
          <cell r="A636" t="str">
            <v>078031</v>
          </cell>
          <cell r="B636" t="str">
            <v>VARETA PARA CREMONA</v>
          </cell>
          <cell r="C636" t="str">
            <v>M</v>
          </cell>
          <cell r="D636">
            <v>6.08</v>
          </cell>
        </row>
        <row r="637">
          <cell r="A637" t="str">
            <v>078035</v>
          </cell>
          <cell r="B637" t="str">
            <v>MACANETA EM LATAO CROMADO</v>
          </cell>
          <cell r="C637" t="str">
            <v>PR</v>
          </cell>
          <cell r="D637">
            <v>44.2</v>
          </cell>
        </row>
        <row r="638">
          <cell r="A638" t="str">
            <v>078036</v>
          </cell>
          <cell r="B638" t="str">
            <v>ESPELHO EM LATAO CROMADO</v>
          </cell>
          <cell r="C638" t="str">
            <v>PR</v>
          </cell>
          <cell r="D638">
            <v>17.12</v>
          </cell>
        </row>
        <row r="639">
          <cell r="A639" t="str">
            <v>078037</v>
          </cell>
          <cell r="B639" t="str">
            <v>ROSETA OU ENTRADA DE CHAVE GORGE EM LATAO CROMADO</v>
          </cell>
          <cell r="C639" t="str">
            <v>PR</v>
          </cell>
          <cell r="D639">
            <v>6.73</v>
          </cell>
        </row>
        <row r="640">
          <cell r="A640" t="str">
            <v>078038</v>
          </cell>
          <cell r="B640" t="str">
            <v>BORBOLETA,PARA JANELA GUILHOTINA</v>
          </cell>
          <cell r="C640" t="str">
            <v>UN</v>
          </cell>
          <cell r="D640">
            <v>14.62</v>
          </cell>
        </row>
        <row r="641">
          <cell r="A641" t="str">
            <v>078039</v>
          </cell>
          <cell r="B641" t="str">
            <v>LEVANTADOR TIPO"UNHA",PARA JANELA GUILHOTINA</v>
          </cell>
          <cell r="C641" t="str">
            <v>UN</v>
          </cell>
          <cell r="D641">
            <v>5.13</v>
          </cell>
        </row>
        <row r="642">
          <cell r="A642" t="str">
            <v>078050</v>
          </cell>
          <cell r="B642" t="str">
            <v>DOBRADICA EM ACO LAMINADO,CROMADA - 3 1/2"X3"</v>
          </cell>
          <cell r="C642" t="str">
            <v>UN</v>
          </cell>
          <cell r="D642">
            <v>3.53</v>
          </cell>
        </row>
        <row r="643">
          <cell r="A643" t="str">
            <v>078052</v>
          </cell>
          <cell r="B643" t="str">
            <v>DOBRADICA EM ACO LAMINADO,CROMADA - 3"X3"</v>
          </cell>
          <cell r="C643" t="str">
            <v>UN</v>
          </cell>
          <cell r="D643">
            <v>10.25</v>
          </cell>
        </row>
        <row r="644">
          <cell r="A644" t="str">
            <v>078053</v>
          </cell>
          <cell r="B644" t="str">
            <v>DOBRADICA EM ACO LAMINADO,COM ANEIS - 3 1/2"X3"</v>
          </cell>
          <cell r="C644" t="str">
            <v>UN</v>
          </cell>
          <cell r="D644">
            <v>4.32</v>
          </cell>
        </row>
        <row r="645">
          <cell r="A645" t="str">
            <v>078054</v>
          </cell>
          <cell r="B645" t="str">
            <v>DOBRADICA EM ACO LAMINADO,REFORCADA - 3 1/2"X3"</v>
          </cell>
          <cell r="C645" t="str">
            <v>UN</v>
          </cell>
          <cell r="D645">
            <v>3.61</v>
          </cell>
        </row>
        <row r="646">
          <cell r="A646" t="str">
            <v>080000</v>
          </cell>
          <cell r="B646" t="str">
            <v>ESQUADRIAS METALICAS</v>
          </cell>
          <cell r="D646" t="str">
            <v xml:space="preserve"> R$-   </v>
          </cell>
        </row>
        <row r="647">
          <cell r="A647" t="str">
            <v>080100</v>
          </cell>
          <cell r="B647" t="str">
            <v>PORTAS</v>
          </cell>
          <cell r="D647" t="str">
            <v xml:space="preserve"> R$-   </v>
          </cell>
        </row>
        <row r="648">
          <cell r="A648" t="str">
            <v>080101</v>
          </cell>
          <cell r="B648" t="str">
            <v>PP.01 - PORTA EM F.PERFILADO,DUPL.ALMOFADADA C/CHAPA 14 - ABRIR,1FL</v>
          </cell>
          <cell r="C648" t="str">
            <v>M2</v>
          </cell>
          <cell r="D648">
            <v>100.66</v>
          </cell>
        </row>
        <row r="649">
          <cell r="A649" t="str">
            <v>080102</v>
          </cell>
          <cell r="B649" t="str">
            <v>PP.02 - PORTA EM F.PERFILADO,DUPL.ALMOFADADA C/CHAPA 14 - ABRIR,2FL</v>
          </cell>
          <cell r="C649" t="str">
            <v>M2</v>
          </cell>
          <cell r="D649">
            <v>100.47</v>
          </cell>
        </row>
        <row r="650">
          <cell r="A650" t="str">
            <v>080103</v>
          </cell>
          <cell r="B650" t="str">
            <v>PP.03 - PORTA EM F.PERFILADO,DUPL.ALMOFADADA C/CHAPA 14 - CORRER</v>
          </cell>
          <cell r="C650" t="str">
            <v>M2</v>
          </cell>
          <cell r="D650">
            <v>107.62</v>
          </cell>
        </row>
        <row r="651">
          <cell r="A651" t="str">
            <v>080104</v>
          </cell>
          <cell r="B651" t="str">
            <v>PP.04 - PORTA EM F.PERFILADO,MEIO VIDRO C/SUBDIVISOES - ABRIR,1FL</v>
          </cell>
          <cell r="C651" t="str">
            <v>M2</v>
          </cell>
          <cell r="D651">
            <v>128.26</v>
          </cell>
        </row>
        <row r="652">
          <cell r="A652" t="str">
            <v>080105</v>
          </cell>
          <cell r="B652" t="str">
            <v>PP.05 - PORTA EM F.PERFILADO,MEIO VIDRO C/SUBDIVISOES - ABRIR,2FL</v>
          </cell>
          <cell r="C652" t="str">
            <v>M2</v>
          </cell>
          <cell r="D652">
            <v>107.94</v>
          </cell>
        </row>
        <row r="653">
          <cell r="A653" t="str">
            <v>080106</v>
          </cell>
          <cell r="B653" t="str">
            <v>PP.06 - PORTA EM F.PERFILADO,MEIO VIDRO C/SUBDIVISOES - CORRER</v>
          </cell>
          <cell r="C653" t="str">
            <v>M2</v>
          </cell>
          <cell r="D653">
            <v>100.66</v>
          </cell>
        </row>
        <row r="654">
          <cell r="A654" t="str">
            <v>080119</v>
          </cell>
          <cell r="B654" t="str">
            <v>PF.10 - PORTA EM PERFIL DE CHAPA DOBRADA,MEIO VIDRO - ABRIR,1FL</v>
          </cell>
          <cell r="C654" t="str">
            <v>M2</v>
          </cell>
          <cell r="D654">
            <v>119.16</v>
          </cell>
        </row>
        <row r="655">
          <cell r="A655" t="str">
            <v>080120</v>
          </cell>
          <cell r="B655" t="str">
            <v>PF.11 - PORTA EM PERFIL DE CHAPA DOBRADA,MEIO VIDRO - ABRIR,2FL</v>
          </cell>
          <cell r="C655" t="str">
            <v>M2</v>
          </cell>
          <cell r="D655">
            <v>119.16</v>
          </cell>
        </row>
        <row r="656">
          <cell r="A656" t="str">
            <v>080121</v>
          </cell>
          <cell r="B656" t="str">
            <v>PF.12 - PORTA EM PERFIL DE CHAPA DOBRADA,MEIO VIDRO - CORRER</v>
          </cell>
          <cell r="C656" t="str">
            <v>M2</v>
          </cell>
          <cell r="D656">
            <v>119.16</v>
          </cell>
        </row>
        <row r="657">
          <cell r="A657" t="str">
            <v>080125</v>
          </cell>
          <cell r="B657" t="str">
            <v>PF-23 PORTA EM PERFIL DE CHAPA DOBRADA, VENEZIANA, ABRIR 1 FL</v>
          </cell>
          <cell r="C657" t="str">
            <v>M2</v>
          </cell>
          <cell r="D657">
            <v>119.76</v>
          </cell>
        </row>
        <row r="658">
          <cell r="A658" t="str">
            <v>080126</v>
          </cell>
          <cell r="B658" t="str">
            <v>PF-28 PORTA EM PERFIL DE CHAPA DOBRADA, VENEZIANA, ABRIR 2 FLS</v>
          </cell>
          <cell r="C658" t="str">
            <v>M2</v>
          </cell>
          <cell r="D658">
            <v>119.76</v>
          </cell>
        </row>
        <row r="659">
          <cell r="A659" t="str">
            <v>080139</v>
          </cell>
          <cell r="B659" t="str">
            <v>PA.10 - PORTA EM ALUMINIO ANODIZADO,MEIO VIDRO - ABRIR,1FL</v>
          </cell>
          <cell r="C659" t="str">
            <v>M2</v>
          </cell>
          <cell r="D659">
            <v>208.86</v>
          </cell>
        </row>
        <row r="660">
          <cell r="A660" t="str">
            <v>080140</v>
          </cell>
          <cell r="B660" t="str">
            <v>PA.11 - PORTA EM ALUMINIO ANODIZADO,MEIO VIDRO - ABRIR,2FL</v>
          </cell>
          <cell r="C660" t="str">
            <v>M2</v>
          </cell>
          <cell r="D660">
            <v>221.49</v>
          </cell>
        </row>
        <row r="661">
          <cell r="A661" t="str">
            <v>080141</v>
          </cell>
          <cell r="B661" t="str">
            <v>PA.12 - PORTA EM ALUMINIO ANODIZADO,MEIO VIDRO - CORRER</v>
          </cell>
          <cell r="C661" t="str">
            <v>M2</v>
          </cell>
          <cell r="D661">
            <v>208.86</v>
          </cell>
        </row>
        <row r="662">
          <cell r="A662" t="str">
            <v>080145</v>
          </cell>
          <cell r="B662" t="str">
            <v>PA.16 - PORTA EM ALUMINIO ANODIZADO,VENEZIANA - ABRIR,1FL</v>
          </cell>
          <cell r="C662" t="str">
            <v>M2</v>
          </cell>
          <cell r="D662">
            <v>208.86</v>
          </cell>
        </row>
        <row r="663">
          <cell r="A663" t="str">
            <v>080150</v>
          </cell>
          <cell r="B663" t="str">
            <v>PORTA DE ENROLAR,EM CHAPA ONDULADA N.22</v>
          </cell>
          <cell r="C663" t="str">
            <v>M2</v>
          </cell>
          <cell r="D663">
            <v>98.27</v>
          </cell>
        </row>
        <row r="664">
          <cell r="A664" t="str">
            <v>080151</v>
          </cell>
          <cell r="B664" t="str">
            <v>PORTA DE ENROLAR,EM TIRAS ARTICULADAS E RAIADAS DE CHAPA N.22</v>
          </cell>
          <cell r="C664" t="str">
            <v>M2</v>
          </cell>
          <cell r="D664">
            <v>93.17</v>
          </cell>
        </row>
        <row r="665">
          <cell r="A665" t="str">
            <v>080155</v>
          </cell>
          <cell r="B665" t="str">
            <v>GRADE DE ENROLAR,MALHA RETANG.PERF.CHAPA DOBRADA - LINHA AMARRACAO</v>
          </cell>
          <cell r="C665" t="str">
            <v>M2</v>
          </cell>
          <cell r="D665">
            <v>98.27</v>
          </cell>
        </row>
        <row r="666">
          <cell r="A666" t="str">
            <v>080156</v>
          </cell>
          <cell r="B666" t="str">
            <v>GRADE DE ENROLAR,MALHA RETANG.PERF.CHAPA DOBRADA - LINHA A PRUMO</v>
          </cell>
          <cell r="C666" t="str">
            <v>M2</v>
          </cell>
          <cell r="D666">
            <v>98.27</v>
          </cell>
        </row>
        <row r="667">
          <cell r="A667" t="str">
            <v>080157</v>
          </cell>
          <cell r="B667" t="str">
            <v>GRADE DE ENROLAR,MALHA LOSANGULAR DE FERRO REDONDO - DIAMETRO 3/8"</v>
          </cell>
          <cell r="C667" t="str">
            <v>M2</v>
          </cell>
          <cell r="D667">
            <v>98.27</v>
          </cell>
        </row>
        <row r="668">
          <cell r="A668" t="str">
            <v>080158</v>
          </cell>
          <cell r="B668" t="str">
            <v>PORTINHOLA PARA PORTAS OU GRADES DE ENROLAR - 0,50X1,50M</v>
          </cell>
          <cell r="C668" t="str">
            <v>UN</v>
          </cell>
          <cell r="D668">
            <v>168.6</v>
          </cell>
        </row>
        <row r="669">
          <cell r="A669" t="str">
            <v>080159</v>
          </cell>
          <cell r="B669" t="str">
            <v>COLUNA FIXA OU MOVEL PARA PORTAS OU GRADES DE ENROLAR</v>
          </cell>
          <cell r="C669" t="str">
            <v>M</v>
          </cell>
          <cell r="D669">
            <v>104.46</v>
          </cell>
        </row>
        <row r="670">
          <cell r="A670" t="str">
            <v>080160</v>
          </cell>
          <cell r="B670" t="str">
            <v>PORTA PANTOGRAFICA,EM PERFIS"U"LAMINADOS</v>
          </cell>
          <cell r="C670" t="str">
            <v>M2</v>
          </cell>
          <cell r="D670">
            <v>279.3</v>
          </cell>
        </row>
        <row r="671">
          <cell r="A671" t="str">
            <v>080170</v>
          </cell>
          <cell r="B671" t="str">
            <v>EF01 - BATENTE ESPECIAL DE PERFIL CHAPA DOBRADA N. 14</v>
          </cell>
          <cell r="C671" t="str">
            <v>M</v>
          </cell>
          <cell r="D671">
            <v>31.78</v>
          </cell>
        </row>
        <row r="672">
          <cell r="A672" t="str">
            <v>080171</v>
          </cell>
          <cell r="B672" t="str">
            <v>EF 02 BATENTE ESPECIAL EM PERFIL EM CHAPA DOBRADA Nº14</v>
          </cell>
          <cell r="C672" t="str">
            <v>M</v>
          </cell>
          <cell r="D672">
            <v>31.78</v>
          </cell>
        </row>
        <row r="673">
          <cell r="A673" t="str">
            <v>080174</v>
          </cell>
          <cell r="B673" t="str">
            <v>EF03 BATENTE EM PERFIL DE CHAPA DOBRADA Nº20 1FL S/BANDEIRA</v>
          </cell>
          <cell r="C673" t="str">
            <v>JG</v>
          </cell>
          <cell r="D673">
            <v>38.51</v>
          </cell>
        </row>
        <row r="674">
          <cell r="A674" t="str">
            <v>080175</v>
          </cell>
          <cell r="B674" t="str">
            <v>EF04 BATENTE EM PERFIL DE CHAPA Nº20 2FL S/BANDEIRA</v>
          </cell>
          <cell r="C674" t="str">
            <v>JG</v>
          </cell>
          <cell r="D674">
            <v>41.54</v>
          </cell>
        </row>
        <row r="675">
          <cell r="A675" t="str">
            <v>080176</v>
          </cell>
          <cell r="B675" t="str">
            <v>EF05 BATENTE EM PERFIL DE CHAPA DOBRADA Nº20 1 OU 2 FL C/BANDEIRA</v>
          </cell>
          <cell r="C675" t="str">
            <v>JG</v>
          </cell>
          <cell r="D675">
            <v>46.49</v>
          </cell>
        </row>
        <row r="676">
          <cell r="A676" t="str">
            <v>080180</v>
          </cell>
          <cell r="B676" t="str">
            <v>BATENTE DE ALUMINIO P/ DIVISORIA DE GRANILITE</v>
          </cell>
          <cell r="C676" t="str">
            <v>JG</v>
          </cell>
          <cell r="D676">
            <v>81.64</v>
          </cell>
        </row>
        <row r="677">
          <cell r="A677" t="str">
            <v>080186</v>
          </cell>
          <cell r="B677" t="str">
            <v>EP.14/16 BANDEIRA FIXA EM Fº PERF. C/ SUBDIVISOES P/ VIDRO</v>
          </cell>
          <cell r="C677" t="str">
            <v>M2</v>
          </cell>
          <cell r="D677">
            <v>58.41</v>
          </cell>
        </row>
        <row r="678">
          <cell r="A678" t="str">
            <v>080188</v>
          </cell>
          <cell r="B678" t="str">
            <v>EF.09/11 BANDEIRA FIXA EM PERFIL DE CHAPA DOBRADA P/ VIDRO</v>
          </cell>
          <cell r="C678" t="str">
            <v>M2</v>
          </cell>
          <cell r="D678">
            <v>58.41</v>
          </cell>
        </row>
        <row r="679">
          <cell r="A679" t="str">
            <v>080191</v>
          </cell>
          <cell r="B679" t="str">
            <v>EA 06/08 BANDEIRA FIXA ALUMINIO ANODIZADO P/ VIDRO</v>
          </cell>
          <cell r="C679" t="str">
            <v>M2</v>
          </cell>
          <cell r="D679">
            <v>130.11000000000001</v>
          </cell>
        </row>
        <row r="680">
          <cell r="A680" t="str">
            <v>080200</v>
          </cell>
          <cell r="B680" t="str">
            <v>CAIXILHOS</v>
          </cell>
          <cell r="D680" t="str">
            <v xml:space="preserve"> R$-   </v>
          </cell>
        </row>
        <row r="681">
          <cell r="A681" t="str">
            <v>080201</v>
          </cell>
          <cell r="B681" t="str">
            <v>CP.01 - CAIXILHO EM FERRO PERFILADO - FIXO,SEM VENTILACAO PERMANENTE</v>
          </cell>
          <cell r="C681" t="str">
            <v>M2</v>
          </cell>
          <cell r="D681">
            <v>58.41</v>
          </cell>
        </row>
        <row r="682">
          <cell r="A682" t="str">
            <v>080203</v>
          </cell>
          <cell r="B682" t="str">
            <v>CP.03 - CAIXILHO EM FERRO PERFILADO - FIXO,COM VENTILACAO PERMANENTE</v>
          </cell>
          <cell r="C682" t="str">
            <v>M2</v>
          </cell>
          <cell r="D682">
            <v>58.41</v>
          </cell>
        </row>
        <row r="683">
          <cell r="A683" t="str">
            <v>080205</v>
          </cell>
          <cell r="B683" t="str">
            <v>CP.05 - CAIXILHO EM FERRO PERFILADO - PIVOTANTE</v>
          </cell>
          <cell r="C683" t="str">
            <v>M2</v>
          </cell>
          <cell r="D683">
            <v>111.58</v>
          </cell>
        </row>
        <row r="684">
          <cell r="A684" t="str">
            <v>080209</v>
          </cell>
          <cell r="B684" t="str">
            <v>CP.09 - CAIXILHO EM FERRO PERFILADO - MAXIMAR</v>
          </cell>
          <cell r="C684" t="str">
            <v>M2</v>
          </cell>
          <cell r="D684">
            <v>114.01</v>
          </cell>
        </row>
        <row r="685">
          <cell r="A685" t="str">
            <v>080213</v>
          </cell>
          <cell r="B685" t="str">
            <v>CP.22/23 - CAIXILHO EM FERRO PERFILADO - BASCULANTE</v>
          </cell>
          <cell r="C685" t="str">
            <v>M2</v>
          </cell>
          <cell r="D685">
            <v>86.91</v>
          </cell>
        </row>
        <row r="686">
          <cell r="A686" t="str">
            <v>080217</v>
          </cell>
          <cell r="B686" t="str">
            <v>CP.17 - CAIXILHO EM FERRO PERFILADO - DE CORRER</v>
          </cell>
          <cell r="C686" t="str">
            <v>M2</v>
          </cell>
          <cell r="D686">
            <v>89.67</v>
          </cell>
        </row>
        <row r="687">
          <cell r="A687" t="str">
            <v>080226</v>
          </cell>
          <cell r="B687" t="str">
            <v>CF.02 - CAIXILHO EM PERFIL DE CHAPA DOBRADA - FIXO,S/VENT.PERMANENTE</v>
          </cell>
          <cell r="C687" t="str">
            <v>M2</v>
          </cell>
          <cell r="D687">
            <v>58.41</v>
          </cell>
        </row>
        <row r="688">
          <cell r="A688" t="str">
            <v>080228</v>
          </cell>
          <cell r="B688" t="str">
            <v>CF.04 - CAIXILHO EM PERFIL DE CHAPA DOBRADA - FIXO,C/VENT.PERMANENTE</v>
          </cell>
          <cell r="C688" t="str">
            <v>M2</v>
          </cell>
          <cell r="D688">
            <v>58.41</v>
          </cell>
        </row>
        <row r="689">
          <cell r="A689" t="str">
            <v>080229</v>
          </cell>
          <cell r="B689" t="str">
            <v>CF.05 - CAIXILHO EM PERFIL DE CHAPA DOBRADA - PIVOTANTE</v>
          </cell>
          <cell r="C689" t="str">
            <v>M2</v>
          </cell>
          <cell r="D689">
            <v>111.58</v>
          </cell>
        </row>
        <row r="690">
          <cell r="A690" t="str">
            <v>080233</v>
          </cell>
          <cell r="B690" t="str">
            <v>CF.09 - CAIXILHO EM PERFIL DE CHAPA DOBRADA - MAXIMAR</v>
          </cell>
          <cell r="C690" t="str">
            <v>M2</v>
          </cell>
          <cell r="D690">
            <v>114.01</v>
          </cell>
        </row>
        <row r="691">
          <cell r="A691" t="str">
            <v>080237</v>
          </cell>
          <cell r="B691" t="str">
            <v>CF.13 - CAIXILHO EM PERFIL DE CHAPA DOBRADA - BASCULANTE</v>
          </cell>
          <cell r="C691" t="str">
            <v>M2</v>
          </cell>
          <cell r="D691">
            <v>86.91</v>
          </cell>
        </row>
        <row r="692">
          <cell r="A692" t="str">
            <v>080241</v>
          </cell>
          <cell r="B692" t="str">
            <v>CF.17 - CAIXILHO EM PERFIL DE CHAPA DOBRADA - DE CORRER</v>
          </cell>
          <cell r="C692" t="str">
            <v>M2</v>
          </cell>
          <cell r="D692">
            <v>89.67</v>
          </cell>
        </row>
        <row r="693">
          <cell r="A693" t="str">
            <v>080243</v>
          </cell>
          <cell r="B693" t="str">
            <v>CF 19 CAIXILHO EM PERFIL DE CH. DOBRADA, VENEZIANA, FIXO COM V.P</v>
          </cell>
          <cell r="C693" t="str">
            <v>M2</v>
          </cell>
          <cell r="D693">
            <v>111.58</v>
          </cell>
        </row>
        <row r="694">
          <cell r="A694" t="str">
            <v>080244</v>
          </cell>
          <cell r="B694" t="str">
            <v>CF 20 CAIXILHO EM PERFIL DE CHAPA DOBRADA, VENEZIANA, DE CORRER</v>
          </cell>
          <cell r="C694" t="str">
            <v>M2</v>
          </cell>
          <cell r="D694">
            <v>114.01</v>
          </cell>
        </row>
        <row r="695">
          <cell r="A695" t="str">
            <v>080251</v>
          </cell>
          <cell r="B695" t="str">
            <v>CA.02 - CAIXILHO EM ALUMINIO ANODIZADO - FIXO,SEM VENTIL.PERMANENTE</v>
          </cell>
          <cell r="C695" t="str">
            <v>M2</v>
          </cell>
          <cell r="D695">
            <v>130.11000000000001</v>
          </cell>
        </row>
        <row r="696">
          <cell r="A696" t="str">
            <v>080253</v>
          </cell>
          <cell r="B696" t="str">
            <v>CA.04 - CAIXILHO EM ALUMINIO ANODIZADO - FIXO,COM VENTIL.PERMANENTE</v>
          </cell>
          <cell r="C696" t="str">
            <v>M2</v>
          </cell>
          <cell r="D696">
            <v>130.11000000000001</v>
          </cell>
        </row>
        <row r="697">
          <cell r="A697" t="str">
            <v>080254</v>
          </cell>
          <cell r="B697" t="str">
            <v>CA.05 - CAIXILHO EM ALUMINIO ANODIZADO - PIVOTANTE</v>
          </cell>
          <cell r="C697" t="str">
            <v>M2</v>
          </cell>
          <cell r="D697">
            <v>230.11</v>
          </cell>
        </row>
        <row r="698">
          <cell r="A698" t="str">
            <v>080258</v>
          </cell>
          <cell r="B698" t="str">
            <v>CA.09 - CAIXILHO EM ALUMINIO ANODIZADO - MAXIMAR</v>
          </cell>
          <cell r="C698" t="str">
            <v>M2</v>
          </cell>
          <cell r="D698">
            <v>230.11</v>
          </cell>
        </row>
        <row r="699">
          <cell r="A699" t="str">
            <v>080262</v>
          </cell>
          <cell r="B699" t="str">
            <v>CA.13 - CAIXILHO EM ALUMINIO ANODIZADO - BASCULANTE</v>
          </cell>
          <cell r="C699" t="str">
            <v>M2</v>
          </cell>
          <cell r="D699">
            <v>194.11</v>
          </cell>
        </row>
        <row r="700">
          <cell r="A700" t="str">
            <v>080266</v>
          </cell>
          <cell r="B700" t="str">
            <v>CA.17 - CAIXILHO EM ALUMINIO ANODIZADO - DE CORRER</v>
          </cell>
          <cell r="C700" t="str">
            <v>M2</v>
          </cell>
          <cell r="D700">
            <v>123.72</v>
          </cell>
        </row>
        <row r="701">
          <cell r="A701" t="str">
            <v>080272</v>
          </cell>
          <cell r="B701" t="str">
            <v>GRADE DE PROTECAO DE ALUMINIO</v>
          </cell>
          <cell r="C701" t="str">
            <v>M2</v>
          </cell>
          <cell r="D701">
            <v>143.53</v>
          </cell>
        </row>
        <row r="702">
          <cell r="A702" t="str">
            <v>080274</v>
          </cell>
          <cell r="B702" t="str">
            <v>EP06 GRADE DE PROTECAO EM FERRO REDONDO</v>
          </cell>
          <cell r="C702" t="str">
            <v>M2</v>
          </cell>
          <cell r="D702">
            <v>103.74</v>
          </cell>
        </row>
        <row r="703">
          <cell r="A703" t="str">
            <v>080275</v>
          </cell>
          <cell r="B703" t="str">
            <v>EP.07 GRADE DE PROTECAO EM FERRO CHATO</v>
          </cell>
          <cell r="C703" t="str">
            <v>M2</v>
          </cell>
          <cell r="D703">
            <v>107.19</v>
          </cell>
        </row>
        <row r="704">
          <cell r="A704" t="str">
            <v>080276</v>
          </cell>
          <cell r="B704" t="str">
            <v>GRADE DE PROT. EM FERRO GALV. ELETROFUND. 25X2MM, MALHA 62X132MM</v>
          </cell>
          <cell r="C704" t="str">
            <v>M2</v>
          </cell>
          <cell r="D704">
            <v>45.08</v>
          </cell>
        </row>
        <row r="705">
          <cell r="A705" t="str">
            <v>080280</v>
          </cell>
          <cell r="B705" t="str">
            <v>TELA DE PROTECAO EM ARAME N.12,MALHA DE 1/2" - INCLUSIVE REQUADRO</v>
          </cell>
          <cell r="C705" t="str">
            <v>M2</v>
          </cell>
          <cell r="D705">
            <v>41.46</v>
          </cell>
        </row>
        <row r="706">
          <cell r="A706" t="str">
            <v>080281</v>
          </cell>
          <cell r="B706" t="str">
            <v>EP 11 TELA MOSQUITEIRO EM ARAME GALV MALHA 14, FIO 28 INCL. REQUAD</v>
          </cell>
          <cell r="C706" t="str">
            <v>M2</v>
          </cell>
          <cell r="D706">
            <v>39.909999999999997</v>
          </cell>
        </row>
        <row r="707">
          <cell r="A707" t="str">
            <v>080298</v>
          </cell>
          <cell r="B707" t="str">
            <v>GALVANIZACAO ELETROLITICA</v>
          </cell>
          <cell r="C707" t="str">
            <v>KG</v>
          </cell>
          <cell r="D707">
            <v>0.69</v>
          </cell>
        </row>
        <row r="708">
          <cell r="A708" t="str">
            <v>080300</v>
          </cell>
          <cell r="B708" t="str">
            <v>PORTAS ESPECIAIS</v>
          </cell>
          <cell r="D708" t="str">
            <v xml:space="preserve"> R$-   </v>
          </cell>
        </row>
        <row r="709">
          <cell r="A709" t="str">
            <v>080301</v>
          </cell>
          <cell r="B709" t="str">
            <v>PP.47 PORTA EM FERRO PERF. C/ CHAPA P/ ENTRADA DE AGUA OU GAS ENC.</v>
          </cell>
          <cell r="C709" t="str">
            <v>M2</v>
          </cell>
          <cell r="D709">
            <v>53.09</v>
          </cell>
        </row>
        <row r="710">
          <cell r="A710" t="str">
            <v>080305</v>
          </cell>
          <cell r="B710" t="str">
            <v>PP.35-PORTA EM FERRO PERFILADO C/CHAPA P/ABRIGO DE LIXO</v>
          </cell>
          <cell r="C710" t="str">
            <v>M2</v>
          </cell>
          <cell r="D710">
            <v>90.22</v>
          </cell>
        </row>
        <row r="711">
          <cell r="A711" t="str">
            <v>080306</v>
          </cell>
          <cell r="B711" t="str">
            <v>PP.36-PORTA EM FERRO PERFILADO C/TELA P/ABRIGO DE GAS</v>
          </cell>
          <cell r="C711" t="str">
            <v>M2</v>
          </cell>
          <cell r="D711">
            <v>93.68</v>
          </cell>
        </row>
        <row r="712">
          <cell r="A712" t="str">
            <v>080311</v>
          </cell>
          <cell r="B712" t="str">
            <v>PP 48 PORTA EM FERRO PERFILADO COM CHAPA P/ PASSA-PRATOS</v>
          </cell>
          <cell r="C712" t="str">
            <v>M2</v>
          </cell>
          <cell r="D712">
            <v>100.47</v>
          </cell>
        </row>
        <row r="713">
          <cell r="A713" t="str">
            <v>080320</v>
          </cell>
          <cell r="B713" t="str">
            <v>PP.50 ALCAPAO EM FERRO PERFILADO COM CHAPA</v>
          </cell>
          <cell r="C713" t="str">
            <v>M2</v>
          </cell>
          <cell r="D713">
            <v>103.04</v>
          </cell>
        </row>
        <row r="714">
          <cell r="A714" t="str">
            <v>086000</v>
          </cell>
          <cell r="B714" t="str">
            <v>RETIRADAS</v>
          </cell>
          <cell r="D714" t="str">
            <v xml:space="preserve"> R$-   </v>
          </cell>
        </row>
        <row r="715">
          <cell r="A715" t="str">
            <v>086001</v>
          </cell>
          <cell r="B715" t="str">
            <v>RETIRADA DE ESQUADRIAS METALICAS EM GERAL,PORTAS OU CAIXILHOS</v>
          </cell>
          <cell r="C715" t="str">
            <v>M2</v>
          </cell>
          <cell r="D715">
            <v>5.61</v>
          </cell>
        </row>
        <row r="716">
          <cell r="A716" t="str">
            <v>086005</v>
          </cell>
          <cell r="B716" t="str">
            <v>RETIRADA DE BATENTES METALICOS</v>
          </cell>
          <cell r="C716" t="str">
            <v>UN</v>
          </cell>
          <cell r="D716">
            <v>9.64</v>
          </cell>
        </row>
        <row r="717">
          <cell r="A717" t="str">
            <v>086020</v>
          </cell>
          <cell r="B717" t="str">
            <v>RETIRADA DE BRACO DE ALAVANCA</v>
          </cell>
          <cell r="C717" t="str">
            <v>UN</v>
          </cell>
          <cell r="D717">
            <v>2.2200000000000002</v>
          </cell>
        </row>
        <row r="718">
          <cell r="A718" t="str">
            <v>086021</v>
          </cell>
          <cell r="B718" t="str">
            <v>RETIRADA DE ALAVANCA</v>
          </cell>
          <cell r="C718" t="str">
            <v>UN</v>
          </cell>
          <cell r="D718">
            <v>1.76</v>
          </cell>
        </row>
        <row r="719">
          <cell r="A719" t="str">
            <v>086022</v>
          </cell>
          <cell r="B719" t="str">
            <v>RETIRADA DE PUXADOR DE ENGATE,PARA CAIXILHOS DE CORRER</v>
          </cell>
          <cell r="C719" t="str">
            <v>UN</v>
          </cell>
          <cell r="D719">
            <v>0.61</v>
          </cell>
        </row>
        <row r="720">
          <cell r="A720" t="str">
            <v>087000</v>
          </cell>
          <cell r="B720" t="str">
            <v>RECOLOCACOES</v>
          </cell>
          <cell r="D720" t="str">
            <v xml:space="preserve"> R$-   </v>
          </cell>
        </row>
        <row r="721">
          <cell r="A721" t="str">
            <v>087001</v>
          </cell>
          <cell r="B721" t="str">
            <v>RECOLOCACAO DE ESQUADRIAS METALICAS EM GERAL,PORTAS OU CAIXILHOS</v>
          </cell>
          <cell r="C721" t="str">
            <v>M2</v>
          </cell>
          <cell r="D721">
            <v>8.06</v>
          </cell>
        </row>
        <row r="722">
          <cell r="A722" t="str">
            <v>087005</v>
          </cell>
          <cell r="B722" t="str">
            <v>RECOLOCACAO DE BATENTES METALICOS</v>
          </cell>
          <cell r="C722" t="str">
            <v>UN</v>
          </cell>
          <cell r="D722">
            <v>10.46</v>
          </cell>
        </row>
        <row r="723">
          <cell r="A723" t="str">
            <v>087020</v>
          </cell>
          <cell r="B723" t="str">
            <v>RECOLOCACAO DE BRACO DE ALAVANCA</v>
          </cell>
          <cell r="C723" t="str">
            <v>M</v>
          </cell>
          <cell r="D723">
            <v>5.31</v>
          </cell>
        </row>
        <row r="724">
          <cell r="A724" t="str">
            <v>087021</v>
          </cell>
          <cell r="B724" t="str">
            <v>RECOLOCACAO DE ALAVANCA</v>
          </cell>
          <cell r="C724" t="str">
            <v>UN</v>
          </cell>
          <cell r="D724">
            <v>4.87</v>
          </cell>
        </row>
        <row r="725">
          <cell r="A725" t="str">
            <v>087022</v>
          </cell>
          <cell r="B725" t="str">
            <v>RECOLOCACAO DE PUXADOR DE ENGATE,PARA CAIXILHOS DE CORRER</v>
          </cell>
          <cell r="C725" t="str">
            <v>UN</v>
          </cell>
          <cell r="D725">
            <v>0.87</v>
          </cell>
        </row>
        <row r="726">
          <cell r="A726" t="str">
            <v>088000</v>
          </cell>
          <cell r="B726" t="str">
            <v>SERVICOS PARCIAIS</v>
          </cell>
          <cell r="D726" t="str">
            <v xml:space="preserve"> R$-   </v>
          </cell>
        </row>
        <row r="727">
          <cell r="A727" t="str">
            <v>088020</v>
          </cell>
          <cell r="B727" t="str">
            <v>BRACO DE ALAVANCA EM FERRO CHATO</v>
          </cell>
          <cell r="C727" t="str">
            <v>M</v>
          </cell>
          <cell r="D727">
            <v>6.41</v>
          </cell>
        </row>
        <row r="728">
          <cell r="A728" t="str">
            <v>088021</v>
          </cell>
          <cell r="B728" t="str">
            <v>ALAVANCA EM METAL CROMADO,PARA CAIXILHOS BASCULANTES</v>
          </cell>
          <cell r="C728" t="str">
            <v>UN</v>
          </cell>
          <cell r="D728">
            <v>8.7200000000000006</v>
          </cell>
        </row>
        <row r="729">
          <cell r="A729" t="str">
            <v>088022</v>
          </cell>
          <cell r="B729" t="str">
            <v>PUXADOR DE ENGATE EM METAL CROMADO,PARA CAIXILHOS DE CORRER</v>
          </cell>
          <cell r="C729" t="str">
            <v>UN</v>
          </cell>
          <cell r="D729">
            <v>19.87</v>
          </cell>
        </row>
        <row r="730">
          <cell r="A730" t="str">
            <v>088049</v>
          </cell>
          <cell r="B730" t="str">
            <v>LUBRIFICACAO DE CAIXILHOS E TROCA DE REBITES</v>
          </cell>
          <cell r="C730" t="str">
            <v>M2</v>
          </cell>
          <cell r="D730">
            <v>1.2</v>
          </cell>
        </row>
        <row r="731">
          <cell r="A731" t="str">
            <v>088050</v>
          </cell>
          <cell r="B731" t="str">
            <v>FERRO TRABALHADO - CAIXILHOS E PEQUENAS PECAS DE SERRALHERIA</v>
          </cell>
          <cell r="C731" t="str">
            <v>KG</v>
          </cell>
          <cell r="D731">
            <v>3.3</v>
          </cell>
        </row>
        <row r="732">
          <cell r="A732" t="str">
            <v>088051</v>
          </cell>
          <cell r="B732" t="str">
            <v>ALUMINIO EXTRUDADO TRABALHADO - CAIXILHOS E PEQUENAS PECAS DE SERR</v>
          </cell>
          <cell r="C732" t="str">
            <v>KG</v>
          </cell>
          <cell r="D732">
            <v>19.95</v>
          </cell>
        </row>
        <row r="733">
          <cell r="A733" t="str">
            <v>088060</v>
          </cell>
          <cell r="B733" t="str">
            <v>BRACO DE ALAVANCA EM ALUMINIO ANODIZADO</v>
          </cell>
          <cell r="C733" t="str">
            <v>M</v>
          </cell>
          <cell r="D733">
            <v>8.56</v>
          </cell>
        </row>
        <row r="734">
          <cell r="A734" t="str">
            <v>088062</v>
          </cell>
          <cell r="B734" t="str">
            <v>PUXADOR DE ENGATE EM ALUMINIO ANODIZADO,PARA CAIXILHOS DE CORRER</v>
          </cell>
          <cell r="C734" t="str">
            <v>UN</v>
          </cell>
          <cell r="D734">
            <v>3.27</v>
          </cell>
        </row>
        <row r="735">
          <cell r="A735" t="str">
            <v>090000</v>
          </cell>
          <cell r="B735" t="str">
            <v>INSTALACOES ELETRICAS</v>
          </cell>
          <cell r="D735" t="str">
            <v xml:space="preserve"> R$-   </v>
          </cell>
        </row>
        <row r="736">
          <cell r="A736" t="str">
            <v>090100</v>
          </cell>
          <cell r="B736" t="str">
            <v>ENTRADA DE ENERGIA E TELEFONE</v>
          </cell>
          <cell r="D736" t="str">
            <v xml:space="preserve"> R$-   </v>
          </cell>
        </row>
        <row r="737">
          <cell r="A737" t="str">
            <v>090150</v>
          </cell>
          <cell r="B737" t="str">
            <v>ENTRADA AEREA DE ENERGIA - 5KVA</v>
          </cell>
          <cell r="C737" t="str">
            <v>UN</v>
          </cell>
          <cell r="D737">
            <v>731.29</v>
          </cell>
        </row>
        <row r="738">
          <cell r="A738" t="str">
            <v>090152</v>
          </cell>
          <cell r="B738" t="str">
            <v>ENTRADA AEREA DE ENERGIA E TELEFONE - 6 A 12KVA</v>
          </cell>
          <cell r="C738" t="str">
            <v>UN</v>
          </cell>
          <cell r="D738">
            <v>849.26</v>
          </cell>
        </row>
        <row r="739">
          <cell r="A739" t="str">
            <v>090153</v>
          </cell>
          <cell r="B739" t="str">
            <v>ENTRADA AEREA DE ENERGIA E TELEFONE - 13 A 16KVA</v>
          </cell>
          <cell r="C739" t="str">
            <v>UN</v>
          </cell>
          <cell r="D739">
            <v>867.37</v>
          </cell>
        </row>
        <row r="740">
          <cell r="A740" t="str">
            <v>090154</v>
          </cell>
          <cell r="B740" t="str">
            <v>ENTRADA AEREA DE ENERGIA E TELEFONE - 17 A 20KVA</v>
          </cell>
          <cell r="C740" t="str">
            <v>UN</v>
          </cell>
          <cell r="D740">
            <v>941.66</v>
          </cell>
        </row>
        <row r="741">
          <cell r="A741" t="str">
            <v>090155</v>
          </cell>
          <cell r="B741" t="str">
            <v>ENTRADA AEREA DE ENERGIA E TELEFONE - 21 A 23KVA</v>
          </cell>
          <cell r="C741" t="str">
            <v>UN</v>
          </cell>
          <cell r="D741">
            <v>968.38</v>
          </cell>
        </row>
        <row r="742">
          <cell r="A742" t="str">
            <v>090156</v>
          </cell>
          <cell r="B742" t="str">
            <v>ENTRADA AEREA DE ENERGIA E TELEFONE - 24 A 30KVA</v>
          </cell>
          <cell r="C742" t="str">
            <v>UN</v>
          </cell>
          <cell r="D742">
            <v>1243.48</v>
          </cell>
        </row>
        <row r="743">
          <cell r="A743" t="str">
            <v>090157</v>
          </cell>
          <cell r="B743" t="str">
            <v>ENTRADA AEREA DE ENERGIA E TELEFONE - 31 A 39KVA</v>
          </cell>
          <cell r="C743" t="str">
            <v>UN</v>
          </cell>
          <cell r="D743">
            <v>1351.04</v>
          </cell>
        </row>
        <row r="744">
          <cell r="A744" t="str">
            <v>090158</v>
          </cell>
          <cell r="B744" t="str">
            <v>ENTRADA AEREA DE ENERGIA E TELEFONE - 40 A 47KVA</v>
          </cell>
          <cell r="C744" t="str">
            <v>UN</v>
          </cell>
          <cell r="D744">
            <v>1481.71</v>
          </cell>
        </row>
        <row r="745">
          <cell r="A745" t="str">
            <v>090159</v>
          </cell>
          <cell r="B745" t="str">
            <v>ENTRADA AEREA DE ENERGIA E TELEFONE - 48 A 54KVA</v>
          </cell>
          <cell r="C745" t="str">
            <v>UN</v>
          </cell>
          <cell r="D745">
            <v>1915.39</v>
          </cell>
        </row>
        <row r="746">
          <cell r="A746" t="str">
            <v>090160</v>
          </cell>
          <cell r="B746" t="str">
            <v>ENTRADA AEREA DE ENERGIA E TELEFONE - 55 A 62KVA</v>
          </cell>
          <cell r="C746" t="str">
            <v>UN</v>
          </cell>
          <cell r="D746">
            <v>2014.27</v>
          </cell>
        </row>
        <row r="747">
          <cell r="A747" t="str">
            <v>090161</v>
          </cell>
          <cell r="B747" t="str">
            <v>ENTRADA AEREA DE ENERGIA E TELEFONE - 63 A 70KVA</v>
          </cell>
          <cell r="C747" t="str">
            <v>UN</v>
          </cell>
          <cell r="D747">
            <v>2191.4299999999998</v>
          </cell>
        </row>
        <row r="748">
          <cell r="A748" t="str">
            <v>090162</v>
          </cell>
          <cell r="B748" t="str">
            <v>ENTRADA AEREA DE ENERGIA E TELEFONE - 71 A 75KVA</v>
          </cell>
          <cell r="C748" t="str">
            <v>UN</v>
          </cell>
          <cell r="D748">
            <v>2428.88</v>
          </cell>
        </row>
        <row r="749">
          <cell r="A749" t="str">
            <v>090190</v>
          </cell>
          <cell r="B749" t="str">
            <v>ENTRADA AEREA DE TELEFONE</v>
          </cell>
          <cell r="C749" t="str">
            <v>UN</v>
          </cell>
          <cell r="D749">
            <v>209.91</v>
          </cell>
        </row>
        <row r="750">
          <cell r="A750" t="str">
            <v>090200</v>
          </cell>
          <cell r="B750" t="str">
            <v>ELETRODUTOS - BT</v>
          </cell>
          <cell r="D750" t="str">
            <v xml:space="preserve"> R$-   </v>
          </cell>
        </row>
        <row r="751">
          <cell r="A751" t="str">
            <v>090201</v>
          </cell>
          <cell r="B751" t="str">
            <v>ELETRODUTO DE PVC RIGIDO,ROSCAVEL - 20MM (1/2")</v>
          </cell>
          <cell r="C751" t="str">
            <v>M</v>
          </cell>
          <cell r="D751">
            <v>3.82</v>
          </cell>
        </row>
        <row r="752">
          <cell r="A752" t="str">
            <v>090202</v>
          </cell>
          <cell r="B752" t="str">
            <v>ELETRODUTO DE PVC RIGIDO,ROSCAVEL - 25MM (3/4")</v>
          </cell>
          <cell r="C752" t="str">
            <v>M</v>
          </cell>
          <cell r="D752">
            <v>4.92</v>
          </cell>
        </row>
        <row r="753">
          <cell r="A753" t="str">
            <v>090203</v>
          </cell>
          <cell r="B753" t="str">
            <v>ELETRODUTO DE PVC RIGIDO,ROSCAVEL - 32MM (1")</v>
          </cell>
          <cell r="C753" t="str">
            <v>M</v>
          </cell>
          <cell r="D753">
            <v>6.15</v>
          </cell>
        </row>
        <row r="754">
          <cell r="A754" t="str">
            <v>090204</v>
          </cell>
          <cell r="B754" t="str">
            <v>ELETRODUTO DE PVC RIGIDO,ROSCAVEL - 40MM (1 1/4")</v>
          </cell>
          <cell r="C754" t="str">
            <v>M</v>
          </cell>
          <cell r="D754">
            <v>7.48</v>
          </cell>
        </row>
        <row r="755">
          <cell r="A755" t="str">
            <v>090205</v>
          </cell>
          <cell r="B755" t="str">
            <v>ELETRODUTO DE PVC RIGIDO,ROSCAVEL - 50MM (1 1/2")</v>
          </cell>
          <cell r="C755" t="str">
            <v>M</v>
          </cell>
          <cell r="D755">
            <v>8.75</v>
          </cell>
        </row>
        <row r="756">
          <cell r="A756" t="str">
            <v>090206</v>
          </cell>
          <cell r="B756" t="str">
            <v>ELETRODUTO DE PVC RIGIDO,ROSCAVEL - 60MM (2")</v>
          </cell>
          <cell r="C756" t="str">
            <v>M</v>
          </cell>
          <cell r="D756">
            <v>10.25</v>
          </cell>
        </row>
        <row r="757">
          <cell r="A757" t="str">
            <v>090207</v>
          </cell>
          <cell r="B757" t="str">
            <v>ELETRODUTO DE PVC RIGIDO,ROSCAVEL - 75MM (2 1/2")</v>
          </cell>
          <cell r="C757" t="str">
            <v>M</v>
          </cell>
          <cell r="D757">
            <v>14.29</v>
          </cell>
        </row>
        <row r="758">
          <cell r="A758" t="str">
            <v>090208</v>
          </cell>
          <cell r="B758" t="str">
            <v>ELETRODUTO DE PVC RIGIDO,ROSCAVEL - 85MM (3")</v>
          </cell>
          <cell r="C758" t="str">
            <v>M</v>
          </cell>
          <cell r="D758">
            <v>16.27</v>
          </cell>
        </row>
        <row r="759">
          <cell r="A759" t="str">
            <v>090209</v>
          </cell>
          <cell r="B759" t="str">
            <v>ELETRODUTO DE PVC RIGIDO,ROSCAVEL - 110MM (4")</v>
          </cell>
          <cell r="C759" t="str">
            <v>M</v>
          </cell>
          <cell r="D759">
            <v>22.18</v>
          </cell>
        </row>
        <row r="760">
          <cell r="A760" t="str">
            <v>090210</v>
          </cell>
          <cell r="B760" t="str">
            <v>ELETRODUTO DE ACO GALVANIZADO,TIPO LEVE I - 1/2"</v>
          </cell>
          <cell r="C760" t="str">
            <v>M</v>
          </cell>
          <cell r="D760">
            <v>5.68</v>
          </cell>
        </row>
        <row r="761">
          <cell r="A761" t="str">
            <v>090211</v>
          </cell>
          <cell r="B761" t="str">
            <v>ELETRODUTO DE ACO GALVANIZADO,TIPO LEVE I - 3/4"</v>
          </cell>
          <cell r="C761" t="str">
            <v>M</v>
          </cell>
          <cell r="D761">
            <v>6.79</v>
          </cell>
        </row>
        <row r="762">
          <cell r="A762" t="str">
            <v>090212</v>
          </cell>
          <cell r="B762" t="str">
            <v>ELETRODUTO DE ACO GALVANIZADO,TIPO LEVE I - 1"</v>
          </cell>
          <cell r="C762" t="str">
            <v>M</v>
          </cell>
          <cell r="D762">
            <v>8.15</v>
          </cell>
        </row>
        <row r="763">
          <cell r="A763" t="str">
            <v>090213</v>
          </cell>
          <cell r="B763" t="str">
            <v>ELETRODUTO DE ACO GALVANIZADO,TIPO LEVE I - 1 1/4"</v>
          </cell>
          <cell r="C763" t="str">
            <v>M</v>
          </cell>
          <cell r="D763">
            <v>10.17</v>
          </cell>
        </row>
        <row r="764">
          <cell r="A764" t="str">
            <v>090214</v>
          </cell>
          <cell r="B764" t="str">
            <v>ELETRODUTO DE ACO GALVANIZADO,TIPO LEVE I - 1 1/2"</v>
          </cell>
          <cell r="C764" t="str">
            <v>M</v>
          </cell>
          <cell r="D764">
            <v>11.96</v>
          </cell>
        </row>
        <row r="765">
          <cell r="A765" t="str">
            <v>090215</v>
          </cell>
          <cell r="B765" t="str">
            <v>ELETRODUTO DE ACO GALVANIZADO,TIPO LEVE I - 2"</v>
          </cell>
          <cell r="C765" t="str">
            <v>M</v>
          </cell>
          <cell r="D765">
            <v>14.16</v>
          </cell>
        </row>
        <row r="766">
          <cell r="A766" t="str">
            <v>090216</v>
          </cell>
          <cell r="B766" t="str">
            <v>ELETRODUTO DE ACO GALVANIZADO,TIPO LEVE I - 2 1/2"</v>
          </cell>
          <cell r="C766" t="str">
            <v>M</v>
          </cell>
          <cell r="D766">
            <v>19.41</v>
          </cell>
        </row>
        <row r="767">
          <cell r="A767" t="str">
            <v>090217</v>
          </cell>
          <cell r="B767" t="str">
            <v>ELETRODUTO DE ACO GALVANIZADO,TIPO LEVE I - 3"</v>
          </cell>
          <cell r="C767" t="str">
            <v>M</v>
          </cell>
          <cell r="D767">
            <v>24.59</v>
          </cell>
        </row>
        <row r="768">
          <cell r="A768" t="str">
            <v>090218</v>
          </cell>
          <cell r="B768" t="str">
            <v>ELETRODUTO DE ACO GALVANIZADO,TIPO LEVE I - 3 1/2"</v>
          </cell>
          <cell r="C768" t="str">
            <v>M</v>
          </cell>
          <cell r="D768">
            <v>28.81</v>
          </cell>
        </row>
        <row r="769">
          <cell r="A769" t="str">
            <v>090219</v>
          </cell>
          <cell r="B769" t="str">
            <v>ELETRODUTO DE ACO GALVANIZADO,TIPO LEVE I - 4"</v>
          </cell>
          <cell r="C769" t="str">
            <v>M</v>
          </cell>
          <cell r="D769">
            <v>32.25</v>
          </cell>
        </row>
        <row r="770">
          <cell r="A770" t="str">
            <v>090220</v>
          </cell>
          <cell r="B770" t="str">
            <v>ELETRODUTO DE ACO GALVANIZADO,TIPO LEVE II - 1/2"</v>
          </cell>
          <cell r="C770" t="str">
            <v>M</v>
          </cell>
          <cell r="D770">
            <v>5.62</v>
          </cell>
        </row>
        <row r="771">
          <cell r="A771" t="str">
            <v>090221</v>
          </cell>
          <cell r="B771" t="str">
            <v>ELETRODUTO DE ACO GALVANIZADO,TIPO LEVE II - 3/4"</v>
          </cell>
          <cell r="C771" t="str">
            <v>M</v>
          </cell>
          <cell r="D771">
            <v>6.87</v>
          </cell>
        </row>
        <row r="772">
          <cell r="A772" t="str">
            <v>090222</v>
          </cell>
          <cell r="B772" t="str">
            <v>ELETRODUTO DE ACO GALVANIZADO,TIPO LEVE II - 1"</v>
          </cell>
          <cell r="C772" t="str">
            <v>M</v>
          </cell>
          <cell r="D772">
            <v>8.18</v>
          </cell>
        </row>
        <row r="773">
          <cell r="A773" t="str">
            <v>090223</v>
          </cell>
          <cell r="B773" t="str">
            <v>ELETRODUTO DE ACO GALVANIZADO,TIPO LEVE II - 1 1/4"</v>
          </cell>
          <cell r="C773" t="str">
            <v>M</v>
          </cell>
          <cell r="D773">
            <v>10.75</v>
          </cell>
        </row>
        <row r="774">
          <cell r="A774" t="str">
            <v>090224</v>
          </cell>
          <cell r="B774" t="str">
            <v>ELETRODUTO DE ACO GALVANIZADO,TIPO LEVE II - 1 1/2"</v>
          </cell>
          <cell r="C774" t="str">
            <v>M</v>
          </cell>
          <cell r="D774">
            <v>12.24</v>
          </cell>
        </row>
        <row r="775">
          <cell r="A775" t="str">
            <v>090225</v>
          </cell>
          <cell r="B775" t="str">
            <v>ELETRODUTO DE ACO GALVANIZADO,TIPO LEVE II - 2"</v>
          </cell>
          <cell r="C775" t="str">
            <v>M</v>
          </cell>
          <cell r="D775">
            <v>14.2</v>
          </cell>
        </row>
        <row r="776">
          <cell r="A776" t="str">
            <v>090226</v>
          </cell>
          <cell r="B776" t="str">
            <v>ELETRODUTO DE ACO GALVANIZADO,TIPO LEVE II - 2 1/2"</v>
          </cell>
          <cell r="C776" t="str">
            <v>M</v>
          </cell>
          <cell r="D776">
            <v>20.43</v>
          </cell>
        </row>
        <row r="777">
          <cell r="A777" t="str">
            <v>090227</v>
          </cell>
          <cell r="B777" t="str">
            <v>ELETRODUTO DE ACO GALVANIZADO,TIPO LEVE II - 3"</v>
          </cell>
          <cell r="C777" t="str">
            <v>M</v>
          </cell>
          <cell r="D777">
            <v>25.15</v>
          </cell>
        </row>
        <row r="778">
          <cell r="A778" t="str">
            <v>090228</v>
          </cell>
          <cell r="B778" t="str">
            <v>ELETRODUTO DE ACO GALVANIZADO,TIPO LEVE II - 3 1/2"</v>
          </cell>
          <cell r="C778" t="str">
            <v>M</v>
          </cell>
          <cell r="D778">
            <v>29.02</v>
          </cell>
        </row>
        <row r="779">
          <cell r="A779" t="str">
            <v>090229</v>
          </cell>
          <cell r="B779" t="str">
            <v>ELETRODUTO DE ACO GALVANIZADO,TIPO LEVE II - 4"</v>
          </cell>
          <cell r="C779" t="str">
            <v>M</v>
          </cell>
          <cell r="D779">
            <v>32.130000000000003</v>
          </cell>
        </row>
        <row r="780">
          <cell r="A780" t="str">
            <v>090240</v>
          </cell>
          <cell r="B780" t="str">
            <v>ELETRODUTO DE ACO ESMALTADO,TIPO LEVE II - 1/2"</v>
          </cell>
          <cell r="C780" t="str">
            <v>M</v>
          </cell>
          <cell r="D780">
            <v>5.62</v>
          </cell>
        </row>
        <row r="781">
          <cell r="A781" t="str">
            <v>090241</v>
          </cell>
          <cell r="B781" t="str">
            <v>ELETRODUTO DE ACO ESMALTADO,TIPO LEVE II - 3/4"</v>
          </cell>
          <cell r="C781" t="str">
            <v>M</v>
          </cell>
          <cell r="D781">
            <v>6.78</v>
          </cell>
        </row>
        <row r="782">
          <cell r="A782" t="str">
            <v>090242</v>
          </cell>
          <cell r="B782" t="str">
            <v>ELETRODUTO DE ACO ESMALTADO,TIPO LEVE II - 1"</v>
          </cell>
          <cell r="C782" t="str">
            <v>M</v>
          </cell>
          <cell r="D782">
            <v>8.0299999999999994</v>
          </cell>
        </row>
        <row r="783">
          <cell r="A783" t="str">
            <v>090243</v>
          </cell>
          <cell r="B783" t="str">
            <v>ELETRODUTO DE ACO ESMALTADO,TIPO LEVE II - 1 1/4"</v>
          </cell>
          <cell r="C783" t="str">
            <v>M</v>
          </cell>
          <cell r="D783">
            <v>10.029999999999999</v>
          </cell>
        </row>
        <row r="784">
          <cell r="A784" t="str">
            <v>090244</v>
          </cell>
          <cell r="B784" t="str">
            <v>ELETRODUTO DE ACO ESMALTADO,TIPO LEVE II - 1 1/2"</v>
          </cell>
          <cell r="C784" t="str">
            <v>M</v>
          </cell>
          <cell r="D784">
            <v>11.66</v>
          </cell>
        </row>
        <row r="785">
          <cell r="A785" t="str">
            <v>090245</v>
          </cell>
          <cell r="B785" t="str">
            <v>ELETRODUTO DE ACO ESMALTADO,TIPO LEVE II - 2"</v>
          </cell>
          <cell r="C785" t="str">
            <v>M</v>
          </cell>
          <cell r="D785">
            <v>13.68</v>
          </cell>
        </row>
        <row r="786">
          <cell r="A786" t="str">
            <v>090246</v>
          </cell>
          <cell r="B786" t="str">
            <v>ELETRODUTO DE ACO ESMALTADO,TIPO LEVE II - 2 1/2"</v>
          </cell>
          <cell r="C786" t="str">
            <v>M</v>
          </cell>
          <cell r="D786">
            <v>19.010000000000002</v>
          </cell>
        </row>
        <row r="787">
          <cell r="A787" t="str">
            <v>090247</v>
          </cell>
          <cell r="B787" t="str">
            <v>ELETRODUTO DE ACO ESMALTADO,TIPO LEVE II - 3"</v>
          </cell>
          <cell r="C787" t="str">
            <v>M</v>
          </cell>
          <cell r="D787">
            <v>23.7</v>
          </cell>
        </row>
        <row r="788">
          <cell r="A788" t="str">
            <v>090248</v>
          </cell>
          <cell r="B788" t="str">
            <v>ELETRODUTO DE ACO ESMALTADO,TIPO LEVE II - 3 1/2"</v>
          </cell>
          <cell r="C788" t="str">
            <v>M</v>
          </cell>
          <cell r="D788">
            <v>28.4</v>
          </cell>
        </row>
        <row r="789">
          <cell r="A789" t="str">
            <v>090249</v>
          </cell>
          <cell r="B789" t="str">
            <v>ELETRODUTO DE ACO ESMALTADO,TIPO LEVE II - 4"</v>
          </cell>
          <cell r="C789" t="str">
            <v>M</v>
          </cell>
          <cell r="D789">
            <v>30.56</v>
          </cell>
        </row>
        <row r="790">
          <cell r="A790" t="str">
            <v>090250</v>
          </cell>
          <cell r="B790" t="str">
            <v>ELETRODUTO DE POLIETILENO FLEXIVEL ALTA RESISTENCIA - 2"</v>
          </cell>
          <cell r="C790" t="str">
            <v>M</v>
          </cell>
          <cell r="D790">
            <v>8.44</v>
          </cell>
        </row>
        <row r="791">
          <cell r="A791" t="str">
            <v>090251</v>
          </cell>
          <cell r="B791" t="str">
            <v>ELETRODUTO DE POLIETILENO FLEXIVEL ALTA RESISTENCIA - 3"</v>
          </cell>
          <cell r="C791" t="str">
            <v>M</v>
          </cell>
          <cell r="D791">
            <v>11.45</v>
          </cell>
        </row>
        <row r="792">
          <cell r="A792" t="str">
            <v>090252</v>
          </cell>
          <cell r="B792" t="str">
            <v>ELETRODUTO DE POLIETILENO FLEXIVEL ALTA RESISTENCIA - 4"</v>
          </cell>
          <cell r="C792" t="str">
            <v>M</v>
          </cell>
          <cell r="D792">
            <v>15.99</v>
          </cell>
        </row>
        <row r="793">
          <cell r="A793" t="str">
            <v>090261</v>
          </cell>
          <cell r="B793" t="str">
            <v>TUBO METALICO FLEXIVEL REVESTIDO COM PVC-3/4"</v>
          </cell>
          <cell r="C793" t="str">
            <v>M</v>
          </cell>
          <cell r="D793">
            <v>4.8899999999999997</v>
          </cell>
        </row>
        <row r="794">
          <cell r="A794" t="str">
            <v>090262</v>
          </cell>
          <cell r="B794" t="str">
            <v>TUBO METALICO FLEXIVEL REVESTIDO COM PVC-1"</v>
          </cell>
          <cell r="C794" t="str">
            <v>M</v>
          </cell>
          <cell r="D794">
            <v>6.62</v>
          </cell>
        </row>
        <row r="795">
          <cell r="A795" t="str">
            <v>090263</v>
          </cell>
          <cell r="B795" t="str">
            <v>TUBO METALICO FLEXIVEL REVESTIDO COM PVC-1 1/2"</v>
          </cell>
          <cell r="C795" t="str">
            <v>M</v>
          </cell>
          <cell r="D795">
            <v>11.29</v>
          </cell>
        </row>
        <row r="796">
          <cell r="A796" t="str">
            <v>090270</v>
          </cell>
          <cell r="B796" t="str">
            <v>ELETRODUTO QUADRADO DE PVC-16X16 MM INCL. CONEXOES</v>
          </cell>
          <cell r="C796" t="str">
            <v>M</v>
          </cell>
          <cell r="D796">
            <v>4.22</v>
          </cell>
        </row>
        <row r="797">
          <cell r="A797" t="str">
            <v>090298</v>
          </cell>
          <cell r="B797" t="str">
            <v>ENVELOPAMENTO DE ELETRODUTO ENTERRADO,COM CONCRETO</v>
          </cell>
          <cell r="C797" t="str">
            <v>M</v>
          </cell>
          <cell r="D797">
            <v>6.73</v>
          </cell>
        </row>
        <row r="798">
          <cell r="A798" t="str">
            <v>090300</v>
          </cell>
          <cell r="B798" t="str">
            <v>CONDUTORES - BT</v>
          </cell>
          <cell r="D798" t="str">
            <v xml:space="preserve"> R$-   </v>
          </cell>
        </row>
        <row r="799">
          <cell r="A799" t="str">
            <v>090302</v>
          </cell>
          <cell r="B799" t="str">
            <v>FIO 0,75MM2 - ISOLAMENTO PARA 0,7KV</v>
          </cell>
          <cell r="C799" t="str">
            <v>M</v>
          </cell>
          <cell r="D799">
            <v>0.31</v>
          </cell>
        </row>
        <row r="800">
          <cell r="A800" t="str">
            <v>090303</v>
          </cell>
          <cell r="B800" t="str">
            <v>FIO 1,00MM2 - ISOLAMENTO PARA 0,7KV</v>
          </cell>
          <cell r="C800" t="str">
            <v>M</v>
          </cell>
          <cell r="D800">
            <v>0.33</v>
          </cell>
        </row>
        <row r="801">
          <cell r="A801" t="str">
            <v>090304</v>
          </cell>
          <cell r="B801" t="str">
            <v>FIO 1,50MM2 - ISOLAMENTO PARA 0,7KV</v>
          </cell>
          <cell r="C801" t="str">
            <v>M</v>
          </cell>
          <cell r="D801">
            <v>0.34</v>
          </cell>
        </row>
        <row r="802">
          <cell r="A802" t="str">
            <v>090305</v>
          </cell>
          <cell r="B802" t="str">
            <v>FIO 2,50MM2 - ISOLAMENTO PARA 0,7KV</v>
          </cell>
          <cell r="C802" t="str">
            <v>M</v>
          </cell>
          <cell r="D802">
            <v>0.51</v>
          </cell>
        </row>
        <row r="803">
          <cell r="A803" t="str">
            <v>090306</v>
          </cell>
          <cell r="B803" t="str">
            <v>FIO 4,00MM2 - ISOLAMENTO PARA 0,7KV</v>
          </cell>
          <cell r="C803" t="str">
            <v>M</v>
          </cell>
          <cell r="D803">
            <v>0.69</v>
          </cell>
        </row>
        <row r="804">
          <cell r="A804" t="str">
            <v>090307</v>
          </cell>
          <cell r="B804" t="str">
            <v>FIO 6,00MM2 - ISOLAMENTO PARA 0,7KV</v>
          </cell>
          <cell r="C804" t="str">
            <v>M</v>
          </cell>
          <cell r="D804">
            <v>0.94</v>
          </cell>
        </row>
        <row r="805">
          <cell r="A805" t="str">
            <v>090308</v>
          </cell>
          <cell r="B805" t="str">
            <v>CABO 10,00MM2 - ISOLAMENTO PARA 0,7KV</v>
          </cell>
          <cell r="C805" t="str">
            <v>M</v>
          </cell>
          <cell r="D805">
            <v>1.75</v>
          </cell>
        </row>
        <row r="806">
          <cell r="A806" t="str">
            <v>090309</v>
          </cell>
          <cell r="B806" t="str">
            <v>CABO 16,00MM2 - ISOLAMENTO PARA 0,7KV</v>
          </cell>
          <cell r="C806" t="str">
            <v>M</v>
          </cell>
          <cell r="D806">
            <v>2.98</v>
          </cell>
        </row>
        <row r="807">
          <cell r="A807" t="str">
            <v>090310</v>
          </cell>
          <cell r="B807" t="str">
            <v>CABO 25,00MM2 - ISOLAMENTO PARA 0,7KV</v>
          </cell>
          <cell r="C807" t="str">
            <v>M</v>
          </cell>
          <cell r="D807">
            <v>4.8499999999999996</v>
          </cell>
        </row>
        <row r="808">
          <cell r="A808" t="str">
            <v>090311</v>
          </cell>
          <cell r="B808" t="str">
            <v>CABO 35,00MM2 - ISOLAMENTO PARA 0,7KV</v>
          </cell>
          <cell r="C808" t="str">
            <v>M</v>
          </cell>
          <cell r="D808">
            <v>6.61</v>
          </cell>
        </row>
        <row r="809">
          <cell r="A809" t="str">
            <v>090312</v>
          </cell>
          <cell r="B809" t="str">
            <v>CABO 50,00MM2 - ISOLAMENTO PARA 0,7KV</v>
          </cell>
          <cell r="C809" t="str">
            <v>M</v>
          </cell>
          <cell r="D809">
            <v>9.5500000000000007</v>
          </cell>
        </row>
        <row r="810">
          <cell r="A810" t="str">
            <v>090313</v>
          </cell>
          <cell r="B810" t="str">
            <v>CABO 70,00MM2 - ISOLAMENTO PARA 0,7KV</v>
          </cell>
          <cell r="C810" t="str">
            <v>M</v>
          </cell>
          <cell r="D810">
            <v>11.96</v>
          </cell>
        </row>
        <row r="811">
          <cell r="A811" t="str">
            <v>090314</v>
          </cell>
          <cell r="B811" t="str">
            <v>CABO 95,00MM2 - ISOLAMENTO PARA 0,7KV</v>
          </cell>
          <cell r="C811" t="str">
            <v>M</v>
          </cell>
          <cell r="D811">
            <v>17.04</v>
          </cell>
        </row>
        <row r="812">
          <cell r="A812" t="str">
            <v>090315</v>
          </cell>
          <cell r="B812" t="str">
            <v>CABO 120,00MM2 - ISOLAMENTO PARA 0,7KV</v>
          </cell>
          <cell r="C812" t="str">
            <v>M</v>
          </cell>
          <cell r="D812">
            <v>21.88</v>
          </cell>
        </row>
        <row r="813">
          <cell r="A813" t="str">
            <v>090316</v>
          </cell>
          <cell r="B813" t="str">
            <v>CABO 150,00MM2 - ISOLAMENTO PARA 0,7KV</v>
          </cell>
          <cell r="C813" t="str">
            <v>M</v>
          </cell>
          <cell r="D813">
            <v>26.17</v>
          </cell>
        </row>
        <row r="814">
          <cell r="A814" t="str">
            <v>090317</v>
          </cell>
          <cell r="B814" t="str">
            <v>CABO 185,00MM2 - ISOLAMENTO PARA 0,7KV</v>
          </cell>
          <cell r="C814" t="str">
            <v>M</v>
          </cell>
          <cell r="D814">
            <v>32.31</v>
          </cell>
        </row>
        <row r="815">
          <cell r="A815" t="str">
            <v>090318</v>
          </cell>
          <cell r="B815" t="str">
            <v>CABO 240,00MM2 - ISOLAMENTO PARA 0,7KV</v>
          </cell>
          <cell r="C815" t="str">
            <v>M</v>
          </cell>
          <cell r="D815">
            <v>40.619999999999997</v>
          </cell>
        </row>
        <row r="816">
          <cell r="A816" t="str">
            <v>090319</v>
          </cell>
          <cell r="B816" t="str">
            <v>CABO 300.00 MM2 - ISOLAMENTO PARA 0.7 KV</v>
          </cell>
          <cell r="C816" t="str">
            <v>M</v>
          </cell>
          <cell r="D816">
            <v>45.26</v>
          </cell>
        </row>
        <row r="817">
          <cell r="A817" t="str">
            <v>090328</v>
          </cell>
          <cell r="B817" t="str">
            <v>FIO 1,50MM2 - ISOLAMENTO PARA 1,0KV</v>
          </cell>
          <cell r="C817" t="str">
            <v>M</v>
          </cell>
          <cell r="D817">
            <v>0.48</v>
          </cell>
        </row>
        <row r="818">
          <cell r="A818" t="str">
            <v>090329</v>
          </cell>
          <cell r="B818" t="str">
            <v>FIO 2,50MM2 - ISOLAMENTO PARA 1,0KV</v>
          </cell>
          <cell r="C818" t="str">
            <v>M</v>
          </cell>
          <cell r="D818">
            <v>0.67</v>
          </cell>
        </row>
        <row r="819">
          <cell r="A819" t="str">
            <v>090330</v>
          </cell>
          <cell r="B819" t="str">
            <v>FIO 4,00MM2 - ISOLAMENTO PARA 1,0KV</v>
          </cell>
          <cell r="C819" t="str">
            <v>M</v>
          </cell>
          <cell r="D819">
            <v>0.93</v>
          </cell>
        </row>
        <row r="820">
          <cell r="A820" t="str">
            <v>090331</v>
          </cell>
          <cell r="B820" t="str">
            <v>FIO 6,00MM2 - ISOLAMENTO PARA 1,0KV</v>
          </cell>
          <cell r="C820" t="str">
            <v>M</v>
          </cell>
          <cell r="D820">
            <v>1.23</v>
          </cell>
        </row>
        <row r="821">
          <cell r="A821" t="str">
            <v>090332</v>
          </cell>
          <cell r="B821" t="str">
            <v>CABO 10,00MM2 - ISOLAMENTO PARA 1,0KV</v>
          </cell>
          <cell r="C821" t="str">
            <v>M</v>
          </cell>
          <cell r="D821">
            <v>1.94</v>
          </cell>
        </row>
        <row r="822">
          <cell r="A822" t="str">
            <v>090333</v>
          </cell>
          <cell r="B822" t="str">
            <v>CABO 16,00MM2 - ISOLAMENTO PARA 1,0KV</v>
          </cell>
          <cell r="C822" t="str">
            <v>M</v>
          </cell>
          <cell r="D822">
            <v>3.18</v>
          </cell>
        </row>
        <row r="823">
          <cell r="A823" t="str">
            <v>090334</v>
          </cell>
          <cell r="B823" t="str">
            <v>CABO 25,00MM2 - ISOLAMENTO PARA 1,0KV</v>
          </cell>
          <cell r="C823" t="str">
            <v>M</v>
          </cell>
          <cell r="D823">
            <v>5.28</v>
          </cell>
        </row>
        <row r="824">
          <cell r="A824" t="str">
            <v>090335</v>
          </cell>
          <cell r="B824" t="str">
            <v>CABO 35,00MM2 - ISOLAMENTO PARA 1,0KV</v>
          </cell>
          <cell r="C824" t="str">
            <v>M</v>
          </cell>
          <cell r="D824">
            <v>7.2</v>
          </cell>
        </row>
        <row r="825">
          <cell r="A825" t="str">
            <v>090336</v>
          </cell>
          <cell r="B825" t="str">
            <v>CABO 50,00MM2 - ISOLAMENTO PARA 1,0KV</v>
          </cell>
          <cell r="C825" t="str">
            <v>M</v>
          </cell>
          <cell r="D825">
            <v>10.1</v>
          </cell>
        </row>
        <row r="826">
          <cell r="A826" t="str">
            <v>090337</v>
          </cell>
          <cell r="B826" t="str">
            <v>CABO 70,00MM2 - ISOLAMENTO PARA 1,OKV</v>
          </cell>
          <cell r="C826" t="str">
            <v>M</v>
          </cell>
          <cell r="D826">
            <v>12.73</v>
          </cell>
        </row>
        <row r="827">
          <cell r="A827" t="str">
            <v>090338</v>
          </cell>
          <cell r="B827" t="str">
            <v>CABO 95,00MM2 - ISOLAMENTO PARA 1,0KV</v>
          </cell>
          <cell r="C827" t="str">
            <v>M</v>
          </cell>
          <cell r="D827">
            <v>17.510000000000002</v>
          </cell>
        </row>
        <row r="828">
          <cell r="A828" t="str">
            <v>090339</v>
          </cell>
          <cell r="B828" t="str">
            <v>CABO 120,00MM2 - ISOLAMENTO PARA 1,0KV</v>
          </cell>
          <cell r="C828" t="str">
            <v>M</v>
          </cell>
          <cell r="D828">
            <v>22.91</v>
          </cell>
        </row>
        <row r="829">
          <cell r="A829" t="str">
            <v>090340</v>
          </cell>
          <cell r="B829" t="str">
            <v>CABO 150,00MM2 - ISOLAMENTO PARA 1,0KV</v>
          </cell>
          <cell r="C829" t="str">
            <v>M</v>
          </cell>
          <cell r="D829">
            <v>26.68</v>
          </cell>
        </row>
        <row r="830">
          <cell r="A830" t="str">
            <v>090341</v>
          </cell>
          <cell r="B830" t="str">
            <v>CABO 185,00MM2 - ISOLAMENTO PARA 1,0KV</v>
          </cell>
          <cell r="C830" t="str">
            <v>M</v>
          </cell>
          <cell r="D830">
            <v>33.15</v>
          </cell>
        </row>
        <row r="831">
          <cell r="A831" t="str">
            <v>090342</v>
          </cell>
          <cell r="B831" t="str">
            <v>CABO 240,00MM2 - ISOLAMENTO PARA 1,0KV</v>
          </cell>
          <cell r="C831" t="str">
            <v>M</v>
          </cell>
          <cell r="D831">
            <v>41.4</v>
          </cell>
        </row>
        <row r="832">
          <cell r="A832" t="str">
            <v>090343</v>
          </cell>
          <cell r="B832" t="str">
            <v>CABO 300.00 MM2 - ISOLAMENTO PARA 1.0 KV</v>
          </cell>
          <cell r="C832" t="str">
            <v>M</v>
          </cell>
          <cell r="D832">
            <v>50.18</v>
          </cell>
        </row>
        <row r="833">
          <cell r="A833" t="str">
            <v>090350</v>
          </cell>
          <cell r="B833" t="str">
            <v>FIO "WPP" PARA INSTALACOES AEREAS - 4,00MM2</v>
          </cell>
          <cell r="C833" t="str">
            <v>M</v>
          </cell>
          <cell r="D833">
            <v>0.44</v>
          </cell>
        </row>
        <row r="834">
          <cell r="A834" t="str">
            <v>090351</v>
          </cell>
          <cell r="B834" t="str">
            <v>FIO "WPP" PARA INSTALACOES AEREAS - 6,00MM2</v>
          </cell>
          <cell r="C834" t="str">
            <v>M</v>
          </cell>
          <cell r="D834">
            <v>0.63</v>
          </cell>
        </row>
        <row r="835">
          <cell r="A835" t="str">
            <v>090352</v>
          </cell>
          <cell r="B835" t="str">
            <v>CABO "WPP" PARA INSTALACOES AEREAS - 10,00MM2</v>
          </cell>
          <cell r="C835" t="str">
            <v>M</v>
          </cell>
          <cell r="D835">
            <v>1.1100000000000001</v>
          </cell>
        </row>
        <row r="836">
          <cell r="A836" t="str">
            <v>090353</v>
          </cell>
          <cell r="B836" t="str">
            <v>CABO "WPP" PARA INSTALACOES AEREAS - 16,00MM2</v>
          </cell>
          <cell r="C836" t="str">
            <v>M</v>
          </cell>
          <cell r="D836">
            <v>1.98</v>
          </cell>
        </row>
        <row r="837">
          <cell r="A837" t="str">
            <v>090354</v>
          </cell>
          <cell r="B837" t="str">
            <v>CABO "WPP" PARA INSTALACOES AEREAS - 25,00MM2</v>
          </cell>
          <cell r="C837" t="str">
            <v>M</v>
          </cell>
          <cell r="D837">
            <v>3.18</v>
          </cell>
        </row>
        <row r="838">
          <cell r="A838" t="str">
            <v>090355</v>
          </cell>
          <cell r="B838" t="str">
            <v>CABO "WPP" PARA INSTALACOES AEREAS - 35,00MM2</v>
          </cell>
          <cell r="C838" t="str">
            <v>M</v>
          </cell>
          <cell r="D838">
            <v>4.3099999999999996</v>
          </cell>
        </row>
        <row r="839">
          <cell r="A839" t="str">
            <v>090356</v>
          </cell>
          <cell r="B839" t="str">
            <v>CABO "WPP" PARA INSTALACOES AEREAS - 50,00MM2</v>
          </cell>
          <cell r="C839" t="str">
            <v>M</v>
          </cell>
          <cell r="D839">
            <v>6.1</v>
          </cell>
        </row>
        <row r="840">
          <cell r="A840" t="str">
            <v>090360</v>
          </cell>
          <cell r="B840" t="str">
            <v>FIO TELEFONICO INTERNO TIPO FI-60 PAR TRANCADO</v>
          </cell>
          <cell r="C840" t="str">
            <v>M</v>
          </cell>
          <cell r="D840">
            <v>0.3</v>
          </cell>
        </row>
        <row r="841">
          <cell r="A841" t="str">
            <v>090361</v>
          </cell>
          <cell r="B841" t="str">
            <v>FIO TELEFONICO EXTERNO TIPO FE-100 PAR PARALELO</v>
          </cell>
          <cell r="C841" t="str">
            <v>M</v>
          </cell>
          <cell r="D841">
            <v>0.47</v>
          </cell>
        </row>
        <row r="842">
          <cell r="A842" t="str">
            <v>090370</v>
          </cell>
          <cell r="B842" t="str">
            <v>CABO FLEXIVEL PVC-750V - 2 CONDUTORES - 1.50 MM2</v>
          </cell>
          <cell r="C842" t="str">
            <v>M</v>
          </cell>
          <cell r="D842">
            <v>0.81</v>
          </cell>
        </row>
        <row r="843">
          <cell r="A843" t="str">
            <v>090371</v>
          </cell>
          <cell r="B843" t="str">
            <v>CABO FLEXIVEL PVC-750V - 2 CONDUTORES - 2.50 MM2</v>
          </cell>
          <cell r="C843" t="str">
            <v>M</v>
          </cell>
          <cell r="D843">
            <v>1.17</v>
          </cell>
        </row>
        <row r="844">
          <cell r="A844" t="str">
            <v>090372</v>
          </cell>
          <cell r="B844" t="str">
            <v>CABO FLEXIVEL PVC-750V - 2 CONDUTORES - 4.00 MM2</v>
          </cell>
          <cell r="C844" t="str">
            <v>M</v>
          </cell>
          <cell r="D844">
            <v>1.88</v>
          </cell>
        </row>
        <row r="845">
          <cell r="A845" t="str">
            <v>090373</v>
          </cell>
          <cell r="B845" t="str">
            <v>CABO FLEXIVEL PVC-750V - 2 CONDUTORES - 6.00 MM2</v>
          </cell>
          <cell r="C845" t="str">
            <v>M</v>
          </cell>
          <cell r="D845">
            <v>2.5299999999999998</v>
          </cell>
        </row>
        <row r="846">
          <cell r="A846" t="str">
            <v>090374</v>
          </cell>
          <cell r="B846" t="str">
            <v>CABO FLEXIVEL PVC-750 V - 2 CONDUTORES - 10,00 MM2</v>
          </cell>
          <cell r="C846" t="str">
            <v>M</v>
          </cell>
          <cell r="D846">
            <v>3.94</v>
          </cell>
        </row>
        <row r="847">
          <cell r="A847" t="str">
            <v>090375</v>
          </cell>
          <cell r="B847" t="str">
            <v>CABO FLEXIVEL PVC-750V - 3 CONDUTORES - 1.50 MM2</v>
          </cell>
          <cell r="C847" t="str">
            <v>M</v>
          </cell>
          <cell r="D847">
            <v>1.1000000000000001</v>
          </cell>
        </row>
        <row r="848">
          <cell r="A848" t="str">
            <v>090376</v>
          </cell>
          <cell r="B848" t="str">
            <v>CABO FLEXIVEL PVC-750V - 3 CONDUTORES - 2.50 MM2</v>
          </cell>
          <cell r="C848" t="str">
            <v>M</v>
          </cell>
          <cell r="D848">
            <v>1.53</v>
          </cell>
        </row>
        <row r="849">
          <cell r="A849" t="str">
            <v>090377</v>
          </cell>
          <cell r="B849" t="str">
            <v>CABO FLEXIVEL PVC-750V - 3 CONDUTORES - 4.00 MM2</v>
          </cell>
          <cell r="C849" t="str">
            <v>M</v>
          </cell>
          <cell r="D849">
            <v>2.41</v>
          </cell>
        </row>
        <row r="850">
          <cell r="A850" t="str">
            <v>090378</v>
          </cell>
          <cell r="B850" t="str">
            <v>CABO FLEXIVEL PVC-750V - 3 CONDUTORES - 6.00 MM2</v>
          </cell>
          <cell r="C850" t="str">
            <v>M</v>
          </cell>
          <cell r="D850">
            <v>3.29</v>
          </cell>
        </row>
        <row r="851">
          <cell r="A851" t="str">
            <v>090379</v>
          </cell>
          <cell r="B851" t="str">
            <v>CABO FLEXIVEL PVC 750V - 3 CONDUTORES - 10MM2</v>
          </cell>
          <cell r="C851" t="str">
            <v>M</v>
          </cell>
          <cell r="D851">
            <v>5.59</v>
          </cell>
        </row>
        <row r="852">
          <cell r="A852" t="str">
            <v>090380</v>
          </cell>
          <cell r="B852" t="str">
            <v>CABO FLEXIVEL PVC-750V - 4 CONDUTORES - 1.50 MM2</v>
          </cell>
          <cell r="C852" t="str">
            <v>M</v>
          </cell>
          <cell r="D852">
            <v>1.46</v>
          </cell>
        </row>
        <row r="853">
          <cell r="A853" t="str">
            <v>090381</v>
          </cell>
          <cell r="B853" t="str">
            <v>CABO FLEXIVEL PVC-750V  - 4 CONDUTORES - 2.50 MM2</v>
          </cell>
          <cell r="C853" t="str">
            <v>M</v>
          </cell>
          <cell r="D853">
            <v>2.14</v>
          </cell>
        </row>
        <row r="854">
          <cell r="A854" t="str">
            <v>090382</v>
          </cell>
          <cell r="B854" t="str">
            <v>CABO FLEXIVEL PVC-750V - 4 CONDUTORES - 4.00 MM2</v>
          </cell>
          <cell r="C854" t="str">
            <v>M</v>
          </cell>
          <cell r="D854">
            <v>3.34</v>
          </cell>
        </row>
        <row r="855">
          <cell r="A855" t="str">
            <v>090383</v>
          </cell>
          <cell r="B855" t="str">
            <v>CABO FLEXIVEL PVC-750V - 4 CONDUTORES - 6.00 MM2</v>
          </cell>
          <cell r="C855" t="str">
            <v>M</v>
          </cell>
          <cell r="D855">
            <v>4.5599999999999996</v>
          </cell>
        </row>
        <row r="856">
          <cell r="A856" t="str">
            <v>090384</v>
          </cell>
          <cell r="B856" t="str">
            <v>CABO FLEXIVEL PVC - 750 V - 4 CONDUTORES - 10,00 MM2</v>
          </cell>
          <cell r="C856" t="str">
            <v>M</v>
          </cell>
          <cell r="D856">
            <v>7.1</v>
          </cell>
        </row>
        <row r="857">
          <cell r="A857" t="str">
            <v>090385</v>
          </cell>
          <cell r="B857" t="str">
            <v>CABO DE ALUMINIO CA S/ALMA  DE ACO (PEACHBELL) 6 AWG</v>
          </cell>
          <cell r="C857" t="str">
            <v>M</v>
          </cell>
          <cell r="D857">
            <v>1.2</v>
          </cell>
        </row>
        <row r="858">
          <cell r="A858" t="str">
            <v>090386</v>
          </cell>
          <cell r="B858" t="str">
            <v>CABO DE ALUMINIO CA S/ALMA DE ACO (ROSE) 4 AWG</v>
          </cell>
          <cell r="C858" t="str">
            <v>M</v>
          </cell>
          <cell r="D858">
            <v>1.27</v>
          </cell>
        </row>
        <row r="859">
          <cell r="A859" t="str">
            <v>090387</v>
          </cell>
          <cell r="B859" t="str">
            <v>CABO DE ALUMINIO CA S/ALMA DE ACO (LILY) 3 AWG</v>
          </cell>
          <cell r="C859" t="str">
            <v>M</v>
          </cell>
          <cell r="D859">
            <v>3.21</v>
          </cell>
        </row>
        <row r="860">
          <cell r="A860" t="str">
            <v>090388</v>
          </cell>
          <cell r="B860" t="str">
            <v>CABO DE ALUMINIO CA S/ALMA DE ACO (IRIS) 2 AWG</v>
          </cell>
          <cell r="C860" t="str">
            <v>M</v>
          </cell>
          <cell r="D860">
            <v>2.38</v>
          </cell>
        </row>
        <row r="861">
          <cell r="A861" t="str">
            <v>090389</v>
          </cell>
          <cell r="B861" t="str">
            <v>CABO DE ALUMINIO CA S/ALMA DE ACO (PANSY) 1 AWG</v>
          </cell>
          <cell r="C861" t="str">
            <v>M</v>
          </cell>
          <cell r="D861">
            <v>3.26</v>
          </cell>
        </row>
        <row r="862">
          <cell r="A862" t="str">
            <v>090390</v>
          </cell>
          <cell r="B862" t="str">
            <v>CABO DE ALUMINIO CA S/ALMA DE ACO (POPPY) 1/0 AWG</v>
          </cell>
          <cell r="C862" t="str">
            <v>M</v>
          </cell>
          <cell r="D862">
            <v>3.67</v>
          </cell>
        </row>
        <row r="863">
          <cell r="A863" t="str">
            <v>090391</v>
          </cell>
          <cell r="B863" t="str">
            <v>CABO DE ALUMINIO CA S/ ALMA DE ACO (ASTER) 2/0 AWG</v>
          </cell>
          <cell r="C863" t="str">
            <v>M</v>
          </cell>
          <cell r="D863">
            <v>4.8</v>
          </cell>
        </row>
        <row r="864">
          <cell r="A864" t="str">
            <v>090392</v>
          </cell>
          <cell r="B864" t="str">
            <v>CABO DE ALUMINIO CAA C/ALMA DE ACO (TURKEY) 6 AWG</v>
          </cell>
          <cell r="C864" t="str">
            <v>M</v>
          </cell>
          <cell r="D864">
            <v>1.1599999999999999</v>
          </cell>
        </row>
        <row r="865">
          <cell r="A865" t="str">
            <v>090393</v>
          </cell>
          <cell r="B865" t="str">
            <v>CABO DE ALUMINIO CAA C/ALMA DE ACO (THRUSH) 5 AWG</v>
          </cell>
          <cell r="C865" t="str">
            <v>M</v>
          </cell>
          <cell r="D865">
            <v>1.23</v>
          </cell>
        </row>
        <row r="866">
          <cell r="A866" t="str">
            <v>090394</v>
          </cell>
          <cell r="B866" t="str">
            <v>CABO DE ALUMINIO CAA C/ALMA DE ACO (SWAN) 4 AWG</v>
          </cell>
          <cell r="C866" t="str">
            <v>M</v>
          </cell>
          <cell r="D866">
            <v>1.67</v>
          </cell>
        </row>
        <row r="867">
          <cell r="A867" t="str">
            <v>090395</v>
          </cell>
          <cell r="B867" t="str">
            <v>CABO DE ALUMINIO CAA C/ALMA DE ACO (SWALLOW) 3 AWG</v>
          </cell>
          <cell r="C867" t="str">
            <v>M</v>
          </cell>
          <cell r="D867">
            <v>4.1500000000000004</v>
          </cell>
        </row>
        <row r="868">
          <cell r="A868" t="str">
            <v>090396</v>
          </cell>
          <cell r="B868" t="str">
            <v>CABO DE ALUMINIO CAA C/ALMA DE ACO (SPARROW) 2 AWG</v>
          </cell>
          <cell r="C868" t="str">
            <v>M</v>
          </cell>
          <cell r="D868">
            <v>2.75</v>
          </cell>
        </row>
        <row r="869">
          <cell r="A869" t="str">
            <v>090397</v>
          </cell>
          <cell r="B869" t="str">
            <v>CABO DE ALUMINIO CAA C/ALMA DE ACO (ROBIN)  1 AWG</v>
          </cell>
          <cell r="C869" t="str">
            <v>M</v>
          </cell>
          <cell r="D869">
            <v>3.16</v>
          </cell>
        </row>
        <row r="870">
          <cell r="A870" t="str">
            <v>090398</v>
          </cell>
          <cell r="B870" t="str">
            <v>CABO DE ALUMINIO CAA C/ALMA DE ACO (RAVEN) 1/0 AWG</v>
          </cell>
          <cell r="C870" t="str">
            <v>M</v>
          </cell>
          <cell r="D870">
            <v>3.67</v>
          </cell>
        </row>
        <row r="871">
          <cell r="A871" t="str">
            <v>090399</v>
          </cell>
          <cell r="B871" t="str">
            <v>CABO DE ALUMINIO CAA C/ALMA DE ACO (QUAIL) 2/0 AWG</v>
          </cell>
          <cell r="C871" t="str">
            <v>M</v>
          </cell>
          <cell r="D871">
            <v>5.55</v>
          </cell>
        </row>
        <row r="872">
          <cell r="A872" t="str">
            <v>090400</v>
          </cell>
          <cell r="B872" t="str">
            <v>COMPONENTES DE QUADROS ELETRICOS</v>
          </cell>
          <cell r="D872" t="str">
            <v xml:space="preserve"> R$-   </v>
          </cell>
        </row>
        <row r="873">
          <cell r="A873" t="str">
            <v>090402</v>
          </cell>
          <cell r="B873" t="str">
            <v>SINALIZADOR LUMINOSO DIAMETRO 22MM C/ LAMPADA</v>
          </cell>
          <cell r="C873" t="str">
            <v>UN</v>
          </cell>
          <cell r="D873">
            <v>20.58</v>
          </cell>
        </row>
        <row r="874">
          <cell r="A874" t="str">
            <v>090403</v>
          </cell>
          <cell r="B874" t="str">
            <v>SINALIZADOR LUMINOSO DIAMETRO 30 MM C/LAMPADA</v>
          </cell>
          <cell r="C874" t="str">
            <v>UN</v>
          </cell>
          <cell r="D874">
            <v>21</v>
          </cell>
        </row>
        <row r="875">
          <cell r="A875" t="str">
            <v>090405</v>
          </cell>
          <cell r="B875" t="str">
            <v>CHAVE COMUTADORA DE VOLTIMETRO</v>
          </cell>
          <cell r="C875" t="str">
            <v>UN</v>
          </cell>
          <cell r="D875">
            <v>21.03</v>
          </cell>
        </row>
        <row r="876">
          <cell r="A876" t="str">
            <v>090406</v>
          </cell>
          <cell r="B876" t="str">
            <v>CHAVE COMUTADORA DE AMPERIMETRO</v>
          </cell>
          <cell r="C876" t="str">
            <v>UN</v>
          </cell>
          <cell r="D876">
            <v>24.16</v>
          </cell>
        </row>
        <row r="877">
          <cell r="A877" t="str">
            <v>090410</v>
          </cell>
          <cell r="B877" t="str">
            <v>VOLTIMETRO 72X72 MM 250V</v>
          </cell>
          <cell r="C877" t="str">
            <v>UN</v>
          </cell>
          <cell r="D877">
            <v>103.77</v>
          </cell>
        </row>
        <row r="878">
          <cell r="A878" t="str">
            <v>090411</v>
          </cell>
          <cell r="B878" t="str">
            <v>VOLTIMETRO 96X96 MM 250V</v>
          </cell>
          <cell r="C878" t="str">
            <v>UN</v>
          </cell>
          <cell r="D878">
            <v>104.9</v>
          </cell>
        </row>
        <row r="879">
          <cell r="A879" t="str">
            <v>090412</v>
          </cell>
          <cell r="B879" t="str">
            <v>VOLTIMETRO 144X144 MM 250V</v>
          </cell>
          <cell r="C879" t="str">
            <v>UN</v>
          </cell>
          <cell r="D879">
            <v>127.11</v>
          </cell>
        </row>
        <row r="880">
          <cell r="A880" t="str">
            <v>090413</v>
          </cell>
          <cell r="B880" t="str">
            <v>AMPERIMETRO 72X72 MM DE 50 ATE 2500A</v>
          </cell>
          <cell r="C880" t="str">
            <v>UN</v>
          </cell>
          <cell r="D880">
            <v>91.02</v>
          </cell>
        </row>
        <row r="881">
          <cell r="A881" t="str">
            <v>090414</v>
          </cell>
          <cell r="B881" t="str">
            <v>AMPERIMETRO 96X96 MM DE 50 ATE 2500A</v>
          </cell>
          <cell r="C881" t="str">
            <v>UN</v>
          </cell>
          <cell r="D881">
            <v>93.77</v>
          </cell>
        </row>
        <row r="882">
          <cell r="A882" t="str">
            <v>090415</v>
          </cell>
          <cell r="B882" t="str">
            <v>AMPERIMETRO 144X144 MM DE 50 ATE 2500A</v>
          </cell>
          <cell r="C882" t="str">
            <v>UN</v>
          </cell>
          <cell r="D882">
            <v>122.24</v>
          </cell>
        </row>
        <row r="883">
          <cell r="A883" t="str">
            <v>090416</v>
          </cell>
          <cell r="B883" t="str">
            <v>FREQUENCIMETRO 72X72 MM DE 45 ATE 65 HZ</v>
          </cell>
          <cell r="C883" t="str">
            <v>UN</v>
          </cell>
          <cell r="D883">
            <v>114.45</v>
          </cell>
        </row>
        <row r="884">
          <cell r="A884" t="str">
            <v>090417</v>
          </cell>
          <cell r="B884" t="str">
            <v>FREQUENCIMETRO 96X96 MM DE 45 ATE 65 HZ</v>
          </cell>
          <cell r="C884" t="str">
            <v>UN</v>
          </cell>
          <cell r="D884">
            <v>122.94</v>
          </cell>
        </row>
        <row r="885">
          <cell r="A885" t="str">
            <v>090418</v>
          </cell>
          <cell r="B885" t="str">
            <v>FREQUENCIMETRO 144X144 MM DE 45 ATE 65 HZ</v>
          </cell>
          <cell r="C885" t="str">
            <v>UN</v>
          </cell>
          <cell r="D885">
            <v>177.11</v>
          </cell>
        </row>
        <row r="886">
          <cell r="A886" t="str">
            <v>090420</v>
          </cell>
          <cell r="B886" t="str">
            <v>WATTIMETRO 96X96 MM</v>
          </cell>
          <cell r="C886" t="str">
            <v>UN</v>
          </cell>
          <cell r="D886">
            <v>550.98</v>
          </cell>
        </row>
        <row r="887">
          <cell r="A887" t="str">
            <v>090421</v>
          </cell>
          <cell r="B887" t="str">
            <v>WATTIMETRO  144X144 MM</v>
          </cell>
          <cell r="C887" t="str">
            <v>UN</v>
          </cell>
          <cell r="D887">
            <v>571.95000000000005</v>
          </cell>
        </row>
        <row r="888">
          <cell r="A888" t="str">
            <v>090423</v>
          </cell>
          <cell r="B888" t="str">
            <v>FASIMETRO 96X96 MM CAP.0,4-1-0,4 IND</v>
          </cell>
          <cell r="C888" t="str">
            <v>UN</v>
          </cell>
          <cell r="D888">
            <v>476.26</v>
          </cell>
        </row>
        <row r="889">
          <cell r="A889" t="str">
            <v>090424</v>
          </cell>
          <cell r="B889" t="str">
            <v>FASIMETRO 144X144 MM CAP. 0.4 - 1 - 0.4 IND</v>
          </cell>
          <cell r="C889" t="str">
            <v>UN</v>
          </cell>
          <cell r="D889">
            <v>505.19</v>
          </cell>
        </row>
        <row r="890">
          <cell r="A890" t="str">
            <v>090427</v>
          </cell>
          <cell r="B890" t="str">
            <v>CONTATOR AUXILIAR C/ 2NA + 2NF</v>
          </cell>
          <cell r="C890" t="str">
            <v>UN</v>
          </cell>
          <cell r="D890">
            <v>86.54</v>
          </cell>
        </row>
        <row r="891">
          <cell r="A891" t="str">
            <v>090430</v>
          </cell>
          <cell r="B891" t="str">
            <v>CONTATOR TRIPOLAR I NOMINAL 12 A</v>
          </cell>
          <cell r="C891" t="str">
            <v>UN</v>
          </cell>
          <cell r="D891">
            <v>88.49</v>
          </cell>
        </row>
        <row r="892">
          <cell r="A892" t="str">
            <v>090431</v>
          </cell>
          <cell r="B892" t="str">
            <v>CONTATOR TRIPOLAR I NOMINAL 22 A</v>
          </cell>
          <cell r="C892" t="str">
            <v>UN</v>
          </cell>
          <cell r="D892">
            <v>114.5</v>
          </cell>
        </row>
        <row r="893">
          <cell r="A893" t="str">
            <v>090432</v>
          </cell>
          <cell r="B893" t="str">
            <v>CONTATOR TRIPOLAR I NOMINAL 35A</v>
          </cell>
          <cell r="C893" t="str">
            <v>UN</v>
          </cell>
          <cell r="D893">
            <v>89.2</v>
          </cell>
        </row>
        <row r="894">
          <cell r="A894" t="str">
            <v>090433</v>
          </cell>
          <cell r="B894" t="str">
            <v>CONTATOR TRIPOLAR I NOMINAL 55A</v>
          </cell>
          <cell r="C894" t="str">
            <v>UN</v>
          </cell>
          <cell r="D894">
            <v>161.21</v>
          </cell>
        </row>
        <row r="895">
          <cell r="A895" t="str">
            <v>090434</v>
          </cell>
          <cell r="B895" t="str">
            <v>CONTATOR TRIPOLAR I NOMIMAL 90A</v>
          </cell>
          <cell r="C895" t="str">
            <v>UN</v>
          </cell>
          <cell r="D895">
            <v>240.35</v>
          </cell>
        </row>
        <row r="896">
          <cell r="A896" t="str">
            <v>090435</v>
          </cell>
          <cell r="B896" t="str">
            <v>CONTATOR TRIPOLAR I NOMINAL 110 A</v>
          </cell>
          <cell r="C896" t="str">
            <v>UN</v>
          </cell>
          <cell r="D896">
            <v>466.98</v>
          </cell>
        </row>
        <row r="897">
          <cell r="A897" t="str">
            <v>090436</v>
          </cell>
          <cell r="B897" t="str">
            <v>CONTATOR TRIPOLAR I NOMINAL 180A</v>
          </cell>
          <cell r="C897" t="str">
            <v>UN</v>
          </cell>
          <cell r="D897">
            <v>741.72</v>
          </cell>
        </row>
        <row r="898">
          <cell r="A898" t="str">
            <v>090440</v>
          </cell>
          <cell r="B898" t="str">
            <v>RELE BIMETALICO DE SOBRECARGA, AJUSTE DE 6 ATE 12.5 A</v>
          </cell>
          <cell r="C898" t="str">
            <v>UN</v>
          </cell>
          <cell r="D898">
            <v>87.97</v>
          </cell>
        </row>
        <row r="899">
          <cell r="A899" t="str">
            <v>090441</v>
          </cell>
          <cell r="B899" t="str">
            <v>RELE BIMETALICO DE SOBRECARGA AJUSTE DE 16 ATE 25 A</v>
          </cell>
          <cell r="C899" t="str">
            <v>UN</v>
          </cell>
          <cell r="D899">
            <v>84.31</v>
          </cell>
        </row>
        <row r="900">
          <cell r="A900" t="str">
            <v>090442</v>
          </cell>
          <cell r="B900" t="str">
            <v>RELE BIMETALICO DE SOBRECARGA AJUSTE DE 25 ATE 40 A</v>
          </cell>
          <cell r="C900" t="str">
            <v>UN</v>
          </cell>
          <cell r="D900">
            <v>123.21</v>
          </cell>
        </row>
        <row r="901">
          <cell r="A901" t="str">
            <v>090443</v>
          </cell>
          <cell r="B901" t="str">
            <v>RELE BIMETALICO DE SOBRECARGA AJUSTE DE 40 ATE 63 A</v>
          </cell>
          <cell r="C901" t="str">
            <v>UN</v>
          </cell>
          <cell r="D901">
            <v>124.82</v>
          </cell>
        </row>
        <row r="902">
          <cell r="A902" t="str">
            <v>090444</v>
          </cell>
          <cell r="B902" t="str">
            <v>RELE BIMETALICO DE SOBRECARGA DE 63 ATE 135 A</v>
          </cell>
          <cell r="C902" t="str">
            <v>UN</v>
          </cell>
          <cell r="D902">
            <v>185.66</v>
          </cell>
        </row>
        <row r="903">
          <cell r="A903" t="str">
            <v>090445</v>
          </cell>
          <cell r="B903" t="str">
            <v>RELE BIMETALICO DE SOBRECARGA, AJUSTE DE 150 ATE 230A</v>
          </cell>
          <cell r="C903" t="str">
            <v>UN</v>
          </cell>
          <cell r="D903">
            <v>299.29000000000002</v>
          </cell>
        </row>
        <row r="904">
          <cell r="A904" t="str">
            <v>090448</v>
          </cell>
          <cell r="B904" t="str">
            <v>RELE DE TEMPO ELETRONICO AJUSTE DE 6 ATE 60 S</v>
          </cell>
          <cell r="C904" t="str">
            <v>UN</v>
          </cell>
          <cell r="D904">
            <v>46.45</v>
          </cell>
        </row>
        <row r="905">
          <cell r="A905" t="str">
            <v>090450</v>
          </cell>
          <cell r="B905" t="str">
            <v>TRANSFORMADOR DE CORRENTE BARRA FIXA DE 50 ATE 75 A</v>
          </cell>
          <cell r="C905" t="str">
            <v>UN</v>
          </cell>
          <cell r="D905">
            <v>85.61</v>
          </cell>
        </row>
        <row r="906">
          <cell r="A906" t="str">
            <v>090451</v>
          </cell>
          <cell r="B906" t="str">
            <v>TRANSFORMADOR DE CORRENTE JANELA DE 100 ATE 150 A</v>
          </cell>
          <cell r="C906" t="str">
            <v>UN</v>
          </cell>
          <cell r="D906">
            <v>80.77</v>
          </cell>
        </row>
        <row r="907">
          <cell r="A907" t="str">
            <v>090452</v>
          </cell>
          <cell r="B907" t="str">
            <v>TRANSFORMADOR DE CORRENTE JANELA 200 ATE 400 A</v>
          </cell>
          <cell r="C907" t="str">
            <v>UN</v>
          </cell>
          <cell r="D907">
            <v>92.72</v>
          </cell>
        </row>
        <row r="908">
          <cell r="A908" t="str">
            <v>090453</v>
          </cell>
          <cell r="B908" t="str">
            <v>TRANSFORMADOR DE CORRENTE JANELA DE 500 ATE 800 A</v>
          </cell>
          <cell r="C908" t="str">
            <v>UN</v>
          </cell>
          <cell r="D908">
            <v>105.24</v>
          </cell>
        </row>
        <row r="909">
          <cell r="A909" t="str">
            <v>090454</v>
          </cell>
          <cell r="B909" t="str">
            <v>TRANSFORMADOR DE CORRENTE JANELA DE 1000 ATE 2000 A</v>
          </cell>
          <cell r="C909" t="str">
            <v>UN</v>
          </cell>
          <cell r="D909">
            <v>158.88999999999999</v>
          </cell>
        </row>
        <row r="910">
          <cell r="A910" t="str">
            <v>090455</v>
          </cell>
          <cell r="B910" t="str">
            <v>TRANSFORMADOR DE CORRENTE JANELA DE 2500 ATE 4000A</v>
          </cell>
          <cell r="C910" t="str">
            <v>UN</v>
          </cell>
          <cell r="D910">
            <v>284.85000000000002</v>
          </cell>
        </row>
        <row r="911">
          <cell r="A911" t="str">
            <v>090475</v>
          </cell>
          <cell r="B911" t="str">
            <v>INTERRUPTOR DIFERENCIAL TETRAPOLAR - 63A SENSIBIL. 30MA - 380V</v>
          </cell>
          <cell r="C911" t="str">
            <v>UN</v>
          </cell>
          <cell r="D911">
            <v>114.65</v>
          </cell>
        </row>
        <row r="912">
          <cell r="A912" t="str">
            <v>090476</v>
          </cell>
          <cell r="B912" t="str">
            <v>INTERRUPTOR DIFERENCIAL TETRAPOLAR - 80A SENSIBIL. 30MA - 380V</v>
          </cell>
          <cell r="C912" t="str">
            <v>UN</v>
          </cell>
          <cell r="D912">
            <v>194.22</v>
          </cell>
        </row>
        <row r="913">
          <cell r="A913" t="str">
            <v>090477</v>
          </cell>
          <cell r="B913" t="str">
            <v>INTERRUPTOR DIFERENCIAL TETRAPOLAR - 100A SENSIBIL. 30MA - 380V</v>
          </cell>
          <cell r="C913" t="str">
            <v>UN</v>
          </cell>
          <cell r="D913">
            <v>504.05</v>
          </cell>
        </row>
        <row r="914">
          <cell r="A914" t="str">
            <v>090478</v>
          </cell>
          <cell r="B914" t="str">
            <v>INTERRUPTOR DIFERENCIAL TETRAPOLAR - 125A SENSIBIL. 30MA - 380V</v>
          </cell>
          <cell r="C914" t="str">
            <v>UN</v>
          </cell>
          <cell r="D914">
            <v>824.16</v>
          </cell>
        </row>
        <row r="915">
          <cell r="A915" t="str">
            <v>090479</v>
          </cell>
          <cell r="B915" t="str">
            <v>INTERRUPTOR DIFERENCIAL TETRAPOLAR - 160A SENSIBIL. 30MA 380V</v>
          </cell>
          <cell r="C915" t="str">
            <v>UN</v>
          </cell>
          <cell r="D915">
            <v>1474.81</v>
          </cell>
        </row>
        <row r="916">
          <cell r="A916" t="str">
            <v>090481</v>
          </cell>
          <cell r="B916" t="str">
            <v>INTERRUPTOR DIFERENCIAL TETRAPOLAR - 63A SENSIBIL. 100MA - 380V</v>
          </cell>
          <cell r="C916" t="str">
            <v>UN</v>
          </cell>
          <cell r="D916">
            <v>115.46</v>
          </cell>
        </row>
        <row r="917">
          <cell r="A917" t="str">
            <v>090482</v>
          </cell>
          <cell r="B917" t="str">
            <v>INTERRUPTOR DIFERENCIAL TETRAPOLAR - 80A SENSIBIL. 100MA - 380V</v>
          </cell>
          <cell r="C917" t="str">
            <v>UN</v>
          </cell>
          <cell r="D917">
            <v>195.04</v>
          </cell>
        </row>
        <row r="918">
          <cell r="A918" t="str">
            <v>090483</v>
          </cell>
          <cell r="B918" t="str">
            <v>INTERRUPTOR DIFERENCIAL TETRAPOLAR - 100A SENSIBIL. 100MA - 380V</v>
          </cell>
          <cell r="C918" t="str">
            <v>UN</v>
          </cell>
          <cell r="D918">
            <v>504.83</v>
          </cell>
        </row>
        <row r="919">
          <cell r="A919" t="str">
            <v>090484</v>
          </cell>
          <cell r="B919" t="str">
            <v>INTERRUPTOR DIFERENCIAL TETRAPOLAR - 125A SENSIBIL. 100MA - 380V</v>
          </cell>
          <cell r="C919" t="str">
            <v>UN</v>
          </cell>
          <cell r="D919">
            <v>824.96</v>
          </cell>
        </row>
        <row r="920">
          <cell r="A920" t="str">
            <v>090487</v>
          </cell>
          <cell r="B920" t="str">
            <v>INTERRUPTOR DIFERENCIAL TETRAPOLAR - 63A SENSIBIL. 300MA - 380V</v>
          </cell>
          <cell r="C920" t="str">
            <v>UN</v>
          </cell>
          <cell r="D920">
            <v>134.47999999999999</v>
          </cell>
        </row>
        <row r="921">
          <cell r="A921" t="str">
            <v>090488</v>
          </cell>
          <cell r="B921" t="str">
            <v>INTERRUPTOR DIFERENCIAL TETRAPOLAR - 80A SENSIBIL. 300MA - 380V</v>
          </cell>
          <cell r="C921" t="str">
            <v>UN</v>
          </cell>
          <cell r="D921">
            <v>175.77</v>
          </cell>
        </row>
        <row r="922">
          <cell r="A922" t="str">
            <v>090489</v>
          </cell>
          <cell r="B922" t="str">
            <v>INTERRUPTOR DIFERENCIAL TETRAPOLAR - 100A SENSIBIL. 300MA - 380V</v>
          </cell>
          <cell r="C922" t="str">
            <v>UN</v>
          </cell>
          <cell r="D922">
            <v>304.07</v>
          </cell>
        </row>
        <row r="923">
          <cell r="A923" t="str">
            <v>090490</v>
          </cell>
          <cell r="B923" t="str">
            <v>INTERRUPTOR DIFERENCIAL TETRAPOLAR - 125A SENSIBIL. 300MA - 380V</v>
          </cell>
          <cell r="C923" t="str">
            <v>UN</v>
          </cell>
          <cell r="D923">
            <v>496.98</v>
          </cell>
        </row>
        <row r="924">
          <cell r="A924" t="str">
            <v>090491</v>
          </cell>
          <cell r="B924" t="str">
            <v>INTERRUPTOR DIFERENCIAL TETRAPOLAR - 160A SENSIBIL. 300MA - 415V</v>
          </cell>
          <cell r="C924" t="str">
            <v>UN</v>
          </cell>
          <cell r="D924">
            <v>1476.44</v>
          </cell>
        </row>
        <row r="925">
          <cell r="A925" t="str">
            <v>090493</v>
          </cell>
          <cell r="B925" t="str">
            <v>INTERRUPTOR DIFERENCIAL TETRAPOLAR - 63A SENSIBIL. 500MA - 380V</v>
          </cell>
          <cell r="C925" t="str">
            <v>UN</v>
          </cell>
          <cell r="D925">
            <v>117.84</v>
          </cell>
        </row>
        <row r="926">
          <cell r="A926" t="str">
            <v>090494</v>
          </cell>
          <cell r="B926" t="str">
            <v>INTERRUPTOR DIFERENCIAL TETRAPOLAR - 80A SENSIBIL. 500MA - 380V</v>
          </cell>
          <cell r="C926" t="str">
            <v>UN</v>
          </cell>
          <cell r="D926">
            <v>152.66</v>
          </cell>
        </row>
        <row r="927">
          <cell r="A927" t="str">
            <v>090495</v>
          </cell>
          <cell r="B927" t="str">
            <v>INTERRUPTOR DIFERENCIAL TETRAPOLAR - 100A SENSIBIL. 500MA - 380V</v>
          </cell>
          <cell r="C927" t="str">
            <v>UN</v>
          </cell>
          <cell r="D927">
            <v>318.74</v>
          </cell>
        </row>
        <row r="928">
          <cell r="A928" t="str">
            <v>090496</v>
          </cell>
          <cell r="B928" t="str">
            <v>INTERRUPTOR DIFERENCIAL TETRAPOLAR - 125A SENSIBIL. 500MA - 380V</v>
          </cell>
          <cell r="C928" t="str">
            <v>UN</v>
          </cell>
          <cell r="D928">
            <v>521.23</v>
          </cell>
        </row>
        <row r="929">
          <cell r="A929" t="str">
            <v>090497</v>
          </cell>
          <cell r="B929" t="str">
            <v>INTERRUPTOR DIFERENCIAL TETRAPOLAR - 160A SENSIBIL 500MA - 415V</v>
          </cell>
          <cell r="C929" t="str">
            <v>UN</v>
          </cell>
          <cell r="D929">
            <v>1477.24</v>
          </cell>
        </row>
        <row r="930">
          <cell r="A930" t="str">
            <v>090500</v>
          </cell>
          <cell r="B930" t="str">
            <v>QUADROS E CAIXAS</v>
          </cell>
          <cell r="D930" t="str">
            <v xml:space="preserve"> R$-   </v>
          </cell>
        </row>
        <row r="931">
          <cell r="A931" t="str">
            <v>090501</v>
          </cell>
          <cell r="B931" t="str">
            <v>QUADRO DE DISTRIBUICAO EM CHAPA METALICA - PARA ATE 4 DISJUNTORES</v>
          </cell>
          <cell r="C931" t="str">
            <v>UN</v>
          </cell>
          <cell r="D931">
            <v>49.68</v>
          </cell>
        </row>
        <row r="932">
          <cell r="A932" t="str">
            <v>090502</v>
          </cell>
          <cell r="B932" t="str">
            <v>QUADRO DE DISTRIBUICAO EM CHAPA METALICA - PARA ATE 8 DISJUNTORES</v>
          </cell>
          <cell r="C932" t="str">
            <v>UN</v>
          </cell>
          <cell r="D932">
            <v>49.68</v>
          </cell>
        </row>
        <row r="933">
          <cell r="A933" t="str">
            <v>090503</v>
          </cell>
          <cell r="B933" t="str">
            <v>QUADRO DE DISTRIBUICAO EM CHAPA METALICA - PARA ATE 10 DISJUNTORES</v>
          </cell>
          <cell r="C933" t="str">
            <v>UN</v>
          </cell>
          <cell r="D933">
            <v>58.43</v>
          </cell>
        </row>
        <row r="934">
          <cell r="A934" t="str">
            <v>090504</v>
          </cell>
          <cell r="B934" t="str">
            <v>QUADRO DE DISTRIBUICAO EM CHAPA METALICA - PARA ATE 12 DISJUNTORES</v>
          </cell>
          <cell r="C934" t="str">
            <v>UN</v>
          </cell>
          <cell r="D934">
            <v>58.43</v>
          </cell>
        </row>
        <row r="935">
          <cell r="A935" t="str">
            <v>090506</v>
          </cell>
          <cell r="B935" t="str">
            <v>QUADRO DE DISTRIBUICAO EM CHAPA METALICA - PARA ATE 16 DISJUNTORES</v>
          </cell>
          <cell r="C935" t="str">
            <v>UN</v>
          </cell>
          <cell r="D935">
            <v>70.89</v>
          </cell>
        </row>
        <row r="936">
          <cell r="A936" t="str">
            <v>090508</v>
          </cell>
          <cell r="B936" t="str">
            <v>QUADRO DE DISTRIBUICAO EM CHAPA METALICA - PARA ATE 20 DISJUNTORES</v>
          </cell>
          <cell r="C936" t="str">
            <v>UN</v>
          </cell>
          <cell r="D936">
            <v>70.89</v>
          </cell>
        </row>
        <row r="937">
          <cell r="A937" t="str">
            <v>090510</v>
          </cell>
          <cell r="B937" t="str">
            <v>QUADRO DE DISTRIBUICAO EM CHAPA METALICA - PARA ATE 24 DISJUNTORES</v>
          </cell>
          <cell r="C937" t="str">
            <v>UN</v>
          </cell>
          <cell r="D937">
            <v>87.08</v>
          </cell>
        </row>
        <row r="938">
          <cell r="A938" t="str">
            <v>090511</v>
          </cell>
          <cell r="B938" t="str">
            <v>QUADRO DE DISTRIBUICAO EM CHAPA METALICA - PARA ATE 26 DISJUNTORES</v>
          </cell>
          <cell r="C938" t="str">
            <v>UN</v>
          </cell>
          <cell r="D938">
            <v>87.08</v>
          </cell>
        </row>
        <row r="939">
          <cell r="A939" t="str">
            <v>090512</v>
          </cell>
          <cell r="B939" t="str">
            <v>QUADRO DE DISTRIBUICAO EM CHAPA METALICA - PARA ATE 28 DISJUNTORES</v>
          </cell>
          <cell r="C939" t="str">
            <v>UN</v>
          </cell>
          <cell r="D939">
            <v>87.08</v>
          </cell>
        </row>
        <row r="940">
          <cell r="A940" t="str">
            <v>090514</v>
          </cell>
          <cell r="B940" t="str">
            <v>QUADRO DE DISTRIBUICAO EM CHAPA METALICA - PARA ATE 32 DISJUNTORES</v>
          </cell>
          <cell r="C940" t="str">
            <v>UN</v>
          </cell>
          <cell r="D940">
            <v>119.64</v>
          </cell>
        </row>
        <row r="941">
          <cell r="A941" t="str">
            <v>090516</v>
          </cell>
          <cell r="B941" t="str">
            <v>QUADRO DE DISTRIBUICAO EM CHAPA METALICA - PARA ATE 36 DISJUNTORES</v>
          </cell>
          <cell r="C941" t="str">
            <v>UN</v>
          </cell>
          <cell r="D941">
            <v>126.67</v>
          </cell>
        </row>
        <row r="942">
          <cell r="A942" t="str">
            <v>090518</v>
          </cell>
          <cell r="B942" t="str">
            <v>QUADRO DE DISTRIBUICAO EM CHAPA METALICA - PARA ATE 40 DISJUNTORES</v>
          </cell>
          <cell r="C942" t="str">
            <v>UN</v>
          </cell>
          <cell r="D942">
            <v>126.67</v>
          </cell>
        </row>
        <row r="943">
          <cell r="A943" t="str">
            <v>090519</v>
          </cell>
          <cell r="B943" t="str">
            <v>QUADRO DE DISTRIBUICAO EM CHAPA METALICA - PARA ATE 60 DISJUNTORES</v>
          </cell>
          <cell r="C943" t="str">
            <v>UN</v>
          </cell>
          <cell r="D943">
            <v>161.62</v>
          </cell>
        </row>
        <row r="944">
          <cell r="A944" t="str">
            <v>090520</v>
          </cell>
          <cell r="B944" t="str">
            <v>DISJUNTOR AUTOMATICO TIPO"QUICK-LAG" - 10 A 30A</v>
          </cell>
          <cell r="C944" t="str">
            <v>UN</v>
          </cell>
          <cell r="D944">
            <v>6.32</v>
          </cell>
        </row>
        <row r="945">
          <cell r="A945" t="str">
            <v>090521</v>
          </cell>
          <cell r="B945" t="str">
            <v>CAIXA EM ALUMINIO FUNDIDO P/EQUIPAMENTOS C/TAMPA 25X20X15 CM</v>
          </cell>
          <cell r="C945" t="str">
            <v>UN</v>
          </cell>
          <cell r="D945">
            <v>96.84</v>
          </cell>
        </row>
        <row r="946">
          <cell r="A946" t="str">
            <v>090522</v>
          </cell>
          <cell r="B946" t="str">
            <v>CAIXA EM ALUMINIO FUNDIDO P/EQUIPAMENTOS C/TAMPA 34X27X13 CM</v>
          </cell>
          <cell r="C946" t="str">
            <v>UN</v>
          </cell>
          <cell r="D946">
            <v>147.06</v>
          </cell>
        </row>
        <row r="947">
          <cell r="A947" t="str">
            <v>090523</v>
          </cell>
          <cell r="B947" t="str">
            <v>CAIXA EM ALUMINIO FUNDIDO P/ EQUIP. C/TAMPA 45X30X25CM</v>
          </cell>
          <cell r="C947" t="str">
            <v>UN</v>
          </cell>
          <cell r="D947">
            <v>320.56</v>
          </cell>
        </row>
        <row r="948">
          <cell r="A948" t="str">
            <v>090524</v>
          </cell>
          <cell r="B948" t="str">
            <v>CAIXA DE PASSAGEM EM FERRO ESTAMPADO - 3"X3" INCLUSIVE ESPELHO</v>
          </cell>
          <cell r="C948" t="str">
            <v>UN</v>
          </cell>
          <cell r="D948">
            <v>4.66</v>
          </cell>
        </row>
        <row r="949">
          <cell r="A949" t="str">
            <v>090525</v>
          </cell>
          <cell r="B949" t="str">
            <v>CAIXA DE PASSAGEM,EM FERRO ESTAMPADO - 4"X2",INCLUSIVE ESPELHO</v>
          </cell>
          <cell r="C949" t="str">
            <v>UN</v>
          </cell>
          <cell r="D949">
            <v>4.2699999999999996</v>
          </cell>
        </row>
        <row r="950">
          <cell r="A950" t="str">
            <v>090526</v>
          </cell>
          <cell r="B950" t="str">
            <v>CAIXA DE PASSAGEM,EM FERRO ESTAMPADO - 4"X4",INCLUSIVE ESPELHO</v>
          </cell>
          <cell r="C950" t="str">
            <v>UN</v>
          </cell>
          <cell r="D950">
            <v>7</v>
          </cell>
        </row>
        <row r="951">
          <cell r="A951" t="str">
            <v>090527</v>
          </cell>
          <cell r="B951" t="str">
            <v>CAIXA DE PASSAGEM EM FERRO ESTAMPADO C/FUNDO MOVEL</v>
          </cell>
          <cell r="C951" t="str">
            <v>UN</v>
          </cell>
          <cell r="D951">
            <v>5.34</v>
          </cell>
        </row>
        <row r="952">
          <cell r="A952" t="str">
            <v>090528</v>
          </cell>
          <cell r="B952" t="str">
            <v>CAIXA DE PASSAGEM,TIPO CONDULETE - 1/2"</v>
          </cell>
          <cell r="C952" t="str">
            <v>UN</v>
          </cell>
          <cell r="D952">
            <v>7.57</v>
          </cell>
        </row>
        <row r="953">
          <cell r="A953" t="str">
            <v>090529</v>
          </cell>
          <cell r="B953" t="str">
            <v>CAIXA DE PASSAGEM,TIPO CONDULETE - 3/4"</v>
          </cell>
          <cell r="C953" t="str">
            <v>UN</v>
          </cell>
          <cell r="D953">
            <v>7.66</v>
          </cell>
        </row>
        <row r="954">
          <cell r="A954" t="str">
            <v>090530</v>
          </cell>
          <cell r="B954" t="str">
            <v>CAIXA DE PASSAGEM,TIPO CONDULETE - 1"</v>
          </cell>
          <cell r="C954" t="str">
            <v>UN</v>
          </cell>
          <cell r="D954">
            <v>8.7899999999999991</v>
          </cell>
        </row>
        <row r="955">
          <cell r="A955" t="str">
            <v>090531</v>
          </cell>
          <cell r="B955" t="str">
            <v>CAIXA DE PASSAGEM,TIPO CONDULETE - 1 1/4"</v>
          </cell>
          <cell r="C955" t="str">
            <v>UN</v>
          </cell>
          <cell r="D955">
            <v>10.93</v>
          </cell>
        </row>
        <row r="956">
          <cell r="A956" t="str">
            <v>090532</v>
          </cell>
          <cell r="B956" t="str">
            <v>CAIXA DE PASSAGEM,TIPO CONDULETE - 1 1/2"</v>
          </cell>
          <cell r="C956" t="str">
            <v>UN</v>
          </cell>
          <cell r="D956">
            <v>11.85</v>
          </cell>
        </row>
        <row r="957">
          <cell r="A957" t="str">
            <v>090533</v>
          </cell>
          <cell r="B957" t="str">
            <v>CAIXA DE PASSAGEM,TIPO CONDULETE - 2"</v>
          </cell>
          <cell r="C957" t="str">
            <v>UN</v>
          </cell>
          <cell r="D957">
            <v>16.72</v>
          </cell>
        </row>
        <row r="958">
          <cell r="A958" t="str">
            <v>090534</v>
          </cell>
          <cell r="B958" t="str">
            <v>CAIXA DE PASSAGEM TIPO CONDULETE - 2 1/2"</v>
          </cell>
          <cell r="C958" t="str">
            <v>UN</v>
          </cell>
          <cell r="D958">
            <v>28.86</v>
          </cell>
        </row>
        <row r="959">
          <cell r="A959" t="str">
            <v>090535</v>
          </cell>
          <cell r="B959" t="str">
            <v>CAIXA DE PASSAGEM TIPO CONDULETE - 3"</v>
          </cell>
          <cell r="C959" t="str">
            <v>UN</v>
          </cell>
          <cell r="D959">
            <v>36.08</v>
          </cell>
        </row>
        <row r="960">
          <cell r="A960" t="str">
            <v>090536</v>
          </cell>
          <cell r="B960" t="str">
            <v>CAIXA DE PASSAGEM TIPO CONDULETE - 3 1/2"</v>
          </cell>
          <cell r="C960" t="str">
            <v>UN</v>
          </cell>
          <cell r="D960">
            <v>99.65</v>
          </cell>
        </row>
        <row r="961">
          <cell r="A961" t="str">
            <v>090537</v>
          </cell>
          <cell r="B961" t="str">
            <v>CAIXA DE PASSAGEM TIPO CONDULETE - 4"</v>
          </cell>
          <cell r="C961" t="str">
            <v>UN</v>
          </cell>
          <cell r="D961">
            <v>57.29</v>
          </cell>
        </row>
        <row r="962">
          <cell r="A962" t="str">
            <v>090538</v>
          </cell>
          <cell r="B962" t="str">
            <v>CAIXA PVC-4"X2" - P/ELETRODUTO QUADRADO 16X16 MM INCL. ESPELHO</v>
          </cell>
          <cell r="C962" t="str">
            <v>UN</v>
          </cell>
          <cell r="D962">
            <v>4.6500000000000004</v>
          </cell>
        </row>
        <row r="963">
          <cell r="A963" t="str">
            <v>090540</v>
          </cell>
          <cell r="B963" t="str">
            <v>CAIXA DE PASSAGEM,CHAPA METALICA C/TAMPA PARAFUSADA - 20X20X10CM</v>
          </cell>
          <cell r="C963" t="str">
            <v>UN</v>
          </cell>
          <cell r="D963">
            <v>11.7</v>
          </cell>
        </row>
        <row r="964">
          <cell r="A964" t="str">
            <v>090541</v>
          </cell>
          <cell r="B964" t="str">
            <v>CAIXA DE PASSAGEM,CHAPA METALICA C/TAMPA PARAFUSADA - 30X30X12CM</v>
          </cell>
          <cell r="C964" t="str">
            <v>UN</v>
          </cell>
          <cell r="D964">
            <v>18.72</v>
          </cell>
        </row>
        <row r="965">
          <cell r="A965" t="str">
            <v>090542</v>
          </cell>
          <cell r="B965" t="str">
            <v>CAIXA DE PASSAGEM,CHAPA METALICA C/TAMPA PARAFUSADA - 40X40X15CM</v>
          </cell>
          <cell r="C965" t="str">
            <v>UN</v>
          </cell>
          <cell r="D965">
            <v>27.05</v>
          </cell>
        </row>
        <row r="966">
          <cell r="A966" t="str">
            <v>090550</v>
          </cell>
          <cell r="B966" t="str">
            <v>CAIXA DE PASSAGEM,CHAPA METALICA C/PORTA E FECHADURA - 40X40X15CM</v>
          </cell>
          <cell r="C966" t="str">
            <v>UN</v>
          </cell>
          <cell r="D966">
            <v>24.72</v>
          </cell>
        </row>
        <row r="967">
          <cell r="A967" t="str">
            <v>090551</v>
          </cell>
          <cell r="B967" t="str">
            <v>CAIXA DE PASSAGEM,CHAPA METALICA C/PORTA E FECHADURA - 50X50X15CM</v>
          </cell>
          <cell r="C967" t="str">
            <v>UN</v>
          </cell>
          <cell r="D967">
            <v>33.24</v>
          </cell>
        </row>
        <row r="968">
          <cell r="A968" t="str">
            <v>090555</v>
          </cell>
          <cell r="B968" t="str">
            <v>CAIXA DE PASSAGEM EM ALVENARIA - ESCAVACAO E APILOAMENTO</v>
          </cell>
          <cell r="C968" t="str">
            <v>M3</v>
          </cell>
          <cell r="D968">
            <v>9.75</v>
          </cell>
        </row>
        <row r="969">
          <cell r="A969" t="str">
            <v>090556</v>
          </cell>
          <cell r="B969" t="str">
            <v>CAIXA DE PASSAGEM EM ALVENARIA - LASTRO DE BRITA (FUNDO)</v>
          </cell>
          <cell r="C969" t="str">
            <v>M3</v>
          </cell>
          <cell r="D969">
            <v>35.47</v>
          </cell>
        </row>
        <row r="970">
          <cell r="A970" t="str">
            <v>090557</v>
          </cell>
          <cell r="B970" t="str">
            <v>CAIXA DE PASSAGEM EM ALVENARIA - LASTRO DE CONCRETO (FUNDO)</v>
          </cell>
          <cell r="C970" t="str">
            <v>M3</v>
          </cell>
          <cell r="D970">
            <v>179.92</v>
          </cell>
        </row>
        <row r="971">
          <cell r="A971" t="str">
            <v>090558</v>
          </cell>
          <cell r="B971" t="str">
            <v>CAIXA DE PASSAGEM EM ALVENARIA - PAREDE DE 1/2 TIJOLO,REVESTIDA</v>
          </cell>
          <cell r="C971" t="str">
            <v>M2</v>
          </cell>
          <cell r="D971">
            <v>44.88</v>
          </cell>
        </row>
        <row r="972">
          <cell r="A972" t="str">
            <v>090559</v>
          </cell>
          <cell r="B972" t="str">
            <v>CAIXA DE PASSAGEM EM ALVENARIA - PAREDE DE 1 TIJOLO,REVESTIDA</v>
          </cell>
          <cell r="C972" t="str">
            <v>M2</v>
          </cell>
          <cell r="D972">
            <v>65.12</v>
          </cell>
        </row>
        <row r="973">
          <cell r="A973" t="str">
            <v>090560</v>
          </cell>
          <cell r="B973" t="str">
            <v>CAIXA DE PASSAGEM EM ALVENARIA - TAMPA DE CONCRETO</v>
          </cell>
          <cell r="C973" t="str">
            <v>M2</v>
          </cell>
          <cell r="D973">
            <v>41.59</v>
          </cell>
        </row>
        <row r="974">
          <cell r="A974" t="str">
            <v>090561</v>
          </cell>
          <cell r="B974" t="str">
            <v>CAIXA TELEFONICA INTERNA PADRAO TELESP N. 1 10X10X8CM</v>
          </cell>
          <cell r="C974" t="str">
            <v>UN</v>
          </cell>
          <cell r="D974">
            <v>4.4400000000000004</v>
          </cell>
        </row>
        <row r="975">
          <cell r="A975" t="str">
            <v>090562</v>
          </cell>
          <cell r="B975" t="str">
            <v>CAIXA TELEFONICA INTERNA PADRAO TELESP N.2 20X20X12CM</v>
          </cell>
          <cell r="C975" t="str">
            <v>UN</v>
          </cell>
          <cell r="D975">
            <v>36.520000000000003</v>
          </cell>
        </row>
        <row r="976">
          <cell r="A976" t="str">
            <v>090563</v>
          </cell>
          <cell r="B976" t="str">
            <v>CAIXA TELEFONICA INTERNA PADRAO TELESP N.3 40X40X12CM</v>
          </cell>
          <cell r="C976" t="str">
            <v>UN</v>
          </cell>
          <cell r="D976">
            <v>53.66</v>
          </cell>
        </row>
        <row r="977">
          <cell r="A977" t="str">
            <v>090564</v>
          </cell>
          <cell r="B977" t="str">
            <v>CAIXA TELEFONICA INTERNA PADRAO TELESP N. 4 60X60X12CM</v>
          </cell>
          <cell r="C977" t="str">
            <v>UN</v>
          </cell>
          <cell r="D977">
            <v>81.709999999999994</v>
          </cell>
        </row>
        <row r="978">
          <cell r="A978" t="str">
            <v>090565</v>
          </cell>
          <cell r="B978" t="str">
            <v>CAIXA TELEFONICA INTERNA PADRAO TELESP N. 5 80X80X12CM</v>
          </cell>
          <cell r="C978" t="str">
            <v>UN</v>
          </cell>
          <cell r="D978">
            <v>124.1</v>
          </cell>
        </row>
        <row r="979">
          <cell r="A979" t="str">
            <v>090566</v>
          </cell>
          <cell r="B979" t="str">
            <v>CAIXA TELEFONICA INTERNA PADRAO TELESP N.6 120X120X15CM</v>
          </cell>
          <cell r="C979" t="str">
            <v>UN</v>
          </cell>
          <cell r="D979">
            <v>142.18</v>
          </cell>
        </row>
        <row r="980">
          <cell r="A980" t="str">
            <v>090567</v>
          </cell>
          <cell r="B980" t="str">
            <v>CAIXA TELEFONICA INTERNA PADRAO TELESP N.7 150X150X20 CM</v>
          </cell>
          <cell r="C980" t="str">
            <v>UN</v>
          </cell>
          <cell r="D980">
            <v>208.55</v>
          </cell>
        </row>
        <row r="981">
          <cell r="A981" t="str">
            <v>090570</v>
          </cell>
          <cell r="B981" t="str">
            <v>QUADRO AUTO SUPORTAVEL IP-54 1800X600X400 MM</v>
          </cell>
          <cell r="C981" t="str">
            <v>UN</v>
          </cell>
          <cell r="D981">
            <v>961.96</v>
          </cell>
        </row>
        <row r="982">
          <cell r="A982" t="str">
            <v>090571</v>
          </cell>
          <cell r="B982" t="str">
            <v>QUADRO AUTO SUPORTAVEL IP-54 1800X600X500 MM</v>
          </cell>
          <cell r="C982" t="str">
            <v>UN</v>
          </cell>
          <cell r="D982">
            <v>1298.33</v>
          </cell>
        </row>
        <row r="983">
          <cell r="A983" t="str">
            <v>090572</v>
          </cell>
          <cell r="B983" t="str">
            <v>QUADRO AUTO SUPORTAVEL IP-54 1800X1200X400 MM</v>
          </cell>
          <cell r="C983" t="str">
            <v>UN</v>
          </cell>
          <cell r="D983">
            <v>1603.47</v>
          </cell>
        </row>
        <row r="984">
          <cell r="A984" t="str">
            <v>090573</v>
          </cell>
          <cell r="B984" t="str">
            <v>QUADRO AUTO SUPORTAVEL IP-54 1800X1200X500 MM</v>
          </cell>
          <cell r="C984" t="str">
            <v>UN</v>
          </cell>
          <cell r="D984">
            <v>1799.1</v>
          </cell>
        </row>
        <row r="985">
          <cell r="A985" t="str">
            <v>090575</v>
          </cell>
          <cell r="B985" t="str">
            <v>QUADRO AUTO SUPORTAVEL IP-54 2300X1600X600 MM</v>
          </cell>
          <cell r="C985" t="str">
            <v>UN</v>
          </cell>
          <cell r="D985">
            <v>2738.36</v>
          </cell>
        </row>
        <row r="986">
          <cell r="A986" t="str">
            <v>090578</v>
          </cell>
          <cell r="B986" t="str">
            <v>CAIXA CHAPA 16 - IP55 550X700X250 MM</v>
          </cell>
          <cell r="C986" t="str">
            <v>UN</v>
          </cell>
          <cell r="D986">
            <v>150.06</v>
          </cell>
        </row>
        <row r="987">
          <cell r="A987" t="str">
            <v>090580</v>
          </cell>
          <cell r="B987" t="str">
            <v>CAIXA VENEZIANA TIPO "TELESP" - 15X25X10 CM</v>
          </cell>
          <cell r="C987" t="str">
            <v>UN</v>
          </cell>
          <cell r="D987">
            <v>29.77</v>
          </cell>
        </row>
        <row r="988">
          <cell r="A988" t="str">
            <v>090581</v>
          </cell>
          <cell r="B988" t="str">
            <v>CAIXA DE ENTRADA DE ENERGIA TIPO "J" - 50X60 CM PADRAO ELETROPAULO</v>
          </cell>
          <cell r="C988" t="str">
            <v>UN</v>
          </cell>
          <cell r="D988">
            <v>73.69</v>
          </cell>
        </row>
        <row r="989">
          <cell r="A989" t="str">
            <v>090583</v>
          </cell>
          <cell r="B989" t="str">
            <v>CAIXA DE ENTRADA DE ENERGIA TIPO "L" - 120X90 CM PADRAO ELETROPAULO</v>
          </cell>
          <cell r="C989" t="str">
            <v>UN</v>
          </cell>
          <cell r="D989">
            <v>181.28</v>
          </cell>
        </row>
        <row r="990">
          <cell r="A990" t="str">
            <v>090584</v>
          </cell>
          <cell r="B990" t="str">
            <v>CAIXA DE ENTRADA DE ENERGIA TIPO "M" - 120X90 CM PADRAO ELETROPAULO</v>
          </cell>
          <cell r="C990" t="str">
            <v>UN</v>
          </cell>
          <cell r="D990">
            <v>435.71</v>
          </cell>
        </row>
        <row r="991">
          <cell r="A991" t="str">
            <v>090585</v>
          </cell>
          <cell r="B991" t="str">
            <v>CAIXA DE ENTRADA DE ENERGIA TIPO "M" EXT-120X90CM PADRAO ELETROPAULO</v>
          </cell>
          <cell r="C991" t="str">
            <v>UN</v>
          </cell>
          <cell r="D991">
            <v>289.27999999999997</v>
          </cell>
        </row>
        <row r="992">
          <cell r="A992" t="str">
            <v>090586</v>
          </cell>
          <cell r="B992" t="str">
            <v>CAIXA DE ENTRADA DE ENERGIA TIPO "T" - 90X60 CM PADRAO ELETROPAULO</v>
          </cell>
          <cell r="C992" t="str">
            <v>UN</v>
          </cell>
          <cell r="D992">
            <v>112.24</v>
          </cell>
        </row>
        <row r="993">
          <cell r="A993" t="str">
            <v>090590</v>
          </cell>
          <cell r="B993" t="str">
            <v>CAIXA DE ENTRADA DE ENERGIA TIPO "III" PADRAO ELETROPAULO</v>
          </cell>
          <cell r="C993" t="str">
            <v>UN</v>
          </cell>
          <cell r="D993">
            <v>447.81</v>
          </cell>
        </row>
        <row r="994">
          <cell r="A994" t="str">
            <v>090598</v>
          </cell>
          <cell r="B994" t="str">
            <v>QUADRO GERAL OU DE DISTRIBUICAO,EM CHAPA METALICA N.16 ESMALTADA</v>
          </cell>
          <cell r="C994" t="str">
            <v>M2</v>
          </cell>
          <cell r="D994">
            <v>285.08</v>
          </cell>
        </row>
        <row r="995">
          <cell r="A995" t="str">
            <v>090600</v>
          </cell>
          <cell r="B995" t="str">
            <v>CHAVES,FUSIVEIS E ATERRAMENTO</v>
          </cell>
          <cell r="D995" t="str">
            <v xml:space="preserve"> R$-   </v>
          </cell>
        </row>
        <row r="996">
          <cell r="A996" t="str">
            <v>090601</v>
          </cell>
          <cell r="B996" t="str">
            <v>CHAVE SECCIONADORA TIPO FACA,SECA - ATE 30A</v>
          </cell>
          <cell r="C996" t="str">
            <v>UN</v>
          </cell>
          <cell r="D996">
            <v>8.98</v>
          </cell>
        </row>
        <row r="997">
          <cell r="A997" t="str">
            <v>090602</v>
          </cell>
          <cell r="B997" t="str">
            <v>CHAVE SECCIONADORA TIPO FACA,SECA - ATE 60A</v>
          </cell>
          <cell r="C997" t="str">
            <v>UN</v>
          </cell>
          <cell r="D997">
            <v>12.41</v>
          </cell>
        </row>
        <row r="998">
          <cell r="A998" t="str">
            <v>090603</v>
          </cell>
          <cell r="B998" t="str">
            <v>CHAVE SECCIONADORA TIPO FACA,SECA - ATE 100A</v>
          </cell>
          <cell r="C998" t="str">
            <v>UN</v>
          </cell>
          <cell r="D998">
            <v>24.11</v>
          </cell>
        </row>
        <row r="999">
          <cell r="A999" t="str">
            <v>090604</v>
          </cell>
          <cell r="B999" t="str">
            <v>CHAVE SECCIONADORA TIPO FACA,SECA - ATE 150A</v>
          </cell>
          <cell r="C999" t="str">
            <v>UN</v>
          </cell>
          <cell r="D999">
            <v>35.5</v>
          </cell>
        </row>
        <row r="1000">
          <cell r="A1000" t="str">
            <v>090605</v>
          </cell>
          <cell r="B1000" t="str">
            <v>CHAVE SECCIONADORA TIPO FACA,SECA - ATE 200A</v>
          </cell>
          <cell r="C1000" t="str">
            <v>UN</v>
          </cell>
          <cell r="D1000">
            <v>36.33</v>
          </cell>
        </row>
        <row r="1001">
          <cell r="A1001" t="str">
            <v>090606</v>
          </cell>
          <cell r="B1001" t="str">
            <v>CHAVE SECCIONADORA TIPO FACA,SECA - ATE 400A</v>
          </cell>
          <cell r="C1001" t="str">
            <v>UN</v>
          </cell>
          <cell r="D1001">
            <v>92.44</v>
          </cell>
        </row>
        <row r="1002">
          <cell r="A1002" t="str">
            <v>090613</v>
          </cell>
          <cell r="B1002" t="str">
            <v>CHAVE SECCIONADORA TRIPOLAR,ABERT. SOB CARGA - SECA - 40A/600V</v>
          </cell>
          <cell r="C1002" t="str">
            <v>UN</v>
          </cell>
          <cell r="D1002">
            <v>47.62</v>
          </cell>
        </row>
        <row r="1003">
          <cell r="A1003" t="str">
            <v>090614</v>
          </cell>
          <cell r="B1003" t="str">
            <v>CHAVE SECCIONADORA TRIPOLAR, ABERT. SOB CARGA - SECA -63A/600V</v>
          </cell>
          <cell r="C1003" t="str">
            <v>UN</v>
          </cell>
          <cell r="D1003">
            <v>47.62</v>
          </cell>
        </row>
        <row r="1004">
          <cell r="A1004" t="str">
            <v>090615</v>
          </cell>
          <cell r="B1004" t="str">
            <v>CHAVE SECCIONADORA TRIPOLAR, ABERT. SOB CARGA - SECA -125A/600V</v>
          </cell>
          <cell r="C1004" t="str">
            <v>UN</v>
          </cell>
          <cell r="D1004">
            <v>71.78</v>
          </cell>
        </row>
        <row r="1005">
          <cell r="A1005" t="str">
            <v>090616</v>
          </cell>
          <cell r="B1005" t="str">
            <v>CHAVE SECCIONADORA TRIPOLAR, ABERT. SOB CARGA - SECA - 160A/600V</v>
          </cell>
          <cell r="C1005" t="str">
            <v>UN</v>
          </cell>
          <cell r="D1005">
            <v>324.45</v>
          </cell>
        </row>
        <row r="1006">
          <cell r="A1006" t="str">
            <v>090617</v>
          </cell>
          <cell r="B1006" t="str">
            <v>CHAVE SECCIONADORA TRIPOLAR, ABERT. SOB CARGA - SECA 200A/600V</v>
          </cell>
          <cell r="C1006" t="str">
            <v>UN</v>
          </cell>
          <cell r="D1006">
            <v>351.13</v>
          </cell>
        </row>
        <row r="1007">
          <cell r="A1007" t="str">
            <v>090618</v>
          </cell>
          <cell r="B1007" t="str">
            <v>CHAVE SECCIONADORA TRIPOLAR, ABERT. SOB CARGA - SECA 300A/600V</v>
          </cell>
          <cell r="C1007" t="str">
            <v>UN</v>
          </cell>
          <cell r="D1007">
            <v>355.16</v>
          </cell>
        </row>
        <row r="1008">
          <cell r="A1008" t="str">
            <v>090619</v>
          </cell>
          <cell r="B1008" t="str">
            <v>CHAVE SECCIONADORA TRIPOLAR, ABERT. SOB CARGA - SECA 400A/600V</v>
          </cell>
          <cell r="C1008" t="str">
            <v>UN</v>
          </cell>
          <cell r="D1008">
            <v>507.78</v>
          </cell>
        </row>
        <row r="1009">
          <cell r="A1009" t="str">
            <v>090620</v>
          </cell>
          <cell r="B1009" t="str">
            <v>CHAVE SECCIONADORA TRIPOLAR, ABERT. SOB CARGA - SECA 630A/600V</v>
          </cell>
          <cell r="C1009" t="str">
            <v>UN</v>
          </cell>
          <cell r="D1009">
            <v>783.38</v>
          </cell>
        </row>
        <row r="1010">
          <cell r="A1010" t="str">
            <v>090621</v>
          </cell>
          <cell r="B1010" t="str">
            <v>CHAVE SECCIONADORA TRIPOLAR, ABERT. SOB CARGA - SECA 800A/600V</v>
          </cell>
          <cell r="C1010" t="str">
            <v>UN</v>
          </cell>
          <cell r="D1010">
            <v>1325.18</v>
          </cell>
        </row>
        <row r="1011">
          <cell r="A1011" t="str">
            <v>090622</v>
          </cell>
          <cell r="B1011" t="str">
            <v>CHAVE SECCIONADORA TRIPOLAR, ABERT. SOB CARGA - SECA -1000A/600V</v>
          </cell>
          <cell r="C1011" t="str">
            <v>UN</v>
          </cell>
          <cell r="D1011">
            <v>1704.2</v>
          </cell>
        </row>
        <row r="1012">
          <cell r="A1012" t="str">
            <v>090623</v>
          </cell>
          <cell r="B1012" t="str">
            <v>CHAVE SECCIONADORA TIPO NH,COM BASE E FUSIVEIS - 125A</v>
          </cell>
          <cell r="C1012" t="str">
            <v>UN</v>
          </cell>
          <cell r="D1012">
            <v>112.56</v>
          </cell>
        </row>
        <row r="1013">
          <cell r="A1013" t="str">
            <v>090624</v>
          </cell>
          <cell r="B1013" t="str">
            <v>CHAVE SECCIONADORA TIPO NH,COM BASE E FUSIVEIS - 250A</v>
          </cell>
          <cell r="C1013" t="str">
            <v>UN</v>
          </cell>
          <cell r="D1013">
            <v>153.5</v>
          </cell>
        </row>
        <row r="1014">
          <cell r="A1014" t="str">
            <v>090625</v>
          </cell>
          <cell r="B1014" t="str">
            <v>CHAVE SECCIONADORA TIPO NH,COM BASE E FUSIVEIS - 400A</v>
          </cell>
          <cell r="C1014" t="str">
            <v>UN</v>
          </cell>
          <cell r="D1014">
            <v>187.84</v>
          </cell>
        </row>
        <row r="1015">
          <cell r="A1015" t="str">
            <v>090626</v>
          </cell>
          <cell r="B1015" t="str">
            <v>CHAVE SECCIONADORA TIPO NH COM BASE E FUSIVEL - 630A</v>
          </cell>
          <cell r="C1015" t="str">
            <v>UN</v>
          </cell>
          <cell r="D1015">
            <v>222.14</v>
          </cell>
        </row>
        <row r="1016">
          <cell r="A1016" t="str">
            <v>090627</v>
          </cell>
          <cell r="B1016" t="str">
            <v>CHAVE SECCIONADORA TRIPOLAR,ABERT.SOB CARGA,COM FUS.NH - 100A/250V</v>
          </cell>
          <cell r="C1016" t="str">
            <v>UN</v>
          </cell>
          <cell r="D1016">
            <v>283.99</v>
          </cell>
        </row>
        <row r="1017">
          <cell r="A1017" t="str">
            <v>090628</v>
          </cell>
          <cell r="B1017" t="str">
            <v>CHAVE SECCIONADORA TRIPOLAR,ABERT.SOB CARGA,COM FUS.NH - 200A/250V</v>
          </cell>
          <cell r="C1017" t="str">
            <v>UN</v>
          </cell>
          <cell r="D1017">
            <v>332.32</v>
          </cell>
        </row>
        <row r="1018">
          <cell r="A1018" t="str">
            <v>090629</v>
          </cell>
          <cell r="B1018" t="str">
            <v>CHAVE SECCIONADORA TRIPOLAR,ABERT.SOB CARGA,COM FUS.NH - 400A/250V</v>
          </cell>
          <cell r="C1018" t="str">
            <v>UN</v>
          </cell>
          <cell r="D1018">
            <v>550.03</v>
          </cell>
        </row>
        <row r="1019">
          <cell r="A1019" t="str">
            <v>090630</v>
          </cell>
          <cell r="B1019" t="str">
            <v>CHAVE SECCIONADORA TRIPOLAR, ABERT. SOB CARGA, COM FUS.NH-630A/600V</v>
          </cell>
          <cell r="C1019" t="str">
            <v>UN</v>
          </cell>
          <cell r="D1019">
            <v>942.38</v>
          </cell>
        </row>
        <row r="1020">
          <cell r="A1020" t="str">
            <v>090631</v>
          </cell>
          <cell r="B1020" t="str">
            <v>CHAVE SECCIONADORA TRIPOLAR, ABERT. SOB CARGA, COM FUS NH-800A/600V</v>
          </cell>
          <cell r="C1020" t="str">
            <v>UN</v>
          </cell>
          <cell r="D1020">
            <v>3010.22</v>
          </cell>
        </row>
        <row r="1021">
          <cell r="A1021" t="str">
            <v>090632</v>
          </cell>
          <cell r="B1021" t="str">
            <v>CHAVE SECCIONADORA TRIPOLAR ABERT. SOB CARGA, COM FUS NH-1000A/600V</v>
          </cell>
          <cell r="C1021" t="str">
            <v>UN</v>
          </cell>
          <cell r="D1021">
            <v>3190.11</v>
          </cell>
        </row>
        <row r="1022">
          <cell r="A1022" t="str">
            <v>090633</v>
          </cell>
          <cell r="B1022" t="str">
            <v>CHAVE SECCIONADORA ROTATIVA ABERT. SOB CARGA TP (PACCO)- 3X16A</v>
          </cell>
          <cell r="C1022" t="str">
            <v>UN</v>
          </cell>
          <cell r="D1022">
            <v>30.08</v>
          </cell>
        </row>
        <row r="1023">
          <cell r="A1023" t="str">
            <v>090634</v>
          </cell>
          <cell r="B1023" t="str">
            <v>CHAVE SECCIONADORA ROTATIVA ABERT. SOB CARGA TP (PACCO) - 3X25A</v>
          </cell>
          <cell r="C1023" t="str">
            <v>UN</v>
          </cell>
          <cell r="D1023">
            <v>42.03</v>
          </cell>
        </row>
        <row r="1024">
          <cell r="A1024" t="str">
            <v>090635</v>
          </cell>
          <cell r="B1024" t="str">
            <v>CHAVE SECCIONADORA ROTATIVA ABERT. SOB CARGA TP (PACCO) - 3X40A</v>
          </cell>
          <cell r="C1024" t="str">
            <v>UN</v>
          </cell>
          <cell r="D1024">
            <v>68.62</v>
          </cell>
        </row>
        <row r="1025">
          <cell r="A1025" t="str">
            <v>090636</v>
          </cell>
          <cell r="B1025" t="str">
            <v>CHAVE SECCIONADORA ROTATIVA ABERT. SOB CARGA TP (PACCO) 3X63A</v>
          </cell>
          <cell r="C1025" t="str">
            <v>UN</v>
          </cell>
          <cell r="D1025">
            <v>91.39</v>
          </cell>
        </row>
        <row r="1026">
          <cell r="A1026" t="str">
            <v>090637</v>
          </cell>
          <cell r="B1026" t="str">
            <v>CHAVE SECIONADORA ROTATIVA ABERT. SOB CARGA TP (PACCO) - 3X100A</v>
          </cell>
          <cell r="C1026" t="str">
            <v>UN</v>
          </cell>
          <cell r="D1026">
            <v>153.65</v>
          </cell>
        </row>
        <row r="1027">
          <cell r="A1027" t="str">
            <v>090645</v>
          </cell>
          <cell r="B1027" t="str">
            <v>FUSIVEL TIPO FACA - 100A</v>
          </cell>
          <cell r="C1027" t="str">
            <v>UN</v>
          </cell>
          <cell r="D1027">
            <v>5.09</v>
          </cell>
        </row>
        <row r="1028">
          <cell r="A1028" t="str">
            <v>090647</v>
          </cell>
          <cell r="B1028" t="str">
            <v>FUSIVEL TIPO FACA - 150A</v>
          </cell>
          <cell r="C1028" t="str">
            <v>UN</v>
          </cell>
          <cell r="D1028">
            <v>7.77</v>
          </cell>
        </row>
        <row r="1029">
          <cell r="A1029" t="str">
            <v>090648</v>
          </cell>
          <cell r="B1029" t="str">
            <v>FUSIVEL TIPO FACA - 200A</v>
          </cell>
          <cell r="C1029" t="str">
            <v>UN</v>
          </cell>
          <cell r="D1029">
            <v>7.77</v>
          </cell>
        </row>
        <row r="1030">
          <cell r="A1030" t="str">
            <v>090649</v>
          </cell>
          <cell r="B1030" t="str">
            <v>FUSIVEL TIPO"DIAZED",TIPO RAPIDO OU RETARDADO - 2/25A</v>
          </cell>
          <cell r="C1030" t="str">
            <v>UN</v>
          </cell>
          <cell r="D1030">
            <v>1.55</v>
          </cell>
        </row>
        <row r="1031">
          <cell r="A1031" t="str">
            <v>090650</v>
          </cell>
          <cell r="B1031" t="str">
            <v>FUSIVEL TIPO"DIAZED",TIPO RAPIDO OU RETARDADO - 35/63A</v>
          </cell>
          <cell r="C1031" t="str">
            <v>UN</v>
          </cell>
          <cell r="D1031">
            <v>1.89</v>
          </cell>
        </row>
        <row r="1032">
          <cell r="A1032" t="str">
            <v>090658</v>
          </cell>
          <cell r="B1032" t="str">
            <v>FUSIVEL TIPO NH - 100/200A</v>
          </cell>
          <cell r="C1032" t="str">
            <v>UN</v>
          </cell>
          <cell r="D1032">
            <v>7.56</v>
          </cell>
        </row>
        <row r="1033">
          <cell r="A1033" t="str">
            <v>090659</v>
          </cell>
          <cell r="B1033" t="str">
            <v>FUSIVEL TIPO NH - 224/355A</v>
          </cell>
          <cell r="C1033" t="str">
            <v>UN</v>
          </cell>
          <cell r="D1033">
            <v>24.5</v>
          </cell>
        </row>
        <row r="1034">
          <cell r="A1034" t="str">
            <v>090660</v>
          </cell>
          <cell r="B1034" t="str">
            <v>FUSIVEL TIPO NH - 425/630A</v>
          </cell>
          <cell r="C1034" t="str">
            <v>UN</v>
          </cell>
          <cell r="D1034">
            <v>34.36</v>
          </cell>
        </row>
        <row r="1035">
          <cell r="A1035" t="str">
            <v>090661</v>
          </cell>
          <cell r="B1035" t="str">
            <v>FUSIVEL TIPO NH TAM. 04 DE 800-1250A</v>
          </cell>
          <cell r="C1035" t="str">
            <v>UN</v>
          </cell>
          <cell r="D1035">
            <v>213.78</v>
          </cell>
        </row>
        <row r="1036">
          <cell r="A1036" t="str">
            <v>090662</v>
          </cell>
          <cell r="B1036" t="str">
            <v>BASE PARA FUSIVEIS TIPO"DIAZED" - 2/25A</v>
          </cell>
          <cell r="C1036" t="str">
            <v>UN</v>
          </cell>
          <cell r="D1036">
            <v>13.44</v>
          </cell>
        </row>
        <row r="1037">
          <cell r="A1037" t="str">
            <v>090663</v>
          </cell>
          <cell r="B1037" t="str">
            <v>BASE PARA FUSIVEIS TIPO"DIAZED" - 35/63A</v>
          </cell>
          <cell r="C1037" t="str">
            <v>UN</v>
          </cell>
          <cell r="D1037">
            <v>15.75</v>
          </cell>
        </row>
        <row r="1038">
          <cell r="A1038" t="str">
            <v>090664</v>
          </cell>
          <cell r="B1038" t="str">
            <v>BASE COM FUSIVEIS TIPO NH - ATE 125A</v>
          </cell>
          <cell r="C1038" t="str">
            <v>UN</v>
          </cell>
          <cell r="D1038">
            <v>20.309999999999999</v>
          </cell>
        </row>
        <row r="1039">
          <cell r="A1039" t="str">
            <v>090665</v>
          </cell>
          <cell r="B1039" t="str">
            <v>BASE COM FUSIVEIS TIPO NH - ATE 250A</v>
          </cell>
          <cell r="C1039" t="str">
            <v>UN</v>
          </cell>
          <cell r="D1039">
            <v>38.76</v>
          </cell>
        </row>
        <row r="1040">
          <cell r="A1040" t="str">
            <v>090666</v>
          </cell>
          <cell r="B1040" t="str">
            <v>BASE COM FUSIVEIS TIPO NH - ATE 400A</v>
          </cell>
          <cell r="C1040" t="str">
            <v>UN</v>
          </cell>
          <cell r="D1040">
            <v>54.91</v>
          </cell>
        </row>
        <row r="1041">
          <cell r="A1041" t="str">
            <v>090667</v>
          </cell>
          <cell r="B1041" t="str">
            <v>BASE COM FUSIVEIS TIPO NH-TAM. 03 DE 425 - 630 A</v>
          </cell>
          <cell r="C1041" t="str">
            <v>UN</v>
          </cell>
          <cell r="D1041">
            <v>79.069999999999993</v>
          </cell>
        </row>
        <row r="1042">
          <cell r="A1042" t="str">
            <v>090668</v>
          </cell>
          <cell r="B1042" t="str">
            <v>BASE COM FUSIVEIS TIPO NH- TAM.04 DE 800 - 1250A</v>
          </cell>
          <cell r="C1042" t="str">
            <v>UN</v>
          </cell>
          <cell r="D1042">
            <v>435.62</v>
          </cell>
        </row>
        <row r="1043">
          <cell r="A1043" t="str">
            <v>090669</v>
          </cell>
          <cell r="B1043" t="str">
            <v>ISOLADOR DE POLIESTER TP TONEL B.T. USO INTERNO -15X20MM</v>
          </cell>
          <cell r="C1043" t="str">
            <v>UN</v>
          </cell>
          <cell r="D1043">
            <v>2.12</v>
          </cell>
        </row>
        <row r="1044">
          <cell r="A1044" t="str">
            <v>090670</v>
          </cell>
          <cell r="B1044" t="str">
            <v>ISOLADOR DE POLIESTER TP TONEL B.T. USO INTERNO - 35X45MM</v>
          </cell>
          <cell r="C1044" t="str">
            <v>UN</v>
          </cell>
          <cell r="D1044">
            <v>4.5999999999999996</v>
          </cell>
        </row>
        <row r="1045">
          <cell r="A1045" t="str">
            <v>090671</v>
          </cell>
          <cell r="B1045" t="str">
            <v>ISOLADOR DE POLIESTER TP TONEL B.T. USO INTERNO - 60X60MM</v>
          </cell>
          <cell r="C1045" t="str">
            <v>UN</v>
          </cell>
          <cell r="D1045">
            <v>7.92</v>
          </cell>
        </row>
        <row r="1046">
          <cell r="A1046" t="str">
            <v>090672</v>
          </cell>
          <cell r="B1046" t="str">
            <v>ISOLADOR DE POLIESTER TP TONEL B.T. USO INTERNO - 60X75MM</v>
          </cell>
          <cell r="C1046" t="str">
            <v>UN</v>
          </cell>
          <cell r="D1046">
            <v>18.13</v>
          </cell>
        </row>
        <row r="1047">
          <cell r="A1047" t="str">
            <v>090673</v>
          </cell>
          <cell r="B1047" t="str">
            <v>BARRAMENTO DE COBRE PARA 30A - 6X1MM</v>
          </cell>
          <cell r="C1047" t="str">
            <v>M</v>
          </cell>
          <cell r="D1047">
            <v>2.04</v>
          </cell>
        </row>
        <row r="1048">
          <cell r="A1048" t="str">
            <v>090674</v>
          </cell>
          <cell r="B1048" t="str">
            <v>BARRAMENTO DE COBRE PARA 60A - 10X2MM</v>
          </cell>
          <cell r="C1048" t="str">
            <v>M</v>
          </cell>
          <cell r="D1048">
            <v>3</v>
          </cell>
        </row>
        <row r="1049">
          <cell r="A1049" t="str">
            <v>090675</v>
          </cell>
          <cell r="B1049" t="str">
            <v>BARRAMENTO DE COBRE PARA 100A - 15X3MM</v>
          </cell>
          <cell r="C1049" t="str">
            <v>M</v>
          </cell>
          <cell r="D1049">
            <v>5.39</v>
          </cell>
        </row>
        <row r="1050">
          <cell r="A1050" t="str">
            <v>090676</v>
          </cell>
          <cell r="B1050" t="str">
            <v>BARRAMENTO DE COBRE PARA 150A - 20X4MM</v>
          </cell>
          <cell r="C1050" t="str">
            <v>M</v>
          </cell>
          <cell r="D1050">
            <v>8.9600000000000009</v>
          </cell>
        </row>
        <row r="1051">
          <cell r="A1051" t="str">
            <v>090677</v>
          </cell>
          <cell r="B1051" t="str">
            <v>BARRAMENTO DE COBRE PARA 200A - 25X4MM</v>
          </cell>
          <cell r="C1051" t="str">
            <v>M</v>
          </cell>
          <cell r="D1051">
            <v>11.82</v>
          </cell>
        </row>
        <row r="1052">
          <cell r="A1052" t="str">
            <v>090678</v>
          </cell>
          <cell r="B1052" t="str">
            <v>BARRAMENTO DE COBRE PARA 400A - 40X7MM</v>
          </cell>
          <cell r="C1052" t="str">
            <v>M</v>
          </cell>
          <cell r="D1052">
            <v>31.88</v>
          </cell>
        </row>
        <row r="1053">
          <cell r="A1053" t="str">
            <v>090679</v>
          </cell>
          <cell r="B1053" t="str">
            <v>BARRAMENTO DE COBRE PARA 600A - 7X60MM</v>
          </cell>
          <cell r="C1053" t="str">
            <v>M</v>
          </cell>
          <cell r="D1053">
            <v>56.21</v>
          </cell>
        </row>
        <row r="1054">
          <cell r="A1054" t="str">
            <v>090680</v>
          </cell>
          <cell r="B1054" t="str">
            <v>BARRAMENTO DE COBRE PARA 800A - 10X80MM</v>
          </cell>
          <cell r="C1054" t="str">
            <v>M</v>
          </cell>
          <cell r="D1054">
            <v>109.13</v>
          </cell>
        </row>
        <row r="1055">
          <cell r="A1055" t="str">
            <v>090681</v>
          </cell>
          <cell r="B1055" t="str">
            <v>BARRAMENTO DE COBRE PARA 1000A - 10X100MM</v>
          </cell>
          <cell r="C1055" t="str">
            <v>M</v>
          </cell>
          <cell r="D1055">
            <v>117.69</v>
          </cell>
        </row>
        <row r="1056">
          <cell r="A1056" t="str">
            <v>090682</v>
          </cell>
          <cell r="B1056" t="str">
            <v>BARRAMENTO DE COBRE PARA 1200A - 10X120MM</v>
          </cell>
          <cell r="C1056" t="str">
            <v>M</v>
          </cell>
          <cell r="D1056">
            <v>147.82</v>
          </cell>
        </row>
        <row r="1057">
          <cell r="A1057" t="str">
            <v>090683</v>
          </cell>
          <cell r="B1057" t="str">
            <v>BARRAMENTO DE COBRE PARA 1400A - 10X140MM</v>
          </cell>
          <cell r="C1057" t="str">
            <v>M</v>
          </cell>
          <cell r="D1057">
            <v>193.3</v>
          </cell>
        </row>
        <row r="1058">
          <cell r="A1058" t="str">
            <v>090690</v>
          </cell>
          <cell r="B1058" t="str">
            <v>CABO DE COBRE NU, PARA ATERRAMENTO - 6,00MM2</v>
          </cell>
          <cell r="C1058" t="str">
            <v>M</v>
          </cell>
          <cell r="D1058">
            <v>1.0900000000000001</v>
          </cell>
        </row>
        <row r="1059">
          <cell r="A1059" t="str">
            <v>090691</v>
          </cell>
          <cell r="B1059" t="str">
            <v>CABO DE COBRE NU, PARA ATERRAMENTO - 10,00MM2</v>
          </cell>
          <cell r="C1059" t="str">
            <v>M</v>
          </cell>
          <cell r="D1059">
            <v>1.58</v>
          </cell>
        </row>
        <row r="1060">
          <cell r="A1060" t="str">
            <v>090692</v>
          </cell>
          <cell r="B1060" t="str">
            <v>CABO DE COBRE NU,PARA ATERRAMENTO - 16,00MM2</v>
          </cell>
          <cell r="C1060" t="str">
            <v>M</v>
          </cell>
          <cell r="D1060">
            <v>2.31</v>
          </cell>
        </row>
        <row r="1061">
          <cell r="A1061" t="str">
            <v>090693</v>
          </cell>
          <cell r="B1061" t="str">
            <v>CABO DE COBRE NU,PARA ATERRAMENTO - 25,00MM2</v>
          </cell>
          <cell r="C1061" t="str">
            <v>M</v>
          </cell>
          <cell r="D1061">
            <v>4.0199999999999996</v>
          </cell>
        </row>
        <row r="1062">
          <cell r="A1062" t="str">
            <v>090694</v>
          </cell>
          <cell r="B1062" t="str">
            <v>CABO DE COBRE NU,PARA ATERRAMENTO - 35,00MM2</v>
          </cell>
          <cell r="C1062" t="str">
            <v>M</v>
          </cell>
          <cell r="D1062">
            <v>6.03</v>
          </cell>
        </row>
        <row r="1063">
          <cell r="A1063" t="str">
            <v>090695</v>
          </cell>
          <cell r="B1063" t="str">
            <v>CABO DE COBRE NU,PARA ATERRAMENTO - 50,00MM2</v>
          </cell>
          <cell r="C1063" t="str">
            <v>M</v>
          </cell>
          <cell r="D1063">
            <v>8.66</v>
          </cell>
        </row>
        <row r="1064">
          <cell r="A1064" t="str">
            <v>090696</v>
          </cell>
          <cell r="B1064" t="str">
            <v>CABO DE COBRE NU PARA ATERRAMENTO - 70.00MM2</v>
          </cell>
          <cell r="C1064" t="str">
            <v>M</v>
          </cell>
          <cell r="D1064">
            <v>12.01</v>
          </cell>
        </row>
        <row r="1065">
          <cell r="A1065" t="str">
            <v>090697</v>
          </cell>
          <cell r="B1065" t="str">
            <v>CABO DE COBRE NU, PARA ATERRAMENTO - 95,00MM2</v>
          </cell>
          <cell r="C1065" t="str">
            <v>M</v>
          </cell>
          <cell r="D1065">
            <v>15.79</v>
          </cell>
        </row>
        <row r="1066">
          <cell r="A1066" t="str">
            <v>090698</v>
          </cell>
          <cell r="B1066" t="str">
            <v>CABO DE COBRE NU PARA ATERRAMENTO - 120,00MM2</v>
          </cell>
          <cell r="C1066" t="str">
            <v>M</v>
          </cell>
          <cell r="D1066">
            <v>19.440000000000001</v>
          </cell>
        </row>
        <row r="1067">
          <cell r="A1067" t="str">
            <v>090699</v>
          </cell>
          <cell r="B1067" t="str">
            <v>ATERRAMENTO DE QUADROS,EXCLUSIVE CABO</v>
          </cell>
          <cell r="C1067" t="str">
            <v>UN</v>
          </cell>
          <cell r="D1067">
            <v>44.17</v>
          </cell>
        </row>
        <row r="1068">
          <cell r="A1068" t="str">
            <v>090700</v>
          </cell>
          <cell r="B1068" t="str">
            <v>PONTOS DE ENERGIA</v>
          </cell>
          <cell r="D1068" t="str">
            <v xml:space="preserve"> R$-   </v>
          </cell>
        </row>
        <row r="1069">
          <cell r="A1069" t="str">
            <v>090701</v>
          </cell>
          <cell r="B1069" t="str">
            <v>PONTO COM INTERRUPTOR SIMPLES - 1 TECLA,EM CAIXA 4"X2"</v>
          </cell>
          <cell r="C1069" t="str">
            <v>UN</v>
          </cell>
          <cell r="D1069">
            <v>25.7</v>
          </cell>
        </row>
        <row r="1070">
          <cell r="A1070" t="str">
            <v>090702</v>
          </cell>
          <cell r="B1070" t="str">
            <v>PONTO COM INTERRUPTOR SIMPLES - 2 TECLAS,EM CAIXA 4"X2"</v>
          </cell>
          <cell r="C1070" t="str">
            <v>UN</v>
          </cell>
          <cell r="D1070">
            <v>36.51</v>
          </cell>
        </row>
        <row r="1071">
          <cell r="A1071" t="str">
            <v>090703</v>
          </cell>
          <cell r="B1071" t="str">
            <v>PONTO COM INTERRUPTOR SIMPLES - 3 TECLAS,EM CAIXA 4"X2"</v>
          </cell>
          <cell r="C1071" t="str">
            <v>UN</v>
          </cell>
          <cell r="D1071">
            <v>46.83</v>
          </cell>
        </row>
        <row r="1072">
          <cell r="A1072" t="str">
            <v>090705</v>
          </cell>
          <cell r="B1072" t="str">
            <v>PONTO COM INTERRUPTOR SIMPLES - 2 TECLAS,EM CAIXA 4"X4"</v>
          </cell>
          <cell r="C1072" t="str">
            <v>UN</v>
          </cell>
          <cell r="D1072">
            <v>39.65</v>
          </cell>
        </row>
        <row r="1073">
          <cell r="A1073" t="str">
            <v>090706</v>
          </cell>
          <cell r="B1073" t="str">
            <v>PONTO COM INTERRUPTOR SIMPLES - 3 TECLAS,EM CAIXA 4"X4"</v>
          </cell>
          <cell r="C1073" t="str">
            <v>UN</v>
          </cell>
          <cell r="D1073">
            <v>48.9</v>
          </cell>
        </row>
        <row r="1074">
          <cell r="A1074" t="str">
            <v>090707</v>
          </cell>
          <cell r="B1074" t="str">
            <v>PONTO COM INTERRUPTOR SIMPLES - 4 TECLAS,EM CAIXA 4"X4"</v>
          </cell>
          <cell r="C1074" t="str">
            <v>UN</v>
          </cell>
          <cell r="D1074">
            <v>58.91</v>
          </cell>
        </row>
        <row r="1075">
          <cell r="A1075" t="str">
            <v>090708</v>
          </cell>
          <cell r="B1075" t="str">
            <v>PONTO COM INTERRUPTOR SIMPLES E TOMADA 110V - EM CAIXA 4"X4"</v>
          </cell>
          <cell r="C1075" t="str">
            <v>UN</v>
          </cell>
          <cell r="D1075">
            <v>39.200000000000003</v>
          </cell>
        </row>
        <row r="1076">
          <cell r="A1076" t="str">
            <v>090710</v>
          </cell>
          <cell r="B1076" t="str">
            <v>PONTO COM INTERRUPTOR PARALELO - 1 TECLA,EM CAIXA 4"X2"</v>
          </cell>
          <cell r="C1076" t="str">
            <v>UN</v>
          </cell>
          <cell r="D1076">
            <v>35.68</v>
          </cell>
        </row>
        <row r="1077">
          <cell r="A1077" t="str">
            <v>090715</v>
          </cell>
          <cell r="B1077" t="str">
            <v>PONTO COM INTERRUPTOR SIMPLES BIPOLAR - EM CAIXA 4"X2"</v>
          </cell>
          <cell r="C1077" t="str">
            <v>UN</v>
          </cell>
          <cell r="D1077">
            <v>32.159999999999997</v>
          </cell>
        </row>
        <row r="1078">
          <cell r="A1078" t="str">
            <v>090718</v>
          </cell>
          <cell r="B1078" t="str">
            <v>PONTO COM INTERRUPTOR PARALELO BIPOLAR - EM CAIXA 4"X2"</v>
          </cell>
          <cell r="C1078" t="str">
            <v>UN</v>
          </cell>
          <cell r="D1078">
            <v>42.14</v>
          </cell>
        </row>
        <row r="1079">
          <cell r="A1079" t="str">
            <v>090730</v>
          </cell>
          <cell r="B1079" t="str">
            <v>PONTO COM DOIS INTERRUPTORES SIMPLES BIPOLAR - EM CAIXA 4"X4"</v>
          </cell>
          <cell r="C1079" t="str">
            <v>UN</v>
          </cell>
          <cell r="D1079">
            <v>52.57</v>
          </cell>
        </row>
        <row r="1080">
          <cell r="A1080" t="str">
            <v>090735</v>
          </cell>
          <cell r="B1080" t="str">
            <v>PONTO COM INTERRUPTOR SIMPLES - 1 TECLA,EM CONDULETE 3/4"</v>
          </cell>
          <cell r="C1080" t="str">
            <v>UN</v>
          </cell>
          <cell r="D1080">
            <v>27.46</v>
          </cell>
        </row>
        <row r="1081">
          <cell r="A1081" t="str">
            <v>090736</v>
          </cell>
          <cell r="B1081" t="str">
            <v>PONTO COM INTERRUPTOR SIMPLES - 2 TECLAS,EM CONDULETE 3/4"</v>
          </cell>
          <cell r="C1081" t="str">
            <v>UN</v>
          </cell>
          <cell r="D1081">
            <v>38.270000000000003</v>
          </cell>
        </row>
        <row r="1082">
          <cell r="A1082" t="str">
            <v>090737</v>
          </cell>
          <cell r="B1082" t="str">
            <v>PONTO COM INTERRUPTOR SIMPLES - 3 TECLAS,EM CONDULETE 3/4"</v>
          </cell>
          <cell r="C1082" t="str">
            <v>UN</v>
          </cell>
          <cell r="D1082">
            <v>48.59</v>
          </cell>
        </row>
        <row r="1083">
          <cell r="A1083" t="str">
            <v>090738</v>
          </cell>
          <cell r="B1083" t="str">
            <v>PONTO COM INTERRUPTOR SIMPLES - 4 TECLAS,EM CONDULETE 3/4" CP.DUPLO</v>
          </cell>
          <cell r="C1083" t="str">
            <v>UN</v>
          </cell>
          <cell r="D1083">
            <v>60.91</v>
          </cell>
        </row>
        <row r="1084">
          <cell r="A1084" t="str">
            <v>090740</v>
          </cell>
          <cell r="B1084" t="str">
            <v>PONTO COM INTERRUPTOR PARALELO - 1 TECLA,EM CONDULETE 3/4"</v>
          </cell>
          <cell r="C1084" t="str">
            <v>UN</v>
          </cell>
          <cell r="D1084">
            <v>37.44</v>
          </cell>
        </row>
        <row r="1085">
          <cell r="A1085" t="str">
            <v>090741</v>
          </cell>
          <cell r="B1085" t="str">
            <v>PONTO COM INTERRUP.SIMPLES E TOMADA 110V-EM CONDULETE 3/4" CP.DUPLO</v>
          </cell>
          <cell r="C1085" t="str">
            <v>UN</v>
          </cell>
          <cell r="D1085">
            <v>49.36</v>
          </cell>
        </row>
        <row r="1086">
          <cell r="A1086" t="str">
            <v>090745</v>
          </cell>
          <cell r="B1086" t="str">
            <v>PONTO COM INTERRUPTOR SIMPLES BIPOLAR - EM CONDULETE 3/4"</v>
          </cell>
          <cell r="C1086" t="str">
            <v>UN</v>
          </cell>
          <cell r="D1086">
            <v>33.92</v>
          </cell>
        </row>
        <row r="1087">
          <cell r="A1087" t="str">
            <v>090750</v>
          </cell>
          <cell r="B1087" t="str">
            <v>PONTO COM INTERRUPTOR PARALELO BIPOLAR - EM CONDULETE 3/4"</v>
          </cell>
          <cell r="C1087" t="str">
            <v>UN</v>
          </cell>
          <cell r="D1087">
            <v>43.9</v>
          </cell>
        </row>
        <row r="1088">
          <cell r="A1088" t="str">
            <v>090755</v>
          </cell>
          <cell r="B1088" t="str">
            <v>PONTO COM DOIS INTERRUPTORES SIMPLES BIPOLAR - EM CONDULETE 3/4"</v>
          </cell>
          <cell r="C1088" t="str">
            <v>UN</v>
          </cell>
          <cell r="D1088">
            <v>52.4</v>
          </cell>
        </row>
        <row r="1089">
          <cell r="A1089" t="str">
            <v>090756</v>
          </cell>
          <cell r="B1089" t="str">
            <v>PONTO COM TRES INTERRUP.SIMPLES BIPOLAR - EM CONDULETE 3/4" CP.DUPLO</v>
          </cell>
          <cell r="C1089" t="str">
            <v>UN</v>
          </cell>
          <cell r="D1089">
            <v>71.489999999999995</v>
          </cell>
        </row>
        <row r="1090">
          <cell r="A1090" t="str">
            <v>090760</v>
          </cell>
          <cell r="B1090" t="str">
            <v>PONTO COM TOMADA SIMPLES DE EMBUTIR - 110/220V CAIXA 4"X2"</v>
          </cell>
          <cell r="C1090" t="str">
            <v>UN</v>
          </cell>
          <cell r="D1090">
            <v>24.89</v>
          </cell>
        </row>
        <row r="1091">
          <cell r="A1091" t="str">
            <v>090761</v>
          </cell>
          <cell r="B1091" t="str">
            <v>PONTO COM TOMADA SIMPLES 110/220V - EM CONDULETE 3/4"</v>
          </cell>
          <cell r="C1091" t="str">
            <v>UN</v>
          </cell>
          <cell r="D1091">
            <v>35.950000000000003</v>
          </cell>
        </row>
        <row r="1092">
          <cell r="A1092" t="str">
            <v>090765</v>
          </cell>
          <cell r="B1092" t="str">
            <v>PONTO COM TOMADA PARA APARELHOS FIXOS,TRIPOLAR - 220V CAIXA 4"X2"</v>
          </cell>
          <cell r="C1092" t="str">
            <v>UN</v>
          </cell>
          <cell r="D1092">
            <v>73.45</v>
          </cell>
        </row>
        <row r="1093">
          <cell r="A1093" t="str">
            <v>090766</v>
          </cell>
          <cell r="B1093" t="str">
            <v>PONTO COM TOMADA P/APARELHO FIXO,TRIPOLAR - 220V EM CONDULETE 3/4"</v>
          </cell>
          <cell r="C1093" t="str">
            <v>UN</v>
          </cell>
          <cell r="D1093">
            <v>80.069999999999993</v>
          </cell>
        </row>
        <row r="1094">
          <cell r="A1094" t="str">
            <v>090770</v>
          </cell>
          <cell r="B1094" t="str">
            <v>PONTO COM TOMADA SIMPLES DE EMBUTIR - PARA PISO</v>
          </cell>
          <cell r="C1094" t="str">
            <v>UN</v>
          </cell>
          <cell r="D1094">
            <v>45.62</v>
          </cell>
        </row>
        <row r="1095">
          <cell r="A1095" t="str">
            <v>090775</v>
          </cell>
          <cell r="B1095" t="str">
            <v>PONTO SECO PARA TELEFONE - CAIXA 4"X4"</v>
          </cell>
          <cell r="C1095" t="str">
            <v>UN</v>
          </cell>
          <cell r="D1095">
            <v>50.9</v>
          </cell>
        </row>
        <row r="1096">
          <cell r="A1096" t="str">
            <v>090780</v>
          </cell>
          <cell r="B1096" t="str">
            <v>PONTO COM BOTAO PARA CAMPAINHA - USO AO TEMPO - CAIXA 4"X2"</v>
          </cell>
          <cell r="C1096" t="str">
            <v>UN</v>
          </cell>
          <cell r="D1096">
            <v>64.11</v>
          </cell>
        </row>
        <row r="1097">
          <cell r="A1097" t="str">
            <v>090785</v>
          </cell>
          <cell r="B1097" t="str">
            <v>PONTO COM CIGARRA DE SOBREPOR,TIPO COLEGIAL - CAIXA 3"X3"</v>
          </cell>
          <cell r="C1097" t="str">
            <v>UN</v>
          </cell>
          <cell r="D1097">
            <v>39.020000000000003</v>
          </cell>
        </row>
        <row r="1098">
          <cell r="A1098" t="str">
            <v>090790</v>
          </cell>
          <cell r="B1098" t="str">
            <v>PONTO DE LUZ - CAIXA F.M.</v>
          </cell>
          <cell r="C1098" t="str">
            <v>UN</v>
          </cell>
          <cell r="D1098">
            <v>40.82</v>
          </cell>
        </row>
        <row r="1099">
          <cell r="A1099" t="str">
            <v>090795</v>
          </cell>
          <cell r="B1099" t="str">
            <v>PONTO DE LUZ - CONDULETE 3/4"</v>
          </cell>
          <cell r="C1099" t="str">
            <v>UN</v>
          </cell>
          <cell r="D1099">
            <v>83.05</v>
          </cell>
        </row>
        <row r="1100">
          <cell r="A1100" t="str">
            <v>090800</v>
          </cell>
          <cell r="B1100" t="str">
            <v>DISJUNTORES</v>
          </cell>
          <cell r="D1100" t="str">
            <v xml:space="preserve"> R$-   </v>
          </cell>
        </row>
        <row r="1101">
          <cell r="A1101" t="str">
            <v>090801</v>
          </cell>
          <cell r="B1101" t="str">
            <v>DISJUNTOR CX. MOLDADA UNIPOLAR 10/30A TP AMERICANO</v>
          </cell>
          <cell r="C1101" t="str">
            <v>UN</v>
          </cell>
          <cell r="D1101">
            <v>6.32</v>
          </cell>
        </row>
        <row r="1102">
          <cell r="A1102" t="str">
            <v>090802</v>
          </cell>
          <cell r="B1102" t="str">
            <v>DISJUNTOR CX. MOLDADA UNIPOLAR 35/50A TP. AMERICANO</v>
          </cell>
          <cell r="C1102" t="str">
            <v>UN</v>
          </cell>
          <cell r="D1102">
            <v>8.83</v>
          </cell>
        </row>
        <row r="1103">
          <cell r="A1103" t="str">
            <v>090803</v>
          </cell>
          <cell r="B1103" t="str">
            <v>DISJUNTOR CX. MOLDADA UNIPOLAR 60/100 A TP AMERICANO</v>
          </cell>
          <cell r="C1103" t="str">
            <v>UN</v>
          </cell>
          <cell r="D1103">
            <v>12.5</v>
          </cell>
        </row>
        <row r="1104">
          <cell r="A1104" t="str">
            <v>090804</v>
          </cell>
          <cell r="B1104" t="str">
            <v>DISJUNTOR CX. MOLDADA BIPOLAR 10/30 A TP AMERICANO</v>
          </cell>
          <cell r="C1104" t="str">
            <v>UN</v>
          </cell>
          <cell r="D1104">
            <v>23.75</v>
          </cell>
        </row>
        <row r="1105">
          <cell r="A1105" t="str">
            <v>090805</v>
          </cell>
          <cell r="B1105" t="str">
            <v>DISJUNTOR CX. MOLDADA BIPOLAR 35/50A TP AMERICANO</v>
          </cell>
          <cell r="C1105" t="str">
            <v>UN</v>
          </cell>
          <cell r="D1105">
            <v>25.38</v>
          </cell>
        </row>
        <row r="1106">
          <cell r="A1106" t="str">
            <v>090806</v>
          </cell>
          <cell r="B1106" t="str">
            <v>DISJUNTOR CX. MOLDADA BIPOLAR 60/100 A TP AMERICANO</v>
          </cell>
          <cell r="C1106" t="str">
            <v>UN</v>
          </cell>
          <cell r="D1106">
            <v>35.08</v>
          </cell>
        </row>
        <row r="1107">
          <cell r="A1107" t="str">
            <v>090807</v>
          </cell>
          <cell r="B1107" t="str">
            <v>DISJUNTOR CX. MOLDADA TRIPOLAR 10/30 A TP AMERICANO</v>
          </cell>
          <cell r="C1107" t="str">
            <v>UN</v>
          </cell>
          <cell r="D1107">
            <v>29.4</v>
          </cell>
        </row>
        <row r="1108">
          <cell r="A1108" t="str">
            <v>090808</v>
          </cell>
          <cell r="B1108" t="str">
            <v>DISJUNTOR CX. MOLDADA TRIPOLAR 35/50 A TP AMERICANO</v>
          </cell>
          <cell r="C1108" t="str">
            <v>UN</v>
          </cell>
          <cell r="D1108">
            <v>31.85</v>
          </cell>
        </row>
        <row r="1109">
          <cell r="A1109" t="str">
            <v>090809</v>
          </cell>
          <cell r="B1109" t="str">
            <v>DISJUNTOR CX MOLDADA TRIPOLAR 60/100A TP AMERICANO</v>
          </cell>
          <cell r="C1109" t="str">
            <v>UN</v>
          </cell>
          <cell r="D1109">
            <v>34.25</v>
          </cell>
        </row>
        <row r="1110">
          <cell r="A1110" t="str">
            <v>090810</v>
          </cell>
          <cell r="B1110" t="str">
            <v>DISJUNTOR CX MOLDADA UNIPOLAR 6/25A TP EUROPEU</v>
          </cell>
          <cell r="C1110" t="str">
            <v>UN</v>
          </cell>
          <cell r="D1110">
            <v>13.5</v>
          </cell>
        </row>
        <row r="1111">
          <cell r="A1111" t="str">
            <v>090811</v>
          </cell>
          <cell r="B1111" t="str">
            <v>DISJUNTOR CX MOLDADA UNIPOLAR 32/50A TP EUROPEU</v>
          </cell>
          <cell r="C1111" t="str">
            <v>UN</v>
          </cell>
          <cell r="D1111">
            <v>30.7</v>
          </cell>
        </row>
        <row r="1112">
          <cell r="A1112" t="str">
            <v>090812</v>
          </cell>
          <cell r="B1112" t="str">
            <v>DISJUNTOR CX MOLDADA BIPOLAR 6/25A TP EUROPEU</v>
          </cell>
          <cell r="C1112" t="str">
            <v>UN</v>
          </cell>
          <cell r="D1112">
            <v>80.569999999999993</v>
          </cell>
        </row>
        <row r="1113">
          <cell r="A1113" t="str">
            <v>090813</v>
          </cell>
          <cell r="B1113" t="str">
            <v>DISJUNTOR CX MOLDADA BIPOLAR 32/50A TP EUROPEU</v>
          </cell>
          <cell r="C1113" t="str">
            <v>UN</v>
          </cell>
          <cell r="D1113">
            <v>82.2</v>
          </cell>
        </row>
        <row r="1114">
          <cell r="A1114" t="str">
            <v>090814</v>
          </cell>
          <cell r="B1114" t="str">
            <v>DISJUNTOR CX MOLDADA TRIPOLAR 6/25A TP EUROPEU</v>
          </cell>
          <cell r="C1114" t="str">
            <v>UN</v>
          </cell>
          <cell r="D1114">
            <v>151.6</v>
          </cell>
        </row>
        <row r="1115">
          <cell r="A1115" t="str">
            <v>090815</v>
          </cell>
          <cell r="B1115" t="str">
            <v>DISJUNTOR CX MOLDADA TRIPOLAR 32/50A TP EUROPEU</v>
          </cell>
          <cell r="C1115" t="str">
            <v>UN</v>
          </cell>
          <cell r="D1115">
            <v>163.33000000000001</v>
          </cell>
        </row>
        <row r="1116">
          <cell r="A1116" t="str">
            <v>090821</v>
          </cell>
          <cell r="B1116" t="str">
            <v>DISJUNTOR AUTOMATICO TRIPOLAR A SECO  800A/600V</v>
          </cell>
          <cell r="C1116" t="str">
            <v>UN</v>
          </cell>
          <cell r="D1116">
            <v>4028.39</v>
          </cell>
        </row>
        <row r="1117">
          <cell r="A1117" t="str">
            <v>090822</v>
          </cell>
          <cell r="B1117" t="str">
            <v>DISJUNTOR AUTOMATICO TRIPOLAR A SECO 1000A/600V</v>
          </cell>
          <cell r="C1117" t="str">
            <v>UN</v>
          </cell>
          <cell r="D1117">
            <v>4028.39</v>
          </cell>
        </row>
        <row r="1118">
          <cell r="A1118" t="str">
            <v>090823</v>
          </cell>
          <cell r="B1118" t="str">
            <v>DISJUNTOR AUTOMATICO TRIPOLAR A SECO 1250A/600V</v>
          </cell>
          <cell r="C1118" t="str">
            <v>UN</v>
          </cell>
          <cell r="D1118">
            <v>4028.39</v>
          </cell>
        </row>
        <row r="1119">
          <cell r="A1119" t="str">
            <v>090824</v>
          </cell>
          <cell r="B1119" t="str">
            <v>DISJUNTOR AUTOMATICO TRIPOLAR A SECO 1600A/600V</v>
          </cell>
          <cell r="C1119" t="str">
            <v>UN</v>
          </cell>
          <cell r="D1119">
            <v>4017.62</v>
          </cell>
        </row>
        <row r="1120">
          <cell r="A1120" t="str">
            <v>090825</v>
          </cell>
          <cell r="B1120" t="str">
            <v>DISJUNTOR AUTOMATICO TRIPOLAR A SECO 2000A/600V</v>
          </cell>
          <cell r="C1120" t="str">
            <v>UN</v>
          </cell>
          <cell r="D1120">
            <v>4268.17</v>
          </cell>
        </row>
        <row r="1121">
          <cell r="A1121" t="str">
            <v>090826</v>
          </cell>
          <cell r="B1121" t="str">
            <v>DISJUNTOR AUTOMATICO TRIPOLAR A SECO 2500A/600V</v>
          </cell>
          <cell r="C1121" t="str">
            <v>UN</v>
          </cell>
          <cell r="D1121">
            <v>6157.82</v>
          </cell>
        </row>
        <row r="1122">
          <cell r="A1122" t="str">
            <v>090827</v>
          </cell>
          <cell r="B1122" t="str">
            <v>DISJUNTOR AUTOMATICO TRIPOLAR A SECO 3200A/600V</v>
          </cell>
          <cell r="C1122" t="str">
            <v>UN</v>
          </cell>
          <cell r="D1122">
            <v>6154.82</v>
          </cell>
        </row>
        <row r="1123">
          <cell r="A1123" t="str">
            <v>090831</v>
          </cell>
          <cell r="B1123" t="str">
            <v>DISJUNTOR CX MOLDADA BIPOLAR 100A C/DISPARADOR TERM/MAGNET AJUSTAVEL</v>
          </cell>
          <cell r="C1123" t="str">
            <v>UN</v>
          </cell>
          <cell r="D1123">
            <v>203.86</v>
          </cell>
        </row>
        <row r="1124">
          <cell r="A1124" t="str">
            <v>090832</v>
          </cell>
          <cell r="B1124" t="str">
            <v>DISJUNTOR CX MOLDADA BIPOLAR 125A C/DISPARADOR TERM/MAGNET AJUSTAVEL</v>
          </cell>
          <cell r="C1124" t="str">
            <v>UN</v>
          </cell>
          <cell r="D1124">
            <v>254.96</v>
          </cell>
        </row>
        <row r="1125">
          <cell r="A1125" t="str">
            <v>090833</v>
          </cell>
          <cell r="B1125" t="str">
            <v>DISJUNTOR CX MOLDADA BIPOLAR 150A C/DISPARADOR TERM/MAGNET AJUSTAVEL</v>
          </cell>
          <cell r="C1125" t="str">
            <v>UN</v>
          </cell>
          <cell r="D1125">
            <v>290.95</v>
          </cell>
        </row>
        <row r="1126">
          <cell r="A1126" t="str">
            <v>090834</v>
          </cell>
          <cell r="B1126" t="str">
            <v>DISJUNTOR CX MOLDADA BIPOLAR 175A C/DISPARADOR TERM/MAGNET AJUSTAVEL</v>
          </cell>
          <cell r="C1126" t="str">
            <v>UN</v>
          </cell>
          <cell r="D1126">
            <v>942.29</v>
          </cell>
        </row>
        <row r="1127">
          <cell r="A1127" t="str">
            <v>090835</v>
          </cell>
          <cell r="B1127" t="str">
            <v>DISJUNTOR CX MOLDADA BIPOLAR 200A C/DISPARADOR TERM/MAGNET AJUSTAVEL</v>
          </cell>
          <cell r="C1127" t="str">
            <v>UN</v>
          </cell>
          <cell r="D1127">
            <v>944.74</v>
          </cell>
        </row>
        <row r="1128">
          <cell r="A1128" t="str">
            <v>090836</v>
          </cell>
          <cell r="B1128" t="str">
            <v>DISJUNTOR CX MOLDADA BIPOLAR 225A C/DISPARADOR TERM/MAGNET AJUSTAVEL</v>
          </cell>
          <cell r="C1128" t="str">
            <v>UN</v>
          </cell>
          <cell r="D1128">
            <v>977.28</v>
          </cell>
        </row>
        <row r="1129">
          <cell r="A1129" t="str">
            <v>090837</v>
          </cell>
          <cell r="B1129" t="str">
            <v>DISJUNTOR CX MOLDADA BIPOLAR 250A C/DISPARADOR TERM/MAGNET AJUSTAVEL</v>
          </cell>
          <cell r="C1129" t="str">
            <v>UN</v>
          </cell>
          <cell r="D1129">
            <v>977.28</v>
          </cell>
        </row>
        <row r="1130">
          <cell r="A1130" t="str">
            <v>090838</v>
          </cell>
          <cell r="B1130" t="str">
            <v>DISJUNTOR CX MOLDADA BIPOLAR 300A C/DISPARADOR TERM/MAGNET AJUSTAVEL</v>
          </cell>
          <cell r="C1130" t="str">
            <v>UN</v>
          </cell>
          <cell r="D1130">
            <v>1132.03</v>
          </cell>
        </row>
        <row r="1131">
          <cell r="A1131" t="str">
            <v>090839</v>
          </cell>
          <cell r="B1131" t="str">
            <v>DISJUNTOR CX MOLDADA BIPOLAR 350A C/DISPARADOR TERM/MAGNET AJUSTAVEL</v>
          </cell>
          <cell r="C1131" t="str">
            <v>UN</v>
          </cell>
          <cell r="D1131">
            <v>1132.03</v>
          </cell>
        </row>
        <row r="1132">
          <cell r="A1132" t="str">
            <v>090840</v>
          </cell>
          <cell r="B1132" t="str">
            <v>DISJUNTOR CX MOLDADA BIPOLAR 400A C/DISPARADOR TERM/MAGNET AJUSTAVEL</v>
          </cell>
          <cell r="C1132" t="str">
            <v>UN</v>
          </cell>
          <cell r="D1132">
            <v>1132.03</v>
          </cell>
        </row>
        <row r="1133">
          <cell r="A1133" t="str">
            <v>090841</v>
          </cell>
          <cell r="B1133" t="str">
            <v>DISJUNTOR CX/MOLDADA BIPOLAR 450A C/DISPARADOR TERM/MAGNET AJUSTAVEL</v>
          </cell>
          <cell r="C1133" t="str">
            <v>UN</v>
          </cell>
          <cell r="D1133">
            <v>2178.6999999999998</v>
          </cell>
        </row>
        <row r="1134">
          <cell r="A1134" t="str">
            <v>090842</v>
          </cell>
          <cell r="B1134" t="str">
            <v>DISJUNTOR CX MOLDADA BIPOLAR 500A C/DISPARADOR TERM/MAGNET AJUSTAVEL</v>
          </cell>
          <cell r="C1134" t="str">
            <v>UN</v>
          </cell>
          <cell r="D1134">
            <v>2178.6999999999998</v>
          </cell>
        </row>
        <row r="1135">
          <cell r="A1135" t="str">
            <v>090843</v>
          </cell>
          <cell r="B1135" t="str">
            <v>DISJUNTOR CX MOLDADA BIPOLAR 630A C/DISPARADOR TERM/MAGNET AJUSTAVEL</v>
          </cell>
          <cell r="C1135" t="str">
            <v>UN</v>
          </cell>
          <cell r="D1135">
            <v>2178.6999999999998</v>
          </cell>
        </row>
        <row r="1136">
          <cell r="A1136" t="str">
            <v>090846</v>
          </cell>
          <cell r="B1136" t="str">
            <v>DISJUNTOR CX MOLD. TRIPOLAR 100A C/DISPARADOR TERM/MAGNET AJUSTAVEL</v>
          </cell>
          <cell r="C1136" t="str">
            <v>UN</v>
          </cell>
          <cell r="D1136">
            <v>210.29</v>
          </cell>
        </row>
        <row r="1137">
          <cell r="A1137" t="str">
            <v>090847</v>
          </cell>
          <cell r="B1137" t="str">
            <v>DISJUNTOR CX MOLD. TRIPOLAR 125A C/DISPARADOR TERM/MAGNET AJUSTAVEL</v>
          </cell>
          <cell r="C1137" t="str">
            <v>UN</v>
          </cell>
          <cell r="D1137">
            <v>261.39</v>
          </cell>
        </row>
        <row r="1138">
          <cell r="A1138" t="str">
            <v>090848</v>
          </cell>
          <cell r="B1138" t="str">
            <v>DISJUNTOR CX MOLD. TRIPOLAR 150A C/DISPARADOR TERM/MAGNET AJUSTAVEL</v>
          </cell>
          <cell r="C1138" t="str">
            <v>UN</v>
          </cell>
          <cell r="D1138">
            <v>261.39</v>
          </cell>
        </row>
        <row r="1139">
          <cell r="A1139" t="str">
            <v>090849</v>
          </cell>
          <cell r="B1139" t="str">
            <v>DISJUNTOR CX MOD. TRIPOLAR 175A C/DISPARADOR TERM/MAGNET AJUSTAVEL</v>
          </cell>
          <cell r="C1139" t="str">
            <v>UN</v>
          </cell>
          <cell r="D1139">
            <v>948.73</v>
          </cell>
        </row>
        <row r="1140">
          <cell r="A1140" t="str">
            <v>090850</v>
          </cell>
          <cell r="B1140" t="str">
            <v>DISJUNTOR CX MOLD. TRIPOLAR 200A C/DISPARADOR TERM/MAGNET AJUSTAVEL</v>
          </cell>
          <cell r="C1140" t="str">
            <v>UN</v>
          </cell>
          <cell r="D1140">
            <v>951.14</v>
          </cell>
        </row>
        <row r="1141">
          <cell r="A1141" t="str">
            <v>090851</v>
          </cell>
          <cell r="B1141" t="str">
            <v>DISJUNTOR CX MOLD. TRIPOLAR 225A C/DISPARADOR TERM/MAGNET AJUSTAVEL</v>
          </cell>
          <cell r="C1141" t="str">
            <v>UN</v>
          </cell>
          <cell r="D1141">
            <v>983.67</v>
          </cell>
        </row>
        <row r="1142">
          <cell r="A1142" t="str">
            <v>090852</v>
          </cell>
          <cell r="B1142" t="str">
            <v>DISJUNTOR CX MOLD. TRIPOLAR 250A C/DISPARADOR TERM/MAGNET AJUSTAVEL</v>
          </cell>
          <cell r="C1142" t="str">
            <v>UN</v>
          </cell>
          <cell r="D1142">
            <v>983.67</v>
          </cell>
        </row>
        <row r="1143">
          <cell r="A1143" t="str">
            <v>090853</v>
          </cell>
          <cell r="B1143" t="str">
            <v>DISJUNTOR CX MOLD. TRIPOLAR 300A C/DISPARADOR TERM/MAGNET AJUSTAVEL</v>
          </cell>
          <cell r="C1143" t="str">
            <v>UN</v>
          </cell>
          <cell r="D1143">
            <v>1138.46</v>
          </cell>
        </row>
        <row r="1144">
          <cell r="A1144" t="str">
            <v>090854</v>
          </cell>
          <cell r="B1144" t="str">
            <v>DISJUNTOR CX MOLD. TRIPOLAR 350A C/DISPARADOR TERM/MAGNET AJUSTAVEL</v>
          </cell>
          <cell r="C1144" t="str">
            <v>UN</v>
          </cell>
          <cell r="D1144">
            <v>1138.46</v>
          </cell>
        </row>
        <row r="1145">
          <cell r="A1145" t="str">
            <v>090855</v>
          </cell>
          <cell r="B1145" t="str">
            <v>DISJUNTOR CX MOLD. TRIPOLAR 400A C/DISPARADOR TERM/MAGNET AJUSTAVEL</v>
          </cell>
          <cell r="C1145" t="str">
            <v>UN</v>
          </cell>
          <cell r="D1145">
            <v>1138.46</v>
          </cell>
        </row>
        <row r="1146">
          <cell r="A1146" t="str">
            <v>090856</v>
          </cell>
          <cell r="B1146" t="str">
            <v>DISJUNTOR CX MOD. TRIPOLAR 450A C/DISPARADOR TERM/MAGNET AJUSTAVEL</v>
          </cell>
          <cell r="C1146" t="str">
            <v>UN</v>
          </cell>
          <cell r="D1146">
            <v>2185.09</v>
          </cell>
        </row>
        <row r="1147">
          <cell r="A1147" t="str">
            <v>090857</v>
          </cell>
          <cell r="B1147" t="str">
            <v>DISJUNTOR CX MOLD. TRIPOLAR 500A C/DISPARADOR TERM/MAGNET AJUSTAVEL</v>
          </cell>
          <cell r="C1147" t="str">
            <v>UN</v>
          </cell>
          <cell r="D1147">
            <v>2185.09</v>
          </cell>
        </row>
        <row r="1148">
          <cell r="A1148" t="str">
            <v>090858</v>
          </cell>
          <cell r="B1148" t="str">
            <v>DISJUNTOR CX MOLDADA TRIPOLAR 630A C/DISPARADOR TERM/MAGNE AJUSTAVEL</v>
          </cell>
          <cell r="C1148" t="str">
            <v>UN</v>
          </cell>
          <cell r="D1148">
            <v>2185.09</v>
          </cell>
        </row>
        <row r="1149">
          <cell r="A1149" t="str">
            <v>090880</v>
          </cell>
          <cell r="B1149" t="str">
            <v>DISJUNTOR TERMOMAGNETICO DIFERENCIAL BIPOLAR-15A-SENSIBIL. 30MA-240V</v>
          </cell>
          <cell r="C1149" t="str">
            <v>UN</v>
          </cell>
          <cell r="D1149">
            <v>293.77999999999997</v>
          </cell>
        </row>
        <row r="1150">
          <cell r="A1150" t="str">
            <v>090881</v>
          </cell>
          <cell r="B1150" t="str">
            <v>DISJUNTOR TERMOMAGNETICO DIFERENCIAL BIPOLAR-20A-SENSIBIL. 30MA 240V</v>
          </cell>
          <cell r="C1150" t="str">
            <v>UN</v>
          </cell>
          <cell r="D1150">
            <v>293.77999999999997</v>
          </cell>
        </row>
        <row r="1151">
          <cell r="A1151" t="str">
            <v>090882</v>
          </cell>
          <cell r="B1151" t="str">
            <v>DISJUNTOR TERMOMAGNETICO DIFERENCIAL BIPOLAR-25A-SENSIBIL. 30MA 240V</v>
          </cell>
          <cell r="C1151" t="str">
            <v>UN</v>
          </cell>
          <cell r="D1151">
            <v>293.77999999999997</v>
          </cell>
        </row>
        <row r="1152">
          <cell r="A1152" t="str">
            <v>090883</v>
          </cell>
          <cell r="B1152" t="str">
            <v>DISJUNTOR TERMOMAGNETICO DIFERENCIAL BIPOLAR-30A-SENSIBIL. 30MA 240V</v>
          </cell>
          <cell r="C1152" t="str">
            <v>UN</v>
          </cell>
          <cell r="D1152">
            <v>294.60000000000002</v>
          </cell>
        </row>
        <row r="1153">
          <cell r="A1153" t="str">
            <v>090884</v>
          </cell>
          <cell r="B1153" t="str">
            <v>DISJUNTOR TERMOMAGNETICO DIFERENCIAL BIPOLAR-35A-SENSIBIL. 30MA-240V</v>
          </cell>
          <cell r="C1153" t="str">
            <v>UN</v>
          </cell>
          <cell r="D1153">
            <v>464.05</v>
          </cell>
        </row>
        <row r="1154">
          <cell r="A1154" t="str">
            <v>090885</v>
          </cell>
          <cell r="B1154" t="str">
            <v>DISJUNTOR TERMOMAGNETICO DIFERENCIAL BIPOLAR-40A-SENSIBIL. 30MA-240V</v>
          </cell>
          <cell r="C1154" t="str">
            <v>UN</v>
          </cell>
          <cell r="D1154">
            <v>464.87</v>
          </cell>
        </row>
        <row r="1155">
          <cell r="A1155" t="str">
            <v>090886</v>
          </cell>
          <cell r="B1155" t="str">
            <v>DISJUNTOR TERMOMAGNETICO DIFERENCIAL BIPOLAR-63A-SENSIBIL. 30MA-240V</v>
          </cell>
          <cell r="C1155" t="str">
            <v>UN</v>
          </cell>
          <cell r="D1155">
            <v>98.68</v>
          </cell>
        </row>
        <row r="1156">
          <cell r="A1156" t="str">
            <v>090890</v>
          </cell>
          <cell r="B1156" t="str">
            <v>DISJUNTOR TERMOMAGNETICO DIFERENCIAL TRIPOLAR-63A-SENSIBIL.30MA-240V</v>
          </cell>
          <cell r="C1156" t="str">
            <v>UN</v>
          </cell>
          <cell r="D1156">
            <v>680.29</v>
          </cell>
        </row>
        <row r="1157">
          <cell r="A1157" t="str">
            <v>090900</v>
          </cell>
          <cell r="B1157" t="str">
            <v>APARELHOS DE ILUMINACAO</v>
          </cell>
          <cell r="D1157" t="str">
            <v xml:space="preserve"> R$-   </v>
          </cell>
        </row>
        <row r="1158">
          <cell r="A1158" t="str">
            <v>090901</v>
          </cell>
          <cell r="B1158" t="str">
            <v>LUMINARIA DECORATIVA - 1 LAMP. FLUORESCENTE, 20 W</v>
          </cell>
          <cell r="C1158" t="str">
            <v>UN</v>
          </cell>
          <cell r="D1158">
            <v>33.82</v>
          </cell>
        </row>
        <row r="1159">
          <cell r="A1159" t="str">
            <v>090902</v>
          </cell>
          <cell r="B1159" t="str">
            <v>LUMINARIA DECORATIVA - 2 LAMP. FLUORESCENTE, 20 W</v>
          </cell>
          <cell r="C1159" t="str">
            <v>UN</v>
          </cell>
          <cell r="D1159">
            <v>52.2</v>
          </cell>
        </row>
        <row r="1160">
          <cell r="A1160" t="str">
            <v>090903</v>
          </cell>
          <cell r="B1160" t="str">
            <v>LUMINARIA DECORATIVA - 1 LAMP. FLUORESCENTE, 40 W</v>
          </cell>
          <cell r="C1160" t="str">
            <v>UN</v>
          </cell>
          <cell r="D1160">
            <v>39.43</v>
          </cell>
        </row>
        <row r="1161">
          <cell r="A1161" t="str">
            <v>090904</v>
          </cell>
          <cell r="B1161" t="str">
            <v>LUMINARIA DECORATIVA - 2 LAMP. FLUORESCENTE, 40 W</v>
          </cell>
          <cell r="C1161" t="str">
            <v>UN</v>
          </cell>
          <cell r="D1161">
            <v>60.63</v>
          </cell>
        </row>
        <row r="1162">
          <cell r="A1162" t="str">
            <v>090905</v>
          </cell>
          <cell r="B1162" t="str">
            <v>LD - 25 LUMINARIA INDUSTRIAL - 1 LAMPADA FLUORESCENTE,40W</v>
          </cell>
          <cell r="C1162" t="str">
            <v>UN</v>
          </cell>
          <cell r="D1162">
            <v>25.42</v>
          </cell>
        </row>
        <row r="1163">
          <cell r="A1163" t="str">
            <v>090906</v>
          </cell>
          <cell r="B1163" t="str">
            <v>LD - 26 LUMINARIA INDUSTRIAL - 2 LAMPADAS FLUORESCENTES,40W</v>
          </cell>
          <cell r="C1163" t="str">
            <v>UN</v>
          </cell>
          <cell r="D1163">
            <v>37.07</v>
          </cell>
        </row>
        <row r="1164">
          <cell r="A1164" t="str">
            <v>090907</v>
          </cell>
          <cell r="B1164" t="str">
            <v>LD - 27 LUMINARIA INDUSTRIAL - 3 LAMPADAS FLUORESCENTES,40W</v>
          </cell>
          <cell r="C1164" t="str">
            <v>UN</v>
          </cell>
          <cell r="D1164">
            <v>53.73</v>
          </cell>
        </row>
        <row r="1165">
          <cell r="A1165" t="str">
            <v>090908</v>
          </cell>
          <cell r="B1165" t="str">
            <v>LD - 28 LUMINARIA INDUSTRIAL - 4 LAMPADAS FLUORESCENTES,40W</v>
          </cell>
          <cell r="C1165" t="str">
            <v>UN</v>
          </cell>
          <cell r="D1165">
            <v>61.9</v>
          </cell>
        </row>
        <row r="1166">
          <cell r="A1166" t="str">
            <v>090909</v>
          </cell>
          <cell r="B1166" t="str">
            <v>LUMINARIA INDUSTRIAL - 1 LAMPADA FLUORESCENTE 65W</v>
          </cell>
          <cell r="C1166" t="str">
            <v>UN</v>
          </cell>
          <cell r="D1166">
            <v>37.4</v>
          </cell>
        </row>
        <row r="1167">
          <cell r="A1167" t="str">
            <v>090910</v>
          </cell>
          <cell r="B1167" t="str">
            <v>LUMINARIA INDUSTRIAL - 2 LAMPADAS FLUORESCENTES 65W</v>
          </cell>
          <cell r="C1167" t="str">
            <v>UN</v>
          </cell>
          <cell r="D1167">
            <v>60.26</v>
          </cell>
        </row>
        <row r="1168">
          <cell r="A1168" t="str">
            <v>090912</v>
          </cell>
          <cell r="B1168" t="str">
            <v>LUMINARIA INDUSTRIAL - 2 LAMPADAS FLUORESCENTES,20W</v>
          </cell>
          <cell r="C1168" t="str">
            <v>UN</v>
          </cell>
          <cell r="D1168">
            <v>36.24</v>
          </cell>
        </row>
        <row r="1169">
          <cell r="A1169" t="str">
            <v>090914</v>
          </cell>
          <cell r="B1169" t="str">
            <v>LUMINARIA INDUSTRIAL - 4 LAMPADAS FLUORESCENTES,20W</v>
          </cell>
          <cell r="C1169" t="str">
            <v>UN</v>
          </cell>
          <cell r="D1169">
            <v>58.33</v>
          </cell>
        </row>
        <row r="1170">
          <cell r="A1170" t="str">
            <v>090915</v>
          </cell>
          <cell r="B1170" t="str">
            <v>LUMINARIA INDUSTRIAL - 1 LAMPADA FLUORESCENTE 110W</v>
          </cell>
          <cell r="C1170" t="str">
            <v>UN</v>
          </cell>
          <cell r="D1170">
            <v>58.7</v>
          </cell>
        </row>
        <row r="1171">
          <cell r="A1171" t="str">
            <v>090916</v>
          </cell>
          <cell r="B1171" t="str">
            <v>LUMINARIA INDUSTRIAL - 2 LAMPADAS FLUORESCENTES 110W</v>
          </cell>
          <cell r="C1171" t="str">
            <v>UN</v>
          </cell>
          <cell r="D1171">
            <v>80.819999999999993</v>
          </cell>
        </row>
        <row r="1172">
          <cell r="A1172" t="str">
            <v>090918</v>
          </cell>
          <cell r="B1172" t="str">
            <v>LUMINARIA INDUSTRIAL - 4 LAMPADAS FLUORESCENTES 110W</v>
          </cell>
          <cell r="C1172" t="str">
            <v>UN</v>
          </cell>
          <cell r="D1172">
            <v>131.26</v>
          </cell>
        </row>
        <row r="1173">
          <cell r="A1173" t="str">
            <v>090919</v>
          </cell>
          <cell r="B1173" t="str">
            <v>LD-39 LUMINARIA TIPO"BEED",ESMALTADA - 1 LAMPADA MISTA,160W</v>
          </cell>
          <cell r="C1173" t="str">
            <v>UN</v>
          </cell>
          <cell r="D1173">
            <v>23.92</v>
          </cell>
        </row>
        <row r="1174">
          <cell r="A1174" t="str">
            <v>090920</v>
          </cell>
          <cell r="B1174" t="str">
            <v>LD-40 LUMINARIA TIPO"BEED",ESMALTADA - 1 LAMPADA MISTA,250W</v>
          </cell>
          <cell r="C1174" t="str">
            <v>UN</v>
          </cell>
          <cell r="D1174">
            <v>28.74</v>
          </cell>
        </row>
        <row r="1175">
          <cell r="A1175" t="str">
            <v>090921</v>
          </cell>
          <cell r="B1175" t="str">
            <v>LUMINARIA TIPO "SPOT" EM ALUMINIO P/LAMP REFLETORA ATE 150W</v>
          </cell>
          <cell r="C1175" t="str">
            <v>UN</v>
          </cell>
          <cell r="D1175">
            <v>42.41</v>
          </cell>
        </row>
        <row r="1176">
          <cell r="A1176" t="str">
            <v>090922</v>
          </cell>
          <cell r="B1176" t="str">
            <v>LUMINARIA TIPO DROPS - 1 LAMPADA INCANDESCENTE,100W</v>
          </cell>
          <cell r="C1176" t="str">
            <v>UN</v>
          </cell>
          <cell r="D1176">
            <v>13.16</v>
          </cell>
        </row>
        <row r="1177">
          <cell r="A1177" t="str">
            <v>090924</v>
          </cell>
          <cell r="B1177" t="str">
            <v>LUMINARIA TIPO GLOBO,9"X4" - 1 LAMPADA INCANDESCENTE,60W</v>
          </cell>
          <cell r="C1177" t="str">
            <v>UN</v>
          </cell>
          <cell r="D1177">
            <v>11.08</v>
          </cell>
        </row>
        <row r="1178">
          <cell r="A1178" t="str">
            <v>090925</v>
          </cell>
          <cell r="B1178" t="str">
            <v>LUMINARIA TIPO GLOBO,12"X6" - 1 LAMPADA INCANDESCENTE,100W</v>
          </cell>
          <cell r="C1178" t="str">
            <v>UN</v>
          </cell>
          <cell r="D1178">
            <v>13.16</v>
          </cell>
        </row>
        <row r="1179">
          <cell r="A1179" t="str">
            <v>090930</v>
          </cell>
          <cell r="B1179" t="str">
            <v>LUMINARIA PARA GALPAO,C/VIDRO - 1 LAMPADA DE VAPOR DE MERCURIO,250W</v>
          </cell>
          <cell r="C1179" t="str">
            <v>UN</v>
          </cell>
          <cell r="D1179">
            <v>110.32</v>
          </cell>
        </row>
        <row r="1180">
          <cell r="A1180" t="str">
            <v>090932</v>
          </cell>
          <cell r="B1180" t="str">
            <v>LUMINARIA PARA GALPAO,C/TELA - 1 LAMPADA DE VAPOR DE MERCURIO,400W</v>
          </cell>
          <cell r="C1180" t="str">
            <v>UN</v>
          </cell>
          <cell r="D1180">
            <v>189.12</v>
          </cell>
        </row>
        <row r="1181">
          <cell r="A1181" t="str">
            <v>090935</v>
          </cell>
          <cell r="B1181" t="str">
            <v>PROJETOR DE ALUMINIO FUNDIDO C/VIDRO/TELA P/LAMP ATE 500W</v>
          </cell>
          <cell r="C1181" t="str">
            <v>UN</v>
          </cell>
          <cell r="D1181">
            <v>315.95</v>
          </cell>
        </row>
        <row r="1182">
          <cell r="A1182" t="str">
            <v>090936</v>
          </cell>
          <cell r="B1182" t="str">
            <v>PROJETOR DE ALUMINIO FUNDIDO C/VIDRO/TELA P/LAMP ATE 1000W</v>
          </cell>
          <cell r="C1182" t="str">
            <v>UN</v>
          </cell>
          <cell r="D1182">
            <v>338.7</v>
          </cell>
        </row>
        <row r="1183">
          <cell r="A1183" t="str">
            <v>090937</v>
          </cell>
          <cell r="B1183" t="str">
            <v>PROJETOR DE ALUMINIO REPUXADO C/VIDRO/TELA P/LAMP ATE 250W</v>
          </cell>
          <cell r="C1183" t="str">
            <v>UN</v>
          </cell>
          <cell r="D1183">
            <v>119.25</v>
          </cell>
        </row>
        <row r="1184">
          <cell r="A1184" t="str">
            <v>090938</v>
          </cell>
          <cell r="B1184" t="str">
            <v>REFLETOR COM TELA - 1 LAMPADA MISTA,500W</v>
          </cell>
          <cell r="C1184" t="str">
            <v>UN</v>
          </cell>
          <cell r="D1184">
            <v>51.51</v>
          </cell>
        </row>
        <row r="1185">
          <cell r="A1185" t="str">
            <v>090939</v>
          </cell>
          <cell r="B1185" t="str">
            <v>PROJETOR DE ALUMINIO REPUXADO C/VIDRO/TELA P/LAMP ATE 500W</v>
          </cell>
          <cell r="C1185" t="str">
            <v>UN</v>
          </cell>
          <cell r="D1185">
            <v>144.59</v>
          </cell>
        </row>
        <row r="1186">
          <cell r="A1186" t="str">
            <v>090940</v>
          </cell>
          <cell r="B1186" t="str">
            <v>LUMINARIA BLINDADA EM ALUMINIO FUNDIDO TIPO PENDENTE ATE 200W</v>
          </cell>
          <cell r="C1186" t="str">
            <v>UN</v>
          </cell>
          <cell r="D1186">
            <v>41.28</v>
          </cell>
        </row>
        <row r="1187">
          <cell r="A1187" t="str">
            <v>090941</v>
          </cell>
          <cell r="B1187" t="str">
            <v>LD-61 ARANDELA BLINDADA P/ 1 LAMPADA ATE 200W</v>
          </cell>
          <cell r="C1187" t="str">
            <v>UN</v>
          </cell>
          <cell r="D1187">
            <v>95.83</v>
          </cell>
        </row>
        <row r="1188">
          <cell r="A1188" t="str">
            <v>090942</v>
          </cell>
          <cell r="B1188" t="str">
            <v>LUMINARIA BLINDADA EM ALUMINIO FUNDIDO TIPO TARTARUGA ATE 200W</v>
          </cell>
          <cell r="C1188" t="str">
            <v>UN</v>
          </cell>
          <cell r="D1188">
            <v>155.27000000000001</v>
          </cell>
        </row>
        <row r="1189">
          <cell r="A1189" t="str">
            <v>090943</v>
          </cell>
          <cell r="B1189" t="str">
            <v>LUMINARIA BLINDADA EM ALUMINIO FUNDIDO DE EMBUTIR ATE 200W</v>
          </cell>
          <cell r="C1189" t="str">
            <v>UN</v>
          </cell>
          <cell r="D1189">
            <v>66.5</v>
          </cell>
        </row>
        <row r="1190">
          <cell r="A1190" t="str">
            <v>090951</v>
          </cell>
          <cell r="B1190" t="str">
            <v>LUMINARIA DECORATIVA P/ILUMINACAO DE JARDINS H=92 CM P/LAMP ATE 300W</v>
          </cell>
          <cell r="C1190" t="str">
            <v>UN</v>
          </cell>
          <cell r="D1190">
            <v>157.56</v>
          </cell>
        </row>
        <row r="1191">
          <cell r="A1191" t="str">
            <v>090952</v>
          </cell>
          <cell r="B1191" t="str">
            <v>LUMINARIA DECORATIVA P/ILUMINACAO DE JARDINS H=150CM P/LAMP ATE 300W</v>
          </cell>
          <cell r="C1191" t="str">
            <v>UN</v>
          </cell>
          <cell r="D1191">
            <v>212.04</v>
          </cell>
        </row>
        <row r="1192">
          <cell r="A1192" t="str">
            <v>090954</v>
          </cell>
          <cell r="B1192" t="str">
            <v>LUMINARIA EM ALUMINIO FUNDIDO C/ALOJAMENTO P/LAMP ATE 125W</v>
          </cell>
          <cell r="C1192" t="str">
            <v>UN</v>
          </cell>
          <cell r="D1192">
            <v>158.19</v>
          </cell>
        </row>
        <row r="1193">
          <cell r="A1193" t="str">
            <v>090955</v>
          </cell>
          <cell r="B1193" t="str">
            <v>LUMINARIA EM ALUMINIO REPUXADO C/TELA P/LAMP ATE 250W</v>
          </cell>
          <cell r="C1193" t="str">
            <v>UN</v>
          </cell>
          <cell r="D1193">
            <v>54.94</v>
          </cell>
        </row>
        <row r="1194">
          <cell r="A1194" t="str">
            <v>090956</v>
          </cell>
          <cell r="B1194" t="str">
            <v>LUMINARIA EM ALUMINIO REPUXADO C/VIDRO P/LAMP ATE 250W</v>
          </cell>
          <cell r="C1194" t="str">
            <v>UN</v>
          </cell>
          <cell r="D1194">
            <v>118.2</v>
          </cell>
        </row>
        <row r="1195">
          <cell r="A1195" t="str">
            <v>090957</v>
          </cell>
          <cell r="B1195" t="str">
            <v>LUMINARIA HERMETICA EM ALUMINIO FUNDIDO C/ALOJAMENTO P/LAMP ATE 400W</v>
          </cell>
          <cell r="C1195" t="str">
            <v>UN</v>
          </cell>
          <cell r="D1195">
            <v>329.43</v>
          </cell>
        </row>
        <row r="1196">
          <cell r="A1196" t="str">
            <v>090958</v>
          </cell>
          <cell r="B1196" t="str">
            <v>LUMINARIA HERMETICA EM ALUMINIO FUNDIDO S/ALOJAMENTO P/LAMP ATE 500W</v>
          </cell>
          <cell r="C1196" t="str">
            <v>UN</v>
          </cell>
          <cell r="D1196">
            <v>312.35000000000002</v>
          </cell>
        </row>
        <row r="1197">
          <cell r="A1197" t="str">
            <v>090962</v>
          </cell>
          <cell r="B1197" t="str">
            <v>LUM. ABERTA TP TREVO S/ALOJ AL ESTAMP C/2 PETALAS P/LAMP ATE 500W</v>
          </cell>
          <cell r="C1197" t="str">
            <v>UN</v>
          </cell>
          <cell r="D1197">
            <v>125.13</v>
          </cell>
        </row>
        <row r="1198">
          <cell r="A1198" t="str">
            <v>090964</v>
          </cell>
          <cell r="B1198" t="str">
            <v>LUMIN ABERTA TP TREVO S/ALOJ AL ESTAMP C/4 PETALAS P/LAMP ATE 500W</v>
          </cell>
          <cell r="C1198" t="str">
            <v>UN</v>
          </cell>
          <cell r="D1198">
            <v>204.08</v>
          </cell>
        </row>
        <row r="1199">
          <cell r="A1199" t="str">
            <v>090968</v>
          </cell>
          <cell r="B1199" t="str">
            <v>LUMIN ABERTA TP TREVO C/ALOJ AL FUNDIDO C/2 PETALAS P/LAMP ATE 400W</v>
          </cell>
          <cell r="C1199" t="str">
            <v>UN</v>
          </cell>
          <cell r="D1199">
            <v>155.49</v>
          </cell>
        </row>
        <row r="1200">
          <cell r="A1200" t="str">
            <v>090970</v>
          </cell>
          <cell r="B1200" t="str">
            <v>LUMIN ABERTA TP TREVO C/ALOJ AL FUNDIDO C/4 PETALAS P/LAMP ATE 400W</v>
          </cell>
          <cell r="C1200" t="str">
            <v>UN</v>
          </cell>
          <cell r="D1200">
            <v>280.67</v>
          </cell>
        </row>
        <row r="1201">
          <cell r="A1201" t="str">
            <v>091000</v>
          </cell>
          <cell r="B1201" t="str">
            <v>EQUIPAMENTOS DE EMERGENCIA E SEGURANCA</v>
          </cell>
          <cell r="D1201" t="str">
            <v xml:space="preserve"> R$-   </v>
          </cell>
        </row>
        <row r="1202">
          <cell r="A1202" t="str">
            <v>091005</v>
          </cell>
          <cell r="B1202" t="str">
            <v>CENTRAL DE ILUMINACAO DE EMERGENCIA/INCENDIO 200W-12V-4 LACOS</v>
          </cell>
          <cell r="C1202" t="str">
            <v>UN</v>
          </cell>
          <cell r="D1202">
            <v>264.56</v>
          </cell>
        </row>
        <row r="1203">
          <cell r="A1203" t="str">
            <v>091006</v>
          </cell>
          <cell r="B1203" t="str">
            <v>CENTRAL DE ILUMINACAO DE EMERGENCIA/INCENDIO 360W-12V-4 LACOS</v>
          </cell>
          <cell r="C1203" t="str">
            <v>UN</v>
          </cell>
          <cell r="D1203">
            <v>331.66</v>
          </cell>
        </row>
        <row r="1204">
          <cell r="A1204" t="str">
            <v>091007</v>
          </cell>
          <cell r="B1204" t="str">
            <v>CENTRAL DE ILUMINACAO DE EMERGENCIA/INCENDIO 720W-24V-8 LACOS</v>
          </cell>
          <cell r="C1204" t="str">
            <v>UN</v>
          </cell>
          <cell r="D1204">
            <v>284.19</v>
          </cell>
        </row>
        <row r="1205">
          <cell r="A1205" t="str">
            <v>091010</v>
          </cell>
          <cell r="B1205" t="str">
            <v>CENTRAL DE ILUMINACAO DE EMERGENCIA 720W-24V</v>
          </cell>
          <cell r="C1205" t="str">
            <v>UN</v>
          </cell>
          <cell r="D1205">
            <v>272.26</v>
          </cell>
        </row>
        <row r="1206">
          <cell r="A1206" t="str">
            <v>091011</v>
          </cell>
          <cell r="B1206" t="str">
            <v>CENTRAL DE ILUMINACAO DE EMERGENCIA 1000W-108V</v>
          </cell>
          <cell r="C1206" t="str">
            <v>UN</v>
          </cell>
          <cell r="D1206">
            <v>483.19</v>
          </cell>
        </row>
        <row r="1207">
          <cell r="A1207" t="str">
            <v>091012</v>
          </cell>
          <cell r="B1207" t="str">
            <v>CENTRAL DE ILUMINACAO DE EMERGENCIA 1500W-108V</v>
          </cell>
          <cell r="C1207" t="str">
            <v>UN</v>
          </cell>
          <cell r="D1207">
            <v>524.99</v>
          </cell>
        </row>
        <row r="1208">
          <cell r="A1208" t="str">
            <v>091013</v>
          </cell>
          <cell r="B1208" t="str">
            <v>CENTRAL DE ILUMINACAO DE EMERGENCIA 2000W-108V</v>
          </cell>
          <cell r="C1208" t="str">
            <v>UN</v>
          </cell>
          <cell r="D1208">
            <v>533.79</v>
          </cell>
        </row>
        <row r="1209">
          <cell r="A1209" t="str">
            <v>091014</v>
          </cell>
          <cell r="B1209" t="str">
            <v>CENTRAL DE ILUMINACAO DE EMERGENCIA 3000W-108V</v>
          </cell>
          <cell r="C1209" t="str">
            <v>UN</v>
          </cell>
          <cell r="D1209">
            <v>607.49</v>
          </cell>
        </row>
        <row r="1210">
          <cell r="A1210" t="str">
            <v>091015</v>
          </cell>
          <cell r="B1210" t="str">
            <v>CENTRAL DE ILUMINACAO DE EMERGENCIA 4000W-108V</v>
          </cell>
          <cell r="C1210" t="str">
            <v>UN</v>
          </cell>
          <cell r="D1210">
            <v>695.34</v>
          </cell>
        </row>
        <row r="1211">
          <cell r="A1211" t="str">
            <v>091016</v>
          </cell>
          <cell r="B1211" t="str">
            <v>CENTRAL DE ILUMINACAO DE EMERGENCIA 5000W 108V</v>
          </cell>
          <cell r="C1211" t="str">
            <v>UN</v>
          </cell>
          <cell r="D1211">
            <v>743.62</v>
          </cell>
        </row>
        <row r="1212">
          <cell r="A1212" t="str">
            <v>091017</v>
          </cell>
          <cell r="B1212" t="str">
            <v>CENTRAL DE ILUMINACAO DE EMERGENCIA 6000W - 108V</v>
          </cell>
          <cell r="C1212" t="str">
            <v>UN</v>
          </cell>
          <cell r="D1212">
            <v>795.17</v>
          </cell>
        </row>
        <row r="1213">
          <cell r="A1213" t="str">
            <v>091020</v>
          </cell>
          <cell r="B1213" t="str">
            <v>LUMINARIA DE EMERGENCIA C/LAMPADA INCANDESCENTE 40W</v>
          </cell>
          <cell r="C1213" t="str">
            <v>UN</v>
          </cell>
          <cell r="D1213">
            <v>23.58</v>
          </cell>
        </row>
        <row r="1214">
          <cell r="A1214" t="str">
            <v>091021</v>
          </cell>
          <cell r="B1214" t="str">
            <v>LUMINARIA DE EMERGENCIA C/LAMP FLUORESCENTE 5W</v>
          </cell>
          <cell r="C1214" t="str">
            <v>UN</v>
          </cell>
          <cell r="D1214">
            <v>36.82</v>
          </cell>
        </row>
        <row r="1215">
          <cell r="A1215" t="str">
            <v>091022</v>
          </cell>
          <cell r="B1215" t="str">
            <v>LUMINARIA DE EMERGENCIA C/LAMP FLUORESCENTE 7/9W</v>
          </cell>
          <cell r="C1215" t="str">
            <v>UN</v>
          </cell>
          <cell r="D1215">
            <v>80.650000000000006</v>
          </cell>
        </row>
        <row r="1216">
          <cell r="A1216" t="str">
            <v>091023</v>
          </cell>
          <cell r="B1216" t="str">
            <v>LUMINARIA DE EMERGENCIA AUTONOMA C/LAMP FLUORESCENTE 15W</v>
          </cell>
          <cell r="C1216" t="str">
            <v>UN</v>
          </cell>
          <cell r="D1216">
            <v>109.84</v>
          </cell>
        </row>
        <row r="1217">
          <cell r="A1217" t="str">
            <v>091024</v>
          </cell>
          <cell r="B1217" t="str">
            <v>LUMINARIA DE EMERGENCIA AUTONOMA C/2 PROJ 55W/12VCC</v>
          </cell>
          <cell r="C1217" t="str">
            <v>UN</v>
          </cell>
          <cell r="D1217">
            <v>200.88</v>
          </cell>
        </row>
        <row r="1218">
          <cell r="A1218" t="str">
            <v>091025</v>
          </cell>
          <cell r="B1218" t="str">
            <v>LUMINARIA DE EMERGENCIA AUTONOMA C/LAMP FLUORESCENTE 5W</v>
          </cell>
          <cell r="C1218" t="str">
            <v>UN</v>
          </cell>
          <cell r="D1218">
            <v>118.71</v>
          </cell>
        </row>
        <row r="1219">
          <cell r="A1219" t="str">
            <v>091026</v>
          </cell>
          <cell r="B1219" t="str">
            <v>LUMINARIA DE EMERGENCIA AUTONOMA C/LAMP FLUORESCENTE 7W</v>
          </cell>
          <cell r="C1219" t="str">
            <v>UN</v>
          </cell>
          <cell r="D1219">
            <v>118.71</v>
          </cell>
        </row>
        <row r="1220">
          <cell r="A1220" t="str">
            <v>091027</v>
          </cell>
          <cell r="B1220" t="str">
            <v>LUMINARIA DE EMERGENCIA AUTONOMA C/LAMP FLUORESCENTE 9W</v>
          </cell>
          <cell r="C1220" t="str">
            <v>UN</v>
          </cell>
          <cell r="D1220">
            <v>126.49</v>
          </cell>
        </row>
        <row r="1221">
          <cell r="A1221" t="str">
            <v>091030</v>
          </cell>
          <cell r="B1221" t="str">
            <v>BATERIA AUTOMOTIVA SELADA S/COMPLEMENTACAO DE NIVEL 36AH-12V</v>
          </cell>
          <cell r="C1221" t="str">
            <v>UN</v>
          </cell>
          <cell r="D1221">
            <v>88.87</v>
          </cell>
        </row>
        <row r="1222">
          <cell r="A1222" t="str">
            <v>091031</v>
          </cell>
          <cell r="B1222" t="str">
            <v>BATERIA AUTOMOTIVA SELADA S/COMPLEMENTACAO DE NIVEL 40 AH-12V</v>
          </cell>
          <cell r="C1222" t="str">
            <v>UN</v>
          </cell>
          <cell r="D1222">
            <v>96.86</v>
          </cell>
        </row>
        <row r="1223">
          <cell r="A1223" t="str">
            <v>091032</v>
          </cell>
          <cell r="B1223" t="str">
            <v>BATERIA AUTOMOTIVA SELADA S/COMPLEMENTACAO DE NIVEL 45AH-12V</v>
          </cell>
          <cell r="C1223" t="str">
            <v>UN</v>
          </cell>
          <cell r="D1223">
            <v>113.1</v>
          </cell>
        </row>
        <row r="1224">
          <cell r="A1224" t="str">
            <v>091033</v>
          </cell>
          <cell r="B1224" t="str">
            <v>BATERIA AUTOMOTIVA SELADA S/COMPLEMENTACAO DE NIVEL 54AH-12V</v>
          </cell>
          <cell r="C1224" t="str">
            <v>UN</v>
          </cell>
          <cell r="D1224">
            <v>130.51</v>
          </cell>
        </row>
        <row r="1225">
          <cell r="A1225" t="str">
            <v>091036</v>
          </cell>
          <cell r="B1225" t="str">
            <v>BATERIA ESTACIONARIA CHUMBO/CALCIO 40AH - 12V</v>
          </cell>
          <cell r="C1225" t="str">
            <v>UN</v>
          </cell>
          <cell r="D1225">
            <v>129.59</v>
          </cell>
        </row>
        <row r="1226">
          <cell r="A1226" t="str">
            <v>091045</v>
          </cell>
          <cell r="B1226" t="str">
            <v>ESTANTE METALICA P/ACONDICIONAMENTO DE 02 BATERIAS</v>
          </cell>
          <cell r="C1226" t="str">
            <v>UN</v>
          </cell>
          <cell r="D1226">
            <v>58.2</v>
          </cell>
        </row>
        <row r="1227">
          <cell r="A1227" t="str">
            <v>091046</v>
          </cell>
          <cell r="B1227" t="str">
            <v>ESTANTE METALICA P/ACONDICIONAMENTO DE 09 BATERIAS</v>
          </cell>
          <cell r="C1227" t="str">
            <v>UN</v>
          </cell>
          <cell r="D1227">
            <v>224.03</v>
          </cell>
        </row>
        <row r="1228">
          <cell r="A1228" t="str">
            <v>091050</v>
          </cell>
          <cell r="B1228" t="str">
            <v>CENTRAL DE ALARME DE INCENDIO ATE 10 LACOS</v>
          </cell>
          <cell r="C1228" t="str">
            <v>UN</v>
          </cell>
          <cell r="D1228">
            <v>304.58</v>
          </cell>
        </row>
        <row r="1229">
          <cell r="A1229" t="str">
            <v>091051</v>
          </cell>
          <cell r="B1229" t="str">
            <v>CENTRAL DE ALARME DE INCENDIO ATE 15 LACOS</v>
          </cell>
          <cell r="C1229" t="str">
            <v>UN</v>
          </cell>
          <cell r="D1229">
            <v>336.56</v>
          </cell>
        </row>
        <row r="1230">
          <cell r="A1230" t="str">
            <v>091052</v>
          </cell>
          <cell r="B1230" t="str">
            <v>CENTRAL DE ALARME DE INCENDIO ATE 20 LACOS</v>
          </cell>
          <cell r="C1230" t="str">
            <v>UN</v>
          </cell>
          <cell r="D1230">
            <v>381.19</v>
          </cell>
        </row>
        <row r="1231">
          <cell r="A1231" t="str">
            <v>091054</v>
          </cell>
          <cell r="B1231" t="str">
            <v>BOTOEIRA LIGA-DESLIGA P/ COMANDO DE BOMBA DE RECALQUE</v>
          </cell>
          <cell r="C1231" t="str">
            <v>UN</v>
          </cell>
          <cell r="D1231">
            <v>31.07</v>
          </cell>
        </row>
        <row r="1232">
          <cell r="A1232" t="str">
            <v>091055</v>
          </cell>
          <cell r="B1232" t="str">
            <v>ACIONADOR MANUAL TIPO "QUEBRE O VIDRO"</v>
          </cell>
          <cell r="C1232" t="str">
            <v>UN</v>
          </cell>
          <cell r="D1232">
            <v>15.53</v>
          </cell>
        </row>
        <row r="1233">
          <cell r="A1233" t="str">
            <v>091058</v>
          </cell>
          <cell r="B1233" t="str">
            <v>CAMPAINHA DE TIMBRE (SINO) 24V-100 DB</v>
          </cell>
          <cell r="C1233" t="str">
            <v>UN</v>
          </cell>
          <cell r="D1233">
            <v>40.659999999999997</v>
          </cell>
        </row>
        <row r="1234">
          <cell r="A1234" t="str">
            <v>091059</v>
          </cell>
          <cell r="B1234" t="str">
            <v>CAMPAINHA DE TIMBRE (SINO) - 24V-104 DB</v>
          </cell>
          <cell r="C1234" t="str">
            <v>UN</v>
          </cell>
          <cell r="D1234">
            <v>47.7</v>
          </cell>
        </row>
        <row r="1235">
          <cell r="A1235" t="str">
            <v>091062</v>
          </cell>
          <cell r="B1235" t="str">
            <v>SIRENE ELETRONICA BITONAL 24V-90 DB</v>
          </cell>
          <cell r="C1235" t="str">
            <v>UN</v>
          </cell>
          <cell r="D1235">
            <v>60.67</v>
          </cell>
        </row>
        <row r="1236">
          <cell r="A1236" t="str">
            <v>091063</v>
          </cell>
          <cell r="B1236" t="str">
            <v>SIRENE ELETRONICA BITONAL 24V-104 DB</v>
          </cell>
          <cell r="C1236" t="str">
            <v>UN</v>
          </cell>
          <cell r="D1236">
            <v>63.34</v>
          </cell>
        </row>
        <row r="1237">
          <cell r="A1237" t="str">
            <v>091065</v>
          </cell>
          <cell r="B1237" t="str">
            <v>BASE UNIVERSAL PARA DETECTORES</v>
          </cell>
          <cell r="C1237" t="str">
            <v>UN</v>
          </cell>
          <cell r="D1237">
            <v>20.45</v>
          </cell>
        </row>
        <row r="1238">
          <cell r="A1238" t="str">
            <v>091066</v>
          </cell>
          <cell r="B1238" t="str">
            <v>DETECTOR IONICO DE FUMACA</v>
          </cell>
          <cell r="C1238" t="str">
            <v>UN</v>
          </cell>
          <cell r="D1238">
            <v>83.68</v>
          </cell>
        </row>
        <row r="1239">
          <cell r="A1239" t="str">
            <v>091067</v>
          </cell>
          <cell r="B1239" t="str">
            <v>DETECTOR OPTICO DE FUMACA</v>
          </cell>
          <cell r="C1239" t="str">
            <v>UN</v>
          </cell>
          <cell r="D1239">
            <v>131.66999999999999</v>
          </cell>
        </row>
        <row r="1240">
          <cell r="A1240" t="str">
            <v>091068</v>
          </cell>
          <cell r="B1240" t="str">
            <v>DETECTOR TERMOVELOCIMETRICO</v>
          </cell>
          <cell r="C1240" t="str">
            <v>UN</v>
          </cell>
          <cell r="D1240">
            <v>57.9</v>
          </cell>
        </row>
        <row r="1241">
          <cell r="A1241" t="str">
            <v>091070</v>
          </cell>
          <cell r="B1241" t="str">
            <v>DETECTOR DE PRESENCA TIPO INFRAVERMELHO PASSIVO - 12 VCC</v>
          </cell>
          <cell r="C1241" t="str">
            <v>UN</v>
          </cell>
          <cell r="D1241">
            <v>54.73</v>
          </cell>
        </row>
        <row r="1242">
          <cell r="A1242" t="str">
            <v>091071</v>
          </cell>
          <cell r="B1242" t="str">
            <v>DETECTOR DE PRESENCA TIPO INFRAVERMELHO PASSIVO - 110 VCA</v>
          </cell>
          <cell r="C1242" t="str">
            <v>UN</v>
          </cell>
          <cell r="D1242">
            <v>54.73</v>
          </cell>
        </row>
        <row r="1243">
          <cell r="A1243" t="str">
            <v>091081</v>
          </cell>
          <cell r="B1243" t="str">
            <v>GRUPO GERADOR 30KVA EXCITACAO BRUSHLESS C/QUADRO TRANSF AUTOMATICA</v>
          </cell>
          <cell r="C1243" t="str">
            <v>UN</v>
          </cell>
          <cell r="D1243">
            <v>17550</v>
          </cell>
        </row>
        <row r="1244">
          <cell r="A1244" t="str">
            <v>091082</v>
          </cell>
          <cell r="B1244" t="str">
            <v>GRUPO GERADOR 45KVA EXCITACAO BRUSHLESS C/QUADRO TRANSF AUTOMATICA</v>
          </cell>
          <cell r="C1244" t="str">
            <v>UN</v>
          </cell>
          <cell r="D1244">
            <v>19455.060000000001</v>
          </cell>
        </row>
        <row r="1245">
          <cell r="A1245" t="str">
            <v>091083</v>
          </cell>
          <cell r="B1245" t="str">
            <v>GRUPO GERADOR 75KVA EXCITACAO BRUSHLESS C/QUADRO TRANSF AUTOMATICA</v>
          </cell>
          <cell r="C1245" t="str">
            <v>UN</v>
          </cell>
          <cell r="D1245">
            <v>26404.82</v>
          </cell>
        </row>
        <row r="1246">
          <cell r="A1246" t="str">
            <v>091084</v>
          </cell>
          <cell r="B1246" t="str">
            <v>GRUPO GERADOR 90KVA EXCITACAO BRUSHLESS C/QUADRO TRANSF AUTOMATICA</v>
          </cell>
          <cell r="C1246" t="str">
            <v>UN</v>
          </cell>
          <cell r="D1246">
            <v>27394.6</v>
          </cell>
        </row>
        <row r="1247">
          <cell r="A1247" t="str">
            <v>091085</v>
          </cell>
          <cell r="B1247" t="str">
            <v>GRUPO GERADOR 110KVA EXCITACAO BRUSHLESS C/QUADRO TRANSF AUTOMATICA</v>
          </cell>
          <cell r="C1247" t="str">
            <v>UN</v>
          </cell>
          <cell r="D1247">
            <v>27394.6</v>
          </cell>
        </row>
        <row r="1248">
          <cell r="A1248" t="str">
            <v>091086</v>
          </cell>
          <cell r="B1248" t="str">
            <v>GRUPO GERADOR 150KVA EXCITACAO BRUSHLEES C/QUADRO TRANSF AUTOMATICA</v>
          </cell>
          <cell r="C1248" t="str">
            <v>UN</v>
          </cell>
          <cell r="D1248">
            <v>34195.360000000001</v>
          </cell>
        </row>
        <row r="1249">
          <cell r="A1249" t="str">
            <v>091087</v>
          </cell>
          <cell r="B1249" t="str">
            <v>GRUPO GERADOR 185KVA EXCITACAO BRUSHLESS C/QUADRO TRANSF AUTOMATICA</v>
          </cell>
          <cell r="C1249" t="str">
            <v>UN</v>
          </cell>
          <cell r="D1249">
            <v>37292.42</v>
          </cell>
        </row>
        <row r="1250">
          <cell r="A1250" t="str">
            <v>091089</v>
          </cell>
          <cell r="B1250" t="str">
            <v>GRUPO GERADOR 275KVA EXCITACAO BRUSHLESS C/QUADRO TRANSF AUTOMATICA</v>
          </cell>
          <cell r="C1250" t="str">
            <v>UN</v>
          </cell>
          <cell r="D1250">
            <v>50021.22</v>
          </cell>
        </row>
        <row r="1251">
          <cell r="A1251" t="str">
            <v>091092</v>
          </cell>
          <cell r="B1251" t="str">
            <v>ALUGUEL DE GRUPO GERADOR-30KVA</v>
          </cell>
          <cell r="C1251" t="str">
            <v>MS</v>
          </cell>
          <cell r="D1251">
            <v>1488</v>
          </cell>
        </row>
        <row r="1252">
          <cell r="A1252" t="str">
            <v>091093</v>
          </cell>
          <cell r="B1252" t="str">
            <v>ALUGUEL DE GRUPO GERADOR-45KVA</v>
          </cell>
          <cell r="C1252" t="str">
            <v>MS</v>
          </cell>
          <cell r="D1252">
            <v>1776</v>
          </cell>
        </row>
        <row r="1253">
          <cell r="A1253" t="str">
            <v>091094</v>
          </cell>
          <cell r="B1253" t="str">
            <v>ALUGUEL DE GRUPO GERADOR-75KVA</v>
          </cell>
          <cell r="C1253" t="str">
            <v>MS</v>
          </cell>
          <cell r="D1253">
            <v>2184</v>
          </cell>
        </row>
        <row r="1254">
          <cell r="A1254" t="str">
            <v>091095</v>
          </cell>
          <cell r="B1254" t="str">
            <v>ALUGUEL DE GRUPO GERADOR-90KVA</v>
          </cell>
          <cell r="C1254" t="str">
            <v>MS</v>
          </cell>
          <cell r="D1254">
            <v>2712</v>
          </cell>
        </row>
        <row r="1255">
          <cell r="A1255" t="str">
            <v>091096</v>
          </cell>
          <cell r="B1255" t="str">
            <v>ALUGUEL DE GRUPO GERADOR-110KVA</v>
          </cell>
          <cell r="C1255" t="str">
            <v>MS</v>
          </cell>
          <cell r="D1255">
            <v>2712</v>
          </cell>
        </row>
        <row r="1256">
          <cell r="A1256" t="str">
            <v>091097</v>
          </cell>
          <cell r="B1256" t="str">
            <v>ALUGUEL DE GRUPO GERADOR-150KVA</v>
          </cell>
          <cell r="C1256" t="str">
            <v>MS</v>
          </cell>
          <cell r="D1256">
            <v>3288</v>
          </cell>
        </row>
        <row r="1257">
          <cell r="A1257" t="str">
            <v>091098</v>
          </cell>
          <cell r="B1257" t="str">
            <v>ALUGUEL DE GRUPO GERADOR-185KVA</v>
          </cell>
          <cell r="C1257" t="str">
            <v>MS</v>
          </cell>
          <cell r="D1257">
            <v>3720</v>
          </cell>
        </row>
        <row r="1258">
          <cell r="A1258" t="str">
            <v>091100</v>
          </cell>
          <cell r="B1258" t="str">
            <v>PARA-RAIOS</v>
          </cell>
          <cell r="D1258" t="str">
            <v xml:space="preserve"> R$-   </v>
          </cell>
        </row>
        <row r="1259">
          <cell r="A1259" t="str">
            <v>091105</v>
          </cell>
          <cell r="B1259" t="str">
            <v>PARA-RAIOS TIPO"FRANKLIN",EXCLUSIVE DESCIDA E ATERRAMENTO</v>
          </cell>
          <cell r="C1259" t="str">
            <v>UN</v>
          </cell>
          <cell r="D1259">
            <v>123.12</v>
          </cell>
        </row>
        <row r="1260">
          <cell r="A1260" t="str">
            <v>091114</v>
          </cell>
          <cell r="B1260" t="str">
            <v>CAIXA DE INSPECAO DE ATERRAMENTO TIPO EMBUTIR C/TAMPA E ALCA</v>
          </cell>
          <cell r="C1260" t="str">
            <v>UN</v>
          </cell>
          <cell r="D1260">
            <v>41.29</v>
          </cell>
        </row>
        <row r="1261">
          <cell r="A1261" t="str">
            <v>091115</v>
          </cell>
          <cell r="B1261" t="str">
            <v>CAIXA DE INSPECAO DE ATERRAMENTO TIPO SUSPENSA EM FºFº</v>
          </cell>
          <cell r="C1261" t="str">
            <v>UN</v>
          </cell>
          <cell r="D1261">
            <v>39.369999999999997</v>
          </cell>
        </row>
        <row r="1262">
          <cell r="A1262" t="str">
            <v>091117</v>
          </cell>
          <cell r="B1262" t="str">
            <v>LUZ DE OBSTACULO SIMPLES C/FOTOCELULA SOLAR</v>
          </cell>
          <cell r="C1262" t="str">
            <v>UN</v>
          </cell>
          <cell r="D1262">
            <v>75.05</v>
          </cell>
        </row>
        <row r="1263">
          <cell r="A1263" t="str">
            <v>091118</v>
          </cell>
          <cell r="B1263" t="str">
            <v>LUZ DE OBSTACULO DUPLA C/FOTOCELULA SOLAR</v>
          </cell>
          <cell r="C1263" t="str">
            <v>UN</v>
          </cell>
          <cell r="D1263">
            <v>107.61</v>
          </cell>
        </row>
        <row r="1264">
          <cell r="A1264" t="str">
            <v>091123</v>
          </cell>
          <cell r="B1264" t="str">
            <v>POSTE AUTO SUPORTADO - GALV. FOGO H=10M LIVRES</v>
          </cell>
          <cell r="C1264" t="str">
            <v>UN</v>
          </cell>
          <cell r="D1264">
            <v>592.80999999999995</v>
          </cell>
        </row>
        <row r="1265">
          <cell r="A1265" t="str">
            <v>091124</v>
          </cell>
          <cell r="B1265" t="str">
            <v>POSTE AUTO SUPORTADO - GALV. FOGO H=12M LIVRES</v>
          </cell>
          <cell r="C1265" t="str">
            <v>UN</v>
          </cell>
          <cell r="D1265">
            <v>674.95</v>
          </cell>
        </row>
        <row r="1266">
          <cell r="A1266" t="str">
            <v>091125</v>
          </cell>
          <cell r="B1266" t="str">
            <v>POSTE AUTO SUPORTADO - GALV. FOGO H=15M LIVRES</v>
          </cell>
          <cell r="C1266" t="str">
            <v>UN</v>
          </cell>
          <cell r="D1266">
            <v>954.39</v>
          </cell>
        </row>
        <row r="1267">
          <cell r="A1267" t="str">
            <v>091131</v>
          </cell>
          <cell r="B1267" t="str">
            <v>TORRE TRELICADA GALVANIZADA AUTO-SUPORTADA H=10M</v>
          </cell>
          <cell r="C1267" t="str">
            <v>UN</v>
          </cell>
          <cell r="D1267">
            <v>1324.14</v>
          </cell>
        </row>
        <row r="1268">
          <cell r="A1268" t="str">
            <v>091132</v>
          </cell>
          <cell r="B1268" t="str">
            <v>TORRE TRELICADA GALVANIZADA AUTO-SUPORTADA H=15M</v>
          </cell>
          <cell r="C1268" t="str">
            <v>UN</v>
          </cell>
          <cell r="D1268">
            <v>2043.74</v>
          </cell>
        </row>
        <row r="1269">
          <cell r="A1269" t="str">
            <v>091133</v>
          </cell>
          <cell r="B1269" t="str">
            <v>TORRE TRELICADA GALVANIZADA AUTO-SUPORTADA H=20M</v>
          </cell>
          <cell r="C1269" t="str">
            <v>UN</v>
          </cell>
          <cell r="D1269">
            <v>2835.52</v>
          </cell>
        </row>
        <row r="1270">
          <cell r="A1270" t="str">
            <v>091135</v>
          </cell>
          <cell r="B1270" t="str">
            <v>TORRE TRELICADA GALVANIZADA ESTAIADA H=25M</v>
          </cell>
          <cell r="C1270" t="str">
            <v>UN</v>
          </cell>
          <cell r="D1270">
            <v>2792.21</v>
          </cell>
        </row>
        <row r="1271">
          <cell r="A1271" t="str">
            <v>091136</v>
          </cell>
          <cell r="B1271" t="str">
            <v>TORRE TRELICADA GALVANIZADA ESTAIADA H=30M</v>
          </cell>
          <cell r="C1271" t="str">
            <v>UN</v>
          </cell>
          <cell r="D1271">
            <v>3560.01</v>
          </cell>
        </row>
        <row r="1272">
          <cell r="A1272" t="str">
            <v>091150</v>
          </cell>
          <cell r="B1272" t="str">
            <v>HASTE DE ACO GALVANIZADO,INCLUSIVE BASE E ESTAIS - 2"/3M</v>
          </cell>
          <cell r="C1272" t="str">
            <v>UN</v>
          </cell>
          <cell r="D1272">
            <v>108.42</v>
          </cell>
        </row>
        <row r="1273">
          <cell r="A1273" t="str">
            <v>091151</v>
          </cell>
          <cell r="B1273" t="str">
            <v>CORDOALHA DE COBRE NU, INCLUSIVE ISOLADORES - 16,00MM2</v>
          </cell>
          <cell r="C1273" t="str">
            <v>M</v>
          </cell>
          <cell r="D1273">
            <v>22.18</v>
          </cell>
        </row>
        <row r="1274">
          <cell r="A1274" t="str">
            <v>091152</v>
          </cell>
          <cell r="B1274" t="str">
            <v>CORDOALHA DE COBRE NU, INCLUSIVE ISOLADORES - 25,00MM2</v>
          </cell>
          <cell r="C1274" t="str">
            <v>M</v>
          </cell>
          <cell r="D1274">
            <v>22.93</v>
          </cell>
        </row>
        <row r="1275">
          <cell r="A1275" t="str">
            <v>091153</v>
          </cell>
          <cell r="B1275" t="str">
            <v>CORDOALHA DE COBRE NU, INCLUSIVE ISOLADORES - 35,00MM2</v>
          </cell>
          <cell r="C1275" t="str">
            <v>M</v>
          </cell>
          <cell r="D1275">
            <v>23.73</v>
          </cell>
        </row>
        <row r="1276">
          <cell r="A1276" t="str">
            <v>091154</v>
          </cell>
          <cell r="B1276" t="str">
            <v>CORDOALHA DE COBRE NU, INCLUSIVE ISOLADORES - 50,00MM2</v>
          </cell>
          <cell r="C1276" t="str">
            <v>M</v>
          </cell>
          <cell r="D1276">
            <v>24.76</v>
          </cell>
        </row>
        <row r="1277">
          <cell r="A1277" t="str">
            <v>091155</v>
          </cell>
          <cell r="B1277" t="str">
            <v>CORDOALHA DE COBRE NU,INCLUSIVE ISOLADORES - 70,00MM2</v>
          </cell>
          <cell r="C1277" t="str">
            <v>M</v>
          </cell>
          <cell r="D1277">
            <v>26.48</v>
          </cell>
        </row>
        <row r="1278">
          <cell r="A1278" t="str">
            <v>091156</v>
          </cell>
          <cell r="B1278" t="str">
            <v>CORDOALHA DE COBRE NU,INCLUSIVE ISOLADORES - 95,00MM2</v>
          </cell>
          <cell r="C1278" t="str">
            <v>M</v>
          </cell>
          <cell r="D1278">
            <v>28.63</v>
          </cell>
        </row>
        <row r="1279">
          <cell r="A1279" t="str">
            <v>091161</v>
          </cell>
          <cell r="B1279" t="str">
            <v>TUBO DE PVC PARA PROTECAO DE CORDOALHA - 2"X3M</v>
          </cell>
          <cell r="C1279" t="str">
            <v>UN</v>
          </cell>
          <cell r="D1279">
            <v>16.309999999999999</v>
          </cell>
        </row>
        <row r="1280">
          <cell r="A1280" t="str">
            <v>091170</v>
          </cell>
          <cell r="B1280" t="str">
            <v>PROTETOR SURTOS TRANSITORIOS BIFASICO 220V/20A</v>
          </cell>
          <cell r="C1280" t="str">
            <v>UN</v>
          </cell>
          <cell r="D1280">
            <v>144.03</v>
          </cell>
        </row>
        <row r="1281">
          <cell r="A1281" t="str">
            <v>091171</v>
          </cell>
          <cell r="B1281" t="str">
            <v>PROTETOR SURTOS TRANSITORIOS BIFASICO 220V/30A</v>
          </cell>
          <cell r="C1281" t="str">
            <v>UN</v>
          </cell>
          <cell r="D1281">
            <v>144.03</v>
          </cell>
        </row>
        <row r="1282">
          <cell r="A1282" t="str">
            <v>091172</v>
          </cell>
          <cell r="B1282" t="str">
            <v>PROTETOR SURTOS TRANSITORIOS BIFASICO 220V/50A</v>
          </cell>
          <cell r="C1282" t="str">
            <v>UN</v>
          </cell>
          <cell r="D1282">
            <v>144.03</v>
          </cell>
        </row>
        <row r="1283">
          <cell r="A1283" t="str">
            <v>091173</v>
          </cell>
          <cell r="B1283" t="str">
            <v>PROTETOR SURTOS TRANSITORIOS BIFASICO 220V/100A</v>
          </cell>
          <cell r="C1283" t="str">
            <v>UN</v>
          </cell>
          <cell r="D1283">
            <v>144.03</v>
          </cell>
        </row>
        <row r="1284">
          <cell r="A1284" t="str">
            <v>091174</v>
          </cell>
          <cell r="B1284" t="str">
            <v>PROTETOR SURTOS TRANSITORIOS BIFASICO 220V/200A</v>
          </cell>
          <cell r="C1284" t="str">
            <v>UN</v>
          </cell>
          <cell r="D1284">
            <v>144.03</v>
          </cell>
        </row>
        <row r="1285">
          <cell r="A1285" t="str">
            <v>091175</v>
          </cell>
          <cell r="B1285" t="str">
            <v>PROTETOR SURTOS TRANSITORIOS BIFASICO 220V/250A</v>
          </cell>
          <cell r="C1285" t="str">
            <v>UN</v>
          </cell>
          <cell r="D1285">
            <v>144.03</v>
          </cell>
        </row>
        <row r="1286">
          <cell r="A1286" t="str">
            <v>091177</v>
          </cell>
          <cell r="B1286" t="str">
            <v>PROTETOR SURTOS TRANSITORIOS TRIFASICO 220V/20A</v>
          </cell>
          <cell r="C1286" t="str">
            <v>UN</v>
          </cell>
          <cell r="D1286">
            <v>270.52999999999997</v>
          </cell>
        </row>
        <row r="1287">
          <cell r="A1287" t="str">
            <v>091178</v>
          </cell>
          <cell r="B1287" t="str">
            <v>PROTETOR SURTOS TRANSITORIOS TRIFASICO 220V/30A</v>
          </cell>
          <cell r="C1287" t="str">
            <v>UN</v>
          </cell>
          <cell r="D1287">
            <v>270.52999999999997</v>
          </cell>
        </row>
        <row r="1288">
          <cell r="A1288" t="str">
            <v>091179</v>
          </cell>
          <cell r="B1288" t="str">
            <v>PROTETOR SURTOS TRANSITORIOS TRIFASICO 220V/50A</v>
          </cell>
          <cell r="C1288" t="str">
            <v>UN</v>
          </cell>
          <cell r="D1288">
            <v>270.52999999999997</v>
          </cell>
        </row>
        <row r="1289">
          <cell r="A1289" t="str">
            <v>091180</v>
          </cell>
          <cell r="B1289" t="str">
            <v>PROTETOR SURTOS TRANSITORIOS TRIFASICO 220V/100A</v>
          </cell>
          <cell r="C1289" t="str">
            <v>UN</v>
          </cell>
          <cell r="D1289">
            <v>270.52999999999997</v>
          </cell>
        </row>
        <row r="1290">
          <cell r="A1290" t="str">
            <v>091181</v>
          </cell>
          <cell r="B1290" t="str">
            <v>PROTETOR SURTOS TRANSITORIOS TRIFASICO 220V/200A</v>
          </cell>
          <cell r="C1290" t="str">
            <v>UN</v>
          </cell>
          <cell r="D1290">
            <v>271.35000000000002</v>
          </cell>
        </row>
        <row r="1291">
          <cell r="A1291" t="str">
            <v>091182</v>
          </cell>
          <cell r="B1291" t="str">
            <v>PROTETOR SURTOS TRANSITORIOS TRIFASICO 220V/250A</v>
          </cell>
          <cell r="C1291" t="str">
            <v>UN</v>
          </cell>
          <cell r="D1291">
            <v>272.14999999999998</v>
          </cell>
        </row>
        <row r="1292">
          <cell r="A1292" t="str">
            <v>091190</v>
          </cell>
          <cell r="B1292" t="str">
            <v>TOMADA DE TERRA,COMPLETA</v>
          </cell>
          <cell r="C1292" t="str">
            <v>UN</v>
          </cell>
          <cell r="D1292">
            <v>132.62</v>
          </cell>
        </row>
        <row r="1293">
          <cell r="A1293" t="str">
            <v>091191</v>
          </cell>
          <cell r="B1293" t="str">
            <v>PARA-RAIO DE BAIXA TENSAO 220V-1.5KA C/DISPARADOR AUTOMATICO</v>
          </cell>
          <cell r="C1293" t="str">
            <v>UN</v>
          </cell>
          <cell r="D1293">
            <v>99.58</v>
          </cell>
        </row>
        <row r="1294">
          <cell r="A1294" t="str">
            <v>091200</v>
          </cell>
          <cell r="B1294" t="str">
            <v>DIVERSOS</v>
          </cell>
          <cell r="D1294" t="str">
            <v xml:space="preserve"> R$-   </v>
          </cell>
        </row>
        <row r="1295">
          <cell r="A1295" t="str">
            <v>091201</v>
          </cell>
          <cell r="B1295" t="str">
            <v>EXAUSTOR TIPO DOMICILIAR,DE EMBUTIR</v>
          </cell>
          <cell r="C1295" t="str">
            <v>UN</v>
          </cell>
          <cell r="D1295">
            <v>132.84</v>
          </cell>
        </row>
        <row r="1296">
          <cell r="A1296" t="str">
            <v>091250</v>
          </cell>
          <cell r="B1296" t="str">
            <v>QUADRO COMANDO PARA CONJUNTO MOTOR-BOMBA,MONOFASICO - ATE 5HP</v>
          </cell>
          <cell r="C1296" t="str">
            <v>UN</v>
          </cell>
          <cell r="D1296">
            <v>676.45</v>
          </cell>
        </row>
        <row r="1297">
          <cell r="A1297" t="str">
            <v>091251</v>
          </cell>
          <cell r="B1297" t="str">
            <v>QUADRO COMANDO PARA CONJUNTO MOTOR-BOMBA,TRIFASICO - ATE 5HP</v>
          </cell>
          <cell r="C1297" t="str">
            <v>UN</v>
          </cell>
          <cell r="D1297">
            <v>688.57</v>
          </cell>
        </row>
        <row r="1298">
          <cell r="A1298" t="str">
            <v>091260</v>
          </cell>
          <cell r="B1298" t="str">
            <v>AUTOMATICO DE BOIA TIPO CONTACTO DE MERCURIO</v>
          </cell>
          <cell r="C1298" t="str">
            <v>UN</v>
          </cell>
          <cell r="D1298">
            <v>35.81</v>
          </cell>
        </row>
        <row r="1299">
          <cell r="A1299" t="str">
            <v>091300</v>
          </cell>
          <cell r="B1299" t="str">
            <v>ELETROFERRAGENS</v>
          </cell>
          <cell r="D1299" t="str">
            <v xml:space="preserve"> R$-   </v>
          </cell>
        </row>
        <row r="1300">
          <cell r="A1300" t="str">
            <v>091305</v>
          </cell>
          <cell r="B1300" t="str">
            <v>PERFILADO LISO CHAPA 14-GE-MED. 19X38MM C/TAMPA E INST.</v>
          </cell>
          <cell r="C1300" t="str">
            <v>M</v>
          </cell>
          <cell r="D1300">
            <v>10.17</v>
          </cell>
        </row>
        <row r="1301">
          <cell r="A1301" t="str">
            <v>091306</v>
          </cell>
          <cell r="B1301" t="str">
            <v>PERFILADO LISO CHAPA 14 - GE - MED 19X76MM C/ TAMPA E INSTAL.</v>
          </cell>
          <cell r="C1301" t="str">
            <v>M</v>
          </cell>
          <cell r="D1301">
            <v>12.57</v>
          </cell>
        </row>
        <row r="1302">
          <cell r="A1302" t="str">
            <v>091307</v>
          </cell>
          <cell r="B1302" t="str">
            <v>PERFILADO LISO CHAPA 14-GE-MED. 38X38MM C/TAMPA E INST.</v>
          </cell>
          <cell r="C1302" t="str">
            <v>M</v>
          </cell>
          <cell r="D1302">
            <v>11.45</v>
          </cell>
        </row>
        <row r="1303">
          <cell r="A1303" t="str">
            <v>091308</v>
          </cell>
          <cell r="B1303" t="str">
            <v>PERFILADO LISO CHAPA 14 - GE - MED. 38X76MM C/ TAMPA E INSTAL.</v>
          </cell>
          <cell r="C1303" t="str">
            <v>M</v>
          </cell>
          <cell r="D1303">
            <v>13.37</v>
          </cell>
        </row>
        <row r="1304">
          <cell r="A1304" t="str">
            <v>091311</v>
          </cell>
          <cell r="B1304" t="str">
            <v>PERFILADO PERFURADO CHAPA 14-GE-MED. 19X38MM C/TAMPA E INST.</v>
          </cell>
          <cell r="C1304" t="str">
            <v>M</v>
          </cell>
          <cell r="D1304">
            <v>10.01</v>
          </cell>
        </row>
        <row r="1305">
          <cell r="A1305" t="str">
            <v>091312</v>
          </cell>
          <cell r="B1305" t="str">
            <v>PERFILADO PERFURADO CHAPA 14 - GE - MED 19X76MM C/ TAMPA E INSTAL.</v>
          </cell>
          <cell r="C1305" t="str">
            <v>M</v>
          </cell>
          <cell r="D1305">
            <v>13.76</v>
          </cell>
        </row>
        <row r="1306">
          <cell r="A1306" t="str">
            <v>091313</v>
          </cell>
          <cell r="B1306" t="str">
            <v>PERFILADO PERFURADO CHAPA 14-GE-MED. 38X38MM C/TAMPA E INST.</v>
          </cell>
          <cell r="C1306" t="str">
            <v>M</v>
          </cell>
          <cell r="D1306">
            <v>11.29</v>
          </cell>
        </row>
        <row r="1307">
          <cell r="A1307" t="str">
            <v>091314</v>
          </cell>
          <cell r="B1307" t="str">
            <v>PERFILADO PERFURADO CHAPA 14 - GE - MED 38X76MM C/ TAMPA E INSTAL.</v>
          </cell>
          <cell r="C1307" t="str">
            <v>M</v>
          </cell>
          <cell r="D1307">
            <v>13.37</v>
          </cell>
        </row>
        <row r="1308">
          <cell r="A1308" t="str">
            <v>091321</v>
          </cell>
          <cell r="B1308" t="str">
            <v>ELETROCALHA LISA GALV ELETROLIT CHAPA 14 - 100X50MM  C/TAMPA E INST.</v>
          </cell>
          <cell r="C1308" t="str">
            <v>M</v>
          </cell>
          <cell r="D1308">
            <v>17.36</v>
          </cell>
        </row>
        <row r="1309">
          <cell r="A1309" t="str">
            <v>091322</v>
          </cell>
          <cell r="B1309" t="str">
            <v>ELETROCALHA LISA GALV ELETROLIT CHAPA 14 - 125X50 MM C/ TAMPA E INST</v>
          </cell>
          <cell r="C1309" t="str">
            <v>M</v>
          </cell>
          <cell r="D1309">
            <v>19.48</v>
          </cell>
        </row>
        <row r="1310">
          <cell r="A1310" t="str">
            <v>091323</v>
          </cell>
          <cell r="B1310" t="str">
            <v>ELETROCALHA LISA GALV ELETROLIT CHAPA 14 - 150X50MM  C/TAMPA E INST.</v>
          </cell>
          <cell r="C1310" t="str">
            <v>M</v>
          </cell>
          <cell r="D1310">
            <v>21.67</v>
          </cell>
        </row>
        <row r="1311">
          <cell r="A1311" t="str">
            <v>091324</v>
          </cell>
          <cell r="B1311" t="str">
            <v>ELETROCALHA LISA GALV ELETROLIT CHAPA 14 - 175X50 MM C/ TAMPA E INST</v>
          </cell>
          <cell r="C1311" t="str">
            <v>M</v>
          </cell>
          <cell r="D1311">
            <v>23.86</v>
          </cell>
        </row>
        <row r="1312">
          <cell r="A1312" t="str">
            <v>091325</v>
          </cell>
          <cell r="B1312" t="str">
            <v>ELETROCALHA LISA GALV ELETROLIT CHAPA 14 - 200X50MM  C/TAMPA E INST.</v>
          </cell>
          <cell r="C1312" t="str">
            <v>M</v>
          </cell>
          <cell r="D1312">
            <v>26.04</v>
          </cell>
        </row>
        <row r="1313">
          <cell r="A1313" t="str">
            <v>091326</v>
          </cell>
          <cell r="B1313" t="str">
            <v>ELETROCALHA LISA GALV ELETROLIT CHAPA 14 - 250X50MM C/ TAMPA E INST.</v>
          </cell>
          <cell r="C1313" t="str">
            <v>M</v>
          </cell>
          <cell r="D1313">
            <v>29.61</v>
          </cell>
        </row>
        <row r="1314">
          <cell r="A1314" t="str">
            <v>091327</v>
          </cell>
          <cell r="B1314" t="str">
            <v>ELETROCALHA LISA GALV ELETROLIT CHAPA 14 - 300X50MM  C/TAMPA E INST.</v>
          </cell>
          <cell r="C1314" t="str">
            <v>M</v>
          </cell>
          <cell r="D1314">
            <v>32.35</v>
          </cell>
        </row>
        <row r="1315">
          <cell r="A1315" t="str">
            <v>091331</v>
          </cell>
          <cell r="B1315" t="str">
            <v>ELETROCALHA LISA GALV ELETROLIT CHAPA 14 - 150X100MM C/TAMPA E INST.</v>
          </cell>
          <cell r="C1315" t="str">
            <v>M</v>
          </cell>
          <cell r="D1315">
            <v>27.99</v>
          </cell>
        </row>
        <row r="1316">
          <cell r="A1316" t="str">
            <v>091332</v>
          </cell>
          <cell r="B1316" t="str">
            <v>ELETROCALHA LISA GALV ELETROLIT CHAPA 14 - 200X100MM C/TAMPA E INST.</v>
          </cell>
          <cell r="C1316" t="str">
            <v>M</v>
          </cell>
          <cell r="D1316">
            <v>31.55</v>
          </cell>
        </row>
        <row r="1317">
          <cell r="A1317" t="str">
            <v>091333</v>
          </cell>
          <cell r="B1317" t="str">
            <v>ELETROCALHA LISA GALV ELETROLIT CHAPA 14 - 250X100MM C/ TAMPA E INST</v>
          </cell>
          <cell r="C1317" t="str">
            <v>M</v>
          </cell>
          <cell r="D1317">
            <v>35.119999999999997</v>
          </cell>
        </row>
        <row r="1318">
          <cell r="A1318" t="str">
            <v>091334</v>
          </cell>
          <cell r="B1318" t="str">
            <v>ELETROCALHA LISA GALV ELETROLIT CHAPA 14 - 300X100MM C/TAMPA E INST.</v>
          </cell>
          <cell r="C1318" t="str">
            <v>M</v>
          </cell>
          <cell r="D1318">
            <v>38.659999999999997</v>
          </cell>
        </row>
        <row r="1319">
          <cell r="A1319" t="str">
            <v>091335</v>
          </cell>
          <cell r="B1319" t="str">
            <v>ELETROCALHA LISA GALV ELETROLIT CHAPA 14 - 400X100MM C/TAMPA E INST.</v>
          </cell>
          <cell r="C1319" t="str">
            <v>M</v>
          </cell>
          <cell r="D1319">
            <v>48.35</v>
          </cell>
        </row>
        <row r="1320">
          <cell r="A1320" t="str">
            <v>091338</v>
          </cell>
          <cell r="B1320" t="str">
            <v>ELETROCALHA PERF GALV ELETROLIT CHAPA 14 - 100X50MM  C/TAMPA E INST.</v>
          </cell>
          <cell r="C1320" t="str">
            <v>M</v>
          </cell>
          <cell r="D1320">
            <v>17.77</v>
          </cell>
        </row>
        <row r="1321">
          <cell r="A1321" t="str">
            <v>091339</v>
          </cell>
          <cell r="B1321" t="str">
            <v>ELETROCALHA PERF GALV ELETROLIT CHAPA 14 - 125X50MM C/ TAMPA E INST.</v>
          </cell>
          <cell r="C1321" t="str">
            <v>M</v>
          </cell>
          <cell r="D1321">
            <v>19.940000000000001</v>
          </cell>
        </row>
        <row r="1322">
          <cell r="A1322" t="str">
            <v>091340</v>
          </cell>
          <cell r="B1322" t="str">
            <v>ELETROCALHA PERF GALV ELETROLIT CHAPA 14 - 150X50MM  C/TAMPA E INST.</v>
          </cell>
          <cell r="C1322" t="str">
            <v>M</v>
          </cell>
          <cell r="D1322">
            <v>22.18</v>
          </cell>
        </row>
        <row r="1323">
          <cell r="A1323" t="str">
            <v>091341</v>
          </cell>
          <cell r="B1323" t="str">
            <v>ELETROCALHA PERF GALV ELETROLIT CHAPA 14 - 175X50MM C/ TAMPA E INST.</v>
          </cell>
          <cell r="C1323" t="str">
            <v>M</v>
          </cell>
          <cell r="D1323">
            <v>24.42</v>
          </cell>
        </row>
        <row r="1324">
          <cell r="A1324" t="str">
            <v>091342</v>
          </cell>
          <cell r="B1324" t="str">
            <v>ELETROCALHA PERF GALV ELETROLIT CHAPA 14 - 200X50MM  C/TAMPA E INST.</v>
          </cell>
          <cell r="C1324" t="str">
            <v>M</v>
          </cell>
          <cell r="D1324">
            <v>26.66</v>
          </cell>
        </row>
        <row r="1325">
          <cell r="A1325" t="str">
            <v>091343</v>
          </cell>
          <cell r="B1325" t="str">
            <v>ELETROCALHA PERF GALV ELETROLIT CHAPA 14 - 250X50MM C/ TAMPA E INST.</v>
          </cell>
          <cell r="C1325" t="str">
            <v>M</v>
          </cell>
          <cell r="D1325">
            <v>30.33</v>
          </cell>
        </row>
        <row r="1326">
          <cell r="A1326" t="str">
            <v>091344</v>
          </cell>
          <cell r="B1326" t="str">
            <v>ELETROCALHA PERF GALV ELETROLIT CHAPA 14 - 300X50MM  C/TAMPA E INST.</v>
          </cell>
          <cell r="C1326" t="str">
            <v>M</v>
          </cell>
          <cell r="D1326">
            <v>33.17</v>
          </cell>
        </row>
        <row r="1327">
          <cell r="A1327" t="str">
            <v>091346</v>
          </cell>
          <cell r="B1327" t="str">
            <v>ELETROCALHA PERF GALV ELETROLIT CHAPA 14 - 150X100MM C/TAMPA E INST.</v>
          </cell>
          <cell r="C1327" t="str">
            <v>M</v>
          </cell>
          <cell r="D1327">
            <v>28.71</v>
          </cell>
        </row>
        <row r="1328">
          <cell r="A1328" t="str">
            <v>091347</v>
          </cell>
          <cell r="B1328" t="str">
            <v>ELETROCALHA PERF GALV ELETROLIT CHAPA 14 - 200X100MM C/TAMPA E INST.</v>
          </cell>
          <cell r="C1328" t="str">
            <v>M</v>
          </cell>
          <cell r="D1328">
            <v>32.369999999999997</v>
          </cell>
        </row>
        <row r="1329">
          <cell r="A1329" t="str">
            <v>091348</v>
          </cell>
          <cell r="B1329" t="str">
            <v>ELETROCALHA PERF GALV ELETROLIT CHAPA 14 - 250X100MM C/ TAMPA E INST</v>
          </cell>
          <cell r="C1329" t="str">
            <v>M</v>
          </cell>
          <cell r="D1329">
            <v>36.03</v>
          </cell>
        </row>
        <row r="1330">
          <cell r="A1330" t="str">
            <v>091349</v>
          </cell>
          <cell r="B1330" t="str">
            <v>ELETROCALHA PERF GALV ELETROLIT CHAPA 14 - 300X100MM C/TAMPA E INST.</v>
          </cell>
          <cell r="C1330" t="str">
            <v>M</v>
          </cell>
          <cell r="D1330">
            <v>39.68</v>
          </cell>
        </row>
        <row r="1331">
          <cell r="A1331" t="str">
            <v>091350</v>
          </cell>
          <cell r="B1331" t="str">
            <v>ELETROCALHA PERF GALV ELETROLIT CHAPA 14 - 400X100MM C/TAMPA E INST.</v>
          </cell>
          <cell r="C1331" t="str">
            <v>M</v>
          </cell>
          <cell r="D1331">
            <v>49.59</v>
          </cell>
        </row>
        <row r="1332">
          <cell r="A1332" t="str">
            <v>091400</v>
          </cell>
          <cell r="B1332" t="str">
            <v>ALTA TENSAO</v>
          </cell>
          <cell r="D1332" t="str">
            <v xml:space="preserve"> R$-   </v>
          </cell>
        </row>
        <row r="1333">
          <cell r="A1333" t="str">
            <v>091401</v>
          </cell>
          <cell r="B1333" t="str">
            <v>OLEO ISOLANTE P/TRANSFORMADOR /DISJUNTOR 30KV/CM</v>
          </cell>
          <cell r="C1333" t="str">
            <v>L</v>
          </cell>
          <cell r="D1333">
            <v>2.86</v>
          </cell>
        </row>
        <row r="1334">
          <cell r="A1334" t="str">
            <v>091402</v>
          </cell>
          <cell r="B1334" t="str">
            <v>FILTRAGEM DE OLEO ISOLANTE - 30 KV/CM</v>
          </cell>
          <cell r="C1334" t="str">
            <v>L</v>
          </cell>
          <cell r="D1334">
            <v>1.1200000000000001</v>
          </cell>
        </row>
        <row r="1335">
          <cell r="A1335" t="str">
            <v>091403</v>
          </cell>
          <cell r="B1335" t="str">
            <v>TESTE DE ACIDEZ E RIGIDEZ DE OLEO ISOLANTE - 30 KV/CM</v>
          </cell>
          <cell r="C1335" t="str">
            <v>UN</v>
          </cell>
          <cell r="D1335">
            <v>48</v>
          </cell>
        </row>
        <row r="1336">
          <cell r="A1336" t="str">
            <v>091404</v>
          </cell>
          <cell r="B1336" t="str">
            <v>ISOLADOR TIPO DISCO DE PORCELANA 150 MM - 15 KV</v>
          </cell>
          <cell r="C1336" t="str">
            <v>UN</v>
          </cell>
          <cell r="D1336">
            <v>11.18</v>
          </cell>
        </row>
        <row r="1337">
          <cell r="A1337" t="str">
            <v>091405</v>
          </cell>
          <cell r="B1337" t="str">
            <v>ISOLADOR TIPO DISCO DE VIDRO 175 MM - 15 KV</v>
          </cell>
          <cell r="C1337" t="str">
            <v>UN</v>
          </cell>
          <cell r="D1337">
            <v>19.579999999999998</v>
          </cell>
        </row>
        <row r="1338">
          <cell r="A1338" t="str">
            <v>091406</v>
          </cell>
          <cell r="B1338" t="str">
            <v>ISOLADOR SUPORTE TIPO PEDESTAL EM PORCELANA - 15 KV</v>
          </cell>
          <cell r="C1338" t="str">
            <v>UN</v>
          </cell>
          <cell r="D1338">
            <v>26.8</v>
          </cell>
        </row>
        <row r="1339">
          <cell r="A1339" t="str">
            <v>091407</v>
          </cell>
          <cell r="B1339" t="str">
            <v>ISOLADOR SUPORTE TIPO PEDESTAL EM PORCELANA - 1 KV</v>
          </cell>
          <cell r="C1339" t="str">
            <v>UN</v>
          </cell>
          <cell r="D1339">
            <v>16.93</v>
          </cell>
        </row>
        <row r="1340">
          <cell r="A1340" t="str">
            <v>091408</v>
          </cell>
          <cell r="B1340" t="str">
            <v>ISOLADOR SUPORTE TIPO PEDESTAL EM EPOXI - 15 KV</v>
          </cell>
          <cell r="C1340" t="str">
            <v>UN</v>
          </cell>
          <cell r="D1340">
            <v>26.8</v>
          </cell>
        </row>
        <row r="1341">
          <cell r="A1341" t="str">
            <v>091409</v>
          </cell>
          <cell r="B1341" t="str">
            <v>ISOLADOR SUPORTE TIPO PEDESTAL EM EPOXI - 1 KV</v>
          </cell>
          <cell r="C1341" t="str">
            <v>UN</v>
          </cell>
          <cell r="D1341">
            <v>16.93</v>
          </cell>
        </row>
        <row r="1342">
          <cell r="A1342" t="str">
            <v>091410</v>
          </cell>
          <cell r="B1342" t="str">
            <v>ISOLADOR TIPOPINO EM PORCELANA - 15 KV INCLUS. PINO</v>
          </cell>
          <cell r="C1342" t="str">
            <v>UN</v>
          </cell>
          <cell r="D1342">
            <v>7.82</v>
          </cell>
        </row>
        <row r="1343">
          <cell r="A1343" t="str">
            <v>091411</v>
          </cell>
          <cell r="B1343" t="str">
            <v>ISOLADOR TIPO PINO DE VIDRO - 15 KV INCLUS. PINO</v>
          </cell>
          <cell r="C1343" t="str">
            <v>UN</v>
          </cell>
          <cell r="D1343">
            <v>7.82</v>
          </cell>
        </row>
        <row r="1344">
          <cell r="A1344" t="str">
            <v>091412</v>
          </cell>
          <cell r="B1344" t="str">
            <v>ISOLADOR TIPO CASTANHA EM PORCELANA INCLUS. GRAMPO</v>
          </cell>
          <cell r="C1344" t="str">
            <v>UN</v>
          </cell>
          <cell r="D1344">
            <v>4.18</v>
          </cell>
        </row>
        <row r="1345">
          <cell r="A1345" t="str">
            <v>091413</v>
          </cell>
          <cell r="B1345" t="str">
            <v>VERGALHAO DE COBRE 3/8" (10 MM)</v>
          </cell>
          <cell r="C1345" t="str">
            <v>M</v>
          </cell>
          <cell r="D1345">
            <v>12.92</v>
          </cell>
        </row>
        <row r="1346">
          <cell r="A1346" t="str">
            <v>091414</v>
          </cell>
          <cell r="B1346" t="str">
            <v>TERMINAL OU CONECTOR P/VERGALHAO DE COBRE 3/8" (10 MM)</v>
          </cell>
          <cell r="C1346" t="str">
            <v>UN</v>
          </cell>
          <cell r="D1346">
            <v>2.93</v>
          </cell>
        </row>
        <row r="1347">
          <cell r="A1347" t="str">
            <v>091416</v>
          </cell>
          <cell r="B1347" t="str">
            <v>CABO DE MEDIA TENSAO PARA 12/20 KV - 1 X 25 MM2 UNIPOLAR</v>
          </cell>
          <cell r="C1347" t="str">
            <v>M</v>
          </cell>
          <cell r="D1347">
            <v>24.14</v>
          </cell>
        </row>
        <row r="1348">
          <cell r="A1348" t="str">
            <v>091417</v>
          </cell>
          <cell r="B1348" t="str">
            <v>CABO DE MEDIA TENSAO PARA 12/20 KV - 1 X 35 MM2 UNIPOLAR</v>
          </cell>
          <cell r="C1348" t="str">
            <v>M</v>
          </cell>
          <cell r="D1348">
            <v>25.65</v>
          </cell>
        </row>
        <row r="1349">
          <cell r="A1349" t="str">
            <v>091420</v>
          </cell>
          <cell r="B1349" t="str">
            <v>CABO DE MEDIA TENSAO PARA 12/20 KV - 3 X 35 MM2 TRIPOLAR</v>
          </cell>
          <cell r="C1349" t="str">
            <v>M</v>
          </cell>
          <cell r="D1349">
            <v>75.650000000000006</v>
          </cell>
        </row>
        <row r="1350">
          <cell r="A1350" t="str">
            <v>091421</v>
          </cell>
          <cell r="B1350" t="str">
            <v>MUFLA UNIPOLAR INTERNA PARA CABO ATE 35 MM2 - 15 KV</v>
          </cell>
          <cell r="C1350" t="str">
            <v>UN</v>
          </cell>
          <cell r="D1350">
            <v>145.1</v>
          </cell>
        </row>
        <row r="1351">
          <cell r="A1351" t="str">
            <v>091422</v>
          </cell>
          <cell r="B1351" t="str">
            <v>MUFLA UNIPOLAR EXTERNA PARA CABO ATE 35 MM2 - 15 KV</v>
          </cell>
          <cell r="C1351" t="str">
            <v>UN</v>
          </cell>
          <cell r="D1351">
            <v>156.78</v>
          </cell>
        </row>
        <row r="1352">
          <cell r="A1352" t="str">
            <v>091423</v>
          </cell>
          <cell r="B1352" t="str">
            <v>MUFLA TRIPOLAR INTERNA PARA CABO ATE 35 MM2 - 15 KV</v>
          </cell>
          <cell r="C1352" t="str">
            <v>UN</v>
          </cell>
          <cell r="D1352">
            <v>176.4</v>
          </cell>
        </row>
        <row r="1353">
          <cell r="A1353" t="str">
            <v>091424</v>
          </cell>
          <cell r="B1353" t="str">
            <v>MUFLA TRIPOLAR EXTERNA PARA CABO ATE 35 MM2 - 15 KV</v>
          </cell>
          <cell r="C1353" t="str">
            <v>UN</v>
          </cell>
          <cell r="D1353">
            <v>188.06</v>
          </cell>
        </row>
        <row r="1354">
          <cell r="A1354" t="str">
            <v>091425</v>
          </cell>
          <cell r="B1354" t="str">
            <v>BUCHA DE PASSAGEM INTERNA/EXTERNA - 15 KV</v>
          </cell>
          <cell r="C1354" t="str">
            <v>UN</v>
          </cell>
          <cell r="D1354">
            <v>59.03</v>
          </cell>
        </row>
        <row r="1355">
          <cell r="A1355" t="str">
            <v>091426</v>
          </cell>
          <cell r="B1355" t="str">
            <v>BUCHA DE PASSAGEM PARA NEUTRO - 1 KV</v>
          </cell>
          <cell r="C1355" t="str">
            <v>UN</v>
          </cell>
          <cell r="D1355">
            <v>33.200000000000003</v>
          </cell>
        </row>
        <row r="1356">
          <cell r="A1356" t="str">
            <v>091427</v>
          </cell>
          <cell r="B1356" t="str">
            <v>CHAPA DE FERRO 1.50 X 0.50 X 1/4" PARA BUCHAS DE PASSAGEM</v>
          </cell>
          <cell r="C1356" t="str">
            <v>UN</v>
          </cell>
          <cell r="D1356">
            <v>127.78</v>
          </cell>
        </row>
        <row r="1357">
          <cell r="A1357" t="str">
            <v>091429</v>
          </cell>
          <cell r="B1357" t="str">
            <v>FUSIVEL HH PARA 40A/15KV</v>
          </cell>
          <cell r="C1357" t="str">
            <v>UN</v>
          </cell>
          <cell r="D1357">
            <v>150.31</v>
          </cell>
        </row>
        <row r="1358">
          <cell r="A1358" t="str">
            <v>091430</v>
          </cell>
          <cell r="B1358" t="str">
            <v>BASE TRIPOLAR PARA FUSIVEL LIMITADOR HH - 15 KV / 200 A</v>
          </cell>
          <cell r="C1358" t="str">
            <v>UN</v>
          </cell>
          <cell r="D1358">
            <v>417.62</v>
          </cell>
        </row>
        <row r="1359">
          <cell r="A1359" t="str">
            <v>091431</v>
          </cell>
          <cell r="B1359" t="str">
            <v>FUSIVEL HH PARA 100 A / 15 KV</v>
          </cell>
          <cell r="C1359" t="str">
            <v>UN</v>
          </cell>
          <cell r="D1359">
            <v>11.18</v>
          </cell>
        </row>
        <row r="1360">
          <cell r="A1360" t="str">
            <v>091432</v>
          </cell>
          <cell r="B1360" t="str">
            <v>CHAVE FUSIVEL MATHEUS PARA 200 A COM ELO FUSIVEL</v>
          </cell>
          <cell r="C1360" t="str">
            <v>UN</v>
          </cell>
          <cell r="D1360">
            <v>61.43</v>
          </cell>
        </row>
        <row r="1361">
          <cell r="A1361" t="str">
            <v>091433</v>
          </cell>
          <cell r="B1361" t="str">
            <v>ELO FUSIVEL PARA CHAVE TIPO MATHEUS - 100 A</v>
          </cell>
          <cell r="C1361" t="str">
            <v>UN</v>
          </cell>
          <cell r="D1361">
            <v>3.76</v>
          </cell>
        </row>
        <row r="1362">
          <cell r="A1362" t="str">
            <v>091434</v>
          </cell>
          <cell r="B1362" t="str">
            <v>TRANSFORMADOR POTENCIAL A OLEO 500 VA - 13.2 KV / 220 V</v>
          </cell>
          <cell r="C1362" t="str">
            <v>UN</v>
          </cell>
          <cell r="D1362">
            <v>875.84</v>
          </cell>
        </row>
        <row r="1363">
          <cell r="A1363" t="str">
            <v>091435</v>
          </cell>
          <cell r="B1363" t="str">
            <v>TRANSFORMADOR POTENCIAL A OLEO 500 VA - 13.2KV / 3.8KV / 220 V</v>
          </cell>
          <cell r="C1363" t="str">
            <v>UN</v>
          </cell>
          <cell r="D1363">
            <v>875.84</v>
          </cell>
        </row>
        <row r="1364">
          <cell r="A1364" t="str">
            <v>091436</v>
          </cell>
          <cell r="B1364" t="str">
            <v>FUSIVEL PARA TRANSFORMADOR DE POTENCIAL</v>
          </cell>
          <cell r="C1364" t="str">
            <v>UN</v>
          </cell>
          <cell r="D1364">
            <v>43.58</v>
          </cell>
        </row>
        <row r="1365">
          <cell r="A1365" t="str">
            <v>091437</v>
          </cell>
          <cell r="B1365" t="str">
            <v>DISJUNTOR VOL NORMAL DE OLEO 15KV / 280 MVA - COMPLETO</v>
          </cell>
          <cell r="C1365" t="str">
            <v>UN</v>
          </cell>
          <cell r="D1365">
            <v>10580.35</v>
          </cell>
        </row>
        <row r="1366">
          <cell r="A1366" t="str">
            <v>091438</v>
          </cell>
          <cell r="B1366" t="str">
            <v>DISJUNTOR VOL REDUZIDO DE OLEO 15KV / 350 MVA - COMPLETO</v>
          </cell>
          <cell r="C1366" t="str">
            <v>UN</v>
          </cell>
          <cell r="D1366">
            <v>10580.35</v>
          </cell>
        </row>
        <row r="1367">
          <cell r="A1367" t="str">
            <v>091439</v>
          </cell>
          <cell r="B1367" t="str">
            <v>RELE DE SOBRECORRENTE DISJUNTOR 15 KV FLUIDO DINAMICO</v>
          </cell>
          <cell r="C1367" t="str">
            <v>UN</v>
          </cell>
          <cell r="D1367">
            <v>615.86</v>
          </cell>
        </row>
        <row r="1368">
          <cell r="A1368" t="str">
            <v>091440</v>
          </cell>
          <cell r="B1368" t="str">
            <v>BOBINA DE MINIMA TENSAO DO DISJUNTOR VOL NORMAL DE OLEO</v>
          </cell>
          <cell r="C1368" t="str">
            <v>UN</v>
          </cell>
          <cell r="D1368">
            <v>602.86</v>
          </cell>
        </row>
        <row r="1369">
          <cell r="A1369" t="str">
            <v>091441</v>
          </cell>
          <cell r="B1369" t="str">
            <v>BOBINA DE MINIMA TENSAO DO DISJUNTOR VOL. REDUZIDO DE OLEO</v>
          </cell>
          <cell r="C1369" t="str">
            <v>UN</v>
          </cell>
          <cell r="D1369">
            <v>602.86</v>
          </cell>
        </row>
        <row r="1370">
          <cell r="A1370" t="str">
            <v>091442</v>
          </cell>
          <cell r="B1370" t="str">
            <v>RELE DE FALTA DE FASE E MINIMA TENSAO TRIFASICO</v>
          </cell>
          <cell r="C1370" t="str">
            <v>UN</v>
          </cell>
          <cell r="D1370">
            <v>451.46</v>
          </cell>
        </row>
        <row r="1371">
          <cell r="A1371" t="str">
            <v>091443</v>
          </cell>
          <cell r="B1371" t="str">
            <v>PARA-RAIO TIPO CRISTAL VALVE - CLASSE 15 KV</v>
          </cell>
          <cell r="C1371" t="str">
            <v>UN</v>
          </cell>
          <cell r="D1371">
            <v>85.66</v>
          </cell>
        </row>
        <row r="1372">
          <cell r="A1372" t="str">
            <v>091444</v>
          </cell>
          <cell r="B1372" t="str">
            <v>TAPETE DE BORRACHA 100 X 100 X 0.5 CM</v>
          </cell>
          <cell r="C1372" t="str">
            <v>UN</v>
          </cell>
          <cell r="D1372">
            <v>88.36</v>
          </cell>
        </row>
        <row r="1373">
          <cell r="A1373" t="str">
            <v>091445</v>
          </cell>
          <cell r="B1373" t="str">
            <v>ESTRADO DE MADEIRA 100X100CM</v>
          </cell>
          <cell r="C1373" t="str">
            <v>UN</v>
          </cell>
          <cell r="D1373">
            <v>33.9</v>
          </cell>
        </row>
        <row r="1374">
          <cell r="A1374" t="str">
            <v>091446</v>
          </cell>
          <cell r="B1374" t="str">
            <v>VARA DE MANOBRA DE FENOLITE 2.70 M / 15 KV</v>
          </cell>
          <cell r="C1374" t="str">
            <v>UN</v>
          </cell>
          <cell r="D1374">
            <v>60.34</v>
          </cell>
        </row>
        <row r="1375">
          <cell r="A1375" t="str">
            <v>091447</v>
          </cell>
          <cell r="B1375" t="str">
            <v>CAIXA DE MEDICAO PADRAO ELETROPAULO - 100 X 100 X 25 CM</v>
          </cell>
          <cell r="C1375" t="str">
            <v>UN</v>
          </cell>
          <cell r="D1375">
            <v>461.41</v>
          </cell>
        </row>
        <row r="1376">
          <cell r="A1376" t="str">
            <v>091448</v>
          </cell>
          <cell r="B1376" t="str">
            <v>VENEZIANA COM TELA DE PROTECAO EXP. 15 CM</v>
          </cell>
          <cell r="C1376" t="str">
            <v>M2</v>
          </cell>
          <cell r="D1376">
            <v>108.56</v>
          </cell>
        </row>
        <row r="1377">
          <cell r="A1377" t="str">
            <v>091449</v>
          </cell>
          <cell r="B1377" t="str">
            <v>PLACA DE AVISO P/ CABINE PRIM. DE FERRO ESMALTADO 30 X 40 CM</v>
          </cell>
          <cell r="C1377" t="str">
            <v>UN</v>
          </cell>
          <cell r="D1377">
            <v>11.8</v>
          </cell>
        </row>
        <row r="1378">
          <cell r="A1378" t="str">
            <v>091450</v>
          </cell>
          <cell r="B1378" t="str">
            <v>PLAQUETA INDICATIVADE PVC 8 X 12 CM</v>
          </cell>
          <cell r="C1378" t="str">
            <v>UN</v>
          </cell>
          <cell r="D1378">
            <v>3.52</v>
          </cell>
        </row>
        <row r="1379">
          <cell r="A1379" t="str">
            <v>091451</v>
          </cell>
          <cell r="B1379" t="str">
            <v>MUDANCA DOS TAP'S DO TRANSFORMADOR DE FORCA</v>
          </cell>
          <cell r="C1379" t="str">
            <v>UN</v>
          </cell>
          <cell r="D1379">
            <v>62.58</v>
          </cell>
        </row>
        <row r="1380">
          <cell r="A1380" t="str">
            <v>091452</v>
          </cell>
          <cell r="B1380" t="str">
            <v>MUDANCA DOS TAP'S DO TRANSFORMADOR DE POTENCIAL</v>
          </cell>
          <cell r="C1380" t="str">
            <v>UN</v>
          </cell>
          <cell r="D1380">
            <v>39.22</v>
          </cell>
        </row>
        <row r="1381">
          <cell r="A1381" t="str">
            <v>091453</v>
          </cell>
          <cell r="B1381" t="str">
            <v>LIMPEZA DO POSTO PRIMARIO E PINTURA DOS BARRAMENTOS</v>
          </cell>
          <cell r="C1381" t="str">
            <v>UN</v>
          </cell>
          <cell r="D1381">
            <v>183.61</v>
          </cell>
        </row>
        <row r="1382">
          <cell r="A1382" t="str">
            <v>091454</v>
          </cell>
          <cell r="B1382" t="str">
            <v>CRUZETA DE MADEIRA TRATADA DE 2.40 M</v>
          </cell>
          <cell r="C1382" t="str">
            <v>UN</v>
          </cell>
          <cell r="D1382">
            <v>42.48</v>
          </cell>
        </row>
        <row r="1383">
          <cell r="A1383" t="str">
            <v>091455</v>
          </cell>
          <cell r="B1383" t="str">
            <v>SELA PARA CRUZETA DE MADEIRA</v>
          </cell>
          <cell r="C1383" t="str">
            <v>UN</v>
          </cell>
          <cell r="D1383">
            <v>13.58</v>
          </cell>
        </row>
        <row r="1384">
          <cell r="A1384" t="str">
            <v>091456</v>
          </cell>
          <cell r="B1384" t="str">
            <v>MAO FRANCESA DE 700 MM</v>
          </cell>
          <cell r="C1384" t="str">
            <v>UN</v>
          </cell>
          <cell r="D1384">
            <v>13.89</v>
          </cell>
        </row>
        <row r="1385">
          <cell r="A1385" t="str">
            <v>091457</v>
          </cell>
          <cell r="B1385" t="str">
            <v>BRACADEIRA PARA ELETRODUTO EM POSTE</v>
          </cell>
          <cell r="C1385" t="str">
            <v>UN</v>
          </cell>
          <cell r="D1385">
            <v>9.1999999999999993</v>
          </cell>
        </row>
        <row r="1386">
          <cell r="A1386" t="str">
            <v>091458</v>
          </cell>
          <cell r="B1386" t="str">
            <v>SUPORTE PARA TRANSFORMADOR EM POSTE</v>
          </cell>
          <cell r="C1386" t="str">
            <v>UN</v>
          </cell>
          <cell r="D1386">
            <v>32.04</v>
          </cell>
        </row>
        <row r="1387">
          <cell r="A1387" t="str">
            <v>091459</v>
          </cell>
          <cell r="B1387" t="str">
            <v>LUVA DE BORRACHA ISOLACAO 20KV</v>
          </cell>
          <cell r="C1387" t="str">
            <v>PR</v>
          </cell>
          <cell r="D1387">
            <v>150.16</v>
          </cell>
        </row>
        <row r="1388">
          <cell r="A1388" t="str">
            <v>091460</v>
          </cell>
          <cell r="B1388" t="str">
            <v>CHAVE SECCIONADORA TRIP SECA INTERNA 200A/15KV</v>
          </cell>
          <cell r="C1388" t="str">
            <v>UN</v>
          </cell>
          <cell r="D1388">
            <v>306.08</v>
          </cell>
        </row>
        <row r="1389">
          <cell r="A1389" t="str">
            <v>091461</v>
          </cell>
          <cell r="B1389" t="str">
            <v>CHAVE SECCIONADORA TRIP SECA INTERNA 400A/15KV</v>
          </cell>
          <cell r="C1389" t="str">
            <v>UN</v>
          </cell>
          <cell r="D1389">
            <v>654</v>
          </cell>
        </row>
        <row r="1390">
          <cell r="A1390" t="str">
            <v>091462</v>
          </cell>
          <cell r="B1390" t="str">
            <v>CHAVE SECC TRIP INTERNA C/BASE FUS HH 400A/15KV</v>
          </cell>
          <cell r="C1390" t="str">
            <v>UN</v>
          </cell>
          <cell r="D1390">
            <v>1261.29</v>
          </cell>
        </row>
        <row r="1391">
          <cell r="A1391" t="str">
            <v>091480</v>
          </cell>
          <cell r="B1391" t="str">
            <v>CABINE MED/PROT/TRANF BLINDADA SIMPLIF. ATE 225KVA COMPL. S/TRAFO</v>
          </cell>
          <cell r="C1391" t="str">
            <v>CJ</v>
          </cell>
          <cell r="D1391">
            <v>9249.33</v>
          </cell>
        </row>
        <row r="1392">
          <cell r="A1392" t="str">
            <v>091482</v>
          </cell>
          <cell r="B1392" t="str">
            <v>CABINE MED/PROT/TRANSF BLINDADA ATE 500KVA EXTERNA COMPLETA S/TRAFO</v>
          </cell>
          <cell r="C1392" t="str">
            <v>CJ</v>
          </cell>
          <cell r="D1392">
            <v>19313.82</v>
          </cell>
        </row>
        <row r="1393">
          <cell r="A1393" t="str">
            <v>091500</v>
          </cell>
          <cell r="B1393" t="str">
            <v>TRANSFORMADORES</v>
          </cell>
          <cell r="D1393" t="str">
            <v xml:space="preserve"> R$-   </v>
          </cell>
        </row>
        <row r="1394">
          <cell r="A1394" t="str">
            <v>091501</v>
          </cell>
          <cell r="B1394" t="str">
            <v>TRANSFORMADOR TRIFASICO 15KV - 13.2KV / 220/127V - 15 KVA</v>
          </cell>
          <cell r="C1394" t="str">
            <v>UN</v>
          </cell>
          <cell r="D1394">
            <v>1136.74</v>
          </cell>
        </row>
        <row r="1395">
          <cell r="A1395" t="str">
            <v>091502</v>
          </cell>
          <cell r="B1395" t="str">
            <v>TRANSFORMADOR TRIFASICO 15KV - 13.2KV / 220 / 127V - 30 KVA</v>
          </cell>
          <cell r="C1395" t="str">
            <v>UN</v>
          </cell>
          <cell r="D1395">
            <v>1443.17</v>
          </cell>
        </row>
        <row r="1396">
          <cell r="A1396" t="str">
            <v>091503</v>
          </cell>
          <cell r="B1396" t="str">
            <v>TRANSFORMADOR TRIFASICO 15KV - 13.2KV / 220/127V - 45 KVA</v>
          </cell>
          <cell r="C1396" t="str">
            <v>UN</v>
          </cell>
          <cell r="D1396">
            <v>1706.91</v>
          </cell>
        </row>
        <row r="1397">
          <cell r="A1397" t="str">
            <v>091504</v>
          </cell>
          <cell r="B1397" t="str">
            <v>TRANSFORMADOR TRIFASICO 15KV - 13.2KV / 220/127V - 75 KVA</v>
          </cell>
          <cell r="C1397" t="str">
            <v>UN</v>
          </cell>
          <cell r="D1397">
            <v>2258.2199999999998</v>
          </cell>
        </row>
        <row r="1398">
          <cell r="A1398" t="str">
            <v>091505</v>
          </cell>
          <cell r="B1398" t="str">
            <v>TRANSFORMADOR TRIFASICO 15KV - 13.2KV/ 220/127V - 112.5 KVA</v>
          </cell>
          <cell r="C1398" t="str">
            <v>UN</v>
          </cell>
          <cell r="D1398">
            <v>2596.8000000000002</v>
          </cell>
        </row>
        <row r="1399">
          <cell r="A1399" t="str">
            <v>091506</v>
          </cell>
          <cell r="B1399" t="str">
            <v>TRANSFORMADOR TRIFASICO 15KV - 13.2KV / 220/127V -150 KVA</v>
          </cell>
          <cell r="C1399" t="str">
            <v>UN</v>
          </cell>
          <cell r="D1399">
            <v>3055.48</v>
          </cell>
        </row>
        <row r="1400">
          <cell r="A1400" t="str">
            <v>091507</v>
          </cell>
          <cell r="B1400" t="str">
            <v>TRANSFORMADOR TRIFASICO 15KV - 13.2KV / 220/127V - 225 KVA</v>
          </cell>
          <cell r="C1400" t="str">
            <v>UN</v>
          </cell>
          <cell r="D1400">
            <v>4412.75</v>
          </cell>
        </row>
        <row r="1401">
          <cell r="A1401" t="str">
            <v>091508</v>
          </cell>
          <cell r="B1401" t="str">
            <v>TRANSFORMADOR TRIFASICO 15KV - 13.2KV / 220/127V - 300 KVA</v>
          </cell>
          <cell r="C1401" t="str">
            <v>UN</v>
          </cell>
          <cell r="D1401">
            <v>5077.3599999999997</v>
          </cell>
        </row>
        <row r="1402">
          <cell r="A1402" t="str">
            <v>091509</v>
          </cell>
          <cell r="B1402" t="str">
            <v>TRANSFORMADOR TRIFASICO 15KV - 13.2KV / 220/127V - 500 KVA</v>
          </cell>
          <cell r="C1402" t="str">
            <v>UN</v>
          </cell>
          <cell r="D1402">
            <v>7406.48</v>
          </cell>
        </row>
        <row r="1403">
          <cell r="A1403" t="str">
            <v>091510</v>
          </cell>
          <cell r="B1403" t="str">
            <v>TRANSFORMADOR TRIFASICO 15KV - 13.2KV / 220/127V - 750 KVA</v>
          </cell>
          <cell r="C1403" t="str">
            <v>UN</v>
          </cell>
          <cell r="D1403">
            <v>14374.18</v>
          </cell>
        </row>
        <row r="1404">
          <cell r="A1404" t="str">
            <v>091511</v>
          </cell>
          <cell r="B1404" t="str">
            <v>TRANSFORMADOR TRIFASICO 15KV - 13.2KV / 3.8KV - 220/127V - 15 KVA</v>
          </cell>
          <cell r="C1404" t="str">
            <v>UN</v>
          </cell>
          <cell r="D1404">
            <v>1136.74</v>
          </cell>
        </row>
        <row r="1405">
          <cell r="A1405" t="str">
            <v>091512</v>
          </cell>
          <cell r="B1405" t="str">
            <v>TRANSFORMADOR TRIFASICO 15KV - 13.2KV / 3.8KV - 220/127V - 30 KVA</v>
          </cell>
          <cell r="C1405" t="str">
            <v>UN</v>
          </cell>
          <cell r="D1405">
            <v>1443.17</v>
          </cell>
        </row>
        <row r="1406">
          <cell r="A1406" t="str">
            <v>091513</v>
          </cell>
          <cell r="B1406" t="str">
            <v>TRANSFORMADOR TRIFASICO 15KV - 13.2KV / 3.8KV - 220/127V - 45 KVA</v>
          </cell>
          <cell r="C1406" t="str">
            <v>UN</v>
          </cell>
          <cell r="D1406">
            <v>1706.91</v>
          </cell>
        </row>
        <row r="1407">
          <cell r="A1407" t="str">
            <v>091514</v>
          </cell>
          <cell r="B1407" t="str">
            <v>TRANSFORMADOR TRIFASICO 15KV - 13.2KV / 3.8KV - 220/127V - 75 KVA</v>
          </cell>
          <cell r="C1407" t="str">
            <v>UN</v>
          </cell>
          <cell r="D1407">
            <v>2258.2199999999998</v>
          </cell>
        </row>
        <row r="1408">
          <cell r="A1408" t="str">
            <v>091515</v>
          </cell>
          <cell r="B1408" t="str">
            <v>TRANSFORMADOR TRIFASICO 15KV - 13.2KV / 3.8KV - 220 / 127V-112.5 KVA</v>
          </cell>
          <cell r="C1408" t="str">
            <v>UN</v>
          </cell>
          <cell r="D1408">
            <v>2596.8000000000002</v>
          </cell>
        </row>
        <row r="1409">
          <cell r="A1409" t="str">
            <v>091516</v>
          </cell>
          <cell r="B1409" t="str">
            <v>TRANSFORMADOR TRIFASICO 15KV - 13.2KV / 3.8KV - 220 / 127V - 150 KVA</v>
          </cell>
          <cell r="C1409" t="str">
            <v>UN</v>
          </cell>
          <cell r="D1409">
            <v>3055.48</v>
          </cell>
        </row>
        <row r="1410">
          <cell r="A1410" t="str">
            <v>091517</v>
          </cell>
          <cell r="B1410" t="str">
            <v>TRANSFORMADOR TRIFASICO 15KV - 13.2KV / 3.8KV - 220 / 127V - 225 KVA</v>
          </cell>
          <cell r="C1410" t="str">
            <v>UN</v>
          </cell>
          <cell r="D1410">
            <v>4412.75</v>
          </cell>
        </row>
        <row r="1411">
          <cell r="A1411" t="str">
            <v>091518</v>
          </cell>
          <cell r="B1411" t="str">
            <v>TRANSFORMADOR TRIFASICO 15KV - 13.2KV / 3.8KV - 220 / 127V - 300 KVA</v>
          </cell>
          <cell r="C1411" t="str">
            <v>UN</v>
          </cell>
          <cell r="D1411">
            <v>5077.3599999999997</v>
          </cell>
        </row>
        <row r="1412">
          <cell r="A1412" t="str">
            <v>091519</v>
          </cell>
          <cell r="B1412" t="str">
            <v>TRANSFORMADOR TRIFASICO 15KV - 13.2KV / 3.8KV - 220 / 127V - 500 KVA</v>
          </cell>
          <cell r="C1412" t="str">
            <v>UN</v>
          </cell>
          <cell r="D1412">
            <v>7406.48</v>
          </cell>
        </row>
        <row r="1413">
          <cell r="A1413" t="str">
            <v>091520</v>
          </cell>
          <cell r="B1413" t="str">
            <v>TRANSFORMADOR TRIFASICO 15KV - 13.2KV / 3.8KV - 220 / 127V - 750 KVA</v>
          </cell>
          <cell r="C1413" t="str">
            <v>UN</v>
          </cell>
          <cell r="D1413">
            <v>14374.18</v>
          </cell>
        </row>
        <row r="1414">
          <cell r="A1414" t="str">
            <v>091521</v>
          </cell>
          <cell r="B1414" t="str">
            <v>ALUGUEL DE TRANSFORMADOR - 150 KVA</v>
          </cell>
          <cell r="C1414" t="str">
            <v>MS</v>
          </cell>
          <cell r="D1414">
            <v>186.68</v>
          </cell>
        </row>
        <row r="1415">
          <cell r="A1415" t="str">
            <v>091522</v>
          </cell>
          <cell r="B1415" t="str">
            <v>ALUGUEL DE TRANSFORMADOR - 225 KVA</v>
          </cell>
          <cell r="C1415" t="str">
            <v>MS</v>
          </cell>
          <cell r="D1415">
            <v>301.63</v>
          </cell>
        </row>
        <row r="1416">
          <cell r="A1416" t="str">
            <v>091523</v>
          </cell>
          <cell r="B1416" t="str">
            <v>ALUGUEL DE TRANSFORMADOR - 300 KVA</v>
          </cell>
          <cell r="C1416" t="str">
            <v>MS</v>
          </cell>
          <cell r="D1416">
            <v>365.13</v>
          </cell>
        </row>
        <row r="1417">
          <cell r="A1417" t="str">
            <v>091524</v>
          </cell>
          <cell r="B1417" t="str">
            <v>ALUGUEL DE TRANSFORMADOR - 500 KVA</v>
          </cell>
          <cell r="C1417" t="str">
            <v>MS</v>
          </cell>
          <cell r="D1417">
            <v>476.25</v>
          </cell>
        </row>
        <row r="1418">
          <cell r="A1418" t="str">
            <v>091600</v>
          </cell>
          <cell r="B1418" t="str">
            <v>CAPACITORES</v>
          </cell>
          <cell r="D1418" t="str">
            <v xml:space="preserve"> R$-   </v>
          </cell>
        </row>
        <row r="1419">
          <cell r="A1419" t="str">
            <v>091601</v>
          </cell>
          <cell r="B1419" t="str">
            <v>CAPACITOR P/ CORRECAO DO FATOR DE POTENCIA - 220V - 2.5 KVAR</v>
          </cell>
          <cell r="C1419" t="str">
            <v>UN</v>
          </cell>
          <cell r="D1419">
            <v>175.35</v>
          </cell>
        </row>
        <row r="1420">
          <cell r="A1420" t="str">
            <v>091602</v>
          </cell>
          <cell r="B1420" t="str">
            <v>CAPACITOR P/ CORRECAO DO FATOR DE POTENCIA - 220V - 5.0 KVAR</v>
          </cell>
          <cell r="C1420" t="str">
            <v>UN</v>
          </cell>
          <cell r="D1420">
            <v>189.33</v>
          </cell>
        </row>
        <row r="1421">
          <cell r="A1421" t="str">
            <v>091603</v>
          </cell>
          <cell r="B1421" t="str">
            <v>CAPACITOR P/ CORRECAO DO FATOR DE POTENCIA - 220V - 7.5 KVAR</v>
          </cell>
          <cell r="C1421" t="str">
            <v>UN</v>
          </cell>
          <cell r="D1421">
            <v>200.51</v>
          </cell>
        </row>
        <row r="1422">
          <cell r="A1422" t="str">
            <v>091604</v>
          </cell>
          <cell r="B1422" t="str">
            <v>CAPACITOR P/ CORRECAO DO FATOR DE POTENCIA - 220V - 10.0 KVAR</v>
          </cell>
          <cell r="C1422" t="str">
            <v>UN</v>
          </cell>
          <cell r="D1422">
            <v>262.02</v>
          </cell>
        </row>
        <row r="1423">
          <cell r="A1423" t="str">
            <v>091605</v>
          </cell>
          <cell r="B1423" t="str">
            <v>CAPACITOR P/ CORRECAO DO FATOR DE POTENCIA -220V - 12.5 KVAR</v>
          </cell>
          <cell r="C1423" t="str">
            <v>UN</v>
          </cell>
          <cell r="D1423">
            <v>304.52</v>
          </cell>
        </row>
        <row r="1424">
          <cell r="A1424" t="str">
            <v>091606</v>
          </cell>
          <cell r="B1424" t="str">
            <v>CAPACITOR P/ CORRECAO DO FATOR DE POTENCIA - 220V - 15.0 KVAR</v>
          </cell>
          <cell r="C1424" t="str">
            <v>UN</v>
          </cell>
          <cell r="D1424">
            <v>315.01</v>
          </cell>
        </row>
        <row r="1425">
          <cell r="A1425" t="str">
            <v>091607</v>
          </cell>
          <cell r="B1425" t="str">
            <v>CAPACITOR P/ CORRECAO DO FATOR DE POTENCIA - 220V - 17.5 KVAR</v>
          </cell>
          <cell r="C1425" t="str">
            <v>UN</v>
          </cell>
          <cell r="D1425">
            <v>365.53</v>
          </cell>
        </row>
        <row r="1426">
          <cell r="A1426" t="str">
            <v>091608</v>
          </cell>
          <cell r="B1426" t="str">
            <v>CAPACITOR P/ CORRECAO DO FATOR DE POTENCIA - 220V - 20.0 KVAR</v>
          </cell>
          <cell r="C1426" t="str">
            <v>UN</v>
          </cell>
          <cell r="D1426">
            <v>389.78</v>
          </cell>
        </row>
        <row r="1427">
          <cell r="A1427" t="str">
            <v>091609</v>
          </cell>
          <cell r="B1427" t="str">
            <v>CAPACITOR P/ CORRECAO DO FATOR DE POTENCIA - 220V - 22.5 KVAR</v>
          </cell>
          <cell r="C1427" t="str">
            <v>UN</v>
          </cell>
          <cell r="D1427">
            <v>464.08</v>
          </cell>
        </row>
        <row r="1428">
          <cell r="A1428" t="str">
            <v>091610</v>
          </cell>
          <cell r="B1428" t="str">
            <v>CAPACITOR P/ CORRECAO DO FATOR DE POTENCIA - 220V - 25.0 KVAR</v>
          </cell>
          <cell r="C1428" t="str">
            <v>UN</v>
          </cell>
          <cell r="D1428">
            <v>473.69</v>
          </cell>
        </row>
        <row r="1429">
          <cell r="A1429" t="str">
            <v>091611</v>
          </cell>
          <cell r="B1429" t="str">
            <v>CAPACITOR P/ CORRECAO DO FATOR DE POTENCIA - 220V - 30.0 KVAR</v>
          </cell>
          <cell r="C1429" t="str">
            <v>UN</v>
          </cell>
          <cell r="D1429">
            <v>498.69</v>
          </cell>
        </row>
        <row r="1430">
          <cell r="A1430" t="str">
            <v>091612</v>
          </cell>
          <cell r="B1430" t="str">
            <v>CAPACITOR P/ CORRECAO DO FATOR DE POTENCIA - 220V - 35.0 KVAR</v>
          </cell>
          <cell r="C1430" t="str">
            <v>UN</v>
          </cell>
          <cell r="D1430">
            <v>715.58</v>
          </cell>
        </row>
        <row r="1431">
          <cell r="A1431" t="str">
            <v>091613</v>
          </cell>
          <cell r="B1431" t="str">
            <v>CAPACITOR P/ CORRECAO DO FATOR DE POTENCIA - 220V - 40.0 KVAR</v>
          </cell>
          <cell r="C1431" t="str">
            <v>UN</v>
          </cell>
          <cell r="D1431">
            <v>715.58</v>
          </cell>
        </row>
        <row r="1432">
          <cell r="A1432" t="str">
            <v>091614</v>
          </cell>
          <cell r="B1432" t="str">
            <v>CAPACITOR P/ CORRECAO DO FATOR DE POTENCIA - 220V - 45.0 KVAR</v>
          </cell>
          <cell r="C1432" t="str">
            <v>UN</v>
          </cell>
          <cell r="D1432">
            <v>787.87</v>
          </cell>
        </row>
        <row r="1433">
          <cell r="A1433" t="str">
            <v>091615</v>
          </cell>
          <cell r="B1433" t="str">
            <v>CAPACITOR P/ CORRECAO DO FATOR DE POTENCIA - 220V - 50.0 KVAR</v>
          </cell>
          <cell r="C1433" t="str">
            <v>UN</v>
          </cell>
          <cell r="D1433">
            <v>860.03</v>
          </cell>
        </row>
        <row r="1434">
          <cell r="A1434" t="str">
            <v>091616</v>
          </cell>
          <cell r="B1434" t="str">
            <v>CAIXA PROTECAO P/ CAPACITADORES C/ SINAL. C/ FUSIVEIS NH-00</v>
          </cell>
          <cell r="C1434" t="str">
            <v>UN</v>
          </cell>
          <cell r="D1434">
            <v>80.28</v>
          </cell>
        </row>
        <row r="1435">
          <cell r="A1435" t="str">
            <v>091617</v>
          </cell>
          <cell r="B1435" t="str">
            <v>CAIXA PROTECAO P/ CAPACITADORES C/ SINAL. C/ FUSIVEIS NH-01</v>
          </cell>
          <cell r="C1435" t="str">
            <v>UN</v>
          </cell>
          <cell r="D1435">
            <v>80.28</v>
          </cell>
        </row>
        <row r="1436">
          <cell r="A1436" t="str">
            <v>092000</v>
          </cell>
          <cell r="B1436" t="str">
            <v>CONJUNTOS DE ILUMINACAO</v>
          </cell>
          <cell r="D1436" t="str">
            <v xml:space="preserve"> R$-   </v>
          </cell>
        </row>
        <row r="1437">
          <cell r="A1437" t="str">
            <v>092010</v>
          </cell>
          <cell r="B1437" t="str">
            <v>LC.02-ILUM.QUADRA C/POSTE CONCR TUB H LIV.=10M C/3 PROJ VP/MERC 400W</v>
          </cell>
          <cell r="C1437" t="str">
            <v>CJ</v>
          </cell>
          <cell r="D1437">
            <v>1161.28</v>
          </cell>
        </row>
        <row r="1438">
          <cell r="A1438" t="str">
            <v>092015</v>
          </cell>
          <cell r="B1438" t="str">
            <v>LC.05-POSTE CONCR.TUB H LIV.= 5M LUM C/VIDR.C/LAMP.MISTA 250W</v>
          </cell>
          <cell r="C1438" t="str">
            <v>CJ</v>
          </cell>
          <cell r="D1438">
            <v>563.86</v>
          </cell>
        </row>
        <row r="1439">
          <cell r="A1439" t="str">
            <v>092018</v>
          </cell>
          <cell r="B1439" t="str">
            <v>LC.08-POSTE CONCR TUB H LIV.= 5M LUM.C/ALOJ.C/LAMP.VP/MERCURIO 250W</v>
          </cell>
          <cell r="C1439" t="str">
            <v>CJ</v>
          </cell>
          <cell r="D1439">
            <v>809.57</v>
          </cell>
        </row>
        <row r="1440">
          <cell r="A1440" t="str">
            <v>092021</v>
          </cell>
          <cell r="B1440" t="str">
            <v>LC.11-POSTE CONCR TUB H LIV.= 5M LUM.C/ALOJ.C/LAMP.VP/SODIO 150W</v>
          </cell>
          <cell r="C1440" t="str">
            <v>CJ</v>
          </cell>
          <cell r="D1440">
            <v>854.36</v>
          </cell>
        </row>
        <row r="1441">
          <cell r="A1441" t="str">
            <v>092022</v>
          </cell>
          <cell r="B1441" t="str">
            <v>LC.12-POSTE CONCR TUB H LIV.= 5M LUM.C/ALOJ.C/LAMP.VP/SODIO 250W</v>
          </cell>
          <cell r="C1441" t="str">
            <v>CJ</v>
          </cell>
          <cell r="D1441">
            <v>867.14</v>
          </cell>
        </row>
        <row r="1442">
          <cell r="A1442" t="str">
            <v>092025</v>
          </cell>
          <cell r="B1442" t="str">
            <v>LC.15-POSTE CONCR TUB H LIV.= 7M LUM.C/VIDR.C/LAMP.MISTA 250 W</v>
          </cell>
          <cell r="C1442" t="str">
            <v>CJ</v>
          </cell>
          <cell r="D1442">
            <v>598.47</v>
          </cell>
        </row>
        <row r="1443">
          <cell r="A1443" t="str">
            <v>092028</v>
          </cell>
          <cell r="B1443" t="str">
            <v>LC.18-POSTE CONCR TUB H LIV.= 7M LUM.C/ALOJ.C/LAMP.VP/MERCURIO 250W</v>
          </cell>
          <cell r="C1443" t="str">
            <v>CJ</v>
          </cell>
          <cell r="D1443">
            <v>844.18</v>
          </cell>
        </row>
        <row r="1444">
          <cell r="A1444" t="str">
            <v>092031</v>
          </cell>
          <cell r="B1444" t="str">
            <v>LC.21-POSTE CONCR TUB H LIV.= 7M LUM.C/ALOJ.C/LAMP.VP/SODIO 150W</v>
          </cell>
          <cell r="C1444" t="str">
            <v>CJ</v>
          </cell>
          <cell r="D1444">
            <v>888.97</v>
          </cell>
        </row>
        <row r="1445">
          <cell r="A1445" t="str">
            <v>092032</v>
          </cell>
          <cell r="B1445" t="str">
            <v>LC.22-POSTE CONCR TUB H= 7M LIV.LUM C/ALOJ.C/LAMP.VP/SODIO 250W</v>
          </cell>
          <cell r="C1445" t="str">
            <v>CJ</v>
          </cell>
          <cell r="D1445">
            <v>901.75</v>
          </cell>
        </row>
        <row r="1446">
          <cell r="A1446" t="str">
            <v>095000</v>
          </cell>
          <cell r="B1446" t="str">
            <v>DEMOLICOES - ENTRADA E DISTRIBUICAO</v>
          </cell>
          <cell r="D1446" t="str">
            <v xml:space="preserve"> R$-   </v>
          </cell>
        </row>
        <row r="1447">
          <cell r="A1447" t="str">
            <v>095001</v>
          </cell>
          <cell r="B1447" t="str">
            <v>REMOCAO DE POSTE DE ENTRADA DE ENERGIA EM BAIXA TENSAO - GALVANIZADO</v>
          </cell>
          <cell r="C1447" t="str">
            <v>UN</v>
          </cell>
          <cell r="D1447">
            <v>32.24</v>
          </cell>
        </row>
        <row r="1448">
          <cell r="A1448" t="str">
            <v>095002</v>
          </cell>
          <cell r="B1448" t="str">
            <v>REMOCAO DE POSTE DE ENTRADA DE ENERGIA EM BAIXA TENSAO - CONCRETO</v>
          </cell>
          <cell r="C1448" t="str">
            <v>UN</v>
          </cell>
          <cell r="D1448">
            <v>40.28</v>
          </cell>
        </row>
        <row r="1449">
          <cell r="A1449" t="str">
            <v>095003</v>
          </cell>
          <cell r="B1449" t="str">
            <v>REMOCAO DE CAIXA DE ENTRADA DE ENERGIA EM BAIXA TENSAO</v>
          </cell>
          <cell r="C1449" t="str">
            <v>UN</v>
          </cell>
          <cell r="D1449">
            <v>32.24</v>
          </cell>
        </row>
        <row r="1450">
          <cell r="A1450" t="str">
            <v>095004</v>
          </cell>
          <cell r="B1450" t="str">
            <v>REMOCAO DE ARMACAO TIPO BRAQUETE</v>
          </cell>
          <cell r="C1450" t="str">
            <v>UN</v>
          </cell>
          <cell r="D1450">
            <v>4.03</v>
          </cell>
        </row>
        <row r="1451">
          <cell r="A1451" t="str">
            <v>095005</v>
          </cell>
          <cell r="B1451" t="str">
            <v>REMOCAO DE CABECOTE TIPO"TELESP"</v>
          </cell>
          <cell r="C1451" t="str">
            <v>UN</v>
          </cell>
          <cell r="D1451">
            <v>1.99</v>
          </cell>
        </row>
        <row r="1452">
          <cell r="A1452" t="str">
            <v>095006</v>
          </cell>
          <cell r="B1452" t="str">
            <v>REMOCAO DE CAIXA DE ENTRADA DE TELEFONE TIPO"TELESP"</v>
          </cell>
          <cell r="C1452" t="str">
            <v>UN</v>
          </cell>
          <cell r="D1452">
            <v>16.12</v>
          </cell>
        </row>
        <row r="1453">
          <cell r="A1453" t="str">
            <v>095009</v>
          </cell>
          <cell r="B1453" t="str">
            <v>REMOCAO DE PERFILADOS</v>
          </cell>
          <cell r="C1453" t="str">
            <v>M</v>
          </cell>
          <cell r="D1453">
            <v>3.2</v>
          </cell>
        </row>
        <row r="1454">
          <cell r="A1454" t="str">
            <v>095010</v>
          </cell>
          <cell r="B1454" t="str">
            <v>REMOCAO DE ELETRODUTOS EMBUTIDOS - ATE 2"</v>
          </cell>
          <cell r="C1454" t="str">
            <v>M</v>
          </cell>
          <cell r="D1454">
            <v>4.03</v>
          </cell>
        </row>
        <row r="1455">
          <cell r="A1455" t="str">
            <v>095011</v>
          </cell>
          <cell r="B1455" t="str">
            <v>REMOCAO DE ELETRODUTOS EMBUTIDOS - ACIMA DE 2"</v>
          </cell>
          <cell r="C1455" t="str">
            <v>M</v>
          </cell>
          <cell r="D1455">
            <v>8.06</v>
          </cell>
        </row>
        <row r="1456">
          <cell r="A1456" t="str">
            <v>095012</v>
          </cell>
          <cell r="B1456" t="str">
            <v>REMOCAO DE ELETRODUTOS APARENTES - ATE 2"</v>
          </cell>
          <cell r="C1456" t="str">
            <v>M</v>
          </cell>
          <cell r="D1456">
            <v>1.99</v>
          </cell>
        </row>
        <row r="1457">
          <cell r="A1457" t="str">
            <v>095013</v>
          </cell>
          <cell r="B1457" t="str">
            <v>REMOCAO DE ELETRODUTOS APARENTES - ACIMA DE 2"</v>
          </cell>
          <cell r="C1457" t="str">
            <v>M</v>
          </cell>
          <cell r="D1457">
            <v>4.03</v>
          </cell>
        </row>
        <row r="1458">
          <cell r="A1458" t="str">
            <v>095014</v>
          </cell>
          <cell r="B1458" t="str">
            <v>REMOCAO DE FIO EMBUTIDO - ATE 16MM2</v>
          </cell>
          <cell r="C1458" t="str">
            <v>M</v>
          </cell>
          <cell r="D1458">
            <v>0.36</v>
          </cell>
        </row>
        <row r="1459">
          <cell r="A1459" t="str">
            <v>095015</v>
          </cell>
          <cell r="B1459" t="str">
            <v>REMOCAO DE CABO EMBUTIDO - ACIMA DE 16MM2</v>
          </cell>
          <cell r="C1459" t="str">
            <v>M</v>
          </cell>
          <cell r="D1459">
            <v>0.77</v>
          </cell>
        </row>
        <row r="1460">
          <cell r="A1460" t="str">
            <v>095016</v>
          </cell>
          <cell r="B1460" t="str">
            <v>REMOCAO DE FIO APARENTE - ATE 16MM2</v>
          </cell>
          <cell r="C1460" t="str">
            <v>M</v>
          </cell>
          <cell r="D1460">
            <v>0.45</v>
          </cell>
        </row>
        <row r="1461">
          <cell r="A1461" t="str">
            <v>095017</v>
          </cell>
          <cell r="B1461" t="str">
            <v>REMOCAO DE CABO APARENTE - ACIMA DE 16MM2</v>
          </cell>
          <cell r="C1461" t="str">
            <v>M</v>
          </cell>
          <cell r="D1461">
            <v>0.93</v>
          </cell>
        </row>
        <row r="1462">
          <cell r="A1462" t="str">
            <v>095018</v>
          </cell>
          <cell r="B1462" t="str">
            <v>REMOCAO DE TERMINAIS OU CONECTORES DE PRESSAO PARA CABOS</v>
          </cell>
          <cell r="C1462" t="str">
            <v>UN</v>
          </cell>
          <cell r="D1462">
            <v>1.58</v>
          </cell>
        </row>
        <row r="1463">
          <cell r="A1463" t="str">
            <v>095020</v>
          </cell>
          <cell r="B1463" t="str">
            <v>REMOCAO DE SUPORTE-ISOLADOR TIPO ROLDANA</v>
          </cell>
          <cell r="C1463" t="str">
            <v>UN</v>
          </cell>
          <cell r="D1463">
            <v>1.58</v>
          </cell>
        </row>
        <row r="1464">
          <cell r="A1464" t="str">
            <v>095100</v>
          </cell>
          <cell r="B1464" t="str">
            <v>DEMOLICOES - CAIXAS E QUADROS</v>
          </cell>
          <cell r="D1464" t="str">
            <v xml:space="preserve"> R$-   </v>
          </cell>
        </row>
        <row r="1465">
          <cell r="A1465" t="str">
            <v>095111</v>
          </cell>
          <cell r="B1465" t="str">
            <v>REMOCAO DE DE ISOLADORES EM QUADROS ELETRICOS</v>
          </cell>
          <cell r="C1465" t="str">
            <v>UN</v>
          </cell>
          <cell r="D1465">
            <v>1.58</v>
          </cell>
        </row>
        <row r="1466">
          <cell r="A1466" t="str">
            <v>095115</v>
          </cell>
          <cell r="B1466" t="str">
            <v>REMOCAO DE DISJUNTOR AUTOMATICO UNIPOLAR ATE 50A</v>
          </cell>
          <cell r="C1466" t="str">
            <v>UN</v>
          </cell>
          <cell r="D1466">
            <v>2.4</v>
          </cell>
        </row>
        <row r="1467">
          <cell r="A1467" t="str">
            <v>095116</v>
          </cell>
          <cell r="B1467" t="str">
            <v>REMOCAO DE DISJUNTOR AUTOMATICO BIPOLAR ATE 50A</v>
          </cell>
          <cell r="C1467" t="str">
            <v>UN</v>
          </cell>
          <cell r="D1467">
            <v>5.61</v>
          </cell>
        </row>
        <row r="1468">
          <cell r="A1468" t="str">
            <v>095117</v>
          </cell>
          <cell r="B1468" t="str">
            <v>REMOCAO DE DISJUNTOR AUTOMATICO TRIPOLAR ATE 50A</v>
          </cell>
          <cell r="C1468" t="str">
            <v>UN</v>
          </cell>
          <cell r="D1468">
            <v>10.46</v>
          </cell>
        </row>
        <row r="1469">
          <cell r="A1469" t="str">
            <v>095125</v>
          </cell>
          <cell r="B1469" t="str">
            <v>REMOCAO DE CAIXA PARA FUSIVEL OU TOMADA,INSTALADA EM PERFILADOS</v>
          </cell>
          <cell r="C1469" t="str">
            <v>UN</v>
          </cell>
          <cell r="D1469">
            <v>4.03</v>
          </cell>
        </row>
        <row r="1470">
          <cell r="A1470" t="str">
            <v>095126</v>
          </cell>
          <cell r="B1470" t="str">
            <v>REMOCAO DE QUADRO DE DISTRIBUICAO OU CAIXA DE PASSAGEM</v>
          </cell>
          <cell r="C1470" t="str">
            <v>UN</v>
          </cell>
          <cell r="D1470">
            <v>8.06</v>
          </cell>
        </row>
        <row r="1471">
          <cell r="A1471" t="str">
            <v>095127</v>
          </cell>
          <cell r="B1471" t="str">
            <v>REMOCAO DE FUNDO DE QUADRO DE DISTRIBUICAO OU CAIXA DE PASSAGEM</v>
          </cell>
          <cell r="C1471" t="str">
            <v>M2</v>
          </cell>
          <cell r="D1471">
            <v>8.06</v>
          </cell>
        </row>
        <row r="1472">
          <cell r="A1472" t="str">
            <v>095129</v>
          </cell>
          <cell r="B1472" t="str">
            <v>REMOCAO DE TAMPA DE QUADRO DE DISTRIBUICAO OU CAIXA DE PASSAGEM</v>
          </cell>
          <cell r="C1472" t="str">
            <v>M2</v>
          </cell>
          <cell r="D1472">
            <v>8.06</v>
          </cell>
        </row>
        <row r="1473">
          <cell r="A1473" t="str">
            <v>095130</v>
          </cell>
          <cell r="B1473" t="str">
            <v>REMOCAO DE FECHADURA DE QUADRO DE DISTRIBUICAO OU CAIXA DE PASSAGEM</v>
          </cell>
          <cell r="C1473" t="str">
            <v>UN</v>
          </cell>
          <cell r="D1473">
            <v>1.58</v>
          </cell>
        </row>
        <row r="1474">
          <cell r="A1474" t="str">
            <v>095132</v>
          </cell>
          <cell r="B1474" t="str">
            <v>REMOCAO DE DISJUNTOR AUTOMATICO TIPO"QUICK-LAG"</v>
          </cell>
          <cell r="C1474" t="str">
            <v>UN</v>
          </cell>
          <cell r="D1474">
            <v>1.99</v>
          </cell>
        </row>
        <row r="1475">
          <cell r="A1475" t="str">
            <v>095134</v>
          </cell>
          <cell r="B1475" t="str">
            <v>REMOCAO DE BASE EM CH. DE FERRO P/ DISJ. TIPO "QUICK-LAG"</v>
          </cell>
          <cell r="C1475" t="str">
            <v>UN</v>
          </cell>
          <cell r="D1475">
            <v>1.99</v>
          </cell>
        </row>
        <row r="1476">
          <cell r="A1476" t="str">
            <v>095135</v>
          </cell>
          <cell r="B1476" t="str">
            <v>REMOCAO DE CAPACITOR PARA CORRECAO DE FATOR DE POTENCIA</v>
          </cell>
          <cell r="C1476" t="str">
            <v>UN</v>
          </cell>
          <cell r="D1476">
            <v>55.34</v>
          </cell>
        </row>
        <row r="1477">
          <cell r="A1477" t="str">
            <v>095136</v>
          </cell>
          <cell r="B1477" t="str">
            <v>REMOCAO DE CHAVE SECCIONADORA TIPO FACA - BASE DE MARMORE OU ARDOSIA</v>
          </cell>
          <cell r="C1477" t="str">
            <v>UN</v>
          </cell>
          <cell r="D1477">
            <v>4.03</v>
          </cell>
        </row>
        <row r="1478">
          <cell r="A1478" t="str">
            <v>095137</v>
          </cell>
          <cell r="B1478" t="str">
            <v>REMOCAO DE CHAVE SECCIONADORA OU BASE P/FUSIVEIS TIPO NH - UNIPOLAR</v>
          </cell>
          <cell r="C1478" t="str">
            <v>UN</v>
          </cell>
          <cell r="D1478">
            <v>4.03</v>
          </cell>
        </row>
        <row r="1479">
          <cell r="A1479" t="str">
            <v>095138</v>
          </cell>
          <cell r="B1479" t="str">
            <v>REMOCAO DE CHAVE SECCIONADORA OU BASE P/FUSIVEIS TIPO NH - TRIPOLAR</v>
          </cell>
          <cell r="C1479" t="str">
            <v>UN</v>
          </cell>
          <cell r="D1479">
            <v>6.02</v>
          </cell>
        </row>
        <row r="1480">
          <cell r="A1480" t="str">
            <v>095139</v>
          </cell>
          <cell r="B1480" t="str">
            <v>REMOCAO DE BASE PARA FUSIVEIS TIPO"DIAZED"</v>
          </cell>
          <cell r="C1480" t="str">
            <v>UN</v>
          </cell>
          <cell r="D1480">
            <v>1.99</v>
          </cell>
        </row>
        <row r="1481">
          <cell r="A1481" t="str">
            <v>095200</v>
          </cell>
          <cell r="B1481" t="str">
            <v>DEMOLICOES - PONTOS E APARELHOS</v>
          </cell>
          <cell r="D1481" t="str">
            <v xml:space="preserve"> R$-   </v>
          </cell>
        </row>
        <row r="1482">
          <cell r="A1482" t="str">
            <v>095201</v>
          </cell>
          <cell r="B1482" t="str">
            <v>REMOCAO DE SOQUETE</v>
          </cell>
          <cell r="C1482" t="str">
            <v>UN</v>
          </cell>
          <cell r="D1482">
            <v>1.58</v>
          </cell>
        </row>
        <row r="1483">
          <cell r="A1483" t="str">
            <v>095202</v>
          </cell>
          <cell r="B1483" t="str">
            <v>REMOCAO DE REATOR PARA LAMPADA FLUORESCENTE</v>
          </cell>
          <cell r="C1483" t="str">
            <v>UN</v>
          </cell>
          <cell r="D1483">
            <v>4.03</v>
          </cell>
        </row>
        <row r="1484">
          <cell r="A1484" t="str">
            <v>095203</v>
          </cell>
          <cell r="B1484" t="str">
            <v>REMOCAO DE LAMPADA INCANDESCENTE OU FLUORESCENTE</v>
          </cell>
          <cell r="C1484" t="str">
            <v>UN</v>
          </cell>
          <cell r="D1484">
            <v>0.34</v>
          </cell>
        </row>
        <row r="1485">
          <cell r="A1485" t="str">
            <v>095204</v>
          </cell>
          <cell r="B1485" t="str">
            <v>REMOCAO DE LAMPADA VAPOR DE MERCURIO,SODIO OU MISTA</v>
          </cell>
          <cell r="C1485" t="str">
            <v>UN</v>
          </cell>
          <cell r="D1485">
            <v>2.4</v>
          </cell>
        </row>
        <row r="1486">
          <cell r="A1486" t="str">
            <v>095205</v>
          </cell>
          <cell r="B1486" t="str">
            <v>REMOCAO DE PLACA DIFUSORA PARA LAMPADA FLUORESCENTE</v>
          </cell>
          <cell r="C1486" t="str">
            <v>UN</v>
          </cell>
          <cell r="D1486">
            <v>0.34</v>
          </cell>
        </row>
        <row r="1487">
          <cell r="A1487" t="str">
            <v>095206</v>
          </cell>
          <cell r="B1487" t="str">
            <v>REMOCAO DE INTERRUPTOR,TOMADA,BOTAO DE CAMPAINHA OU CIGARRA</v>
          </cell>
          <cell r="C1487" t="str">
            <v>UN</v>
          </cell>
          <cell r="D1487">
            <v>3.2</v>
          </cell>
        </row>
        <row r="1488">
          <cell r="A1488" t="str">
            <v>095208</v>
          </cell>
          <cell r="B1488" t="str">
            <v>REMOCAO DE REATOR PARA LAMPADA HG/NA - EM CAIXA DE PASSAGEM</v>
          </cell>
          <cell r="C1488" t="str">
            <v>UN</v>
          </cell>
          <cell r="D1488">
            <v>4.03</v>
          </cell>
        </row>
        <row r="1489">
          <cell r="A1489" t="str">
            <v>095209</v>
          </cell>
          <cell r="B1489" t="str">
            <v>REMOCAO DE REATOR PARA LAMPADA HG/NA - EM POSTE</v>
          </cell>
          <cell r="C1489" t="str">
            <v>UN</v>
          </cell>
          <cell r="D1489">
            <v>8.06</v>
          </cell>
        </row>
        <row r="1490">
          <cell r="A1490" t="str">
            <v>095210</v>
          </cell>
          <cell r="B1490" t="str">
            <v>REMOCAO DE LUMINARIA INTERNA PARA LAMPADA INCANDESCENTE</v>
          </cell>
          <cell r="C1490" t="str">
            <v>UN</v>
          </cell>
          <cell r="D1490">
            <v>3.2</v>
          </cell>
        </row>
        <row r="1491">
          <cell r="A1491" t="str">
            <v>095211</v>
          </cell>
          <cell r="B1491" t="str">
            <v>REMOCAO DE LUMINARIA INTERNA PARA LAMPADA FLUORESCENTE</v>
          </cell>
          <cell r="C1491" t="str">
            <v>UN</v>
          </cell>
          <cell r="D1491">
            <v>6.02</v>
          </cell>
        </row>
        <row r="1492">
          <cell r="A1492" t="str">
            <v>095212</v>
          </cell>
          <cell r="B1492" t="str">
            <v>REMOCAO DE LUMINARIA EXTERNA INSTALADA EM POSTE</v>
          </cell>
          <cell r="C1492" t="str">
            <v>UN</v>
          </cell>
          <cell r="D1492">
            <v>12.09</v>
          </cell>
        </row>
        <row r="1493">
          <cell r="A1493" t="str">
            <v>095213</v>
          </cell>
          <cell r="B1493" t="str">
            <v>REMOCAO DE LUMINARIA EXTERNA INSTALADA EM BRACO DE FERRO</v>
          </cell>
          <cell r="C1493" t="str">
            <v>UN</v>
          </cell>
          <cell r="D1493">
            <v>12.09</v>
          </cell>
        </row>
        <row r="1494">
          <cell r="A1494" t="str">
            <v>095214</v>
          </cell>
          <cell r="B1494" t="str">
            <v>REMOCAO DE LUMINARIA A PROVA DE TEMPO,GASES E VAPOR</v>
          </cell>
          <cell r="C1494" t="str">
            <v>UN</v>
          </cell>
          <cell r="D1494">
            <v>4.03</v>
          </cell>
        </row>
        <row r="1495">
          <cell r="A1495" t="str">
            <v>095218</v>
          </cell>
          <cell r="B1495" t="str">
            <v>REMOCAO DE PROJETOR DE FACHADA</v>
          </cell>
          <cell r="C1495" t="str">
            <v>UN</v>
          </cell>
          <cell r="D1495">
            <v>12.09</v>
          </cell>
        </row>
        <row r="1496">
          <cell r="A1496" t="str">
            <v>095219</v>
          </cell>
          <cell r="B1496" t="str">
            <v>REMOCAO DE PROJETOR DE JARDIM</v>
          </cell>
          <cell r="C1496" t="str">
            <v>UN</v>
          </cell>
          <cell r="D1496">
            <v>8.06</v>
          </cell>
        </row>
        <row r="1497">
          <cell r="A1497" t="str">
            <v>095220</v>
          </cell>
          <cell r="B1497" t="str">
            <v>REMOCAO DE CRUZETA DE FERRO PARA FIXACAO DE PROJETOR</v>
          </cell>
          <cell r="C1497" t="str">
            <v>UN</v>
          </cell>
          <cell r="D1497">
            <v>12.09</v>
          </cell>
        </row>
        <row r="1498">
          <cell r="A1498" t="str">
            <v>095225</v>
          </cell>
          <cell r="B1498" t="str">
            <v>REMOCAO DE BRACO DE LUMINARIA</v>
          </cell>
          <cell r="C1498" t="str">
            <v>UN</v>
          </cell>
          <cell r="D1498">
            <v>6.43</v>
          </cell>
        </row>
        <row r="1499">
          <cell r="A1499" t="str">
            <v>095300</v>
          </cell>
          <cell r="B1499" t="str">
            <v>DEMOLICOES - PARA-RAIOS E OUTROS</v>
          </cell>
          <cell r="D1499" t="str">
            <v xml:space="preserve"> R$-   </v>
          </cell>
        </row>
        <row r="1500">
          <cell r="A1500" t="str">
            <v>095310</v>
          </cell>
          <cell r="B1500" t="str">
            <v>REMOCAO DE CAPTOR DE PARA-RAIOS - TIPO FRANKLIN</v>
          </cell>
          <cell r="C1500" t="str">
            <v>UN</v>
          </cell>
          <cell r="D1500">
            <v>4.03</v>
          </cell>
        </row>
        <row r="1501">
          <cell r="A1501" t="str">
            <v>095311</v>
          </cell>
          <cell r="B1501" t="str">
            <v>REMOCAO DE CAPTOR DE PARA-RAIOS - RADIOATIVO</v>
          </cell>
          <cell r="C1501" t="str">
            <v>UN</v>
          </cell>
          <cell r="D1501">
            <v>4.03</v>
          </cell>
        </row>
        <row r="1502">
          <cell r="A1502" t="str">
            <v>095314</v>
          </cell>
          <cell r="B1502" t="str">
            <v>REMOCAO DE CORDOALHA DE COBRE NU</v>
          </cell>
          <cell r="C1502" t="str">
            <v>M</v>
          </cell>
          <cell r="D1502">
            <v>1.58</v>
          </cell>
        </row>
        <row r="1503">
          <cell r="A1503" t="str">
            <v>095315</v>
          </cell>
          <cell r="B1503" t="str">
            <v>REMOCAO DE CABO DE COBRE NU,PARA ATERRAMENTO</v>
          </cell>
          <cell r="C1503" t="str">
            <v>M</v>
          </cell>
          <cell r="D1503">
            <v>1.99</v>
          </cell>
        </row>
        <row r="1504">
          <cell r="A1504" t="str">
            <v>095316</v>
          </cell>
          <cell r="B1504" t="str">
            <v>REMOCAO DE CONECTOR TIPO"SPLIT-BOLT"</v>
          </cell>
          <cell r="C1504" t="str">
            <v>UN</v>
          </cell>
          <cell r="D1504">
            <v>1.58</v>
          </cell>
        </row>
        <row r="1505">
          <cell r="A1505" t="str">
            <v>095320</v>
          </cell>
          <cell r="B1505" t="str">
            <v>REMOCAO DE BASE E HASTE DE PARA-RAIOS</v>
          </cell>
          <cell r="C1505" t="str">
            <v>UN</v>
          </cell>
          <cell r="D1505">
            <v>8.06</v>
          </cell>
        </row>
        <row r="1506">
          <cell r="A1506" t="str">
            <v>095321</v>
          </cell>
          <cell r="B1506" t="str">
            <v>REMOCAO DE CABO DE ACO E ESTICADORES</v>
          </cell>
          <cell r="C1506" t="str">
            <v>M</v>
          </cell>
          <cell r="D1506">
            <v>4.03</v>
          </cell>
        </row>
        <row r="1507">
          <cell r="A1507" t="str">
            <v>095322</v>
          </cell>
          <cell r="B1507" t="str">
            <v>REMOCAO DE BRACADEIRA PARA 3 ESTAIS</v>
          </cell>
          <cell r="C1507" t="str">
            <v>UN</v>
          </cell>
          <cell r="D1507">
            <v>4.03</v>
          </cell>
        </row>
        <row r="1508">
          <cell r="A1508" t="str">
            <v>095325</v>
          </cell>
          <cell r="B1508" t="str">
            <v>REMOCAO DE TUBO DE PROTECAO PARA CORDOALHA,INCLUSIVE FIXACOES</v>
          </cell>
          <cell r="C1508" t="str">
            <v>UN</v>
          </cell>
          <cell r="D1508">
            <v>8.06</v>
          </cell>
        </row>
        <row r="1509">
          <cell r="A1509" t="str">
            <v>095355</v>
          </cell>
          <cell r="B1509" t="str">
            <v>REMOCAO DE AUTOMATICO DE BOIA</v>
          </cell>
          <cell r="C1509" t="str">
            <v>UN</v>
          </cell>
          <cell r="D1509">
            <v>4.8</v>
          </cell>
        </row>
        <row r="1510">
          <cell r="A1510" t="str">
            <v>095356</v>
          </cell>
          <cell r="B1510" t="str">
            <v>REMOCAO DE CONTACTOR MAGNETICO E RELES PARA QUADRO DE COMANDO</v>
          </cell>
          <cell r="C1510" t="str">
            <v>UN</v>
          </cell>
          <cell r="D1510">
            <v>8.06</v>
          </cell>
        </row>
        <row r="1511">
          <cell r="A1511" t="str">
            <v>095360</v>
          </cell>
          <cell r="B1511" t="str">
            <v>REMOCAO DE POSTE DE FERRO,INCLUSIVE BASE DE FIXACAO</v>
          </cell>
          <cell r="C1511" t="str">
            <v>UN</v>
          </cell>
          <cell r="D1511">
            <v>40.28</v>
          </cell>
        </row>
        <row r="1512">
          <cell r="A1512" t="str">
            <v>095361</v>
          </cell>
          <cell r="B1512" t="str">
            <v>REMOCAO DE POSTE DE FERRO ENGASTADO NO SOLO</v>
          </cell>
          <cell r="C1512" t="str">
            <v>UN</v>
          </cell>
          <cell r="D1512">
            <v>64.48</v>
          </cell>
        </row>
        <row r="1513">
          <cell r="A1513" t="str">
            <v>095362</v>
          </cell>
          <cell r="B1513" t="str">
            <v>REMOCAO DE POSTE DE CONCRETO EM REDE DE ENERGIA</v>
          </cell>
          <cell r="C1513" t="str">
            <v>UN</v>
          </cell>
          <cell r="D1513">
            <v>40.28</v>
          </cell>
        </row>
        <row r="1514">
          <cell r="A1514" t="str">
            <v>095400</v>
          </cell>
          <cell r="B1514" t="str">
            <v>DEMOLICOES - CABINE PRIMARIA</v>
          </cell>
          <cell r="D1514" t="str">
            <v xml:space="preserve"> R$-   </v>
          </cell>
        </row>
        <row r="1515">
          <cell r="A1515" t="str">
            <v>095401</v>
          </cell>
          <cell r="B1515" t="str">
            <v>REMOCAO DE ISOLADOR TP DISCO, INCLUS. GANCHO DE SUSTENTACAO</v>
          </cell>
          <cell r="C1515" t="str">
            <v>UN</v>
          </cell>
          <cell r="D1515">
            <v>1.19</v>
          </cell>
        </row>
        <row r="1516">
          <cell r="A1516" t="str">
            <v>095402</v>
          </cell>
          <cell r="B1516" t="str">
            <v>REMOCAO DE ISOLADOR TP CASTANHA, INCLUS. GANCHO DE SUSTENTACAO</v>
          </cell>
          <cell r="C1516" t="str">
            <v>UN</v>
          </cell>
          <cell r="D1516">
            <v>0.34</v>
          </cell>
        </row>
        <row r="1517">
          <cell r="A1517" t="str">
            <v>095403</v>
          </cell>
          <cell r="B1517" t="str">
            <v>REMOCAO DE ISOLADOR TP PINO PARA A.T. INCLUSIVE PINO</v>
          </cell>
          <cell r="C1517" t="str">
            <v>UN</v>
          </cell>
          <cell r="D1517">
            <v>1.99</v>
          </cell>
        </row>
        <row r="1518">
          <cell r="A1518" t="str">
            <v>095404</v>
          </cell>
          <cell r="B1518" t="str">
            <v>REMOCAO DE ISOLADOR TIPO PEDESTAL PARA A.T.</v>
          </cell>
          <cell r="C1518" t="str">
            <v>UN</v>
          </cell>
          <cell r="D1518">
            <v>1.58</v>
          </cell>
        </row>
        <row r="1519">
          <cell r="A1519" t="str">
            <v>095405</v>
          </cell>
          <cell r="B1519" t="str">
            <v>REMOCAO DE CRUZETA DE MADEIRA</v>
          </cell>
          <cell r="C1519" t="str">
            <v>UN</v>
          </cell>
          <cell r="D1519">
            <v>11.67</v>
          </cell>
        </row>
        <row r="1520">
          <cell r="A1520" t="str">
            <v>095406</v>
          </cell>
          <cell r="B1520" t="str">
            <v>REMOCAO DE BUCHA DE PASSAGEM INTERNA/EXTERNA PARA A.T.</v>
          </cell>
          <cell r="C1520" t="str">
            <v>UN</v>
          </cell>
          <cell r="D1520">
            <v>3.2</v>
          </cell>
        </row>
        <row r="1521">
          <cell r="A1521" t="str">
            <v>095407</v>
          </cell>
          <cell r="B1521" t="str">
            <v>REMOCAO DE CHAPA DE FERRO PARA BUCHA DE PASSAGEM</v>
          </cell>
          <cell r="C1521" t="str">
            <v>UN</v>
          </cell>
          <cell r="D1521">
            <v>3.2</v>
          </cell>
        </row>
        <row r="1522">
          <cell r="A1522" t="str">
            <v>095408</v>
          </cell>
          <cell r="B1522" t="str">
            <v>REMOCAO DE VERGALHAO DE COBRE 3/8"</v>
          </cell>
          <cell r="C1522" t="str">
            <v>M</v>
          </cell>
          <cell r="D1522">
            <v>1.58</v>
          </cell>
        </row>
        <row r="1523">
          <cell r="A1523" t="str">
            <v>095409</v>
          </cell>
          <cell r="B1523" t="str">
            <v>REMOCAO DE TERMINAL OU CONECTOR P/ VERGALHAO DE COBRE</v>
          </cell>
          <cell r="C1523" t="str">
            <v>UN</v>
          </cell>
          <cell r="D1523">
            <v>0.7</v>
          </cell>
        </row>
        <row r="1524">
          <cell r="A1524" t="str">
            <v>095410</v>
          </cell>
          <cell r="B1524" t="str">
            <v>REMOCAO DE CHAVE SECCIONADORA TRIPOLAR</v>
          </cell>
          <cell r="C1524" t="str">
            <v>UN</v>
          </cell>
          <cell r="D1524">
            <v>23.35</v>
          </cell>
        </row>
        <row r="1525">
          <cell r="A1525" t="str">
            <v>095411</v>
          </cell>
          <cell r="B1525" t="str">
            <v>REMOCAO DE TRANSFORMADOR DE POTENCIAL</v>
          </cell>
          <cell r="C1525" t="str">
            <v>UN</v>
          </cell>
          <cell r="D1525">
            <v>5.22</v>
          </cell>
        </row>
        <row r="1526">
          <cell r="A1526" t="str">
            <v>095412</v>
          </cell>
          <cell r="B1526" t="str">
            <v>REMOCAO DE DISJUNTOR A OLEO - VOL NORMAL OU REDUZIDO</v>
          </cell>
          <cell r="C1526" t="str">
            <v>UN</v>
          </cell>
          <cell r="D1526">
            <v>39.22</v>
          </cell>
        </row>
        <row r="1527">
          <cell r="A1527" t="str">
            <v>095413</v>
          </cell>
          <cell r="B1527" t="str">
            <v>REMOCAO DE TRANSFORMADOR DE POTENCIA CLASSE 15KV</v>
          </cell>
          <cell r="C1527" t="str">
            <v>UN</v>
          </cell>
          <cell r="D1527">
            <v>68.42</v>
          </cell>
        </row>
        <row r="1528">
          <cell r="A1528" t="str">
            <v>095414</v>
          </cell>
          <cell r="B1528" t="str">
            <v>REMOCAO DE CHAVE FUSIVEL TIPO MATHEUS</v>
          </cell>
          <cell r="C1528" t="str">
            <v>UN</v>
          </cell>
          <cell r="D1528">
            <v>12.09</v>
          </cell>
        </row>
        <row r="1529">
          <cell r="A1529" t="str">
            <v>095415</v>
          </cell>
          <cell r="B1529" t="str">
            <v>REMOCAO DE SUPORTE DE TRANSFORMADOR EM POSTE</v>
          </cell>
          <cell r="C1529" t="str">
            <v>UN</v>
          </cell>
          <cell r="D1529">
            <v>5.77</v>
          </cell>
        </row>
        <row r="1530">
          <cell r="A1530" t="str">
            <v>095416</v>
          </cell>
          <cell r="B1530" t="str">
            <v>REMOCAO DE CABOS DE A.T. EM LINHA AEREA ATE 35MM2</v>
          </cell>
          <cell r="C1530" t="str">
            <v>M</v>
          </cell>
          <cell r="D1530">
            <v>5.83</v>
          </cell>
        </row>
        <row r="1531">
          <cell r="A1531" t="str">
            <v>095417</v>
          </cell>
          <cell r="B1531" t="str">
            <v>REMOCAO DE PARA-RAIOS TIPO CRISTAL VALVE CLASSE 15 KV</v>
          </cell>
          <cell r="C1531" t="str">
            <v>UN</v>
          </cell>
          <cell r="D1531">
            <v>17.510000000000002</v>
          </cell>
        </row>
        <row r="1532">
          <cell r="A1532" t="str">
            <v>095418</v>
          </cell>
          <cell r="B1532" t="str">
            <v>REMOCAO DE CONTATORES E RELES EM GERAL</v>
          </cell>
          <cell r="C1532" t="str">
            <v>UN</v>
          </cell>
          <cell r="D1532">
            <v>18.43</v>
          </cell>
        </row>
        <row r="1533">
          <cell r="A1533" t="str">
            <v>095419</v>
          </cell>
          <cell r="B1533" t="str">
            <v>REMOCAO DE MUFLA INTERNA UNIPOLAR/TRIPOLAR</v>
          </cell>
          <cell r="C1533" t="str">
            <v>UN</v>
          </cell>
          <cell r="D1533">
            <v>11.67</v>
          </cell>
        </row>
        <row r="1534">
          <cell r="A1534" t="str">
            <v>095420</v>
          </cell>
          <cell r="B1534" t="str">
            <v>REMOCAO DE BUCHA DE PASSAGEM PARA NEUTRO - 1 KV</v>
          </cell>
          <cell r="C1534" t="str">
            <v>UN</v>
          </cell>
          <cell r="D1534">
            <v>2.4</v>
          </cell>
        </row>
        <row r="1535">
          <cell r="A1535" t="str">
            <v>095421</v>
          </cell>
          <cell r="B1535" t="str">
            <v>REMOCAO DE OLEO ISOLANTE DE TRANSFORMADOR OU DISJUNTOR</v>
          </cell>
          <cell r="C1535" t="str">
            <v>L</v>
          </cell>
          <cell r="D1535">
            <v>0.13</v>
          </cell>
        </row>
        <row r="1536">
          <cell r="A1536" t="str">
            <v>095422</v>
          </cell>
          <cell r="B1536" t="str">
            <v>REMOCAO DE SELA PARA CRUZETA DE MADEIRA</v>
          </cell>
          <cell r="C1536" t="str">
            <v>UN</v>
          </cell>
          <cell r="D1536">
            <v>1.8</v>
          </cell>
        </row>
        <row r="1537">
          <cell r="A1537" t="str">
            <v>095423</v>
          </cell>
          <cell r="B1537" t="str">
            <v>REMOCAO DE FUSIVEL EM ALTA TENSAO TIPO "HH"</v>
          </cell>
          <cell r="C1537" t="str">
            <v>UN</v>
          </cell>
          <cell r="D1537">
            <v>4.03</v>
          </cell>
        </row>
        <row r="1538">
          <cell r="A1538" t="str">
            <v>095424</v>
          </cell>
          <cell r="B1538" t="str">
            <v>REMOCAO DE ELO FUSIVEL EM CHAVE TIPO MATHEUS</v>
          </cell>
          <cell r="C1538" t="str">
            <v>UN</v>
          </cell>
          <cell r="D1538">
            <v>2.4</v>
          </cell>
        </row>
        <row r="1539">
          <cell r="A1539" t="str">
            <v>095425</v>
          </cell>
          <cell r="B1539" t="str">
            <v>REMOCAO DE RELE OU BOBINA - DISJUNTOR DE A.T.</v>
          </cell>
          <cell r="C1539" t="str">
            <v>UN</v>
          </cell>
          <cell r="D1539">
            <v>3.54</v>
          </cell>
        </row>
        <row r="1540">
          <cell r="A1540" t="str">
            <v>095426</v>
          </cell>
          <cell r="B1540" t="str">
            <v>REMOCAO DE MUFLA EXTERNA UNIPOLAR / TRIPOLAR</v>
          </cell>
          <cell r="C1540" t="str">
            <v>UN</v>
          </cell>
          <cell r="D1540">
            <v>17.510000000000002</v>
          </cell>
        </row>
        <row r="1541">
          <cell r="A1541" t="str">
            <v>095427</v>
          </cell>
          <cell r="B1541" t="str">
            <v>REMOCAO DE MUFLA INTERNA UNIPOLAR / TRIPOLAR</v>
          </cell>
          <cell r="C1541" t="str">
            <v>UN</v>
          </cell>
          <cell r="D1541">
            <v>11.67</v>
          </cell>
        </row>
        <row r="1542">
          <cell r="A1542" t="str">
            <v>096000</v>
          </cell>
          <cell r="B1542" t="str">
            <v>RETIRADAS - ENTRADA E DISTRIBUICAO</v>
          </cell>
          <cell r="D1542" t="str">
            <v xml:space="preserve"> R$-   </v>
          </cell>
        </row>
        <row r="1543">
          <cell r="A1543" t="str">
            <v>096001</v>
          </cell>
          <cell r="B1543" t="str">
            <v>RETIRADA DE POSTE DE ENTRADA DE ENERGIA EM BAIXA TENSAO - GALVANIZ.</v>
          </cell>
          <cell r="C1543" t="str">
            <v>UN</v>
          </cell>
          <cell r="D1543">
            <v>32.24</v>
          </cell>
        </row>
        <row r="1544">
          <cell r="A1544" t="str">
            <v>096002</v>
          </cell>
          <cell r="B1544" t="str">
            <v>RETIRADA DE POSTE DE ENTRADA DE ENERGIA EM BAIXA TENSAO - CONCRETO</v>
          </cell>
          <cell r="C1544" t="str">
            <v>UN</v>
          </cell>
          <cell r="D1544">
            <v>40.28</v>
          </cell>
        </row>
        <row r="1545">
          <cell r="A1545" t="str">
            <v>096003</v>
          </cell>
          <cell r="B1545" t="str">
            <v>RETIRADA DE CAIXA DE ENTRADA DE ENERGIA EM BAIXA TENSAO</v>
          </cell>
          <cell r="C1545" t="str">
            <v>UN</v>
          </cell>
          <cell r="D1545">
            <v>36.270000000000003</v>
          </cell>
        </row>
        <row r="1546">
          <cell r="A1546" t="str">
            <v>096004</v>
          </cell>
          <cell r="B1546" t="str">
            <v>RETIRADA DE ARMACAO TIPO BRAQUETE</v>
          </cell>
          <cell r="C1546" t="str">
            <v>UN</v>
          </cell>
          <cell r="D1546">
            <v>4.03</v>
          </cell>
        </row>
        <row r="1547">
          <cell r="A1547" t="str">
            <v>096005</v>
          </cell>
          <cell r="B1547" t="str">
            <v>RETIRADA DE CABECOTE TIPO"TELESP"</v>
          </cell>
          <cell r="C1547" t="str">
            <v>UN</v>
          </cell>
          <cell r="D1547">
            <v>1.99</v>
          </cell>
        </row>
        <row r="1548">
          <cell r="A1548" t="str">
            <v>096008</v>
          </cell>
          <cell r="B1548" t="str">
            <v>RETIRADA DE CONDULETE</v>
          </cell>
          <cell r="C1548" t="str">
            <v>UN</v>
          </cell>
          <cell r="D1548">
            <v>4.03</v>
          </cell>
        </row>
        <row r="1549">
          <cell r="A1549" t="str">
            <v>096009</v>
          </cell>
          <cell r="B1549" t="str">
            <v>RETIRADA DE PERFILADOS</v>
          </cell>
          <cell r="C1549" t="str">
            <v>M</v>
          </cell>
          <cell r="D1549">
            <v>3.2</v>
          </cell>
        </row>
        <row r="1550">
          <cell r="A1550" t="str">
            <v>096012</v>
          </cell>
          <cell r="B1550" t="str">
            <v>RETIRADA DE ELETRODUTOS APARENTES - ATE 2"</v>
          </cell>
          <cell r="C1550" t="str">
            <v>M</v>
          </cell>
          <cell r="D1550">
            <v>1.99</v>
          </cell>
        </row>
        <row r="1551">
          <cell r="A1551" t="str">
            <v>096013</v>
          </cell>
          <cell r="B1551" t="str">
            <v>RETIRADA DE ELETRODUTOS APARENTES - ACIMA DE 2"</v>
          </cell>
          <cell r="C1551" t="str">
            <v>M</v>
          </cell>
          <cell r="D1551">
            <v>4.03</v>
          </cell>
        </row>
        <row r="1552">
          <cell r="A1552" t="str">
            <v>096014</v>
          </cell>
          <cell r="B1552" t="str">
            <v>RETIRADA DE FIO EMBUTIDO - ATE 16MM2</v>
          </cell>
          <cell r="C1552" t="str">
            <v>M</v>
          </cell>
          <cell r="D1552">
            <v>0.36</v>
          </cell>
        </row>
        <row r="1553">
          <cell r="A1553" t="str">
            <v>096015</v>
          </cell>
          <cell r="B1553" t="str">
            <v>RETIRADA DE CABO EMBUTIDO - ACIMA DE 16MM2</v>
          </cell>
          <cell r="C1553" t="str">
            <v>M</v>
          </cell>
          <cell r="D1553">
            <v>0.77</v>
          </cell>
        </row>
        <row r="1554">
          <cell r="A1554" t="str">
            <v>096016</v>
          </cell>
          <cell r="B1554" t="str">
            <v>RETIRADA DE FIO APARENTE - ATE 16MM2</v>
          </cell>
          <cell r="C1554" t="str">
            <v>M</v>
          </cell>
          <cell r="D1554">
            <v>0.45</v>
          </cell>
        </row>
        <row r="1555">
          <cell r="A1555" t="str">
            <v>096017</v>
          </cell>
          <cell r="B1555" t="str">
            <v>RETIRADA DE CABO APARENTE - ACIMA DE 16MM2</v>
          </cell>
          <cell r="C1555" t="str">
            <v>M</v>
          </cell>
          <cell r="D1555">
            <v>0.93</v>
          </cell>
        </row>
        <row r="1556">
          <cell r="A1556" t="str">
            <v>096018</v>
          </cell>
          <cell r="B1556" t="str">
            <v>RETIRADA DE TERMINAIS OU CONECTORES DE PRESSAO PARA CABOS</v>
          </cell>
          <cell r="C1556" t="str">
            <v>UN</v>
          </cell>
          <cell r="D1556">
            <v>1.58</v>
          </cell>
        </row>
        <row r="1557">
          <cell r="A1557" t="str">
            <v>096020</v>
          </cell>
          <cell r="B1557" t="str">
            <v>RETIRADA DE SUPORTE-ISOLADOR TIPO ROLDANA</v>
          </cell>
          <cell r="C1557" t="str">
            <v>UN</v>
          </cell>
          <cell r="D1557">
            <v>1.58</v>
          </cell>
        </row>
        <row r="1558">
          <cell r="A1558" t="str">
            <v>096100</v>
          </cell>
          <cell r="B1558" t="str">
            <v>RETIRADAS - CAIXAS E QUADROS</v>
          </cell>
          <cell r="D1558" t="str">
            <v xml:space="preserve"> R$-   </v>
          </cell>
        </row>
        <row r="1559">
          <cell r="A1559" t="str">
            <v>096110</v>
          </cell>
          <cell r="B1559" t="str">
            <v>RETIRADA DE BARRAMENTOS EM QUADROS ELETRICOS</v>
          </cell>
          <cell r="C1559" t="str">
            <v>M</v>
          </cell>
          <cell r="D1559">
            <v>6.43</v>
          </cell>
        </row>
        <row r="1560">
          <cell r="A1560" t="str">
            <v>096111</v>
          </cell>
          <cell r="B1560" t="str">
            <v>RETIRADA DE ISOLADORES EM QUADROS ELETRICOS</v>
          </cell>
          <cell r="C1560" t="str">
            <v>UN</v>
          </cell>
          <cell r="D1560">
            <v>1.58</v>
          </cell>
        </row>
        <row r="1561">
          <cell r="A1561" t="str">
            <v>096115</v>
          </cell>
          <cell r="B1561" t="str">
            <v>RETIRADA DE DISJUNTOR AUTOMATICO UNIPOLAR ATE 50A</v>
          </cell>
          <cell r="C1561" t="str">
            <v>UN</v>
          </cell>
          <cell r="D1561">
            <v>2.4</v>
          </cell>
        </row>
        <row r="1562">
          <cell r="A1562" t="str">
            <v>096116</v>
          </cell>
          <cell r="B1562" t="str">
            <v>RETIRADA DE DISJUNTOR AUTOMATICO BIPOLAR ATE 50A</v>
          </cell>
          <cell r="C1562" t="str">
            <v>UN</v>
          </cell>
          <cell r="D1562">
            <v>5.61</v>
          </cell>
        </row>
        <row r="1563">
          <cell r="A1563" t="str">
            <v>096117</v>
          </cell>
          <cell r="B1563" t="str">
            <v>RETIRADA DE DISJUNTOR AUTOMATICO TRIPOLAR ATE 50A</v>
          </cell>
          <cell r="C1563" t="str">
            <v>UN</v>
          </cell>
          <cell r="D1563">
            <v>10.46</v>
          </cell>
        </row>
        <row r="1564">
          <cell r="A1564" t="str">
            <v>096125</v>
          </cell>
          <cell r="B1564" t="str">
            <v>RETIRADA DE CAIXA PARA FUSIVEL OU TOMADA,INSTALADA EM PERFILADOS</v>
          </cell>
          <cell r="C1564" t="str">
            <v>UN</v>
          </cell>
          <cell r="D1564">
            <v>4.03</v>
          </cell>
        </row>
        <row r="1565">
          <cell r="A1565" t="str">
            <v>096126</v>
          </cell>
          <cell r="B1565" t="str">
            <v>RETIRADA DE QUADRO DE DISTRIBUICAO OU CAIXA DE PASSAGEM</v>
          </cell>
          <cell r="C1565" t="str">
            <v>M2</v>
          </cell>
          <cell r="D1565">
            <v>16.12</v>
          </cell>
        </row>
        <row r="1566">
          <cell r="A1566" t="str">
            <v>096130</v>
          </cell>
          <cell r="B1566" t="str">
            <v>RETIRADA DE FECHADURA DE QUADRO DE DISTRIBUICAO OU CAIXA DE PASSAGEM</v>
          </cell>
          <cell r="C1566" t="str">
            <v>UN</v>
          </cell>
          <cell r="D1566">
            <v>1.58</v>
          </cell>
        </row>
        <row r="1567">
          <cell r="A1567" t="str">
            <v>096132</v>
          </cell>
          <cell r="B1567" t="str">
            <v>RETIRADA DE DISJUNTOR AUTOMATICO TIPO "QUICK-LAG"</v>
          </cell>
          <cell r="C1567" t="str">
            <v>UN</v>
          </cell>
          <cell r="D1567">
            <v>2.4</v>
          </cell>
        </row>
        <row r="1568">
          <cell r="A1568" t="str">
            <v>096134</v>
          </cell>
          <cell r="B1568" t="str">
            <v>RETIRADA DE BASE EM CHAPA DE FERRO,PARA DISJUNTOR TIPO"QUICK-LAG"</v>
          </cell>
          <cell r="C1568" t="str">
            <v>UN</v>
          </cell>
          <cell r="D1568">
            <v>1.99</v>
          </cell>
        </row>
        <row r="1569">
          <cell r="A1569" t="str">
            <v>096135</v>
          </cell>
          <cell r="B1569" t="str">
            <v>RETIRADA DE CAPACITOR PARA CORRECAO DE FATOR DE POTENCIA</v>
          </cell>
          <cell r="C1569" t="str">
            <v>UN</v>
          </cell>
          <cell r="D1569">
            <v>110.69</v>
          </cell>
        </row>
        <row r="1570">
          <cell r="A1570" t="str">
            <v>096137</v>
          </cell>
          <cell r="B1570" t="str">
            <v>RETIRADA DE CHAVE SECCIONADORA OU BASE P/ FUSIVEIS TP NH UNIPOLAR</v>
          </cell>
          <cell r="C1570" t="str">
            <v>UN</v>
          </cell>
          <cell r="D1570">
            <v>4.03</v>
          </cell>
        </row>
        <row r="1571">
          <cell r="A1571" t="str">
            <v>096138</v>
          </cell>
          <cell r="B1571" t="str">
            <v>RETIRADA DE CHAVE SECCIONADORA OU BASE P/ FUSIVEIS TIPO NH TRIPOLAR</v>
          </cell>
          <cell r="C1571" t="str">
            <v>UN</v>
          </cell>
          <cell r="D1571">
            <v>6.02</v>
          </cell>
        </row>
        <row r="1572">
          <cell r="A1572" t="str">
            <v>096139</v>
          </cell>
          <cell r="B1572" t="str">
            <v>RETIRADA DE BASE P/ FUSIVEIS TIPO DIAZED</v>
          </cell>
          <cell r="C1572" t="str">
            <v>UN</v>
          </cell>
          <cell r="D1572">
            <v>1.99</v>
          </cell>
        </row>
        <row r="1573">
          <cell r="A1573" t="str">
            <v>096140</v>
          </cell>
          <cell r="B1573" t="str">
            <v>RETIRADA DE BARRAMENTO DE COBRE</v>
          </cell>
          <cell r="C1573" t="str">
            <v>UN</v>
          </cell>
          <cell r="D1573">
            <v>4.03</v>
          </cell>
        </row>
        <row r="1574">
          <cell r="A1574" t="str">
            <v>096200</v>
          </cell>
          <cell r="B1574" t="str">
            <v>RETIRADAS - PONTOS E APARELHOS</v>
          </cell>
          <cell r="D1574" t="str">
            <v xml:space="preserve"> R$-   </v>
          </cell>
        </row>
        <row r="1575">
          <cell r="A1575" t="str">
            <v>096201</v>
          </cell>
          <cell r="B1575" t="str">
            <v>RETIRADA DE SOQUETES EM LUMINARIAS</v>
          </cell>
          <cell r="C1575" t="str">
            <v>UN</v>
          </cell>
          <cell r="D1575">
            <v>1.99</v>
          </cell>
        </row>
        <row r="1576">
          <cell r="A1576" t="str">
            <v>096202</v>
          </cell>
          <cell r="B1576" t="str">
            <v>RETIRADA DE REATOR EM LUMINARIA FLUORESCENTE</v>
          </cell>
          <cell r="C1576" t="str">
            <v>UN</v>
          </cell>
          <cell r="D1576">
            <v>0.77</v>
          </cell>
        </row>
        <row r="1577">
          <cell r="A1577" t="str">
            <v>096203</v>
          </cell>
          <cell r="B1577" t="str">
            <v>RETIRADA DE LAMPADA INCANDESCENTE OU FLUORESCENTE</v>
          </cell>
          <cell r="C1577" t="str">
            <v>UN</v>
          </cell>
          <cell r="D1577">
            <v>0.34</v>
          </cell>
        </row>
        <row r="1578">
          <cell r="A1578" t="str">
            <v>096204</v>
          </cell>
          <cell r="B1578" t="str">
            <v>RETIRADA DE LAMPADA VAPOR DE MERCURIO,SODIO OU MISTA</v>
          </cell>
          <cell r="C1578" t="str">
            <v>UN</v>
          </cell>
          <cell r="D1578">
            <v>2.4</v>
          </cell>
        </row>
        <row r="1579">
          <cell r="A1579" t="str">
            <v>096205</v>
          </cell>
          <cell r="B1579" t="str">
            <v>RETIRADA DE PLACA DIFUSORA PARA LAMPADA FLUORESCENTE</v>
          </cell>
          <cell r="C1579" t="str">
            <v>UN</v>
          </cell>
          <cell r="D1579">
            <v>0.34</v>
          </cell>
        </row>
        <row r="1580">
          <cell r="A1580" t="str">
            <v>096210</v>
          </cell>
          <cell r="B1580" t="str">
            <v>RETIRADA DE LUMINARIA INTERNA PARA LAMPADA INCANDESCENTE</v>
          </cell>
          <cell r="C1580" t="str">
            <v>UN</v>
          </cell>
          <cell r="D1580">
            <v>3.2</v>
          </cell>
        </row>
        <row r="1581">
          <cell r="A1581" t="str">
            <v>096211</v>
          </cell>
          <cell r="B1581" t="str">
            <v>RETIRADA DE LUMINARIA INTERNA PARA LAMPADA FLUORESCENTE</v>
          </cell>
          <cell r="C1581" t="str">
            <v>UN</v>
          </cell>
          <cell r="D1581">
            <v>6.02</v>
          </cell>
        </row>
        <row r="1582">
          <cell r="A1582" t="str">
            <v>096212</v>
          </cell>
          <cell r="B1582" t="str">
            <v>RETIRADA DE LUMINARIA EXTERNA INSTALADA EM POSTE</v>
          </cell>
          <cell r="C1582" t="str">
            <v>UN</v>
          </cell>
          <cell r="D1582">
            <v>12.09</v>
          </cell>
        </row>
        <row r="1583">
          <cell r="A1583" t="str">
            <v>096213</v>
          </cell>
          <cell r="B1583" t="str">
            <v>RETIRADA DE LUMINARIA EXTERNA INSTALADA EM BRACO DE FERRO</v>
          </cell>
          <cell r="C1583" t="str">
            <v>UN</v>
          </cell>
          <cell r="D1583">
            <v>12.09</v>
          </cell>
        </row>
        <row r="1584">
          <cell r="A1584" t="str">
            <v>096214</v>
          </cell>
          <cell r="B1584" t="str">
            <v>RETIRADA DE LUMINARIA A PROVA DE TEMPO,GASES E VAPOR</v>
          </cell>
          <cell r="C1584" t="str">
            <v>UN</v>
          </cell>
          <cell r="D1584">
            <v>4.03</v>
          </cell>
        </row>
        <row r="1585">
          <cell r="A1585" t="str">
            <v>096218</v>
          </cell>
          <cell r="B1585" t="str">
            <v>RETIRADA DE PROJETOR DE FACHADA</v>
          </cell>
          <cell r="C1585" t="str">
            <v>UN</v>
          </cell>
          <cell r="D1585">
            <v>12.09</v>
          </cell>
        </row>
        <row r="1586">
          <cell r="A1586" t="str">
            <v>096219</v>
          </cell>
          <cell r="B1586" t="str">
            <v>RETIRADA DE PROJETOR DE JARDIM</v>
          </cell>
          <cell r="C1586" t="str">
            <v>UN</v>
          </cell>
          <cell r="D1586">
            <v>8.06</v>
          </cell>
        </row>
        <row r="1587">
          <cell r="A1587" t="str">
            <v>096225</v>
          </cell>
          <cell r="B1587" t="str">
            <v>RETIRADA DE BRACO DE LUMINARIA</v>
          </cell>
          <cell r="C1587" t="str">
            <v>UN</v>
          </cell>
          <cell r="D1587">
            <v>8.06</v>
          </cell>
        </row>
        <row r="1588">
          <cell r="A1588" t="str">
            <v>096300</v>
          </cell>
          <cell r="B1588" t="str">
            <v>RETIRADAS - PARA-RAIOS E OUTROS</v>
          </cell>
          <cell r="D1588" t="str">
            <v xml:space="preserve"> R$-   </v>
          </cell>
        </row>
        <row r="1589">
          <cell r="A1589" t="str">
            <v>096314</v>
          </cell>
          <cell r="B1589" t="str">
            <v>RETIRADA DE CORDOALHA DE COBRE NU</v>
          </cell>
          <cell r="C1589" t="str">
            <v>M</v>
          </cell>
          <cell r="D1589">
            <v>1.58</v>
          </cell>
        </row>
        <row r="1590">
          <cell r="A1590" t="str">
            <v>096315</v>
          </cell>
          <cell r="B1590" t="str">
            <v>RETIRADA DE CORDOALHA DE COBRE NU PARA ATERRAMENTO</v>
          </cell>
          <cell r="C1590" t="str">
            <v>M</v>
          </cell>
          <cell r="D1590">
            <v>1.99</v>
          </cell>
        </row>
        <row r="1591">
          <cell r="A1591" t="str">
            <v>096316</v>
          </cell>
          <cell r="B1591" t="str">
            <v>RETIRADA DE CONECTOR TIPO "SPLIT-BOLT"</v>
          </cell>
          <cell r="C1591" t="str">
            <v>UN</v>
          </cell>
          <cell r="D1591">
            <v>1.58</v>
          </cell>
        </row>
        <row r="1592">
          <cell r="A1592" t="str">
            <v>096360</v>
          </cell>
          <cell r="B1592" t="str">
            <v>RETIRADA DE POSTE DE FERRO,INCLUSIVE BASE DE FIXACAO</v>
          </cell>
          <cell r="C1592" t="str">
            <v>UN</v>
          </cell>
          <cell r="D1592">
            <v>40.28</v>
          </cell>
        </row>
        <row r="1593">
          <cell r="A1593" t="str">
            <v>096361</v>
          </cell>
          <cell r="B1593" t="str">
            <v>RETIRADA DE POSTE DE FERRO ENGASTADO NO SOLO</v>
          </cell>
          <cell r="C1593" t="str">
            <v>UN</v>
          </cell>
          <cell r="D1593">
            <v>64.48</v>
          </cell>
        </row>
        <row r="1594">
          <cell r="A1594" t="str">
            <v>096362</v>
          </cell>
          <cell r="B1594" t="str">
            <v>RETIRADA DE POSTE DE CONCRETO EM REDE DE ENERGIA</v>
          </cell>
          <cell r="C1594" t="str">
            <v>UN</v>
          </cell>
          <cell r="D1594">
            <v>94.55</v>
          </cell>
        </row>
        <row r="1595">
          <cell r="A1595" t="str">
            <v>096400</v>
          </cell>
          <cell r="B1595" t="str">
            <v>RETIRADAS - CABINE PRIMARIA</v>
          </cell>
          <cell r="D1595" t="str">
            <v xml:space="preserve"> R$-   </v>
          </cell>
        </row>
        <row r="1596">
          <cell r="A1596" t="str">
            <v>096401</v>
          </cell>
          <cell r="B1596" t="str">
            <v>RETIRADA DE ISOLADOR TP DISCO INCLUSIVE GANCHO DE SUSTENTACAO</v>
          </cell>
          <cell r="C1596" t="str">
            <v>UN</v>
          </cell>
          <cell r="D1596">
            <v>8.06</v>
          </cell>
        </row>
        <row r="1597">
          <cell r="A1597" t="str">
            <v>096402</v>
          </cell>
          <cell r="B1597" t="str">
            <v>RETIRADA DE ISOLADOR TP CASTANHA INCLUSIVE GANCHO DE SUSTENTACAO</v>
          </cell>
          <cell r="C1597" t="str">
            <v>UN</v>
          </cell>
          <cell r="D1597">
            <v>0.34</v>
          </cell>
        </row>
        <row r="1598">
          <cell r="A1598" t="str">
            <v>096403</v>
          </cell>
          <cell r="B1598" t="str">
            <v>RETIRADA DE ISOLADOR TP PINO A.T. INCLUSIVE PINO</v>
          </cell>
          <cell r="C1598" t="str">
            <v>UN</v>
          </cell>
          <cell r="D1598">
            <v>1.99</v>
          </cell>
        </row>
        <row r="1599">
          <cell r="A1599" t="str">
            <v>096404</v>
          </cell>
          <cell r="B1599" t="str">
            <v>RETIRADA DR ISOLADOR TIPO PEDESTAL PARA A.T.</v>
          </cell>
          <cell r="C1599" t="str">
            <v>UN</v>
          </cell>
          <cell r="D1599">
            <v>1.58</v>
          </cell>
        </row>
        <row r="1600">
          <cell r="A1600" t="str">
            <v>096405</v>
          </cell>
          <cell r="B1600" t="str">
            <v>RETIRADA DE CRUZETA DE MADEIRA</v>
          </cell>
          <cell r="C1600" t="str">
            <v>UN</v>
          </cell>
          <cell r="D1600">
            <v>17.510000000000002</v>
          </cell>
        </row>
        <row r="1601">
          <cell r="A1601" t="str">
            <v>096406</v>
          </cell>
          <cell r="B1601" t="str">
            <v>RETIRADA DE BUCHA DE PASSAGEM INTERNA/EXTERNA PARA A.T.</v>
          </cell>
          <cell r="C1601" t="str">
            <v>UN</v>
          </cell>
          <cell r="D1601">
            <v>3.2</v>
          </cell>
        </row>
        <row r="1602">
          <cell r="A1602" t="str">
            <v>096407</v>
          </cell>
          <cell r="B1602" t="str">
            <v>RETIRADA DE CHAPA DE FERRO PARA BUCHA DE PASSAGEM</v>
          </cell>
          <cell r="C1602" t="str">
            <v>UN</v>
          </cell>
          <cell r="D1602">
            <v>3.2</v>
          </cell>
        </row>
        <row r="1603">
          <cell r="A1603" t="str">
            <v>096408</v>
          </cell>
          <cell r="B1603" t="str">
            <v>RETIRADA DE VERGALHAO DE COBRE 3/8"</v>
          </cell>
          <cell r="C1603" t="str">
            <v>M</v>
          </cell>
          <cell r="D1603">
            <v>1.58</v>
          </cell>
        </row>
        <row r="1604">
          <cell r="A1604" t="str">
            <v>096409</v>
          </cell>
          <cell r="B1604" t="str">
            <v>RETIRADA DE TERMINAL OU CONECTOR PARA VERGALHAO DE COBRE</v>
          </cell>
          <cell r="C1604" t="str">
            <v>UN</v>
          </cell>
          <cell r="D1604">
            <v>0.7</v>
          </cell>
        </row>
        <row r="1605">
          <cell r="A1605" t="str">
            <v>096410</v>
          </cell>
          <cell r="B1605" t="str">
            <v>RETIRADA DE CHAVE SECCIONADORA TRIPOLAR CLASSE 15 K.V.</v>
          </cell>
          <cell r="C1605" t="str">
            <v>UN</v>
          </cell>
          <cell r="D1605">
            <v>23.35</v>
          </cell>
        </row>
        <row r="1606">
          <cell r="A1606" t="str">
            <v>096411</v>
          </cell>
          <cell r="B1606" t="str">
            <v>RETIRADA DE TRANSFORMADOR DE POTENCIAL</v>
          </cell>
          <cell r="C1606" t="str">
            <v>UN</v>
          </cell>
          <cell r="D1606">
            <v>5.22</v>
          </cell>
        </row>
        <row r="1607">
          <cell r="A1607" t="str">
            <v>096412</v>
          </cell>
          <cell r="B1607" t="str">
            <v>RETIRADA DE DISJUNTOR A.T. DE VOL. NORMAL OU REDUZIDO DE OLEO</v>
          </cell>
          <cell r="C1607" t="str">
            <v>UN</v>
          </cell>
          <cell r="D1607">
            <v>39.22</v>
          </cell>
        </row>
        <row r="1608">
          <cell r="A1608" t="str">
            <v>096413</v>
          </cell>
          <cell r="B1608" t="str">
            <v>RETIRADA DE TRANSFORMADOR DE POTENCIA CLASSE 15 KV</v>
          </cell>
          <cell r="C1608" t="str">
            <v>UN</v>
          </cell>
          <cell r="D1608">
            <v>68.42</v>
          </cell>
        </row>
        <row r="1609">
          <cell r="A1609" t="str">
            <v>096414</v>
          </cell>
          <cell r="B1609" t="str">
            <v>RETIRADA DE CHAVE FUSIVEL TIPO MATHEUS</v>
          </cell>
          <cell r="C1609" t="str">
            <v>UN</v>
          </cell>
          <cell r="D1609">
            <v>12.09</v>
          </cell>
        </row>
        <row r="1610">
          <cell r="A1610" t="str">
            <v>096415</v>
          </cell>
          <cell r="B1610" t="str">
            <v>RETIRADA DE SUPORTE DE TRANSFORMADOR EM POSTE</v>
          </cell>
          <cell r="C1610" t="str">
            <v>UN</v>
          </cell>
          <cell r="D1610">
            <v>5.77</v>
          </cell>
        </row>
        <row r="1611">
          <cell r="A1611" t="str">
            <v>096416</v>
          </cell>
          <cell r="B1611" t="str">
            <v>RETIRADA DE CABO DE A.T. EM LINHA AEREA ATE 35MM2</v>
          </cell>
          <cell r="C1611" t="str">
            <v>M</v>
          </cell>
          <cell r="D1611">
            <v>1.19</v>
          </cell>
        </row>
        <row r="1612">
          <cell r="A1612" t="str">
            <v>096417</v>
          </cell>
          <cell r="B1612" t="str">
            <v>RETIRADA DE PARA-RAIO TIPO CRISTAL VALVE 15KV</v>
          </cell>
          <cell r="C1612" t="str">
            <v>UN</v>
          </cell>
          <cell r="D1612">
            <v>15.66</v>
          </cell>
        </row>
        <row r="1613">
          <cell r="A1613" t="str">
            <v>096418</v>
          </cell>
          <cell r="B1613" t="str">
            <v>RETIRADA DE CONTATORES E RELES EM GERAL</v>
          </cell>
          <cell r="C1613" t="str">
            <v>UN</v>
          </cell>
          <cell r="D1613">
            <v>28.05</v>
          </cell>
        </row>
        <row r="1614">
          <cell r="A1614" t="str">
            <v>096423</v>
          </cell>
          <cell r="B1614" t="str">
            <v>RETIRADA DE FUSIVEL EM ALTA TENSAO TIPO "HH"</v>
          </cell>
          <cell r="C1614" t="str">
            <v>UN</v>
          </cell>
          <cell r="D1614">
            <v>4.03</v>
          </cell>
        </row>
        <row r="1615">
          <cell r="A1615" t="str">
            <v>096424</v>
          </cell>
          <cell r="B1615" t="str">
            <v>RETIRADA DE ELO FUSIVEL EM CHAVE TIPO MATHEUS</v>
          </cell>
          <cell r="C1615" t="str">
            <v>UN</v>
          </cell>
          <cell r="D1615">
            <v>2.4</v>
          </cell>
        </row>
        <row r="1616">
          <cell r="A1616" t="str">
            <v>097000</v>
          </cell>
          <cell r="B1616" t="str">
            <v>RECOLOCACOES - ENTRADA E DISTRIBUICAO</v>
          </cell>
          <cell r="D1616" t="str">
            <v xml:space="preserve"> R$-   </v>
          </cell>
        </row>
        <row r="1617">
          <cell r="A1617" t="str">
            <v>097001</v>
          </cell>
          <cell r="B1617" t="str">
            <v>RECOLOCACAO DE POSTE DE ENTRADA DE ENERGIA EM BAIXA TENSAO - GALVAN.</v>
          </cell>
          <cell r="C1617" t="str">
            <v>UN</v>
          </cell>
          <cell r="D1617">
            <v>78.45</v>
          </cell>
        </row>
        <row r="1618">
          <cell r="A1618" t="str">
            <v>097002</v>
          </cell>
          <cell r="B1618" t="str">
            <v>RECOLOCACAO DE POSTE DE ENTRADA DE ENERGIA EM BAIXA TENSAO - CONCR.</v>
          </cell>
          <cell r="C1618" t="str">
            <v>UN</v>
          </cell>
          <cell r="D1618">
            <v>101.81</v>
          </cell>
        </row>
        <row r="1619">
          <cell r="A1619" t="str">
            <v>097003</v>
          </cell>
          <cell r="B1619" t="str">
            <v>RECOLOCACAO DE CAIXA DE ENTRADA DE ENERGIA EM BAIXA TENSAO</v>
          </cell>
          <cell r="C1619" t="str">
            <v>UN</v>
          </cell>
          <cell r="D1619">
            <v>40.28</v>
          </cell>
        </row>
        <row r="1620">
          <cell r="A1620" t="str">
            <v>097004</v>
          </cell>
          <cell r="B1620" t="str">
            <v>RECOLOCACAO DE ARMACAO TIPO BRAQUETE</v>
          </cell>
          <cell r="C1620" t="str">
            <v>UN</v>
          </cell>
          <cell r="D1620">
            <v>3.2</v>
          </cell>
        </row>
        <row r="1621">
          <cell r="A1621" t="str">
            <v>097005</v>
          </cell>
          <cell r="B1621" t="str">
            <v>RECOLOCACAO DE CABECOTE TIPO"TELESP"</v>
          </cell>
          <cell r="C1621" t="str">
            <v>UN</v>
          </cell>
          <cell r="D1621">
            <v>3.2</v>
          </cell>
        </row>
        <row r="1622">
          <cell r="A1622" t="str">
            <v>097008</v>
          </cell>
          <cell r="B1622" t="str">
            <v>RECOLOCACAO DE CONDULETE</v>
          </cell>
          <cell r="C1622" t="str">
            <v>UN</v>
          </cell>
          <cell r="D1622">
            <v>4.03</v>
          </cell>
        </row>
        <row r="1623">
          <cell r="A1623" t="str">
            <v>097009</v>
          </cell>
          <cell r="B1623" t="str">
            <v>RECOLOCACAO DE PERFILADOS</v>
          </cell>
          <cell r="C1623" t="str">
            <v>M</v>
          </cell>
          <cell r="D1623">
            <v>4.03</v>
          </cell>
        </row>
        <row r="1624">
          <cell r="A1624" t="str">
            <v>097012</v>
          </cell>
          <cell r="B1624" t="str">
            <v>RECOLOCACAO DE ELETRODUTOS APARENTES - ATE 2"</v>
          </cell>
          <cell r="C1624" t="str">
            <v>M</v>
          </cell>
          <cell r="D1624">
            <v>2.4</v>
          </cell>
        </row>
        <row r="1625">
          <cell r="A1625" t="str">
            <v>097013</v>
          </cell>
          <cell r="B1625" t="str">
            <v>RECOLOCACAO DE ELETRODUTOS APARENTES - ACIMA DE 2"</v>
          </cell>
          <cell r="C1625" t="str">
            <v>M</v>
          </cell>
          <cell r="D1625">
            <v>4.8</v>
          </cell>
        </row>
        <row r="1626">
          <cell r="A1626" t="str">
            <v>097014</v>
          </cell>
          <cell r="B1626" t="str">
            <v>RECOLOCACAO DE FIO EMBUTIDO - ATE 16MM2</v>
          </cell>
          <cell r="C1626" t="str">
            <v>M</v>
          </cell>
          <cell r="D1626">
            <v>0.36</v>
          </cell>
        </row>
        <row r="1627">
          <cell r="A1627" t="str">
            <v>097015</v>
          </cell>
          <cell r="B1627" t="str">
            <v>RECOLOCACAO DE CABO EMBUTIDO - ACIMA DE 16MM2</v>
          </cell>
          <cell r="C1627" t="str">
            <v>M</v>
          </cell>
          <cell r="D1627">
            <v>5.61</v>
          </cell>
        </row>
        <row r="1628">
          <cell r="A1628" t="str">
            <v>097016</v>
          </cell>
          <cell r="B1628" t="str">
            <v>RECOLOCACAO DE FIO APARENTE - ATE 16MM2</v>
          </cell>
          <cell r="C1628" t="str">
            <v>M</v>
          </cell>
          <cell r="D1628">
            <v>0.2</v>
          </cell>
        </row>
        <row r="1629">
          <cell r="A1629" t="str">
            <v>097017</v>
          </cell>
          <cell r="B1629" t="str">
            <v>RECOLOCACAO DE CABO APARENTE - ACIMA DE 16MM2</v>
          </cell>
          <cell r="C1629" t="str">
            <v>M</v>
          </cell>
          <cell r="D1629">
            <v>2.4</v>
          </cell>
        </row>
        <row r="1630">
          <cell r="A1630" t="str">
            <v>097018</v>
          </cell>
          <cell r="B1630" t="str">
            <v>RECOLOCACAO DE TERMINAIS OU CONECTORES DE PRESSAO PARA CABOS</v>
          </cell>
          <cell r="C1630" t="str">
            <v>UN</v>
          </cell>
          <cell r="D1630">
            <v>3.2</v>
          </cell>
        </row>
        <row r="1631">
          <cell r="A1631" t="str">
            <v>097020</v>
          </cell>
          <cell r="B1631" t="str">
            <v>RECOLOCACAO DE SUPORTE-ISOLADOR TIPO ROLDANA</v>
          </cell>
          <cell r="C1631" t="str">
            <v>UN</v>
          </cell>
          <cell r="D1631">
            <v>2.4</v>
          </cell>
        </row>
        <row r="1632">
          <cell r="A1632" t="str">
            <v>097100</v>
          </cell>
          <cell r="B1632" t="str">
            <v>RECOLOCACOES - CAIXAS E QUADROS</v>
          </cell>
          <cell r="D1632" t="str">
            <v xml:space="preserve"> R$-   </v>
          </cell>
        </row>
        <row r="1633">
          <cell r="A1633" t="str">
            <v>097110</v>
          </cell>
          <cell r="B1633" t="str">
            <v>RECOLOCACAO DE BARRAMENTOS EM QUADROS ELETRICOS</v>
          </cell>
          <cell r="C1633" t="str">
            <v>M</v>
          </cell>
          <cell r="D1633">
            <v>8.06</v>
          </cell>
        </row>
        <row r="1634">
          <cell r="A1634" t="str">
            <v>097111</v>
          </cell>
          <cell r="B1634" t="str">
            <v>RECOLOCACAO DE ISOLADORES EM QUADROS ELETRICOS</v>
          </cell>
          <cell r="C1634" t="str">
            <v>UN</v>
          </cell>
          <cell r="D1634">
            <v>1.99</v>
          </cell>
        </row>
        <row r="1635">
          <cell r="A1635" t="str">
            <v>097115</v>
          </cell>
          <cell r="B1635" t="str">
            <v>RECOLOCACAO DE DISJUNTOR AUTOMATICO UNIPOLAR ATE 50A</v>
          </cell>
          <cell r="C1635" t="str">
            <v>UN</v>
          </cell>
          <cell r="D1635">
            <v>4.03</v>
          </cell>
        </row>
        <row r="1636">
          <cell r="A1636" t="str">
            <v>097116</v>
          </cell>
          <cell r="B1636" t="str">
            <v>RECOLOCACAO DE DISJUNTOR AUTOMATICO BIPOLAR ATE 50A</v>
          </cell>
          <cell r="C1636" t="str">
            <v>UN</v>
          </cell>
          <cell r="D1636">
            <v>6.43</v>
          </cell>
        </row>
        <row r="1637">
          <cell r="A1637" t="str">
            <v>097117</v>
          </cell>
          <cell r="B1637" t="str">
            <v>RECOLOCACAO DE DISJUNTOR AUTOMATICO TRIPOLAR ATE 50A</v>
          </cell>
          <cell r="C1637" t="str">
            <v>UN</v>
          </cell>
          <cell r="D1637">
            <v>12.09</v>
          </cell>
        </row>
        <row r="1638">
          <cell r="A1638" t="str">
            <v>097125</v>
          </cell>
          <cell r="B1638" t="str">
            <v>RECOLOCACAO DE CAIXA PARA FUSIVEL OU TOMADA,INSTALADA EM PERFILADOS</v>
          </cell>
          <cell r="C1638" t="str">
            <v>UN</v>
          </cell>
          <cell r="D1638">
            <v>4.03</v>
          </cell>
        </row>
        <row r="1639">
          <cell r="A1639" t="str">
            <v>097126</v>
          </cell>
          <cell r="B1639" t="str">
            <v>RECOLOCACAO DE QUADRO DE DISTRIBUICAO OU CAIXA DE PASSAGEM</v>
          </cell>
          <cell r="C1639" t="str">
            <v>M2</v>
          </cell>
          <cell r="D1639">
            <v>50.01</v>
          </cell>
        </row>
        <row r="1640">
          <cell r="A1640" t="str">
            <v>097130</v>
          </cell>
          <cell r="B1640" t="str">
            <v>RECOL. DE FECHADURA DE QUADRO DE DISTRIB. OU CX DE PASSAGEM</v>
          </cell>
          <cell r="C1640" t="str">
            <v>UN</v>
          </cell>
          <cell r="D1640">
            <v>1.99</v>
          </cell>
        </row>
        <row r="1641">
          <cell r="A1641" t="str">
            <v>097132</v>
          </cell>
          <cell r="B1641" t="str">
            <v>RECOLOCACAO DE DISJUNTOR AUTOMATICO TIPO "QUICK-LAG"</v>
          </cell>
          <cell r="C1641" t="str">
            <v>UN</v>
          </cell>
          <cell r="D1641">
            <v>2.4</v>
          </cell>
        </row>
        <row r="1642">
          <cell r="A1642" t="str">
            <v>097134</v>
          </cell>
          <cell r="B1642" t="str">
            <v>RECOLOCACAO DE BASE EM CHAPA DE FERRO,PARA DISJUNTOR TIPO"QUICK-LAG"</v>
          </cell>
          <cell r="C1642" t="str">
            <v>UN</v>
          </cell>
          <cell r="D1642">
            <v>8.06</v>
          </cell>
        </row>
        <row r="1643">
          <cell r="A1643" t="str">
            <v>097135</v>
          </cell>
          <cell r="B1643" t="str">
            <v>RECOLOCACAO DE CAPACITOR PARA CORRECAO DE FATOR DE POTENCIA</v>
          </cell>
          <cell r="C1643" t="str">
            <v>UN</v>
          </cell>
          <cell r="D1643">
            <v>110.69</v>
          </cell>
        </row>
        <row r="1644">
          <cell r="A1644" t="str">
            <v>097137</v>
          </cell>
          <cell r="B1644" t="str">
            <v>RECOL. DE CHAVE SECCION. OU BASE P/ FUSIV. TIPO NH-UNIPOLAR</v>
          </cell>
          <cell r="C1644" t="str">
            <v>UN</v>
          </cell>
          <cell r="D1644">
            <v>5.61</v>
          </cell>
        </row>
        <row r="1645">
          <cell r="A1645" t="str">
            <v>097138</v>
          </cell>
          <cell r="B1645" t="str">
            <v>RECOL. CHAVE SECCION. OU BASE P/ FUSIV. TIPO NH-TRIPOLAR</v>
          </cell>
          <cell r="C1645" t="str">
            <v>UN</v>
          </cell>
          <cell r="D1645">
            <v>8.06</v>
          </cell>
        </row>
        <row r="1646">
          <cell r="A1646" t="str">
            <v>097139</v>
          </cell>
          <cell r="B1646" t="str">
            <v>RECOL. DE BASE DE FUSIVEIS TIPO " DIAZED"</v>
          </cell>
          <cell r="C1646" t="str">
            <v>UN</v>
          </cell>
          <cell r="D1646">
            <v>4.03</v>
          </cell>
        </row>
        <row r="1647">
          <cell r="A1647" t="str">
            <v>097140</v>
          </cell>
          <cell r="B1647" t="str">
            <v>RECOLOCACAO DE BARRAMENTO DE COBRE</v>
          </cell>
          <cell r="C1647" t="str">
            <v>UN</v>
          </cell>
          <cell r="D1647">
            <v>4.03</v>
          </cell>
        </row>
        <row r="1648">
          <cell r="A1648" t="str">
            <v>097200</v>
          </cell>
          <cell r="B1648" t="str">
            <v>RECOLOCACOES - PONTOS E APARELHOS</v>
          </cell>
          <cell r="D1648" t="str">
            <v xml:space="preserve"> R$-   </v>
          </cell>
        </row>
        <row r="1649">
          <cell r="A1649" t="str">
            <v>097201</v>
          </cell>
          <cell r="B1649" t="str">
            <v>RECOLOCACAO DE SOQUETES EM LUMINARIAS</v>
          </cell>
          <cell r="C1649" t="str">
            <v>UN</v>
          </cell>
          <cell r="D1649">
            <v>2.4</v>
          </cell>
        </row>
        <row r="1650">
          <cell r="A1650" t="str">
            <v>097202</v>
          </cell>
          <cell r="B1650" t="str">
            <v>RECOLOCACAO DE REATOR EM LUMINARIA FLUORESCENTE</v>
          </cell>
          <cell r="C1650" t="str">
            <v>UN</v>
          </cell>
          <cell r="D1650">
            <v>5.22</v>
          </cell>
        </row>
        <row r="1651">
          <cell r="A1651" t="str">
            <v>097203</v>
          </cell>
          <cell r="B1651" t="str">
            <v>RECOLOCACAO DE LAMPADA INCANDESCENTE OU FLUORESCENTE</v>
          </cell>
          <cell r="C1651" t="str">
            <v>UN</v>
          </cell>
          <cell r="D1651">
            <v>0.34</v>
          </cell>
        </row>
        <row r="1652">
          <cell r="A1652" t="str">
            <v>097204</v>
          </cell>
          <cell r="B1652" t="str">
            <v>RECOLOCACAO DE LAMPADA VAPOR DE MERCURIO,SODIO OU MISTA</v>
          </cell>
          <cell r="C1652" t="str">
            <v>UN</v>
          </cell>
          <cell r="D1652">
            <v>2.4</v>
          </cell>
        </row>
        <row r="1653">
          <cell r="A1653" t="str">
            <v>097205</v>
          </cell>
          <cell r="B1653" t="str">
            <v>RECOLOCACAO DE PLACA DIFUSORA PARA LAMPADA FLUORESCENTE</v>
          </cell>
          <cell r="C1653" t="str">
            <v>UN</v>
          </cell>
          <cell r="D1653">
            <v>0.34</v>
          </cell>
        </row>
        <row r="1654">
          <cell r="A1654" t="str">
            <v>097210</v>
          </cell>
          <cell r="B1654" t="str">
            <v>RECOLOCACAO DE LUMINARIA INTERNA PARA LAMPADA INCANDESCENTE</v>
          </cell>
          <cell r="C1654" t="str">
            <v>UN</v>
          </cell>
          <cell r="D1654">
            <v>6.43</v>
          </cell>
        </row>
        <row r="1655">
          <cell r="A1655" t="str">
            <v>097211</v>
          </cell>
          <cell r="B1655" t="str">
            <v>RECOLOCACAO DE LUMINARIA INTERNA PARA LAMPADA FLUORESCENTE</v>
          </cell>
          <cell r="C1655" t="str">
            <v>UN</v>
          </cell>
          <cell r="D1655">
            <v>12.09</v>
          </cell>
        </row>
        <row r="1656">
          <cell r="A1656" t="str">
            <v>097212</v>
          </cell>
          <cell r="B1656" t="str">
            <v>RECOLOCACAO DE LUMINARIA EXTERNA INSTALADA EM POSTE</v>
          </cell>
          <cell r="C1656" t="str">
            <v>UN</v>
          </cell>
          <cell r="D1656">
            <v>32.24</v>
          </cell>
        </row>
        <row r="1657">
          <cell r="A1657" t="str">
            <v>097213</v>
          </cell>
          <cell r="B1657" t="str">
            <v>RECOLOCACAO DE LUMINARIA EXTERNA INSTALADA EM BRACO DE FERRO</v>
          </cell>
          <cell r="C1657" t="str">
            <v>UN</v>
          </cell>
          <cell r="D1657">
            <v>16.12</v>
          </cell>
        </row>
        <row r="1658">
          <cell r="A1658" t="str">
            <v>097214</v>
          </cell>
          <cell r="B1658" t="str">
            <v>RECOLOCACAO DE LUMINARIA A PROVA DE TEMPO,GASES E VAPOR</v>
          </cell>
          <cell r="C1658" t="str">
            <v>UN</v>
          </cell>
          <cell r="D1658">
            <v>8.06</v>
          </cell>
        </row>
        <row r="1659">
          <cell r="A1659" t="str">
            <v>097218</v>
          </cell>
          <cell r="B1659" t="str">
            <v>RECOLOCACAO DE PROJETOR DE FACHADA</v>
          </cell>
          <cell r="C1659" t="str">
            <v>UN</v>
          </cell>
          <cell r="D1659">
            <v>8.06</v>
          </cell>
        </row>
        <row r="1660">
          <cell r="A1660" t="str">
            <v>097219</v>
          </cell>
          <cell r="B1660" t="str">
            <v>RECOLOCACAO DE PROJETOR DE JARDIM</v>
          </cell>
          <cell r="C1660" t="str">
            <v>UN</v>
          </cell>
          <cell r="D1660">
            <v>6.43</v>
          </cell>
        </row>
        <row r="1661">
          <cell r="A1661" t="str">
            <v>097225</v>
          </cell>
          <cell r="B1661" t="str">
            <v>RECOLOCACAO DE BRACO DE LUMINARIA</v>
          </cell>
          <cell r="C1661" t="str">
            <v>UN</v>
          </cell>
          <cell r="D1661">
            <v>8.06</v>
          </cell>
        </row>
        <row r="1662">
          <cell r="A1662" t="str">
            <v>097300</v>
          </cell>
          <cell r="B1662" t="str">
            <v>RECOLOCACOES - PARA-RAIOS E OUTROS</v>
          </cell>
          <cell r="D1662" t="str">
            <v xml:space="preserve"> R$-   </v>
          </cell>
        </row>
        <row r="1663">
          <cell r="A1663" t="str">
            <v>097314</v>
          </cell>
          <cell r="B1663" t="str">
            <v>RECOLOCACAO DE CORDOALHA DE COBRE NU</v>
          </cell>
          <cell r="C1663" t="str">
            <v>M</v>
          </cell>
          <cell r="D1663">
            <v>4.03</v>
          </cell>
        </row>
        <row r="1664">
          <cell r="A1664" t="str">
            <v>097315</v>
          </cell>
          <cell r="B1664" t="str">
            <v>RECOLOCACAO CORDOALHA DE COBRE NU PARA ATERRAMENTO</v>
          </cell>
          <cell r="C1664" t="str">
            <v>M</v>
          </cell>
          <cell r="D1664">
            <v>4.03</v>
          </cell>
        </row>
        <row r="1665">
          <cell r="A1665" t="str">
            <v>097316</v>
          </cell>
          <cell r="B1665" t="str">
            <v>RECOLOCACAO DE CONECTOR TIPO "SPLIT_BOLT"</v>
          </cell>
          <cell r="C1665" t="str">
            <v>UN</v>
          </cell>
          <cell r="D1665">
            <v>2.4</v>
          </cell>
        </row>
        <row r="1666">
          <cell r="A1666" t="str">
            <v>097360</v>
          </cell>
          <cell r="B1666" t="str">
            <v>RECOLOCACAO DE POSTE DE FERRO,INCLUSIVE BASE DE FIXACAO</v>
          </cell>
          <cell r="C1666" t="str">
            <v>UN</v>
          </cell>
          <cell r="D1666">
            <v>78.45</v>
          </cell>
        </row>
        <row r="1667">
          <cell r="A1667" t="str">
            <v>097361</v>
          </cell>
          <cell r="B1667" t="str">
            <v>RECOLOCACAO DE POSTE DE FERRO ENGASTADO NO SOLO</v>
          </cell>
          <cell r="C1667" t="str">
            <v>UN</v>
          </cell>
          <cell r="D1667">
            <v>101.81</v>
          </cell>
        </row>
        <row r="1668">
          <cell r="A1668" t="str">
            <v>097362</v>
          </cell>
          <cell r="B1668" t="str">
            <v>RECOLOCACAO DE POSTE DE CONCRETO EM REDE DE ENERGIA</v>
          </cell>
          <cell r="C1668" t="str">
            <v>UN</v>
          </cell>
          <cell r="D1668">
            <v>101.79</v>
          </cell>
        </row>
        <row r="1669">
          <cell r="A1669" t="str">
            <v>097400</v>
          </cell>
          <cell r="B1669" t="str">
            <v>RECOLOCACOES - CABINE PRIMARIA</v>
          </cell>
          <cell r="D1669" t="str">
            <v xml:space="preserve"> R$-   </v>
          </cell>
        </row>
        <row r="1670">
          <cell r="A1670" t="str">
            <v>097401</v>
          </cell>
          <cell r="B1670" t="str">
            <v>RECOLOCACAO DE ISOLADOR TP DISCO INCLUSIVE GANCHO DE SUSTENTACAO</v>
          </cell>
          <cell r="C1670" t="str">
            <v>UN</v>
          </cell>
          <cell r="D1670">
            <v>1.58</v>
          </cell>
        </row>
        <row r="1671">
          <cell r="A1671" t="str">
            <v>097402</v>
          </cell>
          <cell r="B1671" t="str">
            <v>RECOLOCACAO DE ISOLADOR TP CASTANHA INCLUSIVE GANCHO DE SUSTENTACAO</v>
          </cell>
          <cell r="C1671" t="str">
            <v>UN</v>
          </cell>
          <cell r="D1671">
            <v>1.58</v>
          </cell>
        </row>
        <row r="1672">
          <cell r="A1672" t="str">
            <v>097403</v>
          </cell>
          <cell r="B1672" t="str">
            <v>RECOLOCACAO DE ISOLADOR TP PINO PARA A.T. INCLUSIVE PINO</v>
          </cell>
          <cell r="C1672" t="str">
            <v>UN</v>
          </cell>
          <cell r="D1672">
            <v>5.22</v>
          </cell>
        </row>
        <row r="1673">
          <cell r="A1673" t="str">
            <v>097404</v>
          </cell>
          <cell r="B1673" t="str">
            <v>RECOLOCACAO DE ISOLADOR TIPO PEDESTAL PARA A.T.</v>
          </cell>
          <cell r="C1673" t="str">
            <v>UN</v>
          </cell>
          <cell r="D1673">
            <v>4.8</v>
          </cell>
        </row>
        <row r="1674">
          <cell r="A1674" t="str">
            <v>097405</v>
          </cell>
          <cell r="B1674" t="str">
            <v>RECOLOCACAO DE CRUZETA DE MADEIRA</v>
          </cell>
          <cell r="C1674" t="str">
            <v>UN</v>
          </cell>
          <cell r="D1674">
            <v>23.35</v>
          </cell>
        </row>
        <row r="1675">
          <cell r="A1675" t="str">
            <v>097406</v>
          </cell>
          <cell r="B1675" t="str">
            <v>RECOLOCACAO DE BUCHA DE PASSAGEM INTERNA/EXTERNA PARA A.T.</v>
          </cell>
          <cell r="C1675" t="str">
            <v>UN</v>
          </cell>
          <cell r="D1675">
            <v>4.03</v>
          </cell>
        </row>
        <row r="1676">
          <cell r="A1676" t="str">
            <v>097407</v>
          </cell>
          <cell r="B1676" t="str">
            <v>RECOLOCACAO DE CHAPA DE FERRO PARA BUCHA DE PASSAGEM</v>
          </cell>
          <cell r="C1676" t="str">
            <v>UN</v>
          </cell>
          <cell r="D1676">
            <v>4.03</v>
          </cell>
        </row>
        <row r="1677">
          <cell r="A1677" t="str">
            <v>097408</v>
          </cell>
          <cell r="B1677" t="str">
            <v>RECOLOCACAO DE VERGALHAO DE COBRE 3/8"</v>
          </cell>
          <cell r="C1677" t="str">
            <v>M</v>
          </cell>
          <cell r="D1677">
            <v>3.2</v>
          </cell>
        </row>
        <row r="1678">
          <cell r="A1678" t="str">
            <v>097409</v>
          </cell>
          <cell r="B1678" t="str">
            <v>RECOLOCACAO DE TERMINAL OU CONECTOR PARA VERGALHAO DE COBRE</v>
          </cell>
          <cell r="C1678" t="str">
            <v>UN</v>
          </cell>
          <cell r="D1678">
            <v>1.58</v>
          </cell>
        </row>
        <row r="1679">
          <cell r="A1679" t="str">
            <v>097410</v>
          </cell>
          <cell r="B1679" t="str">
            <v>RECOLOCACAO DE CHAVE SECCIONADORA TRIPOLAR CLASSE 15KV</v>
          </cell>
          <cell r="C1679" t="str">
            <v>UN</v>
          </cell>
          <cell r="D1679">
            <v>42.96</v>
          </cell>
        </row>
        <row r="1680">
          <cell r="A1680" t="str">
            <v>097411</v>
          </cell>
          <cell r="B1680" t="str">
            <v>RECOLOCACAO DE TRANSFORMADOR DE POTENCIAL</v>
          </cell>
          <cell r="C1680" t="str">
            <v>UN</v>
          </cell>
          <cell r="D1680">
            <v>16.41</v>
          </cell>
        </row>
        <row r="1681">
          <cell r="A1681" t="str">
            <v>097412</v>
          </cell>
          <cell r="B1681" t="str">
            <v>RECOLOCACAO DE DISJUNTOR A.T. DE VOLUME NORMAL OU REDUZIDO DE OLEO</v>
          </cell>
          <cell r="C1681" t="str">
            <v>UN</v>
          </cell>
          <cell r="D1681">
            <v>80.349999999999994</v>
          </cell>
        </row>
        <row r="1682">
          <cell r="A1682" t="str">
            <v>097413</v>
          </cell>
          <cell r="B1682" t="str">
            <v>RECOLOCACAO DE TRANSFORMADOR DE POTENCIA CLASSE 15KV</v>
          </cell>
          <cell r="C1682" t="str">
            <v>UN</v>
          </cell>
          <cell r="D1682">
            <v>156.91</v>
          </cell>
        </row>
        <row r="1683">
          <cell r="A1683" t="str">
            <v>097414</v>
          </cell>
          <cell r="B1683" t="str">
            <v>RECOLOCACAO DE CHAVE FUSIVEL TIPO MATHEUS</v>
          </cell>
          <cell r="C1683" t="str">
            <v>UN</v>
          </cell>
          <cell r="D1683">
            <v>14.06</v>
          </cell>
        </row>
        <row r="1684">
          <cell r="A1684" t="str">
            <v>097415</v>
          </cell>
          <cell r="B1684" t="str">
            <v>RECOLOCACAO DE SUPORTE DE TRANSFORMADOR EM POSTE</v>
          </cell>
          <cell r="C1684" t="str">
            <v>UN</v>
          </cell>
          <cell r="D1684">
            <v>23.35</v>
          </cell>
        </row>
        <row r="1685">
          <cell r="A1685" t="str">
            <v>097416</v>
          </cell>
          <cell r="B1685" t="str">
            <v>RECOLOCACAO DE CABO DE A.T. EM LINHA AEREA ATE 35MM2</v>
          </cell>
          <cell r="C1685" t="str">
            <v>M</v>
          </cell>
          <cell r="D1685">
            <v>2.4</v>
          </cell>
        </row>
        <row r="1686">
          <cell r="A1686" t="str">
            <v>097417</v>
          </cell>
          <cell r="B1686" t="str">
            <v>RECOLOCACAO DE PARA-RAIO TIPO CRISTAL VALVE 15KV</v>
          </cell>
          <cell r="C1686" t="str">
            <v>UN</v>
          </cell>
          <cell r="D1686">
            <v>72.790000000000006</v>
          </cell>
        </row>
        <row r="1687">
          <cell r="A1687" t="str">
            <v>097418</v>
          </cell>
          <cell r="B1687" t="str">
            <v>RECOLOCACAO DE CONTATORES E RELES EM GERAL</v>
          </cell>
          <cell r="C1687" t="str">
            <v>UN</v>
          </cell>
          <cell r="D1687">
            <v>56.15</v>
          </cell>
        </row>
        <row r="1688">
          <cell r="A1688" t="str">
            <v>097423</v>
          </cell>
          <cell r="B1688" t="str">
            <v>RECOLOCACAO DE FUSIVEL EM ALTA TENSAO TIPO "HH"</v>
          </cell>
          <cell r="C1688" t="str">
            <v>UN</v>
          </cell>
          <cell r="D1688">
            <v>4.03</v>
          </cell>
        </row>
        <row r="1689">
          <cell r="A1689" t="str">
            <v>097424</v>
          </cell>
          <cell r="B1689" t="str">
            <v>RECOLOCACAO DE ELO FUSIVEL EM CHAVE TIPO MATHEUS</v>
          </cell>
          <cell r="C1689" t="str">
            <v>UN</v>
          </cell>
          <cell r="D1689">
            <v>2.4</v>
          </cell>
        </row>
        <row r="1690">
          <cell r="A1690" t="str">
            <v>098000</v>
          </cell>
          <cell r="B1690" t="str">
            <v>SERVICOS PARCIAIS - ENTR.E DISTRIBUICAO</v>
          </cell>
          <cell r="D1690" t="str">
            <v xml:space="preserve"> R$-   </v>
          </cell>
        </row>
        <row r="1691">
          <cell r="A1691" t="str">
            <v>098001</v>
          </cell>
          <cell r="B1691" t="str">
            <v>POSTE DE ENTRADA DE ENERGIA DUPLO "T" - 6.00M/90DAN</v>
          </cell>
          <cell r="C1691" t="str">
            <v>UN</v>
          </cell>
          <cell r="D1691">
            <v>163.62</v>
          </cell>
        </row>
        <row r="1692">
          <cell r="A1692" t="str">
            <v>098002</v>
          </cell>
          <cell r="B1692" t="str">
            <v>POSTE DE ENTRADA DE ENERGIA,DUPLO"T"-7,50M/90DAN</v>
          </cell>
          <cell r="C1692" t="str">
            <v>UN</v>
          </cell>
          <cell r="D1692">
            <v>194.99</v>
          </cell>
        </row>
        <row r="1693">
          <cell r="A1693" t="str">
            <v>098003</v>
          </cell>
          <cell r="B1693" t="str">
            <v>POSTE DE ENTRADA DE ENERGIA,DUPLO "T" - 7,50M/200DAN</v>
          </cell>
          <cell r="C1693" t="str">
            <v>UN</v>
          </cell>
          <cell r="D1693">
            <v>191.14</v>
          </cell>
        </row>
        <row r="1694">
          <cell r="A1694" t="str">
            <v>098004</v>
          </cell>
          <cell r="B1694" t="str">
            <v>POSTE DE ENTRADA DE ENERGIA,DUPLO "T" - 7,50M/300DAN</v>
          </cell>
          <cell r="C1694" t="str">
            <v>UN</v>
          </cell>
          <cell r="D1694">
            <v>228.84</v>
          </cell>
        </row>
        <row r="1695">
          <cell r="A1695" t="str">
            <v>098005</v>
          </cell>
          <cell r="B1695" t="str">
            <v>CABECOTE TIPO"TELESP"</v>
          </cell>
          <cell r="C1695" t="str">
            <v>UN</v>
          </cell>
          <cell r="D1695">
            <v>6.7</v>
          </cell>
        </row>
        <row r="1696">
          <cell r="A1696" t="str">
            <v>098006</v>
          </cell>
          <cell r="B1696" t="str">
            <v>ARMACAO PRESSBOW COM 2 ISOLADORES</v>
          </cell>
          <cell r="C1696" t="str">
            <v>UN</v>
          </cell>
          <cell r="D1696">
            <v>8</v>
          </cell>
        </row>
        <row r="1697">
          <cell r="A1697" t="str">
            <v>098007</v>
          </cell>
          <cell r="B1697" t="str">
            <v>ARMACAO PRESSBOW COM 3 ISOLADORES</v>
          </cell>
          <cell r="C1697" t="str">
            <v>UN</v>
          </cell>
          <cell r="D1697">
            <v>11.3</v>
          </cell>
        </row>
        <row r="1698">
          <cell r="A1698" t="str">
            <v>098008</v>
          </cell>
          <cell r="B1698" t="str">
            <v>ARMACAO PRESSBOW COM 4 ISOLADORES</v>
          </cell>
          <cell r="C1698" t="str">
            <v>UN</v>
          </cell>
          <cell r="D1698">
            <v>15.03</v>
          </cell>
        </row>
        <row r="1699">
          <cell r="A1699" t="str">
            <v>098009</v>
          </cell>
          <cell r="B1699" t="str">
            <v>ARMACAO PRESSBOW COM 1 ISOLADOR</v>
          </cell>
          <cell r="C1699" t="str">
            <v>UN</v>
          </cell>
          <cell r="D1699">
            <v>4.12</v>
          </cell>
        </row>
        <row r="1700">
          <cell r="A1700" t="str">
            <v>098010</v>
          </cell>
          <cell r="B1700" t="str">
            <v>BRACADEIRA PARA FIXACAO DE ELETRODUTO</v>
          </cell>
          <cell r="C1700" t="str">
            <v>UN</v>
          </cell>
          <cell r="D1700">
            <v>1.3</v>
          </cell>
        </row>
        <row r="1701">
          <cell r="A1701" t="str">
            <v>098018</v>
          </cell>
          <cell r="B1701" t="str">
            <v>TERMINAL OU CONECTOR DE PRESSAO - PARA FIO ATE 6MM2</v>
          </cell>
          <cell r="C1701" t="str">
            <v>UN</v>
          </cell>
          <cell r="D1701">
            <v>2.5499999999999998</v>
          </cell>
        </row>
        <row r="1702">
          <cell r="A1702" t="str">
            <v>098019</v>
          </cell>
          <cell r="B1702" t="str">
            <v>TERMINAL OU CONECTOR DE PRESSAO - PARA CABO 10MM2</v>
          </cell>
          <cell r="C1702" t="str">
            <v>UN</v>
          </cell>
          <cell r="D1702">
            <v>2.96</v>
          </cell>
        </row>
        <row r="1703">
          <cell r="A1703" t="str">
            <v>098020</v>
          </cell>
          <cell r="B1703" t="str">
            <v>TERMINAL OU CONECTOR DE PRESSAO - PARA CABO 16MM2</v>
          </cell>
          <cell r="C1703" t="str">
            <v>UN</v>
          </cell>
          <cell r="D1703">
            <v>3.11</v>
          </cell>
        </row>
        <row r="1704">
          <cell r="A1704" t="str">
            <v>098021</v>
          </cell>
          <cell r="B1704" t="str">
            <v>TERMINAL OU CONECTOR DE PRESSAO - PARA CABO 25MM2</v>
          </cell>
          <cell r="C1704" t="str">
            <v>UN</v>
          </cell>
          <cell r="D1704">
            <v>3.11</v>
          </cell>
        </row>
        <row r="1705">
          <cell r="A1705" t="str">
            <v>098022</v>
          </cell>
          <cell r="B1705" t="str">
            <v>TERMINAL OU CONECTOR DE PRESSAO - PARA CABO 35MM2</v>
          </cell>
          <cell r="C1705" t="str">
            <v>UN</v>
          </cell>
          <cell r="D1705">
            <v>3.5</v>
          </cell>
        </row>
        <row r="1706">
          <cell r="A1706" t="str">
            <v>098023</v>
          </cell>
          <cell r="B1706" t="str">
            <v>TERMINAL OU CONECTOR DE PRESSAO - PARA CABO 50MM2</v>
          </cell>
          <cell r="C1706" t="str">
            <v>UN</v>
          </cell>
          <cell r="D1706">
            <v>4.3099999999999996</v>
          </cell>
        </row>
        <row r="1707">
          <cell r="A1707" t="str">
            <v>098024</v>
          </cell>
          <cell r="B1707" t="str">
            <v>TERMINAL OU CONECTOR DE PRESSAO - PARA CABO 70MM2</v>
          </cell>
          <cell r="C1707" t="str">
            <v>UN</v>
          </cell>
          <cell r="D1707">
            <v>4.5199999999999996</v>
          </cell>
        </row>
        <row r="1708">
          <cell r="A1708" t="str">
            <v>098025</v>
          </cell>
          <cell r="B1708" t="str">
            <v>TERMINAL OU CONECTOR DE PRESSAO - PARA CABO 95MM2</v>
          </cell>
          <cell r="C1708" t="str">
            <v>UN</v>
          </cell>
          <cell r="D1708">
            <v>4.88</v>
          </cell>
        </row>
        <row r="1709">
          <cell r="A1709" t="str">
            <v>098026</v>
          </cell>
          <cell r="B1709" t="str">
            <v>TERMINAL OU CONECTOR DE PRESSAO - PARA CABO 120MM2</v>
          </cell>
          <cell r="C1709" t="str">
            <v>UN</v>
          </cell>
          <cell r="D1709">
            <v>6.09</v>
          </cell>
        </row>
        <row r="1710">
          <cell r="A1710" t="str">
            <v>098027</v>
          </cell>
          <cell r="B1710" t="str">
            <v>TERMINAL OU CONECTOR DE PRESSAO - PARA CABO 150MM2</v>
          </cell>
          <cell r="C1710" t="str">
            <v>UN</v>
          </cell>
          <cell r="D1710">
            <v>6.09</v>
          </cell>
        </row>
        <row r="1711">
          <cell r="A1711" t="str">
            <v>098028</v>
          </cell>
          <cell r="B1711" t="str">
            <v>TERMINAL OU CONECTOR DE PRESSAO - PARA CABO 185MM2</v>
          </cell>
          <cell r="C1711" t="str">
            <v>UN</v>
          </cell>
          <cell r="D1711">
            <v>6.73</v>
          </cell>
        </row>
        <row r="1712">
          <cell r="A1712" t="str">
            <v>098029</v>
          </cell>
          <cell r="B1712" t="str">
            <v>TERMINAL OU CONECTOR DE PRESSAO - PARA CABO 240MM2</v>
          </cell>
          <cell r="C1712" t="str">
            <v>UN</v>
          </cell>
          <cell r="D1712">
            <v>7.18</v>
          </cell>
        </row>
        <row r="1713">
          <cell r="A1713" t="str">
            <v>098030</v>
          </cell>
          <cell r="B1713" t="str">
            <v>TERMINAL OU CONECTOR DE PRESSAO - PARA CABO 300.00MM2</v>
          </cell>
          <cell r="C1713" t="str">
            <v>UN</v>
          </cell>
          <cell r="D1713">
            <v>8.16</v>
          </cell>
        </row>
        <row r="1714">
          <cell r="A1714" t="str">
            <v>098040</v>
          </cell>
          <cell r="B1714" t="str">
            <v>POSTE DE CONCRETO CIRCULAR - H.LIV = 4,8M / 90DAN</v>
          </cell>
          <cell r="C1714" t="str">
            <v>UN</v>
          </cell>
          <cell r="D1714">
            <v>227.82</v>
          </cell>
        </row>
        <row r="1715">
          <cell r="A1715" t="str">
            <v>098041</v>
          </cell>
          <cell r="B1715" t="str">
            <v>POSTE DE CONCRETO CIRCULAR H.LIV=5,5M/90DAN</v>
          </cell>
          <cell r="C1715" t="str">
            <v>UN</v>
          </cell>
          <cell r="D1715">
            <v>237.42</v>
          </cell>
        </row>
        <row r="1716">
          <cell r="A1716" t="str">
            <v>098042</v>
          </cell>
          <cell r="B1716" t="str">
            <v>POSTE DE CONCRETO CIRCULAR - H.LIV = 6.0M / 90DAN</v>
          </cell>
          <cell r="C1716" t="str">
            <v>UN</v>
          </cell>
          <cell r="D1716">
            <v>242.34</v>
          </cell>
        </row>
        <row r="1717">
          <cell r="A1717" t="str">
            <v>098043</v>
          </cell>
          <cell r="B1717" t="str">
            <v>POSTE DE CONCRETO CIRCULAR - H.LIV = 6.0M / 200DAN</v>
          </cell>
          <cell r="C1717" t="str">
            <v>UN</v>
          </cell>
          <cell r="D1717">
            <v>258.61</v>
          </cell>
        </row>
        <row r="1718">
          <cell r="A1718" t="str">
            <v>098044</v>
          </cell>
          <cell r="B1718" t="str">
            <v>POSTE DE CONCRETO CIRCULAR - H.LIV = 6.0M / 300DAN</v>
          </cell>
          <cell r="C1718" t="str">
            <v>UN</v>
          </cell>
          <cell r="D1718">
            <v>277.92</v>
          </cell>
        </row>
        <row r="1719">
          <cell r="A1719" t="str">
            <v>098045</v>
          </cell>
          <cell r="B1719" t="str">
            <v>POSTE DE CONCRETO CIRCULAR - H.LIV = 6.5M / 300DAN</v>
          </cell>
          <cell r="C1719" t="str">
            <v>UN</v>
          </cell>
          <cell r="D1719">
            <v>295.33999999999997</v>
          </cell>
        </row>
        <row r="1720">
          <cell r="A1720" t="str">
            <v>098050</v>
          </cell>
          <cell r="B1720" t="str">
            <v>POSTE DE CONCRETO CENTRIFUGADO SIMPLES H.LIV=5.0M</v>
          </cell>
          <cell r="C1720" t="str">
            <v>UN</v>
          </cell>
          <cell r="D1720">
            <v>369.16</v>
          </cell>
        </row>
        <row r="1721">
          <cell r="A1721" t="str">
            <v>098051</v>
          </cell>
          <cell r="B1721" t="str">
            <v>POSTE DE CONCRETO CENTRIFUGADO CURVO DUPLO H.LIV=5.0M</v>
          </cell>
          <cell r="C1721" t="str">
            <v>UN</v>
          </cell>
          <cell r="D1721">
            <v>434.16</v>
          </cell>
        </row>
        <row r="1722">
          <cell r="A1722" t="str">
            <v>098052</v>
          </cell>
          <cell r="B1722" t="str">
            <v>POSTE DE CONCRETO CENTRIFUGADO CURVO SIMPLES H.LIV=7,0M</v>
          </cell>
          <cell r="C1722" t="str">
            <v>UN</v>
          </cell>
          <cell r="D1722">
            <v>473.3</v>
          </cell>
        </row>
        <row r="1723">
          <cell r="A1723" t="str">
            <v>098053</v>
          </cell>
          <cell r="B1723" t="str">
            <v>POSTE DE CONCRETO CENTRIFUGADO CURVO DUPLO H.LIV=7,0M</v>
          </cell>
          <cell r="C1723" t="str">
            <v>UN</v>
          </cell>
          <cell r="D1723">
            <v>545.29999999999995</v>
          </cell>
        </row>
        <row r="1724">
          <cell r="A1724" t="str">
            <v>098054</v>
          </cell>
          <cell r="B1724" t="str">
            <v>POSTE DE CONCRETO CENTRIFUGADO CURVO SIMPLES H.LIV=8.6M</v>
          </cell>
          <cell r="C1724" t="str">
            <v>UN</v>
          </cell>
          <cell r="D1724">
            <v>505.3</v>
          </cell>
        </row>
        <row r="1725">
          <cell r="A1725" t="str">
            <v>098055</v>
          </cell>
          <cell r="B1725" t="str">
            <v>POSTE DE CONCRETO CENTRIFUGADO CURVO DUPLO H.LIV=8.6M</v>
          </cell>
          <cell r="C1725" t="str">
            <v>UN</v>
          </cell>
          <cell r="D1725">
            <v>579.29999999999995</v>
          </cell>
        </row>
        <row r="1726">
          <cell r="A1726" t="str">
            <v>098060</v>
          </cell>
          <cell r="B1726" t="str">
            <v>POSTE DE CONCRETO CIRC CENTRIFUGADO RETO H.LIV=10.0M/200DAN</v>
          </cell>
          <cell r="C1726" t="str">
            <v>UN</v>
          </cell>
          <cell r="D1726">
            <v>421.3</v>
          </cell>
        </row>
        <row r="1727">
          <cell r="A1727" t="str">
            <v>098100</v>
          </cell>
          <cell r="B1727" t="str">
            <v>SERVICOS PARCIAIS - CAIXAS E QUADROS</v>
          </cell>
          <cell r="D1727" t="str">
            <v xml:space="preserve"> R$-   </v>
          </cell>
        </row>
        <row r="1728">
          <cell r="A1728" t="str">
            <v>098140</v>
          </cell>
          <cell r="B1728" t="str">
            <v>BASE EM CHAPA DE FERRO N.14,PARA DISJUNTOR TIPO"QUICK-LAG"</v>
          </cell>
          <cell r="C1728" t="str">
            <v>M2</v>
          </cell>
          <cell r="D1728">
            <v>35.78</v>
          </cell>
        </row>
        <row r="1729">
          <cell r="A1729" t="str">
            <v>098143</v>
          </cell>
          <cell r="B1729" t="str">
            <v>FECHADURA DE CILINDRO,P/QUADRO DE DISTRIBUICAO OU CAIXA DE PASSAGEM</v>
          </cell>
          <cell r="C1729" t="str">
            <v>UN</v>
          </cell>
          <cell r="D1729">
            <v>19.260000000000002</v>
          </cell>
        </row>
        <row r="1730">
          <cell r="A1730" t="str">
            <v>098200</v>
          </cell>
          <cell r="B1730" t="str">
            <v>SERVICOS PARCIAIS - PONTOS E APARELHOS</v>
          </cell>
          <cell r="D1730" t="str">
            <v xml:space="preserve"> R$-   </v>
          </cell>
        </row>
        <row r="1731">
          <cell r="A1731" t="str">
            <v>098201</v>
          </cell>
          <cell r="B1731" t="str">
            <v>INTERRUPTOR SIMPLES - 1 TECLA</v>
          </cell>
          <cell r="C1731" t="str">
            <v>UN</v>
          </cell>
          <cell r="D1731">
            <v>3.96</v>
          </cell>
        </row>
        <row r="1732">
          <cell r="A1732" t="str">
            <v>098202</v>
          </cell>
          <cell r="B1732" t="str">
            <v>INTERRUPTOR SIMPLES - 2 TECLAS</v>
          </cell>
          <cell r="C1732" t="str">
            <v>UN</v>
          </cell>
          <cell r="D1732">
            <v>5.5</v>
          </cell>
        </row>
        <row r="1733">
          <cell r="A1733" t="str">
            <v>098203</v>
          </cell>
          <cell r="B1733" t="str">
            <v>INTERRUPTOR SIMPLES - 3 TECLAS</v>
          </cell>
          <cell r="C1733" t="str">
            <v>UN</v>
          </cell>
          <cell r="D1733">
            <v>8.09</v>
          </cell>
        </row>
        <row r="1734">
          <cell r="A1734" t="str">
            <v>098204</v>
          </cell>
          <cell r="B1734" t="str">
            <v>INTERRUPTOR SIMPLES BIPOLAR - 1 TECLA</v>
          </cell>
          <cell r="C1734" t="str">
            <v>UN</v>
          </cell>
          <cell r="D1734">
            <v>11.59</v>
          </cell>
        </row>
        <row r="1735">
          <cell r="A1735" t="str">
            <v>098205</v>
          </cell>
          <cell r="B1735" t="str">
            <v>INTERRUPTOR PARALELO - 1 TECLA</v>
          </cell>
          <cell r="C1735" t="str">
            <v>UN</v>
          </cell>
          <cell r="D1735">
            <v>4.68</v>
          </cell>
        </row>
        <row r="1736">
          <cell r="A1736" t="str">
            <v>098206</v>
          </cell>
          <cell r="B1736" t="str">
            <v>ESPELHO PLASTICO - 3"X3"</v>
          </cell>
          <cell r="C1736" t="str">
            <v>UN</v>
          </cell>
          <cell r="D1736">
            <v>1</v>
          </cell>
        </row>
        <row r="1737">
          <cell r="A1737" t="str">
            <v>098207</v>
          </cell>
          <cell r="B1737" t="str">
            <v>ESPELHO PLASTICO - 4"X2"</v>
          </cell>
          <cell r="C1737" t="str">
            <v>UN</v>
          </cell>
          <cell r="D1737">
            <v>1</v>
          </cell>
        </row>
        <row r="1738">
          <cell r="A1738" t="str">
            <v>098208</v>
          </cell>
          <cell r="B1738" t="str">
            <v>ESPELHO PLASTICO - 4"X4"</v>
          </cell>
          <cell r="C1738" t="str">
            <v>UN</v>
          </cell>
          <cell r="D1738">
            <v>2</v>
          </cell>
        </row>
        <row r="1739">
          <cell r="A1739" t="str">
            <v>098209</v>
          </cell>
          <cell r="B1739" t="str">
            <v>TOMADA P/TELEFONE DE 4 POLOS PADRAO TELEBRAS</v>
          </cell>
          <cell r="C1739" t="str">
            <v>UN</v>
          </cell>
          <cell r="D1739">
            <v>6.47</v>
          </cell>
        </row>
        <row r="1740">
          <cell r="A1740" t="str">
            <v>098210</v>
          </cell>
          <cell r="B1740" t="str">
            <v>TOMADA SIMPLES DE EMBUTIR - 110/220V</v>
          </cell>
          <cell r="C1740" t="str">
            <v>UN</v>
          </cell>
          <cell r="D1740">
            <v>3.15</v>
          </cell>
        </row>
        <row r="1741">
          <cell r="A1741" t="str">
            <v>098211</v>
          </cell>
          <cell r="B1741" t="str">
            <v>TOMADA PARA APARELHOS FIXOS,TRIPOLAR - 220V</v>
          </cell>
          <cell r="C1741" t="str">
            <v>UN</v>
          </cell>
          <cell r="D1741">
            <v>5.88</v>
          </cell>
        </row>
        <row r="1742">
          <cell r="A1742" t="str">
            <v>098212</v>
          </cell>
          <cell r="B1742" t="str">
            <v>TOMADA SIMPLES DE EMBUTIR - PARA PISO</v>
          </cell>
          <cell r="C1742" t="str">
            <v>UN</v>
          </cell>
          <cell r="D1742">
            <v>20.329999999999998</v>
          </cell>
        </row>
        <row r="1743">
          <cell r="A1743" t="str">
            <v>098213</v>
          </cell>
          <cell r="B1743" t="str">
            <v>TOMADA 3P+T 30A - 440V</v>
          </cell>
          <cell r="C1743" t="str">
            <v>UN</v>
          </cell>
          <cell r="D1743">
            <v>7.69</v>
          </cell>
        </row>
        <row r="1744">
          <cell r="A1744" t="str">
            <v>098214</v>
          </cell>
          <cell r="B1744" t="str">
            <v>TOMADA 3P+T 32A - 750V TIPO INDUSTRIAL</v>
          </cell>
          <cell r="C1744" t="str">
            <v>UN</v>
          </cell>
          <cell r="D1744">
            <v>24.56</v>
          </cell>
        </row>
        <row r="1745">
          <cell r="A1745" t="str">
            <v>098215</v>
          </cell>
          <cell r="B1745" t="str">
            <v>TOMADA 3P+T 63A - 750V TIPO INDUSTRIAL</v>
          </cell>
          <cell r="C1745" t="str">
            <v>UN</v>
          </cell>
          <cell r="D1745">
            <v>64.709999999999994</v>
          </cell>
        </row>
        <row r="1746">
          <cell r="A1746" t="str">
            <v>098216</v>
          </cell>
          <cell r="B1746" t="str">
            <v>BOTAO PARA CAMPAINHA - USO AO TEMPO</v>
          </cell>
          <cell r="C1746" t="str">
            <v>UN</v>
          </cell>
          <cell r="D1746">
            <v>4.74</v>
          </cell>
        </row>
        <row r="1747">
          <cell r="A1747" t="str">
            <v>098217</v>
          </cell>
          <cell r="B1747" t="str">
            <v>CIGARRA DE SOBREPOR,TIPO COLEGIAL</v>
          </cell>
          <cell r="C1747" t="str">
            <v>UN</v>
          </cell>
          <cell r="D1747">
            <v>16.53</v>
          </cell>
        </row>
        <row r="1748">
          <cell r="A1748" t="str">
            <v>098218</v>
          </cell>
          <cell r="B1748" t="str">
            <v>SOQUETE DE PORCELANA COM ROSCA E-27</v>
          </cell>
          <cell r="C1748" t="str">
            <v>UN</v>
          </cell>
          <cell r="D1748">
            <v>2.99</v>
          </cell>
        </row>
        <row r="1749">
          <cell r="A1749" t="str">
            <v>098219</v>
          </cell>
          <cell r="B1749" t="str">
            <v>SOQUETE DE PORCELANA COM ROSCA E-40</v>
          </cell>
          <cell r="C1749" t="str">
            <v>UN</v>
          </cell>
          <cell r="D1749">
            <v>7.21</v>
          </cell>
        </row>
        <row r="1750">
          <cell r="A1750" t="str">
            <v>098220</v>
          </cell>
          <cell r="B1750" t="str">
            <v>GLOBO LEITOSO - 9"X4"</v>
          </cell>
          <cell r="C1750" t="str">
            <v>UN</v>
          </cell>
          <cell r="D1750">
            <v>4.6500000000000004</v>
          </cell>
        </row>
        <row r="1751">
          <cell r="A1751" t="str">
            <v>098221</v>
          </cell>
          <cell r="B1751" t="str">
            <v>GLOBO LEITOSO - 12"X6"</v>
          </cell>
          <cell r="C1751" t="str">
            <v>UN</v>
          </cell>
          <cell r="D1751">
            <v>15.35</v>
          </cell>
        </row>
        <row r="1752">
          <cell r="A1752" t="str">
            <v>098222</v>
          </cell>
          <cell r="B1752" t="str">
            <v>SOQUETE ANTIVIBRATORIO P/LAMPADA FLUORESCENTE S/PORTA-STARTER</v>
          </cell>
          <cell r="C1752" t="str">
            <v>UN</v>
          </cell>
          <cell r="D1752">
            <v>3.55</v>
          </cell>
        </row>
        <row r="1753">
          <cell r="A1753" t="str">
            <v>098223</v>
          </cell>
          <cell r="B1753" t="str">
            <v>SOQUETE ANTIVIBRATORIO P/LAMPADA FLUORESCENTE C/PORTA-STARTER</v>
          </cell>
          <cell r="C1753" t="str">
            <v>UN</v>
          </cell>
          <cell r="D1753">
            <v>4.33</v>
          </cell>
        </row>
        <row r="1754">
          <cell r="A1754" t="str">
            <v>098224</v>
          </cell>
          <cell r="B1754" t="str">
            <v>STARTER PARA LAMPADA FLUORESCENTE - 20/40W</v>
          </cell>
          <cell r="C1754" t="str">
            <v>UN</v>
          </cell>
          <cell r="D1754">
            <v>1.78</v>
          </cell>
        </row>
        <row r="1755">
          <cell r="A1755" t="str">
            <v>098225</v>
          </cell>
          <cell r="B1755" t="str">
            <v>IGNITOR P/PARTIDA LAMP VAPOR SODIO ALTA PRESSAO ATE 400W</v>
          </cell>
          <cell r="C1755" t="str">
            <v>UN</v>
          </cell>
          <cell r="D1755">
            <v>29.63</v>
          </cell>
        </row>
        <row r="1756">
          <cell r="A1756" t="str">
            <v>098226</v>
          </cell>
          <cell r="B1756" t="str">
            <v>REATOR SIMPLES P/LAMPADA FLUORESCENTE,BAIXO F.POTENCIA - 110V/20W</v>
          </cell>
          <cell r="C1756" t="str">
            <v>UN</v>
          </cell>
          <cell r="D1756">
            <v>16.64</v>
          </cell>
        </row>
        <row r="1757">
          <cell r="A1757" t="str">
            <v>098227</v>
          </cell>
          <cell r="B1757" t="str">
            <v>REATOR SIMPLES P/LAMPADA FLUORESCENTE,BAIXO F.POTENCIA - 220V/20W</v>
          </cell>
          <cell r="C1757" t="str">
            <v>UN</v>
          </cell>
          <cell r="D1757">
            <v>16.64</v>
          </cell>
        </row>
        <row r="1758">
          <cell r="A1758" t="str">
            <v>098228</v>
          </cell>
          <cell r="B1758" t="str">
            <v>REATOR SIMPLES P/LAMPADA FLUORESCENTE,ALTO F.POTENCIA - 220V/20W</v>
          </cell>
          <cell r="C1758" t="str">
            <v>UN</v>
          </cell>
          <cell r="D1758">
            <v>16.64</v>
          </cell>
        </row>
        <row r="1759">
          <cell r="A1759" t="str">
            <v>098229</v>
          </cell>
          <cell r="B1759" t="str">
            <v>REATOR SIMPLES P/LAMPADA FLUORESCENTE,BAIXO F.POTENCIA - 110V/40W</v>
          </cell>
          <cell r="C1759" t="str">
            <v>UN</v>
          </cell>
          <cell r="D1759">
            <v>16.8</v>
          </cell>
        </row>
        <row r="1760">
          <cell r="A1760" t="str">
            <v>098230</v>
          </cell>
          <cell r="B1760" t="str">
            <v>REATOR SIMPLES P/LAMPADA FLUORESCENTE,BAIXO F.POTENCIA - 220V/40W</v>
          </cell>
          <cell r="C1760" t="str">
            <v>UN</v>
          </cell>
          <cell r="D1760">
            <v>16.64</v>
          </cell>
        </row>
        <row r="1761">
          <cell r="A1761" t="str">
            <v>098231</v>
          </cell>
          <cell r="B1761" t="str">
            <v>REATOR SIMPLES P/LAMPADA FLUORESCENTE,ALTO F.POTENCIA - 220V/40W</v>
          </cell>
          <cell r="C1761" t="str">
            <v>UN</v>
          </cell>
          <cell r="D1761">
            <v>16.829999999999998</v>
          </cell>
        </row>
        <row r="1762">
          <cell r="A1762" t="str">
            <v>098232</v>
          </cell>
          <cell r="B1762" t="str">
            <v>REATOR SIMPLES P/LAMP.FLUOR.PART.RAP.,ALTO F.POTENCIA - 110-220V/20W</v>
          </cell>
          <cell r="C1762" t="str">
            <v>UN</v>
          </cell>
          <cell r="D1762">
            <v>16.72</v>
          </cell>
        </row>
        <row r="1763">
          <cell r="A1763" t="str">
            <v>098233</v>
          </cell>
          <cell r="B1763" t="str">
            <v>REATOR SIMPLES P/LAMP.FLUOR.PART.RAP.,ALTO F.POTENCIA - 110-220V/40W</v>
          </cell>
          <cell r="C1763" t="str">
            <v>UN</v>
          </cell>
          <cell r="D1763">
            <v>16.8</v>
          </cell>
        </row>
        <row r="1764">
          <cell r="A1764" t="str">
            <v>098234</v>
          </cell>
          <cell r="B1764" t="str">
            <v>REATOR DUPLO P/LAMP.FLUOR.PART.RAP.,ALTO F.POTENCIA - 110-220V/2X20W</v>
          </cell>
          <cell r="C1764" t="str">
            <v>UN</v>
          </cell>
          <cell r="D1764">
            <v>23.8</v>
          </cell>
        </row>
        <row r="1765">
          <cell r="A1765" t="str">
            <v>098235</v>
          </cell>
          <cell r="B1765" t="str">
            <v>REATOR DUPLO P/LAMP.FLUOR.PART.RAP.,ALTO F.POTENCIA 110-220V/2X40W</v>
          </cell>
          <cell r="C1765" t="str">
            <v>UN</v>
          </cell>
          <cell r="D1765">
            <v>23.45</v>
          </cell>
        </row>
        <row r="1766">
          <cell r="A1766" t="str">
            <v>098236</v>
          </cell>
          <cell r="B1766" t="str">
            <v>REATOR SIMPLES P/LAMP FLUOR.PART.RAP.BAIXO F.POT. 220V/65W</v>
          </cell>
          <cell r="C1766" t="str">
            <v>UN</v>
          </cell>
          <cell r="D1766">
            <v>25.47</v>
          </cell>
        </row>
        <row r="1767">
          <cell r="A1767" t="str">
            <v>098237</v>
          </cell>
          <cell r="B1767" t="str">
            <v>REATOR DUPLO P/LAMP FLUOR CONV. ALTO F.POT 220V/65W</v>
          </cell>
          <cell r="C1767" t="str">
            <v>UN</v>
          </cell>
          <cell r="D1767">
            <v>38.159999999999997</v>
          </cell>
        </row>
        <row r="1768">
          <cell r="A1768" t="str">
            <v>098238</v>
          </cell>
          <cell r="B1768" t="str">
            <v>REATOR SIMPLES P/LAMP FLUOR.PART.RAP.ALTO F.POTENCIA - 220V/1X110W</v>
          </cell>
          <cell r="C1768" t="str">
            <v>UN</v>
          </cell>
          <cell r="D1768">
            <v>42.14</v>
          </cell>
        </row>
        <row r="1769">
          <cell r="A1769" t="str">
            <v>098239</v>
          </cell>
          <cell r="B1769" t="str">
            <v>REATOR DUPLO P/LAMP FLUOR.PART.RAP.ALTO F.POTENCIA 220V/2X110W</v>
          </cell>
          <cell r="C1769" t="str">
            <v>UN</v>
          </cell>
          <cell r="D1769">
            <v>46.3</v>
          </cell>
        </row>
        <row r="1770">
          <cell r="A1770" t="str">
            <v>098240</v>
          </cell>
          <cell r="B1770" t="str">
            <v>REATOR PARA LAMPADA HG - 220V/125W</v>
          </cell>
          <cell r="C1770" t="str">
            <v>UN</v>
          </cell>
          <cell r="D1770">
            <v>28.53</v>
          </cell>
        </row>
        <row r="1771">
          <cell r="A1771" t="str">
            <v>098241</v>
          </cell>
          <cell r="B1771" t="str">
            <v>REATOR PARA LAMPADA HG - 220V/250W</v>
          </cell>
          <cell r="C1771" t="str">
            <v>UN</v>
          </cell>
          <cell r="D1771">
            <v>37.28</v>
          </cell>
        </row>
        <row r="1772">
          <cell r="A1772" t="str">
            <v>098242</v>
          </cell>
          <cell r="B1772" t="str">
            <v>REATOR PARA LAMPADA HG - 220V/400W</v>
          </cell>
          <cell r="C1772" t="str">
            <v>UN</v>
          </cell>
          <cell r="D1772">
            <v>40.03</v>
          </cell>
        </row>
        <row r="1773">
          <cell r="A1773" t="str">
            <v>098243</v>
          </cell>
          <cell r="B1773" t="str">
            <v>REATOR P/LAMP VP/MERCURIO USO EXTERNO 220V/400W</v>
          </cell>
          <cell r="C1773" t="str">
            <v>UN</v>
          </cell>
          <cell r="D1773">
            <v>50.03</v>
          </cell>
        </row>
        <row r="1774">
          <cell r="A1774" t="str">
            <v>098244</v>
          </cell>
          <cell r="B1774" t="str">
            <v>REATOR P/LAMP VP/SODIO ALTA PRESSAO - 220V/70W</v>
          </cell>
          <cell r="C1774" t="str">
            <v>UN</v>
          </cell>
          <cell r="D1774">
            <v>33.979999999999997</v>
          </cell>
        </row>
        <row r="1775">
          <cell r="A1775" t="str">
            <v>098245</v>
          </cell>
          <cell r="B1775" t="str">
            <v>REATOR P/LAMP VP/SODIO ALTA PRESSAO - 220V/150W</v>
          </cell>
          <cell r="C1775" t="str">
            <v>UN</v>
          </cell>
          <cell r="D1775">
            <v>39.71</v>
          </cell>
        </row>
        <row r="1776">
          <cell r="A1776" t="str">
            <v>098246</v>
          </cell>
          <cell r="B1776" t="str">
            <v>REATOR P/LAMP VP/SODIO ALTA PRESSAO - 220V/250W</v>
          </cell>
          <cell r="C1776" t="str">
            <v>UN</v>
          </cell>
          <cell r="D1776">
            <v>52.35</v>
          </cell>
        </row>
        <row r="1777">
          <cell r="A1777" t="str">
            <v>098247</v>
          </cell>
          <cell r="B1777" t="str">
            <v>REATOR P/LAMP VP/SODIO ALTA PRESSAO - 220V/400W</v>
          </cell>
          <cell r="C1777" t="str">
            <v>UN</v>
          </cell>
          <cell r="D1777">
            <v>65.67</v>
          </cell>
        </row>
        <row r="1778">
          <cell r="A1778" t="str">
            <v>098248</v>
          </cell>
          <cell r="B1778" t="str">
            <v>LAMPADA INCANDESCENTE - 25W</v>
          </cell>
          <cell r="C1778" t="str">
            <v>UN</v>
          </cell>
          <cell r="D1778">
            <v>1.1499999999999999</v>
          </cell>
        </row>
        <row r="1779">
          <cell r="A1779" t="str">
            <v>098249</v>
          </cell>
          <cell r="B1779" t="str">
            <v>LAMPADA INCANDESCENTE - 40W</v>
          </cell>
          <cell r="C1779" t="str">
            <v>UN</v>
          </cell>
          <cell r="D1779">
            <v>1.1499999999999999</v>
          </cell>
        </row>
        <row r="1780">
          <cell r="A1780" t="str">
            <v>098250</v>
          </cell>
          <cell r="B1780" t="str">
            <v>LAMPADA INCANDESCENTE - 60W</v>
          </cell>
          <cell r="C1780" t="str">
            <v>UN</v>
          </cell>
          <cell r="D1780">
            <v>1.1499999999999999</v>
          </cell>
        </row>
        <row r="1781">
          <cell r="A1781" t="str">
            <v>098251</v>
          </cell>
          <cell r="B1781" t="str">
            <v>LAMPADA INCANDESCENTE - 100W</v>
          </cell>
          <cell r="C1781" t="str">
            <v>UN</v>
          </cell>
          <cell r="D1781">
            <v>1.39</v>
          </cell>
        </row>
        <row r="1782">
          <cell r="A1782" t="str">
            <v>098252</v>
          </cell>
          <cell r="B1782" t="str">
            <v>LAMPADA INCANDESCENTE - 150W</v>
          </cell>
          <cell r="C1782" t="str">
            <v>UN</v>
          </cell>
          <cell r="D1782">
            <v>1.77</v>
          </cell>
        </row>
        <row r="1783">
          <cell r="A1783" t="str">
            <v>098253</v>
          </cell>
          <cell r="B1783" t="str">
            <v>LAMPADA INCANDESCENTE - 200W</v>
          </cell>
          <cell r="C1783" t="str">
            <v>UN</v>
          </cell>
          <cell r="D1783">
            <v>1.96</v>
          </cell>
        </row>
        <row r="1784">
          <cell r="A1784" t="str">
            <v>098254</v>
          </cell>
          <cell r="B1784" t="str">
            <v>LAMPADA FLUORESCENTE 65W</v>
          </cell>
          <cell r="C1784" t="str">
            <v>UN</v>
          </cell>
          <cell r="D1784">
            <v>7.25</v>
          </cell>
        </row>
        <row r="1785">
          <cell r="A1785" t="str">
            <v>098255</v>
          </cell>
          <cell r="B1785" t="str">
            <v>LAMPADA FLUORESCENTE - 20W</v>
          </cell>
          <cell r="C1785" t="str">
            <v>UN</v>
          </cell>
          <cell r="D1785">
            <v>3.28</v>
          </cell>
        </row>
        <row r="1786">
          <cell r="A1786" t="str">
            <v>098256</v>
          </cell>
          <cell r="B1786" t="str">
            <v>LAMPADA FLUORESCENTE - 40W</v>
          </cell>
          <cell r="C1786" t="str">
            <v>UN</v>
          </cell>
          <cell r="D1786">
            <v>3.28</v>
          </cell>
        </row>
        <row r="1787">
          <cell r="A1787" t="str">
            <v>098257</v>
          </cell>
          <cell r="B1787" t="str">
            <v>LAMPADA MISTA - 220V/160W</v>
          </cell>
          <cell r="C1787" t="str">
            <v>UN</v>
          </cell>
          <cell r="D1787">
            <v>10.84</v>
          </cell>
        </row>
        <row r="1788">
          <cell r="A1788" t="str">
            <v>098258</v>
          </cell>
          <cell r="B1788" t="str">
            <v>LAMPADA MISTA - 220V/250W</v>
          </cell>
          <cell r="C1788" t="str">
            <v>UN</v>
          </cell>
          <cell r="D1788">
            <v>13.53</v>
          </cell>
        </row>
        <row r="1789">
          <cell r="A1789" t="str">
            <v>098259</v>
          </cell>
          <cell r="B1789" t="str">
            <v>LAMPADA MISTA - 220V/500W</v>
          </cell>
          <cell r="C1789" t="str">
            <v>UN</v>
          </cell>
          <cell r="D1789">
            <v>26.44</v>
          </cell>
        </row>
        <row r="1790">
          <cell r="A1790" t="str">
            <v>098260</v>
          </cell>
          <cell r="B1790" t="str">
            <v>LAMPADA FLUORESCENTE - 110W TIPO HO</v>
          </cell>
          <cell r="C1790" t="str">
            <v>UN</v>
          </cell>
          <cell r="D1790">
            <v>8.52</v>
          </cell>
        </row>
        <row r="1791">
          <cell r="A1791" t="str">
            <v>098261</v>
          </cell>
          <cell r="B1791" t="str">
            <v>LAMPADA VAPOR DE MERCURIO - 220V/80W</v>
          </cell>
          <cell r="C1791" t="str">
            <v>UN</v>
          </cell>
          <cell r="D1791">
            <v>9.61</v>
          </cell>
        </row>
        <row r="1792">
          <cell r="A1792" t="str">
            <v>098262</v>
          </cell>
          <cell r="B1792" t="str">
            <v>LAMPADA VAPOR DE MERCURIO - 220V/125W</v>
          </cell>
          <cell r="C1792" t="str">
            <v>UN</v>
          </cell>
          <cell r="D1792">
            <v>10.31</v>
          </cell>
        </row>
        <row r="1793">
          <cell r="A1793" t="str">
            <v>098263</v>
          </cell>
          <cell r="B1793" t="str">
            <v>LAMPADA VAPOR DE MERCURIO - 220V/250W</v>
          </cell>
          <cell r="C1793" t="str">
            <v>UN</v>
          </cell>
          <cell r="D1793">
            <v>18.79</v>
          </cell>
        </row>
        <row r="1794">
          <cell r="A1794" t="str">
            <v>098264</v>
          </cell>
          <cell r="B1794" t="str">
            <v>LAMPADA VAPOR DE MERCURIO - 220V/400W</v>
          </cell>
          <cell r="C1794" t="str">
            <v>UN</v>
          </cell>
          <cell r="D1794">
            <v>26.55</v>
          </cell>
        </row>
        <row r="1795">
          <cell r="A1795" t="str">
            <v>098265</v>
          </cell>
          <cell r="B1795" t="str">
            <v>LAMPADA VAPOR DE SODIO ALTA PRESSAO 50W</v>
          </cell>
          <cell r="C1795" t="str">
            <v>UN</v>
          </cell>
          <cell r="D1795">
            <v>24.89</v>
          </cell>
        </row>
        <row r="1796">
          <cell r="A1796" t="str">
            <v>098266</v>
          </cell>
          <cell r="B1796" t="str">
            <v>LAMPADA VAPORDE SODIO ALTA PRESSAO - 70W</v>
          </cell>
          <cell r="C1796" t="str">
            <v>UN</v>
          </cell>
          <cell r="D1796">
            <v>24.89</v>
          </cell>
        </row>
        <row r="1797">
          <cell r="A1797" t="str">
            <v>098267</v>
          </cell>
          <cell r="B1797" t="str">
            <v>LAMPADA VAPOR DE SODIO ALTA PRESSAO - 150W</v>
          </cell>
          <cell r="C1797" t="str">
            <v>UN</v>
          </cell>
          <cell r="D1797">
            <v>35.549999999999997</v>
          </cell>
        </row>
        <row r="1798">
          <cell r="A1798" t="str">
            <v>098268</v>
          </cell>
          <cell r="B1798" t="str">
            <v>LAMPADA VAPOR DE SODIO ALTA PRESSAO - 250W</v>
          </cell>
          <cell r="C1798" t="str">
            <v>UN</v>
          </cell>
          <cell r="D1798">
            <v>35.69</v>
          </cell>
        </row>
        <row r="1799">
          <cell r="A1799" t="str">
            <v>098269</v>
          </cell>
          <cell r="B1799" t="str">
            <v>LAMPADA VAPOR DE SODIO ALTA PRESSAO 400W</v>
          </cell>
          <cell r="C1799" t="str">
            <v>UN</v>
          </cell>
          <cell r="D1799">
            <v>40.340000000000003</v>
          </cell>
        </row>
        <row r="1800">
          <cell r="A1800" t="str">
            <v>098271</v>
          </cell>
          <cell r="B1800" t="str">
            <v>LAMPADA INCANDESCENTE REFLETORA 110/220V-60W</v>
          </cell>
          <cell r="C1800" t="str">
            <v>UN</v>
          </cell>
          <cell r="D1800">
            <v>4</v>
          </cell>
        </row>
        <row r="1801">
          <cell r="A1801" t="str">
            <v>098272</v>
          </cell>
          <cell r="B1801" t="str">
            <v>LAMPADA INCANDESCENTE REFLETORA 110/220V-100W</v>
          </cell>
          <cell r="C1801" t="str">
            <v>UN</v>
          </cell>
          <cell r="D1801">
            <v>4.9400000000000004</v>
          </cell>
        </row>
        <row r="1802">
          <cell r="A1802" t="str">
            <v>098273</v>
          </cell>
          <cell r="B1802" t="str">
            <v>LAMPADA INCANDESCENTE REFLETORA 110/220V-150W</v>
          </cell>
          <cell r="C1802" t="str">
            <v>UN</v>
          </cell>
          <cell r="D1802">
            <v>8.93</v>
          </cell>
        </row>
        <row r="1803">
          <cell r="A1803" t="str">
            <v>098275</v>
          </cell>
          <cell r="B1803" t="str">
            <v>LAMPADA DE HALOGENIO 110V/220V/300W</v>
          </cell>
          <cell r="C1803" t="str">
            <v>UN</v>
          </cell>
          <cell r="D1803">
            <v>7.4</v>
          </cell>
        </row>
        <row r="1804">
          <cell r="A1804" t="str">
            <v>098277</v>
          </cell>
          <cell r="B1804" t="str">
            <v>LAMPADA DE HALOGENIO 110V/220V/500W</v>
          </cell>
          <cell r="C1804" t="str">
            <v>UN</v>
          </cell>
          <cell r="D1804">
            <v>7.4</v>
          </cell>
        </row>
        <row r="1805">
          <cell r="A1805" t="str">
            <v>098279</v>
          </cell>
          <cell r="B1805" t="str">
            <v>LAMPADA DE HALOGENIO 220V/1000W</v>
          </cell>
          <cell r="C1805" t="str">
            <v>UN</v>
          </cell>
          <cell r="D1805">
            <v>9.4</v>
          </cell>
        </row>
        <row r="1806">
          <cell r="A1806" t="str">
            <v>098281</v>
          </cell>
          <cell r="B1806" t="str">
            <v>LAMPADA INCANDESCENTE - 300W SOQUETE E-27</v>
          </cell>
          <cell r="C1806" t="str">
            <v>UN</v>
          </cell>
          <cell r="D1806">
            <v>9.32</v>
          </cell>
        </row>
        <row r="1807">
          <cell r="A1807" t="str">
            <v>098282</v>
          </cell>
          <cell r="B1807" t="str">
            <v>LAMPADA INCANDESCENTE - 500W SOQUETE E-27</v>
          </cell>
          <cell r="C1807" t="str">
            <v>UN</v>
          </cell>
          <cell r="D1807">
            <v>15.13</v>
          </cell>
        </row>
        <row r="1808">
          <cell r="A1808" t="str">
            <v>098283</v>
          </cell>
          <cell r="B1808" t="str">
            <v>LAMPADA INCANDESCENTE - 300W SOQUETE E-40</v>
          </cell>
          <cell r="C1808" t="str">
            <v>UN</v>
          </cell>
          <cell r="D1808">
            <v>9.32</v>
          </cell>
        </row>
        <row r="1809">
          <cell r="A1809" t="str">
            <v>098284</v>
          </cell>
          <cell r="B1809" t="str">
            <v>LAMPADA INCANDESCENTE - 500W SOQUETE E-40</v>
          </cell>
          <cell r="C1809" t="str">
            <v>UN</v>
          </cell>
          <cell r="D1809">
            <v>15.13</v>
          </cell>
        </row>
        <row r="1810">
          <cell r="A1810" t="str">
            <v>098290</v>
          </cell>
          <cell r="B1810" t="str">
            <v>PLUG P/TELEFONE DE 4 PINOS PADRAO TELEBRAS</v>
          </cell>
          <cell r="C1810" t="str">
            <v>UN</v>
          </cell>
          <cell r="D1810">
            <v>3.64</v>
          </cell>
        </row>
        <row r="1811">
          <cell r="A1811" t="str">
            <v>098291</v>
          </cell>
          <cell r="B1811" t="str">
            <v>PLUG 3P+T 30A - 440V</v>
          </cell>
          <cell r="C1811" t="str">
            <v>UN</v>
          </cell>
          <cell r="D1811">
            <v>6.52</v>
          </cell>
        </row>
        <row r="1812">
          <cell r="A1812" t="str">
            <v>098292</v>
          </cell>
          <cell r="B1812" t="str">
            <v>PLUG 3P+T 32A - 750V - TIPO INDUSTRIAL</v>
          </cell>
          <cell r="C1812" t="str">
            <v>UN</v>
          </cell>
          <cell r="D1812">
            <v>18.03</v>
          </cell>
        </row>
        <row r="1813">
          <cell r="A1813" t="str">
            <v>098293</v>
          </cell>
          <cell r="B1813" t="str">
            <v>PLUG 3P+T 63A - 750V TIPO INDUSTRIAL</v>
          </cell>
          <cell r="C1813" t="str">
            <v>UN</v>
          </cell>
          <cell r="D1813">
            <v>60.01</v>
          </cell>
        </row>
        <row r="1814">
          <cell r="A1814" t="str">
            <v>098297</v>
          </cell>
          <cell r="B1814" t="str">
            <v>INTERRUPTOR PARALELO BIPOLAR 1 TECLA</v>
          </cell>
          <cell r="C1814" t="str">
            <v>UN</v>
          </cell>
          <cell r="D1814">
            <v>12.72</v>
          </cell>
        </row>
        <row r="1815">
          <cell r="A1815" t="str">
            <v>098298</v>
          </cell>
          <cell r="B1815" t="str">
            <v>REATOR P/LAMP SODIO ALTA PRESSAO - 220V/50W</v>
          </cell>
          <cell r="C1815" t="str">
            <v>UN</v>
          </cell>
          <cell r="D1815">
            <v>33.979999999999997</v>
          </cell>
        </row>
        <row r="1816">
          <cell r="A1816" t="str">
            <v>098299</v>
          </cell>
          <cell r="B1816" t="str">
            <v>REATOR PARA LAMPADA HG - 220V/80W</v>
          </cell>
          <cell r="C1816" t="str">
            <v>UN</v>
          </cell>
          <cell r="D1816">
            <v>26.29</v>
          </cell>
        </row>
        <row r="1817">
          <cell r="A1817" t="str">
            <v>098300</v>
          </cell>
          <cell r="B1817" t="str">
            <v>SERVICOS PARCIAIS - PARA-RAIOS E OUTROS</v>
          </cell>
          <cell r="D1817" t="str">
            <v xml:space="preserve"> R$-   </v>
          </cell>
        </row>
        <row r="1818">
          <cell r="A1818" t="str">
            <v>098302</v>
          </cell>
          <cell r="B1818" t="str">
            <v>CONECTOR P/TUBO FLEXIVEL TP MACHO CMZ - 3/4"</v>
          </cell>
          <cell r="C1818" t="str">
            <v>UN</v>
          </cell>
          <cell r="D1818">
            <v>6.97</v>
          </cell>
        </row>
        <row r="1819">
          <cell r="A1819" t="str">
            <v>098303</v>
          </cell>
          <cell r="B1819" t="str">
            <v>CONECTOR P/TUBO FLEXIVEL TP MACHO CMZ - 1"</v>
          </cell>
          <cell r="C1819" t="str">
            <v>UN</v>
          </cell>
          <cell r="D1819">
            <v>9.11</v>
          </cell>
        </row>
        <row r="1820">
          <cell r="A1820" t="str">
            <v>098305</v>
          </cell>
          <cell r="B1820" t="str">
            <v>CONECTOR P/TUBO FLEXIVEL, TP. MACHO CMZ - 1 1/2"</v>
          </cell>
          <cell r="C1820" t="str">
            <v>UN</v>
          </cell>
          <cell r="D1820">
            <v>17.18</v>
          </cell>
        </row>
        <row r="1821">
          <cell r="A1821" t="str">
            <v>098312</v>
          </cell>
          <cell r="B1821" t="str">
            <v>CONECTOR P/TUBO FLEXIVEL TP FEMEA CFZ - 3/4"</v>
          </cell>
          <cell r="C1821" t="str">
            <v>UN</v>
          </cell>
          <cell r="D1821">
            <v>7.65</v>
          </cell>
        </row>
        <row r="1822">
          <cell r="A1822" t="str">
            <v>098313</v>
          </cell>
          <cell r="B1822" t="str">
            <v>CONECTOR P/TUBO FLEXIVEL TP FEMEA CFZ - 1"</v>
          </cell>
          <cell r="C1822" t="str">
            <v>UN</v>
          </cell>
          <cell r="D1822">
            <v>9.73</v>
          </cell>
        </row>
        <row r="1823">
          <cell r="A1823" t="str">
            <v>098315</v>
          </cell>
          <cell r="B1823" t="str">
            <v>CONECTOR P/TUBO FLEXIVEL TP FEMEA CFZ - 1 1/2"</v>
          </cell>
          <cell r="C1823" t="str">
            <v>UN</v>
          </cell>
          <cell r="D1823">
            <v>18.260000000000002</v>
          </cell>
        </row>
        <row r="1824">
          <cell r="A1824" t="str">
            <v>098320</v>
          </cell>
          <cell r="B1824" t="str">
            <v>COLOCACAO DE ARAME GUIA #14 DE ACO GALVANIZADO EM ELETRODUTO</v>
          </cell>
          <cell r="C1824" t="str">
            <v>M</v>
          </cell>
          <cell r="D1824">
            <v>0.41</v>
          </cell>
        </row>
        <row r="1825">
          <cell r="A1825" t="str">
            <v>098331</v>
          </cell>
          <cell r="B1825" t="str">
            <v>FINCAPINO CALIBRE 22 LONGO</v>
          </cell>
          <cell r="C1825" t="str">
            <v>UN</v>
          </cell>
          <cell r="D1825">
            <v>0.53</v>
          </cell>
        </row>
        <row r="1826">
          <cell r="A1826" t="str">
            <v>098332</v>
          </cell>
          <cell r="B1826" t="str">
            <v>FINCAPINO CALIBRE 38</v>
          </cell>
          <cell r="C1826" t="str">
            <v>UN</v>
          </cell>
          <cell r="D1826">
            <v>1.78</v>
          </cell>
        </row>
        <row r="1827">
          <cell r="A1827" t="str">
            <v>098335</v>
          </cell>
          <cell r="B1827" t="str">
            <v>PINO DE DIAMETRO 1/4" COM ROSCA</v>
          </cell>
          <cell r="C1827" t="str">
            <v>UN</v>
          </cell>
          <cell r="D1827">
            <v>0.44</v>
          </cell>
        </row>
        <row r="1828">
          <cell r="A1828" t="str">
            <v>098336</v>
          </cell>
          <cell r="B1828" t="str">
            <v>PINO DE DIAMETRO 3/8" COM ROSCA</v>
          </cell>
          <cell r="C1828" t="str">
            <v>UN</v>
          </cell>
          <cell r="D1828">
            <v>0.8</v>
          </cell>
        </row>
        <row r="1829">
          <cell r="A1829" t="str">
            <v>098342</v>
          </cell>
          <cell r="B1829" t="str">
            <v>FITA ISOLANTE TIPO AUTO-FUSAO 35KV/MM</v>
          </cell>
          <cell r="C1829" t="str">
            <v>M</v>
          </cell>
          <cell r="D1829">
            <v>3.05</v>
          </cell>
        </row>
        <row r="1830">
          <cell r="A1830" t="str">
            <v>098345</v>
          </cell>
          <cell r="B1830" t="str">
            <v>ISOLACAO TERMO-CONTRATIL DE 10 A 50MM2</v>
          </cell>
          <cell r="C1830" t="str">
            <v>M</v>
          </cell>
          <cell r="D1830">
            <v>98.82</v>
          </cell>
        </row>
        <row r="1831">
          <cell r="A1831" t="str">
            <v>098346</v>
          </cell>
          <cell r="B1831" t="str">
            <v>ISOLACAO TERMO-CONTRATIL DE 70 A 95MM2</v>
          </cell>
          <cell r="C1831" t="str">
            <v>M</v>
          </cell>
          <cell r="D1831">
            <v>132.84</v>
          </cell>
        </row>
        <row r="1832">
          <cell r="A1832" t="str">
            <v>098347</v>
          </cell>
          <cell r="B1832" t="str">
            <v>ISOLACAO TERMO-CONTRATIL DE 120 A 240MM2</v>
          </cell>
          <cell r="C1832" t="str">
            <v>M</v>
          </cell>
          <cell r="D1832">
            <v>157.63</v>
          </cell>
        </row>
        <row r="1833">
          <cell r="A1833" t="str">
            <v>098350</v>
          </cell>
          <cell r="B1833" t="str">
            <v>FOTOCELULA SOLAR-RELE FOTOELETRICO CAP. 500W</v>
          </cell>
          <cell r="C1833" t="str">
            <v>UN</v>
          </cell>
          <cell r="D1833">
            <v>18.829999999999998</v>
          </cell>
        </row>
        <row r="1834">
          <cell r="A1834" t="str">
            <v>098351</v>
          </cell>
          <cell r="B1834" t="str">
            <v>FOTOCELULA SOLAR-RELE FOTOELETRICO CAP. 1000W</v>
          </cell>
          <cell r="C1834" t="str">
            <v>UN</v>
          </cell>
          <cell r="D1834">
            <v>18.829999999999998</v>
          </cell>
        </row>
        <row r="1835">
          <cell r="A1835" t="str">
            <v>098353</v>
          </cell>
          <cell r="B1835" t="str">
            <v>BUQUE "FRANKLIN" C/ROSCA E NIPLE 3/4"</v>
          </cell>
          <cell r="C1835" t="str">
            <v>UN</v>
          </cell>
          <cell r="D1835">
            <v>18.73</v>
          </cell>
        </row>
        <row r="1836">
          <cell r="A1836" t="str">
            <v>098354</v>
          </cell>
          <cell r="B1836" t="str">
            <v>HASTE DE ACO GALVANIZADO - 2"X3M</v>
          </cell>
          <cell r="C1836" t="str">
            <v>UN</v>
          </cell>
          <cell r="D1836">
            <v>83.71</v>
          </cell>
        </row>
        <row r="1837">
          <cell r="A1837" t="str">
            <v>098355</v>
          </cell>
          <cell r="B1837" t="str">
            <v>BASE E ESTAIS P/HASTE DE PARA-RAIOS</v>
          </cell>
          <cell r="C1837" t="str">
            <v>UN</v>
          </cell>
          <cell r="D1837">
            <v>24.73</v>
          </cell>
        </row>
        <row r="1838">
          <cell r="A1838" t="str">
            <v>098356</v>
          </cell>
          <cell r="B1838" t="str">
            <v>PORTA BANDEIRA EM ACO GALVANIZADO 2"</v>
          </cell>
          <cell r="C1838" t="str">
            <v>UN</v>
          </cell>
          <cell r="D1838">
            <v>8.1</v>
          </cell>
        </row>
        <row r="1839">
          <cell r="A1839" t="str">
            <v>098357</v>
          </cell>
          <cell r="B1839" t="str">
            <v>TERMINAL AEREO EM ACO GALV. C/BASE DE FIXACAO H=30CM</v>
          </cell>
          <cell r="C1839" t="str">
            <v>UN</v>
          </cell>
          <cell r="D1839">
            <v>6.41</v>
          </cell>
        </row>
        <row r="1840">
          <cell r="A1840" t="str">
            <v>098358</v>
          </cell>
          <cell r="B1840" t="str">
            <v>SUPORTE P/FIXACAO DE CABO EM TELHA ONDULADA</v>
          </cell>
          <cell r="C1840" t="str">
            <v>UN</v>
          </cell>
          <cell r="D1840">
            <v>10.17</v>
          </cell>
        </row>
        <row r="1841">
          <cell r="A1841" t="str">
            <v>098362</v>
          </cell>
          <cell r="B1841" t="str">
            <v>CRUZETA DE FERRO GALVANIZADO P/3 PROJETORES</v>
          </cell>
          <cell r="C1841" t="str">
            <v>UN</v>
          </cell>
          <cell r="D1841">
            <v>56.18</v>
          </cell>
        </row>
        <row r="1842">
          <cell r="A1842" t="str">
            <v>098363</v>
          </cell>
          <cell r="B1842" t="str">
            <v>BRACO P/LUMINARIA EM TUBO FERRO GALVANIZADO 1"X1M</v>
          </cell>
          <cell r="C1842" t="str">
            <v>UN</v>
          </cell>
          <cell r="D1842">
            <v>22.72</v>
          </cell>
        </row>
        <row r="1843">
          <cell r="A1843" t="str">
            <v>098365</v>
          </cell>
          <cell r="B1843" t="str">
            <v>POSTE DE FERRO GALVANIZADO TIPO RETO FLANGEADO H=5M</v>
          </cell>
          <cell r="C1843" t="str">
            <v>UN</v>
          </cell>
          <cell r="D1843">
            <v>317.83</v>
          </cell>
        </row>
        <row r="1844">
          <cell r="A1844" t="str">
            <v>098366</v>
          </cell>
          <cell r="B1844" t="str">
            <v>POSTE DE FERRO GALVANIZADO TIPO RETO FLANGEADO H=7M</v>
          </cell>
          <cell r="C1844" t="str">
            <v>UN</v>
          </cell>
          <cell r="D1844">
            <v>400.33</v>
          </cell>
        </row>
        <row r="1845">
          <cell r="A1845" t="str">
            <v>098370</v>
          </cell>
          <cell r="B1845" t="str">
            <v>POSTE DE FERRO GALVANIZADO,TIPO CURVO SIMPLES - H=7M</v>
          </cell>
          <cell r="C1845" t="str">
            <v>UN</v>
          </cell>
          <cell r="D1845">
            <v>280.85000000000002</v>
          </cell>
        </row>
        <row r="1846">
          <cell r="A1846" t="str">
            <v>098371</v>
          </cell>
          <cell r="B1846" t="str">
            <v>POSTE DE FERRO GALVANIZADO,TIPO CURVO DUPLO - H=7M</v>
          </cell>
          <cell r="C1846" t="str">
            <v>UN</v>
          </cell>
          <cell r="D1846">
            <v>440.23</v>
          </cell>
        </row>
        <row r="1847">
          <cell r="A1847" t="str">
            <v>098372</v>
          </cell>
          <cell r="B1847" t="str">
            <v>POSTE DE FERRO GALVANIZADO,TIPO RETO - H=9M</v>
          </cell>
          <cell r="C1847" t="str">
            <v>UN</v>
          </cell>
          <cell r="D1847">
            <v>394.41</v>
          </cell>
        </row>
        <row r="1848">
          <cell r="A1848" t="str">
            <v>098373</v>
          </cell>
          <cell r="B1848" t="str">
            <v>POSTE DE CONCRETO TUBULAR OCO,COM INSPECAO - 7M DE COMPRIMENTO</v>
          </cell>
          <cell r="C1848" t="str">
            <v>UN</v>
          </cell>
          <cell r="D1848">
            <v>203.43</v>
          </cell>
        </row>
        <row r="1849">
          <cell r="A1849" t="str">
            <v>098374</v>
          </cell>
          <cell r="B1849" t="str">
            <v>POSTE DE FERRO GALVANIZADO TIPO RETO H=10M</v>
          </cell>
          <cell r="C1849" t="str">
            <v>UN</v>
          </cell>
          <cell r="D1849">
            <v>439.81</v>
          </cell>
        </row>
        <row r="1850">
          <cell r="A1850" t="str">
            <v>098376</v>
          </cell>
          <cell r="B1850" t="str">
            <v>CONECTOR TIPO PRENSA CABO EM ALUMINIO - 3/8"</v>
          </cell>
          <cell r="C1850" t="str">
            <v>UN</v>
          </cell>
          <cell r="D1850">
            <v>2.96</v>
          </cell>
        </row>
        <row r="1851">
          <cell r="A1851" t="str">
            <v>098377</v>
          </cell>
          <cell r="B1851" t="str">
            <v>CONECTOR TIPO PRENSA-CABO EM ALUMINIO - 1/2"</v>
          </cell>
          <cell r="C1851" t="str">
            <v>UN</v>
          </cell>
          <cell r="D1851">
            <v>3.14</v>
          </cell>
        </row>
        <row r="1852">
          <cell r="A1852" t="str">
            <v>098378</v>
          </cell>
          <cell r="B1852" t="str">
            <v>CONECTOR TIPO PRENSA-CABO EM ALUMINIO - 3/4"</v>
          </cell>
          <cell r="C1852" t="str">
            <v>UN</v>
          </cell>
          <cell r="D1852">
            <v>3.78</v>
          </cell>
        </row>
        <row r="1853">
          <cell r="A1853" t="str">
            <v>098379</v>
          </cell>
          <cell r="B1853" t="str">
            <v>CONECTOR TIPO PRENSA - CABO EM ALUMINIO - 1"</v>
          </cell>
          <cell r="C1853" t="str">
            <v>UN</v>
          </cell>
          <cell r="D1853">
            <v>3.78</v>
          </cell>
        </row>
        <row r="1854">
          <cell r="A1854" t="str">
            <v>098380</v>
          </cell>
          <cell r="B1854" t="str">
            <v>CONECTOR TIPO "SPLIT-BOLT" - PARA CABO DE 6,00MM2</v>
          </cell>
          <cell r="C1854" t="str">
            <v>UN</v>
          </cell>
          <cell r="D1854">
            <v>2.14</v>
          </cell>
        </row>
        <row r="1855">
          <cell r="A1855" t="str">
            <v>098381</v>
          </cell>
          <cell r="B1855" t="str">
            <v>CONECTOR TIPO "SPLIT-BOLT" - PARA CABO DE 10,00MM2</v>
          </cell>
          <cell r="C1855" t="str">
            <v>UN</v>
          </cell>
          <cell r="D1855">
            <v>2.14</v>
          </cell>
        </row>
        <row r="1856">
          <cell r="A1856" t="str">
            <v>098382</v>
          </cell>
          <cell r="B1856" t="str">
            <v>SUPORTE SIMPLES COM ROLDANA,PARA DESCIDA DE PARA-RAIOS</v>
          </cell>
          <cell r="C1856" t="str">
            <v>UN</v>
          </cell>
          <cell r="D1856">
            <v>9.26</v>
          </cell>
        </row>
        <row r="1857">
          <cell r="A1857" t="str">
            <v>098383</v>
          </cell>
          <cell r="B1857" t="str">
            <v>CONECTOR TIPO"SPLIT-BOLT" - PARA CABO DE 16MM2</v>
          </cell>
          <cell r="C1857" t="str">
            <v>UN</v>
          </cell>
          <cell r="D1857">
            <v>2.3199999999999998</v>
          </cell>
        </row>
        <row r="1858">
          <cell r="A1858" t="str">
            <v>098384</v>
          </cell>
          <cell r="B1858" t="str">
            <v>CONECTOR TIPO"SPLIT-BOLT" - PARA CABO DE 25MM2</v>
          </cell>
          <cell r="C1858" t="str">
            <v>UN</v>
          </cell>
          <cell r="D1858">
            <v>2.57</v>
          </cell>
        </row>
        <row r="1859">
          <cell r="A1859" t="str">
            <v>098385</v>
          </cell>
          <cell r="B1859" t="str">
            <v>CONECTOR TIPO"SPLIT-BOLT" - PARA CABO DE 35MM2</v>
          </cell>
          <cell r="C1859" t="str">
            <v>UN</v>
          </cell>
          <cell r="D1859">
            <v>2.59</v>
          </cell>
        </row>
        <row r="1860">
          <cell r="A1860" t="str">
            <v>098386</v>
          </cell>
          <cell r="B1860" t="str">
            <v>CONECTOR TIPO"SPLIT-BOLT" - PARA CABO DE 50MM2</v>
          </cell>
          <cell r="C1860" t="str">
            <v>UN</v>
          </cell>
          <cell r="D1860">
            <v>2.97</v>
          </cell>
        </row>
        <row r="1861">
          <cell r="A1861" t="str">
            <v>098387</v>
          </cell>
          <cell r="B1861" t="str">
            <v>CONECTOR TIPO"SPLIT-BOLT" - PARA CABO DE 70MM2</v>
          </cell>
          <cell r="C1861" t="str">
            <v>UN</v>
          </cell>
          <cell r="D1861">
            <v>3.47</v>
          </cell>
        </row>
        <row r="1862">
          <cell r="A1862" t="str">
            <v>098388</v>
          </cell>
          <cell r="B1862" t="str">
            <v>CONECTOR TIPO"SPLIT-BOLT" - PARA CABO DE 95MM2</v>
          </cell>
          <cell r="C1862" t="str">
            <v>UN</v>
          </cell>
          <cell r="D1862">
            <v>4.08</v>
          </cell>
        </row>
        <row r="1863">
          <cell r="A1863" t="str">
            <v>098389</v>
          </cell>
          <cell r="B1863" t="str">
            <v>CONECTOR TIPO "SPLIT-BOLT" - PARA CABO DE 120,00MM2</v>
          </cell>
          <cell r="C1863" t="str">
            <v>UN</v>
          </cell>
          <cell r="D1863">
            <v>5.17</v>
          </cell>
        </row>
        <row r="1864">
          <cell r="A1864" t="str">
            <v>098390</v>
          </cell>
          <cell r="B1864" t="str">
            <v>HASTE"COPPERWELD"- 5/8"X3,OOM</v>
          </cell>
          <cell r="C1864" t="str">
            <v>UN</v>
          </cell>
          <cell r="D1864">
            <v>26.09</v>
          </cell>
        </row>
        <row r="1865">
          <cell r="A1865" t="str">
            <v>098391</v>
          </cell>
          <cell r="B1865" t="str">
            <v>CONECTOR PARA HASTE "COPPERWELD"</v>
          </cell>
          <cell r="C1865" t="str">
            <v>UN</v>
          </cell>
          <cell r="D1865">
            <v>4.75</v>
          </cell>
        </row>
        <row r="1866">
          <cell r="A1866" t="str">
            <v>098392</v>
          </cell>
          <cell r="B1866" t="str">
            <v>CONECTOR TIPO "SPLIT-BOLT" - PARA CABO DE 150,00MM2</v>
          </cell>
          <cell r="C1866" t="str">
            <v>UN</v>
          </cell>
          <cell r="D1866">
            <v>5.87</v>
          </cell>
        </row>
        <row r="1867">
          <cell r="A1867" t="str">
            <v>098393</v>
          </cell>
          <cell r="B1867" t="str">
            <v>CONECTOR TIPO "SPLIT-BOLT" - PARA CABO DE 185,00MM2</v>
          </cell>
          <cell r="C1867" t="str">
            <v>UN</v>
          </cell>
          <cell r="D1867">
            <v>8</v>
          </cell>
        </row>
        <row r="1868">
          <cell r="A1868" t="str">
            <v>098394</v>
          </cell>
          <cell r="B1868" t="str">
            <v>CONECTOR TIPO "SPLIT-BOLT" - PARA CABO DE 240,00MM2</v>
          </cell>
          <cell r="C1868" t="str">
            <v>UN</v>
          </cell>
          <cell r="D1868">
            <v>10.9</v>
          </cell>
        </row>
        <row r="1869">
          <cell r="A1869" t="str">
            <v>098395</v>
          </cell>
          <cell r="B1869" t="str">
            <v>CONECTOR TIPO "SPLIT-BOLT"-PARA CABO DE 300.00MM2</v>
          </cell>
          <cell r="C1869" t="str">
            <v>UN</v>
          </cell>
          <cell r="D1869">
            <v>20</v>
          </cell>
        </row>
        <row r="1870">
          <cell r="A1870" t="str">
            <v>098397</v>
          </cell>
          <cell r="B1870" t="str">
            <v>HASTE " COPPERWELD " - 3/4"X3,00M</v>
          </cell>
          <cell r="C1870" t="str">
            <v>UN</v>
          </cell>
          <cell r="D1870">
            <v>31.74</v>
          </cell>
        </row>
        <row r="1871">
          <cell r="A1871" t="str">
            <v>098400</v>
          </cell>
          <cell r="B1871" t="str">
            <v>SERVICOS PARCIAIS - ELETROFERRAGENS E ACESSORIOS</v>
          </cell>
          <cell r="D1871" t="str">
            <v xml:space="preserve"> R$-   </v>
          </cell>
        </row>
        <row r="1872">
          <cell r="A1872" t="str">
            <v>098401</v>
          </cell>
          <cell r="B1872" t="str">
            <v>BUCHA E ARRUELA RIGIDA PESADA EM ZAMAK - 1/2"</v>
          </cell>
          <cell r="C1872" t="str">
            <v>UN</v>
          </cell>
          <cell r="D1872">
            <v>1.74</v>
          </cell>
        </row>
        <row r="1873">
          <cell r="A1873" t="str">
            <v>098402</v>
          </cell>
          <cell r="B1873" t="str">
            <v>BUCHA E ARRUELA RIGIDA PESADA EM ZAMAK - 3/4"</v>
          </cell>
          <cell r="C1873" t="str">
            <v>UN</v>
          </cell>
          <cell r="D1873">
            <v>1.78</v>
          </cell>
        </row>
        <row r="1874">
          <cell r="A1874" t="str">
            <v>098403</v>
          </cell>
          <cell r="B1874" t="str">
            <v>BUCHA E ARRUELA RIGIDA PESADA EM ZAMAK - 1"</v>
          </cell>
          <cell r="C1874" t="str">
            <v>UN</v>
          </cell>
          <cell r="D1874">
            <v>2.72</v>
          </cell>
        </row>
        <row r="1875">
          <cell r="A1875" t="str">
            <v>098405</v>
          </cell>
          <cell r="B1875" t="str">
            <v>BUCHA E ARRUELA RIGIDA PESADA EM ZAMAK - 1 1/2"</v>
          </cell>
          <cell r="C1875" t="str">
            <v>UN</v>
          </cell>
          <cell r="D1875">
            <v>2.96</v>
          </cell>
        </row>
        <row r="1876">
          <cell r="A1876" t="str">
            <v>098406</v>
          </cell>
          <cell r="B1876" t="str">
            <v>BUCHA E ARRUELA RIGIDA PESADA EM ZAMAK - 2"</v>
          </cell>
          <cell r="C1876" t="str">
            <v>UN</v>
          </cell>
          <cell r="D1876">
            <v>3.58</v>
          </cell>
        </row>
        <row r="1877">
          <cell r="A1877" t="str">
            <v>098407</v>
          </cell>
          <cell r="B1877" t="str">
            <v>BUCHA E ARRUELA RIGIDA PESADA EM ZAMAK - 2 1/2"</v>
          </cell>
          <cell r="C1877" t="str">
            <v>UN</v>
          </cell>
          <cell r="D1877">
            <v>4.03</v>
          </cell>
        </row>
        <row r="1878">
          <cell r="A1878" t="str">
            <v>098408</v>
          </cell>
          <cell r="B1878" t="str">
            <v>BUCHA E ARRUELA RIGIDA PESADA EM ZAMAK - 3"</v>
          </cell>
          <cell r="C1878" t="str">
            <v>UN</v>
          </cell>
          <cell r="D1878">
            <v>4.79</v>
          </cell>
        </row>
        <row r="1879">
          <cell r="A1879" t="str">
            <v>098409</v>
          </cell>
          <cell r="B1879" t="str">
            <v>BUCHA E ARRUELA RIGIDA PESADA EM ZAMAK - 3 1/2"</v>
          </cell>
          <cell r="C1879" t="str">
            <v>UN</v>
          </cell>
          <cell r="D1879">
            <v>5.44</v>
          </cell>
        </row>
        <row r="1880">
          <cell r="A1880" t="str">
            <v>098410</v>
          </cell>
          <cell r="B1880" t="str">
            <v>BUCHA E ARRUELA RIGIDA PESADA COM ZAMAK - 4"</v>
          </cell>
          <cell r="C1880" t="str">
            <v>UN</v>
          </cell>
          <cell r="D1880">
            <v>6.47</v>
          </cell>
        </row>
        <row r="1881">
          <cell r="A1881" t="str">
            <v>098411</v>
          </cell>
          <cell r="B1881" t="str">
            <v>BRACADEIRA DE ACO GALVANIZADO - 1/2"</v>
          </cell>
          <cell r="C1881" t="str">
            <v>UN</v>
          </cell>
          <cell r="D1881">
            <v>1.39</v>
          </cell>
        </row>
        <row r="1882">
          <cell r="A1882" t="str">
            <v>098412</v>
          </cell>
          <cell r="B1882" t="str">
            <v>BRACADEIRA DE ACO GALVANIZADO - 3/4"</v>
          </cell>
          <cell r="C1882" t="str">
            <v>UN</v>
          </cell>
          <cell r="D1882">
            <v>1.39</v>
          </cell>
        </row>
        <row r="1883">
          <cell r="A1883" t="str">
            <v>098413</v>
          </cell>
          <cell r="B1883" t="str">
            <v>BRACADEIRA DE ACO GALVANIZADO - 1"</v>
          </cell>
          <cell r="C1883" t="str">
            <v>UN</v>
          </cell>
          <cell r="D1883">
            <v>1.45</v>
          </cell>
        </row>
        <row r="1884">
          <cell r="A1884" t="str">
            <v>098415</v>
          </cell>
          <cell r="B1884" t="str">
            <v>BRACADEIRA DE ACO GALVANIZADO - 1 1/2"</v>
          </cell>
          <cell r="C1884" t="str">
            <v>UN</v>
          </cell>
          <cell r="D1884">
            <v>2.0299999999999998</v>
          </cell>
        </row>
        <row r="1885">
          <cell r="A1885" t="str">
            <v>098416</v>
          </cell>
          <cell r="B1885" t="str">
            <v>BRACADEIRA DE ACO GALVANIZADO - 2"</v>
          </cell>
          <cell r="C1885" t="str">
            <v>UN</v>
          </cell>
          <cell r="D1885">
            <v>2.4700000000000002</v>
          </cell>
        </row>
        <row r="1886">
          <cell r="A1886" t="str">
            <v>098417</v>
          </cell>
          <cell r="B1886" t="str">
            <v>BRACADEIRA DE ACO GALVANIZADO - 2 1/2"</v>
          </cell>
          <cell r="C1886" t="str">
            <v>UN</v>
          </cell>
          <cell r="D1886">
            <v>2.5099999999999998</v>
          </cell>
        </row>
        <row r="1887">
          <cell r="A1887" t="str">
            <v>098418</v>
          </cell>
          <cell r="B1887" t="str">
            <v>BRACADEIRA DE ACO GALVANIZADO - 3"</v>
          </cell>
          <cell r="C1887" t="str">
            <v>UN</v>
          </cell>
          <cell r="D1887">
            <v>2.94</v>
          </cell>
        </row>
        <row r="1888">
          <cell r="A1888" t="str">
            <v>098419</v>
          </cell>
          <cell r="B1888" t="str">
            <v>BRACADEIRA DE ACO GALVANIZADO - 3 1/2"</v>
          </cell>
          <cell r="C1888" t="str">
            <v>UN</v>
          </cell>
          <cell r="D1888">
            <v>3</v>
          </cell>
        </row>
        <row r="1889">
          <cell r="A1889" t="str">
            <v>098420</v>
          </cell>
          <cell r="B1889" t="str">
            <v>BRACADEIRA DE ACO GALVANIZADO - 4"</v>
          </cell>
          <cell r="C1889" t="str">
            <v>UN</v>
          </cell>
          <cell r="D1889">
            <v>3.41</v>
          </cell>
        </row>
        <row r="1890">
          <cell r="A1890" t="str">
            <v>098421</v>
          </cell>
          <cell r="B1890" t="str">
            <v>SUPORTE P/PERFILADO 100X38MM GE</v>
          </cell>
          <cell r="C1890" t="str">
            <v>UN</v>
          </cell>
          <cell r="D1890">
            <v>2.2200000000000002</v>
          </cell>
        </row>
        <row r="1891">
          <cell r="A1891" t="str">
            <v>098422</v>
          </cell>
          <cell r="B1891" t="str">
            <v>SUPORTE P/ PERFILADO 100X76 MM GE</v>
          </cell>
          <cell r="C1891" t="str">
            <v>UN</v>
          </cell>
          <cell r="D1891">
            <v>2.46</v>
          </cell>
        </row>
        <row r="1892">
          <cell r="A1892" t="str">
            <v>098423</v>
          </cell>
          <cell r="B1892" t="str">
            <v>SUPORTE CURTO P/LUMINARIA 100X38MM GE</v>
          </cell>
          <cell r="C1892" t="str">
            <v>UN</v>
          </cell>
          <cell r="D1892">
            <v>2.5099999999999998</v>
          </cell>
        </row>
        <row r="1893">
          <cell r="A1893" t="str">
            <v>098424</v>
          </cell>
          <cell r="B1893" t="str">
            <v>SUPORTE LONGO P/LUMINARIA 165X38MM GE</v>
          </cell>
          <cell r="C1893" t="str">
            <v>UN</v>
          </cell>
          <cell r="D1893">
            <v>2.67</v>
          </cell>
        </row>
        <row r="1894">
          <cell r="A1894" t="str">
            <v>098425</v>
          </cell>
          <cell r="B1894" t="str">
            <v>EMENDA INTERNA P/PERFILADO 38X38 "I" GE</v>
          </cell>
          <cell r="C1894" t="str">
            <v>UN</v>
          </cell>
          <cell r="D1894">
            <v>2.2000000000000002</v>
          </cell>
        </row>
        <row r="1895">
          <cell r="A1895" t="str">
            <v>098426</v>
          </cell>
          <cell r="B1895" t="str">
            <v>EMENDA INTERNA P/PERFILADO 38X38 "L" GE</v>
          </cell>
          <cell r="C1895" t="str">
            <v>UN</v>
          </cell>
          <cell r="D1895">
            <v>2.56</v>
          </cell>
        </row>
        <row r="1896">
          <cell r="A1896" t="str">
            <v>098427</v>
          </cell>
          <cell r="B1896" t="str">
            <v>EMENDA INTERNA P/PERFILADO 38X38 "T" GE</v>
          </cell>
          <cell r="C1896" t="str">
            <v>UN</v>
          </cell>
          <cell r="D1896">
            <v>3.31</v>
          </cell>
        </row>
        <row r="1897">
          <cell r="A1897" t="str">
            <v>098428</v>
          </cell>
          <cell r="B1897" t="str">
            <v>EMENDA INTERNA P/PERFILADO 38X38 "X" GE</v>
          </cell>
          <cell r="C1897" t="str">
            <v>UN</v>
          </cell>
          <cell r="D1897">
            <v>3.79</v>
          </cell>
        </row>
        <row r="1898">
          <cell r="A1898" t="str">
            <v>098430</v>
          </cell>
          <cell r="B1898" t="str">
            <v>EMENDA INTERNA P/ PERFILADO 38X76 "I" GE</v>
          </cell>
          <cell r="C1898" t="str">
            <v>UN</v>
          </cell>
          <cell r="D1898">
            <v>2.54</v>
          </cell>
        </row>
        <row r="1899">
          <cell r="A1899" t="str">
            <v>098431</v>
          </cell>
          <cell r="B1899" t="str">
            <v>EMENDA INTERNA P/ PERFILADO 38X76 "L" GE</v>
          </cell>
          <cell r="C1899" t="str">
            <v>UN</v>
          </cell>
          <cell r="D1899">
            <v>9.2200000000000006</v>
          </cell>
        </row>
        <row r="1900">
          <cell r="A1900" t="str">
            <v>098432</v>
          </cell>
          <cell r="B1900" t="str">
            <v>EMENDA INTERNA P/PERFILADO 38X76 "T" GE</v>
          </cell>
          <cell r="C1900" t="str">
            <v>UN</v>
          </cell>
          <cell r="D1900">
            <v>10.41</v>
          </cell>
        </row>
        <row r="1901">
          <cell r="A1901" t="str">
            <v>098433</v>
          </cell>
          <cell r="B1901" t="str">
            <v>EMENDA INTERNA P/ PERFILADO 38X76 "X" GE</v>
          </cell>
          <cell r="C1901" t="str">
            <v>UN</v>
          </cell>
          <cell r="D1901">
            <v>11.56</v>
          </cell>
        </row>
        <row r="1902">
          <cell r="A1902" t="str">
            <v>098435</v>
          </cell>
          <cell r="B1902" t="str">
            <v>CAIXA DE DERIVACAO P/PERFILADO 38X38 TP "E" GE</v>
          </cell>
          <cell r="C1902" t="str">
            <v>UN</v>
          </cell>
          <cell r="D1902">
            <v>4.4400000000000004</v>
          </cell>
        </row>
        <row r="1903">
          <cell r="A1903" t="str">
            <v>098436</v>
          </cell>
          <cell r="B1903" t="str">
            <v>CAIXA DE DERIVACAO P/PERFILADO 38X38 TP "C" GE</v>
          </cell>
          <cell r="C1903" t="str">
            <v>UN</v>
          </cell>
          <cell r="D1903">
            <v>5.37</v>
          </cell>
        </row>
        <row r="1904">
          <cell r="A1904" t="str">
            <v>098437</v>
          </cell>
          <cell r="B1904" t="str">
            <v>CAIXA DE DERIVACAO P/PERFILADO 38X38 TP "L" GE</v>
          </cell>
          <cell r="C1904" t="str">
            <v>UN</v>
          </cell>
          <cell r="D1904">
            <v>5.37</v>
          </cell>
        </row>
        <row r="1905">
          <cell r="A1905" t="str">
            <v>098438</v>
          </cell>
          <cell r="B1905" t="str">
            <v>CAIXA DE DERIVACAO P/PERFILADO 38X38 TP "T" GE</v>
          </cell>
          <cell r="C1905" t="str">
            <v>UN</v>
          </cell>
          <cell r="D1905">
            <v>6.68</v>
          </cell>
        </row>
        <row r="1906">
          <cell r="A1906" t="str">
            <v>098439</v>
          </cell>
          <cell r="B1906" t="str">
            <v>CAIXA DE DERIVACAO P/PERFILADO 38X38 TP "X" GE</v>
          </cell>
          <cell r="C1906" t="str">
            <v>UN</v>
          </cell>
          <cell r="D1906">
            <v>7.58</v>
          </cell>
        </row>
        <row r="1907">
          <cell r="A1907" t="str">
            <v>098440</v>
          </cell>
          <cell r="B1907" t="str">
            <v>CAIXA DE DERIVACAO P/ PERFILADO 38X76 TP "E" GE</v>
          </cell>
          <cell r="C1907" t="str">
            <v>UN</v>
          </cell>
          <cell r="D1907">
            <v>8.02</v>
          </cell>
        </row>
        <row r="1908">
          <cell r="A1908" t="str">
            <v>098441</v>
          </cell>
          <cell r="B1908" t="str">
            <v>CAIXA DE DERIVACAO P/ PERFILADO 38X76 TP "C" GE</v>
          </cell>
          <cell r="C1908" t="str">
            <v>UN</v>
          </cell>
          <cell r="D1908">
            <v>9.25</v>
          </cell>
        </row>
        <row r="1909">
          <cell r="A1909" t="str">
            <v>098442</v>
          </cell>
          <cell r="B1909" t="str">
            <v>CAIXA DE DERIVACAO P/PERFILADO 38X76 TP "L" GE</v>
          </cell>
          <cell r="C1909" t="str">
            <v>UN</v>
          </cell>
          <cell r="D1909">
            <v>9.25</v>
          </cell>
        </row>
        <row r="1910">
          <cell r="A1910" t="str">
            <v>098443</v>
          </cell>
          <cell r="B1910" t="str">
            <v>CAIXA DE DERIVACAO P/ PERFILADO 38X76 TP "T" GE</v>
          </cell>
          <cell r="C1910" t="str">
            <v>UN</v>
          </cell>
          <cell r="D1910">
            <v>10.82</v>
          </cell>
        </row>
        <row r="1911">
          <cell r="A1911" t="str">
            <v>098444</v>
          </cell>
          <cell r="B1911" t="str">
            <v>CAIXA DE DERIVACAO P/ PERFILADO 38X76 TP "X" GE</v>
          </cell>
          <cell r="C1911" t="str">
            <v>UN</v>
          </cell>
          <cell r="D1911">
            <v>11.97</v>
          </cell>
        </row>
        <row r="1912">
          <cell r="A1912" t="str">
            <v>098445</v>
          </cell>
          <cell r="B1912" t="str">
            <v>CAIXA EM ALUMINIO P/TOMADA FIXACAO EM PERFILADO</v>
          </cell>
          <cell r="C1912" t="str">
            <v>UN</v>
          </cell>
          <cell r="D1912">
            <v>7.49</v>
          </cell>
        </row>
        <row r="1913">
          <cell r="A1913" t="str">
            <v>098450</v>
          </cell>
          <cell r="B1913" t="str">
            <v>PORCA LOSANGULAR C/PINO 1/4" GE</v>
          </cell>
          <cell r="C1913" t="str">
            <v>UN</v>
          </cell>
          <cell r="D1913">
            <v>0.93</v>
          </cell>
        </row>
        <row r="1914">
          <cell r="A1914" t="str">
            <v>098451</v>
          </cell>
          <cell r="B1914" t="str">
            <v>PORCA LOSANGULAR C/PINO 5/16" GE</v>
          </cell>
          <cell r="C1914" t="str">
            <v>UN</v>
          </cell>
          <cell r="D1914">
            <v>1.31</v>
          </cell>
        </row>
        <row r="1915">
          <cell r="A1915" t="str">
            <v>098452</v>
          </cell>
          <cell r="B1915" t="str">
            <v>PORCA LOSANGULAR C/PINO 3/8" GE</v>
          </cell>
          <cell r="C1915" t="str">
            <v>UN</v>
          </cell>
          <cell r="D1915">
            <v>1.0900000000000001</v>
          </cell>
        </row>
        <row r="1916">
          <cell r="A1916" t="str">
            <v>098455</v>
          </cell>
          <cell r="B1916" t="str">
            <v>SUSPENSAO PARA TIRANTE DE ACO 1/4" GE</v>
          </cell>
          <cell r="C1916" t="str">
            <v>UN</v>
          </cell>
          <cell r="D1916">
            <v>2.13</v>
          </cell>
        </row>
        <row r="1917">
          <cell r="A1917" t="str">
            <v>098456</v>
          </cell>
          <cell r="B1917" t="str">
            <v>SUSPENSAO PARA TIRANTE DE ACO 3/8" GE</v>
          </cell>
          <cell r="C1917" t="str">
            <v>UN</v>
          </cell>
          <cell r="D1917">
            <v>2.54</v>
          </cell>
        </row>
        <row r="1918">
          <cell r="A1918" t="str">
            <v>098457</v>
          </cell>
          <cell r="B1918" t="str">
            <v>SAIDA P/ELETRODUTO EM PERFILADO 3/4" GE</v>
          </cell>
          <cell r="C1918" t="str">
            <v>UN</v>
          </cell>
          <cell r="D1918">
            <v>1.39</v>
          </cell>
        </row>
        <row r="1919">
          <cell r="A1919" t="str">
            <v>098458</v>
          </cell>
          <cell r="B1919" t="str">
            <v>CHUMBADOR METALICO P/CONCRETO C/ROSCA INTERNA 1/4"</v>
          </cell>
          <cell r="C1919" t="str">
            <v>UN</v>
          </cell>
          <cell r="D1919">
            <v>3.08</v>
          </cell>
        </row>
        <row r="1920">
          <cell r="A1920" t="str">
            <v>098459</v>
          </cell>
          <cell r="B1920" t="str">
            <v>CHUMBADOR METALICO P/CONCRETO C/ROSCA INTERNA 3/8"</v>
          </cell>
          <cell r="C1920" t="str">
            <v>UN</v>
          </cell>
          <cell r="D1920">
            <v>3.29</v>
          </cell>
        </row>
        <row r="1921">
          <cell r="A1921" t="str">
            <v>098460</v>
          </cell>
          <cell r="B1921" t="str">
            <v>CABO DE ACO TRANCADO 1/4"</v>
          </cell>
          <cell r="C1921" t="str">
            <v>M</v>
          </cell>
          <cell r="D1921">
            <v>2.0699999999999998</v>
          </cell>
        </row>
        <row r="1922">
          <cell r="A1922" t="str">
            <v>098461</v>
          </cell>
          <cell r="B1922" t="str">
            <v>VERGALHAO DE ACO C/ROSCA TOTAL 1/4" GE</v>
          </cell>
          <cell r="C1922" t="str">
            <v>M</v>
          </cell>
          <cell r="D1922">
            <v>7.61</v>
          </cell>
        </row>
        <row r="1923">
          <cell r="A1923" t="str">
            <v>098462</v>
          </cell>
          <cell r="B1923" t="str">
            <v>VERGALHAO DE ACO C/ROSCA TOTAL 5/16" GE</v>
          </cell>
          <cell r="C1923" t="str">
            <v>M</v>
          </cell>
          <cell r="D1923">
            <v>8.42</v>
          </cell>
        </row>
        <row r="1924">
          <cell r="A1924" t="str">
            <v>098463</v>
          </cell>
          <cell r="B1924" t="str">
            <v>VERGALHAO DE ACO C/ROSCA TOTAL 3/8" GE</v>
          </cell>
          <cell r="C1924" t="str">
            <v>M</v>
          </cell>
          <cell r="D1924">
            <v>7.82</v>
          </cell>
        </row>
        <row r="1925">
          <cell r="A1925" t="str">
            <v>098465</v>
          </cell>
          <cell r="B1925" t="str">
            <v>TAMPA METALICA P/PERFILADO LARG. 38MM GE</v>
          </cell>
          <cell r="C1925" t="str">
            <v>M</v>
          </cell>
          <cell r="D1925">
            <v>2.0299999999999998</v>
          </cell>
        </row>
        <row r="1926">
          <cell r="A1926" t="str">
            <v>098466</v>
          </cell>
          <cell r="B1926" t="str">
            <v>TAMPA METALICA P/ PERFILADO LARG. 76MM GE</v>
          </cell>
          <cell r="C1926" t="str">
            <v>M</v>
          </cell>
          <cell r="D1926">
            <v>2.4500000000000002</v>
          </cell>
        </row>
        <row r="1927">
          <cell r="A1927" t="str">
            <v>100000</v>
          </cell>
          <cell r="B1927" t="str">
            <v>INST.HIDRO-SANITARIAS</v>
          </cell>
          <cell r="D1927" t="str">
            <v xml:space="preserve"> R$-   </v>
          </cell>
        </row>
        <row r="1928">
          <cell r="A1928" t="str">
            <v>100100</v>
          </cell>
          <cell r="B1928" t="str">
            <v>ALIMENTACAO PREDIAL DE AGUA E GAS</v>
          </cell>
          <cell r="D1928" t="str">
            <v xml:space="preserve"> R$-   </v>
          </cell>
        </row>
        <row r="1929">
          <cell r="A1929" t="str">
            <v>100101</v>
          </cell>
          <cell r="B1929" t="str">
            <v>CAVALETE DE ENTRADA - 3/4"</v>
          </cell>
          <cell r="C1929" t="str">
            <v>UN</v>
          </cell>
          <cell r="D1929">
            <v>47.93</v>
          </cell>
        </row>
        <row r="1930">
          <cell r="A1930" t="str">
            <v>100102</v>
          </cell>
          <cell r="B1930" t="str">
            <v>CAVALETE DE ENTRADA - 1"</v>
          </cell>
          <cell r="C1930" t="str">
            <v>UN</v>
          </cell>
          <cell r="D1930">
            <v>54.15</v>
          </cell>
        </row>
        <row r="1931">
          <cell r="A1931" t="str">
            <v>100104</v>
          </cell>
          <cell r="B1931" t="str">
            <v>CAVALETE DE ENTRADA - 1 1/2"</v>
          </cell>
          <cell r="C1931" t="str">
            <v>UN</v>
          </cell>
          <cell r="D1931">
            <v>70.819999999999993</v>
          </cell>
        </row>
        <row r="1932">
          <cell r="A1932" t="str">
            <v>100115</v>
          </cell>
          <cell r="B1932" t="str">
            <v>HV.01-ABRIGO P/CAVALETE DE ENT.,D=19MM OU 25MM EM BL.DE CONCRETO AP.</v>
          </cell>
          <cell r="C1932" t="str">
            <v>UN</v>
          </cell>
          <cell r="D1932">
            <v>75.099999999999994</v>
          </cell>
        </row>
        <row r="1933">
          <cell r="A1933" t="str">
            <v>100116</v>
          </cell>
          <cell r="B1933" t="str">
            <v>HV.02-ABRIGO P/CAVALETE DE ENTR.,D=32MM OU 50MM EM BL. DE CONCR. AP.</v>
          </cell>
          <cell r="C1933" t="str">
            <v>UN</v>
          </cell>
          <cell r="D1933">
            <v>170.55</v>
          </cell>
        </row>
        <row r="1934">
          <cell r="A1934" t="str">
            <v>100117</v>
          </cell>
          <cell r="B1934" t="str">
            <v>HV.05-ABRIGO P/CAVALETE DE ENTRADA,D=3/4" OU 1" EM TIJOLO APARENTE</v>
          </cell>
          <cell r="C1934" t="str">
            <v>UN</v>
          </cell>
          <cell r="D1934">
            <v>92.28</v>
          </cell>
        </row>
        <row r="1935">
          <cell r="A1935" t="str">
            <v>100118</v>
          </cell>
          <cell r="B1935" t="str">
            <v>HV.06-ABRIGO P/CAVALETE ENTR.,D=1 1/4",D=1 1/2"OU 2" EM TIJOLO AP.</v>
          </cell>
          <cell r="C1935" t="str">
            <v>UN</v>
          </cell>
          <cell r="D1935">
            <v>224.66</v>
          </cell>
        </row>
        <row r="1936">
          <cell r="A1936" t="str">
            <v>100119</v>
          </cell>
          <cell r="B1936" t="str">
            <v>HV.09-ABRIGO P/CAVALETE ENTR.,D=3/4" OU 1" EM ALVENARIA REVESTIDA</v>
          </cell>
          <cell r="C1936" t="str">
            <v>UN</v>
          </cell>
          <cell r="D1936">
            <v>85.9</v>
          </cell>
        </row>
        <row r="1937">
          <cell r="A1937" t="str">
            <v>100120</v>
          </cell>
          <cell r="B1937" t="str">
            <v>HV.10-ABRIGO P/CAVALETE ENTR.,D=1 1/4", D=1 1/2"OU 2" EM ALV.REVEST.</v>
          </cell>
          <cell r="C1937" t="str">
            <v>UN</v>
          </cell>
          <cell r="D1937">
            <v>207.23</v>
          </cell>
        </row>
        <row r="1938">
          <cell r="A1938" t="str">
            <v>100121</v>
          </cell>
          <cell r="B1938" t="str">
            <v>TUBO DE ACO GALVANIZADO,CLASSE LEVE I (LINHA AGUA) - 3/4"</v>
          </cell>
          <cell r="C1938" t="str">
            <v>M</v>
          </cell>
          <cell r="D1938">
            <v>13.63</v>
          </cell>
        </row>
        <row r="1939">
          <cell r="A1939" t="str">
            <v>100122</v>
          </cell>
          <cell r="B1939" t="str">
            <v>TUBO DE ACO GALVANIZADO,CLASSE LEVE I (LINHA AGUA) - 1"</v>
          </cell>
          <cell r="C1939" t="str">
            <v>M</v>
          </cell>
          <cell r="D1939">
            <v>17.29</v>
          </cell>
        </row>
        <row r="1940">
          <cell r="A1940" t="str">
            <v>100124</v>
          </cell>
          <cell r="B1940" t="str">
            <v>TUBO DE ACO GALVANIZADO,CLASSE LEVE I (LINHA AGUA) - 1 1/2"</v>
          </cell>
          <cell r="C1940" t="str">
            <v>M</v>
          </cell>
          <cell r="D1940">
            <v>23.56</v>
          </cell>
        </row>
        <row r="1941">
          <cell r="A1941" t="str">
            <v>100152</v>
          </cell>
          <cell r="B1941" t="str">
            <v>HV.03-ABRIGO PARA MEDIDOR DE GAS EM BL.DE CONCR. APARENTE</v>
          </cell>
          <cell r="C1941" t="str">
            <v>UN</v>
          </cell>
          <cell r="D1941">
            <v>56.62</v>
          </cell>
        </row>
        <row r="1942">
          <cell r="A1942" t="str">
            <v>100153</v>
          </cell>
          <cell r="B1942" t="str">
            <v>HV.07-ABRIGO PARA MEDIDOR DE GAS EM TIJOLOS APARENTES</v>
          </cell>
          <cell r="C1942" t="str">
            <v>UN</v>
          </cell>
          <cell r="D1942">
            <v>72.319999999999993</v>
          </cell>
        </row>
        <row r="1943">
          <cell r="A1943" t="str">
            <v>100154</v>
          </cell>
          <cell r="B1943" t="str">
            <v>HV.11-ABRIGO PARA MEDIDOR DE GAS EM ALVENARIA REVESTIDA</v>
          </cell>
          <cell r="C1943" t="str">
            <v>UN</v>
          </cell>
          <cell r="D1943">
            <v>67.989999999999995</v>
          </cell>
        </row>
        <row r="1944">
          <cell r="A1944" t="str">
            <v>100176</v>
          </cell>
          <cell r="B1944" t="str">
            <v>TUBO PRETO DE ACO-CARBONO,CLASSE SCH-40 - 3/4"</v>
          </cell>
          <cell r="C1944" t="str">
            <v>M</v>
          </cell>
          <cell r="D1944">
            <v>15.98</v>
          </cell>
        </row>
        <row r="1945">
          <cell r="A1945" t="str">
            <v>100177</v>
          </cell>
          <cell r="B1945" t="str">
            <v>TUBO PRETO DE ACO-CARBONO,CLASSE SCH-40 - 1"</v>
          </cell>
          <cell r="C1945" t="str">
            <v>M</v>
          </cell>
          <cell r="D1945">
            <v>18.309999999999999</v>
          </cell>
        </row>
        <row r="1946">
          <cell r="A1946" t="str">
            <v>100178</v>
          </cell>
          <cell r="B1946" t="str">
            <v>TUBO PRETO DE ACO-CARBONO,CLASSE SCH-40 - 1 1/4"</v>
          </cell>
          <cell r="C1946" t="str">
            <v>M</v>
          </cell>
          <cell r="D1946">
            <v>21.76</v>
          </cell>
        </row>
        <row r="1947">
          <cell r="A1947" t="str">
            <v>100190</v>
          </cell>
          <cell r="B1947" t="str">
            <v>CAIXA COM COLETOR DE AGUA (SIFAO) PARA REDE DE GAS</v>
          </cell>
          <cell r="C1947" t="str">
            <v>UN</v>
          </cell>
          <cell r="D1947">
            <v>30.39</v>
          </cell>
        </row>
        <row r="1948">
          <cell r="A1948" t="str">
            <v>100195</v>
          </cell>
          <cell r="B1948" t="str">
            <v>PROTECAO ANTICORROSIVA PARA TUBULACAO ENTERRADA</v>
          </cell>
          <cell r="C1948" t="str">
            <v>M</v>
          </cell>
          <cell r="D1948">
            <v>0.42</v>
          </cell>
        </row>
        <row r="1949">
          <cell r="A1949" t="str">
            <v>100198</v>
          </cell>
          <cell r="B1949" t="str">
            <v>ENVELOPAMENTO DE TUBULACAO ENTERRADA,COM CONCRETO</v>
          </cell>
          <cell r="C1949" t="str">
            <v>M</v>
          </cell>
          <cell r="D1949">
            <v>6.73</v>
          </cell>
        </row>
        <row r="1950">
          <cell r="A1950" t="str">
            <v>100200</v>
          </cell>
          <cell r="B1950" t="str">
            <v>RESERVACAO DE AGUA</v>
          </cell>
          <cell r="D1950" t="str">
            <v xml:space="preserve"> R$-   </v>
          </cell>
        </row>
        <row r="1951">
          <cell r="A1951" t="str">
            <v>100207</v>
          </cell>
          <cell r="B1951" t="str">
            <v>RESERVATORIO DE CIMENTO-AMIANTO - CAPACIDADE DE 500 LITROS</v>
          </cell>
          <cell r="C1951" t="str">
            <v>UN</v>
          </cell>
          <cell r="D1951">
            <v>226.92</v>
          </cell>
        </row>
        <row r="1952">
          <cell r="A1952" t="str">
            <v>100208</v>
          </cell>
          <cell r="B1952" t="str">
            <v>RESERVATORIO DE CIMENTO-AMIANTO - CAPACIDADE DE 750 LITROS</v>
          </cell>
          <cell r="C1952" t="str">
            <v>UN</v>
          </cell>
          <cell r="D1952">
            <v>302.83999999999997</v>
          </cell>
        </row>
        <row r="1953">
          <cell r="A1953" t="str">
            <v>100209</v>
          </cell>
          <cell r="B1953" t="str">
            <v>RESERVATORIO DE CIMENTO-AMIANTO - CAPACIDADE DE 1000 LITROS</v>
          </cell>
          <cell r="C1953" t="str">
            <v>UN</v>
          </cell>
          <cell r="D1953">
            <v>302.95999999999998</v>
          </cell>
        </row>
        <row r="1954">
          <cell r="A1954" t="str">
            <v>100220</v>
          </cell>
          <cell r="B1954" t="str">
            <v>CX D'AGUA EM ANEIS C.A.C/ESC/AL. E GUARDA CORPO,H=8,00M C=30M3</v>
          </cell>
          <cell r="C1954" t="str">
            <v>UN</v>
          </cell>
          <cell r="D1954">
            <v>16922.84</v>
          </cell>
        </row>
        <row r="1955">
          <cell r="A1955" t="str">
            <v>100221</v>
          </cell>
          <cell r="B1955" t="str">
            <v>CX D'AGUA EM ANEIS C.A.C/ESC/AL.E GUARDA CORPO H=16M CI=15M3 CS=19M3</v>
          </cell>
          <cell r="C1955" t="str">
            <v>UN</v>
          </cell>
          <cell r="D1955">
            <v>29428.75</v>
          </cell>
        </row>
        <row r="1956">
          <cell r="A1956" t="str">
            <v>100222</v>
          </cell>
          <cell r="B1956" t="str">
            <v>CX D'AGUA EM ANEIS C.A.C/ESC/AL. GUARDA CORPO H=17M CI=16M3 CS 16M3</v>
          </cell>
          <cell r="C1956" t="str">
            <v>UN</v>
          </cell>
          <cell r="D1956">
            <v>31428.75</v>
          </cell>
        </row>
        <row r="1957">
          <cell r="A1957" t="str">
            <v>100223</v>
          </cell>
          <cell r="B1957" t="str">
            <v>CX D'AGUA EM ANEIS C.A.C/ESC/AL. GUARDA CORPO H=18M CI=24M3 CS=24M3</v>
          </cell>
          <cell r="C1957" t="str">
            <v>UN</v>
          </cell>
          <cell r="D1957">
            <v>37024.959999999999</v>
          </cell>
        </row>
        <row r="1958">
          <cell r="A1958" t="str">
            <v>100224</v>
          </cell>
          <cell r="B1958" t="str">
            <v>CX D'AGUA EM ANEIS C.A.C/ESC.AL.GUARDA CORPO H=16M CI=20M3 CS=20M3</v>
          </cell>
          <cell r="C1958" t="str">
            <v>UN</v>
          </cell>
          <cell r="D1958">
            <v>36024.959999999999</v>
          </cell>
        </row>
        <row r="1959">
          <cell r="A1959" t="str">
            <v>100225</v>
          </cell>
          <cell r="B1959" t="str">
            <v>CX D'AGUA EM ANEIS C.A.C/ESC.AL.E G.CORPO H=19,50M CI=32M3 CS=22M3</v>
          </cell>
          <cell r="C1959" t="str">
            <v>UN</v>
          </cell>
          <cell r="D1959">
            <v>40024.959999999999</v>
          </cell>
        </row>
        <row r="1960">
          <cell r="A1960" t="str">
            <v>100226</v>
          </cell>
          <cell r="B1960" t="str">
            <v>CX D'AGUA EM ANEIS C.A.C/ESC AL.E GUARDA CORPO H=16M CI=14M3 CS=14M3</v>
          </cell>
          <cell r="C1960" t="str">
            <v>UN</v>
          </cell>
          <cell r="D1960">
            <v>35767.800000000003</v>
          </cell>
        </row>
        <row r="1961">
          <cell r="A1961" t="str">
            <v>100227</v>
          </cell>
          <cell r="B1961" t="str">
            <v>CX. D'AGUA EM ANEIS C.A.C/ESC.ALUM.E G.C H=16 M CI=16M3 CS=22M3</v>
          </cell>
          <cell r="C1961" t="str">
            <v>UN</v>
          </cell>
          <cell r="D1961">
            <v>36024.959999999999</v>
          </cell>
        </row>
        <row r="1962">
          <cell r="A1962" t="str">
            <v>100251</v>
          </cell>
          <cell r="B1962" t="str">
            <v>TUBO DE ACO GALVANIZADO,CLASSE LEVE I (LINHA AGUA) - 3/4"</v>
          </cell>
          <cell r="C1962" t="str">
            <v>M</v>
          </cell>
          <cell r="D1962">
            <v>14.26</v>
          </cell>
        </row>
        <row r="1963">
          <cell r="A1963" t="str">
            <v>100252</v>
          </cell>
          <cell r="B1963" t="str">
            <v>TUBO DE ACO GALVANIZADO,CLASSE LEVE I (LINHA AGUA) - 1"</v>
          </cell>
          <cell r="C1963" t="str">
            <v>M</v>
          </cell>
          <cell r="D1963">
            <v>17.75</v>
          </cell>
        </row>
        <row r="1964">
          <cell r="A1964" t="str">
            <v>100254</v>
          </cell>
          <cell r="B1964" t="str">
            <v>TUBO DE ACO GALVANIZADO,CLASSE LEVE I (LINHA AGUA) - 1 1/2"</v>
          </cell>
          <cell r="C1964" t="str">
            <v>M</v>
          </cell>
          <cell r="D1964">
            <v>23.56</v>
          </cell>
        </row>
        <row r="1965">
          <cell r="A1965" t="str">
            <v>100255</v>
          </cell>
          <cell r="B1965" t="str">
            <v>TUBO DE ACO GALVANIZADO,CLASSE LEVE I (LINHA AGUA) - 2"</v>
          </cell>
          <cell r="C1965" t="str">
            <v>M</v>
          </cell>
          <cell r="D1965">
            <v>28.07</v>
          </cell>
        </row>
        <row r="1966">
          <cell r="A1966" t="str">
            <v>100261</v>
          </cell>
          <cell r="B1966" t="str">
            <v>TUBO DE PVC RIGIDO,SOLDAVEL (LINHA AGUA) - 25MM (3/4")</v>
          </cell>
          <cell r="C1966" t="str">
            <v>M</v>
          </cell>
          <cell r="D1966">
            <v>8.17</v>
          </cell>
        </row>
        <row r="1967">
          <cell r="A1967" t="str">
            <v>100262</v>
          </cell>
          <cell r="B1967" t="str">
            <v>TUBO DE PVC RIGIDO,SOLDAVEL (LINHA AGUA) - 32MM (1")</v>
          </cell>
          <cell r="C1967" t="str">
            <v>M</v>
          </cell>
          <cell r="D1967">
            <v>10.65</v>
          </cell>
        </row>
        <row r="1968">
          <cell r="A1968" t="str">
            <v>100264</v>
          </cell>
          <cell r="B1968" t="str">
            <v>TUBO DE PVC RIGIDO,SOLDAVEL (LINHA AGUA) - 50MM (1 1/2")</v>
          </cell>
          <cell r="C1968" t="str">
            <v>M</v>
          </cell>
          <cell r="D1968">
            <v>14.3</v>
          </cell>
        </row>
        <row r="1969">
          <cell r="A1969" t="str">
            <v>100265</v>
          </cell>
          <cell r="B1969" t="str">
            <v>TUBO DE PVC RIGIDO,SOLDAVEL (LINHA AGUA) - 60MM (2")</v>
          </cell>
          <cell r="C1969" t="str">
            <v>M</v>
          </cell>
          <cell r="D1969">
            <v>18.41</v>
          </cell>
        </row>
        <row r="1970">
          <cell r="A1970" t="str">
            <v>100281</v>
          </cell>
          <cell r="B1970" t="str">
            <v>REGISTRO DE GAVETA,METAL AMARELO - 3/4"</v>
          </cell>
          <cell r="C1970" t="str">
            <v>UN</v>
          </cell>
          <cell r="D1970">
            <v>12.21</v>
          </cell>
        </row>
        <row r="1971">
          <cell r="A1971" t="str">
            <v>100282</v>
          </cell>
          <cell r="B1971" t="str">
            <v>REGISTRO DE GAVETA,METAL AMARELO - 1"</v>
          </cell>
          <cell r="C1971" t="str">
            <v>UN</v>
          </cell>
          <cell r="D1971">
            <v>16.45</v>
          </cell>
        </row>
        <row r="1972">
          <cell r="A1972" t="str">
            <v>100284</v>
          </cell>
          <cell r="B1972" t="str">
            <v>REGISTRO DE GAVETA,METAL AMARELO - 1 1/2"</v>
          </cell>
          <cell r="C1972" t="str">
            <v>UN</v>
          </cell>
          <cell r="D1972">
            <v>24.85</v>
          </cell>
        </row>
        <row r="1973">
          <cell r="A1973" t="str">
            <v>100285</v>
          </cell>
          <cell r="B1973" t="str">
            <v>REGISTRO DE GAVETA,METAL AMARELO - 2"</v>
          </cell>
          <cell r="C1973" t="str">
            <v>UN</v>
          </cell>
          <cell r="D1973">
            <v>35.54</v>
          </cell>
        </row>
        <row r="1974">
          <cell r="A1974" t="str">
            <v>100291</v>
          </cell>
          <cell r="B1974" t="str">
            <v>TORNEIRA DE BOIA,DE COBRE - 3/4"</v>
          </cell>
          <cell r="C1974" t="str">
            <v>UN</v>
          </cell>
          <cell r="D1974">
            <v>18.48</v>
          </cell>
        </row>
        <row r="1975">
          <cell r="A1975" t="str">
            <v>100292</v>
          </cell>
          <cell r="B1975" t="str">
            <v>TORNEIRA DE BOIA,DE COBRE - 1"</v>
          </cell>
          <cell r="C1975" t="str">
            <v>UN</v>
          </cell>
          <cell r="D1975">
            <v>25.08</v>
          </cell>
        </row>
        <row r="1976">
          <cell r="A1976" t="str">
            <v>100294</v>
          </cell>
          <cell r="B1976" t="str">
            <v>TORNEIRA DE BOIA,DE COBRE - 1 1/2"</v>
          </cell>
          <cell r="C1976" t="str">
            <v>UN</v>
          </cell>
          <cell r="D1976">
            <v>42.64</v>
          </cell>
        </row>
        <row r="1977">
          <cell r="A1977" t="str">
            <v>100295</v>
          </cell>
          <cell r="B1977" t="str">
            <v>TORNEIRA DE BOIA,DE COBRE - 2"</v>
          </cell>
          <cell r="C1977" t="str">
            <v>UN</v>
          </cell>
          <cell r="D1977">
            <v>48.91</v>
          </cell>
        </row>
        <row r="1978">
          <cell r="A1978" t="str">
            <v>100300</v>
          </cell>
          <cell r="B1978" t="str">
            <v>INSTALACAO ELEVATORIA</v>
          </cell>
          <cell r="D1978" t="str">
            <v xml:space="preserve"> R$-   </v>
          </cell>
        </row>
        <row r="1979">
          <cell r="A1979" t="str">
            <v>100301</v>
          </cell>
          <cell r="B1979" t="str">
            <v>CONJUNTO MOTOR-BOMBA - ATE 1/4 HP</v>
          </cell>
          <cell r="C1979" t="str">
            <v>UN</v>
          </cell>
          <cell r="D1979">
            <v>314.83999999999997</v>
          </cell>
        </row>
        <row r="1980">
          <cell r="A1980" t="str">
            <v>100303</v>
          </cell>
          <cell r="B1980" t="str">
            <v>CONJUNTO MOTOR-BOMBA - ATE 1/2 HP</v>
          </cell>
          <cell r="C1980" t="str">
            <v>UN</v>
          </cell>
          <cell r="D1980">
            <v>314.83999999999997</v>
          </cell>
        </row>
        <row r="1981">
          <cell r="A1981" t="str">
            <v>100304</v>
          </cell>
          <cell r="B1981" t="str">
            <v>CONJUNTO MOTOR-BOMBA - ATE 3/4 HP</v>
          </cell>
          <cell r="C1981" t="str">
            <v>UN</v>
          </cell>
          <cell r="D1981">
            <v>320.83999999999997</v>
          </cell>
        </row>
        <row r="1982">
          <cell r="A1982" t="str">
            <v>100305</v>
          </cell>
          <cell r="B1982" t="str">
            <v>CONJUNTO MOTOR-BOMBA - ATE 1 HP</v>
          </cell>
          <cell r="C1982" t="str">
            <v>UN</v>
          </cell>
          <cell r="D1982">
            <v>320.83999999999997</v>
          </cell>
        </row>
        <row r="1983">
          <cell r="A1983" t="str">
            <v>100306</v>
          </cell>
          <cell r="B1983" t="str">
            <v>CONJUNTO MOTOR-BOMBA - ATE 2 HP</v>
          </cell>
          <cell r="C1983" t="str">
            <v>UN</v>
          </cell>
          <cell r="D1983">
            <v>401.84</v>
          </cell>
        </row>
        <row r="1984">
          <cell r="A1984" t="str">
            <v>100307</v>
          </cell>
          <cell r="B1984" t="str">
            <v>CONJUNTO MOTOR-BOMBA - ATE 3 HP</v>
          </cell>
          <cell r="C1984" t="str">
            <v>UN</v>
          </cell>
          <cell r="D1984">
            <v>401.84</v>
          </cell>
        </row>
        <row r="1985">
          <cell r="A1985" t="str">
            <v>100308</v>
          </cell>
          <cell r="B1985" t="str">
            <v>CONJUNTO MOTOR-BOMBA - ATE 4 HP</v>
          </cell>
          <cell r="C1985" t="str">
            <v>UN</v>
          </cell>
          <cell r="D1985">
            <v>401.84</v>
          </cell>
        </row>
        <row r="1986">
          <cell r="A1986" t="str">
            <v>100309</v>
          </cell>
          <cell r="B1986" t="str">
            <v>CONJUNTO MOTOR-BOMBA - ATE 5 HP</v>
          </cell>
          <cell r="C1986" t="str">
            <v>UN</v>
          </cell>
          <cell r="D1986">
            <v>449.84</v>
          </cell>
        </row>
        <row r="1987">
          <cell r="A1987" t="str">
            <v>100342</v>
          </cell>
          <cell r="B1987" t="str">
            <v>TUBO DE ACO-CARBONO GALVANIZADO,CL.MEDIA (DIN2440) - 1" (RECALQUE)</v>
          </cell>
          <cell r="C1987" t="str">
            <v>M</v>
          </cell>
          <cell r="D1987">
            <v>17.53</v>
          </cell>
        </row>
        <row r="1988">
          <cell r="A1988" t="str">
            <v>100344</v>
          </cell>
          <cell r="B1988" t="str">
            <v>TUBO DE ACO-CARBONO GALVANIZADO,CL.MEDIA (DIN2440) - 1 1/2" (SUCCAO)</v>
          </cell>
          <cell r="C1988" t="str">
            <v>M</v>
          </cell>
          <cell r="D1988">
            <v>23.53</v>
          </cell>
        </row>
        <row r="1989">
          <cell r="A1989" t="str">
            <v>100352</v>
          </cell>
          <cell r="B1989" t="str">
            <v>REGISTRO DE GAVETA,METAL AMARELO - 1"</v>
          </cell>
          <cell r="C1989" t="str">
            <v>UN</v>
          </cell>
          <cell r="D1989">
            <v>16.45</v>
          </cell>
        </row>
        <row r="1990">
          <cell r="A1990" t="str">
            <v>100354</v>
          </cell>
          <cell r="B1990" t="str">
            <v>REGISTRO DE GAVETA,METAL AMARELO - 1 1/2"</v>
          </cell>
          <cell r="C1990" t="str">
            <v>UN</v>
          </cell>
          <cell r="D1990">
            <v>24.85</v>
          </cell>
        </row>
        <row r="1991">
          <cell r="A1991" t="str">
            <v>100362</v>
          </cell>
          <cell r="B1991" t="str">
            <v>VALVULA DE RETENCAO HORIZONTAL - 1"</v>
          </cell>
          <cell r="C1991" t="str">
            <v>UN</v>
          </cell>
          <cell r="D1991">
            <v>29.06</v>
          </cell>
        </row>
        <row r="1992">
          <cell r="A1992" t="str">
            <v>100364</v>
          </cell>
          <cell r="B1992" t="str">
            <v>VALVULA DE RETENCAO HORIZONTAL - 1 1/2"</v>
          </cell>
          <cell r="C1992" t="str">
            <v>UN</v>
          </cell>
          <cell r="D1992">
            <v>53.12</v>
          </cell>
        </row>
        <row r="1993">
          <cell r="A1993" t="str">
            <v>100365</v>
          </cell>
          <cell r="B1993" t="str">
            <v>VALVULA DE RETENCAO HORIZONTAL - 2"</v>
          </cell>
          <cell r="C1993" t="str">
            <v>UN</v>
          </cell>
          <cell r="D1993">
            <v>67.88</v>
          </cell>
        </row>
        <row r="1994">
          <cell r="A1994" t="str">
            <v>100366</v>
          </cell>
          <cell r="B1994" t="str">
            <v>VALVULA DE RETENCAO HORIZONTAL - 2 1/2"</v>
          </cell>
          <cell r="C1994" t="str">
            <v>UN</v>
          </cell>
          <cell r="D1994">
            <v>122.22</v>
          </cell>
        </row>
        <row r="1995">
          <cell r="A1995" t="str">
            <v>100367</v>
          </cell>
          <cell r="B1995" t="str">
            <v>VALVULA DE RETENCAO HORIZONTAL - 3"</v>
          </cell>
          <cell r="C1995" t="str">
            <v>UN</v>
          </cell>
          <cell r="D1995">
            <v>178.01</v>
          </cell>
        </row>
        <row r="1996">
          <cell r="A1996" t="str">
            <v>100368</v>
          </cell>
          <cell r="B1996" t="str">
            <v>VALVULA DE RETENCAO HORIZONTAL - 4"</v>
          </cell>
          <cell r="C1996" t="str">
            <v>UN</v>
          </cell>
          <cell r="D1996">
            <v>241.91</v>
          </cell>
        </row>
        <row r="1997">
          <cell r="A1997" t="str">
            <v>100371</v>
          </cell>
          <cell r="B1997" t="str">
            <v>VALVULA DE RETENCAO VERTICAL - 3/4"</v>
          </cell>
          <cell r="C1997" t="str">
            <v>UN</v>
          </cell>
          <cell r="D1997">
            <v>16.829999999999998</v>
          </cell>
        </row>
        <row r="1998">
          <cell r="A1998" t="str">
            <v>100372</v>
          </cell>
          <cell r="B1998" t="str">
            <v>VALVULA DE RETENCAO VERTICAL - 1"</v>
          </cell>
          <cell r="C1998" t="str">
            <v>UN</v>
          </cell>
          <cell r="D1998">
            <v>18.29</v>
          </cell>
        </row>
        <row r="1999">
          <cell r="A1999" t="str">
            <v>100373</v>
          </cell>
          <cell r="B1999" t="str">
            <v>VALVULA DE RETENCAO VERTICAL - 1 1/4"</v>
          </cell>
          <cell r="C1999" t="str">
            <v>UN</v>
          </cell>
          <cell r="D1999">
            <v>26.14</v>
          </cell>
        </row>
        <row r="2000">
          <cell r="A2000" t="str">
            <v>100374</v>
          </cell>
          <cell r="B2000" t="str">
            <v>VALVULA DE RETENCAO VERTICAL - 1 1/2"</v>
          </cell>
          <cell r="C2000" t="str">
            <v>UN</v>
          </cell>
          <cell r="D2000">
            <v>30.13</v>
          </cell>
        </row>
        <row r="2001">
          <cell r="A2001" t="str">
            <v>100375</v>
          </cell>
          <cell r="B2001" t="str">
            <v>VALVULA DE RETENCAO VERTICAL - 2"</v>
          </cell>
          <cell r="C2001" t="str">
            <v>UN</v>
          </cell>
          <cell r="D2001">
            <v>40.130000000000003</v>
          </cell>
        </row>
        <row r="2002">
          <cell r="A2002" t="str">
            <v>100376</v>
          </cell>
          <cell r="B2002" t="str">
            <v>VALVULA DE RETENCAO VERTICAL - 2 1/2"</v>
          </cell>
          <cell r="C2002" t="str">
            <v>UN</v>
          </cell>
          <cell r="D2002">
            <v>79.540000000000006</v>
          </cell>
        </row>
        <row r="2003">
          <cell r="A2003" t="str">
            <v>100377</v>
          </cell>
          <cell r="B2003" t="str">
            <v>VALVULA DE RETENCAO VERTICAL - 3"</v>
          </cell>
          <cell r="C2003" t="str">
            <v>UN</v>
          </cell>
          <cell r="D2003">
            <v>103.8</v>
          </cell>
        </row>
        <row r="2004">
          <cell r="A2004" t="str">
            <v>100378</v>
          </cell>
          <cell r="B2004" t="str">
            <v>VALVULA DE RETENCAO VERTICAL - 4"</v>
          </cell>
          <cell r="C2004" t="str">
            <v>UN</v>
          </cell>
          <cell r="D2004">
            <v>175.46</v>
          </cell>
        </row>
        <row r="2005">
          <cell r="A2005" t="str">
            <v>100384</v>
          </cell>
          <cell r="B2005" t="str">
            <v>VALVULA DE RETENCAO,DE PE COM CRIVO DE BRONZE - 1 1/2"</v>
          </cell>
          <cell r="C2005" t="str">
            <v>UN</v>
          </cell>
          <cell r="D2005">
            <v>27.61</v>
          </cell>
        </row>
        <row r="2006">
          <cell r="A2006" t="str">
            <v>100385</v>
          </cell>
          <cell r="B2006" t="str">
            <v>VALVULA DE RETENCAO,DE PE COM CRIVO DE BRONZE - 2"</v>
          </cell>
          <cell r="C2006" t="str">
            <v>UN</v>
          </cell>
          <cell r="D2006">
            <v>38.01</v>
          </cell>
        </row>
        <row r="2007">
          <cell r="A2007" t="str">
            <v>100386</v>
          </cell>
          <cell r="B2007" t="str">
            <v>VALVULA DE RETENCAO DE PE COM CRIVO DE BRONZE - 2 1/2"</v>
          </cell>
          <cell r="C2007" t="str">
            <v>UN</v>
          </cell>
          <cell r="D2007">
            <v>73.72</v>
          </cell>
        </row>
        <row r="2008">
          <cell r="A2008" t="str">
            <v>100387</v>
          </cell>
          <cell r="B2008" t="str">
            <v>VALVULA DE RETENCAO DE PE COM CRIVO DE BRONZE - 3"</v>
          </cell>
          <cell r="C2008" t="str">
            <v>UN</v>
          </cell>
          <cell r="D2008">
            <v>82.84</v>
          </cell>
        </row>
        <row r="2009">
          <cell r="A2009" t="str">
            <v>100390</v>
          </cell>
          <cell r="B2009" t="str">
            <v>CHAVE DE BOIA</v>
          </cell>
          <cell r="C2009" t="str">
            <v>UN</v>
          </cell>
          <cell r="D2009">
            <v>35.81</v>
          </cell>
        </row>
        <row r="2010">
          <cell r="A2010" t="str">
            <v>100400</v>
          </cell>
          <cell r="B2010" t="str">
            <v>REDE DE AGUA FRIA - TUBULACAO</v>
          </cell>
          <cell r="D2010" t="str">
            <v xml:space="preserve"> R$-   </v>
          </cell>
        </row>
        <row r="2011">
          <cell r="A2011" t="str">
            <v>100401</v>
          </cell>
          <cell r="B2011" t="str">
            <v>TUBO DE ACO GALVANIZADO,CLASSE LEVE I (LINHA AGUA) - 1/2"</v>
          </cell>
          <cell r="C2011" t="str">
            <v>M</v>
          </cell>
          <cell r="D2011">
            <v>12.35</v>
          </cell>
        </row>
        <row r="2012">
          <cell r="A2012" t="str">
            <v>100402</v>
          </cell>
          <cell r="B2012" t="str">
            <v>TUBO DE ACO GALVANIZADO,CLASSE LEVE I (LINHA AGUA) - 3/4"</v>
          </cell>
          <cell r="C2012" t="str">
            <v>M</v>
          </cell>
          <cell r="D2012">
            <v>14.26</v>
          </cell>
        </row>
        <row r="2013">
          <cell r="A2013" t="str">
            <v>100403</v>
          </cell>
          <cell r="B2013" t="str">
            <v>TUBO DE ACO GALVANIZADO,CLASSE LEVE I (LINHA AGUA) - 1"</v>
          </cell>
          <cell r="C2013" t="str">
            <v>M</v>
          </cell>
          <cell r="D2013">
            <v>17.75</v>
          </cell>
        </row>
        <row r="2014">
          <cell r="A2014" t="str">
            <v>100404</v>
          </cell>
          <cell r="B2014" t="str">
            <v>TUBO DE ACO GALVANIZADO,CLASSE LEVE I (LINHA AGUA) - 1 1/4"</v>
          </cell>
          <cell r="C2014" t="str">
            <v>M</v>
          </cell>
          <cell r="D2014">
            <v>20.55</v>
          </cell>
        </row>
        <row r="2015">
          <cell r="A2015" t="str">
            <v>100405</v>
          </cell>
          <cell r="B2015" t="str">
            <v>TUBO DE ACO GALVANIZADO,CLASSE LEVE I (LINHA AGUA) - 1 1/2"</v>
          </cell>
          <cell r="C2015" t="str">
            <v>M</v>
          </cell>
          <cell r="D2015">
            <v>23.56</v>
          </cell>
        </row>
        <row r="2016">
          <cell r="A2016" t="str">
            <v>100406</v>
          </cell>
          <cell r="B2016" t="str">
            <v>TUBO DE ACO GALVANIZADO,CLASSE LEVE I (LINHA AGUA) - 2"</v>
          </cell>
          <cell r="C2016" t="str">
            <v>M</v>
          </cell>
          <cell r="D2016">
            <v>28.07</v>
          </cell>
        </row>
        <row r="2017">
          <cell r="A2017" t="str">
            <v>100407</v>
          </cell>
          <cell r="B2017" t="str">
            <v>TUBO DE ACO GALVANIZADO,CLASSE LEVE I (LINHA AGUA) - 2 1/2"</v>
          </cell>
          <cell r="C2017" t="str">
            <v>M</v>
          </cell>
          <cell r="D2017">
            <v>34.909999999999997</v>
          </cell>
        </row>
        <row r="2018">
          <cell r="A2018" t="str">
            <v>100408</v>
          </cell>
          <cell r="B2018" t="str">
            <v>TUBO DE ACO GALVANIZADO,CLASSE LEVE I (LINHA AGUA) - 3"</v>
          </cell>
          <cell r="C2018" t="str">
            <v>M</v>
          </cell>
          <cell r="D2018">
            <v>39.54</v>
          </cell>
        </row>
        <row r="2019">
          <cell r="A2019" t="str">
            <v>100409</v>
          </cell>
          <cell r="B2019" t="str">
            <v>TUBO DE ACO GALVANIZADO,CLASSE LEVE I (LINHA AGUA) - 4"</v>
          </cell>
          <cell r="C2019" t="str">
            <v>M</v>
          </cell>
          <cell r="D2019">
            <v>50.88</v>
          </cell>
        </row>
        <row r="2020">
          <cell r="A2020" t="str">
            <v>100461</v>
          </cell>
          <cell r="B2020" t="str">
            <v>TUBO DE PVC RIGIDO,SOLDAVEL (LINHA AGUA) - 20MM (1/2")</v>
          </cell>
          <cell r="C2020" t="str">
            <v>M</v>
          </cell>
          <cell r="D2020">
            <v>6.9</v>
          </cell>
        </row>
        <row r="2021">
          <cell r="A2021" t="str">
            <v>100462</v>
          </cell>
          <cell r="B2021" t="str">
            <v>TUBO DE PVC RIGIDO,SOLDAVEL (LINHA AGUA) - 25MM (3/4")</v>
          </cell>
          <cell r="C2021" t="str">
            <v>M</v>
          </cell>
          <cell r="D2021">
            <v>8.17</v>
          </cell>
        </row>
        <row r="2022">
          <cell r="A2022" t="str">
            <v>100463</v>
          </cell>
          <cell r="B2022" t="str">
            <v>TUBO DE PVC RIGIDO,SOLDAVEL (LINHA AGUA) - 32MM (1")</v>
          </cell>
          <cell r="C2022" t="str">
            <v>M</v>
          </cell>
          <cell r="D2022">
            <v>10.65</v>
          </cell>
        </row>
        <row r="2023">
          <cell r="A2023" t="str">
            <v>100464</v>
          </cell>
          <cell r="B2023" t="str">
            <v>TUBO DE PVC RIGIDO,SOLDAVEL (LINHA AGUA) - 40MM (1 1/4")</v>
          </cell>
          <cell r="C2023" t="str">
            <v>M</v>
          </cell>
          <cell r="D2023">
            <v>12.66</v>
          </cell>
        </row>
        <row r="2024">
          <cell r="A2024" t="str">
            <v>100465</v>
          </cell>
          <cell r="B2024" t="str">
            <v>TUBO DE PVC RIGIDO,SOLDAVEL (LINHA AGUA) - 50MM (1 1/2")</v>
          </cell>
          <cell r="C2024" t="str">
            <v>M</v>
          </cell>
          <cell r="D2024">
            <v>14.3</v>
          </cell>
        </row>
        <row r="2025">
          <cell r="A2025" t="str">
            <v>100466</v>
          </cell>
          <cell r="B2025" t="str">
            <v>TUBO DE PVC RIGIDO,SOLDAVEL (LINHA AGUA) - 60MM (2")</v>
          </cell>
          <cell r="C2025" t="str">
            <v>M</v>
          </cell>
          <cell r="D2025">
            <v>18.41</v>
          </cell>
        </row>
        <row r="2026">
          <cell r="A2026" t="str">
            <v>100467</v>
          </cell>
          <cell r="B2026" t="str">
            <v>TUBO DE PVC RIGIDO,SOLDAVEL (LINHA AGUA) - 75MM (2 1/2")</v>
          </cell>
          <cell r="C2026" t="str">
            <v>M</v>
          </cell>
          <cell r="D2026">
            <v>23.81</v>
          </cell>
        </row>
        <row r="2027">
          <cell r="A2027" t="str">
            <v>100468</v>
          </cell>
          <cell r="B2027" t="str">
            <v>TUBO DE PVC RIGIDO,SOLDAVEL (LINHA AGUA) - 85MM (3")</v>
          </cell>
          <cell r="C2027" t="str">
            <v>M</v>
          </cell>
          <cell r="D2027">
            <v>27.76</v>
          </cell>
        </row>
        <row r="2028">
          <cell r="A2028" t="str">
            <v>100469</v>
          </cell>
          <cell r="B2028" t="str">
            <v>TUBO DE PVC RIGIDO,SOLDAVEL (LINHA AGUA) - 110MM (4")</v>
          </cell>
          <cell r="C2028" t="str">
            <v>M</v>
          </cell>
          <cell r="D2028">
            <v>38.64</v>
          </cell>
        </row>
        <row r="2029">
          <cell r="A2029" t="str">
            <v>100498</v>
          </cell>
          <cell r="B2029" t="str">
            <v>ENVELOPAMENTO DE TUBULACAO ENTERRADA,COM CONCRETO</v>
          </cell>
          <cell r="C2029" t="str">
            <v>M</v>
          </cell>
          <cell r="D2029">
            <v>6.73</v>
          </cell>
        </row>
        <row r="2030">
          <cell r="A2030" t="str">
            <v>100500</v>
          </cell>
          <cell r="B2030" t="str">
            <v>REDE DE AGUA FRIA - ACESSORIOS</v>
          </cell>
          <cell r="D2030" t="str">
            <v xml:space="preserve"> R$-   </v>
          </cell>
        </row>
        <row r="2031">
          <cell r="A2031" t="str">
            <v>100501</v>
          </cell>
          <cell r="B2031" t="str">
            <v>REGISTRO DE GAVETA,METAL AMARELO - 1/2"</v>
          </cell>
          <cell r="C2031" t="str">
            <v>UN</v>
          </cell>
          <cell r="D2031">
            <v>9.7100000000000009</v>
          </cell>
        </row>
        <row r="2032">
          <cell r="A2032" t="str">
            <v>100502</v>
          </cell>
          <cell r="B2032" t="str">
            <v>REGISTRO DE GAVETA,METAL AMARELO - 3/4"</v>
          </cell>
          <cell r="C2032" t="str">
            <v>UN</v>
          </cell>
          <cell r="D2032">
            <v>12.21</v>
          </cell>
        </row>
        <row r="2033">
          <cell r="A2033" t="str">
            <v>100503</v>
          </cell>
          <cell r="B2033" t="str">
            <v>REGISTRO DE GAVETA,METAL AMARELO - 1"</v>
          </cell>
          <cell r="C2033" t="str">
            <v>UN</v>
          </cell>
          <cell r="D2033">
            <v>16.45</v>
          </cell>
        </row>
        <row r="2034">
          <cell r="A2034" t="str">
            <v>100504</v>
          </cell>
          <cell r="B2034" t="str">
            <v>REGISTRO DE GAVETA,METAL AMARELO - 1 1/4"</v>
          </cell>
          <cell r="C2034" t="str">
            <v>UN</v>
          </cell>
          <cell r="D2034">
            <v>20.96</v>
          </cell>
        </row>
        <row r="2035">
          <cell r="A2035" t="str">
            <v>100505</v>
          </cell>
          <cell r="B2035" t="str">
            <v>REGISTRO DE GAVETA,METAL AMARELO - 1 1/2"</v>
          </cell>
          <cell r="C2035" t="str">
            <v>UN</v>
          </cell>
          <cell r="D2035">
            <v>24.85</v>
          </cell>
        </row>
        <row r="2036">
          <cell r="A2036" t="str">
            <v>100506</v>
          </cell>
          <cell r="B2036" t="str">
            <v>REGISTRO DE GAVETA,METAL AMARELO - 2"</v>
          </cell>
          <cell r="C2036" t="str">
            <v>UN</v>
          </cell>
          <cell r="D2036">
            <v>35.54</v>
          </cell>
        </row>
        <row r="2037">
          <cell r="A2037" t="str">
            <v>100507</v>
          </cell>
          <cell r="B2037" t="str">
            <v>REGISTRO DE GAVETA,METAL AMARELO - 2 1/2"</v>
          </cell>
          <cell r="C2037" t="str">
            <v>UN</v>
          </cell>
          <cell r="D2037">
            <v>72.87</v>
          </cell>
        </row>
        <row r="2038">
          <cell r="A2038" t="str">
            <v>100508</v>
          </cell>
          <cell r="B2038" t="str">
            <v>REGISTRO DE GAVETA,METAL AMARELO - 3"</v>
          </cell>
          <cell r="C2038" t="str">
            <v>UN</v>
          </cell>
          <cell r="D2038">
            <v>99.27</v>
          </cell>
        </row>
        <row r="2039">
          <cell r="A2039" t="str">
            <v>100509</v>
          </cell>
          <cell r="B2039" t="str">
            <v>REGISTRO DE GAVETA,METAL AMARELO - 4"</v>
          </cell>
          <cell r="C2039" t="str">
            <v>UN</v>
          </cell>
          <cell r="D2039">
            <v>163.65</v>
          </cell>
        </row>
        <row r="2040">
          <cell r="A2040" t="str">
            <v>100530</v>
          </cell>
          <cell r="B2040" t="str">
            <v>REGISTRO DE GAVETA,METAL CROMADO - 1/2"</v>
          </cell>
          <cell r="C2040" t="str">
            <v>UN</v>
          </cell>
          <cell r="D2040">
            <v>21.11</v>
          </cell>
        </row>
        <row r="2041">
          <cell r="A2041" t="str">
            <v>100531</v>
          </cell>
          <cell r="B2041" t="str">
            <v>REGISTRO DE GAVETA,METAL CROMADO - 3/4"</v>
          </cell>
          <cell r="C2041" t="str">
            <v>UN</v>
          </cell>
          <cell r="D2041">
            <v>21.62</v>
          </cell>
        </row>
        <row r="2042">
          <cell r="A2042" t="str">
            <v>100532</v>
          </cell>
          <cell r="B2042" t="str">
            <v>REGISTRO DE GAVETA,METAL CROMADO - 1"</v>
          </cell>
          <cell r="C2042" t="str">
            <v>UN</v>
          </cell>
          <cell r="D2042">
            <v>27.66</v>
          </cell>
        </row>
        <row r="2043">
          <cell r="A2043" t="str">
            <v>100533</v>
          </cell>
          <cell r="B2043" t="str">
            <v>REGISTRO DE GAVETA,METAL CROMADO - 1 1/4"</v>
          </cell>
          <cell r="C2043" t="str">
            <v>UN</v>
          </cell>
          <cell r="D2043">
            <v>34.61</v>
          </cell>
        </row>
        <row r="2044">
          <cell r="A2044" t="str">
            <v>100534</v>
          </cell>
          <cell r="B2044" t="str">
            <v>REGISTRO DE GAVETA,METAL CROMADO - 1 1/2"</v>
          </cell>
          <cell r="C2044" t="str">
            <v>UN</v>
          </cell>
          <cell r="D2044">
            <v>36.630000000000003</v>
          </cell>
        </row>
        <row r="2045">
          <cell r="A2045" t="str">
            <v>100540</v>
          </cell>
          <cell r="B2045" t="str">
            <v>REGISTRO DE PRESSAO,METAL AMARELO - 1/2"</v>
          </cell>
          <cell r="C2045" t="str">
            <v>UN</v>
          </cell>
          <cell r="D2045">
            <v>12.34</v>
          </cell>
        </row>
        <row r="2046">
          <cell r="A2046" t="str">
            <v>100541</v>
          </cell>
          <cell r="B2046" t="str">
            <v>REGISTRO DE PRESSAO,METAL AMARELO - 3/4"</v>
          </cell>
          <cell r="C2046" t="str">
            <v>UN</v>
          </cell>
          <cell r="D2046">
            <v>14.4</v>
          </cell>
        </row>
        <row r="2047">
          <cell r="A2047" t="str">
            <v>100550</v>
          </cell>
          <cell r="B2047" t="str">
            <v>REGISTRO DE PRESSAO,METAL CROMADO - 1/2"</v>
          </cell>
          <cell r="C2047" t="str">
            <v>UN</v>
          </cell>
          <cell r="D2047">
            <v>20.350000000000001</v>
          </cell>
        </row>
        <row r="2048">
          <cell r="A2048" t="str">
            <v>100551</v>
          </cell>
          <cell r="B2048" t="str">
            <v>REGISTRO DE PRESSAO,METAL CROMADO - 3/4"</v>
          </cell>
          <cell r="C2048" t="str">
            <v>UN</v>
          </cell>
          <cell r="D2048">
            <v>22.07</v>
          </cell>
        </row>
        <row r="2049">
          <cell r="A2049" t="str">
            <v>100560</v>
          </cell>
          <cell r="B2049" t="str">
            <v>REGISTRO GLOBO C/ADPTADOR E TAMPA - 2 1/2"</v>
          </cell>
          <cell r="C2049" t="str">
            <v>UN</v>
          </cell>
          <cell r="D2049">
            <v>50.48</v>
          </cell>
        </row>
        <row r="2050">
          <cell r="A2050" t="str">
            <v>100600</v>
          </cell>
          <cell r="B2050" t="str">
            <v>REDE DE AGUA QUENTE</v>
          </cell>
          <cell r="D2050" t="str">
            <v xml:space="preserve"> R$-   </v>
          </cell>
        </row>
        <row r="2051">
          <cell r="A2051" t="str">
            <v>100620</v>
          </cell>
          <cell r="B2051" t="str">
            <v>TUBO DE COBRE SEM COSTURA,CLASSE EL - 1/2"</v>
          </cell>
          <cell r="C2051" t="str">
            <v>M</v>
          </cell>
          <cell r="D2051">
            <v>13.46</v>
          </cell>
        </row>
        <row r="2052">
          <cell r="A2052" t="str">
            <v>100621</v>
          </cell>
          <cell r="B2052" t="str">
            <v>TUBO DE COBRE SEM COSTURA,CLASSE EL - 3/4"</v>
          </cell>
          <cell r="C2052" t="str">
            <v>M</v>
          </cell>
          <cell r="D2052">
            <v>17.02</v>
          </cell>
        </row>
        <row r="2053">
          <cell r="A2053" t="str">
            <v>100622</v>
          </cell>
          <cell r="B2053" t="str">
            <v>TUBO DE COBRE SEM COSTURA,CLASSE EL - 1"</v>
          </cell>
          <cell r="C2053" t="str">
            <v>M</v>
          </cell>
          <cell r="D2053">
            <v>19.89</v>
          </cell>
        </row>
        <row r="2054">
          <cell r="A2054" t="str">
            <v>100623</v>
          </cell>
          <cell r="B2054" t="str">
            <v>TUBO DE COBRE SEM COSTURA,CLASSE EL - 1 1/4"</v>
          </cell>
          <cell r="C2054" t="str">
            <v>M</v>
          </cell>
          <cell r="D2054">
            <v>24.58</v>
          </cell>
        </row>
        <row r="2055">
          <cell r="A2055" t="str">
            <v>100624</v>
          </cell>
          <cell r="B2055" t="str">
            <v>TUBO DE COBRE SEM COSTURA,CLASSE EL - 1 1/2"</v>
          </cell>
          <cell r="C2055" t="str">
            <v>M</v>
          </cell>
          <cell r="D2055">
            <v>29.05</v>
          </cell>
        </row>
        <row r="2056">
          <cell r="A2056" t="str">
            <v>100625</v>
          </cell>
          <cell r="B2056" t="str">
            <v>TUBO DE COBRE SEM COSTURA,CLASSE EL - 2"</v>
          </cell>
          <cell r="C2056" t="str">
            <v>M</v>
          </cell>
          <cell r="D2056">
            <v>36.6</v>
          </cell>
        </row>
        <row r="2057">
          <cell r="A2057" t="str">
            <v>100650</v>
          </cell>
          <cell r="B2057" t="str">
            <v>REGISTRO DE GAVETA,METAL AMARELO - 1/2"</v>
          </cell>
          <cell r="C2057" t="str">
            <v>UN</v>
          </cell>
          <cell r="D2057">
            <v>9.7100000000000009</v>
          </cell>
        </row>
        <row r="2058">
          <cell r="A2058" t="str">
            <v>100651</v>
          </cell>
          <cell r="B2058" t="str">
            <v>REGISTRO DE GAVETA,METAL AMARELO - 3/4"</v>
          </cell>
          <cell r="C2058" t="str">
            <v>UN</v>
          </cell>
          <cell r="D2058">
            <v>12.21</v>
          </cell>
        </row>
        <row r="2059">
          <cell r="A2059" t="str">
            <v>100652</v>
          </cell>
          <cell r="B2059" t="str">
            <v>REGISTRO DE GAVETA,METAL AMARELO - 1"</v>
          </cell>
          <cell r="C2059" t="str">
            <v>UN</v>
          </cell>
          <cell r="D2059">
            <v>16.45</v>
          </cell>
        </row>
        <row r="2060">
          <cell r="A2060" t="str">
            <v>100653</v>
          </cell>
          <cell r="B2060" t="str">
            <v>REGISTRO DE GAVETA,METAL AMARELO - 1 1/4"</v>
          </cell>
          <cell r="C2060" t="str">
            <v>UN</v>
          </cell>
          <cell r="D2060">
            <v>20.96</v>
          </cell>
        </row>
        <row r="2061">
          <cell r="A2061" t="str">
            <v>100654</v>
          </cell>
          <cell r="B2061" t="str">
            <v>REGISTRO DE GAVETA,METAL AMARELO - 1 1/2"</v>
          </cell>
          <cell r="C2061" t="str">
            <v>UN</v>
          </cell>
          <cell r="D2061">
            <v>24.85</v>
          </cell>
        </row>
        <row r="2062">
          <cell r="A2062" t="str">
            <v>100655</v>
          </cell>
          <cell r="B2062" t="str">
            <v>REGISTRO DE GAVETA,METAL AMARELO - 2"</v>
          </cell>
          <cell r="C2062" t="str">
            <v>UN</v>
          </cell>
          <cell r="D2062">
            <v>35.54</v>
          </cell>
        </row>
        <row r="2063">
          <cell r="A2063" t="str">
            <v>100660</v>
          </cell>
          <cell r="B2063" t="str">
            <v>REGISTRO DE GAVETA,METAL CROMADO - 1/2"</v>
          </cell>
          <cell r="C2063" t="str">
            <v>UN</v>
          </cell>
          <cell r="D2063">
            <v>21.11</v>
          </cell>
        </row>
        <row r="2064">
          <cell r="A2064" t="str">
            <v>100661</v>
          </cell>
          <cell r="B2064" t="str">
            <v>REGISTRO DE GAVETA,METAL CROMADO - 3/4"</v>
          </cell>
          <cell r="C2064" t="str">
            <v>UN</v>
          </cell>
          <cell r="D2064">
            <v>21.62</v>
          </cell>
        </row>
        <row r="2065">
          <cell r="A2065" t="str">
            <v>100662</v>
          </cell>
          <cell r="B2065" t="str">
            <v>REGISTRO DE GAVETA,METAL CROMADO - 1"</v>
          </cell>
          <cell r="C2065" t="str">
            <v>UN</v>
          </cell>
          <cell r="D2065">
            <v>27.66</v>
          </cell>
        </row>
        <row r="2066">
          <cell r="A2066" t="str">
            <v>100665</v>
          </cell>
          <cell r="B2066" t="str">
            <v>REGISTRO DE PRESSAO,METAL CROMADO - 1/2"</v>
          </cell>
          <cell r="C2066" t="str">
            <v>UN</v>
          </cell>
          <cell r="D2066">
            <v>20.350000000000001</v>
          </cell>
        </row>
        <row r="2067">
          <cell r="A2067" t="str">
            <v>100666</v>
          </cell>
          <cell r="B2067" t="str">
            <v>REGISTRO DE PRESSAO,METAL CROMADO - 3/4"</v>
          </cell>
          <cell r="C2067" t="str">
            <v>UN</v>
          </cell>
          <cell r="D2067">
            <v>22.07</v>
          </cell>
        </row>
        <row r="2068">
          <cell r="A2068" t="str">
            <v>100671</v>
          </cell>
          <cell r="B2068" t="str">
            <v>VALVULA DE RETENCAO HORIZONTAL - 3/4"</v>
          </cell>
          <cell r="C2068" t="str">
            <v>UN</v>
          </cell>
          <cell r="D2068">
            <v>23.72</v>
          </cell>
        </row>
        <row r="2069">
          <cell r="A2069" t="str">
            <v>100672</v>
          </cell>
          <cell r="B2069" t="str">
            <v>VALVULA DE RETENCAO HORIZONTAL - 1"</v>
          </cell>
          <cell r="C2069" t="str">
            <v>UN</v>
          </cell>
          <cell r="D2069">
            <v>29.06</v>
          </cell>
        </row>
        <row r="2070">
          <cell r="A2070" t="str">
            <v>100673</v>
          </cell>
          <cell r="B2070" t="str">
            <v>VALVULA DE RETENCAO HORIZONTAL - 1 1/4"</v>
          </cell>
          <cell r="C2070" t="str">
            <v>UN</v>
          </cell>
          <cell r="D2070">
            <v>43.41</v>
          </cell>
        </row>
        <row r="2071">
          <cell r="A2071" t="str">
            <v>100674</v>
          </cell>
          <cell r="B2071" t="str">
            <v>VALVULA DE RETENCAO HORIZONTAL - 1 1/2"</v>
          </cell>
          <cell r="C2071" t="str">
            <v>UN</v>
          </cell>
          <cell r="D2071">
            <v>53.12</v>
          </cell>
        </row>
        <row r="2072">
          <cell r="A2072" t="str">
            <v>100680</v>
          </cell>
          <cell r="B2072" t="str">
            <v>ISOLAMENTO TERMICO COM ARGAMASSA DE CAL E AMIANTO EM PO - ESPES=3CM</v>
          </cell>
          <cell r="C2072" t="str">
            <v>M2</v>
          </cell>
          <cell r="D2072">
            <v>37.049999999999997</v>
          </cell>
        </row>
        <row r="2073">
          <cell r="A2073" t="str">
            <v>100685</v>
          </cell>
          <cell r="B2073" t="str">
            <v>ISOLAMENTO TERMICO COM CALHA DE LA DE VIDRO - 3/4"</v>
          </cell>
          <cell r="C2073" t="str">
            <v>M</v>
          </cell>
          <cell r="D2073">
            <v>8.85</v>
          </cell>
        </row>
        <row r="2074">
          <cell r="A2074" t="str">
            <v>100686</v>
          </cell>
          <cell r="B2074" t="str">
            <v>ISOLAMENTO TERMICO COM CALHA DE LA DE VIDRO - 1"</v>
          </cell>
          <cell r="C2074" t="str">
            <v>M</v>
          </cell>
          <cell r="D2074">
            <v>9.14</v>
          </cell>
        </row>
        <row r="2075">
          <cell r="A2075" t="str">
            <v>100687</v>
          </cell>
          <cell r="B2075" t="str">
            <v>ISOLAMENTO TERMICO COM CALHA DE LA DE VIDRO - 1 1/4"</v>
          </cell>
          <cell r="C2075" t="str">
            <v>M</v>
          </cell>
          <cell r="D2075">
            <v>9.66</v>
          </cell>
        </row>
        <row r="2076">
          <cell r="A2076" t="str">
            <v>100688</v>
          </cell>
          <cell r="B2076" t="str">
            <v>ISOLAMENTO TERMICO COM CALHA DE LA DE VIDRO - 1 1/2"</v>
          </cell>
          <cell r="C2076" t="str">
            <v>M</v>
          </cell>
          <cell r="D2076">
            <v>10.73</v>
          </cell>
        </row>
        <row r="2077">
          <cell r="A2077" t="str">
            <v>100689</v>
          </cell>
          <cell r="B2077" t="str">
            <v>ISOLAMENTO TERMICO COM CALHA DE LA DE VIDRO - 2"</v>
          </cell>
          <cell r="C2077" t="str">
            <v>M</v>
          </cell>
          <cell r="D2077">
            <v>12.18</v>
          </cell>
        </row>
        <row r="2078">
          <cell r="A2078" t="str">
            <v>100700</v>
          </cell>
          <cell r="B2078" t="str">
            <v>REDE DE GAS</v>
          </cell>
          <cell r="D2078" t="str">
            <v xml:space="preserve"> R$-   </v>
          </cell>
        </row>
        <row r="2079">
          <cell r="A2079" t="str">
            <v>100711</v>
          </cell>
          <cell r="B2079" t="str">
            <v>TUBO PRETO DE ACO-CARBONO,CLASSE SCH-40 - 3/4"</v>
          </cell>
          <cell r="C2079" t="str">
            <v>M</v>
          </cell>
          <cell r="D2079">
            <v>15.98</v>
          </cell>
        </row>
        <row r="2080">
          <cell r="A2080" t="str">
            <v>100712</v>
          </cell>
          <cell r="B2080" t="str">
            <v>TUBO PRETO DE ACO-CARBONO,CLASSE SCH-40 - 1"</v>
          </cell>
          <cell r="C2080" t="str">
            <v>M</v>
          </cell>
          <cell r="D2080">
            <v>18.309999999999999</v>
          </cell>
        </row>
        <row r="2081">
          <cell r="A2081" t="str">
            <v>100713</v>
          </cell>
          <cell r="B2081" t="str">
            <v>TUBO PRETO DE ACO-CARBONO,CLASSE SCH-40 - 1 1/4"</v>
          </cell>
          <cell r="C2081" t="str">
            <v>M</v>
          </cell>
          <cell r="D2081">
            <v>21.76</v>
          </cell>
        </row>
        <row r="2082">
          <cell r="A2082" t="str">
            <v>100714</v>
          </cell>
          <cell r="B2082" t="str">
            <v>TUBO PRETO DE ACO-CARBONO,CLASSE SCH-40 - 1 1/2"</v>
          </cell>
          <cell r="C2082" t="str">
            <v>M</v>
          </cell>
          <cell r="D2082">
            <v>25.45</v>
          </cell>
        </row>
        <row r="2083">
          <cell r="A2083" t="str">
            <v>100720</v>
          </cell>
          <cell r="B2083" t="str">
            <v>REGISTRO ESFERICO D=3/4" P/GAS</v>
          </cell>
          <cell r="C2083" t="str">
            <v>UN</v>
          </cell>
          <cell r="D2083">
            <v>30.66</v>
          </cell>
        </row>
        <row r="2084">
          <cell r="A2084" t="str">
            <v>100760</v>
          </cell>
          <cell r="B2084" t="str">
            <v>HV.04-ABRIGO P/GAS EM BLOCO DE CONCRETO APARENTE P/2 BUJOES</v>
          </cell>
          <cell r="C2084" t="str">
            <v>UN</v>
          </cell>
          <cell r="D2084">
            <v>112.84</v>
          </cell>
        </row>
        <row r="2085">
          <cell r="A2085" t="str">
            <v>100761</v>
          </cell>
          <cell r="B2085" t="str">
            <v>HV.08-ABRIGO PARA GAS EM TIJOLO APARENTE P/2 BUJOES</v>
          </cell>
          <cell r="C2085" t="str">
            <v>UN</v>
          </cell>
          <cell r="D2085">
            <v>147.38</v>
          </cell>
        </row>
        <row r="2086">
          <cell r="A2086" t="str">
            <v>100762</v>
          </cell>
          <cell r="B2086" t="str">
            <v>HV.12-ABRIGO P/GAS EM ALVENARIA REVESTIDA P/ 2 BUJOES</v>
          </cell>
          <cell r="C2086" t="str">
            <v>UN</v>
          </cell>
          <cell r="D2086">
            <v>136.47</v>
          </cell>
        </row>
        <row r="2087">
          <cell r="A2087" t="str">
            <v>100763</v>
          </cell>
          <cell r="B2087" t="str">
            <v>HV.13-ABRIGO P/GAS EM BLOCOS DE CONCRETO APARENTE P/2 CILINDROS</v>
          </cell>
          <cell r="C2087" t="str">
            <v>UN</v>
          </cell>
          <cell r="D2087">
            <v>275.12</v>
          </cell>
        </row>
        <row r="2088">
          <cell r="A2088" t="str">
            <v>100764</v>
          </cell>
          <cell r="B2088" t="str">
            <v>HV.14-ABRIGO P/GAS EM BLOCO DE CONCRETO APARENTE P/4 CILINDROS</v>
          </cell>
          <cell r="C2088" t="str">
            <v>UN</v>
          </cell>
          <cell r="D2088">
            <v>357.72</v>
          </cell>
        </row>
        <row r="2089">
          <cell r="A2089" t="str">
            <v>100765</v>
          </cell>
          <cell r="B2089" t="str">
            <v>HV.15-ABRIGO P/GAS EM BLOCO DE CONCRETO APARENTE P/6 CILINDROS</v>
          </cell>
          <cell r="C2089" t="str">
            <v>UN</v>
          </cell>
          <cell r="D2089">
            <v>457.13</v>
          </cell>
        </row>
        <row r="2090">
          <cell r="A2090" t="str">
            <v>100766</v>
          </cell>
          <cell r="B2090" t="str">
            <v>HV.16-ABRIGO P/GAS EM TIJOLO APARENTE P/2 CILINDROS</v>
          </cell>
          <cell r="C2090" t="str">
            <v>UN</v>
          </cell>
          <cell r="D2090">
            <v>394.54</v>
          </cell>
        </row>
        <row r="2091">
          <cell r="A2091" t="str">
            <v>100767</v>
          </cell>
          <cell r="B2091" t="str">
            <v>HV.17-ABRIGO P/GAS EM TIJOLO APARENTE P/4 CILINDROS</v>
          </cell>
          <cell r="C2091" t="str">
            <v>UN</v>
          </cell>
          <cell r="D2091">
            <v>505.88</v>
          </cell>
        </row>
        <row r="2092">
          <cell r="A2092" t="str">
            <v>100768</v>
          </cell>
          <cell r="B2092" t="str">
            <v>HV.18-ABRIGO P/GAS EM TIJOLO APARENTE P/6 CILINDROS</v>
          </cell>
          <cell r="C2092" t="str">
            <v>UN</v>
          </cell>
          <cell r="D2092">
            <v>633.36</v>
          </cell>
        </row>
        <row r="2093">
          <cell r="A2093" t="str">
            <v>100769</v>
          </cell>
          <cell r="B2093" t="str">
            <v>HV.19-ABRIGO P/GAS EM ALVENARIA REVESTIDA P/2 CILINDROS</v>
          </cell>
          <cell r="C2093" t="str">
            <v>UN</v>
          </cell>
          <cell r="D2093">
            <v>336.87</v>
          </cell>
        </row>
        <row r="2094">
          <cell r="A2094" t="str">
            <v>100770</v>
          </cell>
          <cell r="B2094" t="str">
            <v>HV.20-ABRIGO P/GAS EM ALVENARIA REVESTIDA P/4 CILINDROS</v>
          </cell>
          <cell r="C2094" t="str">
            <v>UN</v>
          </cell>
          <cell r="D2094">
            <v>431.77</v>
          </cell>
        </row>
        <row r="2095">
          <cell r="A2095" t="str">
            <v>100771</v>
          </cell>
          <cell r="B2095" t="str">
            <v>HV.21-ABRIGO P/GAS EM ALVENARIA REVESTIDA P/6 CILINDROS</v>
          </cell>
          <cell r="C2095" t="str">
            <v>UN</v>
          </cell>
          <cell r="D2095">
            <v>543.41999999999996</v>
          </cell>
        </row>
        <row r="2096">
          <cell r="A2096" t="str">
            <v>100780</v>
          </cell>
          <cell r="B2096" t="str">
            <v>HD.10 INSTALACAO P/ 2 BUJOES GLP 13KG EXCLUSIVE ABRIGO</v>
          </cell>
          <cell r="C2096" t="str">
            <v>UN</v>
          </cell>
          <cell r="D2096">
            <v>21.4</v>
          </cell>
        </row>
        <row r="2097">
          <cell r="A2097" t="str">
            <v>100781</v>
          </cell>
          <cell r="B2097" t="str">
            <v>HD.11 INSTALACAO P/ 2 CILINDROS GLP 45 KG EXCLUSIVE ABRIGO</v>
          </cell>
          <cell r="C2097" t="str">
            <v>UN</v>
          </cell>
          <cell r="D2097">
            <v>179.35</v>
          </cell>
        </row>
        <row r="2098">
          <cell r="A2098" t="str">
            <v>100782</v>
          </cell>
          <cell r="B2098" t="str">
            <v>HD.12 INSTALACAO P/ 4 CILINDRO GLP 45 KGS EXCLUSIVE ABRIGO</v>
          </cell>
          <cell r="C2098" t="str">
            <v>CJ</v>
          </cell>
          <cell r="D2098">
            <v>209.45</v>
          </cell>
        </row>
        <row r="2099">
          <cell r="A2099" t="str">
            <v>100783</v>
          </cell>
          <cell r="B2099" t="str">
            <v>HD.13 INSTALACAO P/ 6 CILINDROS GLP, 45KG EXCLUSIVE ABRIGO</v>
          </cell>
          <cell r="C2099" t="str">
            <v>UN</v>
          </cell>
          <cell r="D2099">
            <v>235.68</v>
          </cell>
        </row>
        <row r="2100">
          <cell r="A2100" t="str">
            <v>100785</v>
          </cell>
          <cell r="B2100" t="str">
            <v>BUJAO DE GAS DE 13KG COM CARGA</v>
          </cell>
          <cell r="C2100" t="str">
            <v>UN</v>
          </cell>
          <cell r="D2100">
            <v>44.04</v>
          </cell>
        </row>
        <row r="2101">
          <cell r="A2101" t="str">
            <v>100786</v>
          </cell>
          <cell r="B2101" t="str">
            <v>CILINDRO DE G.L.P. DE 45 KG COM CARGA</v>
          </cell>
          <cell r="C2101" t="str">
            <v>UN</v>
          </cell>
          <cell r="D2101">
            <v>216.54</v>
          </cell>
        </row>
        <row r="2102">
          <cell r="A2102" t="str">
            <v>100790</v>
          </cell>
          <cell r="B2102" t="str">
            <v>CAIXA COM COLETOR DE AGUA (SIFAO) PARA REDE DE GAS</v>
          </cell>
          <cell r="C2102" t="str">
            <v>UN</v>
          </cell>
          <cell r="D2102">
            <v>30.39</v>
          </cell>
        </row>
        <row r="2103">
          <cell r="A2103" t="str">
            <v>100795</v>
          </cell>
          <cell r="B2103" t="str">
            <v>PROTECAO ANTICORROSIVA PARA TUBULACAO ENTERRADA</v>
          </cell>
          <cell r="C2103" t="str">
            <v>M</v>
          </cell>
          <cell r="D2103">
            <v>0.42</v>
          </cell>
        </row>
        <row r="2104">
          <cell r="A2104" t="str">
            <v>100798</v>
          </cell>
          <cell r="B2104" t="str">
            <v>ENVELOPAMENTO DE TUBULACAO ENTERRADA,COM CONCRETO</v>
          </cell>
          <cell r="C2104" t="str">
            <v>M</v>
          </cell>
          <cell r="D2104">
            <v>6.73</v>
          </cell>
        </row>
        <row r="2105">
          <cell r="A2105" t="str">
            <v>100800</v>
          </cell>
          <cell r="B2105" t="str">
            <v>REDE DE PREVENCAO E COMBATE A INCENDIOS</v>
          </cell>
          <cell r="D2105" t="str">
            <v xml:space="preserve"> R$-   </v>
          </cell>
        </row>
        <row r="2106">
          <cell r="A2106" t="str">
            <v>100802</v>
          </cell>
          <cell r="B2106" t="str">
            <v>TUBO DE ACO-CARBONO GALVANIZADO,CLASSE MEDIA (DIN2440) - 2 1/2"</v>
          </cell>
          <cell r="C2106" t="str">
            <v>M</v>
          </cell>
          <cell r="D2106">
            <v>35.090000000000003</v>
          </cell>
        </row>
        <row r="2107">
          <cell r="A2107" t="str">
            <v>100803</v>
          </cell>
          <cell r="B2107" t="str">
            <v>TUBO DE ACO-CARBONO GALVANIZADO,CLASSE MEDIA (DIN2440) - 3"</v>
          </cell>
          <cell r="C2107" t="str">
            <v>M</v>
          </cell>
          <cell r="D2107">
            <v>38.15</v>
          </cell>
        </row>
        <row r="2108">
          <cell r="A2108" t="str">
            <v>100805</v>
          </cell>
          <cell r="B2108" t="str">
            <v>TUBO DE ACO-CARBONO GALVANIZADO,CLASSE MEDIA (DIN2440) - 4"</v>
          </cell>
          <cell r="C2108" t="str">
            <v>M</v>
          </cell>
          <cell r="D2108">
            <v>50.52</v>
          </cell>
        </row>
        <row r="2109">
          <cell r="A2109" t="str">
            <v>100806</v>
          </cell>
          <cell r="B2109" t="str">
            <v>TUBO DE ACO-CARBONO GALVANIZADO,CLASSE MEDIA (DIN2440) - 6"</v>
          </cell>
          <cell r="C2109" t="str">
            <v>M</v>
          </cell>
          <cell r="D2109">
            <v>75.739999999999995</v>
          </cell>
        </row>
        <row r="2110">
          <cell r="A2110" t="str">
            <v>100822</v>
          </cell>
          <cell r="B2110" t="str">
            <v>TUBO DE FERRO FUNDIDO PARA PRESSAO,LINHA K - 75MM</v>
          </cell>
          <cell r="C2110" t="str">
            <v>M</v>
          </cell>
          <cell r="D2110">
            <v>65.930000000000007</v>
          </cell>
        </row>
        <row r="2111">
          <cell r="A2111" t="str">
            <v>100831</v>
          </cell>
          <cell r="B2111" t="str">
            <v>REGISTRO DE GAVETA,METAL AMARELO - 2 1/2"</v>
          </cell>
          <cell r="C2111" t="str">
            <v>UN</v>
          </cell>
          <cell r="D2111">
            <v>72.87</v>
          </cell>
        </row>
        <row r="2112">
          <cell r="A2112" t="str">
            <v>100832</v>
          </cell>
          <cell r="B2112" t="str">
            <v>REGISTRO DE GAVETA,METAL AMARELO - 3"</v>
          </cell>
          <cell r="C2112" t="str">
            <v>UN</v>
          </cell>
          <cell r="D2112">
            <v>99.27</v>
          </cell>
        </row>
        <row r="2113">
          <cell r="A2113" t="str">
            <v>100834</v>
          </cell>
          <cell r="B2113" t="str">
            <v>REGISTRO DE GAVETA,METAL AMARELO - 4"</v>
          </cell>
          <cell r="C2113" t="str">
            <v>UN</v>
          </cell>
          <cell r="D2113">
            <v>163.65</v>
          </cell>
        </row>
        <row r="2114">
          <cell r="A2114" t="str">
            <v>100841</v>
          </cell>
          <cell r="B2114" t="str">
            <v>VALVULA DE RETENCAO VERTICAL,TIPO PESADO - 2 1/2"</v>
          </cell>
          <cell r="C2114" t="str">
            <v>UN</v>
          </cell>
          <cell r="D2114">
            <v>393.13</v>
          </cell>
        </row>
        <row r="2115">
          <cell r="A2115" t="str">
            <v>100849</v>
          </cell>
          <cell r="B2115" t="str">
            <v>ENVELOPAMENTO DE TUBULACAO ENTERRADA,COM CONCRETO</v>
          </cell>
          <cell r="C2115" t="str">
            <v>M</v>
          </cell>
          <cell r="D2115">
            <v>6.73</v>
          </cell>
        </row>
        <row r="2116">
          <cell r="A2116" t="str">
            <v>100850</v>
          </cell>
          <cell r="B2116" t="str">
            <v>RECALQUE DE PASSEIO C/UNIAO ENG.RAPIDO - REGISTRO TIPO GLOBO 2 1/2"</v>
          </cell>
          <cell r="C2116" t="str">
            <v>UN</v>
          </cell>
          <cell r="D2116">
            <v>100.36</v>
          </cell>
        </row>
        <row r="2117">
          <cell r="A2117" t="str">
            <v>100855</v>
          </cell>
          <cell r="B2117" t="str">
            <v>HIDRANTE COM UNIAO DE ENGATE RAPIDO - REGISTRO TIPO GLOBO 2 1/2"</v>
          </cell>
          <cell r="C2117" t="str">
            <v>UN</v>
          </cell>
          <cell r="D2117">
            <v>247.55</v>
          </cell>
        </row>
        <row r="2118">
          <cell r="A2118" t="str">
            <v>100860</v>
          </cell>
          <cell r="B2118" t="str">
            <v>ABRIGO DE EMBUTIR,PARA HIDRANTE E MANGUEIRA - CHAPA DE ACO N.20</v>
          </cell>
          <cell r="C2118" t="str">
            <v>UN</v>
          </cell>
          <cell r="D2118">
            <v>71.989999999999995</v>
          </cell>
        </row>
        <row r="2119">
          <cell r="A2119" t="str">
            <v>100865</v>
          </cell>
          <cell r="B2119" t="str">
            <v>MANGUEIRA DE INCENDIO COM UNIAO DE ENGATE RAPIDO,15M - 1 1/2"</v>
          </cell>
          <cell r="C2119" t="str">
            <v>UN</v>
          </cell>
          <cell r="D2119">
            <v>57.35</v>
          </cell>
        </row>
        <row r="2120">
          <cell r="A2120" t="str">
            <v>100868</v>
          </cell>
          <cell r="B2120" t="str">
            <v>MANGUEIRA DE INCENDIO COM UNIAO DE ENGATE RAPIDO,30M - 1 1/2"</v>
          </cell>
          <cell r="C2120" t="str">
            <v>UN</v>
          </cell>
          <cell r="D2120">
            <v>103.24</v>
          </cell>
        </row>
        <row r="2121">
          <cell r="A2121" t="str">
            <v>100872</v>
          </cell>
          <cell r="B2121" t="str">
            <v>MANGUEIRA DE INCENDIO COM UNIAO DE ENGATE RAPIDO,30M - 2 1/2"</v>
          </cell>
          <cell r="C2121" t="str">
            <v>UN</v>
          </cell>
          <cell r="D2121">
            <v>300.14</v>
          </cell>
        </row>
        <row r="2122">
          <cell r="A2122" t="str">
            <v>100873</v>
          </cell>
          <cell r="B2122" t="str">
            <v>ESGUICHO DE INCENDIO COM ENGATE RAPIDO - 1 1/2"X1/2"</v>
          </cell>
          <cell r="C2122" t="str">
            <v>UN</v>
          </cell>
          <cell r="D2122">
            <v>7.59</v>
          </cell>
        </row>
        <row r="2123">
          <cell r="A2123" t="str">
            <v>100877</v>
          </cell>
          <cell r="B2123" t="str">
            <v>ESGUICHO DE INCENDIO COM ENGATE RAPIDO - 2 1/2"X5/8"</v>
          </cell>
          <cell r="C2123" t="str">
            <v>UN</v>
          </cell>
          <cell r="D2123">
            <v>18.09</v>
          </cell>
        </row>
        <row r="2124">
          <cell r="A2124" t="str">
            <v>100880</v>
          </cell>
          <cell r="B2124" t="str">
            <v>EXTINTOR DE INCENDIO COM CARGA DE GAS CARBONICO (CO2) - 4KG</v>
          </cell>
          <cell r="C2124" t="str">
            <v>UN</v>
          </cell>
          <cell r="D2124">
            <v>96.66</v>
          </cell>
        </row>
        <row r="2125">
          <cell r="A2125" t="str">
            <v>100881</v>
          </cell>
          <cell r="B2125" t="str">
            <v>EXTINTOR DE INCENDIO COM CARGA DE GAS CARBONICO (CO2) - 6KG</v>
          </cell>
          <cell r="C2125" t="str">
            <v>UN</v>
          </cell>
          <cell r="D2125">
            <v>107.95</v>
          </cell>
        </row>
        <row r="2126">
          <cell r="A2126" t="str">
            <v>100882</v>
          </cell>
          <cell r="B2126" t="str">
            <v>EXTINTOR DE INCENDIO COM CARGA DE GAS CARBONICO (CO2) - 10KG</v>
          </cell>
          <cell r="C2126" t="str">
            <v>UN</v>
          </cell>
          <cell r="D2126">
            <v>184.15</v>
          </cell>
        </row>
        <row r="2127">
          <cell r="A2127" t="str">
            <v>100885</v>
          </cell>
          <cell r="B2127" t="str">
            <v>EXTINTOR DE INCENDIO COM CARGA DE AGUA PRESSURIZADA - 10L</v>
          </cell>
          <cell r="C2127" t="str">
            <v>UN</v>
          </cell>
          <cell r="D2127">
            <v>27.41</v>
          </cell>
        </row>
        <row r="2128">
          <cell r="A2128" t="str">
            <v>100888</v>
          </cell>
          <cell r="B2128" t="str">
            <v>EXTINTOR DE INCENDIO COM CARGA DE ESPUMA QUIMICA - 10L</v>
          </cell>
          <cell r="C2128" t="str">
            <v>UN</v>
          </cell>
          <cell r="D2128">
            <v>27.41</v>
          </cell>
        </row>
        <row r="2129">
          <cell r="A2129" t="str">
            <v>100890</v>
          </cell>
          <cell r="B2129" t="str">
            <v>EXTINTOR DE INCENDIO COM CARGA DE PO QUIMICO SECO - 4KG</v>
          </cell>
          <cell r="C2129" t="str">
            <v>UN</v>
          </cell>
          <cell r="D2129">
            <v>27.41</v>
          </cell>
        </row>
        <row r="2130">
          <cell r="A2130" t="str">
            <v>100892</v>
          </cell>
          <cell r="B2130" t="str">
            <v>EXTINTOR DE INCENDIO COM CARGA DE PO QUIMICO SECO - 8KG</v>
          </cell>
          <cell r="C2130" t="str">
            <v>UN</v>
          </cell>
          <cell r="D2130">
            <v>32.54</v>
          </cell>
        </row>
        <row r="2131">
          <cell r="A2131" t="str">
            <v>100893</v>
          </cell>
          <cell r="B2131" t="str">
            <v>EXTINTOR DE INCENDIO COM CARGA DE PO QUIMICO SECO - 12KG</v>
          </cell>
          <cell r="C2131" t="str">
            <v>UN</v>
          </cell>
          <cell r="D2131">
            <v>40.74</v>
          </cell>
        </row>
        <row r="2132">
          <cell r="A2132" t="str">
            <v>100895</v>
          </cell>
          <cell r="B2132" t="str">
            <v>SETA P/HIDRANTE/EXTINTOR DE INCENDIO</v>
          </cell>
          <cell r="C2132" t="str">
            <v>UN</v>
          </cell>
          <cell r="D2132">
            <v>2.59</v>
          </cell>
        </row>
        <row r="2133">
          <cell r="A2133" t="str">
            <v>100900</v>
          </cell>
          <cell r="B2133" t="str">
            <v>REDE DE ESGOTO SANITARIO - TUBULACAO</v>
          </cell>
          <cell r="D2133" t="str">
            <v xml:space="preserve"> R$-   </v>
          </cell>
        </row>
        <row r="2134">
          <cell r="A2134" t="str">
            <v>100903</v>
          </cell>
          <cell r="B2134" t="str">
            <v>TUBO DE ACO GALVANIZADO,CLASSE LEVE I (LINHA AGUA) - 1 1/2"</v>
          </cell>
          <cell r="C2134" t="str">
            <v>M</v>
          </cell>
          <cell r="D2134">
            <v>23.46</v>
          </cell>
        </row>
        <row r="2135">
          <cell r="A2135" t="str">
            <v>100904</v>
          </cell>
          <cell r="B2135" t="str">
            <v>TUBO DE ACO GALVANIZADO,CLASSE LEVE I (LINHA AGUA) - 2"</v>
          </cell>
          <cell r="C2135" t="str">
            <v>M</v>
          </cell>
          <cell r="D2135">
            <v>28.53</v>
          </cell>
        </row>
        <row r="2136">
          <cell r="A2136" t="str">
            <v>100910</v>
          </cell>
          <cell r="B2136" t="str">
            <v>TUBO DE FERRO FUNDIDO PARA ESGOTO,LINHA HL - 50MM</v>
          </cell>
          <cell r="C2136" t="str">
            <v>M</v>
          </cell>
          <cell r="D2136">
            <v>40.36</v>
          </cell>
        </row>
        <row r="2137">
          <cell r="A2137" t="str">
            <v>100911</v>
          </cell>
          <cell r="B2137" t="str">
            <v>TUBO DE FERRO FUNDIDO PARA ESGOTO,LINHA HL - 75MM</v>
          </cell>
          <cell r="C2137" t="str">
            <v>M</v>
          </cell>
          <cell r="D2137">
            <v>55.38</v>
          </cell>
        </row>
        <row r="2138">
          <cell r="A2138" t="str">
            <v>100912</v>
          </cell>
          <cell r="B2138" t="str">
            <v>TUBO DE FERRO FUNDIDO PARA ESGOTO,LINHA HL - 100MM</v>
          </cell>
          <cell r="C2138" t="str">
            <v>M</v>
          </cell>
          <cell r="D2138">
            <v>71.900000000000006</v>
          </cell>
        </row>
        <row r="2139">
          <cell r="A2139" t="str">
            <v>100913</v>
          </cell>
          <cell r="B2139" t="str">
            <v>TUBO DE FERRO FUNDIDO PARA ESGOTO,LINHA HL - 150MM</v>
          </cell>
          <cell r="C2139" t="str">
            <v>M</v>
          </cell>
          <cell r="D2139">
            <v>111.77</v>
          </cell>
        </row>
        <row r="2140">
          <cell r="A2140" t="str">
            <v>100930</v>
          </cell>
          <cell r="B2140" t="str">
            <v>TUBO DE PVC RIGIDO,PONTA E BOLSA (LINHA ESGOTO) - 40MM (1 1/2")</v>
          </cell>
          <cell r="C2140" t="str">
            <v>M</v>
          </cell>
          <cell r="D2140">
            <v>8.25</v>
          </cell>
        </row>
        <row r="2141">
          <cell r="A2141" t="str">
            <v>100931</v>
          </cell>
          <cell r="B2141" t="str">
            <v>TUBO DE PVC RIGIDO,PONTA E BOLSA (LINHA ESGOTO) - 50MM (2")</v>
          </cell>
          <cell r="C2141" t="str">
            <v>M</v>
          </cell>
          <cell r="D2141">
            <v>9.39</v>
          </cell>
        </row>
        <row r="2142">
          <cell r="A2142" t="str">
            <v>100932</v>
          </cell>
          <cell r="B2142" t="str">
            <v>TUBO DE PVC RIGIDO,PONTA E BOLSA (LINHA ESGOTO) - 75MM (3")</v>
          </cell>
          <cell r="C2142" t="str">
            <v>M</v>
          </cell>
          <cell r="D2142">
            <v>10.92</v>
          </cell>
        </row>
        <row r="2143">
          <cell r="A2143" t="str">
            <v>100933</v>
          </cell>
          <cell r="B2143" t="str">
            <v>TUBO DE PVC RIGIDO,PONTA E BOLSA (LINHA ESGOTO) - 100MM (4")</v>
          </cell>
          <cell r="C2143" t="str">
            <v>M</v>
          </cell>
          <cell r="D2143">
            <v>14.19</v>
          </cell>
        </row>
        <row r="2144">
          <cell r="A2144" t="str">
            <v>100934</v>
          </cell>
          <cell r="B2144" t="str">
            <v>TUBO DE PVC RIGIDO, PONTA E BOLSA(LINHA ESGOTO)-150MM(6")</v>
          </cell>
          <cell r="C2144" t="str">
            <v>M</v>
          </cell>
          <cell r="D2144">
            <v>22.94</v>
          </cell>
        </row>
        <row r="2145">
          <cell r="A2145" t="str">
            <v>100935</v>
          </cell>
          <cell r="B2145" t="str">
            <v>TUBO DE PVC RIGIDO, PONTA E BOLSA (LINHA ESGOTO) 200MM 8"</v>
          </cell>
          <cell r="C2145" t="str">
            <v>M</v>
          </cell>
          <cell r="D2145">
            <v>24.08</v>
          </cell>
        </row>
        <row r="2146">
          <cell r="A2146" t="str">
            <v>100954</v>
          </cell>
          <cell r="B2146" t="str">
            <v>TUBO DE CIMENTO-AMIANTO,PONTA E BOLSA (CLASSE A) - 100MM</v>
          </cell>
          <cell r="C2146" t="str">
            <v>M</v>
          </cell>
          <cell r="D2146">
            <v>27.56</v>
          </cell>
        </row>
        <row r="2147">
          <cell r="A2147" t="str">
            <v>100962</v>
          </cell>
          <cell r="B2147" t="str">
            <v>TUBO DE CERAMICA VIDRADA,PONTA E BOLSA (CLASSE A) - 4"</v>
          </cell>
          <cell r="C2147" t="str">
            <v>M</v>
          </cell>
          <cell r="D2147">
            <v>13.68</v>
          </cell>
        </row>
        <row r="2148">
          <cell r="A2148" t="str">
            <v>100963</v>
          </cell>
          <cell r="B2148" t="str">
            <v>TUBO DE CERAMICA VIDRADA,PONTA E BOLSA (CLASSE A) - 6"</v>
          </cell>
          <cell r="C2148" t="str">
            <v>M</v>
          </cell>
          <cell r="D2148">
            <v>16.72</v>
          </cell>
        </row>
        <row r="2149">
          <cell r="A2149" t="str">
            <v>100964</v>
          </cell>
          <cell r="B2149" t="str">
            <v>TUBO DE CERAMICA VIDRADA,PONTA E BOLSA (CLASSE A) - 8"</v>
          </cell>
          <cell r="C2149" t="str">
            <v>M</v>
          </cell>
          <cell r="D2149">
            <v>21.25</v>
          </cell>
        </row>
        <row r="2150">
          <cell r="A2150" t="str">
            <v>100965</v>
          </cell>
          <cell r="B2150" t="str">
            <v>TUBO DE CERAMICA VIDRADA,PONTA E BOLSA (CLASSE A) - 10"</v>
          </cell>
          <cell r="C2150" t="str">
            <v>M</v>
          </cell>
          <cell r="D2150">
            <v>30.79</v>
          </cell>
        </row>
        <row r="2151">
          <cell r="A2151" t="str">
            <v>100998</v>
          </cell>
          <cell r="B2151" t="str">
            <v>ENVELOPAMENTO DE TUBULACAO ENTERRADA,COM CONCRETO</v>
          </cell>
          <cell r="C2151" t="str">
            <v>M</v>
          </cell>
          <cell r="D2151">
            <v>6.73</v>
          </cell>
        </row>
        <row r="2152">
          <cell r="A2152" t="str">
            <v>101000</v>
          </cell>
          <cell r="B2152" t="str">
            <v>REDE DE ESGOTO SANITARIO - ACESSORIOS</v>
          </cell>
          <cell r="D2152" t="str">
            <v xml:space="preserve"> R$-   </v>
          </cell>
        </row>
        <row r="2153">
          <cell r="A2153" t="str">
            <v>101010</v>
          </cell>
          <cell r="B2153" t="str">
            <v>CAIXA SIFONADA DE PVC RIGIDO - 100X150MM</v>
          </cell>
          <cell r="C2153" t="str">
            <v>UN</v>
          </cell>
          <cell r="D2153">
            <v>29.61</v>
          </cell>
        </row>
        <row r="2154">
          <cell r="A2154" t="str">
            <v>101012</v>
          </cell>
          <cell r="B2154" t="str">
            <v>CAIXA SIFONADA DE PVC RIGIDO - 150X150MM</v>
          </cell>
          <cell r="C2154" t="str">
            <v>UN</v>
          </cell>
          <cell r="D2154">
            <v>41.38</v>
          </cell>
        </row>
        <row r="2155">
          <cell r="A2155" t="str">
            <v>101015</v>
          </cell>
          <cell r="B2155" t="str">
            <v>CAIXA SIFONADA PVC RIGIDO 250X230X75MM</v>
          </cell>
          <cell r="C2155" t="str">
            <v>UN</v>
          </cell>
          <cell r="D2155">
            <v>27.13</v>
          </cell>
        </row>
        <row r="2156">
          <cell r="A2156" t="str">
            <v>101035</v>
          </cell>
          <cell r="B2156" t="str">
            <v>RALO SECO DE FERRO FUNDIDO,COM SAIDA VERTICAL (HL) - DIAMETRO 100MM</v>
          </cell>
          <cell r="C2156" t="str">
            <v>UN</v>
          </cell>
          <cell r="D2156">
            <v>22.08</v>
          </cell>
        </row>
        <row r="2157">
          <cell r="A2157" t="str">
            <v>101038</v>
          </cell>
          <cell r="B2157" t="str">
            <v>CAIXA SIFONADA DE FERRO FUNDIDO (HL) - DIAMETRO 150MM</v>
          </cell>
          <cell r="C2157" t="str">
            <v>UN</v>
          </cell>
          <cell r="D2157">
            <v>60.7</v>
          </cell>
        </row>
        <row r="2158">
          <cell r="A2158" t="str">
            <v>101059</v>
          </cell>
          <cell r="B2158" t="str">
            <v>CAIXA DE GORDURA,ALVENARIA DE TIJOLOS MACICOS COMUNS - 60X60CM</v>
          </cell>
          <cell r="C2158" t="str">
            <v>UN</v>
          </cell>
          <cell r="D2158">
            <v>57.11</v>
          </cell>
        </row>
        <row r="2159">
          <cell r="A2159" t="str">
            <v>101060</v>
          </cell>
          <cell r="B2159" t="str">
            <v>FOSSA SEPTICA EM ANEIS DE CONCRETO, PARA 10 PESSOAS - 1,40 X 1,20M</v>
          </cell>
          <cell r="C2159" t="str">
            <v>UN</v>
          </cell>
          <cell r="D2159">
            <v>723.28</v>
          </cell>
        </row>
        <row r="2160">
          <cell r="A2160" t="str">
            <v>101061</v>
          </cell>
          <cell r="B2160" t="str">
            <v>FOSSA SEPTICA EM ANEIS DE CONCRETO, PARA 20 PESSOAS - 1,40 X 1,70M</v>
          </cell>
          <cell r="C2160" t="str">
            <v>UN</v>
          </cell>
          <cell r="D2160">
            <v>902.68</v>
          </cell>
        </row>
        <row r="2161">
          <cell r="A2161" t="str">
            <v>101062</v>
          </cell>
          <cell r="B2161" t="str">
            <v>FOSSA SEPTICA EM ANEIS DE CONCRETO, PARA 30 PESSOAS - 1,40 X 2,20M</v>
          </cell>
          <cell r="C2161" t="str">
            <v>UN</v>
          </cell>
          <cell r="D2161">
            <v>1082.04</v>
          </cell>
        </row>
        <row r="2162">
          <cell r="A2162" t="str">
            <v>101063</v>
          </cell>
          <cell r="B2162" t="str">
            <v>FOSSA SEPTICA EM ANEIS DE CONCRETO, PARA 80 PESSOAS - 2,40 X 2,00M</v>
          </cell>
          <cell r="C2162" t="str">
            <v>UN</v>
          </cell>
          <cell r="D2162">
            <v>2017.58</v>
          </cell>
        </row>
        <row r="2163">
          <cell r="A2163" t="str">
            <v>101064</v>
          </cell>
          <cell r="B2163" t="str">
            <v>FOSSA SEPTICA EM ANEIS DE CONCRETO, PARA 100 PESSOAS - 2,40 X 2,50M</v>
          </cell>
          <cell r="C2163" t="str">
            <v>UN</v>
          </cell>
          <cell r="D2163">
            <v>2324.77</v>
          </cell>
        </row>
        <row r="2164">
          <cell r="A2164" t="str">
            <v>101065</v>
          </cell>
          <cell r="B2164" t="str">
            <v>FOSSA SEPTICA EM ANEIS DE CONCRETO, PARA 120 PESSOAS - 2,40 X 3,00M</v>
          </cell>
          <cell r="C2164" t="str">
            <v>UN</v>
          </cell>
          <cell r="D2164">
            <v>2627.49</v>
          </cell>
        </row>
        <row r="2165">
          <cell r="A2165" t="str">
            <v>101066</v>
          </cell>
          <cell r="B2165" t="str">
            <v>FOSSA SEPTICA EM ANEIS DE CONCRETO, PARA 140 PESSOAS - 2,40 X 3,50M</v>
          </cell>
          <cell r="C2165" t="str">
            <v>UN</v>
          </cell>
          <cell r="D2165">
            <v>2984.84</v>
          </cell>
        </row>
        <row r="2166">
          <cell r="A2166" t="str">
            <v>101070</v>
          </cell>
          <cell r="B2166" t="str">
            <v>SUMIDOURO, DIAMETRO INTERNO 2,00M - POCO ABSORVENTE</v>
          </cell>
          <cell r="C2166" t="str">
            <v>M</v>
          </cell>
          <cell r="D2166">
            <v>167.33</v>
          </cell>
        </row>
        <row r="2167">
          <cell r="A2167" t="str">
            <v>101071</v>
          </cell>
          <cell r="B2167" t="str">
            <v>SUMIDOURO, DIAMETRO INTERNO 2,00M - TAMPAO DE CONCRETO</v>
          </cell>
          <cell r="C2167" t="str">
            <v>UN</v>
          </cell>
          <cell r="D2167">
            <v>170.6</v>
          </cell>
        </row>
        <row r="2168">
          <cell r="A2168" t="str">
            <v>101080</v>
          </cell>
          <cell r="B2168" t="str">
            <v>FILTRO ANAEROBICO D=2,00 H=2,00</v>
          </cell>
          <cell r="C2168" t="str">
            <v>UN</v>
          </cell>
          <cell r="D2168">
            <v>2129.48</v>
          </cell>
        </row>
        <row r="2169">
          <cell r="A2169" t="str">
            <v>101081</v>
          </cell>
          <cell r="B2169" t="str">
            <v>FILTRO ANAEROBICO D=3,00M H=2,00M</v>
          </cell>
          <cell r="C2169" t="str">
            <v>UN</v>
          </cell>
          <cell r="D2169">
            <v>3816.46</v>
          </cell>
        </row>
        <row r="2170">
          <cell r="A2170" t="str">
            <v>101084</v>
          </cell>
          <cell r="B2170" t="str">
            <v>ANEL DE CONCRETO D=2,00 H=0,50M</v>
          </cell>
          <cell r="C2170" t="str">
            <v>UN</v>
          </cell>
          <cell r="D2170">
            <v>288.37</v>
          </cell>
        </row>
        <row r="2171">
          <cell r="A2171" t="str">
            <v>101085</v>
          </cell>
          <cell r="B2171" t="str">
            <v>ANEL DE CONCRETO D=3,00 H=0,50M</v>
          </cell>
          <cell r="C2171" t="str">
            <v>UN</v>
          </cell>
          <cell r="D2171">
            <v>520.73</v>
          </cell>
        </row>
        <row r="2172">
          <cell r="A2172" t="str">
            <v>101094</v>
          </cell>
          <cell r="B2172" t="str">
            <v>CAIXA DE LIGACAO OU INSPECAO - ESCAVACAO E APILOAMENTO</v>
          </cell>
          <cell r="C2172" t="str">
            <v>M3</v>
          </cell>
          <cell r="D2172">
            <v>9.75</v>
          </cell>
        </row>
        <row r="2173">
          <cell r="A2173" t="str">
            <v>101095</v>
          </cell>
          <cell r="B2173" t="str">
            <v>CAIXA DE LIGACAO OU INSPECAO - LASTRO DE CONCRETO(FUNDO)</v>
          </cell>
          <cell r="C2173" t="str">
            <v>M3</v>
          </cell>
          <cell r="D2173">
            <v>179.92</v>
          </cell>
        </row>
        <row r="2174">
          <cell r="A2174" t="str">
            <v>101096</v>
          </cell>
          <cell r="B2174" t="str">
            <v>CAIXA DE LIGACAO OU INSPECAO - ALVENARIA DE 1/2 TIJOLO,REVESTIDA</v>
          </cell>
          <cell r="C2174" t="str">
            <v>M2</v>
          </cell>
          <cell r="D2174">
            <v>44.88</v>
          </cell>
        </row>
        <row r="2175">
          <cell r="A2175" t="str">
            <v>101097</v>
          </cell>
          <cell r="B2175" t="str">
            <v>CAIXA DE LIGACAO OU INSPECAO - ALVENARIA DE 1 TIJOLO,REVESTIDA</v>
          </cell>
          <cell r="C2175" t="str">
            <v>M2</v>
          </cell>
          <cell r="D2175">
            <v>65.12</v>
          </cell>
        </row>
        <row r="2176">
          <cell r="A2176" t="str">
            <v>101098</v>
          </cell>
          <cell r="B2176" t="str">
            <v>CAIXA DE LIGACAO OU INSPECAO - TAMPA DE CONCRETO</v>
          </cell>
          <cell r="C2176" t="str">
            <v>M2</v>
          </cell>
          <cell r="D2176">
            <v>41.59</v>
          </cell>
        </row>
        <row r="2177">
          <cell r="A2177" t="str">
            <v>101100</v>
          </cell>
          <cell r="B2177" t="str">
            <v>REDE DE AGUAS PLUVIAIS - CAPTACAO</v>
          </cell>
          <cell r="D2177" t="str">
            <v xml:space="preserve"> R$-   </v>
          </cell>
        </row>
        <row r="2178">
          <cell r="A2178" t="str">
            <v>101101</v>
          </cell>
          <cell r="B2178" t="str">
            <v>CALHA EM CHAPA DE ACO GALVANIZADO N.24 - DESENVOLVIMENTO 33CM</v>
          </cell>
          <cell r="C2178" t="str">
            <v>M</v>
          </cell>
          <cell r="D2178">
            <v>7.63</v>
          </cell>
        </row>
        <row r="2179">
          <cell r="A2179" t="str">
            <v>101102</v>
          </cell>
          <cell r="B2179" t="str">
            <v>CALHA EM CHAPA DE ACO GALVANIZADO N.24 - DESENVOLVIMENTO 50CM</v>
          </cell>
          <cell r="C2179" t="str">
            <v>M</v>
          </cell>
          <cell r="D2179">
            <v>11.67</v>
          </cell>
        </row>
        <row r="2180">
          <cell r="A2180" t="str">
            <v>101103</v>
          </cell>
          <cell r="B2180" t="str">
            <v>CALHA EM CHAPA DE ACO GALVANIZADO N.24 - DESENVOLVIMENTO 100CM</v>
          </cell>
          <cell r="C2180" t="str">
            <v>M</v>
          </cell>
          <cell r="D2180">
            <v>21.34</v>
          </cell>
        </row>
        <row r="2181">
          <cell r="A2181" t="str">
            <v>101110</v>
          </cell>
          <cell r="B2181" t="str">
            <v>CALHA EM CHAPA DE COBRE N.26 - DESENVOLVIMENTO 33CM</v>
          </cell>
          <cell r="C2181" t="str">
            <v>M</v>
          </cell>
          <cell r="D2181">
            <v>22.12</v>
          </cell>
        </row>
        <row r="2182">
          <cell r="A2182" t="str">
            <v>101111</v>
          </cell>
          <cell r="B2182" t="str">
            <v>CALHA EM CHAPA DE COBRE N.26 - DESENVOLVIMENTO 50CM</v>
          </cell>
          <cell r="C2182" t="str">
            <v>M</v>
          </cell>
          <cell r="D2182">
            <v>33.89</v>
          </cell>
        </row>
        <row r="2183">
          <cell r="A2183" t="str">
            <v>101115</v>
          </cell>
          <cell r="B2183" t="str">
            <v>CALHA DE POLIESTER - DESENVOLVIMENTO 33CM</v>
          </cell>
          <cell r="C2183" t="str">
            <v>M</v>
          </cell>
          <cell r="D2183">
            <v>16.010000000000002</v>
          </cell>
        </row>
        <row r="2184">
          <cell r="A2184" t="str">
            <v>101116</v>
          </cell>
          <cell r="B2184" t="str">
            <v>CALHA DE POLIESTER - DESENVOLVIMENTO 50CM</v>
          </cell>
          <cell r="C2184" t="str">
            <v>M</v>
          </cell>
          <cell r="D2184">
            <v>24.42</v>
          </cell>
        </row>
        <row r="2185">
          <cell r="A2185" t="str">
            <v>101117</v>
          </cell>
          <cell r="B2185" t="str">
            <v>CALHA DE POLIESTER - DESENVOLVIMENTO 100CM</v>
          </cell>
          <cell r="C2185" t="str">
            <v>M</v>
          </cell>
          <cell r="D2185">
            <v>46.81</v>
          </cell>
        </row>
        <row r="2186">
          <cell r="A2186" t="str">
            <v>101130</v>
          </cell>
          <cell r="B2186" t="str">
            <v>RUFO EM CHAPA DE ACO GALVANIZADO N.24 - DESENVOLVIMENTO 16CM</v>
          </cell>
          <cell r="C2186" t="str">
            <v>M</v>
          </cell>
          <cell r="D2186">
            <v>3.7</v>
          </cell>
        </row>
        <row r="2187">
          <cell r="A2187" t="str">
            <v>101131</v>
          </cell>
          <cell r="B2187" t="str">
            <v>RUFO EM CHAPA DE ACO GALVANIZADO N.24 - DESENVOLVIMENTO 25CM</v>
          </cell>
          <cell r="C2187" t="str">
            <v>M</v>
          </cell>
          <cell r="D2187">
            <v>5.0599999999999996</v>
          </cell>
        </row>
        <row r="2188">
          <cell r="A2188" t="str">
            <v>101132</v>
          </cell>
          <cell r="B2188" t="str">
            <v>RUFO EM CHAPA DE ACO GALVANIZADO N.24 - DESENVOLVIMENTO 33CM</v>
          </cell>
          <cell r="C2188" t="str">
            <v>M</v>
          </cell>
          <cell r="D2188">
            <v>6.9</v>
          </cell>
        </row>
        <row r="2189">
          <cell r="A2189" t="str">
            <v>101133</v>
          </cell>
          <cell r="B2189" t="str">
            <v>RUFO EM CHAPA DE ACO GALVANIZADO N.24 - DESENVOLVIMENTO 50CM</v>
          </cell>
          <cell r="C2189" t="str">
            <v>M</v>
          </cell>
          <cell r="D2189">
            <v>10.44</v>
          </cell>
        </row>
        <row r="2190">
          <cell r="A2190" t="str">
            <v>101134</v>
          </cell>
          <cell r="B2190" t="str">
            <v>RUFO EM CHAPA DE ACO GALVANIZADO N.24 - DESENVOLVIMENTO 100CM</v>
          </cell>
          <cell r="C2190" t="str">
            <v>M</v>
          </cell>
          <cell r="D2190">
            <v>18.87</v>
          </cell>
        </row>
        <row r="2191">
          <cell r="A2191" t="str">
            <v>101140</v>
          </cell>
          <cell r="B2191" t="str">
            <v>RUFO EM CHAPA DE COBRE N.26 - DESENVOLVIMENTO 16CM</v>
          </cell>
          <cell r="C2191" t="str">
            <v>M</v>
          </cell>
          <cell r="D2191">
            <v>10.6</v>
          </cell>
        </row>
        <row r="2192">
          <cell r="A2192" t="str">
            <v>101141</v>
          </cell>
          <cell r="B2192" t="str">
            <v>RUFO EM CHAPA DE COBRE N.26 - DESENVOLVIMENTO 25CM</v>
          </cell>
          <cell r="C2192" t="str">
            <v>M</v>
          </cell>
          <cell r="D2192">
            <v>15.97</v>
          </cell>
        </row>
        <row r="2193">
          <cell r="A2193" t="str">
            <v>101142</v>
          </cell>
          <cell r="B2193" t="str">
            <v>RUFO EM CHAPA DE COBRE N.26 - DESENVOLVIMENTO 33CM</v>
          </cell>
          <cell r="C2193" t="str">
            <v>M</v>
          </cell>
          <cell r="D2193">
            <v>21.23</v>
          </cell>
        </row>
        <row r="2194">
          <cell r="A2194" t="str">
            <v>101143</v>
          </cell>
          <cell r="B2194" t="str">
            <v>RUFO EM CHAPA DE COBRE N.26 - DESENVOLVIMENTO 50CM</v>
          </cell>
          <cell r="C2194" t="str">
            <v>M</v>
          </cell>
          <cell r="D2194">
            <v>32.380000000000003</v>
          </cell>
        </row>
        <row r="2195">
          <cell r="A2195" t="str">
            <v>101144</v>
          </cell>
          <cell r="B2195" t="str">
            <v>RUFO EM CHAPA DE COBRE N.26 - DESENVOLVIMENTO 100CM</v>
          </cell>
          <cell r="C2195" t="str">
            <v>M</v>
          </cell>
          <cell r="D2195">
            <v>62.22</v>
          </cell>
        </row>
        <row r="2196">
          <cell r="A2196" t="str">
            <v>101160</v>
          </cell>
          <cell r="B2196" t="str">
            <v>RINCAO EM CHAPA DE ACO GALVANIZADO N.24 - DESENVOLVIMENTO 50CM</v>
          </cell>
          <cell r="C2196" t="str">
            <v>M</v>
          </cell>
          <cell r="D2196">
            <v>11.67</v>
          </cell>
        </row>
        <row r="2197">
          <cell r="A2197" t="str">
            <v>101161</v>
          </cell>
          <cell r="B2197" t="str">
            <v>RINCAO EM CHAPA DE ACO GALVANIZADO N.24 - DESENVOLVIMENTO 66CM</v>
          </cell>
          <cell r="C2197" t="str">
            <v>M</v>
          </cell>
          <cell r="D2197">
            <v>14.63</v>
          </cell>
        </row>
        <row r="2198">
          <cell r="A2198" t="str">
            <v>101166</v>
          </cell>
          <cell r="B2198" t="str">
            <v>RINCAO EM CHAPA DE COBRE N.26 - DESENVOLVIMENTO 50CM</v>
          </cell>
          <cell r="C2198" t="str">
            <v>M</v>
          </cell>
          <cell r="D2198">
            <v>33.89</v>
          </cell>
        </row>
        <row r="2199">
          <cell r="A2199" t="str">
            <v>101167</v>
          </cell>
          <cell r="B2199" t="str">
            <v>RINCAO EM CHAPA DE COBRE N.26 - DESENVOLVIMENTO 66CM</v>
          </cell>
          <cell r="C2199" t="str">
            <v>M</v>
          </cell>
          <cell r="D2199">
            <v>42.31</v>
          </cell>
        </row>
        <row r="2200">
          <cell r="A2200" t="str">
            <v>101170</v>
          </cell>
          <cell r="B2200" t="str">
            <v>CANALETA DE CONCRETO,TIPO GUIA E SARJETA - SECCAO 15X40CM</v>
          </cell>
          <cell r="C2200" t="str">
            <v>M</v>
          </cell>
          <cell r="D2200">
            <v>19.579999999999998</v>
          </cell>
        </row>
        <row r="2201">
          <cell r="A2201" t="str">
            <v>101171</v>
          </cell>
          <cell r="B2201" t="str">
            <v>CANALETA DE CONCRETO,TIPO GUIA E SARJETA - SECCAO 15X50CM</v>
          </cell>
          <cell r="C2201" t="str">
            <v>M</v>
          </cell>
          <cell r="D2201">
            <v>21.11</v>
          </cell>
        </row>
        <row r="2202">
          <cell r="A2202" t="str">
            <v>101172</v>
          </cell>
          <cell r="B2202" t="str">
            <v>HC.01-CANALETA DE CONC.DE A.P.P/TAMPA/GRELHA DE CONC.OU FERRO L=30CM</v>
          </cell>
          <cell r="C2202" t="str">
            <v>M</v>
          </cell>
          <cell r="D2202">
            <v>20.14</v>
          </cell>
        </row>
        <row r="2203">
          <cell r="A2203" t="str">
            <v>101173</v>
          </cell>
          <cell r="B2203" t="str">
            <v>HC.02-CANALETA DE CONC.DE A.P.P/TAMPA/GRELHA DE CONC.OU FERRO L=40CM</v>
          </cell>
          <cell r="C2203" t="str">
            <v>M</v>
          </cell>
          <cell r="D2203">
            <v>21.93</v>
          </cell>
        </row>
        <row r="2204">
          <cell r="A2204" t="str">
            <v>101176</v>
          </cell>
          <cell r="B2204" t="str">
            <v>CANALETA MEIA CANA EM CONCRETO D=30CM</v>
          </cell>
          <cell r="C2204" t="str">
            <v>M</v>
          </cell>
          <cell r="D2204">
            <v>12.03</v>
          </cell>
        </row>
        <row r="2205">
          <cell r="A2205" t="str">
            <v>101185</v>
          </cell>
          <cell r="B2205" t="str">
            <v>HV.24-CANALETA DE ALVENARIA P/GRELHA DE FERRO  L=20CM</v>
          </cell>
          <cell r="C2205" t="str">
            <v>M</v>
          </cell>
          <cell r="D2205">
            <v>13.32</v>
          </cell>
        </row>
        <row r="2206">
          <cell r="A2206" t="str">
            <v>101186</v>
          </cell>
          <cell r="B2206" t="str">
            <v>HV.22-CANALETA DE ALV.P/GRELHA OU TAMPA DE CONCRETO  L=30CM</v>
          </cell>
          <cell r="C2206" t="str">
            <v>M</v>
          </cell>
          <cell r="D2206">
            <v>26.31</v>
          </cell>
        </row>
        <row r="2207">
          <cell r="A2207" t="str">
            <v>101187</v>
          </cell>
          <cell r="B2207" t="str">
            <v>HV.23-CANALETA DE ALV.P/GRELHA OU TAMPA DE CONCRETO  L=40CM</v>
          </cell>
          <cell r="C2207" t="str">
            <v>M</v>
          </cell>
          <cell r="D2207">
            <v>29.06</v>
          </cell>
        </row>
        <row r="2208">
          <cell r="A2208" t="str">
            <v>101189</v>
          </cell>
          <cell r="B2208" t="str">
            <v>CANTONEIRA DE FERRO 1"X1"X1/8" P/APOIO E CHUMB.DAS GRELHAS DE FERRO</v>
          </cell>
          <cell r="C2208" t="str">
            <v>M</v>
          </cell>
          <cell r="D2208">
            <v>10.51</v>
          </cell>
        </row>
        <row r="2209">
          <cell r="A2209" t="str">
            <v>101190</v>
          </cell>
          <cell r="B2209" t="str">
            <v>HC-05 GRELHA DE CONCRETO PARA CANALETA - L=30CM</v>
          </cell>
          <cell r="C2209" t="str">
            <v>M</v>
          </cell>
          <cell r="D2209">
            <v>10.11</v>
          </cell>
        </row>
        <row r="2210">
          <cell r="A2210" t="str">
            <v>101191</v>
          </cell>
          <cell r="B2210" t="str">
            <v>HP-01 GRELHA DE FERRO FUNDIDO PARA CANALETA - L=20CM</v>
          </cell>
          <cell r="C2210" t="str">
            <v>M</v>
          </cell>
          <cell r="D2210">
            <v>10.96</v>
          </cell>
        </row>
        <row r="2211">
          <cell r="A2211" t="str">
            <v>101192</v>
          </cell>
          <cell r="B2211" t="str">
            <v>HP-02 GRELHA DE FERRO PERFILADO PARA CANALETA - L=30CM</v>
          </cell>
          <cell r="C2211" t="str">
            <v>M</v>
          </cell>
          <cell r="D2211">
            <v>89.58</v>
          </cell>
        </row>
        <row r="2212">
          <cell r="A2212" t="str">
            <v>101193</v>
          </cell>
          <cell r="B2212" t="str">
            <v>GRELHA DE FERRO PERFILADO PARA CANALETAS A CEU ABERTO - 40CM</v>
          </cell>
          <cell r="C2212" t="str">
            <v>M</v>
          </cell>
          <cell r="D2212">
            <v>136.69999999999999</v>
          </cell>
        </row>
        <row r="2213">
          <cell r="A2213" t="str">
            <v>101194</v>
          </cell>
          <cell r="B2213" t="str">
            <v>GRELHA DE FERRO PERFILADO PARA CANALETAS A CEU ABERTO - 50CM</v>
          </cell>
          <cell r="C2213" t="str">
            <v>M</v>
          </cell>
          <cell r="D2213">
            <v>170.5</v>
          </cell>
        </row>
        <row r="2214">
          <cell r="A2214" t="str">
            <v>101195</v>
          </cell>
          <cell r="B2214" t="str">
            <v>GRELHA DE ALUMINIO POLIDO L=10CM</v>
          </cell>
          <cell r="C2214" t="str">
            <v>M</v>
          </cell>
          <cell r="D2214">
            <v>22.15</v>
          </cell>
        </row>
        <row r="2215">
          <cell r="A2215" t="str">
            <v>101196</v>
          </cell>
          <cell r="B2215" t="str">
            <v>HC.03-TAMPA DE CONCRETO P/CANALETA DE A.P.L=0,30M</v>
          </cell>
          <cell r="C2215" t="str">
            <v>M</v>
          </cell>
          <cell r="D2215">
            <v>10.82</v>
          </cell>
        </row>
        <row r="2216">
          <cell r="A2216" t="str">
            <v>101197</v>
          </cell>
          <cell r="B2216" t="str">
            <v>HC.04 TAMPA DE CONCRETO P/CANALETA A.P.L=0,40M</v>
          </cell>
          <cell r="C2216" t="str">
            <v>M</v>
          </cell>
          <cell r="D2216">
            <v>14.09</v>
          </cell>
        </row>
        <row r="2217">
          <cell r="A2217" t="str">
            <v>101198</v>
          </cell>
          <cell r="B2217" t="str">
            <v>GRELHA DE FERRO FUNDIDO PARA GARGULA DE PASSEIO - 15X15CM</v>
          </cell>
          <cell r="C2217" t="str">
            <v>UN</v>
          </cell>
          <cell r="D2217">
            <v>6.67</v>
          </cell>
        </row>
        <row r="2218">
          <cell r="A2218" t="str">
            <v>101200</v>
          </cell>
          <cell r="B2218" t="str">
            <v>REDE DE AGUAS PLUVIAIS - TUBULACAO</v>
          </cell>
          <cell r="D2218" t="str">
            <v xml:space="preserve"> R$-   </v>
          </cell>
        </row>
        <row r="2219">
          <cell r="A2219" t="str">
            <v>101201</v>
          </cell>
          <cell r="B2219" t="str">
            <v>CONDUTOR EM CHAPA DE ACO GALVANIZADO N.24 - DESENVOLVIMENTO 25CM</v>
          </cell>
          <cell r="C2219" t="str">
            <v>M</v>
          </cell>
          <cell r="D2219">
            <v>12.04</v>
          </cell>
        </row>
        <row r="2220">
          <cell r="A2220" t="str">
            <v>101202</v>
          </cell>
          <cell r="B2220" t="str">
            <v>CONDUTOR EM CHAPA DE ACO GALVANIZADO N.24 - DESENVOLVIMENTO 33CM</v>
          </cell>
          <cell r="C2220" t="str">
            <v>M</v>
          </cell>
          <cell r="D2220">
            <v>15.55</v>
          </cell>
        </row>
        <row r="2221">
          <cell r="A2221" t="str">
            <v>101210</v>
          </cell>
          <cell r="B2221" t="str">
            <v>CONDUTOR EM TUBO DE FERRO FUNDIDO PARA ESGOTO,LINHA HL - 50MM</v>
          </cell>
          <cell r="C2221" t="str">
            <v>M</v>
          </cell>
          <cell r="D2221">
            <v>21.41</v>
          </cell>
        </row>
        <row r="2222">
          <cell r="A2222" t="str">
            <v>101211</v>
          </cell>
          <cell r="B2222" t="str">
            <v>CONDUTOR EM TUBO DE FERRO FUNDIDO PARA ESGOTO,LINHA HL - 75MM</v>
          </cell>
          <cell r="C2222" t="str">
            <v>M</v>
          </cell>
          <cell r="D2222">
            <v>31.75</v>
          </cell>
        </row>
        <row r="2223">
          <cell r="A2223" t="str">
            <v>101212</v>
          </cell>
          <cell r="B2223" t="str">
            <v>CONDUTOR EM TUBO DE FERRO FUNDIDO PARA ESGOTO,LINHA HL - 100MM</v>
          </cell>
          <cell r="C2223" t="str">
            <v>M</v>
          </cell>
          <cell r="D2223">
            <v>44.67</v>
          </cell>
        </row>
        <row r="2224">
          <cell r="A2224" t="str">
            <v>101213</v>
          </cell>
          <cell r="B2224" t="str">
            <v>CONDUTOR EM TUBO DE FERRO FUNDIDO PARA ESGOTO,LINHA HL - 150MM</v>
          </cell>
          <cell r="C2224" t="str">
            <v>M</v>
          </cell>
          <cell r="D2224">
            <v>76.98</v>
          </cell>
        </row>
        <row r="2225">
          <cell r="A2225" t="str">
            <v>101214</v>
          </cell>
          <cell r="B2225" t="str">
            <v>CONDUTOR EM TUBO DE PVC RIGIDO,PONTA E BOLSA - 50MM (2")</v>
          </cell>
          <cell r="C2225" t="str">
            <v>M</v>
          </cell>
          <cell r="D2225">
            <v>4.93</v>
          </cell>
        </row>
        <row r="2226">
          <cell r="A2226" t="str">
            <v>101215</v>
          </cell>
          <cell r="B2226" t="str">
            <v>CONDUTOR EM TUBO DE PVC RIGIDO,PONTA E BOLSA - 75MM (3")</v>
          </cell>
          <cell r="C2226" t="str">
            <v>M</v>
          </cell>
          <cell r="D2226">
            <v>6.39</v>
          </cell>
        </row>
        <row r="2227">
          <cell r="A2227" t="str">
            <v>101216</v>
          </cell>
          <cell r="B2227" t="str">
            <v>CONDUTOR EM TUBO DE PVC RIGIDO,PONTA E BOLSA - 100MM (4")</v>
          </cell>
          <cell r="C2227" t="str">
            <v>M</v>
          </cell>
          <cell r="D2227">
            <v>7.91</v>
          </cell>
        </row>
        <row r="2228">
          <cell r="A2228" t="str">
            <v>101217</v>
          </cell>
          <cell r="B2228" t="str">
            <v>CONDUTOR EM TUBO DE PVC RIGIDO,PONTA E BOLSA-150MM(6")</v>
          </cell>
          <cell r="C2228" t="str">
            <v>M</v>
          </cell>
          <cell r="D2228">
            <v>15.52</v>
          </cell>
        </row>
        <row r="2229">
          <cell r="A2229" t="str">
            <v>101218</v>
          </cell>
          <cell r="B2229" t="str">
            <v>CONDUTOR EM TUBO DE PVC RIGIDO, PONTA E BOLSA - 200MM 8"</v>
          </cell>
          <cell r="C2229" t="str">
            <v>M</v>
          </cell>
          <cell r="D2229">
            <v>16.68</v>
          </cell>
        </row>
        <row r="2230">
          <cell r="A2230" t="str">
            <v>101226</v>
          </cell>
          <cell r="B2230" t="str">
            <v>GRELHA HEMISFERICA DE FERRO FUNDIDO - 75MM</v>
          </cell>
          <cell r="C2230" t="str">
            <v>UN</v>
          </cell>
          <cell r="D2230">
            <v>1.96</v>
          </cell>
        </row>
        <row r="2231">
          <cell r="A2231" t="str">
            <v>101227</v>
          </cell>
          <cell r="B2231" t="str">
            <v>GRELHA HEMISFERICA DE FERRO FUNDIDO - 100MM</v>
          </cell>
          <cell r="C2231" t="str">
            <v>UN</v>
          </cell>
          <cell r="D2231">
            <v>2.56</v>
          </cell>
        </row>
        <row r="2232">
          <cell r="A2232" t="str">
            <v>101228</v>
          </cell>
          <cell r="B2232" t="str">
            <v>GRELHA HEMISFERICA DE FERRO FUNDIDO - 150MM</v>
          </cell>
          <cell r="C2232" t="str">
            <v>UN</v>
          </cell>
          <cell r="D2232">
            <v>3.73</v>
          </cell>
        </row>
        <row r="2233">
          <cell r="A2233" t="str">
            <v>101229</v>
          </cell>
          <cell r="B2233" t="str">
            <v>CURVA DE FERRO FUNDIDO,LINHA HL (LIGACAO REDE-CONDUTOR) - 50MM</v>
          </cell>
          <cell r="C2233" t="str">
            <v>UN</v>
          </cell>
          <cell r="D2233">
            <v>11.05</v>
          </cell>
        </row>
        <row r="2234">
          <cell r="A2234" t="str">
            <v>101230</v>
          </cell>
          <cell r="B2234" t="str">
            <v>CURVA DE FERRO FUNDIDO,LINHA HL (LIGACAO REDE-CONDUTOR) - 75MM</v>
          </cell>
          <cell r="C2234" t="str">
            <v>UN</v>
          </cell>
          <cell r="D2234">
            <v>14.88</v>
          </cell>
        </row>
        <row r="2235">
          <cell r="A2235" t="str">
            <v>101231</v>
          </cell>
          <cell r="B2235" t="str">
            <v>CURVA DE FERRO FUNDIDO,LINHA HL (LIGACAO REDE-CONDUTOR) - 100MM</v>
          </cell>
          <cell r="C2235" t="str">
            <v>UN</v>
          </cell>
          <cell r="D2235">
            <v>21.19</v>
          </cell>
        </row>
        <row r="2236">
          <cell r="A2236" t="str">
            <v>101232</v>
          </cell>
          <cell r="B2236" t="str">
            <v>CURVA DE FERRO FUNDIDO,LINHA HL (LIGACAO REDE-CONDUTOR) - 150MM</v>
          </cell>
          <cell r="C2236" t="str">
            <v>UN</v>
          </cell>
          <cell r="D2236">
            <v>34.58</v>
          </cell>
        </row>
        <row r="2237">
          <cell r="A2237" t="str">
            <v>101234</v>
          </cell>
          <cell r="B2237" t="str">
            <v>LIGACAO P/DESPEJO LIVRE EM SARJETAS,C/TUBO DE FERRO FUNDIDO - 100MM</v>
          </cell>
          <cell r="C2237" t="str">
            <v>M</v>
          </cell>
          <cell r="D2237">
            <v>37.520000000000003</v>
          </cell>
        </row>
        <row r="2238">
          <cell r="A2238" t="str">
            <v>101272</v>
          </cell>
          <cell r="B2238" t="str">
            <v>TUBO DE CERAMICA VIDRADA,PONTA E BOLSA (CLASSE A) - 4"</v>
          </cell>
          <cell r="C2238" t="str">
            <v>M</v>
          </cell>
          <cell r="D2238">
            <v>13.68</v>
          </cell>
        </row>
        <row r="2239">
          <cell r="A2239" t="str">
            <v>101273</v>
          </cell>
          <cell r="B2239" t="str">
            <v>TUBO DE CERAMICA VIDRADA,PONTA E BOLSA (CLASSE A) - 6"</v>
          </cell>
          <cell r="C2239" t="str">
            <v>M</v>
          </cell>
          <cell r="D2239">
            <v>16.72</v>
          </cell>
        </row>
        <row r="2240">
          <cell r="A2240" t="str">
            <v>101274</v>
          </cell>
          <cell r="B2240" t="str">
            <v>TUBO DE CERAMICA VIDRADA,PONTA E BOLSA (CLASSE A) - 8"</v>
          </cell>
          <cell r="C2240" t="str">
            <v>M</v>
          </cell>
          <cell r="D2240">
            <v>21.25</v>
          </cell>
        </row>
        <row r="2241">
          <cell r="A2241" t="str">
            <v>101275</v>
          </cell>
          <cell r="B2241" t="str">
            <v>TUBO DE CERAMICA VIDRADA,PONTA E BOLSA (CLASSE A) - 10"</v>
          </cell>
          <cell r="C2241" t="str">
            <v>M</v>
          </cell>
          <cell r="D2241">
            <v>30.79</v>
          </cell>
        </row>
        <row r="2242">
          <cell r="A2242" t="str">
            <v>101280</v>
          </cell>
          <cell r="B2242" t="str">
            <v>TUBO DE CONCRETO - DIAMETRO DE 30CM</v>
          </cell>
          <cell r="C2242" t="str">
            <v>M</v>
          </cell>
          <cell r="D2242">
            <v>24.42</v>
          </cell>
        </row>
        <row r="2243">
          <cell r="A2243" t="str">
            <v>101281</v>
          </cell>
          <cell r="B2243" t="str">
            <v>TUBO DE CONCRETO - DIAMETRO DE 40CM</v>
          </cell>
          <cell r="C2243" t="str">
            <v>M</v>
          </cell>
          <cell r="D2243">
            <v>31.37</v>
          </cell>
        </row>
        <row r="2244">
          <cell r="A2244" t="str">
            <v>101282</v>
          </cell>
          <cell r="B2244" t="str">
            <v>TUBO DE CONCRETO - DIAMETRO DE 50CM</v>
          </cell>
          <cell r="C2244" t="str">
            <v>M</v>
          </cell>
          <cell r="D2244">
            <v>41.94</v>
          </cell>
        </row>
        <row r="2245">
          <cell r="A2245" t="str">
            <v>101283</v>
          </cell>
          <cell r="B2245" t="str">
            <v>TUBO DE CONCRETO - DIAMETRO DE 60CM</v>
          </cell>
          <cell r="C2245" t="str">
            <v>M</v>
          </cell>
          <cell r="D2245">
            <v>51.79</v>
          </cell>
        </row>
        <row r="2246">
          <cell r="A2246" t="str">
            <v>101290</v>
          </cell>
          <cell r="B2246" t="str">
            <v>CAIXA DE LIGACAO OU INSPECAO - ESCAVACAO E APILOAMENTO</v>
          </cell>
          <cell r="C2246" t="str">
            <v>M3</v>
          </cell>
          <cell r="D2246">
            <v>9.75</v>
          </cell>
        </row>
        <row r="2247">
          <cell r="A2247" t="str">
            <v>101291</v>
          </cell>
          <cell r="B2247" t="str">
            <v>CAIXA DE LIGACAO OU INSPECAO - LASTRO DE CONCRETO(FUNDO)</v>
          </cell>
          <cell r="C2247" t="str">
            <v>M3</v>
          </cell>
          <cell r="D2247">
            <v>179.92</v>
          </cell>
        </row>
        <row r="2248">
          <cell r="A2248" t="str">
            <v>101292</v>
          </cell>
          <cell r="B2248" t="str">
            <v>CAIXA DE LIGACAO OU INSPECAO - ALVENARIA DE 1/2 TIJOLO,REVESTIDA</v>
          </cell>
          <cell r="C2248" t="str">
            <v>M2</v>
          </cell>
          <cell r="D2248">
            <v>41.88</v>
          </cell>
        </row>
        <row r="2249">
          <cell r="A2249" t="str">
            <v>101293</v>
          </cell>
          <cell r="B2249" t="str">
            <v>CAIXA DE LIGACAO OU INSPECAO - ALVENARIA DE 1 TIJOLO,REVESTIDA</v>
          </cell>
          <cell r="C2249" t="str">
            <v>M2</v>
          </cell>
          <cell r="D2249">
            <v>62.09</v>
          </cell>
        </row>
        <row r="2250">
          <cell r="A2250" t="str">
            <v>101294</v>
          </cell>
          <cell r="B2250" t="str">
            <v>CAIXA DE LIGACAO OU INSPECAO - TAMPA DE CONCRETO</v>
          </cell>
          <cell r="C2250" t="str">
            <v>M2</v>
          </cell>
          <cell r="D2250">
            <v>41.59</v>
          </cell>
        </row>
        <row r="2251">
          <cell r="A2251" t="str">
            <v>101298</v>
          </cell>
          <cell r="B2251" t="str">
            <v>ENVELOPAMENTO DE TUBULACAO ENTERRADA,COM CONCRETO</v>
          </cell>
          <cell r="C2251" t="str">
            <v>M</v>
          </cell>
          <cell r="D2251">
            <v>6.73</v>
          </cell>
        </row>
        <row r="2252">
          <cell r="A2252" t="str">
            <v>101300</v>
          </cell>
          <cell r="B2252" t="str">
            <v>APARELHOS SANITARIOS E EQUIPAMENTOS</v>
          </cell>
          <cell r="D2252" t="str">
            <v xml:space="preserve"> R$-   </v>
          </cell>
        </row>
        <row r="2253">
          <cell r="A2253" t="str">
            <v>101301</v>
          </cell>
          <cell r="B2253" t="str">
            <v>BACIA SANITARIA SIFONADA,DE LOUCA BRANCA</v>
          </cell>
          <cell r="C2253" t="str">
            <v>UN</v>
          </cell>
          <cell r="D2253">
            <v>107.15</v>
          </cell>
        </row>
        <row r="2254">
          <cell r="A2254" t="str">
            <v>101302</v>
          </cell>
          <cell r="B2254" t="str">
            <v>BACIA SANITARIA SIFONADA,DE LOUCA COLORIDA</v>
          </cell>
          <cell r="C2254" t="str">
            <v>UN</v>
          </cell>
          <cell r="D2254">
            <v>107.15</v>
          </cell>
        </row>
        <row r="2255">
          <cell r="A2255" t="str">
            <v>101303</v>
          </cell>
          <cell r="B2255" t="str">
            <v>BACIA SANITARIA C/CAIXA ACOPLADA DE LOUCA BRANCA</v>
          </cell>
          <cell r="C2255" t="str">
            <v>UN</v>
          </cell>
          <cell r="D2255">
            <v>162.44999999999999</v>
          </cell>
        </row>
        <row r="2256">
          <cell r="A2256" t="str">
            <v>101304</v>
          </cell>
          <cell r="B2256" t="str">
            <v>BACIA SANITARIA INFANTIL SIFONADA, DE LOUCA BRANCA</v>
          </cell>
          <cell r="C2256" t="str">
            <v>UN</v>
          </cell>
          <cell r="D2256">
            <v>128.91</v>
          </cell>
        </row>
        <row r="2257">
          <cell r="A2257" t="str">
            <v>101310</v>
          </cell>
          <cell r="B2257" t="str">
            <v>LAVATORIO DE LOUCA BRANCA,SEM COLUNA - CAPACIDADE MINIMA 5L</v>
          </cell>
          <cell r="C2257" t="str">
            <v>UN</v>
          </cell>
          <cell r="D2257">
            <v>124.79</v>
          </cell>
        </row>
        <row r="2258">
          <cell r="A2258" t="str">
            <v>101311</v>
          </cell>
          <cell r="B2258" t="str">
            <v>LAVATORIO DE LOUCA COLORIDA,SEM COLUNA - CAPACIDADE MINIMA 5L</v>
          </cell>
          <cell r="C2258" t="str">
            <v>UN</v>
          </cell>
          <cell r="D2258">
            <v>124.79</v>
          </cell>
        </row>
        <row r="2259">
          <cell r="A2259" t="str">
            <v>101312</v>
          </cell>
          <cell r="B2259" t="str">
            <v>LAVATORIO DE LOUCA BRANCA,COM COLUNA - CAPACIDADE MINIMA 7L</v>
          </cell>
          <cell r="C2259" t="str">
            <v>UN</v>
          </cell>
          <cell r="D2259">
            <v>274.2</v>
          </cell>
        </row>
        <row r="2260">
          <cell r="A2260" t="str">
            <v>101313</v>
          </cell>
          <cell r="B2260" t="str">
            <v>LAVATORIO DE LOUCA COLORIDA,COM COLUNA - CAPACIDADE MINIMA 7L</v>
          </cell>
          <cell r="C2260" t="str">
            <v>UN</v>
          </cell>
          <cell r="D2260">
            <v>274.2</v>
          </cell>
        </row>
        <row r="2261">
          <cell r="A2261" t="str">
            <v>101315</v>
          </cell>
          <cell r="B2261" t="str">
            <v>LAVATORIO OVAL DE EMBUTIR - LOUCA BRANCA</v>
          </cell>
          <cell r="C2261" t="str">
            <v>UN</v>
          </cell>
          <cell r="D2261">
            <v>110.38</v>
          </cell>
        </row>
        <row r="2262">
          <cell r="A2262" t="str">
            <v>101316</v>
          </cell>
          <cell r="B2262" t="str">
            <v>LAVATORIO OVAL DE SOBREPOR - LOUCA BRANCA</v>
          </cell>
          <cell r="C2262" t="str">
            <v>UN</v>
          </cell>
          <cell r="D2262">
            <v>147.78</v>
          </cell>
        </row>
        <row r="2263">
          <cell r="A2263" t="str">
            <v>101319</v>
          </cell>
          <cell r="B2263" t="str">
            <v>HX-01-LAVATORIO E BEBEDOURO DE CH ACO INOX CH.18</v>
          </cell>
          <cell r="C2263" t="str">
            <v>M</v>
          </cell>
          <cell r="D2263">
            <v>578.82000000000005</v>
          </cell>
        </row>
        <row r="2264">
          <cell r="A2264" t="str">
            <v>101325</v>
          </cell>
          <cell r="B2264" t="str">
            <v>MICTORIO INDIVIDUAL DE LOUCA BRANCA,TIPO BACIA - DE CENTRO</v>
          </cell>
          <cell r="C2264" t="str">
            <v>UN</v>
          </cell>
          <cell r="D2264">
            <v>114.53</v>
          </cell>
        </row>
        <row r="2265">
          <cell r="A2265" t="str">
            <v>101331</v>
          </cell>
          <cell r="B2265" t="str">
            <v>MICTORIO INDIVIDUAL DE LOUCA BRANCA,TIPO AUTO-ASPIRANTE</v>
          </cell>
          <cell r="C2265" t="str">
            <v>UN</v>
          </cell>
          <cell r="D2265">
            <v>110.24</v>
          </cell>
        </row>
        <row r="2266">
          <cell r="A2266" t="str">
            <v>101338</v>
          </cell>
          <cell r="B2266" t="str">
            <v>MICTORIO COLETIVO DE ACO INOXIDAVEL - COMPRIMENTO 0/2000MM</v>
          </cell>
          <cell r="C2266" t="str">
            <v>M</v>
          </cell>
          <cell r="D2266">
            <v>295.54000000000002</v>
          </cell>
        </row>
        <row r="2267">
          <cell r="A2267" t="str">
            <v>101342</v>
          </cell>
          <cell r="B2267" t="str">
            <v>TANQUE DE CONCRETO PRE-MOLDADO - 800MM</v>
          </cell>
          <cell r="C2267" t="str">
            <v>UN</v>
          </cell>
          <cell r="D2267">
            <v>78.45</v>
          </cell>
        </row>
        <row r="2268">
          <cell r="A2268" t="str">
            <v>101345</v>
          </cell>
          <cell r="B2268" t="str">
            <v>TANQUE DE LOUCA BRANCA,SEM COLUNA - CAPACIDADE MINIMA 35L</v>
          </cell>
          <cell r="C2268" t="str">
            <v>UN</v>
          </cell>
          <cell r="D2268">
            <v>224.03</v>
          </cell>
        </row>
        <row r="2269">
          <cell r="A2269" t="str">
            <v>101347</v>
          </cell>
          <cell r="B2269" t="str">
            <v>TANQUE DE LOUCA BRANCA COM COLUNA-CAP.MIN.30L</v>
          </cell>
          <cell r="C2269" t="str">
            <v>UN</v>
          </cell>
          <cell r="D2269">
            <v>249.02</v>
          </cell>
        </row>
        <row r="2270">
          <cell r="A2270" t="str">
            <v>101348</v>
          </cell>
          <cell r="B2270" t="str">
            <v>TANQUE DE LOUCA BRANCA C/COLUNA - CAP MIN. 35 LITROS</v>
          </cell>
          <cell r="C2270" t="str">
            <v>UN</v>
          </cell>
          <cell r="D2270">
            <v>456.5</v>
          </cell>
        </row>
        <row r="2271">
          <cell r="A2271" t="str">
            <v>101350</v>
          </cell>
          <cell r="B2271" t="str">
            <v>CUBA SIMPLES DE ACO INOXIDAVEL CH.20 - 500X400X200MM</v>
          </cell>
          <cell r="C2271" t="str">
            <v>UN</v>
          </cell>
          <cell r="D2271">
            <v>280.70999999999998</v>
          </cell>
        </row>
        <row r="2272">
          <cell r="A2272" t="str">
            <v>101351</v>
          </cell>
          <cell r="B2272" t="str">
            <v>CUBA SIMPLES DE ACO INOXIDAVEL CH.20 - 560X335X150MM</v>
          </cell>
          <cell r="C2272" t="str">
            <v>UN</v>
          </cell>
          <cell r="D2272">
            <v>193.81</v>
          </cell>
        </row>
        <row r="2273">
          <cell r="A2273" t="str">
            <v>101352</v>
          </cell>
          <cell r="B2273" t="str">
            <v>CUBA SIMPLES DE ACO INOXIDAVEL CH.20 500X400X250MM</v>
          </cell>
          <cell r="C2273" t="str">
            <v>UN</v>
          </cell>
          <cell r="D2273">
            <v>336.93</v>
          </cell>
        </row>
        <row r="2274">
          <cell r="A2274" t="str">
            <v>101353</v>
          </cell>
          <cell r="B2274" t="str">
            <v>CUBA SIMPLES DE ACO INOXIDAVEL CH.20 500X400X150MM</v>
          </cell>
          <cell r="C2274" t="str">
            <v>UN</v>
          </cell>
          <cell r="D2274">
            <v>323.39999999999998</v>
          </cell>
        </row>
        <row r="2275">
          <cell r="A2275" t="str">
            <v>101355</v>
          </cell>
          <cell r="B2275" t="str">
            <v>CUBA DUPLA DE ACO INOXIDAVEL CH.20 - 700X400X150MM</v>
          </cell>
          <cell r="C2275" t="str">
            <v>UN</v>
          </cell>
          <cell r="D2275">
            <v>352.39</v>
          </cell>
        </row>
        <row r="2276">
          <cell r="A2276" t="str">
            <v>101357</v>
          </cell>
          <cell r="B2276" t="str">
            <v>CUBA DUPLA DE ACO INOXIDAVEL CH.20 1020X400X200MM</v>
          </cell>
          <cell r="C2276" t="str">
            <v>UN</v>
          </cell>
          <cell r="D2276">
            <v>593.33000000000004</v>
          </cell>
        </row>
        <row r="2277">
          <cell r="A2277" t="str">
            <v>101358</v>
          </cell>
          <cell r="B2277" t="str">
            <v>TANQUE DE PANELA EM ACO INOXIDAVEL CH.18 600X500X400MM</v>
          </cell>
          <cell r="C2277" t="str">
            <v>UN</v>
          </cell>
          <cell r="D2277">
            <v>568.85</v>
          </cell>
        </row>
        <row r="2278">
          <cell r="A2278" t="str">
            <v>101359</v>
          </cell>
          <cell r="B2278" t="str">
            <v>HX04- TANQUE DE PANELA EM ACO INOXIDAVEL CH.18 600X800X300MM</v>
          </cell>
          <cell r="C2278" t="str">
            <v>UN</v>
          </cell>
          <cell r="D2278">
            <v>529.33000000000004</v>
          </cell>
        </row>
        <row r="2279">
          <cell r="A2279" t="str">
            <v>101361</v>
          </cell>
          <cell r="B2279" t="str">
            <v>CUBA DE FIBRA DE VIDRO 600X500X200MM</v>
          </cell>
          <cell r="C2279" t="str">
            <v>UN</v>
          </cell>
          <cell r="D2279">
            <v>144.01</v>
          </cell>
        </row>
        <row r="2280">
          <cell r="A2280" t="str">
            <v>101365</v>
          </cell>
          <cell r="B2280" t="str">
            <v>TAMPA DE FIBRA DE VIDRO - 750X550MM TQ1A/FABES</v>
          </cell>
          <cell r="C2280" t="str">
            <v>UN</v>
          </cell>
          <cell r="D2280">
            <v>40.93</v>
          </cell>
        </row>
        <row r="2281">
          <cell r="A2281" t="str">
            <v>101370</v>
          </cell>
          <cell r="B2281" t="str">
            <v>BEBEDOURO ELETRICO COM SISTEMA DE REFRIGERACAO E DUAS SAIDAS - 40L</v>
          </cell>
          <cell r="C2281" t="str">
            <v>UN</v>
          </cell>
          <cell r="D2281">
            <v>366.39</v>
          </cell>
        </row>
        <row r="2282">
          <cell r="A2282" t="str">
            <v>101371</v>
          </cell>
          <cell r="B2282" t="str">
            <v>BEBEDOURO ELETRICO COM SISTEMA DE REFRIGERACAO E DUAS SAIDAS - 80L</v>
          </cell>
          <cell r="C2282" t="str">
            <v>UN</v>
          </cell>
          <cell r="D2282">
            <v>456.39</v>
          </cell>
        </row>
        <row r="2283">
          <cell r="A2283" t="str">
            <v>101374</v>
          </cell>
          <cell r="B2283" t="str">
            <v>FILTRO DE PRESSAO COM UMA VELA - CAPACIDADE MINIMA 20L/H</v>
          </cell>
          <cell r="C2283" t="str">
            <v>UN</v>
          </cell>
          <cell r="D2283">
            <v>41.33</v>
          </cell>
        </row>
        <row r="2284">
          <cell r="A2284" t="str">
            <v>101375</v>
          </cell>
          <cell r="B2284" t="str">
            <v>FILTRO DE PRESSAO COM UMA VELA - CAPACIDADE MINIMA 40L/H</v>
          </cell>
          <cell r="C2284" t="str">
            <v>UN</v>
          </cell>
          <cell r="D2284">
            <v>41.33</v>
          </cell>
        </row>
        <row r="2285">
          <cell r="A2285" t="str">
            <v>101378</v>
          </cell>
          <cell r="B2285" t="str">
            <v>FILTRO TP.CUNO OU SIMILAR C/ELEM FILTRANTE CEL./CARVAO/CEL. 180 L/H</v>
          </cell>
          <cell r="C2285" t="str">
            <v>UN</v>
          </cell>
          <cell r="D2285">
            <v>61.42</v>
          </cell>
        </row>
        <row r="2286">
          <cell r="A2286" t="str">
            <v>101379</v>
          </cell>
          <cell r="B2286" t="str">
            <v>FILTRO TP.CUNO OU SIMILAR C/ELEM FILTRANTE CEL./CARVAO/CEL. 360 L/H</v>
          </cell>
          <cell r="C2286" t="str">
            <v>UN</v>
          </cell>
          <cell r="D2286">
            <v>86.42</v>
          </cell>
        </row>
        <row r="2287">
          <cell r="A2287" t="str">
            <v>101390</v>
          </cell>
          <cell r="B2287" t="str">
            <v>AQUECEDOR ELETRO AUTOM. C/REG. P/5 TEMP TIPO ALTA PRESSAO</v>
          </cell>
          <cell r="C2287" t="str">
            <v>UN</v>
          </cell>
          <cell r="D2287">
            <v>262.2</v>
          </cell>
        </row>
        <row r="2288">
          <cell r="A2288" t="str">
            <v>101391</v>
          </cell>
          <cell r="B2288" t="str">
            <v>AQUECEDOR ELETRICO DE ACUMULACAO,COM CILINDRO DE COBRE - 100L</v>
          </cell>
          <cell r="C2288" t="str">
            <v>UN</v>
          </cell>
          <cell r="D2288">
            <v>1498.66</v>
          </cell>
        </row>
        <row r="2289">
          <cell r="A2289" t="str">
            <v>101393</v>
          </cell>
          <cell r="B2289" t="str">
            <v>AQUECEDOR ELETRICO DE ACUMULACAO,COM CILINDRO DE COBRE - 200L</v>
          </cell>
          <cell r="C2289" t="str">
            <v>UN</v>
          </cell>
          <cell r="D2289">
            <v>1152.71</v>
          </cell>
        </row>
        <row r="2290">
          <cell r="A2290" t="str">
            <v>101396</v>
          </cell>
          <cell r="B2290" t="str">
            <v>AQUECEDOR A GAS DE ACUMULACAO,COM CILINDRO DE COBRE - 150L</v>
          </cell>
          <cell r="C2290" t="str">
            <v>UN</v>
          </cell>
          <cell r="D2290">
            <v>1148.81</v>
          </cell>
        </row>
        <row r="2291">
          <cell r="A2291" t="str">
            <v>101400</v>
          </cell>
          <cell r="B2291" t="str">
            <v>METAIS SANITARIOS E ACESSORIOS</v>
          </cell>
          <cell r="D2291" t="str">
            <v xml:space="preserve"> R$-   </v>
          </cell>
        </row>
        <row r="2292">
          <cell r="A2292" t="str">
            <v>101401</v>
          </cell>
          <cell r="B2292" t="str">
            <v>TORNEIRA DE PRESSAO PARA USO GERAL,METAL AMARELO - 1/2"</v>
          </cell>
          <cell r="C2292" t="str">
            <v>UN</v>
          </cell>
          <cell r="D2292">
            <v>18.62</v>
          </cell>
        </row>
        <row r="2293">
          <cell r="A2293" t="str">
            <v>101402</v>
          </cell>
          <cell r="B2293" t="str">
            <v>TORNEIRA DE PRESSAO PARA USO GERAL,METAL AMARELO - 3/4"</v>
          </cell>
          <cell r="C2293" t="str">
            <v>UN</v>
          </cell>
          <cell r="D2293">
            <v>18.62</v>
          </cell>
        </row>
        <row r="2294">
          <cell r="A2294" t="str">
            <v>101403</v>
          </cell>
          <cell r="B2294" t="str">
            <v>TORNEIRA DE PRESSAO PARA USO GERAL,METAL CROMADO - 1/2"</v>
          </cell>
          <cell r="C2294" t="str">
            <v>UN</v>
          </cell>
          <cell r="D2294">
            <v>31.86</v>
          </cell>
        </row>
        <row r="2295">
          <cell r="A2295" t="str">
            <v>101404</v>
          </cell>
          <cell r="B2295" t="str">
            <v>TORNEIRA DE PRESSAO PARA USO GERAL,METAL CROMADO - 3/4"</v>
          </cell>
          <cell r="C2295" t="str">
            <v>UN</v>
          </cell>
          <cell r="D2295">
            <v>31.86</v>
          </cell>
        </row>
        <row r="2296">
          <cell r="A2296" t="str">
            <v>101408</v>
          </cell>
          <cell r="B2296" t="str">
            <v>TORNEIRA DE PRESSAO PARA PIA,COM CORPO LONGO E AERADOR - 3/4"</v>
          </cell>
          <cell r="C2296" t="str">
            <v>UN</v>
          </cell>
          <cell r="D2296">
            <v>81.14</v>
          </cell>
        </row>
        <row r="2297">
          <cell r="A2297" t="str">
            <v>101413</v>
          </cell>
          <cell r="B2297" t="str">
            <v>MISTURADOR DE PAREDE P/PIA,C/BICA MOVEL TIPO LONGA E AERADOR - 3/4"</v>
          </cell>
          <cell r="C2297" t="str">
            <v>UN</v>
          </cell>
          <cell r="D2297">
            <v>167.72</v>
          </cell>
        </row>
        <row r="2298">
          <cell r="A2298" t="str">
            <v>101418</v>
          </cell>
          <cell r="B2298" t="str">
            <v>TORNEIRA ELETRICA AUTOMATICA,COM CORPO DE METAL CROMADO - 220V</v>
          </cell>
          <cell r="C2298" t="str">
            <v>UN</v>
          </cell>
          <cell r="D2298">
            <v>51.17</v>
          </cell>
        </row>
        <row r="2299">
          <cell r="A2299" t="str">
            <v>101420</v>
          </cell>
          <cell r="B2299" t="str">
            <v>VALVULA FLUXIVEL SEM REGISTRO INCORPORADO - 1 1/4"</v>
          </cell>
          <cell r="C2299" t="str">
            <v>UN</v>
          </cell>
          <cell r="D2299">
            <v>55.64</v>
          </cell>
        </row>
        <row r="2300">
          <cell r="A2300" t="str">
            <v>101421</v>
          </cell>
          <cell r="B2300" t="str">
            <v>VALVULA FLUXIVEL SEM REGISTRO INCORPORADO - 1 1/2"</v>
          </cell>
          <cell r="C2300" t="str">
            <v>UN</v>
          </cell>
          <cell r="D2300">
            <v>56.1</v>
          </cell>
        </row>
        <row r="2301">
          <cell r="A2301" t="str">
            <v>101422</v>
          </cell>
          <cell r="B2301" t="str">
            <v>VALVULA FLUXIVEL COM REGISTRO INCORPORADO - 1 1/4"</v>
          </cell>
          <cell r="C2301" t="str">
            <v>UN</v>
          </cell>
          <cell r="D2301">
            <v>62.13</v>
          </cell>
        </row>
        <row r="2302">
          <cell r="A2302" t="str">
            <v>101423</v>
          </cell>
          <cell r="B2302" t="str">
            <v>VALVULA FLUXIVEL COM REGISTRO INCORPORADO - 1 1/2"</v>
          </cell>
          <cell r="C2302" t="str">
            <v>UN</v>
          </cell>
          <cell r="D2302">
            <v>62.59</v>
          </cell>
        </row>
        <row r="2303">
          <cell r="A2303" t="str">
            <v>101425</v>
          </cell>
          <cell r="B2303" t="str">
            <v>VALVULA DE DESCARGA EXTERNA COM ALAVANCA - 1 1/4"</v>
          </cell>
          <cell r="C2303" t="str">
            <v>UN</v>
          </cell>
          <cell r="D2303">
            <v>166.67</v>
          </cell>
        </row>
        <row r="2304">
          <cell r="A2304" t="str">
            <v>101437</v>
          </cell>
          <cell r="B2304" t="str">
            <v>CHUVEIRO FIXO DE METAL CROMADO - CRIVO COM DIAMETRO DE 15CM</v>
          </cell>
          <cell r="C2304" t="str">
            <v>UN</v>
          </cell>
          <cell r="D2304">
            <v>35.369999999999997</v>
          </cell>
        </row>
        <row r="2305">
          <cell r="A2305" t="str">
            <v>101438</v>
          </cell>
          <cell r="B2305" t="str">
            <v>CHUVEIRO COM BRACO ARTICULADO E DISPOSITIVO P/LIMPEZA RAPIDA - 15CM</v>
          </cell>
          <cell r="C2305" t="str">
            <v>UN</v>
          </cell>
          <cell r="D2305">
            <v>41.79</v>
          </cell>
        </row>
        <row r="2306">
          <cell r="A2306" t="str">
            <v>101439</v>
          </cell>
          <cell r="B2306" t="str">
            <v>CHUVEIRO ELETRICO AUTOMATICO,CORPO PLASTICO - 220V-2800/4400W</v>
          </cell>
          <cell r="C2306" t="str">
            <v>UN</v>
          </cell>
          <cell r="D2306">
            <v>19.579999999999998</v>
          </cell>
        </row>
        <row r="2307">
          <cell r="A2307" t="str">
            <v>101440</v>
          </cell>
          <cell r="B2307" t="str">
            <v>CHUVEIRO ELETRICO AUTOMATICO,CORPO METAL CROMADO - 220V-2800/4400W</v>
          </cell>
          <cell r="C2307" t="str">
            <v>UN</v>
          </cell>
          <cell r="D2307">
            <v>86.07</v>
          </cell>
        </row>
        <row r="2308">
          <cell r="A2308" t="str">
            <v>101442</v>
          </cell>
          <cell r="B2308" t="str">
            <v>CHUVEIRO DUCHA MODELO JET-SET METALICA OU SIMILAR</v>
          </cell>
          <cell r="C2308" t="str">
            <v>UN</v>
          </cell>
          <cell r="D2308">
            <v>50.09</v>
          </cell>
        </row>
        <row r="2309">
          <cell r="A2309" t="str">
            <v>101444</v>
          </cell>
          <cell r="B2309" t="str">
            <v>DUCHA HIGIENICA FLEXIVEL SEM REG. DE PAREDE</v>
          </cell>
          <cell r="C2309" t="str">
            <v>UN</v>
          </cell>
          <cell r="D2309">
            <v>80.400000000000006</v>
          </cell>
        </row>
        <row r="2310">
          <cell r="A2310" t="str">
            <v>101445</v>
          </cell>
          <cell r="B2310" t="str">
            <v>CAIXA DE DESCARGA COMPLETA,DE SOBREPOR,CORPO PLASTICO - 18L</v>
          </cell>
          <cell r="C2310" t="str">
            <v>UN</v>
          </cell>
          <cell r="D2310">
            <v>39.119999999999997</v>
          </cell>
        </row>
        <row r="2311">
          <cell r="A2311" t="str">
            <v>101450</v>
          </cell>
          <cell r="B2311" t="str">
            <v>SABONETEIRA DE LOUCA BRANCA - 7,5X15CM</v>
          </cell>
          <cell r="C2311" t="str">
            <v>UN</v>
          </cell>
          <cell r="D2311">
            <v>12.29</v>
          </cell>
        </row>
        <row r="2312">
          <cell r="A2312" t="str">
            <v>101451</v>
          </cell>
          <cell r="B2312" t="str">
            <v>SABONETEIRA DE LOUCA BRANCA - 15X15CM</v>
          </cell>
          <cell r="C2312" t="str">
            <v>UN</v>
          </cell>
          <cell r="D2312">
            <v>13.35</v>
          </cell>
        </row>
        <row r="2313">
          <cell r="A2313" t="str">
            <v>101452</v>
          </cell>
          <cell r="B2313" t="str">
            <v>SABONETEIRA DE LOUCA BRANCA,COM ALCA - 15X15CM</v>
          </cell>
          <cell r="C2313" t="str">
            <v>UN</v>
          </cell>
          <cell r="D2313">
            <v>13.78</v>
          </cell>
        </row>
        <row r="2314">
          <cell r="A2314" t="str">
            <v>101455</v>
          </cell>
          <cell r="B2314" t="str">
            <v>SABONETEIRA DE LOUCA COLORIDA - 7,5X15CM</v>
          </cell>
          <cell r="C2314" t="str">
            <v>UN</v>
          </cell>
          <cell r="D2314">
            <v>12.29</v>
          </cell>
        </row>
        <row r="2315">
          <cell r="A2315" t="str">
            <v>101456</v>
          </cell>
          <cell r="B2315" t="str">
            <v>SABONETEIRA DE LOUCA COLORIDA - 15X15CM</v>
          </cell>
          <cell r="C2315" t="str">
            <v>UN</v>
          </cell>
          <cell r="D2315">
            <v>13.35</v>
          </cell>
        </row>
        <row r="2316">
          <cell r="A2316" t="str">
            <v>101457</v>
          </cell>
          <cell r="B2316" t="str">
            <v>SABONETEIRA DE LOUCA COLORIDA,COM ALCA - 15X15CM</v>
          </cell>
          <cell r="C2316" t="str">
            <v>UN</v>
          </cell>
          <cell r="D2316">
            <v>13.78</v>
          </cell>
        </row>
        <row r="2317">
          <cell r="A2317" t="str">
            <v>101465</v>
          </cell>
          <cell r="B2317" t="str">
            <v>PAPELEIRA DE LOUCA BRANCA - 15X15CM</v>
          </cell>
          <cell r="C2317" t="str">
            <v>UN</v>
          </cell>
          <cell r="D2317">
            <v>13.66</v>
          </cell>
        </row>
        <row r="2318">
          <cell r="A2318" t="str">
            <v>101466</v>
          </cell>
          <cell r="B2318" t="str">
            <v>PAPELEIRA DE LOUCA COLORIDA - 15X15CM</v>
          </cell>
          <cell r="C2318" t="str">
            <v>UN</v>
          </cell>
          <cell r="D2318">
            <v>13.66</v>
          </cell>
        </row>
        <row r="2319">
          <cell r="A2319" t="str">
            <v>101470</v>
          </cell>
          <cell r="B2319" t="str">
            <v>CABIDE DE LOUCA BRANCA,COM UM OU DOIS GANCHOS</v>
          </cell>
          <cell r="C2319" t="str">
            <v>UN</v>
          </cell>
          <cell r="D2319">
            <v>10.78</v>
          </cell>
        </row>
        <row r="2320">
          <cell r="A2320" t="str">
            <v>101471</v>
          </cell>
          <cell r="B2320" t="str">
            <v>CABIDE DE LOUCA COLORIDA,COM UM OU DOIS GANCHOS</v>
          </cell>
          <cell r="C2320" t="str">
            <v>UN</v>
          </cell>
          <cell r="D2320">
            <v>10.78</v>
          </cell>
        </row>
        <row r="2321">
          <cell r="A2321" t="str">
            <v>101473</v>
          </cell>
          <cell r="B2321" t="str">
            <v>FRONTAO OU TESTEIRA DE MARMORE BRANCO ESP.SANTO - H. ATE 10CM</v>
          </cell>
          <cell r="C2321" t="str">
            <v>M</v>
          </cell>
          <cell r="D2321">
            <v>16.93</v>
          </cell>
        </row>
        <row r="2322">
          <cell r="A2322" t="str">
            <v>101474</v>
          </cell>
          <cell r="B2322" t="str">
            <v>FRONTAO OU TESTEIRA DE GRANITO CINZA MAUA - H ATE 10CM</v>
          </cell>
          <cell r="C2322" t="str">
            <v>M</v>
          </cell>
          <cell r="D2322">
            <v>21.93</v>
          </cell>
        </row>
        <row r="2323">
          <cell r="A2323" t="str">
            <v>101476</v>
          </cell>
          <cell r="B2323" t="str">
            <v>TAMPO P/ BANC. UMIDA - GRANITO CINZA MAUA POLIDO - 30MM</v>
          </cell>
          <cell r="C2323" t="str">
            <v>M2</v>
          </cell>
          <cell r="D2323">
            <v>207.83</v>
          </cell>
        </row>
        <row r="2324">
          <cell r="A2324" t="str">
            <v>101477</v>
          </cell>
          <cell r="B2324" t="str">
            <v>TAMPO P/ BANC UMIDA GRANITO VERDE UBATUBA POLIDO 30MM</v>
          </cell>
          <cell r="C2324" t="str">
            <v>M2</v>
          </cell>
          <cell r="D2324">
            <v>276.83</v>
          </cell>
        </row>
        <row r="2325">
          <cell r="A2325" t="str">
            <v>101478</v>
          </cell>
          <cell r="B2325" t="str">
            <v>TAMPO P/BANC.UM GRANITO PRETO TIJUCO POLIDO 30MM</v>
          </cell>
          <cell r="C2325" t="str">
            <v>M2</v>
          </cell>
          <cell r="D2325">
            <v>245.83</v>
          </cell>
        </row>
        <row r="2326">
          <cell r="A2326" t="str">
            <v>101479</v>
          </cell>
          <cell r="B2326" t="str">
            <v>TAMPO P/ BANC UM GRANITO OURO VELHO POLIDO 30MM</v>
          </cell>
          <cell r="C2326" t="str">
            <v>M2</v>
          </cell>
          <cell r="D2326">
            <v>252.83</v>
          </cell>
        </row>
        <row r="2327">
          <cell r="A2327" t="str">
            <v>101481</v>
          </cell>
          <cell r="B2327" t="str">
            <v>TAMPO PARA BANCADA UMIDA - GRANILITE</v>
          </cell>
          <cell r="C2327" t="str">
            <v>M2</v>
          </cell>
          <cell r="D2327">
            <v>78.73</v>
          </cell>
        </row>
        <row r="2328">
          <cell r="A2328" t="str">
            <v>101482</v>
          </cell>
          <cell r="B2328" t="str">
            <v>TAMPO PARA BANCADA UMIDA - MARMORE BRANCO ESPIRITO SANTO A</v>
          </cell>
          <cell r="C2328" t="str">
            <v>M2</v>
          </cell>
          <cell r="D2328">
            <v>100.33</v>
          </cell>
        </row>
        <row r="2329">
          <cell r="A2329" t="str">
            <v>101486</v>
          </cell>
          <cell r="B2329" t="str">
            <v>TAMPO PARA BANCADA UMIDA - ACO INOX N.18 (18:8)</v>
          </cell>
          <cell r="C2329" t="str">
            <v>M2</v>
          </cell>
          <cell r="D2329">
            <v>264.83</v>
          </cell>
        </row>
        <row r="2330">
          <cell r="A2330" t="str">
            <v>101488</v>
          </cell>
          <cell r="B2330" t="str">
            <v>TAMPO P/BANC.UM.CONCR.POL.E=40MM C/BORDAS ARRED.E ENVERN.</v>
          </cell>
          <cell r="C2330" t="str">
            <v>M2</v>
          </cell>
          <cell r="D2330">
            <v>50.63</v>
          </cell>
        </row>
        <row r="2331">
          <cell r="A2331" t="str">
            <v>101489</v>
          </cell>
          <cell r="B2331" t="str">
            <v>TAMPO P/BANC.UM.CONCR.POL.E=50MM C/BORDAS ARRED.E ENVERN.</v>
          </cell>
          <cell r="C2331" t="str">
            <v>M2</v>
          </cell>
          <cell r="D2331">
            <v>51.81</v>
          </cell>
        </row>
        <row r="2332">
          <cell r="A2332" t="str">
            <v>101491</v>
          </cell>
          <cell r="B2332" t="str">
            <v>SABONETEIRA PARA SABAO LIQUIDO</v>
          </cell>
          <cell r="C2332" t="str">
            <v>UN</v>
          </cell>
          <cell r="D2332">
            <v>27.75</v>
          </cell>
        </row>
        <row r="2333">
          <cell r="A2333" t="str">
            <v>101497</v>
          </cell>
          <cell r="B2333" t="str">
            <v>PORTA TOALHA DE PAPEL BOBINA</v>
          </cell>
          <cell r="C2333" t="str">
            <v>UN</v>
          </cell>
          <cell r="D2333">
            <v>107.53</v>
          </cell>
        </row>
        <row r="2334">
          <cell r="A2334" t="str">
            <v>105000</v>
          </cell>
          <cell r="B2334" t="str">
            <v>DEMOLICOES</v>
          </cell>
          <cell r="D2334" t="str">
            <v xml:space="preserve"> R$-   </v>
          </cell>
        </row>
        <row r="2335">
          <cell r="A2335" t="str">
            <v>105001</v>
          </cell>
          <cell r="B2335" t="str">
            <v>DEMOLICAO DE TUBULACAO DE ACO PRETO OU GALVANIZADO - ATE 2"</v>
          </cell>
          <cell r="C2335" t="str">
            <v>M</v>
          </cell>
          <cell r="D2335">
            <v>1.07</v>
          </cell>
        </row>
        <row r="2336">
          <cell r="A2336" t="str">
            <v>105002</v>
          </cell>
          <cell r="B2336" t="str">
            <v>DEMOLICAO DE TUBULACAO DE ACO PRETO OU GALVANIZADO - ACIMA DE 2"</v>
          </cell>
          <cell r="C2336" t="str">
            <v>M</v>
          </cell>
          <cell r="D2336">
            <v>1.8</v>
          </cell>
        </row>
        <row r="2337">
          <cell r="A2337" t="str">
            <v>105003</v>
          </cell>
          <cell r="B2337" t="str">
            <v>DEMOLICAO DE TUBULACAO DE PVC RIGIDO - ATE 4"</v>
          </cell>
          <cell r="C2337" t="str">
            <v>M</v>
          </cell>
          <cell r="D2337">
            <v>0.89</v>
          </cell>
        </row>
        <row r="2338">
          <cell r="A2338" t="str">
            <v>105004</v>
          </cell>
          <cell r="B2338" t="str">
            <v>DEMOLICAO DE TUBULACAO DE PVC RIGIDO - ACIMA DE 4"</v>
          </cell>
          <cell r="C2338" t="str">
            <v>M</v>
          </cell>
          <cell r="D2338">
            <v>1.62</v>
          </cell>
        </row>
        <row r="2339">
          <cell r="A2339" t="str">
            <v>105005</v>
          </cell>
          <cell r="B2339" t="str">
            <v>DEMOLICAO DE TUBULACAO DE COBRE - ATE 1 1/4"</v>
          </cell>
          <cell r="C2339" t="str">
            <v>M</v>
          </cell>
          <cell r="D2339">
            <v>1.07</v>
          </cell>
        </row>
        <row r="2340">
          <cell r="A2340" t="str">
            <v>105006</v>
          </cell>
          <cell r="B2340" t="str">
            <v>DEMOLICAO DE TUBULACAO DE COBRE - ACIMA DE 1 1/4"</v>
          </cell>
          <cell r="C2340" t="str">
            <v>M</v>
          </cell>
          <cell r="D2340">
            <v>1.8</v>
          </cell>
        </row>
        <row r="2341">
          <cell r="A2341" t="str">
            <v>105007</v>
          </cell>
          <cell r="B2341" t="str">
            <v>DEMOLICAO DE TUBULACAO DE FERRO FUNDIDO - ATE 4"</v>
          </cell>
          <cell r="C2341" t="str">
            <v>M</v>
          </cell>
          <cell r="D2341">
            <v>1.07</v>
          </cell>
        </row>
        <row r="2342">
          <cell r="A2342" t="str">
            <v>105008</v>
          </cell>
          <cell r="B2342" t="str">
            <v>DEMOLICAO DE TUBULACAO DE FERRO FUNDIDO - ACIMA DE 4"</v>
          </cell>
          <cell r="C2342" t="str">
            <v>M</v>
          </cell>
          <cell r="D2342">
            <v>1.8</v>
          </cell>
        </row>
        <row r="2343">
          <cell r="A2343" t="str">
            <v>105009</v>
          </cell>
          <cell r="B2343" t="str">
            <v>DEMOLICAO DE TUBULACAO DE CIMENTO-AMIANTO - ATE 3"</v>
          </cell>
          <cell r="C2343" t="str">
            <v>M</v>
          </cell>
          <cell r="D2343">
            <v>0.89</v>
          </cell>
        </row>
        <row r="2344">
          <cell r="A2344" t="str">
            <v>105010</v>
          </cell>
          <cell r="B2344" t="str">
            <v>DEMOLICAO DE TUBULACAO DE CIMENTO-AMIANTO - ACIMA DE 3"</v>
          </cell>
          <cell r="C2344" t="str">
            <v>M</v>
          </cell>
          <cell r="D2344">
            <v>1.62</v>
          </cell>
        </row>
        <row r="2345">
          <cell r="A2345" t="str">
            <v>105011</v>
          </cell>
          <cell r="B2345" t="str">
            <v>DEMOLICAO DE TUBULACAO DE CERAMICA VIDRADA - ATE 6"</v>
          </cell>
          <cell r="C2345" t="str">
            <v>M</v>
          </cell>
          <cell r="D2345">
            <v>1.07</v>
          </cell>
        </row>
        <row r="2346">
          <cell r="A2346" t="str">
            <v>105012</v>
          </cell>
          <cell r="B2346" t="str">
            <v>DEMOLICAO DE TUBULACAO DE CERAMICA VIDRADA - ACIMA DE 6"</v>
          </cell>
          <cell r="C2346" t="str">
            <v>M</v>
          </cell>
          <cell r="D2346">
            <v>1.8</v>
          </cell>
        </row>
        <row r="2347">
          <cell r="A2347" t="str">
            <v>105018</v>
          </cell>
          <cell r="B2347" t="str">
            <v>DEMOLICAO DE REGISTROS</v>
          </cell>
          <cell r="C2347" t="str">
            <v>UN</v>
          </cell>
          <cell r="D2347">
            <v>0.89</v>
          </cell>
        </row>
        <row r="2348">
          <cell r="A2348" t="str">
            <v>105032</v>
          </cell>
          <cell r="B2348" t="str">
            <v>DEMOLICAO DE CALHAS,RUFOS OU RINCOES EM CHAPA METALICA</v>
          </cell>
          <cell r="C2348" t="str">
            <v>M</v>
          </cell>
          <cell r="D2348">
            <v>0.82</v>
          </cell>
        </row>
        <row r="2349">
          <cell r="A2349" t="str">
            <v>105033</v>
          </cell>
          <cell r="B2349" t="str">
            <v>DEMOLICAO DE CONDUTORES APARENTES</v>
          </cell>
          <cell r="C2349" t="str">
            <v>M</v>
          </cell>
          <cell r="D2349">
            <v>0.52</v>
          </cell>
        </row>
        <row r="2350">
          <cell r="A2350" t="str">
            <v>106000</v>
          </cell>
          <cell r="B2350" t="str">
            <v>RETIRADAS</v>
          </cell>
          <cell r="D2350" t="str">
            <v xml:space="preserve"> R$-   </v>
          </cell>
        </row>
        <row r="2351">
          <cell r="A2351" t="str">
            <v>106001</v>
          </cell>
          <cell r="B2351" t="str">
            <v>RETIRADA DE TUBULACAO DE ACO PRETO OU GALVANIZADO - ATE 2"</v>
          </cell>
          <cell r="C2351" t="str">
            <v>M</v>
          </cell>
          <cell r="D2351">
            <v>2.35</v>
          </cell>
        </row>
        <row r="2352">
          <cell r="A2352" t="str">
            <v>106002</v>
          </cell>
          <cell r="B2352" t="str">
            <v>RETIRADA DE TUBULACAO DE ACO PRETO OU GALVANIZADO - ACIMA DE 2"</v>
          </cell>
          <cell r="C2352" t="str">
            <v>M</v>
          </cell>
          <cell r="D2352">
            <v>2.83</v>
          </cell>
        </row>
        <row r="2353">
          <cell r="A2353" t="str">
            <v>106003</v>
          </cell>
          <cell r="B2353" t="str">
            <v>RETIRADA DE TUBULACAO DE PVC RIGIDO - ATE 4"</v>
          </cell>
          <cell r="C2353" t="str">
            <v>M</v>
          </cell>
          <cell r="D2353">
            <v>2.12</v>
          </cell>
        </row>
        <row r="2354">
          <cell r="A2354" t="str">
            <v>106004</v>
          </cell>
          <cell r="B2354" t="str">
            <v>RETIRADA DE TUBULACAO DE PVC RIGIDO - ACIMA DE 4"</v>
          </cell>
          <cell r="C2354" t="str">
            <v>M</v>
          </cell>
          <cell r="D2354">
            <v>2.58</v>
          </cell>
        </row>
        <row r="2355">
          <cell r="A2355" t="str">
            <v>106005</v>
          </cell>
          <cell r="B2355" t="str">
            <v>RETIRADA DE TUBULACAO DE COBRE - ATE 1 1/4"</v>
          </cell>
          <cell r="C2355" t="str">
            <v>M</v>
          </cell>
          <cell r="D2355">
            <v>2.35</v>
          </cell>
        </row>
        <row r="2356">
          <cell r="A2356" t="str">
            <v>106006</v>
          </cell>
          <cell r="B2356" t="str">
            <v>RETIRADA DE TUBULACAO DE COBRE - ACIMA DE 1 1/4"</v>
          </cell>
          <cell r="C2356" t="str">
            <v>M</v>
          </cell>
          <cell r="D2356">
            <v>2.83</v>
          </cell>
        </row>
        <row r="2357">
          <cell r="A2357" t="str">
            <v>106007</v>
          </cell>
          <cell r="B2357" t="str">
            <v>RETIRADA DE TUBULACAO DE FERRO FUNDIDO - ATE 4"</v>
          </cell>
          <cell r="C2357" t="str">
            <v>M</v>
          </cell>
          <cell r="D2357">
            <v>2.35</v>
          </cell>
        </row>
        <row r="2358">
          <cell r="A2358" t="str">
            <v>106008</v>
          </cell>
          <cell r="B2358" t="str">
            <v>RETIRADA DE TUBULACAO DE FERRO FUNDIDO - ACIMA DE 4"</v>
          </cell>
          <cell r="C2358" t="str">
            <v>M</v>
          </cell>
          <cell r="D2358">
            <v>2.83</v>
          </cell>
        </row>
        <row r="2359">
          <cell r="A2359" t="str">
            <v>106009</v>
          </cell>
          <cell r="B2359" t="str">
            <v>RETIRADA DE TUBULACAO DE CIMENTO-AMIANTO - ATE 3"</v>
          </cell>
          <cell r="C2359" t="str">
            <v>M</v>
          </cell>
          <cell r="D2359">
            <v>2.12</v>
          </cell>
        </row>
        <row r="2360">
          <cell r="A2360" t="str">
            <v>106010</v>
          </cell>
          <cell r="B2360" t="str">
            <v>RETIRADA DE TUBULACAO DE CIMENTO-AMIANTO - ACIMA DE 3"</v>
          </cell>
          <cell r="C2360" t="str">
            <v>M</v>
          </cell>
          <cell r="D2360">
            <v>2.58</v>
          </cell>
        </row>
        <row r="2361">
          <cell r="A2361" t="str">
            <v>106011</v>
          </cell>
          <cell r="B2361" t="str">
            <v>RETIRADA DE TUBULACAO DE CERAMICA VIDRADA - ATE 6"</v>
          </cell>
          <cell r="C2361" t="str">
            <v>M</v>
          </cell>
          <cell r="D2361">
            <v>3.29</v>
          </cell>
        </row>
        <row r="2362">
          <cell r="A2362" t="str">
            <v>106012</v>
          </cell>
          <cell r="B2362" t="str">
            <v>RETIRADA DE TUBULACAO DE CERAMICA VIDRADA - ACIMA DE 6"</v>
          </cell>
          <cell r="C2362" t="str">
            <v>M</v>
          </cell>
          <cell r="D2362">
            <v>3.77</v>
          </cell>
        </row>
        <row r="2363">
          <cell r="A2363" t="str">
            <v>106015</v>
          </cell>
          <cell r="B2363" t="str">
            <v>RETIRADA DE RESERVATORIOS DE CIMENTO-AMIANTO - ATE 1000 LITROS</v>
          </cell>
          <cell r="C2363" t="str">
            <v>UN</v>
          </cell>
          <cell r="D2363">
            <v>25.05</v>
          </cell>
        </row>
        <row r="2364">
          <cell r="A2364" t="str">
            <v>106018</v>
          </cell>
          <cell r="B2364" t="str">
            <v>RETIRADA DE REGISTROS OU VALVULAS FLUXIVEIS</v>
          </cell>
          <cell r="C2364" t="str">
            <v>UN</v>
          </cell>
          <cell r="D2364">
            <v>18.8</v>
          </cell>
        </row>
        <row r="2365">
          <cell r="A2365" t="str">
            <v>106022</v>
          </cell>
          <cell r="B2365" t="str">
            <v>RETIRADA DE VALVULAS DE RETENCAO</v>
          </cell>
          <cell r="C2365" t="str">
            <v>UN</v>
          </cell>
          <cell r="D2365">
            <v>5.19</v>
          </cell>
        </row>
        <row r="2366">
          <cell r="A2366" t="str">
            <v>106024</v>
          </cell>
          <cell r="B2366" t="str">
            <v>RETIRADA DE CONJUNTOS MOTOR-BOMBA</v>
          </cell>
          <cell r="C2366" t="str">
            <v>UN</v>
          </cell>
          <cell r="D2366">
            <v>37.89</v>
          </cell>
        </row>
        <row r="2367">
          <cell r="A2367" t="str">
            <v>106026</v>
          </cell>
          <cell r="B2367" t="str">
            <v>RETIRADA DE CAIXAS SIFONADAS OU RALOS</v>
          </cell>
          <cell r="C2367" t="str">
            <v>UN</v>
          </cell>
          <cell r="D2367">
            <v>2.58</v>
          </cell>
        </row>
        <row r="2368">
          <cell r="A2368" t="str">
            <v>106029</v>
          </cell>
          <cell r="B2368" t="str">
            <v>RETIRADA DE HIDRANTES DE PAREDE</v>
          </cell>
          <cell r="C2368" t="str">
            <v>UN</v>
          </cell>
          <cell r="D2368">
            <v>14.19</v>
          </cell>
        </row>
        <row r="2369">
          <cell r="A2369" t="str">
            <v>106032</v>
          </cell>
          <cell r="B2369" t="str">
            <v>RETIRADA DE CALHAS,RUFOS OU RINCOES EM CHAPA METALICA</v>
          </cell>
          <cell r="C2369" t="str">
            <v>M</v>
          </cell>
          <cell r="D2369">
            <v>1.1599999999999999</v>
          </cell>
        </row>
        <row r="2370">
          <cell r="A2370" t="str">
            <v>106033</v>
          </cell>
          <cell r="B2370" t="str">
            <v>RETIRADA DE CONDUTORES APARENTES</v>
          </cell>
          <cell r="C2370" t="str">
            <v>M</v>
          </cell>
          <cell r="D2370">
            <v>0.75</v>
          </cell>
        </row>
        <row r="2371">
          <cell r="A2371" t="str">
            <v>106035</v>
          </cell>
          <cell r="B2371" t="str">
            <v>RETIRADA DE APARELHOS SANITARIOS,INCLUSIVE ACESSORIOS</v>
          </cell>
          <cell r="C2371" t="str">
            <v>UN</v>
          </cell>
          <cell r="D2371">
            <v>7.09</v>
          </cell>
        </row>
        <row r="2372">
          <cell r="A2372" t="str">
            <v>106040</v>
          </cell>
          <cell r="B2372" t="str">
            <v>RETIRADA DE SIFOES</v>
          </cell>
          <cell r="C2372" t="str">
            <v>UN</v>
          </cell>
          <cell r="D2372">
            <v>1.87</v>
          </cell>
        </row>
        <row r="2373">
          <cell r="A2373" t="str">
            <v>106042</v>
          </cell>
          <cell r="B2373" t="str">
            <v>RETIRADA DE TORNEIRAS</v>
          </cell>
          <cell r="C2373" t="str">
            <v>UN</v>
          </cell>
          <cell r="D2373">
            <v>1.21</v>
          </cell>
        </row>
        <row r="2374">
          <cell r="A2374" t="str">
            <v>106045</v>
          </cell>
          <cell r="B2374" t="str">
            <v>RETIRADA DE CAIXAS DE DESCARGA DE SOBREPOR</v>
          </cell>
          <cell r="C2374" t="str">
            <v>UN</v>
          </cell>
          <cell r="D2374">
            <v>3.59</v>
          </cell>
        </row>
        <row r="2375">
          <cell r="A2375" t="str">
            <v>107000</v>
          </cell>
          <cell r="B2375" t="str">
            <v>RECOLOCACOES</v>
          </cell>
          <cell r="D2375" t="str">
            <v xml:space="preserve"> R$-   </v>
          </cell>
        </row>
        <row r="2376">
          <cell r="A2376" t="str">
            <v>107015</v>
          </cell>
          <cell r="B2376" t="str">
            <v>RECOLOCACAO DE RESERVATORIOS DE CIMENTO-AMIANTO - ATE 1000 LITROS</v>
          </cell>
          <cell r="C2376" t="str">
            <v>UN</v>
          </cell>
          <cell r="D2376">
            <v>33.409999999999997</v>
          </cell>
        </row>
        <row r="2377">
          <cell r="A2377" t="str">
            <v>107018</v>
          </cell>
          <cell r="B2377" t="str">
            <v>RECOLOCACAO DE REGISTROS OU VALVULAS FLUXIVEIS</v>
          </cell>
          <cell r="C2377" t="str">
            <v>UN</v>
          </cell>
          <cell r="D2377">
            <v>16.98</v>
          </cell>
        </row>
        <row r="2378">
          <cell r="A2378" t="str">
            <v>107022</v>
          </cell>
          <cell r="B2378" t="str">
            <v>RECOLOCACAO DE VALVULAS DE RETENCAO</v>
          </cell>
          <cell r="C2378" t="str">
            <v>UN</v>
          </cell>
          <cell r="D2378">
            <v>8.73</v>
          </cell>
        </row>
        <row r="2379">
          <cell r="A2379" t="str">
            <v>107024</v>
          </cell>
          <cell r="B2379" t="str">
            <v>RECOLOCACAO DE CONJUNTOS MOTOR-BOMBA</v>
          </cell>
          <cell r="C2379" t="str">
            <v>UN</v>
          </cell>
          <cell r="D2379">
            <v>33.409999999999997</v>
          </cell>
        </row>
        <row r="2380">
          <cell r="A2380" t="str">
            <v>107026</v>
          </cell>
          <cell r="B2380" t="str">
            <v>RECOLOCACAO DE CAIXAS SIFONADAS OU RALOS</v>
          </cell>
          <cell r="C2380" t="str">
            <v>UN</v>
          </cell>
          <cell r="D2380">
            <v>13.51</v>
          </cell>
        </row>
        <row r="2381">
          <cell r="A2381" t="str">
            <v>107029</v>
          </cell>
          <cell r="B2381" t="str">
            <v>RECOLOCACAO DE HIDRANTES DE PAREDE</v>
          </cell>
          <cell r="C2381" t="str">
            <v>UN</v>
          </cell>
          <cell r="D2381">
            <v>43.44</v>
          </cell>
        </row>
        <row r="2382">
          <cell r="A2382" t="str">
            <v>107032</v>
          </cell>
          <cell r="B2382" t="str">
            <v>RECOLOCACAO DE CALHAS,RUFOS OU RINCOES EM CHAPA METALICA</v>
          </cell>
          <cell r="C2382" t="str">
            <v>M</v>
          </cell>
          <cell r="D2382">
            <v>8.57</v>
          </cell>
        </row>
        <row r="2383">
          <cell r="A2383" t="str">
            <v>107033</v>
          </cell>
          <cell r="B2383" t="str">
            <v>RECOLOCACAO DE CONDUTORES APARENTES</v>
          </cell>
          <cell r="C2383" t="str">
            <v>M</v>
          </cell>
          <cell r="D2383">
            <v>6.94</v>
          </cell>
        </row>
        <row r="2384">
          <cell r="A2384" t="str">
            <v>107035</v>
          </cell>
          <cell r="B2384" t="str">
            <v>RECOLOCACAO DE APARELHOS SANITARIOS,INCLUSIVE ACESSORIOS</v>
          </cell>
          <cell r="C2384" t="str">
            <v>UN</v>
          </cell>
          <cell r="D2384">
            <v>25.05</v>
          </cell>
        </row>
        <row r="2385">
          <cell r="A2385" t="str">
            <v>107040</v>
          </cell>
          <cell r="B2385" t="str">
            <v>RECOLOCACAO DE SIFOES</v>
          </cell>
          <cell r="C2385" t="str">
            <v>UN</v>
          </cell>
          <cell r="D2385">
            <v>4.16</v>
          </cell>
        </row>
        <row r="2386">
          <cell r="A2386" t="str">
            <v>107042</v>
          </cell>
          <cell r="B2386" t="str">
            <v>RECOLOCACAO DE TORNEIRAS</v>
          </cell>
          <cell r="C2386" t="str">
            <v>UN</v>
          </cell>
          <cell r="D2386">
            <v>4.16</v>
          </cell>
        </row>
        <row r="2387">
          <cell r="A2387" t="str">
            <v>107045</v>
          </cell>
          <cell r="B2387" t="str">
            <v>RECOLOCACAO DE CAIXAS DE DESCARGA DE SOBREPOR</v>
          </cell>
          <cell r="C2387" t="str">
            <v>UN</v>
          </cell>
          <cell r="D2387">
            <v>20.88</v>
          </cell>
        </row>
        <row r="2388">
          <cell r="A2388" t="str">
            <v>108000</v>
          </cell>
          <cell r="B2388" t="str">
            <v>SERVICOS PARCIAIS</v>
          </cell>
          <cell r="D2388" t="str">
            <v xml:space="preserve"> R$-   </v>
          </cell>
        </row>
        <row r="2389">
          <cell r="A2389" t="str">
            <v>108001</v>
          </cell>
          <cell r="B2389" t="str">
            <v>VOLANTE PARA REGISTRO,METAL AMARELO - 1/2"</v>
          </cell>
          <cell r="C2389" t="str">
            <v>UN</v>
          </cell>
          <cell r="D2389">
            <v>4.75</v>
          </cell>
        </row>
        <row r="2390">
          <cell r="A2390" t="str">
            <v>108002</v>
          </cell>
          <cell r="B2390" t="str">
            <v>VOLANTE PARA REGISTRO,METAL AMARELO - 3/4"</v>
          </cell>
          <cell r="C2390" t="str">
            <v>UN</v>
          </cell>
          <cell r="D2390">
            <v>5.07</v>
          </cell>
        </row>
        <row r="2391">
          <cell r="A2391" t="str">
            <v>108003</v>
          </cell>
          <cell r="B2391" t="str">
            <v>VOLANTE PARA REGISTRO,METAL AMARELO - 1"</v>
          </cell>
          <cell r="C2391" t="str">
            <v>UN</v>
          </cell>
          <cell r="D2391">
            <v>5.3</v>
          </cell>
        </row>
        <row r="2392">
          <cell r="A2392" t="str">
            <v>108004</v>
          </cell>
          <cell r="B2392" t="str">
            <v>VOLANTE PARA REGISTRO,METAL AMARELO - 1 1/4"</v>
          </cell>
          <cell r="C2392" t="str">
            <v>UN</v>
          </cell>
          <cell r="D2392">
            <v>5.82</v>
          </cell>
        </row>
        <row r="2393">
          <cell r="A2393" t="str">
            <v>108005</v>
          </cell>
          <cell r="B2393" t="str">
            <v>VOLANTE PARA REGISTRO,METAL AMARELO - 1 1/2"</v>
          </cell>
          <cell r="C2393" t="str">
            <v>UN</v>
          </cell>
          <cell r="D2393">
            <v>6.46</v>
          </cell>
        </row>
        <row r="2394">
          <cell r="A2394" t="str">
            <v>108006</v>
          </cell>
          <cell r="B2394" t="str">
            <v>VOLANTE PARA REGISTRO,METAL AMARELO - 2"</v>
          </cell>
          <cell r="C2394" t="str">
            <v>UN</v>
          </cell>
          <cell r="D2394">
            <v>7.33</v>
          </cell>
        </row>
        <row r="2395">
          <cell r="A2395" t="str">
            <v>108007</v>
          </cell>
          <cell r="B2395" t="str">
            <v>VOLANTE PARA REGISTRO,METAL AMARELO - 2 1/2"</v>
          </cell>
          <cell r="C2395" t="str">
            <v>UN</v>
          </cell>
          <cell r="D2395">
            <v>11.91</v>
          </cell>
        </row>
        <row r="2396">
          <cell r="A2396" t="str">
            <v>108008</v>
          </cell>
          <cell r="B2396" t="str">
            <v>VOLANTE PARA REGISTRO,METAL AMARELO - 3"</v>
          </cell>
          <cell r="C2396" t="str">
            <v>UN</v>
          </cell>
          <cell r="D2396">
            <v>13.52</v>
          </cell>
        </row>
        <row r="2397">
          <cell r="A2397" t="str">
            <v>108009</v>
          </cell>
          <cell r="B2397" t="str">
            <v>VOLANTE PARA REGISTRO,METAL AMARELO - 4"</v>
          </cell>
          <cell r="C2397" t="str">
            <v>UN</v>
          </cell>
          <cell r="D2397">
            <v>26.54</v>
          </cell>
        </row>
        <row r="2398">
          <cell r="A2398" t="str">
            <v>108010</v>
          </cell>
          <cell r="B2398" t="str">
            <v>VOLANTE PARA REGISTRO,METAL CROMADO - DE 1/2" ATE 1 1/2"</v>
          </cell>
          <cell r="C2398" t="str">
            <v>UN</v>
          </cell>
          <cell r="D2398">
            <v>17.13</v>
          </cell>
        </row>
        <row r="2399">
          <cell r="A2399" t="str">
            <v>108015</v>
          </cell>
          <cell r="B2399" t="str">
            <v>CANOPLA PARA REGISTRO,METAL CROMADO - DE 1/2" ATE 1 1/2"</v>
          </cell>
          <cell r="C2399" t="str">
            <v>UN</v>
          </cell>
          <cell r="D2399">
            <v>9.15</v>
          </cell>
        </row>
        <row r="2400">
          <cell r="A2400" t="str">
            <v>108020</v>
          </cell>
          <cell r="B2400" t="str">
            <v>CANOPLA PARA VALVULA FLUXIVEL,METAL CROMADO</v>
          </cell>
          <cell r="C2400" t="str">
            <v>UN</v>
          </cell>
          <cell r="D2400">
            <v>18.940000000000001</v>
          </cell>
        </row>
        <row r="2401">
          <cell r="A2401" t="str">
            <v>108024</v>
          </cell>
          <cell r="B2401" t="str">
            <v>RECARGA PARA EXTINTOR DE INCENDIO,GAS CARBONICO(CO2) - 4KG</v>
          </cell>
          <cell r="C2401" t="str">
            <v>UN</v>
          </cell>
          <cell r="D2401">
            <v>12.27</v>
          </cell>
        </row>
        <row r="2402">
          <cell r="A2402" t="str">
            <v>108025</v>
          </cell>
          <cell r="B2402" t="str">
            <v>RECARGA PARA EXTINTOR DE INCENDIO,GAS CARBONICO(CO2) - 6KG</v>
          </cell>
          <cell r="C2402" t="str">
            <v>UN</v>
          </cell>
          <cell r="D2402">
            <v>23.95</v>
          </cell>
        </row>
        <row r="2403">
          <cell r="A2403" t="str">
            <v>108026</v>
          </cell>
          <cell r="B2403" t="str">
            <v>RECARGA PARA EXTINTOR DE INCENDIO,GAS CARBONICO(CO2) - 10KG</v>
          </cell>
          <cell r="C2403" t="str">
            <v>UN</v>
          </cell>
          <cell r="D2403">
            <v>35.630000000000003</v>
          </cell>
        </row>
        <row r="2404">
          <cell r="A2404" t="str">
            <v>108028</v>
          </cell>
          <cell r="B2404" t="str">
            <v>RECARGA PARA EXTINTOR DE INCENDIO,AGUA PRESSURIZADA - 10L</v>
          </cell>
          <cell r="C2404" t="str">
            <v>UN</v>
          </cell>
          <cell r="D2404">
            <v>7.82</v>
          </cell>
        </row>
        <row r="2405">
          <cell r="A2405" t="str">
            <v>108029</v>
          </cell>
          <cell r="B2405" t="str">
            <v>RECARGA PARA EXTINTOR DE INCENDIO,ESPUMA QUIMICA - 10L</v>
          </cell>
          <cell r="C2405" t="str">
            <v>UN</v>
          </cell>
          <cell r="D2405">
            <v>7.82</v>
          </cell>
        </row>
        <row r="2406">
          <cell r="A2406" t="str">
            <v>108031</v>
          </cell>
          <cell r="B2406" t="str">
            <v>RECARGA PARA EXTINTOR DE INCENDIO,PO QUIMICO SECO - 4KG</v>
          </cell>
          <cell r="C2406" t="str">
            <v>UN</v>
          </cell>
          <cell r="D2406">
            <v>10.99</v>
          </cell>
        </row>
        <row r="2407">
          <cell r="A2407" t="str">
            <v>108032</v>
          </cell>
          <cell r="B2407" t="str">
            <v>RECARGA PARA EXTINTOR DE INCENDIO,PO QUIMICO SECO - 8KG</v>
          </cell>
          <cell r="C2407" t="str">
            <v>UN</v>
          </cell>
          <cell r="D2407">
            <v>21.39</v>
          </cell>
        </row>
        <row r="2408">
          <cell r="A2408" t="str">
            <v>108033</v>
          </cell>
          <cell r="B2408" t="str">
            <v>RECARGA PARA EXTINTOR DE INCENDIO,PO QUIMICO SECO - 12KG</v>
          </cell>
          <cell r="C2408" t="str">
            <v>UN</v>
          </cell>
          <cell r="D2408">
            <v>31.79</v>
          </cell>
        </row>
        <row r="2409">
          <cell r="A2409" t="str">
            <v>108035</v>
          </cell>
          <cell r="B2409" t="str">
            <v>GRELHA PARA CAIXA SIFONADA OU RALO,PVC RIGIDO CROMADO - 100MM</v>
          </cell>
          <cell r="C2409" t="str">
            <v>UN</v>
          </cell>
          <cell r="D2409">
            <v>0.73</v>
          </cell>
        </row>
        <row r="2410">
          <cell r="A2410" t="str">
            <v>108036</v>
          </cell>
          <cell r="B2410" t="str">
            <v>GRELHA PARA CAIXA SIFONADA OU RALO,PVC RIGIDO CROMADO - 150MM</v>
          </cell>
          <cell r="C2410" t="str">
            <v>UN</v>
          </cell>
          <cell r="D2410">
            <v>0.96</v>
          </cell>
        </row>
        <row r="2411">
          <cell r="A2411" t="str">
            <v>108038</v>
          </cell>
          <cell r="B2411" t="str">
            <v>GRELHA PARA CAIXA SIFONADA OU RALO,METAL CROMADO - 100MM</v>
          </cell>
          <cell r="C2411" t="str">
            <v>UN</v>
          </cell>
          <cell r="D2411">
            <v>1.83</v>
          </cell>
        </row>
        <row r="2412">
          <cell r="A2412" t="str">
            <v>108039</v>
          </cell>
          <cell r="B2412" t="str">
            <v>GRELHA PARA CAIXA SIFONADA OU RALO,METAL CROMADO -150MM</v>
          </cell>
          <cell r="C2412" t="str">
            <v>UN</v>
          </cell>
          <cell r="D2412">
            <v>4.47</v>
          </cell>
        </row>
        <row r="2413">
          <cell r="A2413" t="str">
            <v>108040</v>
          </cell>
          <cell r="B2413" t="str">
            <v>SOLDA E REBITAGEM EM CALHAS,RUFOS OU RINCOES - CHAPA DE COBRE</v>
          </cell>
          <cell r="C2413" t="str">
            <v>M</v>
          </cell>
          <cell r="D2413">
            <v>7.3</v>
          </cell>
        </row>
        <row r="2414">
          <cell r="A2414" t="str">
            <v>108041</v>
          </cell>
          <cell r="B2414" t="str">
            <v>SOLDA E REBITAGEM EM CALHAS,RUFOS OU RINCOES - CHAPA GALVANIZADA</v>
          </cell>
          <cell r="C2414" t="str">
            <v>M</v>
          </cell>
          <cell r="D2414">
            <v>6.9</v>
          </cell>
        </row>
        <row r="2415">
          <cell r="A2415" t="str">
            <v>108042</v>
          </cell>
          <cell r="B2415" t="str">
            <v>SOLDA EM CALHAS,RUFOS OU RINCOES - CHAPA DE COBRE</v>
          </cell>
          <cell r="C2415" t="str">
            <v>M</v>
          </cell>
          <cell r="D2415">
            <v>5.69</v>
          </cell>
        </row>
        <row r="2416">
          <cell r="A2416" t="str">
            <v>108043</v>
          </cell>
          <cell r="B2416" t="str">
            <v>SOLDA EM CALHAS,RUFOS OU RINCOES - CHAPA GALVANIZADA</v>
          </cell>
          <cell r="C2416" t="str">
            <v>M</v>
          </cell>
          <cell r="D2416">
            <v>5.29</v>
          </cell>
        </row>
        <row r="2417">
          <cell r="A2417" t="str">
            <v>108044</v>
          </cell>
          <cell r="B2417" t="str">
            <v>LIMPEZA E PINTURA BETUMINOSA EM CALHAS OU RINCOES,DUAS DEMAOS</v>
          </cell>
          <cell r="C2417" t="str">
            <v>M</v>
          </cell>
          <cell r="D2417">
            <v>2.12</v>
          </cell>
        </row>
        <row r="2418">
          <cell r="A2418" t="str">
            <v>108047</v>
          </cell>
          <cell r="B2418" t="str">
            <v>BOLSA DE BORRACHA PARA BACIA SANITARIA</v>
          </cell>
          <cell r="C2418" t="str">
            <v>UN</v>
          </cell>
          <cell r="D2418">
            <v>2.37</v>
          </cell>
        </row>
        <row r="2419">
          <cell r="A2419" t="str">
            <v>108049</v>
          </cell>
          <cell r="B2419" t="str">
            <v>TUBO DE LIGACAO C/CANOPLA,P/BACIA SANITARIA,PVC RIGIDO-1 1/2"X30CM</v>
          </cell>
          <cell r="C2419" t="str">
            <v>UN</v>
          </cell>
          <cell r="D2419">
            <v>5.95</v>
          </cell>
        </row>
        <row r="2420">
          <cell r="A2420" t="str">
            <v>108050</v>
          </cell>
          <cell r="B2420" t="str">
            <v>TUBO DE LIGACAO C/CANOPLA,P/BACIA SANITARIA,ABS CROMADO-1 1/2"X30CM</v>
          </cell>
          <cell r="C2420" t="str">
            <v>UN</v>
          </cell>
          <cell r="D2420">
            <v>13.88</v>
          </cell>
        </row>
        <row r="2421">
          <cell r="A2421" t="str">
            <v>108052</v>
          </cell>
          <cell r="B2421" t="str">
            <v>TAMPO E ASSENTO DE PLASTICO PARA BACIA SANITARIA</v>
          </cell>
          <cell r="C2421" t="str">
            <v>UN</v>
          </cell>
          <cell r="D2421">
            <v>9.9700000000000006</v>
          </cell>
        </row>
        <row r="2422">
          <cell r="A2422" t="str">
            <v>108054</v>
          </cell>
          <cell r="B2422" t="str">
            <v>TAMPO E ASSENTO DE PLASTICO PARA BACIA SANITARIA INFANTIL</v>
          </cell>
          <cell r="C2422" t="str">
            <v>UN</v>
          </cell>
          <cell r="D2422">
            <v>9.9700000000000006</v>
          </cell>
        </row>
        <row r="2423">
          <cell r="A2423" t="str">
            <v>108056</v>
          </cell>
          <cell r="B2423" t="str">
            <v>REPARO PARA VALVULA FLUXIVEL</v>
          </cell>
          <cell r="C2423" t="str">
            <v>UN</v>
          </cell>
          <cell r="D2423">
            <v>14.35</v>
          </cell>
        </row>
        <row r="2424">
          <cell r="A2424" t="str">
            <v>108057</v>
          </cell>
          <cell r="B2424" t="str">
            <v>BOTAO PARA VALVULA FLUXIVEL</v>
          </cell>
          <cell r="C2424" t="str">
            <v>UN</v>
          </cell>
          <cell r="D2424">
            <v>8.2100000000000009</v>
          </cell>
        </row>
        <row r="2425">
          <cell r="A2425" t="str">
            <v>108058</v>
          </cell>
          <cell r="B2425" t="str">
            <v>SUPORTE DE FERRO FUNDIDO PARA LAVATORIO SEM COLUNA</v>
          </cell>
          <cell r="C2425" t="str">
            <v>UN</v>
          </cell>
          <cell r="D2425">
            <v>10.96</v>
          </cell>
        </row>
        <row r="2426">
          <cell r="A2426" t="str">
            <v>108060</v>
          </cell>
          <cell r="B2426" t="str">
            <v>VALVULA DE PVC - DE 1" ATE 2"</v>
          </cell>
          <cell r="C2426" t="str">
            <v>UN</v>
          </cell>
          <cell r="D2426">
            <v>4.9800000000000004</v>
          </cell>
        </row>
        <row r="2427">
          <cell r="A2427" t="str">
            <v>108063</v>
          </cell>
          <cell r="B2427" t="str">
            <v>VALVULA DE METAL AMARELO COM GRELHA - 2"</v>
          </cell>
          <cell r="C2427" t="str">
            <v>UN</v>
          </cell>
          <cell r="D2427">
            <v>8.5399999999999991</v>
          </cell>
        </row>
        <row r="2428">
          <cell r="A2428" t="str">
            <v>108065</v>
          </cell>
          <cell r="B2428" t="str">
            <v>VALVULA DE METAL CROMADO - 1"</v>
          </cell>
          <cell r="C2428" t="str">
            <v>UN</v>
          </cell>
          <cell r="D2428">
            <v>8.5399999999999991</v>
          </cell>
        </row>
        <row r="2429">
          <cell r="A2429" t="str">
            <v>108066</v>
          </cell>
          <cell r="B2429" t="str">
            <v>VALVULA DE METAL CROMADO - 1 1/2"</v>
          </cell>
          <cell r="C2429" t="str">
            <v>UN</v>
          </cell>
          <cell r="D2429">
            <v>17.100000000000001</v>
          </cell>
        </row>
        <row r="2430">
          <cell r="A2430" t="str">
            <v>108068</v>
          </cell>
          <cell r="B2430" t="str">
            <v>SIFAO COM COPO,TIPO REFORCADO,PVC RIGIDO - 1"X1 1/2"</v>
          </cell>
          <cell r="C2430" t="str">
            <v>UN</v>
          </cell>
          <cell r="D2430">
            <v>5.82</v>
          </cell>
        </row>
        <row r="2431">
          <cell r="A2431" t="str">
            <v>108070</v>
          </cell>
          <cell r="B2431" t="str">
            <v>SIFAO COM COPO,TIPO REFORCADO,PVC RIGIDO - 1 1/2"X2"</v>
          </cell>
          <cell r="C2431" t="str">
            <v>UN</v>
          </cell>
          <cell r="D2431">
            <v>6.6</v>
          </cell>
        </row>
        <row r="2432">
          <cell r="A2432" t="str">
            <v>108071</v>
          </cell>
          <cell r="B2432" t="str">
            <v>SIFAO COM COPO,TIPO REFORCADO,PVC RIGIDO - 2"X2"</v>
          </cell>
          <cell r="C2432" t="str">
            <v>UN</v>
          </cell>
          <cell r="D2432">
            <v>6.6</v>
          </cell>
        </row>
        <row r="2433">
          <cell r="A2433" t="str">
            <v>108072</v>
          </cell>
          <cell r="B2433" t="str">
            <v>SIFAO TIPO PESADO,METAL CROMADO - 1"X1 1/2"</v>
          </cell>
          <cell r="C2433" t="str">
            <v>UN</v>
          </cell>
          <cell r="D2433">
            <v>27.93</v>
          </cell>
        </row>
        <row r="2434">
          <cell r="A2434" t="str">
            <v>108073</v>
          </cell>
          <cell r="B2434" t="str">
            <v>SIFAO TIPO PESADO,METAL CROMADO - 1"X2"</v>
          </cell>
          <cell r="C2434" t="str">
            <v>UN</v>
          </cell>
          <cell r="D2434">
            <v>28.64</v>
          </cell>
        </row>
        <row r="2435">
          <cell r="A2435" t="str">
            <v>108074</v>
          </cell>
          <cell r="B2435" t="str">
            <v>SIFAO TIPO PESADO,METAL CROMADO - 1 1/2"X2"</v>
          </cell>
          <cell r="C2435" t="str">
            <v>UN</v>
          </cell>
          <cell r="D2435">
            <v>33.869999999999997</v>
          </cell>
        </row>
        <row r="2436">
          <cell r="A2436" t="str">
            <v>108076</v>
          </cell>
          <cell r="B2436" t="str">
            <v>TUBO DE LIGACAO FLEXIVEL,PVC - 1/2"X30/40CM</v>
          </cell>
          <cell r="C2436" t="str">
            <v>UN</v>
          </cell>
          <cell r="D2436">
            <v>5.15</v>
          </cell>
        </row>
        <row r="2437">
          <cell r="A2437" t="str">
            <v>108081</v>
          </cell>
          <cell r="B2437" t="str">
            <v>TUBO DE LIGACAO FLEXIVEL,METAL CROMADO - 1/2"X30/40CM</v>
          </cell>
          <cell r="C2437" t="str">
            <v>UN</v>
          </cell>
          <cell r="D2437">
            <v>8.31</v>
          </cell>
        </row>
        <row r="2438">
          <cell r="A2438" t="str">
            <v>108086</v>
          </cell>
          <cell r="B2438" t="str">
            <v>TORNEIRA DE PRESSAO PARA LAVATORIO,METAL CROMADO - 1/2"</v>
          </cell>
          <cell r="C2438" t="str">
            <v>UN</v>
          </cell>
          <cell r="D2438">
            <v>41.77</v>
          </cell>
        </row>
        <row r="2439">
          <cell r="A2439" t="str">
            <v>108088</v>
          </cell>
          <cell r="B2439" t="str">
            <v>ESPARGIDOR PARA MICTORIO COLETIVO,COBRE - 1/2"</v>
          </cell>
          <cell r="C2439" t="str">
            <v>M</v>
          </cell>
          <cell r="D2439">
            <v>12.39</v>
          </cell>
        </row>
        <row r="2440">
          <cell r="A2440" t="str">
            <v>108089</v>
          </cell>
          <cell r="B2440" t="str">
            <v>ESPARGIDOR PARA MICTORIO COLETIVO,ACO GALVANIZADO - 1/2"</v>
          </cell>
          <cell r="C2440" t="str">
            <v>M</v>
          </cell>
          <cell r="D2440">
            <v>11.76</v>
          </cell>
        </row>
        <row r="2441">
          <cell r="A2441" t="str">
            <v>108090</v>
          </cell>
          <cell r="B2441" t="str">
            <v>ESPARGIDOR PARA MICTORIO COLETIVO,ACO GALVANIZADO - 3/4"</v>
          </cell>
          <cell r="C2441" t="str">
            <v>M</v>
          </cell>
          <cell r="D2441">
            <v>12.44</v>
          </cell>
        </row>
        <row r="2442">
          <cell r="A2442" t="str">
            <v>108091</v>
          </cell>
          <cell r="B2442" t="str">
            <v>ESPARGIDOR PARA MICTORIO COLETIVO,METAL CROMADO - 1/2"</v>
          </cell>
          <cell r="C2442" t="str">
            <v>M</v>
          </cell>
          <cell r="D2442">
            <v>11.66</v>
          </cell>
        </row>
        <row r="2443">
          <cell r="A2443" t="str">
            <v>108093</v>
          </cell>
          <cell r="B2443" t="str">
            <v>VALVULA AMERICANA DE METAL CROMADO - 1 1/2"X3 3/4"</v>
          </cell>
          <cell r="C2443" t="str">
            <v>UN</v>
          </cell>
          <cell r="D2443">
            <v>14.9</v>
          </cell>
        </row>
        <row r="2444">
          <cell r="A2444" t="str">
            <v>108095</v>
          </cell>
          <cell r="B2444" t="str">
            <v>VELA PARA FILTRO,INCLUSIVE GUARNICOES DE BORRACHA - 20L/H</v>
          </cell>
          <cell r="C2444" t="str">
            <v>UN</v>
          </cell>
          <cell r="D2444">
            <v>7.16</v>
          </cell>
        </row>
        <row r="2445">
          <cell r="A2445" t="str">
            <v>108096</v>
          </cell>
          <cell r="B2445" t="str">
            <v>VELA PARA FILTRO,INCLUSIVE GUARNICOES DE BORRACHA - 40L/H</v>
          </cell>
          <cell r="C2445" t="str">
            <v>UN</v>
          </cell>
          <cell r="D2445">
            <v>7.16</v>
          </cell>
        </row>
        <row r="2446">
          <cell r="A2446" t="str">
            <v>108097</v>
          </cell>
          <cell r="B2446" t="str">
            <v>TUBO DE LIGACAO COM CANOPLA,PARA CHUVEIRO,METAL CROMADO - 3/4"</v>
          </cell>
          <cell r="C2446" t="str">
            <v>UN</v>
          </cell>
          <cell r="D2446">
            <v>8.31</v>
          </cell>
        </row>
        <row r="2447">
          <cell r="A2447" t="str">
            <v>108098</v>
          </cell>
          <cell r="B2447" t="str">
            <v>BOIA E CORRENTE PARA CAIXA DE DESCARGA DE SOBREPOR</v>
          </cell>
          <cell r="C2447" t="str">
            <v>UN</v>
          </cell>
          <cell r="D2447">
            <v>7.16</v>
          </cell>
        </row>
        <row r="2448">
          <cell r="A2448" t="str">
            <v>109000</v>
          </cell>
          <cell r="B2448" t="str">
            <v>OUTROS SERVICOS</v>
          </cell>
          <cell r="D2448" t="str">
            <v xml:space="preserve"> R$-   </v>
          </cell>
        </row>
        <row r="2449">
          <cell r="A2449" t="str">
            <v>109001</v>
          </cell>
          <cell r="B2449" t="str">
            <v>DESENTUPIMENTO DE RAMAIS DE ESGOTO OU AGUAS PLUVIAIS</v>
          </cell>
          <cell r="C2449" t="str">
            <v>M</v>
          </cell>
          <cell r="D2449">
            <v>1.99</v>
          </cell>
        </row>
        <row r="2450">
          <cell r="A2450" t="str">
            <v>110000</v>
          </cell>
          <cell r="B2450" t="str">
            <v>REVESTIMENTOS</v>
          </cell>
          <cell r="D2450" t="str">
            <v xml:space="preserve"> R$-   </v>
          </cell>
        </row>
        <row r="2451">
          <cell r="A2451" t="str">
            <v>110100</v>
          </cell>
          <cell r="B2451" t="str">
            <v>REVESTIMENTO DE FORROS</v>
          </cell>
          <cell r="D2451" t="str">
            <v xml:space="preserve"> R$-   </v>
          </cell>
        </row>
        <row r="2452">
          <cell r="A2452" t="str">
            <v>110101</v>
          </cell>
          <cell r="B2452" t="str">
            <v>CHAPISCO COMUM - ARGAMASSA DE CIMENTO E AREIA 1:3</v>
          </cell>
          <cell r="C2452" t="str">
            <v>M2</v>
          </cell>
          <cell r="D2452">
            <v>2.1</v>
          </cell>
        </row>
        <row r="2453">
          <cell r="A2453" t="str">
            <v>110108</v>
          </cell>
          <cell r="B2453" t="str">
            <v>EMBOCO - ARGAMASSA MISTA DE CIMENTO,CAL E AREIA 1:4/12</v>
          </cell>
          <cell r="C2453" t="str">
            <v>M2</v>
          </cell>
          <cell r="D2453">
            <v>6.43</v>
          </cell>
        </row>
        <row r="2454">
          <cell r="A2454" t="str">
            <v>110109</v>
          </cell>
          <cell r="B2454" t="str">
            <v>EMBOCO DESEMPENADO P/PINTURA - ARG.MISTA CIMENTO,CAL E AREIA 1:3/12</v>
          </cell>
          <cell r="C2454" t="str">
            <v>M2</v>
          </cell>
          <cell r="D2454">
            <v>8.19</v>
          </cell>
        </row>
        <row r="2455">
          <cell r="A2455" t="str">
            <v>110113</v>
          </cell>
          <cell r="B2455" t="str">
            <v>REBOCO INTERNO - ARGAMASSA DE CAL E AREIA 1:2</v>
          </cell>
          <cell r="C2455" t="str">
            <v>M2</v>
          </cell>
          <cell r="D2455">
            <v>4.57</v>
          </cell>
        </row>
        <row r="2456">
          <cell r="A2456" t="str">
            <v>110200</v>
          </cell>
          <cell r="B2456" t="str">
            <v>REVESTIMENTO DE PAREDES INTERNAS</v>
          </cell>
          <cell r="D2456" t="str">
            <v xml:space="preserve"> R$-   </v>
          </cell>
        </row>
        <row r="2457">
          <cell r="A2457" t="str">
            <v>110201</v>
          </cell>
          <cell r="B2457" t="str">
            <v>CHAPISCO COMUM - ARGAMASSA DE CIMENTO E AREIA 1:3</v>
          </cell>
          <cell r="C2457" t="str">
            <v>M2</v>
          </cell>
          <cell r="D2457">
            <v>2.1</v>
          </cell>
        </row>
        <row r="2458">
          <cell r="A2458" t="str">
            <v>110208</v>
          </cell>
          <cell r="B2458" t="str">
            <v>EMBOCO INTERNO - ARGAMASSA MISTA DE CIMENTO,CAL E AREIA 1:4/12</v>
          </cell>
          <cell r="C2458" t="str">
            <v>M2</v>
          </cell>
          <cell r="D2458">
            <v>5.63</v>
          </cell>
        </row>
        <row r="2459">
          <cell r="A2459" t="str">
            <v>110209</v>
          </cell>
          <cell r="B2459" t="str">
            <v>EMBOCO INTERNO DESEMP.P/PINTURA - ARG.MISTA CIM.CAL E AREIA 1:3/12</v>
          </cell>
          <cell r="C2459" t="str">
            <v>M2</v>
          </cell>
          <cell r="D2459">
            <v>7.37</v>
          </cell>
        </row>
        <row r="2460">
          <cell r="A2460" t="str">
            <v>110210</v>
          </cell>
          <cell r="B2460" t="str">
            <v>EMBOCO INTERNO - ARGAMASSA DE CIMENTO E AREIA 1:3</v>
          </cell>
          <cell r="C2460" t="str">
            <v>M2</v>
          </cell>
          <cell r="D2460">
            <v>9.56</v>
          </cell>
        </row>
        <row r="2461">
          <cell r="A2461" t="str">
            <v>110213</v>
          </cell>
          <cell r="B2461" t="str">
            <v>REBOCO INTERNO - ARGAMASSA DE CAL E AREIA 1:2</v>
          </cell>
          <cell r="C2461" t="str">
            <v>M2</v>
          </cell>
          <cell r="D2461">
            <v>3.76</v>
          </cell>
        </row>
        <row r="2462">
          <cell r="A2462" t="str">
            <v>110224</v>
          </cell>
          <cell r="B2462" t="str">
            <v>BARRA LISA COM ACABAMENTO EM NATA DE CIMENTO</v>
          </cell>
          <cell r="C2462" t="str">
            <v>M2</v>
          </cell>
          <cell r="D2462">
            <v>10.74</v>
          </cell>
        </row>
        <row r="2463">
          <cell r="A2463" t="str">
            <v>110225</v>
          </cell>
          <cell r="B2463" t="str">
            <v>AZULEJOS BRANCOS,JUNTAS AMARRACAO OU A PRUMO - ASSENTES C/ARG.COMUM</v>
          </cell>
          <cell r="C2463" t="str">
            <v>M2</v>
          </cell>
          <cell r="D2463">
            <v>26.26</v>
          </cell>
        </row>
        <row r="2464">
          <cell r="A2464" t="str">
            <v>110228</v>
          </cell>
          <cell r="B2464" t="str">
            <v>AZULEJOS COLORIDOS,JUNTAS AMARRACAO OU A PRUMO - ASSENT.C/ARG.COMUM</v>
          </cell>
          <cell r="C2464" t="str">
            <v>M2</v>
          </cell>
          <cell r="D2464">
            <v>26.26</v>
          </cell>
        </row>
        <row r="2465">
          <cell r="A2465" t="str">
            <v>110229</v>
          </cell>
          <cell r="B2465" t="str">
            <v>AZULEJOS, JUNTA AMARRACAO OU A PRUMO - ASSENTES C/ARG.COLANTE</v>
          </cell>
          <cell r="C2465" t="str">
            <v>M2</v>
          </cell>
          <cell r="D2465">
            <v>10.9</v>
          </cell>
        </row>
        <row r="2466">
          <cell r="A2466" t="str">
            <v>110240</v>
          </cell>
          <cell r="B2466" t="str">
            <v>PASTILHAS DE PORCELANA FOSCA,3/4" - PAINEIS CONTINUOS</v>
          </cell>
          <cell r="C2466" t="str">
            <v>M2</v>
          </cell>
          <cell r="D2466">
            <v>42.05</v>
          </cell>
        </row>
        <row r="2467">
          <cell r="A2467" t="str">
            <v>110241</v>
          </cell>
          <cell r="B2467" t="str">
            <v>PASTILHAS DE PORCELANA FOSCA,3/4" - FAIXAS DE ATE 20CM</v>
          </cell>
          <cell r="C2467" t="str">
            <v>M</v>
          </cell>
          <cell r="D2467">
            <v>13.27</v>
          </cell>
        </row>
        <row r="2468">
          <cell r="A2468" t="str">
            <v>110242</v>
          </cell>
          <cell r="B2468" t="str">
            <v>PASTILHAS DE PORCELANA FOSCA,3/4" - FAIXAS DE 21 A 40CM</v>
          </cell>
          <cell r="C2468" t="str">
            <v>M</v>
          </cell>
          <cell r="D2468">
            <v>19.670000000000002</v>
          </cell>
        </row>
        <row r="2469">
          <cell r="A2469" t="str">
            <v>110264</v>
          </cell>
          <cell r="B2469" t="str">
            <v>PASTILHAS DE VIDRO,2X2CM - PAINEIS CONTINUOS</v>
          </cell>
          <cell r="C2469" t="str">
            <v>M2</v>
          </cell>
          <cell r="D2469">
            <v>89.69</v>
          </cell>
        </row>
        <row r="2470">
          <cell r="A2470" t="str">
            <v>110265</v>
          </cell>
          <cell r="B2470" t="str">
            <v>PASTILHAS DE VIDRO,2X2CM - FAIXAS DE ATE 20CM</v>
          </cell>
          <cell r="C2470" t="str">
            <v>M</v>
          </cell>
          <cell r="D2470">
            <v>22.8</v>
          </cell>
        </row>
        <row r="2471">
          <cell r="A2471" t="str">
            <v>110266</v>
          </cell>
          <cell r="B2471" t="str">
            <v>PASTILHAS DE VIDRO,2X2CM - FAIXAS DE 21 A 40CM</v>
          </cell>
          <cell r="C2471" t="str">
            <v>M</v>
          </cell>
          <cell r="D2471">
            <v>38.729999999999997</v>
          </cell>
        </row>
        <row r="2472">
          <cell r="A2472" t="str">
            <v>110275</v>
          </cell>
          <cell r="B2472" t="str">
            <v>LAMINADO MELAMINICO COLADO,1,3MM DE ESPESSURA - JUNTAS SECAS</v>
          </cell>
          <cell r="C2472" t="str">
            <v>M2</v>
          </cell>
          <cell r="D2472">
            <v>38.58</v>
          </cell>
        </row>
        <row r="2473">
          <cell r="A2473" t="str">
            <v>110276</v>
          </cell>
          <cell r="B2473" t="str">
            <v>LAMINADO MELAMINICO COLADO,1,3MM DE ESPESSURA - JUNTAS DE ALUMINIO</v>
          </cell>
          <cell r="C2473" t="str">
            <v>M2</v>
          </cell>
          <cell r="D2473">
            <v>41.09</v>
          </cell>
        </row>
        <row r="2474">
          <cell r="A2474" t="str">
            <v>110280</v>
          </cell>
          <cell r="B2474" t="str">
            <v>LAMBRI DE CHAPAS DE MADEIRA COMPENSADA - CEDRO OU IMBUIA</v>
          </cell>
          <cell r="C2474" t="str">
            <v>M2</v>
          </cell>
          <cell r="D2474">
            <v>30.12</v>
          </cell>
        </row>
        <row r="2475">
          <cell r="A2475" t="str">
            <v>110282</v>
          </cell>
          <cell r="B2475" t="str">
            <v>LAMBRI DE TABUAS DE MADEIRA MACICA,10X2CM - CEDRO OU IMBUIA</v>
          </cell>
          <cell r="C2475" t="str">
            <v>M2</v>
          </cell>
          <cell r="D2475">
            <v>25.17</v>
          </cell>
        </row>
        <row r="2476">
          <cell r="A2476" t="str">
            <v>110285</v>
          </cell>
          <cell r="B2476" t="str">
            <v>LAMBRI DE CHAPAS DE FIBRA DE MADEIRA - JUNTAS E ARREM.DE PLASTICO</v>
          </cell>
          <cell r="C2476" t="str">
            <v>M2</v>
          </cell>
          <cell r="D2476">
            <v>19.260000000000002</v>
          </cell>
        </row>
        <row r="2477">
          <cell r="A2477" t="str">
            <v>110286</v>
          </cell>
          <cell r="B2477" t="str">
            <v>LAMBRI DE CHAPAS DE FIBRA DE MADEIRA - JUNTAS E ARREM.DE ALUMINIO</v>
          </cell>
          <cell r="C2477" t="str">
            <v>M2</v>
          </cell>
          <cell r="D2477">
            <v>20.100000000000001</v>
          </cell>
        </row>
        <row r="2478">
          <cell r="A2478" t="str">
            <v>110294</v>
          </cell>
          <cell r="B2478" t="str">
            <v>GRANITO POLIDO,FORRAS DE 20MM - PRETO TIJUCA</v>
          </cell>
          <cell r="C2478" t="str">
            <v>M2</v>
          </cell>
          <cell r="D2478">
            <v>127.51</v>
          </cell>
        </row>
        <row r="2479">
          <cell r="A2479" t="str">
            <v>110295</v>
          </cell>
          <cell r="B2479" t="str">
            <v>GRANITO POLIDO,FORRAS DE 20MM - VERDE UBATUBA OU OURO VELHO</v>
          </cell>
          <cell r="C2479" t="str">
            <v>M2</v>
          </cell>
          <cell r="D2479">
            <v>110.01</v>
          </cell>
        </row>
        <row r="2480">
          <cell r="A2480" t="str">
            <v>110296</v>
          </cell>
          <cell r="B2480" t="str">
            <v>MARMORE POLIDO,FORRAS DE 20MM - BRANCO ESPIRITO SANTO,TIPO A</v>
          </cell>
          <cell r="C2480" t="str">
            <v>M2</v>
          </cell>
          <cell r="D2480">
            <v>87.51</v>
          </cell>
        </row>
        <row r="2481">
          <cell r="A2481" t="str">
            <v>110297</v>
          </cell>
          <cell r="B2481" t="str">
            <v>MARMORE POLIDO,FORRAS DE 20MM - BRANCO NURIA PARANA</v>
          </cell>
          <cell r="C2481" t="str">
            <v>M2</v>
          </cell>
          <cell r="D2481">
            <v>285.01</v>
          </cell>
        </row>
        <row r="2482">
          <cell r="A2482" t="str">
            <v>110298</v>
          </cell>
          <cell r="B2482" t="str">
            <v>MARMORE POLIDO,FORRAS DE 20MM - TRAVERTINO NACIONAL</v>
          </cell>
          <cell r="C2482" t="str">
            <v>M2</v>
          </cell>
          <cell r="D2482">
            <v>130.01</v>
          </cell>
        </row>
        <row r="2483">
          <cell r="A2483" t="str">
            <v>110300</v>
          </cell>
          <cell r="B2483" t="str">
            <v>REVESTIMENTO DE PAREDES EXTERNAS</v>
          </cell>
          <cell r="D2483" t="str">
            <v xml:space="preserve"> R$-   </v>
          </cell>
        </row>
        <row r="2484">
          <cell r="A2484" t="str">
            <v>110301</v>
          </cell>
          <cell r="B2484" t="str">
            <v>CHAPISCO COMUM - ARGAMASSA DE CIMENTO E AREIA 1:3</v>
          </cell>
          <cell r="C2484" t="str">
            <v>M2</v>
          </cell>
          <cell r="D2484">
            <v>2.1</v>
          </cell>
        </row>
        <row r="2485">
          <cell r="A2485" t="str">
            <v>110303</v>
          </cell>
          <cell r="B2485" t="str">
            <v>CHAPISCO RUSTICO FINO,APLICADO C/PENEIRA - ARGAMASSA CIM.E AREIA 1:3</v>
          </cell>
          <cell r="C2485" t="str">
            <v>M2</v>
          </cell>
          <cell r="D2485">
            <v>3</v>
          </cell>
        </row>
        <row r="2486">
          <cell r="A2486" t="str">
            <v>110304</v>
          </cell>
          <cell r="B2486" t="str">
            <v>CHAPISCO RUSTICO GROSSO,COM ADICAO DE BRITA N.1</v>
          </cell>
          <cell r="C2486" t="str">
            <v>M2</v>
          </cell>
          <cell r="D2486">
            <v>3.74</v>
          </cell>
        </row>
        <row r="2487">
          <cell r="A2487" t="str">
            <v>110308</v>
          </cell>
          <cell r="B2487" t="str">
            <v>EMBOCO EXTERNO - ARGAMASSA MISTA DE CIMENTO,CAL E AREIA 1:4/12</v>
          </cell>
          <cell r="C2487" t="str">
            <v>M2</v>
          </cell>
          <cell r="D2487">
            <v>7.24</v>
          </cell>
        </row>
        <row r="2488">
          <cell r="A2488" t="str">
            <v>110309</v>
          </cell>
          <cell r="B2488" t="str">
            <v>EMBOCO EXTERNO DESEMP.P/PINTURA - ARG.MISTA CIM.CAL E AREIA 1:3/12</v>
          </cell>
          <cell r="C2488" t="str">
            <v>M2</v>
          </cell>
          <cell r="D2488">
            <v>8.9700000000000006</v>
          </cell>
        </row>
        <row r="2489">
          <cell r="A2489" t="str">
            <v>110310</v>
          </cell>
          <cell r="B2489" t="str">
            <v>EMBOCO EXTERNO - ARGAMASSA DE CIMENTO E AREIA 1:3</v>
          </cell>
          <cell r="C2489" t="str">
            <v>M2</v>
          </cell>
          <cell r="D2489">
            <v>9.56</v>
          </cell>
        </row>
        <row r="2490">
          <cell r="A2490" t="str">
            <v>110312</v>
          </cell>
          <cell r="B2490" t="str">
            <v>EMBOCO EXTERNO C/2 DEM.TINTA BETUM. - ARG.CIM.AREIA 1:6 C/HIDROFUGO</v>
          </cell>
          <cell r="C2490" t="str">
            <v>M2</v>
          </cell>
          <cell r="D2490">
            <v>13.28</v>
          </cell>
        </row>
        <row r="2491">
          <cell r="A2491" t="str">
            <v>110313</v>
          </cell>
          <cell r="B2491" t="str">
            <v>REBOCO EXTERNO - ARGAMASSA DE CAL E AREIA 1:2</v>
          </cell>
          <cell r="C2491" t="str">
            <v>M2</v>
          </cell>
          <cell r="D2491">
            <v>5.37</v>
          </cell>
        </row>
        <row r="2492">
          <cell r="A2492" t="str">
            <v>110325</v>
          </cell>
          <cell r="B2492" t="str">
            <v>LADRILHOS DE GRES CERAMICO ESMALTADO - 24X5,2X1,3CM</v>
          </cell>
          <cell r="C2492" t="str">
            <v>M2</v>
          </cell>
          <cell r="D2492">
            <v>46.94</v>
          </cell>
        </row>
        <row r="2493">
          <cell r="A2493" t="str">
            <v>110326</v>
          </cell>
          <cell r="B2493" t="str">
            <v>LADRILHOS DE GRES CERAMICO ESMALTADO - 24X11,5X1,3CM</v>
          </cell>
          <cell r="C2493" t="str">
            <v>M2</v>
          </cell>
          <cell r="D2493">
            <v>45.68</v>
          </cell>
        </row>
        <row r="2494">
          <cell r="A2494" t="str">
            <v>110340</v>
          </cell>
          <cell r="B2494" t="str">
            <v>PASTILHAS DE PORCELANA FOSCA,3/4" - PAINEIS CONTINUOS</v>
          </cell>
          <cell r="C2494" t="str">
            <v>M2</v>
          </cell>
          <cell r="D2494">
            <v>42.05</v>
          </cell>
        </row>
        <row r="2495">
          <cell r="A2495" t="str">
            <v>110341</v>
          </cell>
          <cell r="B2495" t="str">
            <v>PASTILHAS DE PORCELANA FOSCA,3/4" - FAIXAS DE ATE 20CM</v>
          </cell>
          <cell r="C2495" t="str">
            <v>M</v>
          </cell>
          <cell r="D2495">
            <v>13.27</v>
          </cell>
        </row>
        <row r="2496">
          <cell r="A2496" t="str">
            <v>110342</v>
          </cell>
          <cell r="B2496" t="str">
            <v>PASTILHAS DE PORCELANA FOSCA,3/4" - FAIXAS DE 21 A 40CM</v>
          </cell>
          <cell r="C2496" t="str">
            <v>M</v>
          </cell>
          <cell r="D2496">
            <v>19.670000000000002</v>
          </cell>
        </row>
        <row r="2497">
          <cell r="A2497" t="str">
            <v>110364</v>
          </cell>
          <cell r="B2497" t="str">
            <v>PASTILHAS DE VIDRO,2X2CM - PAINEIS CONTINUOS</v>
          </cell>
          <cell r="C2497" t="str">
            <v>M2</v>
          </cell>
          <cell r="D2497">
            <v>89.69</v>
          </cell>
        </row>
        <row r="2498">
          <cell r="A2498" t="str">
            <v>110365</v>
          </cell>
          <cell r="B2498" t="str">
            <v>PASTILHAS DE VIDRO,2X2CM - FAIXAS DE ATE 20CM</v>
          </cell>
          <cell r="C2498" t="str">
            <v>M</v>
          </cell>
          <cell r="D2498">
            <v>22.8</v>
          </cell>
        </row>
        <row r="2499">
          <cell r="A2499" t="str">
            <v>110366</v>
          </cell>
          <cell r="B2499" t="str">
            <v>PASTILHAS DE VIDRO,2X2CM - FAIXAS DE 21 A 40CM</v>
          </cell>
          <cell r="C2499" t="str">
            <v>M</v>
          </cell>
          <cell r="D2499">
            <v>38.729999999999997</v>
          </cell>
        </row>
        <row r="2500">
          <cell r="A2500" t="str">
            <v>110380</v>
          </cell>
          <cell r="B2500" t="str">
            <v>ARENITO COM ACABAMENTO RUSTICO - IRREGULAR</v>
          </cell>
          <cell r="C2500" t="str">
            <v>M2</v>
          </cell>
          <cell r="D2500">
            <v>50.75</v>
          </cell>
        </row>
        <row r="2501">
          <cell r="A2501" t="str">
            <v>110381</v>
          </cell>
          <cell r="B2501" t="str">
            <v>ARENITO COM ACABAMENTO RUSTICO - REGULAR</v>
          </cell>
          <cell r="C2501" t="str">
            <v>M2</v>
          </cell>
          <cell r="D2501">
            <v>50.75</v>
          </cell>
        </row>
        <row r="2502">
          <cell r="A2502" t="str">
            <v>110385</v>
          </cell>
          <cell r="B2502" t="str">
            <v>GRANITO COM ACABAMENTO RUSTICO - IRREGULAR</v>
          </cell>
          <cell r="C2502" t="str">
            <v>M2</v>
          </cell>
          <cell r="D2502">
            <v>58.75</v>
          </cell>
        </row>
        <row r="2503">
          <cell r="A2503" t="str">
            <v>110386</v>
          </cell>
          <cell r="B2503" t="str">
            <v>GRANITO COM ACABAMENTO RUSTICO - REGULAR</v>
          </cell>
          <cell r="C2503" t="str">
            <v>M2</v>
          </cell>
          <cell r="D2503">
            <v>58.75</v>
          </cell>
        </row>
        <row r="2504">
          <cell r="A2504" t="str">
            <v>110390</v>
          </cell>
          <cell r="B2504" t="str">
            <v>PEDRA MINEIRA COM ACABAMENTO RUSTICO - IRREGULAR</v>
          </cell>
          <cell r="C2504" t="str">
            <v>M2</v>
          </cell>
          <cell r="D2504">
            <v>33.75</v>
          </cell>
        </row>
        <row r="2505">
          <cell r="A2505" t="str">
            <v>110391</v>
          </cell>
          <cell r="B2505" t="str">
            <v>PEDRA MINEIRA COM ACABAMENTO RUSTICO - REGULAR</v>
          </cell>
          <cell r="C2505" t="str">
            <v>M2</v>
          </cell>
          <cell r="D2505">
            <v>33.75</v>
          </cell>
        </row>
        <row r="2506">
          <cell r="A2506" t="str">
            <v>110394</v>
          </cell>
          <cell r="B2506" t="str">
            <v>GRANITO POLIDO,FORRAS DE 20MM - PRETO TIJUCA</v>
          </cell>
          <cell r="C2506" t="str">
            <v>M2</v>
          </cell>
          <cell r="D2506">
            <v>127.51</v>
          </cell>
        </row>
        <row r="2507">
          <cell r="A2507" t="str">
            <v>110395</v>
          </cell>
          <cell r="B2507" t="str">
            <v>GRANITO POLIDO,FORRAS DE 20MM - VERDE UBATUBA OU OURO VELHO</v>
          </cell>
          <cell r="C2507" t="str">
            <v>M2</v>
          </cell>
          <cell r="D2507">
            <v>110.01</v>
          </cell>
        </row>
        <row r="2508">
          <cell r="A2508" t="str">
            <v>110396</v>
          </cell>
          <cell r="B2508" t="str">
            <v>MARMORE POLIDO,FORRAS DE 20MM - BRANCO ESPIRITO SANTO,TIPO A</v>
          </cell>
          <cell r="C2508" t="str">
            <v>M2</v>
          </cell>
          <cell r="D2508">
            <v>87.51</v>
          </cell>
        </row>
        <row r="2509">
          <cell r="A2509" t="str">
            <v>110397</v>
          </cell>
          <cell r="B2509" t="str">
            <v>MARMORE POLIDO,FORRAS DE 20MM - BRANCO NURIA PARANA</v>
          </cell>
          <cell r="C2509" t="str">
            <v>M2</v>
          </cell>
          <cell r="D2509">
            <v>285.01</v>
          </cell>
        </row>
        <row r="2510">
          <cell r="A2510" t="str">
            <v>110398</v>
          </cell>
          <cell r="B2510" t="str">
            <v>MARMORE POLIDO,FORRAS DE 20MM - TRAVERTINO NACIONAL</v>
          </cell>
          <cell r="C2510" t="str">
            <v>M2</v>
          </cell>
          <cell r="D2510">
            <v>130.01</v>
          </cell>
        </row>
        <row r="2511">
          <cell r="A2511" t="str">
            <v>110400</v>
          </cell>
          <cell r="B2511" t="str">
            <v>ARREMATES DE REVESTIMENTO</v>
          </cell>
          <cell r="D2511" t="str">
            <v xml:space="preserve"> R$-   </v>
          </cell>
        </row>
        <row r="2512">
          <cell r="A2512" t="str">
            <v>110403</v>
          </cell>
          <cell r="B2512" t="str">
            <v>CANTO EXTERNO DE LADRILHOS DE GRES CERAMICO</v>
          </cell>
          <cell r="C2512" t="str">
            <v>M</v>
          </cell>
          <cell r="D2512">
            <v>17.61</v>
          </cell>
        </row>
        <row r="2513">
          <cell r="A2513" t="str">
            <v>110404</v>
          </cell>
          <cell r="B2513" t="str">
            <v>CANTONEIRA DE PROTECAO-PERFIL"L"DE FERRO,1 1/4"X1X1 1/4"X1/8"</v>
          </cell>
          <cell r="C2513" t="str">
            <v>M</v>
          </cell>
          <cell r="D2513">
            <v>7.48</v>
          </cell>
        </row>
        <row r="2514">
          <cell r="A2514" t="str">
            <v>110405</v>
          </cell>
          <cell r="B2514" t="str">
            <v>CANTONEIRA DE PROTECAO - PERFIL"L"DE FERRO,1"X1"X1/8"</v>
          </cell>
          <cell r="C2514" t="str">
            <v>M</v>
          </cell>
          <cell r="D2514">
            <v>7.23</v>
          </cell>
        </row>
        <row r="2515">
          <cell r="A2515" t="str">
            <v>110406</v>
          </cell>
          <cell r="B2515" t="str">
            <v>CANTONEIRA DE PROTECAO - PERFIL"L"DE ALUMINIO,1"X1"X1/8"</v>
          </cell>
          <cell r="C2515" t="str">
            <v>M</v>
          </cell>
          <cell r="D2515">
            <v>8.74</v>
          </cell>
        </row>
        <row r="2516">
          <cell r="A2516" t="str">
            <v>110413</v>
          </cell>
          <cell r="B2516" t="str">
            <v>CANTONEIRA DE PROTECAO PARA REBOCO - PERFIL"Y"DE ALUMINIO</v>
          </cell>
          <cell r="C2516" t="str">
            <v>M</v>
          </cell>
          <cell r="D2516">
            <v>7</v>
          </cell>
        </row>
        <row r="2517">
          <cell r="A2517" t="str">
            <v>110417</v>
          </cell>
          <cell r="B2517" t="str">
            <v>CANTONEIRA DE PROTECAO PARA AZULEJOS - PERFIL"TRIFACE"DE ALUMINIO</v>
          </cell>
          <cell r="C2517" t="str">
            <v>M</v>
          </cell>
          <cell r="D2517">
            <v>4.12</v>
          </cell>
        </row>
        <row r="2518">
          <cell r="A2518" t="str">
            <v>110418</v>
          </cell>
          <cell r="B2518" t="str">
            <v>PINGADEIRA DE ALUMINIO 1/2"X1/2"X1/8"</v>
          </cell>
          <cell r="C2518" t="str">
            <v>M</v>
          </cell>
          <cell r="D2518">
            <v>13.52</v>
          </cell>
        </row>
        <row r="2519">
          <cell r="A2519" t="str">
            <v>110420</v>
          </cell>
          <cell r="B2519" t="str">
            <v>GUARNICAO P/ARREMATE DE PINTURA E JUNTA DE DILAT. - CEDRO APAR.5X1CM</v>
          </cell>
          <cell r="C2519" t="str">
            <v>M</v>
          </cell>
          <cell r="D2519">
            <v>5.69</v>
          </cell>
        </row>
        <row r="2520">
          <cell r="A2520" t="str">
            <v>110425</v>
          </cell>
          <cell r="B2520" t="str">
            <v>GUARNICAO P/ARREMATE DE PINTURA E JUNTA DE DILAT. - ALUMINIO 2"X1/8"</v>
          </cell>
          <cell r="C2520" t="str">
            <v>M</v>
          </cell>
          <cell r="D2520">
            <v>5.49</v>
          </cell>
        </row>
        <row r="2521">
          <cell r="A2521" t="str">
            <v>110450</v>
          </cell>
          <cell r="B2521" t="str">
            <v>PEITORIL DE ARGAMASSA DE CIMENTO QUEIMADO,ESPESSURA DE 2CM</v>
          </cell>
          <cell r="C2521" t="str">
            <v>M</v>
          </cell>
          <cell r="D2521">
            <v>2.95</v>
          </cell>
        </row>
        <row r="2522">
          <cell r="A2522" t="str">
            <v>110452</v>
          </cell>
          <cell r="B2522" t="str">
            <v>PE.1- PEITORIL DE CONCRETO APARENTE(CONF.DET.FABES)</v>
          </cell>
          <cell r="C2522" t="str">
            <v>M</v>
          </cell>
          <cell r="D2522">
            <v>8.2200000000000006</v>
          </cell>
        </row>
        <row r="2523">
          <cell r="A2523" t="str">
            <v>110453</v>
          </cell>
          <cell r="B2523" t="str">
            <v>PE.2-PEITORIAL DE CONCRETO APARENTE(CONF.DET FABES)</v>
          </cell>
          <cell r="C2523" t="str">
            <v>M</v>
          </cell>
          <cell r="D2523">
            <v>9.82</v>
          </cell>
        </row>
        <row r="2524">
          <cell r="A2524" t="str">
            <v>110454</v>
          </cell>
          <cell r="B2524" t="str">
            <v>PE.3-PEITORIL DE CONCRETO APARENTE(CONF.DET.FABES)</v>
          </cell>
          <cell r="C2524" t="str">
            <v>M</v>
          </cell>
          <cell r="D2524">
            <v>6.31</v>
          </cell>
        </row>
        <row r="2525">
          <cell r="A2525" t="str">
            <v>110456</v>
          </cell>
          <cell r="B2525" t="str">
            <v>PEITORIL DE GRANILITE,ESPESSURA DE 2CM</v>
          </cell>
          <cell r="C2525" t="str">
            <v>M</v>
          </cell>
          <cell r="D2525">
            <v>18.78</v>
          </cell>
        </row>
        <row r="2526">
          <cell r="A2526" t="str">
            <v>110468</v>
          </cell>
          <cell r="B2526" t="str">
            <v>PEITORIL DE GRANITO POLIDO,ESP.DE 2CM - PRETO TIJUCA</v>
          </cell>
          <cell r="C2526" t="str">
            <v>M</v>
          </cell>
          <cell r="D2526">
            <v>31.15</v>
          </cell>
        </row>
        <row r="2527">
          <cell r="A2527" t="str">
            <v>110471</v>
          </cell>
          <cell r="B2527" t="str">
            <v>PEITORIL DE GRANITO POLIDO,ESP.DE 2CM - VERDE UBATUBA OU OURO VELHO</v>
          </cell>
          <cell r="C2527" t="str">
            <v>M</v>
          </cell>
          <cell r="D2527">
            <v>31.15</v>
          </cell>
        </row>
        <row r="2528">
          <cell r="A2528" t="str">
            <v>110474</v>
          </cell>
          <cell r="B2528" t="str">
            <v>PEITORIL DE MARMORE POLIDO,ESP.DE 2CM - BRANCO ESPIRITO SANTO,TIPO A</v>
          </cell>
          <cell r="C2528" t="str">
            <v>M</v>
          </cell>
          <cell r="D2528">
            <v>27.15</v>
          </cell>
        </row>
        <row r="2529">
          <cell r="A2529" t="str">
            <v>110477</v>
          </cell>
          <cell r="B2529" t="str">
            <v>PEITORIL DE MARMORE POLIDO,ESP.DE 2CM - BRANCO NURIA PARANA</v>
          </cell>
          <cell r="C2529" t="str">
            <v>M</v>
          </cell>
          <cell r="D2529">
            <v>61.15</v>
          </cell>
        </row>
        <row r="2530">
          <cell r="A2530" t="str">
            <v>110480</v>
          </cell>
          <cell r="B2530" t="str">
            <v>PEITORIL DE MARMORE POLIDO,ESP.DE 2CM - TRAVERTINO NACIONAL</v>
          </cell>
          <cell r="C2530" t="str">
            <v>M</v>
          </cell>
          <cell r="D2530">
            <v>35.15</v>
          </cell>
        </row>
        <row r="2531">
          <cell r="A2531" t="str">
            <v>115000</v>
          </cell>
          <cell r="B2531" t="str">
            <v>DEMOLICOES</v>
          </cell>
          <cell r="D2531" t="str">
            <v xml:space="preserve"> R$-   </v>
          </cell>
        </row>
        <row r="2532">
          <cell r="A2532" t="str">
            <v>115002</v>
          </cell>
          <cell r="B2532" t="str">
            <v>DEMOLICAO DE ARGAMASSA DE CAL E AREIA OU MISTA</v>
          </cell>
          <cell r="C2532" t="str">
            <v>M2</v>
          </cell>
          <cell r="D2532">
            <v>0.7</v>
          </cell>
        </row>
        <row r="2533">
          <cell r="A2533" t="str">
            <v>115003</v>
          </cell>
          <cell r="B2533" t="str">
            <v>DEMOLICAO DE ARGAMASSA DE CIMENTO E AREIA</v>
          </cell>
          <cell r="C2533" t="str">
            <v>M2</v>
          </cell>
          <cell r="D2533">
            <v>1.44</v>
          </cell>
        </row>
        <row r="2534">
          <cell r="A2534" t="str">
            <v>115005</v>
          </cell>
          <cell r="B2534" t="str">
            <v>DEMOLICAO DE REVESTIMENTO CERAMICO OU SIMILAR</v>
          </cell>
          <cell r="C2534" t="str">
            <v>M2</v>
          </cell>
          <cell r="D2534">
            <v>1.44</v>
          </cell>
        </row>
        <row r="2535">
          <cell r="A2535" t="str">
            <v>115010</v>
          </cell>
          <cell r="B2535" t="str">
            <v>DEMOLICAO DE LAMBRI DE TABUAS OU CHAPAS DE MADEIRA - EXCL.ENTARUGAM.</v>
          </cell>
          <cell r="C2535" t="str">
            <v>M2</v>
          </cell>
          <cell r="D2535">
            <v>0.7</v>
          </cell>
        </row>
        <row r="2536">
          <cell r="A2536" t="str">
            <v>115015</v>
          </cell>
          <cell r="B2536" t="str">
            <v>DEMOLICAO DE LAMBRI DE TABUAS OU CHAPAS DE MADEIRA - INCL.ENTARUGAM.</v>
          </cell>
          <cell r="C2536" t="str">
            <v>M2</v>
          </cell>
          <cell r="D2536">
            <v>1.44</v>
          </cell>
        </row>
        <row r="2537">
          <cell r="A2537" t="str">
            <v>116000</v>
          </cell>
          <cell r="B2537" t="str">
            <v>RETIRADAS</v>
          </cell>
          <cell r="D2537" t="str">
            <v xml:space="preserve"> R$-   </v>
          </cell>
        </row>
        <row r="2538">
          <cell r="A2538" t="str">
            <v>116005</v>
          </cell>
          <cell r="B2538" t="str">
            <v>RETIRADA DE FORRAS DE PEDRAS NATURAIS - GRANITO OU MARMORE</v>
          </cell>
          <cell r="C2538" t="str">
            <v>M2</v>
          </cell>
          <cell r="D2538">
            <v>6.5</v>
          </cell>
        </row>
        <row r="2539">
          <cell r="A2539" t="str">
            <v>116010</v>
          </cell>
          <cell r="B2539" t="str">
            <v>RETIRADA DE LAMBRI DE TABUAS OU CHAPAS DE MADEIRA - EXCL.ENTARUGAM.</v>
          </cell>
          <cell r="C2539" t="str">
            <v>M2</v>
          </cell>
          <cell r="D2539">
            <v>1.32</v>
          </cell>
        </row>
        <row r="2540">
          <cell r="A2540" t="str">
            <v>116015</v>
          </cell>
          <cell r="B2540" t="str">
            <v>RETIRADA DE LAMBRI DE TABUAS OU CHAPAS DE MADEIRA - INCL.ENTARUGAM.</v>
          </cell>
          <cell r="C2540" t="str">
            <v>M2</v>
          </cell>
          <cell r="D2540">
            <v>3.98</v>
          </cell>
        </row>
        <row r="2541">
          <cell r="A2541" t="str">
            <v>117000</v>
          </cell>
          <cell r="B2541" t="str">
            <v>RECOLOCACOES</v>
          </cell>
          <cell r="D2541" t="str">
            <v xml:space="preserve"> R$-   </v>
          </cell>
        </row>
        <row r="2542">
          <cell r="A2542" t="str">
            <v>117005</v>
          </cell>
          <cell r="B2542" t="str">
            <v>RECOLOCACAO DE FORRAS DE PEDRAS NATURAIS - GRANITO OU MARMORE</v>
          </cell>
          <cell r="C2542" t="str">
            <v>M2</v>
          </cell>
          <cell r="D2542">
            <v>5.01</v>
          </cell>
        </row>
        <row r="2543">
          <cell r="A2543" t="str">
            <v>118000</v>
          </cell>
          <cell r="B2543" t="str">
            <v>SERVICOS PARCIAIS</v>
          </cell>
          <cell r="D2543" t="str">
            <v xml:space="preserve"> R$-   </v>
          </cell>
        </row>
        <row r="2544">
          <cell r="A2544" t="str">
            <v>118001</v>
          </cell>
          <cell r="B2544" t="str">
            <v>REPAROS EM TRINCAS E RACHADURAS</v>
          </cell>
          <cell r="C2544" t="str">
            <v>M</v>
          </cell>
          <cell r="D2544">
            <v>7</v>
          </cell>
        </row>
        <row r="2545">
          <cell r="A2545" t="str">
            <v>118005</v>
          </cell>
          <cell r="B2545" t="str">
            <v>REPAROS EM EMBOCO - ARGAMASSA MISTA DE CIMENTO,CAL E AREIA 1:4/12</v>
          </cell>
          <cell r="C2545" t="str">
            <v>M2</v>
          </cell>
          <cell r="D2545">
            <v>9.7899999999999991</v>
          </cell>
        </row>
        <row r="2546">
          <cell r="A2546" t="str">
            <v>118006</v>
          </cell>
          <cell r="B2546" t="str">
            <v>REPAROS EM REBOCO - ARGAMASSA DE CAL E AREIA 1:2</v>
          </cell>
          <cell r="C2546" t="str">
            <v>M2</v>
          </cell>
          <cell r="D2546">
            <v>4.4800000000000004</v>
          </cell>
        </row>
        <row r="2547">
          <cell r="A2547" t="str">
            <v>120000</v>
          </cell>
          <cell r="B2547" t="str">
            <v>FORROS</v>
          </cell>
          <cell r="D2547" t="str">
            <v xml:space="preserve"> R$-   </v>
          </cell>
        </row>
        <row r="2548">
          <cell r="A2548" t="str">
            <v>120100</v>
          </cell>
          <cell r="B2548" t="str">
            <v>FORROS FALSOS</v>
          </cell>
          <cell r="D2548" t="str">
            <v xml:space="preserve"> R$-   </v>
          </cell>
        </row>
        <row r="2549">
          <cell r="A2549" t="str">
            <v>120101</v>
          </cell>
          <cell r="B2549" t="str">
            <v>ESTUQUE COMUM - ESTRUTURADO C/TELA"DEPLOYEE"E ENTARUGAMENTO DE PINHO</v>
          </cell>
          <cell r="C2549" t="str">
            <v>M2</v>
          </cell>
          <cell r="D2549">
            <v>32.74</v>
          </cell>
        </row>
        <row r="2550">
          <cell r="A2550" t="str">
            <v>120105</v>
          </cell>
          <cell r="B2550" t="str">
            <v>FORRO DE TABUAS DE MADEIRA MACICA C/ENTARUG.DE PINHO - CEDRO 10X1CM</v>
          </cell>
          <cell r="C2550" t="str">
            <v>M2</v>
          </cell>
          <cell r="D2550">
            <v>25.47</v>
          </cell>
        </row>
        <row r="2551">
          <cell r="A2551" t="str">
            <v>120106</v>
          </cell>
          <cell r="B2551" t="str">
            <v>FORRO DE TABUAS DE MADEIRA MACICA C/ENTARUG.DE PINHO - PEROBA 10X1CM</v>
          </cell>
          <cell r="C2551" t="str">
            <v>M2</v>
          </cell>
          <cell r="D2551">
            <v>32.92</v>
          </cell>
        </row>
        <row r="2552">
          <cell r="A2552" t="str">
            <v>120127</v>
          </cell>
          <cell r="B2552" t="str">
            <v>FORRO DE CHAPAS DE FIB.DE MADEIRA - ISOLANTE TERMICO,60X60X1,2CM</v>
          </cell>
          <cell r="C2552" t="str">
            <v>M2</v>
          </cell>
          <cell r="D2552">
            <v>25.49</v>
          </cell>
        </row>
        <row r="2553">
          <cell r="A2553" t="str">
            <v>120129</v>
          </cell>
          <cell r="B2553" t="str">
            <v>FORRO DE CHAPAS DE FIB.DE MADEIRA - ISOL.TERMO-ACUSTICO,60X60X1,9CM</v>
          </cell>
          <cell r="C2553" t="str">
            <v>M2</v>
          </cell>
          <cell r="D2553">
            <v>35.85</v>
          </cell>
        </row>
        <row r="2554">
          <cell r="A2554" t="str">
            <v>120140</v>
          </cell>
          <cell r="B2554" t="str">
            <v>FORRO DE GESSO ATIRANTADO - LISO,60X60X1,25CM</v>
          </cell>
          <cell r="C2554" t="str">
            <v>M2</v>
          </cell>
          <cell r="D2554">
            <v>13.67</v>
          </cell>
        </row>
        <row r="2555">
          <cell r="A2555" t="str">
            <v>120145</v>
          </cell>
          <cell r="B2555" t="str">
            <v>FORRO EM REGUA DE PVC 100MM-INCL.PERFIS DE FIX. E ACABAMENTO</v>
          </cell>
          <cell r="C2555" t="str">
            <v>M2</v>
          </cell>
          <cell r="D2555">
            <v>25.28</v>
          </cell>
        </row>
        <row r="2556">
          <cell r="A2556" t="str">
            <v>125000</v>
          </cell>
          <cell r="B2556" t="str">
            <v>DEMOLICOES</v>
          </cell>
          <cell r="D2556" t="str">
            <v xml:space="preserve"> R$-   </v>
          </cell>
        </row>
        <row r="2557">
          <cell r="A2557" t="str">
            <v>125001</v>
          </cell>
          <cell r="B2557" t="str">
            <v>DEMOLICAO DE ESTUQUE COMUM,EXCLUSIVE ENTARUGAMENTO</v>
          </cell>
          <cell r="C2557" t="str">
            <v>M2</v>
          </cell>
          <cell r="D2557">
            <v>1.07</v>
          </cell>
        </row>
        <row r="2558">
          <cell r="A2558" t="str">
            <v>125002</v>
          </cell>
          <cell r="B2558" t="str">
            <v>DEMOLICAO DE FORRO DE TABUAS OU CHAPAS DE MADEIRA,EXCL.ENTARUGAMENTO</v>
          </cell>
          <cell r="C2558" t="str">
            <v>M2</v>
          </cell>
          <cell r="D2558">
            <v>1.07</v>
          </cell>
        </row>
        <row r="2559">
          <cell r="A2559" t="str">
            <v>125005</v>
          </cell>
          <cell r="B2559" t="str">
            <v>DEMOLICAO DE FORRO DE GESSO</v>
          </cell>
          <cell r="C2559" t="str">
            <v>M2</v>
          </cell>
          <cell r="D2559">
            <v>1.44</v>
          </cell>
        </row>
        <row r="2560">
          <cell r="A2560" t="str">
            <v>125020</v>
          </cell>
          <cell r="B2560" t="str">
            <v>DEMOLICAO DE ENTARUGAMENTO DE FORRO</v>
          </cell>
          <cell r="C2560" t="str">
            <v>M2</v>
          </cell>
          <cell r="D2560">
            <v>1.44</v>
          </cell>
        </row>
        <row r="2561">
          <cell r="A2561" t="str">
            <v>126000</v>
          </cell>
          <cell r="B2561" t="str">
            <v>RETIRADAS</v>
          </cell>
          <cell r="D2561" t="str">
            <v xml:space="preserve"> R$-   </v>
          </cell>
        </row>
        <row r="2562">
          <cell r="A2562" t="str">
            <v>126001</v>
          </cell>
          <cell r="B2562" t="str">
            <v>RETIRADA DE FORRO DE TABUAS OU CHAPAS EM GERAL - PREGADAS</v>
          </cell>
          <cell r="C2562" t="str">
            <v>M2</v>
          </cell>
          <cell r="D2562">
            <v>2.4</v>
          </cell>
        </row>
        <row r="2563">
          <cell r="A2563" t="str">
            <v>126002</v>
          </cell>
          <cell r="B2563" t="str">
            <v>RETIRADA DE FORRO DE CHAPAS EM GERAL - APOIADAS</v>
          </cell>
          <cell r="C2563" t="str">
            <v>M2</v>
          </cell>
          <cell r="D2563">
            <v>1.19</v>
          </cell>
        </row>
        <row r="2564">
          <cell r="A2564" t="str">
            <v>126020</v>
          </cell>
          <cell r="B2564" t="str">
            <v>RETIRADA DE ENTARUGAMENTO DE FORRO</v>
          </cell>
          <cell r="C2564" t="str">
            <v>M2</v>
          </cell>
          <cell r="D2564">
            <v>3.2</v>
          </cell>
        </row>
        <row r="2565">
          <cell r="A2565" t="str">
            <v>126030</v>
          </cell>
          <cell r="B2565" t="str">
            <v>RETIRADA DE FORRO EM REGUAS DE PVC - 100MM - INCL.PERFIS</v>
          </cell>
          <cell r="C2565" t="str">
            <v>M2</v>
          </cell>
          <cell r="D2565">
            <v>1.99</v>
          </cell>
        </row>
        <row r="2566">
          <cell r="A2566" t="str">
            <v>127000</v>
          </cell>
          <cell r="B2566" t="str">
            <v>RECOLOCACOES</v>
          </cell>
          <cell r="D2566" t="str">
            <v xml:space="preserve"> R$-   </v>
          </cell>
        </row>
        <row r="2567">
          <cell r="A2567" t="str">
            <v>127001</v>
          </cell>
          <cell r="B2567" t="str">
            <v>RECOLOCACAO DE FORRO DE TABUAS OU CHAPAS EM GERAL - PREGADAS</v>
          </cell>
          <cell r="C2567" t="str">
            <v>M2</v>
          </cell>
          <cell r="D2567">
            <v>2.5</v>
          </cell>
        </row>
        <row r="2568">
          <cell r="A2568" t="str">
            <v>127002</v>
          </cell>
          <cell r="B2568" t="str">
            <v>RECOLOCACAO DE FORRO DE CHAPAS EM GERAL - APOIADAS</v>
          </cell>
          <cell r="C2568" t="str">
            <v>M2</v>
          </cell>
          <cell r="D2568">
            <v>1.19</v>
          </cell>
        </row>
        <row r="2569">
          <cell r="A2569" t="str">
            <v>127020</v>
          </cell>
          <cell r="B2569" t="str">
            <v>RECOLOCACAO DE ENTARUGAMENTO DE FORRO</v>
          </cell>
          <cell r="C2569" t="str">
            <v>M2</v>
          </cell>
          <cell r="D2569">
            <v>6.75</v>
          </cell>
        </row>
        <row r="2570">
          <cell r="A2570" t="str">
            <v>127030</v>
          </cell>
          <cell r="B2570" t="str">
            <v>RECOLOCACAO DE FORROS EM REGUA DE PVC - 100MM - INCL.PERFIS</v>
          </cell>
          <cell r="C2570" t="str">
            <v>M2</v>
          </cell>
          <cell r="D2570">
            <v>1.99</v>
          </cell>
        </row>
        <row r="2571">
          <cell r="A2571" t="str">
            <v>128000</v>
          </cell>
          <cell r="B2571" t="str">
            <v>SERVICOS PARCIAIS</v>
          </cell>
          <cell r="D2571" t="str">
            <v xml:space="preserve"> R$-   </v>
          </cell>
        </row>
        <row r="2572">
          <cell r="A2572" t="str">
            <v>128001</v>
          </cell>
          <cell r="B2572" t="str">
            <v>REPAROS EM ESTUQUE COMUM,EXCLUSIVE ENTARUGAMENTO</v>
          </cell>
          <cell r="C2572" t="str">
            <v>M2</v>
          </cell>
          <cell r="D2572">
            <v>19.600000000000001</v>
          </cell>
        </row>
        <row r="2573">
          <cell r="A2573" t="str">
            <v>128005</v>
          </cell>
          <cell r="B2573" t="str">
            <v>TABUAS DE MADEIRA MACICA PARA FORRO - CEDRO,10X1CM</v>
          </cell>
          <cell r="C2573" t="str">
            <v>M2</v>
          </cell>
          <cell r="D2573">
            <v>12.35</v>
          </cell>
        </row>
        <row r="2574">
          <cell r="A2574" t="str">
            <v>128006</v>
          </cell>
          <cell r="B2574" t="str">
            <v>TABUAS DE MADEIRA MACICA PARA FORRO - PEROBA,10X1CM</v>
          </cell>
          <cell r="C2574" t="str">
            <v>M2</v>
          </cell>
          <cell r="D2574">
            <v>12.35</v>
          </cell>
        </row>
        <row r="2575">
          <cell r="A2575" t="str">
            <v>128020</v>
          </cell>
          <cell r="B2575" t="str">
            <v>REPREGAMENTO DE FORRO DE TABUAS OU CHAPAS EM GERAL</v>
          </cell>
          <cell r="C2575" t="str">
            <v>M2</v>
          </cell>
          <cell r="D2575">
            <v>0.92</v>
          </cell>
        </row>
        <row r="2576">
          <cell r="A2576" t="str">
            <v>130000</v>
          </cell>
          <cell r="B2576" t="str">
            <v>PISOS</v>
          </cell>
          <cell r="D2576" t="str">
            <v xml:space="preserve"> R$-   </v>
          </cell>
        </row>
        <row r="2577">
          <cell r="A2577" t="str">
            <v>130100</v>
          </cell>
          <cell r="B2577" t="str">
            <v>LASTROS E ENCHIMENTOS</v>
          </cell>
          <cell r="D2577" t="str">
            <v xml:space="preserve"> R$-   </v>
          </cell>
        </row>
        <row r="2578">
          <cell r="A2578" t="str">
            <v>130101</v>
          </cell>
          <cell r="B2578" t="str">
            <v>ENCHIMENTO COM TIJOLOS CERAMICOS FURADOS</v>
          </cell>
          <cell r="C2578" t="str">
            <v>M3</v>
          </cell>
          <cell r="D2578">
            <v>63.99</v>
          </cell>
        </row>
        <row r="2579">
          <cell r="A2579" t="str">
            <v>130102</v>
          </cell>
          <cell r="B2579" t="str">
            <v>ENCHIMENTO COM ARGILA EXPANDIDA</v>
          </cell>
          <cell r="C2579" t="str">
            <v>M3</v>
          </cell>
          <cell r="D2579">
            <v>76.97</v>
          </cell>
        </row>
        <row r="2580">
          <cell r="A2580" t="str">
            <v>130110</v>
          </cell>
          <cell r="B2580" t="str">
            <v>LASTRO DE BRITA</v>
          </cell>
          <cell r="C2580" t="str">
            <v>M3</v>
          </cell>
          <cell r="D2580">
            <v>35.47</v>
          </cell>
        </row>
        <row r="2581">
          <cell r="A2581" t="str">
            <v>130114</v>
          </cell>
          <cell r="B2581" t="str">
            <v>LASTRO DE CONCRETO - 150KG CIM/M3</v>
          </cell>
          <cell r="C2581" t="str">
            <v>M3</v>
          </cell>
          <cell r="D2581">
            <v>162.74</v>
          </cell>
        </row>
        <row r="2582">
          <cell r="A2582" t="str">
            <v>130115</v>
          </cell>
          <cell r="B2582" t="str">
            <v>LASTRO DE CONCRETO - 200KG CIM/M3</v>
          </cell>
          <cell r="C2582" t="str">
            <v>M3</v>
          </cell>
          <cell r="D2582">
            <v>172.74</v>
          </cell>
        </row>
        <row r="2583">
          <cell r="A2583" t="str">
            <v>130117</v>
          </cell>
          <cell r="B2583" t="str">
            <v>LASTRO DE CONCRETO,COM HIDROFUGO - 150KG CIM/M3</v>
          </cell>
          <cell r="C2583" t="str">
            <v>M3</v>
          </cell>
          <cell r="D2583">
            <v>170.03</v>
          </cell>
        </row>
        <row r="2584">
          <cell r="A2584" t="str">
            <v>130118</v>
          </cell>
          <cell r="B2584" t="str">
            <v>LASTRO DE CONCRETO,COM HIDROFUGO - 200KG CIM/M3</v>
          </cell>
          <cell r="C2584" t="str">
            <v>M3</v>
          </cell>
          <cell r="D2584">
            <v>182.46</v>
          </cell>
        </row>
        <row r="2585">
          <cell r="A2585" t="str">
            <v>130200</v>
          </cell>
          <cell r="B2585" t="str">
            <v>REVESTIMENTOS DE PISO</v>
          </cell>
          <cell r="D2585" t="str">
            <v xml:space="preserve"> R$-   </v>
          </cell>
        </row>
        <row r="2586">
          <cell r="A2586" t="str">
            <v>130201</v>
          </cell>
          <cell r="B2586" t="str">
            <v>CIMENTADO COMUM,DESEMPENADO - 20MM DE ESPESSURA</v>
          </cell>
          <cell r="C2586" t="str">
            <v>M2</v>
          </cell>
          <cell r="D2586">
            <v>9.5</v>
          </cell>
        </row>
        <row r="2587">
          <cell r="A2587" t="str">
            <v>130202</v>
          </cell>
          <cell r="B2587" t="str">
            <v>CIMENTADO COMUM,DESEMPENADO E ALISADO - 20MM DE ESPESSURA</v>
          </cell>
          <cell r="C2587" t="str">
            <v>M2</v>
          </cell>
          <cell r="D2587">
            <v>10.23</v>
          </cell>
        </row>
        <row r="2588">
          <cell r="A2588" t="str">
            <v>130203</v>
          </cell>
          <cell r="B2588" t="str">
            <v>CIMENTADO COM CORANTE,DESEMPENADO E ALISADO - 20MM DE ESPESSURA</v>
          </cell>
          <cell r="C2588" t="str">
            <v>M2</v>
          </cell>
          <cell r="D2588">
            <v>10.91</v>
          </cell>
        </row>
        <row r="2589">
          <cell r="A2589" t="str">
            <v>130205</v>
          </cell>
          <cell r="B2589" t="str">
            <v>GRANILITE - 8MM DE ESPESSURA</v>
          </cell>
          <cell r="C2589" t="str">
            <v>M2</v>
          </cell>
          <cell r="D2589">
            <v>24.83</v>
          </cell>
        </row>
        <row r="2590">
          <cell r="A2590" t="str">
            <v>130207</v>
          </cell>
          <cell r="B2590" t="str">
            <v>ARGAMASSA DE ALTA RESISTENCIA,TIPO LEVE - 8MM DE ESPESSURA</v>
          </cell>
          <cell r="C2590" t="str">
            <v>M2</v>
          </cell>
          <cell r="D2590">
            <v>33.24</v>
          </cell>
        </row>
        <row r="2591">
          <cell r="A2591" t="str">
            <v>130208</v>
          </cell>
          <cell r="B2591" t="str">
            <v>ARGAMASSA DE ALTA RESISTENCIA,TIPO MEDIO - 12MM DE ESPESSURA</v>
          </cell>
          <cell r="C2591" t="str">
            <v>M2</v>
          </cell>
          <cell r="D2591">
            <v>29.24</v>
          </cell>
        </row>
        <row r="2592">
          <cell r="A2592" t="str">
            <v>130216</v>
          </cell>
          <cell r="B2592" t="str">
            <v>LAJOTAS DE TERRACOTA - VERMELHAS COMUNS,30X30CM</v>
          </cell>
          <cell r="C2592" t="str">
            <v>M2</v>
          </cell>
          <cell r="D2592">
            <v>20.2</v>
          </cell>
        </row>
        <row r="2593">
          <cell r="A2593" t="str">
            <v>130217</v>
          </cell>
          <cell r="B2593" t="str">
            <v>LAJOTAS DE TERRACOTA - VERMELHAS QUEIMADAS COM SAL OU ZARCAO,30X30CM</v>
          </cell>
          <cell r="C2593" t="str">
            <v>M2</v>
          </cell>
          <cell r="D2593">
            <v>21.77</v>
          </cell>
        </row>
        <row r="2594">
          <cell r="A2594" t="str">
            <v>130223</v>
          </cell>
          <cell r="B2594" t="str">
            <v>LADRILHOS DE SEMIGRES ESMALTADO - COLORIDOS 20X20CM</v>
          </cell>
          <cell r="C2594" t="str">
            <v>M2</v>
          </cell>
          <cell r="D2594">
            <v>22.01</v>
          </cell>
        </row>
        <row r="2595">
          <cell r="A2595" t="str">
            <v>130230</v>
          </cell>
          <cell r="B2595" t="str">
            <v>LADRILHOS DE GRES CERAMICO,TIPO ALTA RESISTENCIA - 24X11,5X1,3CM</v>
          </cell>
          <cell r="C2595" t="str">
            <v>M2</v>
          </cell>
          <cell r="D2595">
            <v>36.51</v>
          </cell>
        </row>
        <row r="2596">
          <cell r="A2596" t="str">
            <v>130235</v>
          </cell>
          <cell r="B2596" t="str">
            <v>LADRILHOS DE ARGILA REFRATARIA,TIPO ALTA RESISTENCIA - 29X14X1,3CM</v>
          </cell>
          <cell r="C2596" t="str">
            <v>M2</v>
          </cell>
          <cell r="D2596">
            <v>38.5</v>
          </cell>
        </row>
        <row r="2597">
          <cell r="A2597" t="str">
            <v>130236</v>
          </cell>
          <cell r="B2597" t="str">
            <v>LADRILHOS DE ARGILA REFRATARIA,TIPO ALTA RESISTENCIA - 29X14X1,7CM</v>
          </cell>
          <cell r="C2597" t="str">
            <v>M2</v>
          </cell>
          <cell r="D2597">
            <v>43.37</v>
          </cell>
        </row>
        <row r="2598">
          <cell r="A2598" t="str">
            <v>130245</v>
          </cell>
          <cell r="B2598" t="str">
            <v>PASTILHAS DE PORCELANA,ANTIDERRAPANTES - 3/4"</v>
          </cell>
          <cell r="C2598" t="str">
            <v>M2</v>
          </cell>
          <cell r="D2598">
            <v>45.24</v>
          </cell>
        </row>
        <row r="2599">
          <cell r="A2599" t="str">
            <v>130248</v>
          </cell>
          <cell r="B2599" t="str">
            <v>PASTILHAS DE VIDRO - 2X2CM</v>
          </cell>
          <cell r="C2599" t="str">
            <v>M2</v>
          </cell>
          <cell r="D2599">
            <v>89.64</v>
          </cell>
        </row>
        <row r="2600">
          <cell r="A2600" t="str">
            <v>130249</v>
          </cell>
          <cell r="B2600" t="str">
            <v>PASTILHAS DE VIDRO - 3X3CM</v>
          </cell>
          <cell r="C2600" t="str">
            <v>M2</v>
          </cell>
          <cell r="D2600">
            <v>111.06</v>
          </cell>
        </row>
        <row r="2601">
          <cell r="A2601" t="str">
            <v>130259</v>
          </cell>
          <cell r="B2601" t="str">
            <v>GRANITO POLIDO,FORRAS DE 20MM - PRETO TIJUCA</v>
          </cell>
          <cell r="C2601" t="str">
            <v>M2</v>
          </cell>
          <cell r="D2601">
            <v>142.47</v>
          </cell>
        </row>
        <row r="2602">
          <cell r="A2602" t="str">
            <v>130260</v>
          </cell>
          <cell r="B2602" t="str">
            <v>GRANITO POLIDO,FORRAS DE 20MM - VERDE UBATUBA OU OURO VELHO</v>
          </cell>
          <cell r="C2602" t="str">
            <v>M2</v>
          </cell>
          <cell r="D2602">
            <v>134.47</v>
          </cell>
        </row>
        <row r="2603">
          <cell r="A2603" t="str">
            <v>130261</v>
          </cell>
          <cell r="B2603" t="str">
            <v>CACOS DE MARMORE</v>
          </cell>
          <cell r="C2603" t="str">
            <v>M2</v>
          </cell>
          <cell r="D2603">
            <v>45.38</v>
          </cell>
        </row>
        <row r="2604">
          <cell r="A2604" t="str">
            <v>130262</v>
          </cell>
          <cell r="B2604" t="str">
            <v>MARMORE POLIDO,FORRAS DE 20MM - BRANCO ESPIRITO SANTO,TIPO A</v>
          </cell>
          <cell r="C2604" t="str">
            <v>M2</v>
          </cell>
          <cell r="D2604">
            <v>87.97</v>
          </cell>
        </row>
        <row r="2605">
          <cell r="A2605" t="str">
            <v>130263</v>
          </cell>
          <cell r="B2605" t="str">
            <v>MARMORE POLIDO,FORRAS DE 20MM - BRANCO NURIA PARANA</v>
          </cell>
          <cell r="C2605" t="str">
            <v>M2</v>
          </cell>
          <cell r="D2605">
            <v>285.47000000000003</v>
          </cell>
        </row>
        <row r="2606">
          <cell r="A2606" t="str">
            <v>130264</v>
          </cell>
          <cell r="B2606" t="str">
            <v>MARMORE POLIDO,FORRAS DE 20MM - TRAVERTINO NACIONAL</v>
          </cell>
          <cell r="C2606" t="str">
            <v>M2</v>
          </cell>
          <cell r="D2606">
            <v>130.47</v>
          </cell>
        </row>
        <row r="2607">
          <cell r="A2607" t="str">
            <v>130265</v>
          </cell>
          <cell r="B2607" t="str">
            <v>TACOS DE MADEIRA 21X7CM,ASSENTES COM ARGAMASSA - PEROBA</v>
          </cell>
          <cell r="C2607" t="str">
            <v>M2</v>
          </cell>
          <cell r="D2607">
            <v>34.880000000000003</v>
          </cell>
        </row>
        <row r="2608">
          <cell r="A2608" t="str">
            <v>130266</v>
          </cell>
          <cell r="B2608" t="str">
            <v>TACOS DE MADEIRA 21X7CM,ASSENTES COM COLA DE PVA - PEROBA</v>
          </cell>
          <cell r="C2608" t="str">
            <v>M2</v>
          </cell>
          <cell r="D2608">
            <v>45.93</v>
          </cell>
        </row>
        <row r="2609">
          <cell r="A2609" t="str">
            <v>130272</v>
          </cell>
          <cell r="B2609" t="str">
            <v>SOALHO DE MADEIRA 10X2CM,ASSENTE SOBRE LASTRO OU LAJE - PEROBA</v>
          </cell>
          <cell r="C2609" t="str">
            <v>M2</v>
          </cell>
          <cell r="D2609">
            <v>50.67</v>
          </cell>
        </row>
        <row r="2610">
          <cell r="A2610" t="str">
            <v>130273</v>
          </cell>
          <cell r="B2610" t="str">
            <v>SOALHO DE MADEIRA 20X2CM,ASSENTE SOBRE LASTRO OU LAJE - PEROBA</v>
          </cell>
          <cell r="C2610" t="str">
            <v>M2</v>
          </cell>
          <cell r="D2610">
            <v>50.67</v>
          </cell>
        </row>
        <row r="2611">
          <cell r="A2611" t="str">
            <v>130274</v>
          </cell>
          <cell r="B2611" t="str">
            <v>SOALHO DE MADEIRA 10X2CM,ASSENTE SOBRE VIGAMENTO - PEROBA</v>
          </cell>
          <cell r="C2611" t="str">
            <v>M2</v>
          </cell>
          <cell r="D2611">
            <v>50.96</v>
          </cell>
        </row>
        <row r="2612">
          <cell r="A2612" t="str">
            <v>130275</v>
          </cell>
          <cell r="B2612" t="str">
            <v>SOALHO DE MADEIRA 20X2CM,ASSENTE SOBRE VIGAMENTO - PEROBA</v>
          </cell>
          <cell r="C2612" t="str">
            <v>M2</v>
          </cell>
          <cell r="D2612">
            <v>50.96</v>
          </cell>
        </row>
        <row r="2613">
          <cell r="A2613" t="str">
            <v>130281</v>
          </cell>
          <cell r="B2613" t="str">
            <v>CHAPAS DE FIBRO-VINIL 30X30CM - E=2MM C/ ARG. DE REGUL. DA BASE</v>
          </cell>
          <cell r="C2613" t="str">
            <v>M2</v>
          </cell>
          <cell r="D2613">
            <v>26.97</v>
          </cell>
        </row>
        <row r="2614">
          <cell r="A2614" t="str">
            <v>130282</v>
          </cell>
          <cell r="B2614" t="str">
            <v>CHAPAS DE FIBRO-VINIL 30X30CM - E=3MM C/ ARG. REGUL. DA BASE</v>
          </cell>
          <cell r="C2614" t="str">
            <v>M2</v>
          </cell>
          <cell r="D2614">
            <v>30.88</v>
          </cell>
        </row>
        <row r="2615">
          <cell r="A2615" t="str">
            <v>130285</v>
          </cell>
          <cell r="B2615" t="str">
            <v>CHAPAS DE FIBRO-VINIL 30X30CM - E=2MM (EXCL ARG REGULARIZ BASE)</v>
          </cell>
          <cell r="C2615" t="str">
            <v>M2</v>
          </cell>
          <cell r="D2615">
            <v>21.2</v>
          </cell>
        </row>
        <row r="2616">
          <cell r="A2616" t="str">
            <v>130286</v>
          </cell>
          <cell r="B2616" t="str">
            <v>CHAPAS DE FIBRO-VINIL 30X30CM E=3MM  (EXCL ARG REGULARIZ BASE)</v>
          </cell>
          <cell r="C2616" t="str">
            <v>M2</v>
          </cell>
          <cell r="D2616">
            <v>23.75</v>
          </cell>
        </row>
        <row r="2617">
          <cell r="A2617" t="str">
            <v>130290</v>
          </cell>
          <cell r="B2617" t="str">
            <v>CHAPAS DE BORRACHA SINT.ASSENTES C/COLA,E=4 A 5MM - LISAS</v>
          </cell>
          <cell r="C2617" t="str">
            <v>M2</v>
          </cell>
          <cell r="D2617">
            <v>46.89</v>
          </cell>
        </row>
        <row r="2618">
          <cell r="A2618" t="str">
            <v>130291</v>
          </cell>
          <cell r="B2618" t="str">
            <v>CHAPAS DE BORRACHA SINT.ASSENTES C/COLA,E=4 A 5MM - COM RELEVO</v>
          </cell>
          <cell r="C2618" t="str">
            <v>M2</v>
          </cell>
          <cell r="D2618">
            <v>46.89</v>
          </cell>
        </row>
        <row r="2619">
          <cell r="A2619" t="str">
            <v>130292</v>
          </cell>
          <cell r="B2619" t="str">
            <v>CHAPAS DE BORRACHA SINT.ASSENTES C/ARGAMASSA,E=8 A 10MM - LISAS</v>
          </cell>
          <cell r="C2619" t="str">
            <v>M2</v>
          </cell>
          <cell r="D2619">
            <v>80.03</v>
          </cell>
        </row>
        <row r="2620">
          <cell r="A2620" t="str">
            <v>130293</v>
          </cell>
          <cell r="B2620" t="str">
            <v>CHAPAS DE BORRACHA SINT.ASSENTES C/ARGAMASSA,E=8 A 10MM - COM RELEVO</v>
          </cell>
          <cell r="C2620" t="str">
            <v>M2</v>
          </cell>
          <cell r="D2620">
            <v>80.03</v>
          </cell>
        </row>
        <row r="2621">
          <cell r="A2621" t="str">
            <v>130295</v>
          </cell>
          <cell r="B2621" t="str">
            <v>MANTA DE FIBRA TEXTIL DE NAILON - 4 A 5MM DE ESPESSURA</v>
          </cell>
          <cell r="C2621" t="str">
            <v>M2</v>
          </cell>
          <cell r="D2621">
            <v>19.13</v>
          </cell>
        </row>
        <row r="2622">
          <cell r="A2622" t="str">
            <v>130300</v>
          </cell>
          <cell r="B2622" t="str">
            <v>ARREMATES DE PISO E ESCADAS</v>
          </cell>
          <cell r="D2622" t="str">
            <v xml:space="preserve"> R$-   </v>
          </cell>
        </row>
        <row r="2623">
          <cell r="A2623" t="str">
            <v>130301</v>
          </cell>
          <cell r="B2623" t="str">
            <v>RODAPE DE ARGAMASSA DE CIMENTO E AREIA 1:3 - 7CM</v>
          </cell>
          <cell r="C2623" t="str">
            <v>M</v>
          </cell>
          <cell r="D2623">
            <v>4.47</v>
          </cell>
        </row>
        <row r="2624">
          <cell r="A2624" t="str">
            <v>130302</v>
          </cell>
          <cell r="B2624" t="str">
            <v>RODAPE DE ARGAMASSA DE CIMENTO E AREIA 1:3 - 10CM</v>
          </cell>
          <cell r="C2624" t="str">
            <v>M</v>
          </cell>
          <cell r="D2624">
            <v>4.55</v>
          </cell>
        </row>
        <row r="2625">
          <cell r="A2625" t="str">
            <v>130304</v>
          </cell>
          <cell r="B2625" t="str">
            <v>RODAPE DE GRANILITE - 10CM</v>
          </cell>
          <cell r="C2625" t="str">
            <v>M</v>
          </cell>
          <cell r="D2625">
            <v>10.51</v>
          </cell>
        </row>
        <row r="2626">
          <cell r="A2626" t="str">
            <v>130305</v>
          </cell>
          <cell r="B2626" t="str">
            <v>RODAPE DE GRANILITE - MEIA CANA,10CM</v>
          </cell>
          <cell r="C2626" t="str">
            <v>M</v>
          </cell>
          <cell r="D2626">
            <v>12.01</v>
          </cell>
        </row>
        <row r="2627">
          <cell r="A2627" t="str">
            <v>130306</v>
          </cell>
          <cell r="B2627" t="str">
            <v>RODAPE DE ARGAMASSA DE ALTA RESISTENCIA - 10CM</v>
          </cell>
          <cell r="C2627" t="str">
            <v>M</v>
          </cell>
          <cell r="D2627">
            <v>11.01</v>
          </cell>
        </row>
        <row r="2628">
          <cell r="A2628" t="str">
            <v>130307</v>
          </cell>
          <cell r="B2628" t="str">
            <v>RODAPE DE ARGAMASSA DE ALTA RESISTENCIA - MEIA CANA,10CM</v>
          </cell>
          <cell r="C2628" t="str">
            <v>M</v>
          </cell>
          <cell r="D2628">
            <v>11.01</v>
          </cell>
        </row>
        <row r="2629">
          <cell r="A2629" t="str">
            <v>130310</v>
          </cell>
          <cell r="B2629" t="str">
            <v>RODAPE DE GRES CERAMICO, TIPO ALTA RESISTENCIA 10CM</v>
          </cell>
          <cell r="C2629" t="str">
            <v>M</v>
          </cell>
          <cell r="D2629">
            <v>7.86</v>
          </cell>
        </row>
        <row r="2630">
          <cell r="A2630" t="str">
            <v>130320</v>
          </cell>
          <cell r="B2630" t="str">
            <v>RODAPE DE GRANITO POLIDO - PRETO TIJUCA,10CM</v>
          </cell>
          <cell r="C2630" t="str">
            <v>M</v>
          </cell>
          <cell r="D2630">
            <v>37.119999999999997</v>
          </cell>
        </row>
        <row r="2631">
          <cell r="A2631" t="str">
            <v>130321</v>
          </cell>
          <cell r="B2631" t="str">
            <v>RODAPE DE GRANITO POLIDO - VERDE UBATUBA OU OURO VELHO,10CM</v>
          </cell>
          <cell r="C2631" t="str">
            <v>M</v>
          </cell>
          <cell r="D2631">
            <v>34.119999999999997</v>
          </cell>
        </row>
        <row r="2632">
          <cell r="A2632" t="str">
            <v>130322</v>
          </cell>
          <cell r="B2632" t="str">
            <v>RODAPE DE MARMORE POLIDO - BRANCO ESPIRITO SANTO,TIPO A,10CM</v>
          </cell>
          <cell r="C2632" t="str">
            <v>M</v>
          </cell>
          <cell r="D2632">
            <v>26.62</v>
          </cell>
        </row>
        <row r="2633">
          <cell r="A2633" t="str">
            <v>130323</v>
          </cell>
          <cell r="B2633" t="str">
            <v>RODAPE DE MARMORE POLIDO - BRANCO NURIA PARANA,10CM</v>
          </cell>
          <cell r="C2633" t="str">
            <v>M</v>
          </cell>
          <cell r="D2633">
            <v>60.62</v>
          </cell>
        </row>
        <row r="2634">
          <cell r="A2634" t="str">
            <v>130324</v>
          </cell>
          <cell r="B2634" t="str">
            <v>RODAPE DE MARMORE POLIDO - TRAVERTINO NACIONAL,10CM</v>
          </cell>
          <cell r="C2634" t="str">
            <v>M</v>
          </cell>
          <cell r="D2634">
            <v>34.619999999999997</v>
          </cell>
        </row>
        <row r="2635">
          <cell r="A2635" t="str">
            <v>130326</v>
          </cell>
          <cell r="B2635" t="str">
            <v>RODAPE DE MADEIRA,INCLUSIVE CORDAO - PEROBA,7CM</v>
          </cell>
          <cell r="C2635" t="str">
            <v>M</v>
          </cell>
          <cell r="D2635">
            <v>5.55</v>
          </cell>
        </row>
        <row r="2636">
          <cell r="A2636" t="str">
            <v>130329</v>
          </cell>
          <cell r="B2636" t="str">
            <v>RODAPE DE ALUMINIO ANODIZADO - 7CM</v>
          </cell>
          <cell r="C2636" t="str">
            <v>M</v>
          </cell>
          <cell r="D2636">
            <v>8.32</v>
          </cell>
        </row>
        <row r="2637">
          <cell r="A2637" t="str">
            <v>130330</v>
          </cell>
          <cell r="B2637" t="str">
            <v>RODAPE DE FIBRO-VINIL - 5CM</v>
          </cell>
          <cell r="C2637" t="str">
            <v>M</v>
          </cell>
          <cell r="D2637">
            <v>5.57</v>
          </cell>
        </row>
        <row r="2638">
          <cell r="A2638" t="str">
            <v>130331</v>
          </cell>
          <cell r="B2638" t="str">
            <v>RODAPE DE FIBRO-VINIL - 7CM</v>
          </cell>
          <cell r="C2638" t="str">
            <v>M</v>
          </cell>
          <cell r="D2638">
            <v>7.36</v>
          </cell>
        </row>
        <row r="2639">
          <cell r="A2639" t="str">
            <v>130335</v>
          </cell>
          <cell r="B2639" t="str">
            <v>RODAPE DE BORRACHA SINTETICA - BOLEADO,5CM</v>
          </cell>
          <cell r="C2639" t="str">
            <v>M</v>
          </cell>
          <cell r="D2639">
            <v>10.67</v>
          </cell>
        </row>
        <row r="2640">
          <cell r="A2640" t="str">
            <v>130365</v>
          </cell>
          <cell r="B2640" t="str">
            <v>DEGRAUS DE ARGAMASSA DE CIMENTO E AREIA 1:3</v>
          </cell>
          <cell r="C2640" t="str">
            <v>M</v>
          </cell>
          <cell r="D2640">
            <v>10</v>
          </cell>
        </row>
        <row r="2641">
          <cell r="A2641" t="str">
            <v>130367</v>
          </cell>
          <cell r="B2641" t="str">
            <v>DEGRAUS DE GRANILITE</v>
          </cell>
          <cell r="C2641" t="str">
            <v>M</v>
          </cell>
          <cell r="D2641">
            <v>24.47</v>
          </cell>
        </row>
        <row r="2642">
          <cell r="A2642" t="str">
            <v>130369</v>
          </cell>
          <cell r="B2642" t="str">
            <v>DEGRAUS DE ARGAMASSA DE ALTA RESISTENCIA</v>
          </cell>
          <cell r="C2642" t="str">
            <v>M</v>
          </cell>
          <cell r="D2642">
            <v>28.1</v>
          </cell>
        </row>
        <row r="2643">
          <cell r="A2643" t="str">
            <v>130378</v>
          </cell>
          <cell r="B2643" t="str">
            <v>DEGRAUS DE GRANITO POLIDO - PRETO TIJUCA</v>
          </cell>
          <cell r="C2643" t="str">
            <v>M</v>
          </cell>
          <cell r="D2643">
            <v>100.31</v>
          </cell>
        </row>
        <row r="2644">
          <cell r="A2644" t="str">
            <v>130379</v>
          </cell>
          <cell r="B2644" t="str">
            <v>DEGRAUS DE GRANITO POLIDO - VERDE UBATUBA OU OURO VELHO</v>
          </cell>
          <cell r="C2644" t="str">
            <v>M</v>
          </cell>
          <cell r="D2644">
            <v>98.96</v>
          </cell>
        </row>
        <row r="2645">
          <cell r="A2645" t="str">
            <v>130380</v>
          </cell>
          <cell r="B2645" t="str">
            <v>DEGRAUS DE MARMORE POLIDO - BRANCO ESPIRITO SANTO,TIPO A</v>
          </cell>
          <cell r="C2645" t="str">
            <v>M</v>
          </cell>
          <cell r="D2645">
            <v>58.91</v>
          </cell>
        </row>
        <row r="2646">
          <cell r="A2646" t="str">
            <v>130381</v>
          </cell>
          <cell r="B2646" t="str">
            <v>DEGRAUS DE MARMORE POLIDO - BRANCO NURIA PARANA</v>
          </cell>
          <cell r="C2646" t="str">
            <v>M</v>
          </cell>
          <cell r="D2646">
            <v>287.73</v>
          </cell>
        </row>
        <row r="2647">
          <cell r="A2647" t="str">
            <v>130382</v>
          </cell>
          <cell r="B2647" t="str">
            <v>DEGRAUS DE MARMORE POLIDO - TRAVERTINO NACIONAL</v>
          </cell>
          <cell r="C2647" t="str">
            <v>M</v>
          </cell>
          <cell r="D2647">
            <v>98.43</v>
          </cell>
        </row>
        <row r="2648">
          <cell r="A2648" t="str">
            <v>130385</v>
          </cell>
          <cell r="B2648" t="str">
            <v>DEGRAUS DE CHAPAS DE FIBRO-VINIL - 2MM DE ESPESSURA</v>
          </cell>
          <cell r="C2648" t="str">
            <v>M</v>
          </cell>
          <cell r="D2648">
            <v>31.36</v>
          </cell>
        </row>
        <row r="2649">
          <cell r="A2649" t="str">
            <v>130387</v>
          </cell>
          <cell r="B2649" t="str">
            <v>DEGRAUS DE CHAPAS DE BORRACHA SINTETICA - 4 A 5MM DE ESPESSURA</v>
          </cell>
          <cell r="C2649" t="str">
            <v>M</v>
          </cell>
          <cell r="D2649">
            <v>23.55</v>
          </cell>
        </row>
        <row r="2650">
          <cell r="A2650" t="str">
            <v>130390</v>
          </cell>
          <cell r="B2650" t="str">
            <v>CORRIMAO DE ARGAMASSA DE CIMENTO E AREIA 1:3</v>
          </cell>
          <cell r="C2650" t="str">
            <v>M</v>
          </cell>
          <cell r="D2650">
            <v>4.62</v>
          </cell>
        </row>
        <row r="2651">
          <cell r="A2651" t="str">
            <v>130392</v>
          </cell>
          <cell r="B2651" t="str">
            <v>CORRIMAO DE GRANILITE</v>
          </cell>
          <cell r="C2651" t="str">
            <v>M</v>
          </cell>
          <cell r="D2651">
            <v>18.18</v>
          </cell>
        </row>
        <row r="2652">
          <cell r="A2652" t="str">
            <v>130394</v>
          </cell>
          <cell r="B2652" t="str">
            <v>FITA ANTIDERRAPANTE, FAIXA C/LARG.=5CM E ESP.=2MM, APLIC.EM DEGRAU</v>
          </cell>
          <cell r="C2652" t="str">
            <v>M</v>
          </cell>
          <cell r="D2652">
            <v>4.3899999999999997</v>
          </cell>
        </row>
        <row r="2653">
          <cell r="A2653" t="str">
            <v>135000</v>
          </cell>
          <cell r="B2653" t="str">
            <v>DEMOLICOES</v>
          </cell>
          <cell r="D2653" t="str">
            <v xml:space="preserve"> R$-   </v>
          </cell>
        </row>
        <row r="2654">
          <cell r="A2654" t="str">
            <v>135001</v>
          </cell>
          <cell r="B2654" t="str">
            <v>DEMOLICAO DE CONCRETO SIMPLES</v>
          </cell>
          <cell r="C2654" t="str">
            <v>M3</v>
          </cell>
          <cell r="D2654">
            <v>39.799999999999997</v>
          </cell>
        </row>
        <row r="2655">
          <cell r="A2655" t="str">
            <v>135005</v>
          </cell>
          <cell r="B2655" t="str">
            <v>DEMOLICAO DE ARGAMASSA,CERAMICA OU SIMILAR INCL.ARG.DE REGULARIZACAO</v>
          </cell>
          <cell r="C2655" t="str">
            <v>M2</v>
          </cell>
          <cell r="D2655">
            <v>2.15</v>
          </cell>
        </row>
        <row r="2656">
          <cell r="A2656" t="str">
            <v>135010</v>
          </cell>
          <cell r="B2656" t="str">
            <v>DEMOLICAO DE TACOS DE MADEIRA,INCLUSIVE ARGAMASSA DE ASSENTAMENTO</v>
          </cell>
          <cell r="C2656" t="str">
            <v>M2</v>
          </cell>
          <cell r="D2656">
            <v>1.44</v>
          </cell>
        </row>
        <row r="2657">
          <cell r="A2657" t="str">
            <v>135012</v>
          </cell>
          <cell r="B2657" t="str">
            <v>DEMOLICAO DE SOALHO DE MADEIRA,EXCLUSIVE VIGAMENTO</v>
          </cell>
          <cell r="C2657" t="str">
            <v>M2</v>
          </cell>
          <cell r="D2657">
            <v>1.1399999999999999</v>
          </cell>
        </row>
        <row r="2658">
          <cell r="A2658" t="str">
            <v>135014</v>
          </cell>
          <cell r="B2658" t="str">
            <v>DEMOLICAO DE SOALHO DE MADEIRA,INCLUSIVE VIGAMENTO</v>
          </cell>
          <cell r="C2658" t="str">
            <v>M2</v>
          </cell>
          <cell r="D2658">
            <v>2.5099999999999998</v>
          </cell>
        </row>
        <row r="2659">
          <cell r="A2659" t="str">
            <v>135020</v>
          </cell>
          <cell r="B2659" t="str">
            <v>DEMOLICAO DE FIBRO-VINIL OU BORRACHA SINT,INCL.ARG.DE REGULARIZACAO</v>
          </cell>
          <cell r="C2659" t="str">
            <v>M2</v>
          </cell>
          <cell r="D2659">
            <v>1.44</v>
          </cell>
        </row>
        <row r="2660">
          <cell r="A2660" t="str">
            <v>135030</v>
          </cell>
          <cell r="B2660" t="str">
            <v>DEMOLICAO DE RODAPES EM GERAL,INCLUSIVE ARGAMASSA DE ASSENTAMENTO</v>
          </cell>
          <cell r="C2660" t="str">
            <v>M</v>
          </cell>
          <cell r="D2660">
            <v>0.41</v>
          </cell>
        </row>
        <row r="2661">
          <cell r="A2661" t="str">
            <v>135040</v>
          </cell>
          <cell r="B2661" t="str">
            <v>DEMOLICAO DE DEGRAUS EM GERAL,INCLUSIVE ARGAMASSA DE ASSENTAMENTO</v>
          </cell>
          <cell r="C2661" t="str">
            <v>M</v>
          </cell>
          <cell r="D2661">
            <v>1.44</v>
          </cell>
        </row>
        <row r="2662">
          <cell r="A2662" t="str">
            <v>136000</v>
          </cell>
          <cell r="B2662" t="str">
            <v>RETIRADAS</v>
          </cell>
          <cell r="D2662" t="str">
            <v xml:space="preserve"> R$-   </v>
          </cell>
        </row>
        <row r="2663">
          <cell r="A2663" t="str">
            <v>136002</v>
          </cell>
          <cell r="B2663" t="str">
            <v>RETIRADA DE FORRAS DE PEDRAS NATURAIS - GRANITO OU MARMORE</v>
          </cell>
          <cell r="C2663" t="str">
            <v>M2</v>
          </cell>
          <cell r="D2663">
            <v>5.77</v>
          </cell>
        </row>
        <row r="2664">
          <cell r="A2664" t="str">
            <v>136010</v>
          </cell>
          <cell r="B2664" t="str">
            <v>RETIRADA DE TACOS DE MADEIRA</v>
          </cell>
          <cell r="C2664" t="str">
            <v>M2</v>
          </cell>
          <cell r="D2664">
            <v>2.15</v>
          </cell>
        </row>
        <row r="2665">
          <cell r="A2665" t="str">
            <v>136012</v>
          </cell>
          <cell r="B2665" t="str">
            <v>RETIRADA DE SOALHO DE MADEIRA,EXCLUSIVE VIGAMENTO</v>
          </cell>
          <cell r="C2665" t="str">
            <v>M2</v>
          </cell>
          <cell r="D2665">
            <v>2.79</v>
          </cell>
        </row>
        <row r="2666">
          <cell r="A2666" t="str">
            <v>136014</v>
          </cell>
          <cell r="B2666" t="str">
            <v>RETIRADA DE SOALHO DE MADEIRA,INCLUSIVE VIGAMENTO</v>
          </cell>
          <cell r="C2666" t="str">
            <v>M2</v>
          </cell>
          <cell r="D2666">
            <v>4.8</v>
          </cell>
        </row>
        <row r="2667">
          <cell r="A2667" t="str">
            <v>136020</v>
          </cell>
          <cell r="B2667" t="str">
            <v>RETIRADA DE FIBRO-VINIL</v>
          </cell>
          <cell r="C2667" t="str">
            <v>M2</v>
          </cell>
          <cell r="D2667">
            <v>2.65</v>
          </cell>
        </row>
        <row r="2668">
          <cell r="A2668" t="str">
            <v>136030</v>
          </cell>
          <cell r="B2668" t="str">
            <v>RETIRADA DE RODAPES DE MADEIRA,INCLUSIVE CORDAO</v>
          </cell>
          <cell r="C2668" t="str">
            <v>M</v>
          </cell>
          <cell r="D2668">
            <v>0.52</v>
          </cell>
        </row>
        <row r="2669">
          <cell r="A2669" t="str">
            <v>136035</v>
          </cell>
          <cell r="B2669" t="str">
            <v>RETIRADA DE RODAPES DE ALUMINIO</v>
          </cell>
          <cell r="C2669" t="str">
            <v>M</v>
          </cell>
          <cell r="D2669">
            <v>0.52</v>
          </cell>
        </row>
        <row r="2670">
          <cell r="A2670" t="str">
            <v>137000</v>
          </cell>
          <cell r="B2670" t="str">
            <v>RECOLOCACOES</v>
          </cell>
          <cell r="D2670" t="str">
            <v xml:space="preserve"> R$-   </v>
          </cell>
        </row>
        <row r="2671">
          <cell r="A2671" t="str">
            <v>137010</v>
          </cell>
          <cell r="B2671" t="str">
            <v>RECOLOCACAO DE TACOS DE MADEIRA</v>
          </cell>
          <cell r="C2671" t="str">
            <v>M2</v>
          </cell>
          <cell r="D2671">
            <v>8.6300000000000008</v>
          </cell>
        </row>
        <row r="2672">
          <cell r="A2672" t="str">
            <v>137012</v>
          </cell>
          <cell r="B2672" t="str">
            <v>RECOLOCACAO DE SOALHO DE MADEIRA,EXCLUSIVE VIGAMENTO</v>
          </cell>
          <cell r="C2672" t="str">
            <v>M2</v>
          </cell>
          <cell r="D2672">
            <v>2.2400000000000002</v>
          </cell>
        </row>
        <row r="2673">
          <cell r="A2673" t="str">
            <v>137014</v>
          </cell>
          <cell r="B2673" t="str">
            <v>RECOLOCACAO DE SOALHO DE MADEIRA,INCLUSIVE VIGAMENTO</v>
          </cell>
          <cell r="C2673" t="str">
            <v>M2</v>
          </cell>
          <cell r="D2673">
            <v>9.08</v>
          </cell>
        </row>
        <row r="2674">
          <cell r="A2674" t="str">
            <v>137020</v>
          </cell>
          <cell r="B2674" t="str">
            <v>RECOLOCACAO DE FIBRO-VINIL</v>
          </cell>
          <cell r="C2674" t="str">
            <v>M2</v>
          </cell>
          <cell r="D2674">
            <v>2.2799999999999998</v>
          </cell>
        </row>
        <row r="2675">
          <cell r="A2675" t="str">
            <v>137030</v>
          </cell>
          <cell r="B2675" t="str">
            <v>RECOLOCACAO DE RODAPES DE MADEIRA,INCLUSIVE CORDAO</v>
          </cell>
          <cell r="C2675" t="str">
            <v>M</v>
          </cell>
          <cell r="D2675">
            <v>2.08</v>
          </cell>
        </row>
        <row r="2676">
          <cell r="A2676" t="str">
            <v>137035</v>
          </cell>
          <cell r="B2676" t="str">
            <v>RECOLOCACAO DE RODAPES DE ALUMINIO</v>
          </cell>
          <cell r="C2676" t="str">
            <v>M</v>
          </cell>
          <cell r="D2676">
            <v>2.2200000000000002</v>
          </cell>
        </row>
        <row r="2677">
          <cell r="A2677" t="str">
            <v>138000</v>
          </cell>
          <cell r="B2677" t="str">
            <v>SERVICOS PARCIAIS</v>
          </cell>
          <cell r="D2677" t="str">
            <v xml:space="preserve"> R$-   </v>
          </cell>
        </row>
        <row r="2678">
          <cell r="A2678" t="str">
            <v>138010</v>
          </cell>
          <cell r="B2678" t="str">
            <v>COLAGEM DE TACOS SOLTOS - COM FORNECIMENTO DE TACOS</v>
          </cell>
          <cell r="C2678" t="str">
            <v>M2</v>
          </cell>
          <cell r="D2678">
            <v>43.66</v>
          </cell>
        </row>
        <row r="2679">
          <cell r="A2679" t="str">
            <v>138011</v>
          </cell>
          <cell r="B2679" t="str">
            <v>COLAGEM DE TACOS SOLTOS - SEM FORNECIMENTO DE TACOS</v>
          </cell>
          <cell r="C2679" t="str">
            <v>M2</v>
          </cell>
          <cell r="D2679">
            <v>17.41</v>
          </cell>
        </row>
        <row r="2680">
          <cell r="A2680" t="str">
            <v>138012</v>
          </cell>
          <cell r="B2680" t="str">
            <v>REPREGAMENTO DE SOALHO DE MADEIRA</v>
          </cell>
          <cell r="C2680" t="str">
            <v>M2</v>
          </cell>
          <cell r="D2680">
            <v>0.92</v>
          </cell>
        </row>
        <row r="2681">
          <cell r="A2681" t="str">
            <v>138013</v>
          </cell>
          <cell r="B2681" t="str">
            <v>TABUAS DE MADEIRA MACICA,PARA SOALHO - PEROBA,10X2CM</v>
          </cell>
          <cell r="C2681" t="str">
            <v>M2</v>
          </cell>
          <cell r="D2681">
            <v>30.38</v>
          </cell>
        </row>
        <row r="2682">
          <cell r="A2682" t="str">
            <v>138014</v>
          </cell>
          <cell r="B2682" t="str">
            <v>TABUAS DE MADEIRA MACICA,PARA SOALHO - PEROBA,20X2CM</v>
          </cell>
          <cell r="C2682" t="str">
            <v>M2</v>
          </cell>
          <cell r="D2682">
            <v>30.38</v>
          </cell>
        </row>
        <row r="2683">
          <cell r="A2683" t="str">
            <v>138031</v>
          </cell>
          <cell r="B2683" t="str">
            <v>CORDAO DE PEROBA PARA RODAPE</v>
          </cell>
          <cell r="C2683" t="str">
            <v>M</v>
          </cell>
          <cell r="D2683">
            <v>0.99</v>
          </cell>
        </row>
        <row r="2684">
          <cell r="A2684" t="str">
            <v>138041</v>
          </cell>
          <cell r="B2684" t="str">
            <v>TESTEIRA DE BORRACHA SINTETICA PARA DEGRAUS</v>
          </cell>
          <cell r="C2684" t="str">
            <v>M</v>
          </cell>
          <cell r="D2684">
            <v>6.3</v>
          </cell>
        </row>
        <row r="2685">
          <cell r="A2685" t="str">
            <v>138061</v>
          </cell>
          <cell r="B2685" t="str">
            <v>POLIMENTO DE PISO DE GRANILITE OU ARGAMASSA DE ALTA RESISTENCIA</v>
          </cell>
          <cell r="C2685" t="str">
            <v>M2</v>
          </cell>
          <cell r="D2685">
            <v>12</v>
          </cell>
        </row>
        <row r="2686">
          <cell r="A2686" t="str">
            <v>138062</v>
          </cell>
          <cell r="B2686" t="str">
            <v>POLIMENTO DE PISO DE MARMORE BRANCO</v>
          </cell>
          <cell r="C2686" t="str">
            <v>M2</v>
          </cell>
          <cell r="D2686">
            <v>25</v>
          </cell>
        </row>
        <row r="2687">
          <cell r="A2687" t="str">
            <v>140000</v>
          </cell>
          <cell r="B2687" t="str">
            <v>VIDROS</v>
          </cell>
          <cell r="D2687" t="str">
            <v xml:space="preserve"> R$-   </v>
          </cell>
        </row>
        <row r="2688">
          <cell r="A2688" t="str">
            <v>140100</v>
          </cell>
          <cell r="B2688" t="str">
            <v>VIDROS ENCAIXILHADOS E ESPELHOS</v>
          </cell>
          <cell r="D2688" t="str">
            <v xml:space="preserve"> R$-   </v>
          </cell>
        </row>
        <row r="2689">
          <cell r="A2689" t="str">
            <v>140102</v>
          </cell>
          <cell r="B2689" t="str">
            <v>VIDRO LISO COMUM,TRANSPARENTE INCOLOR - ESPESSURA 3MM</v>
          </cell>
          <cell r="C2689" t="str">
            <v>M2</v>
          </cell>
          <cell r="D2689">
            <v>31.44</v>
          </cell>
        </row>
        <row r="2690">
          <cell r="A2690" t="str">
            <v>140103</v>
          </cell>
          <cell r="B2690" t="str">
            <v>VIDRO LISO COMUM,TRANSPARENTE INCOLOR - ESPESSURA 4MM</v>
          </cell>
          <cell r="C2690" t="str">
            <v>M2</v>
          </cell>
          <cell r="D2690">
            <v>38.65</v>
          </cell>
        </row>
        <row r="2691">
          <cell r="A2691" t="str">
            <v>140104</v>
          </cell>
          <cell r="B2691" t="str">
            <v>VIDRO LISO COMUM,TRANSPARENTE INCOLOR - ESPESSURA 5MM</v>
          </cell>
          <cell r="C2691" t="str">
            <v>M2</v>
          </cell>
          <cell r="D2691">
            <v>35.9</v>
          </cell>
        </row>
        <row r="2692">
          <cell r="A2692" t="str">
            <v>140105</v>
          </cell>
          <cell r="B2692" t="str">
            <v>VIDRO LISO COMUM,TRANSPARENTE INCOLOR - ESPESSURA 6MM</v>
          </cell>
          <cell r="C2692" t="str">
            <v>M2</v>
          </cell>
          <cell r="D2692">
            <v>41.41</v>
          </cell>
        </row>
        <row r="2693">
          <cell r="A2693" t="str">
            <v>140110</v>
          </cell>
          <cell r="B2693" t="str">
            <v>VIDRO IMPRESSO COMUM,TRANSLUCIDO INCOLOR - PADROES DIVERSOS,4MM</v>
          </cell>
          <cell r="C2693" t="str">
            <v>M2</v>
          </cell>
          <cell r="D2693">
            <v>21.6</v>
          </cell>
        </row>
        <row r="2694">
          <cell r="A2694" t="str">
            <v>140111</v>
          </cell>
          <cell r="B2694" t="str">
            <v>VIDRO IMPRESSO COMUM,TRANSLUCIDO INCOLOR - TIPO CANELADO,4MM</v>
          </cell>
          <cell r="C2694" t="str">
            <v>M2</v>
          </cell>
          <cell r="D2694">
            <v>21.6</v>
          </cell>
        </row>
        <row r="2695">
          <cell r="A2695" t="str">
            <v>140130</v>
          </cell>
          <cell r="B2695" t="str">
            <v>VIDRO LISO DE SEGURANCA,LAMINADO INCOLOR - ESPESSURA 6MM</v>
          </cell>
          <cell r="C2695" t="str">
            <v>M2</v>
          </cell>
          <cell r="D2695">
            <v>101.14</v>
          </cell>
        </row>
        <row r="2696">
          <cell r="A2696" t="str">
            <v>140137</v>
          </cell>
          <cell r="B2696" t="str">
            <v>VIDRO LISO DE SEGURANCA,LAMINADO LEITOSO - ESPESSURA 6MM</v>
          </cell>
          <cell r="C2696" t="str">
            <v>M2</v>
          </cell>
          <cell r="D2696">
            <v>116.4</v>
          </cell>
        </row>
        <row r="2697">
          <cell r="A2697" t="str">
            <v>140140</v>
          </cell>
          <cell r="B2697" t="str">
            <v>VIDRO IMPRESSO DE SEGURANCA,ARAMADO - ESPESSURA 7 A 8MM</v>
          </cell>
          <cell r="C2697" t="str">
            <v>M2</v>
          </cell>
          <cell r="D2697">
            <v>80.760000000000005</v>
          </cell>
        </row>
        <row r="2698">
          <cell r="A2698" t="str">
            <v>140145</v>
          </cell>
          <cell r="B2698" t="str">
            <v>VIDRO ORGANICO,FIXADO COM REBITES E VEDADO COM MASSA - ESPESSURA 3MM</v>
          </cell>
          <cell r="C2698" t="str">
            <v>M2</v>
          </cell>
          <cell r="D2698">
            <v>79.5</v>
          </cell>
        </row>
        <row r="2699">
          <cell r="A2699" t="str">
            <v>140146</v>
          </cell>
          <cell r="B2699" t="str">
            <v>VIDRO ORGANICO,FIXADO COM REBITES E VEDADO COM MASSA - ESPESSURA 5MM</v>
          </cell>
          <cell r="C2699" t="str">
            <v>M2</v>
          </cell>
          <cell r="D2699">
            <v>123</v>
          </cell>
        </row>
        <row r="2700">
          <cell r="A2700" t="str">
            <v>140150</v>
          </cell>
          <cell r="B2700" t="str">
            <v>VIDRO LISO DE SEGURANCA,TEMPERADO INCOLOR - ESPESSURA 6MM</v>
          </cell>
          <cell r="C2700" t="str">
            <v>M2</v>
          </cell>
          <cell r="D2700">
            <v>105.71</v>
          </cell>
        </row>
        <row r="2701">
          <cell r="A2701" t="str">
            <v>140170</v>
          </cell>
          <cell r="B2701" t="str">
            <v>ESPELHO COMUM - ESPESSURA 3MM</v>
          </cell>
          <cell r="C2701" t="str">
            <v>M2</v>
          </cell>
          <cell r="D2701">
            <v>41.94</v>
          </cell>
        </row>
        <row r="2702">
          <cell r="A2702" t="str">
            <v>140172</v>
          </cell>
          <cell r="B2702" t="str">
            <v>ESPELHO E=3MM COM MOLDURA DE ALUMINIO</v>
          </cell>
          <cell r="C2702" t="str">
            <v>M2</v>
          </cell>
          <cell r="D2702">
            <v>57.03</v>
          </cell>
        </row>
        <row r="2703">
          <cell r="A2703" t="str">
            <v>145000</v>
          </cell>
          <cell r="B2703" t="str">
            <v>DEMOLICOES</v>
          </cell>
          <cell r="D2703" t="str">
            <v xml:space="preserve"> R$-   </v>
          </cell>
        </row>
        <row r="2704">
          <cell r="A2704" t="str">
            <v>145001</v>
          </cell>
          <cell r="B2704" t="str">
            <v>DEMOLICAO DE VIDROS ENCAIXILHADOS EM GERAL,INCL.LIMPEZA DO CAIXILHO</v>
          </cell>
          <cell r="C2704" t="str">
            <v>M2</v>
          </cell>
          <cell r="D2704">
            <v>8.8800000000000008</v>
          </cell>
        </row>
        <row r="2705">
          <cell r="A2705" t="str">
            <v>146000</v>
          </cell>
          <cell r="B2705" t="str">
            <v>RETIRADAS</v>
          </cell>
          <cell r="D2705" t="str">
            <v xml:space="preserve"> R$-   </v>
          </cell>
        </row>
        <row r="2706">
          <cell r="A2706" t="str">
            <v>146001</v>
          </cell>
          <cell r="B2706" t="str">
            <v>RETIRADA DE VIDROS ENCAIXILHADOS EM GERAL,INCL.LIMPEZA DO CAIXILHO</v>
          </cell>
          <cell r="C2706" t="str">
            <v>M2</v>
          </cell>
          <cell r="D2706">
            <v>13.32</v>
          </cell>
        </row>
        <row r="2707">
          <cell r="A2707" t="str">
            <v>147000</v>
          </cell>
          <cell r="B2707" t="str">
            <v>RECOLOCACOES</v>
          </cell>
          <cell r="D2707" t="str">
            <v xml:space="preserve"> R$-   </v>
          </cell>
        </row>
        <row r="2708">
          <cell r="A2708" t="str">
            <v>147001</v>
          </cell>
          <cell r="B2708" t="str">
            <v>RECOLOCACAO DE VIDROS ENCAIXILHADOS EM GERAL</v>
          </cell>
          <cell r="C2708" t="str">
            <v>M2</v>
          </cell>
          <cell r="D2708">
            <v>10.88</v>
          </cell>
        </row>
        <row r="2709">
          <cell r="A2709" t="str">
            <v>150000</v>
          </cell>
          <cell r="B2709" t="str">
            <v>PINTURA</v>
          </cell>
          <cell r="D2709" t="str">
            <v xml:space="preserve"> R$-   </v>
          </cell>
        </row>
        <row r="2710">
          <cell r="A2710" t="str">
            <v>150100</v>
          </cell>
          <cell r="B2710" t="str">
            <v>PINTURA EM ALVENARIA E CONCRETO</v>
          </cell>
          <cell r="D2710" t="str">
            <v xml:space="preserve"> R$-   </v>
          </cell>
        </row>
        <row r="2711">
          <cell r="A2711" t="str">
            <v>150101</v>
          </cell>
          <cell r="B2711" t="str">
            <v>AGUADA DE CAL - CONCRETO OU REBOCO SEM MASSA CORRIDA,INTERIOR</v>
          </cell>
          <cell r="C2711" t="str">
            <v>M2</v>
          </cell>
          <cell r="D2711">
            <v>1.17</v>
          </cell>
        </row>
        <row r="2712">
          <cell r="A2712" t="str">
            <v>150102</v>
          </cell>
          <cell r="B2712" t="str">
            <v>AGUADA DE CAL - CONCRETO OU REBOCO SEM MASSA CORRIDA,EXTERIOR</v>
          </cell>
          <cell r="C2712" t="str">
            <v>M2</v>
          </cell>
          <cell r="D2712">
            <v>1.61</v>
          </cell>
        </row>
        <row r="2713">
          <cell r="A2713" t="str">
            <v>150108</v>
          </cell>
          <cell r="B2713" t="str">
            <v>TINTA HIDROFUGA A BASE DE CIMENTO - CONCR.OU REBOCO S/MASSA CORRIDA</v>
          </cell>
          <cell r="C2713" t="str">
            <v>M2</v>
          </cell>
          <cell r="D2713">
            <v>2.3199999999999998</v>
          </cell>
        </row>
        <row r="2714">
          <cell r="A2714" t="str">
            <v>150110</v>
          </cell>
          <cell r="B2714" t="str">
            <v>TINTA PVA (LATEX) - CONCRETO OU REBOCO SEM MASSA CORRIDA</v>
          </cell>
          <cell r="C2714" t="str">
            <v>M2</v>
          </cell>
          <cell r="D2714">
            <v>5.07</v>
          </cell>
        </row>
        <row r="2715">
          <cell r="A2715" t="str">
            <v>150111</v>
          </cell>
          <cell r="B2715" t="str">
            <v>TINTA PVA (LATEX) - REBOCO COM MASSA CORRIDA</v>
          </cell>
          <cell r="C2715" t="str">
            <v>M2</v>
          </cell>
          <cell r="D2715">
            <v>7.71</v>
          </cell>
        </row>
        <row r="2716">
          <cell r="A2716" t="str">
            <v>150115</v>
          </cell>
          <cell r="B2716" t="str">
            <v>TINTA ACRILICA - CONCRETO OU REBOCO SEM MASSA CORRIDA</v>
          </cell>
          <cell r="C2716" t="str">
            <v>M2</v>
          </cell>
          <cell r="D2716">
            <v>4.95</v>
          </cell>
        </row>
        <row r="2717">
          <cell r="A2717" t="str">
            <v>150116</v>
          </cell>
          <cell r="B2717" t="str">
            <v>TINTA ACRILICA - REBOCO COM MASSA CORRIDA</v>
          </cell>
          <cell r="C2717" t="str">
            <v>M2</v>
          </cell>
          <cell r="D2717">
            <v>8.8699999999999992</v>
          </cell>
        </row>
        <row r="2718">
          <cell r="A2718" t="str">
            <v>150120</v>
          </cell>
          <cell r="B2718" t="str">
            <v>TINTA A OLEO - CONCRETO OU REBOCO SEM MASSA CORRIDA</v>
          </cell>
          <cell r="C2718" t="str">
            <v>M2</v>
          </cell>
          <cell r="D2718">
            <v>5.01</v>
          </cell>
        </row>
        <row r="2719">
          <cell r="A2719" t="str">
            <v>150121</v>
          </cell>
          <cell r="B2719" t="str">
            <v>TINTA A OLEO - REBOCO COM MASSA CORRIDA</v>
          </cell>
          <cell r="C2719" t="str">
            <v>M2</v>
          </cell>
          <cell r="D2719">
            <v>9.5</v>
          </cell>
        </row>
        <row r="2720">
          <cell r="A2720" t="str">
            <v>150123</v>
          </cell>
          <cell r="B2720" t="str">
            <v>TINTA ESMALTE SINTETICO-CONCRETO OU REBOCO S/MASSA CORRIDA</v>
          </cell>
          <cell r="C2720" t="str">
            <v>M2</v>
          </cell>
          <cell r="D2720">
            <v>5.53</v>
          </cell>
        </row>
        <row r="2721">
          <cell r="A2721" t="str">
            <v>150124</v>
          </cell>
          <cell r="B2721" t="str">
            <v>TINTA ESMALTE SINTETICO CONCRETO OU REBOCO C/MASSA CORRIDA</v>
          </cell>
          <cell r="C2721" t="str">
            <v>M2</v>
          </cell>
          <cell r="D2721">
            <v>10.02</v>
          </cell>
        </row>
        <row r="2722">
          <cell r="A2722" t="str">
            <v>150130</v>
          </cell>
          <cell r="B2722" t="str">
            <v>TINTA NITRO-SINTETICA (QUANTIL) - CONCR.OU REBOCO SEM MASSA CORRIDA</v>
          </cell>
          <cell r="C2722" t="str">
            <v>M2</v>
          </cell>
          <cell r="D2722">
            <v>9.92</v>
          </cell>
        </row>
        <row r="2723">
          <cell r="A2723" t="str">
            <v>150131</v>
          </cell>
          <cell r="B2723" t="str">
            <v>TINTA NITRO-SINTETICA (QUANTIL) - REBOCO COM MASSA CORRIDA</v>
          </cell>
          <cell r="C2723" t="str">
            <v>M2</v>
          </cell>
          <cell r="D2723">
            <v>13.34</v>
          </cell>
        </row>
        <row r="2724">
          <cell r="A2724" t="str">
            <v>150135</v>
          </cell>
          <cell r="B2724" t="str">
            <v>TINTA EPOXI - CONCRETO OU REBOCO SEM MASSA CORRIDA</v>
          </cell>
          <cell r="C2724" t="str">
            <v>M2</v>
          </cell>
          <cell r="D2724">
            <v>24.62</v>
          </cell>
        </row>
        <row r="2725">
          <cell r="A2725" t="str">
            <v>150136</v>
          </cell>
          <cell r="B2725" t="str">
            <v>TINTA EPOXI - REBOCO COM MASSA CORRIDA</v>
          </cell>
          <cell r="C2725" t="str">
            <v>M2</v>
          </cell>
          <cell r="D2725">
            <v>32.380000000000003</v>
          </cell>
        </row>
        <row r="2726">
          <cell r="A2726" t="str">
            <v>150170</v>
          </cell>
          <cell r="B2726" t="str">
            <v>VERNIZ A BASE DE SILICONE - CONCRETO OU ALVENARIA APARENTE</v>
          </cell>
          <cell r="C2726" t="str">
            <v>M2</v>
          </cell>
          <cell r="D2726">
            <v>3.37</v>
          </cell>
        </row>
        <row r="2727">
          <cell r="A2727" t="str">
            <v>150175</v>
          </cell>
          <cell r="B2727" t="str">
            <v>VERNIZ A BASE DE POLIURETANO BICOMPONENTE - CONCRETO OU ALV.APARENTE</v>
          </cell>
          <cell r="C2727" t="str">
            <v>M2</v>
          </cell>
          <cell r="D2727">
            <v>3.5</v>
          </cell>
        </row>
        <row r="2728">
          <cell r="A2728" t="str">
            <v>150200</v>
          </cell>
          <cell r="B2728" t="str">
            <v>PINTURA EM MADEIRA</v>
          </cell>
          <cell r="D2728" t="str">
            <v xml:space="preserve"> R$-   </v>
          </cell>
        </row>
        <row r="2729">
          <cell r="A2729" t="str">
            <v>150205</v>
          </cell>
          <cell r="B2729" t="str">
            <v>TINTA A OLEO - ESQUADRIAS E PECAS DE MARCENARIA,SEM EMASSAMENTO</v>
          </cell>
          <cell r="C2729" t="str">
            <v>M2</v>
          </cell>
          <cell r="D2729">
            <v>4.9800000000000004</v>
          </cell>
        </row>
        <row r="2730">
          <cell r="A2730" t="str">
            <v>150206</v>
          </cell>
          <cell r="B2730" t="str">
            <v>TINTA A OLEO - ESQUADRIAS E PECAS DE MARCENARIA,COM EMASSAMENTO</v>
          </cell>
          <cell r="C2730" t="str">
            <v>M2</v>
          </cell>
          <cell r="D2730">
            <v>8.64</v>
          </cell>
        </row>
        <row r="2731">
          <cell r="A2731" t="str">
            <v>150207</v>
          </cell>
          <cell r="B2731" t="str">
            <v>TINTA A OLEO - ESTRUTURAS DE MADEIRA,SEM EMASSAMENTO</v>
          </cell>
          <cell r="C2731" t="str">
            <v>M2</v>
          </cell>
          <cell r="D2731">
            <v>2.5</v>
          </cell>
        </row>
        <row r="2732">
          <cell r="A2732" t="str">
            <v>150208</v>
          </cell>
          <cell r="B2732" t="str">
            <v>TINTA A OLEO - FORROS DE MADEIRA</v>
          </cell>
          <cell r="C2732" t="str">
            <v>M2</v>
          </cell>
          <cell r="D2732">
            <v>5.9</v>
          </cell>
        </row>
        <row r="2733">
          <cell r="A2733" t="str">
            <v>150209</v>
          </cell>
          <cell r="B2733" t="str">
            <v>TINTA A OLEO - RODAPES,GUARNICOES E MOLDURAS DE MADEIRA</v>
          </cell>
          <cell r="C2733" t="str">
            <v>M</v>
          </cell>
          <cell r="D2733">
            <v>0.87</v>
          </cell>
        </row>
        <row r="2734">
          <cell r="A2734" t="str">
            <v>150210</v>
          </cell>
          <cell r="B2734" t="str">
            <v>ESMALTE SINTETICO - ESQUADRIAS E PECAS DE MARCENARIA,SEM EMASSAMENTO</v>
          </cell>
          <cell r="C2734" t="str">
            <v>M2</v>
          </cell>
          <cell r="D2734">
            <v>5.8</v>
          </cell>
        </row>
        <row r="2735">
          <cell r="A2735" t="str">
            <v>150211</v>
          </cell>
          <cell r="B2735" t="str">
            <v>ESMALTE SINTETICO - ESQUADRIAS E PECAS DE MARCENARIA,COM EMASSAMENTO</v>
          </cell>
          <cell r="C2735" t="str">
            <v>M2</v>
          </cell>
          <cell r="D2735">
            <v>9.4600000000000009</v>
          </cell>
        </row>
        <row r="2736">
          <cell r="A2736" t="str">
            <v>150212</v>
          </cell>
          <cell r="B2736" t="str">
            <v>ESMALTE SINTETICO - ESTRUTURAS DE MADEIRA,SEM EMASSAMENTO</v>
          </cell>
          <cell r="C2736" t="str">
            <v>M2</v>
          </cell>
          <cell r="D2736">
            <v>2.81</v>
          </cell>
        </row>
        <row r="2737">
          <cell r="A2737" t="str">
            <v>150213</v>
          </cell>
          <cell r="B2737" t="str">
            <v>ESMALTE SINTETICO - FORROS DE MADEIRA</v>
          </cell>
          <cell r="C2737" t="str">
            <v>M2</v>
          </cell>
          <cell r="D2737">
            <v>6.72</v>
          </cell>
        </row>
        <row r="2738">
          <cell r="A2738" t="str">
            <v>150214</v>
          </cell>
          <cell r="B2738" t="str">
            <v>ESMALTE SINTETICO - RODAPES,GUARNICOES E MOLDURAS DE MADEIRA</v>
          </cell>
          <cell r="C2738" t="str">
            <v>M</v>
          </cell>
          <cell r="D2738">
            <v>1.03</v>
          </cell>
        </row>
        <row r="2739">
          <cell r="A2739" t="str">
            <v>150240</v>
          </cell>
          <cell r="B2739" t="str">
            <v>LIQUIDO IMUNIZANTE A BASE DE NAFTENATO DE ZINCO</v>
          </cell>
          <cell r="C2739" t="str">
            <v>M2</v>
          </cell>
          <cell r="D2739">
            <v>2</v>
          </cell>
        </row>
        <row r="2740">
          <cell r="A2740" t="str">
            <v>150250</v>
          </cell>
          <cell r="B2740" t="str">
            <v>VERNIZ A BASE DE GOMA LACA - ESQUADRIAS E PECAS DE MARCENARIA</v>
          </cell>
          <cell r="C2740" t="str">
            <v>M2</v>
          </cell>
          <cell r="D2740">
            <v>4.8600000000000003</v>
          </cell>
        </row>
        <row r="2741">
          <cell r="A2741" t="str">
            <v>150254</v>
          </cell>
          <cell r="B2741" t="str">
            <v>VERNIZ A BASE DE GOMA LACA - RODAPES,GUARNICOES E MOLDUR.DE MADEIRA</v>
          </cell>
          <cell r="C2741" t="str">
            <v>M</v>
          </cell>
          <cell r="D2741">
            <v>0.81</v>
          </cell>
        </row>
        <row r="2742">
          <cell r="A2742" t="str">
            <v>150255</v>
          </cell>
          <cell r="B2742" t="str">
            <v>VERNIZ NITRO-SINTETICO - ESQUADRIAS E PECAS DE MARCENARIA</v>
          </cell>
          <cell r="C2742" t="str">
            <v>M2</v>
          </cell>
          <cell r="D2742">
            <v>4.04</v>
          </cell>
        </row>
        <row r="2743">
          <cell r="A2743" t="str">
            <v>150259</v>
          </cell>
          <cell r="B2743" t="str">
            <v>VERNIZ NITRO-SINTETICO - RODAPES,GUARNICOES E MOLDURAS DE MADEIRA</v>
          </cell>
          <cell r="C2743" t="str">
            <v>M</v>
          </cell>
          <cell r="D2743">
            <v>0.72</v>
          </cell>
        </row>
        <row r="2744">
          <cell r="A2744" t="str">
            <v>150260</v>
          </cell>
          <cell r="B2744" t="str">
            <v>VERNIZ POLIURETANO BICOMPONENTE - ESQUADRIAS E PECAS DE MARCENARIA</v>
          </cell>
          <cell r="C2744" t="str">
            <v>M2</v>
          </cell>
          <cell r="D2744">
            <v>4.16</v>
          </cell>
        </row>
        <row r="2745">
          <cell r="A2745" t="str">
            <v>150261</v>
          </cell>
          <cell r="B2745" t="str">
            <v>VERNIZ POLIURETANO FORROS DE MADEIRA</v>
          </cell>
          <cell r="C2745" t="str">
            <v>M2</v>
          </cell>
          <cell r="D2745">
            <v>4.9000000000000004</v>
          </cell>
        </row>
        <row r="2746">
          <cell r="A2746" t="str">
            <v>150300</v>
          </cell>
          <cell r="B2746" t="str">
            <v>PINTURA EM METAL</v>
          </cell>
          <cell r="D2746" t="str">
            <v xml:space="preserve"> R$-   </v>
          </cell>
        </row>
        <row r="2747">
          <cell r="A2747" t="str">
            <v>150304</v>
          </cell>
          <cell r="B2747" t="str">
            <v>TINTA BETUMINOSA - INTERIOR DE CALHAS,RUFOS E RINCOES METALICOS</v>
          </cell>
          <cell r="C2747" t="str">
            <v>M</v>
          </cell>
          <cell r="D2747">
            <v>1.61</v>
          </cell>
        </row>
        <row r="2748">
          <cell r="A2748" t="str">
            <v>150305</v>
          </cell>
          <cell r="B2748" t="str">
            <v>TINTA A OLEO - ESQUADRIAS E PECAS DE SERRALHERIA</v>
          </cell>
          <cell r="C2748" t="str">
            <v>M2</v>
          </cell>
          <cell r="D2748">
            <v>10.39</v>
          </cell>
        </row>
        <row r="2749">
          <cell r="A2749" t="str">
            <v>150307</v>
          </cell>
          <cell r="B2749" t="str">
            <v>TINTA A OLEO - ESTRUTURAS METALICAS</v>
          </cell>
          <cell r="C2749" t="str">
            <v>M2</v>
          </cell>
          <cell r="D2749">
            <v>4.67</v>
          </cell>
        </row>
        <row r="2750">
          <cell r="A2750" t="str">
            <v>150309</v>
          </cell>
          <cell r="B2750" t="str">
            <v>TINTA A OLEO - EXTERIOR DE CALHAS,RUFOS E CONDUTORES</v>
          </cell>
          <cell r="C2750" t="str">
            <v>M</v>
          </cell>
          <cell r="D2750">
            <v>2.62</v>
          </cell>
        </row>
        <row r="2751">
          <cell r="A2751" t="str">
            <v>150310</v>
          </cell>
          <cell r="B2751" t="str">
            <v>ESMALTE SINTETICO - ESQUADRIAS E PECAS DE SERRALHERIA</v>
          </cell>
          <cell r="C2751" t="str">
            <v>M2</v>
          </cell>
          <cell r="D2751">
            <v>10.91</v>
          </cell>
        </row>
        <row r="2752">
          <cell r="A2752" t="str">
            <v>150312</v>
          </cell>
          <cell r="B2752" t="str">
            <v>ESMALTE SINTETICO - ESTRUTURAS METALICAS</v>
          </cell>
          <cell r="C2752" t="str">
            <v>M2</v>
          </cell>
          <cell r="D2752">
            <v>4.9800000000000004</v>
          </cell>
        </row>
        <row r="2753">
          <cell r="A2753" t="str">
            <v>150314</v>
          </cell>
          <cell r="B2753" t="str">
            <v>ESMALTE SINTETICO - EXTERIOR DE CALHAS,RUFOS E CONDUTORES</v>
          </cell>
          <cell r="C2753" t="str">
            <v>M</v>
          </cell>
          <cell r="D2753">
            <v>2.83</v>
          </cell>
        </row>
        <row r="2754">
          <cell r="A2754" t="str">
            <v>150330</v>
          </cell>
          <cell r="B2754" t="str">
            <v>TINTA GRAFITE (BASE ALQUIDICA) - ESQUADRIAS E PECAS DE SERRALHERIA</v>
          </cell>
          <cell r="C2754" t="str">
            <v>M2</v>
          </cell>
          <cell r="D2754">
            <v>10.84</v>
          </cell>
        </row>
        <row r="2755">
          <cell r="A2755" t="str">
            <v>150332</v>
          </cell>
          <cell r="B2755" t="str">
            <v>TINTA GRAFITE (BASE ALQUIDICA) - ESTRUTURAS METALICAS</v>
          </cell>
          <cell r="C2755" t="str">
            <v>M2</v>
          </cell>
          <cell r="D2755">
            <v>4.9400000000000004</v>
          </cell>
        </row>
        <row r="2756">
          <cell r="A2756" t="str">
            <v>150334</v>
          </cell>
          <cell r="B2756" t="str">
            <v>TINTA GRAFITE (BASE ALQUIDICA) - EXTERIOR CALHAS,RUFOS E CONDUTORES</v>
          </cell>
          <cell r="C2756" t="str">
            <v>M</v>
          </cell>
          <cell r="D2756">
            <v>2.8</v>
          </cell>
        </row>
        <row r="2757">
          <cell r="A2757" t="str">
            <v>150345</v>
          </cell>
          <cell r="B2757" t="str">
            <v>TINTA ALUMINIO (BASE FENOLICA) - ESQUADRIAS E PECAS DE SERRALHERIA</v>
          </cell>
          <cell r="C2757" t="str">
            <v>M2</v>
          </cell>
          <cell r="D2757">
            <v>10.55</v>
          </cell>
        </row>
        <row r="2758">
          <cell r="A2758" t="str">
            <v>150347</v>
          </cell>
          <cell r="B2758" t="str">
            <v>TINTA ALUMINIO (BASE FENOLICA) - ESTRUTURAS METALICAS</v>
          </cell>
          <cell r="C2758" t="str">
            <v>M2</v>
          </cell>
          <cell r="D2758">
            <v>4.76</v>
          </cell>
        </row>
        <row r="2759">
          <cell r="A2759" t="str">
            <v>150349</v>
          </cell>
          <cell r="B2759" t="str">
            <v>TINTA ALUMINIO (BASE FENOLICA) - EXTERIOR CALHAS,RUFOS E CONDUTORES</v>
          </cell>
          <cell r="C2759" t="str">
            <v>M</v>
          </cell>
          <cell r="D2759">
            <v>2.68</v>
          </cell>
        </row>
        <row r="2760">
          <cell r="A2760" t="str">
            <v>155000</v>
          </cell>
          <cell r="B2760" t="str">
            <v>DEMOLICOES</v>
          </cell>
          <cell r="D2760" t="str">
            <v xml:space="preserve"> R$-   </v>
          </cell>
        </row>
        <row r="2761">
          <cell r="A2761" t="str">
            <v>155001</v>
          </cell>
          <cell r="B2761" t="str">
            <v>REMOCAO DE AGUADA DE CAL OU TINTA A BASE DE CIMENTO - ESCOVA DE ACO</v>
          </cell>
          <cell r="C2761" t="str">
            <v>M2</v>
          </cell>
          <cell r="D2761">
            <v>0.43</v>
          </cell>
        </row>
        <row r="2762">
          <cell r="A2762" t="str">
            <v>155003</v>
          </cell>
          <cell r="B2762" t="str">
            <v>REMOCAO DE PINTURA EM ALVENARIA E CONCRETO - LIXA</v>
          </cell>
          <cell r="C2762" t="str">
            <v>M2</v>
          </cell>
          <cell r="D2762">
            <v>0.98</v>
          </cell>
        </row>
        <row r="2763">
          <cell r="A2763" t="str">
            <v>155004</v>
          </cell>
          <cell r="B2763" t="str">
            <v>REMOCAO DE PINTURA EM ALVENARIA E CONCRETO - REMOVEDOR</v>
          </cell>
          <cell r="C2763" t="str">
            <v>M2</v>
          </cell>
          <cell r="D2763">
            <v>1.81</v>
          </cell>
        </row>
        <row r="2764">
          <cell r="A2764" t="str">
            <v>155005</v>
          </cell>
          <cell r="B2764" t="str">
            <v>REMOCAO DE PINTURA EM CONCRETO - JATEAMENTO</v>
          </cell>
          <cell r="C2764" t="str">
            <v>M2</v>
          </cell>
          <cell r="D2764">
            <v>19.39</v>
          </cell>
        </row>
        <row r="2765">
          <cell r="A2765" t="str">
            <v>155010</v>
          </cell>
          <cell r="B2765" t="str">
            <v>REMOCAO DE PINTURA EM ESQUADRIAS E FORROS DE MADEIRA - LIXA</v>
          </cell>
          <cell r="C2765" t="str">
            <v>M2</v>
          </cell>
          <cell r="D2765">
            <v>1.43</v>
          </cell>
        </row>
        <row r="2766">
          <cell r="A2766" t="str">
            <v>155011</v>
          </cell>
          <cell r="B2766" t="str">
            <v>REMOCAO DE PINTURA EM ESQUADRIAS E FORROS DE MADEIRA - REMOVEDOR</v>
          </cell>
          <cell r="C2766" t="str">
            <v>M2</v>
          </cell>
          <cell r="D2766">
            <v>2.25</v>
          </cell>
        </row>
        <row r="2767">
          <cell r="A2767" t="str">
            <v>155013</v>
          </cell>
          <cell r="B2767" t="str">
            <v>REMOCAO DE PINTURA EM RODAPES E MOLDURAS DE MADEIRA - LIXA</v>
          </cell>
          <cell r="C2767" t="str">
            <v>M</v>
          </cell>
          <cell r="D2767">
            <v>0.22</v>
          </cell>
        </row>
        <row r="2768">
          <cell r="A2768" t="str">
            <v>155014</v>
          </cell>
          <cell r="B2768" t="str">
            <v>REMOCAO DE PINTURA EM RODAPES E MOLDURAS DE MADEIRA - REMOVEDOR</v>
          </cell>
          <cell r="C2768" t="str">
            <v>M</v>
          </cell>
          <cell r="D2768">
            <v>0.28999999999999998</v>
          </cell>
        </row>
        <row r="2769">
          <cell r="A2769" t="str">
            <v>155020</v>
          </cell>
          <cell r="B2769" t="str">
            <v>REMOCAO DE PINTURA EM ESQUADRIAS E PECAS DE SERRALHERIA - LIXA</v>
          </cell>
          <cell r="C2769" t="str">
            <v>M2</v>
          </cell>
          <cell r="D2769">
            <v>1.63</v>
          </cell>
        </row>
        <row r="2770">
          <cell r="A2770" t="str">
            <v>155021</v>
          </cell>
          <cell r="B2770" t="str">
            <v>REMOCAO DE PINTURA EM ESQUADRIAS E PECAS DE SERRALHERIA - REMOVEDOR</v>
          </cell>
          <cell r="C2770" t="str">
            <v>M2</v>
          </cell>
          <cell r="D2770">
            <v>2.02</v>
          </cell>
        </row>
        <row r="2771">
          <cell r="A2771" t="str">
            <v>155023</v>
          </cell>
          <cell r="B2771" t="str">
            <v>REMOCAO DE PINTURA EM ESTRUTURAS METALICAS - JATEAMENTO</v>
          </cell>
          <cell r="C2771" t="str">
            <v>M2</v>
          </cell>
          <cell r="D2771">
            <v>26.19</v>
          </cell>
        </row>
        <row r="2772">
          <cell r="A2772" t="str">
            <v>158000</v>
          </cell>
          <cell r="B2772" t="str">
            <v>SERVICOS PARCIAIS</v>
          </cell>
          <cell r="D2772" t="str">
            <v xml:space="preserve"> R$-   </v>
          </cell>
        </row>
        <row r="2773">
          <cell r="A2773" t="str">
            <v>158001</v>
          </cell>
          <cell r="B2773" t="str">
            <v>PVA(LATEX) - REPINTURA DE ALVENARIA E CONCRETO,C/RETOQUES DE MASSA</v>
          </cell>
          <cell r="C2773" t="str">
            <v>M2</v>
          </cell>
          <cell r="D2773">
            <v>3.87</v>
          </cell>
        </row>
        <row r="2774">
          <cell r="A2774" t="str">
            <v>158005</v>
          </cell>
          <cell r="B2774" t="str">
            <v>TINTA ACRILICA - REPINTURA DE ALVENARIA E CONCRETO C/RETOQUE DE MAS</v>
          </cell>
          <cell r="C2774" t="str">
            <v>M2</v>
          </cell>
          <cell r="D2774">
            <v>4.49</v>
          </cell>
        </row>
        <row r="2775">
          <cell r="A2775" t="str">
            <v>158010</v>
          </cell>
          <cell r="B2775" t="str">
            <v>TINTA A OLEO - REPINTURA DE ALVENARIA E CONCRETO,C/RETOQUES DE MASSA</v>
          </cell>
          <cell r="C2775" t="str">
            <v>M2</v>
          </cell>
          <cell r="D2775">
            <v>4.57</v>
          </cell>
        </row>
        <row r="2776">
          <cell r="A2776" t="str">
            <v>158011</v>
          </cell>
          <cell r="B2776" t="str">
            <v>TINTA A OLEO - REPINTURA DE ESQUADRIAS DE MADEIRA</v>
          </cell>
          <cell r="C2776" t="str">
            <v>M2</v>
          </cell>
          <cell r="D2776">
            <v>4.57</v>
          </cell>
        </row>
        <row r="2777">
          <cell r="A2777" t="str">
            <v>158012</v>
          </cell>
          <cell r="B2777" t="str">
            <v>TINTA A OLEO - REPINTURA DE ESTRUTURAS DE MADEIRA</v>
          </cell>
          <cell r="C2777" t="str">
            <v>M2</v>
          </cell>
          <cell r="D2777">
            <v>2.13</v>
          </cell>
        </row>
        <row r="2778">
          <cell r="A2778" t="str">
            <v>158013</v>
          </cell>
          <cell r="B2778" t="str">
            <v>TINTA A OLEO - REPINTURA DE FORROS DE MADEIRA</v>
          </cell>
          <cell r="C2778" t="str">
            <v>M2</v>
          </cell>
          <cell r="D2778">
            <v>3.39</v>
          </cell>
        </row>
        <row r="2779">
          <cell r="A2779" t="str">
            <v>158014</v>
          </cell>
          <cell r="B2779" t="str">
            <v>TINTA A OLEO - REPINTURA DE RODAPES E MOLDURAS DE MADEIRA</v>
          </cell>
          <cell r="C2779" t="str">
            <v>M</v>
          </cell>
          <cell r="D2779">
            <v>0.54</v>
          </cell>
        </row>
        <row r="2780">
          <cell r="A2780" t="str">
            <v>158020</v>
          </cell>
          <cell r="B2780" t="str">
            <v>TINTA A OLEO - REPINTURA DE ESQUADRIAS METALICAS</v>
          </cell>
          <cell r="C2780" t="str">
            <v>M2</v>
          </cell>
          <cell r="D2780">
            <v>5.95</v>
          </cell>
        </row>
        <row r="2781">
          <cell r="A2781" t="str">
            <v>158028</v>
          </cell>
          <cell r="B2781" t="str">
            <v>ESMALTE SINTETICO REPINTURA DE ALVEN. E CONCRETO C/RETOQUE DE MASSA</v>
          </cell>
          <cell r="C2781" t="str">
            <v>M2</v>
          </cell>
          <cell r="D2781">
            <v>4.9800000000000004</v>
          </cell>
        </row>
        <row r="2782">
          <cell r="A2782" t="str">
            <v>158030</v>
          </cell>
          <cell r="B2782" t="str">
            <v>ESMALTE SINTETICO - REPINTURA DE ESQUADRIAS DE MADEIRA</v>
          </cell>
          <cell r="C2782" t="str">
            <v>M2</v>
          </cell>
          <cell r="D2782">
            <v>4.9800000000000004</v>
          </cell>
        </row>
        <row r="2783">
          <cell r="A2783" t="str">
            <v>158031</v>
          </cell>
          <cell r="B2783" t="str">
            <v>ESMALTE SINTETICO - REPINTURA DE ESTRUTURAS DE MADEIRA</v>
          </cell>
          <cell r="C2783" t="str">
            <v>M2</v>
          </cell>
          <cell r="D2783">
            <v>2.34</v>
          </cell>
        </row>
        <row r="2784">
          <cell r="A2784" t="str">
            <v>158032</v>
          </cell>
          <cell r="B2784" t="str">
            <v>ESMALTE SINTETICO - REPINTURA DE FORROS DE MADEIRA</v>
          </cell>
          <cell r="C2784" t="str">
            <v>M2</v>
          </cell>
          <cell r="D2784">
            <v>3.8</v>
          </cell>
        </row>
        <row r="2785">
          <cell r="A2785" t="str">
            <v>158033</v>
          </cell>
          <cell r="B2785" t="str">
            <v>ESMALTE SINTETICO - REPINTURA DE RODAPES E MOLDURAS DE MADEIRA</v>
          </cell>
          <cell r="C2785" t="str">
            <v>M</v>
          </cell>
          <cell r="D2785">
            <v>0.62</v>
          </cell>
        </row>
        <row r="2786">
          <cell r="A2786" t="str">
            <v>158034</v>
          </cell>
          <cell r="B2786" t="str">
            <v>ESMALTE SINTETICO - REPINTURA DE ESQUADRIAS METALICAS</v>
          </cell>
          <cell r="C2786" t="str">
            <v>M2</v>
          </cell>
          <cell r="D2786">
            <v>6.26</v>
          </cell>
        </row>
        <row r="2787">
          <cell r="A2787" t="str">
            <v>158040</v>
          </cell>
          <cell r="B2787" t="str">
            <v>TINTA GRAFITE - REPINTURA DE ESQUADRIAS METALICAS</v>
          </cell>
          <cell r="C2787" t="str">
            <v>M2</v>
          </cell>
          <cell r="D2787">
            <v>6.22</v>
          </cell>
        </row>
        <row r="2788">
          <cell r="A2788" t="str">
            <v>158050</v>
          </cell>
          <cell r="B2788" t="str">
            <v>VERNIZ NITRO-SINTETICO - REPINTURA DE ESQUADRIAS DE MADEIRA</v>
          </cell>
          <cell r="C2788" t="str">
            <v>M2</v>
          </cell>
          <cell r="D2788">
            <v>2.78</v>
          </cell>
        </row>
        <row r="2789">
          <cell r="A2789" t="str">
            <v>158055</v>
          </cell>
          <cell r="B2789" t="str">
            <v>VERNIZ NITRO-SINTETICO - REPINTURA DE RODAPES E MOLDURAS DE MADEIRA</v>
          </cell>
          <cell r="C2789" t="str">
            <v>M</v>
          </cell>
          <cell r="D2789">
            <v>0.44</v>
          </cell>
        </row>
        <row r="2790">
          <cell r="A2790" t="str">
            <v>158057</v>
          </cell>
          <cell r="B2790" t="str">
            <v>VERNIZ POLIURETANO REPINTURA DE FORROS DE MADEIRA</v>
          </cell>
          <cell r="C2790" t="str">
            <v>M2</v>
          </cell>
          <cell r="D2790">
            <v>3.13</v>
          </cell>
        </row>
        <row r="2791">
          <cell r="A2791" t="str">
            <v>170000</v>
          </cell>
          <cell r="B2791" t="str">
            <v>SERV.COMPLEMENTARES</v>
          </cell>
          <cell r="D2791" t="str">
            <v xml:space="preserve"> R$-   </v>
          </cell>
        </row>
        <row r="2792">
          <cell r="A2792" t="str">
            <v>170100</v>
          </cell>
          <cell r="B2792" t="str">
            <v>FECHAMENTOS</v>
          </cell>
          <cell r="D2792" t="str">
            <v xml:space="preserve"> R$-   </v>
          </cell>
        </row>
        <row r="2793">
          <cell r="A2793" t="str">
            <v>170105</v>
          </cell>
          <cell r="B2793" t="str">
            <v>CERCA DE ARAME FARPADO,MOURAO DE EUCALIPTO - 3 FIOS</v>
          </cell>
          <cell r="C2793" t="str">
            <v>M</v>
          </cell>
          <cell r="D2793">
            <v>7.4</v>
          </cell>
        </row>
        <row r="2794">
          <cell r="A2794" t="str">
            <v>170106</v>
          </cell>
          <cell r="B2794" t="str">
            <v>CERCA DE ARAME FARPADO,MOURAO DE EUCALIPTO - 4 FIOS</v>
          </cell>
          <cell r="C2794" t="str">
            <v>M</v>
          </cell>
          <cell r="D2794">
            <v>9</v>
          </cell>
        </row>
        <row r="2795">
          <cell r="A2795" t="str">
            <v>170112</v>
          </cell>
          <cell r="B2795" t="str">
            <v>CERCA DE ARAME FARPADO,MOURAO QUADRADO DE CONCRETO - 4 FIOS</v>
          </cell>
          <cell r="C2795" t="str">
            <v>M</v>
          </cell>
          <cell r="D2795">
            <v>29.33</v>
          </cell>
        </row>
        <row r="2796">
          <cell r="A2796" t="str">
            <v>170113</v>
          </cell>
          <cell r="B2796" t="str">
            <v>CERCA DE ARAME FARPADO,MOURAO QUADRADO DE CONCRETO - 5 FIOS</v>
          </cell>
          <cell r="C2796" t="str">
            <v>M</v>
          </cell>
          <cell r="D2796">
            <v>31.04</v>
          </cell>
        </row>
        <row r="2797">
          <cell r="A2797" t="str">
            <v>170115</v>
          </cell>
          <cell r="B2797" t="str">
            <v>CERCA DE ARAME GALVANIZADO,MOURAO DE EUCALIPTO - 3 FIOS</v>
          </cell>
          <cell r="C2797" t="str">
            <v>M</v>
          </cell>
          <cell r="D2797">
            <v>6.87</v>
          </cell>
        </row>
        <row r="2798">
          <cell r="A2798" t="str">
            <v>170116</v>
          </cell>
          <cell r="B2798" t="str">
            <v>CERCA DE ARAME GALVANIZADO,MOURAO DE EUCALIPTO - 4 FIOS</v>
          </cell>
          <cell r="C2798" t="str">
            <v>M</v>
          </cell>
          <cell r="D2798">
            <v>8.42</v>
          </cell>
        </row>
        <row r="2799">
          <cell r="A2799" t="str">
            <v>170117</v>
          </cell>
          <cell r="B2799" t="str">
            <v>FC.02 CERCA DE TELA GALVANIZADA, MOURAO EM "T" DE CONCR C/MURETA</v>
          </cell>
          <cell r="C2799" t="str">
            <v>M</v>
          </cell>
          <cell r="D2799">
            <v>89.85</v>
          </cell>
        </row>
        <row r="2800">
          <cell r="A2800" t="str">
            <v>170118</v>
          </cell>
          <cell r="B2800" t="str">
            <v>FC.03 CERCA DE TELA GALVANIZADA,MOURAO EM "T"DE CONCRETO C/MURETA</v>
          </cell>
          <cell r="C2800" t="str">
            <v>M</v>
          </cell>
          <cell r="D2800">
            <v>81.349999999999994</v>
          </cell>
        </row>
        <row r="2801">
          <cell r="A2801" t="str">
            <v>170120</v>
          </cell>
          <cell r="B2801" t="str">
            <v>CERCA DE TELA GALVANIZADA,MALHA 2"FIO 14,TIPO EDIF-1831 - MC/2M</v>
          </cell>
          <cell r="C2801" t="str">
            <v>M</v>
          </cell>
          <cell r="D2801">
            <v>51.04</v>
          </cell>
        </row>
        <row r="2802">
          <cell r="A2802" t="str">
            <v>170121</v>
          </cell>
          <cell r="B2802" t="str">
            <v>CERCA DE TELA GALVANIZADA,MALHA 2"FIO 14,TIPO EDIF-1832 - MCAF/2M</v>
          </cell>
          <cell r="C2802" t="str">
            <v>M</v>
          </cell>
          <cell r="D2802">
            <v>52.4</v>
          </cell>
        </row>
        <row r="2803">
          <cell r="A2803" t="str">
            <v>170122</v>
          </cell>
          <cell r="B2803" t="str">
            <v>CERCA DE TELA GALVANIZADA,MALHA 2"FIO 14,TIPO EDIF-1833 - MCAL/2M</v>
          </cell>
          <cell r="C2803" t="str">
            <v>M</v>
          </cell>
          <cell r="D2803">
            <v>53.63</v>
          </cell>
        </row>
        <row r="2804">
          <cell r="A2804" t="str">
            <v>170123</v>
          </cell>
          <cell r="B2804" t="str">
            <v>CERCA DE TELA GALVANIZADA,MALHA 2"FIO 10,TIPO EDIF-1834 - TG/4M</v>
          </cell>
          <cell r="C2804" t="str">
            <v>M</v>
          </cell>
          <cell r="D2804">
            <v>87.28</v>
          </cell>
        </row>
        <row r="2805">
          <cell r="A2805" t="str">
            <v>170124</v>
          </cell>
          <cell r="B2805" t="str">
            <v>CERCA DE TELA GALVANIZADA,MALHA 2"FIO 10,TIPO EDIF-1835 - TG/2M</v>
          </cell>
          <cell r="C2805" t="str">
            <v>M</v>
          </cell>
          <cell r="D2805">
            <v>59.21</v>
          </cell>
        </row>
        <row r="2806">
          <cell r="A2806" t="str">
            <v>170125</v>
          </cell>
          <cell r="B2806" t="str">
            <v>FC.04 CERCA DE TELA GALVANIZADA MOURAO EM "T"DE CONCRETO</v>
          </cell>
          <cell r="C2806" t="str">
            <v>M</v>
          </cell>
          <cell r="D2806">
            <v>62.91</v>
          </cell>
        </row>
        <row r="2807">
          <cell r="A2807" t="str">
            <v>170126</v>
          </cell>
          <cell r="B2807" t="str">
            <v>FC.05 CERCA DE TELA GALVANIZADA,MOURAO EM "T" DE CONCRETO</v>
          </cell>
          <cell r="C2807" t="str">
            <v>M</v>
          </cell>
          <cell r="D2807">
            <v>63.39</v>
          </cell>
        </row>
        <row r="2808">
          <cell r="A2808" t="str">
            <v>170127</v>
          </cell>
          <cell r="B2808" t="str">
            <v>FP-04 ALAMBRADO EM TUBO GALVANIZADO E TELA GALVANIZADA H=2,00M</v>
          </cell>
          <cell r="C2808" t="str">
            <v>M</v>
          </cell>
          <cell r="D2808">
            <v>68.349999999999994</v>
          </cell>
        </row>
        <row r="2809">
          <cell r="A2809" t="str">
            <v>170128</v>
          </cell>
          <cell r="B2809" t="str">
            <v>FP05 ALAMBRADO EM TUBO GALVANIZADO E TELA GALVANIZADA H=1,00M</v>
          </cell>
          <cell r="C2809" t="str">
            <v>M</v>
          </cell>
          <cell r="D2809">
            <v>26.2</v>
          </cell>
        </row>
        <row r="2810">
          <cell r="A2810" t="str">
            <v>170129</v>
          </cell>
          <cell r="B2810" t="str">
            <v>FP 03 ALAMBRADO PARA QUADRAS DE ESPORTE - GP.6/EDIF - TG/4,5M</v>
          </cell>
          <cell r="C2810" t="str">
            <v>M</v>
          </cell>
          <cell r="D2810">
            <v>105.4</v>
          </cell>
        </row>
        <row r="2811">
          <cell r="A2811" t="str">
            <v>170130</v>
          </cell>
          <cell r="B2811" t="str">
            <v>GRADIL DE FERRO PERFILADO - GE-1/EDIF</v>
          </cell>
          <cell r="C2811" t="str">
            <v>M</v>
          </cell>
          <cell r="D2811">
            <v>184.92</v>
          </cell>
        </row>
        <row r="2812">
          <cell r="A2812" t="str">
            <v>170131</v>
          </cell>
          <cell r="B2812" t="str">
            <v>FP.01 GRADIL DE FERRO PERFILADO,TIPO PARQUE SEM MURETA - GP-5/DEPAVE</v>
          </cell>
          <cell r="C2812" t="str">
            <v>M</v>
          </cell>
          <cell r="D2812">
            <v>296.86</v>
          </cell>
        </row>
        <row r="2813">
          <cell r="A2813" t="str">
            <v>170132</v>
          </cell>
          <cell r="B2813" t="str">
            <v>FP.02 GRADIL DE FERRO PERFILADO,TIPO PARQUE C/ MURETA - GPM-1/DEPAVE</v>
          </cell>
          <cell r="C2813" t="str">
            <v>M</v>
          </cell>
          <cell r="D2813">
            <v>306.85000000000002</v>
          </cell>
        </row>
        <row r="2814">
          <cell r="A2814" t="str">
            <v>170133</v>
          </cell>
          <cell r="B2814" t="str">
            <v>FP.06 GRADIL/PEITORAL DE FERRO PERFILADO H=1,00M</v>
          </cell>
          <cell r="C2814" t="str">
            <v>M</v>
          </cell>
          <cell r="D2814">
            <v>69.209999999999994</v>
          </cell>
        </row>
        <row r="2815">
          <cell r="A2815" t="str">
            <v>170134</v>
          </cell>
          <cell r="B2815" t="str">
            <v>PORTAO DE FERRO PERFILADO TIPO PARQUE (GP.5/GPM1)2,0M 1FL</v>
          </cell>
          <cell r="C2815" t="str">
            <v>UN</v>
          </cell>
          <cell r="D2815">
            <v>890.39</v>
          </cell>
        </row>
        <row r="2816">
          <cell r="A2816" t="str">
            <v>170135</v>
          </cell>
          <cell r="B2816" t="str">
            <v>PORTAO DE FERRO PERF.,TIPO PQE.(GP.5/GPM.1)1,50M 1FL</v>
          </cell>
          <cell r="C2816" t="str">
            <v>UN</v>
          </cell>
          <cell r="D2816">
            <v>766.82</v>
          </cell>
        </row>
        <row r="2817">
          <cell r="A2817" t="str">
            <v>170136</v>
          </cell>
          <cell r="B2817" t="str">
            <v>PP.39/PP.40-PORTAO DE FERRO PERF.TIPO PQE.(GP.5/GPM1)3,0M 1 OU 2FL</v>
          </cell>
          <cell r="C2817" t="str">
            <v>UN</v>
          </cell>
          <cell r="D2817">
            <v>1203.8499999999999</v>
          </cell>
        </row>
        <row r="2818">
          <cell r="A2818" t="str">
            <v>170137</v>
          </cell>
          <cell r="B2818" t="str">
            <v>PORTAO DE FERRO PERFILADO,TIPO PARQUE (GP-5/GPM-1)-4,00M 2FL PP.41</v>
          </cell>
          <cell r="C2818" t="str">
            <v>UN</v>
          </cell>
          <cell r="D2818">
            <v>1478.11</v>
          </cell>
        </row>
        <row r="2819">
          <cell r="A2819" t="str">
            <v>170138</v>
          </cell>
          <cell r="B2819" t="str">
            <v>PORTAO DE FERRO PERFILADO,TIPO PARQUE (GP-5/GPM-1)-6,00M 2FL PP.42</v>
          </cell>
          <cell r="C2819" t="str">
            <v>UN</v>
          </cell>
          <cell r="D2819">
            <v>2012.68</v>
          </cell>
        </row>
        <row r="2820">
          <cell r="A2820" t="str">
            <v>170140</v>
          </cell>
          <cell r="B2820" t="str">
            <v>PP.15/19-PORTAO EM FERRO PERFILADO C/CHAPA, 1 FL</v>
          </cell>
          <cell r="C2820" t="str">
            <v>M2</v>
          </cell>
          <cell r="D2820">
            <v>142.46</v>
          </cell>
        </row>
        <row r="2821">
          <cell r="A2821" t="str">
            <v>170141</v>
          </cell>
          <cell r="B2821" t="str">
            <v>PP.20/24-PORTAO EM FERRO PERFILADO C/ TELA, 1 FL</v>
          </cell>
          <cell r="C2821" t="str">
            <v>M2</v>
          </cell>
          <cell r="D2821">
            <v>107.28</v>
          </cell>
        </row>
        <row r="2822">
          <cell r="A2822" t="str">
            <v>170142</v>
          </cell>
          <cell r="B2822" t="str">
            <v>PP.25/29-PORTAO EM FERRO PERFILADO C/ CHAPA, 2 FLS</v>
          </cell>
          <cell r="C2822" t="str">
            <v>M2</v>
          </cell>
          <cell r="D2822">
            <v>141.1</v>
          </cell>
        </row>
        <row r="2823">
          <cell r="A2823" t="str">
            <v>170143</v>
          </cell>
          <cell r="B2823" t="str">
            <v>PP.30/34-PORTAO EM FERRO PERFILADO C/ TELA, 2 FLS</v>
          </cell>
          <cell r="C2823" t="str">
            <v>M2</v>
          </cell>
          <cell r="D2823">
            <v>105.41</v>
          </cell>
        </row>
        <row r="2824">
          <cell r="A2824" t="str">
            <v>170144</v>
          </cell>
          <cell r="B2824" t="str">
            <v>PP.43/44-PORTAO EM FERRO PERFILADO C/ CHAPA, 1 FL, H=1,00M</v>
          </cell>
          <cell r="C2824" t="str">
            <v>M2</v>
          </cell>
          <cell r="D2824">
            <v>148.27000000000001</v>
          </cell>
        </row>
        <row r="2825">
          <cell r="A2825" t="str">
            <v>170145</v>
          </cell>
          <cell r="B2825" t="str">
            <v>PP.45/46-PORTAO EM FERRO PERFILADO C/ TELA, 1FL, H=1,00M</v>
          </cell>
          <cell r="C2825" t="str">
            <v>M2</v>
          </cell>
          <cell r="D2825">
            <v>113.62</v>
          </cell>
        </row>
        <row r="2826">
          <cell r="A2826" t="str">
            <v>170155</v>
          </cell>
          <cell r="B2826" t="str">
            <v>FV.01 MURO DE FECHO, TIJ.APAREN E ELEM.CONC MF.01/EDIF  FUND.C/BROCA</v>
          </cell>
          <cell r="C2826" t="str">
            <v>M</v>
          </cell>
          <cell r="D2826">
            <v>192.29</v>
          </cell>
        </row>
        <row r="2827">
          <cell r="A2827" t="str">
            <v>170157</v>
          </cell>
          <cell r="B2827" t="str">
            <v>FV.02 MURO DE FECHO,TIJ APARENTES,MF.02/EDIF  FUNDACAO COM BROCAS</v>
          </cell>
          <cell r="C2827" t="str">
            <v>M</v>
          </cell>
          <cell r="D2827">
            <v>160.61000000000001</v>
          </cell>
        </row>
        <row r="2828">
          <cell r="A2828" t="str">
            <v>170158</v>
          </cell>
          <cell r="B2828" t="str">
            <v>FP05 ALAMBRADO EM TUBO GALVANIZADO E TELA GALVANIZADA H=1,00M</v>
          </cell>
          <cell r="C2828" t="str">
            <v>M</v>
          </cell>
          <cell r="D2828">
            <v>26.11</v>
          </cell>
        </row>
        <row r="2829">
          <cell r="A2829" t="str">
            <v>170159</v>
          </cell>
          <cell r="B2829" t="str">
            <v>FC.01 MURO DE FECHO, ELEMENTOS DE CONC. MF.D3/EDIF - FUND. C/ BROCAS</v>
          </cell>
          <cell r="C2829" t="str">
            <v>M</v>
          </cell>
          <cell r="D2829">
            <v>203.42</v>
          </cell>
        </row>
        <row r="2830">
          <cell r="A2830" t="str">
            <v>170161</v>
          </cell>
          <cell r="B2830" t="str">
            <v>FV.03 MURO DE FECHO, TIJ MACICOS COMUNS,MF.04/EDIF - FUND. C/ BROCAS</v>
          </cell>
          <cell r="C2830" t="str">
            <v>M</v>
          </cell>
          <cell r="D2830">
            <v>162.57</v>
          </cell>
        </row>
        <row r="2831">
          <cell r="A2831" t="str">
            <v>170163</v>
          </cell>
          <cell r="B2831" t="str">
            <v>MURO DE FECHO, BLOCOS DE CONC. MF.05/EDIF - FUNDACAO COM BROCAS</v>
          </cell>
          <cell r="C2831" t="str">
            <v>M</v>
          </cell>
          <cell r="D2831">
            <v>92.75</v>
          </cell>
        </row>
        <row r="2832">
          <cell r="A2832" t="str">
            <v>170164</v>
          </cell>
          <cell r="B2832" t="str">
            <v>FV.15/16-MURO DE FECHO EM BLOCOS E ESTR.CONC.,FUND.C/BROCAS</v>
          </cell>
          <cell r="C2832" t="str">
            <v>M</v>
          </cell>
          <cell r="D2832">
            <v>136.24</v>
          </cell>
        </row>
        <row r="2833">
          <cell r="A2833" t="str">
            <v>170170</v>
          </cell>
          <cell r="B2833" t="str">
            <v>MURO DE ARRIMO H=1,40M C/DRENAGEM CONF DET EDIF</v>
          </cell>
          <cell r="C2833" t="str">
            <v>M</v>
          </cell>
          <cell r="D2833">
            <v>419.62</v>
          </cell>
        </row>
        <row r="2834">
          <cell r="A2834" t="str">
            <v>170171</v>
          </cell>
          <cell r="B2834" t="str">
            <v>MURO DE ARRIMO H=2,50M C/ DRENAGEM - CONF. DET.  EDIF</v>
          </cell>
          <cell r="C2834" t="str">
            <v>M</v>
          </cell>
          <cell r="D2834">
            <v>713.94</v>
          </cell>
        </row>
        <row r="2835">
          <cell r="A2835" t="str">
            <v>170172</v>
          </cell>
          <cell r="B2835" t="str">
            <v>MURO DE ARRIMO H=3,50M, C/ DRENAGEM - CONF. DET. EDIF</v>
          </cell>
          <cell r="C2835" t="str">
            <v>M</v>
          </cell>
          <cell r="D2835">
            <v>1305.1600000000001</v>
          </cell>
        </row>
        <row r="2836">
          <cell r="A2836" t="str">
            <v>170173</v>
          </cell>
          <cell r="B2836" t="str">
            <v>MURO DE ARRIMO H=4,50M, C/ DRENAGEM - CONF. DET. EDIF</v>
          </cell>
          <cell r="C2836" t="str">
            <v>M</v>
          </cell>
          <cell r="D2836">
            <v>1539.17</v>
          </cell>
        </row>
        <row r="2837">
          <cell r="A2837" t="str">
            <v>170180</v>
          </cell>
          <cell r="B2837" t="str">
            <v>FV.12/13-MURETA DE ARRIMO EM BLOCOS DE CONCRETO, H=1,00 M</v>
          </cell>
          <cell r="C2837" t="str">
            <v>M</v>
          </cell>
          <cell r="D2837">
            <v>182.59</v>
          </cell>
        </row>
        <row r="2838">
          <cell r="A2838" t="str">
            <v>170181</v>
          </cell>
          <cell r="B2838" t="str">
            <v>FV.14 - MURETA DE ARRIMO EM BLOCOS DE CONCRETO H=1,00 M CHAPISCADO</v>
          </cell>
          <cell r="C2838" t="str">
            <v>M</v>
          </cell>
          <cell r="D2838">
            <v>184.72</v>
          </cell>
        </row>
        <row r="2839">
          <cell r="A2839" t="str">
            <v>170190</v>
          </cell>
          <cell r="B2839" t="str">
            <v>GRADIL FºGALV.ELETROFUND.MALHA62X132MM,C/MONTANTE CD 1,65M, S/PINT.</v>
          </cell>
          <cell r="C2839" t="str">
            <v>M2</v>
          </cell>
          <cell r="D2839">
            <v>59.36</v>
          </cell>
        </row>
        <row r="2840">
          <cell r="A2840" t="str">
            <v>170191</v>
          </cell>
          <cell r="B2840" t="str">
            <v>GRADIL FºGALV.ELETROF.MALHA62X132MM,C/MONTANTE CD 1,65M C/PINT ELET.</v>
          </cell>
          <cell r="C2840" t="str">
            <v>M2</v>
          </cell>
          <cell r="D2840">
            <v>71.900000000000006</v>
          </cell>
        </row>
        <row r="2841">
          <cell r="A2841" t="str">
            <v>170192</v>
          </cell>
          <cell r="B2841" t="str">
            <v>PORTAO FºGALV.ELETROFUNDIDO,MALHA62X132MM,DE ABRIR,1FL,S/PINTURA</v>
          </cell>
          <cell r="C2841" t="str">
            <v>M2</v>
          </cell>
          <cell r="D2841">
            <v>507.83</v>
          </cell>
        </row>
        <row r="2842">
          <cell r="A2842" t="str">
            <v>170193</v>
          </cell>
          <cell r="B2842" t="str">
            <v>PORTAO FºGALV.ELETROFUND.MALHA 62X132MM,DE ABRIR,1FL,C/PINTURA ELETR</v>
          </cell>
          <cell r="C2842" t="str">
            <v>M2</v>
          </cell>
          <cell r="D2842">
            <v>549.01</v>
          </cell>
        </row>
        <row r="2843">
          <cell r="A2843" t="str">
            <v>170194</v>
          </cell>
          <cell r="B2843" t="str">
            <v>PORTAO FºGALV.ELETROFUND.MALHA 62X132MM,DE ABRIR,2 FLS, S/ PINTURA</v>
          </cell>
          <cell r="C2843" t="str">
            <v>M2</v>
          </cell>
          <cell r="D2843">
            <v>346.14</v>
          </cell>
        </row>
        <row r="2844">
          <cell r="A2844" t="str">
            <v>170195</v>
          </cell>
          <cell r="B2844" t="str">
            <v>PORTAO FºGALV.ELETROFUNDID.MALHA 62X132MM,DE ABRIR,2FLS,C/PINT.ELETR</v>
          </cell>
          <cell r="C2844" t="str">
            <v>M2</v>
          </cell>
          <cell r="D2844">
            <v>371.96</v>
          </cell>
        </row>
        <row r="2845">
          <cell r="A2845" t="str">
            <v>170196</v>
          </cell>
          <cell r="B2845" t="str">
            <v>PORTAO FºGALV.ELETROFUND.MALHA 62X132MM,DE CORRER, S/PINTURA</v>
          </cell>
          <cell r="C2845" t="str">
            <v>M2</v>
          </cell>
          <cell r="D2845">
            <v>385.37</v>
          </cell>
        </row>
        <row r="2846">
          <cell r="A2846" t="str">
            <v>170197</v>
          </cell>
          <cell r="B2846" t="str">
            <v>PORTAO FºGALV.ELETROFUNDID.MALHA 62X132MM,DE CORRER,C/PINTURA ELETRO</v>
          </cell>
          <cell r="C2846" t="str">
            <v>M2</v>
          </cell>
          <cell r="D2846">
            <v>410.19</v>
          </cell>
        </row>
        <row r="2847">
          <cell r="A2847" t="str">
            <v>170200</v>
          </cell>
          <cell r="B2847" t="str">
            <v>PAVIMENTACAO</v>
          </cell>
          <cell r="D2847" t="str">
            <v xml:space="preserve"> R$-   </v>
          </cell>
        </row>
        <row r="2848">
          <cell r="A2848" t="str">
            <v>170201</v>
          </cell>
          <cell r="B2848" t="str">
            <v>CONCRETO SIMPLES DESEMPENADO E RIPADO,200KG CIM/M3</v>
          </cell>
          <cell r="C2848" t="str">
            <v>M3</v>
          </cell>
          <cell r="D2848">
            <v>209.32</v>
          </cell>
        </row>
        <row r="2849">
          <cell r="A2849" t="str">
            <v>170202</v>
          </cell>
          <cell r="B2849" t="str">
            <v>CONCRETO DESEMPENADO E RIPADO(PMSP-DL.1009/47),335KG CIM/M3 - 7CM</v>
          </cell>
          <cell r="C2849" t="str">
            <v>M2</v>
          </cell>
          <cell r="D2849">
            <v>20.190000000000001</v>
          </cell>
        </row>
        <row r="2850">
          <cell r="A2850" t="str">
            <v>170203</v>
          </cell>
          <cell r="B2850" t="str">
            <v>NC.05 CONC. DESEMPENADO C/ JUNTAS EM GRANITO E=2CM APAR QUADRICULADO</v>
          </cell>
          <cell r="C2850" t="str">
            <v>M2</v>
          </cell>
          <cell r="D2850">
            <v>41.31</v>
          </cell>
        </row>
        <row r="2851">
          <cell r="A2851" t="str">
            <v>170204</v>
          </cell>
          <cell r="B2851" t="str">
            <v>NC.05 CONCRETO DESEMP.C/JUNTAS EM PEDRA MIRACEMA E.MED=1,2CM QUADRI.</v>
          </cell>
          <cell r="C2851" t="str">
            <v>M2</v>
          </cell>
          <cell r="D2851">
            <v>29.31</v>
          </cell>
        </row>
        <row r="2852">
          <cell r="A2852" t="str">
            <v>170205</v>
          </cell>
          <cell r="B2852" t="str">
            <v>NC.06 CONC.DESEMPENADO C/JUNTAS EM GRANITO E=2CM APAR. - FAIXAS</v>
          </cell>
          <cell r="C2852" t="str">
            <v>M2</v>
          </cell>
          <cell r="D2852">
            <v>30.01</v>
          </cell>
        </row>
        <row r="2853">
          <cell r="A2853" t="str">
            <v>170206</v>
          </cell>
          <cell r="B2853" t="str">
            <v>NC.06 CONC.DESEMP.COM JUNTAS EM PEDRA MIRACEMA E.MED=1,2CM EM FAIXAS</v>
          </cell>
          <cell r="C2853" t="str">
            <v>M2</v>
          </cell>
          <cell r="D2853">
            <v>23.78</v>
          </cell>
        </row>
        <row r="2854">
          <cell r="A2854" t="str">
            <v>170207</v>
          </cell>
          <cell r="B2854" t="str">
            <v>LADRILHO HIDRAULICO SULCADO,BRANCO OU PRETO</v>
          </cell>
          <cell r="C2854" t="str">
            <v>M2</v>
          </cell>
          <cell r="D2854">
            <v>27.09</v>
          </cell>
        </row>
        <row r="2855">
          <cell r="A2855" t="str">
            <v>170208</v>
          </cell>
          <cell r="B2855" t="str">
            <v>LADRILHO HIDRAULICO SULCADO,BRANCO E PRETO - TIPO MAPA DE S.PAULO</v>
          </cell>
          <cell r="C2855" t="str">
            <v>M2</v>
          </cell>
          <cell r="D2855">
            <v>26.06</v>
          </cell>
        </row>
        <row r="2856">
          <cell r="A2856" t="str">
            <v>170210</v>
          </cell>
          <cell r="B2856" t="str">
            <v>LAJOTA SEXTAVADA DE CONCRETO,ARTICULADA - 6CM</v>
          </cell>
          <cell r="C2856" t="str">
            <v>M2</v>
          </cell>
          <cell r="D2856">
            <v>28.54</v>
          </cell>
        </row>
        <row r="2857">
          <cell r="A2857" t="str">
            <v>170211</v>
          </cell>
          <cell r="B2857" t="str">
            <v>LAJOTA SEXTAVADA DE CONCRETO,ARTICULADA - 8CM</v>
          </cell>
          <cell r="C2857" t="str">
            <v>M2</v>
          </cell>
          <cell r="D2857">
            <v>30.95</v>
          </cell>
        </row>
        <row r="2858">
          <cell r="A2858" t="str">
            <v>170212</v>
          </cell>
          <cell r="B2858" t="str">
            <v>LAJOTA SEXTAVADA DE CONCRETO,ARTICULADA - 10CM</v>
          </cell>
          <cell r="C2858" t="str">
            <v>M2</v>
          </cell>
          <cell r="D2858">
            <v>32.770000000000003</v>
          </cell>
        </row>
        <row r="2859">
          <cell r="A2859" t="str">
            <v>170215</v>
          </cell>
          <cell r="B2859" t="str">
            <v>LAJOTA PRE-MOLDADA DE CONCRETO E=7CM - JUNTA DE GRAMA</v>
          </cell>
          <cell r="C2859" t="str">
            <v>M2</v>
          </cell>
          <cell r="D2859">
            <v>14.32</v>
          </cell>
        </row>
        <row r="2860">
          <cell r="A2860" t="str">
            <v>170218</v>
          </cell>
          <cell r="B2860" t="str">
            <v>LAJOTA DE CONC.MOLDADA"IN LOCO",TIPO PMSP E=7CM JUNTA DE PEDRISCO</v>
          </cell>
          <cell r="C2860" t="str">
            <v>M2</v>
          </cell>
          <cell r="D2860">
            <v>12.14</v>
          </cell>
        </row>
        <row r="2861">
          <cell r="A2861" t="str">
            <v>170219</v>
          </cell>
          <cell r="B2861" t="str">
            <v>LAJOTA DE CONC.MOLDADA"IN LOCO",TIPO PMSP E=7CM - JUNTA DE ARGAMASSA</v>
          </cell>
          <cell r="C2861" t="str">
            <v>M2</v>
          </cell>
          <cell r="D2861">
            <v>12.85</v>
          </cell>
        </row>
        <row r="2862">
          <cell r="A2862" t="str">
            <v>170220</v>
          </cell>
          <cell r="B2862" t="str">
            <v>GRANITO APARELHADO,TIPO DEPAVE, E=2CM</v>
          </cell>
          <cell r="C2862" t="str">
            <v>M2</v>
          </cell>
          <cell r="D2862">
            <v>54.27</v>
          </cell>
        </row>
        <row r="2863">
          <cell r="A2863" t="str">
            <v>170221</v>
          </cell>
          <cell r="B2863" t="str">
            <v>ARENITO ROSA IRREGULAR</v>
          </cell>
          <cell r="C2863" t="str">
            <v>M2</v>
          </cell>
          <cell r="D2863">
            <v>47.56</v>
          </cell>
        </row>
        <row r="2864">
          <cell r="A2864" t="str">
            <v>170223</v>
          </cell>
          <cell r="B2864" t="str">
            <v>PARALELEPIPEDO SOBRE BASE DE AREIA</v>
          </cell>
          <cell r="C2864" t="str">
            <v>M2</v>
          </cell>
          <cell r="D2864">
            <v>20.94</v>
          </cell>
        </row>
        <row r="2865">
          <cell r="A2865" t="str">
            <v>170224</v>
          </cell>
          <cell r="B2865" t="str">
            <v>PARALELEPIPEDO SOBRE BASE DE CONCRETO</v>
          </cell>
          <cell r="C2865" t="str">
            <v>M2</v>
          </cell>
          <cell r="D2865">
            <v>31.71</v>
          </cell>
        </row>
        <row r="2866">
          <cell r="A2866" t="str">
            <v>170225</v>
          </cell>
          <cell r="B2866" t="str">
            <v>MOSAICO PORTUGUES,UMA OU DUAS CORES,SOBRE BASE DE AREIA</v>
          </cell>
          <cell r="C2866" t="str">
            <v>M2</v>
          </cell>
          <cell r="D2866">
            <v>37.950000000000003</v>
          </cell>
        </row>
        <row r="2867">
          <cell r="A2867" t="str">
            <v>170226</v>
          </cell>
          <cell r="B2867" t="str">
            <v>MOSAICO PORTUGUES,UMA OU DUAS CORES,SOBRE BASE DE CONCRETO</v>
          </cell>
          <cell r="C2867" t="str">
            <v>M2</v>
          </cell>
          <cell r="D2867">
            <v>43.53</v>
          </cell>
        </row>
        <row r="2868">
          <cell r="A2868" t="str">
            <v>170229</v>
          </cell>
          <cell r="B2868" t="str">
            <v>PEDRISCO - FORNECIMENTO E ESPALHAMENTO COM COMPACTACAO MECANICA</v>
          </cell>
          <cell r="C2868" t="str">
            <v>M3</v>
          </cell>
          <cell r="D2868">
            <v>33.1</v>
          </cell>
        </row>
        <row r="2869">
          <cell r="A2869" t="str">
            <v>170230</v>
          </cell>
          <cell r="B2869" t="str">
            <v>PEDRISCO COM COMPACTACAO MANUAL - ESPESSURA 5CM</v>
          </cell>
          <cell r="C2869" t="str">
            <v>M2</v>
          </cell>
          <cell r="D2869">
            <v>2.0299999999999998</v>
          </cell>
        </row>
        <row r="2870">
          <cell r="A2870" t="str">
            <v>170231</v>
          </cell>
          <cell r="B2870" t="str">
            <v>PO DE BRITA COM COMPACTACAO MECANICA - ESPESSURA 10CM</v>
          </cell>
          <cell r="C2870" t="str">
            <v>M2</v>
          </cell>
          <cell r="D2870">
            <v>5.18</v>
          </cell>
        </row>
        <row r="2871">
          <cell r="A2871" t="str">
            <v>170232</v>
          </cell>
          <cell r="B2871" t="str">
            <v>PEDRA BRITADA N.2 COM COMPACTACAO MANUAL - 5CM</v>
          </cell>
          <cell r="C2871" t="str">
            <v>M2</v>
          </cell>
          <cell r="D2871">
            <v>2.1800000000000002</v>
          </cell>
        </row>
        <row r="2872">
          <cell r="A2872" t="str">
            <v>170240</v>
          </cell>
          <cell r="B2872" t="str">
            <v>PAVIMENTACAO ASFALTICA PARA TRAFEGO MEDIO (POR PENETRACAO)</v>
          </cell>
          <cell r="C2872" t="str">
            <v>M2</v>
          </cell>
          <cell r="D2872">
            <v>6.67</v>
          </cell>
        </row>
        <row r="2873">
          <cell r="A2873" t="str">
            <v>170250</v>
          </cell>
          <cell r="B2873" t="str">
            <v>GUIA DE CONCRETO RETA OU CURVA,TIPO PMSP</v>
          </cell>
          <cell r="C2873" t="str">
            <v>M</v>
          </cell>
          <cell r="D2873">
            <v>16.14</v>
          </cell>
        </row>
        <row r="2874">
          <cell r="A2874" t="str">
            <v>170252</v>
          </cell>
          <cell r="B2874" t="str">
            <v>SARJETA DE CONCRETO,INCLUSIVE PREPARO DE CAIXA</v>
          </cell>
          <cell r="C2874" t="str">
            <v>M3</v>
          </cell>
          <cell r="D2874">
            <v>159.97999999999999</v>
          </cell>
        </row>
        <row r="2875">
          <cell r="A2875" t="str">
            <v>170254</v>
          </cell>
          <cell r="B2875" t="str">
            <v>REBAIXAMENTO DE GUIA</v>
          </cell>
          <cell r="C2875" t="str">
            <v>M</v>
          </cell>
          <cell r="D2875">
            <v>6.51</v>
          </cell>
        </row>
        <row r="2876">
          <cell r="A2876" t="str">
            <v>170300</v>
          </cell>
          <cell r="B2876" t="str">
            <v>DIVERSOS</v>
          </cell>
          <cell r="D2876" t="str">
            <v xml:space="preserve"> R$-   </v>
          </cell>
        </row>
        <row r="2877">
          <cell r="A2877" t="str">
            <v>170319</v>
          </cell>
          <cell r="B2877" t="str">
            <v>IP03 PLATAFORMA COM 3 MASTROS DE BANDEIRA H.TOTAL=8,30M</v>
          </cell>
          <cell r="C2877" t="str">
            <v>UN</v>
          </cell>
          <cell r="D2877">
            <v>869.73</v>
          </cell>
        </row>
        <row r="2878">
          <cell r="A2878" t="str">
            <v>170320</v>
          </cell>
          <cell r="B2878" t="str">
            <v>IP.03 PLATAFORMA COM 3 MASTROS DE BANDEIRA H.TOTAL=10,00M</v>
          </cell>
          <cell r="C2878" t="str">
            <v>UN</v>
          </cell>
          <cell r="D2878">
            <v>1235.9000000000001</v>
          </cell>
        </row>
        <row r="2879">
          <cell r="A2879" t="str">
            <v>170350</v>
          </cell>
          <cell r="B2879" t="str">
            <v>QC.01 QUADRA POLIESPORTIVA - PISO NAO ARMADO</v>
          </cell>
          <cell r="C2879" t="str">
            <v>M2</v>
          </cell>
          <cell r="D2879">
            <v>19.010000000000002</v>
          </cell>
        </row>
        <row r="2880">
          <cell r="A2880" t="str">
            <v>170351</v>
          </cell>
          <cell r="B2880" t="str">
            <v>QC.02 QUADRA POLIESPORTIVA - PISO ARMADO</v>
          </cell>
          <cell r="C2880" t="str">
            <v>M2</v>
          </cell>
          <cell r="D2880">
            <v>20.93</v>
          </cell>
        </row>
        <row r="2881">
          <cell r="A2881" t="str">
            <v>170352</v>
          </cell>
          <cell r="B2881" t="str">
            <v>QUADRA POLIESPORTIVA - PISO ASFALTICO, INCL. PINTURA E DEMARCACAO</v>
          </cell>
          <cell r="C2881" t="str">
            <v>M2</v>
          </cell>
          <cell r="D2881">
            <v>37.26</v>
          </cell>
        </row>
        <row r="2882">
          <cell r="A2882" t="str">
            <v>170355</v>
          </cell>
          <cell r="B2882" t="str">
            <v>QD.01 DEMARC. DE QUADRA COM TINTA A BASE DE BORR. CLORADA - VOLEIBOL</v>
          </cell>
          <cell r="C2882" t="str">
            <v>UN</v>
          </cell>
          <cell r="D2882">
            <v>64.260000000000005</v>
          </cell>
        </row>
        <row r="2883">
          <cell r="A2883" t="str">
            <v>170356</v>
          </cell>
          <cell r="B2883" t="str">
            <v>QD.02 DEMARC. DE QUADRA COM TINTA A BASE DE BORR. CLORADA - F.SALAO</v>
          </cell>
          <cell r="C2883" t="str">
            <v>UN</v>
          </cell>
          <cell r="D2883">
            <v>119</v>
          </cell>
        </row>
        <row r="2884">
          <cell r="A2884" t="str">
            <v>170357</v>
          </cell>
          <cell r="B2884" t="str">
            <v>QD.03 DEMARC. DE QUADRA COM TINTA A BASE DE BORR. CLORADA - BASQUETE</v>
          </cell>
          <cell r="C2884" t="str">
            <v>UN</v>
          </cell>
          <cell r="D2884">
            <v>158.69</v>
          </cell>
        </row>
        <row r="2885">
          <cell r="A2885" t="str">
            <v>170358</v>
          </cell>
          <cell r="B2885" t="str">
            <v>QD.05 DEMARC. DE QUADRA COM TINTA A BASE DE BORRA. CLORADA - HANDBOL</v>
          </cell>
          <cell r="C2885" t="str">
            <v>UN</v>
          </cell>
          <cell r="D2885">
            <v>91.17</v>
          </cell>
        </row>
        <row r="2886">
          <cell r="A2886" t="str">
            <v>170360</v>
          </cell>
          <cell r="B2886" t="str">
            <v>POSTES PARA VOLEIBOL,INCLUSIVE PINTURA E REDE</v>
          </cell>
          <cell r="C2886" t="str">
            <v>UN</v>
          </cell>
          <cell r="D2886">
            <v>201.2</v>
          </cell>
        </row>
        <row r="2887">
          <cell r="A2887" t="str">
            <v>170361</v>
          </cell>
          <cell r="B2887" t="str">
            <v>TRAVE PARA FUTEBOL DE SALAO,INCLUSIVE PINTURA E REDE</v>
          </cell>
          <cell r="C2887" t="str">
            <v>UN</v>
          </cell>
          <cell r="D2887">
            <v>511.06</v>
          </cell>
        </row>
        <row r="2888">
          <cell r="A2888" t="str">
            <v>170362</v>
          </cell>
          <cell r="B2888" t="str">
            <v>TABELA PARA BASQUETE,INCL.ESTRUTURA ARO E CESTA - CONCRETO APARENTE</v>
          </cell>
          <cell r="C2888" t="str">
            <v>UN</v>
          </cell>
          <cell r="D2888">
            <v>624.04999999999995</v>
          </cell>
        </row>
        <row r="2889">
          <cell r="A2889" t="str">
            <v>170365</v>
          </cell>
          <cell r="B2889" t="str">
            <v>TELA DE NYLON P/COBERTURA DE QUADRA</v>
          </cell>
          <cell r="C2889" t="str">
            <v>M2</v>
          </cell>
          <cell r="D2889">
            <v>2.2200000000000002</v>
          </cell>
        </row>
        <row r="2890">
          <cell r="A2890" t="str">
            <v>170370</v>
          </cell>
          <cell r="B2890" t="str">
            <v>DEMARCACAO E PINTURA DE SUPERFICIES - BORRACHA CLORADA</v>
          </cell>
          <cell r="C2890" t="str">
            <v>M2</v>
          </cell>
          <cell r="D2890">
            <v>27.43</v>
          </cell>
        </row>
        <row r="2891">
          <cell r="A2891" t="str">
            <v>170371</v>
          </cell>
          <cell r="B2891" t="str">
            <v>DEMARCACAO E PINTURA DE SUPERFICIES - EPOXI</v>
          </cell>
          <cell r="C2891" t="str">
            <v>M2</v>
          </cell>
          <cell r="D2891">
            <v>34.270000000000003</v>
          </cell>
        </row>
        <row r="2892">
          <cell r="A2892" t="str">
            <v>170372</v>
          </cell>
          <cell r="B2892" t="str">
            <v>DEMARCACAO E PINTURA DE FAIXAS ATE 10CM. BORRACHA CLORADA</v>
          </cell>
          <cell r="C2892" t="str">
            <v>M</v>
          </cell>
          <cell r="D2892">
            <v>13.71</v>
          </cell>
        </row>
        <row r="2893">
          <cell r="A2893" t="str">
            <v>170373</v>
          </cell>
          <cell r="B2893" t="str">
            <v>DEMARCACAO E PINTURA DE FAIXAS ATE 10CM EPOXI</v>
          </cell>
          <cell r="C2893" t="str">
            <v>M</v>
          </cell>
          <cell r="D2893">
            <v>16.71</v>
          </cell>
        </row>
        <row r="2894">
          <cell r="A2894" t="str">
            <v>170381</v>
          </cell>
          <cell r="B2894" t="str">
            <v>HV.15-ABRIGO P/LIXO EM BLOCO DE CONCR. AP.,REV. INTERN. C/AZULEJOS</v>
          </cell>
          <cell r="C2894" t="str">
            <v>UN</v>
          </cell>
          <cell r="D2894">
            <v>492.71</v>
          </cell>
        </row>
        <row r="2895">
          <cell r="A2895" t="str">
            <v>170382</v>
          </cell>
          <cell r="B2895" t="str">
            <v>HV.17-ABRIGO P/LIXO EM TIJ.APARENTE-REV.INTERNAMENTE C/AZULEJOS</v>
          </cell>
          <cell r="C2895" t="str">
            <v>UN</v>
          </cell>
          <cell r="D2895">
            <v>625.27</v>
          </cell>
        </row>
        <row r="2896">
          <cell r="A2896" t="str">
            <v>170383</v>
          </cell>
          <cell r="B2896" t="str">
            <v>HV.20-ABRIGO P/LIXO EM ALV. REVEST. EXT.C/ARGAMASSA E INT.C/AZULEJOS</v>
          </cell>
          <cell r="C2896" t="str">
            <v>UN</v>
          </cell>
          <cell r="D2896">
            <v>598.83000000000004</v>
          </cell>
        </row>
        <row r="2897">
          <cell r="A2897" t="str">
            <v>170384</v>
          </cell>
          <cell r="B2897" t="str">
            <v>ABRIGO P/LIXO-A3/FABES EM ALV. REV.EXT.C/ARGAMASSA E INT.C/AZULEJOS</v>
          </cell>
          <cell r="C2897" t="str">
            <v>UN</v>
          </cell>
          <cell r="D2897">
            <v>539.59</v>
          </cell>
        </row>
        <row r="2898">
          <cell r="A2898" t="str">
            <v>170385</v>
          </cell>
          <cell r="B2898" t="str">
            <v>IV.06-LIXEIRA JUNTO AO ALINHAMENTO C/REVEST. INTERNO EM AZULEJOS</v>
          </cell>
          <cell r="C2898" t="str">
            <v>UN</v>
          </cell>
          <cell r="D2898">
            <v>612.91</v>
          </cell>
        </row>
        <row r="2899">
          <cell r="A2899" t="str">
            <v>170389</v>
          </cell>
          <cell r="B2899" t="str">
            <v>PP.35-PORTA EM FERRO PERFILADO C/CHAPA PARA ABRIGO DE LIXO</v>
          </cell>
          <cell r="C2899" t="str">
            <v>M2</v>
          </cell>
          <cell r="D2899">
            <v>90.22</v>
          </cell>
        </row>
        <row r="2900">
          <cell r="A2900" t="str">
            <v>170390</v>
          </cell>
          <cell r="B2900" t="str">
            <v>PP.36-PORTA EM FERRO PERFILADO C/TELA PARA ABRIGO DE GAS</v>
          </cell>
          <cell r="C2900" t="str">
            <v>M2</v>
          </cell>
          <cell r="D2900">
            <v>93.68</v>
          </cell>
        </row>
        <row r="2901">
          <cell r="A2901" t="str">
            <v>170400</v>
          </cell>
          <cell r="B2901" t="str">
            <v>LIMPEZA</v>
          </cell>
          <cell r="D2901" t="str">
            <v xml:space="preserve"> R$-   </v>
          </cell>
        </row>
        <row r="2902">
          <cell r="A2902" t="str">
            <v>170401</v>
          </cell>
          <cell r="B2902" t="str">
            <v>LIMPEZA GERAL DA OBRA</v>
          </cell>
          <cell r="C2902" t="str">
            <v>M2</v>
          </cell>
          <cell r="D2902">
            <v>2.15</v>
          </cell>
        </row>
        <row r="2903">
          <cell r="A2903" t="str">
            <v>170405</v>
          </cell>
          <cell r="B2903" t="str">
            <v>RASPAGEM E CALAFETACAO DE PISOS DE MADEIRA - CERA INCOLOR</v>
          </cell>
          <cell r="C2903" t="str">
            <v>M2</v>
          </cell>
          <cell r="D2903">
            <v>4.67</v>
          </cell>
        </row>
        <row r="2904">
          <cell r="A2904" t="str">
            <v>170406</v>
          </cell>
          <cell r="B2904" t="str">
            <v>RASPAGEM E CALAFETACAO DE PISOS DE MADEIRA - RESINA SINTETICA</v>
          </cell>
          <cell r="C2904" t="str">
            <v>M2</v>
          </cell>
          <cell r="D2904">
            <v>8.17</v>
          </cell>
        </row>
        <row r="2905">
          <cell r="A2905" t="str">
            <v>170408</v>
          </cell>
          <cell r="B2905" t="str">
            <v>LIMPEZA DE PISOS FLEXIVEIS DE FIBRO-VINIL OU BORRACHA SINTETICA</v>
          </cell>
          <cell r="C2905" t="str">
            <v>M2</v>
          </cell>
          <cell r="D2905">
            <v>0.7</v>
          </cell>
        </row>
        <row r="2906">
          <cell r="A2906" t="str">
            <v>170409</v>
          </cell>
          <cell r="B2906" t="str">
            <v>LIMPEZA DE PISOS E REVEST.DE ARGAMASSA,CERAMICA OU PEDRAS NATURAIS</v>
          </cell>
          <cell r="C2906" t="str">
            <v>M2</v>
          </cell>
          <cell r="D2906">
            <v>1.8</v>
          </cell>
        </row>
        <row r="2907">
          <cell r="A2907" t="str">
            <v>170410</v>
          </cell>
          <cell r="B2907" t="str">
            <v>LIMPEZA DE VIDROS EM GERAL,INCLUSIVE CAIXILHO</v>
          </cell>
          <cell r="C2907" t="str">
            <v>M2</v>
          </cell>
          <cell r="D2907">
            <v>2.7</v>
          </cell>
        </row>
        <row r="2908">
          <cell r="A2908" t="str">
            <v>170412</v>
          </cell>
          <cell r="B2908" t="str">
            <v>LIMPEZA E LAV. PAREDE POR HIDROJATEAMENTO - SEM REJUNTAMENTO</v>
          </cell>
          <cell r="C2908" t="str">
            <v>M2</v>
          </cell>
          <cell r="D2908">
            <v>4.8</v>
          </cell>
        </row>
        <row r="2909">
          <cell r="A2909" t="str">
            <v>170413</v>
          </cell>
          <cell r="B2909" t="str">
            <v>LIMP E LAV PARED REV C/PASTIL OU MAT CERAM POR HIDROJAT. C/ REJUNT.</v>
          </cell>
          <cell r="C2909" t="str">
            <v>M2</v>
          </cell>
          <cell r="D2909">
            <v>7.49</v>
          </cell>
        </row>
        <row r="2910">
          <cell r="A2910" t="str">
            <v>170414</v>
          </cell>
          <cell r="B2910" t="str">
            <v>LIMPEZA E LAVAGEM DE PISO POR HIDROJATEAMENTO</v>
          </cell>
          <cell r="C2910" t="str">
            <v>M2</v>
          </cell>
          <cell r="D2910">
            <v>3.6</v>
          </cell>
        </row>
        <row r="2911">
          <cell r="A2911" t="str">
            <v>170415</v>
          </cell>
          <cell r="B2911" t="str">
            <v>LIMPEZA DE APARELHOS SANITARIOS EM GERAL,INCLUSIVE METAIS</v>
          </cell>
          <cell r="C2911" t="str">
            <v>UN</v>
          </cell>
          <cell r="D2911">
            <v>2.15</v>
          </cell>
        </row>
        <row r="2912">
          <cell r="A2912" t="str">
            <v>170420</v>
          </cell>
          <cell r="B2912" t="str">
            <v>LIMPEZA DE CAIXA D'AGUA - ATE 1000 LITROS</v>
          </cell>
          <cell r="C2912" t="str">
            <v>UN</v>
          </cell>
          <cell r="D2912">
            <v>10.85</v>
          </cell>
        </row>
        <row r="2913">
          <cell r="A2913" t="str">
            <v>170421</v>
          </cell>
          <cell r="B2913" t="str">
            <v>LIMPEZA DE CAIXA D'AGUA - DE 1001 A 10000 LITROS</v>
          </cell>
          <cell r="C2913" t="str">
            <v>UN</v>
          </cell>
          <cell r="D2913">
            <v>28.94</v>
          </cell>
        </row>
        <row r="2914">
          <cell r="A2914" t="str">
            <v>170422</v>
          </cell>
          <cell r="B2914" t="str">
            <v>LIMPEZA DE CAIXA D'AGUA - ACIMA DE 10000 LITROS</v>
          </cell>
          <cell r="C2914" t="str">
            <v>UN</v>
          </cell>
          <cell r="D2914">
            <v>65.12</v>
          </cell>
        </row>
        <row r="2915">
          <cell r="A2915" t="str">
            <v>170425</v>
          </cell>
          <cell r="B2915" t="str">
            <v>LIMPEZA DE CANALETAS DE AGUAS PLUVIAIS</v>
          </cell>
          <cell r="C2915" t="str">
            <v>M</v>
          </cell>
          <cell r="D2915">
            <v>0.52</v>
          </cell>
        </row>
        <row r="2916">
          <cell r="A2916" t="str">
            <v>170430</v>
          </cell>
          <cell r="B2916" t="str">
            <v>LIMPEZA DE CAIXA DE INSPECAO</v>
          </cell>
          <cell r="C2916" t="str">
            <v>UN</v>
          </cell>
          <cell r="D2916">
            <v>1.07</v>
          </cell>
        </row>
        <row r="2917">
          <cell r="A2917" t="str">
            <v>170431</v>
          </cell>
          <cell r="B2917" t="str">
            <v>LIMPEZA DE FOSSA SEPTICA</v>
          </cell>
          <cell r="C2917" t="str">
            <v>M3</v>
          </cell>
          <cell r="D2917">
            <v>16.25</v>
          </cell>
        </row>
        <row r="2918">
          <cell r="A2918" t="str">
            <v>170432</v>
          </cell>
          <cell r="B2918" t="str">
            <v>LIMPEZA DE SUMIDOURO,POR VIAGEM DE 6M3</v>
          </cell>
          <cell r="C2918" t="str">
            <v>VG</v>
          </cell>
          <cell r="D2918">
            <v>97.5</v>
          </cell>
        </row>
        <row r="2919">
          <cell r="A2919" t="str">
            <v>170450</v>
          </cell>
          <cell r="B2919" t="str">
            <v>ENCERAMENTO E LUSTRACAO DE REVESTIMENTOS E PISOS EM GERAL</v>
          </cell>
          <cell r="C2919" t="str">
            <v>M2</v>
          </cell>
          <cell r="D2919">
            <v>0.73</v>
          </cell>
        </row>
        <row r="2920">
          <cell r="A2920" t="str">
            <v>170500</v>
          </cell>
          <cell r="B2920" t="str">
            <v>COMPLEMENTOS DO EDIFICIO</v>
          </cell>
          <cell r="D2920" t="str">
            <v xml:space="preserve"> R$-   </v>
          </cell>
        </row>
        <row r="2921">
          <cell r="A2921" t="str">
            <v>170501</v>
          </cell>
          <cell r="B2921" t="str">
            <v>PRATELEIRA DE GRANILITE, ESP.30MM EXCL.APOIO</v>
          </cell>
          <cell r="C2921" t="str">
            <v>M2</v>
          </cell>
          <cell r="D2921">
            <v>86.83</v>
          </cell>
        </row>
        <row r="2922">
          <cell r="A2922" t="str">
            <v>170502</v>
          </cell>
          <cell r="B2922" t="str">
            <v>PRATELEIRA DE GRANILITE, ESP.40MM, EXCL.APOIO</v>
          </cell>
          <cell r="C2922" t="str">
            <v>M2</v>
          </cell>
          <cell r="D2922">
            <v>92</v>
          </cell>
        </row>
        <row r="2923">
          <cell r="A2923" t="str">
            <v>170503</v>
          </cell>
          <cell r="B2923" t="str">
            <v>PRATELEIRA DE GRANILITE, ESP.50MM, EXCL.APOIO</v>
          </cell>
          <cell r="C2923" t="str">
            <v>M2</v>
          </cell>
          <cell r="D2923">
            <v>97.19</v>
          </cell>
        </row>
        <row r="2924">
          <cell r="A2924" t="str">
            <v>170505</v>
          </cell>
          <cell r="B2924" t="str">
            <v>PRATELEIRA DE CONC.ESP.50MM C/BORDAS ARRED.E ENVERN.EXCL.APOIO</v>
          </cell>
          <cell r="C2924" t="str">
            <v>M2</v>
          </cell>
          <cell r="D2924">
            <v>36.950000000000003</v>
          </cell>
        </row>
        <row r="2925">
          <cell r="A2925" t="str">
            <v>170511</v>
          </cell>
          <cell r="B2925" t="str">
            <v>EP 01 MAO FRANCESA DE FERRO PERFILADO</v>
          </cell>
          <cell r="C2925" t="str">
            <v>UN</v>
          </cell>
          <cell r="D2925">
            <v>10.56</v>
          </cell>
        </row>
        <row r="2926">
          <cell r="A2926" t="str">
            <v>170512</v>
          </cell>
          <cell r="B2926" t="str">
            <v>EP 02 MAO FRANCESA DE FERRO PERFILADO</v>
          </cell>
          <cell r="C2926" t="str">
            <v>UN</v>
          </cell>
          <cell r="D2926">
            <v>9.9700000000000006</v>
          </cell>
        </row>
        <row r="2927">
          <cell r="A2927" t="str">
            <v>170516</v>
          </cell>
          <cell r="B2927" t="str">
            <v>DM 01 ESTRADO DE MADEIRA APARELHADA PARA DESPENSA</v>
          </cell>
          <cell r="C2927" t="str">
            <v>M</v>
          </cell>
          <cell r="D2927">
            <v>51.43</v>
          </cell>
        </row>
        <row r="2928">
          <cell r="A2928" t="str">
            <v>170517</v>
          </cell>
          <cell r="B2928" t="str">
            <v>DM 02/04 ESTRADO DE MADEIRA APARELHADA PARA DESPENSA</v>
          </cell>
          <cell r="C2928" t="str">
            <v>M</v>
          </cell>
          <cell r="D2928">
            <v>37.5</v>
          </cell>
        </row>
        <row r="2929">
          <cell r="A2929" t="str">
            <v>170521</v>
          </cell>
          <cell r="B2929" t="str">
            <v>HD.17 TUBO DE ACO INOX RECURVADO D= 1 1/2" S/COST. C=1.00M P/ SANIT</v>
          </cell>
          <cell r="C2929" t="str">
            <v>UN</v>
          </cell>
          <cell r="D2929">
            <v>134.30000000000001</v>
          </cell>
        </row>
        <row r="2930">
          <cell r="A2930" t="str">
            <v>170524</v>
          </cell>
          <cell r="B2930" t="str">
            <v>DP.04 CORRIMAO EM TUBO GALVANIZADO</v>
          </cell>
          <cell r="C2930" t="str">
            <v>M</v>
          </cell>
          <cell r="D2930">
            <v>17.45</v>
          </cell>
        </row>
        <row r="2931">
          <cell r="A2931" t="str">
            <v>170525</v>
          </cell>
          <cell r="B2931" t="str">
            <v>DP.05 CORRIMAO EM TUBO GALVANIZADO COM GUARDA CORPO</v>
          </cell>
          <cell r="C2931" t="str">
            <v>M</v>
          </cell>
          <cell r="D2931">
            <v>92.84</v>
          </cell>
        </row>
        <row r="2932">
          <cell r="A2932" t="str">
            <v>170530</v>
          </cell>
          <cell r="B2932" t="str">
            <v>DV.01 LOUSA COMUM EXECUTADA EM PAREDE</v>
          </cell>
          <cell r="C2932" t="str">
            <v>M2</v>
          </cell>
          <cell r="D2932">
            <v>37.33</v>
          </cell>
        </row>
        <row r="2933">
          <cell r="A2933" t="str">
            <v>170531</v>
          </cell>
          <cell r="B2933" t="str">
            <v>DL.01/02 LOUSA EM LAMINADO MELAMINICO SOBRE EMBOCO 1:3</v>
          </cell>
          <cell r="C2933" t="str">
            <v>M2</v>
          </cell>
          <cell r="D2933">
            <v>35.950000000000003</v>
          </cell>
        </row>
        <row r="2934">
          <cell r="A2934" t="str">
            <v>170532</v>
          </cell>
          <cell r="B2934" t="str">
            <v>MM.21/22 LOUSA EM LAMINADO MELAMINICO SOBRE COMPENSADO (GREENBOARD)</v>
          </cell>
          <cell r="C2934" t="str">
            <v>M2</v>
          </cell>
          <cell r="D2934">
            <v>81.14</v>
          </cell>
        </row>
        <row r="2935">
          <cell r="A2935" t="str">
            <v>170535</v>
          </cell>
          <cell r="B2935" t="str">
            <v>DM.07 QUADRO DE AVISOS DE MADEIRA</v>
          </cell>
          <cell r="C2935" t="str">
            <v>M2</v>
          </cell>
          <cell r="D2935">
            <v>53.49</v>
          </cell>
        </row>
        <row r="2936">
          <cell r="A2936" t="str">
            <v>170537</v>
          </cell>
          <cell r="B2936" t="str">
            <v>MURAL EM CORTICA</v>
          </cell>
          <cell r="C2936" t="str">
            <v>M2</v>
          </cell>
          <cell r="D2936">
            <v>38.479999999999997</v>
          </cell>
        </row>
        <row r="2937">
          <cell r="A2937" t="str">
            <v>170539</v>
          </cell>
          <cell r="B2937" t="str">
            <v>BATE MACAS EM LAM. MEL. ESTRUT 15X150MM H=15CM E=1,5CM</v>
          </cell>
          <cell r="C2937" t="str">
            <v>M</v>
          </cell>
          <cell r="D2937">
            <v>28</v>
          </cell>
        </row>
        <row r="2938">
          <cell r="A2938" t="str">
            <v>170540</v>
          </cell>
          <cell r="B2938" t="str">
            <v>DM.05 FAIXA BATE-CARTEIRA P/ SALA DE AULA</v>
          </cell>
          <cell r="C2938" t="str">
            <v>M</v>
          </cell>
          <cell r="D2938">
            <v>24.16</v>
          </cell>
        </row>
        <row r="2939">
          <cell r="A2939" t="str">
            <v>170541</v>
          </cell>
          <cell r="B2939" t="str">
            <v>DM.06 FIXADOR DE CARTAZES P/ SALA DE AULA</v>
          </cell>
          <cell r="C2939" t="str">
            <v>M</v>
          </cell>
          <cell r="D2939">
            <v>6.04</v>
          </cell>
        </row>
        <row r="2940">
          <cell r="A2940" t="str">
            <v>170551</v>
          </cell>
          <cell r="B2940" t="str">
            <v>DP.01 ESCADA MARINHEIRO DE FERRO GALVANIZADO</v>
          </cell>
          <cell r="C2940" t="str">
            <v>M</v>
          </cell>
          <cell r="D2940">
            <v>84.46</v>
          </cell>
        </row>
        <row r="2941">
          <cell r="A2941" t="str">
            <v>170552</v>
          </cell>
          <cell r="B2941" t="str">
            <v>DP.02 ESCADA MARINHEIRO DE FERRO GALVANIZADO COM GUARDA CORPO</v>
          </cell>
          <cell r="C2941" t="str">
            <v>M</v>
          </cell>
          <cell r="D2941">
            <v>141.58000000000001</v>
          </cell>
        </row>
        <row r="2942">
          <cell r="A2942" t="str">
            <v>170553</v>
          </cell>
          <cell r="B2942" t="str">
            <v>DP.03 COMPLEMENTOS P/ ESCADA MARINHEIRO DE FERRO PERFILADO</v>
          </cell>
          <cell r="C2942" t="str">
            <v>M</v>
          </cell>
          <cell r="D2942">
            <v>71.77</v>
          </cell>
        </row>
        <row r="2943">
          <cell r="A2943" t="str">
            <v>170561</v>
          </cell>
          <cell r="B2943" t="str">
            <v>BATE PNEU EM TUBO DE ACO GALVANIZADO D=3" C=2,50M</v>
          </cell>
          <cell r="C2943" t="str">
            <v>UN</v>
          </cell>
          <cell r="D2943">
            <v>115.92</v>
          </cell>
        </row>
        <row r="2944">
          <cell r="A2944" t="str">
            <v>170570</v>
          </cell>
          <cell r="B2944" t="str">
            <v>VARAL P/ROUPAS TIPO RESIDENCIAL EM ALUMINIO (1,20X0,60)M</v>
          </cell>
          <cell r="C2944" t="str">
            <v>UN</v>
          </cell>
          <cell r="D2944">
            <v>28.51</v>
          </cell>
        </row>
        <row r="2945">
          <cell r="A2945" t="str">
            <v>170575</v>
          </cell>
          <cell r="B2945" t="str">
            <v>ARMARIO DE ACO C/4 PORTAS E FECH L 640XP420XH1980</v>
          </cell>
          <cell r="C2945" t="str">
            <v>UN</v>
          </cell>
          <cell r="D2945">
            <v>115</v>
          </cell>
        </row>
        <row r="2946">
          <cell r="A2946" t="str">
            <v>171000</v>
          </cell>
          <cell r="B2946" t="str">
            <v>EQUIPAMENTOS DIVERSOS</v>
          </cell>
          <cell r="D2946" t="str">
            <v xml:space="preserve"> R$-   </v>
          </cell>
        </row>
        <row r="2947">
          <cell r="A2947" t="str">
            <v>171011</v>
          </cell>
          <cell r="B2947" t="str">
            <v>DX 05/06 COIFA EM CH DE ACO GALV. P/ FOGAO 3 OU 4 BOCAS</v>
          </cell>
          <cell r="C2947" t="str">
            <v>UN</v>
          </cell>
          <cell r="D2947">
            <v>302.41000000000003</v>
          </cell>
        </row>
        <row r="2948">
          <cell r="A2948" t="str">
            <v>171012</v>
          </cell>
          <cell r="B2948" t="str">
            <v>DX 01/03 COIFA EM CH.DE ACO GALV.P/FOGAO 6 BOCAS</v>
          </cell>
          <cell r="C2948" t="str">
            <v>UN</v>
          </cell>
          <cell r="D2948">
            <v>450</v>
          </cell>
        </row>
        <row r="2949">
          <cell r="A2949" t="str">
            <v>171017</v>
          </cell>
          <cell r="B2949" t="str">
            <v>CHAPEU CHINES P/DUTO GALV.35CM BIT.22 P/EXAUSTAO DE AR</v>
          </cell>
          <cell r="C2949" t="str">
            <v>UN</v>
          </cell>
          <cell r="D2949">
            <v>77.260000000000005</v>
          </cell>
        </row>
        <row r="2950">
          <cell r="A2950" t="str">
            <v>171018</v>
          </cell>
          <cell r="B2950" t="str">
            <v>DUTO EM CH ACO GALV. N.22 - DIAM. 35 CM</v>
          </cell>
          <cell r="C2950" t="str">
            <v>M</v>
          </cell>
          <cell r="D2950">
            <v>50.45</v>
          </cell>
        </row>
        <row r="2951">
          <cell r="A2951" t="str">
            <v>171019</v>
          </cell>
          <cell r="B2951" t="str">
            <v>CURVA P/DUTO CH.GALV.35CM BIT.22 P/EXAUSTAO AR RECRAV A CADA 10GRAU</v>
          </cell>
          <cell r="C2951" t="str">
            <v>UN</v>
          </cell>
          <cell r="D2951">
            <v>132.30000000000001</v>
          </cell>
        </row>
        <row r="2952">
          <cell r="A2952" t="str">
            <v>171025</v>
          </cell>
          <cell r="B2952" t="str">
            <v>EXAUSTOR 1/2 HP P/ COIFAS</v>
          </cell>
          <cell r="C2952" t="str">
            <v>UN</v>
          </cell>
          <cell r="D2952">
            <v>122</v>
          </cell>
        </row>
        <row r="2953">
          <cell r="A2953" t="str">
            <v>171031</v>
          </cell>
          <cell r="B2953" t="str">
            <v>FOGAO INDUSTRIAL 4 BOCAS C/ FORNO E 2 QUEIMADORES DUPLOS</v>
          </cell>
          <cell r="C2953" t="str">
            <v>UN</v>
          </cell>
          <cell r="D2953">
            <v>2377.62</v>
          </cell>
        </row>
        <row r="2954">
          <cell r="A2954" t="str">
            <v>171032</v>
          </cell>
          <cell r="B2954" t="str">
            <v>FOGAO INDUSTRIAL 6 BOCAS C/ FORNO E 2 QUEIMADORES DUPLOS</v>
          </cell>
          <cell r="C2954" t="str">
            <v>UN</v>
          </cell>
          <cell r="D2954">
            <v>3222.64</v>
          </cell>
        </row>
        <row r="2955">
          <cell r="A2955" t="str">
            <v>171051</v>
          </cell>
          <cell r="B2955" t="str">
            <v>DX.04 CARRINHO SOBRE RODAS P/APOIO DE PANELAO</v>
          </cell>
          <cell r="C2955" t="str">
            <v>UN</v>
          </cell>
          <cell r="D2955">
            <v>841.5</v>
          </cell>
        </row>
        <row r="2956">
          <cell r="A2956" t="str">
            <v>172000</v>
          </cell>
          <cell r="B2956" t="str">
            <v>EQUIPAMENTOS DIVERSOS - PECAS ACESSORIOS E COMPONENTES</v>
          </cell>
          <cell r="D2956" t="str">
            <v xml:space="preserve"> R$-   </v>
          </cell>
        </row>
        <row r="2957">
          <cell r="A2957" t="str">
            <v>172011</v>
          </cell>
          <cell r="B2957" t="str">
            <v>TIRANTE DE ACO 1/4" COM PORCA E CONTRA PORCA</v>
          </cell>
          <cell r="C2957" t="str">
            <v>M</v>
          </cell>
          <cell r="D2957">
            <v>0.71</v>
          </cell>
        </row>
        <row r="2958">
          <cell r="A2958" t="str">
            <v>172013</v>
          </cell>
          <cell r="B2958" t="str">
            <v>PARAFUSO 5,5 X 50 MM COM BUCHA S-8</v>
          </cell>
          <cell r="C2958" t="str">
            <v>UN</v>
          </cell>
          <cell r="D2958">
            <v>0.06</v>
          </cell>
        </row>
        <row r="2959">
          <cell r="A2959" t="str">
            <v>172015</v>
          </cell>
          <cell r="B2959" t="str">
            <v>DX 01/03 CHAPA DE FERRO 1.1/2" X 3/16"</v>
          </cell>
          <cell r="C2959" t="str">
            <v>UN</v>
          </cell>
          <cell r="D2959">
            <v>1.53</v>
          </cell>
        </row>
        <row r="2960">
          <cell r="A2960" t="str">
            <v>172017</v>
          </cell>
          <cell r="B2960" t="str">
            <v>DX 01/03 BRACADEIRA EM CH.DE ACO DE 1.1/2"X 3/16"</v>
          </cell>
          <cell r="C2960" t="str">
            <v>M</v>
          </cell>
          <cell r="D2960">
            <v>4.13</v>
          </cell>
        </row>
        <row r="2961">
          <cell r="A2961" t="str">
            <v>172019</v>
          </cell>
          <cell r="B2961" t="str">
            <v>TELA DE ACO INOX PERF. DIAM. 20 MM</v>
          </cell>
          <cell r="C2961" t="str">
            <v>M2</v>
          </cell>
          <cell r="D2961">
            <v>16.940000000000001</v>
          </cell>
        </row>
        <row r="2962">
          <cell r="A2962" t="str">
            <v>173000</v>
          </cell>
          <cell r="B2962" t="str">
            <v>PLACAS DE OBRA</v>
          </cell>
          <cell r="D2962" t="str">
            <v xml:space="preserve"> R$-   </v>
          </cell>
        </row>
        <row r="2963">
          <cell r="A2963" t="str">
            <v>173001</v>
          </cell>
          <cell r="B2963" t="str">
            <v>PLACA INAUG.INT.600X500X3MM,CH ACO INOX EM BAIXO RELEVO (P. EMURB)</v>
          </cell>
          <cell r="C2963" t="str">
            <v>UN</v>
          </cell>
          <cell r="D2963">
            <v>310</v>
          </cell>
        </row>
        <row r="2964">
          <cell r="A2964" t="str">
            <v>173002</v>
          </cell>
          <cell r="B2964" t="str">
            <v>PLACA INAUG.EXT.800X500X3MM,CH ACO INOX EM BAIXO RELEVO (P. EMURB)</v>
          </cell>
          <cell r="C2964" t="str">
            <v>UN</v>
          </cell>
          <cell r="D2964">
            <v>410</v>
          </cell>
        </row>
        <row r="2965">
          <cell r="A2965" t="str">
            <v>175000</v>
          </cell>
          <cell r="B2965" t="str">
            <v>DEMOLICOES</v>
          </cell>
          <cell r="D2965" t="str">
            <v xml:space="preserve"> R$-   </v>
          </cell>
        </row>
        <row r="2966">
          <cell r="A2966" t="str">
            <v>175001</v>
          </cell>
          <cell r="B2966" t="str">
            <v>DEMOLICAO DE MURO DE ALVENARIA - H=1,80 A 2,00M</v>
          </cell>
          <cell r="C2966" t="str">
            <v>M</v>
          </cell>
          <cell r="D2966">
            <v>9.0399999999999991</v>
          </cell>
        </row>
        <row r="2967">
          <cell r="A2967" t="str">
            <v>175015</v>
          </cell>
          <cell r="B2967" t="str">
            <v>DEMOLICAO DE ALAMBRADO DE TELA GALVANIZADA</v>
          </cell>
          <cell r="C2967" t="str">
            <v>M2</v>
          </cell>
          <cell r="D2967">
            <v>0.36</v>
          </cell>
        </row>
        <row r="2968">
          <cell r="A2968" t="str">
            <v>175020</v>
          </cell>
          <cell r="B2968" t="str">
            <v>DEMOLICAO DE CONCRETO SIMPLES</v>
          </cell>
          <cell r="C2968" t="str">
            <v>M3</v>
          </cell>
          <cell r="D2968">
            <v>39.799999999999997</v>
          </cell>
        </row>
        <row r="2969">
          <cell r="A2969" t="str">
            <v>175021</v>
          </cell>
          <cell r="B2969" t="str">
            <v>DEMOLICAO DE CONCRETO ARMADO</v>
          </cell>
          <cell r="C2969" t="str">
            <v>M3</v>
          </cell>
          <cell r="D2969">
            <v>72.36</v>
          </cell>
        </row>
        <row r="2970">
          <cell r="A2970" t="str">
            <v>175025</v>
          </cell>
          <cell r="B2970" t="str">
            <v>DEMOLICAO DE LADRILHOS HIDRAULICOS,INCL.ARGAMASSA DE REGULARIZACAO</v>
          </cell>
          <cell r="C2970" t="str">
            <v>M2</v>
          </cell>
          <cell r="D2970">
            <v>2.15</v>
          </cell>
        </row>
        <row r="2971">
          <cell r="A2971" t="str">
            <v>175030</v>
          </cell>
          <cell r="B2971" t="str">
            <v>DEMOLICAO DE LAJOTAS DE CONCRETO</v>
          </cell>
          <cell r="C2971" t="str">
            <v>M2</v>
          </cell>
          <cell r="D2971">
            <v>1.8</v>
          </cell>
        </row>
        <row r="2972">
          <cell r="A2972" t="str">
            <v>175040</v>
          </cell>
          <cell r="B2972" t="str">
            <v>DEMOLICAO DE PAVIMENTACAO ASFALTICA,CAPA E BASE - MANUAL</v>
          </cell>
          <cell r="C2972" t="str">
            <v>M2</v>
          </cell>
          <cell r="D2972">
            <v>5.42</v>
          </cell>
        </row>
        <row r="2973">
          <cell r="A2973" t="str">
            <v>175045</v>
          </cell>
          <cell r="B2973" t="str">
            <v>DEMOLICAO DE GUIAS DE CONCRETO</v>
          </cell>
          <cell r="C2973" t="str">
            <v>M</v>
          </cell>
          <cell r="D2973">
            <v>1.44</v>
          </cell>
        </row>
        <row r="2974">
          <cell r="A2974" t="str">
            <v>175048</v>
          </cell>
          <cell r="B2974" t="str">
            <v>DEMOLICAO DE SARJETAS DE CONCRETO</v>
          </cell>
          <cell r="C2974" t="str">
            <v>M</v>
          </cell>
          <cell r="D2974">
            <v>2.15</v>
          </cell>
        </row>
        <row r="2975">
          <cell r="A2975" t="str">
            <v>176000</v>
          </cell>
          <cell r="B2975" t="str">
            <v>RETIRADAS</v>
          </cell>
          <cell r="D2975" t="str">
            <v xml:space="preserve"> R$-   </v>
          </cell>
        </row>
        <row r="2976">
          <cell r="A2976" t="str">
            <v>176005</v>
          </cell>
          <cell r="B2976" t="str">
            <v>RETIRADA DE CERCA DE ARAME FARPADO,MOURAO DE EUCALIPTO OU CONCRETO</v>
          </cell>
          <cell r="C2976" t="str">
            <v>M</v>
          </cell>
          <cell r="D2976">
            <v>1.8</v>
          </cell>
        </row>
        <row r="2977">
          <cell r="A2977" t="str">
            <v>176030</v>
          </cell>
          <cell r="B2977" t="str">
            <v>RETIRADA DE LAJOTAS PRE-MOLDADAS DE CONCRETO</v>
          </cell>
          <cell r="C2977" t="str">
            <v>M2</v>
          </cell>
          <cell r="D2977">
            <v>2.5099999999999998</v>
          </cell>
        </row>
        <row r="2978">
          <cell r="A2978" t="str">
            <v>176032</v>
          </cell>
          <cell r="B2978" t="str">
            <v>RETIRADA DE FORRAS DE PEDRAS NATURAIS</v>
          </cell>
          <cell r="C2978" t="str">
            <v>M2</v>
          </cell>
          <cell r="D2978">
            <v>4.6900000000000004</v>
          </cell>
        </row>
        <row r="2979">
          <cell r="A2979" t="str">
            <v>176035</v>
          </cell>
          <cell r="B2979" t="str">
            <v>RETIRADA DE PARALELEPIPEDOS</v>
          </cell>
          <cell r="C2979" t="str">
            <v>M2</v>
          </cell>
          <cell r="D2979">
            <v>2.15</v>
          </cell>
        </row>
        <row r="2980">
          <cell r="A2980" t="str">
            <v>176038</v>
          </cell>
          <cell r="B2980" t="str">
            <v>RETIRADA DE MOSAICO PORTUGUES</v>
          </cell>
          <cell r="C2980" t="str">
            <v>M2</v>
          </cell>
          <cell r="D2980">
            <v>2.15</v>
          </cell>
        </row>
        <row r="2981">
          <cell r="A2981" t="str">
            <v>176045</v>
          </cell>
          <cell r="B2981" t="str">
            <v>RETIRADA DE GUIAS DE CONCRETO</v>
          </cell>
          <cell r="C2981" t="str">
            <v>M</v>
          </cell>
          <cell r="D2981">
            <v>1.8</v>
          </cell>
        </row>
        <row r="2982">
          <cell r="A2982" t="str">
            <v>176087</v>
          </cell>
          <cell r="B2982" t="str">
            <v>RETIRADA DE PORTA-GIZ,INCLUSIVE SUPORTES</v>
          </cell>
          <cell r="C2982" t="str">
            <v>M</v>
          </cell>
          <cell r="D2982">
            <v>1.76</v>
          </cell>
        </row>
        <row r="2983">
          <cell r="A2983" t="str">
            <v>176090</v>
          </cell>
          <cell r="B2983" t="str">
            <v>RETIRADA DE COIFA E CH P/FOGAO DE 3 OU 4 BOCAS</v>
          </cell>
          <cell r="C2983" t="str">
            <v>UN</v>
          </cell>
          <cell r="D2983">
            <v>6.43</v>
          </cell>
        </row>
        <row r="2984">
          <cell r="A2984" t="str">
            <v>176091</v>
          </cell>
          <cell r="B2984" t="str">
            <v>RETIRADA DE COIFA EM CH P/FOGAO DE 6 BOCAS</v>
          </cell>
          <cell r="C2984" t="str">
            <v>UN</v>
          </cell>
          <cell r="D2984">
            <v>8.06</v>
          </cell>
        </row>
        <row r="2985">
          <cell r="A2985" t="str">
            <v>176092</v>
          </cell>
          <cell r="B2985" t="str">
            <v>RETIRADA DE EXAUSTOR</v>
          </cell>
          <cell r="C2985" t="str">
            <v>UN</v>
          </cell>
          <cell r="D2985">
            <v>1.32</v>
          </cell>
        </row>
        <row r="2986">
          <cell r="A2986" t="str">
            <v>176093</v>
          </cell>
          <cell r="B2986" t="str">
            <v>RETIRADA DE DUTO DE EXAUSTAO</v>
          </cell>
          <cell r="C2986" t="str">
            <v>M</v>
          </cell>
          <cell r="D2986">
            <v>2.4</v>
          </cell>
        </row>
        <row r="2987">
          <cell r="A2987" t="str">
            <v>176094</v>
          </cell>
          <cell r="B2987" t="str">
            <v>RETIRADA DE PORTAO DE FERRO PERFILADO TIPO PQ (GP5/GPM1)</v>
          </cell>
          <cell r="C2987" t="str">
            <v>M2</v>
          </cell>
          <cell r="D2987">
            <v>4.03</v>
          </cell>
        </row>
        <row r="2988">
          <cell r="A2988" t="str">
            <v>176095</v>
          </cell>
          <cell r="B2988" t="str">
            <v>RETIRADA DE ALAMBRADO EM TELA INCL.ESTRUTURA DE SUSTENTACAO FP.04</v>
          </cell>
          <cell r="C2988" t="str">
            <v>M</v>
          </cell>
          <cell r="D2988">
            <v>9.2899999999999991</v>
          </cell>
        </row>
        <row r="2989">
          <cell r="A2989" t="str">
            <v>176096</v>
          </cell>
          <cell r="B2989" t="str">
            <v>RETIRADA DE CERCA DE TELA GALV. E RESPECTIVOS MOUROES(FC 04/05)</v>
          </cell>
          <cell r="C2989" t="str">
            <v>M</v>
          </cell>
          <cell r="D2989">
            <v>8.2200000000000006</v>
          </cell>
        </row>
        <row r="2990">
          <cell r="A2990" t="str">
            <v>177000</v>
          </cell>
          <cell r="B2990" t="str">
            <v>RECOLOCACOES</v>
          </cell>
          <cell r="D2990" t="str">
            <v xml:space="preserve"> R$-   </v>
          </cell>
        </row>
        <row r="2991">
          <cell r="A2991" t="str">
            <v>177001</v>
          </cell>
          <cell r="B2991" t="str">
            <v>RECOLOCACAO DE TELA E TIRANTE EM ALAMBRADO</v>
          </cell>
          <cell r="C2991" t="str">
            <v>M2</v>
          </cell>
          <cell r="D2991">
            <v>6.17</v>
          </cell>
        </row>
        <row r="2992">
          <cell r="A2992" t="str">
            <v>177035</v>
          </cell>
          <cell r="B2992" t="str">
            <v>RECOLOCACAO DE PARALELEPIPEDOS</v>
          </cell>
          <cell r="C2992" t="str">
            <v>M2</v>
          </cell>
          <cell r="D2992">
            <v>6.54</v>
          </cell>
        </row>
        <row r="2993">
          <cell r="A2993" t="str">
            <v>177038</v>
          </cell>
          <cell r="B2993" t="str">
            <v>RECOLOCACAO DE MOSAICO PORTUGUES SOBRE BASE DE CONCRETO</v>
          </cell>
          <cell r="C2993" t="str">
            <v>M2</v>
          </cell>
          <cell r="D2993">
            <v>14.91</v>
          </cell>
        </row>
        <row r="2994">
          <cell r="A2994" t="str">
            <v>177039</v>
          </cell>
          <cell r="B2994" t="str">
            <v>RECOLOCACAO DE MOSAICO PORTUGUES SOBRE BASE DE AREIA</v>
          </cell>
          <cell r="C2994" t="str">
            <v>M2</v>
          </cell>
          <cell r="D2994">
            <v>9.33</v>
          </cell>
        </row>
        <row r="2995">
          <cell r="A2995" t="str">
            <v>177045</v>
          </cell>
          <cell r="B2995" t="str">
            <v>RECOLOCACAO DE GUIAS DE CONCRETO</v>
          </cell>
          <cell r="C2995" t="str">
            <v>M</v>
          </cell>
          <cell r="D2995">
            <v>10.039999999999999</v>
          </cell>
        </row>
        <row r="2996">
          <cell r="A2996" t="str">
            <v>177087</v>
          </cell>
          <cell r="B2996" t="str">
            <v>RECOLOCACAO DE PORTA-GIZ,INCLUSIVE SUPORTES</v>
          </cell>
          <cell r="C2996" t="str">
            <v>M</v>
          </cell>
          <cell r="D2996">
            <v>4.3899999999999997</v>
          </cell>
        </row>
        <row r="2997">
          <cell r="A2997" t="str">
            <v>177090</v>
          </cell>
          <cell r="B2997" t="str">
            <v>RECOLOCACAO DE COIFA EM CH P/FOGAO DE 3 OU 4 BOCAS</v>
          </cell>
          <cell r="C2997" t="str">
            <v>UN</v>
          </cell>
          <cell r="D2997">
            <v>12.33</v>
          </cell>
        </row>
        <row r="2998">
          <cell r="A2998" t="str">
            <v>177091</v>
          </cell>
          <cell r="B2998" t="str">
            <v>RECOLOCACAO DE COIFA EM CH P/FOGAO DE 6 BOCAS</v>
          </cell>
          <cell r="C2998" t="str">
            <v>UN</v>
          </cell>
          <cell r="D2998">
            <v>16.36</v>
          </cell>
        </row>
        <row r="2999">
          <cell r="A2999" t="str">
            <v>177092</v>
          </cell>
          <cell r="B2999" t="str">
            <v>RECOLOCACAO DE EXAUSTOR</v>
          </cell>
          <cell r="C2999" t="str">
            <v>UN</v>
          </cell>
          <cell r="D2999">
            <v>5.96</v>
          </cell>
        </row>
        <row r="3000">
          <cell r="A3000" t="str">
            <v>177093</v>
          </cell>
          <cell r="B3000" t="str">
            <v>RECOLOCACAO DE DUTO DE EXAUSTAO</v>
          </cell>
          <cell r="C3000" t="str">
            <v>M</v>
          </cell>
          <cell r="D3000">
            <v>3.32</v>
          </cell>
        </row>
        <row r="3001">
          <cell r="A3001" t="str">
            <v>177094</v>
          </cell>
          <cell r="B3001" t="str">
            <v>RECOLOCACAO DE PORTAO DE FERRO PERFILADO TIPO PARQUE (GP5/GPM-1)</v>
          </cell>
          <cell r="C3001" t="str">
            <v>M2</v>
          </cell>
          <cell r="D3001">
            <v>13.83</v>
          </cell>
        </row>
        <row r="3002">
          <cell r="A3002" t="str">
            <v>177096</v>
          </cell>
          <cell r="B3002" t="str">
            <v>RECOLOCACAO DE CERCA DE TELA GALV.E RESPECTIVOS MOUROES(FC 04/05)</v>
          </cell>
          <cell r="C3002" t="str">
            <v>M</v>
          </cell>
          <cell r="D3002">
            <v>12.91</v>
          </cell>
        </row>
        <row r="3003">
          <cell r="A3003" t="str">
            <v>178000</v>
          </cell>
          <cell r="B3003" t="str">
            <v>SERVICOS PARCIAIS</v>
          </cell>
          <cell r="D3003" t="str">
            <v xml:space="preserve"> R$-   </v>
          </cell>
        </row>
        <row r="3004">
          <cell r="A3004" t="str">
            <v>178015</v>
          </cell>
          <cell r="B3004" t="str">
            <v>TELA GALVANIZADA PARA ALAMBRADO - MALHA 2" FIO 10</v>
          </cell>
          <cell r="C3004" t="str">
            <v>M2</v>
          </cell>
          <cell r="D3004">
            <v>13.94</v>
          </cell>
        </row>
        <row r="3005">
          <cell r="A3005" t="str">
            <v>178019</v>
          </cell>
          <cell r="B3005" t="str">
            <v>FERRO TRABALHADO PARA GRADIS</v>
          </cell>
          <cell r="C3005" t="str">
            <v>KG</v>
          </cell>
          <cell r="D3005">
            <v>3.3</v>
          </cell>
        </row>
        <row r="3006">
          <cell r="A3006" t="str">
            <v>178070</v>
          </cell>
          <cell r="B3006" t="str">
            <v>TABELA DE BASQUETE,INCLUSIVE ARO E CESTA - MADEIRA PINTADA</v>
          </cell>
          <cell r="C3006" t="str">
            <v>UN</v>
          </cell>
          <cell r="D3006">
            <v>141.06</v>
          </cell>
        </row>
        <row r="3007">
          <cell r="A3007" t="str">
            <v>178072</v>
          </cell>
          <cell r="B3007" t="str">
            <v>REPINTURA DE FAIXAS ATE 10CM - BORRACHA CLORADA</v>
          </cell>
          <cell r="C3007" t="str">
            <v>M</v>
          </cell>
          <cell r="D3007">
            <v>3.7</v>
          </cell>
        </row>
        <row r="3008">
          <cell r="A3008" t="str">
            <v>178073</v>
          </cell>
          <cell r="B3008" t="str">
            <v>REPINTURA DE FAIXAS ATE 10CM - EPOXI</v>
          </cell>
          <cell r="C3008" t="str">
            <v>M</v>
          </cell>
          <cell r="D3008">
            <v>6.72</v>
          </cell>
        </row>
        <row r="3009">
          <cell r="A3009" t="str">
            <v>178085</v>
          </cell>
          <cell r="B3009" t="str">
            <v>REPAROS EM LOUSA COMUM EXECUTADA EM PAREDE,INCLUSIVE PINTURA</v>
          </cell>
          <cell r="C3009" t="str">
            <v>M2</v>
          </cell>
          <cell r="D3009">
            <v>11.64</v>
          </cell>
        </row>
        <row r="3010">
          <cell r="A3010" t="str">
            <v>178087</v>
          </cell>
          <cell r="B3010" t="str">
            <v>PORTA-GIZ DE MADEIRA,INCLUSIVE SUPORTES</v>
          </cell>
          <cell r="C3010" t="str">
            <v>M</v>
          </cell>
          <cell r="D3010">
            <v>12.06</v>
          </cell>
        </row>
        <row r="3011">
          <cell r="A3011" t="str">
            <v>180000</v>
          </cell>
          <cell r="B3011" t="str">
            <v>PAISAGISMO</v>
          </cell>
          <cell r="D3011" t="str">
            <v xml:space="preserve"> R$-   </v>
          </cell>
        </row>
        <row r="3012">
          <cell r="A3012" t="str">
            <v>180100</v>
          </cell>
          <cell r="B3012" t="str">
            <v>SERVICOS GERAIS</v>
          </cell>
          <cell r="D3012" t="str">
            <v xml:space="preserve"> R$-   </v>
          </cell>
        </row>
        <row r="3013">
          <cell r="A3013" t="str">
            <v>180101</v>
          </cell>
          <cell r="B3013" t="str">
            <v>TUTOR E AMARILHO P/ ARVORES</v>
          </cell>
          <cell r="C3013" t="str">
            <v>UN</v>
          </cell>
          <cell r="D3013">
            <v>2.84</v>
          </cell>
        </row>
        <row r="3014">
          <cell r="A3014" t="str">
            <v>180103</v>
          </cell>
          <cell r="B3014" t="str">
            <v>PROTETOR TIPO PARQUE P/ ARVORES</v>
          </cell>
          <cell r="C3014" t="str">
            <v>UN</v>
          </cell>
          <cell r="D3014">
            <v>16.2</v>
          </cell>
        </row>
        <row r="3015">
          <cell r="A3015" t="str">
            <v>180200</v>
          </cell>
          <cell r="B3015" t="str">
            <v>ARVORES E PALMEIRAS - FORNECIMENTO E PLANTIO</v>
          </cell>
          <cell r="D3015" t="str">
            <v xml:space="preserve"> R$-   </v>
          </cell>
        </row>
        <row r="3016">
          <cell r="A3016" t="str">
            <v>180203</v>
          </cell>
          <cell r="B3016" t="str">
            <v>ALECRIM DE CAMPINAS (HOLOCALIX GLAZZIOVII)</v>
          </cell>
          <cell r="C3016" t="str">
            <v>UN</v>
          </cell>
          <cell r="D3016">
            <v>58.97</v>
          </cell>
        </row>
        <row r="3017">
          <cell r="A3017" t="str">
            <v>180205</v>
          </cell>
          <cell r="B3017" t="str">
            <v>ALFENEIRO (LIGUSTRUM LUCIDUM)</v>
          </cell>
          <cell r="C3017" t="str">
            <v>UN</v>
          </cell>
          <cell r="D3017">
            <v>41.44</v>
          </cell>
        </row>
        <row r="3018">
          <cell r="A3018" t="str">
            <v>180210</v>
          </cell>
          <cell r="B3018" t="str">
            <v>CASSIA (CASSIA MULTIJUGA)</v>
          </cell>
          <cell r="C3018" t="str">
            <v>UN</v>
          </cell>
          <cell r="D3018">
            <v>62.14</v>
          </cell>
        </row>
        <row r="3019">
          <cell r="A3019" t="str">
            <v>180212</v>
          </cell>
          <cell r="B3019" t="str">
            <v>CHAPEU DE SOL (TERMINALIA CATAPPA)</v>
          </cell>
          <cell r="C3019" t="str">
            <v>UN</v>
          </cell>
          <cell r="D3019">
            <v>62.14</v>
          </cell>
        </row>
        <row r="3020">
          <cell r="A3020" t="str">
            <v>180215</v>
          </cell>
          <cell r="B3020" t="str">
            <v>CHORAO / SALGUEIRO (SALIX BABYLONICA)</v>
          </cell>
          <cell r="C3020" t="str">
            <v>UN</v>
          </cell>
          <cell r="D3020">
            <v>62.14</v>
          </cell>
        </row>
        <row r="3021">
          <cell r="A3021" t="str">
            <v>180217</v>
          </cell>
          <cell r="B3021" t="str">
            <v>FIGUEIRA (FICUS BENJAMINA)</v>
          </cell>
          <cell r="C3021" t="str">
            <v>UN</v>
          </cell>
          <cell r="D3021">
            <v>59.14</v>
          </cell>
        </row>
        <row r="3022">
          <cell r="A3022" t="str">
            <v>180220</v>
          </cell>
          <cell r="B3022" t="str">
            <v>FLAMBOYANT (DELONIX REGIA)</v>
          </cell>
          <cell r="C3022" t="str">
            <v>UN</v>
          </cell>
          <cell r="D3022">
            <v>62.14</v>
          </cell>
        </row>
        <row r="3023">
          <cell r="A3023" t="str">
            <v>180222</v>
          </cell>
          <cell r="B3023" t="str">
            <v>GREVILEA (GREVILLEA ROBUSTA)</v>
          </cell>
          <cell r="C3023" t="str">
            <v>UN</v>
          </cell>
          <cell r="D3023">
            <v>62.14</v>
          </cell>
        </row>
        <row r="3024">
          <cell r="A3024" t="str">
            <v>180225</v>
          </cell>
          <cell r="B3024" t="str">
            <v>IPE AMARELO (TABEBUIA CHRYSOTRICHA)</v>
          </cell>
          <cell r="C3024" t="str">
            <v>UN</v>
          </cell>
          <cell r="D3024">
            <v>38.22</v>
          </cell>
        </row>
        <row r="3025">
          <cell r="A3025" t="str">
            <v>180226</v>
          </cell>
          <cell r="B3025" t="str">
            <v>IPE ROSA (TABEBUIA AVELLANEDAE)</v>
          </cell>
          <cell r="C3025" t="str">
            <v>UN</v>
          </cell>
          <cell r="D3025">
            <v>62.14</v>
          </cell>
        </row>
        <row r="3026">
          <cell r="A3026" t="str">
            <v>180227</v>
          </cell>
          <cell r="B3026" t="str">
            <v>IPE ROXO (TABEBUIA IMPETIGINOSA)</v>
          </cell>
          <cell r="C3026" t="str">
            <v>UN</v>
          </cell>
          <cell r="D3026">
            <v>62.14</v>
          </cell>
        </row>
        <row r="3027">
          <cell r="A3027" t="str">
            <v>180230</v>
          </cell>
          <cell r="B3027" t="str">
            <v>JACARANDA (JACARANDA MIMOSAEFOLIA)</v>
          </cell>
          <cell r="C3027" t="str">
            <v>UN</v>
          </cell>
          <cell r="D3027">
            <v>62.14</v>
          </cell>
        </row>
        <row r="3028">
          <cell r="A3028" t="str">
            <v>180232</v>
          </cell>
          <cell r="B3028" t="str">
            <v>MANACA DA SERRA (TIBOUCHINA MUTABILIS)</v>
          </cell>
          <cell r="C3028" t="str">
            <v>UN</v>
          </cell>
          <cell r="D3028">
            <v>62.14</v>
          </cell>
        </row>
        <row r="3029">
          <cell r="A3029" t="str">
            <v>180233</v>
          </cell>
          <cell r="B3029" t="str">
            <v>MAGNOLIA (MICHELIA CHAMPACA)</v>
          </cell>
          <cell r="C3029" t="str">
            <v>UN</v>
          </cell>
          <cell r="D3029">
            <v>62.14</v>
          </cell>
        </row>
        <row r="3030">
          <cell r="A3030" t="str">
            <v>180235</v>
          </cell>
          <cell r="B3030" t="str">
            <v>PAINEIRA (CHORISIA SPECIOSA)</v>
          </cell>
          <cell r="C3030" t="str">
            <v>UN</v>
          </cell>
          <cell r="D3030">
            <v>62.14</v>
          </cell>
        </row>
        <row r="3031">
          <cell r="A3031" t="str">
            <v>180237</v>
          </cell>
          <cell r="B3031" t="str">
            <v>PAU BRASIL (CAESALPINIA ECHINATA)</v>
          </cell>
          <cell r="C3031" t="str">
            <v>UN</v>
          </cell>
          <cell r="D3031">
            <v>59.14</v>
          </cell>
        </row>
        <row r="3032">
          <cell r="A3032" t="str">
            <v>180240</v>
          </cell>
          <cell r="B3032" t="str">
            <v>PAU FERRO (CAESALPINIA FERREA)</v>
          </cell>
          <cell r="C3032" t="str">
            <v>UN</v>
          </cell>
          <cell r="D3032">
            <v>62.14</v>
          </cell>
        </row>
        <row r="3033">
          <cell r="A3033" t="str">
            <v>180242</v>
          </cell>
          <cell r="B3033" t="str">
            <v>PINHEIRO (PINUS ELLIOTIS)</v>
          </cell>
          <cell r="C3033" t="str">
            <v>UN</v>
          </cell>
          <cell r="D3033">
            <v>62.14</v>
          </cell>
        </row>
        <row r="3034">
          <cell r="A3034" t="str">
            <v>180245</v>
          </cell>
          <cell r="B3034" t="str">
            <v>QUARESMEIRA (TIBOUCHINA GRANULOSA)</v>
          </cell>
          <cell r="C3034" t="str">
            <v>UN</v>
          </cell>
          <cell r="D3034">
            <v>62.14</v>
          </cell>
        </row>
        <row r="3035">
          <cell r="A3035" t="str">
            <v>180247</v>
          </cell>
          <cell r="B3035" t="str">
            <v>RESEDA (LAGERSTROEMIA INDICA)</v>
          </cell>
          <cell r="C3035" t="str">
            <v>UN</v>
          </cell>
          <cell r="D3035">
            <v>41.44</v>
          </cell>
        </row>
        <row r="3036">
          <cell r="A3036" t="str">
            <v>180250</v>
          </cell>
          <cell r="B3036" t="str">
            <v>SIBIPIRUNA (CAESALPINIA PELTOPHOROIDES)</v>
          </cell>
          <cell r="C3036" t="str">
            <v>UN</v>
          </cell>
          <cell r="D3036">
            <v>62.14</v>
          </cell>
        </row>
        <row r="3037">
          <cell r="A3037" t="str">
            <v>180252</v>
          </cell>
          <cell r="B3037" t="str">
            <v>SUINA (ERYTRINA SPECIOSA)</v>
          </cell>
          <cell r="C3037" t="str">
            <v>UN</v>
          </cell>
          <cell r="D3037">
            <v>41.44</v>
          </cell>
        </row>
        <row r="3038">
          <cell r="A3038" t="str">
            <v>180255</v>
          </cell>
          <cell r="B3038" t="str">
            <v>TIPUANA (TIPUANA TIPU)</v>
          </cell>
          <cell r="C3038" t="str">
            <v>UN</v>
          </cell>
          <cell r="D3038">
            <v>62.14</v>
          </cell>
        </row>
        <row r="3039">
          <cell r="A3039" t="str">
            <v>180257</v>
          </cell>
          <cell r="B3039" t="str">
            <v>UNHA DE VACA (BAUHINIA VARIEGATA / CANDICANS)</v>
          </cell>
          <cell r="C3039" t="str">
            <v>UN</v>
          </cell>
          <cell r="D3039">
            <v>41.44</v>
          </cell>
        </row>
        <row r="3040">
          <cell r="A3040" t="str">
            <v>180261</v>
          </cell>
          <cell r="B3040" t="str">
            <v>ARECA BAMBU (CHRYSALIDO CARPUS LUTESCENS)</v>
          </cell>
          <cell r="C3040" t="str">
            <v>UN</v>
          </cell>
          <cell r="D3040">
            <v>21.46</v>
          </cell>
        </row>
        <row r="3041">
          <cell r="A3041" t="str">
            <v>180263</v>
          </cell>
          <cell r="B3041" t="str">
            <v>BURITI (MAURITIA VINIFERA)</v>
          </cell>
          <cell r="C3041" t="str">
            <v>UN</v>
          </cell>
          <cell r="D3041">
            <v>21.46</v>
          </cell>
        </row>
        <row r="3042">
          <cell r="A3042" t="str">
            <v>180265</v>
          </cell>
          <cell r="B3042" t="str">
            <v>COLINIA (CHAMAEDOREA ELEGANS)</v>
          </cell>
          <cell r="C3042" t="str">
            <v>UN</v>
          </cell>
          <cell r="D3042">
            <v>21.46</v>
          </cell>
        </row>
        <row r="3043">
          <cell r="A3043" t="str">
            <v>180267</v>
          </cell>
          <cell r="B3043" t="str">
            <v>COQUEIRO (COCOS NUCIFERA)</v>
          </cell>
          <cell r="C3043" t="str">
            <v>UN</v>
          </cell>
          <cell r="D3043">
            <v>21.46</v>
          </cell>
        </row>
        <row r="3044">
          <cell r="A3044" t="str">
            <v>180270</v>
          </cell>
          <cell r="B3044" t="str">
            <v>GUARIROBA (SYAGRUS OLERACEA)</v>
          </cell>
          <cell r="C3044" t="str">
            <v>UN</v>
          </cell>
          <cell r="D3044">
            <v>21.46</v>
          </cell>
        </row>
        <row r="3045">
          <cell r="A3045" t="str">
            <v>180273</v>
          </cell>
          <cell r="B3045" t="str">
            <v>JERIVA (ARECASTRUM ROMANZOFFIANUM)</v>
          </cell>
          <cell r="C3045" t="str">
            <v>UN</v>
          </cell>
          <cell r="D3045">
            <v>21.46</v>
          </cell>
        </row>
        <row r="3046">
          <cell r="A3046" t="str">
            <v>180275</v>
          </cell>
          <cell r="B3046" t="str">
            <v>LATANIA (LATANIA SPP)</v>
          </cell>
          <cell r="C3046" t="str">
            <v>UN</v>
          </cell>
          <cell r="D3046">
            <v>21.46</v>
          </cell>
        </row>
        <row r="3047">
          <cell r="A3047" t="str">
            <v>180277</v>
          </cell>
          <cell r="B3047" t="str">
            <v>SEAFORTIA (ARCHONTO PHOENIX CUNNINGHAMIANA)</v>
          </cell>
          <cell r="C3047" t="str">
            <v>UN</v>
          </cell>
          <cell r="D3047">
            <v>21.46</v>
          </cell>
        </row>
        <row r="3048">
          <cell r="A3048" t="str">
            <v>180300</v>
          </cell>
          <cell r="B3048" t="str">
            <v>ARBUSTOS, FORRACOES E TREPADEIRAS - FORNECIMENTO E PLANTIO</v>
          </cell>
          <cell r="D3048" t="str">
            <v xml:space="preserve"> R$-   </v>
          </cell>
        </row>
        <row r="3049">
          <cell r="A3049" t="str">
            <v>180301</v>
          </cell>
          <cell r="B3049" t="str">
            <v>GRAMA BATATAES EM PLACAS (PASPALUM NOTATUM)</v>
          </cell>
          <cell r="C3049" t="str">
            <v>M2</v>
          </cell>
          <cell r="D3049">
            <v>2</v>
          </cell>
        </row>
        <row r="3050">
          <cell r="A3050" t="str">
            <v>180303</v>
          </cell>
          <cell r="B3050" t="str">
            <v>GRAMA SAO CARLOS EM PLACAS (ANOXONOPUS OBTUSIFOLIUS)</v>
          </cell>
          <cell r="C3050" t="str">
            <v>M2</v>
          </cell>
          <cell r="D3050">
            <v>10.18</v>
          </cell>
        </row>
        <row r="3051">
          <cell r="A3051" t="str">
            <v>180307</v>
          </cell>
          <cell r="B3051" t="str">
            <v>GRAMA PRETA EM PLACAS (OPHIOPOGUM JAPONICUS)</v>
          </cell>
          <cell r="C3051" t="str">
            <v>M2</v>
          </cell>
          <cell r="D3051">
            <v>9.67</v>
          </cell>
        </row>
        <row r="3052">
          <cell r="A3052" t="str">
            <v>180313</v>
          </cell>
          <cell r="B3052" t="str">
            <v>CINERARIA (SENECIO CINERARIA)</v>
          </cell>
          <cell r="C3052" t="str">
            <v>DZ</v>
          </cell>
          <cell r="D3052">
            <v>13.33</v>
          </cell>
        </row>
        <row r="3053">
          <cell r="A3053" t="str">
            <v>180315</v>
          </cell>
          <cell r="B3053" t="str">
            <v>CLOROFITO (CLOROPHYTUM CROMOSSUM)</v>
          </cell>
          <cell r="C3053" t="str">
            <v>DZ</v>
          </cell>
          <cell r="D3053">
            <v>9.3800000000000008</v>
          </cell>
        </row>
        <row r="3054">
          <cell r="A3054" t="str">
            <v>180317</v>
          </cell>
          <cell r="B3054" t="str">
            <v>FILODENDRO (PHILODENDRON BIPINNATIFIDUM)</v>
          </cell>
          <cell r="C3054" t="str">
            <v>DZ</v>
          </cell>
          <cell r="D3054">
            <v>13.33</v>
          </cell>
        </row>
        <row r="3055">
          <cell r="A3055" t="str">
            <v>180319</v>
          </cell>
          <cell r="B3055" t="str">
            <v>HERA (HEDERA HELIX)</v>
          </cell>
          <cell r="C3055" t="str">
            <v>DZ</v>
          </cell>
          <cell r="D3055">
            <v>9.3800000000000008</v>
          </cell>
        </row>
        <row r="3056">
          <cell r="A3056" t="str">
            <v>180321</v>
          </cell>
          <cell r="B3056" t="str">
            <v>LIRIO (HEMEROCALLIS FLAVA)</v>
          </cell>
          <cell r="C3056" t="str">
            <v>DZ</v>
          </cell>
          <cell r="D3056">
            <v>9.3800000000000008</v>
          </cell>
        </row>
        <row r="3057">
          <cell r="A3057" t="str">
            <v>180323</v>
          </cell>
          <cell r="B3057" t="str">
            <v>MARIA SEM VERGONHA (IMPATIENS SPP)</v>
          </cell>
          <cell r="C3057" t="str">
            <v>DZ</v>
          </cell>
          <cell r="D3057">
            <v>9.3800000000000008</v>
          </cell>
        </row>
        <row r="3058">
          <cell r="A3058" t="str">
            <v>180325</v>
          </cell>
          <cell r="B3058" t="str">
            <v>MONSTERA (MONSTERA DELICIOSA)</v>
          </cell>
          <cell r="C3058" t="str">
            <v>DZ</v>
          </cell>
          <cell r="D3058">
            <v>13.33</v>
          </cell>
        </row>
        <row r="3059">
          <cell r="A3059" t="str">
            <v>180327</v>
          </cell>
          <cell r="B3059" t="str">
            <v>PILEA (PILEA CADIEREI)</v>
          </cell>
          <cell r="C3059" t="str">
            <v>DZ</v>
          </cell>
          <cell r="D3059">
            <v>9.3800000000000008</v>
          </cell>
        </row>
        <row r="3060">
          <cell r="A3060" t="str">
            <v>180329</v>
          </cell>
          <cell r="B3060" t="str">
            <v>VEDELIA (WEDELIA PALUDARIS)</v>
          </cell>
          <cell r="C3060" t="str">
            <v>DZ</v>
          </cell>
          <cell r="D3060">
            <v>9.3800000000000008</v>
          </cell>
        </row>
        <row r="3061">
          <cell r="A3061" t="str">
            <v>180341</v>
          </cell>
          <cell r="B3061" t="str">
            <v>IPOMEIA (IPOMEIA LEARII)</v>
          </cell>
          <cell r="C3061" t="str">
            <v>UN</v>
          </cell>
          <cell r="D3061">
            <v>6.06</v>
          </cell>
        </row>
        <row r="3062">
          <cell r="A3062" t="str">
            <v>180343</v>
          </cell>
          <cell r="B3062" t="str">
            <v>JASMIM ESTRELA (TRACHELOSPERMOM JASMINDA)</v>
          </cell>
          <cell r="C3062" t="str">
            <v>UN</v>
          </cell>
          <cell r="D3062">
            <v>11.34</v>
          </cell>
        </row>
        <row r="3063">
          <cell r="A3063" t="str">
            <v>180345</v>
          </cell>
          <cell r="B3063" t="str">
            <v>LAGRIMA DE CRISTO (CLERODENDRON THOMSONAE)</v>
          </cell>
          <cell r="C3063" t="str">
            <v>UN</v>
          </cell>
          <cell r="D3063">
            <v>11.34</v>
          </cell>
        </row>
        <row r="3064">
          <cell r="A3064" t="str">
            <v>180347</v>
          </cell>
          <cell r="B3064" t="str">
            <v>MARACUJA (PASSIFLORA COERULEA)</v>
          </cell>
          <cell r="C3064" t="str">
            <v>UN</v>
          </cell>
          <cell r="D3064">
            <v>11.34</v>
          </cell>
        </row>
        <row r="3065">
          <cell r="A3065" t="str">
            <v>180349</v>
          </cell>
          <cell r="B3065" t="str">
            <v>PRIMAVERA (BOUGAINVILLEA GLABRA)</v>
          </cell>
          <cell r="C3065" t="str">
            <v>UN</v>
          </cell>
          <cell r="D3065">
            <v>11.34</v>
          </cell>
        </row>
        <row r="3066">
          <cell r="A3066" t="str">
            <v>180351</v>
          </cell>
          <cell r="B3066" t="str">
            <v>TUMBERGIA (THUNBERGIA GRANDIFLORA)</v>
          </cell>
          <cell r="C3066" t="str">
            <v>UN</v>
          </cell>
          <cell r="D3066">
            <v>11.34</v>
          </cell>
        </row>
        <row r="3067">
          <cell r="A3067" t="str">
            <v>180353</v>
          </cell>
          <cell r="B3067" t="str">
            <v>UNHA DE GATO (FICUS PUMILA)</v>
          </cell>
          <cell r="C3067" t="str">
            <v>UN</v>
          </cell>
          <cell r="D3067">
            <v>6.06</v>
          </cell>
        </row>
        <row r="3068">
          <cell r="A3068" t="str">
            <v>180361</v>
          </cell>
          <cell r="B3068" t="str">
            <v>ABUTILOM (ABUTILON STRIATUM)</v>
          </cell>
          <cell r="C3068" t="str">
            <v>UN</v>
          </cell>
          <cell r="D3068">
            <v>11.34</v>
          </cell>
        </row>
        <row r="3069">
          <cell r="A3069" t="str">
            <v>180363</v>
          </cell>
          <cell r="B3069" t="str">
            <v>ACALIFA (ACALYPHA WILKESIANA)</v>
          </cell>
          <cell r="C3069" t="str">
            <v>UN</v>
          </cell>
          <cell r="D3069">
            <v>11.34</v>
          </cell>
        </row>
        <row r="3070">
          <cell r="A3070" t="str">
            <v>180365</v>
          </cell>
          <cell r="B3070" t="str">
            <v>ALAMANDA (ALLAMANDA NERIIFOLIA)</v>
          </cell>
          <cell r="C3070" t="str">
            <v>UN</v>
          </cell>
          <cell r="D3070">
            <v>11.34</v>
          </cell>
        </row>
        <row r="3071">
          <cell r="A3071" t="str">
            <v>180367</v>
          </cell>
          <cell r="B3071" t="str">
            <v>AZALEA (RHODODENDRON INDICUM)</v>
          </cell>
          <cell r="C3071" t="str">
            <v>UN</v>
          </cell>
          <cell r="D3071">
            <v>11.34</v>
          </cell>
        </row>
        <row r="3072">
          <cell r="A3072" t="str">
            <v>180369</v>
          </cell>
          <cell r="B3072" t="str">
            <v>BAMBUZINHO (BAMBUZA GRACILIS)</v>
          </cell>
          <cell r="C3072" t="str">
            <v>UN</v>
          </cell>
          <cell r="D3072">
            <v>11.34</v>
          </cell>
        </row>
        <row r="3073">
          <cell r="A3073" t="str">
            <v>180371</v>
          </cell>
          <cell r="B3073" t="str">
            <v>BELA EMILIA (PLUMBAGO CAPENSIS)</v>
          </cell>
          <cell r="C3073" t="str">
            <v>UN</v>
          </cell>
          <cell r="D3073">
            <v>11.34</v>
          </cell>
        </row>
        <row r="3074">
          <cell r="A3074" t="str">
            <v>180373</v>
          </cell>
          <cell r="B3074" t="str">
            <v>CAMARAO (BELOPERONE GUTATA)</v>
          </cell>
          <cell r="C3074" t="str">
            <v>UN</v>
          </cell>
          <cell r="D3074">
            <v>11.34</v>
          </cell>
        </row>
        <row r="3075">
          <cell r="A3075" t="str">
            <v>180375</v>
          </cell>
          <cell r="B3075" t="str">
            <v>COSMOS (COSMOS BIPINNATUS)</v>
          </cell>
          <cell r="C3075" t="str">
            <v>UN</v>
          </cell>
          <cell r="D3075">
            <v>11.34</v>
          </cell>
        </row>
        <row r="3076">
          <cell r="A3076" t="str">
            <v>180377</v>
          </cell>
          <cell r="B3076" t="str">
            <v>DRACENA (DRACAENA FRAGRANS)</v>
          </cell>
          <cell r="C3076" t="str">
            <v>UN</v>
          </cell>
          <cell r="D3076">
            <v>11.34</v>
          </cell>
        </row>
        <row r="3077">
          <cell r="A3077" t="str">
            <v>180379</v>
          </cell>
          <cell r="B3077" t="str">
            <v>ESPONGINHA (CALLIANDRA TWEEDII)</v>
          </cell>
          <cell r="C3077" t="str">
            <v>UN</v>
          </cell>
          <cell r="D3077">
            <v>11.34</v>
          </cell>
        </row>
        <row r="3078">
          <cell r="A3078" t="str">
            <v>180381</v>
          </cell>
          <cell r="B3078" t="str">
            <v>GERANIO (PELARGONIUM ZONALE)</v>
          </cell>
          <cell r="C3078" t="str">
            <v>UN</v>
          </cell>
          <cell r="D3078">
            <v>11.34</v>
          </cell>
        </row>
        <row r="3079">
          <cell r="A3079" t="str">
            <v>180383</v>
          </cell>
          <cell r="B3079" t="str">
            <v>HIBISCO (HIBISCUS ROSA SINENSIS)</v>
          </cell>
          <cell r="C3079" t="str">
            <v>UN</v>
          </cell>
          <cell r="D3079">
            <v>11.34</v>
          </cell>
        </row>
        <row r="3080">
          <cell r="A3080" t="str">
            <v>180385</v>
          </cell>
          <cell r="B3080" t="str">
            <v>MALVAVISCO (MALVAVISCUS MOLLIS)</v>
          </cell>
          <cell r="C3080" t="str">
            <v>UN</v>
          </cell>
          <cell r="D3080">
            <v>11.34</v>
          </cell>
        </row>
        <row r="3081">
          <cell r="A3081" t="str">
            <v>180387</v>
          </cell>
          <cell r="B3081" t="str">
            <v>PIRACANTA (PYRACANTHA COCCINEA)</v>
          </cell>
          <cell r="C3081" t="str">
            <v>UN</v>
          </cell>
          <cell r="D3081">
            <v>11.34</v>
          </cell>
        </row>
        <row r="3082">
          <cell r="A3082" t="str">
            <v>181000</v>
          </cell>
          <cell r="B3082" t="str">
            <v>TRATAMENTO PAISAGISTICO DE PISOS</v>
          </cell>
          <cell r="D3082" t="str">
            <v xml:space="preserve"> R$-   </v>
          </cell>
        </row>
        <row r="3083">
          <cell r="A3083" t="str">
            <v>181050</v>
          </cell>
          <cell r="B3083" t="str">
            <v>NR 10 ORLA P/ ARVORE EM PARALELEPIPEDO - 1,20 X 1,20 M</v>
          </cell>
          <cell r="C3083" t="str">
            <v>UN</v>
          </cell>
          <cell r="D3083">
            <v>24.62</v>
          </cell>
        </row>
        <row r="3084">
          <cell r="A3084" t="str">
            <v>181051</v>
          </cell>
          <cell r="B3084" t="str">
            <v>NR 11 PISO RAIADO EM PARALELEPIPEDO - DIAM=1,60M</v>
          </cell>
          <cell r="C3084" t="str">
            <v>UN</v>
          </cell>
          <cell r="D3084">
            <v>47.45</v>
          </cell>
        </row>
        <row r="3085">
          <cell r="A3085" t="str">
            <v>181056</v>
          </cell>
          <cell r="B3085" t="str">
            <v>ORLA DE SEPARACAO EM CONCRETO NC.26</v>
          </cell>
          <cell r="C3085" t="str">
            <v>M</v>
          </cell>
          <cell r="D3085">
            <v>17.04</v>
          </cell>
        </row>
        <row r="3086">
          <cell r="A3086" t="str">
            <v>181060</v>
          </cell>
          <cell r="B3086" t="str">
            <v>GRELHA DE CONCRETO P/ PISOS GRAMADOS 60X45X7,5 CM</v>
          </cell>
          <cell r="C3086" t="str">
            <v>M2</v>
          </cell>
          <cell r="D3086">
            <v>19.98</v>
          </cell>
        </row>
        <row r="3087">
          <cell r="A3087" t="str">
            <v>181090</v>
          </cell>
          <cell r="B3087" t="str">
            <v>TORNEIRA PARA JARDIM  HD.16</v>
          </cell>
          <cell r="C3087" t="str">
            <v>UN</v>
          </cell>
          <cell r="D3087">
            <v>90.87</v>
          </cell>
        </row>
        <row r="3088">
          <cell r="A3088" t="str">
            <v>181200</v>
          </cell>
          <cell r="B3088" t="str">
            <v>MOBILIARIO EXTERNO</v>
          </cell>
          <cell r="D3088" t="str">
            <v xml:space="preserve"> R$-   </v>
          </cell>
        </row>
        <row r="3089">
          <cell r="A3089" t="str">
            <v>181201</v>
          </cell>
          <cell r="B3089" t="str">
            <v>IC.01-BANCO DE CONCRETO POLIDO COM PINTURA EM POLIURETANO</v>
          </cell>
          <cell r="C3089" t="str">
            <v>M</v>
          </cell>
          <cell r="D3089">
            <v>51.27</v>
          </cell>
        </row>
        <row r="3090">
          <cell r="A3090" t="str">
            <v>181202</v>
          </cell>
          <cell r="B3090" t="str">
            <v>IC.02-CONJUNTO MESA E BANCOS EM CONCRETO</v>
          </cell>
          <cell r="C3090" t="str">
            <v>CJ</v>
          </cell>
          <cell r="D3090">
            <v>303.60000000000002</v>
          </cell>
        </row>
        <row r="3091">
          <cell r="A3091" t="str">
            <v>181203</v>
          </cell>
          <cell r="B3091" t="str">
            <v>IC.03-BANCO EM CONCRETO APARENTE - L=40CM</v>
          </cell>
          <cell r="C3091" t="str">
            <v>M</v>
          </cell>
          <cell r="D3091">
            <v>47.31</v>
          </cell>
        </row>
        <row r="3092">
          <cell r="A3092" t="str">
            <v>181204</v>
          </cell>
          <cell r="B3092" t="str">
            <v>IC.04 - BANCO EM CONCRETO APARENTE - L=50CM</v>
          </cell>
          <cell r="C3092" t="str">
            <v>M</v>
          </cell>
          <cell r="D3092">
            <v>52.42</v>
          </cell>
        </row>
        <row r="3093">
          <cell r="A3093" t="str">
            <v>181205</v>
          </cell>
          <cell r="B3093" t="str">
            <v>IC.05-BANCO EM CONCRETO APARENTE</v>
          </cell>
          <cell r="C3093" t="str">
            <v>M</v>
          </cell>
          <cell r="D3093">
            <v>74.92</v>
          </cell>
        </row>
        <row r="3094">
          <cell r="A3094" t="str">
            <v>181206</v>
          </cell>
          <cell r="B3094" t="str">
            <v>IC.06-BANCO EM CONCRETO APARENTE TIPO PMSP</v>
          </cell>
          <cell r="C3094" t="str">
            <v>M</v>
          </cell>
          <cell r="D3094">
            <v>53.89</v>
          </cell>
        </row>
        <row r="3095">
          <cell r="A3095" t="str">
            <v>181212</v>
          </cell>
          <cell r="B3095" t="str">
            <v>IV.02/03-BANCO EM BLOCOS DE CONCRETO APARENTE</v>
          </cell>
          <cell r="C3095" t="str">
            <v>M</v>
          </cell>
          <cell r="D3095">
            <v>76.260000000000005</v>
          </cell>
        </row>
        <row r="3096">
          <cell r="A3096" t="str">
            <v>181300</v>
          </cell>
          <cell r="B3096" t="str">
            <v>BRINQUEDOS EDIFICADOS</v>
          </cell>
          <cell r="D3096" t="str">
            <v xml:space="preserve"> R$-   </v>
          </cell>
        </row>
        <row r="3097">
          <cell r="A3097" t="str">
            <v>181321</v>
          </cell>
          <cell r="B3097" t="str">
            <v>RV 01 MINI ANFITEATRO</v>
          </cell>
          <cell r="C3097" t="str">
            <v>UN</v>
          </cell>
          <cell r="D3097">
            <v>1530.38</v>
          </cell>
        </row>
        <row r="3098">
          <cell r="A3098" t="str">
            <v>181326</v>
          </cell>
          <cell r="B3098" t="str">
            <v>RV 06 - MURAL EM ALVENARIA</v>
          </cell>
          <cell r="C3098" t="str">
            <v>UN</v>
          </cell>
          <cell r="D3098">
            <v>541.46</v>
          </cell>
        </row>
        <row r="3099">
          <cell r="A3099" t="str">
            <v>181338</v>
          </cell>
          <cell r="B3099" t="str">
            <v>RV.08-TANQUE DE AREIA CIRCULAR - RAIO INTERNO 1,50M</v>
          </cell>
          <cell r="C3099" t="str">
            <v>UN</v>
          </cell>
          <cell r="D3099">
            <v>893.6</v>
          </cell>
        </row>
        <row r="3100">
          <cell r="A3100" t="str">
            <v>181339</v>
          </cell>
          <cell r="B3100" t="str">
            <v>RV.09-TANQUE DE AREIA CIRCULAR - RAIO INTERNO 2,00M</v>
          </cell>
          <cell r="C3100" t="str">
            <v>UN</v>
          </cell>
          <cell r="D3100">
            <v>1282.1300000000001</v>
          </cell>
        </row>
        <row r="3101">
          <cell r="A3101" t="str">
            <v>181340</v>
          </cell>
          <cell r="B3101" t="str">
            <v>RV.10-TANQUE DE AREIA CIRCULAR - RAIO INTERNO 2,50M</v>
          </cell>
          <cell r="C3101" t="str">
            <v>UN</v>
          </cell>
          <cell r="D3101">
            <v>1729.69</v>
          </cell>
        </row>
        <row r="3102">
          <cell r="A3102" t="str">
            <v>181341</v>
          </cell>
          <cell r="B3102" t="str">
            <v>RV.11-TANQUE DE AREIA/DET. GENERICO-ESCAVACAO E APILOAMENTO</v>
          </cell>
          <cell r="C3102" t="str">
            <v>M3</v>
          </cell>
          <cell r="D3102">
            <v>9.75</v>
          </cell>
        </row>
        <row r="3103">
          <cell r="A3103" t="str">
            <v>181342</v>
          </cell>
          <cell r="B3103" t="str">
            <v>RV.11-TANQUE DE AREIA/DET. GENERICO-DRENAGEM</v>
          </cell>
          <cell r="C3103" t="str">
            <v>M</v>
          </cell>
          <cell r="D3103">
            <v>14.68</v>
          </cell>
        </row>
        <row r="3104">
          <cell r="A3104" t="str">
            <v>181343</v>
          </cell>
          <cell r="B3104" t="str">
            <v>RV.11-TANQUE DE AREIA/DET. GENERICO-LASTRO DE CONCRETO</v>
          </cell>
          <cell r="C3104" t="str">
            <v>M3</v>
          </cell>
          <cell r="D3104">
            <v>162.74</v>
          </cell>
        </row>
        <row r="3105">
          <cell r="A3105" t="str">
            <v>181344</v>
          </cell>
          <cell r="B3105" t="str">
            <v>RV.11-TANQUE DE AREIA/DET. GENERICO-BORDA BAIXA</v>
          </cell>
          <cell r="C3105" t="str">
            <v>M</v>
          </cell>
          <cell r="D3105">
            <v>61.75</v>
          </cell>
        </row>
        <row r="3106">
          <cell r="A3106" t="str">
            <v>181345</v>
          </cell>
          <cell r="B3106" t="str">
            <v>RV.11-TANQUE DE AREIA/DET. GENERICO-BORDA ALTA</v>
          </cell>
          <cell r="C3106" t="str">
            <v>M</v>
          </cell>
          <cell r="D3106">
            <v>77.09</v>
          </cell>
        </row>
        <row r="3107">
          <cell r="A3107" t="str">
            <v>181346</v>
          </cell>
          <cell r="B3107" t="str">
            <v>RV.11-TANQUE DE AREIA/DET. GENERICO-FORNEC.E APLIC.DE AREIA LAVADA</v>
          </cell>
          <cell r="C3107" t="str">
            <v>M3</v>
          </cell>
          <cell r="D3107">
            <v>29.98</v>
          </cell>
        </row>
        <row r="3108">
          <cell r="A3108" t="str">
            <v>181351</v>
          </cell>
          <cell r="B3108" t="str">
            <v>BRINQUEDO - TRENZINHO DE TUBOS DE CONCRETO / FABES</v>
          </cell>
          <cell r="C3108" t="str">
            <v>UN</v>
          </cell>
          <cell r="D3108">
            <v>753.59</v>
          </cell>
        </row>
        <row r="3109">
          <cell r="A3109" t="str">
            <v>181352</v>
          </cell>
          <cell r="B3109" t="str">
            <v>BRINQUEDO ESCORREGADOR DE CONCRETO/FABES</v>
          </cell>
          <cell r="C3109" t="str">
            <v>UN</v>
          </cell>
          <cell r="D3109">
            <v>936.98</v>
          </cell>
        </row>
        <row r="3110">
          <cell r="A3110" t="str">
            <v>181353</v>
          </cell>
          <cell r="B3110" t="str">
            <v>RV 07 FORTINHO</v>
          </cell>
          <cell r="C3110" t="str">
            <v>UN</v>
          </cell>
          <cell r="D3110">
            <v>1257.74</v>
          </cell>
        </row>
        <row r="3111">
          <cell r="A3111" t="str">
            <v>181400</v>
          </cell>
          <cell r="B3111" t="str">
            <v>BRINQUEDOS INDUSTRIALIZADOS</v>
          </cell>
          <cell r="D3111" t="str">
            <v xml:space="preserve"> R$-   </v>
          </cell>
        </row>
        <row r="3112">
          <cell r="A3112" t="str">
            <v>181405</v>
          </cell>
          <cell r="B3112" t="str">
            <v>CARROSSEL PARA 20 LUGARES - DIAM.2,20 M FORN.E INSTALACAO</v>
          </cell>
          <cell r="C3112" t="str">
            <v>UN</v>
          </cell>
          <cell r="D3112">
            <v>340.84</v>
          </cell>
        </row>
        <row r="3113">
          <cell r="A3113" t="str">
            <v>181408</v>
          </cell>
          <cell r="B3113" t="str">
            <v>ESCORREGADOR COMPR=3,00 M H=1,80 M ESTR.METALICA</v>
          </cell>
          <cell r="C3113" t="str">
            <v>UN</v>
          </cell>
          <cell r="D3113">
            <v>595.5</v>
          </cell>
        </row>
        <row r="3114">
          <cell r="A3114" t="str">
            <v>181411</v>
          </cell>
          <cell r="B3114" t="str">
            <v>GANGORRA COM 3 PRANCHAS COMPR=3,00 M H=0,70 M ESTR.METALICA</v>
          </cell>
          <cell r="C3114" t="str">
            <v>UN</v>
          </cell>
          <cell r="D3114">
            <v>424.47</v>
          </cell>
        </row>
        <row r="3115">
          <cell r="A3115" t="str">
            <v>181415</v>
          </cell>
          <cell r="B3115" t="str">
            <v>BALANCO DE 3 LUGARES COM PNEUS COMPR=4,50 M H=2,50 M ESTR.METALICA</v>
          </cell>
          <cell r="C3115" t="str">
            <v>UN</v>
          </cell>
          <cell r="D3115">
            <v>450.5</v>
          </cell>
        </row>
        <row r="3116">
          <cell r="A3116" t="str">
            <v>181422</v>
          </cell>
          <cell r="B3116" t="str">
            <v>ESCADA HORIZONTAL COMPR=1,80 M H=1,80 M ESTR.METALICA</v>
          </cell>
          <cell r="C3116" t="str">
            <v>UN</v>
          </cell>
          <cell r="D3116">
            <v>785.5</v>
          </cell>
        </row>
        <row r="3117">
          <cell r="A3117" t="str">
            <v>181424</v>
          </cell>
          <cell r="B3117" t="str">
            <v>GAIOLA LABIRINTO (1,5X1,5X2,0)M ESTR.METALICA</v>
          </cell>
          <cell r="C3117" t="str">
            <v>UN</v>
          </cell>
          <cell r="D3117">
            <v>346.34</v>
          </cell>
        </row>
        <row r="3118">
          <cell r="A3118" t="str">
            <v>186000</v>
          </cell>
          <cell r="B3118" t="str">
            <v>RETIRADAS</v>
          </cell>
          <cell r="D3118" t="str">
            <v xml:space="preserve"> R$-   </v>
          </cell>
        </row>
        <row r="3119">
          <cell r="A3119" t="str">
            <v>186000</v>
          </cell>
          <cell r="B3119" t="str">
            <v>RETIRADAS</v>
          </cell>
          <cell r="D3119" t="str">
            <v xml:space="preserve"> R$-   </v>
          </cell>
        </row>
        <row r="3120">
          <cell r="A3120" t="str">
            <v>186007</v>
          </cell>
          <cell r="B3120" t="str">
            <v>RETIRADA DE GRAMA</v>
          </cell>
          <cell r="C3120" t="str">
            <v>M2</v>
          </cell>
          <cell r="D3120">
            <v>1.07</v>
          </cell>
        </row>
        <row r="3121">
          <cell r="A3121" t="str">
            <v>187000</v>
          </cell>
          <cell r="B3121" t="str">
            <v>RECOLOCACOES</v>
          </cell>
          <cell r="D3121" t="str">
            <v xml:space="preserve"> R$-   </v>
          </cell>
        </row>
        <row r="3122">
          <cell r="A3122" t="str">
            <v>187000</v>
          </cell>
          <cell r="B3122" t="str">
            <v>RECOLOCACOES</v>
          </cell>
          <cell r="D3122" t="str">
            <v xml:space="preserve"> R$-   </v>
          </cell>
        </row>
        <row r="3123">
          <cell r="A3123" t="str">
            <v>187007</v>
          </cell>
          <cell r="B3123" t="str">
            <v>RECOLOCACAO DE GRAMA</v>
          </cell>
          <cell r="C3123" t="str">
            <v>M2</v>
          </cell>
          <cell r="D3123">
            <v>8.08</v>
          </cell>
        </row>
        <row r="3124">
          <cell r="A3124" t="str">
            <v>188000</v>
          </cell>
          <cell r="B3124" t="str">
            <v>SERVICOS PARCIAIS</v>
          </cell>
          <cell r="D3124" t="str">
            <v xml:space="preserve"> R$-   </v>
          </cell>
        </row>
        <row r="3125">
          <cell r="A3125" t="str">
            <v>188001</v>
          </cell>
          <cell r="B3125" t="str">
            <v>REVOLVIMENTO E AJUSTE DO SOLO</v>
          </cell>
          <cell r="C3125" t="str">
            <v>M2</v>
          </cell>
          <cell r="D3125">
            <v>1.8</v>
          </cell>
        </row>
        <row r="3126">
          <cell r="A3126" t="str">
            <v>188011</v>
          </cell>
          <cell r="B3126" t="str">
            <v>TERRA PREPARADA PARA PLANTIO</v>
          </cell>
          <cell r="C3126" t="str">
            <v>M3</v>
          </cell>
          <cell r="D3126">
            <v>51.61</v>
          </cell>
        </row>
        <row r="3127">
          <cell r="A3127" t="str">
            <v>188013</v>
          </cell>
          <cell r="B3127" t="str">
            <v>CALCAREO DOLOMITICO</v>
          </cell>
          <cell r="C3127" t="str">
            <v>KG</v>
          </cell>
          <cell r="D3127">
            <v>0.16</v>
          </cell>
        </row>
        <row r="3128">
          <cell r="A3128" t="str">
            <v>188015</v>
          </cell>
          <cell r="B3128" t="str">
            <v>ADUBO QUIMICO NPK, 10:10:10</v>
          </cell>
          <cell r="C3128" t="str">
            <v>KG</v>
          </cell>
          <cell r="D3128">
            <v>0.48</v>
          </cell>
        </row>
        <row r="3129">
          <cell r="A3129" t="str">
            <v>200000</v>
          </cell>
          <cell r="B3129" t="str">
            <v>SERVICOS TECNICOS</v>
          </cell>
          <cell r="D3129" t="str">
            <v xml:space="preserve"> R$-   </v>
          </cell>
        </row>
        <row r="3130">
          <cell r="A3130" t="str">
            <v>200100</v>
          </cell>
          <cell r="B3130" t="str">
            <v>TOPOGRAFIA</v>
          </cell>
          <cell r="D3130" t="str">
            <v xml:space="preserve"> R$-   </v>
          </cell>
        </row>
        <row r="3131">
          <cell r="A3131" t="str">
            <v>200101</v>
          </cell>
          <cell r="B3131" t="str">
            <v>LEVANTAMENTO PLANIMETRICO DE PERIMETRO - ATE 1.000M</v>
          </cell>
          <cell r="C3131" t="str">
            <v>GL</v>
          </cell>
          <cell r="D3131">
            <v>380</v>
          </cell>
        </row>
        <row r="3132">
          <cell r="A3132" t="str">
            <v>200102</v>
          </cell>
          <cell r="B3132" t="str">
            <v>LEVANTAMENTO PLANIMETRICO DE PERIMETRO - EXCEDENTE 1.000M</v>
          </cell>
          <cell r="C3132" t="str">
            <v>M</v>
          </cell>
          <cell r="D3132">
            <v>0.38</v>
          </cell>
        </row>
        <row r="3133">
          <cell r="A3133" t="str">
            <v>200113</v>
          </cell>
          <cell r="B3133" t="str">
            <v>LEVANTAMENTO PLANIALTIMETRICO DE AREAS - ATE 10.000M2</v>
          </cell>
          <cell r="C3133" t="str">
            <v>GL</v>
          </cell>
          <cell r="D3133">
            <v>1500</v>
          </cell>
        </row>
        <row r="3134">
          <cell r="A3134" t="str">
            <v>200114</v>
          </cell>
          <cell r="B3134" t="str">
            <v>LEVANTAMENTO PLANIALTIMETRICO DE AREAS - EXCEDENTE A 10.000M2</v>
          </cell>
          <cell r="C3134" t="str">
            <v>M2</v>
          </cell>
          <cell r="D3134">
            <v>0.15</v>
          </cell>
        </row>
        <row r="3135">
          <cell r="A3135" t="str">
            <v>200121</v>
          </cell>
          <cell r="B3135" t="str">
            <v>ACRESCIMO FACE AO GRAU DE DIFICULDADE - TERRENO ACIDENTADO</v>
          </cell>
          <cell r="C3135" t="str">
            <v>%</v>
          </cell>
          <cell r="D3135">
            <v>20</v>
          </cell>
        </row>
        <row r="3136">
          <cell r="A3136" t="str">
            <v>200122</v>
          </cell>
          <cell r="B3136" t="str">
            <v>ACRESCIMO FACE AO GRAU DE DIFICULDADE - TERRENO COBERTO P/VEGETACAO</v>
          </cell>
          <cell r="C3136" t="str">
            <v>%</v>
          </cell>
          <cell r="D3136">
            <v>50</v>
          </cell>
        </row>
        <row r="3137">
          <cell r="A3137" t="str">
            <v>200123</v>
          </cell>
          <cell r="B3137" t="str">
            <v>ACRESCIMO FACE AO GRAU DE DIFICULDADE - TERRENO PANTANOSO</v>
          </cell>
          <cell r="C3137" t="str">
            <v>%</v>
          </cell>
          <cell r="D3137">
            <v>100</v>
          </cell>
        </row>
        <row r="3138">
          <cell r="A3138" t="str">
            <v>200124</v>
          </cell>
          <cell r="B3138" t="str">
            <v>ACRESCIMO FACE AO GRAU DE DIFICULDADE - TERRENO COM CADASTRO</v>
          </cell>
          <cell r="C3138" t="str">
            <v>%</v>
          </cell>
          <cell r="D3138">
            <v>30</v>
          </cell>
        </row>
        <row r="3139">
          <cell r="A3139" t="str">
            <v>200131</v>
          </cell>
          <cell r="B3139" t="str">
            <v>ACRESCIMO PARA ELABOR.DE CALCULOS - AREAS,DISTANCIAS E AZIMUTES</v>
          </cell>
          <cell r="C3139" t="str">
            <v>%</v>
          </cell>
          <cell r="D3139">
            <v>10</v>
          </cell>
        </row>
        <row r="3140">
          <cell r="A3140" t="str">
            <v>200132</v>
          </cell>
          <cell r="B3140" t="str">
            <v>ACRESCIMO PARA ELABOR.DE CALCULOS - NIVELAM.DE SECCOES TRANSVERSAIS</v>
          </cell>
          <cell r="C3140" t="str">
            <v>%</v>
          </cell>
          <cell r="D3140">
            <v>50</v>
          </cell>
        </row>
        <row r="3141">
          <cell r="A3141" t="str">
            <v>200133</v>
          </cell>
          <cell r="B3141" t="str">
            <v>ACRESCIMO PARA ELABOR.DE CALCULOS - MOVIMENTO DE TERRA</v>
          </cell>
          <cell r="C3141" t="str">
            <v>%</v>
          </cell>
          <cell r="D3141">
            <v>10</v>
          </cell>
        </row>
        <row r="3142">
          <cell r="A3142" t="str">
            <v>200200</v>
          </cell>
          <cell r="B3142" t="str">
            <v>SONDAGEM</v>
          </cell>
          <cell r="D3142" t="str">
            <v xml:space="preserve"> R$-   </v>
          </cell>
        </row>
        <row r="3143">
          <cell r="A3143" t="str">
            <v>200201</v>
          </cell>
          <cell r="B3143" t="str">
            <v>TRADO MANUAL</v>
          </cell>
          <cell r="C3143" t="str">
            <v>M</v>
          </cell>
          <cell r="D3143">
            <v>33.6</v>
          </cell>
        </row>
        <row r="3144">
          <cell r="A3144" t="str">
            <v>200202</v>
          </cell>
          <cell r="B3144" t="str">
            <v>PERCUSSAO</v>
          </cell>
          <cell r="C3144" t="str">
            <v>M</v>
          </cell>
          <cell r="D3144">
            <v>42</v>
          </cell>
        </row>
        <row r="3145">
          <cell r="A3145" t="str">
            <v>200300</v>
          </cell>
          <cell r="B3145" t="str">
            <v>SERVICOS TECNICOS</v>
          </cell>
          <cell r="D3145" t="str">
            <v xml:space="preserve"> R$-   </v>
          </cell>
        </row>
        <row r="3146">
          <cell r="A3146" t="str">
            <v>200300</v>
          </cell>
          <cell r="B3146" t="str">
            <v>SERVICOS TECNICOS</v>
          </cell>
          <cell r="D3146" t="str">
            <v xml:space="preserve"> R$-   </v>
          </cell>
        </row>
        <row r="3147">
          <cell r="A3147" t="str">
            <v>200301</v>
          </cell>
          <cell r="B3147" t="str">
            <v>ENGENHEIRO/ARQUITETO COORDENADOR</v>
          </cell>
          <cell r="C3147" t="str">
            <v>H</v>
          </cell>
          <cell r="D3147">
            <v>37.869999999999997</v>
          </cell>
        </row>
        <row r="3148">
          <cell r="A3148" t="str">
            <v>200302</v>
          </cell>
          <cell r="B3148" t="str">
            <v>ENGENHEIRO/ARQUITETO SENIOR</v>
          </cell>
          <cell r="C3148" t="str">
            <v>H</v>
          </cell>
          <cell r="D3148">
            <v>27.22</v>
          </cell>
        </row>
        <row r="3149">
          <cell r="A3149" t="str">
            <v>200303</v>
          </cell>
          <cell r="B3149" t="str">
            <v>ENGENHEIRO/ARQUITETO JUNIOR</v>
          </cell>
          <cell r="C3149" t="str">
            <v>H</v>
          </cell>
          <cell r="D3149">
            <v>15.13</v>
          </cell>
        </row>
        <row r="3150">
          <cell r="A3150" t="str">
            <v>200304</v>
          </cell>
          <cell r="B3150" t="str">
            <v>DESENHISTA</v>
          </cell>
          <cell r="C3150" t="str">
            <v>H</v>
          </cell>
          <cell r="D3150">
            <v>6.11</v>
          </cell>
        </row>
        <row r="3151">
          <cell r="A3151" t="str">
            <v>200305</v>
          </cell>
          <cell r="B3151" t="str">
            <v>PROJETISTA</v>
          </cell>
          <cell r="C3151" t="str">
            <v>H</v>
          </cell>
          <cell r="D3151">
            <v>9.75</v>
          </cell>
        </row>
        <row r="3152">
          <cell r="A3152" t="str">
            <v>200310</v>
          </cell>
          <cell r="B3152" t="str">
            <v>LEVANTAMENTO CADASTRAL DE EDIFICACAO ATE 500M2</v>
          </cell>
          <cell r="C3152" t="str">
            <v>GL</v>
          </cell>
          <cell r="D3152">
            <v>928.59</v>
          </cell>
        </row>
        <row r="3153">
          <cell r="A3153" t="str">
            <v>200311</v>
          </cell>
          <cell r="B3153" t="str">
            <v>LEVANTAMENTO CADASTRAL DE EDIFICACAO EXECEDENTE A 500M2</v>
          </cell>
          <cell r="C3153" t="str">
            <v>M2</v>
          </cell>
          <cell r="D3153">
            <v>1.83</v>
          </cell>
        </row>
        <row r="3154">
          <cell r="A3154" t="str">
            <v>200312</v>
          </cell>
          <cell r="B3154" t="str">
            <v>LEVANTAMENTO CADASTRAL INST ELETRICAS ATE 500M2</v>
          </cell>
          <cell r="C3154" t="str">
            <v>GL</v>
          </cell>
          <cell r="D3154">
            <v>329.88</v>
          </cell>
        </row>
        <row r="3155">
          <cell r="A3155" t="str">
            <v>200313</v>
          </cell>
          <cell r="B3155" t="str">
            <v>LEVANTAMENTO CADASTRAL INST ELETRICAS EXECEDENTE A 500M2</v>
          </cell>
          <cell r="C3155" t="str">
            <v>M2</v>
          </cell>
          <cell r="D3155">
            <v>0.65</v>
          </cell>
        </row>
        <row r="3156">
          <cell r="A3156" t="str">
            <v>200314</v>
          </cell>
          <cell r="B3156" t="str">
            <v>LEVANTAMENTO CADASTRAL INST.HIDRO SANITARIAS ATE 500M2</v>
          </cell>
          <cell r="C3156" t="str">
            <v>GL</v>
          </cell>
          <cell r="D3156">
            <v>329.88</v>
          </cell>
        </row>
        <row r="3157">
          <cell r="A3157" t="str">
            <v>200315</v>
          </cell>
          <cell r="B3157" t="str">
            <v>LEVANTAMENTO CADASTRAL INST.HIDRO-SANITARIAS EXEC.A 500M2</v>
          </cell>
          <cell r="C3157" t="str">
            <v>M2</v>
          </cell>
          <cell r="D3157">
            <v>0.65</v>
          </cell>
        </row>
        <row r="3158">
          <cell r="A3158" t="str">
            <v>200316</v>
          </cell>
          <cell r="B3158" t="str">
            <v>AS BUILT FORMATO A0</v>
          </cell>
          <cell r="C3158" t="str">
            <v>UN</v>
          </cell>
          <cell r="D3158">
            <v>397.45</v>
          </cell>
        </row>
        <row r="3159">
          <cell r="A3159" t="str">
            <v>200317</v>
          </cell>
          <cell r="B3159" t="str">
            <v>AS BUILT FORMATO A1</v>
          </cell>
          <cell r="C3159" t="str">
            <v>UN</v>
          </cell>
          <cell r="D3159">
            <v>290.32</v>
          </cell>
        </row>
        <row r="3160">
          <cell r="A3160" t="str">
            <v>200318</v>
          </cell>
          <cell r="B3160" t="str">
            <v>DESENVOLVIMENTO DE PROJETO EXECUTIVO FORMATO A0</v>
          </cell>
          <cell r="C3160" t="str">
            <v>UN</v>
          </cell>
          <cell r="D3160">
            <v>951.31</v>
          </cell>
        </row>
        <row r="3161">
          <cell r="A3161" t="str">
            <v>200319</v>
          </cell>
          <cell r="B3161" t="str">
            <v>DESENVOLVIMENTO DE PROJETO EXECUTIVO FORMATO A1</v>
          </cell>
          <cell r="C3161" t="str">
            <v>UN</v>
          </cell>
          <cell r="D3161">
            <v>610.65</v>
          </cell>
        </row>
        <row r="3162">
          <cell r="A3162" t="str">
            <v>200600</v>
          </cell>
          <cell r="B3162" t="str">
            <v>CONTROLE TECNOLOGICO</v>
          </cell>
          <cell r="D3162" t="str">
            <v xml:space="preserve"> R$-   </v>
          </cell>
        </row>
        <row r="3163">
          <cell r="A3163" t="str">
            <v>200601</v>
          </cell>
          <cell r="B3163" t="str">
            <v>CONCRETO - ESTUDOS E ENSAIOS</v>
          </cell>
          <cell r="C3163" t="str">
            <v>M2</v>
          </cell>
          <cell r="D3163">
            <v>44.11</v>
          </cell>
        </row>
        <row r="3164">
          <cell r="A3164" t="str">
            <v>200602</v>
          </cell>
          <cell r="B3164" t="str">
            <v>CONCRETO - ENSAIOS DE RUPTURA A COMPRESSAO (CORPOS DE PROVA)</v>
          </cell>
          <cell r="C3164" t="str">
            <v>UN</v>
          </cell>
          <cell r="D3164">
            <v>18.11</v>
          </cell>
        </row>
        <row r="3165">
          <cell r="A3165" t="str">
            <v>200611</v>
          </cell>
          <cell r="B3165" t="str">
            <v>ACO - ENSAIOS DE TRACAO EM BARRAS</v>
          </cell>
          <cell r="C3165" t="str">
            <v>UN</v>
          </cell>
          <cell r="D3165">
            <v>15.29</v>
          </cell>
        </row>
        <row r="3166">
          <cell r="A3166" t="str">
            <v>200612</v>
          </cell>
          <cell r="B3166" t="str">
            <v>ACO - ENSAIOS DE DOBRAMENTO EM BARRAS</v>
          </cell>
          <cell r="C3166" t="str">
            <v>UN</v>
          </cell>
          <cell r="D3166">
            <v>5.78</v>
          </cell>
        </row>
      </sheetData>
      <sheetData sheetId="2">
        <row r="1">
          <cell r="A1" t="str">
            <v>CODIGO</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8"/>
      <sheetName val="Tabela 31"/>
      <sheetName val="Tabela_31"/>
    </sheetNames>
    <sheetDataSet>
      <sheetData sheetId="0"/>
      <sheetData sheetId="1">
        <row r="1">
          <cell r="A1" t="e">
            <v>#REF!</v>
          </cell>
          <cell r="B1" t="e">
            <v>#REF!</v>
          </cell>
          <cell r="C1" t="e">
            <v>#REF!</v>
          </cell>
          <cell r="D1" t="e">
            <v>#REF!</v>
          </cell>
        </row>
        <row r="2">
          <cell r="A2" t="e">
            <v>#REF!</v>
          </cell>
          <cell r="B2" t="e">
            <v>#REF!</v>
          </cell>
          <cell r="D2" t="e">
            <v>#REF!</v>
          </cell>
        </row>
        <row r="3">
          <cell r="A3" t="e">
            <v>#REF!</v>
          </cell>
          <cell r="B3" t="e">
            <v>#REF!</v>
          </cell>
          <cell r="D3" t="e">
            <v>#REF!</v>
          </cell>
        </row>
        <row r="4">
          <cell r="A4" t="e">
            <v>#REF!</v>
          </cell>
          <cell r="B4" t="e">
            <v>#REF!</v>
          </cell>
          <cell r="C4" t="e">
            <v>#REF!</v>
          </cell>
          <cell r="D4" t="e">
            <v>#REF!</v>
          </cell>
        </row>
        <row r="5">
          <cell r="A5" t="e">
            <v>#REF!</v>
          </cell>
          <cell r="B5" t="e">
            <v>#REF!</v>
          </cell>
          <cell r="C5" t="e">
            <v>#REF!</v>
          </cell>
          <cell r="D5" t="e">
            <v>#REF!</v>
          </cell>
        </row>
        <row r="6">
          <cell r="A6" t="e">
            <v>#REF!</v>
          </cell>
          <cell r="B6" t="e">
            <v>#REF!</v>
          </cell>
          <cell r="C6" t="e">
            <v>#REF!</v>
          </cell>
          <cell r="D6" t="e">
            <v>#REF!</v>
          </cell>
        </row>
        <row r="7">
          <cell r="A7" t="e">
            <v>#REF!</v>
          </cell>
          <cell r="B7" t="e">
            <v>#REF!</v>
          </cell>
          <cell r="C7" t="e">
            <v>#REF!</v>
          </cell>
          <cell r="D7" t="e">
            <v>#REF!</v>
          </cell>
        </row>
        <row r="8">
          <cell r="A8" t="e">
            <v>#REF!</v>
          </cell>
          <cell r="B8" t="e">
            <v>#REF!</v>
          </cell>
          <cell r="D8" t="e">
            <v>#REF!</v>
          </cell>
        </row>
        <row r="9">
          <cell r="A9" t="e">
            <v>#REF!</v>
          </cell>
          <cell r="B9" t="e">
            <v>#REF!</v>
          </cell>
          <cell r="C9" t="e">
            <v>#REF!</v>
          </cell>
          <cell r="D9" t="e">
            <v>#REF!</v>
          </cell>
        </row>
        <row r="10">
          <cell r="A10" t="e">
            <v>#REF!</v>
          </cell>
          <cell r="B10" t="e">
            <v>#REF!</v>
          </cell>
          <cell r="C10" t="e">
            <v>#REF!</v>
          </cell>
          <cell r="D10" t="e">
            <v>#REF!</v>
          </cell>
        </row>
        <row r="11">
          <cell r="A11" t="e">
            <v>#REF!</v>
          </cell>
          <cell r="B11" t="e">
            <v>#REF!</v>
          </cell>
          <cell r="C11" t="e">
            <v>#REF!</v>
          </cell>
          <cell r="D11" t="e">
            <v>#REF!</v>
          </cell>
        </row>
        <row r="12">
          <cell r="A12" t="e">
            <v>#REF!</v>
          </cell>
          <cell r="B12" t="e">
            <v>#REF!</v>
          </cell>
          <cell r="C12" t="e">
            <v>#REF!</v>
          </cell>
          <cell r="D12" t="e">
            <v>#REF!</v>
          </cell>
        </row>
        <row r="13">
          <cell r="A13" t="e">
            <v>#REF!</v>
          </cell>
          <cell r="B13" t="e">
            <v>#REF!</v>
          </cell>
          <cell r="D13" t="e">
            <v>#REF!</v>
          </cell>
        </row>
        <row r="14">
          <cell r="A14" t="e">
            <v>#REF!</v>
          </cell>
          <cell r="B14" t="e">
            <v>#REF!</v>
          </cell>
          <cell r="C14" t="e">
            <v>#REF!</v>
          </cell>
          <cell r="D14" t="e">
            <v>#REF!</v>
          </cell>
        </row>
        <row r="15">
          <cell r="A15" t="e">
            <v>#REF!</v>
          </cell>
          <cell r="B15" t="e">
            <v>#REF!</v>
          </cell>
          <cell r="C15" t="e">
            <v>#REF!</v>
          </cell>
          <cell r="D15" t="e">
            <v>#REF!</v>
          </cell>
        </row>
        <row r="16">
          <cell r="A16" t="e">
            <v>#REF!</v>
          </cell>
          <cell r="B16" t="e">
            <v>#REF!</v>
          </cell>
          <cell r="C16" t="e">
            <v>#REF!</v>
          </cell>
          <cell r="D16" t="e">
            <v>#REF!</v>
          </cell>
        </row>
        <row r="17">
          <cell r="A17" t="e">
            <v>#REF!</v>
          </cell>
          <cell r="B17" t="e">
            <v>#REF!</v>
          </cell>
          <cell r="C17" t="e">
            <v>#REF!</v>
          </cell>
          <cell r="D17" t="e">
            <v>#REF!</v>
          </cell>
        </row>
        <row r="18">
          <cell r="A18" t="e">
            <v>#REF!</v>
          </cell>
          <cell r="B18" t="e">
            <v>#REF!</v>
          </cell>
          <cell r="C18" t="e">
            <v>#REF!</v>
          </cell>
          <cell r="D18" t="e">
            <v>#REF!</v>
          </cell>
        </row>
        <row r="19">
          <cell r="A19" t="e">
            <v>#REF!</v>
          </cell>
          <cell r="B19" t="e">
            <v>#REF!</v>
          </cell>
          <cell r="C19" t="e">
            <v>#REF!</v>
          </cell>
          <cell r="D19" t="e">
            <v>#REF!</v>
          </cell>
        </row>
        <row r="20">
          <cell r="A20" t="e">
            <v>#REF!</v>
          </cell>
          <cell r="B20" t="e">
            <v>#REF!</v>
          </cell>
          <cell r="D20" t="e">
            <v>#REF!</v>
          </cell>
        </row>
        <row r="21">
          <cell r="A21" t="e">
            <v>#REF!</v>
          </cell>
          <cell r="B21" t="e">
            <v>#REF!</v>
          </cell>
          <cell r="C21" t="e">
            <v>#REF!</v>
          </cell>
          <cell r="D21" t="e">
            <v>#REF!</v>
          </cell>
        </row>
        <row r="22">
          <cell r="A22" t="e">
            <v>#REF!</v>
          </cell>
          <cell r="B22" t="e">
            <v>#REF!</v>
          </cell>
          <cell r="C22" t="e">
            <v>#REF!</v>
          </cell>
          <cell r="D22" t="e">
            <v>#REF!</v>
          </cell>
        </row>
        <row r="23">
          <cell r="A23" t="e">
            <v>#REF!</v>
          </cell>
          <cell r="B23" t="e">
            <v>#REF!</v>
          </cell>
          <cell r="C23" t="e">
            <v>#REF!</v>
          </cell>
          <cell r="D23" t="e">
            <v>#REF!</v>
          </cell>
        </row>
        <row r="24">
          <cell r="A24" t="e">
            <v>#REF!</v>
          </cell>
          <cell r="B24" t="e">
            <v>#REF!</v>
          </cell>
          <cell r="C24" t="e">
            <v>#REF!</v>
          </cell>
          <cell r="D24" t="e">
            <v>#REF!</v>
          </cell>
        </row>
        <row r="25">
          <cell r="A25" t="e">
            <v>#REF!</v>
          </cell>
          <cell r="B25" t="e">
            <v>#REF!</v>
          </cell>
          <cell r="C25" t="e">
            <v>#REF!</v>
          </cell>
          <cell r="D25" t="e">
            <v>#REF!</v>
          </cell>
        </row>
        <row r="26">
          <cell r="A26" t="e">
            <v>#REF!</v>
          </cell>
          <cell r="B26" t="e">
            <v>#REF!</v>
          </cell>
          <cell r="C26" t="e">
            <v>#REF!</v>
          </cell>
          <cell r="D26" t="e">
            <v>#REF!</v>
          </cell>
        </row>
        <row r="27">
          <cell r="A27" t="e">
            <v>#REF!</v>
          </cell>
          <cell r="B27" t="e">
            <v>#REF!</v>
          </cell>
          <cell r="C27" t="e">
            <v>#REF!</v>
          </cell>
          <cell r="D27" t="e">
            <v>#REF!</v>
          </cell>
        </row>
        <row r="28">
          <cell r="A28" t="e">
            <v>#REF!</v>
          </cell>
          <cell r="B28" t="e">
            <v>#REF!</v>
          </cell>
          <cell r="C28" t="e">
            <v>#REF!</v>
          </cell>
          <cell r="D28" t="e">
            <v>#REF!</v>
          </cell>
        </row>
        <row r="29">
          <cell r="A29" t="e">
            <v>#REF!</v>
          </cell>
          <cell r="B29" t="e">
            <v>#REF!</v>
          </cell>
          <cell r="C29" t="e">
            <v>#REF!</v>
          </cell>
          <cell r="D29" t="e">
            <v>#REF!</v>
          </cell>
        </row>
        <row r="30">
          <cell r="A30" t="e">
            <v>#REF!</v>
          </cell>
          <cell r="B30" t="e">
            <v>#REF!</v>
          </cell>
          <cell r="C30" t="e">
            <v>#REF!</v>
          </cell>
          <cell r="D30" t="e">
            <v>#REF!</v>
          </cell>
        </row>
        <row r="31">
          <cell r="A31" t="e">
            <v>#REF!</v>
          </cell>
          <cell r="B31" t="e">
            <v>#REF!</v>
          </cell>
          <cell r="C31" t="e">
            <v>#REF!</v>
          </cell>
          <cell r="D31" t="e">
            <v>#REF!</v>
          </cell>
        </row>
        <row r="32">
          <cell r="A32" t="e">
            <v>#REF!</v>
          </cell>
          <cell r="B32" t="e">
            <v>#REF!</v>
          </cell>
          <cell r="C32" t="e">
            <v>#REF!</v>
          </cell>
          <cell r="D32" t="e">
            <v>#REF!</v>
          </cell>
        </row>
        <row r="33">
          <cell r="A33" t="e">
            <v>#REF!</v>
          </cell>
          <cell r="B33" t="e">
            <v>#REF!</v>
          </cell>
          <cell r="C33" t="e">
            <v>#REF!</v>
          </cell>
          <cell r="D33" t="e">
            <v>#REF!</v>
          </cell>
        </row>
        <row r="34">
          <cell r="A34" t="e">
            <v>#REF!</v>
          </cell>
          <cell r="B34" t="e">
            <v>#REF!</v>
          </cell>
          <cell r="C34" t="e">
            <v>#REF!</v>
          </cell>
          <cell r="D34" t="e">
            <v>#REF!</v>
          </cell>
        </row>
        <row r="35">
          <cell r="A35" t="e">
            <v>#REF!</v>
          </cell>
          <cell r="B35" t="e">
            <v>#REF!</v>
          </cell>
          <cell r="C35" t="e">
            <v>#REF!</v>
          </cell>
          <cell r="D35" t="e">
            <v>#REF!</v>
          </cell>
        </row>
        <row r="36">
          <cell r="A36" t="e">
            <v>#REF!</v>
          </cell>
          <cell r="B36" t="e">
            <v>#REF!</v>
          </cell>
          <cell r="C36" t="e">
            <v>#REF!</v>
          </cell>
          <cell r="D36" t="e">
            <v>#REF!</v>
          </cell>
        </row>
        <row r="37">
          <cell r="A37" t="e">
            <v>#REF!</v>
          </cell>
          <cell r="B37" t="e">
            <v>#REF!</v>
          </cell>
          <cell r="C37" t="e">
            <v>#REF!</v>
          </cell>
          <cell r="D37" t="e">
            <v>#REF!</v>
          </cell>
        </row>
        <row r="38">
          <cell r="A38" t="e">
            <v>#REF!</v>
          </cell>
          <cell r="B38" t="e">
            <v>#REF!</v>
          </cell>
          <cell r="C38" t="e">
            <v>#REF!</v>
          </cell>
          <cell r="D38" t="e">
            <v>#REF!</v>
          </cell>
        </row>
        <row r="39">
          <cell r="A39" t="e">
            <v>#REF!</v>
          </cell>
          <cell r="B39" t="e">
            <v>#REF!</v>
          </cell>
          <cell r="C39" t="e">
            <v>#REF!</v>
          </cell>
          <cell r="D39" t="e">
            <v>#REF!</v>
          </cell>
        </row>
        <row r="40">
          <cell r="A40" t="e">
            <v>#REF!</v>
          </cell>
          <cell r="B40" t="e">
            <v>#REF!</v>
          </cell>
          <cell r="C40" t="e">
            <v>#REF!</v>
          </cell>
          <cell r="D40" t="e">
            <v>#REF!</v>
          </cell>
        </row>
        <row r="41">
          <cell r="A41" t="e">
            <v>#REF!</v>
          </cell>
          <cell r="B41" t="e">
            <v>#REF!</v>
          </cell>
          <cell r="C41" t="e">
            <v>#REF!</v>
          </cell>
          <cell r="D41" t="e">
            <v>#REF!</v>
          </cell>
        </row>
        <row r="42">
          <cell r="A42" t="e">
            <v>#REF!</v>
          </cell>
          <cell r="B42" t="e">
            <v>#REF!</v>
          </cell>
          <cell r="C42" t="e">
            <v>#REF!</v>
          </cell>
          <cell r="D42" t="e">
            <v>#REF!</v>
          </cell>
        </row>
        <row r="43">
          <cell r="A43" t="e">
            <v>#REF!</v>
          </cell>
          <cell r="B43" t="e">
            <v>#REF!</v>
          </cell>
          <cell r="C43" t="e">
            <v>#REF!</v>
          </cell>
          <cell r="D43" t="e">
            <v>#REF!</v>
          </cell>
        </row>
        <row r="44">
          <cell r="A44" t="e">
            <v>#REF!</v>
          </cell>
          <cell r="B44" t="e">
            <v>#REF!</v>
          </cell>
          <cell r="C44" t="e">
            <v>#REF!</v>
          </cell>
          <cell r="D44" t="e">
            <v>#REF!</v>
          </cell>
        </row>
        <row r="45">
          <cell r="A45" t="e">
            <v>#REF!</v>
          </cell>
          <cell r="B45" t="e">
            <v>#REF!</v>
          </cell>
          <cell r="C45" t="e">
            <v>#REF!</v>
          </cell>
          <cell r="D45" t="e">
            <v>#REF!</v>
          </cell>
        </row>
        <row r="46">
          <cell r="A46" t="e">
            <v>#REF!</v>
          </cell>
          <cell r="B46" t="e">
            <v>#REF!</v>
          </cell>
          <cell r="C46" t="e">
            <v>#REF!</v>
          </cell>
          <cell r="D46" t="e">
            <v>#REF!</v>
          </cell>
        </row>
        <row r="47">
          <cell r="A47" t="e">
            <v>#REF!</v>
          </cell>
          <cell r="B47" t="e">
            <v>#REF!</v>
          </cell>
          <cell r="C47" t="e">
            <v>#REF!</v>
          </cell>
          <cell r="D47" t="e">
            <v>#REF!</v>
          </cell>
        </row>
        <row r="48">
          <cell r="A48" t="e">
            <v>#REF!</v>
          </cell>
          <cell r="B48" t="e">
            <v>#REF!</v>
          </cell>
          <cell r="C48" t="e">
            <v>#REF!</v>
          </cell>
          <cell r="D48" t="e">
            <v>#REF!</v>
          </cell>
        </row>
        <row r="49">
          <cell r="A49" t="e">
            <v>#REF!</v>
          </cell>
          <cell r="B49" t="e">
            <v>#REF!</v>
          </cell>
          <cell r="C49" t="e">
            <v>#REF!</v>
          </cell>
          <cell r="D49" t="e">
            <v>#REF!</v>
          </cell>
        </row>
        <row r="50">
          <cell r="A50" t="e">
            <v>#REF!</v>
          </cell>
          <cell r="B50" t="e">
            <v>#REF!</v>
          </cell>
          <cell r="C50" t="e">
            <v>#REF!</v>
          </cell>
          <cell r="D50" t="e">
            <v>#REF!</v>
          </cell>
        </row>
        <row r="51">
          <cell r="A51" t="e">
            <v>#REF!</v>
          </cell>
          <cell r="B51" t="e">
            <v>#REF!</v>
          </cell>
          <cell r="C51" t="e">
            <v>#REF!</v>
          </cell>
          <cell r="D51" t="e">
            <v>#REF!</v>
          </cell>
        </row>
        <row r="52">
          <cell r="A52" t="e">
            <v>#REF!</v>
          </cell>
          <cell r="B52" t="e">
            <v>#REF!</v>
          </cell>
          <cell r="D52" t="e">
            <v>#REF!</v>
          </cell>
        </row>
        <row r="53">
          <cell r="A53" t="e">
            <v>#REF!</v>
          </cell>
          <cell r="B53" t="e">
            <v>#REF!</v>
          </cell>
          <cell r="D53" t="e">
            <v>#REF!</v>
          </cell>
        </row>
        <row r="54">
          <cell r="A54" t="e">
            <v>#REF!</v>
          </cell>
          <cell r="B54" t="e">
            <v>#REF!</v>
          </cell>
          <cell r="C54" t="e">
            <v>#REF!</v>
          </cell>
          <cell r="D54" t="e">
            <v>#REF!</v>
          </cell>
        </row>
        <row r="55">
          <cell r="A55" t="e">
            <v>#REF!</v>
          </cell>
          <cell r="B55" t="e">
            <v>#REF!</v>
          </cell>
          <cell r="C55" t="e">
            <v>#REF!</v>
          </cell>
          <cell r="D55" t="e">
            <v>#REF!</v>
          </cell>
        </row>
        <row r="56">
          <cell r="A56" t="e">
            <v>#REF!</v>
          </cell>
          <cell r="B56" t="e">
            <v>#REF!</v>
          </cell>
          <cell r="C56" t="e">
            <v>#REF!</v>
          </cell>
          <cell r="D56" t="e">
            <v>#REF!</v>
          </cell>
        </row>
        <row r="57">
          <cell r="A57" t="e">
            <v>#REF!</v>
          </cell>
          <cell r="B57" t="e">
            <v>#REF!</v>
          </cell>
          <cell r="C57" t="e">
            <v>#REF!</v>
          </cell>
          <cell r="D57" t="e">
            <v>#REF!</v>
          </cell>
        </row>
        <row r="58">
          <cell r="A58" t="e">
            <v>#REF!</v>
          </cell>
          <cell r="B58" t="e">
            <v>#REF!</v>
          </cell>
          <cell r="C58" t="e">
            <v>#REF!</v>
          </cell>
          <cell r="D58" t="e">
            <v>#REF!</v>
          </cell>
        </row>
        <row r="59">
          <cell r="A59" t="e">
            <v>#REF!</v>
          </cell>
          <cell r="B59" t="e">
            <v>#REF!</v>
          </cell>
          <cell r="C59" t="e">
            <v>#REF!</v>
          </cell>
          <cell r="D59" t="e">
            <v>#REF!</v>
          </cell>
        </row>
        <row r="60">
          <cell r="A60" t="e">
            <v>#REF!</v>
          </cell>
          <cell r="B60" t="e">
            <v>#REF!</v>
          </cell>
          <cell r="C60" t="e">
            <v>#REF!</v>
          </cell>
          <cell r="D60" t="e">
            <v>#REF!</v>
          </cell>
        </row>
        <row r="61">
          <cell r="A61" t="e">
            <v>#REF!</v>
          </cell>
          <cell r="B61" t="e">
            <v>#REF!</v>
          </cell>
          <cell r="C61" t="e">
            <v>#REF!</v>
          </cell>
          <cell r="D61" t="e">
            <v>#REF!</v>
          </cell>
        </row>
        <row r="62">
          <cell r="A62" t="e">
            <v>#REF!</v>
          </cell>
          <cell r="B62" t="e">
            <v>#REF!</v>
          </cell>
          <cell r="C62" t="e">
            <v>#REF!</v>
          </cell>
          <cell r="D62" t="e">
            <v>#REF!</v>
          </cell>
        </row>
        <row r="63">
          <cell r="A63" t="e">
            <v>#REF!</v>
          </cell>
          <cell r="B63" t="e">
            <v>#REF!</v>
          </cell>
          <cell r="C63" t="e">
            <v>#REF!</v>
          </cell>
          <cell r="D63" t="e">
            <v>#REF!</v>
          </cell>
        </row>
        <row r="64">
          <cell r="A64" t="e">
            <v>#REF!</v>
          </cell>
          <cell r="B64" t="e">
            <v>#REF!</v>
          </cell>
          <cell r="C64" t="e">
            <v>#REF!</v>
          </cell>
          <cell r="D64" t="e">
            <v>#REF!</v>
          </cell>
        </row>
        <row r="65">
          <cell r="A65" t="e">
            <v>#REF!</v>
          </cell>
          <cell r="B65" t="e">
            <v>#REF!</v>
          </cell>
          <cell r="C65" t="e">
            <v>#REF!</v>
          </cell>
          <cell r="D65" t="e">
            <v>#REF!</v>
          </cell>
        </row>
        <row r="66">
          <cell r="A66" t="e">
            <v>#REF!</v>
          </cell>
          <cell r="B66" t="e">
            <v>#REF!</v>
          </cell>
          <cell r="C66" t="e">
            <v>#REF!</v>
          </cell>
          <cell r="D66" t="e">
            <v>#REF!</v>
          </cell>
        </row>
        <row r="67">
          <cell r="A67" t="e">
            <v>#REF!</v>
          </cell>
          <cell r="B67" t="e">
            <v>#REF!</v>
          </cell>
          <cell r="C67" t="e">
            <v>#REF!</v>
          </cell>
          <cell r="D67" t="e">
            <v>#REF!</v>
          </cell>
        </row>
        <row r="68">
          <cell r="A68" t="e">
            <v>#REF!</v>
          </cell>
          <cell r="B68" t="e">
            <v>#REF!</v>
          </cell>
          <cell r="C68" t="e">
            <v>#REF!</v>
          </cell>
          <cell r="D68" t="e">
            <v>#REF!</v>
          </cell>
        </row>
        <row r="69">
          <cell r="A69" t="e">
            <v>#REF!</v>
          </cell>
          <cell r="B69" t="e">
            <v>#REF!</v>
          </cell>
          <cell r="C69" t="e">
            <v>#REF!</v>
          </cell>
          <cell r="D69" t="e">
            <v>#REF!</v>
          </cell>
        </row>
        <row r="70">
          <cell r="A70" t="e">
            <v>#REF!</v>
          </cell>
          <cell r="B70" t="e">
            <v>#REF!</v>
          </cell>
          <cell r="C70" t="e">
            <v>#REF!</v>
          </cell>
          <cell r="D70" t="e">
            <v>#REF!</v>
          </cell>
        </row>
        <row r="71">
          <cell r="A71" t="e">
            <v>#REF!</v>
          </cell>
          <cell r="B71" t="e">
            <v>#REF!</v>
          </cell>
          <cell r="C71" t="e">
            <v>#REF!</v>
          </cell>
          <cell r="D71" t="e">
            <v>#REF!</v>
          </cell>
        </row>
        <row r="72">
          <cell r="A72" t="e">
            <v>#REF!</v>
          </cell>
          <cell r="B72" t="e">
            <v>#REF!</v>
          </cell>
          <cell r="C72" t="e">
            <v>#REF!</v>
          </cell>
          <cell r="D72" t="e">
            <v>#REF!</v>
          </cell>
        </row>
        <row r="73">
          <cell r="A73" t="e">
            <v>#REF!</v>
          </cell>
          <cell r="B73" t="e">
            <v>#REF!</v>
          </cell>
          <cell r="C73" t="e">
            <v>#REF!</v>
          </cell>
          <cell r="D73" t="e">
            <v>#REF!</v>
          </cell>
        </row>
        <row r="74">
          <cell r="A74" t="e">
            <v>#REF!</v>
          </cell>
          <cell r="B74" t="e">
            <v>#REF!</v>
          </cell>
          <cell r="C74" t="e">
            <v>#REF!</v>
          </cell>
          <cell r="D74" t="e">
            <v>#REF!</v>
          </cell>
        </row>
        <row r="75">
          <cell r="A75" t="e">
            <v>#REF!</v>
          </cell>
          <cell r="B75" t="e">
            <v>#REF!</v>
          </cell>
          <cell r="C75" t="e">
            <v>#REF!</v>
          </cell>
          <cell r="D75" t="e">
            <v>#REF!</v>
          </cell>
        </row>
        <row r="76">
          <cell r="A76" t="e">
            <v>#REF!</v>
          </cell>
          <cell r="B76" t="e">
            <v>#REF!</v>
          </cell>
          <cell r="C76" t="e">
            <v>#REF!</v>
          </cell>
          <cell r="D76" t="e">
            <v>#REF!</v>
          </cell>
        </row>
        <row r="77">
          <cell r="A77" t="e">
            <v>#REF!</v>
          </cell>
          <cell r="B77" t="e">
            <v>#REF!</v>
          </cell>
          <cell r="C77" t="e">
            <v>#REF!</v>
          </cell>
          <cell r="D77" t="e">
            <v>#REF!</v>
          </cell>
        </row>
        <row r="78">
          <cell r="A78" t="e">
            <v>#REF!</v>
          </cell>
          <cell r="B78" t="e">
            <v>#REF!</v>
          </cell>
          <cell r="C78" t="e">
            <v>#REF!</v>
          </cell>
          <cell r="D78" t="e">
            <v>#REF!</v>
          </cell>
        </row>
        <row r="79">
          <cell r="A79" t="e">
            <v>#REF!</v>
          </cell>
          <cell r="B79" t="e">
            <v>#REF!</v>
          </cell>
          <cell r="C79" t="e">
            <v>#REF!</v>
          </cell>
          <cell r="D79" t="e">
            <v>#REF!</v>
          </cell>
        </row>
        <row r="80">
          <cell r="A80" t="e">
            <v>#REF!</v>
          </cell>
          <cell r="B80" t="e">
            <v>#REF!</v>
          </cell>
          <cell r="C80" t="e">
            <v>#REF!</v>
          </cell>
          <cell r="D80" t="e">
            <v>#REF!</v>
          </cell>
        </row>
        <row r="81">
          <cell r="A81" t="e">
            <v>#REF!</v>
          </cell>
          <cell r="B81" t="e">
            <v>#REF!</v>
          </cell>
          <cell r="C81" t="e">
            <v>#REF!</v>
          </cell>
          <cell r="D81" t="e">
            <v>#REF!</v>
          </cell>
        </row>
        <row r="82">
          <cell r="A82" t="e">
            <v>#REF!</v>
          </cell>
          <cell r="B82" t="e">
            <v>#REF!</v>
          </cell>
          <cell r="C82" t="e">
            <v>#REF!</v>
          </cell>
          <cell r="D82" t="e">
            <v>#REF!</v>
          </cell>
        </row>
        <row r="83">
          <cell r="A83" t="e">
            <v>#REF!</v>
          </cell>
          <cell r="B83" t="e">
            <v>#REF!</v>
          </cell>
          <cell r="D83" t="e">
            <v>#REF!</v>
          </cell>
        </row>
        <row r="84">
          <cell r="A84" t="e">
            <v>#REF!</v>
          </cell>
          <cell r="B84" t="e">
            <v>#REF!</v>
          </cell>
          <cell r="C84" t="e">
            <v>#REF!</v>
          </cell>
          <cell r="D84" t="e">
            <v>#REF!</v>
          </cell>
        </row>
        <row r="85">
          <cell r="A85" t="e">
            <v>#REF!</v>
          </cell>
          <cell r="B85" t="e">
            <v>#REF!</v>
          </cell>
          <cell r="C85" t="e">
            <v>#REF!</v>
          </cell>
          <cell r="D85" t="e">
            <v>#REF!</v>
          </cell>
        </row>
        <row r="86">
          <cell r="A86" t="e">
            <v>#REF!</v>
          </cell>
          <cell r="B86" t="e">
            <v>#REF!</v>
          </cell>
          <cell r="C86" t="e">
            <v>#REF!</v>
          </cell>
          <cell r="D86" t="e">
            <v>#REF!</v>
          </cell>
        </row>
        <row r="87">
          <cell r="A87" t="e">
            <v>#REF!</v>
          </cell>
          <cell r="B87" t="e">
            <v>#REF!</v>
          </cell>
          <cell r="C87" t="e">
            <v>#REF!</v>
          </cell>
          <cell r="D87" t="e">
            <v>#REF!</v>
          </cell>
        </row>
        <row r="88">
          <cell r="A88" t="e">
            <v>#REF!</v>
          </cell>
          <cell r="B88" t="e">
            <v>#REF!</v>
          </cell>
          <cell r="C88" t="e">
            <v>#REF!</v>
          </cell>
          <cell r="D88" t="e">
            <v>#REF!</v>
          </cell>
        </row>
        <row r="89">
          <cell r="A89" t="e">
            <v>#REF!</v>
          </cell>
          <cell r="B89" t="e">
            <v>#REF!</v>
          </cell>
          <cell r="C89" t="e">
            <v>#REF!</v>
          </cell>
          <cell r="D89" t="e">
            <v>#REF!</v>
          </cell>
        </row>
        <row r="90">
          <cell r="A90" t="e">
            <v>#REF!</v>
          </cell>
          <cell r="B90" t="e">
            <v>#REF!</v>
          </cell>
          <cell r="C90" t="e">
            <v>#REF!</v>
          </cell>
          <cell r="D90" t="e">
            <v>#REF!</v>
          </cell>
        </row>
        <row r="91">
          <cell r="A91" t="e">
            <v>#REF!</v>
          </cell>
          <cell r="B91" t="e">
            <v>#REF!</v>
          </cell>
          <cell r="C91" t="e">
            <v>#REF!</v>
          </cell>
          <cell r="D91" t="e">
            <v>#REF!</v>
          </cell>
        </row>
        <row r="92">
          <cell r="A92" t="e">
            <v>#REF!</v>
          </cell>
          <cell r="B92" t="e">
            <v>#REF!</v>
          </cell>
          <cell r="D92" t="e">
            <v>#REF!</v>
          </cell>
        </row>
        <row r="93">
          <cell r="A93" t="e">
            <v>#REF!</v>
          </cell>
          <cell r="B93" t="e">
            <v>#REF!</v>
          </cell>
          <cell r="C93" t="e">
            <v>#REF!</v>
          </cell>
          <cell r="D93" t="e">
            <v>#REF!</v>
          </cell>
        </row>
        <row r="94">
          <cell r="A94" t="e">
            <v>#REF!</v>
          </cell>
          <cell r="B94" t="e">
            <v>#REF!</v>
          </cell>
          <cell r="C94" t="e">
            <v>#REF!</v>
          </cell>
          <cell r="D94" t="e">
            <v>#REF!</v>
          </cell>
        </row>
        <row r="95">
          <cell r="A95" t="e">
            <v>#REF!</v>
          </cell>
          <cell r="B95" t="e">
            <v>#REF!</v>
          </cell>
          <cell r="D95" t="e">
            <v>#REF!</v>
          </cell>
        </row>
        <row r="96">
          <cell r="A96" t="e">
            <v>#REF!</v>
          </cell>
          <cell r="B96" t="e">
            <v>#REF!</v>
          </cell>
          <cell r="C96" t="e">
            <v>#REF!</v>
          </cell>
          <cell r="D96" t="e">
            <v>#REF!</v>
          </cell>
        </row>
        <row r="97">
          <cell r="A97" t="e">
            <v>#REF!</v>
          </cell>
          <cell r="B97" t="e">
            <v>#REF!</v>
          </cell>
          <cell r="C97" t="e">
            <v>#REF!</v>
          </cell>
          <cell r="D97" t="e">
            <v>#REF!</v>
          </cell>
        </row>
        <row r="98">
          <cell r="A98" t="e">
            <v>#REF!</v>
          </cell>
          <cell r="B98" t="e">
            <v>#REF!</v>
          </cell>
          <cell r="C98" t="e">
            <v>#REF!</v>
          </cell>
          <cell r="D98" t="e">
            <v>#REF!</v>
          </cell>
        </row>
        <row r="99">
          <cell r="A99" t="e">
            <v>#REF!</v>
          </cell>
          <cell r="B99" t="e">
            <v>#REF!</v>
          </cell>
          <cell r="D99" t="e">
            <v>#REF!</v>
          </cell>
        </row>
        <row r="100">
          <cell r="A100" t="e">
            <v>#REF!</v>
          </cell>
          <cell r="B100" t="e">
            <v>#REF!</v>
          </cell>
          <cell r="C100" t="e">
            <v>#REF!</v>
          </cell>
          <cell r="D100" t="e">
            <v>#REF!</v>
          </cell>
        </row>
        <row r="101">
          <cell r="A101" t="e">
            <v>#REF!</v>
          </cell>
          <cell r="B101" t="e">
            <v>#REF!</v>
          </cell>
          <cell r="C101" t="e">
            <v>#REF!</v>
          </cell>
          <cell r="D101" t="e">
            <v>#REF!</v>
          </cell>
        </row>
        <row r="102">
          <cell r="A102" t="e">
            <v>#REF!</v>
          </cell>
          <cell r="B102" t="e">
            <v>#REF!</v>
          </cell>
          <cell r="C102" t="e">
            <v>#REF!</v>
          </cell>
          <cell r="D102" t="e">
            <v>#REF!</v>
          </cell>
        </row>
        <row r="103">
          <cell r="A103" t="e">
            <v>#REF!</v>
          </cell>
          <cell r="B103" t="e">
            <v>#REF!</v>
          </cell>
          <cell r="C103" t="e">
            <v>#REF!</v>
          </cell>
          <cell r="D103" t="e">
            <v>#REF!</v>
          </cell>
        </row>
        <row r="104">
          <cell r="A104" t="e">
            <v>#REF!</v>
          </cell>
          <cell r="B104" t="e">
            <v>#REF!</v>
          </cell>
          <cell r="D104" t="e">
            <v>#REF!</v>
          </cell>
        </row>
        <row r="105">
          <cell r="A105" t="e">
            <v>#REF!</v>
          </cell>
          <cell r="B105" t="e">
            <v>#REF!</v>
          </cell>
          <cell r="C105" t="e">
            <v>#REF!</v>
          </cell>
          <cell r="D105" t="e">
            <v>#REF!</v>
          </cell>
        </row>
        <row r="106">
          <cell r="A106" t="e">
            <v>#REF!</v>
          </cell>
          <cell r="B106" t="e">
            <v>#REF!</v>
          </cell>
          <cell r="C106" t="e">
            <v>#REF!</v>
          </cell>
          <cell r="D106" t="e">
            <v>#REF!</v>
          </cell>
        </row>
        <row r="107">
          <cell r="A107" t="e">
            <v>#REF!</v>
          </cell>
          <cell r="B107" t="e">
            <v>#REF!</v>
          </cell>
          <cell r="C107" t="e">
            <v>#REF!</v>
          </cell>
          <cell r="D107" t="e">
            <v>#REF!</v>
          </cell>
        </row>
        <row r="108">
          <cell r="A108" t="e">
            <v>#REF!</v>
          </cell>
          <cell r="B108" t="e">
            <v>#REF!</v>
          </cell>
          <cell r="C108" t="e">
            <v>#REF!</v>
          </cell>
          <cell r="D108" t="e">
            <v>#REF!</v>
          </cell>
        </row>
        <row r="109">
          <cell r="A109" t="e">
            <v>#REF!</v>
          </cell>
          <cell r="B109" t="e">
            <v>#REF!</v>
          </cell>
          <cell r="C109" t="e">
            <v>#REF!</v>
          </cell>
          <cell r="D109" t="e">
            <v>#REF!</v>
          </cell>
        </row>
        <row r="110">
          <cell r="A110" t="e">
            <v>#REF!</v>
          </cell>
          <cell r="B110" t="e">
            <v>#REF!</v>
          </cell>
          <cell r="D110" t="e">
            <v>#REF!</v>
          </cell>
        </row>
        <row r="111">
          <cell r="A111" t="e">
            <v>#REF!</v>
          </cell>
          <cell r="B111" t="e">
            <v>#REF!</v>
          </cell>
          <cell r="C111" t="e">
            <v>#REF!</v>
          </cell>
          <cell r="D111" t="e">
            <v>#REF!</v>
          </cell>
        </row>
        <row r="112">
          <cell r="A112" t="e">
            <v>#REF!</v>
          </cell>
          <cell r="B112" t="e">
            <v>#REF!</v>
          </cell>
          <cell r="C112" t="e">
            <v>#REF!</v>
          </cell>
          <cell r="D112" t="e">
            <v>#REF!</v>
          </cell>
        </row>
        <row r="113">
          <cell r="A113" t="e">
            <v>#REF!</v>
          </cell>
          <cell r="B113" t="e">
            <v>#REF!</v>
          </cell>
          <cell r="C113" t="e">
            <v>#REF!</v>
          </cell>
          <cell r="D113" t="e">
            <v>#REF!</v>
          </cell>
        </row>
        <row r="114">
          <cell r="A114" t="e">
            <v>#REF!</v>
          </cell>
          <cell r="B114" t="e">
            <v>#REF!</v>
          </cell>
          <cell r="D114" t="e">
            <v>#REF!</v>
          </cell>
        </row>
        <row r="115">
          <cell r="A115" t="e">
            <v>#REF!</v>
          </cell>
          <cell r="B115" t="e">
            <v>#REF!</v>
          </cell>
          <cell r="C115" t="e">
            <v>#REF!</v>
          </cell>
          <cell r="D115" t="e">
            <v>#REF!</v>
          </cell>
        </row>
        <row r="116">
          <cell r="A116" t="e">
            <v>#REF!</v>
          </cell>
          <cell r="B116" t="e">
            <v>#REF!</v>
          </cell>
          <cell r="D116" t="e">
            <v>#REF!</v>
          </cell>
        </row>
        <row r="117">
          <cell r="A117" t="e">
            <v>#REF!</v>
          </cell>
          <cell r="B117" t="e">
            <v>#REF!</v>
          </cell>
          <cell r="C117" t="e">
            <v>#REF!</v>
          </cell>
          <cell r="D117" t="e">
            <v>#REF!</v>
          </cell>
        </row>
        <row r="118">
          <cell r="A118" t="e">
            <v>#REF!</v>
          </cell>
          <cell r="B118" t="e">
            <v>#REF!</v>
          </cell>
          <cell r="C118" t="e">
            <v>#REF!</v>
          </cell>
          <cell r="D118" t="e">
            <v>#REF!</v>
          </cell>
        </row>
        <row r="119">
          <cell r="A119" t="e">
            <v>#REF!</v>
          </cell>
          <cell r="B119" t="e">
            <v>#REF!</v>
          </cell>
          <cell r="D119" t="e">
            <v>#REF!</v>
          </cell>
        </row>
        <row r="120">
          <cell r="A120" t="e">
            <v>#REF!</v>
          </cell>
          <cell r="B120" t="e">
            <v>#REF!</v>
          </cell>
          <cell r="D120" t="e">
            <v>#REF!</v>
          </cell>
        </row>
        <row r="121">
          <cell r="A121" t="e">
            <v>#REF!</v>
          </cell>
          <cell r="B121" t="e">
            <v>#REF!</v>
          </cell>
          <cell r="C121" t="e">
            <v>#REF!</v>
          </cell>
          <cell r="D121" t="e">
            <v>#REF!</v>
          </cell>
        </row>
        <row r="122">
          <cell r="A122" t="e">
            <v>#REF!</v>
          </cell>
          <cell r="B122" t="e">
            <v>#REF!</v>
          </cell>
          <cell r="C122" t="e">
            <v>#REF!</v>
          </cell>
          <cell r="D122" t="e">
            <v>#REF!</v>
          </cell>
        </row>
        <row r="123">
          <cell r="A123" t="e">
            <v>#REF!</v>
          </cell>
          <cell r="B123" t="e">
            <v>#REF!</v>
          </cell>
          <cell r="C123" t="e">
            <v>#REF!</v>
          </cell>
          <cell r="D123" t="e">
            <v>#REF!</v>
          </cell>
        </row>
        <row r="124">
          <cell r="A124" t="e">
            <v>#REF!</v>
          </cell>
          <cell r="B124" t="e">
            <v>#REF!</v>
          </cell>
          <cell r="C124" t="e">
            <v>#REF!</v>
          </cell>
          <cell r="D124" t="e">
            <v>#REF!</v>
          </cell>
        </row>
        <row r="125">
          <cell r="A125" t="e">
            <v>#REF!</v>
          </cell>
          <cell r="B125" t="e">
            <v>#REF!</v>
          </cell>
          <cell r="C125" t="e">
            <v>#REF!</v>
          </cell>
          <cell r="D125" t="e">
            <v>#REF!</v>
          </cell>
        </row>
        <row r="126">
          <cell r="A126" t="e">
            <v>#REF!</v>
          </cell>
          <cell r="B126" t="e">
            <v>#REF!</v>
          </cell>
          <cell r="C126" t="e">
            <v>#REF!</v>
          </cell>
          <cell r="D126" t="e">
            <v>#REF!</v>
          </cell>
        </row>
        <row r="127">
          <cell r="A127" t="e">
            <v>#REF!</v>
          </cell>
          <cell r="B127" t="e">
            <v>#REF!</v>
          </cell>
          <cell r="C127" t="e">
            <v>#REF!</v>
          </cell>
          <cell r="D127" t="e">
            <v>#REF!</v>
          </cell>
        </row>
        <row r="128">
          <cell r="A128" t="e">
            <v>#REF!</v>
          </cell>
          <cell r="B128" t="e">
            <v>#REF!</v>
          </cell>
          <cell r="C128" t="e">
            <v>#REF!</v>
          </cell>
          <cell r="D128" t="e">
            <v>#REF!</v>
          </cell>
        </row>
        <row r="129">
          <cell r="A129" t="e">
            <v>#REF!</v>
          </cell>
          <cell r="B129" t="e">
            <v>#REF!</v>
          </cell>
          <cell r="C129" t="e">
            <v>#REF!</v>
          </cell>
          <cell r="D129" t="e">
            <v>#REF!</v>
          </cell>
        </row>
        <row r="130">
          <cell r="A130" t="e">
            <v>#REF!</v>
          </cell>
          <cell r="B130" t="e">
            <v>#REF!</v>
          </cell>
          <cell r="D130" t="e">
            <v>#REF!</v>
          </cell>
        </row>
        <row r="131">
          <cell r="A131" t="e">
            <v>#REF!</v>
          </cell>
          <cell r="B131" t="e">
            <v>#REF!</v>
          </cell>
          <cell r="C131" t="e">
            <v>#REF!</v>
          </cell>
          <cell r="D131" t="e">
            <v>#REF!</v>
          </cell>
        </row>
        <row r="132">
          <cell r="A132" t="e">
            <v>#REF!</v>
          </cell>
          <cell r="B132" t="e">
            <v>#REF!</v>
          </cell>
          <cell r="C132" t="e">
            <v>#REF!</v>
          </cell>
          <cell r="D132" t="e">
            <v>#REF!</v>
          </cell>
        </row>
        <row r="133">
          <cell r="A133" t="e">
            <v>#REF!</v>
          </cell>
          <cell r="B133" t="e">
            <v>#REF!</v>
          </cell>
          <cell r="C133" t="e">
            <v>#REF!</v>
          </cell>
          <cell r="D133" t="e">
            <v>#REF!</v>
          </cell>
        </row>
        <row r="134">
          <cell r="A134" t="e">
            <v>#REF!</v>
          </cell>
          <cell r="B134" t="e">
            <v>#REF!</v>
          </cell>
          <cell r="D134" t="e">
            <v>#REF!</v>
          </cell>
        </row>
        <row r="135">
          <cell r="A135" t="e">
            <v>#REF!</v>
          </cell>
          <cell r="B135" t="e">
            <v>#REF!</v>
          </cell>
          <cell r="C135" t="e">
            <v>#REF!</v>
          </cell>
          <cell r="D135" t="e">
            <v>#REF!</v>
          </cell>
        </row>
        <row r="136">
          <cell r="A136" t="e">
            <v>#REF!</v>
          </cell>
          <cell r="B136" t="e">
            <v>#REF!</v>
          </cell>
          <cell r="C136" t="e">
            <v>#REF!</v>
          </cell>
          <cell r="D136" t="e">
            <v>#REF!</v>
          </cell>
        </row>
        <row r="137">
          <cell r="A137" t="e">
            <v>#REF!</v>
          </cell>
          <cell r="B137" t="e">
            <v>#REF!</v>
          </cell>
          <cell r="C137" t="e">
            <v>#REF!</v>
          </cell>
          <cell r="D137" t="e">
            <v>#REF!</v>
          </cell>
        </row>
        <row r="138">
          <cell r="A138" t="e">
            <v>#REF!</v>
          </cell>
          <cell r="B138" t="e">
            <v>#REF!</v>
          </cell>
          <cell r="C138" t="e">
            <v>#REF!</v>
          </cell>
          <cell r="D138" t="e">
            <v>#REF!</v>
          </cell>
        </row>
        <row r="139">
          <cell r="A139" t="e">
            <v>#REF!</v>
          </cell>
          <cell r="B139" t="e">
            <v>#REF!</v>
          </cell>
          <cell r="C139" t="e">
            <v>#REF!</v>
          </cell>
          <cell r="D139" t="e">
            <v>#REF!</v>
          </cell>
        </row>
        <row r="140">
          <cell r="A140" t="e">
            <v>#REF!</v>
          </cell>
          <cell r="B140" t="e">
            <v>#REF!</v>
          </cell>
          <cell r="C140" t="e">
            <v>#REF!</v>
          </cell>
          <cell r="D140" t="e">
            <v>#REF!</v>
          </cell>
        </row>
        <row r="141">
          <cell r="A141" t="e">
            <v>#REF!</v>
          </cell>
          <cell r="B141" t="e">
            <v>#REF!</v>
          </cell>
          <cell r="C141" t="e">
            <v>#REF!</v>
          </cell>
          <cell r="D141" t="e">
            <v>#REF!</v>
          </cell>
        </row>
        <row r="142">
          <cell r="A142" t="e">
            <v>#REF!</v>
          </cell>
          <cell r="B142" t="e">
            <v>#REF!</v>
          </cell>
          <cell r="C142" t="e">
            <v>#REF!</v>
          </cell>
          <cell r="D142" t="e">
            <v>#REF!</v>
          </cell>
        </row>
        <row r="143">
          <cell r="A143" t="e">
            <v>#REF!</v>
          </cell>
          <cell r="B143" t="e">
            <v>#REF!</v>
          </cell>
          <cell r="D143" t="e">
            <v>#REF!</v>
          </cell>
        </row>
        <row r="144">
          <cell r="A144" t="e">
            <v>#REF!</v>
          </cell>
          <cell r="B144" t="e">
            <v>#REF!</v>
          </cell>
          <cell r="C144" t="e">
            <v>#REF!</v>
          </cell>
          <cell r="D144" t="e">
            <v>#REF!</v>
          </cell>
        </row>
        <row r="145">
          <cell r="A145" t="e">
            <v>#REF!</v>
          </cell>
          <cell r="B145" t="e">
            <v>#REF!</v>
          </cell>
          <cell r="C145" t="e">
            <v>#REF!</v>
          </cell>
          <cell r="D145" t="e">
            <v>#REF!</v>
          </cell>
        </row>
        <row r="146">
          <cell r="A146" t="e">
            <v>#REF!</v>
          </cell>
          <cell r="B146" t="e">
            <v>#REF!</v>
          </cell>
          <cell r="C146" t="e">
            <v>#REF!</v>
          </cell>
          <cell r="D146" t="e">
            <v>#REF!</v>
          </cell>
        </row>
        <row r="147">
          <cell r="A147" t="e">
            <v>#REF!</v>
          </cell>
          <cell r="B147" t="e">
            <v>#REF!</v>
          </cell>
          <cell r="C147" t="e">
            <v>#REF!</v>
          </cell>
          <cell r="D147" t="e">
            <v>#REF!</v>
          </cell>
        </row>
        <row r="148">
          <cell r="A148" t="e">
            <v>#REF!</v>
          </cell>
          <cell r="B148" t="e">
            <v>#REF!</v>
          </cell>
          <cell r="C148" t="e">
            <v>#REF!</v>
          </cell>
          <cell r="D148" t="e">
            <v>#REF!</v>
          </cell>
        </row>
        <row r="149">
          <cell r="A149" t="e">
            <v>#REF!</v>
          </cell>
          <cell r="B149" t="e">
            <v>#REF!</v>
          </cell>
          <cell r="C149" t="e">
            <v>#REF!</v>
          </cell>
          <cell r="D149" t="e">
            <v>#REF!</v>
          </cell>
        </row>
        <row r="150">
          <cell r="A150" t="e">
            <v>#REF!</v>
          </cell>
          <cell r="B150" t="e">
            <v>#REF!</v>
          </cell>
          <cell r="C150" t="e">
            <v>#REF!</v>
          </cell>
          <cell r="D150" t="e">
            <v>#REF!</v>
          </cell>
        </row>
        <row r="151">
          <cell r="A151" t="e">
            <v>#REF!</v>
          </cell>
          <cell r="B151" t="e">
            <v>#REF!</v>
          </cell>
          <cell r="C151" t="e">
            <v>#REF!</v>
          </cell>
          <cell r="D151" t="e">
            <v>#REF!</v>
          </cell>
        </row>
        <row r="152">
          <cell r="A152" t="e">
            <v>#REF!</v>
          </cell>
          <cell r="B152" t="e">
            <v>#REF!</v>
          </cell>
          <cell r="C152" t="e">
            <v>#REF!</v>
          </cell>
          <cell r="D152" t="e">
            <v>#REF!</v>
          </cell>
        </row>
        <row r="153">
          <cell r="A153" t="e">
            <v>#REF!</v>
          </cell>
          <cell r="B153" t="e">
            <v>#REF!</v>
          </cell>
          <cell r="C153" t="e">
            <v>#REF!</v>
          </cell>
          <cell r="D153" t="e">
            <v>#REF!</v>
          </cell>
        </row>
        <row r="154">
          <cell r="A154" t="e">
            <v>#REF!</v>
          </cell>
          <cell r="B154" t="e">
            <v>#REF!</v>
          </cell>
          <cell r="D154" t="e">
            <v>#REF!</v>
          </cell>
        </row>
        <row r="155">
          <cell r="A155" t="e">
            <v>#REF!</v>
          </cell>
          <cell r="B155" t="e">
            <v>#REF!</v>
          </cell>
          <cell r="C155" t="e">
            <v>#REF!</v>
          </cell>
          <cell r="D155" t="e">
            <v>#REF!</v>
          </cell>
        </row>
        <row r="156">
          <cell r="A156" t="e">
            <v>#REF!</v>
          </cell>
          <cell r="B156" t="e">
            <v>#REF!</v>
          </cell>
          <cell r="C156" t="e">
            <v>#REF!</v>
          </cell>
          <cell r="D156" t="e">
            <v>#REF!</v>
          </cell>
        </row>
        <row r="157">
          <cell r="A157" t="e">
            <v>#REF!</v>
          </cell>
          <cell r="B157" t="e">
            <v>#REF!</v>
          </cell>
          <cell r="C157" t="e">
            <v>#REF!</v>
          </cell>
          <cell r="D157" t="e">
            <v>#REF!</v>
          </cell>
        </row>
        <row r="158">
          <cell r="A158" t="e">
            <v>#REF!</v>
          </cell>
          <cell r="B158" t="e">
            <v>#REF!</v>
          </cell>
          <cell r="D158" t="e">
            <v>#REF!</v>
          </cell>
        </row>
        <row r="159">
          <cell r="A159" t="e">
            <v>#REF!</v>
          </cell>
          <cell r="B159" t="e">
            <v>#REF!</v>
          </cell>
          <cell r="C159" t="e">
            <v>#REF!</v>
          </cell>
          <cell r="D159" t="e">
            <v>#REF!</v>
          </cell>
        </row>
        <row r="160">
          <cell r="A160" t="e">
            <v>#REF!</v>
          </cell>
          <cell r="B160" t="e">
            <v>#REF!</v>
          </cell>
          <cell r="C160" t="e">
            <v>#REF!</v>
          </cell>
          <cell r="D160" t="e">
            <v>#REF!</v>
          </cell>
        </row>
        <row r="161">
          <cell r="A161" t="e">
            <v>#REF!</v>
          </cell>
          <cell r="B161" t="e">
            <v>#REF!</v>
          </cell>
          <cell r="C161" t="e">
            <v>#REF!</v>
          </cell>
          <cell r="D161" t="e">
            <v>#REF!</v>
          </cell>
        </row>
        <row r="162">
          <cell r="A162" t="e">
            <v>#REF!</v>
          </cell>
          <cell r="B162" t="e">
            <v>#REF!</v>
          </cell>
          <cell r="C162" t="e">
            <v>#REF!</v>
          </cell>
          <cell r="D162" t="e">
            <v>#REF!</v>
          </cell>
        </row>
        <row r="163">
          <cell r="A163" t="e">
            <v>#REF!</v>
          </cell>
          <cell r="B163" t="e">
            <v>#REF!</v>
          </cell>
          <cell r="D163" t="e">
            <v>#REF!</v>
          </cell>
        </row>
        <row r="164">
          <cell r="A164" t="e">
            <v>#REF!</v>
          </cell>
          <cell r="B164" t="e">
            <v>#REF!</v>
          </cell>
          <cell r="D164" t="e">
            <v>#REF!</v>
          </cell>
        </row>
        <row r="165">
          <cell r="A165" t="e">
            <v>#REF!</v>
          </cell>
          <cell r="B165" t="e">
            <v>#REF!</v>
          </cell>
          <cell r="C165" t="e">
            <v>#REF!</v>
          </cell>
          <cell r="D165" t="e">
            <v>#REF!</v>
          </cell>
        </row>
        <row r="166">
          <cell r="A166" t="e">
            <v>#REF!</v>
          </cell>
          <cell r="B166" t="e">
            <v>#REF!</v>
          </cell>
          <cell r="C166" t="e">
            <v>#REF!</v>
          </cell>
          <cell r="D166" t="e">
            <v>#REF!</v>
          </cell>
        </row>
        <row r="167">
          <cell r="A167" t="e">
            <v>#REF!</v>
          </cell>
          <cell r="B167" t="e">
            <v>#REF!</v>
          </cell>
          <cell r="C167" t="e">
            <v>#REF!</v>
          </cell>
          <cell r="D167" t="e">
            <v>#REF!</v>
          </cell>
        </row>
        <row r="168">
          <cell r="A168" t="e">
            <v>#REF!</v>
          </cell>
          <cell r="B168" t="e">
            <v>#REF!</v>
          </cell>
          <cell r="C168" t="e">
            <v>#REF!</v>
          </cell>
          <cell r="D168" t="e">
            <v>#REF!</v>
          </cell>
        </row>
        <row r="169">
          <cell r="A169" t="e">
            <v>#REF!</v>
          </cell>
          <cell r="B169" t="e">
            <v>#REF!</v>
          </cell>
          <cell r="C169" t="e">
            <v>#REF!</v>
          </cell>
          <cell r="D169" t="e">
            <v>#REF!</v>
          </cell>
        </row>
        <row r="170">
          <cell r="A170" t="e">
            <v>#REF!</v>
          </cell>
          <cell r="B170" t="e">
            <v>#REF!</v>
          </cell>
          <cell r="C170" t="e">
            <v>#REF!</v>
          </cell>
          <cell r="D170" t="e">
            <v>#REF!</v>
          </cell>
        </row>
        <row r="171">
          <cell r="A171" t="e">
            <v>#REF!</v>
          </cell>
          <cell r="B171" t="e">
            <v>#REF!</v>
          </cell>
          <cell r="C171" t="e">
            <v>#REF!</v>
          </cell>
          <cell r="D171" t="e">
            <v>#REF!</v>
          </cell>
        </row>
        <row r="172">
          <cell r="A172" t="e">
            <v>#REF!</v>
          </cell>
          <cell r="B172" t="e">
            <v>#REF!</v>
          </cell>
          <cell r="C172" t="e">
            <v>#REF!</v>
          </cell>
          <cell r="D172" t="e">
            <v>#REF!</v>
          </cell>
        </row>
        <row r="173">
          <cell r="A173" t="e">
            <v>#REF!</v>
          </cell>
          <cell r="B173" t="e">
            <v>#REF!</v>
          </cell>
          <cell r="C173" t="e">
            <v>#REF!</v>
          </cell>
          <cell r="D173" t="e">
            <v>#REF!</v>
          </cell>
        </row>
        <row r="174">
          <cell r="A174" t="e">
            <v>#REF!</v>
          </cell>
          <cell r="B174" t="e">
            <v>#REF!</v>
          </cell>
          <cell r="C174" t="e">
            <v>#REF!</v>
          </cell>
          <cell r="D174" t="e">
            <v>#REF!</v>
          </cell>
        </row>
        <row r="175">
          <cell r="A175" t="e">
            <v>#REF!</v>
          </cell>
          <cell r="B175" t="e">
            <v>#REF!</v>
          </cell>
          <cell r="C175" t="e">
            <v>#REF!</v>
          </cell>
          <cell r="D175" t="e">
            <v>#REF!</v>
          </cell>
        </row>
        <row r="176">
          <cell r="A176" t="e">
            <v>#REF!</v>
          </cell>
          <cell r="B176" t="e">
            <v>#REF!</v>
          </cell>
          <cell r="C176" t="e">
            <v>#REF!</v>
          </cell>
          <cell r="D176" t="e">
            <v>#REF!</v>
          </cell>
        </row>
        <row r="177">
          <cell r="A177" t="e">
            <v>#REF!</v>
          </cell>
          <cell r="B177" t="e">
            <v>#REF!</v>
          </cell>
          <cell r="C177" t="e">
            <v>#REF!</v>
          </cell>
          <cell r="D177" t="e">
            <v>#REF!</v>
          </cell>
        </row>
        <row r="178">
          <cell r="A178" t="e">
            <v>#REF!</v>
          </cell>
          <cell r="B178" t="e">
            <v>#REF!</v>
          </cell>
          <cell r="C178" t="e">
            <v>#REF!</v>
          </cell>
          <cell r="D178" t="e">
            <v>#REF!</v>
          </cell>
        </row>
        <row r="179">
          <cell r="A179" t="e">
            <v>#REF!</v>
          </cell>
          <cell r="B179" t="e">
            <v>#REF!</v>
          </cell>
          <cell r="C179" t="e">
            <v>#REF!</v>
          </cell>
          <cell r="D179" t="e">
            <v>#REF!</v>
          </cell>
        </row>
        <row r="180">
          <cell r="A180" t="e">
            <v>#REF!</v>
          </cell>
          <cell r="B180" t="e">
            <v>#REF!</v>
          </cell>
          <cell r="C180" t="e">
            <v>#REF!</v>
          </cell>
          <cell r="D180" t="e">
            <v>#REF!</v>
          </cell>
        </row>
        <row r="181">
          <cell r="A181" t="e">
            <v>#REF!</v>
          </cell>
          <cell r="B181" t="e">
            <v>#REF!</v>
          </cell>
          <cell r="C181" t="e">
            <v>#REF!</v>
          </cell>
          <cell r="D181" t="e">
            <v>#REF!</v>
          </cell>
        </row>
        <row r="182">
          <cell r="A182" t="e">
            <v>#REF!</v>
          </cell>
          <cell r="B182" t="e">
            <v>#REF!</v>
          </cell>
          <cell r="C182" t="e">
            <v>#REF!</v>
          </cell>
          <cell r="D182" t="e">
            <v>#REF!</v>
          </cell>
        </row>
        <row r="183">
          <cell r="A183" t="e">
            <v>#REF!</v>
          </cell>
          <cell r="B183" t="e">
            <v>#REF!</v>
          </cell>
          <cell r="C183" t="e">
            <v>#REF!</v>
          </cell>
          <cell r="D183" t="e">
            <v>#REF!</v>
          </cell>
        </row>
        <row r="184">
          <cell r="A184" t="e">
            <v>#REF!</v>
          </cell>
          <cell r="B184" t="e">
            <v>#REF!</v>
          </cell>
          <cell r="C184" t="e">
            <v>#REF!</v>
          </cell>
          <cell r="D184" t="e">
            <v>#REF!</v>
          </cell>
        </row>
        <row r="185">
          <cell r="A185" t="e">
            <v>#REF!</v>
          </cell>
          <cell r="B185" t="e">
            <v>#REF!</v>
          </cell>
          <cell r="C185" t="e">
            <v>#REF!</v>
          </cell>
          <cell r="D185" t="e">
            <v>#REF!</v>
          </cell>
        </row>
        <row r="186">
          <cell r="A186" t="e">
            <v>#REF!</v>
          </cell>
          <cell r="B186" t="e">
            <v>#REF!</v>
          </cell>
          <cell r="C186" t="e">
            <v>#REF!</v>
          </cell>
          <cell r="D186" t="e">
            <v>#REF!</v>
          </cell>
        </row>
        <row r="187">
          <cell r="A187" t="e">
            <v>#REF!</v>
          </cell>
          <cell r="B187" t="e">
            <v>#REF!</v>
          </cell>
          <cell r="C187" t="e">
            <v>#REF!</v>
          </cell>
          <cell r="D187" t="e">
            <v>#REF!</v>
          </cell>
        </row>
        <row r="188">
          <cell r="A188" t="e">
            <v>#REF!</v>
          </cell>
          <cell r="B188" t="e">
            <v>#REF!</v>
          </cell>
          <cell r="C188" t="e">
            <v>#REF!</v>
          </cell>
          <cell r="D188" t="e">
            <v>#REF!</v>
          </cell>
        </row>
        <row r="189">
          <cell r="A189" t="e">
            <v>#REF!</v>
          </cell>
          <cell r="B189" t="e">
            <v>#REF!</v>
          </cell>
          <cell r="C189" t="e">
            <v>#REF!</v>
          </cell>
          <cell r="D189" t="e">
            <v>#REF!</v>
          </cell>
        </row>
        <row r="190">
          <cell r="A190" t="e">
            <v>#REF!</v>
          </cell>
          <cell r="B190" t="e">
            <v>#REF!</v>
          </cell>
          <cell r="C190" t="e">
            <v>#REF!</v>
          </cell>
          <cell r="D190" t="e">
            <v>#REF!</v>
          </cell>
        </row>
        <row r="191">
          <cell r="A191" t="e">
            <v>#REF!</v>
          </cell>
          <cell r="B191" t="e">
            <v>#REF!</v>
          </cell>
          <cell r="C191" t="e">
            <v>#REF!</v>
          </cell>
          <cell r="D191" t="e">
            <v>#REF!</v>
          </cell>
        </row>
        <row r="192">
          <cell r="A192" t="e">
            <v>#REF!</v>
          </cell>
          <cell r="B192" t="e">
            <v>#REF!</v>
          </cell>
          <cell r="C192" t="e">
            <v>#REF!</v>
          </cell>
          <cell r="D192" t="e">
            <v>#REF!</v>
          </cell>
        </row>
        <row r="193">
          <cell r="A193" t="e">
            <v>#REF!</v>
          </cell>
          <cell r="B193" t="e">
            <v>#REF!</v>
          </cell>
          <cell r="C193" t="e">
            <v>#REF!</v>
          </cell>
          <cell r="D193" t="e">
            <v>#REF!</v>
          </cell>
        </row>
        <row r="194">
          <cell r="A194" t="e">
            <v>#REF!</v>
          </cell>
          <cell r="B194" t="e">
            <v>#REF!</v>
          </cell>
          <cell r="C194" t="e">
            <v>#REF!</v>
          </cell>
          <cell r="D194" t="e">
            <v>#REF!</v>
          </cell>
        </row>
        <row r="195">
          <cell r="A195" t="e">
            <v>#REF!</v>
          </cell>
          <cell r="B195" t="e">
            <v>#REF!</v>
          </cell>
          <cell r="C195" t="e">
            <v>#REF!</v>
          </cell>
          <cell r="D195" t="e">
            <v>#REF!</v>
          </cell>
        </row>
        <row r="196">
          <cell r="A196" t="e">
            <v>#REF!</v>
          </cell>
          <cell r="B196" t="e">
            <v>#REF!</v>
          </cell>
          <cell r="C196" t="e">
            <v>#REF!</v>
          </cell>
          <cell r="D196" t="e">
            <v>#REF!</v>
          </cell>
        </row>
        <row r="197">
          <cell r="A197" t="e">
            <v>#REF!</v>
          </cell>
          <cell r="B197" t="e">
            <v>#REF!</v>
          </cell>
          <cell r="C197" t="e">
            <v>#REF!</v>
          </cell>
          <cell r="D197" t="e">
            <v>#REF!</v>
          </cell>
        </row>
        <row r="198">
          <cell r="A198" t="e">
            <v>#REF!</v>
          </cell>
          <cell r="B198" t="e">
            <v>#REF!</v>
          </cell>
          <cell r="C198" t="e">
            <v>#REF!</v>
          </cell>
          <cell r="D198" t="e">
            <v>#REF!</v>
          </cell>
        </row>
        <row r="199">
          <cell r="A199" t="e">
            <v>#REF!</v>
          </cell>
          <cell r="B199" t="e">
            <v>#REF!</v>
          </cell>
          <cell r="C199" t="e">
            <v>#REF!</v>
          </cell>
          <cell r="D199" t="e">
            <v>#REF!</v>
          </cell>
        </row>
        <row r="200">
          <cell r="A200" t="e">
            <v>#REF!</v>
          </cell>
          <cell r="B200" t="e">
            <v>#REF!</v>
          </cell>
          <cell r="C200" t="e">
            <v>#REF!</v>
          </cell>
          <cell r="D200" t="e">
            <v>#REF!</v>
          </cell>
        </row>
        <row r="201">
          <cell r="A201" t="e">
            <v>#REF!</v>
          </cell>
          <cell r="B201" t="e">
            <v>#REF!</v>
          </cell>
          <cell r="C201" t="e">
            <v>#REF!</v>
          </cell>
          <cell r="D201" t="e">
            <v>#REF!</v>
          </cell>
        </row>
        <row r="202">
          <cell r="A202" t="e">
            <v>#REF!</v>
          </cell>
          <cell r="B202" t="e">
            <v>#REF!</v>
          </cell>
          <cell r="C202" t="e">
            <v>#REF!</v>
          </cell>
          <cell r="D202" t="e">
            <v>#REF!</v>
          </cell>
        </row>
        <row r="203">
          <cell r="A203" t="e">
            <v>#REF!</v>
          </cell>
          <cell r="B203" t="e">
            <v>#REF!</v>
          </cell>
          <cell r="D203" t="e">
            <v>#REF!</v>
          </cell>
        </row>
        <row r="204">
          <cell r="A204" t="e">
            <v>#REF!</v>
          </cell>
          <cell r="B204" t="e">
            <v>#REF!</v>
          </cell>
          <cell r="C204" t="e">
            <v>#REF!</v>
          </cell>
          <cell r="D204" t="e">
            <v>#REF!</v>
          </cell>
        </row>
        <row r="205">
          <cell r="A205" t="e">
            <v>#REF!</v>
          </cell>
          <cell r="B205" t="e">
            <v>#REF!</v>
          </cell>
          <cell r="C205" t="e">
            <v>#REF!</v>
          </cell>
          <cell r="D205" t="e">
            <v>#REF!</v>
          </cell>
        </row>
        <row r="206">
          <cell r="A206" t="e">
            <v>#REF!</v>
          </cell>
          <cell r="B206" t="e">
            <v>#REF!</v>
          </cell>
          <cell r="C206" t="e">
            <v>#REF!</v>
          </cell>
          <cell r="D206" t="e">
            <v>#REF!</v>
          </cell>
        </row>
        <row r="207">
          <cell r="A207" t="e">
            <v>#REF!</v>
          </cell>
          <cell r="B207" t="e">
            <v>#REF!</v>
          </cell>
          <cell r="C207" t="e">
            <v>#REF!</v>
          </cell>
          <cell r="D207" t="e">
            <v>#REF!</v>
          </cell>
        </row>
        <row r="208">
          <cell r="A208" t="e">
            <v>#REF!</v>
          </cell>
          <cell r="B208" t="e">
            <v>#REF!</v>
          </cell>
          <cell r="C208" t="e">
            <v>#REF!</v>
          </cell>
          <cell r="D208" t="e">
            <v>#REF!</v>
          </cell>
        </row>
        <row r="209">
          <cell r="A209" t="e">
            <v>#REF!</v>
          </cell>
          <cell r="B209" t="e">
            <v>#REF!</v>
          </cell>
          <cell r="C209" t="e">
            <v>#REF!</v>
          </cell>
          <cell r="D209" t="e">
            <v>#REF!</v>
          </cell>
        </row>
        <row r="210">
          <cell r="A210" t="e">
            <v>#REF!</v>
          </cell>
          <cell r="B210" t="e">
            <v>#REF!</v>
          </cell>
          <cell r="C210" t="e">
            <v>#REF!</v>
          </cell>
          <cell r="D210" t="e">
            <v>#REF!</v>
          </cell>
        </row>
        <row r="211">
          <cell r="A211" t="e">
            <v>#REF!</v>
          </cell>
          <cell r="B211" t="e">
            <v>#REF!</v>
          </cell>
          <cell r="C211" t="e">
            <v>#REF!</v>
          </cell>
          <cell r="D211" t="e">
            <v>#REF!</v>
          </cell>
        </row>
        <row r="212">
          <cell r="A212" t="e">
            <v>#REF!</v>
          </cell>
          <cell r="B212" t="e">
            <v>#REF!</v>
          </cell>
          <cell r="C212" t="e">
            <v>#REF!</v>
          </cell>
          <cell r="D212" t="e">
            <v>#REF!</v>
          </cell>
        </row>
        <row r="213">
          <cell r="A213" t="e">
            <v>#REF!</v>
          </cell>
          <cell r="B213" t="e">
            <v>#REF!</v>
          </cell>
          <cell r="C213" t="e">
            <v>#REF!</v>
          </cell>
          <cell r="D213" t="e">
            <v>#REF!</v>
          </cell>
        </row>
        <row r="214">
          <cell r="A214" t="e">
            <v>#REF!</v>
          </cell>
          <cell r="B214" t="e">
            <v>#REF!</v>
          </cell>
          <cell r="C214" t="e">
            <v>#REF!</v>
          </cell>
          <cell r="D214" t="e">
            <v>#REF!</v>
          </cell>
        </row>
        <row r="215">
          <cell r="A215" t="e">
            <v>#REF!</v>
          </cell>
          <cell r="B215" t="e">
            <v>#REF!</v>
          </cell>
          <cell r="C215" t="e">
            <v>#REF!</v>
          </cell>
          <cell r="D215" t="e">
            <v>#REF!</v>
          </cell>
        </row>
        <row r="216">
          <cell r="A216" t="e">
            <v>#REF!</v>
          </cell>
          <cell r="B216" t="e">
            <v>#REF!</v>
          </cell>
          <cell r="C216" t="e">
            <v>#REF!</v>
          </cell>
          <cell r="D216" t="e">
            <v>#REF!</v>
          </cell>
        </row>
        <row r="217">
          <cell r="A217" t="e">
            <v>#REF!</v>
          </cell>
          <cell r="B217" t="e">
            <v>#REF!</v>
          </cell>
          <cell r="C217" t="e">
            <v>#REF!</v>
          </cell>
          <cell r="D217" t="e">
            <v>#REF!</v>
          </cell>
        </row>
        <row r="218">
          <cell r="A218" t="e">
            <v>#REF!</v>
          </cell>
          <cell r="B218" t="e">
            <v>#REF!</v>
          </cell>
          <cell r="C218" t="e">
            <v>#REF!</v>
          </cell>
          <cell r="D218" t="e">
            <v>#REF!</v>
          </cell>
        </row>
        <row r="219">
          <cell r="A219" t="e">
            <v>#REF!</v>
          </cell>
          <cell r="B219" t="e">
            <v>#REF!</v>
          </cell>
          <cell r="C219" t="e">
            <v>#REF!</v>
          </cell>
          <cell r="D219" t="e">
            <v>#REF!</v>
          </cell>
        </row>
        <row r="220">
          <cell r="A220" t="e">
            <v>#REF!</v>
          </cell>
          <cell r="B220" t="e">
            <v>#REF!</v>
          </cell>
          <cell r="C220" t="e">
            <v>#REF!</v>
          </cell>
          <cell r="D220" t="e">
            <v>#REF!</v>
          </cell>
        </row>
        <row r="221">
          <cell r="A221" t="e">
            <v>#REF!</v>
          </cell>
          <cell r="B221" t="e">
            <v>#REF!</v>
          </cell>
          <cell r="C221" t="e">
            <v>#REF!</v>
          </cell>
          <cell r="D221" t="e">
            <v>#REF!</v>
          </cell>
        </row>
        <row r="222">
          <cell r="A222" t="e">
            <v>#REF!</v>
          </cell>
          <cell r="B222" t="e">
            <v>#REF!</v>
          </cell>
          <cell r="C222" t="e">
            <v>#REF!</v>
          </cell>
          <cell r="D222" t="e">
            <v>#REF!</v>
          </cell>
        </row>
        <row r="223">
          <cell r="A223" t="e">
            <v>#REF!</v>
          </cell>
          <cell r="B223" t="e">
            <v>#REF!</v>
          </cell>
          <cell r="D223" t="e">
            <v>#REF!</v>
          </cell>
        </row>
        <row r="224">
          <cell r="A224" t="e">
            <v>#REF!</v>
          </cell>
          <cell r="B224" t="e">
            <v>#REF!</v>
          </cell>
          <cell r="C224" t="e">
            <v>#REF!</v>
          </cell>
          <cell r="D224" t="e">
            <v>#REF!</v>
          </cell>
        </row>
        <row r="225">
          <cell r="A225" t="e">
            <v>#REF!</v>
          </cell>
          <cell r="B225" t="e">
            <v>#REF!</v>
          </cell>
          <cell r="C225" t="e">
            <v>#REF!</v>
          </cell>
          <cell r="D225" t="e">
            <v>#REF!</v>
          </cell>
        </row>
        <row r="226">
          <cell r="A226" t="e">
            <v>#REF!</v>
          </cell>
          <cell r="B226" t="e">
            <v>#REF!</v>
          </cell>
          <cell r="C226" t="e">
            <v>#REF!</v>
          </cell>
          <cell r="D226" t="e">
            <v>#REF!</v>
          </cell>
        </row>
        <row r="227">
          <cell r="A227" t="e">
            <v>#REF!</v>
          </cell>
          <cell r="B227" t="e">
            <v>#REF!</v>
          </cell>
          <cell r="C227" t="e">
            <v>#REF!</v>
          </cell>
          <cell r="D227" t="e">
            <v>#REF!</v>
          </cell>
        </row>
        <row r="228">
          <cell r="A228" t="e">
            <v>#REF!</v>
          </cell>
          <cell r="B228" t="e">
            <v>#REF!</v>
          </cell>
          <cell r="C228" t="e">
            <v>#REF!</v>
          </cell>
          <cell r="D228" t="e">
            <v>#REF!</v>
          </cell>
        </row>
        <row r="229">
          <cell r="A229" t="e">
            <v>#REF!</v>
          </cell>
          <cell r="B229" t="e">
            <v>#REF!</v>
          </cell>
          <cell r="C229" t="e">
            <v>#REF!</v>
          </cell>
          <cell r="D229" t="e">
            <v>#REF!</v>
          </cell>
        </row>
        <row r="230">
          <cell r="A230" t="e">
            <v>#REF!</v>
          </cell>
          <cell r="B230" t="e">
            <v>#REF!</v>
          </cell>
          <cell r="C230" t="e">
            <v>#REF!</v>
          </cell>
          <cell r="D230" t="e">
            <v>#REF!</v>
          </cell>
        </row>
        <row r="231">
          <cell r="A231" t="e">
            <v>#REF!</v>
          </cell>
          <cell r="B231" t="e">
            <v>#REF!</v>
          </cell>
          <cell r="C231" t="e">
            <v>#REF!</v>
          </cell>
          <cell r="D231" t="e">
            <v>#REF!</v>
          </cell>
        </row>
        <row r="232">
          <cell r="A232" t="e">
            <v>#REF!</v>
          </cell>
          <cell r="B232" t="e">
            <v>#REF!</v>
          </cell>
          <cell r="C232" t="e">
            <v>#REF!</v>
          </cell>
          <cell r="D232" t="e">
            <v>#REF!</v>
          </cell>
        </row>
        <row r="233">
          <cell r="A233" t="e">
            <v>#REF!</v>
          </cell>
          <cell r="B233" t="e">
            <v>#REF!</v>
          </cell>
          <cell r="C233" t="e">
            <v>#REF!</v>
          </cell>
          <cell r="D233" t="e">
            <v>#REF!</v>
          </cell>
        </row>
        <row r="234">
          <cell r="A234" t="e">
            <v>#REF!</v>
          </cell>
          <cell r="B234" t="e">
            <v>#REF!</v>
          </cell>
          <cell r="C234" t="e">
            <v>#REF!</v>
          </cell>
          <cell r="D234" t="e">
            <v>#REF!</v>
          </cell>
        </row>
        <row r="235">
          <cell r="A235" t="e">
            <v>#REF!</v>
          </cell>
          <cell r="B235" t="e">
            <v>#REF!</v>
          </cell>
          <cell r="C235" t="e">
            <v>#REF!</v>
          </cell>
          <cell r="D235" t="e">
            <v>#REF!</v>
          </cell>
        </row>
        <row r="236">
          <cell r="A236" t="e">
            <v>#REF!</v>
          </cell>
          <cell r="B236" t="e">
            <v>#REF!</v>
          </cell>
          <cell r="C236" t="e">
            <v>#REF!</v>
          </cell>
          <cell r="D236" t="e">
            <v>#REF!</v>
          </cell>
        </row>
        <row r="237">
          <cell r="A237" t="e">
            <v>#REF!</v>
          </cell>
          <cell r="B237" t="e">
            <v>#REF!</v>
          </cell>
          <cell r="C237" t="e">
            <v>#REF!</v>
          </cell>
          <cell r="D237" t="e">
            <v>#REF!</v>
          </cell>
        </row>
        <row r="238">
          <cell r="A238" t="e">
            <v>#REF!</v>
          </cell>
          <cell r="B238" t="e">
            <v>#REF!</v>
          </cell>
          <cell r="C238" t="e">
            <v>#REF!</v>
          </cell>
          <cell r="D238" t="e">
            <v>#REF!</v>
          </cell>
        </row>
        <row r="239">
          <cell r="A239" t="e">
            <v>#REF!</v>
          </cell>
          <cell r="B239" t="e">
            <v>#REF!</v>
          </cell>
          <cell r="C239" t="e">
            <v>#REF!</v>
          </cell>
          <cell r="D239" t="e">
            <v>#REF!</v>
          </cell>
        </row>
        <row r="240">
          <cell r="A240" t="e">
            <v>#REF!</v>
          </cell>
          <cell r="B240" t="e">
            <v>#REF!</v>
          </cell>
          <cell r="C240" t="e">
            <v>#REF!</v>
          </cell>
          <cell r="D240" t="e">
            <v>#REF!</v>
          </cell>
        </row>
        <row r="241">
          <cell r="A241" t="e">
            <v>#REF!</v>
          </cell>
          <cell r="B241" t="e">
            <v>#REF!</v>
          </cell>
          <cell r="C241" t="e">
            <v>#REF!</v>
          </cell>
          <cell r="D241" t="e">
            <v>#REF!</v>
          </cell>
        </row>
        <row r="242">
          <cell r="A242" t="e">
            <v>#REF!</v>
          </cell>
          <cell r="B242" t="e">
            <v>#REF!</v>
          </cell>
          <cell r="C242" t="e">
            <v>#REF!</v>
          </cell>
          <cell r="D242" t="e">
            <v>#REF!</v>
          </cell>
        </row>
        <row r="243">
          <cell r="A243" t="e">
            <v>#REF!</v>
          </cell>
          <cell r="B243" t="e">
            <v>#REF!</v>
          </cell>
          <cell r="C243" t="e">
            <v>#REF!</v>
          </cell>
          <cell r="D243" t="e">
            <v>#REF!</v>
          </cell>
        </row>
        <row r="244">
          <cell r="A244" t="e">
            <v>#REF!</v>
          </cell>
          <cell r="B244" t="e">
            <v>#REF!</v>
          </cell>
          <cell r="C244" t="e">
            <v>#REF!</v>
          </cell>
          <cell r="D244" t="e">
            <v>#REF!</v>
          </cell>
        </row>
        <row r="245">
          <cell r="A245" t="e">
            <v>#REF!</v>
          </cell>
          <cell r="B245" t="e">
            <v>#REF!</v>
          </cell>
          <cell r="C245" t="e">
            <v>#REF!</v>
          </cell>
          <cell r="D245" t="e">
            <v>#REF!</v>
          </cell>
        </row>
        <row r="246">
          <cell r="A246" t="e">
            <v>#REF!</v>
          </cell>
          <cell r="B246" t="e">
            <v>#REF!</v>
          </cell>
          <cell r="C246" t="e">
            <v>#REF!</v>
          </cell>
          <cell r="D246" t="e">
            <v>#REF!</v>
          </cell>
        </row>
        <row r="247">
          <cell r="A247" t="e">
            <v>#REF!</v>
          </cell>
          <cell r="B247" t="e">
            <v>#REF!</v>
          </cell>
          <cell r="D247" t="e">
            <v>#REF!</v>
          </cell>
        </row>
        <row r="248">
          <cell r="A248" t="e">
            <v>#REF!</v>
          </cell>
          <cell r="B248" t="e">
            <v>#REF!</v>
          </cell>
          <cell r="C248" t="e">
            <v>#REF!</v>
          </cell>
          <cell r="D248" t="e">
            <v>#REF!</v>
          </cell>
        </row>
        <row r="249">
          <cell r="A249" t="e">
            <v>#REF!</v>
          </cell>
          <cell r="B249" t="e">
            <v>#REF!</v>
          </cell>
          <cell r="C249" t="e">
            <v>#REF!</v>
          </cell>
          <cell r="D249" t="e">
            <v>#REF!</v>
          </cell>
        </row>
        <row r="250">
          <cell r="A250" t="e">
            <v>#REF!</v>
          </cell>
          <cell r="B250" t="e">
            <v>#REF!</v>
          </cell>
          <cell r="C250" t="e">
            <v>#REF!</v>
          </cell>
          <cell r="D250" t="e">
            <v>#REF!</v>
          </cell>
        </row>
        <row r="251">
          <cell r="A251" t="e">
            <v>#REF!</v>
          </cell>
          <cell r="B251" t="e">
            <v>#REF!</v>
          </cell>
          <cell r="C251" t="e">
            <v>#REF!</v>
          </cell>
          <cell r="D251" t="e">
            <v>#REF!</v>
          </cell>
        </row>
        <row r="252">
          <cell r="A252" t="e">
            <v>#REF!</v>
          </cell>
          <cell r="B252" t="e">
            <v>#REF!</v>
          </cell>
          <cell r="C252" t="e">
            <v>#REF!</v>
          </cell>
          <cell r="D252" t="e">
            <v>#REF!</v>
          </cell>
        </row>
        <row r="253">
          <cell r="A253" t="e">
            <v>#REF!</v>
          </cell>
          <cell r="B253" t="e">
            <v>#REF!</v>
          </cell>
          <cell r="C253" t="e">
            <v>#REF!</v>
          </cell>
          <cell r="D253" t="e">
            <v>#REF!</v>
          </cell>
        </row>
        <row r="254">
          <cell r="A254" t="e">
            <v>#REF!</v>
          </cell>
          <cell r="B254" t="e">
            <v>#REF!</v>
          </cell>
          <cell r="D254" t="e">
            <v>#REF!</v>
          </cell>
        </row>
        <row r="255">
          <cell r="A255" t="e">
            <v>#REF!</v>
          </cell>
          <cell r="B255" t="e">
            <v>#REF!</v>
          </cell>
          <cell r="C255" t="e">
            <v>#REF!</v>
          </cell>
          <cell r="D255" t="e">
            <v>#REF!</v>
          </cell>
        </row>
        <row r="256">
          <cell r="A256" t="e">
            <v>#REF!</v>
          </cell>
          <cell r="B256" t="e">
            <v>#REF!</v>
          </cell>
          <cell r="C256" t="e">
            <v>#REF!</v>
          </cell>
          <cell r="D256" t="e">
            <v>#REF!</v>
          </cell>
        </row>
        <row r="257">
          <cell r="A257" t="e">
            <v>#REF!</v>
          </cell>
          <cell r="B257" t="e">
            <v>#REF!</v>
          </cell>
          <cell r="C257" t="e">
            <v>#REF!</v>
          </cell>
          <cell r="D257" t="e">
            <v>#REF!</v>
          </cell>
        </row>
        <row r="258">
          <cell r="A258" t="e">
            <v>#REF!</v>
          </cell>
          <cell r="B258" t="e">
            <v>#REF!</v>
          </cell>
          <cell r="C258" t="e">
            <v>#REF!</v>
          </cell>
          <cell r="D258" t="e">
            <v>#REF!</v>
          </cell>
        </row>
        <row r="259">
          <cell r="A259" t="e">
            <v>#REF!</v>
          </cell>
          <cell r="B259" t="e">
            <v>#REF!</v>
          </cell>
          <cell r="C259" t="e">
            <v>#REF!</v>
          </cell>
          <cell r="D259" t="e">
            <v>#REF!</v>
          </cell>
        </row>
        <row r="260">
          <cell r="A260" t="e">
            <v>#REF!</v>
          </cell>
          <cell r="B260" t="e">
            <v>#REF!</v>
          </cell>
          <cell r="C260" t="e">
            <v>#REF!</v>
          </cell>
          <cell r="D260" t="e">
            <v>#REF!</v>
          </cell>
        </row>
        <row r="261">
          <cell r="A261" t="e">
            <v>#REF!</v>
          </cell>
          <cell r="B261" t="e">
            <v>#REF!</v>
          </cell>
          <cell r="D261" t="e">
            <v>#REF!</v>
          </cell>
        </row>
        <row r="262">
          <cell r="A262" t="e">
            <v>#REF!</v>
          </cell>
          <cell r="B262" t="e">
            <v>#REF!</v>
          </cell>
          <cell r="C262" t="e">
            <v>#REF!</v>
          </cell>
          <cell r="D262" t="e">
            <v>#REF!</v>
          </cell>
        </row>
        <row r="263">
          <cell r="A263" t="e">
            <v>#REF!</v>
          </cell>
          <cell r="B263" t="e">
            <v>#REF!</v>
          </cell>
          <cell r="C263" t="e">
            <v>#REF!</v>
          </cell>
          <cell r="D263" t="e">
            <v>#REF!</v>
          </cell>
        </row>
        <row r="264">
          <cell r="A264" t="e">
            <v>#REF!</v>
          </cell>
          <cell r="B264" t="e">
            <v>#REF!</v>
          </cell>
          <cell r="C264" t="e">
            <v>#REF!</v>
          </cell>
          <cell r="D264" t="e">
            <v>#REF!</v>
          </cell>
        </row>
        <row r="265">
          <cell r="A265" t="e">
            <v>#REF!</v>
          </cell>
          <cell r="B265" t="e">
            <v>#REF!</v>
          </cell>
          <cell r="C265" t="e">
            <v>#REF!</v>
          </cell>
          <cell r="D265" t="e">
            <v>#REF!</v>
          </cell>
        </row>
        <row r="266">
          <cell r="A266" t="e">
            <v>#REF!</v>
          </cell>
          <cell r="B266" t="e">
            <v>#REF!</v>
          </cell>
          <cell r="D266" t="e">
            <v>#REF!</v>
          </cell>
        </row>
        <row r="267">
          <cell r="A267" t="e">
            <v>#REF!</v>
          </cell>
          <cell r="B267" t="e">
            <v>#REF!</v>
          </cell>
          <cell r="D267" t="e">
            <v>#REF!</v>
          </cell>
        </row>
        <row r="268">
          <cell r="A268" t="e">
            <v>#REF!</v>
          </cell>
          <cell r="B268" t="e">
            <v>#REF!</v>
          </cell>
          <cell r="C268" t="e">
            <v>#REF!</v>
          </cell>
          <cell r="D268" t="e">
            <v>#REF!</v>
          </cell>
        </row>
        <row r="269">
          <cell r="A269" t="e">
            <v>#REF!</v>
          </cell>
          <cell r="B269" t="e">
            <v>#REF!</v>
          </cell>
          <cell r="C269" t="e">
            <v>#REF!</v>
          </cell>
          <cell r="D269" t="e">
            <v>#REF!</v>
          </cell>
        </row>
        <row r="270">
          <cell r="A270" t="e">
            <v>#REF!</v>
          </cell>
          <cell r="B270" t="e">
            <v>#REF!</v>
          </cell>
          <cell r="C270" t="e">
            <v>#REF!</v>
          </cell>
          <cell r="D270" t="e">
            <v>#REF!</v>
          </cell>
        </row>
        <row r="271">
          <cell r="A271" t="e">
            <v>#REF!</v>
          </cell>
          <cell r="B271" t="e">
            <v>#REF!</v>
          </cell>
          <cell r="C271" t="e">
            <v>#REF!</v>
          </cell>
          <cell r="D271" t="e">
            <v>#REF!</v>
          </cell>
        </row>
        <row r="272">
          <cell r="A272" t="e">
            <v>#REF!</v>
          </cell>
          <cell r="B272" t="e">
            <v>#REF!</v>
          </cell>
          <cell r="C272" t="e">
            <v>#REF!</v>
          </cell>
          <cell r="D272" t="e">
            <v>#REF!</v>
          </cell>
        </row>
        <row r="273">
          <cell r="A273" t="e">
            <v>#REF!</v>
          </cell>
          <cell r="B273" t="e">
            <v>#REF!</v>
          </cell>
          <cell r="C273" t="e">
            <v>#REF!</v>
          </cell>
          <cell r="D273" t="e">
            <v>#REF!</v>
          </cell>
        </row>
        <row r="274">
          <cell r="A274" t="e">
            <v>#REF!</v>
          </cell>
          <cell r="B274" t="e">
            <v>#REF!</v>
          </cell>
          <cell r="C274" t="e">
            <v>#REF!</v>
          </cell>
          <cell r="D274" t="e">
            <v>#REF!</v>
          </cell>
        </row>
        <row r="275">
          <cell r="A275" t="e">
            <v>#REF!</v>
          </cell>
          <cell r="B275" t="e">
            <v>#REF!</v>
          </cell>
          <cell r="C275" t="e">
            <v>#REF!</v>
          </cell>
          <cell r="D275" t="e">
            <v>#REF!</v>
          </cell>
        </row>
        <row r="276">
          <cell r="A276" t="e">
            <v>#REF!</v>
          </cell>
          <cell r="B276" t="e">
            <v>#REF!</v>
          </cell>
          <cell r="C276" t="e">
            <v>#REF!</v>
          </cell>
          <cell r="D276" t="e">
            <v>#REF!</v>
          </cell>
        </row>
        <row r="277">
          <cell r="A277" t="e">
            <v>#REF!</v>
          </cell>
          <cell r="B277" t="e">
            <v>#REF!</v>
          </cell>
          <cell r="D277" t="e">
            <v>#REF!</v>
          </cell>
        </row>
        <row r="278">
          <cell r="A278" t="e">
            <v>#REF!</v>
          </cell>
          <cell r="B278" t="e">
            <v>#REF!</v>
          </cell>
          <cell r="C278" t="e">
            <v>#REF!</v>
          </cell>
          <cell r="D278" t="e">
            <v>#REF!</v>
          </cell>
        </row>
        <row r="279">
          <cell r="A279" t="e">
            <v>#REF!</v>
          </cell>
          <cell r="B279" t="e">
            <v>#REF!</v>
          </cell>
          <cell r="C279" t="e">
            <v>#REF!</v>
          </cell>
          <cell r="D279" t="e">
            <v>#REF!</v>
          </cell>
        </row>
        <row r="280">
          <cell r="A280" t="e">
            <v>#REF!</v>
          </cell>
          <cell r="B280" t="e">
            <v>#REF!</v>
          </cell>
          <cell r="C280" t="e">
            <v>#REF!</v>
          </cell>
          <cell r="D280" t="e">
            <v>#REF!</v>
          </cell>
        </row>
        <row r="281">
          <cell r="A281" t="e">
            <v>#REF!</v>
          </cell>
          <cell r="B281" t="e">
            <v>#REF!</v>
          </cell>
          <cell r="C281" t="e">
            <v>#REF!</v>
          </cell>
          <cell r="D281" t="e">
            <v>#REF!</v>
          </cell>
        </row>
        <row r="282">
          <cell r="A282" t="e">
            <v>#REF!</v>
          </cell>
          <cell r="B282" t="e">
            <v>#REF!</v>
          </cell>
          <cell r="C282" t="e">
            <v>#REF!</v>
          </cell>
          <cell r="D282" t="e">
            <v>#REF!</v>
          </cell>
        </row>
        <row r="283">
          <cell r="A283" t="e">
            <v>#REF!</v>
          </cell>
          <cell r="B283" t="e">
            <v>#REF!</v>
          </cell>
          <cell r="C283" t="e">
            <v>#REF!</v>
          </cell>
          <cell r="D283" t="e">
            <v>#REF!</v>
          </cell>
        </row>
        <row r="284">
          <cell r="A284" t="e">
            <v>#REF!</v>
          </cell>
          <cell r="B284" t="e">
            <v>#REF!</v>
          </cell>
          <cell r="D284" t="e">
            <v>#REF!</v>
          </cell>
        </row>
        <row r="285">
          <cell r="A285" t="e">
            <v>#REF!</v>
          </cell>
          <cell r="B285" t="e">
            <v>#REF!</v>
          </cell>
          <cell r="C285" t="e">
            <v>#REF!</v>
          </cell>
          <cell r="D285" t="e">
            <v>#REF!</v>
          </cell>
        </row>
        <row r="286">
          <cell r="A286" t="e">
            <v>#REF!</v>
          </cell>
          <cell r="B286" t="e">
            <v>#REF!</v>
          </cell>
          <cell r="C286" t="e">
            <v>#REF!</v>
          </cell>
          <cell r="D286" t="e">
            <v>#REF!</v>
          </cell>
        </row>
        <row r="287">
          <cell r="A287" t="e">
            <v>#REF!</v>
          </cell>
          <cell r="B287" t="e">
            <v>#REF!</v>
          </cell>
          <cell r="C287" t="e">
            <v>#REF!</v>
          </cell>
          <cell r="D287" t="e">
            <v>#REF!</v>
          </cell>
        </row>
        <row r="288">
          <cell r="A288" t="e">
            <v>#REF!</v>
          </cell>
          <cell r="B288" t="e">
            <v>#REF!</v>
          </cell>
          <cell r="C288" t="e">
            <v>#REF!</v>
          </cell>
          <cell r="D288" t="e">
            <v>#REF!</v>
          </cell>
        </row>
        <row r="289">
          <cell r="A289" t="e">
            <v>#REF!</v>
          </cell>
          <cell r="B289" t="e">
            <v>#REF!</v>
          </cell>
          <cell r="C289" t="e">
            <v>#REF!</v>
          </cell>
          <cell r="D289" t="e">
            <v>#REF!</v>
          </cell>
        </row>
        <row r="290">
          <cell r="A290" t="e">
            <v>#REF!</v>
          </cell>
          <cell r="B290" t="e">
            <v>#REF!</v>
          </cell>
          <cell r="C290" t="e">
            <v>#REF!</v>
          </cell>
          <cell r="D290" t="e">
            <v>#REF!</v>
          </cell>
        </row>
        <row r="291">
          <cell r="A291" t="e">
            <v>#REF!</v>
          </cell>
          <cell r="B291" t="e">
            <v>#REF!</v>
          </cell>
          <cell r="C291" t="e">
            <v>#REF!</v>
          </cell>
          <cell r="D291" t="e">
            <v>#REF!</v>
          </cell>
        </row>
        <row r="292">
          <cell r="A292" t="e">
            <v>#REF!</v>
          </cell>
          <cell r="B292" t="e">
            <v>#REF!</v>
          </cell>
          <cell r="C292" t="e">
            <v>#REF!</v>
          </cell>
          <cell r="D292" t="e">
            <v>#REF!</v>
          </cell>
        </row>
        <row r="293">
          <cell r="A293" t="e">
            <v>#REF!</v>
          </cell>
          <cell r="B293" t="e">
            <v>#REF!</v>
          </cell>
          <cell r="C293" t="e">
            <v>#REF!</v>
          </cell>
          <cell r="D293" t="e">
            <v>#REF!</v>
          </cell>
        </row>
        <row r="294">
          <cell r="A294" t="e">
            <v>#REF!</v>
          </cell>
          <cell r="B294" t="e">
            <v>#REF!</v>
          </cell>
          <cell r="C294" t="e">
            <v>#REF!</v>
          </cell>
          <cell r="D294" t="e">
            <v>#REF!</v>
          </cell>
        </row>
        <row r="295">
          <cell r="A295" t="e">
            <v>#REF!</v>
          </cell>
          <cell r="B295" t="e">
            <v>#REF!</v>
          </cell>
          <cell r="C295" t="e">
            <v>#REF!</v>
          </cell>
          <cell r="D295" t="e">
            <v>#REF!</v>
          </cell>
        </row>
        <row r="296">
          <cell r="A296" t="e">
            <v>#REF!</v>
          </cell>
          <cell r="B296" t="e">
            <v>#REF!</v>
          </cell>
          <cell r="C296" t="e">
            <v>#REF!</v>
          </cell>
          <cell r="D296" t="e">
            <v>#REF!</v>
          </cell>
        </row>
        <row r="297">
          <cell r="A297" t="e">
            <v>#REF!</v>
          </cell>
          <cell r="B297" t="e">
            <v>#REF!</v>
          </cell>
          <cell r="C297" t="e">
            <v>#REF!</v>
          </cell>
          <cell r="D297" t="e">
            <v>#REF!</v>
          </cell>
        </row>
        <row r="298">
          <cell r="A298" t="e">
            <v>#REF!</v>
          </cell>
          <cell r="B298" t="e">
            <v>#REF!</v>
          </cell>
          <cell r="C298" t="e">
            <v>#REF!</v>
          </cell>
          <cell r="D298" t="e">
            <v>#REF!</v>
          </cell>
        </row>
        <row r="299">
          <cell r="A299" t="e">
            <v>#REF!</v>
          </cell>
          <cell r="B299" t="e">
            <v>#REF!</v>
          </cell>
          <cell r="C299" t="e">
            <v>#REF!</v>
          </cell>
          <cell r="D299" t="e">
            <v>#REF!</v>
          </cell>
        </row>
        <row r="300">
          <cell r="A300" t="e">
            <v>#REF!</v>
          </cell>
          <cell r="B300" t="e">
            <v>#REF!</v>
          </cell>
          <cell r="C300" t="e">
            <v>#REF!</v>
          </cell>
          <cell r="D300" t="e">
            <v>#REF!</v>
          </cell>
        </row>
        <row r="301">
          <cell r="A301" t="e">
            <v>#REF!</v>
          </cell>
          <cell r="B301" t="e">
            <v>#REF!</v>
          </cell>
          <cell r="C301" t="e">
            <v>#REF!</v>
          </cell>
          <cell r="D301" t="e">
            <v>#REF!</v>
          </cell>
        </row>
        <row r="302">
          <cell r="A302" t="e">
            <v>#REF!</v>
          </cell>
          <cell r="B302" t="e">
            <v>#REF!</v>
          </cell>
          <cell r="C302" t="e">
            <v>#REF!</v>
          </cell>
          <cell r="D302" t="e">
            <v>#REF!</v>
          </cell>
        </row>
        <row r="303">
          <cell r="A303" t="e">
            <v>#REF!</v>
          </cell>
          <cell r="B303" t="e">
            <v>#REF!</v>
          </cell>
          <cell r="C303" t="e">
            <v>#REF!</v>
          </cell>
          <cell r="D303" t="e">
            <v>#REF!</v>
          </cell>
        </row>
        <row r="304">
          <cell r="A304" t="e">
            <v>#REF!</v>
          </cell>
          <cell r="B304" t="e">
            <v>#REF!</v>
          </cell>
          <cell r="C304" t="e">
            <v>#REF!</v>
          </cell>
          <cell r="D304" t="e">
            <v>#REF!</v>
          </cell>
        </row>
        <row r="305">
          <cell r="A305" t="e">
            <v>#REF!</v>
          </cell>
          <cell r="B305" t="e">
            <v>#REF!</v>
          </cell>
          <cell r="C305" t="e">
            <v>#REF!</v>
          </cell>
          <cell r="D305" t="e">
            <v>#REF!</v>
          </cell>
        </row>
        <row r="306">
          <cell r="A306" t="e">
            <v>#REF!</v>
          </cell>
          <cell r="B306" t="e">
            <v>#REF!</v>
          </cell>
          <cell r="C306" t="e">
            <v>#REF!</v>
          </cell>
          <cell r="D306" t="e">
            <v>#REF!</v>
          </cell>
        </row>
        <row r="307">
          <cell r="A307" t="e">
            <v>#REF!</v>
          </cell>
          <cell r="B307" t="e">
            <v>#REF!</v>
          </cell>
          <cell r="C307" t="e">
            <v>#REF!</v>
          </cell>
          <cell r="D307" t="e">
            <v>#REF!</v>
          </cell>
        </row>
        <row r="308">
          <cell r="A308" t="e">
            <v>#REF!</v>
          </cell>
          <cell r="B308" t="e">
            <v>#REF!</v>
          </cell>
          <cell r="C308" t="e">
            <v>#REF!</v>
          </cell>
          <cell r="D308" t="e">
            <v>#REF!</v>
          </cell>
        </row>
        <row r="309">
          <cell r="A309" t="e">
            <v>#REF!</v>
          </cell>
          <cell r="B309" t="e">
            <v>#REF!</v>
          </cell>
          <cell r="C309" t="e">
            <v>#REF!</v>
          </cell>
          <cell r="D309" t="e">
            <v>#REF!</v>
          </cell>
        </row>
        <row r="310">
          <cell r="A310" t="e">
            <v>#REF!</v>
          </cell>
          <cell r="B310" t="e">
            <v>#REF!</v>
          </cell>
          <cell r="D310" t="e">
            <v>#REF!</v>
          </cell>
        </row>
        <row r="311">
          <cell r="A311" t="e">
            <v>#REF!</v>
          </cell>
          <cell r="B311" t="e">
            <v>#REF!</v>
          </cell>
          <cell r="C311" t="e">
            <v>#REF!</v>
          </cell>
          <cell r="D311" t="e">
            <v>#REF!</v>
          </cell>
        </row>
        <row r="312">
          <cell r="A312" t="e">
            <v>#REF!</v>
          </cell>
          <cell r="B312" t="e">
            <v>#REF!</v>
          </cell>
          <cell r="C312" t="e">
            <v>#REF!</v>
          </cell>
          <cell r="D312" t="e">
            <v>#REF!</v>
          </cell>
        </row>
        <row r="313">
          <cell r="A313" t="e">
            <v>#REF!</v>
          </cell>
          <cell r="B313" t="e">
            <v>#REF!</v>
          </cell>
          <cell r="C313" t="e">
            <v>#REF!</v>
          </cell>
          <cell r="D313" t="e">
            <v>#REF!</v>
          </cell>
        </row>
        <row r="314">
          <cell r="A314" t="e">
            <v>#REF!</v>
          </cell>
          <cell r="B314" t="e">
            <v>#REF!</v>
          </cell>
          <cell r="C314" t="e">
            <v>#REF!</v>
          </cell>
          <cell r="D314" t="e">
            <v>#REF!</v>
          </cell>
        </row>
        <row r="315">
          <cell r="A315" t="e">
            <v>#REF!</v>
          </cell>
          <cell r="B315" t="e">
            <v>#REF!</v>
          </cell>
          <cell r="C315" t="e">
            <v>#REF!</v>
          </cell>
          <cell r="D315" t="e">
            <v>#REF!</v>
          </cell>
        </row>
        <row r="316">
          <cell r="A316" t="e">
            <v>#REF!</v>
          </cell>
          <cell r="B316" t="e">
            <v>#REF!</v>
          </cell>
          <cell r="C316" t="e">
            <v>#REF!</v>
          </cell>
          <cell r="D316" t="e">
            <v>#REF!</v>
          </cell>
        </row>
        <row r="317">
          <cell r="A317" t="e">
            <v>#REF!</v>
          </cell>
          <cell r="B317" t="e">
            <v>#REF!</v>
          </cell>
          <cell r="C317" t="e">
            <v>#REF!</v>
          </cell>
          <cell r="D317" t="e">
            <v>#REF!</v>
          </cell>
        </row>
        <row r="318">
          <cell r="A318" t="e">
            <v>#REF!</v>
          </cell>
          <cell r="B318" t="e">
            <v>#REF!</v>
          </cell>
          <cell r="C318" t="e">
            <v>#REF!</v>
          </cell>
          <cell r="D318" t="e">
            <v>#REF!</v>
          </cell>
        </row>
        <row r="319">
          <cell r="A319" t="e">
            <v>#REF!</v>
          </cell>
          <cell r="B319" t="e">
            <v>#REF!</v>
          </cell>
          <cell r="C319" t="e">
            <v>#REF!</v>
          </cell>
          <cell r="D319" t="e">
            <v>#REF!</v>
          </cell>
        </row>
        <row r="320">
          <cell r="A320" t="e">
            <v>#REF!</v>
          </cell>
          <cell r="B320" t="e">
            <v>#REF!</v>
          </cell>
          <cell r="C320" t="e">
            <v>#REF!</v>
          </cell>
          <cell r="D320" t="e">
            <v>#REF!</v>
          </cell>
        </row>
        <row r="321">
          <cell r="A321" t="e">
            <v>#REF!</v>
          </cell>
          <cell r="B321" t="e">
            <v>#REF!</v>
          </cell>
          <cell r="C321" t="e">
            <v>#REF!</v>
          </cell>
          <cell r="D321" t="e">
            <v>#REF!</v>
          </cell>
        </row>
        <row r="322">
          <cell r="A322" t="e">
            <v>#REF!</v>
          </cell>
          <cell r="B322" t="e">
            <v>#REF!</v>
          </cell>
          <cell r="D322" t="e">
            <v>#REF!</v>
          </cell>
        </row>
        <row r="323">
          <cell r="A323" t="e">
            <v>#REF!</v>
          </cell>
          <cell r="B323" t="e">
            <v>#REF!</v>
          </cell>
          <cell r="C323" t="e">
            <v>#REF!</v>
          </cell>
          <cell r="D323" t="e">
            <v>#REF!</v>
          </cell>
        </row>
        <row r="324">
          <cell r="A324" t="e">
            <v>#REF!</v>
          </cell>
          <cell r="B324" t="e">
            <v>#REF!</v>
          </cell>
          <cell r="C324" t="e">
            <v>#REF!</v>
          </cell>
          <cell r="D324" t="e">
            <v>#REF!</v>
          </cell>
        </row>
        <row r="325">
          <cell r="A325" t="e">
            <v>#REF!</v>
          </cell>
          <cell r="B325" t="e">
            <v>#REF!</v>
          </cell>
          <cell r="C325" t="e">
            <v>#REF!</v>
          </cell>
          <cell r="D325" t="e">
            <v>#REF!</v>
          </cell>
        </row>
        <row r="326">
          <cell r="A326" t="e">
            <v>#REF!</v>
          </cell>
          <cell r="B326" t="e">
            <v>#REF!</v>
          </cell>
          <cell r="C326" t="e">
            <v>#REF!</v>
          </cell>
          <cell r="D326" t="e">
            <v>#REF!</v>
          </cell>
        </row>
        <row r="327">
          <cell r="A327" t="e">
            <v>#REF!</v>
          </cell>
          <cell r="B327" t="e">
            <v>#REF!</v>
          </cell>
          <cell r="C327" t="e">
            <v>#REF!</v>
          </cell>
          <cell r="D327" t="e">
            <v>#REF!</v>
          </cell>
        </row>
        <row r="328">
          <cell r="A328" t="e">
            <v>#REF!</v>
          </cell>
          <cell r="B328" t="e">
            <v>#REF!</v>
          </cell>
          <cell r="C328" t="e">
            <v>#REF!</v>
          </cell>
          <cell r="D328" t="e">
            <v>#REF!</v>
          </cell>
        </row>
        <row r="329">
          <cell r="A329" t="e">
            <v>#REF!</v>
          </cell>
          <cell r="B329" t="e">
            <v>#REF!</v>
          </cell>
          <cell r="C329" t="e">
            <v>#REF!</v>
          </cell>
          <cell r="D329" t="e">
            <v>#REF!</v>
          </cell>
        </row>
        <row r="330">
          <cell r="A330" t="e">
            <v>#REF!</v>
          </cell>
          <cell r="B330" t="e">
            <v>#REF!</v>
          </cell>
          <cell r="D330" t="e">
            <v>#REF!</v>
          </cell>
        </row>
        <row r="331">
          <cell r="A331" t="e">
            <v>#REF!</v>
          </cell>
          <cell r="B331" t="e">
            <v>#REF!</v>
          </cell>
          <cell r="C331" t="e">
            <v>#REF!</v>
          </cell>
          <cell r="D331" t="e">
            <v>#REF!</v>
          </cell>
        </row>
        <row r="332">
          <cell r="A332" t="e">
            <v>#REF!</v>
          </cell>
          <cell r="B332" t="e">
            <v>#REF!</v>
          </cell>
          <cell r="C332" t="e">
            <v>#REF!</v>
          </cell>
          <cell r="D332" t="e">
            <v>#REF!</v>
          </cell>
        </row>
        <row r="333">
          <cell r="A333" t="e">
            <v>#REF!</v>
          </cell>
          <cell r="B333" t="e">
            <v>#REF!</v>
          </cell>
          <cell r="D333" t="e">
            <v>#REF!</v>
          </cell>
        </row>
        <row r="334">
          <cell r="A334" t="e">
            <v>#REF!</v>
          </cell>
          <cell r="B334" t="e">
            <v>#REF!</v>
          </cell>
          <cell r="C334" t="e">
            <v>#REF!</v>
          </cell>
          <cell r="D334" t="e">
            <v>#REF!</v>
          </cell>
        </row>
        <row r="335">
          <cell r="A335" t="e">
            <v>#REF!</v>
          </cell>
          <cell r="B335" t="e">
            <v>#REF!</v>
          </cell>
          <cell r="C335" t="e">
            <v>#REF!</v>
          </cell>
          <cell r="D335" t="e">
            <v>#REF!</v>
          </cell>
        </row>
        <row r="336">
          <cell r="A336" t="e">
            <v>#REF!</v>
          </cell>
          <cell r="B336" t="e">
            <v>#REF!</v>
          </cell>
          <cell r="D336" t="e">
            <v>#REF!</v>
          </cell>
        </row>
        <row r="337">
          <cell r="A337" t="e">
            <v>#REF!</v>
          </cell>
          <cell r="B337" t="e">
            <v>#REF!</v>
          </cell>
          <cell r="C337" t="e">
            <v>#REF!</v>
          </cell>
          <cell r="D337" t="e">
            <v>#REF!</v>
          </cell>
        </row>
        <row r="338">
          <cell r="A338" t="e">
            <v>#REF!</v>
          </cell>
          <cell r="B338" t="e">
            <v>#REF!</v>
          </cell>
          <cell r="D338" t="e">
            <v>#REF!</v>
          </cell>
        </row>
        <row r="339">
          <cell r="A339" t="e">
            <v>#REF!</v>
          </cell>
          <cell r="B339" t="e">
            <v>#REF!</v>
          </cell>
          <cell r="D339" t="e">
            <v>#REF!</v>
          </cell>
        </row>
        <row r="340">
          <cell r="A340" t="e">
            <v>#REF!</v>
          </cell>
          <cell r="B340" t="e">
            <v>#REF!</v>
          </cell>
          <cell r="C340" t="e">
            <v>#REF!</v>
          </cell>
          <cell r="D340" t="e">
            <v>#REF!</v>
          </cell>
        </row>
        <row r="341">
          <cell r="A341" t="e">
            <v>#REF!</v>
          </cell>
          <cell r="B341" t="e">
            <v>#REF!</v>
          </cell>
          <cell r="C341" t="e">
            <v>#REF!</v>
          </cell>
          <cell r="D341" t="e">
            <v>#REF!</v>
          </cell>
        </row>
        <row r="342">
          <cell r="A342" t="e">
            <v>#REF!</v>
          </cell>
          <cell r="B342" t="e">
            <v>#REF!</v>
          </cell>
          <cell r="C342" t="e">
            <v>#REF!</v>
          </cell>
          <cell r="D342" t="e">
            <v>#REF!</v>
          </cell>
        </row>
        <row r="343">
          <cell r="A343" t="e">
            <v>#REF!</v>
          </cell>
          <cell r="B343" t="e">
            <v>#REF!</v>
          </cell>
          <cell r="C343" t="e">
            <v>#REF!</v>
          </cell>
          <cell r="D343" t="e">
            <v>#REF!</v>
          </cell>
        </row>
        <row r="344">
          <cell r="A344" t="e">
            <v>#REF!</v>
          </cell>
          <cell r="B344" t="e">
            <v>#REF!</v>
          </cell>
          <cell r="C344" t="e">
            <v>#REF!</v>
          </cell>
          <cell r="D344" t="e">
            <v>#REF!</v>
          </cell>
        </row>
        <row r="345">
          <cell r="A345" t="e">
            <v>#REF!</v>
          </cell>
          <cell r="B345" t="e">
            <v>#REF!</v>
          </cell>
          <cell r="C345" t="e">
            <v>#REF!</v>
          </cell>
          <cell r="D345" t="e">
            <v>#REF!</v>
          </cell>
        </row>
        <row r="346">
          <cell r="A346" t="e">
            <v>#REF!</v>
          </cell>
          <cell r="B346" t="e">
            <v>#REF!</v>
          </cell>
          <cell r="C346" t="e">
            <v>#REF!</v>
          </cell>
          <cell r="D346" t="e">
            <v>#REF!</v>
          </cell>
        </row>
        <row r="347">
          <cell r="A347" t="e">
            <v>#REF!</v>
          </cell>
          <cell r="B347" t="e">
            <v>#REF!</v>
          </cell>
          <cell r="C347" t="e">
            <v>#REF!</v>
          </cell>
          <cell r="D347" t="e">
            <v>#REF!</v>
          </cell>
        </row>
        <row r="348">
          <cell r="A348" t="e">
            <v>#REF!</v>
          </cell>
          <cell r="B348" t="e">
            <v>#REF!</v>
          </cell>
          <cell r="C348" t="e">
            <v>#REF!</v>
          </cell>
          <cell r="D348" t="e">
            <v>#REF!</v>
          </cell>
        </row>
        <row r="349">
          <cell r="A349" t="e">
            <v>#REF!</v>
          </cell>
          <cell r="B349" t="e">
            <v>#REF!</v>
          </cell>
          <cell r="C349" t="e">
            <v>#REF!</v>
          </cell>
          <cell r="D349" t="e">
            <v>#REF!</v>
          </cell>
        </row>
        <row r="350">
          <cell r="A350" t="e">
            <v>#REF!</v>
          </cell>
          <cell r="B350" t="e">
            <v>#REF!</v>
          </cell>
          <cell r="C350" t="e">
            <v>#REF!</v>
          </cell>
          <cell r="D350" t="e">
            <v>#REF!</v>
          </cell>
        </row>
        <row r="351">
          <cell r="A351" t="e">
            <v>#REF!</v>
          </cell>
          <cell r="B351" t="e">
            <v>#REF!</v>
          </cell>
          <cell r="C351" t="e">
            <v>#REF!</v>
          </cell>
          <cell r="D351" t="e">
            <v>#REF!</v>
          </cell>
        </row>
        <row r="352">
          <cell r="A352" t="e">
            <v>#REF!</v>
          </cell>
          <cell r="B352" t="e">
            <v>#REF!</v>
          </cell>
          <cell r="C352" t="e">
            <v>#REF!</v>
          </cell>
          <cell r="D352" t="e">
            <v>#REF!</v>
          </cell>
        </row>
        <row r="353">
          <cell r="A353" t="e">
            <v>#REF!</v>
          </cell>
          <cell r="B353" t="e">
            <v>#REF!</v>
          </cell>
          <cell r="C353" t="e">
            <v>#REF!</v>
          </cell>
          <cell r="D353" t="e">
            <v>#REF!</v>
          </cell>
        </row>
        <row r="354">
          <cell r="A354" t="e">
            <v>#REF!</v>
          </cell>
          <cell r="B354" t="e">
            <v>#REF!</v>
          </cell>
          <cell r="C354" t="e">
            <v>#REF!</v>
          </cell>
          <cell r="D354" t="e">
            <v>#REF!</v>
          </cell>
        </row>
        <row r="355">
          <cell r="A355" t="e">
            <v>#REF!</v>
          </cell>
          <cell r="B355" t="e">
            <v>#REF!</v>
          </cell>
          <cell r="D355" t="e">
            <v>#REF!</v>
          </cell>
        </row>
        <row r="356">
          <cell r="A356" t="e">
            <v>#REF!</v>
          </cell>
          <cell r="B356" t="e">
            <v>#REF!</v>
          </cell>
          <cell r="C356" t="e">
            <v>#REF!</v>
          </cell>
          <cell r="D356" t="e">
            <v>#REF!</v>
          </cell>
        </row>
        <row r="357">
          <cell r="A357" t="e">
            <v>#REF!</v>
          </cell>
          <cell r="B357" t="e">
            <v>#REF!</v>
          </cell>
          <cell r="C357" t="e">
            <v>#REF!</v>
          </cell>
          <cell r="D357" t="e">
            <v>#REF!</v>
          </cell>
        </row>
        <row r="358">
          <cell r="A358" t="e">
            <v>#REF!</v>
          </cell>
          <cell r="B358" t="e">
            <v>#REF!</v>
          </cell>
          <cell r="C358" t="e">
            <v>#REF!</v>
          </cell>
          <cell r="D358" t="e">
            <v>#REF!</v>
          </cell>
        </row>
        <row r="359">
          <cell r="A359" t="e">
            <v>#REF!</v>
          </cell>
          <cell r="B359" t="e">
            <v>#REF!</v>
          </cell>
          <cell r="C359" t="e">
            <v>#REF!</v>
          </cell>
          <cell r="D359" t="e">
            <v>#REF!</v>
          </cell>
        </row>
        <row r="360">
          <cell r="A360" t="e">
            <v>#REF!</v>
          </cell>
          <cell r="B360" t="e">
            <v>#REF!</v>
          </cell>
          <cell r="C360" t="e">
            <v>#REF!</v>
          </cell>
          <cell r="D360" t="e">
            <v>#REF!</v>
          </cell>
        </row>
        <row r="361">
          <cell r="A361" t="e">
            <v>#REF!</v>
          </cell>
          <cell r="B361" t="e">
            <v>#REF!</v>
          </cell>
          <cell r="C361" t="e">
            <v>#REF!</v>
          </cell>
          <cell r="D361" t="e">
            <v>#REF!</v>
          </cell>
        </row>
        <row r="362">
          <cell r="A362" t="e">
            <v>#REF!</v>
          </cell>
          <cell r="B362" t="e">
            <v>#REF!</v>
          </cell>
          <cell r="C362" t="e">
            <v>#REF!</v>
          </cell>
          <cell r="D362" t="e">
            <v>#REF!</v>
          </cell>
        </row>
        <row r="363">
          <cell r="A363" t="e">
            <v>#REF!</v>
          </cell>
          <cell r="B363" t="e">
            <v>#REF!</v>
          </cell>
          <cell r="C363" t="e">
            <v>#REF!</v>
          </cell>
          <cell r="D363" t="e">
            <v>#REF!</v>
          </cell>
        </row>
        <row r="364">
          <cell r="A364" t="e">
            <v>#REF!</v>
          </cell>
          <cell r="B364" t="e">
            <v>#REF!</v>
          </cell>
          <cell r="C364" t="e">
            <v>#REF!</v>
          </cell>
          <cell r="D364" t="e">
            <v>#REF!</v>
          </cell>
        </row>
        <row r="365">
          <cell r="A365" t="e">
            <v>#REF!</v>
          </cell>
          <cell r="B365" t="e">
            <v>#REF!</v>
          </cell>
          <cell r="C365" t="e">
            <v>#REF!</v>
          </cell>
          <cell r="D365" t="e">
            <v>#REF!</v>
          </cell>
        </row>
        <row r="366">
          <cell r="A366" t="e">
            <v>#REF!</v>
          </cell>
          <cell r="B366" t="e">
            <v>#REF!</v>
          </cell>
          <cell r="C366" t="e">
            <v>#REF!</v>
          </cell>
          <cell r="D366" t="e">
            <v>#REF!</v>
          </cell>
        </row>
        <row r="367">
          <cell r="A367" t="e">
            <v>#REF!</v>
          </cell>
          <cell r="B367" t="e">
            <v>#REF!</v>
          </cell>
          <cell r="C367" t="e">
            <v>#REF!</v>
          </cell>
          <cell r="D367" t="e">
            <v>#REF!</v>
          </cell>
        </row>
        <row r="368">
          <cell r="A368" t="e">
            <v>#REF!</v>
          </cell>
          <cell r="B368" t="e">
            <v>#REF!</v>
          </cell>
          <cell r="C368" t="e">
            <v>#REF!</v>
          </cell>
          <cell r="D368" t="e">
            <v>#REF!</v>
          </cell>
        </row>
        <row r="369">
          <cell r="A369" t="e">
            <v>#REF!</v>
          </cell>
          <cell r="B369" t="e">
            <v>#REF!</v>
          </cell>
          <cell r="C369" t="e">
            <v>#REF!</v>
          </cell>
          <cell r="D369" t="e">
            <v>#REF!</v>
          </cell>
        </row>
        <row r="370">
          <cell r="A370" t="e">
            <v>#REF!</v>
          </cell>
          <cell r="B370" t="e">
            <v>#REF!</v>
          </cell>
          <cell r="C370" t="e">
            <v>#REF!</v>
          </cell>
          <cell r="D370" t="e">
            <v>#REF!</v>
          </cell>
        </row>
        <row r="371">
          <cell r="A371" t="e">
            <v>#REF!</v>
          </cell>
          <cell r="B371" t="e">
            <v>#REF!</v>
          </cell>
          <cell r="C371" t="e">
            <v>#REF!</v>
          </cell>
          <cell r="D371" t="e">
            <v>#REF!</v>
          </cell>
        </row>
        <row r="372">
          <cell r="A372" t="e">
            <v>#REF!</v>
          </cell>
          <cell r="B372" t="e">
            <v>#REF!</v>
          </cell>
          <cell r="C372" t="e">
            <v>#REF!</v>
          </cell>
          <cell r="D372" t="e">
            <v>#REF!</v>
          </cell>
        </row>
        <row r="373">
          <cell r="A373" t="e">
            <v>#REF!</v>
          </cell>
          <cell r="B373" t="e">
            <v>#REF!</v>
          </cell>
          <cell r="C373" t="e">
            <v>#REF!</v>
          </cell>
          <cell r="D373" t="e">
            <v>#REF!</v>
          </cell>
        </row>
        <row r="374">
          <cell r="A374" t="e">
            <v>#REF!</v>
          </cell>
          <cell r="B374" t="e">
            <v>#REF!</v>
          </cell>
          <cell r="C374" t="e">
            <v>#REF!</v>
          </cell>
          <cell r="D374" t="e">
            <v>#REF!</v>
          </cell>
        </row>
        <row r="375">
          <cell r="A375" t="e">
            <v>#REF!</v>
          </cell>
          <cell r="B375" t="e">
            <v>#REF!</v>
          </cell>
          <cell r="C375" t="e">
            <v>#REF!</v>
          </cell>
          <cell r="D375" t="e">
            <v>#REF!</v>
          </cell>
        </row>
        <row r="376">
          <cell r="A376" t="e">
            <v>#REF!</v>
          </cell>
          <cell r="B376" t="e">
            <v>#REF!</v>
          </cell>
          <cell r="C376" t="e">
            <v>#REF!</v>
          </cell>
          <cell r="D376" t="e">
            <v>#REF!</v>
          </cell>
        </row>
        <row r="377">
          <cell r="A377" t="e">
            <v>#REF!</v>
          </cell>
          <cell r="B377" t="e">
            <v>#REF!</v>
          </cell>
          <cell r="C377" t="e">
            <v>#REF!</v>
          </cell>
          <cell r="D377" t="e">
            <v>#REF!</v>
          </cell>
        </row>
        <row r="378">
          <cell r="A378" t="e">
            <v>#REF!</v>
          </cell>
          <cell r="B378" t="e">
            <v>#REF!</v>
          </cell>
          <cell r="C378" t="e">
            <v>#REF!</v>
          </cell>
          <cell r="D378" t="e">
            <v>#REF!</v>
          </cell>
        </row>
        <row r="379">
          <cell r="A379" t="e">
            <v>#REF!</v>
          </cell>
          <cell r="B379" t="e">
            <v>#REF!</v>
          </cell>
          <cell r="C379" t="e">
            <v>#REF!</v>
          </cell>
          <cell r="D379" t="e">
            <v>#REF!</v>
          </cell>
        </row>
        <row r="380">
          <cell r="A380" t="e">
            <v>#REF!</v>
          </cell>
          <cell r="B380" t="e">
            <v>#REF!</v>
          </cell>
          <cell r="C380" t="e">
            <v>#REF!</v>
          </cell>
          <cell r="D380" t="e">
            <v>#REF!</v>
          </cell>
        </row>
        <row r="381">
          <cell r="A381" t="e">
            <v>#REF!</v>
          </cell>
          <cell r="B381" t="e">
            <v>#REF!</v>
          </cell>
          <cell r="C381" t="e">
            <v>#REF!</v>
          </cell>
          <cell r="D381" t="e">
            <v>#REF!</v>
          </cell>
        </row>
        <row r="382">
          <cell r="A382" t="e">
            <v>#REF!</v>
          </cell>
          <cell r="B382" t="e">
            <v>#REF!</v>
          </cell>
          <cell r="C382" t="e">
            <v>#REF!</v>
          </cell>
          <cell r="D382" t="e">
            <v>#REF!</v>
          </cell>
        </row>
        <row r="383">
          <cell r="A383" t="e">
            <v>#REF!</v>
          </cell>
          <cell r="B383" t="e">
            <v>#REF!</v>
          </cell>
          <cell r="C383" t="e">
            <v>#REF!</v>
          </cell>
          <cell r="D383" t="e">
            <v>#REF!</v>
          </cell>
        </row>
        <row r="384">
          <cell r="A384" t="e">
            <v>#REF!</v>
          </cell>
          <cell r="B384" t="e">
            <v>#REF!</v>
          </cell>
          <cell r="C384" t="e">
            <v>#REF!</v>
          </cell>
          <cell r="D384" t="e">
            <v>#REF!</v>
          </cell>
        </row>
        <row r="385">
          <cell r="A385" t="e">
            <v>#REF!</v>
          </cell>
          <cell r="B385" t="e">
            <v>#REF!</v>
          </cell>
          <cell r="C385" t="e">
            <v>#REF!</v>
          </cell>
          <cell r="D385" t="e">
            <v>#REF!</v>
          </cell>
        </row>
        <row r="386">
          <cell r="A386" t="e">
            <v>#REF!</v>
          </cell>
          <cell r="B386" t="e">
            <v>#REF!</v>
          </cell>
          <cell r="C386" t="e">
            <v>#REF!</v>
          </cell>
          <cell r="D386" t="e">
            <v>#REF!</v>
          </cell>
        </row>
        <row r="387">
          <cell r="A387" t="e">
            <v>#REF!</v>
          </cell>
          <cell r="B387" t="e">
            <v>#REF!</v>
          </cell>
          <cell r="C387" t="e">
            <v>#REF!</v>
          </cell>
          <cell r="D387" t="e">
            <v>#REF!</v>
          </cell>
        </row>
        <row r="388">
          <cell r="A388" t="e">
            <v>#REF!</v>
          </cell>
          <cell r="B388" t="e">
            <v>#REF!</v>
          </cell>
          <cell r="C388" t="e">
            <v>#REF!</v>
          </cell>
          <cell r="D388" t="e">
            <v>#REF!</v>
          </cell>
        </row>
        <row r="389">
          <cell r="A389" t="e">
            <v>#REF!</v>
          </cell>
          <cell r="B389" t="e">
            <v>#REF!</v>
          </cell>
          <cell r="C389" t="e">
            <v>#REF!</v>
          </cell>
          <cell r="D389" t="e">
            <v>#REF!</v>
          </cell>
        </row>
        <row r="390">
          <cell r="A390" t="e">
            <v>#REF!</v>
          </cell>
          <cell r="B390" t="e">
            <v>#REF!</v>
          </cell>
          <cell r="C390" t="e">
            <v>#REF!</v>
          </cell>
          <cell r="D390" t="e">
            <v>#REF!</v>
          </cell>
        </row>
        <row r="391">
          <cell r="A391" t="e">
            <v>#REF!</v>
          </cell>
          <cell r="B391" t="e">
            <v>#REF!</v>
          </cell>
          <cell r="C391" t="e">
            <v>#REF!</v>
          </cell>
          <cell r="D391" t="e">
            <v>#REF!</v>
          </cell>
        </row>
        <row r="392">
          <cell r="A392" t="e">
            <v>#REF!</v>
          </cell>
          <cell r="B392" t="e">
            <v>#REF!</v>
          </cell>
          <cell r="C392" t="e">
            <v>#REF!</v>
          </cell>
          <cell r="D392" t="e">
            <v>#REF!</v>
          </cell>
        </row>
        <row r="393">
          <cell r="A393" t="e">
            <v>#REF!</v>
          </cell>
          <cell r="B393" t="e">
            <v>#REF!</v>
          </cell>
          <cell r="C393" t="e">
            <v>#REF!</v>
          </cell>
          <cell r="D393" t="e">
            <v>#REF!</v>
          </cell>
        </row>
        <row r="394">
          <cell r="A394" t="e">
            <v>#REF!</v>
          </cell>
          <cell r="B394" t="e">
            <v>#REF!</v>
          </cell>
          <cell r="C394" t="e">
            <v>#REF!</v>
          </cell>
          <cell r="D394" t="e">
            <v>#REF!</v>
          </cell>
        </row>
        <row r="395">
          <cell r="A395" t="e">
            <v>#REF!</v>
          </cell>
          <cell r="B395" t="e">
            <v>#REF!</v>
          </cell>
          <cell r="C395" t="e">
            <v>#REF!</v>
          </cell>
          <cell r="D395" t="e">
            <v>#REF!</v>
          </cell>
        </row>
        <row r="396">
          <cell r="A396" t="e">
            <v>#REF!</v>
          </cell>
          <cell r="B396" t="e">
            <v>#REF!</v>
          </cell>
          <cell r="C396" t="e">
            <v>#REF!</v>
          </cell>
          <cell r="D396" t="e">
            <v>#REF!</v>
          </cell>
        </row>
        <row r="397">
          <cell r="A397" t="e">
            <v>#REF!</v>
          </cell>
          <cell r="B397" t="e">
            <v>#REF!</v>
          </cell>
          <cell r="C397" t="e">
            <v>#REF!</v>
          </cell>
          <cell r="D397" t="e">
            <v>#REF!</v>
          </cell>
        </row>
        <row r="398">
          <cell r="A398" t="e">
            <v>#REF!</v>
          </cell>
          <cell r="B398" t="e">
            <v>#REF!</v>
          </cell>
          <cell r="C398" t="e">
            <v>#REF!</v>
          </cell>
          <cell r="D398" t="e">
            <v>#REF!</v>
          </cell>
        </row>
        <row r="399">
          <cell r="A399" t="e">
            <v>#REF!</v>
          </cell>
          <cell r="B399" t="e">
            <v>#REF!</v>
          </cell>
          <cell r="C399" t="e">
            <v>#REF!</v>
          </cell>
          <cell r="D399" t="e">
            <v>#REF!</v>
          </cell>
        </row>
        <row r="400">
          <cell r="A400" t="e">
            <v>#REF!</v>
          </cell>
          <cell r="B400" t="e">
            <v>#REF!</v>
          </cell>
          <cell r="C400" t="e">
            <v>#REF!</v>
          </cell>
          <cell r="D400" t="e">
            <v>#REF!</v>
          </cell>
        </row>
        <row r="401">
          <cell r="A401" t="e">
            <v>#REF!</v>
          </cell>
          <cell r="B401" t="e">
            <v>#REF!</v>
          </cell>
          <cell r="C401" t="e">
            <v>#REF!</v>
          </cell>
          <cell r="D401" t="e">
            <v>#REF!</v>
          </cell>
        </row>
        <row r="402">
          <cell r="A402" t="e">
            <v>#REF!</v>
          </cell>
          <cell r="B402" t="e">
            <v>#REF!</v>
          </cell>
          <cell r="C402" t="e">
            <v>#REF!</v>
          </cell>
          <cell r="D402" t="e">
            <v>#REF!</v>
          </cell>
        </row>
        <row r="403">
          <cell r="A403" t="e">
            <v>#REF!</v>
          </cell>
          <cell r="B403" t="e">
            <v>#REF!</v>
          </cell>
          <cell r="C403" t="e">
            <v>#REF!</v>
          </cell>
          <cell r="D403" t="e">
            <v>#REF!</v>
          </cell>
        </row>
        <row r="404">
          <cell r="A404" t="e">
            <v>#REF!</v>
          </cell>
          <cell r="B404" t="e">
            <v>#REF!</v>
          </cell>
          <cell r="C404" t="e">
            <v>#REF!</v>
          </cell>
          <cell r="D404" t="e">
            <v>#REF!</v>
          </cell>
        </row>
        <row r="405">
          <cell r="A405" t="e">
            <v>#REF!</v>
          </cell>
          <cell r="B405" t="e">
            <v>#REF!</v>
          </cell>
          <cell r="C405" t="e">
            <v>#REF!</v>
          </cell>
          <cell r="D405" t="e">
            <v>#REF!</v>
          </cell>
        </row>
        <row r="406">
          <cell r="A406" t="e">
            <v>#REF!</v>
          </cell>
          <cell r="B406" t="e">
            <v>#REF!</v>
          </cell>
          <cell r="C406" t="e">
            <v>#REF!</v>
          </cell>
          <cell r="D406" t="e">
            <v>#REF!</v>
          </cell>
        </row>
        <row r="407">
          <cell r="A407" t="e">
            <v>#REF!</v>
          </cell>
          <cell r="B407" t="e">
            <v>#REF!</v>
          </cell>
          <cell r="C407" t="e">
            <v>#REF!</v>
          </cell>
          <cell r="D407" t="e">
            <v>#REF!</v>
          </cell>
        </row>
        <row r="408">
          <cell r="A408" t="e">
            <v>#REF!</v>
          </cell>
          <cell r="B408" t="e">
            <v>#REF!</v>
          </cell>
          <cell r="C408" t="e">
            <v>#REF!</v>
          </cell>
          <cell r="D408" t="e">
            <v>#REF!</v>
          </cell>
        </row>
        <row r="409">
          <cell r="A409" t="e">
            <v>#REF!</v>
          </cell>
          <cell r="B409" t="e">
            <v>#REF!</v>
          </cell>
          <cell r="D409" t="e">
            <v>#REF!</v>
          </cell>
        </row>
        <row r="410">
          <cell r="A410" t="e">
            <v>#REF!</v>
          </cell>
          <cell r="B410" t="e">
            <v>#REF!</v>
          </cell>
          <cell r="C410" t="e">
            <v>#REF!</v>
          </cell>
          <cell r="D410" t="e">
            <v>#REF!</v>
          </cell>
        </row>
        <row r="411">
          <cell r="A411" t="e">
            <v>#REF!</v>
          </cell>
          <cell r="B411" t="e">
            <v>#REF!</v>
          </cell>
          <cell r="D411" t="e">
            <v>#REF!</v>
          </cell>
        </row>
        <row r="412">
          <cell r="A412" t="e">
            <v>#REF!</v>
          </cell>
          <cell r="B412" t="e">
            <v>#REF!</v>
          </cell>
          <cell r="C412" t="e">
            <v>#REF!</v>
          </cell>
          <cell r="D412" t="e">
            <v>#REF!</v>
          </cell>
        </row>
        <row r="413">
          <cell r="A413" t="e">
            <v>#REF!</v>
          </cell>
          <cell r="B413" t="e">
            <v>#REF!</v>
          </cell>
          <cell r="C413" t="e">
            <v>#REF!</v>
          </cell>
          <cell r="D413" t="e">
            <v>#REF!</v>
          </cell>
        </row>
        <row r="414">
          <cell r="A414" t="e">
            <v>#REF!</v>
          </cell>
          <cell r="B414" t="e">
            <v>#REF!</v>
          </cell>
          <cell r="D414" t="e">
            <v>#REF!</v>
          </cell>
        </row>
        <row r="415">
          <cell r="A415" t="e">
            <v>#REF!</v>
          </cell>
          <cell r="B415" t="e">
            <v>#REF!</v>
          </cell>
          <cell r="C415" t="e">
            <v>#REF!</v>
          </cell>
          <cell r="D415" t="e">
            <v>#REF!</v>
          </cell>
        </row>
        <row r="416">
          <cell r="A416" t="e">
            <v>#REF!</v>
          </cell>
          <cell r="B416" t="e">
            <v>#REF!</v>
          </cell>
          <cell r="C416" t="e">
            <v>#REF!</v>
          </cell>
          <cell r="D416" t="e">
            <v>#REF!</v>
          </cell>
        </row>
        <row r="417">
          <cell r="A417" t="e">
            <v>#REF!</v>
          </cell>
          <cell r="B417" t="e">
            <v>#REF!</v>
          </cell>
          <cell r="C417" t="e">
            <v>#REF!</v>
          </cell>
          <cell r="D417" t="e">
            <v>#REF!</v>
          </cell>
        </row>
        <row r="418">
          <cell r="A418" t="e">
            <v>#REF!</v>
          </cell>
          <cell r="B418" t="e">
            <v>#REF!</v>
          </cell>
          <cell r="C418" t="e">
            <v>#REF!</v>
          </cell>
          <cell r="D418" t="e">
            <v>#REF!</v>
          </cell>
        </row>
        <row r="419">
          <cell r="A419" t="e">
            <v>#REF!</v>
          </cell>
          <cell r="B419" t="e">
            <v>#REF!</v>
          </cell>
          <cell r="C419" t="e">
            <v>#REF!</v>
          </cell>
          <cell r="D419" t="e">
            <v>#REF!</v>
          </cell>
        </row>
        <row r="420">
          <cell r="A420" t="e">
            <v>#REF!</v>
          </cell>
          <cell r="B420" t="e">
            <v>#REF!</v>
          </cell>
          <cell r="C420" t="e">
            <v>#REF!</v>
          </cell>
          <cell r="D420" t="e">
            <v>#REF!</v>
          </cell>
        </row>
        <row r="421">
          <cell r="A421" t="e">
            <v>#REF!</v>
          </cell>
          <cell r="B421" t="e">
            <v>#REF!</v>
          </cell>
          <cell r="C421" t="e">
            <v>#REF!</v>
          </cell>
          <cell r="D421" t="e">
            <v>#REF!</v>
          </cell>
        </row>
        <row r="422">
          <cell r="A422" t="e">
            <v>#REF!</v>
          </cell>
          <cell r="B422" t="e">
            <v>#REF!</v>
          </cell>
          <cell r="C422" t="e">
            <v>#REF!</v>
          </cell>
          <cell r="D422" t="e">
            <v>#REF!</v>
          </cell>
        </row>
        <row r="423">
          <cell r="A423" t="e">
            <v>#REF!</v>
          </cell>
          <cell r="B423" t="e">
            <v>#REF!</v>
          </cell>
          <cell r="C423" t="e">
            <v>#REF!</v>
          </cell>
          <cell r="D423" t="e">
            <v>#REF!</v>
          </cell>
        </row>
        <row r="424">
          <cell r="A424" t="e">
            <v>#REF!</v>
          </cell>
          <cell r="B424" t="e">
            <v>#REF!</v>
          </cell>
          <cell r="C424" t="e">
            <v>#REF!</v>
          </cell>
          <cell r="D424" t="e">
            <v>#REF!</v>
          </cell>
        </row>
        <row r="425">
          <cell r="A425" t="e">
            <v>#REF!</v>
          </cell>
          <cell r="B425" t="e">
            <v>#REF!</v>
          </cell>
          <cell r="C425" t="e">
            <v>#REF!</v>
          </cell>
          <cell r="D425" t="e">
            <v>#REF!</v>
          </cell>
        </row>
        <row r="426">
          <cell r="A426" t="e">
            <v>#REF!</v>
          </cell>
          <cell r="B426" t="e">
            <v>#REF!</v>
          </cell>
          <cell r="C426" t="e">
            <v>#REF!</v>
          </cell>
          <cell r="D426" t="e">
            <v>#REF!</v>
          </cell>
        </row>
        <row r="427">
          <cell r="A427" t="e">
            <v>#REF!</v>
          </cell>
          <cell r="B427" t="e">
            <v>#REF!</v>
          </cell>
          <cell r="C427" t="e">
            <v>#REF!</v>
          </cell>
          <cell r="D427" t="e">
            <v>#REF!</v>
          </cell>
        </row>
        <row r="428">
          <cell r="A428" t="e">
            <v>#REF!</v>
          </cell>
          <cell r="B428" t="e">
            <v>#REF!</v>
          </cell>
          <cell r="C428" t="e">
            <v>#REF!</v>
          </cell>
          <cell r="D428" t="e">
            <v>#REF!</v>
          </cell>
        </row>
        <row r="429">
          <cell r="A429" t="e">
            <v>#REF!</v>
          </cell>
          <cell r="B429" t="e">
            <v>#REF!</v>
          </cell>
          <cell r="C429" t="e">
            <v>#REF!</v>
          </cell>
          <cell r="D429" t="e">
            <v>#REF!</v>
          </cell>
        </row>
        <row r="430">
          <cell r="A430" t="e">
            <v>#REF!</v>
          </cell>
          <cell r="B430" t="e">
            <v>#REF!</v>
          </cell>
          <cell r="C430" t="e">
            <v>#REF!</v>
          </cell>
          <cell r="D430" t="e">
            <v>#REF!</v>
          </cell>
        </row>
        <row r="431">
          <cell r="A431" t="e">
            <v>#REF!</v>
          </cell>
          <cell r="B431" t="e">
            <v>#REF!</v>
          </cell>
          <cell r="C431" t="e">
            <v>#REF!</v>
          </cell>
          <cell r="D431" t="e">
            <v>#REF!</v>
          </cell>
        </row>
        <row r="432">
          <cell r="A432" t="e">
            <v>#REF!</v>
          </cell>
          <cell r="B432" t="e">
            <v>#REF!</v>
          </cell>
          <cell r="C432" t="e">
            <v>#REF!</v>
          </cell>
          <cell r="D432" t="e">
            <v>#REF!</v>
          </cell>
        </row>
        <row r="433">
          <cell r="A433" t="e">
            <v>#REF!</v>
          </cell>
          <cell r="B433" t="e">
            <v>#REF!</v>
          </cell>
          <cell r="C433" t="e">
            <v>#REF!</v>
          </cell>
          <cell r="D433" t="e">
            <v>#REF!</v>
          </cell>
        </row>
        <row r="434">
          <cell r="A434" t="e">
            <v>#REF!</v>
          </cell>
          <cell r="B434" t="e">
            <v>#REF!</v>
          </cell>
          <cell r="C434" t="e">
            <v>#REF!</v>
          </cell>
          <cell r="D434" t="e">
            <v>#REF!</v>
          </cell>
        </row>
        <row r="435">
          <cell r="A435" t="e">
            <v>#REF!</v>
          </cell>
          <cell r="B435" t="e">
            <v>#REF!</v>
          </cell>
          <cell r="C435" t="e">
            <v>#REF!</v>
          </cell>
          <cell r="D435" t="e">
            <v>#REF!</v>
          </cell>
        </row>
        <row r="436">
          <cell r="A436" t="e">
            <v>#REF!</v>
          </cell>
          <cell r="B436" t="e">
            <v>#REF!</v>
          </cell>
          <cell r="D436" t="e">
            <v>#REF!</v>
          </cell>
        </row>
        <row r="437">
          <cell r="A437" t="e">
            <v>#REF!</v>
          </cell>
          <cell r="B437" t="e">
            <v>#REF!</v>
          </cell>
          <cell r="C437" t="e">
            <v>#REF!</v>
          </cell>
          <cell r="D437" t="e">
            <v>#REF!</v>
          </cell>
        </row>
        <row r="438">
          <cell r="A438" t="e">
            <v>#REF!</v>
          </cell>
          <cell r="B438" t="e">
            <v>#REF!</v>
          </cell>
          <cell r="C438" t="e">
            <v>#REF!</v>
          </cell>
          <cell r="D438" t="e">
            <v>#REF!</v>
          </cell>
        </row>
        <row r="439">
          <cell r="A439" t="e">
            <v>#REF!</v>
          </cell>
          <cell r="B439" t="e">
            <v>#REF!</v>
          </cell>
          <cell r="C439" t="e">
            <v>#REF!</v>
          </cell>
          <cell r="D439" t="e">
            <v>#REF!</v>
          </cell>
        </row>
        <row r="440">
          <cell r="A440" t="e">
            <v>#REF!</v>
          </cell>
          <cell r="B440" t="e">
            <v>#REF!</v>
          </cell>
          <cell r="C440" t="e">
            <v>#REF!</v>
          </cell>
          <cell r="D440" t="e">
            <v>#REF!</v>
          </cell>
        </row>
        <row r="441">
          <cell r="A441" t="e">
            <v>#REF!</v>
          </cell>
          <cell r="B441" t="e">
            <v>#REF!</v>
          </cell>
          <cell r="C441" t="e">
            <v>#REF!</v>
          </cell>
          <cell r="D441" t="e">
            <v>#REF!</v>
          </cell>
        </row>
        <row r="442">
          <cell r="A442" t="e">
            <v>#REF!</v>
          </cell>
          <cell r="B442" t="e">
            <v>#REF!</v>
          </cell>
          <cell r="C442" t="e">
            <v>#REF!</v>
          </cell>
          <cell r="D442" t="e">
            <v>#REF!</v>
          </cell>
        </row>
        <row r="443">
          <cell r="A443" t="e">
            <v>#REF!</v>
          </cell>
          <cell r="B443" t="e">
            <v>#REF!</v>
          </cell>
          <cell r="C443" t="e">
            <v>#REF!</v>
          </cell>
          <cell r="D443" t="e">
            <v>#REF!</v>
          </cell>
        </row>
        <row r="444">
          <cell r="A444" t="e">
            <v>#REF!</v>
          </cell>
          <cell r="B444" t="e">
            <v>#REF!</v>
          </cell>
          <cell r="C444" t="e">
            <v>#REF!</v>
          </cell>
          <cell r="D444" t="e">
            <v>#REF!</v>
          </cell>
        </row>
        <row r="445">
          <cell r="A445" t="e">
            <v>#REF!</v>
          </cell>
          <cell r="B445" t="e">
            <v>#REF!</v>
          </cell>
          <cell r="C445" t="e">
            <v>#REF!</v>
          </cell>
          <cell r="D445" t="e">
            <v>#REF!</v>
          </cell>
        </row>
        <row r="446">
          <cell r="A446" t="e">
            <v>#REF!</v>
          </cell>
          <cell r="B446" t="e">
            <v>#REF!</v>
          </cell>
          <cell r="C446" t="e">
            <v>#REF!</v>
          </cell>
          <cell r="D446" t="e">
            <v>#REF!</v>
          </cell>
        </row>
        <row r="447">
          <cell r="A447" t="e">
            <v>#REF!</v>
          </cell>
          <cell r="B447" t="e">
            <v>#REF!</v>
          </cell>
          <cell r="C447" t="e">
            <v>#REF!</v>
          </cell>
          <cell r="D447" t="e">
            <v>#REF!</v>
          </cell>
        </row>
        <row r="448">
          <cell r="A448" t="e">
            <v>#REF!</v>
          </cell>
          <cell r="B448" t="e">
            <v>#REF!</v>
          </cell>
          <cell r="C448" t="e">
            <v>#REF!</v>
          </cell>
          <cell r="D448" t="e">
            <v>#REF!</v>
          </cell>
        </row>
        <row r="449">
          <cell r="A449" t="e">
            <v>#REF!</v>
          </cell>
          <cell r="B449" t="e">
            <v>#REF!</v>
          </cell>
          <cell r="C449" t="e">
            <v>#REF!</v>
          </cell>
          <cell r="D449" t="e">
            <v>#REF!</v>
          </cell>
        </row>
        <row r="450">
          <cell r="A450" t="e">
            <v>#REF!</v>
          </cell>
          <cell r="B450" t="e">
            <v>#REF!</v>
          </cell>
          <cell r="C450" t="e">
            <v>#REF!</v>
          </cell>
          <cell r="D450" t="e">
            <v>#REF!</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D475" t="e">
            <v>#REF!</v>
          </cell>
        </row>
        <row r="476">
          <cell r="A476" t="e">
            <v>#REF!</v>
          </cell>
          <cell r="B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e">
            <v>#REF!</v>
          </cell>
          <cell r="B479" t="e">
            <v>#REF!</v>
          </cell>
          <cell r="C479" t="e">
            <v>#REF!</v>
          </cell>
          <cell r="D479" t="e">
            <v>#REF!</v>
          </cell>
        </row>
        <row r="480">
          <cell r="A480" t="e">
            <v>#REF!</v>
          </cell>
          <cell r="B480" t="e">
            <v>#REF!</v>
          </cell>
          <cell r="C480" t="e">
            <v>#REF!</v>
          </cell>
          <cell r="D480" t="e">
            <v>#REF!</v>
          </cell>
        </row>
        <row r="481">
          <cell r="A481" t="e">
            <v>#REF!</v>
          </cell>
          <cell r="B481" t="e">
            <v>#REF!</v>
          </cell>
          <cell r="C481" t="e">
            <v>#REF!</v>
          </cell>
          <cell r="D481" t="e">
            <v>#REF!</v>
          </cell>
        </row>
        <row r="482">
          <cell r="A482" t="e">
            <v>#REF!</v>
          </cell>
          <cell r="B482" t="e">
            <v>#REF!</v>
          </cell>
          <cell r="C482" t="e">
            <v>#REF!</v>
          </cell>
          <cell r="D482" t="e">
            <v>#REF!</v>
          </cell>
        </row>
        <row r="483">
          <cell r="A483" t="e">
            <v>#REF!</v>
          </cell>
          <cell r="B483" t="e">
            <v>#REF!</v>
          </cell>
          <cell r="C483" t="e">
            <v>#REF!</v>
          </cell>
          <cell r="D483" t="e">
            <v>#REF!</v>
          </cell>
        </row>
        <row r="484">
          <cell r="A484" t="e">
            <v>#REF!</v>
          </cell>
          <cell r="B484" t="e">
            <v>#REF!</v>
          </cell>
          <cell r="C484" t="e">
            <v>#REF!</v>
          </cell>
          <cell r="D484" t="e">
            <v>#REF!</v>
          </cell>
        </row>
        <row r="485">
          <cell r="A485" t="e">
            <v>#REF!</v>
          </cell>
          <cell r="B485" t="e">
            <v>#REF!</v>
          </cell>
          <cell r="C485" t="e">
            <v>#REF!</v>
          </cell>
          <cell r="D485" t="e">
            <v>#REF!</v>
          </cell>
        </row>
        <row r="486">
          <cell r="A486" t="e">
            <v>#REF!</v>
          </cell>
          <cell r="B486" t="e">
            <v>#REF!</v>
          </cell>
          <cell r="C486" t="e">
            <v>#REF!</v>
          </cell>
          <cell r="D486" t="e">
            <v>#REF!</v>
          </cell>
        </row>
        <row r="487">
          <cell r="A487" t="e">
            <v>#REF!</v>
          </cell>
          <cell r="B487" t="e">
            <v>#REF!</v>
          </cell>
          <cell r="C487" t="e">
            <v>#REF!</v>
          </cell>
          <cell r="D487" t="e">
            <v>#REF!</v>
          </cell>
        </row>
        <row r="488">
          <cell r="A488" t="e">
            <v>#REF!</v>
          </cell>
          <cell r="B488" t="e">
            <v>#REF!</v>
          </cell>
          <cell r="C488" t="e">
            <v>#REF!</v>
          </cell>
          <cell r="D488" t="e">
            <v>#REF!</v>
          </cell>
        </row>
        <row r="489">
          <cell r="A489" t="e">
            <v>#REF!</v>
          </cell>
          <cell r="B489" t="e">
            <v>#REF!</v>
          </cell>
          <cell r="C489" t="e">
            <v>#REF!</v>
          </cell>
          <cell r="D489" t="e">
            <v>#REF!</v>
          </cell>
        </row>
        <row r="490">
          <cell r="A490" t="e">
            <v>#REF!</v>
          </cell>
          <cell r="B490" t="e">
            <v>#REF!</v>
          </cell>
          <cell r="C490" t="e">
            <v>#REF!</v>
          </cell>
          <cell r="D490" t="e">
            <v>#REF!</v>
          </cell>
        </row>
        <row r="491">
          <cell r="A491" t="e">
            <v>#REF!</v>
          </cell>
          <cell r="B491" t="e">
            <v>#REF!</v>
          </cell>
          <cell r="C491" t="e">
            <v>#REF!</v>
          </cell>
          <cell r="D491" t="e">
            <v>#REF!</v>
          </cell>
        </row>
        <row r="492">
          <cell r="A492" t="e">
            <v>#REF!</v>
          </cell>
          <cell r="B492" t="e">
            <v>#REF!</v>
          </cell>
          <cell r="C492" t="e">
            <v>#REF!</v>
          </cell>
          <cell r="D492" t="e">
            <v>#REF!</v>
          </cell>
        </row>
        <row r="493">
          <cell r="A493" t="e">
            <v>#REF!</v>
          </cell>
          <cell r="B493" t="e">
            <v>#REF!</v>
          </cell>
          <cell r="C493" t="e">
            <v>#REF!</v>
          </cell>
          <cell r="D493" t="e">
            <v>#REF!</v>
          </cell>
        </row>
        <row r="494">
          <cell r="A494" t="e">
            <v>#REF!</v>
          </cell>
          <cell r="B494" t="e">
            <v>#REF!</v>
          </cell>
          <cell r="C494" t="e">
            <v>#REF!</v>
          </cell>
          <cell r="D494" t="e">
            <v>#REF!</v>
          </cell>
        </row>
        <row r="495">
          <cell r="A495" t="e">
            <v>#REF!</v>
          </cell>
          <cell r="B495" t="e">
            <v>#REF!</v>
          </cell>
          <cell r="C495" t="e">
            <v>#REF!</v>
          </cell>
          <cell r="D495" t="e">
            <v>#REF!</v>
          </cell>
        </row>
        <row r="496">
          <cell r="A496" t="e">
            <v>#REF!</v>
          </cell>
          <cell r="B496" t="e">
            <v>#REF!</v>
          </cell>
          <cell r="C496" t="e">
            <v>#REF!</v>
          </cell>
          <cell r="D496" t="e">
            <v>#REF!</v>
          </cell>
        </row>
        <row r="497">
          <cell r="A497" t="e">
            <v>#REF!</v>
          </cell>
          <cell r="B497" t="e">
            <v>#REF!</v>
          </cell>
          <cell r="C497" t="e">
            <v>#REF!</v>
          </cell>
          <cell r="D497" t="e">
            <v>#REF!</v>
          </cell>
        </row>
        <row r="498">
          <cell r="A498" t="e">
            <v>#REF!</v>
          </cell>
          <cell r="B498" t="e">
            <v>#REF!</v>
          </cell>
          <cell r="C498" t="e">
            <v>#REF!</v>
          </cell>
          <cell r="D498" t="e">
            <v>#REF!</v>
          </cell>
        </row>
        <row r="499">
          <cell r="A499" t="e">
            <v>#REF!</v>
          </cell>
          <cell r="B499" t="e">
            <v>#REF!</v>
          </cell>
          <cell r="C499" t="e">
            <v>#REF!</v>
          </cell>
          <cell r="D499" t="e">
            <v>#REF!</v>
          </cell>
        </row>
        <row r="500">
          <cell r="A500" t="e">
            <v>#REF!</v>
          </cell>
          <cell r="B500" t="e">
            <v>#REF!</v>
          </cell>
          <cell r="C500" t="e">
            <v>#REF!</v>
          </cell>
          <cell r="D500" t="e">
            <v>#REF!</v>
          </cell>
        </row>
        <row r="501">
          <cell r="A501" t="e">
            <v>#REF!</v>
          </cell>
          <cell r="B501" t="e">
            <v>#REF!</v>
          </cell>
          <cell r="C501" t="e">
            <v>#REF!</v>
          </cell>
          <cell r="D501" t="e">
            <v>#REF!</v>
          </cell>
        </row>
        <row r="502">
          <cell r="A502" t="e">
            <v>#REF!</v>
          </cell>
          <cell r="B502" t="e">
            <v>#REF!</v>
          </cell>
          <cell r="C502" t="e">
            <v>#REF!</v>
          </cell>
          <cell r="D502" t="e">
            <v>#REF!</v>
          </cell>
        </row>
        <row r="503">
          <cell r="A503" t="e">
            <v>#REF!</v>
          </cell>
          <cell r="B503" t="e">
            <v>#REF!</v>
          </cell>
          <cell r="C503" t="e">
            <v>#REF!</v>
          </cell>
          <cell r="D503" t="e">
            <v>#REF!</v>
          </cell>
        </row>
        <row r="504">
          <cell r="A504" t="e">
            <v>#REF!</v>
          </cell>
          <cell r="B504" t="e">
            <v>#REF!</v>
          </cell>
          <cell r="C504" t="e">
            <v>#REF!</v>
          </cell>
          <cell r="D504" t="e">
            <v>#REF!</v>
          </cell>
        </row>
        <row r="505">
          <cell r="A505" t="e">
            <v>#REF!</v>
          </cell>
          <cell r="B505" t="e">
            <v>#REF!</v>
          </cell>
          <cell r="C505" t="e">
            <v>#REF!</v>
          </cell>
          <cell r="D505" t="e">
            <v>#REF!</v>
          </cell>
        </row>
        <row r="506">
          <cell r="A506" t="e">
            <v>#REF!</v>
          </cell>
          <cell r="B506" t="e">
            <v>#REF!</v>
          </cell>
          <cell r="C506" t="e">
            <v>#REF!</v>
          </cell>
          <cell r="D506" t="e">
            <v>#REF!</v>
          </cell>
        </row>
        <row r="507">
          <cell r="A507" t="e">
            <v>#REF!</v>
          </cell>
          <cell r="B507" t="e">
            <v>#REF!</v>
          </cell>
          <cell r="C507" t="e">
            <v>#REF!</v>
          </cell>
          <cell r="D507" t="e">
            <v>#REF!</v>
          </cell>
        </row>
        <row r="508">
          <cell r="A508" t="e">
            <v>#REF!</v>
          </cell>
          <cell r="B508" t="e">
            <v>#REF!</v>
          </cell>
          <cell r="C508" t="e">
            <v>#REF!</v>
          </cell>
          <cell r="D508" t="e">
            <v>#REF!</v>
          </cell>
        </row>
        <row r="509">
          <cell r="A509" t="e">
            <v>#REF!</v>
          </cell>
          <cell r="B509" t="e">
            <v>#REF!</v>
          </cell>
          <cell r="C509" t="e">
            <v>#REF!</v>
          </cell>
          <cell r="D509" t="e">
            <v>#REF!</v>
          </cell>
        </row>
        <row r="510">
          <cell r="A510" t="e">
            <v>#REF!</v>
          </cell>
          <cell r="B510" t="e">
            <v>#REF!</v>
          </cell>
          <cell r="C510" t="e">
            <v>#REF!</v>
          </cell>
          <cell r="D510" t="e">
            <v>#REF!</v>
          </cell>
        </row>
        <row r="511">
          <cell r="A511" t="e">
            <v>#REF!</v>
          </cell>
          <cell r="B511" t="e">
            <v>#REF!</v>
          </cell>
          <cell r="C511" t="e">
            <v>#REF!</v>
          </cell>
          <cell r="D511" t="e">
            <v>#REF!</v>
          </cell>
        </row>
        <row r="512">
          <cell r="A512" t="e">
            <v>#REF!</v>
          </cell>
          <cell r="B512" t="e">
            <v>#REF!</v>
          </cell>
          <cell r="C512" t="e">
            <v>#REF!</v>
          </cell>
          <cell r="D512" t="e">
            <v>#REF!</v>
          </cell>
        </row>
        <row r="513">
          <cell r="A513" t="e">
            <v>#REF!</v>
          </cell>
          <cell r="B513" t="e">
            <v>#REF!</v>
          </cell>
          <cell r="C513" t="e">
            <v>#REF!</v>
          </cell>
          <cell r="D513" t="e">
            <v>#REF!</v>
          </cell>
        </row>
        <row r="514">
          <cell r="A514" t="e">
            <v>#REF!</v>
          </cell>
          <cell r="B514" t="e">
            <v>#REF!</v>
          </cell>
          <cell r="C514" t="e">
            <v>#REF!</v>
          </cell>
          <cell r="D514" t="e">
            <v>#REF!</v>
          </cell>
        </row>
        <row r="515">
          <cell r="A515" t="e">
            <v>#REF!</v>
          </cell>
          <cell r="B515" t="e">
            <v>#REF!</v>
          </cell>
          <cell r="C515" t="e">
            <v>#REF!</v>
          </cell>
          <cell r="D515" t="e">
            <v>#REF!</v>
          </cell>
        </row>
        <row r="516">
          <cell r="A516" t="e">
            <v>#REF!</v>
          </cell>
          <cell r="B516" t="e">
            <v>#REF!</v>
          </cell>
          <cell r="C516" t="e">
            <v>#REF!</v>
          </cell>
          <cell r="D516" t="e">
            <v>#REF!</v>
          </cell>
        </row>
        <row r="517">
          <cell r="A517" t="e">
            <v>#REF!</v>
          </cell>
          <cell r="B517" t="e">
            <v>#REF!</v>
          </cell>
          <cell r="C517" t="e">
            <v>#REF!</v>
          </cell>
          <cell r="D517" t="e">
            <v>#REF!</v>
          </cell>
        </row>
        <row r="518">
          <cell r="A518" t="e">
            <v>#REF!</v>
          </cell>
          <cell r="B518" t="e">
            <v>#REF!</v>
          </cell>
          <cell r="C518" t="e">
            <v>#REF!</v>
          </cell>
          <cell r="D518" t="e">
            <v>#REF!</v>
          </cell>
        </row>
        <row r="519">
          <cell r="A519" t="e">
            <v>#REF!</v>
          </cell>
          <cell r="B519" t="e">
            <v>#REF!</v>
          </cell>
          <cell r="C519" t="e">
            <v>#REF!</v>
          </cell>
          <cell r="D519" t="e">
            <v>#REF!</v>
          </cell>
        </row>
        <row r="520">
          <cell r="A520" t="e">
            <v>#REF!</v>
          </cell>
          <cell r="B520" t="e">
            <v>#REF!</v>
          </cell>
          <cell r="C520" t="e">
            <v>#REF!</v>
          </cell>
          <cell r="D520" t="e">
            <v>#REF!</v>
          </cell>
        </row>
        <row r="521">
          <cell r="A521" t="e">
            <v>#REF!</v>
          </cell>
          <cell r="B521" t="e">
            <v>#REF!</v>
          </cell>
          <cell r="C521" t="e">
            <v>#REF!</v>
          </cell>
          <cell r="D521" t="e">
            <v>#REF!</v>
          </cell>
        </row>
        <row r="522">
          <cell r="A522" t="e">
            <v>#REF!</v>
          </cell>
          <cell r="B522" t="e">
            <v>#REF!</v>
          </cell>
          <cell r="C522" t="e">
            <v>#REF!</v>
          </cell>
          <cell r="D522" t="e">
            <v>#REF!</v>
          </cell>
        </row>
        <row r="523">
          <cell r="A523" t="e">
            <v>#REF!</v>
          </cell>
          <cell r="B523" t="e">
            <v>#REF!</v>
          </cell>
          <cell r="C523" t="e">
            <v>#REF!</v>
          </cell>
          <cell r="D523" t="e">
            <v>#REF!</v>
          </cell>
        </row>
        <row r="524">
          <cell r="A524" t="e">
            <v>#REF!</v>
          </cell>
          <cell r="B524" t="e">
            <v>#REF!</v>
          </cell>
          <cell r="C524" t="e">
            <v>#REF!</v>
          </cell>
          <cell r="D524" t="e">
            <v>#REF!</v>
          </cell>
        </row>
        <row r="525">
          <cell r="A525" t="e">
            <v>#REF!</v>
          </cell>
          <cell r="B525" t="e">
            <v>#REF!</v>
          </cell>
          <cell r="C525" t="e">
            <v>#REF!</v>
          </cell>
          <cell r="D525" t="e">
            <v>#REF!</v>
          </cell>
        </row>
        <row r="526">
          <cell r="A526" t="e">
            <v>#REF!</v>
          </cell>
          <cell r="B526" t="e">
            <v>#REF!</v>
          </cell>
          <cell r="C526" t="e">
            <v>#REF!</v>
          </cell>
          <cell r="D526" t="e">
            <v>#REF!</v>
          </cell>
        </row>
        <row r="527">
          <cell r="A527" t="e">
            <v>#REF!</v>
          </cell>
          <cell r="B527" t="e">
            <v>#REF!</v>
          </cell>
          <cell r="C527" t="e">
            <v>#REF!</v>
          </cell>
          <cell r="D527" t="e">
            <v>#REF!</v>
          </cell>
        </row>
        <row r="528">
          <cell r="A528" t="e">
            <v>#REF!</v>
          </cell>
          <cell r="B528" t="e">
            <v>#REF!</v>
          </cell>
          <cell r="C528" t="e">
            <v>#REF!</v>
          </cell>
          <cell r="D528" t="e">
            <v>#REF!</v>
          </cell>
        </row>
        <row r="529">
          <cell r="A529" t="e">
            <v>#REF!</v>
          </cell>
          <cell r="B529" t="e">
            <v>#REF!</v>
          </cell>
          <cell r="C529" t="e">
            <v>#REF!</v>
          </cell>
          <cell r="D529" t="e">
            <v>#REF!</v>
          </cell>
        </row>
        <row r="530">
          <cell r="A530" t="e">
            <v>#REF!</v>
          </cell>
          <cell r="B530" t="e">
            <v>#REF!</v>
          </cell>
          <cell r="D530" t="e">
            <v>#REF!</v>
          </cell>
        </row>
        <row r="531">
          <cell r="A531" t="e">
            <v>#REF!</v>
          </cell>
          <cell r="B531" t="e">
            <v>#REF!</v>
          </cell>
          <cell r="C531" t="e">
            <v>#REF!</v>
          </cell>
          <cell r="D531" t="e">
            <v>#REF!</v>
          </cell>
        </row>
        <row r="532">
          <cell r="A532" t="e">
            <v>#REF!</v>
          </cell>
          <cell r="B532" t="e">
            <v>#REF!</v>
          </cell>
          <cell r="C532" t="e">
            <v>#REF!</v>
          </cell>
          <cell r="D532" t="e">
            <v>#REF!</v>
          </cell>
        </row>
        <row r="533">
          <cell r="A533" t="e">
            <v>#REF!</v>
          </cell>
          <cell r="B533" t="e">
            <v>#REF!</v>
          </cell>
          <cell r="C533" t="e">
            <v>#REF!</v>
          </cell>
          <cell r="D533" t="e">
            <v>#REF!</v>
          </cell>
        </row>
        <row r="534">
          <cell r="A534" t="e">
            <v>#REF!</v>
          </cell>
          <cell r="B534" t="e">
            <v>#REF!</v>
          </cell>
          <cell r="C534" t="e">
            <v>#REF!</v>
          </cell>
          <cell r="D534" t="e">
            <v>#REF!</v>
          </cell>
        </row>
        <row r="535">
          <cell r="A535" t="e">
            <v>#REF!</v>
          </cell>
          <cell r="B535" t="e">
            <v>#REF!</v>
          </cell>
          <cell r="C535" t="e">
            <v>#REF!</v>
          </cell>
          <cell r="D535" t="e">
            <v>#REF!</v>
          </cell>
        </row>
        <row r="536">
          <cell r="A536" t="e">
            <v>#REF!</v>
          </cell>
          <cell r="B536" t="e">
            <v>#REF!</v>
          </cell>
          <cell r="C536" t="e">
            <v>#REF!</v>
          </cell>
          <cell r="D536" t="e">
            <v>#REF!</v>
          </cell>
        </row>
        <row r="537">
          <cell r="A537" t="e">
            <v>#REF!</v>
          </cell>
          <cell r="B537" t="e">
            <v>#REF!</v>
          </cell>
          <cell r="C537" t="e">
            <v>#REF!</v>
          </cell>
          <cell r="D537" t="e">
            <v>#REF!</v>
          </cell>
        </row>
        <row r="538">
          <cell r="A538" t="e">
            <v>#REF!</v>
          </cell>
          <cell r="B538" t="e">
            <v>#REF!</v>
          </cell>
          <cell r="C538" t="e">
            <v>#REF!</v>
          </cell>
          <cell r="D538" t="e">
            <v>#REF!</v>
          </cell>
        </row>
        <row r="539">
          <cell r="A539" t="e">
            <v>#REF!</v>
          </cell>
          <cell r="B539" t="e">
            <v>#REF!</v>
          </cell>
          <cell r="C539" t="e">
            <v>#REF!</v>
          </cell>
          <cell r="D539" t="e">
            <v>#REF!</v>
          </cell>
        </row>
        <row r="540">
          <cell r="A540" t="e">
            <v>#REF!</v>
          </cell>
          <cell r="B540" t="e">
            <v>#REF!</v>
          </cell>
          <cell r="C540" t="e">
            <v>#REF!</v>
          </cell>
          <cell r="D540" t="e">
            <v>#REF!</v>
          </cell>
        </row>
        <row r="541">
          <cell r="A541" t="e">
            <v>#REF!</v>
          </cell>
          <cell r="B541" t="e">
            <v>#REF!</v>
          </cell>
          <cell r="C541" t="e">
            <v>#REF!</v>
          </cell>
          <cell r="D541" t="e">
            <v>#REF!</v>
          </cell>
        </row>
        <row r="542">
          <cell r="A542" t="e">
            <v>#REF!</v>
          </cell>
          <cell r="B542" t="e">
            <v>#REF!</v>
          </cell>
          <cell r="C542" t="e">
            <v>#REF!</v>
          </cell>
          <cell r="D542" t="e">
            <v>#REF!</v>
          </cell>
        </row>
        <row r="543">
          <cell r="A543" t="e">
            <v>#REF!</v>
          </cell>
          <cell r="B543" t="e">
            <v>#REF!</v>
          </cell>
          <cell r="C543" t="e">
            <v>#REF!</v>
          </cell>
          <cell r="D543" t="e">
            <v>#REF!</v>
          </cell>
        </row>
        <row r="544">
          <cell r="A544" t="e">
            <v>#REF!</v>
          </cell>
          <cell r="B544" t="e">
            <v>#REF!</v>
          </cell>
          <cell r="C544" t="e">
            <v>#REF!</v>
          </cell>
          <cell r="D544" t="e">
            <v>#REF!</v>
          </cell>
        </row>
        <row r="545">
          <cell r="A545" t="e">
            <v>#REF!</v>
          </cell>
          <cell r="B545" t="e">
            <v>#REF!</v>
          </cell>
          <cell r="C545" t="e">
            <v>#REF!</v>
          </cell>
          <cell r="D545" t="e">
            <v>#REF!</v>
          </cell>
        </row>
        <row r="546">
          <cell r="A546" t="e">
            <v>#REF!</v>
          </cell>
          <cell r="B546" t="e">
            <v>#REF!</v>
          </cell>
          <cell r="C546" t="e">
            <v>#REF!</v>
          </cell>
          <cell r="D546" t="e">
            <v>#REF!</v>
          </cell>
        </row>
        <row r="547">
          <cell r="A547" t="e">
            <v>#REF!</v>
          </cell>
          <cell r="B547" t="e">
            <v>#REF!</v>
          </cell>
          <cell r="C547" t="e">
            <v>#REF!</v>
          </cell>
          <cell r="D547" t="e">
            <v>#REF!</v>
          </cell>
        </row>
        <row r="548">
          <cell r="A548" t="e">
            <v>#REF!</v>
          </cell>
          <cell r="B548" t="e">
            <v>#REF!</v>
          </cell>
          <cell r="C548" t="e">
            <v>#REF!</v>
          </cell>
          <cell r="D548" t="e">
            <v>#REF!</v>
          </cell>
        </row>
        <row r="549">
          <cell r="A549" t="e">
            <v>#REF!</v>
          </cell>
          <cell r="B549" t="e">
            <v>#REF!</v>
          </cell>
          <cell r="C549" t="e">
            <v>#REF!</v>
          </cell>
          <cell r="D549" t="e">
            <v>#REF!</v>
          </cell>
        </row>
        <row r="550">
          <cell r="A550" t="e">
            <v>#REF!</v>
          </cell>
          <cell r="B550" t="e">
            <v>#REF!</v>
          </cell>
          <cell r="C550" t="e">
            <v>#REF!</v>
          </cell>
          <cell r="D550" t="e">
            <v>#REF!</v>
          </cell>
        </row>
        <row r="551">
          <cell r="A551" t="e">
            <v>#REF!</v>
          </cell>
          <cell r="B551" t="e">
            <v>#REF!</v>
          </cell>
          <cell r="C551" t="e">
            <v>#REF!</v>
          </cell>
          <cell r="D551" t="e">
            <v>#REF!</v>
          </cell>
        </row>
        <row r="552">
          <cell r="A552" t="e">
            <v>#REF!</v>
          </cell>
          <cell r="B552" t="e">
            <v>#REF!</v>
          </cell>
          <cell r="C552" t="e">
            <v>#REF!</v>
          </cell>
          <cell r="D552" t="e">
            <v>#REF!</v>
          </cell>
        </row>
        <row r="553">
          <cell r="A553" t="e">
            <v>#REF!</v>
          </cell>
          <cell r="B553" t="e">
            <v>#REF!</v>
          </cell>
          <cell r="C553" t="e">
            <v>#REF!</v>
          </cell>
          <cell r="D553" t="e">
            <v>#REF!</v>
          </cell>
        </row>
        <row r="554">
          <cell r="A554" t="e">
            <v>#REF!</v>
          </cell>
          <cell r="B554" t="e">
            <v>#REF!</v>
          </cell>
          <cell r="C554" t="e">
            <v>#REF!</v>
          </cell>
          <cell r="D554" t="e">
            <v>#REF!</v>
          </cell>
        </row>
        <row r="555">
          <cell r="A555" t="e">
            <v>#REF!</v>
          </cell>
          <cell r="B555" t="e">
            <v>#REF!</v>
          </cell>
          <cell r="C555" t="e">
            <v>#REF!</v>
          </cell>
          <cell r="D555" t="e">
            <v>#REF!</v>
          </cell>
        </row>
        <row r="556">
          <cell r="A556" t="e">
            <v>#REF!</v>
          </cell>
          <cell r="B556" t="e">
            <v>#REF!</v>
          </cell>
          <cell r="C556" t="e">
            <v>#REF!</v>
          </cell>
          <cell r="D556" t="e">
            <v>#REF!</v>
          </cell>
        </row>
        <row r="557">
          <cell r="A557" t="e">
            <v>#REF!</v>
          </cell>
          <cell r="B557" t="e">
            <v>#REF!</v>
          </cell>
          <cell r="C557" t="e">
            <v>#REF!</v>
          </cell>
          <cell r="D557" t="e">
            <v>#REF!</v>
          </cell>
        </row>
        <row r="558">
          <cell r="A558" t="e">
            <v>#REF!</v>
          </cell>
          <cell r="B558" t="e">
            <v>#REF!</v>
          </cell>
          <cell r="C558" t="e">
            <v>#REF!</v>
          </cell>
          <cell r="D558" t="e">
            <v>#REF!</v>
          </cell>
        </row>
        <row r="559">
          <cell r="A559" t="e">
            <v>#REF!</v>
          </cell>
          <cell r="B559" t="e">
            <v>#REF!</v>
          </cell>
          <cell r="C559" t="e">
            <v>#REF!</v>
          </cell>
          <cell r="D559" t="e">
            <v>#REF!</v>
          </cell>
        </row>
        <row r="560">
          <cell r="A560" t="e">
            <v>#REF!</v>
          </cell>
          <cell r="B560" t="e">
            <v>#REF!</v>
          </cell>
          <cell r="C560" t="e">
            <v>#REF!</v>
          </cell>
          <cell r="D560" t="e">
            <v>#REF!</v>
          </cell>
        </row>
        <row r="561">
          <cell r="A561" t="e">
            <v>#REF!</v>
          </cell>
          <cell r="B561" t="e">
            <v>#REF!</v>
          </cell>
          <cell r="C561" t="e">
            <v>#REF!</v>
          </cell>
          <cell r="D561" t="e">
            <v>#REF!</v>
          </cell>
        </row>
        <row r="562">
          <cell r="A562" t="e">
            <v>#REF!</v>
          </cell>
          <cell r="B562" t="e">
            <v>#REF!</v>
          </cell>
          <cell r="C562" t="e">
            <v>#REF!</v>
          </cell>
          <cell r="D562" t="e">
            <v>#REF!</v>
          </cell>
        </row>
        <row r="563">
          <cell r="A563" t="e">
            <v>#REF!</v>
          </cell>
          <cell r="B563" t="e">
            <v>#REF!</v>
          </cell>
          <cell r="C563" t="e">
            <v>#REF!</v>
          </cell>
          <cell r="D563" t="e">
            <v>#REF!</v>
          </cell>
        </row>
        <row r="564">
          <cell r="A564" t="e">
            <v>#REF!</v>
          </cell>
          <cell r="B564" t="e">
            <v>#REF!</v>
          </cell>
          <cell r="C564" t="e">
            <v>#REF!</v>
          </cell>
          <cell r="D564" t="e">
            <v>#REF!</v>
          </cell>
        </row>
        <row r="565">
          <cell r="A565" t="e">
            <v>#REF!</v>
          </cell>
          <cell r="B565" t="e">
            <v>#REF!</v>
          </cell>
          <cell r="C565" t="e">
            <v>#REF!</v>
          </cell>
          <cell r="D565" t="e">
            <v>#REF!</v>
          </cell>
        </row>
        <row r="566">
          <cell r="A566" t="e">
            <v>#REF!</v>
          </cell>
          <cell r="B566" t="e">
            <v>#REF!</v>
          </cell>
          <cell r="C566" t="e">
            <v>#REF!</v>
          </cell>
          <cell r="D566" t="e">
            <v>#REF!</v>
          </cell>
        </row>
        <row r="567">
          <cell r="A567" t="e">
            <v>#REF!</v>
          </cell>
          <cell r="B567" t="e">
            <v>#REF!</v>
          </cell>
          <cell r="C567" t="e">
            <v>#REF!</v>
          </cell>
          <cell r="D567" t="e">
            <v>#REF!</v>
          </cell>
        </row>
        <row r="568">
          <cell r="A568" t="e">
            <v>#REF!</v>
          </cell>
          <cell r="B568" t="e">
            <v>#REF!</v>
          </cell>
          <cell r="C568" t="e">
            <v>#REF!</v>
          </cell>
          <cell r="D568" t="e">
            <v>#REF!</v>
          </cell>
        </row>
        <row r="569">
          <cell r="A569" t="e">
            <v>#REF!</v>
          </cell>
          <cell r="B569" t="e">
            <v>#REF!</v>
          </cell>
          <cell r="C569" t="e">
            <v>#REF!</v>
          </cell>
          <cell r="D569" t="e">
            <v>#REF!</v>
          </cell>
        </row>
        <row r="570">
          <cell r="A570" t="e">
            <v>#REF!</v>
          </cell>
          <cell r="B570" t="e">
            <v>#REF!</v>
          </cell>
          <cell r="C570" t="e">
            <v>#REF!</v>
          </cell>
          <cell r="D570" t="e">
            <v>#REF!</v>
          </cell>
        </row>
        <row r="571">
          <cell r="A571" t="e">
            <v>#REF!</v>
          </cell>
          <cell r="B571" t="e">
            <v>#REF!</v>
          </cell>
          <cell r="C571" t="e">
            <v>#REF!</v>
          </cell>
          <cell r="D571" t="e">
            <v>#REF!</v>
          </cell>
        </row>
        <row r="572">
          <cell r="A572" t="e">
            <v>#REF!</v>
          </cell>
          <cell r="B572" t="e">
            <v>#REF!</v>
          </cell>
          <cell r="C572" t="e">
            <v>#REF!</v>
          </cell>
          <cell r="D572" t="e">
            <v>#REF!</v>
          </cell>
        </row>
        <row r="573">
          <cell r="A573" t="e">
            <v>#REF!</v>
          </cell>
          <cell r="B573" t="e">
            <v>#REF!</v>
          </cell>
          <cell r="C573" t="e">
            <v>#REF!</v>
          </cell>
          <cell r="D573" t="e">
            <v>#REF!</v>
          </cell>
        </row>
        <row r="574">
          <cell r="A574" t="e">
            <v>#REF!</v>
          </cell>
          <cell r="B574" t="e">
            <v>#REF!</v>
          </cell>
          <cell r="C574" t="e">
            <v>#REF!</v>
          </cell>
          <cell r="D574" t="e">
            <v>#REF!</v>
          </cell>
        </row>
        <row r="575">
          <cell r="A575" t="e">
            <v>#REF!</v>
          </cell>
          <cell r="B575" t="e">
            <v>#REF!</v>
          </cell>
          <cell r="C575" t="e">
            <v>#REF!</v>
          </cell>
          <cell r="D575" t="e">
            <v>#REF!</v>
          </cell>
        </row>
        <row r="576">
          <cell r="A576" t="e">
            <v>#REF!</v>
          </cell>
          <cell r="B576" t="e">
            <v>#REF!</v>
          </cell>
          <cell r="C576" t="e">
            <v>#REF!</v>
          </cell>
          <cell r="D576" t="e">
            <v>#REF!</v>
          </cell>
        </row>
        <row r="577">
          <cell r="A577" t="e">
            <v>#REF!</v>
          </cell>
          <cell r="B577" t="e">
            <v>#REF!</v>
          </cell>
          <cell r="C577" t="e">
            <v>#REF!</v>
          </cell>
          <cell r="D577" t="e">
            <v>#REF!</v>
          </cell>
        </row>
        <row r="578">
          <cell r="A578" t="e">
            <v>#REF!</v>
          </cell>
          <cell r="B578" t="e">
            <v>#REF!</v>
          </cell>
          <cell r="C578" t="e">
            <v>#REF!</v>
          </cell>
          <cell r="D578" t="e">
            <v>#REF!</v>
          </cell>
        </row>
        <row r="579">
          <cell r="A579" t="e">
            <v>#REF!</v>
          </cell>
          <cell r="B579" t="e">
            <v>#REF!</v>
          </cell>
          <cell r="C579" t="e">
            <v>#REF!</v>
          </cell>
          <cell r="D579" t="e">
            <v>#REF!</v>
          </cell>
        </row>
        <row r="580">
          <cell r="A580" t="e">
            <v>#REF!</v>
          </cell>
          <cell r="B580" t="e">
            <v>#REF!</v>
          </cell>
          <cell r="C580" t="e">
            <v>#REF!</v>
          </cell>
          <cell r="D580" t="e">
            <v>#REF!</v>
          </cell>
        </row>
        <row r="581">
          <cell r="A581" t="e">
            <v>#REF!</v>
          </cell>
          <cell r="B581" t="e">
            <v>#REF!</v>
          </cell>
          <cell r="C581" t="e">
            <v>#REF!</v>
          </cell>
          <cell r="D581" t="e">
            <v>#REF!</v>
          </cell>
        </row>
        <row r="582">
          <cell r="A582" t="e">
            <v>#REF!</v>
          </cell>
          <cell r="B582" t="e">
            <v>#REF!</v>
          </cell>
          <cell r="C582" t="e">
            <v>#REF!</v>
          </cell>
          <cell r="D582" t="e">
            <v>#REF!</v>
          </cell>
        </row>
        <row r="583">
          <cell r="A583" t="e">
            <v>#REF!</v>
          </cell>
          <cell r="B583" t="e">
            <v>#REF!</v>
          </cell>
          <cell r="C583" t="e">
            <v>#REF!</v>
          </cell>
          <cell r="D583" t="e">
            <v>#REF!</v>
          </cell>
        </row>
        <row r="584">
          <cell r="A584" t="e">
            <v>#REF!</v>
          </cell>
          <cell r="B584" t="e">
            <v>#REF!</v>
          </cell>
          <cell r="C584" t="e">
            <v>#REF!</v>
          </cell>
          <cell r="D584" t="e">
            <v>#REF!</v>
          </cell>
        </row>
        <row r="585">
          <cell r="A585" t="e">
            <v>#REF!</v>
          </cell>
          <cell r="B585" t="e">
            <v>#REF!</v>
          </cell>
          <cell r="C585" t="e">
            <v>#REF!</v>
          </cell>
          <cell r="D585" t="e">
            <v>#REF!</v>
          </cell>
        </row>
        <row r="586">
          <cell r="A586" t="e">
            <v>#REF!</v>
          </cell>
          <cell r="B586" t="e">
            <v>#REF!</v>
          </cell>
          <cell r="C586" t="e">
            <v>#REF!</v>
          </cell>
          <cell r="D586" t="e">
            <v>#REF!</v>
          </cell>
        </row>
        <row r="587">
          <cell r="A587" t="e">
            <v>#REF!</v>
          </cell>
          <cell r="B587" t="e">
            <v>#REF!</v>
          </cell>
          <cell r="C587" t="e">
            <v>#REF!</v>
          </cell>
          <cell r="D587" t="e">
            <v>#REF!</v>
          </cell>
        </row>
        <row r="588">
          <cell r="A588" t="e">
            <v>#REF!</v>
          </cell>
          <cell r="B588" t="e">
            <v>#REF!</v>
          </cell>
          <cell r="C588" t="e">
            <v>#REF!</v>
          </cell>
          <cell r="D588" t="e">
            <v>#REF!</v>
          </cell>
        </row>
        <row r="589">
          <cell r="A589" t="e">
            <v>#REF!</v>
          </cell>
          <cell r="B589" t="e">
            <v>#REF!</v>
          </cell>
          <cell r="C589" t="e">
            <v>#REF!</v>
          </cell>
          <cell r="D589" t="e">
            <v>#REF!</v>
          </cell>
        </row>
        <row r="590">
          <cell r="A590" t="e">
            <v>#REF!</v>
          </cell>
          <cell r="B590" t="e">
            <v>#REF!</v>
          </cell>
          <cell r="C590" t="e">
            <v>#REF!</v>
          </cell>
          <cell r="D590" t="e">
            <v>#REF!</v>
          </cell>
        </row>
        <row r="591">
          <cell r="A591" t="e">
            <v>#REF!</v>
          </cell>
          <cell r="B591" t="e">
            <v>#REF!</v>
          </cell>
          <cell r="C591" t="e">
            <v>#REF!</v>
          </cell>
          <cell r="D591" t="e">
            <v>#REF!</v>
          </cell>
        </row>
        <row r="592">
          <cell r="A592" t="e">
            <v>#REF!</v>
          </cell>
          <cell r="B592" t="e">
            <v>#REF!</v>
          </cell>
          <cell r="C592" t="e">
            <v>#REF!</v>
          </cell>
          <cell r="D592" t="e">
            <v>#REF!</v>
          </cell>
        </row>
        <row r="593">
          <cell r="A593" t="e">
            <v>#REF!</v>
          </cell>
          <cell r="B593" t="e">
            <v>#REF!</v>
          </cell>
          <cell r="C593" t="e">
            <v>#REF!</v>
          </cell>
          <cell r="D593" t="e">
            <v>#REF!</v>
          </cell>
        </row>
        <row r="594">
          <cell r="A594" t="e">
            <v>#REF!</v>
          </cell>
          <cell r="B594" t="e">
            <v>#REF!</v>
          </cell>
          <cell r="C594" t="e">
            <v>#REF!</v>
          </cell>
          <cell r="D594" t="e">
            <v>#REF!</v>
          </cell>
        </row>
        <row r="595">
          <cell r="A595" t="e">
            <v>#REF!</v>
          </cell>
          <cell r="B595" t="e">
            <v>#REF!</v>
          </cell>
          <cell r="C595" t="e">
            <v>#REF!</v>
          </cell>
          <cell r="D595" t="e">
            <v>#REF!</v>
          </cell>
        </row>
        <row r="596">
          <cell r="A596" t="e">
            <v>#REF!</v>
          </cell>
          <cell r="B596" t="e">
            <v>#REF!</v>
          </cell>
          <cell r="D596" t="e">
            <v>#REF!</v>
          </cell>
        </row>
        <row r="597">
          <cell r="A597" t="e">
            <v>#REF!</v>
          </cell>
          <cell r="B597" t="e">
            <v>#REF!</v>
          </cell>
          <cell r="C597" t="e">
            <v>#REF!</v>
          </cell>
          <cell r="D597" t="e">
            <v>#REF!</v>
          </cell>
        </row>
        <row r="598">
          <cell r="A598" t="e">
            <v>#REF!</v>
          </cell>
          <cell r="B598" t="e">
            <v>#REF!</v>
          </cell>
          <cell r="C598" t="e">
            <v>#REF!</v>
          </cell>
          <cell r="D598" t="e">
            <v>#REF!</v>
          </cell>
        </row>
        <row r="599">
          <cell r="A599" t="e">
            <v>#REF!</v>
          </cell>
          <cell r="B599" t="e">
            <v>#REF!</v>
          </cell>
          <cell r="C599" t="e">
            <v>#REF!</v>
          </cell>
          <cell r="D599" t="e">
            <v>#REF!</v>
          </cell>
        </row>
        <row r="600">
          <cell r="A600" t="e">
            <v>#REF!</v>
          </cell>
          <cell r="B600" t="e">
            <v>#REF!</v>
          </cell>
          <cell r="C600" t="e">
            <v>#REF!</v>
          </cell>
          <cell r="D600" t="e">
            <v>#REF!</v>
          </cell>
        </row>
        <row r="601">
          <cell r="A601" t="e">
            <v>#REF!</v>
          </cell>
          <cell r="B601" t="e">
            <v>#REF!</v>
          </cell>
          <cell r="C601" t="e">
            <v>#REF!</v>
          </cell>
          <cell r="D601" t="e">
            <v>#REF!</v>
          </cell>
        </row>
        <row r="602">
          <cell r="A602" t="e">
            <v>#REF!</v>
          </cell>
          <cell r="B602" t="e">
            <v>#REF!</v>
          </cell>
          <cell r="C602" t="e">
            <v>#REF!</v>
          </cell>
          <cell r="D602" t="e">
            <v>#REF!</v>
          </cell>
        </row>
        <row r="603">
          <cell r="A603" t="e">
            <v>#REF!</v>
          </cell>
          <cell r="B603" t="e">
            <v>#REF!</v>
          </cell>
          <cell r="C603" t="e">
            <v>#REF!</v>
          </cell>
          <cell r="D603" t="e">
            <v>#REF!</v>
          </cell>
        </row>
        <row r="604">
          <cell r="A604" t="e">
            <v>#REF!</v>
          </cell>
          <cell r="B604" t="e">
            <v>#REF!</v>
          </cell>
          <cell r="C604" t="e">
            <v>#REF!</v>
          </cell>
          <cell r="D604" t="e">
            <v>#REF!</v>
          </cell>
        </row>
        <row r="605">
          <cell r="A605" t="e">
            <v>#REF!</v>
          </cell>
          <cell r="B605" t="e">
            <v>#REF!</v>
          </cell>
          <cell r="C605" t="e">
            <v>#REF!</v>
          </cell>
          <cell r="D605" t="e">
            <v>#REF!</v>
          </cell>
        </row>
        <row r="606">
          <cell r="A606" t="e">
            <v>#REF!</v>
          </cell>
          <cell r="B606" t="e">
            <v>#REF!</v>
          </cell>
          <cell r="C606" t="e">
            <v>#REF!</v>
          </cell>
          <cell r="D606" t="e">
            <v>#REF!</v>
          </cell>
        </row>
        <row r="607">
          <cell r="A607" t="e">
            <v>#REF!</v>
          </cell>
          <cell r="B607" t="e">
            <v>#REF!</v>
          </cell>
          <cell r="C607" t="e">
            <v>#REF!</v>
          </cell>
          <cell r="D607" t="e">
            <v>#REF!</v>
          </cell>
        </row>
        <row r="608">
          <cell r="A608" t="e">
            <v>#REF!</v>
          </cell>
          <cell r="B608" t="e">
            <v>#REF!</v>
          </cell>
          <cell r="C608" t="e">
            <v>#REF!</v>
          </cell>
          <cell r="D608" t="e">
            <v>#REF!</v>
          </cell>
        </row>
        <row r="609">
          <cell r="A609" t="e">
            <v>#REF!</v>
          </cell>
          <cell r="B609" t="e">
            <v>#REF!</v>
          </cell>
          <cell r="D609" t="e">
            <v>#REF!</v>
          </cell>
        </row>
        <row r="610">
          <cell r="A610" t="e">
            <v>#REF!</v>
          </cell>
          <cell r="B610" t="e">
            <v>#REF!</v>
          </cell>
          <cell r="C610" t="e">
            <v>#REF!</v>
          </cell>
          <cell r="D610" t="e">
            <v>#REF!</v>
          </cell>
        </row>
        <row r="611">
          <cell r="A611" t="e">
            <v>#REF!</v>
          </cell>
          <cell r="B611" t="e">
            <v>#REF!</v>
          </cell>
          <cell r="C611" t="e">
            <v>#REF!</v>
          </cell>
          <cell r="D611" t="e">
            <v>#REF!</v>
          </cell>
        </row>
        <row r="612">
          <cell r="A612" t="e">
            <v>#REF!</v>
          </cell>
          <cell r="B612" t="e">
            <v>#REF!</v>
          </cell>
          <cell r="C612" t="e">
            <v>#REF!</v>
          </cell>
          <cell r="D612" t="e">
            <v>#REF!</v>
          </cell>
        </row>
        <row r="613">
          <cell r="A613" t="e">
            <v>#REF!</v>
          </cell>
          <cell r="B613" t="e">
            <v>#REF!</v>
          </cell>
          <cell r="C613" t="e">
            <v>#REF!</v>
          </cell>
          <cell r="D613" t="e">
            <v>#REF!</v>
          </cell>
        </row>
        <row r="614">
          <cell r="A614" t="e">
            <v>#REF!</v>
          </cell>
          <cell r="B614" t="e">
            <v>#REF!</v>
          </cell>
          <cell r="C614" t="e">
            <v>#REF!</v>
          </cell>
          <cell r="D614" t="e">
            <v>#REF!</v>
          </cell>
        </row>
        <row r="615">
          <cell r="A615" t="e">
            <v>#REF!</v>
          </cell>
          <cell r="B615" t="e">
            <v>#REF!</v>
          </cell>
          <cell r="C615" t="e">
            <v>#REF!</v>
          </cell>
          <cell r="D615" t="e">
            <v>#REF!</v>
          </cell>
        </row>
        <row r="616">
          <cell r="A616" t="e">
            <v>#REF!</v>
          </cell>
          <cell r="B616" t="e">
            <v>#REF!</v>
          </cell>
          <cell r="C616" t="e">
            <v>#REF!</v>
          </cell>
          <cell r="D616" t="e">
            <v>#REF!</v>
          </cell>
        </row>
        <row r="617">
          <cell r="A617" t="e">
            <v>#REF!</v>
          </cell>
          <cell r="B617" t="e">
            <v>#REF!</v>
          </cell>
          <cell r="C617" t="e">
            <v>#REF!</v>
          </cell>
          <cell r="D617" t="e">
            <v>#REF!</v>
          </cell>
        </row>
        <row r="618">
          <cell r="A618" t="e">
            <v>#REF!</v>
          </cell>
          <cell r="B618" t="e">
            <v>#REF!</v>
          </cell>
          <cell r="C618" t="e">
            <v>#REF!</v>
          </cell>
          <cell r="D618" t="e">
            <v>#REF!</v>
          </cell>
        </row>
        <row r="619">
          <cell r="A619" t="e">
            <v>#REF!</v>
          </cell>
          <cell r="B619" t="e">
            <v>#REF!</v>
          </cell>
          <cell r="C619" t="e">
            <v>#REF!</v>
          </cell>
          <cell r="D619" t="e">
            <v>#REF!</v>
          </cell>
        </row>
        <row r="620">
          <cell r="A620" t="e">
            <v>#REF!</v>
          </cell>
          <cell r="B620" t="e">
            <v>#REF!</v>
          </cell>
          <cell r="C620" t="e">
            <v>#REF!</v>
          </cell>
          <cell r="D620" t="e">
            <v>#REF!</v>
          </cell>
        </row>
        <row r="621">
          <cell r="A621" t="e">
            <v>#REF!</v>
          </cell>
          <cell r="B621" t="e">
            <v>#REF!</v>
          </cell>
          <cell r="C621" t="e">
            <v>#REF!</v>
          </cell>
          <cell r="D621" t="e">
            <v>#REF!</v>
          </cell>
        </row>
        <row r="622">
          <cell r="A622" t="e">
            <v>#REF!</v>
          </cell>
          <cell r="B622" t="e">
            <v>#REF!</v>
          </cell>
          <cell r="D622" t="e">
            <v>#REF!</v>
          </cell>
        </row>
        <row r="623">
          <cell r="A623" t="e">
            <v>#REF!</v>
          </cell>
          <cell r="B623" t="e">
            <v>#REF!</v>
          </cell>
          <cell r="C623" t="e">
            <v>#REF!</v>
          </cell>
          <cell r="D623" t="e">
            <v>#REF!</v>
          </cell>
        </row>
        <row r="624">
          <cell r="A624" t="e">
            <v>#REF!</v>
          </cell>
          <cell r="B624" t="e">
            <v>#REF!</v>
          </cell>
          <cell r="C624" t="e">
            <v>#REF!</v>
          </cell>
          <cell r="D624" t="e">
            <v>#REF!</v>
          </cell>
        </row>
        <row r="625">
          <cell r="A625" t="e">
            <v>#REF!</v>
          </cell>
          <cell r="B625" t="e">
            <v>#REF!</v>
          </cell>
          <cell r="C625" t="e">
            <v>#REF!</v>
          </cell>
          <cell r="D625" t="e">
            <v>#REF!</v>
          </cell>
        </row>
        <row r="626">
          <cell r="A626" t="e">
            <v>#REF!</v>
          </cell>
          <cell r="B626" t="e">
            <v>#REF!</v>
          </cell>
          <cell r="C626" t="e">
            <v>#REF!</v>
          </cell>
          <cell r="D626" t="e">
            <v>#REF!</v>
          </cell>
        </row>
        <row r="627">
          <cell r="A627" t="e">
            <v>#REF!</v>
          </cell>
          <cell r="B627" t="e">
            <v>#REF!</v>
          </cell>
          <cell r="C627" t="e">
            <v>#REF!</v>
          </cell>
          <cell r="D627" t="e">
            <v>#REF!</v>
          </cell>
        </row>
        <row r="628">
          <cell r="A628" t="e">
            <v>#REF!</v>
          </cell>
          <cell r="B628" t="e">
            <v>#REF!</v>
          </cell>
          <cell r="C628" t="e">
            <v>#REF!</v>
          </cell>
          <cell r="D628" t="e">
            <v>#REF!</v>
          </cell>
        </row>
        <row r="629">
          <cell r="A629" t="e">
            <v>#REF!</v>
          </cell>
          <cell r="B629" t="e">
            <v>#REF!</v>
          </cell>
          <cell r="C629" t="e">
            <v>#REF!</v>
          </cell>
          <cell r="D629" t="e">
            <v>#REF!</v>
          </cell>
        </row>
        <row r="630">
          <cell r="A630" t="e">
            <v>#REF!</v>
          </cell>
          <cell r="B630" t="e">
            <v>#REF!</v>
          </cell>
          <cell r="C630" t="e">
            <v>#REF!</v>
          </cell>
          <cell r="D630" t="e">
            <v>#REF!</v>
          </cell>
        </row>
        <row r="631">
          <cell r="A631" t="e">
            <v>#REF!</v>
          </cell>
          <cell r="B631" t="e">
            <v>#REF!</v>
          </cell>
          <cell r="C631" t="e">
            <v>#REF!</v>
          </cell>
          <cell r="D631" t="e">
            <v>#REF!</v>
          </cell>
        </row>
        <row r="632">
          <cell r="A632" t="e">
            <v>#REF!</v>
          </cell>
          <cell r="B632" t="e">
            <v>#REF!</v>
          </cell>
          <cell r="C632" t="e">
            <v>#REF!</v>
          </cell>
          <cell r="D632" t="e">
            <v>#REF!</v>
          </cell>
        </row>
        <row r="633">
          <cell r="A633" t="e">
            <v>#REF!</v>
          </cell>
          <cell r="B633" t="e">
            <v>#REF!</v>
          </cell>
          <cell r="C633" t="e">
            <v>#REF!</v>
          </cell>
          <cell r="D633" t="e">
            <v>#REF!</v>
          </cell>
        </row>
        <row r="634">
          <cell r="A634" t="e">
            <v>#REF!</v>
          </cell>
          <cell r="B634" t="e">
            <v>#REF!</v>
          </cell>
          <cell r="C634" t="e">
            <v>#REF!</v>
          </cell>
          <cell r="D634" t="e">
            <v>#REF!</v>
          </cell>
        </row>
        <row r="635">
          <cell r="A635" t="e">
            <v>#REF!</v>
          </cell>
          <cell r="B635" t="e">
            <v>#REF!</v>
          </cell>
          <cell r="C635" t="e">
            <v>#REF!</v>
          </cell>
          <cell r="D635" t="e">
            <v>#REF!</v>
          </cell>
        </row>
        <row r="636">
          <cell r="A636" t="e">
            <v>#REF!</v>
          </cell>
          <cell r="B636" t="e">
            <v>#REF!</v>
          </cell>
          <cell r="C636" t="e">
            <v>#REF!</v>
          </cell>
          <cell r="D636" t="e">
            <v>#REF!</v>
          </cell>
        </row>
        <row r="637">
          <cell r="A637" t="e">
            <v>#REF!</v>
          </cell>
          <cell r="B637" t="e">
            <v>#REF!</v>
          </cell>
          <cell r="C637" t="e">
            <v>#REF!</v>
          </cell>
          <cell r="D637" t="e">
            <v>#REF!</v>
          </cell>
        </row>
        <row r="638">
          <cell r="A638" t="e">
            <v>#REF!</v>
          </cell>
          <cell r="B638" t="e">
            <v>#REF!</v>
          </cell>
          <cell r="C638" t="e">
            <v>#REF!</v>
          </cell>
          <cell r="D638" t="e">
            <v>#REF!</v>
          </cell>
        </row>
        <row r="639">
          <cell r="A639" t="e">
            <v>#REF!</v>
          </cell>
          <cell r="B639" t="e">
            <v>#REF!</v>
          </cell>
          <cell r="C639" t="e">
            <v>#REF!</v>
          </cell>
          <cell r="D639" t="e">
            <v>#REF!</v>
          </cell>
        </row>
        <row r="640">
          <cell r="A640" t="e">
            <v>#REF!</v>
          </cell>
          <cell r="B640" t="e">
            <v>#REF!</v>
          </cell>
          <cell r="C640" t="e">
            <v>#REF!</v>
          </cell>
          <cell r="D640" t="e">
            <v>#REF!</v>
          </cell>
        </row>
        <row r="641">
          <cell r="A641" t="e">
            <v>#REF!</v>
          </cell>
          <cell r="B641" t="e">
            <v>#REF!</v>
          </cell>
          <cell r="C641" t="e">
            <v>#REF!</v>
          </cell>
          <cell r="D641" t="e">
            <v>#REF!</v>
          </cell>
        </row>
        <row r="642">
          <cell r="A642" t="e">
            <v>#REF!</v>
          </cell>
          <cell r="B642" t="e">
            <v>#REF!</v>
          </cell>
          <cell r="C642" t="e">
            <v>#REF!</v>
          </cell>
          <cell r="D642" t="e">
            <v>#REF!</v>
          </cell>
        </row>
        <row r="643">
          <cell r="A643" t="e">
            <v>#REF!</v>
          </cell>
          <cell r="B643" t="e">
            <v>#REF!</v>
          </cell>
          <cell r="C643" t="e">
            <v>#REF!</v>
          </cell>
          <cell r="D643" t="e">
            <v>#REF!</v>
          </cell>
        </row>
        <row r="644">
          <cell r="A644" t="e">
            <v>#REF!</v>
          </cell>
          <cell r="B644" t="e">
            <v>#REF!</v>
          </cell>
          <cell r="C644" t="e">
            <v>#REF!</v>
          </cell>
          <cell r="D644" t="e">
            <v>#REF!</v>
          </cell>
        </row>
        <row r="645">
          <cell r="A645" t="e">
            <v>#REF!</v>
          </cell>
          <cell r="B645" t="e">
            <v>#REF!</v>
          </cell>
          <cell r="C645" t="e">
            <v>#REF!</v>
          </cell>
          <cell r="D645" t="e">
            <v>#REF!</v>
          </cell>
        </row>
        <row r="646">
          <cell r="A646" t="e">
            <v>#REF!</v>
          </cell>
          <cell r="B646" t="e">
            <v>#REF!</v>
          </cell>
          <cell r="D646" t="e">
            <v>#REF!</v>
          </cell>
        </row>
        <row r="647">
          <cell r="A647" t="e">
            <v>#REF!</v>
          </cell>
          <cell r="B647" t="e">
            <v>#REF!</v>
          </cell>
          <cell r="D647" t="e">
            <v>#REF!</v>
          </cell>
        </row>
        <row r="648">
          <cell r="A648" t="e">
            <v>#REF!</v>
          </cell>
          <cell r="B648" t="e">
            <v>#REF!</v>
          </cell>
          <cell r="C648" t="e">
            <v>#REF!</v>
          </cell>
          <cell r="D648" t="e">
            <v>#REF!</v>
          </cell>
        </row>
        <row r="649">
          <cell r="A649" t="e">
            <v>#REF!</v>
          </cell>
          <cell r="B649" t="e">
            <v>#REF!</v>
          </cell>
          <cell r="C649" t="e">
            <v>#REF!</v>
          </cell>
          <cell r="D649" t="e">
            <v>#REF!</v>
          </cell>
        </row>
        <row r="650">
          <cell r="A650" t="e">
            <v>#REF!</v>
          </cell>
          <cell r="B650" t="e">
            <v>#REF!</v>
          </cell>
          <cell r="C650" t="e">
            <v>#REF!</v>
          </cell>
          <cell r="D650" t="e">
            <v>#REF!</v>
          </cell>
        </row>
        <row r="651">
          <cell r="A651" t="e">
            <v>#REF!</v>
          </cell>
          <cell r="B651" t="e">
            <v>#REF!</v>
          </cell>
          <cell r="C651" t="e">
            <v>#REF!</v>
          </cell>
          <cell r="D651" t="e">
            <v>#REF!</v>
          </cell>
        </row>
        <row r="652">
          <cell r="A652" t="e">
            <v>#REF!</v>
          </cell>
          <cell r="B652" t="e">
            <v>#REF!</v>
          </cell>
          <cell r="C652" t="e">
            <v>#REF!</v>
          </cell>
          <cell r="D652" t="e">
            <v>#REF!</v>
          </cell>
        </row>
        <row r="653">
          <cell r="A653" t="e">
            <v>#REF!</v>
          </cell>
          <cell r="B653" t="e">
            <v>#REF!</v>
          </cell>
          <cell r="C653" t="e">
            <v>#REF!</v>
          </cell>
          <cell r="D653" t="e">
            <v>#REF!</v>
          </cell>
        </row>
        <row r="654">
          <cell r="A654" t="e">
            <v>#REF!</v>
          </cell>
          <cell r="B654" t="e">
            <v>#REF!</v>
          </cell>
          <cell r="C654" t="e">
            <v>#REF!</v>
          </cell>
          <cell r="D654" t="e">
            <v>#REF!</v>
          </cell>
        </row>
        <row r="655">
          <cell r="A655" t="e">
            <v>#REF!</v>
          </cell>
          <cell r="B655" t="e">
            <v>#REF!</v>
          </cell>
          <cell r="C655" t="e">
            <v>#REF!</v>
          </cell>
          <cell r="D655" t="e">
            <v>#REF!</v>
          </cell>
        </row>
        <row r="656">
          <cell r="A656" t="e">
            <v>#REF!</v>
          </cell>
          <cell r="B656" t="e">
            <v>#REF!</v>
          </cell>
          <cell r="C656" t="e">
            <v>#REF!</v>
          </cell>
          <cell r="D656" t="e">
            <v>#REF!</v>
          </cell>
        </row>
        <row r="657">
          <cell r="A657" t="e">
            <v>#REF!</v>
          </cell>
          <cell r="B657" t="e">
            <v>#REF!</v>
          </cell>
          <cell r="C657" t="e">
            <v>#REF!</v>
          </cell>
          <cell r="D657" t="e">
            <v>#REF!</v>
          </cell>
        </row>
        <row r="658">
          <cell r="A658" t="e">
            <v>#REF!</v>
          </cell>
          <cell r="B658" t="e">
            <v>#REF!</v>
          </cell>
          <cell r="C658" t="e">
            <v>#REF!</v>
          </cell>
          <cell r="D658" t="e">
            <v>#REF!</v>
          </cell>
        </row>
        <row r="659">
          <cell r="A659" t="e">
            <v>#REF!</v>
          </cell>
          <cell r="B659" t="e">
            <v>#REF!</v>
          </cell>
          <cell r="C659" t="e">
            <v>#REF!</v>
          </cell>
          <cell r="D659" t="e">
            <v>#REF!</v>
          </cell>
        </row>
        <row r="660">
          <cell r="A660" t="e">
            <v>#REF!</v>
          </cell>
          <cell r="B660" t="e">
            <v>#REF!</v>
          </cell>
          <cell r="C660" t="e">
            <v>#REF!</v>
          </cell>
          <cell r="D660" t="e">
            <v>#REF!</v>
          </cell>
        </row>
        <row r="661">
          <cell r="A661" t="e">
            <v>#REF!</v>
          </cell>
          <cell r="B661" t="e">
            <v>#REF!</v>
          </cell>
          <cell r="C661" t="e">
            <v>#REF!</v>
          </cell>
          <cell r="D661" t="e">
            <v>#REF!</v>
          </cell>
        </row>
        <row r="662">
          <cell r="A662" t="e">
            <v>#REF!</v>
          </cell>
          <cell r="B662" t="e">
            <v>#REF!</v>
          </cell>
          <cell r="C662" t="e">
            <v>#REF!</v>
          </cell>
          <cell r="D662" t="e">
            <v>#REF!</v>
          </cell>
        </row>
        <row r="663">
          <cell r="A663" t="e">
            <v>#REF!</v>
          </cell>
          <cell r="B663" t="e">
            <v>#REF!</v>
          </cell>
          <cell r="C663" t="e">
            <v>#REF!</v>
          </cell>
          <cell r="D663" t="e">
            <v>#REF!</v>
          </cell>
        </row>
        <row r="664">
          <cell r="A664" t="e">
            <v>#REF!</v>
          </cell>
          <cell r="B664" t="e">
            <v>#REF!</v>
          </cell>
          <cell r="C664" t="e">
            <v>#REF!</v>
          </cell>
          <cell r="D664" t="e">
            <v>#REF!</v>
          </cell>
        </row>
        <row r="665">
          <cell r="A665" t="e">
            <v>#REF!</v>
          </cell>
          <cell r="B665" t="e">
            <v>#REF!</v>
          </cell>
          <cell r="C665" t="e">
            <v>#REF!</v>
          </cell>
          <cell r="D665" t="e">
            <v>#REF!</v>
          </cell>
        </row>
        <row r="666">
          <cell r="A666" t="e">
            <v>#REF!</v>
          </cell>
          <cell r="B666" t="e">
            <v>#REF!</v>
          </cell>
          <cell r="C666" t="e">
            <v>#REF!</v>
          </cell>
          <cell r="D666" t="e">
            <v>#REF!</v>
          </cell>
        </row>
        <row r="667">
          <cell r="A667" t="e">
            <v>#REF!</v>
          </cell>
          <cell r="B667" t="e">
            <v>#REF!</v>
          </cell>
          <cell r="C667" t="e">
            <v>#REF!</v>
          </cell>
          <cell r="D667" t="e">
            <v>#REF!</v>
          </cell>
        </row>
        <row r="668">
          <cell r="A668" t="e">
            <v>#REF!</v>
          </cell>
          <cell r="B668" t="e">
            <v>#REF!</v>
          </cell>
          <cell r="C668" t="e">
            <v>#REF!</v>
          </cell>
          <cell r="D668" t="e">
            <v>#REF!</v>
          </cell>
        </row>
        <row r="669">
          <cell r="A669" t="e">
            <v>#REF!</v>
          </cell>
          <cell r="B669" t="e">
            <v>#REF!</v>
          </cell>
          <cell r="C669" t="e">
            <v>#REF!</v>
          </cell>
          <cell r="D669" t="e">
            <v>#REF!</v>
          </cell>
        </row>
        <row r="670">
          <cell r="A670" t="e">
            <v>#REF!</v>
          </cell>
          <cell r="B670" t="e">
            <v>#REF!</v>
          </cell>
          <cell r="C670" t="e">
            <v>#REF!</v>
          </cell>
          <cell r="D670" t="e">
            <v>#REF!</v>
          </cell>
        </row>
        <row r="671">
          <cell r="A671" t="e">
            <v>#REF!</v>
          </cell>
          <cell r="B671" t="e">
            <v>#REF!</v>
          </cell>
          <cell r="C671" t="e">
            <v>#REF!</v>
          </cell>
          <cell r="D671" t="e">
            <v>#REF!</v>
          </cell>
        </row>
        <row r="672">
          <cell r="A672" t="e">
            <v>#REF!</v>
          </cell>
          <cell r="B672" t="e">
            <v>#REF!</v>
          </cell>
          <cell r="C672" t="e">
            <v>#REF!</v>
          </cell>
          <cell r="D672" t="e">
            <v>#REF!</v>
          </cell>
        </row>
        <row r="673">
          <cell r="A673" t="e">
            <v>#REF!</v>
          </cell>
          <cell r="B673" t="e">
            <v>#REF!</v>
          </cell>
          <cell r="C673" t="e">
            <v>#REF!</v>
          </cell>
          <cell r="D673" t="e">
            <v>#REF!</v>
          </cell>
        </row>
        <row r="674">
          <cell r="A674" t="e">
            <v>#REF!</v>
          </cell>
          <cell r="B674" t="e">
            <v>#REF!</v>
          </cell>
          <cell r="C674" t="e">
            <v>#REF!</v>
          </cell>
          <cell r="D674" t="e">
            <v>#REF!</v>
          </cell>
        </row>
        <row r="675">
          <cell r="A675" t="e">
            <v>#REF!</v>
          </cell>
          <cell r="B675" t="e">
            <v>#REF!</v>
          </cell>
          <cell r="C675" t="e">
            <v>#REF!</v>
          </cell>
          <cell r="D675" t="e">
            <v>#REF!</v>
          </cell>
        </row>
        <row r="676">
          <cell r="A676" t="e">
            <v>#REF!</v>
          </cell>
          <cell r="B676" t="e">
            <v>#REF!</v>
          </cell>
          <cell r="C676" t="e">
            <v>#REF!</v>
          </cell>
          <cell r="D676" t="e">
            <v>#REF!</v>
          </cell>
        </row>
        <row r="677">
          <cell r="A677" t="e">
            <v>#REF!</v>
          </cell>
          <cell r="B677" t="e">
            <v>#REF!</v>
          </cell>
          <cell r="C677" t="e">
            <v>#REF!</v>
          </cell>
          <cell r="D677" t="e">
            <v>#REF!</v>
          </cell>
        </row>
        <row r="678">
          <cell r="A678" t="e">
            <v>#REF!</v>
          </cell>
          <cell r="B678" t="e">
            <v>#REF!</v>
          </cell>
          <cell r="C678" t="e">
            <v>#REF!</v>
          </cell>
          <cell r="D678" t="e">
            <v>#REF!</v>
          </cell>
        </row>
        <row r="679">
          <cell r="A679" t="e">
            <v>#REF!</v>
          </cell>
          <cell r="B679" t="e">
            <v>#REF!</v>
          </cell>
          <cell r="C679" t="e">
            <v>#REF!</v>
          </cell>
          <cell r="D679" t="e">
            <v>#REF!</v>
          </cell>
        </row>
        <row r="680">
          <cell r="A680" t="e">
            <v>#REF!</v>
          </cell>
          <cell r="B680" t="e">
            <v>#REF!</v>
          </cell>
          <cell r="D680" t="e">
            <v>#REF!</v>
          </cell>
        </row>
        <row r="681">
          <cell r="A681" t="e">
            <v>#REF!</v>
          </cell>
          <cell r="B681" t="e">
            <v>#REF!</v>
          </cell>
          <cell r="C681" t="e">
            <v>#REF!</v>
          </cell>
          <cell r="D681" t="e">
            <v>#REF!</v>
          </cell>
        </row>
        <row r="682">
          <cell r="A682" t="e">
            <v>#REF!</v>
          </cell>
          <cell r="B682" t="e">
            <v>#REF!</v>
          </cell>
          <cell r="C682" t="e">
            <v>#REF!</v>
          </cell>
          <cell r="D682" t="e">
            <v>#REF!</v>
          </cell>
        </row>
        <row r="683">
          <cell r="A683" t="e">
            <v>#REF!</v>
          </cell>
          <cell r="B683" t="e">
            <v>#REF!</v>
          </cell>
          <cell r="C683" t="e">
            <v>#REF!</v>
          </cell>
          <cell r="D683" t="e">
            <v>#REF!</v>
          </cell>
        </row>
        <row r="684">
          <cell r="A684" t="e">
            <v>#REF!</v>
          </cell>
          <cell r="B684" t="e">
            <v>#REF!</v>
          </cell>
          <cell r="C684" t="e">
            <v>#REF!</v>
          </cell>
          <cell r="D684" t="e">
            <v>#REF!</v>
          </cell>
        </row>
        <row r="685">
          <cell r="A685" t="e">
            <v>#REF!</v>
          </cell>
          <cell r="B685" t="e">
            <v>#REF!</v>
          </cell>
          <cell r="C685" t="e">
            <v>#REF!</v>
          </cell>
          <cell r="D685" t="e">
            <v>#REF!</v>
          </cell>
        </row>
        <row r="686">
          <cell r="A686" t="e">
            <v>#REF!</v>
          </cell>
          <cell r="B686" t="e">
            <v>#REF!</v>
          </cell>
          <cell r="C686" t="e">
            <v>#REF!</v>
          </cell>
          <cell r="D686" t="e">
            <v>#REF!</v>
          </cell>
        </row>
        <row r="687">
          <cell r="A687" t="e">
            <v>#REF!</v>
          </cell>
          <cell r="B687" t="e">
            <v>#REF!</v>
          </cell>
          <cell r="C687" t="e">
            <v>#REF!</v>
          </cell>
          <cell r="D687" t="e">
            <v>#REF!</v>
          </cell>
        </row>
        <row r="688">
          <cell r="A688" t="e">
            <v>#REF!</v>
          </cell>
          <cell r="B688" t="e">
            <v>#REF!</v>
          </cell>
          <cell r="C688" t="e">
            <v>#REF!</v>
          </cell>
          <cell r="D688" t="e">
            <v>#REF!</v>
          </cell>
        </row>
        <row r="689">
          <cell r="A689" t="e">
            <v>#REF!</v>
          </cell>
          <cell r="B689" t="e">
            <v>#REF!</v>
          </cell>
          <cell r="C689" t="e">
            <v>#REF!</v>
          </cell>
          <cell r="D689" t="e">
            <v>#REF!</v>
          </cell>
        </row>
        <row r="690">
          <cell r="A690" t="e">
            <v>#REF!</v>
          </cell>
          <cell r="B690" t="e">
            <v>#REF!</v>
          </cell>
          <cell r="C690" t="e">
            <v>#REF!</v>
          </cell>
          <cell r="D690" t="e">
            <v>#REF!</v>
          </cell>
        </row>
        <row r="691">
          <cell r="A691" t="e">
            <v>#REF!</v>
          </cell>
          <cell r="B691" t="e">
            <v>#REF!</v>
          </cell>
          <cell r="C691" t="e">
            <v>#REF!</v>
          </cell>
          <cell r="D691" t="e">
            <v>#REF!</v>
          </cell>
        </row>
        <row r="692">
          <cell r="A692" t="e">
            <v>#REF!</v>
          </cell>
          <cell r="B692" t="e">
            <v>#REF!</v>
          </cell>
          <cell r="C692" t="e">
            <v>#REF!</v>
          </cell>
          <cell r="D692" t="e">
            <v>#REF!</v>
          </cell>
        </row>
        <row r="693">
          <cell r="A693" t="e">
            <v>#REF!</v>
          </cell>
          <cell r="B693" t="e">
            <v>#REF!</v>
          </cell>
          <cell r="C693" t="e">
            <v>#REF!</v>
          </cell>
          <cell r="D693" t="e">
            <v>#REF!</v>
          </cell>
        </row>
        <row r="694">
          <cell r="A694" t="e">
            <v>#REF!</v>
          </cell>
          <cell r="B694" t="e">
            <v>#REF!</v>
          </cell>
          <cell r="C694" t="e">
            <v>#REF!</v>
          </cell>
          <cell r="D694" t="e">
            <v>#REF!</v>
          </cell>
        </row>
        <row r="695">
          <cell r="A695" t="e">
            <v>#REF!</v>
          </cell>
          <cell r="B695" t="e">
            <v>#REF!</v>
          </cell>
          <cell r="C695" t="e">
            <v>#REF!</v>
          </cell>
          <cell r="D695" t="e">
            <v>#REF!</v>
          </cell>
        </row>
        <row r="696">
          <cell r="A696" t="e">
            <v>#REF!</v>
          </cell>
          <cell r="B696" t="e">
            <v>#REF!</v>
          </cell>
          <cell r="C696" t="e">
            <v>#REF!</v>
          </cell>
          <cell r="D696" t="e">
            <v>#REF!</v>
          </cell>
        </row>
        <row r="697">
          <cell r="A697" t="e">
            <v>#REF!</v>
          </cell>
          <cell r="B697" t="e">
            <v>#REF!</v>
          </cell>
          <cell r="C697" t="e">
            <v>#REF!</v>
          </cell>
          <cell r="D697" t="e">
            <v>#REF!</v>
          </cell>
        </row>
        <row r="698">
          <cell r="A698" t="e">
            <v>#REF!</v>
          </cell>
          <cell r="B698" t="e">
            <v>#REF!</v>
          </cell>
          <cell r="C698" t="e">
            <v>#REF!</v>
          </cell>
          <cell r="D698" t="e">
            <v>#REF!</v>
          </cell>
        </row>
        <row r="699">
          <cell r="A699" t="e">
            <v>#REF!</v>
          </cell>
          <cell r="B699" t="e">
            <v>#REF!</v>
          </cell>
          <cell r="C699" t="e">
            <v>#REF!</v>
          </cell>
          <cell r="D699" t="e">
            <v>#REF!</v>
          </cell>
        </row>
        <row r="700">
          <cell r="A700" t="e">
            <v>#REF!</v>
          </cell>
          <cell r="B700" t="e">
            <v>#REF!</v>
          </cell>
          <cell r="C700" t="e">
            <v>#REF!</v>
          </cell>
          <cell r="D700" t="e">
            <v>#REF!</v>
          </cell>
        </row>
        <row r="701">
          <cell r="A701" t="e">
            <v>#REF!</v>
          </cell>
          <cell r="B701" t="e">
            <v>#REF!</v>
          </cell>
          <cell r="C701" t="e">
            <v>#REF!</v>
          </cell>
          <cell r="D701" t="e">
            <v>#REF!</v>
          </cell>
        </row>
        <row r="702">
          <cell r="A702" t="e">
            <v>#REF!</v>
          </cell>
          <cell r="B702" t="e">
            <v>#REF!</v>
          </cell>
          <cell r="C702" t="e">
            <v>#REF!</v>
          </cell>
          <cell r="D702" t="e">
            <v>#REF!</v>
          </cell>
        </row>
        <row r="703">
          <cell r="A703" t="e">
            <v>#REF!</v>
          </cell>
          <cell r="B703" t="e">
            <v>#REF!</v>
          </cell>
          <cell r="C703" t="e">
            <v>#REF!</v>
          </cell>
          <cell r="D703" t="e">
            <v>#REF!</v>
          </cell>
        </row>
        <row r="704">
          <cell r="A704" t="e">
            <v>#REF!</v>
          </cell>
          <cell r="B704" t="e">
            <v>#REF!</v>
          </cell>
          <cell r="C704" t="e">
            <v>#REF!</v>
          </cell>
          <cell r="D704" t="e">
            <v>#REF!</v>
          </cell>
        </row>
        <row r="705">
          <cell r="A705" t="e">
            <v>#REF!</v>
          </cell>
          <cell r="B705" t="e">
            <v>#REF!</v>
          </cell>
          <cell r="C705" t="e">
            <v>#REF!</v>
          </cell>
          <cell r="D705" t="e">
            <v>#REF!</v>
          </cell>
        </row>
        <row r="706">
          <cell r="A706" t="e">
            <v>#REF!</v>
          </cell>
          <cell r="B706" t="e">
            <v>#REF!</v>
          </cell>
          <cell r="C706" t="e">
            <v>#REF!</v>
          </cell>
          <cell r="D706" t="e">
            <v>#REF!</v>
          </cell>
        </row>
        <row r="707">
          <cell r="A707" t="e">
            <v>#REF!</v>
          </cell>
          <cell r="B707" t="e">
            <v>#REF!</v>
          </cell>
          <cell r="C707" t="e">
            <v>#REF!</v>
          </cell>
          <cell r="D707" t="e">
            <v>#REF!</v>
          </cell>
        </row>
        <row r="708">
          <cell r="A708" t="e">
            <v>#REF!</v>
          </cell>
          <cell r="B708" t="e">
            <v>#REF!</v>
          </cell>
          <cell r="D708" t="e">
            <v>#REF!</v>
          </cell>
        </row>
        <row r="709">
          <cell r="A709" t="e">
            <v>#REF!</v>
          </cell>
          <cell r="B709" t="e">
            <v>#REF!</v>
          </cell>
          <cell r="C709" t="e">
            <v>#REF!</v>
          </cell>
          <cell r="D709" t="e">
            <v>#REF!</v>
          </cell>
        </row>
        <row r="710">
          <cell r="A710" t="e">
            <v>#REF!</v>
          </cell>
          <cell r="B710" t="e">
            <v>#REF!</v>
          </cell>
          <cell r="C710" t="e">
            <v>#REF!</v>
          </cell>
          <cell r="D710" t="e">
            <v>#REF!</v>
          </cell>
        </row>
        <row r="711">
          <cell r="A711" t="e">
            <v>#REF!</v>
          </cell>
          <cell r="B711" t="e">
            <v>#REF!</v>
          </cell>
          <cell r="C711" t="e">
            <v>#REF!</v>
          </cell>
          <cell r="D711" t="e">
            <v>#REF!</v>
          </cell>
        </row>
        <row r="712">
          <cell r="A712" t="e">
            <v>#REF!</v>
          </cell>
          <cell r="B712" t="e">
            <v>#REF!</v>
          </cell>
          <cell r="C712" t="e">
            <v>#REF!</v>
          </cell>
          <cell r="D712" t="e">
            <v>#REF!</v>
          </cell>
        </row>
        <row r="713">
          <cell r="A713" t="e">
            <v>#REF!</v>
          </cell>
          <cell r="B713" t="e">
            <v>#REF!</v>
          </cell>
          <cell r="C713" t="e">
            <v>#REF!</v>
          </cell>
          <cell r="D713" t="e">
            <v>#REF!</v>
          </cell>
        </row>
        <row r="714">
          <cell r="A714" t="e">
            <v>#REF!</v>
          </cell>
          <cell r="B714" t="e">
            <v>#REF!</v>
          </cell>
          <cell r="D714" t="e">
            <v>#REF!</v>
          </cell>
        </row>
        <row r="715">
          <cell r="A715" t="e">
            <v>#REF!</v>
          </cell>
          <cell r="B715" t="e">
            <v>#REF!</v>
          </cell>
          <cell r="C715" t="e">
            <v>#REF!</v>
          </cell>
          <cell r="D715" t="e">
            <v>#REF!</v>
          </cell>
        </row>
        <row r="716">
          <cell r="A716" t="e">
            <v>#REF!</v>
          </cell>
          <cell r="B716" t="e">
            <v>#REF!</v>
          </cell>
          <cell r="C716" t="e">
            <v>#REF!</v>
          </cell>
          <cell r="D716" t="e">
            <v>#REF!</v>
          </cell>
        </row>
        <row r="717">
          <cell r="A717" t="e">
            <v>#REF!</v>
          </cell>
          <cell r="B717" t="e">
            <v>#REF!</v>
          </cell>
          <cell r="C717" t="e">
            <v>#REF!</v>
          </cell>
          <cell r="D717" t="e">
            <v>#REF!</v>
          </cell>
        </row>
        <row r="718">
          <cell r="A718" t="e">
            <v>#REF!</v>
          </cell>
          <cell r="B718" t="e">
            <v>#REF!</v>
          </cell>
          <cell r="C718" t="e">
            <v>#REF!</v>
          </cell>
          <cell r="D718" t="e">
            <v>#REF!</v>
          </cell>
        </row>
        <row r="719">
          <cell r="A719" t="e">
            <v>#REF!</v>
          </cell>
          <cell r="B719" t="e">
            <v>#REF!</v>
          </cell>
          <cell r="C719" t="e">
            <v>#REF!</v>
          </cell>
          <cell r="D719" t="e">
            <v>#REF!</v>
          </cell>
        </row>
        <row r="720">
          <cell r="A720" t="e">
            <v>#REF!</v>
          </cell>
          <cell r="B720" t="e">
            <v>#REF!</v>
          </cell>
          <cell r="D720" t="e">
            <v>#REF!</v>
          </cell>
        </row>
        <row r="721">
          <cell r="A721" t="e">
            <v>#REF!</v>
          </cell>
          <cell r="B721" t="e">
            <v>#REF!</v>
          </cell>
          <cell r="C721" t="e">
            <v>#REF!</v>
          </cell>
          <cell r="D721" t="e">
            <v>#REF!</v>
          </cell>
        </row>
        <row r="722">
          <cell r="A722" t="e">
            <v>#REF!</v>
          </cell>
          <cell r="B722" t="e">
            <v>#REF!</v>
          </cell>
          <cell r="C722" t="e">
            <v>#REF!</v>
          </cell>
          <cell r="D722" t="e">
            <v>#REF!</v>
          </cell>
        </row>
        <row r="723">
          <cell r="A723" t="e">
            <v>#REF!</v>
          </cell>
          <cell r="B723" t="e">
            <v>#REF!</v>
          </cell>
          <cell r="C723" t="e">
            <v>#REF!</v>
          </cell>
          <cell r="D723" t="e">
            <v>#REF!</v>
          </cell>
        </row>
        <row r="724">
          <cell r="A724" t="e">
            <v>#REF!</v>
          </cell>
          <cell r="B724" t="e">
            <v>#REF!</v>
          </cell>
          <cell r="C724" t="e">
            <v>#REF!</v>
          </cell>
          <cell r="D724" t="e">
            <v>#REF!</v>
          </cell>
        </row>
        <row r="725">
          <cell r="A725" t="e">
            <v>#REF!</v>
          </cell>
          <cell r="B725" t="e">
            <v>#REF!</v>
          </cell>
          <cell r="C725" t="e">
            <v>#REF!</v>
          </cell>
          <cell r="D725" t="e">
            <v>#REF!</v>
          </cell>
        </row>
        <row r="726">
          <cell r="A726" t="e">
            <v>#REF!</v>
          </cell>
          <cell r="B726" t="e">
            <v>#REF!</v>
          </cell>
          <cell r="D726" t="e">
            <v>#REF!</v>
          </cell>
        </row>
        <row r="727">
          <cell r="A727" t="e">
            <v>#REF!</v>
          </cell>
          <cell r="B727" t="e">
            <v>#REF!</v>
          </cell>
          <cell r="C727" t="e">
            <v>#REF!</v>
          </cell>
          <cell r="D727" t="e">
            <v>#REF!</v>
          </cell>
        </row>
        <row r="728">
          <cell r="A728" t="e">
            <v>#REF!</v>
          </cell>
          <cell r="B728" t="e">
            <v>#REF!</v>
          </cell>
          <cell r="C728" t="e">
            <v>#REF!</v>
          </cell>
          <cell r="D728" t="e">
            <v>#REF!</v>
          </cell>
        </row>
        <row r="729">
          <cell r="A729" t="e">
            <v>#REF!</v>
          </cell>
          <cell r="B729" t="e">
            <v>#REF!</v>
          </cell>
          <cell r="C729" t="e">
            <v>#REF!</v>
          </cell>
          <cell r="D729" t="e">
            <v>#REF!</v>
          </cell>
        </row>
        <row r="730">
          <cell r="A730" t="e">
            <v>#REF!</v>
          </cell>
          <cell r="B730" t="e">
            <v>#REF!</v>
          </cell>
          <cell r="C730" t="e">
            <v>#REF!</v>
          </cell>
          <cell r="D730" t="e">
            <v>#REF!</v>
          </cell>
        </row>
        <row r="731">
          <cell r="A731" t="e">
            <v>#REF!</v>
          </cell>
          <cell r="B731" t="e">
            <v>#REF!</v>
          </cell>
          <cell r="C731" t="e">
            <v>#REF!</v>
          </cell>
          <cell r="D731" t="e">
            <v>#REF!</v>
          </cell>
        </row>
        <row r="732">
          <cell r="A732" t="e">
            <v>#REF!</v>
          </cell>
          <cell r="B732" t="e">
            <v>#REF!</v>
          </cell>
          <cell r="C732" t="e">
            <v>#REF!</v>
          </cell>
          <cell r="D732" t="e">
            <v>#REF!</v>
          </cell>
        </row>
        <row r="733">
          <cell r="A733" t="e">
            <v>#REF!</v>
          </cell>
          <cell r="B733" t="e">
            <v>#REF!</v>
          </cell>
          <cell r="C733" t="e">
            <v>#REF!</v>
          </cell>
          <cell r="D733" t="e">
            <v>#REF!</v>
          </cell>
        </row>
        <row r="734">
          <cell r="A734" t="e">
            <v>#REF!</v>
          </cell>
          <cell r="B734" t="e">
            <v>#REF!</v>
          </cell>
          <cell r="C734" t="e">
            <v>#REF!</v>
          </cell>
          <cell r="D734" t="e">
            <v>#REF!</v>
          </cell>
        </row>
        <row r="735">
          <cell r="A735" t="e">
            <v>#REF!</v>
          </cell>
          <cell r="B735" t="e">
            <v>#REF!</v>
          </cell>
          <cell r="D735" t="e">
            <v>#REF!</v>
          </cell>
        </row>
        <row r="736">
          <cell r="A736" t="e">
            <v>#REF!</v>
          </cell>
          <cell r="B736" t="e">
            <v>#REF!</v>
          </cell>
          <cell r="D736" t="e">
            <v>#REF!</v>
          </cell>
        </row>
        <row r="737">
          <cell r="A737" t="e">
            <v>#REF!</v>
          </cell>
          <cell r="B737" t="e">
            <v>#REF!</v>
          </cell>
          <cell r="C737" t="e">
            <v>#REF!</v>
          </cell>
          <cell r="D737" t="e">
            <v>#REF!</v>
          </cell>
        </row>
        <row r="738">
          <cell r="A738" t="e">
            <v>#REF!</v>
          </cell>
          <cell r="B738" t="e">
            <v>#REF!</v>
          </cell>
          <cell r="C738" t="e">
            <v>#REF!</v>
          </cell>
          <cell r="D738" t="e">
            <v>#REF!</v>
          </cell>
        </row>
        <row r="739">
          <cell r="A739" t="e">
            <v>#REF!</v>
          </cell>
          <cell r="B739" t="e">
            <v>#REF!</v>
          </cell>
          <cell r="C739" t="e">
            <v>#REF!</v>
          </cell>
          <cell r="D739" t="e">
            <v>#REF!</v>
          </cell>
        </row>
        <row r="740">
          <cell r="A740" t="e">
            <v>#REF!</v>
          </cell>
          <cell r="B740" t="e">
            <v>#REF!</v>
          </cell>
          <cell r="C740" t="e">
            <v>#REF!</v>
          </cell>
          <cell r="D740" t="e">
            <v>#REF!</v>
          </cell>
        </row>
        <row r="741">
          <cell r="A741" t="e">
            <v>#REF!</v>
          </cell>
          <cell r="B741" t="e">
            <v>#REF!</v>
          </cell>
          <cell r="C741" t="e">
            <v>#REF!</v>
          </cell>
          <cell r="D741" t="e">
            <v>#REF!</v>
          </cell>
        </row>
        <row r="742">
          <cell r="A742" t="e">
            <v>#REF!</v>
          </cell>
          <cell r="B742" t="e">
            <v>#REF!</v>
          </cell>
          <cell r="C742" t="e">
            <v>#REF!</v>
          </cell>
          <cell r="D742" t="e">
            <v>#REF!</v>
          </cell>
        </row>
        <row r="743">
          <cell r="A743" t="e">
            <v>#REF!</v>
          </cell>
          <cell r="B743" t="e">
            <v>#REF!</v>
          </cell>
          <cell r="C743" t="e">
            <v>#REF!</v>
          </cell>
          <cell r="D743" t="e">
            <v>#REF!</v>
          </cell>
        </row>
        <row r="744">
          <cell r="A744" t="e">
            <v>#REF!</v>
          </cell>
          <cell r="B744" t="e">
            <v>#REF!</v>
          </cell>
          <cell r="C744" t="e">
            <v>#REF!</v>
          </cell>
          <cell r="D744" t="e">
            <v>#REF!</v>
          </cell>
        </row>
        <row r="745">
          <cell r="A745" t="e">
            <v>#REF!</v>
          </cell>
          <cell r="B745" t="e">
            <v>#REF!</v>
          </cell>
          <cell r="C745" t="e">
            <v>#REF!</v>
          </cell>
          <cell r="D745" t="e">
            <v>#REF!</v>
          </cell>
        </row>
        <row r="746">
          <cell r="A746" t="e">
            <v>#REF!</v>
          </cell>
          <cell r="B746" t="e">
            <v>#REF!</v>
          </cell>
          <cell r="C746" t="e">
            <v>#REF!</v>
          </cell>
          <cell r="D746" t="e">
            <v>#REF!</v>
          </cell>
        </row>
        <row r="747">
          <cell r="A747" t="e">
            <v>#REF!</v>
          </cell>
          <cell r="B747" t="e">
            <v>#REF!</v>
          </cell>
          <cell r="C747" t="e">
            <v>#REF!</v>
          </cell>
          <cell r="D747" t="e">
            <v>#REF!</v>
          </cell>
        </row>
        <row r="748">
          <cell r="A748" t="e">
            <v>#REF!</v>
          </cell>
          <cell r="B748" t="e">
            <v>#REF!</v>
          </cell>
          <cell r="C748" t="e">
            <v>#REF!</v>
          </cell>
          <cell r="D748" t="e">
            <v>#REF!</v>
          </cell>
        </row>
        <row r="749">
          <cell r="A749" t="e">
            <v>#REF!</v>
          </cell>
          <cell r="B749" t="e">
            <v>#REF!</v>
          </cell>
          <cell r="C749" t="e">
            <v>#REF!</v>
          </cell>
          <cell r="D749" t="e">
            <v>#REF!</v>
          </cell>
        </row>
        <row r="750">
          <cell r="A750" t="e">
            <v>#REF!</v>
          </cell>
          <cell r="B750" t="e">
            <v>#REF!</v>
          </cell>
          <cell r="D750" t="e">
            <v>#REF!</v>
          </cell>
        </row>
        <row r="751">
          <cell r="A751" t="e">
            <v>#REF!</v>
          </cell>
          <cell r="B751" t="e">
            <v>#REF!</v>
          </cell>
          <cell r="C751" t="e">
            <v>#REF!</v>
          </cell>
          <cell r="D751" t="e">
            <v>#REF!</v>
          </cell>
        </row>
        <row r="752">
          <cell r="A752" t="e">
            <v>#REF!</v>
          </cell>
          <cell r="B752" t="e">
            <v>#REF!</v>
          </cell>
          <cell r="C752" t="e">
            <v>#REF!</v>
          </cell>
          <cell r="D752" t="e">
            <v>#REF!</v>
          </cell>
        </row>
        <row r="753">
          <cell r="A753" t="e">
            <v>#REF!</v>
          </cell>
          <cell r="B753" t="e">
            <v>#REF!</v>
          </cell>
          <cell r="C753" t="e">
            <v>#REF!</v>
          </cell>
          <cell r="D753" t="e">
            <v>#REF!</v>
          </cell>
        </row>
        <row r="754">
          <cell r="A754" t="e">
            <v>#REF!</v>
          </cell>
          <cell r="B754" t="e">
            <v>#REF!</v>
          </cell>
          <cell r="C754" t="e">
            <v>#REF!</v>
          </cell>
          <cell r="D754" t="e">
            <v>#REF!</v>
          </cell>
        </row>
        <row r="755">
          <cell r="A755" t="e">
            <v>#REF!</v>
          </cell>
          <cell r="B755" t="e">
            <v>#REF!</v>
          </cell>
          <cell r="C755" t="e">
            <v>#REF!</v>
          </cell>
          <cell r="D755" t="e">
            <v>#REF!</v>
          </cell>
        </row>
        <row r="756">
          <cell r="A756" t="e">
            <v>#REF!</v>
          </cell>
          <cell r="B756" t="e">
            <v>#REF!</v>
          </cell>
          <cell r="C756" t="e">
            <v>#REF!</v>
          </cell>
          <cell r="D756" t="e">
            <v>#REF!</v>
          </cell>
        </row>
        <row r="757">
          <cell r="A757" t="e">
            <v>#REF!</v>
          </cell>
          <cell r="B757" t="e">
            <v>#REF!</v>
          </cell>
          <cell r="C757" t="e">
            <v>#REF!</v>
          </cell>
          <cell r="D757" t="e">
            <v>#REF!</v>
          </cell>
        </row>
        <row r="758">
          <cell r="A758" t="e">
            <v>#REF!</v>
          </cell>
          <cell r="B758" t="e">
            <v>#REF!</v>
          </cell>
          <cell r="C758" t="e">
            <v>#REF!</v>
          </cell>
          <cell r="D758" t="e">
            <v>#REF!</v>
          </cell>
        </row>
        <row r="759">
          <cell r="A759" t="e">
            <v>#REF!</v>
          </cell>
          <cell r="B759" t="e">
            <v>#REF!</v>
          </cell>
          <cell r="C759" t="e">
            <v>#REF!</v>
          </cell>
          <cell r="D759" t="e">
            <v>#REF!</v>
          </cell>
        </row>
        <row r="760">
          <cell r="A760" t="e">
            <v>#REF!</v>
          </cell>
          <cell r="B760" t="e">
            <v>#REF!</v>
          </cell>
          <cell r="C760" t="e">
            <v>#REF!</v>
          </cell>
          <cell r="D760" t="e">
            <v>#REF!</v>
          </cell>
        </row>
        <row r="761">
          <cell r="A761" t="e">
            <v>#REF!</v>
          </cell>
          <cell r="B761" t="e">
            <v>#REF!</v>
          </cell>
          <cell r="C761" t="e">
            <v>#REF!</v>
          </cell>
          <cell r="D761" t="e">
            <v>#REF!</v>
          </cell>
        </row>
        <row r="762">
          <cell r="A762" t="e">
            <v>#REF!</v>
          </cell>
          <cell r="B762" t="e">
            <v>#REF!</v>
          </cell>
          <cell r="C762" t="e">
            <v>#REF!</v>
          </cell>
          <cell r="D762" t="e">
            <v>#REF!</v>
          </cell>
        </row>
        <row r="763">
          <cell r="A763" t="e">
            <v>#REF!</v>
          </cell>
          <cell r="B763" t="e">
            <v>#REF!</v>
          </cell>
          <cell r="C763" t="e">
            <v>#REF!</v>
          </cell>
          <cell r="D763" t="e">
            <v>#REF!</v>
          </cell>
        </row>
        <row r="764">
          <cell r="A764" t="e">
            <v>#REF!</v>
          </cell>
          <cell r="B764" t="e">
            <v>#REF!</v>
          </cell>
          <cell r="C764" t="e">
            <v>#REF!</v>
          </cell>
          <cell r="D764" t="e">
            <v>#REF!</v>
          </cell>
        </row>
        <row r="765">
          <cell r="A765" t="e">
            <v>#REF!</v>
          </cell>
          <cell r="B765" t="e">
            <v>#REF!</v>
          </cell>
          <cell r="C765" t="e">
            <v>#REF!</v>
          </cell>
          <cell r="D765" t="e">
            <v>#REF!</v>
          </cell>
        </row>
        <row r="766">
          <cell r="A766" t="e">
            <v>#REF!</v>
          </cell>
          <cell r="B766" t="e">
            <v>#REF!</v>
          </cell>
          <cell r="C766" t="e">
            <v>#REF!</v>
          </cell>
          <cell r="D766" t="e">
            <v>#REF!</v>
          </cell>
        </row>
        <row r="767">
          <cell r="A767" t="e">
            <v>#REF!</v>
          </cell>
          <cell r="B767" t="e">
            <v>#REF!</v>
          </cell>
          <cell r="C767" t="e">
            <v>#REF!</v>
          </cell>
          <cell r="D767" t="e">
            <v>#REF!</v>
          </cell>
        </row>
        <row r="768">
          <cell r="A768" t="e">
            <v>#REF!</v>
          </cell>
          <cell r="B768" t="e">
            <v>#REF!</v>
          </cell>
          <cell r="C768" t="e">
            <v>#REF!</v>
          </cell>
          <cell r="D768" t="e">
            <v>#REF!</v>
          </cell>
        </row>
        <row r="769">
          <cell r="A769" t="e">
            <v>#REF!</v>
          </cell>
          <cell r="B769" t="e">
            <v>#REF!</v>
          </cell>
          <cell r="C769" t="e">
            <v>#REF!</v>
          </cell>
          <cell r="D769" t="e">
            <v>#REF!</v>
          </cell>
        </row>
        <row r="770">
          <cell r="A770" t="e">
            <v>#REF!</v>
          </cell>
          <cell r="B770" t="e">
            <v>#REF!</v>
          </cell>
          <cell r="C770" t="e">
            <v>#REF!</v>
          </cell>
          <cell r="D770" t="e">
            <v>#REF!</v>
          </cell>
        </row>
        <row r="771">
          <cell r="A771" t="e">
            <v>#REF!</v>
          </cell>
          <cell r="B771" t="e">
            <v>#REF!</v>
          </cell>
          <cell r="C771" t="e">
            <v>#REF!</v>
          </cell>
          <cell r="D771" t="e">
            <v>#REF!</v>
          </cell>
        </row>
        <row r="772">
          <cell r="A772" t="e">
            <v>#REF!</v>
          </cell>
          <cell r="B772" t="e">
            <v>#REF!</v>
          </cell>
          <cell r="C772" t="e">
            <v>#REF!</v>
          </cell>
          <cell r="D772" t="e">
            <v>#REF!</v>
          </cell>
        </row>
        <row r="773">
          <cell r="A773" t="e">
            <v>#REF!</v>
          </cell>
          <cell r="B773" t="e">
            <v>#REF!</v>
          </cell>
          <cell r="C773" t="e">
            <v>#REF!</v>
          </cell>
          <cell r="D773" t="e">
            <v>#REF!</v>
          </cell>
        </row>
        <row r="774">
          <cell r="A774" t="e">
            <v>#REF!</v>
          </cell>
          <cell r="B774" t="e">
            <v>#REF!</v>
          </cell>
          <cell r="C774" t="e">
            <v>#REF!</v>
          </cell>
          <cell r="D774" t="e">
            <v>#REF!</v>
          </cell>
        </row>
        <row r="775">
          <cell r="A775" t="e">
            <v>#REF!</v>
          </cell>
          <cell r="B775" t="e">
            <v>#REF!</v>
          </cell>
          <cell r="C775" t="e">
            <v>#REF!</v>
          </cell>
          <cell r="D775" t="e">
            <v>#REF!</v>
          </cell>
        </row>
        <row r="776">
          <cell r="A776" t="e">
            <v>#REF!</v>
          </cell>
          <cell r="B776" t="e">
            <v>#REF!</v>
          </cell>
          <cell r="C776" t="e">
            <v>#REF!</v>
          </cell>
          <cell r="D776" t="e">
            <v>#REF!</v>
          </cell>
        </row>
        <row r="777">
          <cell r="A777" t="e">
            <v>#REF!</v>
          </cell>
          <cell r="B777" t="e">
            <v>#REF!</v>
          </cell>
          <cell r="C777" t="e">
            <v>#REF!</v>
          </cell>
          <cell r="D777" t="e">
            <v>#REF!</v>
          </cell>
        </row>
        <row r="778">
          <cell r="A778" t="e">
            <v>#REF!</v>
          </cell>
          <cell r="B778" t="e">
            <v>#REF!</v>
          </cell>
          <cell r="C778" t="e">
            <v>#REF!</v>
          </cell>
          <cell r="D778" t="e">
            <v>#REF!</v>
          </cell>
        </row>
        <row r="779">
          <cell r="A779" t="e">
            <v>#REF!</v>
          </cell>
          <cell r="B779" t="e">
            <v>#REF!</v>
          </cell>
          <cell r="C779" t="e">
            <v>#REF!</v>
          </cell>
          <cell r="D779" t="e">
            <v>#REF!</v>
          </cell>
        </row>
        <row r="780">
          <cell r="A780" t="e">
            <v>#REF!</v>
          </cell>
          <cell r="B780" t="e">
            <v>#REF!</v>
          </cell>
          <cell r="C780" t="e">
            <v>#REF!</v>
          </cell>
          <cell r="D780" t="e">
            <v>#REF!</v>
          </cell>
        </row>
        <row r="781">
          <cell r="A781" t="e">
            <v>#REF!</v>
          </cell>
          <cell r="B781" t="e">
            <v>#REF!</v>
          </cell>
          <cell r="C781" t="e">
            <v>#REF!</v>
          </cell>
          <cell r="D781" t="e">
            <v>#REF!</v>
          </cell>
        </row>
        <row r="782">
          <cell r="A782" t="e">
            <v>#REF!</v>
          </cell>
          <cell r="B782" t="e">
            <v>#REF!</v>
          </cell>
          <cell r="C782" t="e">
            <v>#REF!</v>
          </cell>
          <cell r="D782" t="e">
            <v>#REF!</v>
          </cell>
        </row>
        <row r="783">
          <cell r="A783" t="e">
            <v>#REF!</v>
          </cell>
          <cell r="B783" t="e">
            <v>#REF!</v>
          </cell>
          <cell r="C783" t="e">
            <v>#REF!</v>
          </cell>
          <cell r="D783" t="e">
            <v>#REF!</v>
          </cell>
        </row>
        <row r="784">
          <cell r="A784" t="e">
            <v>#REF!</v>
          </cell>
          <cell r="B784" t="e">
            <v>#REF!</v>
          </cell>
          <cell r="C784" t="e">
            <v>#REF!</v>
          </cell>
          <cell r="D784" t="e">
            <v>#REF!</v>
          </cell>
        </row>
        <row r="785">
          <cell r="A785" t="e">
            <v>#REF!</v>
          </cell>
          <cell r="B785" t="e">
            <v>#REF!</v>
          </cell>
          <cell r="C785" t="e">
            <v>#REF!</v>
          </cell>
          <cell r="D785" t="e">
            <v>#REF!</v>
          </cell>
        </row>
        <row r="786">
          <cell r="A786" t="e">
            <v>#REF!</v>
          </cell>
          <cell r="B786" t="e">
            <v>#REF!</v>
          </cell>
          <cell r="C786" t="e">
            <v>#REF!</v>
          </cell>
          <cell r="D786" t="e">
            <v>#REF!</v>
          </cell>
        </row>
        <row r="787">
          <cell r="A787" t="e">
            <v>#REF!</v>
          </cell>
          <cell r="B787" t="e">
            <v>#REF!</v>
          </cell>
          <cell r="C787" t="e">
            <v>#REF!</v>
          </cell>
          <cell r="D787" t="e">
            <v>#REF!</v>
          </cell>
        </row>
        <row r="788">
          <cell r="A788" t="e">
            <v>#REF!</v>
          </cell>
          <cell r="B788" t="e">
            <v>#REF!</v>
          </cell>
          <cell r="C788" t="e">
            <v>#REF!</v>
          </cell>
          <cell r="D788" t="e">
            <v>#REF!</v>
          </cell>
        </row>
        <row r="789">
          <cell r="A789" t="e">
            <v>#REF!</v>
          </cell>
          <cell r="B789" t="e">
            <v>#REF!</v>
          </cell>
          <cell r="C789" t="e">
            <v>#REF!</v>
          </cell>
          <cell r="D789" t="e">
            <v>#REF!</v>
          </cell>
        </row>
        <row r="790">
          <cell r="A790" t="e">
            <v>#REF!</v>
          </cell>
          <cell r="B790" t="e">
            <v>#REF!</v>
          </cell>
          <cell r="C790" t="e">
            <v>#REF!</v>
          </cell>
          <cell r="D790" t="e">
            <v>#REF!</v>
          </cell>
        </row>
        <row r="791">
          <cell r="A791" t="e">
            <v>#REF!</v>
          </cell>
          <cell r="B791" t="e">
            <v>#REF!</v>
          </cell>
          <cell r="C791" t="e">
            <v>#REF!</v>
          </cell>
          <cell r="D791" t="e">
            <v>#REF!</v>
          </cell>
        </row>
        <row r="792">
          <cell r="A792" t="e">
            <v>#REF!</v>
          </cell>
          <cell r="B792" t="e">
            <v>#REF!</v>
          </cell>
          <cell r="C792" t="e">
            <v>#REF!</v>
          </cell>
          <cell r="D792" t="e">
            <v>#REF!</v>
          </cell>
        </row>
        <row r="793">
          <cell r="A793" t="e">
            <v>#REF!</v>
          </cell>
          <cell r="B793" t="e">
            <v>#REF!</v>
          </cell>
          <cell r="C793" t="e">
            <v>#REF!</v>
          </cell>
          <cell r="D793" t="e">
            <v>#REF!</v>
          </cell>
        </row>
        <row r="794">
          <cell r="A794" t="e">
            <v>#REF!</v>
          </cell>
          <cell r="B794" t="e">
            <v>#REF!</v>
          </cell>
          <cell r="C794" t="e">
            <v>#REF!</v>
          </cell>
          <cell r="D794" t="e">
            <v>#REF!</v>
          </cell>
        </row>
        <row r="795">
          <cell r="A795" t="e">
            <v>#REF!</v>
          </cell>
          <cell r="B795" t="e">
            <v>#REF!</v>
          </cell>
          <cell r="C795" t="e">
            <v>#REF!</v>
          </cell>
          <cell r="D795" t="e">
            <v>#REF!</v>
          </cell>
        </row>
        <row r="796">
          <cell r="A796" t="e">
            <v>#REF!</v>
          </cell>
          <cell r="B796" t="e">
            <v>#REF!</v>
          </cell>
          <cell r="C796" t="e">
            <v>#REF!</v>
          </cell>
          <cell r="D796" t="e">
            <v>#REF!</v>
          </cell>
        </row>
        <row r="797">
          <cell r="A797" t="e">
            <v>#REF!</v>
          </cell>
          <cell r="B797" t="e">
            <v>#REF!</v>
          </cell>
          <cell r="C797" t="e">
            <v>#REF!</v>
          </cell>
          <cell r="D797" t="e">
            <v>#REF!</v>
          </cell>
        </row>
        <row r="798">
          <cell r="A798" t="e">
            <v>#REF!</v>
          </cell>
          <cell r="B798" t="e">
            <v>#REF!</v>
          </cell>
          <cell r="D798" t="e">
            <v>#REF!</v>
          </cell>
        </row>
        <row r="799">
          <cell r="A799" t="e">
            <v>#REF!</v>
          </cell>
          <cell r="B799" t="e">
            <v>#REF!</v>
          </cell>
          <cell r="C799" t="e">
            <v>#REF!</v>
          </cell>
          <cell r="D799" t="e">
            <v>#REF!</v>
          </cell>
        </row>
        <row r="800">
          <cell r="A800" t="e">
            <v>#REF!</v>
          </cell>
          <cell r="B800" t="e">
            <v>#REF!</v>
          </cell>
          <cell r="C800" t="e">
            <v>#REF!</v>
          </cell>
          <cell r="D800" t="e">
            <v>#REF!</v>
          </cell>
        </row>
        <row r="801">
          <cell r="A801" t="e">
            <v>#REF!</v>
          </cell>
          <cell r="B801" t="e">
            <v>#REF!</v>
          </cell>
          <cell r="C801" t="e">
            <v>#REF!</v>
          </cell>
          <cell r="D801" t="e">
            <v>#REF!</v>
          </cell>
        </row>
        <row r="802">
          <cell r="A802" t="e">
            <v>#REF!</v>
          </cell>
          <cell r="B802" t="e">
            <v>#REF!</v>
          </cell>
          <cell r="C802" t="e">
            <v>#REF!</v>
          </cell>
          <cell r="D802" t="e">
            <v>#REF!</v>
          </cell>
        </row>
        <row r="803">
          <cell r="A803" t="e">
            <v>#REF!</v>
          </cell>
          <cell r="B803" t="e">
            <v>#REF!</v>
          </cell>
          <cell r="C803" t="e">
            <v>#REF!</v>
          </cell>
          <cell r="D803" t="e">
            <v>#REF!</v>
          </cell>
        </row>
        <row r="804">
          <cell r="A804" t="e">
            <v>#REF!</v>
          </cell>
          <cell r="B804" t="e">
            <v>#REF!</v>
          </cell>
          <cell r="C804" t="e">
            <v>#REF!</v>
          </cell>
          <cell r="D804" t="e">
            <v>#REF!</v>
          </cell>
        </row>
        <row r="805">
          <cell r="A805" t="e">
            <v>#REF!</v>
          </cell>
          <cell r="B805" t="e">
            <v>#REF!</v>
          </cell>
          <cell r="C805" t="e">
            <v>#REF!</v>
          </cell>
          <cell r="D805" t="e">
            <v>#REF!</v>
          </cell>
        </row>
        <row r="806">
          <cell r="A806" t="e">
            <v>#REF!</v>
          </cell>
          <cell r="B806" t="e">
            <v>#REF!</v>
          </cell>
          <cell r="C806" t="e">
            <v>#REF!</v>
          </cell>
          <cell r="D806" t="e">
            <v>#REF!</v>
          </cell>
        </row>
        <row r="807">
          <cell r="A807" t="e">
            <v>#REF!</v>
          </cell>
          <cell r="B807" t="e">
            <v>#REF!</v>
          </cell>
          <cell r="C807" t="e">
            <v>#REF!</v>
          </cell>
          <cell r="D807" t="e">
            <v>#REF!</v>
          </cell>
        </row>
        <row r="808">
          <cell r="A808" t="e">
            <v>#REF!</v>
          </cell>
          <cell r="B808" t="e">
            <v>#REF!</v>
          </cell>
          <cell r="C808" t="e">
            <v>#REF!</v>
          </cell>
          <cell r="D808" t="e">
            <v>#REF!</v>
          </cell>
        </row>
        <row r="809">
          <cell r="A809" t="e">
            <v>#REF!</v>
          </cell>
          <cell r="B809" t="e">
            <v>#REF!</v>
          </cell>
          <cell r="C809" t="e">
            <v>#REF!</v>
          </cell>
          <cell r="D809" t="e">
            <v>#REF!</v>
          </cell>
        </row>
        <row r="810">
          <cell r="A810" t="e">
            <v>#REF!</v>
          </cell>
          <cell r="B810" t="e">
            <v>#REF!</v>
          </cell>
          <cell r="C810" t="e">
            <v>#REF!</v>
          </cell>
          <cell r="D810" t="e">
            <v>#REF!</v>
          </cell>
        </row>
        <row r="811">
          <cell r="A811" t="e">
            <v>#REF!</v>
          </cell>
          <cell r="B811" t="e">
            <v>#REF!</v>
          </cell>
          <cell r="C811" t="e">
            <v>#REF!</v>
          </cell>
          <cell r="D811" t="e">
            <v>#REF!</v>
          </cell>
        </row>
        <row r="812">
          <cell r="A812" t="e">
            <v>#REF!</v>
          </cell>
          <cell r="B812" t="e">
            <v>#REF!</v>
          </cell>
          <cell r="C812" t="e">
            <v>#REF!</v>
          </cell>
          <cell r="D812" t="e">
            <v>#REF!</v>
          </cell>
        </row>
        <row r="813">
          <cell r="A813" t="e">
            <v>#REF!</v>
          </cell>
          <cell r="B813" t="e">
            <v>#REF!</v>
          </cell>
          <cell r="C813" t="e">
            <v>#REF!</v>
          </cell>
          <cell r="D813" t="e">
            <v>#REF!</v>
          </cell>
        </row>
        <row r="814">
          <cell r="A814" t="e">
            <v>#REF!</v>
          </cell>
          <cell r="B814" t="e">
            <v>#REF!</v>
          </cell>
          <cell r="C814" t="e">
            <v>#REF!</v>
          </cell>
          <cell r="D814" t="e">
            <v>#REF!</v>
          </cell>
        </row>
        <row r="815">
          <cell r="A815" t="e">
            <v>#REF!</v>
          </cell>
          <cell r="B815" t="e">
            <v>#REF!</v>
          </cell>
          <cell r="C815" t="e">
            <v>#REF!</v>
          </cell>
          <cell r="D815" t="e">
            <v>#REF!</v>
          </cell>
        </row>
        <row r="816">
          <cell r="A816" t="e">
            <v>#REF!</v>
          </cell>
          <cell r="B816" t="e">
            <v>#REF!</v>
          </cell>
          <cell r="C816" t="e">
            <v>#REF!</v>
          </cell>
          <cell r="D816" t="e">
            <v>#REF!</v>
          </cell>
        </row>
        <row r="817">
          <cell r="A817" t="e">
            <v>#REF!</v>
          </cell>
          <cell r="B817" t="e">
            <v>#REF!</v>
          </cell>
          <cell r="C817" t="e">
            <v>#REF!</v>
          </cell>
          <cell r="D817" t="e">
            <v>#REF!</v>
          </cell>
        </row>
        <row r="818">
          <cell r="A818" t="e">
            <v>#REF!</v>
          </cell>
          <cell r="B818" t="e">
            <v>#REF!</v>
          </cell>
          <cell r="C818" t="e">
            <v>#REF!</v>
          </cell>
          <cell r="D818" t="e">
            <v>#REF!</v>
          </cell>
        </row>
        <row r="819">
          <cell r="A819" t="e">
            <v>#REF!</v>
          </cell>
          <cell r="B819" t="e">
            <v>#REF!</v>
          </cell>
          <cell r="C819" t="e">
            <v>#REF!</v>
          </cell>
          <cell r="D819" t="e">
            <v>#REF!</v>
          </cell>
        </row>
        <row r="820">
          <cell r="A820" t="e">
            <v>#REF!</v>
          </cell>
          <cell r="B820" t="e">
            <v>#REF!</v>
          </cell>
          <cell r="C820" t="e">
            <v>#REF!</v>
          </cell>
          <cell r="D820" t="e">
            <v>#REF!</v>
          </cell>
        </row>
        <row r="821">
          <cell r="A821" t="e">
            <v>#REF!</v>
          </cell>
          <cell r="B821" t="e">
            <v>#REF!</v>
          </cell>
          <cell r="C821" t="e">
            <v>#REF!</v>
          </cell>
          <cell r="D821" t="e">
            <v>#REF!</v>
          </cell>
        </row>
        <row r="822">
          <cell r="A822" t="e">
            <v>#REF!</v>
          </cell>
          <cell r="B822" t="e">
            <v>#REF!</v>
          </cell>
          <cell r="C822" t="e">
            <v>#REF!</v>
          </cell>
          <cell r="D822" t="e">
            <v>#REF!</v>
          </cell>
        </row>
        <row r="823">
          <cell r="A823" t="e">
            <v>#REF!</v>
          </cell>
          <cell r="B823" t="e">
            <v>#REF!</v>
          </cell>
          <cell r="C823" t="e">
            <v>#REF!</v>
          </cell>
          <cell r="D823" t="e">
            <v>#REF!</v>
          </cell>
        </row>
        <row r="824">
          <cell r="A824" t="e">
            <v>#REF!</v>
          </cell>
          <cell r="B824" t="e">
            <v>#REF!</v>
          </cell>
          <cell r="C824" t="e">
            <v>#REF!</v>
          </cell>
          <cell r="D824" t="e">
            <v>#REF!</v>
          </cell>
        </row>
        <row r="825">
          <cell r="A825" t="e">
            <v>#REF!</v>
          </cell>
          <cell r="B825" t="e">
            <v>#REF!</v>
          </cell>
          <cell r="C825" t="e">
            <v>#REF!</v>
          </cell>
          <cell r="D825" t="e">
            <v>#REF!</v>
          </cell>
        </row>
        <row r="826">
          <cell r="A826" t="e">
            <v>#REF!</v>
          </cell>
          <cell r="B826" t="e">
            <v>#REF!</v>
          </cell>
          <cell r="C826" t="e">
            <v>#REF!</v>
          </cell>
          <cell r="D826" t="e">
            <v>#REF!</v>
          </cell>
        </row>
        <row r="827">
          <cell r="A827" t="e">
            <v>#REF!</v>
          </cell>
          <cell r="B827" t="e">
            <v>#REF!</v>
          </cell>
          <cell r="C827" t="e">
            <v>#REF!</v>
          </cell>
          <cell r="D827" t="e">
            <v>#REF!</v>
          </cell>
        </row>
        <row r="828">
          <cell r="A828" t="e">
            <v>#REF!</v>
          </cell>
          <cell r="B828" t="e">
            <v>#REF!</v>
          </cell>
          <cell r="C828" t="e">
            <v>#REF!</v>
          </cell>
          <cell r="D828" t="e">
            <v>#REF!</v>
          </cell>
        </row>
        <row r="829">
          <cell r="A829" t="e">
            <v>#REF!</v>
          </cell>
          <cell r="B829" t="e">
            <v>#REF!</v>
          </cell>
          <cell r="C829" t="e">
            <v>#REF!</v>
          </cell>
          <cell r="D829" t="e">
            <v>#REF!</v>
          </cell>
        </row>
        <row r="830">
          <cell r="A830" t="e">
            <v>#REF!</v>
          </cell>
          <cell r="B830" t="e">
            <v>#REF!</v>
          </cell>
          <cell r="C830" t="e">
            <v>#REF!</v>
          </cell>
          <cell r="D830" t="e">
            <v>#REF!</v>
          </cell>
        </row>
        <row r="831">
          <cell r="A831" t="e">
            <v>#REF!</v>
          </cell>
          <cell r="B831" t="e">
            <v>#REF!</v>
          </cell>
          <cell r="C831" t="e">
            <v>#REF!</v>
          </cell>
          <cell r="D831" t="e">
            <v>#REF!</v>
          </cell>
        </row>
        <row r="832">
          <cell r="A832" t="e">
            <v>#REF!</v>
          </cell>
          <cell r="B832" t="e">
            <v>#REF!</v>
          </cell>
          <cell r="C832" t="e">
            <v>#REF!</v>
          </cell>
          <cell r="D832" t="e">
            <v>#REF!</v>
          </cell>
        </row>
        <row r="833">
          <cell r="A833" t="e">
            <v>#REF!</v>
          </cell>
          <cell r="B833" t="e">
            <v>#REF!</v>
          </cell>
          <cell r="C833" t="e">
            <v>#REF!</v>
          </cell>
          <cell r="D833" t="e">
            <v>#REF!</v>
          </cell>
        </row>
        <row r="834">
          <cell r="A834" t="e">
            <v>#REF!</v>
          </cell>
          <cell r="B834" t="e">
            <v>#REF!</v>
          </cell>
          <cell r="C834" t="e">
            <v>#REF!</v>
          </cell>
          <cell r="D834" t="e">
            <v>#REF!</v>
          </cell>
        </row>
        <row r="835">
          <cell r="A835" t="e">
            <v>#REF!</v>
          </cell>
          <cell r="B835" t="e">
            <v>#REF!</v>
          </cell>
          <cell r="C835" t="e">
            <v>#REF!</v>
          </cell>
          <cell r="D835" t="e">
            <v>#REF!</v>
          </cell>
        </row>
        <row r="836">
          <cell r="A836" t="e">
            <v>#REF!</v>
          </cell>
          <cell r="B836" t="e">
            <v>#REF!</v>
          </cell>
          <cell r="C836" t="e">
            <v>#REF!</v>
          </cell>
          <cell r="D836" t="e">
            <v>#REF!</v>
          </cell>
        </row>
        <row r="837">
          <cell r="A837" t="e">
            <v>#REF!</v>
          </cell>
          <cell r="B837" t="e">
            <v>#REF!</v>
          </cell>
          <cell r="C837" t="e">
            <v>#REF!</v>
          </cell>
          <cell r="D837" t="e">
            <v>#REF!</v>
          </cell>
        </row>
        <row r="838">
          <cell r="A838" t="e">
            <v>#REF!</v>
          </cell>
          <cell r="B838" t="e">
            <v>#REF!</v>
          </cell>
          <cell r="C838" t="e">
            <v>#REF!</v>
          </cell>
          <cell r="D838" t="e">
            <v>#REF!</v>
          </cell>
        </row>
        <row r="839">
          <cell r="A839" t="e">
            <v>#REF!</v>
          </cell>
          <cell r="B839" t="e">
            <v>#REF!</v>
          </cell>
          <cell r="C839" t="e">
            <v>#REF!</v>
          </cell>
          <cell r="D839" t="e">
            <v>#REF!</v>
          </cell>
        </row>
        <row r="840">
          <cell r="A840" t="e">
            <v>#REF!</v>
          </cell>
          <cell r="B840" t="e">
            <v>#REF!</v>
          </cell>
          <cell r="C840" t="e">
            <v>#REF!</v>
          </cell>
          <cell r="D840" t="e">
            <v>#REF!</v>
          </cell>
        </row>
        <row r="841">
          <cell r="A841" t="e">
            <v>#REF!</v>
          </cell>
          <cell r="B841" t="e">
            <v>#REF!</v>
          </cell>
          <cell r="C841" t="e">
            <v>#REF!</v>
          </cell>
          <cell r="D841" t="e">
            <v>#REF!</v>
          </cell>
        </row>
        <row r="842">
          <cell r="A842" t="e">
            <v>#REF!</v>
          </cell>
          <cell r="B842" t="e">
            <v>#REF!</v>
          </cell>
          <cell r="C842" t="e">
            <v>#REF!</v>
          </cell>
          <cell r="D842" t="e">
            <v>#REF!</v>
          </cell>
        </row>
        <row r="843">
          <cell r="A843" t="e">
            <v>#REF!</v>
          </cell>
          <cell r="B843" t="e">
            <v>#REF!</v>
          </cell>
          <cell r="C843" t="e">
            <v>#REF!</v>
          </cell>
          <cell r="D843" t="e">
            <v>#REF!</v>
          </cell>
        </row>
        <row r="844">
          <cell r="A844" t="e">
            <v>#REF!</v>
          </cell>
          <cell r="B844" t="e">
            <v>#REF!</v>
          </cell>
          <cell r="C844" t="e">
            <v>#REF!</v>
          </cell>
          <cell r="D844" t="e">
            <v>#REF!</v>
          </cell>
        </row>
        <row r="845">
          <cell r="A845" t="e">
            <v>#REF!</v>
          </cell>
          <cell r="B845" t="e">
            <v>#REF!</v>
          </cell>
          <cell r="C845" t="e">
            <v>#REF!</v>
          </cell>
          <cell r="D845" t="e">
            <v>#REF!</v>
          </cell>
        </row>
        <row r="846">
          <cell r="A846" t="e">
            <v>#REF!</v>
          </cell>
          <cell r="B846" t="e">
            <v>#REF!</v>
          </cell>
          <cell r="C846" t="e">
            <v>#REF!</v>
          </cell>
          <cell r="D846" t="e">
            <v>#REF!</v>
          </cell>
        </row>
        <row r="847">
          <cell r="A847" t="e">
            <v>#REF!</v>
          </cell>
          <cell r="B847" t="e">
            <v>#REF!</v>
          </cell>
          <cell r="C847" t="e">
            <v>#REF!</v>
          </cell>
          <cell r="D847" t="e">
            <v>#REF!</v>
          </cell>
        </row>
        <row r="848">
          <cell r="A848" t="e">
            <v>#REF!</v>
          </cell>
          <cell r="B848" t="e">
            <v>#REF!</v>
          </cell>
          <cell r="C848" t="e">
            <v>#REF!</v>
          </cell>
          <cell r="D848" t="e">
            <v>#REF!</v>
          </cell>
        </row>
        <row r="849">
          <cell r="A849" t="e">
            <v>#REF!</v>
          </cell>
          <cell r="B849" t="e">
            <v>#REF!</v>
          </cell>
          <cell r="C849" t="e">
            <v>#REF!</v>
          </cell>
          <cell r="D849" t="e">
            <v>#REF!</v>
          </cell>
        </row>
        <row r="850">
          <cell r="A850" t="e">
            <v>#REF!</v>
          </cell>
          <cell r="B850" t="e">
            <v>#REF!</v>
          </cell>
          <cell r="C850" t="e">
            <v>#REF!</v>
          </cell>
          <cell r="D850" t="e">
            <v>#REF!</v>
          </cell>
        </row>
        <row r="851">
          <cell r="A851" t="e">
            <v>#REF!</v>
          </cell>
          <cell r="B851" t="e">
            <v>#REF!</v>
          </cell>
          <cell r="C851" t="e">
            <v>#REF!</v>
          </cell>
          <cell r="D851" t="e">
            <v>#REF!</v>
          </cell>
        </row>
        <row r="852">
          <cell r="A852" t="e">
            <v>#REF!</v>
          </cell>
          <cell r="B852" t="e">
            <v>#REF!</v>
          </cell>
          <cell r="C852" t="e">
            <v>#REF!</v>
          </cell>
          <cell r="D852" t="e">
            <v>#REF!</v>
          </cell>
        </row>
        <row r="853">
          <cell r="A853" t="e">
            <v>#REF!</v>
          </cell>
          <cell r="B853" t="e">
            <v>#REF!</v>
          </cell>
          <cell r="C853" t="e">
            <v>#REF!</v>
          </cell>
          <cell r="D853" t="e">
            <v>#REF!</v>
          </cell>
        </row>
        <row r="854">
          <cell r="A854" t="e">
            <v>#REF!</v>
          </cell>
          <cell r="B854" t="e">
            <v>#REF!</v>
          </cell>
          <cell r="C854" t="e">
            <v>#REF!</v>
          </cell>
          <cell r="D854" t="e">
            <v>#REF!</v>
          </cell>
        </row>
        <row r="855">
          <cell r="A855" t="e">
            <v>#REF!</v>
          </cell>
          <cell r="B855" t="e">
            <v>#REF!</v>
          </cell>
          <cell r="C855" t="e">
            <v>#REF!</v>
          </cell>
          <cell r="D855" t="e">
            <v>#REF!</v>
          </cell>
        </row>
        <row r="856">
          <cell r="A856" t="e">
            <v>#REF!</v>
          </cell>
          <cell r="B856" t="e">
            <v>#REF!</v>
          </cell>
          <cell r="C856" t="e">
            <v>#REF!</v>
          </cell>
          <cell r="D856" t="e">
            <v>#REF!</v>
          </cell>
        </row>
        <row r="857">
          <cell r="A857" t="e">
            <v>#REF!</v>
          </cell>
          <cell r="B857" t="e">
            <v>#REF!</v>
          </cell>
          <cell r="C857" t="e">
            <v>#REF!</v>
          </cell>
          <cell r="D857" t="e">
            <v>#REF!</v>
          </cell>
        </row>
        <row r="858">
          <cell r="A858" t="e">
            <v>#REF!</v>
          </cell>
          <cell r="B858" t="e">
            <v>#REF!</v>
          </cell>
          <cell r="C858" t="e">
            <v>#REF!</v>
          </cell>
          <cell r="D858" t="e">
            <v>#REF!</v>
          </cell>
        </row>
        <row r="859">
          <cell r="A859" t="e">
            <v>#REF!</v>
          </cell>
          <cell r="B859" t="e">
            <v>#REF!</v>
          </cell>
          <cell r="C859" t="e">
            <v>#REF!</v>
          </cell>
          <cell r="D859" t="e">
            <v>#REF!</v>
          </cell>
        </row>
        <row r="860">
          <cell r="A860" t="e">
            <v>#REF!</v>
          </cell>
          <cell r="B860" t="e">
            <v>#REF!</v>
          </cell>
          <cell r="C860" t="e">
            <v>#REF!</v>
          </cell>
          <cell r="D860" t="e">
            <v>#REF!</v>
          </cell>
        </row>
        <row r="861">
          <cell r="A861" t="e">
            <v>#REF!</v>
          </cell>
          <cell r="B861" t="e">
            <v>#REF!</v>
          </cell>
          <cell r="C861" t="e">
            <v>#REF!</v>
          </cell>
          <cell r="D861" t="e">
            <v>#REF!</v>
          </cell>
        </row>
        <row r="862">
          <cell r="A862" t="e">
            <v>#REF!</v>
          </cell>
          <cell r="B862" t="e">
            <v>#REF!</v>
          </cell>
          <cell r="C862" t="e">
            <v>#REF!</v>
          </cell>
          <cell r="D862" t="e">
            <v>#REF!</v>
          </cell>
        </row>
        <row r="863">
          <cell r="A863" t="e">
            <v>#REF!</v>
          </cell>
          <cell r="B863" t="e">
            <v>#REF!</v>
          </cell>
          <cell r="C863" t="e">
            <v>#REF!</v>
          </cell>
          <cell r="D863" t="e">
            <v>#REF!</v>
          </cell>
        </row>
        <row r="864">
          <cell r="A864" t="e">
            <v>#REF!</v>
          </cell>
          <cell r="B864" t="e">
            <v>#REF!</v>
          </cell>
          <cell r="C864" t="e">
            <v>#REF!</v>
          </cell>
          <cell r="D864" t="e">
            <v>#REF!</v>
          </cell>
        </row>
        <row r="865">
          <cell r="A865" t="e">
            <v>#REF!</v>
          </cell>
          <cell r="B865" t="e">
            <v>#REF!</v>
          </cell>
          <cell r="C865" t="e">
            <v>#REF!</v>
          </cell>
          <cell r="D865" t="e">
            <v>#REF!</v>
          </cell>
        </row>
        <row r="866">
          <cell r="A866" t="e">
            <v>#REF!</v>
          </cell>
          <cell r="B866" t="e">
            <v>#REF!</v>
          </cell>
          <cell r="C866" t="e">
            <v>#REF!</v>
          </cell>
          <cell r="D866" t="e">
            <v>#REF!</v>
          </cell>
        </row>
        <row r="867">
          <cell r="A867" t="e">
            <v>#REF!</v>
          </cell>
          <cell r="B867" t="e">
            <v>#REF!</v>
          </cell>
          <cell r="C867" t="e">
            <v>#REF!</v>
          </cell>
          <cell r="D867" t="e">
            <v>#REF!</v>
          </cell>
        </row>
        <row r="868">
          <cell r="A868" t="e">
            <v>#REF!</v>
          </cell>
          <cell r="B868" t="e">
            <v>#REF!</v>
          </cell>
          <cell r="C868" t="e">
            <v>#REF!</v>
          </cell>
          <cell r="D868" t="e">
            <v>#REF!</v>
          </cell>
        </row>
        <row r="869">
          <cell r="A869" t="e">
            <v>#REF!</v>
          </cell>
          <cell r="B869" t="e">
            <v>#REF!</v>
          </cell>
          <cell r="C869" t="e">
            <v>#REF!</v>
          </cell>
          <cell r="D869" t="e">
            <v>#REF!</v>
          </cell>
        </row>
        <row r="870">
          <cell r="A870" t="e">
            <v>#REF!</v>
          </cell>
          <cell r="B870" t="e">
            <v>#REF!</v>
          </cell>
          <cell r="C870" t="e">
            <v>#REF!</v>
          </cell>
          <cell r="D870" t="e">
            <v>#REF!</v>
          </cell>
        </row>
        <row r="871">
          <cell r="A871" t="e">
            <v>#REF!</v>
          </cell>
          <cell r="B871" t="e">
            <v>#REF!</v>
          </cell>
          <cell r="C871" t="e">
            <v>#REF!</v>
          </cell>
          <cell r="D871" t="e">
            <v>#REF!</v>
          </cell>
        </row>
        <row r="872">
          <cell r="A872" t="e">
            <v>#REF!</v>
          </cell>
          <cell r="B872" t="e">
            <v>#REF!</v>
          </cell>
          <cell r="D872" t="e">
            <v>#REF!</v>
          </cell>
        </row>
        <row r="873">
          <cell r="A873" t="e">
            <v>#REF!</v>
          </cell>
          <cell r="B873" t="e">
            <v>#REF!</v>
          </cell>
          <cell r="C873" t="e">
            <v>#REF!</v>
          </cell>
          <cell r="D873" t="e">
            <v>#REF!</v>
          </cell>
        </row>
        <row r="874">
          <cell r="A874" t="e">
            <v>#REF!</v>
          </cell>
          <cell r="B874" t="e">
            <v>#REF!</v>
          </cell>
          <cell r="C874" t="e">
            <v>#REF!</v>
          </cell>
          <cell r="D874" t="e">
            <v>#REF!</v>
          </cell>
        </row>
        <row r="875">
          <cell r="A875" t="e">
            <v>#REF!</v>
          </cell>
          <cell r="B875" t="e">
            <v>#REF!</v>
          </cell>
          <cell r="C875" t="e">
            <v>#REF!</v>
          </cell>
          <cell r="D875" t="e">
            <v>#REF!</v>
          </cell>
        </row>
        <row r="876">
          <cell r="A876" t="e">
            <v>#REF!</v>
          </cell>
          <cell r="B876" t="e">
            <v>#REF!</v>
          </cell>
          <cell r="C876" t="e">
            <v>#REF!</v>
          </cell>
          <cell r="D876" t="e">
            <v>#REF!</v>
          </cell>
        </row>
        <row r="877">
          <cell r="A877" t="e">
            <v>#REF!</v>
          </cell>
          <cell r="B877" t="e">
            <v>#REF!</v>
          </cell>
          <cell r="C877" t="e">
            <v>#REF!</v>
          </cell>
          <cell r="D877" t="e">
            <v>#REF!</v>
          </cell>
        </row>
        <row r="878">
          <cell r="A878" t="e">
            <v>#REF!</v>
          </cell>
          <cell r="B878" t="e">
            <v>#REF!</v>
          </cell>
          <cell r="C878" t="e">
            <v>#REF!</v>
          </cell>
          <cell r="D878" t="e">
            <v>#REF!</v>
          </cell>
        </row>
        <row r="879">
          <cell r="A879" t="e">
            <v>#REF!</v>
          </cell>
          <cell r="B879" t="e">
            <v>#REF!</v>
          </cell>
          <cell r="C879" t="e">
            <v>#REF!</v>
          </cell>
          <cell r="D879" t="e">
            <v>#REF!</v>
          </cell>
        </row>
        <row r="880">
          <cell r="A880" t="e">
            <v>#REF!</v>
          </cell>
          <cell r="B880" t="e">
            <v>#REF!</v>
          </cell>
          <cell r="C880" t="e">
            <v>#REF!</v>
          </cell>
          <cell r="D880" t="e">
            <v>#REF!</v>
          </cell>
        </row>
        <row r="881">
          <cell r="A881" t="e">
            <v>#REF!</v>
          </cell>
          <cell r="B881" t="e">
            <v>#REF!</v>
          </cell>
          <cell r="C881" t="e">
            <v>#REF!</v>
          </cell>
          <cell r="D881" t="e">
            <v>#REF!</v>
          </cell>
        </row>
        <row r="882">
          <cell r="A882" t="e">
            <v>#REF!</v>
          </cell>
          <cell r="B882" t="e">
            <v>#REF!</v>
          </cell>
          <cell r="C882" t="e">
            <v>#REF!</v>
          </cell>
          <cell r="D882" t="e">
            <v>#REF!</v>
          </cell>
        </row>
        <row r="883">
          <cell r="A883" t="e">
            <v>#REF!</v>
          </cell>
          <cell r="B883" t="e">
            <v>#REF!</v>
          </cell>
          <cell r="C883" t="e">
            <v>#REF!</v>
          </cell>
          <cell r="D883" t="e">
            <v>#REF!</v>
          </cell>
        </row>
        <row r="884">
          <cell r="A884" t="e">
            <v>#REF!</v>
          </cell>
          <cell r="B884" t="e">
            <v>#REF!</v>
          </cell>
          <cell r="C884" t="e">
            <v>#REF!</v>
          </cell>
          <cell r="D884" t="e">
            <v>#REF!</v>
          </cell>
        </row>
        <row r="885">
          <cell r="A885" t="e">
            <v>#REF!</v>
          </cell>
          <cell r="B885" t="e">
            <v>#REF!</v>
          </cell>
          <cell r="C885" t="e">
            <v>#REF!</v>
          </cell>
          <cell r="D885" t="e">
            <v>#REF!</v>
          </cell>
        </row>
        <row r="886">
          <cell r="A886" t="e">
            <v>#REF!</v>
          </cell>
          <cell r="B886" t="e">
            <v>#REF!</v>
          </cell>
          <cell r="C886" t="e">
            <v>#REF!</v>
          </cell>
          <cell r="D886" t="e">
            <v>#REF!</v>
          </cell>
        </row>
        <row r="887">
          <cell r="A887" t="e">
            <v>#REF!</v>
          </cell>
          <cell r="B887" t="e">
            <v>#REF!</v>
          </cell>
          <cell r="C887" t="e">
            <v>#REF!</v>
          </cell>
          <cell r="D887" t="e">
            <v>#REF!</v>
          </cell>
        </row>
        <row r="888">
          <cell r="A888" t="e">
            <v>#REF!</v>
          </cell>
          <cell r="B888" t="e">
            <v>#REF!</v>
          </cell>
          <cell r="C888" t="e">
            <v>#REF!</v>
          </cell>
          <cell r="D888" t="e">
            <v>#REF!</v>
          </cell>
        </row>
        <row r="889">
          <cell r="A889" t="e">
            <v>#REF!</v>
          </cell>
          <cell r="B889" t="e">
            <v>#REF!</v>
          </cell>
          <cell r="C889" t="e">
            <v>#REF!</v>
          </cell>
          <cell r="D889" t="e">
            <v>#REF!</v>
          </cell>
        </row>
        <row r="890">
          <cell r="A890" t="e">
            <v>#REF!</v>
          </cell>
          <cell r="B890" t="e">
            <v>#REF!</v>
          </cell>
          <cell r="C890" t="e">
            <v>#REF!</v>
          </cell>
          <cell r="D890" t="e">
            <v>#REF!</v>
          </cell>
        </row>
        <row r="891">
          <cell r="A891" t="e">
            <v>#REF!</v>
          </cell>
          <cell r="B891" t="e">
            <v>#REF!</v>
          </cell>
          <cell r="C891" t="e">
            <v>#REF!</v>
          </cell>
          <cell r="D891" t="e">
            <v>#REF!</v>
          </cell>
        </row>
        <row r="892">
          <cell r="A892" t="e">
            <v>#REF!</v>
          </cell>
          <cell r="B892" t="e">
            <v>#REF!</v>
          </cell>
          <cell r="C892" t="e">
            <v>#REF!</v>
          </cell>
          <cell r="D892" t="e">
            <v>#REF!</v>
          </cell>
        </row>
        <row r="893">
          <cell r="A893" t="e">
            <v>#REF!</v>
          </cell>
          <cell r="B893" t="e">
            <v>#REF!</v>
          </cell>
          <cell r="C893" t="e">
            <v>#REF!</v>
          </cell>
          <cell r="D893" t="e">
            <v>#REF!</v>
          </cell>
        </row>
        <row r="894">
          <cell r="A894" t="e">
            <v>#REF!</v>
          </cell>
          <cell r="B894" t="e">
            <v>#REF!</v>
          </cell>
          <cell r="C894" t="e">
            <v>#REF!</v>
          </cell>
          <cell r="D894" t="e">
            <v>#REF!</v>
          </cell>
        </row>
        <row r="895">
          <cell r="A895" t="e">
            <v>#REF!</v>
          </cell>
          <cell r="B895" t="e">
            <v>#REF!</v>
          </cell>
          <cell r="C895" t="e">
            <v>#REF!</v>
          </cell>
          <cell r="D895" t="e">
            <v>#REF!</v>
          </cell>
        </row>
        <row r="896">
          <cell r="A896" t="e">
            <v>#REF!</v>
          </cell>
          <cell r="B896" t="e">
            <v>#REF!</v>
          </cell>
          <cell r="C896" t="e">
            <v>#REF!</v>
          </cell>
          <cell r="D896" t="e">
            <v>#REF!</v>
          </cell>
        </row>
        <row r="897">
          <cell r="A897" t="e">
            <v>#REF!</v>
          </cell>
          <cell r="B897" t="e">
            <v>#REF!</v>
          </cell>
          <cell r="C897" t="e">
            <v>#REF!</v>
          </cell>
          <cell r="D897" t="e">
            <v>#REF!</v>
          </cell>
        </row>
        <row r="898">
          <cell r="A898" t="e">
            <v>#REF!</v>
          </cell>
          <cell r="B898" t="e">
            <v>#REF!</v>
          </cell>
          <cell r="C898" t="e">
            <v>#REF!</v>
          </cell>
          <cell r="D898" t="e">
            <v>#REF!</v>
          </cell>
        </row>
        <row r="899">
          <cell r="A899" t="e">
            <v>#REF!</v>
          </cell>
          <cell r="B899" t="e">
            <v>#REF!</v>
          </cell>
          <cell r="C899" t="e">
            <v>#REF!</v>
          </cell>
          <cell r="D899" t="e">
            <v>#REF!</v>
          </cell>
        </row>
        <row r="900">
          <cell r="A900" t="e">
            <v>#REF!</v>
          </cell>
          <cell r="B900" t="e">
            <v>#REF!</v>
          </cell>
          <cell r="C900" t="e">
            <v>#REF!</v>
          </cell>
          <cell r="D900" t="e">
            <v>#REF!</v>
          </cell>
        </row>
        <row r="901">
          <cell r="A901" t="e">
            <v>#REF!</v>
          </cell>
          <cell r="B901" t="e">
            <v>#REF!</v>
          </cell>
          <cell r="C901" t="e">
            <v>#REF!</v>
          </cell>
          <cell r="D901" t="e">
            <v>#REF!</v>
          </cell>
        </row>
        <row r="902">
          <cell r="A902" t="e">
            <v>#REF!</v>
          </cell>
          <cell r="B902" t="e">
            <v>#REF!</v>
          </cell>
          <cell r="C902" t="e">
            <v>#REF!</v>
          </cell>
          <cell r="D902" t="e">
            <v>#REF!</v>
          </cell>
        </row>
        <row r="903">
          <cell r="A903" t="e">
            <v>#REF!</v>
          </cell>
          <cell r="B903" t="e">
            <v>#REF!</v>
          </cell>
          <cell r="C903" t="e">
            <v>#REF!</v>
          </cell>
          <cell r="D903" t="e">
            <v>#REF!</v>
          </cell>
        </row>
        <row r="904">
          <cell r="A904" t="e">
            <v>#REF!</v>
          </cell>
          <cell r="B904" t="e">
            <v>#REF!</v>
          </cell>
          <cell r="C904" t="e">
            <v>#REF!</v>
          </cell>
          <cell r="D904" t="e">
            <v>#REF!</v>
          </cell>
        </row>
        <row r="905">
          <cell r="A905" t="e">
            <v>#REF!</v>
          </cell>
          <cell r="B905" t="e">
            <v>#REF!</v>
          </cell>
          <cell r="C905" t="e">
            <v>#REF!</v>
          </cell>
          <cell r="D905" t="e">
            <v>#REF!</v>
          </cell>
        </row>
        <row r="906">
          <cell r="A906" t="e">
            <v>#REF!</v>
          </cell>
          <cell r="B906" t="e">
            <v>#REF!</v>
          </cell>
          <cell r="C906" t="e">
            <v>#REF!</v>
          </cell>
          <cell r="D906" t="e">
            <v>#REF!</v>
          </cell>
        </row>
        <row r="907">
          <cell r="A907" t="e">
            <v>#REF!</v>
          </cell>
          <cell r="B907" t="e">
            <v>#REF!</v>
          </cell>
          <cell r="C907" t="e">
            <v>#REF!</v>
          </cell>
          <cell r="D907" t="e">
            <v>#REF!</v>
          </cell>
        </row>
        <row r="908">
          <cell r="A908" t="e">
            <v>#REF!</v>
          </cell>
          <cell r="B908" t="e">
            <v>#REF!</v>
          </cell>
          <cell r="C908" t="e">
            <v>#REF!</v>
          </cell>
          <cell r="D908" t="e">
            <v>#REF!</v>
          </cell>
        </row>
        <row r="909">
          <cell r="A909" t="e">
            <v>#REF!</v>
          </cell>
          <cell r="B909" t="e">
            <v>#REF!</v>
          </cell>
          <cell r="C909" t="e">
            <v>#REF!</v>
          </cell>
          <cell r="D909" t="e">
            <v>#REF!</v>
          </cell>
        </row>
        <row r="910">
          <cell r="A910" t="e">
            <v>#REF!</v>
          </cell>
          <cell r="B910" t="e">
            <v>#REF!</v>
          </cell>
          <cell r="C910" t="e">
            <v>#REF!</v>
          </cell>
          <cell r="D910" t="e">
            <v>#REF!</v>
          </cell>
        </row>
        <row r="911">
          <cell r="A911" t="e">
            <v>#REF!</v>
          </cell>
          <cell r="B911" t="e">
            <v>#REF!</v>
          </cell>
          <cell r="C911" t="e">
            <v>#REF!</v>
          </cell>
          <cell r="D911" t="e">
            <v>#REF!</v>
          </cell>
        </row>
        <row r="912">
          <cell r="A912" t="e">
            <v>#REF!</v>
          </cell>
          <cell r="B912" t="e">
            <v>#REF!</v>
          </cell>
          <cell r="C912" t="e">
            <v>#REF!</v>
          </cell>
          <cell r="D912" t="e">
            <v>#REF!</v>
          </cell>
        </row>
        <row r="913">
          <cell r="A913" t="e">
            <v>#REF!</v>
          </cell>
          <cell r="B913" t="e">
            <v>#REF!</v>
          </cell>
          <cell r="C913" t="e">
            <v>#REF!</v>
          </cell>
          <cell r="D913" t="e">
            <v>#REF!</v>
          </cell>
        </row>
        <row r="914">
          <cell r="A914" t="e">
            <v>#REF!</v>
          </cell>
          <cell r="B914" t="e">
            <v>#REF!</v>
          </cell>
          <cell r="C914" t="e">
            <v>#REF!</v>
          </cell>
          <cell r="D914" t="e">
            <v>#REF!</v>
          </cell>
        </row>
        <row r="915">
          <cell r="A915" t="e">
            <v>#REF!</v>
          </cell>
          <cell r="B915" t="e">
            <v>#REF!</v>
          </cell>
          <cell r="C915" t="e">
            <v>#REF!</v>
          </cell>
          <cell r="D915" t="e">
            <v>#REF!</v>
          </cell>
        </row>
        <row r="916">
          <cell r="A916" t="e">
            <v>#REF!</v>
          </cell>
          <cell r="B916" t="e">
            <v>#REF!</v>
          </cell>
          <cell r="C916" t="e">
            <v>#REF!</v>
          </cell>
          <cell r="D916" t="e">
            <v>#REF!</v>
          </cell>
        </row>
        <row r="917">
          <cell r="A917" t="e">
            <v>#REF!</v>
          </cell>
          <cell r="B917" t="e">
            <v>#REF!</v>
          </cell>
          <cell r="C917" t="e">
            <v>#REF!</v>
          </cell>
          <cell r="D917" t="e">
            <v>#REF!</v>
          </cell>
        </row>
        <row r="918">
          <cell r="A918" t="e">
            <v>#REF!</v>
          </cell>
          <cell r="B918" t="e">
            <v>#REF!</v>
          </cell>
          <cell r="C918" t="e">
            <v>#REF!</v>
          </cell>
          <cell r="D918" t="e">
            <v>#REF!</v>
          </cell>
        </row>
        <row r="919">
          <cell r="A919" t="e">
            <v>#REF!</v>
          </cell>
          <cell r="B919" t="e">
            <v>#REF!</v>
          </cell>
          <cell r="C919" t="e">
            <v>#REF!</v>
          </cell>
          <cell r="D919" t="e">
            <v>#REF!</v>
          </cell>
        </row>
        <row r="920">
          <cell r="A920" t="e">
            <v>#REF!</v>
          </cell>
          <cell r="B920" t="e">
            <v>#REF!</v>
          </cell>
          <cell r="C920" t="e">
            <v>#REF!</v>
          </cell>
          <cell r="D920" t="e">
            <v>#REF!</v>
          </cell>
        </row>
        <row r="921">
          <cell r="A921" t="e">
            <v>#REF!</v>
          </cell>
          <cell r="B921" t="e">
            <v>#REF!</v>
          </cell>
          <cell r="C921" t="e">
            <v>#REF!</v>
          </cell>
          <cell r="D921" t="e">
            <v>#REF!</v>
          </cell>
        </row>
        <row r="922">
          <cell r="A922" t="e">
            <v>#REF!</v>
          </cell>
          <cell r="B922" t="e">
            <v>#REF!</v>
          </cell>
          <cell r="C922" t="e">
            <v>#REF!</v>
          </cell>
          <cell r="D922" t="e">
            <v>#REF!</v>
          </cell>
        </row>
        <row r="923">
          <cell r="A923" t="e">
            <v>#REF!</v>
          </cell>
          <cell r="B923" t="e">
            <v>#REF!</v>
          </cell>
          <cell r="C923" t="e">
            <v>#REF!</v>
          </cell>
          <cell r="D923" t="e">
            <v>#REF!</v>
          </cell>
        </row>
        <row r="924">
          <cell r="A924" t="e">
            <v>#REF!</v>
          </cell>
          <cell r="B924" t="e">
            <v>#REF!</v>
          </cell>
          <cell r="C924" t="e">
            <v>#REF!</v>
          </cell>
          <cell r="D924" t="e">
            <v>#REF!</v>
          </cell>
        </row>
        <row r="925">
          <cell r="A925" t="e">
            <v>#REF!</v>
          </cell>
          <cell r="B925" t="e">
            <v>#REF!</v>
          </cell>
          <cell r="C925" t="e">
            <v>#REF!</v>
          </cell>
          <cell r="D925" t="e">
            <v>#REF!</v>
          </cell>
        </row>
        <row r="926">
          <cell r="A926" t="e">
            <v>#REF!</v>
          </cell>
          <cell r="B926" t="e">
            <v>#REF!</v>
          </cell>
          <cell r="C926" t="e">
            <v>#REF!</v>
          </cell>
          <cell r="D926" t="e">
            <v>#REF!</v>
          </cell>
        </row>
        <row r="927">
          <cell r="A927" t="e">
            <v>#REF!</v>
          </cell>
          <cell r="B927" t="e">
            <v>#REF!</v>
          </cell>
          <cell r="C927" t="e">
            <v>#REF!</v>
          </cell>
          <cell r="D927" t="e">
            <v>#REF!</v>
          </cell>
        </row>
        <row r="928">
          <cell r="A928" t="e">
            <v>#REF!</v>
          </cell>
          <cell r="B928" t="e">
            <v>#REF!</v>
          </cell>
          <cell r="C928" t="e">
            <v>#REF!</v>
          </cell>
          <cell r="D928" t="e">
            <v>#REF!</v>
          </cell>
        </row>
        <row r="929">
          <cell r="A929" t="e">
            <v>#REF!</v>
          </cell>
          <cell r="B929" t="e">
            <v>#REF!</v>
          </cell>
          <cell r="C929" t="e">
            <v>#REF!</v>
          </cell>
          <cell r="D929" t="e">
            <v>#REF!</v>
          </cell>
        </row>
        <row r="930">
          <cell r="A930" t="e">
            <v>#REF!</v>
          </cell>
          <cell r="B930" t="e">
            <v>#REF!</v>
          </cell>
          <cell r="D930" t="e">
            <v>#REF!</v>
          </cell>
        </row>
        <row r="931">
          <cell r="A931" t="e">
            <v>#REF!</v>
          </cell>
          <cell r="B931" t="e">
            <v>#REF!</v>
          </cell>
          <cell r="C931" t="e">
            <v>#REF!</v>
          </cell>
          <cell r="D931" t="e">
            <v>#REF!</v>
          </cell>
        </row>
        <row r="932">
          <cell r="A932" t="e">
            <v>#REF!</v>
          </cell>
          <cell r="B932" t="e">
            <v>#REF!</v>
          </cell>
          <cell r="C932" t="e">
            <v>#REF!</v>
          </cell>
          <cell r="D932" t="e">
            <v>#REF!</v>
          </cell>
        </row>
        <row r="933">
          <cell r="A933" t="e">
            <v>#REF!</v>
          </cell>
          <cell r="B933" t="e">
            <v>#REF!</v>
          </cell>
          <cell r="C933" t="e">
            <v>#REF!</v>
          </cell>
          <cell r="D933" t="e">
            <v>#REF!</v>
          </cell>
        </row>
        <row r="934">
          <cell r="A934" t="e">
            <v>#REF!</v>
          </cell>
          <cell r="B934" t="e">
            <v>#REF!</v>
          </cell>
          <cell r="C934" t="e">
            <v>#REF!</v>
          </cell>
          <cell r="D934" t="e">
            <v>#REF!</v>
          </cell>
        </row>
        <row r="935">
          <cell r="A935" t="e">
            <v>#REF!</v>
          </cell>
          <cell r="B935" t="e">
            <v>#REF!</v>
          </cell>
          <cell r="C935" t="e">
            <v>#REF!</v>
          </cell>
          <cell r="D935" t="e">
            <v>#REF!</v>
          </cell>
        </row>
        <row r="936">
          <cell r="A936" t="e">
            <v>#REF!</v>
          </cell>
          <cell r="B936" t="e">
            <v>#REF!</v>
          </cell>
          <cell r="C936" t="e">
            <v>#REF!</v>
          </cell>
          <cell r="D936" t="e">
            <v>#REF!</v>
          </cell>
        </row>
        <row r="937">
          <cell r="A937" t="e">
            <v>#REF!</v>
          </cell>
          <cell r="B937" t="e">
            <v>#REF!</v>
          </cell>
          <cell r="C937" t="e">
            <v>#REF!</v>
          </cell>
          <cell r="D937" t="e">
            <v>#REF!</v>
          </cell>
        </row>
        <row r="938">
          <cell r="A938" t="e">
            <v>#REF!</v>
          </cell>
          <cell r="B938" t="e">
            <v>#REF!</v>
          </cell>
          <cell r="C938" t="e">
            <v>#REF!</v>
          </cell>
          <cell r="D938" t="e">
            <v>#REF!</v>
          </cell>
        </row>
        <row r="939">
          <cell r="A939" t="e">
            <v>#REF!</v>
          </cell>
          <cell r="B939" t="e">
            <v>#REF!</v>
          </cell>
          <cell r="C939" t="e">
            <v>#REF!</v>
          </cell>
          <cell r="D939" t="e">
            <v>#REF!</v>
          </cell>
        </row>
        <row r="940">
          <cell r="A940" t="e">
            <v>#REF!</v>
          </cell>
          <cell r="B940" t="e">
            <v>#REF!</v>
          </cell>
          <cell r="C940" t="e">
            <v>#REF!</v>
          </cell>
          <cell r="D940" t="e">
            <v>#REF!</v>
          </cell>
        </row>
        <row r="941">
          <cell r="A941" t="e">
            <v>#REF!</v>
          </cell>
          <cell r="B941" t="e">
            <v>#REF!</v>
          </cell>
          <cell r="C941" t="e">
            <v>#REF!</v>
          </cell>
          <cell r="D941" t="e">
            <v>#REF!</v>
          </cell>
        </row>
        <row r="942">
          <cell r="A942" t="e">
            <v>#REF!</v>
          </cell>
          <cell r="B942" t="e">
            <v>#REF!</v>
          </cell>
          <cell r="C942" t="e">
            <v>#REF!</v>
          </cell>
          <cell r="D942" t="e">
            <v>#REF!</v>
          </cell>
        </row>
        <row r="943">
          <cell r="A943" t="e">
            <v>#REF!</v>
          </cell>
          <cell r="B943" t="e">
            <v>#REF!</v>
          </cell>
          <cell r="C943" t="e">
            <v>#REF!</v>
          </cell>
          <cell r="D943" t="e">
            <v>#REF!</v>
          </cell>
        </row>
        <row r="944">
          <cell r="A944" t="e">
            <v>#REF!</v>
          </cell>
          <cell r="B944" t="e">
            <v>#REF!</v>
          </cell>
          <cell r="C944" t="e">
            <v>#REF!</v>
          </cell>
          <cell r="D944" t="e">
            <v>#REF!</v>
          </cell>
        </row>
        <row r="945">
          <cell r="A945" t="e">
            <v>#REF!</v>
          </cell>
          <cell r="B945" t="e">
            <v>#REF!</v>
          </cell>
          <cell r="C945" t="e">
            <v>#REF!</v>
          </cell>
          <cell r="D945" t="e">
            <v>#REF!</v>
          </cell>
        </row>
        <row r="946">
          <cell r="A946" t="e">
            <v>#REF!</v>
          </cell>
          <cell r="B946" t="e">
            <v>#REF!</v>
          </cell>
          <cell r="C946" t="e">
            <v>#REF!</v>
          </cell>
          <cell r="D946" t="e">
            <v>#REF!</v>
          </cell>
        </row>
        <row r="947">
          <cell r="A947" t="e">
            <v>#REF!</v>
          </cell>
          <cell r="B947" t="e">
            <v>#REF!</v>
          </cell>
          <cell r="C947" t="e">
            <v>#REF!</v>
          </cell>
          <cell r="D947" t="e">
            <v>#REF!</v>
          </cell>
        </row>
        <row r="948">
          <cell r="A948" t="e">
            <v>#REF!</v>
          </cell>
          <cell r="B948" t="e">
            <v>#REF!</v>
          </cell>
          <cell r="C948" t="e">
            <v>#REF!</v>
          </cell>
          <cell r="D948" t="e">
            <v>#REF!</v>
          </cell>
        </row>
        <row r="949">
          <cell r="A949" t="e">
            <v>#REF!</v>
          </cell>
          <cell r="B949" t="e">
            <v>#REF!</v>
          </cell>
          <cell r="C949" t="e">
            <v>#REF!</v>
          </cell>
          <cell r="D949" t="e">
            <v>#REF!</v>
          </cell>
        </row>
        <row r="950">
          <cell r="A950" t="e">
            <v>#REF!</v>
          </cell>
          <cell r="B950" t="e">
            <v>#REF!</v>
          </cell>
          <cell r="C950" t="e">
            <v>#REF!</v>
          </cell>
          <cell r="D950" t="e">
            <v>#REF!</v>
          </cell>
        </row>
        <row r="951">
          <cell r="A951" t="e">
            <v>#REF!</v>
          </cell>
          <cell r="B951" t="e">
            <v>#REF!</v>
          </cell>
          <cell r="C951" t="e">
            <v>#REF!</v>
          </cell>
          <cell r="D951" t="e">
            <v>#REF!</v>
          </cell>
        </row>
        <row r="952">
          <cell r="A952" t="e">
            <v>#REF!</v>
          </cell>
          <cell r="B952" t="e">
            <v>#REF!</v>
          </cell>
          <cell r="C952" t="e">
            <v>#REF!</v>
          </cell>
          <cell r="D952" t="e">
            <v>#REF!</v>
          </cell>
        </row>
        <row r="953">
          <cell r="A953" t="e">
            <v>#REF!</v>
          </cell>
          <cell r="B953" t="e">
            <v>#REF!</v>
          </cell>
          <cell r="C953" t="e">
            <v>#REF!</v>
          </cell>
          <cell r="D953" t="e">
            <v>#REF!</v>
          </cell>
        </row>
        <row r="954">
          <cell r="A954" t="e">
            <v>#REF!</v>
          </cell>
          <cell r="B954" t="e">
            <v>#REF!</v>
          </cell>
          <cell r="C954" t="e">
            <v>#REF!</v>
          </cell>
          <cell r="D954" t="e">
            <v>#REF!</v>
          </cell>
        </row>
        <row r="955">
          <cell r="A955" t="e">
            <v>#REF!</v>
          </cell>
          <cell r="B955" t="e">
            <v>#REF!</v>
          </cell>
          <cell r="C955" t="e">
            <v>#REF!</v>
          </cell>
          <cell r="D955" t="e">
            <v>#REF!</v>
          </cell>
        </row>
        <row r="956">
          <cell r="A956" t="e">
            <v>#REF!</v>
          </cell>
          <cell r="B956" t="e">
            <v>#REF!</v>
          </cell>
          <cell r="C956" t="e">
            <v>#REF!</v>
          </cell>
          <cell r="D956" t="e">
            <v>#REF!</v>
          </cell>
        </row>
        <row r="957">
          <cell r="A957" t="e">
            <v>#REF!</v>
          </cell>
          <cell r="B957" t="e">
            <v>#REF!</v>
          </cell>
          <cell r="C957" t="e">
            <v>#REF!</v>
          </cell>
          <cell r="D957" t="e">
            <v>#REF!</v>
          </cell>
        </row>
        <row r="958">
          <cell r="A958" t="e">
            <v>#REF!</v>
          </cell>
          <cell r="B958" t="e">
            <v>#REF!</v>
          </cell>
          <cell r="C958" t="e">
            <v>#REF!</v>
          </cell>
          <cell r="D958" t="e">
            <v>#REF!</v>
          </cell>
        </row>
        <row r="959">
          <cell r="A959" t="e">
            <v>#REF!</v>
          </cell>
          <cell r="B959" t="e">
            <v>#REF!</v>
          </cell>
          <cell r="C959" t="e">
            <v>#REF!</v>
          </cell>
          <cell r="D959" t="e">
            <v>#REF!</v>
          </cell>
        </row>
        <row r="960">
          <cell r="A960" t="e">
            <v>#REF!</v>
          </cell>
          <cell r="B960" t="e">
            <v>#REF!</v>
          </cell>
          <cell r="C960" t="e">
            <v>#REF!</v>
          </cell>
          <cell r="D960" t="e">
            <v>#REF!</v>
          </cell>
        </row>
        <row r="961">
          <cell r="A961" t="e">
            <v>#REF!</v>
          </cell>
          <cell r="B961" t="e">
            <v>#REF!</v>
          </cell>
          <cell r="C961" t="e">
            <v>#REF!</v>
          </cell>
          <cell r="D961" t="e">
            <v>#REF!</v>
          </cell>
        </row>
        <row r="962">
          <cell r="A962" t="e">
            <v>#REF!</v>
          </cell>
          <cell r="B962" t="e">
            <v>#REF!</v>
          </cell>
          <cell r="C962" t="e">
            <v>#REF!</v>
          </cell>
          <cell r="D962" t="e">
            <v>#REF!</v>
          </cell>
        </row>
        <row r="963">
          <cell r="A963" t="e">
            <v>#REF!</v>
          </cell>
          <cell r="B963" t="e">
            <v>#REF!</v>
          </cell>
          <cell r="C963" t="e">
            <v>#REF!</v>
          </cell>
          <cell r="D963" t="e">
            <v>#REF!</v>
          </cell>
        </row>
        <row r="964">
          <cell r="A964" t="e">
            <v>#REF!</v>
          </cell>
          <cell r="B964" t="e">
            <v>#REF!</v>
          </cell>
          <cell r="C964" t="e">
            <v>#REF!</v>
          </cell>
          <cell r="D964" t="e">
            <v>#REF!</v>
          </cell>
        </row>
        <row r="965">
          <cell r="A965" t="e">
            <v>#REF!</v>
          </cell>
          <cell r="B965" t="e">
            <v>#REF!</v>
          </cell>
          <cell r="C965" t="e">
            <v>#REF!</v>
          </cell>
          <cell r="D965" t="e">
            <v>#REF!</v>
          </cell>
        </row>
        <row r="966">
          <cell r="A966" t="e">
            <v>#REF!</v>
          </cell>
          <cell r="B966" t="e">
            <v>#REF!</v>
          </cell>
          <cell r="C966" t="e">
            <v>#REF!</v>
          </cell>
          <cell r="D966" t="e">
            <v>#REF!</v>
          </cell>
        </row>
        <row r="967">
          <cell r="A967" t="e">
            <v>#REF!</v>
          </cell>
          <cell r="B967" t="e">
            <v>#REF!</v>
          </cell>
          <cell r="C967" t="e">
            <v>#REF!</v>
          </cell>
          <cell r="D967" t="e">
            <v>#REF!</v>
          </cell>
        </row>
        <row r="968">
          <cell r="A968" t="e">
            <v>#REF!</v>
          </cell>
          <cell r="B968" t="e">
            <v>#REF!</v>
          </cell>
          <cell r="C968" t="e">
            <v>#REF!</v>
          </cell>
          <cell r="D968" t="e">
            <v>#REF!</v>
          </cell>
        </row>
        <row r="969">
          <cell r="A969" t="e">
            <v>#REF!</v>
          </cell>
          <cell r="B969" t="e">
            <v>#REF!</v>
          </cell>
          <cell r="C969" t="e">
            <v>#REF!</v>
          </cell>
          <cell r="D969" t="e">
            <v>#REF!</v>
          </cell>
        </row>
        <row r="970">
          <cell r="A970" t="e">
            <v>#REF!</v>
          </cell>
          <cell r="B970" t="e">
            <v>#REF!</v>
          </cell>
          <cell r="C970" t="e">
            <v>#REF!</v>
          </cell>
          <cell r="D970" t="e">
            <v>#REF!</v>
          </cell>
        </row>
        <row r="971">
          <cell r="A971" t="e">
            <v>#REF!</v>
          </cell>
          <cell r="B971" t="e">
            <v>#REF!</v>
          </cell>
          <cell r="C971" t="e">
            <v>#REF!</v>
          </cell>
          <cell r="D971" t="e">
            <v>#REF!</v>
          </cell>
        </row>
        <row r="972">
          <cell r="A972" t="e">
            <v>#REF!</v>
          </cell>
          <cell r="B972" t="e">
            <v>#REF!</v>
          </cell>
          <cell r="C972" t="e">
            <v>#REF!</v>
          </cell>
          <cell r="D972" t="e">
            <v>#REF!</v>
          </cell>
        </row>
        <row r="973">
          <cell r="A973" t="e">
            <v>#REF!</v>
          </cell>
          <cell r="B973" t="e">
            <v>#REF!</v>
          </cell>
          <cell r="C973" t="e">
            <v>#REF!</v>
          </cell>
          <cell r="D973" t="e">
            <v>#REF!</v>
          </cell>
        </row>
        <row r="974">
          <cell r="A974" t="e">
            <v>#REF!</v>
          </cell>
          <cell r="B974" t="e">
            <v>#REF!</v>
          </cell>
          <cell r="C974" t="e">
            <v>#REF!</v>
          </cell>
          <cell r="D974" t="e">
            <v>#REF!</v>
          </cell>
        </row>
        <row r="975">
          <cell r="A975" t="e">
            <v>#REF!</v>
          </cell>
          <cell r="B975" t="e">
            <v>#REF!</v>
          </cell>
          <cell r="C975" t="e">
            <v>#REF!</v>
          </cell>
          <cell r="D975" t="e">
            <v>#REF!</v>
          </cell>
        </row>
        <row r="976">
          <cell r="A976" t="e">
            <v>#REF!</v>
          </cell>
          <cell r="B976" t="e">
            <v>#REF!</v>
          </cell>
          <cell r="C976" t="e">
            <v>#REF!</v>
          </cell>
          <cell r="D976" t="e">
            <v>#REF!</v>
          </cell>
        </row>
        <row r="977">
          <cell r="A977" t="e">
            <v>#REF!</v>
          </cell>
          <cell r="B977" t="e">
            <v>#REF!</v>
          </cell>
          <cell r="C977" t="e">
            <v>#REF!</v>
          </cell>
          <cell r="D977" t="e">
            <v>#REF!</v>
          </cell>
        </row>
        <row r="978">
          <cell r="A978" t="e">
            <v>#REF!</v>
          </cell>
          <cell r="B978" t="e">
            <v>#REF!</v>
          </cell>
          <cell r="C978" t="e">
            <v>#REF!</v>
          </cell>
          <cell r="D978" t="e">
            <v>#REF!</v>
          </cell>
        </row>
        <row r="979">
          <cell r="A979" t="e">
            <v>#REF!</v>
          </cell>
          <cell r="B979" t="e">
            <v>#REF!</v>
          </cell>
          <cell r="C979" t="e">
            <v>#REF!</v>
          </cell>
          <cell r="D979" t="e">
            <v>#REF!</v>
          </cell>
        </row>
        <row r="980">
          <cell r="A980" t="e">
            <v>#REF!</v>
          </cell>
          <cell r="B980" t="e">
            <v>#REF!</v>
          </cell>
          <cell r="C980" t="e">
            <v>#REF!</v>
          </cell>
          <cell r="D980" t="e">
            <v>#REF!</v>
          </cell>
        </row>
        <row r="981">
          <cell r="A981" t="e">
            <v>#REF!</v>
          </cell>
          <cell r="B981" t="e">
            <v>#REF!</v>
          </cell>
          <cell r="C981" t="e">
            <v>#REF!</v>
          </cell>
          <cell r="D981" t="e">
            <v>#REF!</v>
          </cell>
        </row>
        <row r="982">
          <cell r="A982" t="e">
            <v>#REF!</v>
          </cell>
          <cell r="B982" t="e">
            <v>#REF!</v>
          </cell>
          <cell r="C982" t="e">
            <v>#REF!</v>
          </cell>
          <cell r="D982" t="e">
            <v>#REF!</v>
          </cell>
        </row>
        <row r="983">
          <cell r="A983" t="e">
            <v>#REF!</v>
          </cell>
          <cell r="B983" t="e">
            <v>#REF!</v>
          </cell>
          <cell r="C983" t="e">
            <v>#REF!</v>
          </cell>
          <cell r="D983" t="e">
            <v>#REF!</v>
          </cell>
        </row>
        <row r="984">
          <cell r="A984" t="e">
            <v>#REF!</v>
          </cell>
          <cell r="B984" t="e">
            <v>#REF!</v>
          </cell>
          <cell r="C984" t="e">
            <v>#REF!</v>
          </cell>
          <cell r="D984" t="e">
            <v>#REF!</v>
          </cell>
        </row>
        <row r="985">
          <cell r="A985" t="e">
            <v>#REF!</v>
          </cell>
          <cell r="B985" t="e">
            <v>#REF!</v>
          </cell>
          <cell r="C985" t="e">
            <v>#REF!</v>
          </cell>
          <cell r="D985" t="e">
            <v>#REF!</v>
          </cell>
        </row>
        <row r="986">
          <cell r="A986" t="e">
            <v>#REF!</v>
          </cell>
          <cell r="B986" t="e">
            <v>#REF!</v>
          </cell>
          <cell r="C986" t="e">
            <v>#REF!</v>
          </cell>
          <cell r="D986" t="e">
            <v>#REF!</v>
          </cell>
        </row>
        <row r="987">
          <cell r="A987" t="e">
            <v>#REF!</v>
          </cell>
          <cell r="B987" t="e">
            <v>#REF!</v>
          </cell>
          <cell r="C987" t="e">
            <v>#REF!</v>
          </cell>
          <cell r="D987" t="e">
            <v>#REF!</v>
          </cell>
        </row>
        <row r="988">
          <cell r="A988" t="e">
            <v>#REF!</v>
          </cell>
          <cell r="B988" t="e">
            <v>#REF!</v>
          </cell>
          <cell r="C988" t="e">
            <v>#REF!</v>
          </cell>
          <cell r="D988" t="e">
            <v>#REF!</v>
          </cell>
        </row>
        <row r="989">
          <cell r="A989" t="e">
            <v>#REF!</v>
          </cell>
          <cell r="B989" t="e">
            <v>#REF!</v>
          </cell>
          <cell r="C989" t="e">
            <v>#REF!</v>
          </cell>
          <cell r="D989" t="e">
            <v>#REF!</v>
          </cell>
        </row>
        <row r="990">
          <cell r="A990" t="e">
            <v>#REF!</v>
          </cell>
          <cell r="B990" t="e">
            <v>#REF!</v>
          </cell>
          <cell r="C990" t="e">
            <v>#REF!</v>
          </cell>
          <cell r="D990" t="e">
            <v>#REF!</v>
          </cell>
        </row>
        <row r="991">
          <cell r="A991" t="e">
            <v>#REF!</v>
          </cell>
          <cell r="B991" t="e">
            <v>#REF!</v>
          </cell>
          <cell r="C991" t="e">
            <v>#REF!</v>
          </cell>
          <cell r="D991" t="e">
            <v>#REF!</v>
          </cell>
        </row>
        <row r="992">
          <cell r="A992" t="e">
            <v>#REF!</v>
          </cell>
          <cell r="B992" t="e">
            <v>#REF!</v>
          </cell>
          <cell r="C992" t="e">
            <v>#REF!</v>
          </cell>
          <cell r="D992" t="e">
            <v>#REF!</v>
          </cell>
        </row>
        <row r="993">
          <cell r="A993" t="e">
            <v>#REF!</v>
          </cell>
          <cell r="B993" t="e">
            <v>#REF!</v>
          </cell>
          <cell r="C993" t="e">
            <v>#REF!</v>
          </cell>
          <cell r="D993" t="e">
            <v>#REF!</v>
          </cell>
        </row>
        <row r="994">
          <cell r="A994" t="e">
            <v>#REF!</v>
          </cell>
          <cell r="B994" t="e">
            <v>#REF!</v>
          </cell>
          <cell r="C994" t="e">
            <v>#REF!</v>
          </cell>
          <cell r="D994" t="e">
            <v>#REF!</v>
          </cell>
        </row>
        <row r="995">
          <cell r="A995" t="e">
            <v>#REF!</v>
          </cell>
          <cell r="B995" t="e">
            <v>#REF!</v>
          </cell>
          <cell r="D995" t="e">
            <v>#REF!</v>
          </cell>
        </row>
        <row r="996">
          <cell r="A996" t="e">
            <v>#REF!</v>
          </cell>
          <cell r="B996" t="e">
            <v>#REF!</v>
          </cell>
          <cell r="C996" t="e">
            <v>#REF!</v>
          </cell>
          <cell r="D996" t="e">
            <v>#REF!</v>
          </cell>
        </row>
        <row r="997">
          <cell r="A997" t="e">
            <v>#REF!</v>
          </cell>
          <cell r="B997" t="e">
            <v>#REF!</v>
          </cell>
          <cell r="C997" t="e">
            <v>#REF!</v>
          </cell>
          <cell r="D997" t="e">
            <v>#REF!</v>
          </cell>
        </row>
        <row r="998">
          <cell r="A998" t="e">
            <v>#REF!</v>
          </cell>
          <cell r="B998" t="e">
            <v>#REF!</v>
          </cell>
          <cell r="C998" t="e">
            <v>#REF!</v>
          </cell>
          <cell r="D998" t="e">
            <v>#REF!</v>
          </cell>
        </row>
        <row r="999">
          <cell r="A999" t="e">
            <v>#REF!</v>
          </cell>
          <cell r="B999" t="e">
            <v>#REF!</v>
          </cell>
          <cell r="C999" t="e">
            <v>#REF!</v>
          </cell>
          <cell r="D999" t="e">
            <v>#REF!</v>
          </cell>
        </row>
        <row r="1000">
          <cell r="A1000" t="e">
            <v>#REF!</v>
          </cell>
          <cell r="B1000" t="e">
            <v>#REF!</v>
          </cell>
          <cell r="C1000" t="e">
            <v>#REF!</v>
          </cell>
          <cell r="D1000" t="e">
            <v>#REF!</v>
          </cell>
        </row>
        <row r="1001">
          <cell r="A1001" t="e">
            <v>#REF!</v>
          </cell>
          <cell r="B1001" t="e">
            <v>#REF!</v>
          </cell>
          <cell r="C1001" t="e">
            <v>#REF!</v>
          </cell>
          <cell r="D1001" t="e">
            <v>#REF!</v>
          </cell>
        </row>
        <row r="1002">
          <cell r="A1002" t="e">
            <v>#REF!</v>
          </cell>
          <cell r="B1002" t="e">
            <v>#REF!</v>
          </cell>
          <cell r="C1002" t="e">
            <v>#REF!</v>
          </cell>
          <cell r="D1002" t="e">
            <v>#REF!</v>
          </cell>
        </row>
        <row r="1003">
          <cell r="A1003" t="e">
            <v>#REF!</v>
          </cell>
          <cell r="B1003" t="e">
            <v>#REF!</v>
          </cell>
          <cell r="C1003" t="e">
            <v>#REF!</v>
          </cell>
          <cell r="D1003" t="e">
            <v>#REF!</v>
          </cell>
        </row>
        <row r="1004">
          <cell r="A1004" t="e">
            <v>#REF!</v>
          </cell>
          <cell r="B1004" t="e">
            <v>#REF!</v>
          </cell>
          <cell r="C1004" t="e">
            <v>#REF!</v>
          </cell>
          <cell r="D1004" t="e">
            <v>#REF!</v>
          </cell>
        </row>
        <row r="1005">
          <cell r="A1005" t="e">
            <v>#REF!</v>
          </cell>
          <cell r="B1005" t="e">
            <v>#REF!</v>
          </cell>
          <cell r="C1005" t="e">
            <v>#REF!</v>
          </cell>
          <cell r="D1005" t="e">
            <v>#REF!</v>
          </cell>
        </row>
        <row r="1006">
          <cell r="A1006" t="e">
            <v>#REF!</v>
          </cell>
          <cell r="B1006" t="e">
            <v>#REF!</v>
          </cell>
          <cell r="C1006" t="e">
            <v>#REF!</v>
          </cell>
          <cell r="D1006" t="e">
            <v>#REF!</v>
          </cell>
        </row>
        <row r="1007">
          <cell r="A1007" t="e">
            <v>#REF!</v>
          </cell>
          <cell r="B1007" t="e">
            <v>#REF!</v>
          </cell>
          <cell r="C1007" t="e">
            <v>#REF!</v>
          </cell>
          <cell r="D1007" t="e">
            <v>#REF!</v>
          </cell>
        </row>
        <row r="1008">
          <cell r="A1008" t="e">
            <v>#REF!</v>
          </cell>
          <cell r="B1008" t="e">
            <v>#REF!</v>
          </cell>
          <cell r="C1008" t="e">
            <v>#REF!</v>
          </cell>
          <cell r="D1008" t="e">
            <v>#REF!</v>
          </cell>
        </row>
        <row r="1009">
          <cell r="A1009" t="e">
            <v>#REF!</v>
          </cell>
          <cell r="B1009" t="e">
            <v>#REF!</v>
          </cell>
          <cell r="C1009" t="e">
            <v>#REF!</v>
          </cell>
          <cell r="D1009" t="e">
            <v>#REF!</v>
          </cell>
        </row>
        <row r="1010">
          <cell r="A1010" t="e">
            <v>#REF!</v>
          </cell>
          <cell r="B1010" t="e">
            <v>#REF!</v>
          </cell>
          <cell r="C1010" t="e">
            <v>#REF!</v>
          </cell>
          <cell r="D1010" t="e">
            <v>#REF!</v>
          </cell>
        </row>
        <row r="1011">
          <cell r="A1011" t="e">
            <v>#REF!</v>
          </cell>
          <cell r="B1011" t="e">
            <v>#REF!</v>
          </cell>
          <cell r="C1011" t="e">
            <v>#REF!</v>
          </cell>
          <cell r="D1011" t="e">
            <v>#REF!</v>
          </cell>
        </row>
        <row r="1012">
          <cell r="A1012" t="e">
            <v>#REF!</v>
          </cell>
          <cell r="B1012" t="e">
            <v>#REF!</v>
          </cell>
          <cell r="C1012" t="e">
            <v>#REF!</v>
          </cell>
          <cell r="D1012" t="e">
            <v>#REF!</v>
          </cell>
        </row>
        <row r="1013">
          <cell r="A1013" t="e">
            <v>#REF!</v>
          </cell>
          <cell r="B1013" t="e">
            <v>#REF!</v>
          </cell>
          <cell r="C1013" t="e">
            <v>#REF!</v>
          </cell>
          <cell r="D1013" t="e">
            <v>#REF!</v>
          </cell>
        </row>
        <row r="1014">
          <cell r="A1014" t="e">
            <v>#REF!</v>
          </cell>
          <cell r="B1014" t="e">
            <v>#REF!</v>
          </cell>
          <cell r="C1014" t="e">
            <v>#REF!</v>
          </cell>
          <cell r="D1014" t="e">
            <v>#REF!</v>
          </cell>
        </row>
        <row r="1015">
          <cell r="A1015" t="e">
            <v>#REF!</v>
          </cell>
          <cell r="B1015" t="e">
            <v>#REF!</v>
          </cell>
          <cell r="C1015" t="e">
            <v>#REF!</v>
          </cell>
          <cell r="D1015" t="e">
            <v>#REF!</v>
          </cell>
        </row>
        <row r="1016">
          <cell r="A1016" t="e">
            <v>#REF!</v>
          </cell>
          <cell r="B1016" t="e">
            <v>#REF!</v>
          </cell>
          <cell r="C1016" t="e">
            <v>#REF!</v>
          </cell>
          <cell r="D1016" t="e">
            <v>#REF!</v>
          </cell>
        </row>
        <row r="1017">
          <cell r="A1017" t="e">
            <v>#REF!</v>
          </cell>
          <cell r="B1017" t="e">
            <v>#REF!</v>
          </cell>
          <cell r="C1017" t="e">
            <v>#REF!</v>
          </cell>
          <cell r="D1017" t="e">
            <v>#REF!</v>
          </cell>
        </row>
        <row r="1018">
          <cell r="A1018" t="e">
            <v>#REF!</v>
          </cell>
          <cell r="B1018" t="e">
            <v>#REF!</v>
          </cell>
          <cell r="C1018" t="e">
            <v>#REF!</v>
          </cell>
          <cell r="D1018" t="e">
            <v>#REF!</v>
          </cell>
        </row>
        <row r="1019">
          <cell r="A1019" t="e">
            <v>#REF!</v>
          </cell>
          <cell r="B1019" t="e">
            <v>#REF!</v>
          </cell>
          <cell r="C1019" t="e">
            <v>#REF!</v>
          </cell>
          <cell r="D1019" t="e">
            <v>#REF!</v>
          </cell>
        </row>
        <row r="1020">
          <cell r="A1020" t="e">
            <v>#REF!</v>
          </cell>
          <cell r="B1020" t="e">
            <v>#REF!</v>
          </cell>
          <cell r="C1020" t="e">
            <v>#REF!</v>
          </cell>
          <cell r="D1020" t="e">
            <v>#REF!</v>
          </cell>
        </row>
        <row r="1021">
          <cell r="A1021" t="e">
            <v>#REF!</v>
          </cell>
          <cell r="B1021" t="e">
            <v>#REF!</v>
          </cell>
          <cell r="C1021" t="e">
            <v>#REF!</v>
          </cell>
          <cell r="D1021" t="e">
            <v>#REF!</v>
          </cell>
        </row>
        <row r="1022">
          <cell r="A1022" t="e">
            <v>#REF!</v>
          </cell>
          <cell r="B1022" t="e">
            <v>#REF!</v>
          </cell>
          <cell r="C1022" t="e">
            <v>#REF!</v>
          </cell>
          <cell r="D1022" t="e">
            <v>#REF!</v>
          </cell>
        </row>
        <row r="1023">
          <cell r="A1023" t="e">
            <v>#REF!</v>
          </cell>
          <cell r="B1023" t="e">
            <v>#REF!</v>
          </cell>
          <cell r="C1023" t="e">
            <v>#REF!</v>
          </cell>
          <cell r="D1023" t="e">
            <v>#REF!</v>
          </cell>
        </row>
        <row r="1024">
          <cell r="A1024" t="e">
            <v>#REF!</v>
          </cell>
          <cell r="B1024" t="e">
            <v>#REF!</v>
          </cell>
          <cell r="C1024" t="e">
            <v>#REF!</v>
          </cell>
          <cell r="D1024" t="e">
            <v>#REF!</v>
          </cell>
        </row>
        <row r="1025">
          <cell r="A1025" t="e">
            <v>#REF!</v>
          </cell>
          <cell r="B1025" t="e">
            <v>#REF!</v>
          </cell>
          <cell r="C1025" t="e">
            <v>#REF!</v>
          </cell>
          <cell r="D1025" t="e">
            <v>#REF!</v>
          </cell>
        </row>
        <row r="1026">
          <cell r="A1026" t="e">
            <v>#REF!</v>
          </cell>
          <cell r="B1026" t="e">
            <v>#REF!</v>
          </cell>
          <cell r="C1026" t="e">
            <v>#REF!</v>
          </cell>
          <cell r="D1026" t="e">
            <v>#REF!</v>
          </cell>
        </row>
        <row r="1027">
          <cell r="A1027" t="e">
            <v>#REF!</v>
          </cell>
          <cell r="B1027" t="e">
            <v>#REF!</v>
          </cell>
          <cell r="C1027" t="e">
            <v>#REF!</v>
          </cell>
          <cell r="D1027" t="e">
            <v>#REF!</v>
          </cell>
        </row>
        <row r="1028">
          <cell r="A1028" t="e">
            <v>#REF!</v>
          </cell>
          <cell r="B1028" t="e">
            <v>#REF!</v>
          </cell>
          <cell r="C1028" t="e">
            <v>#REF!</v>
          </cell>
          <cell r="D1028" t="e">
            <v>#REF!</v>
          </cell>
        </row>
        <row r="1029">
          <cell r="A1029" t="e">
            <v>#REF!</v>
          </cell>
          <cell r="B1029" t="e">
            <v>#REF!</v>
          </cell>
          <cell r="C1029" t="e">
            <v>#REF!</v>
          </cell>
          <cell r="D1029" t="e">
            <v>#REF!</v>
          </cell>
        </row>
        <row r="1030">
          <cell r="A1030" t="e">
            <v>#REF!</v>
          </cell>
          <cell r="B1030" t="e">
            <v>#REF!</v>
          </cell>
          <cell r="C1030" t="e">
            <v>#REF!</v>
          </cell>
          <cell r="D1030" t="e">
            <v>#REF!</v>
          </cell>
        </row>
        <row r="1031">
          <cell r="A1031" t="e">
            <v>#REF!</v>
          </cell>
          <cell r="B1031" t="e">
            <v>#REF!</v>
          </cell>
          <cell r="C1031" t="e">
            <v>#REF!</v>
          </cell>
          <cell r="D1031" t="e">
            <v>#REF!</v>
          </cell>
        </row>
        <row r="1032">
          <cell r="A1032" t="e">
            <v>#REF!</v>
          </cell>
          <cell r="B1032" t="e">
            <v>#REF!</v>
          </cell>
          <cell r="C1032" t="e">
            <v>#REF!</v>
          </cell>
          <cell r="D1032" t="e">
            <v>#REF!</v>
          </cell>
        </row>
        <row r="1033">
          <cell r="A1033" t="e">
            <v>#REF!</v>
          </cell>
          <cell r="B1033" t="e">
            <v>#REF!</v>
          </cell>
          <cell r="C1033" t="e">
            <v>#REF!</v>
          </cell>
          <cell r="D1033" t="e">
            <v>#REF!</v>
          </cell>
        </row>
        <row r="1034">
          <cell r="A1034" t="e">
            <v>#REF!</v>
          </cell>
          <cell r="B1034" t="e">
            <v>#REF!</v>
          </cell>
          <cell r="C1034" t="e">
            <v>#REF!</v>
          </cell>
          <cell r="D1034" t="e">
            <v>#REF!</v>
          </cell>
        </row>
        <row r="1035">
          <cell r="A1035" t="e">
            <v>#REF!</v>
          </cell>
          <cell r="B1035" t="e">
            <v>#REF!</v>
          </cell>
          <cell r="C1035" t="e">
            <v>#REF!</v>
          </cell>
          <cell r="D1035" t="e">
            <v>#REF!</v>
          </cell>
        </row>
        <row r="1036">
          <cell r="A1036" t="e">
            <v>#REF!</v>
          </cell>
          <cell r="B1036" t="e">
            <v>#REF!</v>
          </cell>
          <cell r="C1036" t="e">
            <v>#REF!</v>
          </cell>
          <cell r="D1036" t="e">
            <v>#REF!</v>
          </cell>
        </row>
        <row r="1037">
          <cell r="A1037" t="e">
            <v>#REF!</v>
          </cell>
          <cell r="B1037" t="e">
            <v>#REF!</v>
          </cell>
          <cell r="C1037" t="e">
            <v>#REF!</v>
          </cell>
          <cell r="D1037" t="e">
            <v>#REF!</v>
          </cell>
        </row>
        <row r="1038">
          <cell r="A1038" t="e">
            <v>#REF!</v>
          </cell>
          <cell r="B1038" t="e">
            <v>#REF!</v>
          </cell>
          <cell r="C1038" t="e">
            <v>#REF!</v>
          </cell>
          <cell r="D1038" t="e">
            <v>#REF!</v>
          </cell>
        </row>
        <row r="1039">
          <cell r="A1039" t="e">
            <v>#REF!</v>
          </cell>
          <cell r="B1039" t="e">
            <v>#REF!</v>
          </cell>
          <cell r="C1039" t="e">
            <v>#REF!</v>
          </cell>
          <cell r="D1039" t="e">
            <v>#REF!</v>
          </cell>
        </row>
        <row r="1040">
          <cell r="A1040" t="e">
            <v>#REF!</v>
          </cell>
          <cell r="B1040" t="e">
            <v>#REF!</v>
          </cell>
          <cell r="C1040" t="e">
            <v>#REF!</v>
          </cell>
          <cell r="D1040" t="e">
            <v>#REF!</v>
          </cell>
        </row>
        <row r="1041">
          <cell r="A1041" t="e">
            <v>#REF!</v>
          </cell>
          <cell r="B1041" t="e">
            <v>#REF!</v>
          </cell>
          <cell r="C1041" t="e">
            <v>#REF!</v>
          </cell>
          <cell r="D1041" t="e">
            <v>#REF!</v>
          </cell>
        </row>
        <row r="1042">
          <cell r="A1042" t="e">
            <v>#REF!</v>
          </cell>
          <cell r="B1042" t="e">
            <v>#REF!</v>
          </cell>
          <cell r="C1042" t="e">
            <v>#REF!</v>
          </cell>
          <cell r="D1042" t="e">
            <v>#REF!</v>
          </cell>
        </row>
        <row r="1043">
          <cell r="A1043" t="e">
            <v>#REF!</v>
          </cell>
          <cell r="B1043" t="e">
            <v>#REF!</v>
          </cell>
          <cell r="C1043" t="e">
            <v>#REF!</v>
          </cell>
          <cell r="D1043" t="e">
            <v>#REF!</v>
          </cell>
        </row>
        <row r="1044">
          <cell r="A1044" t="e">
            <v>#REF!</v>
          </cell>
          <cell r="B1044" t="e">
            <v>#REF!</v>
          </cell>
          <cell r="C1044" t="e">
            <v>#REF!</v>
          </cell>
          <cell r="D1044" t="e">
            <v>#REF!</v>
          </cell>
        </row>
        <row r="1045">
          <cell r="A1045" t="e">
            <v>#REF!</v>
          </cell>
          <cell r="B1045" t="e">
            <v>#REF!</v>
          </cell>
          <cell r="C1045" t="e">
            <v>#REF!</v>
          </cell>
          <cell r="D1045" t="e">
            <v>#REF!</v>
          </cell>
        </row>
        <row r="1046">
          <cell r="A1046" t="e">
            <v>#REF!</v>
          </cell>
          <cell r="B1046" t="e">
            <v>#REF!</v>
          </cell>
          <cell r="C1046" t="e">
            <v>#REF!</v>
          </cell>
          <cell r="D1046" t="e">
            <v>#REF!</v>
          </cell>
        </row>
        <row r="1047">
          <cell r="A1047" t="e">
            <v>#REF!</v>
          </cell>
          <cell r="B1047" t="e">
            <v>#REF!</v>
          </cell>
          <cell r="C1047" t="e">
            <v>#REF!</v>
          </cell>
          <cell r="D1047" t="e">
            <v>#REF!</v>
          </cell>
        </row>
        <row r="1048">
          <cell r="A1048" t="e">
            <v>#REF!</v>
          </cell>
          <cell r="B1048" t="e">
            <v>#REF!</v>
          </cell>
          <cell r="C1048" t="e">
            <v>#REF!</v>
          </cell>
          <cell r="D1048" t="e">
            <v>#REF!</v>
          </cell>
        </row>
        <row r="1049">
          <cell r="A1049" t="e">
            <v>#REF!</v>
          </cell>
          <cell r="B1049" t="e">
            <v>#REF!</v>
          </cell>
          <cell r="C1049" t="e">
            <v>#REF!</v>
          </cell>
          <cell r="D1049" t="e">
            <v>#REF!</v>
          </cell>
        </row>
        <row r="1050">
          <cell r="A1050" t="e">
            <v>#REF!</v>
          </cell>
          <cell r="B1050" t="e">
            <v>#REF!</v>
          </cell>
          <cell r="C1050" t="e">
            <v>#REF!</v>
          </cell>
          <cell r="D1050" t="e">
            <v>#REF!</v>
          </cell>
        </row>
        <row r="1051">
          <cell r="A1051" t="e">
            <v>#REF!</v>
          </cell>
          <cell r="B1051" t="e">
            <v>#REF!</v>
          </cell>
          <cell r="C1051" t="e">
            <v>#REF!</v>
          </cell>
          <cell r="D1051" t="e">
            <v>#REF!</v>
          </cell>
        </row>
        <row r="1052">
          <cell r="A1052" t="e">
            <v>#REF!</v>
          </cell>
          <cell r="B1052" t="e">
            <v>#REF!</v>
          </cell>
          <cell r="C1052" t="e">
            <v>#REF!</v>
          </cell>
          <cell r="D1052" t="e">
            <v>#REF!</v>
          </cell>
        </row>
        <row r="1053">
          <cell r="A1053" t="e">
            <v>#REF!</v>
          </cell>
          <cell r="B1053" t="e">
            <v>#REF!</v>
          </cell>
          <cell r="C1053" t="e">
            <v>#REF!</v>
          </cell>
          <cell r="D1053" t="e">
            <v>#REF!</v>
          </cell>
        </row>
        <row r="1054">
          <cell r="A1054" t="e">
            <v>#REF!</v>
          </cell>
          <cell r="B1054" t="e">
            <v>#REF!</v>
          </cell>
          <cell r="C1054" t="e">
            <v>#REF!</v>
          </cell>
          <cell r="D1054" t="e">
            <v>#REF!</v>
          </cell>
        </row>
        <row r="1055">
          <cell r="A1055" t="e">
            <v>#REF!</v>
          </cell>
          <cell r="B1055" t="e">
            <v>#REF!</v>
          </cell>
          <cell r="C1055" t="e">
            <v>#REF!</v>
          </cell>
          <cell r="D1055" t="e">
            <v>#REF!</v>
          </cell>
        </row>
        <row r="1056">
          <cell r="A1056" t="e">
            <v>#REF!</v>
          </cell>
          <cell r="B1056" t="e">
            <v>#REF!</v>
          </cell>
          <cell r="C1056" t="e">
            <v>#REF!</v>
          </cell>
          <cell r="D1056" t="e">
            <v>#REF!</v>
          </cell>
        </row>
        <row r="1057">
          <cell r="A1057" t="e">
            <v>#REF!</v>
          </cell>
          <cell r="B1057" t="e">
            <v>#REF!</v>
          </cell>
          <cell r="C1057" t="e">
            <v>#REF!</v>
          </cell>
          <cell r="D1057" t="e">
            <v>#REF!</v>
          </cell>
        </row>
        <row r="1058">
          <cell r="A1058" t="e">
            <v>#REF!</v>
          </cell>
          <cell r="B1058" t="e">
            <v>#REF!</v>
          </cell>
          <cell r="C1058" t="e">
            <v>#REF!</v>
          </cell>
          <cell r="D1058" t="e">
            <v>#REF!</v>
          </cell>
        </row>
        <row r="1059">
          <cell r="A1059" t="e">
            <v>#REF!</v>
          </cell>
          <cell r="B1059" t="e">
            <v>#REF!</v>
          </cell>
          <cell r="C1059" t="e">
            <v>#REF!</v>
          </cell>
          <cell r="D1059" t="e">
            <v>#REF!</v>
          </cell>
        </row>
        <row r="1060">
          <cell r="A1060" t="e">
            <v>#REF!</v>
          </cell>
          <cell r="B1060" t="e">
            <v>#REF!</v>
          </cell>
          <cell r="C1060" t="e">
            <v>#REF!</v>
          </cell>
          <cell r="D1060" t="e">
            <v>#REF!</v>
          </cell>
        </row>
        <row r="1061">
          <cell r="A1061" t="e">
            <v>#REF!</v>
          </cell>
          <cell r="B1061" t="e">
            <v>#REF!</v>
          </cell>
          <cell r="C1061" t="e">
            <v>#REF!</v>
          </cell>
          <cell r="D1061" t="e">
            <v>#REF!</v>
          </cell>
        </row>
        <row r="1062">
          <cell r="A1062" t="e">
            <v>#REF!</v>
          </cell>
          <cell r="B1062" t="e">
            <v>#REF!</v>
          </cell>
          <cell r="C1062" t="e">
            <v>#REF!</v>
          </cell>
          <cell r="D1062" t="e">
            <v>#REF!</v>
          </cell>
        </row>
        <row r="1063">
          <cell r="A1063" t="e">
            <v>#REF!</v>
          </cell>
          <cell r="B1063" t="e">
            <v>#REF!</v>
          </cell>
          <cell r="C1063" t="e">
            <v>#REF!</v>
          </cell>
          <cell r="D1063" t="e">
            <v>#REF!</v>
          </cell>
        </row>
        <row r="1064">
          <cell r="A1064" t="e">
            <v>#REF!</v>
          </cell>
          <cell r="B1064" t="e">
            <v>#REF!</v>
          </cell>
          <cell r="C1064" t="e">
            <v>#REF!</v>
          </cell>
          <cell r="D1064" t="e">
            <v>#REF!</v>
          </cell>
        </row>
        <row r="1065">
          <cell r="A1065" t="e">
            <v>#REF!</v>
          </cell>
          <cell r="B1065" t="e">
            <v>#REF!</v>
          </cell>
          <cell r="C1065" t="e">
            <v>#REF!</v>
          </cell>
          <cell r="D1065" t="e">
            <v>#REF!</v>
          </cell>
        </row>
        <row r="1066">
          <cell r="A1066" t="e">
            <v>#REF!</v>
          </cell>
          <cell r="B1066" t="e">
            <v>#REF!</v>
          </cell>
          <cell r="C1066" t="e">
            <v>#REF!</v>
          </cell>
          <cell r="D1066" t="e">
            <v>#REF!</v>
          </cell>
        </row>
        <row r="1067">
          <cell r="A1067" t="e">
            <v>#REF!</v>
          </cell>
          <cell r="B1067" t="e">
            <v>#REF!</v>
          </cell>
          <cell r="C1067" t="e">
            <v>#REF!</v>
          </cell>
          <cell r="D1067" t="e">
            <v>#REF!</v>
          </cell>
        </row>
        <row r="1068">
          <cell r="A1068" t="e">
            <v>#REF!</v>
          </cell>
          <cell r="B1068" t="e">
            <v>#REF!</v>
          </cell>
          <cell r="D1068" t="e">
            <v>#REF!</v>
          </cell>
        </row>
        <row r="1069">
          <cell r="A1069" t="e">
            <v>#REF!</v>
          </cell>
          <cell r="B1069" t="e">
            <v>#REF!</v>
          </cell>
          <cell r="C1069" t="e">
            <v>#REF!</v>
          </cell>
          <cell r="D1069" t="e">
            <v>#REF!</v>
          </cell>
        </row>
        <row r="1070">
          <cell r="A1070" t="e">
            <v>#REF!</v>
          </cell>
          <cell r="B1070" t="e">
            <v>#REF!</v>
          </cell>
          <cell r="C1070" t="e">
            <v>#REF!</v>
          </cell>
          <cell r="D1070" t="e">
            <v>#REF!</v>
          </cell>
        </row>
        <row r="1071">
          <cell r="A1071" t="e">
            <v>#REF!</v>
          </cell>
          <cell r="B1071" t="e">
            <v>#REF!</v>
          </cell>
          <cell r="C1071" t="e">
            <v>#REF!</v>
          </cell>
          <cell r="D1071" t="e">
            <v>#REF!</v>
          </cell>
        </row>
        <row r="1072">
          <cell r="A1072" t="e">
            <v>#REF!</v>
          </cell>
          <cell r="B1072" t="e">
            <v>#REF!</v>
          </cell>
          <cell r="C1072" t="e">
            <v>#REF!</v>
          </cell>
          <cell r="D1072" t="e">
            <v>#REF!</v>
          </cell>
        </row>
        <row r="1073">
          <cell r="A1073" t="e">
            <v>#REF!</v>
          </cell>
          <cell r="B1073" t="e">
            <v>#REF!</v>
          </cell>
          <cell r="C1073" t="e">
            <v>#REF!</v>
          </cell>
          <cell r="D1073" t="e">
            <v>#REF!</v>
          </cell>
        </row>
        <row r="1074">
          <cell r="A1074" t="e">
            <v>#REF!</v>
          </cell>
          <cell r="B1074" t="e">
            <v>#REF!</v>
          </cell>
          <cell r="C1074" t="e">
            <v>#REF!</v>
          </cell>
          <cell r="D1074" t="e">
            <v>#REF!</v>
          </cell>
        </row>
        <row r="1075">
          <cell r="A1075" t="e">
            <v>#REF!</v>
          </cell>
          <cell r="B1075" t="e">
            <v>#REF!</v>
          </cell>
          <cell r="C1075" t="e">
            <v>#REF!</v>
          </cell>
          <cell r="D1075" t="e">
            <v>#REF!</v>
          </cell>
        </row>
        <row r="1076">
          <cell r="A1076" t="e">
            <v>#REF!</v>
          </cell>
          <cell r="B1076" t="e">
            <v>#REF!</v>
          </cell>
          <cell r="C1076" t="e">
            <v>#REF!</v>
          </cell>
          <cell r="D1076" t="e">
            <v>#REF!</v>
          </cell>
        </row>
        <row r="1077">
          <cell r="A1077" t="e">
            <v>#REF!</v>
          </cell>
          <cell r="B1077" t="e">
            <v>#REF!</v>
          </cell>
          <cell r="C1077" t="e">
            <v>#REF!</v>
          </cell>
          <cell r="D1077" t="e">
            <v>#REF!</v>
          </cell>
        </row>
        <row r="1078">
          <cell r="A1078" t="e">
            <v>#REF!</v>
          </cell>
          <cell r="B1078" t="e">
            <v>#REF!</v>
          </cell>
          <cell r="C1078" t="e">
            <v>#REF!</v>
          </cell>
          <cell r="D1078" t="e">
            <v>#REF!</v>
          </cell>
        </row>
        <row r="1079">
          <cell r="A1079" t="e">
            <v>#REF!</v>
          </cell>
          <cell r="B1079" t="e">
            <v>#REF!</v>
          </cell>
          <cell r="C1079" t="e">
            <v>#REF!</v>
          </cell>
          <cell r="D1079" t="e">
            <v>#REF!</v>
          </cell>
        </row>
        <row r="1080">
          <cell r="A1080" t="e">
            <v>#REF!</v>
          </cell>
          <cell r="B1080" t="e">
            <v>#REF!</v>
          </cell>
          <cell r="C1080" t="e">
            <v>#REF!</v>
          </cell>
          <cell r="D1080" t="e">
            <v>#REF!</v>
          </cell>
        </row>
        <row r="1081">
          <cell r="A1081" t="e">
            <v>#REF!</v>
          </cell>
          <cell r="B1081" t="e">
            <v>#REF!</v>
          </cell>
          <cell r="C1081" t="e">
            <v>#REF!</v>
          </cell>
          <cell r="D1081" t="e">
            <v>#REF!</v>
          </cell>
        </row>
        <row r="1082">
          <cell r="A1082" t="e">
            <v>#REF!</v>
          </cell>
          <cell r="B1082" t="e">
            <v>#REF!</v>
          </cell>
          <cell r="C1082" t="e">
            <v>#REF!</v>
          </cell>
          <cell r="D1082" t="e">
            <v>#REF!</v>
          </cell>
        </row>
        <row r="1083">
          <cell r="A1083" t="e">
            <v>#REF!</v>
          </cell>
          <cell r="B1083" t="e">
            <v>#REF!</v>
          </cell>
          <cell r="C1083" t="e">
            <v>#REF!</v>
          </cell>
          <cell r="D1083" t="e">
            <v>#REF!</v>
          </cell>
        </row>
        <row r="1084">
          <cell r="A1084" t="e">
            <v>#REF!</v>
          </cell>
          <cell r="B1084" t="e">
            <v>#REF!</v>
          </cell>
          <cell r="C1084" t="e">
            <v>#REF!</v>
          </cell>
          <cell r="D1084" t="e">
            <v>#REF!</v>
          </cell>
        </row>
        <row r="1085">
          <cell r="A1085" t="e">
            <v>#REF!</v>
          </cell>
          <cell r="B1085" t="e">
            <v>#REF!</v>
          </cell>
          <cell r="C1085" t="e">
            <v>#REF!</v>
          </cell>
          <cell r="D1085" t="e">
            <v>#REF!</v>
          </cell>
        </row>
        <row r="1086">
          <cell r="A1086" t="e">
            <v>#REF!</v>
          </cell>
          <cell r="B1086" t="e">
            <v>#REF!</v>
          </cell>
          <cell r="C1086" t="e">
            <v>#REF!</v>
          </cell>
          <cell r="D1086" t="e">
            <v>#REF!</v>
          </cell>
        </row>
        <row r="1087">
          <cell r="A1087" t="e">
            <v>#REF!</v>
          </cell>
          <cell r="B1087" t="e">
            <v>#REF!</v>
          </cell>
          <cell r="C1087" t="e">
            <v>#REF!</v>
          </cell>
          <cell r="D1087" t="e">
            <v>#REF!</v>
          </cell>
        </row>
        <row r="1088">
          <cell r="A1088" t="e">
            <v>#REF!</v>
          </cell>
          <cell r="B1088" t="e">
            <v>#REF!</v>
          </cell>
          <cell r="C1088" t="e">
            <v>#REF!</v>
          </cell>
          <cell r="D1088" t="e">
            <v>#REF!</v>
          </cell>
        </row>
        <row r="1089">
          <cell r="A1089" t="e">
            <v>#REF!</v>
          </cell>
          <cell r="B1089" t="e">
            <v>#REF!</v>
          </cell>
          <cell r="C1089" t="e">
            <v>#REF!</v>
          </cell>
          <cell r="D1089" t="e">
            <v>#REF!</v>
          </cell>
        </row>
        <row r="1090">
          <cell r="A1090" t="e">
            <v>#REF!</v>
          </cell>
          <cell r="B1090" t="e">
            <v>#REF!</v>
          </cell>
          <cell r="C1090" t="e">
            <v>#REF!</v>
          </cell>
          <cell r="D1090" t="e">
            <v>#REF!</v>
          </cell>
        </row>
        <row r="1091">
          <cell r="A1091" t="e">
            <v>#REF!</v>
          </cell>
          <cell r="B1091" t="e">
            <v>#REF!</v>
          </cell>
          <cell r="C1091" t="e">
            <v>#REF!</v>
          </cell>
          <cell r="D1091" t="e">
            <v>#REF!</v>
          </cell>
        </row>
        <row r="1092">
          <cell r="A1092" t="e">
            <v>#REF!</v>
          </cell>
          <cell r="B1092" t="e">
            <v>#REF!</v>
          </cell>
          <cell r="C1092" t="e">
            <v>#REF!</v>
          </cell>
          <cell r="D1092" t="e">
            <v>#REF!</v>
          </cell>
        </row>
        <row r="1093">
          <cell r="A1093" t="e">
            <v>#REF!</v>
          </cell>
          <cell r="B1093" t="e">
            <v>#REF!</v>
          </cell>
          <cell r="C1093" t="e">
            <v>#REF!</v>
          </cell>
          <cell r="D1093" t="e">
            <v>#REF!</v>
          </cell>
        </row>
        <row r="1094">
          <cell r="A1094" t="e">
            <v>#REF!</v>
          </cell>
          <cell r="B1094" t="e">
            <v>#REF!</v>
          </cell>
          <cell r="C1094" t="e">
            <v>#REF!</v>
          </cell>
          <cell r="D1094" t="e">
            <v>#REF!</v>
          </cell>
        </row>
        <row r="1095">
          <cell r="A1095" t="e">
            <v>#REF!</v>
          </cell>
          <cell r="B1095" t="e">
            <v>#REF!</v>
          </cell>
          <cell r="C1095" t="e">
            <v>#REF!</v>
          </cell>
          <cell r="D1095" t="e">
            <v>#REF!</v>
          </cell>
        </row>
        <row r="1096">
          <cell r="A1096" t="e">
            <v>#REF!</v>
          </cell>
          <cell r="B1096" t="e">
            <v>#REF!</v>
          </cell>
          <cell r="C1096" t="e">
            <v>#REF!</v>
          </cell>
          <cell r="D1096" t="e">
            <v>#REF!</v>
          </cell>
        </row>
        <row r="1097">
          <cell r="A1097" t="e">
            <v>#REF!</v>
          </cell>
          <cell r="B1097" t="e">
            <v>#REF!</v>
          </cell>
          <cell r="C1097" t="e">
            <v>#REF!</v>
          </cell>
          <cell r="D1097" t="e">
            <v>#REF!</v>
          </cell>
        </row>
        <row r="1098">
          <cell r="A1098" t="e">
            <v>#REF!</v>
          </cell>
          <cell r="B1098" t="e">
            <v>#REF!</v>
          </cell>
          <cell r="C1098" t="e">
            <v>#REF!</v>
          </cell>
          <cell r="D1098" t="e">
            <v>#REF!</v>
          </cell>
        </row>
        <row r="1099">
          <cell r="A1099" t="e">
            <v>#REF!</v>
          </cell>
          <cell r="B1099" t="e">
            <v>#REF!</v>
          </cell>
          <cell r="C1099" t="e">
            <v>#REF!</v>
          </cell>
          <cell r="D1099" t="e">
            <v>#REF!</v>
          </cell>
        </row>
        <row r="1100">
          <cell r="A1100" t="e">
            <v>#REF!</v>
          </cell>
          <cell r="B1100" t="e">
            <v>#REF!</v>
          </cell>
          <cell r="D1100" t="e">
            <v>#REF!</v>
          </cell>
        </row>
        <row r="1101">
          <cell r="A1101" t="e">
            <v>#REF!</v>
          </cell>
          <cell r="B1101" t="e">
            <v>#REF!</v>
          </cell>
          <cell r="C1101" t="e">
            <v>#REF!</v>
          </cell>
          <cell r="D1101" t="e">
            <v>#REF!</v>
          </cell>
        </row>
        <row r="1102">
          <cell r="A1102" t="e">
            <v>#REF!</v>
          </cell>
          <cell r="B1102" t="e">
            <v>#REF!</v>
          </cell>
          <cell r="C1102" t="e">
            <v>#REF!</v>
          </cell>
          <cell r="D1102" t="e">
            <v>#REF!</v>
          </cell>
        </row>
        <row r="1103">
          <cell r="A1103" t="e">
            <v>#REF!</v>
          </cell>
          <cell r="B1103" t="e">
            <v>#REF!</v>
          </cell>
          <cell r="C1103" t="e">
            <v>#REF!</v>
          </cell>
          <cell r="D1103" t="e">
            <v>#REF!</v>
          </cell>
        </row>
        <row r="1104">
          <cell r="A1104" t="e">
            <v>#REF!</v>
          </cell>
          <cell r="B1104" t="e">
            <v>#REF!</v>
          </cell>
          <cell r="C1104" t="e">
            <v>#REF!</v>
          </cell>
          <cell r="D1104" t="e">
            <v>#REF!</v>
          </cell>
        </row>
        <row r="1105">
          <cell r="A1105" t="e">
            <v>#REF!</v>
          </cell>
          <cell r="B1105" t="e">
            <v>#REF!</v>
          </cell>
          <cell r="C1105" t="e">
            <v>#REF!</v>
          </cell>
          <cell r="D1105" t="e">
            <v>#REF!</v>
          </cell>
        </row>
        <row r="1106">
          <cell r="A1106" t="e">
            <v>#REF!</v>
          </cell>
          <cell r="B1106" t="e">
            <v>#REF!</v>
          </cell>
          <cell r="C1106" t="e">
            <v>#REF!</v>
          </cell>
          <cell r="D1106" t="e">
            <v>#REF!</v>
          </cell>
        </row>
        <row r="1107">
          <cell r="A1107" t="e">
            <v>#REF!</v>
          </cell>
          <cell r="B1107" t="e">
            <v>#REF!</v>
          </cell>
          <cell r="C1107" t="e">
            <v>#REF!</v>
          </cell>
          <cell r="D1107" t="e">
            <v>#REF!</v>
          </cell>
        </row>
        <row r="1108">
          <cell r="A1108" t="e">
            <v>#REF!</v>
          </cell>
          <cell r="B1108" t="e">
            <v>#REF!</v>
          </cell>
          <cell r="C1108" t="e">
            <v>#REF!</v>
          </cell>
          <cell r="D1108" t="e">
            <v>#REF!</v>
          </cell>
        </row>
        <row r="1109">
          <cell r="A1109" t="e">
            <v>#REF!</v>
          </cell>
          <cell r="B1109" t="e">
            <v>#REF!</v>
          </cell>
          <cell r="C1109" t="e">
            <v>#REF!</v>
          </cell>
          <cell r="D1109" t="e">
            <v>#REF!</v>
          </cell>
        </row>
        <row r="1110">
          <cell r="A1110" t="e">
            <v>#REF!</v>
          </cell>
          <cell r="B1110" t="e">
            <v>#REF!</v>
          </cell>
          <cell r="C1110" t="e">
            <v>#REF!</v>
          </cell>
          <cell r="D1110" t="e">
            <v>#REF!</v>
          </cell>
        </row>
        <row r="1111">
          <cell r="A1111" t="e">
            <v>#REF!</v>
          </cell>
          <cell r="B1111" t="e">
            <v>#REF!</v>
          </cell>
          <cell r="C1111" t="e">
            <v>#REF!</v>
          </cell>
          <cell r="D1111" t="e">
            <v>#REF!</v>
          </cell>
        </row>
        <row r="1112">
          <cell r="A1112" t="e">
            <v>#REF!</v>
          </cell>
          <cell r="B1112" t="e">
            <v>#REF!</v>
          </cell>
          <cell r="C1112" t="e">
            <v>#REF!</v>
          </cell>
          <cell r="D1112" t="e">
            <v>#REF!</v>
          </cell>
        </row>
        <row r="1113">
          <cell r="A1113" t="e">
            <v>#REF!</v>
          </cell>
          <cell r="B1113" t="e">
            <v>#REF!</v>
          </cell>
          <cell r="C1113" t="e">
            <v>#REF!</v>
          </cell>
          <cell r="D1113" t="e">
            <v>#REF!</v>
          </cell>
        </row>
        <row r="1114">
          <cell r="A1114" t="e">
            <v>#REF!</v>
          </cell>
          <cell r="B1114" t="e">
            <v>#REF!</v>
          </cell>
          <cell r="C1114" t="e">
            <v>#REF!</v>
          </cell>
          <cell r="D1114" t="e">
            <v>#REF!</v>
          </cell>
        </row>
        <row r="1115">
          <cell r="A1115" t="e">
            <v>#REF!</v>
          </cell>
          <cell r="B1115" t="e">
            <v>#REF!</v>
          </cell>
          <cell r="C1115" t="e">
            <v>#REF!</v>
          </cell>
          <cell r="D1115" t="e">
            <v>#REF!</v>
          </cell>
        </row>
        <row r="1116">
          <cell r="A1116" t="e">
            <v>#REF!</v>
          </cell>
          <cell r="B1116" t="e">
            <v>#REF!</v>
          </cell>
          <cell r="C1116" t="e">
            <v>#REF!</v>
          </cell>
          <cell r="D1116" t="e">
            <v>#REF!</v>
          </cell>
        </row>
        <row r="1117">
          <cell r="A1117" t="e">
            <v>#REF!</v>
          </cell>
          <cell r="B1117" t="e">
            <v>#REF!</v>
          </cell>
          <cell r="C1117" t="e">
            <v>#REF!</v>
          </cell>
          <cell r="D1117" t="e">
            <v>#REF!</v>
          </cell>
        </row>
        <row r="1118">
          <cell r="A1118" t="e">
            <v>#REF!</v>
          </cell>
          <cell r="B1118" t="e">
            <v>#REF!</v>
          </cell>
          <cell r="C1118" t="e">
            <v>#REF!</v>
          </cell>
          <cell r="D1118" t="e">
            <v>#REF!</v>
          </cell>
        </row>
        <row r="1119">
          <cell r="A1119" t="e">
            <v>#REF!</v>
          </cell>
          <cell r="B1119" t="e">
            <v>#REF!</v>
          </cell>
          <cell r="C1119" t="e">
            <v>#REF!</v>
          </cell>
          <cell r="D1119" t="e">
            <v>#REF!</v>
          </cell>
        </row>
        <row r="1120">
          <cell r="A1120" t="e">
            <v>#REF!</v>
          </cell>
          <cell r="B1120" t="e">
            <v>#REF!</v>
          </cell>
          <cell r="C1120" t="e">
            <v>#REF!</v>
          </cell>
          <cell r="D1120" t="e">
            <v>#REF!</v>
          </cell>
        </row>
        <row r="1121">
          <cell r="A1121" t="e">
            <v>#REF!</v>
          </cell>
          <cell r="B1121" t="e">
            <v>#REF!</v>
          </cell>
          <cell r="C1121" t="e">
            <v>#REF!</v>
          </cell>
          <cell r="D1121" t="e">
            <v>#REF!</v>
          </cell>
        </row>
        <row r="1122">
          <cell r="A1122" t="e">
            <v>#REF!</v>
          </cell>
          <cell r="B1122" t="e">
            <v>#REF!</v>
          </cell>
          <cell r="C1122" t="e">
            <v>#REF!</v>
          </cell>
          <cell r="D1122" t="e">
            <v>#REF!</v>
          </cell>
        </row>
        <row r="1123">
          <cell r="A1123" t="e">
            <v>#REF!</v>
          </cell>
          <cell r="B1123" t="e">
            <v>#REF!</v>
          </cell>
          <cell r="C1123" t="e">
            <v>#REF!</v>
          </cell>
          <cell r="D1123" t="e">
            <v>#REF!</v>
          </cell>
        </row>
        <row r="1124">
          <cell r="A1124" t="e">
            <v>#REF!</v>
          </cell>
          <cell r="B1124" t="e">
            <v>#REF!</v>
          </cell>
          <cell r="C1124" t="e">
            <v>#REF!</v>
          </cell>
          <cell r="D1124" t="e">
            <v>#REF!</v>
          </cell>
        </row>
        <row r="1125">
          <cell r="A1125" t="e">
            <v>#REF!</v>
          </cell>
          <cell r="B1125" t="e">
            <v>#REF!</v>
          </cell>
          <cell r="C1125" t="e">
            <v>#REF!</v>
          </cell>
          <cell r="D1125" t="e">
            <v>#REF!</v>
          </cell>
        </row>
        <row r="1126">
          <cell r="A1126" t="e">
            <v>#REF!</v>
          </cell>
          <cell r="B1126" t="e">
            <v>#REF!</v>
          </cell>
          <cell r="C1126" t="e">
            <v>#REF!</v>
          </cell>
          <cell r="D1126" t="e">
            <v>#REF!</v>
          </cell>
        </row>
        <row r="1127">
          <cell r="A1127" t="e">
            <v>#REF!</v>
          </cell>
          <cell r="B1127" t="e">
            <v>#REF!</v>
          </cell>
          <cell r="C1127" t="e">
            <v>#REF!</v>
          </cell>
          <cell r="D1127" t="e">
            <v>#REF!</v>
          </cell>
        </row>
        <row r="1128">
          <cell r="A1128" t="e">
            <v>#REF!</v>
          </cell>
          <cell r="B1128" t="e">
            <v>#REF!</v>
          </cell>
          <cell r="C1128" t="e">
            <v>#REF!</v>
          </cell>
          <cell r="D1128" t="e">
            <v>#REF!</v>
          </cell>
        </row>
        <row r="1129">
          <cell r="A1129" t="e">
            <v>#REF!</v>
          </cell>
          <cell r="B1129" t="e">
            <v>#REF!</v>
          </cell>
          <cell r="C1129" t="e">
            <v>#REF!</v>
          </cell>
          <cell r="D1129" t="e">
            <v>#REF!</v>
          </cell>
        </row>
        <row r="1130">
          <cell r="A1130" t="e">
            <v>#REF!</v>
          </cell>
          <cell r="B1130" t="e">
            <v>#REF!</v>
          </cell>
          <cell r="C1130" t="e">
            <v>#REF!</v>
          </cell>
          <cell r="D1130" t="e">
            <v>#REF!</v>
          </cell>
        </row>
        <row r="1131">
          <cell r="A1131" t="e">
            <v>#REF!</v>
          </cell>
          <cell r="B1131" t="e">
            <v>#REF!</v>
          </cell>
          <cell r="C1131" t="e">
            <v>#REF!</v>
          </cell>
          <cell r="D1131" t="e">
            <v>#REF!</v>
          </cell>
        </row>
        <row r="1132">
          <cell r="A1132" t="e">
            <v>#REF!</v>
          </cell>
          <cell r="B1132" t="e">
            <v>#REF!</v>
          </cell>
          <cell r="C1132" t="e">
            <v>#REF!</v>
          </cell>
          <cell r="D1132" t="e">
            <v>#REF!</v>
          </cell>
        </row>
        <row r="1133">
          <cell r="A1133" t="e">
            <v>#REF!</v>
          </cell>
          <cell r="B1133" t="e">
            <v>#REF!</v>
          </cell>
          <cell r="C1133" t="e">
            <v>#REF!</v>
          </cell>
          <cell r="D1133" t="e">
            <v>#REF!</v>
          </cell>
        </row>
        <row r="1134">
          <cell r="A1134" t="e">
            <v>#REF!</v>
          </cell>
          <cell r="B1134" t="e">
            <v>#REF!</v>
          </cell>
          <cell r="C1134" t="e">
            <v>#REF!</v>
          </cell>
          <cell r="D1134" t="e">
            <v>#REF!</v>
          </cell>
        </row>
        <row r="1135">
          <cell r="A1135" t="e">
            <v>#REF!</v>
          </cell>
          <cell r="B1135" t="e">
            <v>#REF!</v>
          </cell>
          <cell r="C1135" t="e">
            <v>#REF!</v>
          </cell>
          <cell r="D1135" t="e">
            <v>#REF!</v>
          </cell>
        </row>
        <row r="1136">
          <cell r="A1136" t="e">
            <v>#REF!</v>
          </cell>
          <cell r="B1136" t="e">
            <v>#REF!</v>
          </cell>
          <cell r="C1136" t="e">
            <v>#REF!</v>
          </cell>
          <cell r="D1136" t="e">
            <v>#REF!</v>
          </cell>
        </row>
        <row r="1137">
          <cell r="A1137" t="e">
            <v>#REF!</v>
          </cell>
          <cell r="B1137" t="e">
            <v>#REF!</v>
          </cell>
          <cell r="C1137" t="e">
            <v>#REF!</v>
          </cell>
          <cell r="D1137" t="e">
            <v>#REF!</v>
          </cell>
        </row>
        <row r="1138">
          <cell r="A1138" t="e">
            <v>#REF!</v>
          </cell>
          <cell r="B1138" t="e">
            <v>#REF!</v>
          </cell>
          <cell r="C1138" t="e">
            <v>#REF!</v>
          </cell>
          <cell r="D1138" t="e">
            <v>#REF!</v>
          </cell>
        </row>
        <row r="1139">
          <cell r="A1139" t="e">
            <v>#REF!</v>
          </cell>
          <cell r="B1139" t="e">
            <v>#REF!</v>
          </cell>
          <cell r="C1139" t="e">
            <v>#REF!</v>
          </cell>
          <cell r="D1139" t="e">
            <v>#REF!</v>
          </cell>
        </row>
        <row r="1140">
          <cell r="A1140" t="e">
            <v>#REF!</v>
          </cell>
          <cell r="B1140" t="e">
            <v>#REF!</v>
          </cell>
          <cell r="C1140" t="e">
            <v>#REF!</v>
          </cell>
          <cell r="D1140" t="e">
            <v>#REF!</v>
          </cell>
        </row>
        <row r="1141">
          <cell r="A1141" t="e">
            <v>#REF!</v>
          </cell>
          <cell r="B1141" t="e">
            <v>#REF!</v>
          </cell>
          <cell r="C1141" t="e">
            <v>#REF!</v>
          </cell>
          <cell r="D1141" t="e">
            <v>#REF!</v>
          </cell>
        </row>
        <row r="1142">
          <cell r="A1142" t="e">
            <v>#REF!</v>
          </cell>
          <cell r="B1142" t="e">
            <v>#REF!</v>
          </cell>
          <cell r="C1142" t="e">
            <v>#REF!</v>
          </cell>
          <cell r="D1142" t="e">
            <v>#REF!</v>
          </cell>
        </row>
        <row r="1143">
          <cell r="A1143" t="e">
            <v>#REF!</v>
          </cell>
          <cell r="B1143" t="e">
            <v>#REF!</v>
          </cell>
          <cell r="C1143" t="e">
            <v>#REF!</v>
          </cell>
          <cell r="D1143" t="e">
            <v>#REF!</v>
          </cell>
        </row>
        <row r="1144">
          <cell r="A1144" t="e">
            <v>#REF!</v>
          </cell>
          <cell r="B1144" t="e">
            <v>#REF!</v>
          </cell>
          <cell r="C1144" t="e">
            <v>#REF!</v>
          </cell>
          <cell r="D1144" t="e">
            <v>#REF!</v>
          </cell>
        </row>
        <row r="1145">
          <cell r="A1145" t="e">
            <v>#REF!</v>
          </cell>
          <cell r="B1145" t="e">
            <v>#REF!</v>
          </cell>
          <cell r="C1145" t="e">
            <v>#REF!</v>
          </cell>
          <cell r="D1145" t="e">
            <v>#REF!</v>
          </cell>
        </row>
        <row r="1146">
          <cell r="A1146" t="e">
            <v>#REF!</v>
          </cell>
          <cell r="B1146" t="e">
            <v>#REF!</v>
          </cell>
          <cell r="C1146" t="e">
            <v>#REF!</v>
          </cell>
          <cell r="D1146" t="e">
            <v>#REF!</v>
          </cell>
        </row>
        <row r="1147">
          <cell r="A1147" t="e">
            <v>#REF!</v>
          </cell>
          <cell r="B1147" t="e">
            <v>#REF!</v>
          </cell>
          <cell r="C1147" t="e">
            <v>#REF!</v>
          </cell>
          <cell r="D1147" t="e">
            <v>#REF!</v>
          </cell>
        </row>
        <row r="1148">
          <cell r="A1148" t="e">
            <v>#REF!</v>
          </cell>
          <cell r="B1148" t="e">
            <v>#REF!</v>
          </cell>
          <cell r="C1148" t="e">
            <v>#REF!</v>
          </cell>
          <cell r="D1148" t="e">
            <v>#REF!</v>
          </cell>
        </row>
        <row r="1149">
          <cell r="A1149" t="e">
            <v>#REF!</v>
          </cell>
          <cell r="B1149" t="e">
            <v>#REF!</v>
          </cell>
          <cell r="C1149" t="e">
            <v>#REF!</v>
          </cell>
          <cell r="D1149" t="e">
            <v>#REF!</v>
          </cell>
        </row>
        <row r="1150">
          <cell r="A1150" t="e">
            <v>#REF!</v>
          </cell>
          <cell r="B1150" t="e">
            <v>#REF!</v>
          </cell>
          <cell r="C1150" t="e">
            <v>#REF!</v>
          </cell>
          <cell r="D1150" t="e">
            <v>#REF!</v>
          </cell>
        </row>
        <row r="1151">
          <cell r="A1151" t="e">
            <v>#REF!</v>
          </cell>
          <cell r="B1151" t="e">
            <v>#REF!</v>
          </cell>
          <cell r="C1151" t="e">
            <v>#REF!</v>
          </cell>
          <cell r="D1151" t="e">
            <v>#REF!</v>
          </cell>
        </row>
        <row r="1152">
          <cell r="A1152" t="e">
            <v>#REF!</v>
          </cell>
          <cell r="B1152" t="e">
            <v>#REF!</v>
          </cell>
          <cell r="C1152" t="e">
            <v>#REF!</v>
          </cell>
          <cell r="D1152" t="e">
            <v>#REF!</v>
          </cell>
        </row>
        <row r="1153">
          <cell r="A1153" t="e">
            <v>#REF!</v>
          </cell>
          <cell r="B1153" t="e">
            <v>#REF!</v>
          </cell>
          <cell r="C1153" t="e">
            <v>#REF!</v>
          </cell>
          <cell r="D1153" t="e">
            <v>#REF!</v>
          </cell>
        </row>
        <row r="1154">
          <cell r="A1154" t="e">
            <v>#REF!</v>
          </cell>
          <cell r="B1154" t="e">
            <v>#REF!</v>
          </cell>
          <cell r="C1154" t="e">
            <v>#REF!</v>
          </cell>
          <cell r="D1154" t="e">
            <v>#REF!</v>
          </cell>
        </row>
        <row r="1155">
          <cell r="A1155" t="e">
            <v>#REF!</v>
          </cell>
          <cell r="B1155" t="e">
            <v>#REF!</v>
          </cell>
          <cell r="C1155" t="e">
            <v>#REF!</v>
          </cell>
          <cell r="D1155" t="e">
            <v>#REF!</v>
          </cell>
        </row>
        <row r="1156">
          <cell r="A1156" t="e">
            <v>#REF!</v>
          </cell>
          <cell r="B1156" t="e">
            <v>#REF!</v>
          </cell>
          <cell r="C1156" t="e">
            <v>#REF!</v>
          </cell>
          <cell r="D1156" t="e">
            <v>#REF!</v>
          </cell>
        </row>
        <row r="1157">
          <cell r="A1157" t="e">
            <v>#REF!</v>
          </cell>
          <cell r="B1157" t="e">
            <v>#REF!</v>
          </cell>
          <cell r="D1157" t="e">
            <v>#REF!</v>
          </cell>
        </row>
        <row r="1158">
          <cell r="A1158" t="e">
            <v>#REF!</v>
          </cell>
          <cell r="B1158" t="e">
            <v>#REF!</v>
          </cell>
          <cell r="C1158" t="e">
            <v>#REF!</v>
          </cell>
          <cell r="D1158" t="e">
            <v>#REF!</v>
          </cell>
        </row>
        <row r="1159">
          <cell r="A1159" t="e">
            <v>#REF!</v>
          </cell>
          <cell r="B1159" t="e">
            <v>#REF!</v>
          </cell>
          <cell r="C1159" t="e">
            <v>#REF!</v>
          </cell>
          <cell r="D1159" t="e">
            <v>#REF!</v>
          </cell>
        </row>
        <row r="1160">
          <cell r="A1160" t="e">
            <v>#REF!</v>
          </cell>
          <cell r="B1160" t="e">
            <v>#REF!</v>
          </cell>
          <cell r="C1160" t="e">
            <v>#REF!</v>
          </cell>
          <cell r="D1160" t="e">
            <v>#REF!</v>
          </cell>
        </row>
        <row r="1161">
          <cell r="A1161" t="e">
            <v>#REF!</v>
          </cell>
          <cell r="B1161" t="e">
            <v>#REF!</v>
          </cell>
          <cell r="C1161" t="e">
            <v>#REF!</v>
          </cell>
          <cell r="D1161" t="e">
            <v>#REF!</v>
          </cell>
        </row>
        <row r="1162">
          <cell r="A1162" t="e">
            <v>#REF!</v>
          </cell>
          <cell r="B1162" t="e">
            <v>#REF!</v>
          </cell>
          <cell r="C1162" t="e">
            <v>#REF!</v>
          </cell>
          <cell r="D1162" t="e">
            <v>#REF!</v>
          </cell>
        </row>
        <row r="1163">
          <cell r="A1163" t="e">
            <v>#REF!</v>
          </cell>
          <cell r="B1163" t="e">
            <v>#REF!</v>
          </cell>
          <cell r="C1163" t="e">
            <v>#REF!</v>
          </cell>
          <cell r="D1163" t="e">
            <v>#REF!</v>
          </cell>
        </row>
        <row r="1164">
          <cell r="A1164" t="e">
            <v>#REF!</v>
          </cell>
          <cell r="B1164" t="e">
            <v>#REF!</v>
          </cell>
          <cell r="C1164" t="e">
            <v>#REF!</v>
          </cell>
          <cell r="D1164" t="e">
            <v>#REF!</v>
          </cell>
        </row>
        <row r="1165">
          <cell r="A1165" t="e">
            <v>#REF!</v>
          </cell>
          <cell r="B1165" t="e">
            <v>#REF!</v>
          </cell>
          <cell r="C1165" t="e">
            <v>#REF!</v>
          </cell>
          <cell r="D1165" t="e">
            <v>#REF!</v>
          </cell>
        </row>
        <row r="1166">
          <cell r="A1166" t="e">
            <v>#REF!</v>
          </cell>
          <cell r="B1166" t="e">
            <v>#REF!</v>
          </cell>
          <cell r="C1166" t="e">
            <v>#REF!</v>
          </cell>
          <cell r="D1166" t="e">
            <v>#REF!</v>
          </cell>
        </row>
        <row r="1167">
          <cell r="A1167" t="e">
            <v>#REF!</v>
          </cell>
          <cell r="B1167" t="e">
            <v>#REF!</v>
          </cell>
          <cell r="C1167" t="e">
            <v>#REF!</v>
          </cell>
          <cell r="D1167" t="e">
            <v>#REF!</v>
          </cell>
        </row>
        <row r="1168">
          <cell r="A1168" t="e">
            <v>#REF!</v>
          </cell>
          <cell r="B1168" t="e">
            <v>#REF!</v>
          </cell>
          <cell r="C1168" t="e">
            <v>#REF!</v>
          </cell>
          <cell r="D1168" t="e">
            <v>#REF!</v>
          </cell>
        </row>
        <row r="1169">
          <cell r="A1169" t="e">
            <v>#REF!</v>
          </cell>
          <cell r="B1169" t="e">
            <v>#REF!</v>
          </cell>
          <cell r="C1169" t="e">
            <v>#REF!</v>
          </cell>
          <cell r="D1169" t="e">
            <v>#REF!</v>
          </cell>
        </row>
        <row r="1170">
          <cell r="A1170" t="e">
            <v>#REF!</v>
          </cell>
          <cell r="B1170" t="e">
            <v>#REF!</v>
          </cell>
          <cell r="C1170" t="e">
            <v>#REF!</v>
          </cell>
          <cell r="D1170" t="e">
            <v>#REF!</v>
          </cell>
        </row>
        <row r="1171">
          <cell r="A1171" t="e">
            <v>#REF!</v>
          </cell>
          <cell r="B1171" t="e">
            <v>#REF!</v>
          </cell>
          <cell r="C1171" t="e">
            <v>#REF!</v>
          </cell>
          <cell r="D1171" t="e">
            <v>#REF!</v>
          </cell>
        </row>
        <row r="1172">
          <cell r="A1172" t="e">
            <v>#REF!</v>
          </cell>
          <cell r="B1172" t="e">
            <v>#REF!</v>
          </cell>
          <cell r="C1172" t="e">
            <v>#REF!</v>
          </cell>
          <cell r="D1172" t="e">
            <v>#REF!</v>
          </cell>
        </row>
        <row r="1173">
          <cell r="A1173" t="e">
            <v>#REF!</v>
          </cell>
          <cell r="B1173" t="e">
            <v>#REF!</v>
          </cell>
          <cell r="C1173" t="e">
            <v>#REF!</v>
          </cell>
          <cell r="D1173" t="e">
            <v>#REF!</v>
          </cell>
        </row>
        <row r="1174">
          <cell r="A1174" t="e">
            <v>#REF!</v>
          </cell>
          <cell r="B1174" t="e">
            <v>#REF!</v>
          </cell>
          <cell r="C1174" t="e">
            <v>#REF!</v>
          </cell>
          <cell r="D1174" t="e">
            <v>#REF!</v>
          </cell>
        </row>
        <row r="1175">
          <cell r="A1175" t="e">
            <v>#REF!</v>
          </cell>
          <cell r="B1175" t="e">
            <v>#REF!</v>
          </cell>
          <cell r="C1175" t="e">
            <v>#REF!</v>
          </cell>
          <cell r="D1175" t="e">
            <v>#REF!</v>
          </cell>
        </row>
        <row r="1176">
          <cell r="A1176" t="e">
            <v>#REF!</v>
          </cell>
          <cell r="B1176" t="e">
            <v>#REF!</v>
          </cell>
          <cell r="C1176" t="e">
            <v>#REF!</v>
          </cell>
          <cell r="D1176" t="e">
            <v>#REF!</v>
          </cell>
        </row>
        <row r="1177">
          <cell r="A1177" t="e">
            <v>#REF!</v>
          </cell>
          <cell r="B1177" t="e">
            <v>#REF!</v>
          </cell>
          <cell r="C1177" t="e">
            <v>#REF!</v>
          </cell>
          <cell r="D1177" t="e">
            <v>#REF!</v>
          </cell>
        </row>
        <row r="1178">
          <cell r="A1178" t="e">
            <v>#REF!</v>
          </cell>
          <cell r="B1178" t="e">
            <v>#REF!</v>
          </cell>
          <cell r="C1178" t="e">
            <v>#REF!</v>
          </cell>
          <cell r="D1178" t="e">
            <v>#REF!</v>
          </cell>
        </row>
        <row r="1179">
          <cell r="A1179" t="e">
            <v>#REF!</v>
          </cell>
          <cell r="B1179" t="e">
            <v>#REF!</v>
          </cell>
          <cell r="C1179" t="e">
            <v>#REF!</v>
          </cell>
          <cell r="D1179" t="e">
            <v>#REF!</v>
          </cell>
        </row>
        <row r="1180">
          <cell r="A1180" t="e">
            <v>#REF!</v>
          </cell>
          <cell r="B1180" t="e">
            <v>#REF!</v>
          </cell>
          <cell r="C1180" t="e">
            <v>#REF!</v>
          </cell>
          <cell r="D1180" t="e">
            <v>#REF!</v>
          </cell>
        </row>
        <row r="1181">
          <cell r="A1181" t="e">
            <v>#REF!</v>
          </cell>
          <cell r="B1181" t="e">
            <v>#REF!</v>
          </cell>
          <cell r="C1181" t="e">
            <v>#REF!</v>
          </cell>
          <cell r="D1181" t="e">
            <v>#REF!</v>
          </cell>
        </row>
        <row r="1182">
          <cell r="A1182" t="e">
            <v>#REF!</v>
          </cell>
          <cell r="B1182" t="e">
            <v>#REF!</v>
          </cell>
          <cell r="C1182" t="e">
            <v>#REF!</v>
          </cell>
          <cell r="D1182" t="e">
            <v>#REF!</v>
          </cell>
        </row>
        <row r="1183">
          <cell r="A1183" t="e">
            <v>#REF!</v>
          </cell>
          <cell r="B1183" t="e">
            <v>#REF!</v>
          </cell>
          <cell r="C1183" t="e">
            <v>#REF!</v>
          </cell>
          <cell r="D1183" t="e">
            <v>#REF!</v>
          </cell>
        </row>
        <row r="1184">
          <cell r="A1184" t="e">
            <v>#REF!</v>
          </cell>
          <cell r="B1184" t="e">
            <v>#REF!</v>
          </cell>
          <cell r="C1184" t="e">
            <v>#REF!</v>
          </cell>
          <cell r="D1184" t="e">
            <v>#REF!</v>
          </cell>
        </row>
        <row r="1185">
          <cell r="A1185" t="e">
            <v>#REF!</v>
          </cell>
          <cell r="B1185" t="e">
            <v>#REF!</v>
          </cell>
          <cell r="C1185" t="e">
            <v>#REF!</v>
          </cell>
          <cell r="D1185" t="e">
            <v>#REF!</v>
          </cell>
        </row>
        <row r="1186">
          <cell r="A1186" t="e">
            <v>#REF!</v>
          </cell>
          <cell r="B1186" t="e">
            <v>#REF!</v>
          </cell>
          <cell r="C1186" t="e">
            <v>#REF!</v>
          </cell>
          <cell r="D1186" t="e">
            <v>#REF!</v>
          </cell>
        </row>
        <row r="1187">
          <cell r="A1187" t="e">
            <v>#REF!</v>
          </cell>
          <cell r="B1187" t="e">
            <v>#REF!</v>
          </cell>
          <cell r="C1187" t="e">
            <v>#REF!</v>
          </cell>
          <cell r="D1187" t="e">
            <v>#REF!</v>
          </cell>
        </row>
        <row r="1188">
          <cell r="A1188" t="e">
            <v>#REF!</v>
          </cell>
          <cell r="B1188" t="e">
            <v>#REF!</v>
          </cell>
          <cell r="C1188" t="e">
            <v>#REF!</v>
          </cell>
          <cell r="D1188" t="e">
            <v>#REF!</v>
          </cell>
        </row>
        <row r="1189">
          <cell r="A1189" t="e">
            <v>#REF!</v>
          </cell>
          <cell r="B1189" t="e">
            <v>#REF!</v>
          </cell>
          <cell r="C1189" t="e">
            <v>#REF!</v>
          </cell>
          <cell r="D1189" t="e">
            <v>#REF!</v>
          </cell>
        </row>
        <row r="1190">
          <cell r="A1190" t="e">
            <v>#REF!</v>
          </cell>
          <cell r="B1190" t="e">
            <v>#REF!</v>
          </cell>
          <cell r="C1190" t="e">
            <v>#REF!</v>
          </cell>
          <cell r="D1190" t="e">
            <v>#REF!</v>
          </cell>
        </row>
        <row r="1191">
          <cell r="A1191" t="e">
            <v>#REF!</v>
          </cell>
          <cell r="B1191" t="e">
            <v>#REF!</v>
          </cell>
          <cell r="C1191" t="e">
            <v>#REF!</v>
          </cell>
          <cell r="D1191" t="e">
            <v>#REF!</v>
          </cell>
        </row>
        <row r="1192">
          <cell r="A1192" t="e">
            <v>#REF!</v>
          </cell>
          <cell r="B1192" t="e">
            <v>#REF!</v>
          </cell>
          <cell r="C1192" t="e">
            <v>#REF!</v>
          </cell>
          <cell r="D1192" t="e">
            <v>#REF!</v>
          </cell>
        </row>
        <row r="1193">
          <cell r="A1193" t="e">
            <v>#REF!</v>
          </cell>
          <cell r="B1193" t="e">
            <v>#REF!</v>
          </cell>
          <cell r="C1193" t="e">
            <v>#REF!</v>
          </cell>
          <cell r="D1193" t="e">
            <v>#REF!</v>
          </cell>
        </row>
        <row r="1194">
          <cell r="A1194" t="e">
            <v>#REF!</v>
          </cell>
          <cell r="B1194" t="e">
            <v>#REF!</v>
          </cell>
          <cell r="C1194" t="e">
            <v>#REF!</v>
          </cell>
          <cell r="D1194" t="e">
            <v>#REF!</v>
          </cell>
        </row>
        <row r="1195">
          <cell r="A1195" t="e">
            <v>#REF!</v>
          </cell>
          <cell r="B1195" t="e">
            <v>#REF!</v>
          </cell>
          <cell r="C1195" t="e">
            <v>#REF!</v>
          </cell>
          <cell r="D1195" t="e">
            <v>#REF!</v>
          </cell>
        </row>
        <row r="1196">
          <cell r="A1196" t="e">
            <v>#REF!</v>
          </cell>
          <cell r="B1196" t="e">
            <v>#REF!</v>
          </cell>
          <cell r="C1196" t="e">
            <v>#REF!</v>
          </cell>
          <cell r="D1196" t="e">
            <v>#REF!</v>
          </cell>
        </row>
        <row r="1197">
          <cell r="A1197" t="e">
            <v>#REF!</v>
          </cell>
          <cell r="B1197" t="e">
            <v>#REF!</v>
          </cell>
          <cell r="C1197" t="e">
            <v>#REF!</v>
          </cell>
          <cell r="D1197" t="e">
            <v>#REF!</v>
          </cell>
        </row>
        <row r="1198">
          <cell r="A1198" t="e">
            <v>#REF!</v>
          </cell>
          <cell r="B1198" t="e">
            <v>#REF!</v>
          </cell>
          <cell r="C1198" t="e">
            <v>#REF!</v>
          </cell>
          <cell r="D1198" t="e">
            <v>#REF!</v>
          </cell>
        </row>
        <row r="1199">
          <cell r="A1199" t="e">
            <v>#REF!</v>
          </cell>
          <cell r="B1199" t="e">
            <v>#REF!</v>
          </cell>
          <cell r="C1199" t="e">
            <v>#REF!</v>
          </cell>
          <cell r="D1199" t="e">
            <v>#REF!</v>
          </cell>
        </row>
        <row r="1200">
          <cell r="A1200" t="e">
            <v>#REF!</v>
          </cell>
          <cell r="B1200" t="e">
            <v>#REF!</v>
          </cell>
          <cell r="C1200" t="e">
            <v>#REF!</v>
          </cell>
          <cell r="D1200" t="e">
            <v>#REF!</v>
          </cell>
        </row>
        <row r="1201">
          <cell r="A1201" t="e">
            <v>#REF!</v>
          </cell>
          <cell r="B1201" t="e">
            <v>#REF!</v>
          </cell>
          <cell r="D1201" t="e">
            <v>#REF!</v>
          </cell>
        </row>
        <row r="1202">
          <cell r="A1202" t="e">
            <v>#REF!</v>
          </cell>
          <cell r="B1202" t="e">
            <v>#REF!</v>
          </cell>
          <cell r="C1202" t="e">
            <v>#REF!</v>
          </cell>
          <cell r="D1202" t="e">
            <v>#REF!</v>
          </cell>
        </row>
        <row r="1203">
          <cell r="A1203" t="e">
            <v>#REF!</v>
          </cell>
          <cell r="B1203" t="e">
            <v>#REF!</v>
          </cell>
          <cell r="C1203" t="e">
            <v>#REF!</v>
          </cell>
          <cell r="D1203" t="e">
            <v>#REF!</v>
          </cell>
        </row>
        <row r="1204">
          <cell r="A1204" t="e">
            <v>#REF!</v>
          </cell>
          <cell r="B1204" t="e">
            <v>#REF!</v>
          </cell>
          <cell r="C1204" t="e">
            <v>#REF!</v>
          </cell>
          <cell r="D1204" t="e">
            <v>#REF!</v>
          </cell>
        </row>
        <row r="1205">
          <cell r="A1205" t="e">
            <v>#REF!</v>
          </cell>
          <cell r="B1205" t="e">
            <v>#REF!</v>
          </cell>
          <cell r="C1205" t="e">
            <v>#REF!</v>
          </cell>
          <cell r="D1205" t="e">
            <v>#REF!</v>
          </cell>
        </row>
        <row r="1206">
          <cell r="A1206" t="e">
            <v>#REF!</v>
          </cell>
          <cell r="B1206" t="e">
            <v>#REF!</v>
          </cell>
          <cell r="C1206" t="e">
            <v>#REF!</v>
          </cell>
          <cell r="D1206" t="e">
            <v>#REF!</v>
          </cell>
        </row>
        <row r="1207">
          <cell r="A1207" t="e">
            <v>#REF!</v>
          </cell>
          <cell r="B1207" t="e">
            <v>#REF!</v>
          </cell>
          <cell r="C1207" t="e">
            <v>#REF!</v>
          </cell>
          <cell r="D1207" t="e">
            <v>#REF!</v>
          </cell>
        </row>
        <row r="1208">
          <cell r="A1208" t="e">
            <v>#REF!</v>
          </cell>
          <cell r="B1208" t="e">
            <v>#REF!</v>
          </cell>
          <cell r="C1208" t="e">
            <v>#REF!</v>
          </cell>
          <cell r="D1208" t="e">
            <v>#REF!</v>
          </cell>
        </row>
        <row r="1209">
          <cell r="A1209" t="e">
            <v>#REF!</v>
          </cell>
          <cell r="B1209" t="e">
            <v>#REF!</v>
          </cell>
          <cell r="C1209" t="e">
            <v>#REF!</v>
          </cell>
          <cell r="D1209" t="e">
            <v>#REF!</v>
          </cell>
        </row>
        <row r="1210">
          <cell r="A1210" t="e">
            <v>#REF!</v>
          </cell>
          <cell r="B1210" t="e">
            <v>#REF!</v>
          </cell>
          <cell r="C1210" t="e">
            <v>#REF!</v>
          </cell>
          <cell r="D1210" t="e">
            <v>#REF!</v>
          </cell>
        </row>
        <row r="1211">
          <cell r="A1211" t="e">
            <v>#REF!</v>
          </cell>
          <cell r="B1211" t="e">
            <v>#REF!</v>
          </cell>
          <cell r="C1211" t="e">
            <v>#REF!</v>
          </cell>
          <cell r="D1211" t="e">
            <v>#REF!</v>
          </cell>
        </row>
        <row r="1212">
          <cell r="A1212" t="e">
            <v>#REF!</v>
          </cell>
          <cell r="B1212" t="e">
            <v>#REF!</v>
          </cell>
          <cell r="C1212" t="e">
            <v>#REF!</v>
          </cell>
          <cell r="D1212" t="e">
            <v>#REF!</v>
          </cell>
        </row>
        <row r="1213">
          <cell r="A1213" t="e">
            <v>#REF!</v>
          </cell>
          <cell r="B1213" t="e">
            <v>#REF!</v>
          </cell>
          <cell r="C1213" t="e">
            <v>#REF!</v>
          </cell>
          <cell r="D1213" t="e">
            <v>#REF!</v>
          </cell>
        </row>
        <row r="1214">
          <cell r="A1214" t="e">
            <v>#REF!</v>
          </cell>
          <cell r="B1214" t="e">
            <v>#REF!</v>
          </cell>
          <cell r="C1214" t="e">
            <v>#REF!</v>
          </cell>
          <cell r="D1214" t="e">
            <v>#REF!</v>
          </cell>
        </row>
        <row r="1215">
          <cell r="A1215" t="e">
            <v>#REF!</v>
          </cell>
          <cell r="B1215" t="e">
            <v>#REF!</v>
          </cell>
          <cell r="C1215" t="e">
            <v>#REF!</v>
          </cell>
          <cell r="D1215" t="e">
            <v>#REF!</v>
          </cell>
        </row>
        <row r="1216">
          <cell r="A1216" t="e">
            <v>#REF!</v>
          </cell>
          <cell r="B1216" t="e">
            <v>#REF!</v>
          </cell>
          <cell r="C1216" t="e">
            <v>#REF!</v>
          </cell>
          <cell r="D1216" t="e">
            <v>#REF!</v>
          </cell>
        </row>
        <row r="1217">
          <cell r="A1217" t="e">
            <v>#REF!</v>
          </cell>
          <cell r="B1217" t="e">
            <v>#REF!</v>
          </cell>
          <cell r="C1217" t="e">
            <v>#REF!</v>
          </cell>
          <cell r="D1217" t="e">
            <v>#REF!</v>
          </cell>
        </row>
        <row r="1218">
          <cell r="A1218" t="e">
            <v>#REF!</v>
          </cell>
          <cell r="B1218" t="e">
            <v>#REF!</v>
          </cell>
          <cell r="C1218" t="e">
            <v>#REF!</v>
          </cell>
          <cell r="D1218" t="e">
            <v>#REF!</v>
          </cell>
        </row>
        <row r="1219">
          <cell r="A1219" t="e">
            <v>#REF!</v>
          </cell>
          <cell r="B1219" t="e">
            <v>#REF!</v>
          </cell>
          <cell r="C1219" t="e">
            <v>#REF!</v>
          </cell>
          <cell r="D1219" t="e">
            <v>#REF!</v>
          </cell>
        </row>
        <row r="1220">
          <cell r="A1220" t="e">
            <v>#REF!</v>
          </cell>
          <cell r="B1220" t="e">
            <v>#REF!</v>
          </cell>
          <cell r="C1220" t="e">
            <v>#REF!</v>
          </cell>
          <cell r="D1220" t="e">
            <v>#REF!</v>
          </cell>
        </row>
        <row r="1221">
          <cell r="A1221" t="e">
            <v>#REF!</v>
          </cell>
          <cell r="B1221" t="e">
            <v>#REF!</v>
          </cell>
          <cell r="C1221" t="e">
            <v>#REF!</v>
          </cell>
          <cell r="D1221" t="e">
            <v>#REF!</v>
          </cell>
        </row>
        <row r="1222">
          <cell r="A1222" t="e">
            <v>#REF!</v>
          </cell>
          <cell r="B1222" t="e">
            <v>#REF!</v>
          </cell>
          <cell r="C1222" t="e">
            <v>#REF!</v>
          </cell>
          <cell r="D1222" t="e">
            <v>#REF!</v>
          </cell>
        </row>
        <row r="1223">
          <cell r="A1223" t="e">
            <v>#REF!</v>
          </cell>
          <cell r="B1223" t="e">
            <v>#REF!</v>
          </cell>
          <cell r="C1223" t="e">
            <v>#REF!</v>
          </cell>
          <cell r="D1223" t="e">
            <v>#REF!</v>
          </cell>
        </row>
        <row r="1224">
          <cell r="A1224" t="e">
            <v>#REF!</v>
          </cell>
          <cell r="B1224" t="e">
            <v>#REF!</v>
          </cell>
          <cell r="C1224" t="e">
            <v>#REF!</v>
          </cell>
          <cell r="D1224" t="e">
            <v>#REF!</v>
          </cell>
        </row>
        <row r="1225">
          <cell r="A1225" t="e">
            <v>#REF!</v>
          </cell>
          <cell r="B1225" t="e">
            <v>#REF!</v>
          </cell>
          <cell r="C1225" t="e">
            <v>#REF!</v>
          </cell>
          <cell r="D1225" t="e">
            <v>#REF!</v>
          </cell>
        </row>
        <row r="1226">
          <cell r="A1226" t="e">
            <v>#REF!</v>
          </cell>
          <cell r="B1226" t="e">
            <v>#REF!</v>
          </cell>
          <cell r="C1226" t="e">
            <v>#REF!</v>
          </cell>
          <cell r="D1226" t="e">
            <v>#REF!</v>
          </cell>
        </row>
        <row r="1227">
          <cell r="A1227" t="e">
            <v>#REF!</v>
          </cell>
          <cell r="B1227" t="e">
            <v>#REF!</v>
          </cell>
          <cell r="C1227" t="e">
            <v>#REF!</v>
          </cell>
          <cell r="D1227" t="e">
            <v>#REF!</v>
          </cell>
        </row>
        <row r="1228">
          <cell r="A1228" t="e">
            <v>#REF!</v>
          </cell>
          <cell r="B1228" t="e">
            <v>#REF!</v>
          </cell>
          <cell r="C1228" t="e">
            <v>#REF!</v>
          </cell>
          <cell r="D1228" t="e">
            <v>#REF!</v>
          </cell>
        </row>
        <row r="1229">
          <cell r="A1229" t="e">
            <v>#REF!</v>
          </cell>
          <cell r="B1229" t="e">
            <v>#REF!</v>
          </cell>
          <cell r="C1229" t="e">
            <v>#REF!</v>
          </cell>
          <cell r="D1229" t="e">
            <v>#REF!</v>
          </cell>
        </row>
        <row r="1230">
          <cell r="A1230" t="e">
            <v>#REF!</v>
          </cell>
          <cell r="B1230" t="e">
            <v>#REF!</v>
          </cell>
          <cell r="C1230" t="e">
            <v>#REF!</v>
          </cell>
          <cell r="D1230" t="e">
            <v>#REF!</v>
          </cell>
        </row>
        <row r="1231">
          <cell r="A1231" t="e">
            <v>#REF!</v>
          </cell>
          <cell r="B1231" t="e">
            <v>#REF!</v>
          </cell>
          <cell r="C1231" t="e">
            <v>#REF!</v>
          </cell>
          <cell r="D1231" t="e">
            <v>#REF!</v>
          </cell>
        </row>
        <row r="1232">
          <cell r="A1232" t="e">
            <v>#REF!</v>
          </cell>
          <cell r="B1232" t="e">
            <v>#REF!</v>
          </cell>
          <cell r="C1232" t="e">
            <v>#REF!</v>
          </cell>
          <cell r="D1232" t="e">
            <v>#REF!</v>
          </cell>
        </row>
        <row r="1233">
          <cell r="A1233" t="e">
            <v>#REF!</v>
          </cell>
          <cell r="B1233" t="e">
            <v>#REF!</v>
          </cell>
          <cell r="C1233" t="e">
            <v>#REF!</v>
          </cell>
          <cell r="D1233" t="e">
            <v>#REF!</v>
          </cell>
        </row>
        <row r="1234">
          <cell r="A1234" t="e">
            <v>#REF!</v>
          </cell>
          <cell r="B1234" t="e">
            <v>#REF!</v>
          </cell>
          <cell r="C1234" t="e">
            <v>#REF!</v>
          </cell>
          <cell r="D1234" t="e">
            <v>#REF!</v>
          </cell>
        </row>
        <row r="1235">
          <cell r="A1235" t="e">
            <v>#REF!</v>
          </cell>
          <cell r="B1235" t="e">
            <v>#REF!</v>
          </cell>
          <cell r="C1235" t="e">
            <v>#REF!</v>
          </cell>
          <cell r="D1235" t="e">
            <v>#REF!</v>
          </cell>
        </row>
        <row r="1236">
          <cell r="A1236" t="e">
            <v>#REF!</v>
          </cell>
          <cell r="B1236" t="e">
            <v>#REF!</v>
          </cell>
          <cell r="C1236" t="e">
            <v>#REF!</v>
          </cell>
          <cell r="D1236" t="e">
            <v>#REF!</v>
          </cell>
        </row>
        <row r="1237">
          <cell r="A1237" t="e">
            <v>#REF!</v>
          </cell>
          <cell r="B1237" t="e">
            <v>#REF!</v>
          </cell>
          <cell r="C1237" t="e">
            <v>#REF!</v>
          </cell>
          <cell r="D1237" t="e">
            <v>#REF!</v>
          </cell>
        </row>
        <row r="1238">
          <cell r="A1238" t="e">
            <v>#REF!</v>
          </cell>
          <cell r="B1238" t="e">
            <v>#REF!</v>
          </cell>
          <cell r="C1238" t="e">
            <v>#REF!</v>
          </cell>
          <cell r="D1238" t="e">
            <v>#REF!</v>
          </cell>
        </row>
        <row r="1239">
          <cell r="A1239" t="e">
            <v>#REF!</v>
          </cell>
          <cell r="B1239" t="e">
            <v>#REF!</v>
          </cell>
          <cell r="C1239" t="e">
            <v>#REF!</v>
          </cell>
          <cell r="D1239" t="e">
            <v>#REF!</v>
          </cell>
        </row>
        <row r="1240">
          <cell r="A1240" t="e">
            <v>#REF!</v>
          </cell>
          <cell r="B1240" t="e">
            <v>#REF!</v>
          </cell>
          <cell r="C1240" t="e">
            <v>#REF!</v>
          </cell>
          <cell r="D1240" t="e">
            <v>#REF!</v>
          </cell>
        </row>
        <row r="1241">
          <cell r="A1241" t="e">
            <v>#REF!</v>
          </cell>
          <cell r="B1241" t="e">
            <v>#REF!</v>
          </cell>
          <cell r="C1241" t="e">
            <v>#REF!</v>
          </cell>
          <cell r="D1241" t="e">
            <v>#REF!</v>
          </cell>
        </row>
        <row r="1242">
          <cell r="A1242" t="e">
            <v>#REF!</v>
          </cell>
          <cell r="B1242" t="e">
            <v>#REF!</v>
          </cell>
          <cell r="C1242" t="e">
            <v>#REF!</v>
          </cell>
          <cell r="D1242" t="e">
            <v>#REF!</v>
          </cell>
        </row>
        <row r="1243">
          <cell r="A1243" t="e">
            <v>#REF!</v>
          </cell>
          <cell r="B1243" t="e">
            <v>#REF!</v>
          </cell>
          <cell r="C1243" t="e">
            <v>#REF!</v>
          </cell>
          <cell r="D1243" t="e">
            <v>#REF!</v>
          </cell>
        </row>
        <row r="1244">
          <cell r="A1244" t="e">
            <v>#REF!</v>
          </cell>
          <cell r="B1244" t="e">
            <v>#REF!</v>
          </cell>
          <cell r="C1244" t="e">
            <v>#REF!</v>
          </cell>
          <cell r="D1244" t="e">
            <v>#REF!</v>
          </cell>
        </row>
        <row r="1245">
          <cell r="A1245" t="e">
            <v>#REF!</v>
          </cell>
          <cell r="B1245" t="e">
            <v>#REF!</v>
          </cell>
          <cell r="C1245" t="e">
            <v>#REF!</v>
          </cell>
          <cell r="D1245" t="e">
            <v>#REF!</v>
          </cell>
        </row>
        <row r="1246">
          <cell r="A1246" t="e">
            <v>#REF!</v>
          </cell>
          <cell r="B1246" t="e">
            <v>#REF!</v>
          </cell>
          <cell r="C1246" t="e">
            <v>#REF!</v>
          </cell>
          <cell r="D1246" t="e">
            <v>#REF!</v>
          </cell>
        </row>
        <row r="1247">
          <cell r="A1247" t="e">
            <v>#REF!</v>
          </cell>
          <cell r="B1247" t="e">
            <v>#REF!</v>
          </cell>
          <cell r="C1247" t="e">
            <v>#REF!</v>
          </cell>
          <cell r="D1247" t="e">
            <v>#REF!</v>
          </cell>
        </row>
        <row r="1248">
          <cell r="A1248" t="e">
            <v>#REF!</v>
          </cell>
          <cell r="B1248" t="e">
            <v>#REF!</v>
          </cell>
          <cell r="C1248" t="e">
            <v>#REF!</v>
          </cell>
          <cell r="D1248" t="e">
            <v>#REF!</v>
          </cell>
        </row>
        <row r="1249">
          <cell r="A1249" t="e">
            <v>#REF!</v>
          </cell>
          <cell r="B1249" t="e">
            <v>#REF!</v>
          </cell>
          <cell r="C1249" t="e">
            <v>#REF!</v>
          </cell>
          <cell r="D1249" t="e">
            <v>#REF!</v>
          </cell>
        </row>
        <row r="1250">
          <cell r="A1250" t="e">
            <v>#REF!</v>
          </cell>
          <cell r="B1250" t="e">
            <v>#REF!</v>
          </cell>
          <cell r="C1250" t="e">
            <v>#REF!</v>
          </cell>
          <cell r="D1250" t="e">
            <v>#REF!</v>
          </cell>
        </row>
        <row r="1251">
          <cell r="A1251" t="e">
            <v>#REF!</v>
          </cell>
          <cell r="B1251" t="e">
            <v>#REF!</v>
          </cell>
          <cell r="C1251" t="e">
            <v>#REF!</v>
          </cell>
          <cell r="D1251" t="e">
            <v>#REF!</v>
          </cell>
        </row>
        <row r="1252">
          <cell r="A1252" t="e">
            <v>#REF!</v>
          </cell>
          <cell r="B1252" t="e">
            <v>#REF!</v>
          </cell>
          <cell r="C1252" t="e">
            <v>#REF!</v>
          </cell>
          <cell r="D1252" t="e">
            <v>#REF!</v>
          </cell>
        </row>
        <row r="1253">
          <cell r="A1253" t="e">
            <v>#REF!</v>
          </cell>
          <cell r="B1253" t="e">
            <v>#REF!</v>
          </cell>
          <cell r="C1253" t="e">
            <v>#REF!</v>
          </cell>
          <cell r="D1253" t="e">
            <v>#REF!</v>
          </cell>
        </row>
        <row r="1254">
          <cell r="A1254" t="e">
            <v>#REF!</v>
          </cell>
          <cell r="B1254" t="e">
            <v>#REF!</v>
          </cell>
          <cell r="C1254" t="e">
            <v>#REF!</v>
          </cell>
          <cell r="D1254" t="e">
            <v>#REF!</v>
          </cell>
        </row>
        <row r="1255">
          <cell r="A1255" t="e">
            <v>#REF!</v>
          </cell>
          <cell r="B1255" t="e">
            <v>#REF!</v>
          </cell>
          <cell r="C1255" t="e">
            <v>#REF!</v>
          </cell>
          <cell r="D1255" t="e">
            <v>#REF!</v>
          </cell>
        </row>
        <row r="1256">
          <cell r="A1256" t="e">
            <v>#REF!</v>
          </cell>
          <cell r="B1256" t="e">
            <v>#REF!</v>
          </cell>
          <cell r="C1256" t="e">
            <v>#REF!</v>
          </cell>
          <cell r="D1256" t="e">
            <v>#REF!</v>
          </cell>
        </row>
        <row r="1257">
          <cell r="A1257" t="e">
            <v>#REF!</v>
          </cell>
          <cell r="B1257" t="e">
            <v>#REF!</v>
          </cell>
          <cell r="C1257" t="e">
            <v>#REF!</v>
          </cell>
          <cell r="D1257" t="e">
            <v>#REF!</v>
          </cell>
        </row>
        <row r="1258">
          <cell r="A1258" t="e">
            <v>#REF!</v>
          </cell>
          <cell r="B1258" t="e">
            <v>#REF!</v>
          </cell>
          <cell r="D1258" t="e">
            <v>#REF!</v>
          </cell>
        </row>
        <row r="1259">
          <cell r="A1259" t="e">
            <v>#REF!</v>
          </cell>
          <cell r="B1259" t="e">
            <v>#REF!</v>
          </cell>
          <cell r="C1259" t="e">
            <v>#REF!</v>
          </cell>
          <cell r="D1259" t="e">
            <v>#REF!</v>
          </cell>
        </row>
        <row r="1260">
          <cell r="A1260" t="e">
            <v>#REF!</v>
          </cell>
          <cell r="B1260" t="e">
            <v>#REF!</v>
          </cell>
          <cell r="C1260" t="e">
            <v>#REF!</v>
          </cell>
          <cell r="D1260" t="e">
            <v>#REF!</v>
          </cell>
        </row>
        <row r="1261">
          <cell r="A1261" t="e">
            <v>#REF!</v>
          </cell>
          <cell r="B1261" t="e">
            <v>#REF!</v>
          </cell>
          <cell r="C1261" t="e">
            <v>#REF!</v>
          </cell>
          <cell r="D1261" t="e">
            <v>#REF!</v>
          </cell>
        </row>
        <row r="1262">
          <cell r="A1262" t="e">
            <v>#REF!</v>
          </cell>
          <cell r="B1262" t="e">
            <v>#REF!</v>
          </cell>
          <cell r="C1262" t="e">
            <v>#REF!</v>
          </cell>
          <cell r="D1262" t="e">
            <v>#REF!</v>
          </cell>
        </row>
        <row r="1263">
          <cell r="A1263" t="e">
            <v>#REF!</v>
          </cell>
          <cell r="B1263" t="e">
            <v>#REF!</v>
          </cell>
          <cell r="C1263" t="e">
            <v>#REF!</v>
          </cell>
          <cell r="D1263" t="e">
            <v>#REF!</v>
          </cell>
        </row>
        <row r="1264">
          <cell r="A1264" t="e">
            <v>#REF!</v>
          </cell>
          <cell r="B1264" t="e">
            <v>#REF!</v>
          </cell>
          <cell r="C1264" t="e">
            <v>#REF!</v>
          </cell>
          <cell r="D1264" t="e">
            <v>#REF!</v>
          </cell>
        </row>
        <row r="1265">
          <cell r="A1265" t="e">
            <v>#REF!</v>
          </cell>
          <cell r="B1265" t="e">
            <v>#REF!</v>
          </cell>
          <cell r="C1265" t="e">
            <v>#REF!</v>
          </cell>
          <cell r="D1265" t="e">
            <v>#REF!</v>
          </cell>
        </row>
        <row r="1266">
          <cell r="A1266" t="e">
            <v>#REF!</v>
          </cell>
          <cell r="B1266" t="e">
            <v>#REF!</v>
          </cell>
          <cell r="C1266" t="e">
            <v>#REF!</v>
          </cell>
          <cell r="D1266" t="e">
            <v>#REF!</v>
          </cell>
        </row>
        <row r="1267">
          <cell r="A1267" t="e">
            <v>#REF!</v>
          </cell>
          <cell r="B1267" t="e">
            <v>#REF!</v>
          </cell>
          <cell r="C1267" t="e">
            <v>#REF!</v>
          </cell>
          <cell r="D1267" t="e">
            <v>#REF!</v>
          </cell>
        </row>
        <row r="1268">
          <cell r="A1268" t="e">
            <v>#REF!</v>
          </cell>
          <cell r="B1268" t="e">
            <v>#REF!</v>
          </cell>
          <cell r="C1268" t="e">
            <v>#REF!</v>
          </cell>
          <cell r="D1268" t="e">
            <v>#REF!</v>
          </cell>
        </row>
        <row r="1269">
          <cell r="A1269" t="e">
            <v>#REF!</v>
          </cell>
          <cell r="B1269" t="e">
            <v>#REF!</v>
          </cell>
          <cell r="C1269" t="e">
            <v>#REF!</v>
          </cell>
          <cell r="D1269" t="e">
            <v>#REF!</v>
          </cell>
        </row>
        <row r="1270">
          <cell r="A1270" t="e">
            <v>#REF!</v>
          </cell>
          <cell r="B1270" t="e">
            <v>#REF!</v>
          </cell>
          <cell r="C1270" t="e">
            <v>#REF!</v>
          </cell>
          <cell r="D1270" t="e">
            <v>#REF!</v>
          </cell>
        </row>
        <row r="1271">
          <cell r="A1271" t="e">
            <v>#REF!</v>
          </cell>
          <cell r="B1271" t="e">
            <v>#REF!</v>
          </cell>
          <cell r="C1271" t="e">
            <v>#REF!</v>
          </cell>
          <cell r="D1271" t="e">
            <v>#REF!</v>
          </cell>
        </row>
        <row r="1272">
          <cell r="A1272" t="e">
            <v>#REF!</v>
          </cell>
          <cell r="B1272" t="e">
            <v>#REF!</v>
          </cell>
          <cell r="C1272" t="e">
            <v>#REF!</v>
          </cell>
          <cell r="D1272" t="e">
            <v>#REF!</v>
          </cell>
        </row>
        <row r="1273">
          <cell r="A1273" t="e">
            <v>#REF!</v>
          </cell>
          <cell r="B1273" t="e">
            <v>#REF!</v>
          </cell>
          <cell r="C1273" t="e">
            <v>#REF!</v>
          </cell>
          <cell r="D1273" t="e">
            <v>#REF!</v>
          </cell>
        </row>
        <row r="1274">
          <cell r="A1274" t="e">
            <v>#REF!</v>
          </cell>
          <cell r="B1274" t="e">
            <v>#REF!</v>
          </cell>
          <cell r="C1274" t="e">
            <v>#REF!</v>
          </cell>
          <cell r="D1274" t="e">
            <v>#REF!</v>
          </cell>
        </row>
        <row r="1275">
          <cell r="A1275" t="e">
            <v>#REF!</v>
          </cell>
          <cell r="B1275" t="e">
            <v>#REF!</v>
          </cell>
          <cell r="C1275" t="e">
            <v>#REF!</v>
          </cell>
          <cell r="D1275" t="e">
            <v>#REF!</v>
          </cell>
        </row>
        <row r="1276">
          <cell r="A1276" t="e">
            <v>#REF!</v>
          </cell>
          <cell r="B1276" t="e">
            <v>#REF!</v>
          </cell>
          <cell r="C1276" t="e">
            <v>#REF!</v>
          </cell>
          <cell r="D1276" t="e">
            <v>#REF!</v>
          </cell>
        </row>
        <row r="1277">
          <cell r="A1277" t="e">
            <v>#REF!</v>
          </cell>
          <cell r="B1277" t="e">
            <v>#REF!</v>
          </cell>
          <cell r="C1277" t="e">
            <v>#REF!</v>
          </cell>
          <cell r="D1277" t="e">
            <v>#REF!</v>
          </cell>
        </row>
        <row r="1278">
          <cell r="A1278" t="e">
            <v>#REF!</v>
          </cell>
          <cell r="B1278" t="e">
            <v>#REF!</v>
          </cell>
          <cell r="C1278" t="e">
            <v>#REF!</v>
          </cell>
          <cell r="D1278" t="e">
            <v>#REF!</v>
          </cell>
        </row>
        <row r="1279">
          <cell r="A1279" t="e">
            <v>#REF!</v>
          </cell>
          <cell r="B1279" t="e">
            <v>#REF!</v>
          </cell>
          <cell r="C1279" t="e">
            <v>#REF!</v>
          </cell>
          <cell r="D1279" t="e">
            <v>#REF!</v>
          </cell>
        </row>
        <row r="1280">
          <cell r="A1280" t="e">
            <v>#REF!</v>
          </cell>
          <cell r="B1280" t="e">
            <v>#REF!</v>
          </cell>
          <cell r="C1280" t="e">
            <v>#REF!</v>
          </cell>
          <cell r="D1280" t="e">
            <v>#REF!</v>
          </cell>
        </row>
        <row r="1281">
          <cell r="A1281" t="e">
            <v>#REF!</v>
          </cell>
          <cell r="B1281" t="e">
            <v>#REF!</v>
          </cell>
          <cell r="C1281" t="e">
            <v>#REF!</v>
          </cell>
          <cell r="D1281" t="e">
            <v>#REF!</v>
          </cell>
        </row>
        <row r="1282">
          <cell r="A1282" t="e">
            <v>#REF!</v>
          </cell>
          <cell r="B1282" t="e">
            <v>#REF!</v>
          </cell>
          <cell r="C1282" t="e">
            <v>#REF!</v>
          </cell>
          <cell r="D1282" t="e">
            <v>#REF!</v>
          </cell>
        </row>
        <row r="1283">
          <cell r="A1283" t="e">
            <v>#REF!</v>
          </cell>
          <cell r="B1283" t="e">
            <v>#REF!</v>
          </cell>
          <cell r="C1283" t="e">
            <v>#REF!</v>
          </cell>
          <cell r="D1283" t="e">
            <v>#REF!</v>
          </cell>
        </row>
        <row r="1284">
          <cell r="A1284" t="e">
            <v>#REF!</v>
          </cell>
          <cell r="B1284" t="e">
            <v>#REF!</v>
          </cell>
          <cell r="C1284" t="e">
            <v>#REF!</v>
          </cell>
          <cell r="D1284" t="e">
            <v>#REF!</v>
          </cell>
        </row>
        <row r="1285">
          <cell r="A1285" t="e">
            <v>#REF!</v>
          </cell>
          <cell r="B1285" t="e">
            <v>#REF!</v>
          </cell>
          <cell r="C1285" t="e">
            <v>#REF!</v>
          </cell>
          <cell r="D1285" t="e">
            <v>#REF!</v>
          </cell>
        </row>
        <row r="1286">
          <cell r="A1286" t="e">
            <v>#REF!</v>
          </cell>
          <cell r="B1286" t="e">
            <v>#REF!</v>
          </cell>
          <cell r="C1286" t="e">
            <v>#REF!</v>
          </cell>
          <cell r="D1286" t="e">
            <v>#REF!</v>
          </cell>
        </row>
        <row r="1287">
          <cell r="A1287" t="e">
            <v>#REF!</v>
          </cell>
          <cell r="B1287" t="e">
            <v>#REF!</v>
          </cell>
          <cell r="C1287" t="e">
            <v>#REF!</v>
          </cell>
          <cell r="D1287" t="e">
            <v>#REF!</v>
          </cell>
        </row>
        <row r="1288">
          <cell r="A1288" t="e">
            <v>#REF!</v>
          </cell>
          <cell r="B1288" t="e">
            <v>#REF!</v>
          </cell>
          <cell r="C1288" t="e">
            <v>#REF!</v>
          </cell>
          <cell r="D1288" t="e">
            <v>#REF!</v>
          </cell>
        </row>
        <row r="1289">
          <cell r="A1289" t="e">
            <v>#REF!</v>
          </cell>
          <cell r="B1289" t="e">
            <v>#REF!</v>
          </cell>
          <cell r="C1289" t="e">
            <v>#REF!</v>
          </cell>
          <cell r="D1289" t="e">
            <v>#REF!</v>
          </cell>
        </row>
        <row r="1290">
          <cell r="A1290" t="e">
            <v>#REF!</v>
          </cell>
          <cell r="B1290" t="e">
            <v>#REF!</v>
          </cell>
          <cell r="C1290" t="e">
            <v>#REF!</v>
          </cell>
          <cell r="D1290" t="e">
            <v>#REF!</v>
          </cell>
        </row>
        <row r="1291">
          <cell r="A1291" t="e">
            <v>#REF!</v>
          </cell>
          <cell r="B1291" t="e">
            <v>#REF!</v>
          </cell>
          <cell r="C1291" t="e">
            <v>#REF!</v>
          </cell>
          <cell r="D1291" t="e">
            <v>#REF!</v>
          </cell>
        </row>
        <row r="1292">
          <cell r="A1292" t="e">
            <v>#REF!</v>
          </cell>
          <cell r="B1292" t="e">
            <v>#REF!</v>
          </cell>
          <cell r="C1292" t="e">
            <v>#REF!</v>
          </cell>
          <cell r="D1292" t="e">
            <v>#REF!</v>
          </cell>
        </row>
        <row r="1293">
          <cell r="A1293" t="e">
            <v>#REF!</v>
          </cell>
          <cell r="B1293" t="e">
            <v>#REF!</v>
          </cell>
          <cell r="C1293" t="e">
            <v>#REF!</v>
          </cell>
          <cell r="D1293" t="e">
            <v>#REF!</v>
          </cell>
        </row>
        <row r="1294">
          <cell r="A1294" t="e">
            <v>#REF!</v>
          </cell>
          <cell r="B1294" t="e">
            <v>#REF!</v>
          </cell>
          <cell r="D1294" t="e">
            <v>#REF!</v>
          </cell>
        </row>
        <row r="1295">
          <cell r="A1295" t="e">
            <v>#REF!</v>
          </cell>
          <cell r="B1295" t="e">
            <v>#REF!</v>
          </cell>
          <cell r="C1295" t="e">
            <v>#REF!</v>
          </cell>
          <cell r="D1295" t="e">
            <v>#REF!</v>
          </cell>
        </row>
        <row r="1296">
          <cell r="A1296" t="e">
            <v>#REF!</v>
          </cell>
          <cell r="B1296" t="e">
            <v>#REF!</v>
          </cell>
          <cell r="C1296" t="e">
            <v>#REF!</v>
          </cell>
          <cell r="D1296" t="e">
            <v>#REF!</v>
          </cell>
        </row>
        <row r="1297">
          <cell r="A1297" t="e">
            <v>#REF!</v>
          </cell>
          <cell r="B1297" t="e">
            <v>#REF!</v>
          </cell>
          <cell r="C1297" t="e">
            <v>#REF!</v>
          </cell>
          <cell r="D1297" t="e">
            <v>#REF!</v>
          </cell>
        </row>
        <row r="1298">
          <cell r="A1298" t="e">
            <v>#REF!</v>
          </cell>
          <cell r="B1298" t="e">
            <v>#REF!</v>
          </cell>
          <cell r="C1298" t="e">
            <v>#REF!</v>
          </cell>
          <cell r="D1298" t="e">
            <v>#REF!</v>
          </cell>
        </row>
        <row r="1299">
          <cell r="A1299" t="e">
            <v>#REF!</v>
          </cell>
          <cell r="B1299" t="e">
            <v>#REF!</v>
          </cell>
          <cell r="D1299" t="e">
            <v>#REF!</v>
          </cell>
        </row>
        <row r="1300">
          <cell r="A1300" t="e">
            <v>#REF!</v>
          </cell>
          <cell r="B1300" t="e">
            <v>#REF!</v>
          </cell>
          <cell r="C1300" t="e">
            <v>#REF!</v>
          </cell>
          <cell r="D1300" t="e">
            <v>#REF!</v>
          </cell>
        </row>
        <row r="1301">
          <cell r="A1301" t="e">
            <v>#REF!</v>
          </cell>
          <cell r="B1301" t="e">
            <v>#REF!</v>
          </cell>
          <cell r="C1301" t="e">
            <v>#REF!</v>
          </cell>
          <cell r="D1301" t="e">
            <v>#REF!</v>
          </cell>
        </row>
        <row r="1302">
          <cell r="A1302" t="e">
            <v>#REF!</v>
          </cell>
          <cell r="B1302" t="e">
            <v>#REF!</v>
          </cell>
          <cell r="C1302" t="e">
            <v>#REF!</v>
          </cell>
          <cell r="D1302" t="e">
            <v>#REF!</v>
          </cell>
        </row>
        <row r="1303">
          <cell r="A1303" t="e">
            <v>#REF!</v>
          </cell>
          <cell r="B1303" t="e">
            <v>#REF!</v>
          </cell>
          <cell r="C1303" t="e">
            <v>#REF!</v>
          </cell>
          <cell r="D1303" t="e">
            <v>#REF!</v>
          </cell>
        </row>
        <row r="1304">
          <cell r="A1304" t="e">
            <v>#REF!</v>
          </cell>
          <cell r="B1304" t="e">
            <v>#REF!</v>
          </cell>
          <cell r="C1304" t="e">
            <v>#REF!</v>
          </cell>
          <cell r="D1304" t="e">
            <v>#REF!</v>
          </cell>
        </row>
        <row r="1305">
          <cell r="A1305" t="e">
            <v>#REF!</v>
          </cell>
          <cell r="B1305" t="e">
            <v>#REF!</v>
          </cell>
          <cell r="C1305" t="e">
            <v>#REF!</v>
          </cell>
          <cell r="D1305" t="e">
            <v>#REF!</v>
          </cell>
        </row>
        <row r="1306">
          <cell r="A1306" t="e">
            <v>#REF!</v>
          </cell>
          <cell r="B1306" t="e">
            <v>#REF!</v>
          </cell>
          <cell r="C1306" t="e">
            <v>#REF!</v>
          </cell>
          <cell r="D1306" t="e">
            <v>#REF!</v>
          </cell>
        </row>
        <row r="1307">
          <cell r="A1307" t="e">
            <v>#REF!</v>
          </cell>
          <cell r="B1307" t="e">
            <v>#REF!</v>
          </cell>
          <cell r="C1307" t="e">
            <v>#REF!</v>
          </cell>
          <cell r="D1307" t="e">
            <v>#REF!</v>
          </cell>
        </row>
        <row r="1308">
          <cell r="A1308" t="e">
            <v>#REF!</v>
          </cell>
          <cell r="B1308" t="e">
            <v>#REF!</v>
          </cell>
          <cell r="C1308" t="e">
            <v>#REF!</v>
          </cell>
          <cell r="D1308" t="e">
            <v>#REF!</v>
          </cell>
        </row>
        <row r="1309">
          <cell r="A1309" t="e">
            <v>#REF!</v>
          </cell>
          <cell r="B1309" t="e">
            <v>#REF!</v>
          </cell>
          <cell r="C1309" t="e">
            <v>#REF!</v>
          </cell>
          <cell r="D1309" t="e">
            <v>#REF!</v>
          </cell>
        </row>
        <row r="1310">
          <cell r="A1310" t="e">
            <v>#REF!</v>
          </cell>
          <cell r="B1310" t="e">
            <v>#REF!</v>
          </cell>
          <cell r="C1310" t="e">
            <v>#REF!</v>
          </cell>
          <cell r="D1310" t="e">
            <v>#REF!</v>
          </cell>
        </row>
        <row r="1311">
          <cell r="A1311" t="e">
            <v>#REF!</v>
          </cell>
          <cell r="B1311" t="e">
            <v>#REF!</v>
          </cell>
          <cell r="C1311" t="e">
            <v>#REF!</v>
          </cell>
          <cell r="D1311" t="e">
            <v>#REF!</v>
          </cell>
        </row>
        <row r="1312">
          <cell r="A1312" t="e">
            <v>#REF!</v>
          </cell>
          <cell r="B1312" t="e">
            <v>#REF!</v>
          </cell>
          <cell r="C1312" t="e">
            <v>#REF!</v>
          </cell>
          <cell r="D1312" t="e">
            <v>#REF!</v>
          </cell>
        </row>
        <row r="1313">
          <cell r="A1313" t="e">
            <v>#REF!</v>
          </cell>
          <cell r="B1313" t="e">
            <v>#REF!</v>
          </cell>
          <cell r="C1313" t="e">
            <v>#REF!</v>
          </cell>
          <cell r="D1313" t="e">
            <v>#REF!</v>
          </cell>
        </row>
        <row r="1314">
          <cell r="A1314" t="e">
            <v>#REF!</v>
          </cell>
          <cell r="B1314" t="e">
            <v>#REF!</v>
          </cell>
          <cell r="C1314" t="e">
            <v>#REF!</v>
          </cell>
          <cell r="D1314" t="e">
            <v>#REF!</v>
          </cell>
        </row>
        <row r="1315">
          <cell r="A1315" t="e">
            <v>#REF!</v>
          </cell>
          <cell r="B1315" t="e">
            <v>#REF!</v>
          </cell>
          <cell r="C1315" t="e">
            <v>#REF!</v>
          </cell>
          <cell r="D1315" t="e">
            <v>#REF!</v>
          </cell>
        </row>
        <row r="1316">
          <cell r="A1316" t="e">
            <v>#REF!</v>
          </cell>
          <cell r="B1316" t="e">
            <v>#REF!</v>
          </cell>
          <cell r="C1316" t="e">
            <v>#REF!</v>
          </cell>
          <cell r="D1316" t="e">
            <v>#REF!</v>
          </cell>
        </row>
        <row r="1317">
          <cell r="A1317" t="e">
            <v>#REF!</v>
          </cell>
          <cell r="B1317" t="e">
            <v>#REF!</v>
          </cell>
          <cell r="C1317" t="e">
            <v>#REF!</v>
          </cell>
          <cell r="D1317" t="e">
            <v>#REF!</v>
          </cell>
        </row>
        <row r="1318">
          <cell r="A1318" t="e">
            <v>#REF!</v>
          </cell>
          <cell r="B1318" t="e">
            <v>#REF!</v>
          </cell>
          <cell r="C1318" t="e">
            <v>#REF!</v>
          </cell>
          <cell r="D1318" t="e">
            <v>#REF!</v>
          </cell>
        </row>
        <row r="1319">
          <cell r="A1319" t="e">
            <v>#REF!</v>
          </cell>
          <cell r="B1319" t="e">
            <v>#REF!</v>
          </cell>
          <cell r="C1319" t="e">
            <v>#REF!</v>
          </cell>
          <cell r="D1319" t="e">
            <v>#REF!</v>
          </cell>
        </row>
        <row r="1320">
          <cell r="A1320" t="e">
            <v>#REF!</v>
          </cell>
          <cell r="B1320" t="e">
            <v>#REF!</v>
          </cell>
          <cell r="C1320" t="e">
            <v>#REF!</v>
          </cell>
          <cell r="D1320" t="e">
            <v>#REF!</v>
          </cell>
        </row>
        <row r="1321">
          <cell r="A1321" t="e">
            <v>#REF!</v>
          </cell>
          <cell r="B1321" t="e">
            <v>#REF!</v>
          </cell>
          <cell r="C1321" t="e">
            <v>#REF!</v>
          </cell>
          <cell r="D1321" t="e">
            <v>#REF!</v>
          </cell>
        </row>
        <row r="1322">
          <cell r="A1322" t="e">
            <v>#REF!</v>
          </cell>
          <cell r="B1322" t="e">
            <v>#REF!</v>
          </cell>
          <cell r="C1322" t="e">
            <v>#REF!</v>
          </cell>
          <cell r="D1322" t="e">
            <v>#REF!</v>
          </cell>
        </row>
        <row r="1323">
          <cell r="A1323" t="e">
            <v>#REF!</v>
          </cell>
          <cell r="B1323" t="e">
            <v>#REF!</v>
          </cell>
          <cell r="C1323" t="e">
            <v>#REF!</v>
          </cell>
          <cell r="D1323" t="e">
            <v>#REF!</v>
          </cell>
        </row>
        <row r="1324">
          <cell r="A1324" t="e">
            <v>#REF!</v>
          </cell>
          <cell r="B1324" t="e">
            <v>#REF!</v>
          </cell>
          <cell r="C1324" t="e">
            <v>#REF!</v>
          </cell>
          <cell r="D1324" t="e">
            <v>#REF!</v>
          </cell>
        </row>
        <row r="1325">
          <cell r="A1325" t="e">
            <v>#REF!</v>
          </cell>
          <cell r="B1325" t="e">
            <v>#REF!</v>
          </cell>
          <cell r="C1325" t="e">
            <v>#REF!</v>
          </cell>
          <cell r="D1325" t="e">
            <v>#REF!</v>
          </cell>
        </row>
        <row r="1326">
          <cell r="A1326" t="e">
            <v>#REF!</v>
          </cell>
          <cell r="B1326" t="e">
            <v>#REF!</v>
          </cell>
          <cell r="C1326" t="e">
            <v>#REF!</v>
          </cell>
          <cell r="D1326" t="e">
            <v>#REF!</v>
          </cell>
        </row>
        <row r="1327">
          <cell r="A1327" t="e">
            <v>#REF!</v>
          </cell>
          <cell r="B1327" t="e">
            <v>#REF!</v>
          </cell>
          <cell r="C1327" t="e">
            <v>#REF!</v>
          </cell>
          <cell r="D1327" t="e">
            <v>#REF!</v>
          </cell>
        </row>
        <row r="1328">
          <cell r="A1328" t="e">
            <v>#REF!</v>
          </cell>
          <cell r="B1328" t="e">
            <v>#REF!</v>
          </cell>
          <cell r="C1328" t="e">
            <v>#REF!</v>
          </cell>
          <cell r="D1328" t="e">
            <v>#REF!</v>
          </cell>
        </row>
        <row r="1329">
          <cell r="A1329" t="e">
            <v>#REF!</v>
          </cell>
          <cell r="B1329" t="e">
            <v>#REF!</v>
          </cell>
          <cell r="C1329" t="e">
            <v>#REF!</v>
          </cell>
          <cell r="D1329" t="e">
            <v>#REF!</v>
          </cell>
        </row>
        <row r="1330">
          <cell r="A1330" t="e">
            <v>#REF!</v>
          </cell>
          <cell r="B1330" t="e">
            <v>#REF!</v>
          </cell>
          <cell r="C1330" t="e">
            <v>#REF!</v>
          </cell>
          <cell r="D1330" t="e">
            <v>#REF!</v>
          </cell>
        </row>
        <row r="1331">
          <cell r="A1331" t="e">
            <v>#REF!</v>
          </cell>
          <cell r="B1331" t="e">
            <v>#REF!</v>
          </cell>
          <cell r="C1331" t="e">
            <v>#REF!</v>
          </cell>
          <cell r="D1331" t="e">
            <v>#REF!</v>
          </cell>
        </row>
        <row r="1332">
          <cell r="A1332" t="e">
            <v>#REF!</v>
          </cell>
          <cell r="B1332" t="e">
            <v>#REF!</v>
          </cell>
          <cell r="D1332" t="e">
            <v>#REF!</v>
          </cell>
        </row>
        <row r="1333">
          <cell r="A1333" t="e">
            <v>#REF!</v>
          </cell>
          <cell r="B1333" t="e">
            <v>#REF!</v>
          </cell>
          <cell r="C1333" t="e">
            <v>#REF!</v>
          </cell>
          <cell r="D1333" t="e">
            <v>#REF!</v>
          </cell>
        </row>
        <row r="1334">
          <cell r="A1334" t="e">
            <v>#REF!</v>
          </cell>
          <cell r="B1334" t="e">
            <v>#REF!</v>
          </cell>
          <cell r="C1334" t="e">
            <v>#REF!</v>
          </cell>
          <cell r="D1334" t="e">
            <v>#REF!</v>
          </cell>
        </row>
        <row r="1335">
          <cell r="A1335" t="e">
            <v>#REF!</v>
          </cell>
          <cell r="B1335" t="e">
            <v>#REF!</v>
          </cell>
          <cell r="C1335" t="e">
            <v>#REF!</v>
          </cell>
          <cell r="D1335" t="e">
            <v>#REF!</v>
          </cell>
        </row>
        <row r="1336">
          <cell r="A1336" t="e">
            <v>#REF!</v>
          </cell>
          <cell r="B1336" t="e">
            <v>#REF!</v>
          </cell>
          <cell r="C1336" t="e">
            <v>#REF!</v>
          </cell>
          <cell r="D1336" t="e">
            <v>#REF!</v>
          </cell>
        </row>
        <row r="1337">
          <cell r="A1337" t="e">
            <v>#REF!</v>
          </cell>
          <cell r="B1337" t="e">
            <v>#REF!</v>
          </cell>
          <cell r="C1337" t="e">
            <v>#REF!</v>
          </cell>
          <cell r="D1337" t="e">
            <v>#REF!</v>
          </cell>
        </row>
        <row r="1338">
          <cell r="A1338" t="e">
            <v>#REF!</v>
          </cell>
          <cell r="B1338" t="e">
            <v>#REF!</v>
          </cell>
          <cell r="C1338" t="e">
            <v>#REF!</v>
          </cell>
          <cell r="D1338" t="e">
            <v>#REF!</v>
          </cell>
        </row>
        <row r="1339">
          <cell r="A1339" t="e">
            <v>#REF!</v>
          </cell>
          <cell r="B1339" t="e">
            <v>#REF!</v>
          </cell>
          <cell r="C1339" t="e">
            <v>#REF!</v>
          </cell>
          <cell r="D1339" t="e">
            <v>#REF!</v>
          </cell>
        </row>
        <row r="1340">
          <cell r="A1340" t="e">
            <v>#REF!</v>
          </cell>
          <cell r="B1340" t="e">
            <v>#REF!</v>
          </cell>
          <cell r="C1340" t="e">
            <v>#REF!</v>
          </cell>
          <cell r="D1340" t="e">
            <v>#REF!</v>
          </cell>
        </row>
        <row r="1341">
          <cell r="A1341" t="e">
            <v>#REF!</v>
          </cell>
          <cell r="B1341" t="e">
            <v>#REF!</v>
          </cell>
          <cell r="C1341" t="e">
            <v>#REF!</v>
          </cell>
          <cell r="D1341" t="e">
            <v>#REF!</v>
          </cell>
        </row>
        <row r="1342">
          <cell r="A1342" t="e">
            <v>#REF!</v>
          </cell>
          <cell r="B1342" t="e">
            <v>#REF!</v>
          </cell>
          <cell r="C1342" t="e">
            <v>#REF!</v>
          </cell>
          <cell r="D1342" t="e">
            <v>#REF!</v>
          </cell>
        </row>
        <row r="1343">
          <cell r="A1343" t="e">
            <v>#REF!</v>
          </cell>
          <cell r="B1343" t="e">
            <v>#REF!</v>
          </cell>
          <cell r="C1343" t="e">
            <v>#REF!</v>
          </cell>
          <cell r="D1343" t="e">
            <v>#REF!</v>
          </cell>
        </row>
        <row r="1344">
          <cell r="A1344" t="e">
            <v>#REF!</v>
          </cell>
          <cell r="B1344" t="e">
            <v>#REF!</v>
          </cell>
          <cell r="C1344" t="e">
            <v>#REF!</v>
          </cell>
          <cell r="D1344" t="e">
            <v>#REF!</v>
          </cell>
        </row>
        <row r="1345">
          <cell r="A1345" t="e">
            <v>#REF!</v>
          </cell>
          <cell r="B1345" t="e">
            <v>#REF!</v>
          </cell>
          <cell r="C1345" t="e">
            <v>#REF!</v>
          </cell>
          <cell r="D1345" t="e">
            <v>#REF!</v>
          </cell>
        </row>
        <row r="1346">
          <cell r="A1346" t="e">
            <v>#REF!</v>
          </cell>
          <cell r="B1346" t="e">
            <v>#REF!</v>
          </cell>
          <cell r="C1346" t="e">
            <v>#REF!</v>
          </cell>
          <cell r="D1346" t="e">
            <v>#REF!</v>
          </cell>
        </row>
        <row r="1347">
          <cell r="A1347" t="e">
            <v>#REF!</v>
          </cell>
          <cell r="B1347" t="e">
            <v>#REF!</v>
          </cell>
          <cell r="C1347" t="e">
            <v>#REF!</v>
          </cell>
          <cell r="D1347" t="e">
            <v>#REF!</v>
          </cell>
        </row>
        <row r="1348">
          <cell r="A1348" t="e">
            <v>#REF!</v>
          </cell>
          <cell r="B1348" t="e">
            <v>#REF!</v>
          </cell>
          <cell r="C1348" t="e">
            <v>#REF!</v>
          </cell>
          <cell r="D1348" t="e">
            <v>#REF!</v>
          </cell>
        </row>
        <row r="1349">
          <cell r="A1349" t="e">
            <v>#REF!</v>
          </cell>
          <cell r="B1349" t="e">
            <v>#REF!</v>
          </cell>
          <cell r="C1349" t="e">
            <v>#REF!</v>
          </cell>
          <cell r="D1349" t="e">
            <v>#REF!</v>
          </cell>
        </row>
        <row r="1350">
          <cell r="A1350" t="e">
            <v>#REF!</v>
          </cell>
          <cell r="B1350" t="e">
            <v>#REF!</v>
          </cell>
          <cell r="C1350" t="e">
            <v>#REF!</v>
          </cell>
          <cell r="D1350" t="e">
            <v>#REF!</v>
          </cell>
        </row>
        <row r="1351">
          <cell r="A1351" t="e">
            <v>#REF!</v>
          </cell>
          <cell r="B1351" t="e">
            <v>#REF!</v>
          </cell>
          <cell r="C1351" t="e">
            <v>#REF!</v>
          </cell>
          <cell r="D1351" t="e">
            <v>#REF!</v>
          </cell>
        </row>
        <row r="1352">
          <cell r="A1352" t="e">
            <v>#REF!</v>
          </cell>
          <cell r="B1352" t="e">
            <v>#REF!</v>
          </cell>
          <cell r="C1352" t="e">
            <v>#REF!</v>
          </cell>
          <cell r="D1352" t="e">
            <v>#REF!</v>
          </cell>
        </row>
        <row r="1353">
          <cell r="A1353" t="e">
            <v>#REF!</v>
          </cell>
          <cell r="B1353" t="e">
            <v>#REF!</v>
          </cell>
          <cell r="C1353" t="e">
            <v>#REF!</v>
          </cell>
          <cell r="D1353" t="e">
            <v>#REF!</v>
          </cell>
        </row>
        <row r="1354">
          <cell r="A1354" t="e">
            <v>#REF!</v>
          </cell>
          <cell r="B1354" t="e">
            <v>#REF!</v>
          </cell>
          <cell r="C1354" t="e">
            <v>#REF!</v>
          </cell>
          <cell r="D1354" t="e">
            <v>#REF!</v>
          </cell>
        </row>
        <row r="1355">
          <cell r="A1355" t="e">
            <v>#REF!</v>
          </cell>
          <cell r="B1355" t="e">
            <v>#REF!</v>
          </cell>
          <cell r="C1355" t="e">
            <v>#REF!</v>
          </cell>
          <cell r="D1355" t="e">
            <v>#REF!</v>
          </cell>
        </row>
        <row r="1356">
          <cell r="A1356" t="e">
            <v>#REF!</v>
          </cell>
          <cell r="B1356" t="e">
            <v>#REF!</v>
          </cell>
          <cell r="C1356" t="e">
            <v>#REF!</v>
          </cell>
          <cell r="D1356" t="e">
            <v>#REF!</v>
          </cell>
        </row>
        <row r="1357">
          <cell r="A1357" t="e">
            <v>#REF!</v>
          </cell>
          <cell r="B1357" t="e">
            <v>#REF!</v>
          </cell>
          <cell r="C1357" t="e">
            <v>#REF!</v>
          </cell>
          <cell r="D1357" t="e">
            <v>#REF!</v>
          </cell>
        </row>
        <row r="1358">
          <cell r="A1358" t="e">
            <v>#REF!</v>
          </cell>
          <cell r="B1358" t="e">
            <v>#REF!</v>
          </cell>
          <cell r="C1358" t="e">
            <v>#REF!</v>
          </cell>
          <cell r="D1358" t="e">
            <v>#REF!</v>
          </cell>
        </row>
        <row r="1359">
          <cell r="A1359" t="e">
            <v>#REF!</v>
          </cell>
          <cell r="B1359" t="e">
            <v>#REF!</v>
          </cell>
          <cell r="C1359" t="e">
            <v>#REF!</v>
          </cell>
          <cell r="D1359" t="e">
            <v>#REF!</v>
          </cell>
        </row>
        <row r="1360">
          <cell r="A1360" t="e">
            <v>#REF!</v>
          </cell>
          <cell r="B1360" t="e">
            <v>#REF!</v>
          </cell>
          <cell r="C1360" t="e">
            <v>#REF!</v>
          </cell>
          <cell r="D1360" t="e">
            <v>#REF!</v>
          </cell>
        </row>
        <row r="1361">
          <cell r="A1361" t="e">
            <v>#REF!</v>
          </cell>
          <cell r="B1361" t="e">
            <v>#REF!</v>
          </cell>
          <cell r="C1361" t="e">
            <v>#REF!</v>
          </cell>
          <cell r="D1361" t="e">
            <v>#REF!</v>
          </cell>
        </row>
        <row r="1362">
          <cell r="A1362" t="e">
            <v>#REF!</v>
          </cell>
          <cell r="B1362" t="e">
            <v>#REF!</v>
          </cell>
          <cell r="C1362" t="e">
            <v>#REF!</v>
          </cell>
          <cell r="D1362" t="e">
            <v>#REF!</v>
          </cell>
        </row>
        <row r="1363">
          <cell r="A1363" t="e">
            <v>#REF!</v>
          </cell>
          <cell r="B1363" t="e">
            <v>#REF!</v>
          </cell>
          <cell r="C1363" t="e">
            <v>#REF!</v>
          </cell>
          <cell r="D1363" t="e">
            <v>#REF!</v>
          </cell>
        </row>
        <row r="1364">
          <cell r="A1364" t="e">
            <v>#REF!</v>
          </cell>
          <cell r="B1364" t="e">
            <v>#REF!</v>
          </cell>
          <cell r="C1364" t="e">
            <v>#REF!</v>
          </cell>
          <cell r="D1364" t="e">
            <v>#REF!</v>
          </cell>
        </row>
        <row r="1365">
          <cell r="A1365" t="e">
            <v>#REF!</v>
          </cell>
          <cell r="B1365" t="e">
            <v>#REF!</v>
          </cell>
          <cell r="C1365" t="e">
            <v>#REF!</v>
          </cell>
          <cell r="D1365" t="e">
            <v>#REF!</v>
          </cell>
        </row>
        <row r="1366">
          <cell r="A1366" t="e">
            <v>#REF!</v>
          </cell>
          <cell r="B1366" t="e">
            <v>#REF!</v>
          </cell>
          <cell r="C1366" t="e">
            <v>#REF!</v>
          </cell>
          <cell r="D1366" t="e">
            <v>#REF!</v>
          </cell>
        </row>
        <row r="1367">
          <cell r="A1367" t="e">
            <v>#REF!</v>
          </cell>
          <cell r="B1367" t="e">
            <v>#REF!</v>
          </cell>
          <cell r="C1367" t="e">
            <v>#REF!</v>
          </cell>
          <cell r="D1367" t="e">
            <v>#REF!</v>
          </cell>
        </row>
        <row r="1368">
          <cell r="A1368" t="e">
            <v>#REF!</v>
          </cell>
          <cell r="B1368" t="e">
            <v>#REF!</v>
          </cell>
          <cell r="C1368" t="e">
            <v>#REF!</v>
          </cell>
          <cell r="D1368" t="e">
            <v>#REF!</v>
          </cell>
        </row>
        <row r="1369">
          <cell r="A1369" t="e">
            <v>#REF!</v>
          </cell>
          <cell r="B1369" t="e">
            <v>#REF!</v>
          </cell>
          <cell r="C1369" t="e">
            <v>#REF!</v>
          </cell>
          <cell r="D1369" t="e">
            <v>#REF!</v>
          </cell>
        </row>
        <row r="1370">
          <cell r="A1370" t="e">
            <v>#REF!</v>
          </cell>
          <cell r="B1370" t="e">
            <v>#REF!</v>
          </cell>
          <cell r="C1370" t="e">
            <v>#REF!</v>
          </cell>
          <cell r="D1370" t="e">
            <v>#REF!</v>
          </cell>
        </row>
        <row r="1371">
          <cell r="A1371" t="e">
            <v>#REF!</v>
          </cell>
          <cell r="B1371" t="e">
            <v>#REF!</v>
          </cell>
          <cell r="C1371" t="e">
            <v>#REF!</v>
          </cell>
          <cell r="D1371" t="e">
            <v>#REF!</v>
          </cell>
        </row>
        <row r="1372">
          <cell r="A1372" t="e">
            <v>#REF!</v>
          </cell>
          <cell r="B1372" t="e">
            <v>#REF!</v>
          </cell>
          <cell r="C1372" t="e">
            <v>#REF!</v>
          </cell>
          <cell r="D1372" t="e">
            <v>#REF!</v>
          </cell>
        </row>
        <row r="1373">
          <cell r="A1373" t="e">
            <v>#REF!</v>
          </cell>
          <cell r="B1373" t="e">
            <v>#REF!</v>
          </cell>
          <cell r="C1373" t="e">
            <v>#REF!</v>
          </cell>
          <cell r="D1373" t="e">
            <v>#REF!</v>
          </cell>
        </row>
        <row r="1374">
          <cell r="A1374" t="e">
            <v>#REF!</v>
          </cell>
          <cell r="B1374" t="e">
            <v>#REF!</v>
          </cell>
          <cell r="C1374" t="e">
            <v>#REF!</v>
          </cell>
          <cell r="D1374" t="e">
            <v>#REF!</v>
          </cell>
        </row>
        <row r="1375">
          <cell r="A1375" t="e">
            <v>#REF!</v>
          </cell>
          <cell r="B1375" t="e">
            <v>#REF!</v>
          </cell>
          <cell r="C1375" t="e">
            <v>#REF!</v>
          </cell>
          <cell r="D1375" t="e">
            <v>#REF!</v>
          </cell>
        </row>
        <row r="1376">
          <cell r="A1376" t="e">
            <v>#REF!</v>
          </cell>
          <cell r="B1376" t="e">
            <v>#REF!</v>
          </cell>
          <cell r="C1376" t="e">
            <v>#REF!</v>
          </cell>
          <cell r="D1376" t="e">
            <v>#REF!</v>
          </cell>
        </row>
        <row r="1377">
          <cell r="A1377" t="e">
            <v>#REF!</v>
          </cell>
          <cell r="B1377" t="e">
            <v>#REF!</v>
          </cell>
          <cell r="C1377" t="e">
            <v>#REF!</v>
          </cell>
          <cell r="D1377" t="e">
            <v>#REF!</v>
          </cell>
        </row>
        <row r="1378">
          <cell r="A1378" t="e">
            <v>#REF!</v>
          </cell>
          <cell r="B1378" t="e">
            <v>#REF!</v>
          </cell>
          <cell r="C1378" t="e">
            <v>#REF!</v>
          </cell>
          <cell r="D1378" t="e">
            <v>#REF!</v>
          </cell>
        </row>
        <row r="1379">
          <cell r="A1379" t="e">
            <v>#REF!</v>
          </cell>
          <cell r="B1379" t="e">
            <v>#REF!</v>
          </cell>
          <cell r="C1379" t="e">
            <v>#REF!</v>
          </cell>
          <cell r="D1379" t="e">
            <v>#REF!</v>
          </cell>
        </row>
        <row r="1380">
          <cell r="A1380" t="e">
            <v>#REF!</v>
          </cell>
          <cell r="B1380" t="e">
            <v>#REF!</v>
          </cell>
          <cell r="C1380" t="e">
            <v>#REF!</v>
          </cell>
          <cell r="D1380" t="e">
            <v>#REF!</v>
          </cell>
        </row>
        <row r="1381">
          <cell r="A1381" t="e">
            <v>#REF!</v>
          </cell>
          <cell r="B1381" t="e">
            <v>#REF!</v>
          </cell>
          <cell r="C1381" t="e">
            <v>#REF!</v>
          </cell>
          <cell r="D1381" t="e">
            <v>#REF!</v>
          </cell>
        </row>
        <row r="1382">
          <cell r="A1382" t="e">
            <v>#REF!</v>
          </cell>
          <cell r="B1382" t="e">
            <v>#REF!</v>
          </cell>
          <cell r="C1382" t="e">
            <v>#REF!</v>
          </cell>
          <cell r="D1382" t="e">
            <v>#REF!</v>
          </cell>
        </row>
        <row r="1383">
          <cell r="A1383" t="e">
            <v>#REF!</v>
          </cell>
          <cell r="B1383" t="e">
            <v>#REF!</v>
          </cell>
          <cell r="C1383" t="e">
            <v>#REF!</v>
          </cell>
          <cell r="D1383" t="e">
            <v>#REF!</v>
          </cell>
        </row>
        <row r="1384">
          <cell r="A1384" t="e">
            <v>#REF!</v>
          </cell>
          <cell r="B1384" t="e">
            <v>#REF!</v>
          </cell>
          <cell r="C1384" t="e">
            <v>#REF!</v>
          </cell>
          <cell r="D1384" t="e">
            <v>#REF!</v>
          </cell>
        </row>
        <row r="1385">
          <cell r="A1385" t="e">
            <v>#REF!</v>
          </cell>
          <cell r="B1385" t="e">
            <v>#REF!</v>
          </cell>
          <cell r="C1385" t="e">
            <v>#REF!</v>
          </cell>
          <cell r="D1385" t="e">
            <v>#REF!</v>
          </cell>
        </row>
        <row r="1386">
          <cell r="A1386" t="e">
            <v>#REF!</v>
          </cell>
          <cell r="B1386" t="e">
            <v>#REF!</v>
          </cell>
          <cell r="C1386" t="e">
            <v>#REF!</v>
          </cell>
          <cell r="D1386" t="e">
            <v>#REF!</v>
          </cell>
        </row>
        <row r="1387">
          <cell r="A1387" t="e">
            <v>#REF!</v>
          </cell>
          <cell r="B1387" t="e">
            <v>#REF!</v>
          </cell>
          <cell r="C1387" t="e">
            <v>#REF!</v>
          </cell>
          <cell r="D1387" t="e">
            <v>#REF!</v>
          </cell>
        </row>
        <row r="1388">
          <cell r="A1388" t="e">
            <v>#REF!</v>
          </cell>
          <cell r="B1388" t="e">
            <v>#REF!</v>
          </cell>
          <cell r="C1388" t="e">
            <v>#REF!</v>
          </cell>
          <cell r="D1388" t="e">
            <v>#REF!</v>
          </cell>
        </row>
        <row r="1389">
          <cell r="A1389" t="e">
            <v>#REF!</v>
          </cell>
          <cell r="B1389" t="e">
            <v>#REF!</v>
          </cell>
          <cell r="C1389" t="e">
            <v>#REF!</v>
          </cell>
          <cell r="D1389" t="e">
            <v>#REF!</v>
          </cell>
        </row>
        <row r="1390">
          <cell r="A1390" t="e">
            <v>#REF!</v>
          </cell>
          <cell r="B1390" t="e">
            <v>#REF!</v>
          </cell>
          <cell r="C1390" t="e">
            <v>#REF!</v>
          </cell>
          <cell r="D1390" t="e">
            <v>#REF!</v>
          </cell>
        </row>
        <row r="1391">
          <cell r="A1391" t="e">
            <v>#REF!</v>
          </cell>
          <cell r="B1391" t="e">
            <v>#REF!</v>
          </cell>
          <cell r="C1391" t="e">
            <v>#REF!</v>
          </cell>
          <cell r="D1391" t="e">
            <v>#REF!</v>
          </cell>
        </row>
        <row r="1392">
          <cell r="A1392" t="e">
            <v>#REF!</v>
          </cell>
          <cell r="B1392" t="e">
            <v>#REF!</v>
          </cell>
          <cell r="C1392" t="e">
            <v>#REF!</v>
          </cell>
          <cell r="D1392" t="e">
            <v>#REF!</v>
          </cell>
        </row>
        <row r="1393">
          <cell r="A1393" t="e">
            <v>#REF!</v>
          </cell>
          <cell r="B1393" t="e">
            <v>#REF!</v>
          </cell>
          <cell r="D1393" t="e">
            <v>#REF!</v>
          </cell>
        </row>
        <row r="1394">
          <cell r="A1394" t="e">
            <v>#REF!</v>
          </cell>
          <cell r="B1394" t="e">
            <v>#REF!</v>
          </cell>
          <cell r="C1394" t="e">
            <v>#REF!</v>
          </cell>
          <cell r="D1394" t="e">
            <v>#REF!</v>
          </cell>
        </row>
        <row r="1395">
          <cell r="A1395" t="e">
            <v>#REF!</v>
          </cell>
          <cell r="B1395" t="e">
            <v>#REF!</v>
          </cell>
          <cell r="C1395" t="e">
            <v>#REF!</v>
          </cell>
          <cell r="D1395" t="e">
            <v>#REF!</v>
          </cell>
        </row>
        <row r="1396">
          <cell r="A1396" t="e">
            <v>#REF!</v>
          </cell>
          <cell r="B1396" t="e">
            <v>#REF!</v>
          </cell>
          <cell r="C1396" t="e">
            <v>#REF!</v>
          </cell>
          <cell r="D1396" t="e">
            <v>#REF!</v>
          </cell>
        </row>
        <row r="1397">
          <cell r="A1397" t="e">
            <v>#REF!</v>
          </cell>
          <cell r="B1397" t="e">
            <v>#REF!</v>
          </cell>
          <cell r="C1397" t="e">
            <v>#REF!</v>
          </cell>
          <cell r="D1397" t="e">
            <v>#REF!</v>
          </cell>
        </row>
        <row r="1398">
          <cell r="A1398" t="e">
            <v>#REF!</v>
          </cell>
          <cell r="B1398" t="e">
            <v>#REF!</v>
          </cell>
          <cell r="C1398" t="e">
            <v>#REF!</v>
          </cell>
          <cell r="D1398" t="e">
            <v>#REF!</v>
          </cell>
        </row>
        <row r="1399">
          <cell r="A1399" t="e">
            <v>#REF!</v>
          </cell>
          <cell r="B1399" t="e">
            <v>#REF!</v>
          </cell>
          <cell r="C1399" t="e">
            <v>#REF!</v>
          </cell>
          <cell r="D1399" t="e">
            <v>#REF!</v>
          </cell>
        </row>
        <row r="1400">
          <cell r="A1400" t="e">
            <v>#REF!</v>
          </cell>
          <cell r="B1400" t="e">
            <v>#REF!</v>
          </cell>
          <cell r="C1400" t="e">
            <v>#REF!</v>
          </cell>
          <cell r="D1400" t="e">
            <v>#REF!</v>
          </cell>
        </row>
        <row r="1401">
          <cell r="A1401" t="e">
            <v>#REF!</v>
          </cell>
          <cell r="B1401" t="e">
            <v>#REF!</v>
          </cell>
          <cell r="C1401" t="e">
            <v>#REF!</v>
          </cell>
          <cell r="D1401" t="e">
            <v>#REF!</v>
          </cell>
        </row>
        <row r="1402">
          <cell r="A1402" t="e">
            <v>#REF!</v>
          </cell>
          <cell r="B1402" t="e">
            <v>#REF!</v>
          </cell>
          <cell r="C1402" t="e">
            <v>#REF!</v>
          </cell>
          <cell r="D1402" t="e">
            <v>#REF!</v>
          </cell>
        </row>
        <row r="1403">
          <cell r="A1403" t="e">
            <v>#REF!</v>
          </cell>
          <cell r="B1403" t="e">
            <v>#REF!</v>
          </cell>
          <cell r="C1403" t="e">
            <v>#REF!</v>
          </cell>
          <cell r="D1403" t="e">
            <v>#REF!</v>
          </cell>
        </row>
        <row r="1404">
          <cell r="A1404" t="e">
            <v>#REF!</v>
          </cell>
          <cell r="B1404" t="e">
            <v>#REF!</v>
          </cell>
          <cell r="C1404" t="e">
            <v>#REF!</v>
          </cell>
          <cell r="D1404" t="e">
            <v>#REF!</v>
          </cell>
        </row>
        <row r="1405">
          <cell r="A1405" t="e">
            <v>#REF!</v>
          </cell>
          <cell r="B1405" t="e">
            <v>#REF!</v>
          </cell>
          <cell r="C1405" t="e">
            <v>#REF!</v>
          </cell>
          <cell r="D1405" t="e">
            <v>#REF!</v>
          </cell>
        </row>
        <row r="1406">
          <cell r="A1406" t="e">
            <v>#REF!</v>
          </cell>
          <cell r="B1406" t="e">
            <v>#REF!</v>
          </cell>
          <cell r="C1406" t="e">
            <v>#REF!</v>
          </cell>
          <cell r="D1406" t="e">
            <v>#REF!</v>
          </cell>
        </row>
        <row r="1407">
          <cell r="A1407" t="e">
            <v>#REF!</v>
          </cell>
          <cell r="B1407" t="e">
            <v>#REF!</v>
          </cell>
          <cell r="C1407" t="e">
            <v>#REF!</v>
          </cell>
          <cell r="D1407" t="e">
            <v>#REF!</v>
          </cell>
        </row>
        <row r="1408">
          <cell r="A1408" t="e">
            <v>#REF!</v>
          </cell>
          <cell r="B1408" t="e">
            <v>#REF!</v>
          </cell>
          <cell r="C1408" t="e">
            <v>#REF!</v>
          </cell>
          <cell r="D1408" t="e">
            <v>#REF!</v>
          </cell>
        </row>
        <row r="1409">
          <cell r="A1409" t="e">
            <v>#REF!</v>
          </cell>
          <cell r="B1409" t="e">
            <v>#REF!</v>
          </cell>
          <cell r="C1409" t="e">
            <v>#REF!</v>
          </cell>
          <cell r="D1409" t="e">
            <v>#REF!</v>
          </cell>
        </row>
        <row r="1410">
          <cell r="A1410" t="e">
            <v>#REF!</v>
          </cell>
          <cell r="B1410" t="e">
            <v>#REF!</v>
          </cell>
          <cell r="C1410" t="e">
            <v>#REF!</v>
          </cell>
          <cell r="D1410" t="e">
            <v>#REF!</v>
          </cell>
        </row>
        <row r="1411">
          <cell r="A1411" t="e">
            <v>#REF!</v>
          </cell>
          <cell r="B1411" t="e">
            <v>#REF!</v>
          </cell>
          <cell r="C1411" t="e">
            <v>#REF!</v>
          </cell>
          <cell r="D1411" t="e">
            <v>#REF!</v>
          </cell>
        </row>
        <row r="1412">
          <cell r="A1412" t="e">
            <v>#REF!</v>
          </cell>
          <cell r="B1412" t="e">
            <v>#REF!</v>
          </cell>
          <cell r="C1412" t="e">
            <v>#REF!</v>
          </cell>
          <cell r="D1412" t="e">
            <v>#REF!</v>
          </cell>
        </row>
        <row r="1413">
          <cell r="A1413" t="e">
            <v>#REF!</v>
          </cell>
          <cell r="B1413" t="e">
            <v>#REF!</v>
          </cell>
          <cell r="C1413" t="e">
            <v>#REF!</v>
          </cell>
          <cell r="D1413" t="e">
            <v>#REF!</v>
          </cell>
        </row>
        <row r="1414">
          <cell r="A1414" t="e">
            <v>#REF!</v>
          </cell>
          <cell r="B1414" t="e">
            <v>#REF!</v>
          </cell>
          <cell r="C1414" t="e">
            <v>#REF!</v>
          </cell>
          <cell r="D1414" t="e">
            <v>#REF!</v>
          </cell>
        </row>
        <row r="1415">
          <cell r="A1415" t="e">
            <v>#REF!</v>
          </cell>
          <cell r="B1415" t="e">
            <v>#REF!</v>
          </cell>
          <cell r="C1415" t="e">
            <v>#REF!</v>
          </cell>
          <cell r="D1415" t="e">
            <v>#REF!</v>
          </cell>
        </row>
        <row r="1416">
          <cell r="A1416" t="e">
            <v>#REF!</v>
          </cell>
          <cell r="B1416" t="e">
            <v>#REF!</v>
          </cell>
          <cell r="C1416" t="e">
            <v>#REF!</v>
          </cell>
          <cell r="D1416" t="e">
            <v>#REF!</v>
          </cell>
        </row>
        <row r="1417">
          <cell r="A1417" t="e">
            <v>#REF!</v>
          </cell>
          <cell r="B1417" t="e">
            <v>#REF!</v>
          </cell>
          <cell r="C1417" t="e">
            <v>#REF!</v>
          </cell>
          <cell r="D1417" t="e">
            <v>#REF!</v>
          </cell>
        </row>
        <row r="1418">
          <cell r="A1418" t="e">
            <v>#REF!</v>
          </cell>
          <cell r="B1418" t="e">
            <v>#REF!</v>
          </cell>
          <cell r="D1418" t="e">
            <v>#REF!</v>
          </cell>
        </row>
        <row r="1419">
          <cell r="A1419" t="e">
            <v>#REF!</v>
          </cell>
          <cell r="B1419" t="e">
            <v>#REF!</v>
          </cell>
          <cell r="C1419" t="e">
            <v>#REF!</v>
          </cell>
          <cell r="D1419" t="e">
            <v>#REF!</v>
          </cell>
        </row>
        <row r="1420">
          <cell r="A1420" t="e">
            <v>#REF!</v>
          </cell>
          <cell r="B1420" t="e">
            <v>#REF!</v>
          </cell>
          <cell r="C1420" t="e">
            <v>#REF!</v>
          </cell>
          <cell r="D1420" t="e">
            <v>#REF!</v>
          </cell>
        </row>
        <row r="1421">
          <cell r="A1421" t="e">
            <v>#REF!</v>
          </cell>
          <cell r="B1421" t="e">
            <v>#REF!</v>
          </cell>
          <cell r="C1421" t="e">
            <v>#REF!</v>
          </cell>
          <cell r="D1421" t="e">
            <v>#REF!</v>
          </cell>
        </row>
        <row r="1422">
          <cell r="A1422" t="e">
            <v>#REF!</v>
          </cell>
          <cell r="B1422" t="e">
            <v>#REF!</v>
          </cell>
          <cell r="C1422" t="e">
            <v>#REF!</v>
          </cell>
          <cell r="D1422" t="e">
            <v>#REF!</v>
          </cell>
        </row>
        <row r="1423">
          <cell r="A1423" t="e">
            <v>#REF!</v>
          </cell>
          <cell r="B1423" t="e">
            <v>#REF!</v>
          </cell>
          <cell r="C1423" t="e">
            <v>#REF!</v>
          </cell>
          <cell r="D1423" t="e">
            <v>#REF!</v>
          </cell>
        </row>
        <row r="1424">
          <cell r="A1424" t="e">
            <v>#REF!</v>
          </cell>
          <cell r="B1424" t="e">
            <v>#REF!</v>
          </cell>
          <cell r="C1424" t="e">
            <v>#REF!</v>
          </cell>
          <cell r="D1424" t="e">
            <v>#REF!</v>
          </cell>
        </row>
        <row r="1425">
          <cell r="A1425" t="e">
            <v>#REF!</v>
          </cell>
          <cell r="B1425" t="e">
            <v>#REF!</v>
          </cell>
          <cell r="C1425" t="e">
            <v>#REF!</v>
          </cell>
          <cell r="D1425" t="e">
            <v>#REF!</v>
          </cell>
        </row>
        <row r="1426">
          <cell r="A1426" t="e">
            <v>#REF!</v>
          </cell>
          <cell r="B1426" t="e">
            <v>#REF!</v>
          </cell>
          <cell r="C1426" t="e">
            <v>#REF!</v>
          </cell>
          <cell r="D1426" t="e">
            <v>#REF!</v>
          </cell>
        </row>
        <row r="1427">
          <cell r="A1427" t="e">
            <v>#REF!</v>
          </cell>
          <cell r="B1427" t="e">
            <v>#REF!</v>
          </cell>
          <cell r="C1427" t="e">
            <v>#REF!</v>
          </cell>
          <cell r="D1427" t="e">
            <v>#REF!</v>
          </cell>
        </row>
        <row r="1428">
          <cell r="A1428" t="e">
            <v>#REF!</v>
          </cell>
          <cell r="B1428" t="e">
            <v>#REF!</v>
          </cell>
          <cell r="C1428" t="e">
            <v>#REF!</v>
          </cell>
          <cell r="D1428" t="e">
            <v>#REF!</v>
          </cell>
        </row>
        <row r="1429">
          <cell r="A1429" t="e">
            <v>#REF!</v>
          </cell>
          <cell r="B1429" t="e">
            <v>#REF!</v>
          </cell>
          <cell r="C1429" t="e">
            <v>#REF!</v>
          </cell>
          <cell r="D1429" t="e">
            <v>#REF!</v>
          </cell>
        </row>
        <row r="1430">
          <cell r="A1430" t="e">
            <v>#REF!</v>
          </cell>
          <cell r="B1430" t="e">
            <v>#REF!</v>
          </cell>
          <cell r="C1430" t="e">
            <v>#REF!</v>
          </cell>
          <cell r="D1430" t="e">
            <v>#REF!</v>
          </cell>
        </row>
        <row r="1431">
          <cell r="A1431" t="e">
            <v>#REF!</v>
          </cell>
          <cell r="B1431" t="e">
            <v>#REF!</v>
          </cell>
          <cell r="C1431" t="e">
            <v>#REF!</v>
          </cell>
          <cell r="D1431" t="e">
            <v>#REF!</v>
          </cell>
        </row>
        <row r="1432">
          <cell r="A1432" t="e">
            <v>#REF!</v>
          </cell>
          <cell r="B1432" t="e">
            <v>#REF!</v>
          </cell>
          <cell r="C1432" t="e">
            <v>#REF!</v>
          </cell>
          <cell r="D1432" t="e">
            <v>#REF!</v>
          </cell>
        </row>
        <row r="1433">
          <cell r="A1433" t="e">
            <v>#REF!</v>
          </cell>
          <cell r="B1433" t="e">
            <v>#REF!</v>
          </cell>
          <cell r="C1433" t="e">
            <v>#REF!</v>
          </cell>
          <cell r="D1433" t="e">
            <v>#REF!</v>
          </cell>
        </row>
        <row r="1434">
          <cell r="A1434" t="e">
            <v>#REF!</v>
          </cell>
          <cell r="B1434" t="e">
            <v>#REF!</v>
          </cell>
          <cell r="C1434" t="e">
            <v>#REF!</v>
          </cell>
          <cell r="D1434" t="e">
            <v>#REF!</v>
          </cell>
        </row>
        <row r="1435">
          <cell r="A1435" t="e">
            <v>#REF!</v>
          </cell>
          <cell r="B1435" t="e">
            <v>#REF!</v>
          </cell>
          <cell r="C1435" t="e">
            <v>#REF!</v>
          </cell>
          <cell r="D1435" t="e">
            <v>#REF!</v>
          </cell>
        </row>
        <row r="1436">
          <cell r="A1436" t="e">
            <v>#REF!</v>
          </cell>
          <cell r="B1436" t="e">
            <v>#REF!</v>
          </cell>
          <cell r="D1436" t="e">
            <v>#REF!</v>
          </cell>
        </row>
        <row r="1437">
          <cell r="A1437" t="e">
            <v>#REF!</v>
          </cell>
          <cell r="B1437" t="e">
            <v>#REF!</v>
          </cell>
          <cell r="C1437" t="e">
            <v>#REF!</v>
          </cell>
          <cell r="D1437" t="e">
            <v>#REF!</v>
          </cell>
        </row>
        <row r="1438">
          <cell r="A1438" t="e">
            <v>#REF!</v>
          </cell>
          <cell r="B1438" t="e">
            <v>#REF!</v>
          </cell>
          <cell r="C1438" t="e">
            <v>#REF!</v>
          </cell>
          <cell r="D1438" t="e">
            <v>#REF!</v>
          </cell>
        </row>
        <row r="1439">
          <cell r="A1439" t="e">
            <v>#REF!</v>
          </cell>
          <cell r="B1439" t="e">
            <v>#REF!</v>
          </cell>
          <cell r="C1439" t="e">
            <v>#REF!</v>
          </cell>
          <cell r="D1439" t="e">
            <v>#REF!</v>
          </cell>
        </row>
        <row r="1440">
          <cell r="A1440" t="e">
            <v>#REF!</v>
          </cell>
          <cell r="B1440" t="e">
            <v>#REF!</v>
          </cell>
          <cell r="C1440" t="e">
            <v>#REF!</v>
          </cell>
          <cell r="D1440" t="e">
            <v>#REF!</v>
          </cell>
        </row>
        <row r="1441">
          <cell r="A1441" t="e">
            <v>#REF!</v>
          </cell>
          <cell r="B1441" t="e">
            <v>#REF!</v>
          </cell>
          <cell r="C1441" t="e">
            <v>#REF!</v>
          </cell>
          <cell r="D1441" t="e">
            <v>#REF!</v>
          </cell>
        </row>
        <row r="1442">
          <cell r="A1442" t="e">
            <v>#REF!</v>
          </cell>
          <cell r="B1442" t="e">
            <v>#REF!</v>
          </cell>
          <cell r="C1442" t="e">
            <v>#REF!</v>
          </cell>
          <cell r="D1442" t="e">
            <v>#REF!</v>
          </cell>
        </row>
        <row r="1443">
          <cell r="A1443" t="e">
            <v>#REF!</v>
          </cell>
          <cell r="B1443" t="e">
            <v>#REF!</v>
          </cell>
          <cell r="C1443" t="e">
            <v>#REF!</v>
          </cell>
          <cell r="D1443" t="e">
            <v>#REF!</v>
          </cell>
        </row>
        <row r="1444">
          <cell r="A1444" t="e">
            <v>#REF!</v>
          </cell>
          <cell r="B1444" t="e">
            <v>#REF!</v>
          </cell>
          <cell r="C1444" t="e">
            <v>#REF!</v>
          </cell>
          <cell r="D1444" t="e">
            <v>#REF!</v>
          </cell>
        </row>
        <row r="1445">
          <cell r="A1445" t="e">
            <v>#REF!</v>
          </cell>
          <cell r="B1445" t="e">
            <v>#REF!</v>
          </cell>
          <cell r="C1445" t="e">
            <v>#REF!</v>
          </cell>
          <cell r="D1445" t="e">
            <v>#REF!</v>
          </cell>
        </row>
        <row r="1446">
          <cell r="A1446" t="e">
            <v>#REF!</v>
          </cell>
          <cell r="B1446" t="e">
            <v>#REF!</v>
          </cell>
          <cell r="D1446" t="e">
            <v>#REF!</v>
          </cell>
        </row>
        <row r="1447">
          <cell r="A1447" t="e">
            <v>#REF!</v>
          </cell>
          <cell r="B1447" t="e">
            <v>#REF!</v>
          </cell>
          <cell r="C1447" t="e">
            <v>#REF!</v>
          </cell>
          <cell r="D1447" t="e">
            <v>#REF!</v>
          </cell>
        </row>
        <row r="1448">
          <cell r="A1448" t="e">
            <v>#REF!</v>
          </cell>
          <cell r="B1448" t="e">
            <v>#REF!</v>
          </cell>
          <cell r="C1448" t="e">
            <v>#REF!</v>
          </cell>
          <cell r="D1448" t="e">
            <v>#REF!</v>
          </cell>
        </row>
        <row r="1449">
          <cell r="A1449" t="e">
            <v>#REF!</v>
          </cell>
          <cell r="B1449" t="e">
            <v>#REF!</v>
          </cell>
          <cell r="C1449" t="e">
            <v>#REF!</v>
          </cell>
          <cell r="D1449" t="e">
            <v>#REF!</v>
          </cell>
        </row>
        <row r="1450">
          <cell r="A1450" t="e">
            <v>#REF!</v>
          </cell>
          <cell r="B1450" t="e">
            <v>#REF!</v>
          </cell>
          <cell r="C1450" t="e">
            <v>#REF!</v>
          </cell>
          <cell r="D1450" t="e">
            <v>#REF!</v>
          </cell>
        </row>
        <row r="1451">
          <cell r="A1451" t="e">
            <v>#REF!</v>
          </cell>
          <cell r="B1451" t="e">
            <v>#REF!</v>
          </cell>
          <cell r="C1451" t="e">
            <v>#REF!</v>
          </cell>
          <cell r="D1451" t="e">
            <v>#REF!</v>
          </cell>
        </row>
        <row r="1452">
          <cell r="A1452" t="e">
            <v>#REF!</v>
          </cell>
          <cell r="B1452" t="e">
            <v>#REF!</v>
          </cell>
          <cell r="C1452" t="e">
            <v>#REF!</v>
          </cell>
          <cell r="D1452" t="e">
            <v>#REF!</v>
          </cell>
        </row>
        <row r="1453">
          <cell r="A1453" t="e">
            <v>#REF!</v>
          </cell>
          <cell r="B1453" t="e">
            <v>#REF!</v>
          </cell>
          <cell r="C1453" t="e">
            <v>#REF!</v>
          </cell>
          <cell r="D1453" t="e">
            <v>#REF!</v>
          </cell>
        </row>
        <row r="1454">
          <cell r="A1454" t="e">
            <v>#REF!</v>
          </cell>
          <cell r="B1454" t="e">
            <v>#REF!</v>
          </cell>
          <cell r="C1454" t="e">
            <v>#REF!</v>
          </cell>
          <cell r="D1454" t="e">
            <v>#REF!</v>
          </cell>
        </row>
        <row r="1455">
          <cell r="A1455" t="e">
            <v>#REF!</v>
          </cell>
          <cell r="B1455" t="e">
            <v>#REF!</v>
          </cell>
          <cell r="C1455" t="e">
            <v>#REF!</v>
          </cell>
          <cell r="D1455" t="e">
            <v>#REF!</v>
          </cell>
        </row>
        <row r="1456">
          <cell r="A1456" t="e">
            <v>#REF!</v>
          </cell>
          <cell r="B1456" t="e">
            <v>#REF!</v>
          </cell>
          <cell r="C1456" t="e">
            <v>#REF!</v>
          </cell>
          <cell r="D1456" t="e">
            <v>#REF!</v>
          </cell>
        </row>
        <row r="1457">
          <cell r="A1457" t="e">
            <v>#REF!</v>
          </cell>
          <cell r="B1457" t="e">
            <v>#REF!</v>
          </cell>
          <cell r="C1457" t="e">
            <v>#REF!</v>
          </cell>
          <cell r="D1457" t="e">
            <v>#REF!</v>
          </cell>
        </row>
        <row r="1458">
          <cell r="A1458" t="e">
            <v>#REF!</v>
          </cell>
          <cell r="B1458" t="e">
            <v>#REF!</v>
          </cell>
          <cell r="C1458" t="e">
            <v>#REF!</v>
          </cell>
          <cell r="D1458" t="e">
            <v>#REF!</v>
          </cell>
        </row>
        <row r="1459">
          <cell r="A1459" t="e">
            <v>#REF!</v>
          </cell>
          <cell r="B1459" t="e">
            <v>#REF!</v>
          </cell>
          <cell r="C1459" t="e">
            <v>#REF!</v>
          </cell>
          <cell r="D1459" t="e">
            <v>#REF!</v>
          </cell>
        </row>
        <row r="1460">
          <cell r="A1460" t="e">
            <v>#REF!</v>
          </cell>
          <cell r="B1460" t="e">
            <v>#REF!</v>
          </cell>
          <cell r="C1460" t="e">
            <v>#REF!</v>
          </cell>
          <cell r="D1460" t="e">
            <v>#REF!</v>
          </cell>
        </row>
        <row r="1461">
          <cell r="A1461" t="e">
            <v>#REF!</v>
          </cell>
          <cell r="B1461" t="e">
            <v>#REF!</v>
          </cell>
          <cell r="C1461" t="e">
            <v>#REF!</v>
          </cell>
          <cell r="D1461" t="e">
            <v>#REF!</v>
          </cell>
        </row>
        <row r="1462">
          <cell r="A1462" t="e">
            <v>#REF!</v>
          </cell>
          <cell r="B1462" t="e">
            <v>#REF!</v>
          </cell>
          <cell r="C1462" t="e">
            <v>#REF!</v>
          </cell>
          <cell r="D1462" t="e">
            <v>#REF!</v>
          </cell>
        </row>
        <row r="1463">
          <cell r="A1463" t="e">
            <v>#REF!</v>
          </cell>
          <cell r="B1463" t="e">
            <v>#REF!</v>
          </cell>
          <cell r="C1463" t="e">
            <v>#REF!</v>
          </cell>
          <cell r="D1463" t="e">
            <v>#REF!</v>
          </cell>
        </row>
        <row r="1464">
          <cell r="A1464" t="e">
            <v>#REF!</v>
          </cell>
          <cell r="B1464" t="e">
            <v>#REF!</v>
          </cell>
          <cell r="D1464" t="e">
            <v>#REF!</v>
          </cell>
        </row>
        <row r="1465">
          <cell r="A1465" t="e">
            <v>#REF!</v>
          </cell>
          <cell r="B1465" t="e">
            <v>#REF!</v>
          </cell>
          <cell r="C1465" t="e">
            <v>#REF!</v>
          </cell>
          <cell r="D1465" t="e">
            <v>#REF!</v>
          </cell>
        </row>
        <row r="1466">
          <cell r="A1466" t="e">
            <v>#REF!</v>
          </cell>
          <cell r="B1466" t="e">
            <v>#REF!</v>
          </cell>
          <cell r="C1466" t="e">
            <v>#REF!</v>
          </cell>
          <cell r="D1466" t="e">
            <v>#REF!</v>
          </cell>
        </row>
        <row r="1467">
          <cell r="A1467" t="e">
            <v>#REF!</v>
          </cell>
          <cell r="B1467" t="e">
            <v>#REF!</v>
          </cell>
          <cell r="C1467" t="e">
            <v>#REF!</v>
          </cell>
          <cell r="D1467" t="e">
            <v>#REF!</v>
          </cell>
        </row>
        <row r="1468">
          <cell r="A1468" t="e">
            <v>#REF!</v>
          </cell>
          <cell r="B1468" t="e">
            <v>#REF!</v>
          </cell>
          <cell r="C1468" t="e">
            <v>#REF!</v>
          </cell>
          <cell r="D1468" t="e">
            <v>#REF!</v>
          </cell>
        </row>
        <row r="1469">
          <cell r="A1469" t="e">
            <v>#REF!</v>
          </cell>
          <cell r="B1469" t="e">
            <v>#REF!</v>
          </cell>
          <cell r="C1469" t="e">
            <v>#REF!</v>
          </cell>
          <cell r="D1469" t="e">
            <v>#REF!</v>
          </cell>
        </row>
        <row r="1470">
          <cell r="A1470" t="e">
            <v>#REF!</v>
          </cell>
          <cell r="B1470" t="e">
            <v>#REF!</v>
          </cell>
          <cell r="C1470" t="e">
            <v>#REF!</v>
          </cell>
          <cell r="D1470" t="e">
            <v>#REF!</v>
          </cell>
        </row>
        <row r="1471">
          <cell r="A1471" t="e">
            <v>#REF!</v>
          </cell>
          <cell r="B1471" t="e">
            <v>#REF!</v>
          </cell>
          <cell r="C1471" t="e">
            <v>#REF!</v>
          </cell>
          <cell r="D1471" t="e">
            <v>#REF!</v>
          </cell>
        </row>
        <row r="1472">
          <cell r="A1472" t="e">
            <v>#REF!</v>
          </cell>
          <cell r="B1472" t="e">
            <v>#REF!</v>
          </cell>
          <cell r="C1472" t="e">
            <v>#REF!</v>
          </cell>
          <cell r="D1472" t="e">
            <v>#REF!</v>
          </cell>
        </row>
        <row r="1473">
          <cell r="A1473" t="e">
            <v>#REF!</v>
          </cell>
          <cell r="B1473" t="e">
            <v>#REF!</v>
          </cell>
          <cell r="C1473" t="e">
            <v>#REF!</v>
          </cell>
          <cell r="D1473" t="e">
            <v>#REF!</v>
          </cell>
        </row>
        <row r="1474">
          <cell r="A1474" t="e">
            <v>#REF!</v>
          </cell>
          <cell r="B1474" t="e">
            <v>#REF!</v>
          </cell>
          <cell r="C1474" t="e">
            <v>#REF!</v>
          </cell>
          <cell r="D1474" t="e">
            <v>#REF!</v>
          </cell>
        </row>
        <row r="1475">
          <cell r="A1475" t="e">
            <v>#REF!</v>
          </cell>
          <cell r="B1475" t="e">
            <v>#REF!</v>
          </cell>
          <cell r="C1475" t="e">
            <v>#REF!</v>
          </cell>
          <cell r="D1475" t="e">
            <v>#REF!</v>
          </cell>
        </row>
        <row r="1476">
          <cell r="A1476" t="e">
            <v>#REF!</v>
          </cell>
          <cell r="B1476" t="e">
            <v>#REF!</v>
          </cell>
          <cell r="C1476" t="e">
            <v>#REF!</v>
          </cell>
          <cell r="D1476" t="e">
            <v>#REF!</v>
          </cell>
        </row>
        <row r="1477">
          <cell r="A1477" t="e">
            <v>#REF!</v>
          </cell>
          <cell r="B1477" t="e">
            <v>#REF!</v>
          </cell>
          <cell r="C1477" t="e">
            <v>#REF!</v>
          </cell>
          <cell r="D1477" t="e">
            <v>#REF!</v>
          </cell>
        </row>
        <row r="1478">
          <cell r="A1478" t="e">
            <v>#REF!</v>
          </cell>
          <cell r="B1478" t="e">
            <v>#REF!</v>
          </cell>
          <cell r="C1478" t="e">
            <v>#REF!</v>
          </cell>
          <cell r="D1478" t="e">
            <v>#REF!</v>
          </cell>
        </row>
        <row r="1479">
          <cell r="A1479" t="e">
            <v>#REF!</v>
          </cell>
          <cell r="B1479" t="e">
            <v>#REF!</v>
          </cell>
          <cell r="C1479" t="e">
            <v>#REF!</v>
          </cell>
          <cell r="D1479" t="e">
            <v>#REF!</v>
          </cell>
        </row>
        <row r="1480">
          <cell r="A1480" t="e">
            <v>#REF!</v>
          </cell>
          <cell r="B1480" t="e">
            <v>#REF!</v>
          </cell>
          <cell r="C1480" t="e">
            <v>#REF!</v>
          </cell>
          <cell r="D1480" t="e">
            <v>#REF!</v>
          </cell>
        </row>
        <row r="1481">
          <cell r="A1481" t="e">
            <v>#REF!</v>
          </cell>
          <cell r="B1481" t="e">
            <v>#REF!</v>
          </cell>
          <cell r="D1481" t="e">
            <v>#REF!</v>
          </cell>
        </row>
        <row r="1482">
          <cell r="A1482" t="e">
            <v>#REF!</v>
          </cell>
          <cell r="B1482" t="e">
            <v>#REF!</v>
          </cell>
          <cell r="C1482" t="e">
            <v>#REF!</v>
          </cell>
          <cell r="D1482" t="e">
            <v>#REF!</v>
          </cell>
        </row>
        <row r="1483">
          <cell r="A1483" t="e">
            <v>#REF!</v>
          </cell>
          <cell r="B1483" t="e">
            <v>#REF!</v>
          </cell>
          <cell r="C1483" t="e">
            <v>#REF!</v>
          </cell>
          <cell r="D1483" t="e">
            <v>#REF!</v>
          </cell>
        </row>
        <row r="1484">
          <cell r="A1484" t="e">
            <v>#REF!</v>
          </cell>
          <cell r="B1484" t="e">
            <v>#REF!</v>
          </cell>
          <cell r="C1484" t="e">
            <v>#REF!</v>
          </cell>
          <cell r="D1484" t="e">
            <v>#REF!</v>
          </cell>
        </row>
        <row r="1485">
          <cell r="A1485" t="e">
            <v>#REF!</v>
          </cell>
          <cell r="B1485" t="e">
            <v>#REF!</v>
          </cell>
          <cell r="C1485" t="e">
            <v>#REF!</v>
          </cell>
          <cell r="D1485" t="e">
            <v>#REF!</v>
          </cell>
        </row>
        <row r="1486">
          <cell r="A1486" t="e">
            <v>#REF!</v>
          </cell>
          <cell r="B1486" t="e">
            <v>#REF!</v>
          </cell>
          <cell r="C1486" t="e">
            <v>#REF!</v>
          </cell>
          <cell r="D1486" t="e">
            <v>#REF!</v>
          </cell>
        </row>
        <row r="1487">
          <cell r="A1487" t="e">
            <v>#REF!</v>
          </cell>
          <cell r="B1487" t="e">
            <v>#REF!</v>
          </cell>
          <cell r="C1487" t="e">
            <v>#REF!</v>
          </cell>
          <cell r="D1487" t="e">
            <v>#REF!</v>
          </cell>
        </row>
        <row r="1488">
          <cell r="A1488" t="e">
            <v>#REF!</v>
          </cell>
          <cell r="B1488" t="e">
            <v>#REF!</v>
          </cell>
          <cell r="C1488" t="e">
            <v>#REF!</v>
          </cell>
          <cell r="D1488" t="e">
            <v>#REF!</v>
          </cell>
        </row>
        <row r="1489">
          <cell r="A1489" t="e">
            <v>#REF!</v>
          </cell>
          <cell r="B1489" t="e">
            <v>#REF!</v>
          </cell>
          <cell r="C1489" t="e">
            <v>#REF!</v>
          </cell>
          <cell r="D1489" t="e">
            <v>#REF!</v>
          </cell>
        </row>
        <row r="1490">
          <cell r="A1490" t="e">
            <v>#REF!</v>
          </cell>
          <cell r="B1490" t="e">
            <v>#REF!</v>
          </cell>
          <cell r="C1490" t="e">
            <v>#REF!</v>
          </cell>
          <cell r="D1490" t="e">
            <v>#REF!</v>
          </cell>
        </row>
        <row r="1491">
          <cell r="A1491" t="e">
            <v>#REF!</v>
          </cell>
          <cell r="B1491" t="e">
            <v>#REF!</v>
          </cell>
          <cell r="C1491" t="e">
            <v>#REF!</v>
          </cell>
          <cell r="D1491" t="e">
            <v>#REF!</v>
          </cell>
        </row>
        <row r="1492">
          <cell r="A1492" t="e">
            <v>#REF!</v>
          </cell>
          <cell r="B1492" t="e">
            <v>#REF!</v>
          </cell>
          <cell r="C1492" t="e">
            <v>#REF!</v>
          </cell>
          <cell r="D1492" t="e">
            <v>#REF!</v>
          </cell>
        </row>
        <row r="1493">
          <cell r="A1493" t="e">
            <v>#REF!</v>
          </cell>
          <cell r="B1493" t="e">
            <v>#REF!</v>
          </cell>
          <cell r="C1493" t="e">
            <v>#REF!</v>
          </cell>
          <cell r="D1493" t="e">
            <v>#REF!</v>
          </cell>
        </row>
        <row r="1494">
          <cell r="A1494" t="e">
            <v>#REF!</v>
          </cell>
          <cell r="B1494" t="e">
            <v>#REF!</v>
          </cell>
          <cell r="C1494" t="e">
            <v>#REF!</v>
          </cell>
          <cell r="D1494" t="e">
            <v>#REF!</v>
          </cell>
        </row>
        <row r="1495">
          <cell r="A1495" t="e">
            <v>#REF!</v>
          </cell>
          <cell r="B1495" t="e">
            <v>#REF!</v>
          </cell>
          <cell r="C1495" t="e">
            <v>#REF!</v>
          </cell>
          <cell r="D1495" t="e">
            <v>#REF!</v>
          </cell>
        </row>
        <row r="1496">
          <cell r="A1496" t="e">
            <v>#REF!</v>
          </cell>
          <cell r="B1496" t="e">
            <v>#REF!</v>
          </cell>
          <cell r="C1496" t="e">
            <v>#REF!</v>
          </cell>
          <cell r="D1496" t="e">
            <v>#REF!</v>
          </cell>
        </row>
        <row r="1497">
          <cell r="A1497" t="e">
            <v>#REF!</v>
          </cell>
          <cell r="B1497" t="e">
            <v>#REF!</v>
          </cell>
          <cell r="C1497" t="e">
            <v>#REF!</v>
          </cell>
          <cell r="D1497" t="e">
            <v>#REF!</v>
          </cell>
        </row>
        <row r="1498">
          <cell r="A1498" t="e">
            <v>#REF!</v>
          </cell>
          <cell r="B1498" t="e">
            <v>#REF!</v>
          </cell>
          <cell r="C1498" t="e">
            <v>#REF!</v>
          </cell>
          <cell r="D1498" t="e">
            <v>#REF!</v>
          </cell>
        </row>
        <row r="1499">
          <cell r="A1499" t="e">
            <v>#REF!</v>
          </cell>
          <cell r="B1499" t="e">
            <v>#REF!</v>
          </cell>
          <cell r="D1499" t="e">
            <v>#REF!</v>
          </cell>
        </row>
        <row r="1500">
          <cell r="A1500" t="e">
            <v>#REF!</v>
          </cell>
          <cell r="B1500" t="e">
            <v>#REF!</v>
          </cell>
          <cell r="C1500" t="e">
            <v>#REF!</v>
          </cell>
          <cell r="D1500" t="e">
            <v>#REF!</v>
          </cell>
        </row>
        <row r="1501">
          <cell r="A1501" t="e">
            <v>#REF!</v>
          </cell>
          <cell r="B1501" t="e">
            <v>#REF!</v>
          </cell>
          <cell r="C1501" t="e">
            <v>#REF!</v>
          </cell>
          <cell r="D1501" t="e">
            <v>#REF!</v>
          </cell>
        </row>
        <row r="1502">
          <cell r="A1502" t="e">
            <v>#REF!</v>
          </cell>
          <cell r="B1502" t="e">
            <v>#REF!</v>
          </cell>
          <cell r="C1502" t="e">
            <v>#REF!</v>
          </cell>
          <cell r="D1502" t="e">
            <v>#REF!</v>
          </cell>
        </row>
        <row r="1503">
          <cell r="A1503" t="e">
            <v>#REF!</v>
          </cell>
          <cell r="B1503" t="e">
            <v>#REF!</v>
          </cell>
          <cell r="C1503" t="e">
            <v>#REF!</v>
          </cell>
          <cell r="D1503" t="e">
            <v>#REF!</v>
          </cell>
        </row>
        <row r="1504">
          <cell r="A1504" t="e">
            <v>#REF!</v>
          </cell>
          <cell r="B1504" t="e">
            <v>#REF!</v>
          </cell>
          <cell r="C1504" t="e">
            <v>#REF!</v>
          </cell>
          <cell r="D1504" t="e">
            <v>#REF!</v>
          </cell>
        </row>
        <row r="1505">
          <cell r="A1505" t="e">
            <v>#REF!</v>
          </cell>
          <cell r="B1505" t="e">
            <v>#REF!</v>
          </cell>
          <cell r="C1505" t="e">
            <v>#REF!</v>
          </cell>
          <cell r="D1505" t="e">
            <v>#REF!</v>
          </cell>
        </row>
        <row r="1506">
          <cell r="A1506" t="e">
            <v>#REF!</v>
          </cell>
          <cell r="B1506" t="e">
            <v>#REF!</v>
          </cell>
          <cell r="C1506" t="e">
            <v>#REF!</v>
          </cell>
          <cell r="D1506" t="e">
            <v>#REF!</v>
          </cell>
        </row>
        <row r="1507">
          <cell r="A1507" t="e">
            <v>#REF!</v>
          </cell>
          <cell r="B1507" t="e">
            <v>#REF!</v>
          </cell>
          <cell r="C1507" t="e">
            <v>#REF!</v>
          </cell>
          <cell r="D1507" t="e">
            <v>#REF!</v>
          </cell>
        </row>
        <row r="1508">
          <cell r="A1508" t="e">
            <v>#REF!</v>
          </cell>
          <cell r="B1508" t="e">
            <v>#REF!</v>
          </cell>
          <cell r="C1508" t="e">
            <v>#REF!</v>
          </cell>
          <cell r="D1508" t="e">
            <v>#REF!</v>
          </cell>
        </row>
        <row r="1509">
          <cell r="A1509" t="e">
            <v>#REF!</v>
          </cell>
          <cell r="B1509" t="e">
            <v>#REF!</v>
          </cell>
          <cell r="C1509" t="e">
            <v>#REF!</v>
          </cell>
          <cell r="D1509" t="e">
            <v>#REF!</v>
          </cell>
        </row>
        <row r="1510">
          <cell r="A1510" t="e">
            <v>#REF!</v>
          </cell>
          <cell r="B1510" t="e">
            <v>#REF!</v>
          </cell>
          <cell r="C1510" t="e">
            <v>#REF!</v>
          </cell>
          <cell r="D1510" t="e">
            <v>#REF!</v>
          </cell>
        </row>
        <row r="1511">
          <cell r="A1511" t="e">
            <v>#REF!</v>
          </cell>
          <cell r="B1511" t="e">
            <v>#REF!</v>
          </cell>
          <cell r="C1511" t="e">
            <v>#REF!</v>
          </cell>
          <cell r="D1511" t="e">
            <v>#REF!</v>
          </cell>
        </row>
        <row r="1512">
          <cell r="A1512" t="e">
            <v>#REF!</v>
          </cell>
          <cell r="B1512" t="e">
            <v>#REF!</v>
          </cell>
          <cell r="C1512" t="e">
            <v>#REF!</v>
          </cell>
          <cell r="D1512" t="e">
            <v>#REF!</v>
          </cell>
        </row>
        <row r="1513">
          <cell r="A1513" t="e">
            <v>#REF!</v>
          </cell>
          <cell r="B1513" t="e">
            <v>#REF!</v>
          </cell>
          <cell r="C1513" t="e">
            <v>#REF!</v>
          </cell>
          <cell r="D1513" t="e">
            <v>#REF!</v>
          </cell>
        </row>
        <row r="1514">
          <cell r="A1514" t="e">
            <v>#REF!</v>
          </cell>
          <cell r="B1514" t="e">
            <v>#REF!</v>
          </cell>
          <cell r="D1514" t="e">
            <v>#REF!</v>
          </cell>
        </row>
        <row r="1515">
          <cell r="A1515" t="e">
            <v>#REF!</v>
          </cell>
          <cell r="B1515" t="e">
            <v>#REF!</v>
          </cell>
          <cell r="C1515" t="e">
            <v>#REF!</v>
          </cell>
          <cell r="D1515" t="e">
            <v>#REF!</v>
          </cell>
        </row>
        <row r="1516">
          <cell r="A1516" t="e">
            <v>#REF!</v>
          </cell>
          <cell r="B1516" t="e">
            <v>#REF!</v>
          </cell>
          <cell r="C1516" t="e">
            <v>#REF!</v>
          </cell>
          <cell r="D1516" t="e">
            <v>#REF!</v>
          </cell>
        </row>
        <row r="1517">
          <cell r="A1517" t="e">
            <v>#REF!</v>
          </cell>
          <cell r="B1517" t="e">
            <v>#REF!</v>
          </cell>
          <cell r="C1517" t="e">
            <v>#REF!</v>
          </cell>
          <cell r="D1517" t="e">
            <v>#REF!</v>
          </cell>
        </row>
        <row r="1518">
          <cell r="A1518" t="e">
            <v>#REF!</v>
          </cell>
          <cell r="B1518" t="e">
            <v>#REF!</v>
          </cell>
          <cell r="C1518" t="e">
            <v>#REF!</v>
          </cell>
          <cell r="D1518" t="e">
            <v>#REF!</v>
          </cell>
        </row>
        <row r="1519">
          <cell r="A1519" t="e">
            <v>#REF!</v>
          </cell>
          <cell r="B1519" t="e">
            <v>#REF!</v>
          </cell>
          <cell r="C1519" t="e">
            <v>#REF!</v>
          </cell>
          <cell r="D1519" t="e">
            <v>#REF!</v>
          </cell>
        </row>
        <row r="1520">
          <cell r="A1520" t="e">
            <v>#REF!</v>
          </cell>
          <cell r="B1520" t="e">
            <v>#REF!</v>
          </cell>
          <cell r="C1520" t="e">
            <v>#REF!</v>
          </cell>
          <cell r="D1520" t="e">
            <v>#REF!</v>
          </cell>
        </row>
        <row r="1521">
          <cell r="A1521" t="e">
            <v>#REF!</v>
          </cell>
          <cell r="B1521" t="e">
            <v>#REF!</v>
          </cell>
          <cell r="C1521" t="e">
            <v>#REF!</v>
          </cell>
          <cell r="D1521" t="e">
            <v>#REF!</v>
          </cell>
        </row>
        <row r="1522">
          <cell r="A1522" t="e">
            <v>#REF!</v>
          </cell>
          <cell r="B1522" t="e">
            <v>#REF!</v>
          </cell>
          <cell r="C1522" t="e">
            <v>#REF!</v>
          </cell>
          <cell r="D1522" t="e">
            <v>#REF!</v>
          </cell>
        </row>
        <row r="1523">
          <cell r="A1523" t="e">
            <v>#REF!</v>
          </cell>
          <cell r="B1523" t="e">
            <v>#REF!</v>
          </cell>
          <cell r="C1523" t="e">
            <v>#REF!</v>
          </cell>
          <cell r="D1523" t="e">
            <v>#REF!</v>
          </cell>
        </row>
        <row r="1524">
          <cell r="A1524" t="e">
            <v>#REF!</v>
          </cell>
          <cell r="B1524" t="e">
            <v>#REF!</v>
          </cell>
          <cell r="C1524" t="e">
            <v>#REF!</v>
          </cell>
          <cell r="D1524" t="e">
            <v>#REF!</v>
          </cell>
        </row>
        <row r="1525">
          <cell r="A1525" t="e">
            <v>#REF!</v>
          </cell>
          <cell r="B1525" t="e">
            <v>#REF!</v>
          </cell>
          <cell r="C1525" t="e">
            <v>#REF!</v>
          </cell>
          <cell r="D1525" t="e">
            <v>#REF!</v>
          </cell>
        </row>
        <row r="1526">
          <cell r="A1526" t="e">
            <v>#REF!</v>
          </cell>
          <cell r="B1526" t="e">
            <v>#REF!</v>
          </cell>
          <cell r="C1526" t="e">
            <v>#REF!</v>
          </cell>
          <cell r="D1526" t="e">
            <v>#REF!</v>
          </cell>
        </row>
        <row r="1527">
          <cell r="A1527" t="e">
            <v>#REF!</v>
          </cell>
          <cell r="B1527" t="e">
            <v>#REF!</v>
          </cell>
          <cell r="C1527" t="e">
            <v>#REF!</v>
          </cell>
          <cell r="D1527" t="e">
            <v>#REF!</v>
          </cell>
        </row>
        <row r="1528">
          <cell r="A1528" t="e">
            <v>#REF!</v>
          </cell>
          <cell r="B1528" t="e">
            <v>#REF!</v>
          </cell>
          <cell r="C1528" t="e">
            <v>#REF!</v>
          </cell>
          <cell r="D1528" t="e">
            <v>#REF!</v>
          </cell>
        </row>
        <row r="1529">
          <cell r="A1529" t="e">
            <v>#REF!</v>
          </cell>
          <cell r="B1529" t="e">
            <v>#REF!</v>
          </cell>
          <cell r="C1529" t="e">
            <v>#REF!</v>
          </cell>
          <cell r="D1529" t="e">
            <v>#REF!</v>
          </cell>
        </row>
        <row r="1530">
          <cell r="A1530" t="e">
            <v>#REF!</v>
          </cell>
          <cell r="B1530" t="e">
            <v>#REF!</v>
          </cell>
          <cell r="C1530" t="e">
            <v>#REF!</v>
          </cell>
          <cell r="D1530" t="e">
            <v>#REF!</v>
          </cell>
        </row>
        <row r="1531">
          <cell r="A1531" t="e">
            <v>#REF!</v>
          </cell>
          <cell r="B1531" t="e">
            <v>#REF!</v>
          </cell>
          <cell r="C1531" t="e">
            <v>#REF!</v>
          </cell>
          <cell r="D1531" t="e">
            <v>#REF!</v>
          </cell>
        </row>
        <row r="1532">
          <cell r="A1532" t="e">
            <v>#REF!</v>
          </cell>
          <cell r="B1532" t="e">
            <v>#REF!</v>
          </cell>
          <cell r="C1532" t="e">
            <v>#REF!</v>
          </cell>
          <cell r="D1532" t="e">
            <v>#REF!</v>
          </cell>
        </row>
        <row r="1533">
          <cell r="A1533" t="e">
            <v>#REF!</v>
          </cell>
          <cell r="B1533" t="e">
            <v>#REF!</v>
          </cell>
          <cell r="C1533" t="e">
            <v>#REF!</v>
          </cell>
          <cell r="D1533" t="e">
            <v>#REF!</v>
          </cell>
        </row>
        <row r="1534">
          <cell r="A1534" t="e">
            <v>#REF!</v>
          </cell>
          <cell r="B1534" t="e">
            <v>#REF!</v>
          </cell>
          <cell r="C1534" t="e">
            <v>#REF!</v>
          </cell>
          <cell r="D1534" t="e">
            <v>#REF!</v>
          </cell>
        </row>
        <row r="1535">
          <cell r="A1535" t="e">
            <v>#REF!</v>
          </cell>
          <cell r="B1535" t="e">
            <v>#REF!</v>
          </cell>
          <cell r="C1535" t="e">
            <v>#REF!</v>
          </cell>
          <cell r="D1535" t="e">
            <v>#REF!</v>
          </cell>
        </row>
        <row r="1536">
          <cell r="A1536" t="e">
            <v>#REF!</v>
          </cell>
          <cell r="B1536" t="e">
            <v>#REF!</v>
          </cell>
          <cell r="C1536" t="e">
            <v>#REF!</v>
          </cell>
          <cell r="D1536" t="e">
            <v>#REF!</v>
          </cell>
        </row>
        <row r="1537">
          <cell r="A1537" t="e">
            <v>#REF!</v>
          </cell>
          <cell r="B1537" t="e">
            <v>#REF!</v>
          </cell>
          <cell r="C1537" t="e">
            <v>#REF!</v>
          </cell>
          <cell r="D1537" t="e">
            <v>#REF!</v>
          </cell>
        </row>
        <row r="1538">
          <cell r="A1538" t="e">
            <v>#REF!</v>
          </cell>
          <cell r="B1538" t="e">
            <v>#REF!</v>
          </cell>
          <cell r="C1538" t="e">
            <v>#REF!</v>
          </cell>
          <cell r="D1538" t="e">
            <v>#REF!</v>
          </cell>
        </row>
        <row r="1539">
          <cell r="A1539" t="e">
            <v>#REF!</v>
          </cell>
          <cell r="B1539" t="e">
            <v>#REF!</v>
          </cell>
          <cell r="C1539" t="e">
            <v>#REF!</v>
          </cell>
          <cell r="D1539" t="e">
            <v>#REF!</v>
          </cell>
        </row>
        <row r="1540">
          <cell r="A1540" t="e">
            <v>#REF!</v>
          </cell>
          <cell r="B1540" t="e">
            <v>#REF!</v>
          </cell>
          <cell r="C1540" t="e">
            <v>#REF!</v>
          </cell>
          <cell r="D1540" t="e">
            <v>#REF!</v>
          </cell>
        </row>
        <row r="1541">
          <cell r="A1541" t="e">
            <v>#REF!</v>
          </cell>
          <cell r="B1541" t="e">
            <v>#REF!</v>
          </cell>
          <cell r="C1541" t="e">
            <v>#REF!</v>
          </cell>
          <cell r="D1541" t="e">
            <v>#REF!</v>
          </cell>
        </row>
        <row r="1542">
          <cell r="A1542" t="e">
            <v>#REF!</v>
          </cell>
          <cell r="B1542" t="e">
            <v>#REF!</v>
          </cell>
          <cell r="D1542" t="e">
            <v>#REF!</v>
          </cell>
        </row>
        <row r="1543">
          <cell r="A1543" t="e">
            <v>#REF!</v>
          </cell>
          <cell r="B1543" t="e">
            <v>#REF!</v>
          </cell>
          <cell r="C1543" t="e">
            <v>#REF!</v>
          </cell>
          <cell r="D1543" t="e">
            <v>#REF!</v>
          </cell>
        </row>
        <row r="1544">
          <cell r="A1544" t="e">
            <v>#REF!</v>
          </cell>
          <cell r="B1544" t="e">
            <v>#REF!</v>
          </cell>
          <cell r="C1544" t="e">
            <v>#REF!</v>
          </cell>
          <cell r="D1544" t="e">
            <v>#REF!</v>
          </cell>
        </row>
        <row r="1545">
          <cell r="A1545" t="e">
            <v>#REF!</v>
          </cell>
          <cell r="B1545" t="e">
            <v>#REF!</v>
          </cell>
          <cell r="C1545" t="e">
            <v>#REF!</v>
          </cell>
          <cell r="D1545" t="e">
            <v>#REF!</v>
          </cell>
        </row>
        <row r="1546">
          <cell r="A1546" t="e">
            <v>#REF!</v>
          </cell>
          <cell r="B1546" t="e">
            <v>#REF!</v>
          </cell>
          <cell r="C1546" t="e">
            <v>#REF!</v>
          </cell>
          <cell r="D1546" t="e">
            <v>#REF!</v>
          </cell>
        </row>
        <row r="1547">
          <cell r="A1547" t="e">
            <v>#REF!</v>
          </cell>
          <cell r="B1547" t="e">
            <v>#REF!</v>
          </cell>
          <cell r="C1547" t="e">
            <v>#REF!</v>
          </cell>
          <cell r="D1547" t="e">
            <v>#REF!</v>
          </cell>
        </row>
        <row r="1548">
          <cell r="A1548" t="e">
            <v>#REF!</v>
          </cell>
          <cell r="B1548" t="e">
            <v>#REF!</v>
          </cell>
          <cell r="C1548" t="e">
            <v>#REF!</v>
          </cell>
          <cell r="D1548" t="e">
            <v>#REF!</v>
          </cell>
        </row>
        <row r="1549">
          <cell r="A1549" t="e">
            <v>#REF!</v>
          </cell>
          <cell r="B1549" t="e">
            <v>#REF!</v>
          </cell>
          <cell r="C1549" t="e">
            <v>#REF!</v>
          </cell>
          <cell r="D1549" t="e">
            <v>#REF!</v>
          </cell>
        </row>
        <row r="1550">
          <cell r="A1550" t="e">
            <v>#REF!</v>
          </cell>
          <cell r="B1550" t="e">
            <v>#REF!</v>
          </cell>
          <cell r="C1550" t="e">
            <v>#REF!</v>
          </cell>
          <cell r="D1550" t="e">
            <v>#REF!</v>
          </cell>
        </row>
        <row r="1551">
          <cell r="A1551" t="e">
            <v>#REF!</v>
          </cell>
          <cell r="B1551" t="e">
            <v>#REF!</v>
          </cell>
          <cell r="C1551" t="e">
            <v>#REF!</v>
          </cell>
          <cell r="D1551" t="e">
            <v>#REF!</v>
          </cell>
        </row>
        <row r="1552">
          <cell r="A1552" t="e">
            <v>#REF!</v>
          </cell>
          <cell r="B1552" t="e">
            <v>#REF!</v>
          </cell>
          <cell r="C1552" t="e">
            <v>#REF!</v>
          </cell>
          <cell r="D1552" t="e">
            <v>#REF!</v>
          </cell>
        </row>
        <row r="1553">
          <cell r="A1553" t="e">
            <v>#REF!</v>
          </cell>
          <cell r="B1553" t="e">
            <v>#REF!</v>
          </cell>
          <cell r="C1553" t="e">
            <v>#REF!</v>
          </cell>
          <cell r="D1553" t="e">
            <v>#REF!</v>
          </cell>
        </row>
        <row r="1554">
          <cell r="A1554" t="e">
            <v>#REF!</v>
          </cell>
          <cell r="B1554" t="e">
            <v>#REF!</v>
          </cell>
          <cell r="C1554" t="e">
            <v>#REF!</v>
          </cell>
          <cell r="D1554" t="e">
            <v>#REF!</v>
          </cell>
        </row>
        <row r="1555">
          <cell r="A1555" t="e">
            <v>#REF!</v>
          </cell>
          <cell r="B1555" t="e">
            <v>#REF!</v>
          </cell>
          <cell r="C1555" t="e">
            <v>#REF!</v>
          </cell>
          <cell r="D1555" t="e">
            <v>#REF!</v>
          </cell>
        </row>
        <row r="1556">
          <cell r="A1556" t="e">
            <v>#REF!</v>
          </cell>
          <cell r="B1556" t="e">
            <v>#REF!</v>
          </cell>
          <cell r="C1556" t="e">
            <v>#REF!</v>
          </cell>
          <cell r="D1556" t="e">
            <v>#REF!</v>
          </cell>
        </row>
        <row r="1557">
          <cell r="A1557" t="e">
            <v>#REF!</v>
          </cell>
          <cell r="B1557" t="e">
            <v>#REF!</v>
          </cell>
          <cell r="C1557" t="e">
            <v>#REF!</v>
          </cell>
          <cell r="D1557" t="e">
            <v>#REF!</v>
          </cell>
        </row>
        <row r="1558">
          <cell r="A1558" t="e">
            <v>#REF!</v>
          </cell>
          <cell r="B1558" t="e">
            <v>#REF!</v>
          </cell>
          <cell r="D1558" t="e">
            <v>#REF!</v>
          </cell>
        </row>
        <row r="1559">
          <cell r="A1559" t="e">
            <v>#REF!</v>
          </cell>
          <cell r="B1559" t="e">
            <v>#REF!</v>
          </cell>
          <cell r="C1559" t="e">
            <v>#REF!</v>
          </cell>
          <cell r="D1559" t="e">
            <v>#REF!</v>
          </cell>
        </row>
        <row r="1560">
          <cell r="A1560" t="e">
            <v>#REF!</v>
          </cell>
          <cell r="B1560" t="e">
            <v>#REF!</v>
          </cell>
          <cell r="C1560" t="e">
            <v>#REF!</v>
          </cell>
          <cell r="D1560" t="e">
            <v>#REF!</v>
          </cell>
        </row>
        <row r="1561">
          <cell r="A1561" t="e">
            <v>#REF!</v>
          </cell>
          <cell r="B1561" t="e">
            <v>#REF!</v>
          </cell>
          <cell r="C1561" t="e">
            <v>#REF!</v>
          </cell>
          <cell r="D1561" t="e">
            <v>#REF!</v>
          </cell>
        </row>
        <row r="1562">
          <cell r="A1562" t="e">
            <v>#REF!</v>
          </cell>
          <cell r="B1562" t="e">
            <v>#REF!</v>
          </cell>
          <cell r="C1562" t="e">
            <v>#REF!</v>
          </cell>
          <cell r="D1562" t="e">
            <v>#REF!</v>
          </cell>
        </row>
        <row r="1563">
          <cell r="A1563" t="e">
            <v>#REF!</v>
          </cell>
          <cell r="B1563" t="e">
            <v>#REF!</v>
          </cell>
          <cell r="C1563" t="e">
            <v>#REF!</v>
          </cell>
          <cell r="D1563" t="e">
            <v>#REF!</v>
          </cell>
        </row>
        <row r="1564">
          <cell r="A1564" t="e">
            <v>#REF!</v>
          </cell>
          <cell r="B1564" t="e">
            <v>#REF!</v>
          </cell>
          <cell r="C1564" t="e">
            <v>#REF!</v>
          </cell>
          <cell r="D1564" t="e">
            <v>#REF!</v>
          </cell>
        </row>
        <row r="1565">
          <cell r="A1565" t="e">
            <v>#REF!</v>
          </cell>
          <cell r="B1565" t="e">
            <v>#REF!</v>
          </cell>
          <cell r="C1565" t="e">
            <v>#REF!</v>
          </cell>
          <cell r="D1565" t="e">
            <v>#REF!</v>
          </cell>
        </row>
        <row r="1566">
          <cell r="A1566" t="e">
            <v>#REF!</v>
          </cell>
          <cell r="B1566" t="e">
            <v>#REF!</v>
          </cell>
          <cell r="C1566" t="e">
            <v>#REF!</v>
          </cell>
          <cell r="D1566" t="e">
            <v>#REF!</v>
          </cell>
        </row>
        <row r="1567">
          <cell r="A1567" t="e">
            <v>#REF!</v>
          </cell>
          <cell r="B1567" t="e">
            <v>#REF!</v>
          </cell>
          <cell r="C1567" t="e">
            <v>#REF!</v>
          </cell>
          <cell r="D1567" t="e">
            <v>#REF!</v>
          </cell>
        </row>
        <row r="1568">
          <cell r="A1568" t="e">
            <v>#REF!</v>
          </cell>
          <cell r="B1568" t="e">
            <v>#REF!</v>
          </cell>
          <cell r="C1568" t="e">
            <v>#REF!</v>
          </cell>
          <cell r="D1568" t="e">
            <v>#REF!</v>
          </cell>
        </row>
        <row r="1569">
          <cell r="A1569" t="e">
            <v>#REF!</v>
          </cell>
          <cell r="B1569" t="e">
            <v>#REF!</v>
          </cell>
          <cell r="C1569" t="e">
            <v>#REF!</v>
          </cell>
          <cell r="D1569" t="e">
            <v>#REF!</v>
          </cell>
        </row>
        <row r="1570">
          <cell r="A1570" t="e">
            <v>#REF!</v>
          </cell>
          <cell r="B1570" t="e">
            <v>#REF!</v>
          </cell>
          <cell r="C1570" t="e">
            <v>#REF!</v>
          </cell>
          <cell r="D1570" t="e">
            <v>#REF!</v>
          </cell>
        </row>
        <row r="1571">
          <cell r="A1571" t="e">
            <v>#REF!</v>
          </cell>
          <cell r="B1571" t="e">
            <v>#REF!</v>
          </cell>
          <cell r="C1571" t="e">
            <v>#REF!</v>
          </cell>
          <cell r="D1571" t="e">
            <v>#REF!</v>
          </cell>
        </row>
        <row r="1572">
          <cell r="A1572" t="e">
            <v>#REF!</v>
          </cell>
          <cell r="B1572" t="e">
            <v>#REF!</v>
          </cell>
          <cell r="C1572" t="e">
            <v>#REF!</v>
          </cell>
          <cell r="D1572" t="e">
            <v>#REF!</v>
          </cell>
        </row>
        <row r="1573">
          <cell r="A1573" t="e">
            <v>#REF!</v>
          </cell>
          <cell r="B1573" t="e">
            <v>#REF!</v>
          </cell>
          <cell r="C1573" t="e">
            <v>#REF!</v>
          </cell>
          <cell r="D1573" t="e">
            <v>#REF!</v>
          </cell>
        </row>
        <row r="1574">
          <cell r="A1574" t="e">
            <v>#REF!</v>
          </cell>
          <cell r="B1574" t="e">
            <v>#REF!</v>
          </cell>
          <cell r="D1574" t="e">
            <v>#REF!</v>
          </cell>
        </row>
        <row r="1575">
          <cell r="A1575" t="e">
            <v>#REF!</v>
          </cell>
          <cell r="B1575" t="e">
            <v>#REF!</v>
          </cell>
          <cell r="C1575" t="e">
            <v>#REF!</v>
          </cell>
          <cell r="D1575" t="e">
            <v>#REF!</v>
          </cell>
        </row>
        <row r="1576">
          <cell r="A1576" t="e">
            <v>#REF!</v>
          </cell>
          <cell r="B1576" t="e">
            <v>#REF!</v>
          </cell>
          <cell r="C1576" t="e">
            <v>#REF!</v>
          </cell>
          <cell r="D1576" t="e">
            <v>#REF!</v>
          </cell>
        </row>
        <row r="1577">
          <cell r="A1577" t="e">
            <v>#REF!</v>
          </cell>
          <cell r="B1577" t="e">
            <v>#REF!</v>
          </cell>
          <cell r="C1577" t="e">
            <v>#REF!</v>
          </cell>
          <cell r="D1577" t="e">
            <v>#REF!</v>
          </cell>
        </row>
        <row r="1578">
          <cell r="A1578" t="e">
            <v>#REF!</v>
          </cell>
          <cell r="B1578" t="e">
            <v>#REF!</v>
          </cell>
          <cell r="C1578" t="e">
            <v>#REF!</v>
          </cell>
          <cell r="D1578" t="e">
            <v>#REF!</v>
          </cell>
        </row>
        <row r="1579">
          <cell r="A1579" t="e">
            <v>#REF!</v>
          </cell>
          <cell r="B1579" t="e">
            <v>#REF!</v>
          </cell>
          <cell r="C1579" t="e">
            <v>#REF!</v>
          </cell>
          <cell r="D1579" t="e">
            <v>#REF!</v>
          </cell>
        </row>
        <row r="1580">
          <cell r="A1580" t="e">
            <v>#REF!</v>
          </cell>
          <cell r="B1580" t="e">
            <v>#REF!</v>
          </cell>
          <cell r="C1580" t="e">
            <v>#REF!</v>
          </cell>
          <cell r="D1580" t="e">
            <v>#REF!</v>
          </cell>
        </row>
        <row r="1581">
          <cell r="A1581" t="e">
            <v>#REF!</v>
          </cell>
          <cell r="B1581" t="e">
            <v>#REF!</v>
          </cell>
          <cell r="C1581" t="e">
            <v>#REF!</v>
          </cell>
          <cell r="D1581" t="e">
            <v>#REF!</v>
          </cell>
        </row>
        <row r="1582">
          <cell r="A1582" t="e">
            <v>#REF!</v>
          </cell>
          <cell r="B1582" t="e">
            <v>#REF!</v>
          </cell>
          <cell r="C1582" t="e">
            <v>#REF!</v>
          </cell>
          <cell r="D1582" t="e">
            <v>#REF!</v>
          </cell>
        </row>
        <row r="1583">
          <cell r="A1583" t="e">
            <v>#REF!</v>
          </cell>
          <cell r="B1583" t="e">
            <v>#REF!</v>
          </cell>
          <cell r="C1583" t="e">
            <v>#REF!</v>
          </cell>
          <cell r="D1583" t="e">
            <v>#REF!</v>
          </cell>
        </row>
        <row r="1584">
          <cell r="A1584" t="e">
            <v>#REF!</v>
          </cell>
          <cell r="B1584" t="e">
            <v>#REF!</v>
          </cell>
          <cell r="C1584" t="e">
            <v>#REF!</v>
          </cell>
          <cell r="D1584" t="e">
            <v>#REF!</v>
          </cell>
        </row>
        <row r="1585">
          <cell r="A1585" t="e">
            <v>#REF!</v>
          </cell>
          <cell r="B1585" t="e">
            <v>#REF!</v>
          </cell>
          <cell r="C1585" t="e">
            <v>#REF!</v>
          </cell>
          <cell r="D1585" t="e">
            <v>#REF!</v>
          </cell>
        </row>
        <row r="1586">
          <cell r="A1586" t="e">
            <v>#REF!</v>
          </cell>
          <cell r="B1586" t="e">
            <v>#REF!</v>
          </cell>
          <cell r="C1586" t="e">
            <v>#REF!</v>
          </cell>
          <cell r="D1586" t="e">
            <v>#REF!</v>
          </cell>
        </row>
        <row r="1587">
          <cell r="A1587" t="e">
            <v>#REF!</v>
          </cell>
          <cell r="B1587" t="e">
            <v>#REF!</v>
          </cell>
          <cell r="C1587" t="e">
            <v>#REF!</v>
          </cell>
          <cell r="D1587" t="e">
            <v>#REF!</v>
          </cell>
        </row>
        <row r="1588">
          <cell r="A1588" t="e">
            <v>#REF!</v>
          </cell>
          <cell r="B1588" t="e">
            <v>#REF!</v>
          </cell>
          <cell r="D1588" t="e">
            <v>#REF!</v>
          </cell>
        </row>
        <row r="1589">
          <cell r="A1589" t="e">
            <v>#REF!</v>
          </cell>
          <cell r="B1589" t="e">
            <v>#REF!</v>
          </cell>
          <cell r="C1589" t="e">
            <v>#REF!</v>
          </cell>
          <cell r="D1589" t="e">
            <v>#REF!</v>
          </cell>
        </row>
        <row r="1590">
          <cell r="A1590" t="e">
            <v>#REF!</v>
          </cell>
          <cell r="B1590" t="e">
            <v>#REF!</v>
          </cell>
          <cell r="C1590" t="e">
            <v>#REF!</v>
          </cell>
          <cell r="D1590" t="e">
            <v>#REF!</v>
          </cell>
        </row>
        <row r="1591">
          <cell r="A1591" t="e">
            <v>#REF!</v>
          </cell>
          <cell r="B1591" t="e">
            <v>#REF!</v>
          </cell>
          <cell r="C1591" t="e">
            <v>#REF!</v>
          </cell>
          <cell r="D1591" t="e">
            <v>#REF!</v>
          </cell>
        </row>
        <row r="1592">
          <cell r="A1592" t="e">
            <v>#REF!</v>
          </cell>
          <cell r="B1592" t="e">
            <v>#REF!</v>
          </cell>
          <cell r="C1592" t="e">
            <v>#REF!</v>
          </cell>
          <cell r="D1592" t="e">
            <v>#REF!</v>
          </cell>
        </row>
        <row r="1593">
          <cell r="A1593" t="e">
            <v>#REF!</v>
          </cell>
          <cell r="B1593" t="e">
            <v>#REF!</v>
          </cell>
          <cell r="C1593" t="e">
            <v>#REF!</v>
          </cell>
          <cell r="D1593" t="e">
            <v>#REF!</v>
          </cell>
        </row>
        <row r="1594">
          <cell r="A1594" t="e">
            <v>#REF!</v>
          </cell>
          <cell r="B1594" t="e">
            <v>#REF!</v>
          </cell>
          <cell r="C1594" t="e">
            <v>#REF!</v>
          </cell>
          <cell r="D1594" t="e">
            <v>#REF!</v>
          </cell>
        </row>
        <row r="1595">
          <cell r="A1595" t="e">
            <v>#REF!</v>
          </cell>
          <cell r="B1595" t="e">
            <v>#REF!</v>
          </cell>
          <cell r="D1595" t="e">
            <v>#REF!</v>
          </cell>
        </row>
        <row r="1596">
          <cell r="A1596" t="e">
            <v>#REF!</v>
          </cell>
          <cell r="B1596" t="e">
            <v>#REF!</v>
          </cell>
          <cell r="C1596" t="e">
            <v>#REF!</v>
          </cell>
          <cell r="D1596" t="e">
            <v>#REF!</v>
          </cell>
        </row>
        <row r="1597">
          <cell r="A1597" t="e">
            <v>#REF!</v>
          </cell>
          <cell r="B1597" t="e">
            <v>#REF!</v>
          </cell>
          <cell r="C1597" t="e">
            <v>#REF!</v>
          </cell>
          <cell r="D1597" t="e">
            <v>#REF!</v>
          </cell>
        </row>
        <row r="1598">
          <cell r="A1598" t="e">
            <v>#REF!</v>
          </cell>
          <cell r="B1598" t="e">
            <v>#REF!</v>
          </cell>
          <cell r="C1598" t="e">
            <v>#REF!</v>
          </cell>
          <cell r="D1598" t="e">
            <v>#REF!</v>
          </cell>
        </row>
        <row r="1599">
          <cell r="A1599" t="e">
            <v>#REF!</v>
          </cell>
          <cell r="B1599" t="e">
            <v>#REF!</v>
          </cell>
          <cell r="C1599" t="e">
            <v>#REF!</v>
          </cell>
          <cell r="D1599" t="e">
            <v>#REF!</v>
          </cell>
        </row>
        <row r="1600">
          <cell r="A1600" t="e">
            <v>#REF!</v>
          </cell>
          <cell r="B1600" t="e">
            <v>#REF!</v>
          </cell>
          <cell r="C1600" t="e">
            <v>#REF!</v>
          </cell>
          <cell r="D1600" t="e">
            <v>#REF!</v>
          </cell>
        </row>
        <row r="1601">
          <cell r="A1601" t="e">
            <v>#REF!</v>
          </cell>
          <cell r="B1601" t="e">
            <v>#REF!</v>
          </cell>
          <cell r="C1601" t="e">
            <v>#REF!</v>
          </cell>
          <cell r="D1601" t="e">
            <v>#REF!</v>
          </cell>
        </row>
        <row r="1602">
          <cell r="A1602" t="e">
            <v>#REF!</v>
          </cell>
          <cell r="B1602" t="e">
            <v>#REF!</v>
          </cell>
          <cell r="C1602" t="e">
            <v>#REF!</v>
          </cell>
          <cell r="D1602" t="e">
            <v>#REF!</v>
          </cell>
        </row>
        <row r="1603">
          <cell r="A1603" t="e">
            <v>#REF!</v>
          </cell>
          <cell r="B1603" t="e">
            <v>#REF!</v>
          </cell>
          <cell r="C1603" t="e">
            <v>#REF!</v>
          </cell>
          <cell r="D1603" t="e">
            <v>#REF!</v>
          </cell>
        </row>
        <row r="1604">
          <cell r="A1604" t="e">
            <v>#REF!</v>
          </cell>
          <cell r="B1604" t="e">
            <v>#REF!</v>
          </cell>
          <cell r="C1604" t="e">
            <v>#REF!</v>
          </cell>
          <cell r="D1604" t="e">
            <v>#REF!</v>
          </cell>
        </row>
        <row r="1605">
          <cell r="A1605" t="e">
            <v>#REF!</v>
          </cell>
          <cell r="B1605" t="e">
            <v>#REF!</v>
          </cell>
          <cell r="C1605" t="e">
            <v>#REF!</v>
          </cell>
          <cell r="D1605" t="e">
            <v>#REF!</v>
          </cell>
        </row>
        <row r="1606">
          <cell r="A1606" t="e">
            <v>#REF!</v>
          </cell>
          <cell r="B1606" t="e">
            <v>#REF!</v>
          </cell>
          <cell r="C1606" t="e">
            <v>#REF!</v>
          </cell>
          <cell r="D1606" t="e">
            <v>#REF!</v>
          </cell>
        </row>
        <row r="1607">
          <cell r="A1607" t="e">
            <v>#REF!</v>
          </cell>
          <cell r="B1607" t="e">
            <v>#REF!</v>
          </cell>
          <cell r="C1607" t="e">
            <v>#REF!</v>
          </cell>
          <cell r="D1607" t="e">
            <v>#REF!</v>
          </cell>
        </row>
        <row r="1608">
          <cell r="A1608" t="e">
            <v>#REF!</v>
          </cell>
          <cell r="B1608" t="e">
            <v>#REF!</v>
          </cell>
          <cell r="C1608" t="e">
            <v>#REF!</v>
          </cell>
          <cell r="D1608" t="e">
            <v>#REF!</v>
          </cell>
        </row>
        <row r="1609">
          <cell r="A1609" t="e">
            <v>#REF!</v>
          </cell>
          <cell r="B1609" t="e">
            <v>#REF!</v>
          </cell>
          <cell r="C1609" t="e">
            <v>#REF!</v>
          </cell>
          <cell r="D1609" t="e">
            <v>#REF!</v>
          </cell>
        </row>
        <row r="1610">
          <cell r="A1610" t="e">
            <v>#REF!</v>
          </cell>
          <cell r="B1610" t="e">
            <v>#REF!</v>
          </cell>
          <cell r="C1610" t="e">
            <v>#REF!</v>
          </cell>
          <cell r="D1610" t="e">
            <v>#REF!</v>
          </cell>
        </row>
        <row r="1611">
          <cell r="A1611" t="e">
            <v>#REF!</v>
          </cell>
          <cell r="B1611" t="e">
            <v>#REF!</v>
          </cell>
          <cell r="C1611" t="e">
            <v>#REF!</v>
          </cell>
          <cell r="D1611" t="e">
            <v>#REF!</v>
          </cell>
        </row>
        <row r="1612">
          <cell r="A1612" t="e">
            <v>#REF!</v>
          </cell>
          <cell r="B1612" t="e">
            <v>#REF!</v>
          </cell>
          <cell r="C1612" t="e">
            <v>#REF!</v>
          </cell>
          <cell r="D1612" t="e">
            <v>#REF!</v>
          </cell>
        </row>
        <row r="1613">
          <cell r="A1613" t="e">
            <v>#REF!</v>
          </cell>
          <cell r="B1613" t="e">
            <v>#REF!</v>
          </cell>
          <cell r="C1613" t="e">
            <v>#REF!</v>
          </cell>
          <cell r="D1613" t="e">
            <v>#REF!</v>
          </cell>
        </row>
        <row r="1614">
          <cell r="A1614" t="e">
            <v>#REF!</v>
          </cell>
          <cell r="B1614" t="e">
            <v>#REF!</v>
          </cell>
          <cell r="C1614" t="e">
            <v>#REF!</v>
          </cell>
          <cell r="D1614" t="e">
            <v>#REF!</v>
          </cell>
        </row>
        <row r="1615">
          <cell r="A1615" t="e">
            <v>#REF!</v>
          </cell>
          <cell r="B1615" t="e">
            <v>#REF!</v>
          </cell>
          <cell r="C1615" t="e">
            <v>#REF!</v>
          </cell>
          <cell r="D1615" t="e">
            <v>#REF!</v>
          </cell>
        </row>
        <row r="1616">
          <cell r="A1616" t="e">
            <v>#REF!</v>
          </cell>
          <cell r="B1616" t="e">
            <v>#REF!</v>
          </cell>
          <cell r="D1616" t="e">
            <v>#REF!</v>
          </cell>
        </row>
        <row r="1617">
          <cell r="A1617" t="e">
            <v>#REF!</v>
          </cell>
          <cell r="B1617" t="e">
            <v>#REF!</v>
          </cell>
          <cell r="C1617" t="e">
            <v>#REF!</v>
          </cell>
          <cell r="D1617" t="e">
            <v>#REF!</v>
          </cell>
        </row>
        <row r="1618">
          <cell r="A1618" t="e">
            <v>#REF!</v>
          </cell>
          <cell r="B1618" t="e">
            <v>#REF!</v>
          </cell>
          <cell r="C1618" t="e">
            <v>#REF!</v>
          </cell>
          <cell r="D1618" t="e">
            <v>#REF!</v>
          </cell>
        </row>
        <row r="1619">
          <cell r="A1619" t="e">
            <v>#REF!</v>
          </cell>
          <cell r="B1619" t="e">
            <v>#REF!</v>
          </cell>
          <cell r="C1619" t="e">
            <v>#REF!</v>
          </cell>
          <cell r="D1619" t="e">
            <v>#REF!</v>
          </cell>
        </row>
        <row r="1620">
          <cell r="A1620" t="e">
            <v>#REF!</v>
          </cell>
          <cell r="B1620" t="e">
            <v>#REF!</v>
          </cell>
          <cell r="C1620" t="e">
            <v>#REF!</v>
          </cell>
          <cell r="D1620" t="e">
            <v>#REF!</v>
          </cell>
        </row>
        <row r="1621">
          <cell r="A1621" t="e">
            <v>#REF!</v>
          </cell>
          <cell r="B1621" t="e">
            <v>#REF!</v>
          </cell>
          <cell r="C1621" t="e">
            <v>#REF!</v>
          </cell>
          <cell r="D1621" t="e">
            <v>#REF!</v>
          </cell>
        </row>
        <row r="1622">
          <cell r="A1622" t="e">
            <v>#REF!</v>
          </cell>
          <cell r="B1622" t="e">
            <v>#REF!</v>
          </cell>
          <cell r="C1622" t="e">
            <v>#REF!</v>
          </cell>
          <cell r="D1622" t="e">
            <v>#REF!</v>
          </cell>
        </row>
        <row r="1623">
          <cell r="A1623" t="e">
            <v>#REF!</v>
          </cell>
          <cell r="B1623" t="e">
            <v>#REF!</v>
          </cell>
          <cell r="C1623" t="e">
            <v>#REF!</v>
          </cell>
          <cell r="D1623" t="e">
            <v>#REF!</v>
          </cell>
        </row>
        <row r="1624">
          <cell r="A1624" t="e">
            <v>#REF!</v>
          </cell>
          <cell r="B1624" t="e">
            <v>#REF!</v>
          </cell>
          <cell r="C1624" t="e">
            <v>#REF!</v>
          </cell>
          <cell r="D1624" t="e">
            <v>#REF!</v>
          </cell>
        </row>
        <row r="1625">
          <cell r="A1625" t="e">
            <v>#REF!</v>
          </cell>
          <cell r="B1625" t="e">
            <v>#REF!</v>
          </cell>
          <cell r="C1625" t="e">
            <v>#REF!</v>
          </cell>
          <cell r="D1625" t="e">
            <v>#REF!</v>
          </cell>
        </row>
        <row r="1626">
          <cell r="A1626" t="e">
            <v>#REF!</v>
          </cell>
          <cell r="B1626" t="e">
            <v>#REF!</v>
          </cell>
          <cell r="C1626" t="e">
            <v>#REF!</v>
          </cell>
          <cell r="D1626" t="e">
            <v>#REF!</v>
          </cell>
        </row>
        <row r="1627">
          <cell r="A1627" t="e">
            <v>#REF!</v>
          </cell>
          <cell r="B1627" t="e">
            <v>#REF!</v>
          </cell>
          <cell r="C1627" t="e">
            <v>#REF!</v>
          </cell>
          <cell r="D1627" t="e">
            <v>#REF!</v>
          </cell>
        </row>
        <row r="1628">
          <cell r="A1628" t="e">
            <v>#REF!</v>
          </cell>
          <cell r="B1628" t="e">
            <v>#REF!</v>
          </cell>
          <cell r="C1628" t="e">
            <v>#REF!</v>
          </cell>
          <cell r="D1628" t="e">
            <v>#REF!</v>
          </cell>
        </row>
        <row r="1629">
          <cell r="A1629" t="e">
            <v>#REF!</v>
          </cell>
          <cell r="B1629" t="e">
            <v>#REF!</v>
          </cell>
          <cell r="C1629" t="e">
            <v>#REF!</v>
          </cell>
          <cell r="D1629" t="e">
            <v>#REF!</v>
          </cell>
        </row>
        <row r="1630">
          <cell r="A1630" t="e">
            <v>#REF!</v>
          </cell>
          <cell r="B1630" t="e">
            <v>#REF!</v>
          </cell>
          <cell r="C1630" t="e">
            <v>#REF!</v>
          </cell>
          <cell r="D1630" t="e">
            <v>#REF!</v>
          </cell>
        </row>
        <row r="1631">
          <cell r="A1631" t="e">
            <v>#REF!</v>
          </cell>
          <cell r="B1631" t="e">
            <v>#REF!</v>
          </cell>
          <cell r="C1631" t="e">
            <v>#REF!</v>
          </cell>
          <cell r="D1631" t="e">
            <v>#REF!</v>
          </cell>
        </row>
        <row r="1632">
          <cell r="A1632" t="e">
            <v>#REF!</v>
          </cell>
          <cell r="B1632" t="e">
            <v>#REF!</v>
          </cell>
          <cell r="D1632" t="e">
            <v>#REF!</v>
          </cell>
        </row>
        <row r="1633">
          <cell r="A1633" t="e">
            <v>#REF!</v>
          </cell>
          <cell r="B1633" t="e">
            <v>#REF!</v>
          </cell>
          <cell r="C1633" t="e">
            <v>#REF!</v>
          </cell>
          <cell r="D1633" t="e">
            <v>#REF!</v>
          </cell>
        </row>
        <row r="1634">
          <cell r="A1634" t="e">
            <v>#REF!</v>
          </cell>
          <cell r="B1634" t="e">
            <v>#REF!</v>
          </cell>
          <cell r="C1634" t="e">
            <v>#REF!</v>
          </cell>
          <cell r="D1634" t="e">
            <v>#REF!</v>
          </cell>
        </row>
        <row r="1635">
          <cell r="A1635" t="e">
            <v>#REF!</v>
          </cell>
          <cell r="B1635" t="e">
            <v>#REF!</v>
          </cell>
          <cell r="C1635" t="e">
            <v>#REF!</v>
          </cell>
          <cell r="D1635" t="e">
            <v>#REF!</v>
          </cell>
        </row>
        <row r="1636">
          <cell r="A1636" t="e">
            <v>#REF!</v>
          </cell>
          <cell r="B1636" t="e">
            <v>#REF!</v>
          </cell>
          <cell r="C1636" t="e">
            <v>#REF!</v>
          </cell>
          <cell r="D1636" t="e">
            <v>#REF!</v>
          </cell>
        </row>
        <row r="1637">
          <cell r="A1637" t="e">
            <v>#REF!</v>
          </cell>
          <cell r="B1637" t="e">
            <v>#REF!</v>
          </cell>
          <cell r="C1637" t="e">
            <v>#REF!</v>
          </cell>
          <cell r="D1637" t="e">
            <v>#REF!</v>
          </cell>
        </row>
        <row r="1638">
          <cell r="A1638" t="e">
            <v>#REF!</v>
          </cell>
          <cell r="B1638" t="e">
            <v>#REF!</v>
          </cell>
          <cell r="C1638" t="e">
            <v>#REF!</v>
          </cell>
          <cell r="D1638" t="e">
            <v>#REF!</v>
          </cell>
        </row>
        <row r="1639">
          <cell r="A1639" t="e">
            <v>#REF!</v>
          </cell>
          <cell r="B1639" t="e">
            <v>#REF!</v>
          </cell>
          <cell r="C1639" t="e">
            <v>#REF!</v>
          </cell>
          <cell r="D1639" t="e">
            <v>#REF!</v>
          </cell>
        </row>
        <row r="1640">
          <cell r="A1640" t="e">
            <v>#REF!</v>
          </cell>
          <cell r="B1640" t="e">
            <v>#REF!</v>
          </cell>
          <cell r="C1640" t="e">
            <v>#REF!</v>
          </cell>
          <cell r="D1640" t="e">
            <v>#REF!</v>
          </cell>
        </row>
        <row r="1641">
          <cell r="A1641" t="e">
            <v>#REF!</v>
          </cell>
          <cell r="B1641" t="e">
            <v>#REF!</v>
          </cell>
          <cell r="C1641" t="e">
            <v>#REF!</v>
          </cell>
          <cell r="D1641" t="e">
            <v>#REF!</v>
          </cell>
        </row>
        <row r="1642">
          <cell r="A1642" t="e">
            <v>#REF!</v>
          </cell>
          <cell r="B1642" t="e">
            <v>#REF!</v>
          </cell>
          <cell r="C1642" t="e">
            <v>#REF!</v>
          </cell>
          <cell r="D1642" t="e">
            <v>#REF!</v>
          </cell>
        </row>
        <row r="1643">
          <cell r="A1643" t="e">
            <v>#REF!</v>
          </cell>
          <cell r="B1643" t="e">
            <v>#REF!</v>
          </cell>
          <cell r="C1643" t="e">
            <v>#REF!</v>
          </cell>
          <cell r="D1643" t="e">
            <v>#REF!</v>
          </cell>
        </row>
        <row r="1644">
          <cell r="A1644" t="e">
            <v>#REF!</v>
          </cell>
          <cell r="B1644" t="e">
            <v>#REF!</v>
          </cell>
          <cell r="C1644" t="e">
            <v>#REF!</v>
          </cell>
          <cell r="D1644" t="e">
            <v>#REF!</v>
          </cell>
        </row>
        <row r="1645">
          <cell r="A1645" t="e">
            <v>#REF!</v>
          </cell>
          <cell r="B1645" t="e">
            <v>#REF!</v>
          </cell>
          <cell r="C1645" t="e">
            <v>#REF!</v>
          </cell>
          <cell r="D1645" t="e">
            <v>#REF!</v>
          </cell>
        </row>
        <row r="1646">
          <cell r="A1646" t="e">
            <v>#REF!</v>
          </cell>
          <cell r="B1646" t="e">
            <v>#REF!</v>
          </cell>
          <cell r="C1646" t="e">
            <v>#REF!</v>
          </cell>
          <cell r="D1646" t="e">
            <v>#REF!</v>
          </cell>
        </row>
        <row r="1647">
          <cell r="A1647" t="e">
            <v>#REF!</v>
          </cell>
          <cell r="B1647" t="e">
            <v>#REF!</v>
          </cell>
          <cell r="C1647" t="e">
            <v>#REF!</v>
          </cell>
          <cell r="D1647" t="e">
            <v>#REF!</v>
          </cell>
        </row>
        <row r="1648">
          <cell r="A1648" t="e">
            <v>#REF!</v>
          </cell>
          <cell r="B1648" t="e">
            <v>#REF!</v>
          </cell>
          <cell r="D1648" t="e">
            <v>#REF!</v>
          </cell>
        </row>
        <row r="1649">
          <cell r="A1649" t="e">
            <v>#REF!</v>
          </cell>
          <cell r="B1649" t="e">
            <v>#REF!</v>
          </cell>
          <cell r="C1649" t="e">
            <v>#REF!</v>
          </cell>
          <cell r="D1649" t="e">
            <v>#REF!</v>
          </cell>
        </row>
        <row r="1650">
          <cell r="A1650" t="e">
            <v>#REF!</v>
          </cell>
          <cell r="B1650" t="e">
            <v>#REF!</v>
          </cell>
          <cell r="C1650" t="e">
            <v>#REF!</v>
          </cell>
          <cell r="D1650" t="e">
            <v>#REF!</v>
          </cell>
        </row>
        <row r="1651">
          <cell r="A1651" t="e">
            <v>#REF!</v>
          </cell>
          <cell r="B1651" t="e">
            <v>#REF!</v>
          </cell>
          <cell r="C1651" t="e">
            <v>#REF!</v>
          </cell>
          <cell r="D1651" t="e">
            <v>#REF!</v>
          </cell>
        </row>
        <row r="1652">
          <cell r="A1652" t="e">
            <v>#REF!</v>
          </cell>
          <cell r="B1652" t="e">
            <v>#REF!</v>
          </cell>
          <cell r="C1652" t="e">
            <v>#REF!</v>
          </cell>
          <cell r="D1652" t="e">
            <v>#REF!</v>
          </cell>
        </row>
        <row r="1653">
          <cell r="A1653" t="e">
            <v>#REF!</v>
          </cell>
          <cell r="B1653" t="e">
            <v>#REF!</v>
          </cell>
          <cell r="C1653" t="e">
            <v>#REF!</v>
          </cell>
          <cell r="D1653" t="e">
            <v>#REF!</v>
          </cell>
        </row>
        <row r="1654">
          <cell r="A1654" t="e">
            <v>#REF!</v>
          </cell>
          <cell r="B1654" t="e">
            <v>#REF!</v>
          </cell>
          <cell r="C1654" t="e">
            <v>#REF!</v>
          </cell>
          <cell r="D1654" t="e">
            <v>#REF!</v>
          </cell>
        </row>
        <row r="1655">
          <cell r="A1655" t="e">
            <v>#REF!</v>
          </cell>
          <cell r="B1655" t="e">
            <v>#REF!</v>
          </cell>
          <cell r="C1655" t="e">
            <v>#REF!</v>
          </cell>
          <cell r="D1655" t="e">
            <v>#REF!</v>
          </cell>
        </row>
        <row r="1656">
          <cell r="A1656" t="e">
            <v>#REF!</v>
          </cell>
          <cell r="B1656" t="e">
            <v>#REF!</v>
          </cell>
          <cell r="C1656" t="e">
            <v>#REF!</v>
          </cell>
          <cell r="D1656" t="e">
            <v>#REF!</v>
          </cell>
        </row>
        <row r="1657">
          <cell r="A1657" t="e">
            <v>#REF!</v>
          </cell>
          <cell r="B1657" t="e">
            <v>#REF!</v>
          </cell>
          <cell r="C1657" t="e">
            <v>#REF!</v>
          </cell>
          <cell r="D1657" t="e">
            <v>#REF!</v>
          </cell>
        </row>
        <row r="1658">
          <cell r="A1658" t="e">
            <v>#REF!</v>
          </cell>
          <cell r="B1658" t="e">
            <v>#REF!</v>
          </cell>
          <cell r="C1658" t="e">
            <v>#REF!</v>
          </cell>
          <cell r="D1658" t="e">
            <v>#REF!</v>
          </cell>
        </row>
        <row r="1659">
          <cell r="A1659" t="e">
            <v>#REF!</v>
          </cell>
          <cell r="B1659" t="e">
            <v>#REF!</v>
          </cell>
          <cell r="C1659" t="e">
            <v>#REF!</v>
          </cell>
          <cell r="D1659" t="e">
            <v>#REF!</v>
          </cell>
        </row>
        <row r="1660">
          <cell r="A1660" t="e">
            <v>#REF!</v>
          </cell>
          <cell r="B1660" t="e">
            <v>#REF!</v>
          </cell>
          <cell r="C1660" t="e">
            <v>#REF!</v>
          </cell>
          <cell r="D1660" t="e">
            <v>#REF!</v>
          </cell>
        </row>
        <row r="1661">
          <cell r="A1661" t="e">
            <v>#REF!</v>
          </cell>
          <cell r="B1661" t="e">
            <v>#REF!</v>
          </cell>
          <cell r="C1661" t="e">
            <v>#REF!</v>
          </cell>
          <cell r="D1661" t="e">
            <v>#REF!</v>
          </cell>
        </row>
        <row r="1662">
          <cell r="A1662" t="e">
            <v>#REF!</v>
          </cell>
          <cell r="B1662" t="e">
            <v>#REF!</v>
          </cell>
          <cell r="D1662" t="e">
            <v>#REF!</v>
          </cell>
        </row>
        <row r="1663">
          <cell r="A1663" t="e">
            <v>#REF!</v>
          </cell>
          <cell r="B1663" t="e">
            <v>#REF!</v>
          </cell>
          <cell r="C1663" t="e">
            <v>#REF!</v>
          </cell>
          <cell r="D1663" t="e">
            <v>#REF!</v>
          </cell>
        </row>
        <row r="1664">
          <cell r="A1664" t="e">
            <v>#REF!</v>
          </cell>
          <cell r="B1664" t="e">
            <v>#REF!</v>
          </cell>
          <cell r="C1664" t="e">
            <v>#REF!</v>
          </cell>
          <cell r="D1664" t="e">
            <v>#REF!</v>
          </cell>
        </row>
        <row r="1665">
          <cell r="A1665" t="e">
            <v>#REF!</v>
          </cell>
          <cell r="B1665" t="e">
            <v>#REF!</v>
          </cell>
          <cell r="C1665" t="e">
            <v>#REF!</v>
          </cell>
          <cell r="D1665" t="e">
            <v>#REF!</v>
          </cell>
        </row>
        <row r="1666">
          <cell r="A1666" t="e">
            <v>#REF!</v>
          </cell>
          <cell r="B1666" t="e">
            <v>#REF!</v>
          </cell>
          <cell r="C1666" t="e">
            <v>#REF!</v>
          </cell>
          <cell r="D1666" t="e">
            <v>#REF!</v>
          </cell>
        </row>
        <row r="1667">
          <cell r="A1667" t="e">
            <v>#REF!</v>
          </cell>
          <cell r="B1667" t="e">
            <v>#REF!</v>
          </cell>
          <cell r="C1667" t="e">
            <v>#REF!</v>
          </cell>
          <cell r="D1667" t="e">
            <v>#REF!</v>
          </cell>
        </row>
        <row r="1668">
          <cell r="A1668" t="e">
            <v>#REF!</v>
          </cell>
          <cell r="B1668" t="e">
            <v>#REF!</v>
          </cell>
          <cell r="C1668" t="e">
            <v>#REF!</v>
          </cell>
          <cell r="D1668" t="e">
            <v>#REF!</v>
          </cell>
        </row>
        <row r="1669">
          <cell r="A1669" t="e">
            <v>#REF!</v>
          </cell>
          <cell r="B1669" t="e">
            <v>#REF!</v>
          </cell>
          <cell r="D1669" t="e">
            <v>#REF!</v>
          </cell>
        </row>
        <row r="1670">
          <cell r="A1670" t="e">
            <v>#REF!</v>
          </cell>
          <cell r="B1670" t="e">
            <v>#REF!</v>
          </cell>
          <cell r="C1670" t="e">
            <v>#REF!</v>
          </cell>
          <cell r="D1670" t="e">
            <v>#REF!</v>
          </cell>
        </row>
        <row r="1671">
          <cell r="A1671" t="e">
            <v>#REF!</v>
          </cell>
          <cell r="B1671" t="e">
            <v>#REF!</v>
          </cell>
          <cell r="C1671" t="e">
            <v>#REF!</v>
          </cell>
          <cell r="D1671" t="e">
            <v>#REF!</v>
          </cell>
        </row>
        <row r="1672">
          <cell r="A1672" t="e">
            <v>#REF!</v>
          </cell>
          <cell r="B1672" t="e">
            <v>#REF!</v>
          </cell>
          <cell r="C1672" t="e">
            <v>#REF!</v>
          </cell>
          <cell r="D1672" t="e">
            <v>#REF!</v>
          </cell>
        </row>
        <row r="1673">
          <cell r="A1673" t="e">
            <v>#REF!</v>
          </cell>
          <cell r="B1673" t="e">
            <v>#REF!</v>
          </cell>
          <cell r="C1673" t="e">
            <v>#REF!</v>
          </cell>
          <cell r="D1673" t="e">
            <v>#REF!</v>
          </cell>
        </row>
        <row r="1674">
          <cell r="A1674" t="e">
            <v>#REF!</v>
          </cell>
          <cell r="B1674" t="e">
            <v>#REF!</v>
          </cell>
          <cell r="C1674" t="e">
            <v>#REF!</v>
          </cell>
          <cell r="D1674" t="e">
            <v>#REF!</v>
          </cell>
        </row>
        <row r="1675">
          <cell r="A1675" t="e">
            <v>#REF!</v>
          </cell>
          <cell r="B1675" t="e">
            <v>#REF!</v>
          </cell>
          <cell r="C1675" t="e">
            <v>#REF!</v>
          </cell>
          <cell r="D1675" t="e">
            <v>#REF!</v>
          </cell>
        </row>
        <row r="1676">
          <cell r="A1676" t="e">
            <v>#REF!</v>
          </cell>
          <cell r="B1676" t="e">
            <v>#REF!</v>
          </cell>
          <cell r="C1676" t="e">
            <v>#REF!</v>
          </cell>
          <cell r="D1676" t="e">
            <v>#REF!</v>
          </cell>
        </row>
        <row r="1677">
          <cell r="A1677" t="e">
            <v>#REF!</v>
          </cell>
          <cell r="B1677" t="e">
            <v>#REF!</v>
          </cell>
          <cell r="C1677" t="e">
            <v>#REF!</v>
          </cell>
          <cell r="D1677" t="e">
            <v>#REF!</v>
          </cell>
        </row>
        <row r="1678">
          <cell r="A1678" t="e">
            <v>#REF!</v>
          </cell>
          <cell r="B1678" t="e">
            <v>#REF!</v>
          </cell>
          <cell r="C1678" t="e">
            <v>#REF!</v>
          </cell>
          <cell r="D1678" t="e">
            <v>#REF!</v>
          </cell>
        </row>
        <row r="1679">
          <cell r="A1679" t="e">
            <v>#REF!</v>
          </cell>
          <cell r="B1679" t="e">
            <v>#REF!</v>
          </cell>
          <cell r="C1679" t="e">
            <v>#REF!</v>
          </cell>
          <cell r="D1679" t="e">
            <v>#REF!</v>
          </cell>
        </row>
        <row r="1680">
          <cell r="A1680" t="e">
            <v>#REF!</v>
          </cell>
          <cell r="B1680" t="e">
            <v>#REF!</v>
          </cell>
          <cell r="C1680" t="e">
            <v>#REF!</v>
          </cell>
          <cell r="D1680" t="e">
            <v>#REF!</v>
          </cell>
        </row>
        <row r="1681">
          <cell r="A1681" t="e">
            <v>#REF!</v>
          </cell>
          <cell r="B1681" t="e">
            <v>#REF!</v>
          </cell>
          <cell r="C1681" t="e">
            <v>#REF!</v>
          </cell>
          <cell r="D1681" t="e">
            <v>#REF!</v>
          </cell>
        </row>
        <row r="1682">
          <cell r="A1682" t="e">
            <v>#REF!</v>
          </cell>
          <cell r="B1682" t="e">
            <v>#REF!</v>
          </cell>
          <cell r="C1682" t="e">
            <v>#REF!</v>
          </cell>
          <cell r="D1682" t="e">
            <v>#REF!</v>
          </cell>
        </row>
        <row r="1683">
          <cell r="A1683" t="e">
            <v>#REF!</v>
          </cell>
          <cell r="B1683" t="e">
            <v>#REF!</v>
          </cell>
          <cell r="C1683" t="e">
            <v>#REF!</v>
          </cell>
          <cell r="D1683" t="e">
            <v>#REF!</v>
          </cell>
        </row>
        <row r="1684">
          <cell r="A1684" t="e">
            <v>#REF!</v>
          </cell>
          <cell r="B1684" t="e">
            <v>#REF!</v>
          </cell>
          <cell r="C1684" t="e">
            <v>#REF!</v>
          </cell>
          <cell r="D1684" t="e">
            <v>#REF!</v>
          </cell>
        </row>
        <row r="1685">
          <cell r="A1685" t="e">
            <v>#REF!</v>
          </cell>
          <cell r="B1685" t="e">
            <v>#REF!</v>
          </cell>
          <cell r="C1685" t="e">
            <v>#REF!</v>
          </cell>
          <cell r="D1685" t="e">
            <v>#REF!</v>
          </cell>
        </row>
        <row r="1686">
          <cell r="A1686" t="e">
            <v>#REF!</v>
          </cell>
          <cell r="B1686" t="e">
            <v>#REF!</v>
          </cell>
          <cell r="C1686" t="e">
            <v>#REF!</v>
          </cell>
          <cell r="D1686" t="e">
            <v>#REF!</v>
          </cell>
        </row>
        <row r="1687">
          <cell r="A1687" t="e">
            <v>#REF!</v>
          </cell>
          <cell r="B1687" t="e">
            <v>#REF!</v>
          </cell>
          <cell r="C1687" t="e">
            <v>#REF!</v>
          </cell>
          <cell r="D1687" t="e">
            <v>#REF!</v>
          </cell>
        </row>
        <row r="1688">
          <cell r="A1688" t="e">
            <v>#REF!</v>
          </cell>
          <cell r="B1688" t="e">
            <v>#REF!</v>
          </cell>
          <cell r="C1688" t="e">
            <v>#REF!</v>
          </cell>
          <cell r="D1688" t="e">
            <v>#REF!</v>
          </cell>
        </row>
        <row r="1689">
          <cell r="A1689" t="e">
            <v>#REF!</v>
          </cell>
          <cell r="B1689" t="e">
            <v>#REF!</v>
          </cell>
          <cell r="C1689" t="e">
            <v>#REF!</v>
          </cell>
          <cell r="D1689" t="e">
            <v>#REF!</v>
          </cell>
        </row>
        <row r="1690">
          <cell r="A1690" t="e">
            <v>#REF!</v>
          </cell>
          <cell r="B1690" t="e">
            <v>#REF!</v>
          </cell>
          <cell r="D1690" t="e">
            <v>#REF!</v>
          </cell>
        </row>
        <row r="1691">
          <cell r="A1691" t="e">
            <v>#REF!</v>
          </cell>
          <cell r="B1691" t="e">
            <v>#REF!</v>
          </cell>
          <cell r="C1691" t="e">
            <v>#REF!</v>
          </cell>
          <cell r="D1691" t="e">
            <v>#REF!</v>
          </cell>
        </row>
        <row r="1692">
          <cell r="A1692" t="e">
            <v>#REF!</v>
          </cell>
          <cell r="B1692" t="e">
            <v>#REF!</v>
          </cell>
          <cell r="C1692" t="e">
            <v>#REF!</v>
          </cell>
          <cell r="D1692" t="e">
            <v>#REF!</v>
          </cell>
        </row>
        <row r="1693">
          <cell r="A1693" t="e">
            <v>#REF!</v>
          </cell>
          <cell r="B1693" t="e">
            <v>#REF!</v>
          </cell>
          <cell r="C1693" t="e">
            <v>#REF!</v>
          </cell>
          <cell r="D1693" t="e">
            <v>#REF!</v>
          </cell>
        </row>
        <row r="1694">
          <cell r="A1694" t="e">
            <v>#REF!</v>
          </cell>
          <cell r="B1694" t="e">
            <v>#REF!</v>
          </cell>
          <cell r="C1694" t="e">
            <v>#REF!</v>
          </cell>
          <cell r="D1694" t="e">
            <v>#REF!</v>
          </cell>
        </row>
        <row r="1695">
          <cell r="A1695" t="e">
            <v>#REF!</v>
          </cell>
          <cell r="B1695" t="e">
            <v>#REF!</v>
          </cell>
          <cell r="C1695" t="e">
            <v>#REF!</v>
          </cell>
          <cell r="D1695" t="e">
            <v>#REF!</v>
          </cell>
        </row>
        <row r="1696">
          <cell r="A1696" t="e">
            <v>#REF!</v>
          </cell>
          <cell r="B1696" t="e">
            <v>#REF!</v>
          </cell>
          <cell r="C1696" t="e">
            <v>#REF!</v>
          </cell>
          <cell r="D1696" t="e">
            <v>#REF!</v>
          </cell>
        </row>
        <row r="1697">
          <cell r="A1697" t="e">
            <v>#REF!</v>
          </cell>
          <cell r="B1697" t="e">
            <v>#REF!</v>
          </cell>
          <cell r="C1697" t="e">
            <v>#REF!</v>
          </cell>
          <cell r="D1697" t="e">
            <v>#REF!</v>
          </cell>
        </row>
        <row r="1698">
          <cell r="A1698" t="e">
            <v>#REF!</v>
          </cell>
          <cell r="B1698" t="e">
            <v>#REF!</v>
          </cell>
          <cell r="C1698" t="e">
            <v>#REF!</v>
          </cell>
          <cell r="D1698" t="e">
            <v>#REF!</v>
          </cell>
        </row>
        <row r="1699">
          <cell r="A1699" t="e">
            <v>#REF!</v>
          </cell>
          <cell r="B1699" t="e">
            <v>#REF!</v>
          </cell>
          <cell r="C1699" t="e">
            <v>#REF!</v>
          </cell>
          <cell r="D1699" t="e">
            <v>#REF!</v>
          </cell>
        </row>
        <row r="1700">
          <cell r="A1700" t="e">
            <v>#REF!</v>
          </cell>
          <cell r="B1700" t="e">
            <v>#REF!</v>
          </cell>
          <cell r="C1700" t="e">
            <v>#REF!</v>
          </cell>
          <cell r="D1700" t="e">
            <v>#REF!</v>
          </cell>
        </row>
        <row r="1701">
          <cell r="A1701" t="e">
            <v>#REF!</v>
          </cell>
          <cell r="B1701" t="e">
            <v>#REF!</v>
          </cell>
          <cell r="C1701" t="e">
            <v>#REF!</v>
          </cell>
          <cell r="D1701" t="e">
            <v>#REF!</v>
          </cell>
        </row>
        <row r="1702">
          <cell r="A1702" t="e">
            <v>#REF!</v>
          </cell>
          <cell r="B1702" t="e">
            <v>#REF!</v>
          </cell>
          <cell r="C1702" t="e">
            <v>#REF!</v>
          </cell>
          <cell r="D1702" t="e">
            <v>#REF!</v>
          </cell>
        </row>
        <row r="1703">
          <cell r="A1703" t="e">
            <v>#REF!</v>
          </cell>
          <cell r="B1703" t="e">
            <v>#REF!</v>
          </cell>
          <cell r="C1703" t="e">
            <v>#REF!</v>
          </cell>
          <cell r="D1703" t="e">
            <v>#REF!</v>
          </cell>
        </row>
        <row r="1704">
          <cell r="A1704" t="e">
            <v>#REF!</v>
          </cell>
          <cell r="B1704" t="e">
            <v>#REF!</v>
          </cell>
          <cell r="C1704" t="e">
            <v>#REF!</v>
          </cell>
          <cell r="D1704" t="e">
            <v>#REF!</v>
          </cell>
        </row>
        <row r="1705">
          <cell r="A1705" t="e">
            <v>#REF!</v>
          </cell>
          <cell r="B1705" t="e">
            <v>#REF!</v>
          </cell>
          <cell r="C1705" t="e">
            <v>#REF!</v>
          </cell>
          <cell r="D1705" t="e">
            <v>#REF!</v>
          </cell>
        </row>
        <row r="1706">
          <cell r="A1706" t="e">
            <v>#REF!</v>
          </cell>
          <cell r="B1706" t="e">
            <v>#REF!</v>
          </cell>
          <cell r="C1706" t="e">
            <v>#REF!</v>
          </cell>
          <cell r="D1706" t="e">
            <v>#REF!</v>
          </cell>
        </row>
        <row r="1707">
          <cell r="A1707" t="e">
            <v>#REF!</v>
          </cell>
          <cell r="B1707" t="e">
            <v>#REF!</v>
          </cell>
          <cell r="C1707" t="e">
            <v>#REF!</v>
          </cell>
          <cell r="D1707" t="e">
            <v>#REF!</v>
          </cell>
        </row>
        <row r="1708">
          <cell r="A1708" t="e">
            <v>#REF!</v>
          </cell>
          <cell r="B1708" t="e">
            <v>#REF!</v>
          </cell>
          <cell r="C1708" t="e">
            <v>#REF!</v>
          </cell>
          <cell r="D1708" t="e">
            <v>#REF!</v>
          </cell>
        </row>
        <row r="1709">
          <cell r="A1709" t="e">
            <v>#REF!</v>
          </cell>
          <cell r="B1709" t="e">
            <v>#REF!</v>
          </cell>
          <cell r="C1709" t="e">
            <v>#REF!</v>
          </cell>
          <cell r="D1709" t="e">
            <v>#REF!</v>
          </cell>
        </row>
        <row r="1710">
          <cell r="A1710" t="e">
            <v>#REF!</v>
          </cell>
          <cell r="B1710" t="e">
            <v>#REF!</v>
          </cell>
          <cell r="C1710" t="e">
            <v>#REF!</v>
          </cell>
          <cell r="D1710" t="e">
            <v>#REF!</v>
          </cell>
        </row>
        <row r="1711">
          <cell r="A1711" t="e">
            <v>#REF!</v>
          </cell>
          <cell r="B1711" t="e">
            <v>#REF!</v>
          </cell>
          <cell r="C1711" t="e">
            <v>#REF!</v>
          </cell>
          <cell r="D1711" t="e">
            <v>#REF!</v>
          </cell>
        </row>
        <row r="1712">
          <cell r="A1712" t="e">
            <v>#REF!</v>
          </cell>
          <cell r="B1712" t="e">
            <v>#REF!</v>
          </cell>
          <cell r="C1712" t="e">
            <v>#REF!</v>
          </cell>
          <cell r="D1712" t="e">
            <v>#REF!</v>
          </cell>
        </row>
        <row r="1713">
          <cell r="A1713" t="e">
            <v>#REF!</v>
          </cell>
          <cell r="B1713" t="e">
            <v>#REF!</v>
          </cell>
          <cell r="C1713" t="e">
            <v>#REF!</v>
          </cell>
          <cell r="D1713" t="e">
            <v>#REF!</v>
          </cell>
        </row>
        <row r="1714">
          <cell r="A1714" t="e">
            <v>#REF!</v>
          </cell>
          <cell r="B1714" t="e">
            <v>#REF!</v>
          </cell>
          <cell r="C1714" t="e">
            <v>#REF!</v>
          </cell>
          <cell r="D1714" t="e">
            <v>#REF!</v>
          </cell>
        </row>
        <row r="1715">
          <cell r="A1715" t="e">
            <v>#REF!</v>
          </cell>
          <cell r="B1715" t="e">
            <v>#REF!</v>
          </cell>
          <cell r="C1715" t="e">
            <v>#REF!</v>
          </cell>
          <cell r="D1715" t="e">
            <v>#REF!</v>
          </cell>
        </row>
        <row r="1716">
          <cell r="A1716" t="e">
            <v>#REF!</v>
          </cell>
          <cell r="B1716" t="e">
            <v>#REF!</v>
          </cell>
          <cell r="C1716" t="e">
            <v>#REF!</v>
          </cell>
          <cell r="D1716" t="e">
            <v>#REF!</v>
          </cell>
        </row>
        <row r="1717">
          <cell r="A1717" t="e">
            <v>#REF!</v>
          </cell>
          <cell r="B1717" t="e">
            <v>#REF!</v>
          </cell>
          <cell r="C1717" t="e">
            <v>#REF!</v>
          </cell>
          <cell r="D1717" t="e">
            <v>#REF!</v>
          </cell>
        </row>
        <row r="1718">
          <cell r="A1718" t="e">
            <v>#REF!</v>
          </cell>
          <cell r="B1718" t="e">
            <v>#REF!</v>
          </cell>
          <cell r="C1718" t="e">
            <v>#REF!</v>
          </cell>
          <cell r="D1718" t="e">
            <v>#REF!</v>
          </cell>
        </row>
        <row r="1719">
          <cell r="A1719" t="e">
            <v>#REF!</v>
          </cell>
          <cell r="B1719" t="e">
            <v>#REF!</v>
          </cell>
          <cell r="C1719" t="e">
            <v>#REF!</v>
          </cell>
          <cell r="D1719" t="e">
            <v>#REF!</v>
          </cell>
        </row>
        <row r="1720">
          <cell r="A1720" t="e">
            <v>#REF!</v>
          </cell>
          <cell r="B1720" t="e">
            <v>#REF!</v>
          </cell>
          <cell r="C1720" t="e">
            <v>#REF!</v>
          </cell>
          <cell r="D1720" t="e">
            <v>#REF!</v>
          </cell>
        </row>
        <row r="1721">
          <cell r="A1721" t="e">
            <v>#REF!</v>
          </cell>
          <cell r="B1721" t="e">
            <v>#REF!</v>
          </cell>
          <cell r="C1721" t="e">
            <v>#REF!</v>
          </cell>
          <cell r="D1721" t="e">
            <v>#REF!</v>
          </cell>
        </row>
        <row r="1722">
          <cell r="A1722" t="e">
            <v>#REF!</v>
          </cell>
          <cell r="B1722" t="e">
            <v>#REF!</v>
          </cell>
          <cell r="C1722" t="e">
            <v>#REF!</v>
          </cell>
          <cell r="D1722" t="e">
            <v>#REF!</v>
          </cell>
        </row>
        <row r="1723">
          <cell r="A1723" t="e">
            <v>#REF!</v>
          </cell>
          <cell r="B1723" t="e">
            <v>#REF!</v>
          </cell>
          <cell r="C1723" t="e">
            <v>#REF!</v>
          </cell>
          <cell r="D1723" t="e">
            <v>#REF!</v>
          </cell>
        </row>
        <row r="1724">
          <cell r="A1724" t="e">
            <v>#REF!</v>
          </cell>
          <cell r="B1724" t="e">
            <v>#REF!</v>
          </cell>
          <cell r="C1724" t="e">
            <v>#REF!</v>
          </cell>
          <cell r="D1724" t="e">
            <v>#REF!</v>
          </cell>
        </row>
        <row r="1725">
          <cell r="A1725" t="e">
            <v>#REF!</v>
          </cell>
          <cell r="B1725" t="e">
            <v>#REF!</v>
          </cell>
          <cell r="C1725" t="e">
            <v>#REF!</v>
          </cell>
          <cell r="D1725" t="e">
            <v>#REF!</v>
          </cell>
        </row>
        <row r="1726">
          <cell r="A1726" t="e">
            <v>#REF!</v>
          </cell>
          <cell r="B1726" t="e">
            <v>#REF!</v>
          </cell>
          <cell r="C1726" t="e">
            <v>#REF!</v>
          </cell>
          <cell r="D1726" t="e">
            <v>#REF!</v>
          </cell>
        </row>
        <row r="1727">
          <cell r="A1727" t="e">
            <v>#REF!</v>
          </cell>
          <cell r="B1727" t="e">
            <v>#REF!</v>
          </cell>
          <cell r="D1727" t="e">
            <v>#REF!</v>
          </cell>
        </row>
        <row r="1728">
          <cell r="A1728" t="e">
            <v>#REF!</v>
          </cell>
          <cell r="B1728" t="e">
            <v>#REF!</v>
          </cell>
          <cell r="C1728" t="e">
            <v>#REF!</v>
          </cell>
          <cell r="D1728" t="e">
            <v>#REF!</v>
          </cell>
        </row>
        <row r="1729">
          <cell r="A1729" t="e">
            <v>#REF!</v>
          </cell>
          <cell r="B1729" t="e">
            <v>#REF!</v>
          </cell>
          <cell r="C1729" t="e">
            <v>#REF!</v>
          </cell>
          <cell r="D1729" t="e">
            <v>#REF!</v>
          </cell>
        </row>
        <row r="1730">
          <cell r="A1730" t="e">
            <v>#REF!</v>
          </cell>
          <cell r="B1730" t="e">
            <v>#REF!</v>
          </cell>
          <cell r="D1730" t="e">
            <v>#REF!</v>
          </cell>
        </row>
        <row r="1731">
          <cell r="A1731" t="e">
            <v>#REF!</v>
          </cell>
          <cell r="B1731" t="e">
            <v>#REF!</v>
          </cell>
          <cell r="C1731" t="e">
            <v>#REF!</v>
          </cell>
          <cell r="D1731" t="e">
            <v>#REF!</v>
          </cell>
        </row>
        <row r="1732">
          <cell r="A1732" t="e">
            <v>#REF!</v>
          </cell>
          <cell r="B1732" t="e">
            <v>#REF!</v>
          </cell>
          <cell r="C1732" t="e">
            <v>#REF!</v>
          </cell>
          <cell r="D1732" t="e">
            <v>#REF!</v>
          </cell>
        </row>
        <row r="1733">
          <cell r="A1733" t="e">
            <v>#REF!</v>
          </cell>
          <cell r="B1733" t="e">
            <v>#REF!</v>
          </cell>
          <cell r="C1733" t="e">
            <v>#REF!</v>
          </cell>
          <cell r="D1733" t="e">
            <v>#REF!</v>
          </cell>
        </row>
        <row r="1734">
          <cell r="A1734" t="e">
            <v>#REF!</v>
          </cell>
          <cell r="B1734" t="e">
            <v>#REF!</v>
          </cell>
          <cell r="C1734" t="e">
            <v>#REF!</v>
          </cell>
          <cell r="D1734" t="e">
            <v>#REF!</v>
          </cell>
        </row>
        <row r="1735">
          <cell r="A1735" t="e">
            <v>#REF!</v>
          </cell>
          <cell r="B1735" t="e">
            <v>#REF!</v>
          </cell>
          <cell r="C1735" t="e">
            <v>#REF!</v>
          </cell>
          <cell r="D1735" t="e">
            <v>#REF!</v>
          </cell>
        </row>
        <row r="1736">
          <cell r="A1736" t="e">
            <v>#REF!</v>
          </cell>
          <cell r="B1736" t="e">
            <v>#REF!</v>
          </cell>
          <cell r="C1736" t="e">
            <v>#REF!</v>
          </cell>
          <cell r="D1736" t="e">
            <v>#REF!</v>
          </cell>
        </row>
        <row r="1737">
          <cell r="A1737" t="e">
            <v>#REF!</v>
          </cell>
          <cell r="B1737" t="e">
            <v>#REF!</v>
          </cell>
          <cell r="C1737" t="e">
            <v>#REF!</v>
          </cell>
          <cell r="D1737" t="e">
            <v>#REF!</v>
          </cell>
        </row>
        <row r="1738">
          <cell r="A1738" t="e">
            <v>#REF!</v>
          </cell>
          <cell r="B1738" t="e">
            <v>#REF!</v>
          </cell>
          <cell r="C1738" t="e">
            <v>#REF!</v>
          </cell>
          <cell r="D1738" t="e">
            <v>#REF!</v>
          </cell>
        </row>
        <row r="1739">
          <cell r="A1739" t="e">
            <v>#REF!</v>
          </cell>
          <cell r="B1739" t="e">
            <v>#REF!</v>
          </cell>
          <cell r="C1739" t="e">
            <v>#REF!</v>
          </cell>
          <cell r="D1739" t="e">
            <v>#REF!</v>
          </cell>
        </row>
        <row r="1740">
          <cell r="A1740" t="e">
            <v>#REF!</v>
          </cell>
          <cell r="B1740" t="e">
            <v>#REF!</v>
          </cell>
          <cell r="C1740" t="e">
            <v>#REF!</v>
          </cell>
          <cell r="D1740" t="e">
            <v>#REF!</v>
          </cell>
        </row>
        <row r="1741">
          <cell r="A1741" t="e">
            <v>#REF!</v>
          </cell>
          <cell r="B1741" t="e">
            <v>#REF!</v>
          </cell>
          <cell r="C1741" t="e">
            <v>#REF!</v>
          </cell>
          <cell r="D1741" t="e">
            <v>#REF!</v>
          </cell>
        </row>
        <row r="1742">
          <cell r="A1742" t="e">
            <v>#REF!</v>
          </cell>
          <cell r="B1742" t="e">
            <v>#REF!</v>
          </cell>
          <cell r="C1742" t="e">
            <v>#REF!</v>
          </cell>
          <cell r="D1742" t="e">
            <v>#REF!</v>
          </cell>
        </row>
        <row r="1743">
          <cell r="A1743" t="e">
            <v>#REF!</v>
          </cell>
          <cell r="B1743" t="e">
            <v>#REF!</v>
          </cell>
          <cell r="C1743" t="e">
            <v>#REF!</v>
          </cell>
          <cell r="D1743" t="e">
            <v>#REF!</v>
          </cell>
        </row>
        <row r="1744">
          <cell r="A1744" t="e">
            <v>#REF!</v>
          </cell>
          <cell r="B1744" t="e">
            <v>#REF!</v>
          </cell>
          <cell r="C1744" t="e">
            <v>#REF!</v>
          </cell>
          <cell r="D1744" t="e">
            <v>#REF!</v>
          </cell>
        </row>
        <row r="1745">
          <cell r="A1745" t="e">
            <v>#REF!</v>
          </cell>
          <cell r="B1745" t="e">
            <v>#REF!</v>
          </cell>
          <cell r="C1745" t="e">
            <v>#REF!</v>
          </cell>
          <cell r="D1745" t="e">
            <v>#REF!</v>
          </cell>
        </row>
        <row r="1746">
          <cell r="A1746" t="e">
            <v>#REF!</v>
          </cell>
          <cell r="B1746" t="e">
            <v>#REF!</v>
          </cell>
          <cell r="C1746" t="e">
            <v>#REF!</v>
          </cell>
          <cell r="D1746" t="e">
            <v>#REF!</v>
          </cell>
        </row>
        <row r="1747">
          <cell r="A1747" t="e">
            <v>#REF!</v>
          </cell>
          <cell r="B1747" t="e">
            <v>#REF!</v>
          </cell>
          <cell r="C1747" t="e">
            <v>#REF!</v>
          </cell>
          <cell r="D1747" t="e">
            <v>#REF!</v>
          </cell>
        </row>
        <row r="1748">
          <cell r="A1748" t="e">
            <v>#REF!</v>
          </cell>
          <cell r="B1748" t="e">
            <v>#REF!</v>
          </cell>
          <cell r="C1748" t="e">
            <v>#REF!</v>
          </cell>
          <cell r="D1748" t="e">
            <v>#REF!</v>
          </cell>
        </row>
        <row r="1749">
          <cell r="A1749" t="e">
            <v>#REF!</v>
          </cell>
          <cell r="B1749" t="e">
            <v>#REF!</v>
          </cell>
          <cell r="C1749" t="e">
            <v>#REF!</v>
          </cell>
          <cell r="D1749" t="e">
            <v>#REF!</v>
          </cell>
        </row>
        <row r="1750">
          <cell r="A1750" t="e">
            <v>#REF!</v>
          </cell>
          <cell r="B1750" t="e">
            <v>#REF!</v>
          </cell>
          <cell r="C1750" t="e">
            <v>#REF!</v>
          </cell>
          <cell r="D1750" t="e">
            <v>#REF!</v>
          </cell>
        </row>
        <row r="1751">
          <cell r="A1751" t="e">
            <v>#REF!</v>
          </cell>
          <cell r="B1751" t="e">
            <v>#REF!</v>
          </cell>
          <cell r="C1751" t="e">
            <v>#REF!</v>
          </cell>
          <cell r="D1751" t="e">
            <v>#REF!</v>
          </cell>
        </row>
        <row r="1752">
          <cell r="A1752" t="e">
            <v>#REF!</v>
          </cell>
          <cell r="B1752" t="e">
            <v>#REF!</v>
          </cell>
          <cell r="C1752" t="e">
            <v>#REF!</v>
          </cell>
          <cell r="D1752" t="e">
            <v>#REF!</v>
          </cell>
        </row>
        <row r="1753">
          <cell r="A1753" t="e">
            <v>#REF!</v>
          </cell>
          <cell r="B1753" t="e">
            <v>#REF!</v>
          </cell>
          <cell r="C1753" t="e">
            <v>#REF!</v>
          </cell>
          <cell r="D1753" t="e">
            <v>#REF!</v>
          </cell>
        </row>
        <row r="1754">
          <cell r="A1754" t="e">
            <v>#REF!</v>
          </cell>
          <cell r="B1754" t="e">
            <v>#REF!</v>
          </cell>
          <cell r="C1754" t="e">
            <v>#REF!</v>
          </cell>
          <cell r="D1754" t="e">
            <v>#REF!</v>
          </cell>
        </row>
        <row r="1755">
          <cell r="A1755" t="e">
            <v>#REF!</v>
          </cell>
          <cell r="B1755" t="e">
            <v>#REF!</v>
          </cell>
          <cell r="C1755" t="e">
            <v>#REF!</v>
          </cell>
          <cell r="D1755" t="e">
            <v>#REF!</v>
          </cell>
        </row>
        <row r="1756">
          <cell r="A1756" t="e">
            <v>#REF!</v>
          </cell>
          <cell r="B1756" t="e">
            <v>#REF!</v>
          </cell>
          <cell r="C1756" t="e">
            <v>#REF!</v>
          </cell>
          <cell r="D1756" t="e">
            <v>#REF!</v>
          </cell>
        </row>
        <row r="1757">
          <cell r="A1757" t="e">
            <v>#REF!</v>
          </cell>
          <cell r="B1757" t="e">
            <v>#REF!</v>
          </cell>
          <cell r="C1757" t="e">
            <v>#REF!</v>
          </cell>
          <cell r="D1757" t="e">
            <v>#REF!</v>
          </cell>
        </row>
        <row r="1758">
          <cell r="A1758" t="e">
            <v>#REF!</v>
          </cell>
          <cell r="B1758" t="e">
            <v>#REF!</v>
          </cell>
          <cell r="C1758" t="e">
            <v>#REF!</v>
          </cell>
          <cell r="D1758" t="e">
            <v>#REF!</v>
          </cell>
        </row>
        <row r="1759">
          <cell r="A1759" t="e">
            <v>#REF!</v>
          </cell>
          <cell r="B1759" t="e">
            <v>#REF!</v>
          </cell>
          <cell r="C1759" t="e">
            <v>#REF!</v>
          </cell>
          <cell r="D1759" t="e">
            <v>#REF!</v>
          </cell>
        </row>
        <row r="1760">
          <cell r="A1760" t="e">
            <v>#REF!</v>
          </cell>
          <cell r="B1760" t="e">
            <v>#REF!</v>
          </cell>
          <cell r="C1760" t="e">
            <v>#REF!</v>
          </cell>
          <cell r="D1760" t="e">
            <v>#REF!</v>
          </cell>
        </row>
        <row r="1761">
          <cell r="A1761" t="e">
            <v>#REF!</v>
          </cell>
          <cell r="B1761" t="e">
            <v>#REF!</v>
          </cell>
          <cell r="C1761" t="e">
            <v>#REF!</v>
          </cell>
          <cell r="D1761" t="e">
            <v>#REF!</v>
          </cell>
        </row>
        <row r="1762">
          <cell r="A1762" t="e">
            <v>#REF!</v>
          </cell>
          <cell r="B1762" t="e">
            <v>#REF!</v>
          </cell>
          <cell r="C1762" t="e">
            <v>#REF!</v>
          </cell>
          <cell r="D1762" t="e">
            <v>#REF!</v>
          </cell>
        </row>
        <row r="1763">
          <cell r="A1763" t="e">
            <v>#REF!</v>
          </cell>
          <cell r="B1763" t="e">
            <v>#REF!</v>
          </cell>
          <cell r="C1763" t="e">
            <v>#REF!</v>
          </cell>
          <cell r="D1763" t="e">
            <v>#REF!</v>
          </cell>
        </row>
        <row r="1764">
          <cell r="A1764" t="e">
            <v>#REF!</v>
          </cell>
          <cell r="B1764" t="e">
            <v>#REF!</v>
          </cell>
          <cell r="C1764" t="e">
            <v>#REF!</v>
          </cell>
          <cell r="D1764" t="e">
            <v>#REF!</v>
          </cell>
        </row>
        <row r="1765">
          <cell r="A1765" t="e">
            <v>#REF!</v>
          </cell>
          <cell r="B1765" t="e">
            <v>#REF!</v>
          </cell>
          <cell r="C1765" t="e">
            <v>#REF!</v>
          </cell>
          <cell r="D1765" t="e">
            <v>#REF!</v>
          </cell>
        </row>
        <row r="1766">
          <cell r="A1766" t="e">
            <v>#REF!</v>
          </cell>
          <cell r="B1766" t="e">
            <v>#REF!</v>
          </cell>
          <cell r="C1766" t="e">
            <v>#REF!</v>
          </cell>
          <cell r="D1766" t="e">
            <v>#REF!</v>
          </cell>
        </row>
        <row r="1767">
          <cell r="A1767" t="e">
            <v>#REF!</v>
          </cell>
          <cell r="B1767" t="e">
            <v>#REF!</v>
          </cell>
          <cell r="C1767" t="e">
            <v>#REF!</v>
          </cell>
          <cell r="D1767" t="e">
            <v>#REF!</v>
          </cell>
        </row>
        <row r="1768">
          <cell r="A1768" t="e">
            <v>#REF!</v>
          </cell>
          <cell r="B1768" t="e">
            <v>#REF!</v>
          </cell>
          <cell r="C1768" t="e">
            <v>#REF!</v>
          </cell>
          <cell r="D1768" t="e">
            <v>#REF!</v>
          </cell>
        </row>
        <row r="1769">
          <cell r="A1769" t="e">
            <v>#REF!</v>
          </cell>
          <cell r="B1769" t="e">
            <v>#REF!</v>
          </cell>
          <cell r="C1769" t="e">
            <v>#REF!</v>
          </cell>
          <cell r="D1769" t="e">
            <v>#REF!</v>
          </cell>
        </row>
        <row r="1770">
          <cell r="A1770" t="e">
            <v>#REF!</v>
          </cell>
          <cell r="B1770" t="e">
            <v>#REF!</v>
          </cell>
          <cell r="C1770" t="e">
            <v>#REF!</v>
          </cell>
          <cell r="D1770" t="e">
            <v>#REF!</v>
          </cell>
        </row>
        <row r="1771">
          <cell r="A1771" t="e">
            <v>#REF!</v>
          </cell>
          <cell r="B1771" t="e">
            <v>#REF!</v>
          </cell>
          <cell r="C1771" t="e">
            <v>#REF!</v>
          </cell>
          <cell r="D1771" t="e">
            <v>#REF!</v>
          </cell>
        </row>
        <row r="1772">
          <cell r="A1772" t="e">
            <v>#REF!</v>
          </cell>
          <cell r="B1772" t="e">
            <v>#REF!</v>
          </cell>
          <cell r="C1772" t="e">
            <v>#REF!</v>
          </cell>
          <cell r="D1772" t="e">
            <v>#REF!</v>
          </cell>
        </row>
        <row r="1773">
          <cell r="A1773" t="e">
            <v>#REF!</v>
          </cell>
          <cell r="B1773" t="e">
            <v>#REF!</v>
          </cell>
          <cell r="C1773" t="e">
            <v>#REF!</v>
          </cell>
          <cell r="D1773" t="e">
            <v>#REF!</v>
          </cell>
        </row>
        <row r="1774">
          <cell r="A1774" t="e">
            <v>#REF!</v>
          </cell>
          <cell r="B1774" t="e">
            <v>#REF!</v>
          </cell>
          <cell r="C1774" t="e">
            <v>#REF!</v>
          </cell>
          <cell r="D1774" t="e">
            <v>#REF!</v>
          </cell>
        </row>
        <row r="1775">
          <cell r="A1775" t="e">
            <v>#REF!</v>
          </cell>
          <cell r="B1775" t="e">
            <v>#REF!</v>
          </cell>
          <cell r="C1775" t="e">
            <v>#REF!</v>
          </cell>
          <cell r="D1775" t="e">
            <v>#REF!</v>
          </cell>
        </row>
        <row r="1776">
          <cell r="A1776" t="e">
            <v>#REF!</v>
          </cell>
          <cell r="B1776" t="e">
            <v>#REF!</v>
          </cell>
          <cell r="C1776" t="e">
            <v>#REF!</v>
          </cell>
          <cell r="D1776" t="e">
            <v>#REF!</v>
          </cell>
        </row>
        <row r="1777">
          <cell r="A1777" t="e">
            <v>#REF!</v>
          </cell>
          <cell r="B1777" t="e">
            <v>#REF!</v>
          </cell>
          <cell r="C1777" t="e">
            <v>#REF!</v>
          </cell>
          <cell r="D1777" t="e">
            <v>#REF!</v>
          </cell>
        </row>
        <row r="1778">
          <cell r="A1778" t="e">
            <v>#REF!</v>
          </cell>
          <cell r="B1778" t="e">
            <v>#REF!</v>
          </cell>
          <cell r="C1778" t="e">
            <v>#REF!</v>
          </cell>
          <cell r="D1778" t="e">
            <v>#REF!</v>
          </cell>
        </row>
        <row r="1779">
          <cell r="A1779" t="e">
            <v>#REF!</v>
          </cell>
          <cell r="B1779" t="e">
            <v>#REF!</v>
          </cell>
          <cell r="C1779" t="e">
            <v>#REF!</v>
          </cell>
          <cell r="D1779" t="e">
            <v>#REF!</v>
          </cell>
        </row>
        <row r="1780">
          <cell r="A1780" t="e">
            <v>#REF!</v>
          </cell>
          <cell r="B1780" t="e">
            <v>#REF!</v>
          </cell>
          <cell r="C1780" t="e">
            <v>#REF!</v>
          </cell>
          <cell r="D1780" t="e">
            <v>#REF!</v>
          </cell>
        </row>
        <row r="1781">
          <cell r="A1781" t="e">
            <v>#REF!</v>
          </cell>
          <cell r="B1781" t="e">
            <v>#REF!</v>
          </cell>
          <cell r="C1781" t="e">
            <v>#REF!</v>
          </cell>
          <cell r="D1781" t="e">
            <v>#REF!</v>
          </cell>
        </row>
        <row r="1782">
          <cell r="A1782" t="e">
            <v>#REF!</v>
          </cell>
          <cell r="B1782" t="e">
            <v>#REF!</v>
          </cell>
          <cell r="C1782" t="e">
            <v>#REF!</v>
          </cell>
          <cell r="D1782" t="e">
            <v>#REF!</v>
          </cell>
        </row>
        <row r="1783">
          <cell r="A1783" t="e">
            <v>#REF!</v>
          </cell>
          <cell r="B1783" t="e">
            <v>#REF!</v>
          </cell>
          <cell r="C1783" t="e">
            <v>#REF!</v>
          </cell>
          <cell r="D1783" t="e">
            <v>#REF!</v>
          </cell>
        </row>
        <row r="1784">
          <cell r="A1784" t="e">
            <v>#REF!</v>
          </cell>
          <cell r="B1784" t="e">
            <v>#REF!</v>
          </cell>
          <cell r="C1784" t="e">
            <v>#REF!</v>
          </cell>
          <cell r="D1784" t="e">
            <v>#REF!</v>
          </cell>
        </row>
        <row r="1785">
          <cell r="A1785" t="e">
            <v>#REF!</v>
          </cell>
          <cell r="B1785" t="e">
            <v>#REF!</v>
          </cell>
          <cell r="C1785" t="e">
            <v>#REF!</v>
          </cell>
          <cell r="D1785" t="e">
            <v>#REF!</v>
          </cell>
        </row>
        <row r="1786">
          <cell r="A1786" t="e">
            <v>#REF!</v>
          </cell>
          <cell r="B1786" t="e">
            <v>#REF!</v>
          </cell>
          <cell r="C1786" t="e">
            <v>#REF!</v>
          </cell>
          <cell r="D1786" t="e">
            <v>#REF!</v>
          </cell>
        </row>
        <row r="1787">
          <cell r="A1787" t="e">
            <v>#REF!</v>
          </cell>
          <cell r="B1787" t="e">
            <v>#REF!</v>
          </cell>
          <cell r="C1787" t="e">
            <v>#REF!</v>
          </cell>
          <cell r="D1787" t="e">
            <v>#REF!</v>
          </cell>
        </row>
        <row r="1788">
          <cell r="A1788" t="e">
            <v>#REF!</v>
          </cell>
          <cell r="B1788" t="e">
            <v>#REF!</v>
          </cell>
          <cell r="C1788" t="e">
            <v>#REF!</v>
          </cell>
          <cell r="D1788" t="e">
            <v>#REF!</v>
          </cell>
        </row>
        <row r="1789">
          <cell r="A1789" t="e">
            <v>#REF!</v>
          </cell>
          <cell r="B1789" t="e">
            <v>#REF!</v>
          </cell>
          <cell r="C1789" t="e">
            <v>#REF!</v>
          </cell>
          <cell r="D1789" t="e">
            <v>#REF!</v>
          </cell>
        </row>
        <row r="1790">
          <cell r="A1790" t="e">
            <v>#REF!</v>
          </cell>
          <cell r="B1790" t="e">
            <v>#REF!</v>
          </cell>
          <cell r="C1790" t="e">
            <v>#REF!</v>
          </cell>
          <cell r="D1790" t="e">
            <v>#REF!</v>
          </cell>
        </row>
        <row r="1791">
          <cell r="A1791" t="e">
            <v>#REF!</v>
          </cell>
          <cell r="B1791" t="e">
            <v>#REF!</v>
          </cell>
          <cell r="C1791" t="e">
            <v>#REF!</v>
          </cell>
          <cell r="D1791" t="e">
            <v>#REF!</v>
          </cell>
        </row>
        <row r="1792">
          <cell r="A1792" t="e">
            <v>#REF!</v>
          </cell>
          <cell r="B1792" t="e">
            <v>#REF!</v>
          </cell>
          <cell r="C1792" t="e">
            <v>#REF!</v>
          </cell>
          <cell r="D1792" t="e">
            <v>#REF!</v>
          </cell>
        </row>
        <row r="1793">
          <cell r="A1793" t="e">
            <v>#REF!</v>
          </cell>
          <cell r="B1793" t="e">
            <v>#REF!</v>
          </cell>
          <cell r="C1793" t="e">
            <v>#REF!</v>
          </cell>
          <cell r="D1793" t="e">
            <v>#REF!</v>
          </cell>
        </row>
        <row r="1794">
          <cell r="A1794" t="e">
            <v>#REF!</v>
          </cell>
          <cell r="B1794" t="e">
            <v>#REF!</v>
          </cell>
          <cell r="C1794" t="e">
            <v>#REF!</v>
          </cell>
          <cell r="D1794" t="e">
            <v>#REF!</v>
          </cell>
        </row>
        <row r="1795">
          <cell r="A1795" t="e">
            <v>#REF!</v>
          </cell>
          <cell r="B1795" t="e">
            <v>#REF!</v>
          </cell>
          <cell r="C1795" t="e">
            <v>#REF!</v>
          </cell>
          <cell r="D1795" t="e">
            <v>#REF!</v>
          </cell>
        </row>
        <row r="1796">
          <cell r="A1796" t="e">
            <v>#REF!</v>
          </cell>
          <cell r="B1796" t="e">
            <v>#REF!</v>
          </cell>
          <cell r="C1796" t="e">
            <v>#REF!</v>
          </cell>
          <cell r="D1796" t="e">
            <v>#REF!</v>
          </cell>
        </row>
        <row r="1797">
          <cell r="A1797" t="e">
            <v>#REF!</v>
          </cell>
          <cell r="B1797" t="e">
            <v>#REF!</v>
          </cell>
          <cell r="C1797" t="e">
            <v>#REF!</v>
          </cell>
          <cell r="D1797" t="e">
            <v>#REF!</v>
          </cell>
        </row>
        <row r="1798">
          <cell r="A1798" t="e">
            <v>#REF!</v>
          </cell>
          <cell r="B1798" t="e">
            <v>#REF!</v>
          </cell>
          <cell r="C1798" t="e">
            <v>#REF!</v>
          </cell>
          <cell r="D1798" t="e">
            <v>#REF!</v>
          </cell>
        </row>
        <row r="1799">
          <cell r="A1799" t="e">
            <v>#REF!</v>
          </cell>
          <cell r="B1799" t="e">
            <v>#REF!</v>
          </cell>
          <cell r="C1799" t="e">
            <v>#REF!</v>
          </cell>
          <cell r="D1799" t="e">
            <v>#REF!</v>
          </cell>
        </row>
        <row r="1800">
          <cell r="A1800" t="e">
            <v>#REF!</v>
          </cell>
          <cell r="B1800" t="e">
            <v>#REF!</v>
          </cell>
          <cell r="C1800" t="e">
            <v>#REF!</v>
          </cell>
          <cell r="D1800" t="e">
            <v>#REF!</v>
          </cell>
        </row>
        <row r="1801">
          <cell r="A1801" t="e">
            <v>#REF!</v>
          </cell>
          <cell r="B1801" t="e">
            <v>#REF!</v>
          </cell>
          <cell r="C1801" t="e">
            <v>#REF!</v>
          </cell>
          <cell r="D1801" t="e">
            <v>#REF!</v>
          </cell>
        </row>
        <row r="1802">
          <cell r="A1802" t="e">
            <v>#REF!</v>
          </cell>
          <cell r="B1802" t="e">
            <v>#REF!</v>
          </cell>
          <cell r="C1802" t="e">
            <v>#REF!</v>
          </cell>
          <cell r="D1802" t="e">
            <v>#REF!</v>
          </cell>
        </row>
        <row r="1803">
          <cell r="A1803" t="e">
            <v>#REF!</v>
          </cell>
          <cell r="B1803" t="e">
            <v>#REF!</v>
          </cell>
          <cell r="C1803" t="e">
            <v>#REF!</v>
          </cell>
          <cell r="D1803" t="e">
            <v>#REF!</v>
          </cell>
        </row>
        <row r="1804">
          <cell r="A1804" t="e">
            <v>#REF!</v>
          </cell>
          <cell r="B1804" t="e">
            <v>#REF!</v>
          </cell>
          <cell r="C1804" t="e">
            <v>#REF!</v>
          </cell>
          <cell r="D1804" t="e">
            <v>#REF!</v>
          </cell>
        </row>
        <row r="1805">
          <cell r="A1805" t="e">
            <v>#REF!</v>
          </cell>
          <cell r="B1805" t="e">
            <v>#REF!</v>
          </cell>
          <cell r="C1805" t="e">
            <v>#REF!</v>
          </cell>
          <cell r="D1805" t="e">
            <v>#REF!</v>
          </cell>
        </row>
        <row r="1806">
          <cell r="A1806" t="e">
            <v>#REF!</v>
          </cell>
          <cell r="B1806" t="e">
            <v>#REF!</v>
          </cell>
          <cell r="C1806" t="e">
            <v>#REF!</v>
          </cell>
          <cell r="D1806" t="e">
            <v>#REF!</v>
          </cell>
        </row>
        <row r="1807">
          <cell r="A1807" t="e">
            <v>#REF!</v>
          </cell>
          <cell r="B1807" t="e">
            <v>#REF!</v>
          </cell>
          <cell r="C1807" t="e">
            <v>#REF!</v>
          </cell>
          <cell r="D1807" t="e">
            <v>#REF!</v>
          </cell>
        </row>
        <row r="1808">
          <cell r="A1808" t="e">
            <v>#REF!</v>
          </cell>
          <cell r="B1808" t="e">
            <v>#REF!</v>
          </cell>
          <cell r="C1808" t="e">
            <v>#REF!</v>
          </cell>
          <cell r="D1808" t="e">
            <v>#REF!</v>
          </cell>
        </row>
        <row r="1809">
          <cell r="A1809" t="e">
            <v>#REF!</v>
          </cell>
          <cell r="B1809" t="e">
            <v>#REF!</v>
          </cell>
          <cell r="C1809" t="e">
            <v>#REF!</v>
          </cell>
          <cell r="D1809" t="e">
            <v>#REF!</v>
          </cell>
        </row>
        <row r="1810">
          <cell r="A1810" t="e">
            <v>#REF!</v>
          </cell>
          <cell r="B1810" t="e">
            <v>#REF!</v>
          </cell>
          <cell r="C1810" t="e">
            <v>#REF!</v>
          </cell>
          <cell r="D1810" t="e">
            <v>#REF!</v>
          </cell>
        </row>
        <row r="1811">
          <cell r="A1811" t="e">
            <v>#REF!</v>
          </cell>
          <cell r="B1811" t="e">
            <v>#REF!</v>
          </cell>
          <cell r="C1811" t="e">
            <v>#REF!</v>
          </cell>
          <cell r="D1811" t="e">
            <v>#REF!</v>
          </cell>
        </row>
        <row r="1812">
          <cell r="A1812" t="e">
            <v>#REF!</v>
          </cell>
          <cell r="B1812" t="e">
            <v>#REF!</v>
          </cell>
          <cell r="C1812" t="e">
            <v>#REF!</v>
          </cell>
          <cell r="D1812" t="e">
            <v>#REF!</v>
          </cell>
        </row>
        <row r="1813">
          <cell r="A1813" t="e">
            <v>#REF!</v>
          </cell>
          <cell r="B1813" t="e">
            <v>#REF!</v>
          </cell>
          <cell r="C1813" t="e">
            <v>#REF!</v>
          </cell>
          <cell r="D1813" t="e">
            <v>#REF!</v>
          </cell>
        </row>
        <row r="1814">
          <cell r="A1814" t="e">
            <v>#REF!</v>
          </cell>
          <cell r="B1814" t="e">
            <v>#REF!</v>
          </cell>
          <cell r="C1814" t="e">
            <v>#REF!</v>
          </cell>
          <cell r="D1814" t="e">
            <v>#REF!</v>
          </cell>
        </row>
        <row r="1815">
          <cell r="A1815" t="e">
            <v>#REF!</v>
          </cell>
          <cell r="B1815" t="e">
            <v>#REF!</v>
          </cell>
          <cell r="C1815" t="e">
            <v>#REF!</v>
          </cell>
          <cell r="D1815" t="e">
            <v>#REF!</v>
          </cell>
        </row>
        <row r="1816">
          <cell r="A1816" t="e">
            <v>#REF!</v>
          </cell>
          <cell r="B1816" t="e">
            <v>#REF!</v>
          </cell>
          <cell r="C1816" t="e">
            <v>#REF!</v>
          </cell>
          <cell r="D1816" t="e">
            <v>#REF!</v>
          </cell>
        </row>
        <row r="1817">
          <cell r="A1817" t="e">
            <v>#REF!</v>
          </cell>
          <cell r="B1817" t="e">
            <v>#REF!</v>
          </cell>
          <cell r="D1817" t="e">
            <v>#REF!</v>
          </cell>
        </row>
        <row r="1818">
          <cell r="A1818" t="e">
            <v>#REF!</v>
          </cell>
          <cell r="B1818" t="e">
            <v>#REF!</v>
          </cell>
          <cell r="C1818" t="e">
            <v>#REF!</v>
          </cell>
          <cell r="D1818" t="e">
            <v>#REF!</v>
          </cell>
        </row>
        <row r="1819">
          <cell r="A1819" t="e">
            <v>#REF!</v>
          </cell>
          <cell r="B1819" t="e">
            <v>#REF!</v>
          </cell>
          <cell r="C1819" t="e">
            <v>#REF!</v>
          </cell>
          <cell r="D1819" t="e">
            <v>#REF!</v>
          </cell>
        </row>
        <row r="1820">
          <cell r="A1820" t="e">
            <v>#REF!</v>
          </cell>
          <cell r="B1820" t="e">
            <v>#REF!</v>
          </cell>
          <cell r="C1820" t="e">
            <v>#REF!</v>
          </cell>
          <cell r="D1820" t="e">
            <v>#REF!</v>
          </cell>
        </row>
        <row r="1821">
          <cell r="A1821" t="e">
            <v>#REF!</v>
          </cell>
          <cell r="B1821" t="e">
            <v>#REF!</v>
          </cell>
          <cell r="C1821" t="e">
            <v>#REF!</v>
          </cell>
          <cell r="D1821" t="e">
            <v>#REF!</v>
          </cell>
        </row>
        <row r="1822">
          <cell r="A1822" t="e">
            <v>#REF!</v>
          </cell>
          <cell r="B1822" t="e">
            <v>#REF!</v>
          </cell>
          <cell r="C1822" t="e">
            <v>#REF!</v>
          </cell>
          <cell r="D1822" t="e">
            <v>#REF!</v>
          </cell>
        </row>
        <row r="1823">
          <cell r="A1823" t="e">
            <v>#REF!</v>
          </cell>
          <cell r="B1823" t="e">
            <v>#REF!</v>
          </cell>
          <cell r="C1823" t="e">
            <v>#REF!</v>
          </cell>
          <cell r="D1823" t="e">
            <v>#REF!</v>
          </cell>
        </row>
        <row r="1824">
          <cell r="A1824" t="e">
            <v>#REF!</v>
          </cell>
          <cell r="B1824" t="e">
            <v>#REF!</v>
          </cell>
          <cell r="C1824" t="e">
            <v>#REF!</v>
          </cell>
          <cell r="D1824" t="e">
            <v>#REF!</v>
          </cell>
        </row>
        <row r="1825">
          <cell r="A1825" t="e">
            <v>#REF!</v>
          </cell>
          <cell r="B1825" t="e">
            <v>#REF!</v>
          </cell>
          <cell r="C1825" t="e">
            <v>#REF!</v>
          </cell>
          <cell r="D1825" t="e">
            <v>#REF!</v>
          </cell>
        </row>
        <row r="1826">
          <cell r="A1826" t="e">
            <v>#REF!</v>
          </cell>
          <cell r="B1826" t="e">
            <v>#REF!</v>
          </cell>
          <cell r="C1826" t="e">
            <v>#REF!</v>
          </cell>
          <cell r="D1826" t="e">
            <v>#REF!</v>
          </cell>
        </row>
        <row r="1827">
          <cell r="A1827" t="e">
            <v>#REF!</v>
          </cell>
          <cell r="B1827" t="e">
            <v>#REF!</v>
          </cell>
          <cell r="C1827" t="e">
            <v>#REF!</v>
          </cell>
          <cell r="D1827" t="e">
            <v>#REF!</v>
          </cell>
        </row>
        <row r="1828">
          <cell r="A1828" t="e">
            <v>#REF!</v>
          </cell>
          <cell r="B1828" t="e">
            <v>#REF!</v>
          </cell>
          <cell r="C1828" t="e">
            <v>#REF!</v>
          </cell>
          <cell r="D1828" t="e">
            <v>#REF!</v>
          </cell>
        </row>
        <row r="1829">
          <cell r="A1829" t="e">
            <v>#REF!</v>
          </cell>
          <cell r="B1829" t="e">
            <v>#REF!</v>
          </cell>
          <cell r="C1829" t="e">
            <v>#REF!</v>
          </cell>
          <cell r="D1829" t="e">
            <v>#REF!</v>
          </cell>
        </row>
        <row r="1830">
          <cell r="A1830" t="e">
            <v>#REF!</v>
          </cell>
          <cell r="B1830" t="e">
            <v>#REF!</v>
          </cell>
          <cell r="C1830" t="e">
            <v>#REF!</v>
          </cell>
          <cell r="D1830" t="e">
            <v>#REF!</v>
          </cell>
        </row>
        <row r="1831">
          <cell r="A1831" t="e">
            <v>#REF!</v>
          </cell>
          <cell r="B1831" t="e">
            <v>#REF!</v>
          </cell>
          <cell r="C1831" t="e">
            <v>#REF!</v>
          </cell>
          <cell r="D1831" t="e">
            <v>#REF!</v>
          </cell>
        </row>
        <row r="1832">
          <cell r="A1832" t="e">
            <v>#REF!</v>
          </cell>
          <cell r="B1832" t="e">
            <v>#REF!</v>
          </cell>
          <cell r="C1832" t="e">
            <v>#REF!</v>
          </cell>
          <cell r="D1832" t="e">
            <v>#REF!</v>
          </cell>
        </row>
        <row r="1833">
          <cell r="A1833" t="e">
            <v>#REF!</v>
          </cell>
          <cell r="B1833" t="e">
            <v>#REF!</v>
          </cell>
          <cell r="C1833" t="e">
            <v>#REF!</v>
          </cell>
          <cell r="D1833" t="e">
            <v>#REF!</v>
          </cell>
        </row>
        <row r="1834">
          <cell r="A1834" t="e">
            <v>#REF!</v>
          </cell>
          <cell r="B1834" t="e">
            <v>#REF!</v>
          </cell>
          <cell r="C1834" t="e">
            <v>#REF!</v>
          </cell>
          <cell r="D1834" t="e">
            <v>#REF!</v>
          </cell>
        </row>
        <row r="1835">
          <cell r="A1835" t="e">
            <v>#REF!</v>
          </cell>
          <cell r="B1835" t="e">
            <v>#REF!</v>
          </cell>
          <cell r="C1835" t="e">
            <v>#REF!</v>
          </cell>
          <cell r="D1835" t="e">
            <v>#REF!</v>
          </cell>
        </row>
        <row r="1836">
          <cell r="A1836" t="e">
            <v>#REF!</v>
          </cell>
          <cell r="B1836" t="e">
            <v>#REF!</v>
          </cell>
          <cell r="C1836" t="e">
            <v>#REF!</v>
          </cell>
          <cell r="D1836" t="e">
            <v>#REF!</v>
          </cell>
        </row>
        <row r="1837">
          <cell r="A1837" t="e">
            <v>#REF!</v>
          </cell>
          <cell r="B1837" t="e">
            <v>#REF!</v>
          </cell>
          <cell r="C1837" t="e">
            <v>#REF!</v>
          </cell>
          <cell r="D1837" t="e">
            <v>#REF!</v>
          </cell>
        </row>
        <row r="1838">
          <cell r="A1838" t="e">
            <v>#REF!</v>
          </cell>
          <cell r="B1838" t="e">
            <v>#REF!</v>
          </cell>
          <cell r="C1838" t="e">
            <v>#REF!</v>
          </cell>
          <cell r="D1838" t="e">
            <v>#REF!</v>
          </cell>
        </row>
        <row r="1839">
          <cell r="A1839" t="e">
            <v>#REF!</v>
          </cell>
          <cell r="B1839" t="e">
            <v>#REF!</v>
          </cell>
          <cell r="C1839" t="e">
            <v>#REF!</v>
          </cell>
          <cell r="D1839" t="e">
            <v>#REF!</v>
          </cell>
        </row>
        <row r="1840">
          <cell r="A1840" t="e">
            <v>#REF!</v>
          </cell>
          <cell r="B1840" t="e">
            <v>#REF!</v>
          </cell>
          <cell r="C1840" t="e">
            <v>#REF!</v>
          </cell>
          <cell r="D1840" t="e">
            <v>#REF!</v>
          </cell>
        </row>
        <row r="1841">
          <cell r="A1841" t="e">
            <v>#REF!</v>
          </cell>
          <cell r="B1841" t="e">
            <v>#REF!</v>
          </cell>
          <cell r="C1841" t="e">
            <v>#REF!</v>
          </cell>
          <cell r="D1841" t="e">
            <v>#REF!</v>
          </cell>
        </row>
        <row r="1842">
          <cell r="A1842" t="e">
            <v>#REF!</v>
          </cell>
          <cell r="B1842" t="e">
            <v>#REF!</v>
          </cell>
          <cell r="C1842" t="e">
            <v>#REF!</v>
          </cell>
          <cell r="D1842" t="e">
            <v>#REF!</v>
          </cell>
        </row>
        <row r="1843">
          <cell r="A1843" t="e">
            <v>#REF!</v>
          </cell>
          <cell r="B1843" t="e">
            <v>#REF!</v>
          </cell>
          <cell r="C1843" t="e">
            <v>#REF!</v>
          </cell>
          <cell r="D1843" t="e">
            <v>#REF!</v>
          </cell>
        </row>
        <row r="1844">
          <cell r="A1844" t="e">
            <v>#REF!</v>
          </cell>
          <cell r="B1844" t="e">
            <v>#REF!</v>
          </cell>
          <cell r="C1844" t="e">
            <v>#REF!</v>
          </cell>
          <cell r="D1844" t="e">
            <v>#REF!</v>
          </cell>
        </row>
        <row r="1845">
          <cell r="A1845" t="e">
            <v>#REF!</v>
          </cell>
          <cell r="B1845" t="e">
            <v>#REF!</v>
          </cell>
          <cell r="C1845" t="e">
            <v>#REF!</v>
          </cell>
          <cell r="D1845" t="e">
            <v>#REF!</v>
          </cell>
        </row>
        <row r="1846">
          <cell r="A1846" t="e">
            <v>#REF!</v>
          </cell>
          <cell r="B1846" t="e">
            <v>#REF!</v>
          </cell>
          <cell r="C1846" t="e">
            <v>#REF!</v>
          </cell>
          <cell r="D1846" t="e">
            <v>#REF!</v>
          </cell>
        </row>
        <row r="1847">
          <cell r="A1847" t="e">
            <v>#REF!</v>
          </cell>
          <cell r="B1847" t="e">
            <v>#REF!</v>
          </cell>
          <cell r="C1847" t="e">
            <v>#REF!</v>
          </cell>
          <cell r="D1847" t="e">
            <v>#REF!</v>
          </cell>
        </row>
        <row r="1848">
          <cell r="A1848" t="e">
            <v>#REF!</v>
          </cell>
          <cell r="B1848" t="e">
            <v>#REF!</v>
          </cell>
          <cell r="C1848" t="e">
            <v>#REF!</v>
          </cell>
          <cell r="D1848" t="e">
            <v>#REF!</v>
          </cell>
        </row>
        <row r="1849">
          <cell r="A1849" t="e">
            <v>#REF!</v>
          </cell>
          <cell r="B1849" t="e">
            <v>#REF!</v>
          </cell>
          <cell r="C1849" t="e">
            <v>#REF!</v>
          </cell>
          <cell r="D1849" t="e">
            <v>#REF!</v>
          </cell>
        </row>
        <row r="1850">
          <cell r="A1850" t="e">
            <v>#REF!</v>
          </cell>
          <cell r="B1850" t="e">
            <v>#REF!</v>
          </cell>
          <cell r="C1850" t="e">
            <v>#REF!</v>
          </cell>
          <cell r="D1850" t="e">
            <v>#REF!</v>
          </cell>
        </row>
        <row r="1851">
          <cell r="A1851" t="e">
            <v>#REF!</v>
          </cell>
          <cell r="B1851" t="e">
            <v>#REF!</v>
          </cell>
          <cell r="C1851" t="e">
            <v>#REF!</v>
          </cell>
          <cell r="D1851" t="e">
            <v>#REF!</v>
          </cell>
        </row>
        <row r="1852">
          <cell r="A1852" t="e">
            <v>#REF!</v>
          </cell>
          <cell r="B1852" t="e">
            <v>#REF!</v>
          </cell>
          <cell r="C1852" t="e">
            <v>#REF!</v>
          </cell>
          <cell r="D1852" t="e">
            <v>#REF!</v>
          </cell>
        </row>
        <row r="1853">
          <cell r="A1853" t="e">
            <v>#REF!</v>
          </cell>
          <cell r="B1853" t="e">
            <v>#REF!</v>
          </cell>
          <cell r="C1853" t="e">
            <v>#REF!</v>
          </cell>
          <cell r="D1853" t="e">
            <v>#REF!</v>
          </cell>
        </row>
        <row r="1854">
          <cell r="A1854" t="e">
            <v>#REF!</v>
          </cell>
          <cell r="B1854" t="e">
            <v>#REF!</v>
          </cell>
          <cell r="C1854" t="e">
            <v>#REF!</v>
          </cell>
          <cell r="D1854" t="e">
            <v>#REF!</v>
          </cell>
        </row>
        <row r="1855">
          <cell r="A1855" t="e">
            <v>#REF!</v>
          </cell>
          <cell r="B1855" t="e">
            <v>#REF!</v>
          </cell>
          <cell r="C1855" t="e">
            <v>#REF!</v>
          </cell>
          <cell r="D1855" t="e">
            <v>#REF!</v>
          </cell>
        </row>
        <row r="1856">
          <cell r="A1856" t="e">
            <v>#REF!</v>
          </cell>
          <cell r="B1856" t="e">
            <v>#REF!</v>
          </cell>
          <cell r="C1856" t="e">
            <v>#REF!</v>
          </cell>
          <cell r="D1856" t="e">
            <v>#REF!</v>
          </cell>
        </row>
        <row r="1857">
          <cell r="A1857" t="e">
            <v>#REF!</v>
          </cell>
          <cell r="B1857" t="e">
            <v>#REF!</v>
          </cell>
          <cell r="C1857" t="e">
            <v>#REF!</v>
          </cell>
          <cell r="D1857" t="e">
            <v>#REF!</v>
          </cell>
        </row>
        <row r="1858">
          <cell r="A1858" t="e">
            <v>#REF!</v>
          </cell>
          <cell r="B1858" t="e">
            <v>#REF!</v>
          </cell>
          <cell r="C1858" t="e">
            <v>#REF!</v>
          </cell>
          <cell r="D1858" t="e">
            <v>#REF!</v>
          </cell>
        </row>
        <row r="1859">
          <cell r="A1859" t="e">
            <v>#REF!</v>
          </cell>
          <cell r="B1859" t="e">
            <v>#REF!</v>
          </cell>
          <cell r="C1859" t="e">
            <v>#REF!</v>
          </cell>
          <cell r="D1859" t="e">
            <v>#REF!</v>
          </cell>
        </row>
        <row r="1860">
          <cell r="A1860" t="e">
            <v>#REF!</v>
          </cell>
          <cell r="B1860" t="e">
            <v>#REF!</v>
          </cell>
          <cell r="C1860" t="e">
            <v>#REF!</v>
          </cell>
          <cell r="D1860" t="e">
            <v>#REF!</v>
          </cell>
        </row>
        <row r="1861">
          <cell r="A1861" t="e">
            <v>#REF!</v>
          </cell>
          <cell r="B1861" t="e">
            <v>#REF!</v>
          </cell>
          <cell r="C1861" t="e">
            <v>#REF!</v>
          </cell>
          <cell r="D1861" t="e">
            <v>#REF!</v>
          </cell>
        </row>
        <row r="1862">
          <cell r="A1862" t="e">
            <v>#REF!</v>
          </cell>
          <cell r="B1862" t="e">
            <v>#REF!</v>
          </cell>
          <cell r="C1862" t="e">
            <v>#REF!</v>
          </cell>
          <cell r="D1862" t="e">
            <v>#REF!</v>
          </cell>
        </row>
        <row r="1863">
          <cell r="A1863" t="e">
            <v>#REF!</v>
          </cell>
          <cell r="B1863" t="e">
            <v>#REF!</v>
          </cell>
          <cell r="C1863" t="e">
            <v>#REF!</v>
          </cell>
          <cell r="D1863" t="e">
            <v>#REF!</v>
          </cell>
        </row>
        <row r="1864">
          <cell r="A1864" t="e">
            <v>#REF!</v>
          </cell>
          <cell r="B1864" t="e">
            <v>#REF!</v>
          </cell>
          <cell r="C1864" t="e">
            <v>#REF!</v>
          </cell>
          <cell r="D1864" t="e">
            <v>#REF!</v>
          </cell>
        </row>
        <row r="1865">
          <cell r="A1865" t="e">
            <v>#REF!</v>
          </cell>
          <cell r="B1865" t="e">
            <v>#REF!</v>
          </cell>
          <cell r="C1865" t="e">
            <v>#REF!</v>
          </cell>
          <cell r="D1865" t="e">
            <v>#REF!</v>
          </cell>
        </row>
        <row r="1866">
          <cell r="A1866" t="e">
            <v>#REF!</v>
          </cell>
          <cell r="B1866" t="e">
            <v>#REF!</v>
          </cell>
          <cell r="C1866" t="e">
            <v>#REF!</v>
          </cell>
          <cell r="D1866" t="e">
            <v>#REF!</v>
          </cell>
        </row>
        <row r="1867">
          <cell r="A1867" t="e">
            <v>#REF!</v>
          </cell>
          <cell r="B1867" t="e">
            <v>#REF!</v>
          </cell>
          <cell r="C1867" t="e">
            <v>#REF!</v>
          </cell>
          <cell r="D1867" t="e">
            <v>#REF!</v>
          </cell>
        </row>
        <row r="1868">
          <cell r="A1868" t="e">
            <v>#REF!</v>
          </cell>
          <cell r="B1868" t="e">
            <v>#REF!</v>
          </cell>
          <cell r="C1868" t="e">
            <v>#REF!</v>
          </cell>
          <cell r="D1868" t="e">
            <v>#REF!</v>
          </cell>
        </row>
        <row r="1869">
          <cell r="A1869" t="e">
            <v>#REF!</v>
          </cell>
          <cell r="B1869" t="e">
            <v>#REF!</v>
          </cell>
          <cell r="C1869" t="e">
            <v>#REF!</v>
          </cell>
          <cell r="D1869" t="e">
            <v>#REF!</v>
          </cell>
        </row>
        <row r="1870">
          <cell r="A1870" t="e">
            <v>#REF!</v>
          </cell>
          <cell r="B1870" t="e">
            <v>#REF!</v>
          </cell>
          <cell r="C1870" t="e">
            <v>#REF!</v>
          </cell>
          <cell r="D1870" t="e">
            <v>#REF!</v>
          </cell>
        </row>
        <row r="1871">
          <cell r="A1871" t="e">
            <v>#REF!</v>
          </cell>
          <cell r="B1871" t="e">
            <v>#REF!</v>
          </cell>
          <cell r="D1871" t="e">
            <v>#REF!</v>
          </cell>
        </row>
        <row r="1872">
          <cell r="A1872" t="e">
            <v>#REF!</v>
          </cell>
          <cell r="B1872" t="e">
            <v>#REF!</v>
          </cell>
          <cell r="C1872" t="e">
            <v>#REF!</v>
          </cell>
          <cell r="D1872" t="e">
            <v>#REF!</v>
          </cell>
        </row>
        <row r="1873">
          <cell r="A1873" t="e">
            <v>#REF!</v>
          </cell>
          <cell r="B1873" t="e">
            <v>#REF!</v>
          </cell>
          <cell r="C1873" t="e">
            <v>#REF!</v>
          </cell>
          <cell r="D1873" t="e">
            <v>#REF!</v>
          </cell>
        </row>
        <row r="1874">
          <cell r="A1874" t="e">
            <v>#REF!</v>
          </cell>
          <cell r="B1874" t="e">
            <v>#REF!</v>
          </cell>
          <cell r="C1874" t="e">
            <v>#REF!</v>
          </cell>
          <cell r="D1874" t="e">
            <v>#REF!</v>
          </cell>
        </row>
        <row r="1875">
          <cell r="A1875" t="e">
            <v>#REF!</v>
          </cell>
          <cell r="B1875" t="e">
            <v>#REF!</v>
          </cell>
          <cell r="C1875" t="e">
            <v>#REF!</v>
          </cell>
          <cell r="D1875" t="e">
            <v>#REF!</v>
          </cell>
        </row>
        <row r="1876">
          <cell r="A1876" t="e">
            <v>#REF!</v>
          </cell>
          <cell r="B1876" t="e">
            <v>#REF!</v>
          </cell>
          <cell r="C1876" t="e">
            <v>#REF!</v>
          </cell>
          <cell r="D1876" t="e">
            <v>#REF!</v>
          </cell>
        </row>
        <row r="1877">
          <cell r="A1877" t="e">
            <v>#REF!</v>
          </cell>
          <cell r="B1877" t="e">
            <v>#REF!</v>
          </cell>
          <cell r="C1877" t="e">
            <v>#REF!</v>
          </cell>
          <cell r="D1877" t="e">
            <v>#REF!</v>
          </cell>
        </row>
        <row r="1878">
          <cell r="A1878" t="e">
            <v>#REF!</v>
          </cell>
          <cell r="B1878" t="e">
            <v>#REF!</v>
          </cell>
          <cell r="C1878" t="e">
            <v>#REF!</v>
          </cell>
          <cell r="D1878" t="e">
            <v>#REF!</v>
          </cell>
        </row>
        <row r="1879">
          <cell r="A1879" t="e">
            <v>#REF!</v>
          </cell>
          <cell r="B1879" t="e">
            <v>#REF!</v>
          </cell>
          <cell r="C1879" t="e">
            <v>#REF!</v>
          </cell>
          <cell r="D1879" t="e">
            <v>#REF!</v>
          </cell>
        </row>
        <row r="1880">
          <cell r="A1880" t="e">
            <v>#REF!</v>
          </cell>
          <cell r="B1880" t="e">
            <v>#REF!</v>
          </cell>
          <cell r="C1880" t="e">
            <v>#REF!</v>
          </cell>
          <cell r="D1880" t="e">
            <v>#REF!</v>
          </cell>
        </row>
        <row r="1881">
          <cell r="A1881" t="e">
            <v>#REF!</v>
          </cell>
          <cell r="B1881" t="e">
            <v>#REF!</v>
          </cell>
          <cell r="C1881" t="e">
            <v>#REF!</v>
          </cell>
          <cell r="D1881" t="e">
            <v>#REF!</v>
          </cell>
        </row>
        <row r="1882">
          <cell r="A1882" t="e">
            <v>#REF!</v>
          </cell>
          <cell r="B1882" t="e">
            <v>#REF!</v>
          </cell>
          <cell r="C1882" t="e">
            <v>#REF!</v>
          </cell>
          <cell r="D1882" t="e">
            <v>#REF!</v>
          </cell>
        </row>
        <row r="1883">
          <cell r="A1883" t="e">
            <v>#REF!</v>
          </cell>
          <cell r="B1883" t="e">
            <v>#REF!</v>
          </cell>
          <cell r="C1883" t="e">
            <v>#REF!</v>
          </cell>
          <cell r="D1883" t="e">
            <v>#REF!</v>
          </cell>
        </row>
        <row r="1884">
          <cell r="A1884" t="e">
            <v>#REF!</v>
          </cell>
          <cell r="B1884" t="e">
            <v>#REF!</v>
          </cell>
          <cell r="C1884" t="e">
            <v>#REF!</v>
          </cell>
          <cell r="D1884" t="e">
            <v>#REF!</v>
          </cell>
        </row>
        <row r="1885">
          <cell r="A1885" t="e">
            <v>#REF!</v>
          </cell>
          <cell r="B1885" t="e">
            <v>#REF!</v>
          </cell>
          <cell r="C1885" t="e">
            <v>#REF!</v>
          </cell>
          <cell r="D1885" t="e">
            <v>#REF!</v>
          </cell>
        </row>
        <row r="1886">
          <cell r="A1886" t="e">
            <v>#REF!</v>
          </cell>
          <cell r="B1886" t="e">
            <v>#REF!</v>
          </cell>
          <cell r="C1886" t="e">
            <v>#REF!</v>
          </cell>
          <cell r="D1886" t="e">
            <v>#REF!</v>
          </cell>
        </row>
        <row r="1887">
          <cell r="A1887" t="e">
            <v>#REF!</v>
          </cell>
          <cell r="B1887" t="e">
            <v>#REF!</v>
          </cell>
          <cell r="C1887" t="e">
            <v>#REF!</v>
          </cell>
          <cell r="D1887" t="e">
            <v>#REF!</v>
          </cell>
        </row>
        <row r="1888">
          <cell r="A1888" t="e">
            <v>#REF!</v>
          </cell>
          <cell r="B1888" t="e">
            <v>#REF!</v>
          </cell>
          <cell r="C1888" t="e">
            <v>#REF!</v>
          </cell>
          <cell r="D1888" t="e">
            <v>#REF!</v>
          </cell>
        </row>
        <row r="1889">
          <cell r="A1889" t="e">
            <v>#REF!</v>
          </cell>
          <cell r="B1889" t="e">
            <v>#REF!</v>
          </cell>
          <cell r="C1889" t="e">
            <v>#REF!</v>
          </cell>
          <cell r="D1889" t="e">
            <v>#REF!</v>
          </cell>
        </row>
        <row r="1890">
          <cell r="A1890" t="e">
            <v>#REF!</v>
          </cell>
          <cell r="B1890" t="e">
            <v>#REF!</v>
          </cell>
          <cell r="C1890" t="e">
            <v>#REF!</v>
          </cell>
          <cell r="D1890" t="e">
            <v>#REF!</v>
          </cell>
        </row>
        <row r="1891">
          <cell r="A1891" t="e">
            <v>#REF!</v>
          </cell>
          <cell r="B1891" t="e">
            <v>#REF!</v>
          </cell>
          <cell r="C1891" t="e">
            <v>#REF!</v>
          </cell>
          <cell r="D1891" t="e">
            <v>#REF!</v>
          </cell>
        </row>
        <row r="1892">
          <cell r="A1892" t="e">
            <v>#REF!</v>
          </cell>
          <cell r="B1892" t="e">
            <v>#REF!</v>
          </cell>
          <cell r="C1892" t="e">
            <v>#REF!</v>
          </cell>
          <cell r="D1892" t="e">
            <v>#REF!</v>
          </cell>
        </row>
        <row r="1893">
          <cell r="A1893" t="e">
            <v>#REF!</v>
          </cell>
          <cell r="B1893" t="e">
            <v>#REF!</v>
          </cell>
          <cell r="C1893" t="e">
            <v>#REF!</v>
          </cell>
          <cell r="D1893" t="e">
            <v>#REF!</v>
          </cell>
        </row>
        <row r="1894">
          <cell r="A1894" t="e">
            <v>#REF!</v>
          </cell>
          <cell r="B1894" t="e">
            <v>#REF!</v>
          </cell>
          <cell r="C1894" t="e">
            <v>#REF!</v>
          </cell>
          <cell r="D1894" t="e">
            <v>#REF!</v>
          </cell>
        </row>
        <row r="1895">
          <cell r="A1895" t="e">
            <v>#REF!</v>
          </cell>
          <cell r="B1895" t="e">
            <v>#REF!</v>
          </cell>
          <cell r="C1895" t="e">
            <v>#REF!</v>
          </cell>
          <cell r="D1895" t="e">
            <v>#REF!</v>
          </cell>
        </row>
        <row r="1896">
          <cell r="A1896" t="e">
            <v>#REF!</v>
          </cell>
          <cell r="B1896" t="e">
            <v>#REF!</v>
          </cell>
          <cell r="C1896" t="e">
            <v>#REF!</v>
          </cell>
          <cell r="D1896" t="e">
            <v>#REF!</v>
          </cell>
        </row>
        <row r="1897">
          <cell r="A1897" t="e">
            <v>#REF!</v>
          </cell>
          <cell r="B1897" t="e">
            <v>#REF!</v>
          </cell>
          <cell r="C1897" t="e">
            <v>#REF!</v>
          </cell>
          <cell r="D1897" t="e">
            <v>#REF!</v>
          </cell>
        </row>
        <row r="1898">
          <cell r="A1898" t="e">
            <v>#REF!</v>
          </cell>
          <cell r="B1898" t="e">
            <v>#REF!</v>
          </cell>
          <cell r="C1898" t="e">
            <v>#REF!</v>
          </cell>
          <cell r="D1898" t="e">
            <v>#REF!</v>
          </cell>
        </row>
        <row r="1899">
          <cell r="A1899" t="e">
            <v>#REF!</v>
          </cell>
          <cell r="B1899" t="e">
            <v>#REF!</v>
          </cell>
          <cell r="C1899" t="e">
            <v>#REF!</v>
          </cell>
          <cell r="D1899" t="e">
            <v>#REF!</v>
          </cell>
        </row>
        <row r="1900">
          <cell r="A1900" t="e">
            <v>#REF!</v>
          </cell>
          <cell r="B1900" t="e">
            <v>#REF!</v>
          </cell>
          <cell r="C1900" t="e">
            <v>#REF!</v>
          </cell>
          <cell r="D1900" t="e">
            <v>#REF!</v>
          </cell>
        </row>
        <row r="1901">
          <cell r="A1901" t="e">
            <v>#REF!</v>
          </cell>
          <cell r="B1901" t="e">
            <v>#REF!</v>
          </cell>
          <cell r="C1901" t="e">
            <v>#REF!</v>
          </cell>
          <cell r="D1901" t="e">
            <v>#REF!</v>
          </cell>
        </row>
        <row r="1902">
          <cell r="A1902" t="e">
            <v>#REF!</v>
          </cell>
          <cell r="B1902" t="e">
            <v>#REF!</v>
          </cell>
          <cell r="C1902" t="e">
            <v>#REF!</v>
          </cell>
          <cell r="D1902" t="e">
            <v>#REF!</v>
          </cell>
        </row>
        <row r="1903">
          <cell r="A1903" t="e">
            <v>#REF!</v>
          </cell>
          <cell r="B1903" t="e">
            <v>#REF!</v>
          </cell>
          <cell r="C1903" t="e">
            <v>#REF!</v>
          </cell>
          <cell r="D1903" t="e">
            <v>#REF!</v>
          </cell>
        </row>
        <row r="1904">
          <cell r="A1904" t="e">
            <v>#REF!</v>
          </cell>
          <cell r="B1904" t="e">
            <v>#REF!</v>
          </cell>
          <cell r="C1904" t="e">
            <v>#REF!</v>
          </cell>
          <cell r="D1904" t="e">
            <v>#REF!</v>
          </cell>
        </row>
        <row r="1905">
          <cell r="A1905" t="e">
            <v>#REF!</v>
          </cell>
          <cell r="B1905" t="e">
            <v>#REF!</v>
          </cell>
          <cell r="C1905" t="e">
            <v>#REF!</v>
          </cell>
          <cell r="D1905" t="e">
            <v>#REF!</v>
          </cell>
        </row>
        <row r="1906">
          <cell r="A1906" t="e">
            <v>#REF!</v>
          </cell>
          <cell r="B1906" t="e">
            <v>#REF!</v>
          </cell>
          <cell r="C1906" t="e">
            <v>#REF!</v>
          </cell>
          <cell r="D1906" t="e">
            <v>#REF!</v>
          </cell>
        </row>
        <row r="1907">
          <cell r="A1907" t="e">
            <v>#REF!</v>
          </cell>
          <cell r="B1907" t="e">
            <v>#REF!</v>
          </cell>
          <cell r="C1907" t="e">
            <v>#REF!</v>
          </cell>
          <cell r="D1907" t="e">
            <v>#REF!</v>
          </cell>
        </row>
        <row r="1908">
          <cell r="A1908" t="e">
            <v>#REF!</v>
          </cell>
          <cell r="B1908" t="e">
            <v>#REF!</v>
          </cell>
          <cell r="C1908" t="e">
            <v>#REF!</v>
          </cell>
          <cell r="D1908" t="e">
            <v>#REF!</v>
          </cell>
        </row>
        <row r="1909">
          <cell r="A1909" t="e">
            <v>#REF!</v>
          </cell>
          <cell r="B1909" t="e">
            <v>#REF!</v>
          </cell>
          <cell r="C1909" t="e">
            <v>#REF!</v>
          </cell>
          <cell r="D1909" t="e">
            <v>#REF!</v>
          </cell>
        </row>
        <row r="1910">
          <cell r="A1910" t="e">
            <v>#REF!</v>
          </cell>
          <cell r="B1910" t="e">
            <v>#REF!</v>
          </cell>
          <cell r="C1910" t="e">
            <v>#REF!</v>
          </cell>
          <cell r="D1910" t="e">
            <v>#REF!</v>
          </cell>
        </row>
        <row r="1911">
          <cell r="A1911" t="e">
            <v>#REF!</v>
          </cell>
          <cell r="B1911" t="e">
            <v>#REF!</v>
          </cell>
          <cell r="C1911" t="e">
            <v>#REF!</v>
          </cell>
          <cell r="D1911" t="e">
            <v>#REF!</v>
          </cell>
        </row>
        <row r="1912">
          <cell r="A1912" t="e">
            <v>#REF!</v>
          </cell>
          <cell r="B1912" t="e">
            <v>#REF!</v>
          </cell>
          <cell r="C1912" t="e">
            <v>#REF!</v>
          </cell>
          <cell r="D1912" t="e">
            <v>#REF!</v>
          </cell>
        </row>
        <row r="1913">
          <cell r="A1913" t="e">
            <v>#REF!</v>
          </cell>
          <cell r="B1913" t="e">
            <v>#REF!</v>
          </cell>
          <cell r="C1913" t="e">
            <v>#REF!</v>
          </cell>
          <cell r="D1913" t="e">
            <v>#REF!</v>
          </cell>
        </row>
        <row r="1914">
          <cell r="A1914" t="e">
            <v>#REF!</v>
          </cell>
          <cell r="B1914" t="e">
            <v>#REF!</v>
          </cell>
          <cell r="C1914" t="e">
            <v>#REF!</v>
          </cell>
          <cell r="D1914" t="e">
            <v>#REF!</v>
          </cell>
        </row>
        <row r="1915">
          <cell r="A1915" t="e">
            <v>#REF!</v>
          </cell>
          <cell r="B1915" t="e">
            <v>#REF!</v>
          </cell>
          <cell r="C1915" t="e">
            <v>#REF!</v>
          </cell>
          <cell r="D1915" t="e">
            <v>#REF!</v>
          </cell>
        </row>
        <row r="1916">
          <cell r="A1916" t="e">
            <v>#REF!</v>
          </cell>
          <cell r="B1916" t="e">
            <v>#REF!</v>
          </cell>
          <cell r="C1916" t="e">
            <v>#REF!</v>
          </cell>
          <cell r="D1916" t="e">
            <v>#REF!</v>
          </cell>
        </row>
        <row r="1917">
          <cell r="A1917" t="e">
            <v>#REF!</v>
          </cell>
          <cell r="B1917" t="e">
            <v>#REF!</v>
          </cell>
          <cell r="C1917" t="e">
            <v>#REF!</v>
          </cell>
          <cell r="D1917" t="e">
            <v>#REF!</v>
          </cell>
        </row>
        <row r="1918">
          <cell r="A1918" t="e">
            <v>#REF!</v>
          </cell>
          <cell r="B1918" t="e">
            <v>#REF!</v>
          </cell>
          <cell r="C1918" t="e">
            <v>#REF!</v>
          </cell>
          <cell r="D1918" t="e">
            <v>#REF!</v>
          </cell>
        </row>
        <row r="1919">
          <cell r="A1919" t="e">
            <v>#REF!</v>
          </cell>
          <cell r="B1919" t="e">
            <v>#REF!</v>
          </cell>
          <cell r="C1919" t="e">
            <v>#REF!</v>
          </cell>
          <cell r="D1919" t="e">
            <v>#REF!</v>
          </cell>
        </row>
        <row r="1920">
          <cell r="A1920" t="e">
            <v>#REF!</v>
          </cell>
          <cell r="B1920" t="e">
            <v>#REF!</v>
          </cell>
          <cell r="C1920" t="e">
            <v>#REF!</v>
          </cell>
          <cell r="D1920" t="e">
            <v>#REF!</v>
          </cell>
        </row>
        <row r="1921">
          <cell r="A1921" t="e">
            <v>#REF!</v>
          </cell>
          <cell r="B1921" t="e">
            <v>#REF!</v>
          </cell>
          <cell r="C1921" t="e">
            <v>#REF!</v>
          </cell>
          <cell r="D1921" t="e">
            <v>#REF!</v>
          </cell>
        </row>
        <row r="1922">
          <cell r="A1922" t="e">
            <v>#REF!</v>
          </cell>
          <cell r="B1922" t="e">
            <v>#REF!</v>
          </cell>
          <cell r="C1922" t="e">
            <v>#REF!</v>
          </cell>
          <cell r="D1922" t="e">
            <v>#REF!</v>
          </cell>
        </row>
        <row r="1923">
          <cell r="A1923" t="e">
            <v>#REF!</v>
          </cell>
          <cell r="B1923" t="e">
            <v>#REF!</v>
          </cell>
          <cell r="C1923" t="e">
            <v>#REF!</v>
          </cell>
          <cell r="D1923" t="e">
            <v>#REF!</v>
          </cell>
        </row>
        <row r="1924">
          <cell r="A1924" t="e">
            <v>#REF!</v>
          </cell>
          <cell r="B1924" t="e">
            <v>#REF!</v>
          </cell>
          <cell r="C1924" t="e">
            <v>#REF!</v>
          </cell>
          <cell r="D1924" t="e">
            <v>#REF!</v>
          </cell>
        </row>
        <row r="1925">
          <cell r="A1925" t="e">
            <v>#REF!</v>
          </cell>
          <cell r="B1925" t="e">
            <v>#REF!</v>
          </cell>
          <cell r="C1925" t="e">
            <v>#REF!</v>
          </cell>
          <cell r="D1925" t="e">
            <v>#REF!</v>
          </cell>
        </row>
        <row r="1926">
          <cell r="A1926" t="e">
            <v>#REF!</v>
          </cell>
          <cell r="B1926" t="e">
            <v>#REF!</v>
          </cell>
          <cell r="C1926" t="e">
            <v>#REF!</v>
          </cell>
          <cell r="D1926" t="e">
            <v>#REF!</v>
          </cell>
        </row>
        <row r="1927">
          <cell r="A1927" t="e">
            <v>#REF!</v>
          </cell>
          <cell r="B1927" t="e">
            <v>#REF!</v>
          </cell>
          <cell r="D1927" t="e">
            <v>#REF!</v>
          </cell>
        </row>
        <row r="1928">
          <cell r="A1928" t="e">
            <v>#REF!</v>
          </cell>
          <cell r="B1928" t="e">
            <v>#REF!</v>
          </cell>
          <cell r="D1928" t="e">
            <v>#REF!</v>
          </cell>
        </row>
        <row r="1929">
          <cell r="A1929" t="e">
            <v>#REF!</v>
          </cell>
          <cell r="B1929" t="e">
            <v>#REF!</v>
          </cell>
          <cell r="C1929" t="e">
            <v>#REF!</v>
          </cell>
          <cell r="D1929" t="e">
            <v>#REF!</v>
          </cell>
        </row>
        <row r="1930">
          <cell r="A1930" t="e">
            <v>#REF!</v>
          </cell>
          <cell r="B1930" t="e">
            <v>#REF!</v>
          </cell>
          <cell r="C1930" t="e">
            <v>#REF!</v>
          </cell>
          <cell r="D1930" t="e">
            <v>#REF!</v>
          </cell>
        </row>
        <row r="1931">
          <cell r="A1931" t="e">
            <v>#REF!</v>
          </cell>
          <cell r="B1931" t="e">
            <v>#REF!</v>
          </cell>
          <cell r="C1931" t="e">
            <v>#REF!</v>
          </cell>
          <cell r="D1931" t="e">
            <v>#REF!</v>
          </cell>
        </row>
        <row r="1932">
          <cell r="A1932" t="e">
            <v>#REF!</v>
          </cell>
          <cell r="B1932" t="e">
            <v>#REF!</v>
          </cell>
          <cell r="C1932" t="e">
            <v>#REF!</v>
          </cell>
          <cell r="D1932" t="e">
            <v>#REF!</v>
          </cell>
        </row>
        <row r="1933">
          <cell r="A1933" t="e">
            <v>#REF!</v>
          </cell>
          <cell r="B1933" t="e">
            <v>#REF!</v>
          </cell>
          <cell r="C1933" t="e">
            <v>#REF!</v>
          </cell>
          <cell r="D1933" t="e">
            <v>#REF!</v>
          </cell>
        </row>
        <row r="1934">
          <cell r="A1934" t="e">
            <v>#REF!</v>
          </cell>
          <cell r="B1934" t="e">
            <v>#REF!</v>
          </cell>
          <cell r="C1934" t="e">
            <v>#REF!</v>
          </cell>
          <cell r="D1934" t="e">
            <v>#REF!</v>
          </cell>
        </row>
        <row r="1935">
          <cell r="A1935" t="e">
            <v>#REF!</v>
          </cell>
          <cell r="B1935" t="e">
            <v>#REF!</v>
          </cell>
          <cell r="C1935" t="e">
            <v>#REF!</v>
          </cell>
          <cell r="D1935" t="e">
            <v>#REF!</v>
          </cell>
        </row>
        <row r="1936">
          <cell r="A1936" t="e">
            <v>#REF!</v>
          </cell>
          <cell r="B1936" t="e">
            <v>#REF!</v>
          </cell>
          <cell r="C1936" t="e">
            <v>#REF!</v>
          </cell>
          <cell r="D1936" t="e">
            <v>#REF!</v>
          </cell>
        </row>
        <row r="1937">
          <cell r="A1937" t="e">
            <v>#REF!</v>
          </cell>
          <cell r="B1937" t="e">
            <v>#REF!</v>
          </cell>
          <cell r="C1937" t="e">
            <v>#REF!</v>
          </cell>
          <cell r="D1937" t="e">
            <v>#REF!</v>
          </cell>
        </row>
        <row r="1938">
          <cell r="A1938" t="e">
            <v>#REF!</v>
          </cell>
          <cell r="B1938" t="e">
            <v>#REF!</v>
          </cell>
          <cell r="C1938" t="e">
            <v>#REF!</v>
          </cell>
          <cell r="D1938" t="e">
            <v>#REF!</v>
          </cell>
        </row>
        <row r="1939">
          <cell r="A1939" t="e">
            <v>#REF!</v>
          </cell>
          <cell r="B1939" t="e">
            <v>#REF!</v>
          </cell>
          <cell r="C1939" t="e">
            <v>#REF!</v>
          </cell>
          <cell r="D1939" t="e">
            <v>#REF!</v>
          </cell>
        </row>
        <row r="1940">
          <cell r="A1940" t="e">
            <v>#REF!</v>
          </cell>
          <cell r="B1940" t="e">
            <v>#REF!</v>
          </cell>
          <cell r="C1940" t="e">
            <v>#REF!</v>
          </cell>
          <cell r="D1940" t="e">
            <v>#REF!</v>
          </cell>
        </row>
        <row r="1941">
          <cell r="A1941" t="e">
            <v>#REF!</v>
          </cell>
          <cell r="B1941" t="e">
            <v>#REF!</v>
          </cell>
          <cell r="C1941" t="e">
            <v>#REF!</v>
          </cell>
          <cell r="D1941" t="e">
            <v>#REF!</v>
          </cell>
        </row>
        <row r="1942">
          <cell r="A1942" t="e">
            <v>#REF!</v>
          </cell>
          <cell r="B1942" t="e">
            <v>#REF!</v>
          </cell>
          <cell r="C1942" t="e">
            <v>#REF!</v>
          </cell>
          <cell r="D1942" t="e">
            <v>#REF!</v>
          </cell>
        </row>
        <row r="1943">
          <cell r="A1943" t="e">
            <v>#REF!</v>
          </cell>
          <cell r="B1943" t="e">
            <v>#REF!</v>
          </cell>
          <cell r="C1943" t="e">
            <v>#REF!</v>
          </cell>
          <cell r="D1943" t="e">
            <v>#REF!</v>
          </cell>
        </row>
        <row r="1944">
          <cell r="A1944" t="e">
            <v>#REF!</v>
          </cell>
          <cell r="B1944" t="e">
            <v>#REF!</v>
          </cell>
          <cell r="C1944" t="e">
            <v>#REF!</v>
          </cell>
          <cell r="D1944" t="e">
            <v>#REF!</v>
          </cell>
        </row>
        <row r="1945">
          <cell r="A1945" t="e">
            <v>#REF!</v>
          </cell>
          <cell r="B1945" t="e">
            <v>#REF!</v>
          </cell>
          <cell r="C1945" t="e">
            <v>#REF!</v>
          </cell>
          <cell r="D1945" t="e">
            <v>#REF!</v>
          </cell>
        </row>
        <row r="1946">
          <cell r="A1946" t="e">
            <v>#REF!</v>
          </cell>
          <cell r="B1946" t="e">
            <v>#REF!</v>
          </cell>
          <cell r="C1946" t="e">
            <v>#REF!</v>
          </cell>
          <cell r="D1946" t="e">
            <v>#REF!</v>
          </cell>
        </row>
        <row r="1947">
          <cell r="A1947" t="e">
            <v>#REF!</v>
          </cell>
          <cell r="B1947" t="e">
            <v>#REF!</v>
          </cell>
          <cell r="C1947" t="e">
            <v>#REF!</v>
          </cell>
          <cell r="D1947" t="e">
            <v>#REF!</v>
          </cell>
        </row>
        <row r="1948">
          <cell r="A1948" t="e">
            <v>#REF!</v>
          </cell>
          <cell r="B1948" t="e">
            <v>#REF!</v>
          </cell>
          <cell r="C1948" t="e">
            <v>#REF!</v>
          </cell>
          <cell r="D1948" t="e">
            <v>#REF!</v>
          </cell>
        </row>
        <row r="1949">
          <cell r="A1949" t="e">
            <v>#REF!</v>
          </cell>
          <cell r="B1949" t="e">
            <v>#REF!</v>
          </cell>
          <cell r="C1949" t="e">
            <v>#REF!</v>
          </cell>
          <cell r="D1949" t="e">
            <v>#REF!</v>
          </cell>
        </row>
        <row r="1950">
          <cell r="A1950" t="e">
            <v>#REF!</v>
          </cell>
          <cell r="B1950" t="e">
            <v>#REF!</v>
          </cell>
          <cell r="D1950" t="e">
            <v>#REF!</v>
          </cell>
        </row>
        <row r="1951">
          <cell r="A1951" t="e">
            <v>#REF!</v>
          </cell>
          <cell r="B1951" t="e">
            <v>#REF!</v>
          </cell>
          <cell r="C1951" t="e">
            <v>#REF!</v>
          </cell>
          <cell r="D1951" t="e">
            <v>#REF!</v>
          </cell>
        </row>
        <row r="1952">
          <cell r="A1952" t="e">
            <v>#REF!</v>
          </cell>
          <cell r="B1952" t="e">
            <v>#REF!</v>
          </cell>
          <cell r="C1952" t="e">
            <v>#REF!</v>
          </cell>
          <cell r="D1952" t="e">
            <v>#REF!</v>
          </cell>
        </row>
        <row r="1953">
          <cell r="A1953" t="e">
            <v>#REF!</v>
          </cell>
          <cell r="B1953" t="e">
            <v>#REF!</v>
          </cell>
          <cell r="C1953" t="e">
            <v>#REF!</v>
          </cell>
          <cell r="D1953" t="e">
            <v>#REF!</v>
          </cell>
        </row>
        <row r="1954">
          <cell r="A1954" t="e">
            <v>#REF!</v>
          </cell>
          <cell r="B1954" t="e">
            <v>#REF!</v>
          </cell>
          <cell r="C1954" t="e">
            <v>#REF!</v>
          </cell>
          <cell r="D1954" t="e">
            <v>#REF!</v>
          </cell>
        </row>
        <row r="1955">
          <cell r="A1955" t="e">
            <v>#REF!</v>
          </cell>
          <cell r="B1955" t="e">
            <v>#REF!</v>
          </cell>
          <cell r="C1955" t="e">
            <v>#REF!</v>
          </cell>
          <cell r="D1955" t="e">
            <v>#REF!</v>
          </cell>
        </row>
        <row r="1956">
          <cell r="A1956" t="e">
            <v>#REF!</v>
          </cell>
          <cell r="B1956" t="e">
            <v>#REF!</v>
          </cell>
          <cell r="C1956" t="e">
            <v>#REF!</v>
          </cell>
          <cell r="D1956" t="e">
            <v>#REF!</v>
          </cell>
        </row>
        <row r="1957">
          <cell r="A1957" t="e">
            <v>#REF!</v>
          </cell>
          <cell r="B1957" t="e">
            <v>#REF!</v>
          </cell>
          <cell r="C1957" t="e">
            <v>#REF!</v>
          </cell>
          <cell r="D1957" t="e">
            <v>#REF!</v>
          </cell>
        </row>
        <row r="1958">
          <cell r="A1958" t="e">
            <v>#REF!</v>
          </cell>
          <cell r="B1958" t="e">
            <v>#REF!</v>
          </cell>
          <cell r="C1958" t="e">
            <v>#REF!</v>
          </cell>
          <cell r="D1958" t="e">
            <v>#REF!</v>
          </cell>
        </row>
        <row r="1959">
          <cell r="A1959" t="e">
            <v>#REF!</v>
          </cell>
          <cell r="B1959" t="e">
            <v>#REF!</v>
          </cell>
          <cell r="C1959" t="e">
            <v>#REF!</v>
          </cell>
          <cell r="D1959" t="e">
            <v>#REF!</v>
          </cell>
        </row>
        <row r="1960">
          <cell r="A1960" t="e">
            <v>#REF!</v>
          </cell>
          <cell r="B1960" t="e">
            <v>#REF!</v>
          </cell>
          <cell r="C1960" t="e">
            <v>#REF!</v>
          </cell>
          <cell r="D1960" t="e">
            <v>#REF!</v>
          </cell>
        </row>
        <row r="1961">
          <cell r="A1961" t="e">
            <v>#REF!</v>
          </cell>
          <cell r="B1961" t="e">
            <v>#REF!</v>
          </cell>
          <cell r="C1961" t="e">
            <v>#REF!</v>
          </cell>
          <cell r="D1961" t="e">
            <v>#REF!</v>
          </cell>
        </row>
        <row r="1962">
          <cell r="A1962" t="e">
            <v>#REF!</v>
          </cell>
          <cell r="B1962" t="e">
            <v>#REF!</v>
          </cell>
          <cell r="C1962" t="e">
            <v>#REF!</v>
          </cell>
          <cell r="D1962" t="e">
            <v>#REF!</v>
          </cell>
        </row>
        <row r="1963">
          <cell r="A1963" t="e">
            <v>#REF!</v>
          </cell>
          <cell r="B1963" t="e">
            <v>#REF!</v>
          </cell>
          <cell r="C1963" t="e">
            <v>#REF!</v>
          </cell>
          <cell r="D1963" t="e">
            <v>#REF!</v>
          </cell>
        </row>
        <row r="1964">
          <cell r="A1964" t="e">
            <v>#REF!</v>
          </cell>
          <cell r="B1964" t="e">
            <v>#REF!</v>
          </cell>
          <cell r="C1964" t="e">
            <v>#REF!</v>
          </cell>
          <cell r="D1964" t="e">
            <v>#REF!</v>
          </cell>
        </row>
        <row r="1965">
          <cell r="A1965" t="e">
            <v>#REF!</v>
          </cell>
          <cell r="B1965" t="e">
            <v>#REF!</v>
          </cell>
          <cell r="C1965" t="e">
            <v>#REF!</v>
          </cell>
          <cell r="D1965" t="e">
            <v>#REF!</v>
          </cell>
        </row>
        <row r="1966">
          <cell r="A1966" t="e">
            <v>#REF!</v>
          </cell>
          <cell r="B1966" t="e">
            <v>#REF!</v>
          </cell>
          <cell r="C1966" t="e">
            <v>#REF!</v>
          </cell>
          <cell r="D1966" t="e">
            <v>#REF!</v>
          </cell>
        </row>
        <row r="1967">
          <cell r="A1967" t="e">
            <v>#REF!</v>
          </cell>
          <cell r="B1967" t="e">
            <v>#REF!</v>
          </cell>
          <cell r="C1967" t="e">
            <v>#REF!</v>
          </cell>
          <cell r="D1967" t="e">
            <v>#REF!</v>
          </cell>
        </row>
        <row r="1968">
          <cell r="A1968" t="e">
            <v>#REF!</v>
          </cell>
          <cell r="B1968" t="e">
            <v>#REF!</v>
          </cell>
          <cell r="C1968" t="e">
            <v>#REF!</v>
          </cell>
          <cell r="D1968" t="e">
            <v>#REF!</v>
          </cell>
        </row>
        <row r="1969">
          <cell r="A1969" t="e">
            <v>#REF!</v>
          </cell>
          <cell r="B1969" t="e">
            <v>#REF!</v>
          </cell>
          <cell r="C1969" t="e">
            <v>#REF!</v>
          </cell>
          <cell r="D1969" t="e">
            <v>#REF!</v>
          </cell>
        </row>
        <row r="1970">
          <cell r="A1970" t="e">
            <v>#REF!</v>
          </cell>
          <cell r="B1970" t="e">
            <v>#REF!</v>
          </cell>
          <cell r="C1970" t="e">
            <v>#REF!</v>
          </cell>
          <cell r="D1970" t="e">
            <v>#REF!</v>
          </cell>
        </row>
        <row r="1971">
          <cell r="A1971" t="e">
            <v>#REF!</v>
          </cell>
          <cell r="B1971" t="e">
            <v>#REF!</v>
          </cell>
          <cell r="C1971" t="e">
            <v>#REF!</v>
          </cell>
          <cell r="D1971" t="e">
            <v>#REF!</v>
          </cell>
        </row>
        <row r="1972">
          <cell r="A1972" t="e">
            <v>#REF!</v>
          </cell>
          <cell r="B1972" t="e">
            <v>#REF!</v>
          </cell>
          <cell r="C1972" t="e">
            <v>#REF!</v>
          </cell>
          <cell r="D1972" t="e">
            <v>#REF!</v>
          </cell>
        </row>
        <row r="1973">
          <cell r="A1973" t="e">
            <v>#REF!</v>
          </cell>
          <cell r="B1973" t="e">
            <v>#REF!</v>
          </cell>
          <cell r="C1973" t="e">
            <v>#REF!</v>
          </cell>
          <cell r="D1973" t="e">
            <v>#REF!</v>
          </cell>
        </row>
        <row r="1974">
          <cell r="A1974" t="e">
            <v>#REF!</v>
          </cell>
          <cell r="B1974" t="e">
            <v>#REF!</v>
          </cell>
          <cell r="C1974" t="e">
            <v>#REF!</v>
          </cell>
          <cell r="D1974" t="e">
            <v>#REF!</v>
          </cell>
        </row>
        <row r="1975">
          <cell r="A1975" t="e">
            <v>#REF!</v>
          </cell>
          <cell r="B1975" t="e">
            <v>#REF!</v>
          </cell>
          <cell r="C1975" t="e">
            <v>#REF!</v>
          </cell>
          <cell r="D1975" t="e">
            <v>#REF!</v>
          </cell>
        </row>
        <row r="1976">
          <cell r="A1976" t="e">
            <v>#REF!</v>
          </cell>
          <cell r="B1976" t="e">
            <v>#REF!</v>
          </cell>
          <cell r="C1976" t="e">
            <v>#REF!</v>
          </cell>
          <cell r="D1976" t="e">
            <v>#REF!</v>
          </cell>
        </row>
        <row r="1977">
          <cell r="A1977" t="e">
            <v>#REF!</v>
          </cell>
          <cell r="B1977" t="e">
            <v>#REF!</v>
          </cell>
          <cell r="C1977" t="e">
            <v>#REF!</v>
          </cell>
          <cell r="D1977" t="e">
            <v>#REF!</v>
          </cell>
        </row>
        <row r="1978">
          <cell r="A1978" t="e">
            <v>#REF!</v>
          </cell>
          <cell r="B1978" t="e">
            <v>#REF!</v>
          </cell>
          <cell r="D1978" t="e">
            <v>#REF!</v>
          </cell>
        </row>
        <row r="1979">
          <cell r="A1979" t="e">
            <v>#REF!</v>
          </cell>
          <cell r="B1979" t="e">
            <v>#REF!</v>
          </cell>
          <cell r="C1979" t="e">
            <v>#REF!</v>
          </cell>
          <cell r="D1979" t="e">
            <v>#REF!</v>
          </cell>
        </row>
        <row r="1980">
          <cell r="A1980" t="e">
            <v>#REF!</v>
          </cell>
          <cell r="B1980" t="e">
            <v>#REF!</v>
          </cell>
          <cell r="C1980" t="e">
            <v>#REF!</v>
          </cell>
          <cell r="D1980" t="e">
            <v>#REF!</v>
          </cell>
        </row>
        <row r="1981">
          <cell r="A1981" t="e">
            <v>#REF!</v>
          </cell>
          <cell r="B1981" t="e">
            <v>#REF!</v>
          </cell>
          <cell r="C1981" t="e">
            <v>#REF!</v>
          </cell>
          <cell r="D1981" t="e">
            <v>#REF!</v>
          </cell>
        </row>
        <row r="1982">
          <cell r="A1982" t="e">
            <v>#REF!</v>
          </cell>
          <cell r="B1982" t="e">
            <v>#REF!</v>
          </cell>
          <cell r="C1982" t="e">
            <v>#REF!</v>
          </cell>
          <cell r="D1982" t="e">
            <v>#REF!</v>
          </cell>
        </row>
        <row r="1983">
          <cell r="A1983" t="e">
            <v>#REF!</v>
          </cell>
          <cell r="B1983" t="e">
            <v>#REF!</v>
          </cell>
          <cell r="C1983" t="e">
            <v>#REF!</v>
          </cell>
          <cell r="D1983" t="e">
            <v>#REF!</v>
          </cell>
        </row>
        <row r="1984">
          <cell r="A1984" t="e">
            <v>#REF!</v>
          </cell>
          <cell r="B1984" t="e">
            <v>#REF!</v>
          </cell>
          <cell r="C1984" t="e">
            <v>#REF!</v>
          </cell>
          <cell r="D1984" t="e">
            <v>#REF!</v>
          </cell>
        </row>
        <row r="1985">
          <cell r="A1985" t="e">
            <v>#REF!</v>
          </cell>
          <cell r="B1985" t="e">
            <v>#REF!</v>
          </cell>
          <cell r="C1985" t="e">
            <v>#REF!</v>
          </cell>
          <cell r="D1985" t="e">
            <v>#REF!</v>
          </cell>
        </row>
        <row r="1986">
          <cell r="A1986" t="e">
            <v>#REF!</v>
          </cell>
          <cell r="B1986" t="e">
            <v>#REF!</v>
          </cell>
          <cell r="C1986" t="e">
            <v>#REF!</v>
          </cell>
          <cell r="D1986" t="e">
            <v>#REF!</v>
          </cell>
        </row>
        <row r="1987">
          <cell r="A1987" t="e">
            <v>#REF!</v>
          </cell>
          <cell r="B1987" t="e">
            <v>#REF!</v>
          </cell>
          <cell r="C1987" t="e">
            <v>#REF!</v>
          </cell>
          <cell r="D1987" t="e">
            <v>#REF!</v>
          </cell>
        </row>
        <row r="1988">
          <cell r="A1988" t="e">
            <v>#REF!</v>
          </cell>
          <cell r="B1988" t="e">
            <v>#REF!</v>
          </cell>
          <cell r="C1988" t="e">
            <v>#REF!</v>
          </cell>
          <cell r="D1988" t="e">
            <v>#REF!</v>
          </cell>
        </row>
        <row r="1989">
          <cell r="A1989" t="e">
            <v>#REF!</v>
          </cell>
          <cell r="B1989" t="e">
            <v>#REF!</v>
          </cell>
          <cell r="C1989" t="e">
            <v>#REF!</v>
          </cell>
          <cell r="D1989" t="e">
            <v>#REF!</v>
          </cell>
        </row>
        <row r="1990">
          <cell r="A1990" t="e">
            <v>#REF!</v>
          </cell>
          <cell r="B1990" t="e">
            <v>#REF!</v>
          </cell>
          <cell r="C1990" t="e">
            <v>#REF!</v>
          </cell>
          <cell r="D1990" t="e">
            <v>#REF!</v>
          </cell>
        </row>
        <row r="1991">
          <cell r="A1991" t="e">
            <v>#REF!</v>
          </cell>
          <cell r="B1991" t="e">
            <v>#REF!</v>
          </cell>
          <cell r="C1991" t="e">
            <v>#REF!</v>
          </cell>
          <cell r="D1991" t="e">
            <v>#REF!</v>
          </cell>
        </row>
        <row r="1992">
          <cell r="A1992" t="e">
            <v>#REF!</v>
          </cell>
          <cell r="B1992" t="e">
            <v>#REF!</v>
          </cell>
          <cell r="C1992" t="e">
            <v>#REF!</v>
          </cell>
          <cell r="D1992" t="e">
            <v>#REF!</v>
          </cell>
        </row>
        <row r="1993">
          <cell r="A1993" t="e">
            <v>#REF!</v>
          </cell>
          <cell r="B1993" t="e">
            <v>#REF!</v>
          </cell>
          <cell r="C1993" t="e">
            <v>#REF!</v>
          </cell>
          <cell r="D1993" t="e">
            <v>#REF!</v>
          </cell>
        </row>
        <row r="1994">
          <cell r="A1994" t="e">
            <v>#REF!</v>
          </cell>
          <cell r="B1994" t="e">
            <v>#REF!</v>
          </cell>
          <cell r="C1994" t="e">
            <v>#REF!</v>
          </cell>
          <cell r="D1994" t="e">
            <v>#REF!</v>
          </cell>
        </row>
        <row r="1995">
          <cell r="A1995" t="e">
            <v>#REF!</v>
          </cell>
          <cell r="B1995" t="e">
            <v>#REF!</v>
          </cell>
          <cell r="C1995" t="e">
            <v>#REF!</v>
          </cell>
          <cell r="D1995" t="e">
            <v>#REF!</v>
          </cell>
        </row>
        <row r="1996">
          <cell r="A1996" t="e">
            <v>#REF!</v>
          </cell>
          <cell r="B1996" t="e">
            <v>#REF!</v>
          </cell>
          <cell r="C1996" t="e">
            <v>#REF!</v>
          </cell>
          <cell r="D1996" t="e">
            <v>#REF!</v>
          </cell>
        </row>
        <row r="1997">
          <cell r="A1997" t="e">
            <v>#REF!</v>
          </cell>
          <cell r="B1997" t="e">
            <v>#REF!</v>
          </cell>
          <cell r="C1997" t="e">
            <v>#REF!</v>
          </cell>
          <cell r="D1997" t="e">
            <v>#REF!</v>
          </cell>
        </row>
        <row r="1998">
          <cell r="A1998" t="e">
            <v>#REF!</v>
          </cell>
          <cell r="B1998" t="e">
            <v>#REF!</v>
          </cell>
          <cell r="C1998" t="e">
            <v>#REF!</v>
          </cell>
          <cell r="D1998" t="e">
            <v>#REF!</v>
          </cell>
        </row>
        <row r="1999">
          <cell r="A1999" t="e">
            <v>#REF!</v>
          </cell>
          <cell r="B1999" t="e">
            <v>#REF!</v>
          </cell>
          <cell r="C1999" t="e">
            <v>#REF!</v>
          </cell>
          <cell r="D1999" t="e">
            <v>#REF!</v>
          </cell>
        </row>
        <row r="2000">
          <cell r="A2000" t="e">
            <v>#REF!</v>
          </cell>
          <cell r="B2000" t="e">
            <v>#REF!</v>
          </cell>
          <cell r="C2000" t="e">
            <v>#REF!</v>
          </cell>
          <cell r="D2000" t="e">
            <v>#REF!</v>
          </cell>
        </row>
        <row r="2001">
          <cell r="A2001" t="e">
            <v>#REF!</v>
          </cell>
          <cell r="B2001" t="e">
            <v>#REF!</v>
          </cell>
          <cell r="C2001" t="e">
            <v>#REF!</v>
          </cell>
          <cell r="D2001" t="e">
            <v>#REF!</v>
          </cell>
        </row>
        <row r="2002">
          <cell r="A2002" t="e">
            <v>#REF!</v>
          </cell>
          <cell r="B2002" t="e">
            <v>#REF!</v>
          </cell>
          <cell r="C2002" t="e">
            <v>#REF!</v>
          </cell>
          <cell r="D2002" t="e">
            <v>#REF!</v>
          </cell>
        </row>
        <row r="2003">
          <cell r="A2003" t="e">
            <v>#REF!</v>
          </cell>
          <cell r="B2003" t="e">
            <v>#REF!</v>
          </cell>
          <cell r="C2003" t="e">
            <v>#REF!</v>
          </cell>
          <cell r="D2003" t="e">
            <v>#REF!</v>
          </cell>
        </row>
        <row r="2004">
          <cell r="A2004" t="e">
            <v>#REF!</v>
          </cell>
          <cell r="B2004" t="e">
            <v>#REF!</v>
          </cell>
          <cell r="C2004" t="e">
            <v>#REF!</v>
          </cell>
          <cell r="D2004" t="e">
            <v>#REF!</v>
          </cell>
        </row>
        <row r="2005">
          <cell r="A2005" t="e">
            <v>#REF!</v>
          </cell>
          <cell r="B2005" t="e">
            <v>#REF!</v>
          </cell>
          <cell r="C2005" t="e">
            <v>#REF!</v>
          </cell>
          <cell r="D2005" t="e">
            <v>#REF!</v>
          </cell>
        </row>
        <row r="2006">
          <cell r="A2006" t="e">
            <v>#REF!</v>
          </cell>
          <cell r="B2006" t="e">
            <v>#REF!</v>
          </cell>
          <cell r="C2006" t="e">
            <v>#REF!</v>
          </cell>
          <cell r="D2006" t="e">
            <v>#REF!</v>
          </cell>
        </row>
        <row r="2007">
          <cell r="A2007" t="e">
            <v>#REF!</v>
          </cell>
          <cell r="B2007" t="e">
            <v>#REF!</v>
          </cell>
          <cell r="C2007" t="e">
            <v>#REF!</v>
          </cell>
          <cell r="D2007" t="e">
            <v>#REF!</v>
          </cell>
        </row>
        <row r="2008">
          <cell r="A2008" t="e">
            <v>#REF!</v>
          </cell>
          <cell r="B2008" t="e">
            <v>#REF!</v>
          </cell>
          <cell r="C2008" t="e">
            <v>#REF!</v>
          </cell>
          <cell r="D2008" t="e">
            <v>#REF!</v>
          </cell>
        </row>
        <row r="2009">
          <cell r="A2009" t="e">
            <v>#REF!</v>
          </cell>
          <cell r="B2009" t="e">
            <v>#REF!</v>
          </cell>
          <cell r="C2009" t="e">
            <v>#REF!</v>
          </cell>
          <cell r="D2009" t="e">
            <v>#REF!</v>
          </cell>
        </row>
        <row r="2010">
          <cell r="A2010" t="e">
            <v>#REF!</v>
          </cell>
          <cell r="B2010" t="e">
            <v>#REF!</v>
          </cell>
          <cell r="D2010" t="e">
            <v>#REF!</v>
          </cell>
        </row>
        <row r="2011">
          <cell r="A2011" t="e">
            <v>#REF!</v>
          </cell>
          <cell r="B2011" t="e">
            <v>#REF!</v>
          </cell>
          <cell r="C2011" t="e">
            <v>#REF!</v>
          </cell>
          <cell r="D2011" t="e">
            <v>#REF!</v>
          </cell>
        </row>
        <row r="2012">
          <cell r="A2012" t="e">
            <v>#REF!</v>
          </cell>
          <cell r="B2012" t="e">
            <v>#REF!</v>
          </cell>
          <cell r="C2012" t="e">
            <v>#REF!</v>
          </cell>
          <cell r="D2012" t="e">
            <v>#REF!</v>
          </cell>
        </row>
        <row r="2013">
          <cell r="A2013" t="e">
            <v>#REF!</v>
          </cell>
          <cell r="B2013" t="e">
            <v>#REF!</v>
          </cell>
          <cell r="C2013" t="e">
            <v>#REF!</v>
          </cell>
          <cell r="D2013" t="e">
            <v>#REF!</v>
          </cell>
        </row>
        <row r="2014">
          <cell r="A2014" t="e">
            <v>#REF!</v>
          </cell>
          <cell r="B2014" t="e">
            <v>#REF!</v>
          </cell>
          <cell r="C2014" t="e">
            <v>#REF!</v>
          </cell>
          <cell r="D2014" t="e">
            <v>#REF!</v>
          </cell>
        </row>
        <row r="2015">
          <cell r="A2015" t="e">
            <v>#REF!</v>
          </cell>
          <cell r="B2015" t="e">
            <v>#REF!</v>
          </cell>
          <cell r="C2015" t="e">
            <v>#REF!</v>
          </cell>
          <cell r="D2015" t="e">
            <v>#REF!</v>
          </cell>
        </row>
        <row r="2016">
          <cell r="A2016" t="e">
            <v>#REF!</v>
          </cell>
          <cell r="B2016" t="e">
            <v>#REF!</v>
          </cell>
          <cell r="C2016" t="e">
            <v>#REF!</v>
          </cell>
          <cell r="D2016" t="e">
            <v>#REF!</v>
          </cell>
        </row>
        <row r="2017">
          <cell r="A2017" t="e">
            <v>#REF!</v>
          </cell>
          <cell r="B2017" t="e">
            <v>#REF!</v>
          </cell>
          <cell r="C2017" t="e">
            <v>#REF!</v>
          </cell>
          <cell r="D2017" t="e">
            <v>#REF!</v>
          </cell>
        </row>
        <row r="2018">
          <cell r="A2018" t="e">
            <v>#REF!</v>
          </cell>
          <cell r="B2018" t="e">
            <v>#REF!</v>
          </cell>
          <cell r="C2018" t="e">
            <v>#REF!</v>
          </cell>
          <cell r="D2018" t="e">
            <v>#REF!</v>
          </cell>
        </row>
        <row r="2019">
          <cell r="A2019" t="e">
            <v>#REF!</v>
          </cell>
          <cell r="B2019" t="e">
            <v>#REF!</v>
          </cell>
          <cell r="C2019" t="e">
            <v>#REF!</v>
          </cell>
          <cell r="D2019" t="e">
            <v>#REF!</v>
          </cell>
        </row>
        <row r="2020">
          <cell r="A2020" t="e">
            <v>#REF!</v>
          </cell>
          <cell r="B2020" t="e">
            <v>#REF!</v>
          </cell>
          <cell r="C2020" t="e">
            <v>#REF!</v>
          </cell>
          <cell r="D2020" t="e">
            <v>#REF!</v>
          </cell>
        </row>
        <row r="2021">
          <cell r="A2021" t="e">
            <v>#REF!</v>
          </cell>
          <cell r="B2021" t="e">
            <v>#REF!</v>
          </cell>
          <cell r="C2021" t="e">
            <v>#REF!</v>
          </cell>
          <cell r="D2021" t="e">
            <v>#REF!</v>
          </cell>
        </row>
        <row r="2022">
          <cell r="A2022" t="e">
            <v>#REF!</v>
          </cell>
          <cell r="B2022" t="e">
            <v>#REF!</v>
          </cell>
          <cell r="C2022" t="e">
            <v>#REF!</v>
          </cell>
          <cell r="D2022" t="e">
            <v>#REF!</v>
          </cell>
        </row>
        <row r="2023">
          <cell r="A2023" t="e">
            <v>#REF!</v>
          </cell>
          <cell r="B2023" t="e">
            <v>#REF!</v>
          </cell>
          <cell r="C2023" t="e">
            <v>#REF!</v>
          </cell>
          <cell r="D2023" t="e">
            <v>#REF!</v>
          </cell>
        </row>
        <row r="2024">
          <cell r="A2024" t="e">
            <v>#REF!</v>
          </cell>
          <cell r="B2024" t="e">
            <v>#REF!</v>
          </cell>
          <cell r="C2024" t="e">
            <v>#REF!</v>
          </cell>
          <cell r="D2024" t="e">
            <v>#REF!</v>
          </cell>
        </row>
        <row r="2025">
          <cell r="A2025" t="e">
            <v>#REF!</v>
          </cell>
          <cell r="B2025" t="e">
            <v>#REF!</v>
          </cell>
          <cell r="C2025" t="e">
            <v>#REF!</v>
          </cell>
          <cell r="D2025" t="e">
            <v>#REF!</v>
          </cell>
        </row>
        <row r="2026">
          <cell r="A2026" t="e">
            <v>#REF!</v>
          </cell>
          <cell r="B2026" t="e">
            <v>#REF!</v>
          </cell>
          <cell r="C2026" t="e">
            <v>#REF!</v>
          </cell>
          <cell r="D2026" t="e">
            <v>#REF!</v>
          </cell>
        </row>
        <row r="2027">
          <cell r="A2027" t="e">
            <v>#REF!</v>
          </cell>
          <cell r="B2027" t="e">
            <v>#REF!</v>
          </cell>
          <cell r="C2027" t="e">
            <v>#REF!</v>
          </cell>
          <cell r="D2027" t="e">
            <v>#REF!</v>
          </cell>
        </row>
        <row r="2028">
          <cell r="A2028" t="e">
            <v>#REF!</v>
          </cell>
          <cell r="B2028" t="e">
            <v>#REF!</v>
          </cell>
          <cell r="C2028" t="e">
            <v>#REF!</v>
          </cell>
          <cell r="D2028" t="e">
            <v>#REF!</v>
          </cell>
        </row>
        <row r="2029">
          <cell r="A2029" t="e">
            <v>#REF!</v>
          </cell>
          <cell r="B2029" t="e">
            <v>#REF!</v>
          </cell>
          <cell r="C2029" t="e">
            <v>#REF!</v>
          </cell>
          <cell r="D2029" t="e">
            <v>#REF!</v>
          </cell>
        </row>
        <row r="2030">
          <cell r="A2030" t="e">
            <v>#REF!</v>
          </cell>
          <cell r="B2030" t="e">
            <v>#REF!</v>
          </cell>
          <cell r="D2030" t="e">
            <v>#REF!</v>
          </cell>
        </row>
        <row r="2031">
          <cell r="A2031" t="e">
            <v>#REF!</v>
          </cell>
          <cell r="B2031" t="e">
            <v>#REF!</v>
          </cell>
          <cell r="C2031" t="e">
            <v>#REF!</v>
          </cell>
          <cell r="D2031" t="e">
            <v>#REF!</v>
          </cell>
        </row>
        <row r="2032">
          <cell r="A2032" t="e">
            <v>#REF!</v>
          </cell>
          <cell r="B2032" t="e">
            <v>#REF!</v>
          </cell>
          <cell r="C2032" t="e">
            <v>#REF!</v>
          </cell>
          <cell r="D2032" t="e">
            <v>#REF!</v>
          </cell>
        </row>
        <row r="2033">
          <cell r="A2033" t="e">
            <v>#REF!</v>
          </cell>
          <cell r="B2033" t="e">
            <v>#REF!</v>
          </cell>
          <cell r="C2033" t="e">
            <v>#REF!</v>
          </cell>
          <cell r="D2033" t="e">
            <v>#REF!</v>
          </cell>
        </row>
        <row r="2034">
          <cell r="A2034" t="e">
            <v>#REF!</v>
          </cell>
          <cell r="B2034" t="e">
            <v>#REF!</v>
          </cell>
          <cell r="C2034" t="e">
            <v>#REF!</v>
          </cell>
          <cell r="D2034" t="e">
            <v>#REF!</v>
          </cell>
        </row>
        <row r="2035">
          <cell r="A2035" t="e">
            <v>#REF!</v>
          </cell>
          <cell r="B2035" t="e">
            <v>#REF!</v>
          </cell>
          <cell r="C2035" t="e">
            <v>#REF!</v>
          </cell>
          <cell r="D2035" t="e">
            <v>#REF!</v>
          </cell>
        </row>
        <row r="2036">
          <cell r="A2036" t="e">
            <v>#REF!</v>
          </cell>
          <cell r="B2036" t="e">
            <v>#REF!</v>
          </cell>
          <cell r="C2036" t="e">
            <v>#REF!</v>
          </cell>
          <cell r="D2036" t="e">
            <v>#REF!</v>
          </cell>
        </row>
        <row r="2037">
          <cell r="A2037" t="e">
            <v>#REF!</v>
          </cell>
          <cell r="B2037" t="e">
            <v>#REF!</v>
          </cell>
          <cell r="C2037" t="e">
            <v>#REF!</v>
          </cell>
          <cell r="D2037" t="e">
            <v>#REF!</v>
          </cell>
        </row>
        <row r="2038">
          <cell r="A2038" t="e">
            <v>#REF!</v>
          </cell>
          <cell r="B2038" t="e">
            <v>#REF!</v>
          </cell>
          <cell r="C2038" t="e">
            <v>#REF!</v>
          </cell>
          <cell r="D2038" t="e">
            <v>#REF!</v>
          </cell>
        </row>
        <row r="2039">
          <cell r="A2039" t="e">
            <v>#REF!</v>
          </cell>
          <cell r="B2039" t="e">
            <v>#REF!</v>
          </cell>
          <cell r="C2039" t="e">
            <v>#REF!</v>
          </cell>
          <cell r="D2039" t="e">
            <v>#REF!</v>
          </cell>
        </row>
        <row r="2040">
          <cell r="A2040" t="e">
            <v>#REF!</v>
          </cell>
          <cell r="B2040" t="e">
            <v>#REF!</v>
          </cell>
          <cell r="C2040" t="e">
            <v>#REF!</v>
          </cell>
          <cell r="D2040" t="e">
            <v>#REF!</v>
          </cell>
        </row>
        <row r="2041">
          <cell r="A2041" t="e">
            <v>#REF!</v>
          </cell>
          <cell r="B2041" t="e">
            <v>#REF!</v>
          </cell>
          <cell r="C2041" t="e">
            <v>#REF!</v>
          </cell>
          <cell r="D2041" t="e">
            <v>#REF!</v>
          </cell>
        </row>
        <row r="2042">
          <cell r="A2042" t="e">
            <v>#REF!</v>
          </cell>
          <cell r="B2042" t="e">
            <v>#REF!</v>
          </cell>
          <cell r="C2042" t="e">
            <v>#REF!</v>
          </cell>
          <cell r="D2042" t="e">
            <v>#REF!</v>
          </cell>
        </row>
        <row r="2043">
          <cell r="A2043" t="e">
            <v>#REF!</v>
          </cell>
          <cell r="B2043" t="e">
            <v>#REF!</v>
          </cell>
          <cell r="C2043" t="e">
            <v>#REF!</v>
          </cell>
          <cell r="D2043" t="e">
            <v>#REF!</v>
          </cell>
        </row>
        <row r="2044">
          <cell r="A2044" t="e">
            <v>#REF!</v>
          </cell>
          <cell r="B2044" t="e">
            <v>#REF!</v>
          </cell>
          <cell r="C2044" t="e">
            <v>#REF!</v>
          </cell>
          <cell r="D2044" t="e">
            <v>#REF!</v>
          </cell>
        </row>
        <row r="2045">
          <cell r="A2045" t="e">
            <v>#REF!</v>
          </cell>
          <cell r="B2045" t="e">
            <v>#REF!</v>
          </cell>
          <cell r="C2045" t="e">
            <v>#REF!</v>
          </cell>
          <cell r="D2045" t="e">
            <v>#REF!</v>
          </cell>
        </row>
        <row r="2046">
          <cell r="A2046" t="e">
            <v>#REF!</v>
          </cell>
          <cell r="B2046" t="e">
            <v>#REF!</v>
          </cell>
          <cell r="C2046" t="e">
            <v>#REF!</v>
          </cell>
          <cell r="D2046" t="e">
            <v>#REF!</v>
          </cell>
        </row>
        <row r="2047">
          <cell r="A2047" t="e">
            <v>#REF!</v>
          </cell>
          <cell r="B2047" t="e">
            <v>#REF!</v>
          </cell>
          <cell r="C2047" t="e">
            <v>#REF!</v>
          </cell>
          <cell r="D2047" t="e">
            <v>#REF!</v>
          </cell>
        </row>
        <row r="2048">
          <cell r="A2048" t="e">
            <v>#REF!</v>
          </cell>
          <cell r="B2048" t="e">
            <v>#REF!</v>
          </cell>
          <cell r="C2048" t="e">
            <v>#REF!</v>
          </cell>
          <cell r="D2048" t="e">
            <v>#REF!</v>
          </cell>
        </row>
        <row r="2049">
          <cell r="A2049" t="e">
            <v>#REF!</v>
          </cell>
          <cell r="B2049" t="e">
            <v>#REF!</v>
          </cell>
          <cell r="C2049" t="e">
            <v>#REF!</v>
          </cell>
          <cell r="D2049" t="e">
            <v>#REF!</v>
          </cell>
        </row>
        <row r="2050">
          <cell r="A2050" t="e">
            <v>#REF!</v>
          </cell>
          <cell r="B2050" t="e">
            <v>#REF!</v>
          </cell>
          <cell r="D2050" t="e">
            <v>#REF!</v>
          </cell>
        </row>
        <row r="2051">
          <cell r="A2051" t="e">
            <v>#REF!</v>
          </cell>
          <cell r="B2051" t="e">
            <v>#REF!</v>
          </cell>
          <cell r="C2051" t="e">
            <v>#REF!</v>
          </cell>
          <cell r="D2051" t="e">
            <v>#REF!</v>
          </cell>
        </row>
        <row r="2052">
          <cell r="A2052" t="e">
            <v>#REF!</v>
          </cell>
          <cell r="B2052" t="e">
            <v>#REF!</v>
          </cell>
          <cell r="C2052" t="e">
            <v>#REF!</v>
          </cell>
          <cell r="D2052" t="e">
            <v>#REF!</v>
          </cell>
        </row>
        <row r="2053">
          <cell r="A2053" t="e">
            <v>#REF!</v>
          </cell>
          <cell r="B2053" t="e">
            <v>#REF!</v>
          </cell>
          <cell r="C2053" t="e">
            <v>#REF!</v>
          </cell>
          <cell r="D2053" t="e">
            <v>#REF!</v>
          </cell>
        </row>
        <row r="2054">
          <cell r="A2054" t="e">
            <v>#REF!</v>
          </cell>
          <cell r="B2054" t="e">
            <v>#REF!</v>
          </cell>
          <cell r="C2054" t="e">
            <v>#REF!</v>
          </cell>
          <cell r="D2054" t="e">
            <v>#REF!</v>
          </cell>
        </row>
        <row r="2055">
          <cell r="A2055" t="e">
            <v>#REF!</v>
          </cell>
          <cell r="B2055" t="e">
            <v>#REF!</v>
          </cell>
          <cell r="C2055" t="e">
            <v>#REF!</v>
          </cell>
          <cell r="D2055" t="e">
            <v>#REF!</v>
          </cell>
        </row>
        <row r="2056">
          <cell r="A2056" t="e">
            <v>#REF!</v>
          </cell>
          <cell r="B2056" t="e">
            <v>#REF!</v>
          </cell>
          <cell r="C2056" t="e">
            <v>#REF!</v>
          </cell>
          <cell r="D2056" t="e">
            <v>#REF!</v>
          </cell>
        </row>
        <row r="2057">
          <cell r="A2057" t="e">
            <v>#REF!</v>
          </cell>
          <cell r="B2057" t="e">
            <v>#REF!</v>
          </cell>
          <cell r="C2057" t="e">
            <v>#REF!</v>
          </cell>
          <cell r="D2057" t="e">
            <v>#REF!</v>
          </cell>
        </row>
        <row r="2058">
          <cell r="A2058" t="e">
            <v>#REF!</v>
          </cell>
          <cell r="B2058" t="e">
            <v>#REF!</v>
          </cell>
          <cell r="C2058" t="e">
            <v>#REF!</v>
          </cell>
          <cell r="D2058" t="e">
            <v>#REF!</v>
          </cell>
        </row>
        <row r="2059">
          <cell r="A2059" t="e">
            <v>#REF!</v>
          </cell>
          <cell r="B2059" t="e">
            <v>#REF!</v>
          </cell>
          <cell r="C2059" t="e">
            <v>#REF!</v>
          </cell>
          <cell r="D2059" t="e">
            <v>#REF!</v>
          </cell>
        </row>
        <row r="2060">
          <cell r="A2060" t="e">
            <v>#REF!</v>
          </cell>
          <cell r="B2060" t="e">
            <v>#REF!</v>
          </cell>
          <cell r="C2060" t="e">
            <v>#REF!</v>
          </cell>
          <cell r="D2060" t="e">
            <v>#REF!</v>
          </cell>
        </row>
        <row r="2061">
          <cell r="A2061" t="e">
            <v>#REF!</v>
          </cell>
          <cell r="B2061" t="e">
            <v>#REF!</v>
          </cell>
          <cell r="C2061" t="e">
            <v>#REF!</v>
          </cell>
          <cell r="D2061" t="e">
            <v>#REF!</v>
          </cell>
        </row>
        <row r="2062">
          <cell r="A2062" t="e">
            <v>#REF!</v>
          </cell>
          <cell r="B2062" t="e">
            <v>#REF!</v>
          </cell>
          <cell r="C2062" t="e">
            <v>#REF!</v>
          </cell>
          <cell r="D2062" t="e">
            <v>#REF!</v>
          </cell>
        </row>
        <row r="2063">
          <cell r="A2063" t="e">
            <v>#REF!</v>
          </cell>
          <cell r="B2063" t="e">
            <v>#REF!</v>
          </cell>
          <cell r="C2063" t="e">
            <v>#REF!</v>
          </cell>
          <cell r="D2063" t="e">
            <v>#REF!</v>
          </cell>
        </row>
        <row r="2064">
          <cell r="A2064" t="e">
            <v>#REF!</v>
          </cell>
          <cell r="B2064" t="e">
            <v>#REF!</v>
          </cell>
          <cell r="C2064" t="e">
            <v>#REF!</v>
          </cell>
          <cell r="D2064" t="e">
            <v>#REF!</v>
          </cell>
        </row>
        <row r="2065">
          <cell r="A2065" t="e">
            <v>#REF!</v>
          </cell>
          <cell r="B2065" t="e">
            <v>#REF!</v>
          </cell>
          <cell r="C2065" t="e">
            <v>#REF!</v>
          </cell>
          <cell r="D2065" t="e">
            <v>#REF!</v>
          </cell>
        </row>
        <row r="2066">
          <cell r="A2066" t="e">
            <v>#REF!</v>
          </cell>
          <cell r="B2066" t="e">
            <v>#REF!</v>
          </cell>
          <cell r="C2066" t="e">
            <v>#REF!</v>
          </cell>
          <cell r="D2066" t="e">
            <v>#REF!</v>
          </cell>
        </row>
        <row r="2067">
          <cell r="A2067" t="e">
            <v>#REF!</v>
          </cell>
          <cell r="B2067" t="e">
            <v>#REF!</v>
          </cell>
          <cell r="C2067" t="e">
            <v>#REF!</v>
          </cell>
          <cell r="D2067" t="e">
            <v>#REF!</v>
          </cell>
        </row>
        <row r="2068">
          <cell r="A2068" t="e">
            <v>#REF!</v>
          </cell>
          <cell r="B2068" t="e">
            <v>#REF!</v>
          </cell>
          <cell r="C2068" t="e">
            <v>#REF!</v>
          </cell>
          <cell r="D2068" t="e">
            <v>#REF!</v>
          </cell>
        </row>
        <row r="2069">
          <cell r="A2069" t="e">
            <v>#REF!</v>
          </cell>
          <cell r="B2069" t="e">
            <v>#REF!</v>
          </cell>
          <cell r="C2069" t="e">
            <v>#REF!</v>
          </cell>
          <cell r="D2069" t="e">
            <v>#REF!</v>
          </cell>
        </row>
        <row r="2070">
          <cell r="A2070" t="e">
            <v>#REF!</v>
          </cell>
          <cell r="B2070" t="e">
            <v>#REF!</v>
          </cell>
          <cell r="C2070" t="e">
            <v>#REF!</v>
          </cell>
          <cell r="D2070" t="e">
            <v>#REF!</v>
          </cell>
        </row>
        <row r="2071">
          <cell r="A2071" t="e">
            <v>#REF!</v>
          </cell>
          <cell r="B2071" t="e">
            <v>#REF!</v>
          </cell>
          <cell r="C2071" t="e">
            <v>#REF!</v>
          </cell>
          <cell r="D2071" t="e">
            <v>#REF!</v>
          </cell>
        </row>
        <row r="2072">
          <cell r="A2072" t="e">
            <v>#REF!</v>
          </cell>
          <cell r="B2072" t="e">
            <v>#REF!</v>
          </cell>
          <cell r="C2072" t="e">
            <v>#REF!</v>
          </cell>
          <cell r="D2072" t="e">
            <v>#REF!</v>
          </cell>
        </row>
        <row r="2073">
          <cell r="A2073" t="e">
            <v>#REF!</v>
          </cell>
          <cell r="B2073" t="e">
            <v>#REF!</v>
          </cell>
          <cell r="C2073" t="e">
            <v>#REF!</v>
          </cell>
          <cell r="D2073" t="e">
            <v>#REF!</v>
          </cell>
        </row>
        <row r="2074">
          <cell r="A2074" t="e">
            <v>#REF!</v>
          </cell>
          <cell r="B2074" t="e">
            <v>#REF!</v>
          </cell>
          <cell r="C2074" t="e">
            <v>#REF!</v>
          </cell>
          <cell r="D2074" t="e">
            <v>#REF!</v>
          </cell>
        </row>
        <row r="2075">
          <cell r="A2075" t="e">
            <v>#REF!</v>
          </cell>
          <cell r="B2075" t="e">
            <v>#REF!</v>
          </cell>
          <cell r="C2075" t="e">
            <v>#REF!</v>
          </cell>
          <cell r="D2075" t="e">
            <v>#REF!</v>
          </cell>
        </row>
        <row r="2076">
          <cell r="A2076" t="e">
            <v>#REF!</v>
          </cell>
          <cell r="B2076" t="e">
            <v>#REF!</v>
          </cell>
          <cell r="C2076" t="e">
            <v>#REF!</v>
          </cell>
          <cell r="D2076" t="e">
            <v>#REF!</v>
          </cell>
        </row>
        <row r="2077">
          <cell r="A2077" t="e">
            <v>#REF!</v>
          </cell>
          <cell r="B2077" t="e">
            <v>#REF!</v>
          </cell>
          <cell r="C2077" t="e">
            <v>#REF!</v>
          </cell>
          <cell r="D2077" t="e">
            <v>#REF!</v>
          </cell>
        </row>
        <row r="2078">
          <cell r="A2078" t="e">
            <v>#REF!</v>
          </cell>
          <cell r="B2078" t="e">
            <v>#REF!</v>
          </cell>
          <cell r="D2078" t="e">
            <v>#REF!</v>
          </cell>
        </row>
        <row r="2079">
          <cell r="A2079" t="e">
            <v>#REF!</v>
          </cell>
          <cell r="B2079" t="e">
            <v>#REF!</v>
          </cell>
          <cell r="C2079" t="e">
            <v>#REF!</v>
          </cell>
          <cell r="D2079" t="e">
            <v>#REF!</v>
          </cell>
        </row>
        <row r="2080">
          <cell r="A2080" t="e">
            <v>#REF!</v>
          </cell>
          <cell r="B2080" t="e">
            <v>#REF!</v>
          </cell>
          <cell r="C2080" t="e">
            <v>#REF!</v>
          </cell>
          <cell r="D2080" t="e">
            <v>#REF!</v>
          </cell>
        </row>
        <row r="2081">
          <cell r="A2081" t="e">
            <v>#REF!</v>
          </cell>
          <cell r="B2081" t="e">
            <v>#REF!</v>
          </cell>
          <cell r="C2081" t="e">
            <v>#REF!</v>
          </cell>
          <cell r="D2081" t="e">
            <v>#REF!</v>
          </cell>
        </row>
        <row r="2082">
          <cell r="A2082" t="e">
            <v>#REF!</v>
          </cell>
          <cell r="B2082" t="e">
            <v>#REF!</v>
          </cell>
          <cell r="C2082" t="e">
            <v>#REF!</v>
          </cell>
          <cell r="D2082" t="e">
            <v>#REF!</v>
          </cell>
        </row>
        <row r="2083">
          <cell r="A2083" t="e">
            <v>#REF!</v>
          </cell>
          <cell r="B2083" t="e">
            <v>#REF!</v>
          </cell>
          <cell r="C2083" t="e">
            <v>#REF!</v>
          </cell>
          <cell r="D2083" t="e">
            <v>#REF!</v>
          </cell>
        </row>
        <row r="2084">
          <cell r="A2084" t="e">
            <v>#REF!</v>
          </cell>
          <cell r="B2084" t="e">
            <v>#REF!</v>
          </cell>
          <cell r="C2084" t="e">
            <v>#REF!</v>
          </cell>
          <cell r="D2084" t="e">
            <v>#REF!</v>
          </cell>
        </row>
        <row r="2085">
          <cell r="A2085" t="e">
            <v>#REF!</v>
          </cell>
          <cell r="B2085" t="e">
            <v>#REF!</v>
          </cell>
          <cell r="C2085" t="e">
            <v>#REF!</v>
          </cell>
          <cell r="D2085" t="e">
            <v>#REF!</v>
          </cell>
        </row>
        <row r="2086">
          <cell r="A2086" t="e">
            <v>#REF!</v>
          </cell>
          <cell r="B2086" t="e">
            <v>#REF!</v>
          </cell>
          <cell r="C2086" t="e">
            <v>#REF!</v>
          </cell>
          <cell r="D2086" t="e">
            <v>#REF!</v>
          </cell>
        </row>
        <row r="2087">
          <cell r="A2087" t="e">
            <v>#REF!</v>
          </cell>
          <cell r="B2087" t="e">
            <v>#REF!</v>
          </cell>
          <cell r="C2087" t="e">
            <v>#REF!</v>
          </cell>
          <cell r="D2087" t="e">
            <v>#REF!</v>
          </cell>
        </row>
        <row r="2088">
          <cell r="A2088" t="e">
            <v>#REF!</v>
          </cell>
          <cell r="B2088" t="e">
            <v>#REF!</v>
          </cell>
          <cell r="C2088" t="e">
            <v>#REF!</v>
          </cell>
          <cell r="D2088" t="e">
            <v>#REF!</v>
          </cell>
        </row>
        <row r="2089">
          <cell r="A2089" t="e">
            <v>#REF!</v>
          </cell>
          <cell r="B2089" t="e">
            <v>#REF!</v>
          </cell>
          <cell r="C2089" t="e">
            <v>#REF!</v>
          </cell>
          <cell r="D2089" t="e">
            <v>#REF!</v>
          </cell>
        </row>
        <row r="2090">
          <cell r="A2090" t="e">
            <v>#REF!</v>
          </cell>
          <cell r="B2090" t="e">
            <v>#REF!</v>
          </cell>
          <cell r="C2090" t="e">
            <v>#REF!</v>
          </cell>
          <cell r="D2090" t="e">
            <v>#REF!</v>
          </cell>
        </row>
        <row r="2091">
          <cell r="A2091" t="e">
            <v>#REF!</v>
          </cell>
          <cell r="B2091" t="e">
            <v>#REF!</v>
          </cell>
          <cell r="C2091" t="e">
            <v>#REF!</v>
          </cell>
          <cell r="D2091" t="e">
            <v>#REF!</v>
          </cell>
        </row>
        <row r="2092">
          <cell r="A2092" t="e">
            <v>#REF!</v>
          </cell>
          <cell r="B2092" t="e">
            <v>#REF!</v>
          </cell>
          <cell r="C2092" t="e">
            <v>#REF!</v>
          </cell>
          <cell r="D2092" t="e">
            <v>#REF!</v>
          </cell>
        </row>
        <row r="2093">
          <cell r="A2093" t="e">
            <v>#REF!</v>
          </cell>
          <cell r="B2093" t="e">
            <v>#REF!</v>
          </cell>
          <cell r="C2093" t="e">
            <v>#REF!</v>
          </cell>
          <cell r="D2093" t="e">
            <v>#REF!</v>
          </cell>
        </row>
        <row r="2094">
          <cell r="A2094" t="e">
            <v>#REF!</v>
          </cell>
          <cell r="B2094" t="e">
            <v>#REF!</v>
          </cell>
          <cell r="C2094" t="e">
            <v>#REF!</v>
          </cell>
          <cell r="D2094" t="e">
            <v>#REF!</v>
          </cell>
        </row>
        <row r="2095">
          <cell r="A2095" t="e">
            <v>#REF!</v>
          </cell>
          <cell r="B2095" t="e">
            <v>#REF!</v>
          </cell>
          <cell r="C2095" t="e">
            <v>#REF!</v>
          </cell>
          <cell r="D2095" t="e">
            <v>#REF!</v>
          </cell>
        </row>
        <row r="2096">
          <cell r="A2096" t="e">
            <v>#REF!</v>
          </cell>
          <cell r="B2096" t="e">
            <v>#REF!</v>
          </cell>
          <cell r="C2096" t="e">
            <v>#REF!</v>
          </cell>
          <cell r="D2096" t="e">
            <v>#REF!</v>
          </cell>
        </row>
        <row r="2097">
          <cell r="A2097" t="e">
            <v>#REF!</v>
          </cell>
          <cell r="B2097" t="e">
            <v>#REF!</v>
          </cell>
          <cell r="C2097" t="e">
            <v>#REF!</v>
          </cell>
          <cell r="D2097" t="e">
            <v>#REF!</v>
          </cell>
        </row>
        <row r="2098">
          <cell r="A2098" t="e">
            <v>#REF!</v>
          </cell>
          <cell r="B2098" t="e">
            <v>#REF!</v>
          </cell>
          <cell r="C2098" t="e">
            <v>#REF!</v>
          </cell>
          <cell r="D2098" t="e">
            <v>#REF!</v>
          </cell>
        </row>
        <row r="2099">
          <cell r="A2099" t="e">
            <v>#REF!</v>
          </cell>
          <cell r="B2099" t="e">
            <v>#REF!</v>
          </cell>
          <cell r="C2099" t="e">
            <v>#REF!</v>
          </cell>
          <cell r="D2099" t="e">
            <v>#REF!</v>
          </cell>
        </row>
        <row r="2100">
          <cell r="A2100" t="e">
            <v>#REF!</v>
          </cell>
          <cell r="B2100" t="e">
            <v>#REF!</v>
          </cell>
          <cell r="C2100" t="e">
            <v>#REF!</v>
          </cell>
          <cell r="D2100" t="e">
            <v>#REF!</v>
          </cell>
        </row>
        <row r="2101">
          <cell r="A2101" t="e">
            <v>#REF!</v>
          </cell>
          <cell r="B2101" t="e">
            <v>#REF!</v>
          </cell>
          <cell r="C2101" t="e">
            <v>#REF!</v>
          </cell>
          <cell r="D2101" t="e">
            <v>#REF!</v>
          </cell>
        </row>
        <row r="2102">
          <cell r="A2102" t="e">
            <v>#REF!</v>
          </cell>
          <cell r="B2102" t="e">
            <v>#REF!</v>
          </cell>
          <cell r="C2102" t="e">
            <v>#REF!</v>
          </cell>
          <cell r="D2102" t="e">
            <v>#REF!</v>
          </cell>
        </row>
        <row r="2103">
          <cell r="A2103" t="e">
            <v>#REF!</v>
          </cell>
          <cell r="B2103" t="e">
            <v>#REF!</v>
          </cell>
          <cell r="C2103" t="e">
            <v>#REF!</v>
          </cell>
          <cell r="D2103" t="e">
            <v>#REF!</v>
          </cell>
        </row>
        <row r="2104">
          <cell r="A2104" t="e">
            <v>#REF!</v>
          </cell>
          <cell r="B2104" t="e">
            <v>#REF!</v>
          </cell>
          <cell r="C2104" t="e">
            <v>#REF!</v>
          </cell>
          <cell r="D2104" t="e">
            <v>#REF!</v>
          </cell>
        </row>
        <row r="2105">
          <cell r="A2105" t="e">
            <v>#REF!</v>
          </cell>
          <cell r="B2105" t="e">
            <v>#REF!</v>
          </cell>
          <cell r="D2105" t="e">
            <v>#REF!</v>
          </cell>
        </row>
        <row r="2106">
          <cell r="A2106" t="e">
            <v>#REF!</v>
          </cell>
          <cell r="B2106" t="e">
            <v>#REF!</v>
          </cell>
          <cell r="C2106" t="e">
            <v>#REF!</v>
          </cell>
          <cell r="D2106" t="e">
            <v>#REF!</v>
          </cell>
        </row>
        <row r="2107">
          <cell r="A2107" t="e">
            <v>#REF!</v>
          </cell>
          <cell r="B2107" t="e">
            <v>#REF!</v>
          </cell>
          <cell r="C2107" t="e">
            <v>#REF!</v>
          </cell>
          <cell r="D2107" t="e">
            <v>#REF!</v>
          </cell>
        </row>
        <row r="2108">
          <cell r="A2108" t="e">
            <v>#REF!</v>
          </cell>
          <cell r="B2108" t="e">
            <v>#REF!</v>
          </cell>
          <cell r="C2108" t="e">
            <v>#REF!</v>
          </cell>
          <cell r="D2108" t="e">
            <v>#REF!</v>
          </cell>
        </row>
        <row r="2109">
          <cell r="A2109" t="e">
            <v>#REF!</v>
          </cell>
          <cell r="B2109" t="e">
            <v>#REF!</v>
          </cell>
          <cell r="C2109" t="e">
            <v>#REF!</v>
          </cell>
          <cell r="D2109" t="e">
            <v>#REF!</v>
          </cell>
        </row>
        <row r="2110">
          <cell r="A2110" t="e">
            <v>#REF!</v>
          </cell>
          <cell r="B2110" t="e">
            <v>#REF!</v>
          </cell>
          <cell r="C2110" t="e">
            <v>#REF!</v>
          </cell>
          <cell r="D2110" t="e">
            <v>#REF!</v>
          </cell>
        </row>
        <row r="2111">
          <cell r="A2111" t="e">
            <v>#REF!</v>
          </cell>
          <cell r="B2111" t="e">
            <v>#REF!</v>
          </cell>
          <cell r="C2111" t="e">
            <v>#REF!</v>
          </cell>
          <cell r="D2111" t="e">
            <v>#REF!</v>
          </cell>
        </row>
        <row r="2112">
          <cell r="A2112" t="e">
            <v>#REF!</v>
          </cell>
          <cell r="B2112" t="e">
            <v>#REF!</v>
          </cell>
          <cell r="C2112" t="e">
            <v>#REF!</v>
          </cell>
          <cell r="D2112" t="e">
            <v>#REF!</v>
          </cell>
        </row>
        <row r="2113">
          <cell r="A2113" t="e">
            <v>#REF!</v>
          </cell>
          <cell r="B2113" t="e">
            <v>#REF!</v>
          </cell>
          <cell r="C2113" t="e">
            <v>#REF!</v>
          </cell>
          <cell r="D2113" t="e">
            <v>#REF!</v>
          </cell>
        </row>
        <row r="2114">
          <cell r="A2114" t="e">
            <v>#REF!</v>
          </cell>
          <cell r="B2114" t="e">
            <v>#REF!</v>
          </cell>
          <cell r="C2114" t="e">
            <v>#REF!</v>
          </cell>
          <cell r="D2114" t="e">
            <v>#REF!</v>
          </cell>
        </row>
        <row r="2115">
          <cell r="A2115" t="e">
            <v>#REF!</v>
          </cell>
          <cell r="B2115" t="e">
            <v>#REF!</v>
          </cell>
          <cell r="C2115" t="e">
            <v>#REF!</v>
          </cell>
          <cell r="D2115" t="e">
            <v>#REF!</v>
          </cell>
        </row>
        <row r="2116">
          <cell r="A2116" t="e">
            <v>#REF!</v>
          </cell>
          <cell r="B2116" t="e">
            <v>#REF!</v>
          </cell>
          <cell r="C2116" t="e">
            <v>#REF!</v>
          </cell>
          <cell r="D2116" t="e">
            <v>#REF!</v>
          </cell>
        </row>
        <row r="2117">
          <cell r="A2117" t="e">
            <v>#REF!</v>
          </cell>
          <cell r="B2117" t="e">
            <v>#REF!</v>
          </cell>
          <cell r="C2117" t="e">
            <v>#REF!</v>
          </cell>
          <cell r="D2117" t="e">
            <v>#REF!</v>
          </cell>
        </row>
        <row r="2118">
          <cell r="A2118" t="e">
            <v>#REF!</v>
          </cell>
          <cell r="B2118" t="e">
            <v>#REF!</v>
          </cell>
          <cell r="C2118" t="e">
            <v>#REF!</v>
          </cell>
          <cell r="D2118" t="e">
            <v>#REF!</v>
          </cell>
        </row>
        <row r="2119">
          <cell r="A2119" t="e">
            <v>#REF!</v>
          </cell>
          <cell r="B2119" t="e">
            <v>#REF!</v>
          </cell>
          <cell r="C2119" t="e">
            <v>#REF!</v>
          </cell>
          <cell r="D2119" t="e">
            <v>#REF!</v>
          </cell>
        </row>
        <row r="2120">
          <cell r="A2120" t="e">
            <v>#REF!</v>
          </cell>
          <cell r="B2120" t="e">
            <v>#REF!</v>
          </cell>
          <cell r="C2120" t="e">
            <v>#REF!</v>
          </cell>
          <cell r="D2120" t="e">
            <v>#REF!</v>
          </cell>
        </row>
        <row r="2121">
          <cell r="A2121" t="e">
            <v>#REF!</v>
          </cell>
          <cell r="B2121" t="e">
            <v>#REF!</v>
          </cell>
          <cell r="C2121" t="e">
            <v>#REF!</v>
          </cell>
          <cell r="D2121" t="e">
            <v>#REF!</v>
          </cell>
        </row>
        <row r="2122">
          <cell r="A2122" t="e">
            <v>#REF!</v>
          </cell>
          <cell r="B2122" t="e">
            <v>#REF!</v>
          </cell>
          <cell r="C2122" t="e">
            <v>#REF!</v>
          </cell>
          <cell r="D2122" t="e">
            <v>#REF!</v>
          </cell>
        </row>
        <row r="2123">
          <cell r="A2123" t="e">
            <v>#REF!</v>
          </cell>
          <cell r="B2123" t="e">
            <v>#REF!</v>
          </cell>
          <cell r="C2123" t="e">
            <v>#REF!</v>
          </cell>
          <cell r="D2123" t="e">
            <v>#REF!</v>
          </cell>
        </row>
        <row r="2124">
          <cell r="A2124" t="e">
            <v>#REF!</v>
          </cell>
          <cell r="B2124" t="e">
            <v>#REF!</v>
          </cell>
          <cell r="C2124" t="e">
            <v>#REF!</v>
          </cell>
          <cell r="D2124" t="e">
            <v>#REF!</v>
          </cell>
        </row>
        <row r="2125">
          <cell r="A2125" t="e">
            <v>#REF!</v>
          </cell>
          <cell r="B2125" t="e">
            <v>#REF!</v>
          </cell>
          <cell r="C2125" t="e">
            <v>#REF!</v>
          </cell>
          <cell r="D2125" t="e">
            <v>#REF!</v>
          </cell>
        </row>
        <row r="2126">
          <cell r="A2126" t="e">
            <v>#REF!</v>
          </cell>
          <cell r="B2126" t="e">
            <v>#REF!</v>
          </cell>
          <cell r="C2126" t="e">
            <v>#REF!</v>
          </cell>
          <cell r="D2126" t="e">
            <v>#REF!</v>
          </cell>
        </row>
        <row r="2127">
          <cell r="A2127" t="e">
            <v>#REF!</v>
          </cell>
          <cell r="B2127" t="e">
            <v>#REF!</v>
          </cell>
          <cell r="C2127" t="e">
            <v>#REF!</v>
          </cell>
          <cell r="D2127" t="e">
            <v>#REF!</v>
          </cell>
        </row>
        <row r="2128">
          <cell r="A2128" t="e">
            <v>#REF!</v>
          </cell>
          <cell r="B2128" t="e">
            <v>#REF!</v>
          </cell>
          <cell r="C2128" t="e">
            <v>#REF!</v>
          </cell>
          <cell r="D2128" t="e">
            <v>#REF!</v>
          </cell>
        </row>
        <row r="2129">
          <cell r="A2129" t="e">
            <v>#REF!</v>
          </cell>
          <cell r="B2129" t="e">
            <v>#REF!</v>
          </cell>
          <cell r="C2129" t="e">
            <v>#REF!</v>
          </cell>
          <cell r="D2129" t="e">
            <v>#REF!</v>
          </cell>
        </row>
        <row r="2130">
          <cell r="A2130" t="e">
            <v>#REF!</v>
          </cell>
          <cell r="B2130" t="e">
            <v>#REF!</v>
          </cell>
          <cell r="C2130" t="e">
            <v>#REF!</v>
          </cell>
          <cell r="D2130" t="e">
            <v>#REF!</v>
          </cell>
        </row>
        <row r="2131">
          <cell r="A2131" t="e">
            <v>#REF!</v>
          </cell>
          <cell r="B2131" t="e">
            <v>#REF!</v>
          </cell>
          <cell r="C2131" t="e">
            <v>#REF!</v>
          </cell>
          <cell r="D2131" t="e">
            <v>#REF!</v>
          </cell>
        </row>
        <row r="2132">
          <cell r="A2132" t="e">
            <v>#REF!</v>
          </cell>
          <cell r="B2132" t="e">
            <v>#REF!</v>
          </cell>
          <cell r="C2132" t="e">
            <v>#REF!</v>
          </cell>
          <cell r="D2132" t="e">
            <v>#REF!</v>
          </cell>
        </row>
        <row r="2133">
          <cell r="A2133" t="e">
            <v>#REF!</v>
          </cell>
          <cell r="B2133" t="e">
            <v>#REF!</v>
          </cell>
          <cell r="D2133" t="e">
            <v>#REF!</v>
          </cell>
        </row>
        <row r="2134">
          <cell r="A2134" t="e">
            <v>#REF!</v>
          </cell>
          <cell r="B2134" t="e">
            <v>#REF!</v>
          </cell>
          <cell r="C2134" t="e">
            <v>#REF!</v>
          </cell>
          <cell r="D2134" t="e">
            <v>#REF!</v>
          </cell>
        </row>
        <row r="2135">
          <cell r="A2135" t="e">
            <v>#REF!</v>
          </cell>
          <cell r="B2135" t="e">
            <v>#REF!</v>
          </cell>
          <cell r="C2135" t="e">
            <v>#REF!</v>
          </cell>
          <cell r="D2135" t="e">
            <v>#REF!</v>
          </cell>
        </row>
        <row r="2136">
          <cell r="A2136" t="e">
            <v>#REF!</v>
          </cell>
          <cell r="B2136" t="e">
            <v>#REF!</v>
          </cell>
          <cell r="C2136" t="e">
            <v>#REF!</v>
          </cell>
          <cell r="D2136" t="e">
            <v>#REF!</v>
          </cell>
        </row>
        <row r="2137">
          <cell r="A2137" t="e">
            <v>#REF!</v>
          </cell>
          <cell r="B2137" t="e">
            <v>#REF!</v>
          </cell>
          <cell r="C2137" t="e">
            <v>#REF!</v>
          </cell>
          <cell r="D2137" t="e">
            <v>#REF!</v>
          </cell>
        </row>
        <row r="2138">
          <cell r="A2138" t="e">
            <v>#REF!</v>
          </cell>
          <cell r="B2138" t="e">
            <v>#REF!</v>
          </cell>
          <cell r="C2138" t="e">
            <v>#REF!</v>
          </cell>
          <cell r="D2138" t="e">
            <v>#REF!</v>
          </cell>
        </row>
        <row r="2139">
          <cell r="A2139" t="e">
            <v>#REF!</v>
          </cell>
          <cell r="B2139" t="e">
            <v>#REF!</v>
          </cell>
          <cell r="C2139" t="e">
            <v>#REF!</v>
          </cell>
          <cell r="D2139" t="e">
            <v>#REF!</v>
          </cell>
        </row>
        <row r="2140">
          <cell r="A2140" t="e">
            <v>#REF!</v>
          </cell>
          <cell r="B2140" t="e">
            <v>#REF!</v>
          </cell>
          <cell r="C2140" t="e">
            <v>#REF!</v>
          </cell>
          <cell r="D2140" t="e">
            <v>#REF!</v>
          </cell>
        </row>
        <row r="2141">
          <cell r="A2141" t="e">
            <v>#REF!</v>
          </cell>
          <cell r="B2141" t="e">
            <v>#REF!</v>
          </cell>
          <cell r="C2141" t="e">
            <v>#REF!</v>
          </cell>
          <cell r="D2141" t="e">
            <v>#REF!</v>
          </cell>
        </row>
        <row r="2142">
          <cell r="A2142" t="e">
            <v>#REF!</v>
          </cell>
          <cell r="B2142" t="e">
            <v>#REF!</v>
          </cell>
          <cell r="C2142" t="e">
            <v>#REF!</v>
          </cell>
          <cell r="D2142" t="e">
            <v>#REF!</v>
          </cell>
        </row>
        <row r="2143">
          <cell r="A2143" t="e">
            <v>#REF!</v>
          </cell>
          <cell r="B2143" t="e">
            <v>#REF!</v>
          </cell>
          <cell r="C2143" t="e">
            <v>#REF!</v>
          </cell>
          <cell r="D2143" t="e">
            <v>#REF!</v>
          </cell>
        </row>
        <row r="2144">
          <cell r="A2144" t="e">
            <v>#REF!</v>
          </cell>
          <cell r="B2144" t="e">
            <v>#REF!</v>
          </cell>
          <cell r="C2144" t="e">
            <v>#REF!</v>
          </cell>
          <cell r="D2144" t="e">
            <v>#REF!</v>
          </cell>
        </row>
        <row r="2145">
          <cell r="A2145" t="e">
            <v>#REF!</v>
          </cell>
          <cell r="B2145" t="e">
            <v>#REF!</v>
          </cell>
          <cell r="C2145" t="e">
            <v>#REF!</v>
          </cell>
          <cell r="D2145" t="e">
            <v>#REF!</v>
          </cell>
        </row>
        <row r="2146">
          <cell r="A2146" t="e">
            <v>#REF!</v>
          </cell>
          <cell r="B2146" t="e">
            <v>#REF!</v>
          </cell>
          <cell r="C2146" t="e">
            <v>#REF!</v>
          </cell>
          <cell r="D2146" t="e">
            <v>#REF!</v>
          </cell>
        </row>
        <row r="2147">
          <cell r="A2147" t="e">
            <v>#REF!</v>
          </cell>
          <cell r="B2147" t="e">
            <v>#REF!</v>
          </cell>
          <cell r="C2147" t="e">
            <v>#REF!</v>
          </cell>
          <cell r="D2147" t="e">
            <v>#REF!</v>
          </cell>
        </row>
        <row r="2148">
          <cell r="A2148" t="e">
            <v>#REF!</v>
          </cell>
          <cell r="B2148" t="e">
            <v>#REF!</v>
          </cell>
          <cell r="C2148" t="e">
            <v>#REF!</v>
          </cell>
          <cell r="D2148" t="e">
            <v>#REF!</v>
          </cell>
        </row>
        <row r="2149">
          <cell r="A2149" t="e">
            <v>#REF!</v>
          </cell>
          <cell r="B2149" t="e">
            <v>#REF!</v>
          </cell>
          <cell r="C2149" t="e">
            <v>#REF!</v>
          </cell>
          <cell r="D2149" t="e">
            <v>#REF!</v>
          </cell>
        </row>
        <row r="2150">
          <cell r="A2150" t="e">
            <v>#REF!</v>
          </cell>
          <cell r="B2150" t="e">
            <v>#REF!</v>
          </cell>
          <cell r="C2150" t="e">
            <v>#REF!</v>
          </cell>
          <cell r="D2150" t="e">
            <v>#REF!</v>
          </cell>
        </row>
        <row r="2151">
          <cell r="A2151" t="e">
            <v>#REF!</v>
          </cell>
          <cell r="B2151" t="e">
            <v>#REF!</v>
          </cell>
          <cell r="C2151" t="e">
            <v>#REF!</v>
          </cell>
          <cell r="D2151" t="e">
            <v>#REF!</v>
          </cell>
        </row>
        <row r="2152">
          <cell r="A2152" t="e">
            <v>#REF!</v>
          </cell>
          <cell r="B2152" t="e">
            <v>#REF!</v>
          </cell>
          <cell r="D2152" t="e">
            <v>#REF!</v>
          </cell>
        </row>
        <row r="2153">
          <cell r="A2153" t="e">
            <v>#REF!</v>
          </cell>
          <cell r="B2153" t="e">
            <v>#REF!</v>
          </cell>
          <cell r="C2153" t="e">
            <v>#REF!</v>
          </cell>
          <cell r="D2153" t="e">
            <v>#REF!</v>
          </cell>
        </row>
        <row r="2154">
          <cell r="A2154" t="e">
            <v>#REF!</v>
          </cell>
          <cell r="B2154" t="e">
            <v>#REF!</v>
          </cell>
          <cell r="C2154" t="e">
            <v>#REF!</v>
          </cell>
          <cell r="D2154" t="e">
            <v>#REF!</v>
          </cell>
        </row>
        <row r="2155">
          <cell r="A2155" t="e">
            <v>#REF!</v>
          </cell>
          <cell r="B2155" t="e">
            <v>#REF!</v>
          </cell>
          <cell r="C2155" t="e">
            <v>#REF!</v>
          </cell>
          <cell r="D2155" t="e">
            <v>#REF!</v>
          </cell>
        </row>
        <row r="2156">
          <cell r="A2156" t="e">
            <v>#REF!</v>
          </cell>
          <cell r="B2156" t="e">
            <v>#REF!</v>
          </cell>
          <cell r="C2156" t="e">
            <v>#REF!</v>
          </cell>
          <cell r="D2156" t="e">
            <v>#REF!</v>
          </cell>
        </row>
        <row r="2157">
          <cell r="A2157" t="e">
            <v>#REF!</v>
          </cell>
          <cell r="B2157" t="e">
            <v>#REF!</v>
          </cell>
          <cell r="C2157" t="e">
            <v>#REF!</v>
          </cell>
          <cell r="D2157" t="e">
            <v>#REF!</v>
          </cell>
        </row>
        <row r="2158">
          <cell r="A2158" t="e">
            <v>#REF!</v>
          </cell>
          <cell r="B2158" t="e">
            <v>#REF!</v>
          </cell>
          <cell r="C2158" t="e">
            <v>#REF!</v>
          </cell>
          <cell r="D2158" t="e">
            <v>#REF!</v>
          </cell>
        </row>
        <row r="2159">
          <cell r="A2159" t="e">
            <v>#REF!</v>
          </cell>
          <cell r="B2159" t="e">
            <v>#REF!</v>
          </cell>
          <cell r="C2159" t="e">
            <v>#REF!</v>
          </cell>
          <cell r="D2159" t="e">
            <v>#REF!</v>
          </cell>
        </row>
        <row r="2160">
          <cell r="A2160" t="e">
            <v>#REF!</v>
          </cell>
          <cell r="B2160" t="e">
            <v>#REF!</v>
          </cell>
          <cell r="C2160" t="e">
            <v>#REF!</v>
          </cell>
          <cell r="D2160" t="e">
            <v>#REF!</v>
          </cell>
        </row>
        <row r="2161">
          <cell r="A2161" t="e">
            <v>#REF!</v>
          </cell>
          <cell r="B2161" t="e">
            <v>#REF!</v>
          </cell>
          <cell r="C2161" t="e">
            <v>#REF!</v>
          </cell>
          <cell r="D2161" t="e">
            <v>#REF!</v>
          </cell>
        </row>
        <row r="2162">
          <cell r="A2162" t="e">
            <v>#REF!</v>
          </cell>
          <cell r="B2162" t="e">
            <v>#REF!</v>
          </cell>
          <cell r="C2162" t="e">
            <v>#REF!</v>
          </cell>
          <cell r="D2162" t="e">
            <v>#REF!</v>
          </cell>
        </row>
        <row r="2163">
          <cell r="A2163" t="e">
            <v>#REF!</v>
          </cell>
          <cell r="B2163" t="e">
            <v>#REF!</v>
          </cell>
          <cell r="C2163" t="e">
            <v>#REF!</v>
          </cell>
          <cell r="D2163" t="e">
            <v>#REF!</v>
          </cell>
        </row>
        <row r="2164">
          <cell r="A2164" t="e">
            <v>#REF!</v>
          </cell>
          <cell r="B2164" t="e">
            <v>#REF!</v>
          </cell>
          <cell r="C2164" t="e">
            <v>#REF!</v>
          </cell>
          <cell r="D2164" t="e">
            <v>#REF!</v>
          </cell>
        </row>
        <row r="2165">
          <cell r="A2165" t="e">
            <v>#REF!</v>
          </cell>
          <cell r="B2165" t="e">
            <v>#REF!</v>
          </cell>
          <cell r="C2165" t="e">
            <v>#REF!</v>
          </cell>
          <cell r="D2165" t="e">
            <v>#REF!</v>
          </cell>
        </row>
        <row r="2166">
          <cell r="A2166" t="e">
            <v>#REF!</v>
          </cell>
          <cell r="B2166" t="e">
            <v>#REF!</v>
          </cell>
          <cell r="C2166" t="e">
            <v>#REF!</v>
          </cell>
          <cell r="D2166" t="e">
            <v>#REF!</v>
          </cell>
        </row>
        <row r="2167">
          <cell r="A2167" t="e">
            <v>#REF!</v>
          </cell>
          <cell r="B2167" t="e">
            <v>#REF!</v>
          </cell>
          <cell r="C2167" t="e">
            <v>#REF!</v>
          </cell>
          <cell r="D2167" t="e">
            <v>#REF!</v>
          </cell>
        </row>
        <row r="2168">
          <cell r="A2168" t="e">
            <v>#REF!</v>
          </cell>
          <cell r="B2168" t="e">
            <v>#REF!</v>
          </cell>
          <cell r="C2168" t="e">
            <v>#REF!</v>
          </cell>
          <cell r="D2168" t="e">
            <v>#REF!</v>
          </cell>
        </row>
        <row r="2169">
          <cell r="A2169" t="e">
            <v>#REF!</v>
          </cell>
          <cell r="B2169" t="e">
            <v>#REF!</v>
          </cell>
          <cell r="C2169" t="e">
            <v>#REF!</v>
          </cell>
          <cell r="D2169" t="e">
            <v>#REF!</v>
          </cell>
        </row>
        <row r="2170">
          <cell r="A2170" t="e">
            <v>#REF!</v>
          </cell>
          <cell r="B2170" t="e">
            <v>#REF!</v>
          </cell>
          <cell r="C2170" t="e">
            <v>#REF!</v>
          </cell>
          <cell r="D2170" t="e">
            <v>#REF!</v>
          </cell>
        </row>
        <row r="2171">
          <cell r="A2171" t="e">
            <v>#REF!</v>
          </cell>
          <cell r="B2171" t="e">
            <v>#REF!</v>
          </cell>
          <cell r="C2171" t="e">
            <v>#REF!</v>
          </cell>
          <cell r="D2171" t="e">
            <v>#REF!</v>
          </cell>
        </row>
        <row r="2172">
          <cell r="A2172" t="e">
            <v>#REF!</v>
          </cell>
          <cell r="B2172" t="e">
            <v>#REF!</v>
          </cell>
          <cell r="C2172" t="e">
            <v>#REF!</v>
          </cell>
          <cell r="D2172" t="e">
            <v>#REF!</v>
          </cell>
        </row>
        <row r="2173">
          <cell r="A2173" t="e">
            <v>#REF!</v>
          </cell>
          <cell r="B2173" t="e">
            <v>#REF!</v>
          </cell>
          <cell r="C2173" t="e">
            <v>#REF!</v>
          </cell>
          <cell r="D2173" t="e">
            <v>#REF!</v>
          </cell>
        </row>
        <row r="2174">
          <cell r="A2174" t="e">
            <v>#REF!</v>
          </cell>
          <cell r="B2174" t="e">
            <v>#REF!</v>
          </cell>
          <cell r="C2174" t="e">
            <v>#REF!</v>
          </cell>
          <cell r="D2174" t="e">
            <v>#REF!</v>
          </cell>
        </row>
        <row r="2175">
          <cell r="A2175" t="e">
            <v>#REF!</v>
          </cell>
          <cell r="B2175" t="e">
            <v>#REF!</v>
          </cell>
          <cell r="C2175" t="e">
            <v>#REF!</v>
          </cell>
          <cell r="D2175" t="e">
            <v>#REF!</v>
          </cell>
        </row>
        <row r="2176">
          <cell r="A2176" t="e">
            <v>#REF!</v>
          </cell>
          <cell r="B2176" t="e">
            <v>#REF!</v>
          </cell>
          <cell r="C2176" t="e">
            <v>#REF!</v>
          </cell>
          <cell r="D2176" t="e">
            <v>#REF!</v>
          </cell>
        </row>
        <row r="2177">
          <cell r="A2177" t="e">
            <v>#REF!</v>
          </cell>
          <cell r="B2177" t="e">
            <v>#REF!</v>
          </cell>
          <cell r="D2177" t="e">
            <v>#REF!</v>
          </cell>
        </row>
        <row r="2178">
          <cell r="A2178" t="e">
            <v>#REF!</v>
          </cell>
          <cell r="B2178" t="e">
            <v>#REF!</v>
          </cell>
          <cell r="C2178" t="e">
            <v>#REF!</v>
          </cell>
          <cell r="D2178" t="e">
            <v>#REF!</v>
          </cell>
        </row>
        <row r="2179">
          <cell r="A2179" t="e">
            <v>#REF!</v>
          </cell>
          <cell r="B2179" t="e">
            <v>#REF!</v>
          </cell>
          <cell r="C2179" t="e">
            <v>#REF!</v>
          </cell>
          <cell r="D2179" t="e">
            <v>#REF!</v>
          </cell>
        </row>
        <row r="2180">
          <cell r="A2180" t="e">
            <v>#REF!</v>
          </cell>
          <cell r="B2180" t="e">
            <v>#REF!</v>
          </cell>
          <cell r="C2180" t="e">
            <v>#REF!</v>
          </cell>
          <cell r="D2180" t="e">
            <v>#REF!</v>
          </cell>
        </row>
        <row r="2181">
          <cell r="A2181" t="e">
            <v>#REF!</v>
          </cell>
          <cell r="B2181" t="e">
            <v>#REF!</v>
          </cell>
          <cell r="C2181" t="e">
            <v>#REF!</v>
          </cell>
          <cell r="D2181" t="e">
            <v>#REF!</v>
          </cell>
        </row>
        <row r="2182">
          <cell r="A2182" t="e">
            <v>#REF!</v>
          </cell>
          <cell r="B2182" t="e">
            <v>#REF!</v>
          </cell>
          <cell r="C2182" t="e">
            <v>#REF!</v>
          </cell>
          <cell r="D2182" t="e">
            <v>#REF!</v>
          </cell>
        </row>
        <row r="2183">
          <cell r="A2183" t="e">
            <v>#REF!</v>
          </cell>
          <cell r="B2183" t="e">
            <v>#REF!</v>
          </cell>
          <cell r="C2183" t="e">
            <v>#REF!</v>
          </cell>
          <cell r="D2183" t="e">
            <v>#REF!</v>
          </cell>
        </row>
        <row r="2184">
          <cell r="A2184" t="e">
            <v>#REF!</v>
          </cell>
          <cell r="B2184" t="e">
            <v>#REF!</v>
          </cell>
          <cell r="C2184" t="e">
            <v>#REF!</v>
          </cell>
          <cell r="D2184" t="e">
            <v>#REF!</v>
          </cell>
        </row>
        <row r="2185">
          <cell r="A2185" t="e">
            <v>#REF!</v>
          </cell>
          <cell r="B2185" t="e">
            <v>#REF!</v>
          </cell>
          <cell r="C2185" t="e">
            <v>#REF!</v>
          </cell>
          <cell r="D2185" t="e">
            <v>#REF!</v>
          </cell>
        </row>
        <row r="2186">
          <cell r="A2186" t="e">
            <v>#REF!</v>
          </cell>
          <cell r="B2186" t="e">
            <v>#REF!</v>
          </cell>
          <cell r="C2186" t="e">
            <v>#REF!</v>
          </cell>
          <cell r="D2186" t="e">
            <v>#REF!</v>
          </cell>
        </row>
        <row r="2187">
          <cell r="A2187" t="e">
            <v>#REF!</v>
          </cell>
          <cell r="B2187" t="e">
            <v>#REF!</v>
          </cell>
          <cell r="C2187" t="e">
            <v>#REF!</v>
          </cell>
          <cell r="D2187" t="e">
            <v>#REF!</v>
          </cell>
        </row>
        <row r="2188">
          <cell r="A2188" t="e">
            <v>#REF!</v>
          </cell>
          <cell r="B2188" t="e">
            <v>#REF!</v>
          </cell>
          <cell r="C2188" t="e">
            <v>#REF!</v>
          </cell>
          <cell r="D2188" t="e">
            <v>#REF!</v>
          </cell>
        </row>
        <row r="2189">
          <cell r="A2189" t="e">
            <v>#REF!</v>
          </cell>
          <cell r="B2189" t="e">
            <v>#REF!</v>
          </cell>
          <cell r="C2189" t="e">
            <v>#REF!</v>
          </cell>
          <cell r="D2189" t="e">
            <v>#REF!</v>
          </cell>
        </row>
        <row r="2190">
          <cell r="A2190" t="e">
            <v>#REF!</v>
          </cell>
          <cell r="B2190" t="e">
            <v>#REF!</v>
          </cell>
          <cell r="C2190" t="e">
            <v>#REF!</v>
          </cell>
          <cell r="D2190" t="e">
            <v>#REF!</v>
          </cell>
        </row>
        <row r="2191">
          <cell r="A2191" t="e">
            <v>#REF!</v>
          </cell>
          <cell r="B2191" t="e">
            <v>#REF!</v>
          </cell>
          <cell r="C2191" t="e">
            <v>#REF!</v>
          </cell>
          <cell r="D2191" t="e">
            <v>#REF!</v>
          </cell>
        </row>
        <row r="2192">
          <cell r="A2192" t="e">
            <v>#REF!</v>
          </cell>
          <cell r="B2192" t="e">
            <v>#REF!</v>
          </cell>
          <cell r="C2192" t="e">
            <v>#REF!</v>
          </cell>
          <cell r="D2192" t="e">
            <v>#REF!</v>
          </cell>
        </row>
        <row r="2193">
          <cell r="A2193" t="e">
            <v>#REF!</v>
          </cell>
          <cell r="B2193" t="e">
            <v>#REF!</v>
          </cell>
          <cell r="C2193" t="e">
            <v>#REF!</v>
          </cell>
          <cell r="D2193" t="e">
            <v>#REF!</v>
          </cell>
        </row>
        <row r="2194">
          <cell r="A2194" t="e">
            <v>#REF!</v>
          </cell>
          <cell r="B2194" t="e">
            <v>#REF!</v>
          </cell>
          <cell r="C2194" t="e">
            <v>#REF!</v>
          </cell>
          <cell r="D2194" t="e">
            <v>#REF!</v>
          </cell>
        </row>
        <row r="2195">
          <cell r="A2195" t="e">
            <v>#REF!</v>
          </cell>
          <cell r="B2195" t="e">
            <v>#REF!</v>
          </cell>
          <cell r="C2195" t="e">
            <v>#REF!</v>
          </cell>
          <cell r="D2195" t="e">
            <v>#REF!</v>
          </cell>
        </row>
        <row r="2196">
          <cell r="A2196" t="e">
            <v>#REF!</v>
          </cell>
          <cell r="B2196" t="e">
            <v>#REF!</v>
          </cell>
          <cell r="C2196" t="e">
            <v>#REF!</v>
          </cell>
          <cell r="D2196" t="e">
            <v>#REF!</v>
          </cell>
        </row>
        <row r="2197">
          <cell r="A2197" t="e">
            <v>#REF!</v>
          </cell>
          <cell r="B2197" t="e">
            <v>#REF!</v>
          </cell>
          <cell r="C2197" t="e">
            <v>#REF!</v>
          </cell>
          <cell r="D2197" t="e">
            <v>#REF!</v>
          </cell>
        </row>
        <row r="2198">
          <cell r="A2198" t="e">
            <v>#REF!</v>
          </cell>
          <cell r="B2198" t="e">
            <v>#REF!</v>
          </cell>
          <cell r="C2198" t="e">
            <v>#REF!</v>
          </cell>
          <cell r="D2198" t="e">
            <v>#REF!</v>
          </cell>
        </row>
        <row r="2199">
          <cell r="A2199" t="e">
            <v>#REF!</v>
          </cell>
          <cell r="B2199" t="e">
            <v>#REF!</v>
          </cell>
          <cell r="C2199" t="e">
            <v>#REF!</v>
          </cell>
          <cell r="D2199" t="e">
            <v>#REF!</v>
          </cell>
        </row>
        <row r="2200">
          <cell r="A2200" t="e">
            <v>#REF!</v>
          </cell>
          <cell r="B2200" t="e">
            <v>#REF!</v>
          </cell>
          <cell r="C2200" t="e">
            <v>#REF!</v>
          </cell>
          <cell r="D2200" t="e">
            <v>#REF!</v>
          </cell>
        </row>
        <row r="2201">
          <cell r="A2201" t="e">
            <v>#REF!</v>
          </cell>
          <cell r="B2201" t="e">
            <v>#REF!</v>
          </cell>
          <cell r="C2201" t="e">
            <v>#REF!</v>
          </cell>
          <cell r="D2201" t="e">
            <v>#REF!</v>
          </cell>
        </row>
        <row r="2202">
          <cell r="A2202" t="e">
            <v>#REF!</v>
          </cell>
          <cell r="B2202" t="e">
            <v>#REF!</v>
          </cell>
          <cell r="C2202" t="e">
            <v>#REF!</v>
          </cell>
          <cell r="D2202" t="e">
            <v>#REF!</v>
          </cell>
        </row>
        <row r="2203">
          <cell r="A2203" t="e">
            <v>#REF!</v>
          </cell>
          <cell r="B2203" t="e">
            <v>#REF!</v>
          </cell>
          <cell r="C2203" t="e">
            <v>#REF!</v>
          </cell>
          <cell r="D2203" t="e">
            <v>#REF!</v>
          </cell>
        </row>
        <row r="2204">
          <cell r="A2204" t="e">
            <v>#REF!</v>
          </cell>
          <cell r="B2204" t="e">
            <v>#REF!</v>
          </cell>
          <cell r="C2204" t="e">
            <v>#REF!</v>
          </cell>
          <cell r="D2204" t="e">
            <v>#REF!</v>
          </cell>
        </row>
        <row r="2205">
          <cell r="A2205" t="e">
            <v>#REF!</v>
          </cell>
          <cell r="B2205" t="e">
            <v>#REF!</v>
          </cell>
          <cell r="C2205" t="e">
            <v>#REF!</v>
          </cell>
          <cell r="D2205" t="e">
            <v>#REF!</v>
          </cell>
        </row>
        <row r="2206">
          <cell r="A2206" t="e">
            <v>#REF!</v>
          </cell>
          <cell r="B2206" t="e">
            <v>#REF!</v>
          </cell>
          <cell r="C2206" t="e">
            <v>#REF!</v>
          </cell>
          <cell r="D2206" t="e">
            <v>#REF!</v>
          </cell>
        </row>
        <row r="2207">
          <cell r="A2207" t="e">
            <v>#REF!</v>
          </cell>
          <cell r="B2207" t="e">
            <v>#REF!</v>
          </cell>
          <cell r="C2207" t="e">
            <v>#REF!</v>
          </cell>
          <cell r="D2207" t="e">
            <v>#REF!</v>
          </cell>
        </row>
        <row r="2208">
          <cell r="A2208" t="e">
            <v>#REF!</v>
          </cell>
          <cell r="B2208" t="e">
            <v>#REF!</v>
          </cell>
          <cell r="C2208" t="e">
            <v>#REF!</v>
          </cell>
          <cell r="D2208" t="e">
            <v>#REF!</v>
          </cell>
        </row>
        <row r="2209">
          <cell r="A2209" t="e">
            <v>#REF!</v>
          </cell>
          <cell r="B2209" t="e">
            <v>#REF!</v>
          </cell>
          <cell r="C2209" t="e">
            <v>#REF!</v>
          </cell>
          <cell r="D2209" t="e">
            <v>#REF!</v>
          </cell>
        </row>
        <row r="2210">
          <cell r="A2210" t="e">
            <v>#REF!</v>
          </cell>
          <cell r="B2210" t="e">
            <v>#REF!</v>
          </cell>
          <cell r="C2210" t="e">
            <v>#REF!</v>
          </cell>
          <cell r="D2210" t="e">
            <v>#REF!</v>
          </cell>
        </row>
        <row r="2211">
          <cell r="A2211" t="e">
            <v>#REF!</v>
          </cell>
          <cell r="B2211" t="e">
            <v>#REF!</v>
          </cell>
          <cell r="C2211" t="e">
            <v>#REF!</v>
          </cell>
          <cell r="D2211" t="e">
            <v>#REF!</v>
          </cell>
        </row>
        <row r="2212">
          <cell r="A2212" t="e">
            <v>#REF!</v>
          </cell>
          <cell r="B2212" t="e">
            <v>#REF!</v>
          </cell>
          <cell r="C2212" t="e">
            <v>#REF!</v>
          </cell>
          <cell r="D2212" t="e">
            <v>#REF!</v>
          </cell>
        </row>
        <row r="2213">
          <cell r="A2213" t="e">
            <v>#REF!</v>
          </cell>
          <cell r="B2213" t="e">
            <v>#REF!</v>
          </cell>
          <cell r="C2213" t="e">
            <v>#REF!</v>
          </cell>
          <cell r="D2213" t="e">
            <v>#REF!</v>
          </cell>
        </row>
        <row r="2214">
          <cell r="A2214" t="e">
            <v>#REF!</v>
          </cell>
          <cell r="B2214" t="e">
            <v>#REF!</v>
          </cell>
          <cell r="C2214" t="e">
            <v>#REF!</v>
          </cell>
          <cell r="D2214" t="e">
            <v>#REF!</v>
          </cell>
        </row>
        <row r="2215">
          <cell r="A2215" t="e">
            <v>#REF!</v>
          </cell>
          <cell r="B2215" t="e">
            <v>#REF!</v>
          </cell>
          <cell r="C2215" t="e">
            <v>#REF!</v>
          </cell>
          <cell r="D2215" t="e">
            <v>#REF!</v>
          </cell>
        </row>
        <row r="2216">
          <cell r="A2216" t="e">
            <v>#REF!</v>
          </cell>
          <cell r="B2216" t="e">
            <v>#REF!</v>
          </cell>
          <cell r="C2216" t="e">
            <v>#REF!</v>
          </cell>
          <cell r="D2216" t="e">
            <v>#REF!</v>
          </cell>
        </row>
        <row r="2217">
          <cell r="A2217" t="e">
            <v>#REF!</v>
          </cell>
          <cell r="B2217" t="e">
            <v>#REF!</v>
          </cell>
          <cell r="C2217" t="e">
            <v>#REF!</v>
          </cell>
          <cell r="D2217" t="e">
            <v>#REF!</v>
          </cell>
        </row>
        <row r="2218">
          <cell r="A2218" t="e">
            <v>#REF!</v>
          </cell>
          <cell r="B2218" t="e">
            <v>#REF!</v>
          </cell>
          <cell r="D2218" t="e">
            <v>#REF!</v>
          </cell>
        </row>
        <row r="2219">
          <cell r="A2219" t="e">
            <v>#REF!</v>
          </cell>
          <cell r="B2219" t="e">
            <v>#REF!</v>
          </cell>
          <cell r="C2219" t="e">
            <v>#REF!</v>
          </cell>
          <cell r="D2219" t="e">
            <v>#REF!</v>
          </cell>
        </row>
        <row r="2220">
          <cell r="A2220" t="e">
            <v>#REF!</v>
          </cell>
          <cell r="B2220" t="e">
            <v>#REF!</v>
          </cell>
          <cell r="C2220" t="e">
            <v>#REF!</v>
          </cell>
          <cell r="D2220" t="e">
            <v>#REF!</v>
          </cell>
        </row>
        <row r="2221">
          <cell r="A2221" t="e">
            <v>#REF!</v>
          </cell>
          <cell r="B2221" t="e">
            <v>#REF!</v>
          </cell>
          <cell r="C2221" t="e">
            <v>#REF!</v>
          </cell>
          <cell r="D2221" t="e">
            <v>#REF!</v>
          </cell>
        </row>
        <row r="2222">
          <cell r="A2222" t="e">
            <v>#REF!</v>
          </cell>
          <cell r="B2222" t="e">
            <v>#REF!</v>
          </cell>
          <cell r="C2222" t="e">
            <v>#REF!</v>
          </cell>
          <cell r="D2222" t="e">
            <v>#REF!</v>
          </cell>
        </row>
        <row r="2223">
          <cell r="A2223" t="e">
            <v>#REF!</v>
          </cell>
          <cell r="B2223" t="e">
            <v>#REF!</v>
          </cell>
          <cell r="C2223" t="e">
            <v>#REF!</v>
          </cell>
          <cell r="D2223" t="e">
            <v>#REF!</v>
          </cell>
        </row>
        <row r="2224">
          <cell r="A2224" t="e">
            <v>#REF!</v>
          </cell>
          <cell r="B2224" t="e">
            <v>#REF!</v>
          </cell>
          <cell r="C2224" t="e">
            <v>#REF!</v>
          </cell>
          <cell r="D2224" t="e">
            <v>#REF!</v>
          </cell>
        </row>
        <row r="2225">
          <cell r="A2225" t="e">
            <v>#REF!</v>
          </cell>
          <cell r="B2225" t="e">
            <v>#REF!</v>
          </cell>
          <cell r="C2225" t="e">
            <v>#REF!</v>
          </cell>
          <cell r="D2225" t="e">
            <v>#REF!</v>
          </cell>
        </row>
        <row r="2226">
          <cell r="A2226" t="e">
            <v>#REF!</v>
          </cell>
          <cell r="B2226" t="e">
            <v>#REF!</v>
          </cell>
          <cell r="C2226" t="e">
            <v>#REF!</v>
          </cell>
          <cell r="D2226" t="e">
            <v>#REF!</v>
          </cell>
        </row>
        <row r="2227">
          <cell r="A2227" t="e">
            <v>#REF!</v>
          </cell>
          <cell r="B2227" t="e">
            <v>#REF!</v>
          </cell>
          <cell r="C2227" t="e">
            <v>#REF!</v>
          </cell>
          <cell r="D2227" t="e">
            <v>#REF!</v>
          </cell>
        </row>
        <row r="2228">
          <cell r="A2228" t="e">
            <v>#REF!</v>
          </cell>
          <cell r="B2228" t="e">
            <v>#REF!</v>
          </cell>
          <cell r="C2228" t="e">
            <v>#REF!</v>
          </cell>
          <cell r="D2228" t="e">
            <v>#REF!</v>
          </cell>
        </row>
        <row r="2229">
          <cell r="A2229" t="e">
            <v>#REF!</v>
          </cell>
          <cell r="B2229" t="e">
            <v>#REF!</v>
          </cell>
          <cell r="C2229" t="e">
            <v>#REF!</v>
          </cell>
          <cell r="D2229" t="e">
            <v>#REF!</v>
          </cell>
        </row>
        <row r="2230">
          <cell r="A2230" t="e">
            <v>#REF!</v>
          </cell>
          <cell r="B2230" t="e">
            <v>#REF!</v>
          </cell>
          <cell r="C2230" t="e">
            <v>#REF!</v>
          </cell>
          <cell r="D2230" t="e">
            <v>#REF!</v>
          </cell>
        </row>
        <row r="2231">
          <cell r="A2231" t="e">
            <v>#REF!</v>
          </cell>
          <cell r="B2231" t="e">
            <v>#REF!</v>
          </cell>
          <cell r="C2231" t="e">
            <v>#REF!</v>
          </cell>
          <cell r="D2231" t="e">
            <v>#REF!</v>
          </cell>
        </row>
        <row r="2232">
          <cell r="A2232" t="e">
            <v>#REF!</v>
          </cell>
          <cell r="B2232" t="e">
            <v>#REF!</v>
          </cell>
          <cell r="C2232" t="e">
            <v>#REF!</v>
          </cell>
          <cell r="D2232" t="e">
            <v>#REF!</v>
          </cell>
        </row>
        <row r="2233">
          <cell r="A2233" t="e">
            <v>#REF!</v>
          </cell>
          <cell r="B2233" t="e">
            <v>#REF!</v>
          </cell>
          <cell r="C2233" t="e">
            <v>#REF!</v>
          </cell>
          <cell r="D2233" t="e">
            <v>#REF!</v>
          </cell>
        </row>
        <row r="2234">
          <cell r="A2234" t="e">
            <v>#REF!</v>
          </cell>
          <cell r="B2234" t="e">
            <v>#REF!</v>
          </cell>
          <cell r="C2234" t="e">
            <v>#REF!</v>
          </cell>
          <cell r="D2234" t="e">
            <v>#REF!</v>
          </cell>
        </row>
        <row r="2235">
          <cell r="A2235" t="e">
            <v>#REF!</v>
          </cell>
          <cell r="B2235" t="e">
            <v>#REF!</v>
          </cell>
          <cell r="C2235" t="e">
            <v>#REF!</v>
          </cell>
          <cell r="D2235" t="e">
            <v>#REF!</v>
          </cell>
        </row>
        <row r="2236">
          <cell r="A2236" t="e">
            <v>#REF!</v>
          </cell>
          <cell r="B2236" t="e">
            <v>#REF!</v>
          </cell>
          <cell r="C2236" t="e">
            <v>#REF!</v>
          </cell>
          <cell r="D2236" t="e">
            <v>#REF!</v>
          </cell>
        </row>
        <row r="2237">
          <cell r="A2237" t="e">
            <v>#REF!</v>
          </cell>
          <cell r="B2237" t="e">
            <v>#REF!</v>
          </cell>
          <cell r="C2237" t="e">
            <v>#REF!</v>
          </cell>
          <cell r="D2237" t="e">
            <v>#REF!</v>
          </cell>
        </row>
        <row r="2238">
          <cell r="A2238" t="e">
            <v>#REF!</v>
          </cell>
          <cell r="B2238" t="e">
            <v>#REF!</v>
          </cell>
          <cell r="C2238" t="e">
            <v>#REF!</v>
          </cell>
          <cell r="D2238" t="e">
            <v>#REF!</v>
          </cell>
        </row>
        <row r="2239">
          <cell r="A2239" t="e">
            <v>#REF!</v>
          </cell>
          <cell r="B2239" t="e">
            <v>#REF!</v>
          </cell>
          <cell r="C2239" t="e">
            <v>#REF!</v>
          </cell>
          <cell r="D2239" t="e">
            <v>#REF!</v>
          </cell>
        </row>
        <row r="2240">
          <cell r="A2240" t="e">
            <v>#REF!</v>
          </cell>
          <cell r="B2240" t="e">
            <v>#REF!</v>
          </cell>
          <cell r="C2240" t="e">
            <v>#REF!</v>
          </cell>
          <cell r="D2240" t="e">
            <v>#REF!</v>
          </cell>
        </row>
        <row r="2241">
          <cell r="A2241" t="e">
            <v>#REF!</v>
          </cell>
          <cell r="B2241" t="e">
            <v>#REF!</v>
          </cell>
          <cell r="C2241" t="e">
            <v>#REF!</v>
          </cell>
          <cell r="D2241" t="e">
            <v>#REF!</v>
          </cell>
        </row>
        <row r="2242">
          <cell r="A2242" t="e">
            <v>#REF!</v>
          </cell>
          <cell r="B2242" t="e">
            <v>#REF!</v>
          </cell>
          <cell r="C2242" t="e">
            <v>#REF!</v>
          </cell>
          <cell r="D2242" t="e">
            <v>#REF!</v>
          </cell>
        </row>
        <row r="2243">
          <cell r="A2243" t="e">
            <v>#REF!</v>
          </cell>
          <cell r="B2243" t="e">
            <v>#REF!</v>
          </cell>
          <cell r="C2243" t="e">
            <v>#REF!</v>
          </cell>
          <cell r="D2243" t="e">
            <v>#REF!</v>
          </cell>
        </row>
        <row r="2244">
          <cell r="A2244" t="e">
            <v>#REF!</v>
          </cell>
          <cell r="B2244" t="e">
            <v>#REF!</v>
          </cell>
          <cell r="C2244" t="e">
            <v>#REF!</v>
          </cell>
          <cell r="D2244" t="e">
            <v>#REF!</v>
          </cell>
        </row>
        <row r="2245">
          <cell r="A2245" t="e">
            <v>#REF!</v>
          </cell>
          <cell r="B2245" t="e">
            <v>#REF!</v>
          </cell>
          <cell r="C2245" t="e">
            <v>#REF!</v>
          </cell>
          <cell r="D2245" t="e">
            <v>#REF!</v>
          </cell>
        </row>
        <row r="2246">
          <cell r="A2246" t="e">
            <v>#REF!</v>
          </cell>
          <cell r="B2246" t="e">
            <v>#REF!</v>
          </cell>
          <cell r="C2246" t="e">
            <v>#REF!</v>
          </cell>
          <cell r="D2246" t="e">
            <v>#REF!</v>
          </cell>
        </row>
        <row r="2247">
          <cell r="A2247" t="e">
            <v>#REF!</v>
          </cell>
          <cell r="B2247" t="e">
            <v>#REF!</v>
          </cell>
          <cell r="C2247" t="e">
            <v>#REF!</v>
          </cell>
          <cell r="D2247" t="e">
            <v>#REF!</v>
          </cell>
        </row>
        <row r="2248">
          <cell r="A2248" t="e">
            <v>#REF!</v>
          </cell>
          <cell r="B2248" t="e">
            <v>#REF!</v>
          </cell>
          <cell r="C2248" t="e">
            <v>#REF!</v>
          </cell>
          <cell r="D2248" t="e">
            <v>#REF!</v>
          </cell>
        </row>
        <row r="2249">
          <cell r="A2249" t="e">
            <v>#REF!</v>
          </cell>
          <cell r="B2249" t="e">
            <v>#REF!</v>
          </cell>
          <cell r="C2249" t="e">
            <v>#REF!</v>
          </cell>
          <cell r="D2249" t="e">
            <v>#REF!</v>
          </cell>
        </row>
        <row r="2250">
          <cell r="A2250" t="e">
            <v>#REF!</v>
          </cell>
          <cell r="B2250" t="e">
            <v>#REF!</v>
          </cell>
          <cell r="C2250" t="e">
            <v>#REF!</v>
          </cell>
          <cell r="D2250" t="e">
            <v>#REF!</v>
          </cell>
        </row>
        <row r="2251">
          <cell r="A2251" t="e">
            <v>#REF!</v>
          </cell>
          <cell r="B2251" t="e">
            <v>#REF!</v>
          </cell>
          <cell r="C2251" t="e">
            <v>#REF!</v>
          </cell>
          <cell r="D2251" t="e">
            <v>#REF!</v>
          </cell>
        </row>
        <row r="2252">
          <cell r="A2252" t="e">
            <v>#REF!</v>
          </cell>
          <cell r="B2252" t="e">
            <v>#REF!</v>
          </cell>
          <cell r="D2252" t="e">
            <v>#REF!</v>
          </cell>
        </row>
        <row r="2253">
          <cell r="A2253" t="e">
            <v>#REF!</v>
          </cell>
          <cell r="B2253" t="e">
            <v>#REF!</v>
          </cell>
          <cell r="C2253" t="e">
            <v>#REF!</v>
          </cell>
          <cell r="D2253" t="e">
            <v>#REF!</v>
          </cell>
        </row>
        <row r="2254">
          <cell r="A2254" t="e">
            <v>#REF!</v>
          </cell>
          <cell r="B2254" t="e">
            <v>#REF!</v>
          </cell>
          <cell r="C2254" t="e">
            <v>#REF!</v>
          </cell>
          <cell r="D2254" t="e">
            <v>#REF!</v>
          </cell>
        </row>
        <row r="2255">
          <cell r="A2255" t="e">
            <v>#REF!</v>
          </cell>
          <cell r="B2255" t="e">
            <v>#REF!</v>
          </cell>
          <cell r="C2255" t="e">
            <v>#REF!</v>
          </cell>
          <cell r="D2255" t="e">
            <v>#REF!</v>
          </cell>
        </row>
        <row r="2256">
          <cell r="A2256" t="e">
            <v>#REF!</v>
          </cell>
          <cell r="B2256" t="e">
            <v>#REF!</v>
          </cell>
          <cell r="C2256" t="e">
            <v>#REF!</v>
          </cell>
          <cell r="D2256" t="e">
            <v>#REF!</v>
          </cell>
        </row>
        <row r="2257">
          <cell r="A2257" t="e">
            <v>#REF!</v>
          </cell>
          <cell r="B2257" t="e">
            <v>#REF!</v>
          </cell>
          <cell r="C2257" t="e">
            <v>#REF!</v>
          </cell>
          <cell r="D2257" t="e">
            <v>#REF!</v>
          </cell>
        </row>
        <row r="2258">
          <cell r="A2258" t="e">
            <v>#REF!</v>
          </cell>
          <cell r="B2258" t="e">
            <v>#REF!</v>
          </cell>
          <cell r="C2258" t="e">
            <v>#REF!</v>
          </cell>
          <cell r="D2258" t="e">
            <v>#REF!</v>
          </cell>
        </row>
        <row r="2259">
          <cell r="A2259" t="e">
            <v>#REF!</v>
          </cell>
          <cell r="B2259" t="e">
            <v>#REF!</v>
          </cell>
          <cell r="C2259" t="e">
            <v>#REF!</v>
          </cell>
          <cell r="D2259" t="e">
            <v>#REF!</v>
          </cell>
        </row>
        <row r="2260">
          <cell r="A2260" t="e">
            <v>#REF!</v>
          </cell>
          <cell r="B2260" t="e">
            <v>#REF!</v>
          </cell>
          <cell r="C2260" t="e">
            <v>#REF!</v>
          </cell>
          <cell r="D2260" t="e">
            <v>#REF!</v>
          </cell>
        </row>
        <row r="2261">
          <cell r="A2261" t="e">
            <v>#REF!</v>
          </cell>
          <cell r="B2261" t="e">
            <v>#REF!</v>
          </cell>
          <cell r="C2261" t="e">
            <v>#REF!</v>
          </cell>
          <cell r="D2261" t="e">
            <v>#REF!</v>
          </cell>
        </row>
        <row r="2262">
          <cell r="A2262" t="e">
            <v>#REF!</v>
          </cell>
          <cell r="B2262" t="e">
            <v>#REF!</v>
          </cell>
          <cell r="C2262" t="e">
            <v>#REF!</v>
          </cell>
          <cell r="D2262" t="e">
            <v>#REF!</v>
          </cell>
        </row>
        <row r="2263">
          <cell r="A2263" t="e">
            <v>#REF!</v>
          </cell>
          <cell r="B2263" t="e">
            <v>#REF!</v>
          </cell>
          <cell r="C2263" t="e">
            <v>#REF!</v>
          </cell>
          <cell r="D2263" t="e">
            <v>#REF!</v>
          </cell>
        </row>
        <row r="2264">
          <cell r="A2264" t="e">
            <v>#REF!</v>
          </cell>
          <cell r="B2264" t="e">
            <v>#REF!</v>
          </cell>
          <cell r="C2264" t="e">
            <v>#REF!</v>
          </cell>
          <cell r="D2264" t="e">
            <v>#REF!</v>
          </cell>
        </row>
        <row r="2265">
          <cell r="A2265" t="e">
            <v>#REF!</v>
          </cell>
          <cell r="B2265" t="e">
            <v>#REF!</v>
          </cell>
          <cell r="C2265" t="e">
            <v>#REF!</v>
          </cell>
          <cell r="D2265" t="e">
            <v>#REF!</v>
          </cell>
        </row>
        <row r="2266">
          <cell r="A2266" t="e">
            <v>#REF!</v>
          </cell>
          <cell r="B2266" t="e">
            <v>#REF!</v>
          </cell>
          <cell r="C2266" t="e">
            <v>#REF!</v>
          </cell>
          <cell r="D2266" t="e">
            <v>#REF!</v>
          </cell>
        </row>
        <row r="2267">
          <cell r="A2267" t="e">
            <v>#REF!</v>
          </cell>
          <cell r="B2267" t="e">
            <v>#REF!</v>
          </cell>
          <cell r="C2267" t="e">
            <v>#REF!</v>
          </cell>
          <cell r="D2267" t="e">
            <v>#REF!</v>
          </cell>
        </row>
        <row r="2268">
          <cell r="A2268" t="e">
            <v>#REF!</v>
          </cell>
          <cell r="B2268" t="e">
            <v>#REF!</v>
          </cell>
          <cell r="C2268" t="e">
            <v>#REF!</v>
          </cell>
          <cell r="D2268" t="e">
            <v>#REF!</v>
          </cell>
        </row>
        <row r="2269">
          <cell r="A2269" t="e">
            <v>#REF!</v>
          </cell>
          <cell r="B2269" t="e">
            <v>#REF!</v>
          </cell>
          <cell r="C2269" t="e">
            <v>#REF!</v>
          </cell>
          <cell r="D2269" t="e">
            <v>#REF!</v>
          </cell>
        </row>
        <row r="2270">
          <cell r="A2270" t="e">
            <v>#REF!</v>
          </cell>
          <cell r="B2270" t="e">
            <v>#REF!</v>
          </cell>
          <cell r="C2270" t="e">
            <v>#REF!</v>
          </cell>
          <cell r="D2270" t="e">
            <v>#REF!</v>
          </cell>
        </row>
        <row r="2271">
          <cell r="A2271" t="e">
            <v>#REF!</v>
          </cell>
          <cell r="B2271" t="e">
            <v>#REF!</v>
          </cell>
          <cell r="C2271" t="e">
            <v>#REF!</v>
          </cell>
          <cell r="D2271" t="e">
            <v>#REF!</v>
          </cell>
        </row>
        <row r="2272">
          <cell r="A2272" t="e">
            <v>#REF!</v>
          </cell>
          <cell r="B2272" t="e">
            <v>#REF!</v>
          </cell>
          <cell r="C2272" t="e">
            <v>#REF!</v>
          </cell>
          <cell r="D2272" t="e">
            <v>#REF!</v>
          </cell>
        </row>
        <row r="2273">
          <cell r="A2273" t="e">
            <v>#REF!</v>
          </cell>
          <cell r="B2273" t="e">
            <v>#REF!</v>
          </cell>
          <cell r="C2273" t="e">
            <v>#REF!</v>
          </cell>
          <cell r="D2273" t="e">
            <v>#REF!</v>
          </cell>
        </row>
        <row r="2274">
          <cell r="A2274" t="e">
            <v>#REF!</v>
          </cell>
          <cell r="B2274" t="e">
            <v>#REF!</v>
          </cell>
          <cell r="C2274" t="e">
            <v>#REF!</v>
          </cell>
          <cell r="D2274" t="e">
            <v>#REF!</v>
          </cell>
        </row>
        <row r="2275">
          <cell r="A2275" t="e">
            <v>#REF!</v>
          </cell>
          <cell r="B2275" t="e">
            <v>#REF!</v>
          </cell>
          <cell r="C2275" t="e">
            <v>#REF!</v>
          </cell>
          <cell r="D2275" t="e">
            <v>#REF!</v>
          </cell>
        </row>
        <row r="2276">
          <cell r="A2276" t="e">
            <v>#REF!</v>
          </cell>
          <cell r="B2276" t="e">
            <v>#REF!</v>
          </cell>
          <cell r="C2276" t="e">
            <v>#REF!</v>
          </cell>
          <cell r="D2276" t="e">
            <v>#REF!</v>
          </cell>
        </row>
        <row r="2277">
          <cell r="A2277" t="e">
            <v>#REF!</v>
          </cell>
          <cell r="B2277" t="e">
            <v>#REF!</v>
          </cell>
          <cell r="C2277" t="e">
            <v>#REF!</v>
          </cell>
          <cell r="D2277" t="e">
            <v>#REF!</v>
          </cell>
        </row>
        <row r="2278">
          <cell r="A2278" t="e">
            <v>#REF!</v>
          </cell>
          <cell r="B2278" t="e">
            <v>#REF!</v>
          </cell>
          <cell r="C2278" t="e">
            <v>#REF!</v>
          </cell>
          <cell r="D2278" t="e">
            <v>#REF!</v>
          </cell>
        </row>
        <row r="2279">
          <cell r="A2279" t="e">
            <v>#REF!</v>
          </cell>
          <cell r="B2279" t="e">
            <v>#REF!</v>
          </cell>
          <cell r="C2279" t="e">
            <v>#REF!</v>
          </cell>
          <cell r="D2279" t="e">
            <v>#REF!</v>
          </cell>
        </row>
        <row r="2280">
          <cell r="A2280" t="e">
            <v>#REF!</v>
          </cell>
          <cell r="B2280" t="e">
            <v>#REF!</v>
          </cell>
          <cell r="C2280" t="e">
            <v>#REF!</v>
          </cell>
          <cell r="D2280" t="e">
            <v>#REF!</v>
          </cell>
        </row>
        <row r="2281">
          <cell r="A2281" t="e">
            <v>#REF!</v>
          </cell>
          <cell r="B2281" t="e">
            <v>#REF!</v>
          </cell>
          <cell r="C2281" t="e">
            <v>#REF!</v>
          </cell>
          <cell r="D2281" t="e">
            <v>#REF!</v>
          </cell>
        </row>
        <row r="2282">
          <cell r="A2282" t="e">
            <v>#REF!</v>
          </cell>
          <cell r="B2282" t="e">
            <v>#REF!</v>
          </cell>
          <cell r="C2282" t="e">
            <v>#REF!</v>
          </cell>
          <cell r="D2282" t="e">
            <v>#REF!</v>
          </cell>
        </row>
        <row r="2283">
          <cell r="A2283" t="e">
            <v>#REF!</v>
          </cell>
          <cell r="B2283" t="e">
            <v>#REF!</v>
          </cell>
          <cell r="C2283" t="e">
            <v>#REF!</v>
          </cell>
          <cell r="D2283" t="e">
            <v>#REF!</v>
          </cell>
        </row>
        <row r="2284">
          <cell r="A2284" t="e">
            <v>#REF!</v>
          </cell>
          <cell r="B2284" t="e">
            <v>#REF!</v>
          </cell>
          <cell r="C2284" t="e">
            <v>#REF!</v>
          </cell>
          <cell r="D2284" t="e">
            <v>#REF!</v>
          </cell>
        </row>
        <row r="2285">
          <cell r="A2285" t="e">
            <v>#REF!</v>
          </cell>
          <cell r="B2285" t="e">
            <v>#REF!</v>
          </cell>
          <cell r="C2285" t="e">
            <v>#REF!</v>
          </cell>
          <cell r="D2285" t="e">
            <v>#REF!</v>
          </cell>
        </row>
        <row r="2286">
          <cell r="A2286" t="e">
            <v>#REF!</v>
          </cell>
          <cell r="B2286" t="e">
            <v>#REF!</v>
          </cell>
          <cell r="C2286" t="e">
            <v>#REF!</v>
          </cell>
          <cell r="D2286" t="e">
            <v>#REF!</v>
          </cell>
        </row>
        <row r="2287">
          <cell r="A2287" t="e">
            <v>#REF!</v>
          </cell>
          <cell r="B2287" t="e">
            <v>#REF!</v>
          </cell>
          <cell r="C2287" t="e">
            <v>#REF!</v>
          </cell>
          <cell r="D2287" t="e">
            <v>#REF!</v>
          </cell>
        </row>
        <row r="2288">
          <cell r="A2288" t="e">
            <v>#REF!</v>
          </cell>
          <cell r="B2288" t="e">
            <v>#REF!</v>
          </cell>
          <cell r="C2288" t="e">
            <v>#REF!</v>
          </cell>
          <cell r="D2288" t="e">
            <v>#REF!</v>
          </cell>
        </row>
        <row r="2289">
          <cell r="A2289" t="e">
            <v>#REF!</v>
          </cell>
          <cell r="B2289" t="e">
            <v>#REF!</v>
          </cell>
          <cell r="C2289" t="e">
            <v>#REF!</v>
          </cell>
          <cell r="D2289" t="e">
            <v>#REF!</v>
          </cell>
        </row>
        <row r="2290">
          <cell r="A2290" t="e">
            <v>#REF!</v>
          </cell>
          <cell r="B2290" t="e">
            <v>#REF!</v>
          </cell>
          <cell r="C2290" t="e">
            <v>#REF!</v>
          </cell>
          <cell r="D2290" t="e">
            <v>#REF!</v>
          </cell>
        </row>
        <row r="2291">
          <cell r="A2291" t="e">
            <v>#REF!</v>
          </cell>
          <cell r="B2291" t="e">
            <v>#REF!</v>
          </cell>
          <cell r="D2291" t="e">
            <v>#REF!</v>
          </cell>
        </row>
        <row r="2292">
          <cell r="A2292" t="e">
            <v>#REF!</v>
          </cell>
          <cell r="B2292" t="e">
            <v>#REF!</v>
          </cell>
          <cell r="C2292" t="e">
            <v>#REF!</v>
          </cell>
          <cell r="D2292" t="e">
            <v>#REF!</v>
          </cell>
        </row>
        <row r="2293">
          <cell r="A2293" t="e">
            <v>#REF!</v>
          </cell>
          <cell r="B2293" t="e">
            <v>#REF!</v>
          </cell>
          <cell r="C2293" t="e">
            <v>#REF!</v>
          </cell>
          <cell r="D2293" t="e">
            <v>#REF!</v>
          </cell>
        </row>
        <row r="2294">
          <cell r="A2294" t="e">
            <v>#REF!</v>
          </cell>
          <cell r="B2294" t="e">
            <v>#REF!</v>
          </cell>
          <cell r="C2294" t="e">
            <v>#REF!</v>
          </cell>
          <cell r="D2294" t="e">
            <v>#REF!</v>
          </cell>
        </row>
        <row r="2295">
          <cell r="A2295" t="e">
            <v>#REF!</v>
          </cell>
          <cell r="B2295" t="e">
            <v>#REF!</v>
          </cell>
          <cell r="C2295" t="e">
            <v>#REF!</v>
          </cell>
          <cell r="D2295" t="e">
            <v>#REF!</v>
          </cell>
        </row>
        <row r="2296">
          <cell r="A2296" t="e">
            <v>#REF!</v>
          </cell>
          <cell r="B2296" t="e">
            <v>#REF!</v>
          </cell>
          <cell r="C2296" t="e">
            <v>#REF!</v>
          </cell>
          <cell r="D2296" t="e">
            <v>#REF!</v>
          </cell>
        </row>
        <row r="2297">
          <cell r="A2297" t="e">
            <v>#REF!</v>
          </cell>
          <cell r="B2297" t="e">
            <v>#REF!</v>
          </cell>
          <cell r="C2297" t="e">
            <v>#REF!</v>
          </cell>
          <cell r="D2297" t="e">
            <v>#REF!</v>
          </cell>
        </row>
        <row r="2298">
          <cell r="A2298" t="e">
            <v>#REF!</v>
          </cell>
          <cell r="B2298" t="e">
            <v>#REF!</v>
          </cell>
          <cell r="C2298" t="e">
            <v>#REF!</v>
          </cell>
          <cell r="D2298" t="e">
            <v>#REF!</v>
          </cell>
        </row>
        <row r="2299">
          <cell r="A2299" t="e">
            <v>#REF!</v>
          </cell>
          <cell r="B2299" t="e">
            <v>#REF!</v>
          </cell>
          <cell r="C2299" t="e">
            <v>#REF!</v>
          </cell>
          <cell r="D2299" t="e">
            <v>#REF!</v>
          </cell>
        </row>
        <row r="2300">
          <cell r="A2300" t="e">
            <v>#REF!</v>
          </cell>
          <cell r="B2300" t="e">
            <v>#REF!</v>
          </cell>
          <cell r="C2300" t="e">
            <v>#REF!</v>
          </cell>
          <cell r="D2300" t="e">
            <v>#REF!</v>
          </cell>
        </row>
        <row r="2301">
          <cell r="A2301" t="e">
            <v>#REF!</v>
          </cell>
          <cell r="B2301" t="e">
            <v>#REF!</v>
          </cell>
          <cell r="C2301" t="e">
            <v>#REF!</v>
          </cell>
          <cell r="D2301" t="e">
            <v>#REF!</v>
          </cell>
        </row>
        <row r="2302">
          <cell r="A2302" t="e">
            <v>#REF!</v>
          </cell>
          <cell r="B2302" t="e">
            <v>#REF!</v>
          </cell>
          <cell r="C2302" t="e">
            <v>#REF!</v>
          </cell>
          <cell r="D2302" t="e">
            <v>#REF!</v>
          </cell>
        </row>
        <row r="2303">
          <cell r="A2303" t="e">
            <v>#REF!</v>
          </cell>
          <cell r="B2303" t="e">
            <v>#REF!</v>
          </cell>
          <cell r="C2303" t="e">
            <v>#REF!</v>
          </cell>
          <cell r="D2303" t="e">
            <v>#REF!</v>
          </cell>
        </row>
        <row r="2304">
          <cell r="A2304" t="e">
            <v>#REF!</v>
          </cell>
          <cell r="B2304" t="e">
            <v>#REF!</v>
          </cell>
          <cell r="C2304" t="e">
            <v>#REF!</v>
          </cell>
          <cell r="D2304" t="e">
            <v>#REF!</v>
          </cell>
        </row>
        <row r="2305">
          <cell r="A2305" t="e">
            <v>#REF!</v>
          </cell>
          <cell r="B2305" t="e">
            <v>#REF!</v>
          </cell>
          <cell r="C2305" t="e">
            <v>#REF!</v>
          </cell>
          <cell r="D2305" t="e">
            <v>#REF!</v>
          </cell>
        </row>
        <row r="2306">
          <cell r="A2306" t="e">
            <v>#REF!</v>
          </cell>
          <cell r="B2306" t="e">
            <v>#REF!</v>
          </cell>
          <cell r="C2306" t="e">
            <v>#REF!</v>
          </cell>
          <cell r="D2306" t="e">
            <v>#REF!</v>
          </cell>
        </row>
        <row r="2307">
          <cell r="A2307" t="e">
            <v>#REF!</v>
          </cell>
          <cell r="B2307" t="e">
            <v>#REF!</v>
          </cell>
          <cell r="C2307" t="e">
            <v>#REF!</v>
          </cell>
          <cell r="D2307" t="e">
            <v>#REF!</v>
          </cell>
        </row>
        <row r="2308">
          <cell r="A2308" t="e">
            <v>#REF!</v>
          </cell>
          <cell r="B2308" t="e">
            <v>#REF!</v>
          </cell>
          <cell r="C2308" t="e">
            <v>#REF!</v>
          </cell>
          <cell r="D2308" t="e">
            <v>#REF!</v>
          </cell>
        </row>
        <row r="2309">
          <cell r="A2309" t="e">
            <v>#REF!</v>
          </cell>
          <cell r="B2309" t="e">
            <v>#REF!</v>
          </cell>
          <cell r="C2309" t="e">
            <v>#REF!</v>
          </cell>
          <cell r="D2309" t="e">
            <v>#REF!</v>
          </cell>
        </row>
        <row r="2310">
          <cell r="A2310" t="e">
            <v>#REF!</v>
          </cell>
          <cell r="B2310" t="e">
            <v>#REF!</v>
          </cell>
          <cell r="C2310" t="e">
            <v>#REF!</v>
          </cell>
          <cell r="D2310" t="e">
            <v>#REF!</v>
          </cell>
        </row>
        <row r="2311">
          <cell r="A2311" t="e">
            <v>#REF!</v>
          </cell>
          <cell r="B2311" t="e">
            <v>#REF!</v>
          </cell>
          <cell r="C2311" t="e">
            <v>#REF!</v>
          </cell>
          <cell r="D2311" t="e">
            <v>#REF!</v>
          </cell>
        </row>
        <row r="2312">
          <cell r="A2312" t="e">
            <v>#REF!</v>
          </cell>
          <cell r="B2312" t="e">
            <v>#REF!</v>
          </cell>
          <cell r="C2312" t="e">
            <v>#REF!</v>
          </cell>
          <cell r="D2312" t="e">
            <v>#REF!</v>
          </cell>
        </row>
        <row r="2313">
          <cell r="A2313" t="e">
            <v>#REF!</v>
          </cell>
          <cell r="B2313" t="e">
            <v>#REF!</v>
          </cell>
          <cell r="C2313" t="e">
            <v>#REF!</v>
          </cell>
          <cell r="D2313" t="e">
            <v>#REF!</v>
          </cell>
        </row>
        <row r="2314">
          <cell r="A2314" t="e">
            <v>#REF!</v>
          </cell>
          <cell r="B2314" t="e">
            <v>#REF!</v>
          </cell>
          <cell r="C2314" t="e">
            <v>#REF!</v>
          </cell>
          <cell r="D2314" t="e">
            <v>#REF!</v>
          </cell>
        </row>
        <row r="2315">
          <cell r="A2315" t="e">
            <v>#REF!</v>
          </cell>
          <cell r="B2315" t="e">
            <v>#REF!</v>
          </cell>
          <cell r="C2315" t="e">
            <v>#REF!</v>
          </cell>
          <cell r="D2315" t="e">
            <v>#REF!</v>
          </cell>
        </row>
        <row r="2316">
          <cell r="A2316" t="e">
            <v>#REF!</v>
          </cell>
          <cell r="B2316" t="e">
            <v>#REF!</v>
          </cell>
          <cell r="C2316" t="e">
            <v>#REF!</v>
          </cell>
          <cell r="D2316" t="e">
            <v>#REF!</v>
          </cell>
        </row>
        <row r="2317">
          <cell r="A2317" t="e">
            <v>#REF!</v>
          </cell>
          <cell r="B2317" t="e">
            <v>#REF!</v>
          </cell>
          <cell r="C2317" t="e">
            <v>#REF!</v>
          </cell>
          <cell r="D2317" t="e">
            <v>#REF!</v>
          </cell>
        </row>
        <row r="2318">
          <cell r="A2318" t="e">
            <v>#REF!</v>
          </cell>
          <cell r="B2318" t="e">
            <v>#REF!</v>
          </cell>
          <cell r="C2318" t="e">
            <v>#REF!</v>
          </cell>
          <cell r="D2318" t="e">
            <v>#REF!</v>
          </cell>
        </row>
        <row r="2319">
          <cell r="A2319" t="e">
            <v>#REF!</v>
          </cell>
          <cell r="B2319" t="e">
            <v>#REF!</v>
          </cell>
          <cell r="C2319" t="e">
            <v>#REF!</v>
          </cell>
          <cell r="D2319" t="e">
            <v>#REF!</v>
          </cell>
        </row>
        <row r="2320">
          <cell r="A2320" t="e">
            <v>#REF!</v>
          </cell>
          <cell r="B2320" t="e">
            <v>#REF!</v>
          </cell>
          <cell r="C2320" t="e">
            <v>#REF!</v>
          </cell>
          <cell r="D2320" t="e">
            <v>#REF!</v>
          </cell>
        </row>
        <row r="2321">
          <cell r="A2321" t="e">
            <v>#REF!</v>
          </cell>
          <cell r="B2321" t="e">
            <v>#REF!</v>
          </cell>
          <cell r="C2321" t="e">
            <v>#REF!</v>
          </cell>
          <cell r="D2321" t="e">
            <v>#REF!</v>
          </cell>
        </row>
        <row r="2322">
          <cell r="A2322" t="e">
            <v>#REF!</v>
          </cell>
          <cell r="B2322" t="e">
            <v>#REF!</v>
          </cell>
          <cell r="C2322" t="e">
            <v>#REF!</v>
          </cell>
          <cell r="D2322" t="e">
            <v>#REF!</v>
          </cell>
        </row>
        <row r="2323">
          <cell r="A2323" t="e">
            <v>#REF!</v>
          </cell>
          <cell r="B2323" t="e">
            <v>#REF!</v>
          </cell>
          <cell r="C2323" t="e">
            <v>#REF!</v>
          </cell>
          <cell r="D2323" t="e">
            <v>#REF!</v>
          </cell>
        </row>
        <row r="2324">
          <cell r="A2324" t="e">
            <v>#REF!</v>
          </cell>
          <cell r="B2324" t="e">
            <v>#REF!</v>
          </cell>
          <cell r="C2324" t="e">
            <v>#REF!</v>
          </cell>
          <cell r="D2324" t="e">
            <v>#REF!</v>
          </cell>
        </row>
        <row r="2325">
          <cell r="A2325" t="e">
            <v>#REF!</v>
          </cell>
          <cell r="B2325" t="e">
            <v>#REF!</v>
          </cell>
          <cell r="C2325" t="e">
            <v>#REF!</v>
          </cell>
          <cell r="D2325" t="e">
            <v>#REF!</v>
          </cell>
        </row>
        <row r="2326">
          <cell r="A2326" t="e">
            <v>#REF!</v>
          </cell>
          <cell r="B2326" t="e">
            <v>#REF!</v>
          </cell>
          <cell r="C2326" t="e">
            <v>#REF!</v>
          </cell>
          <cell r="D2326" t="e">
            <v>#REF!</v>
          </cell>
        </row>
        <row r="2327">
          <cell r="A2327" t="e">
            <v>#REF!</v>
          </cell>
          <cell r="B2327" t="e">
            <v>#REF!</v>
          </cell>
          <cell r="C2327" t="e">
            <v>#REF!</v>
          </cell>
          <cell r="D2327" t="e">
            <v>#REF!</v>
          </cell>
        </row>
        <row r="2328">
          <cell r="A2328" t="e">
            <v>#REF!</v>
          </cell>
          <cell r="B2328" t="e">
            <v>#REF!</v>
          </cell>
          <cell r="C2328" t="e">
            <v>#REF!</v>
          </cell>
          <cell r="D2328" t="e">
            <v>#REF!</v>
          </cell>
        </row>
        <row r="2329">
          <cell r="A2329" t="e">
            <v>#REF!</v>
          </cell>
          <cell r="B2329" t="e">
            <v>#REF!</v>
          </cell>
          <cell r="C2329" t="e">
            <v>#REF!</v>
          </cell>
          <cell r="D2329" t="e">
            <v>#REF!</v>
          </cell>
        </row>
        <row r="2330">
          <cell r="A2330" t="e">
            <v>#REF!</v>
          </cell>
          <cell r="B2330" t="e">
            <v>#REF!</v>
          </cell>
          <cell r="C2330" t="e">
            <v>#REF!</v>
          </cell>
          <cell r="D2330" t="e">
            <v>#REF!</v>
          </cell>
        </row>
        <row r="2331">
          <cell r="A2331" t="e">
            <v>#REF!</v>
          </cell>
          <cell r="B2331" t="e">
            <v>#REF!</v>
          </cell>
          <cell r="C2331" t="e">
            <v>#REF!</v>
          </cell>
          <cell r="D2331" t="e">
            <v>#REF!</v>
          </cell>
        </row>
        <row r="2332">
          <cell r="A2332" t="e">
            <v>#REF!</v>
          </cell>
          <cell r="B2332" t="e">
            <v>#REF!</v>
          </cell>
          <cell r="C2332" t="e">
            <v>#REF!</v>
          </cell>
          <cell r="D2332" t="e">
            <v>#REF!</v>
          </cell>
        </row>
        <row r="2333">
          <cell r="A2333" t="e">
            <v>#REF!</v>
          </cell>
          <cell r="B2333" t="e">
            <v>#REF!</v>
          </cell>
          <cell r="C2333" t="e">
            <v>#REF!</v>
          </cell>
          <cell r="D2333" t="e">
            <v>#REF!</v>
          </cell>
        </row>
        <row r="2334">
          <cell r="A2334" t="e">
            <v>#REF!</v>
          </cell>
          <cell r="B2334" t="e">
            <v>#REF!</v>
          </cell>
          <cell r="D2334" t="e">
            <v>#REF!</v>
          </cell>
        </row>
        <row r="2335">
          <cell r="A2335" t="e">
            <v>#REF!</v>
          </cell>
          <cell r="B2335" t="e">
            <v>#REF!</v>
          </cell>
          <cell r="C2335" t="e">
            <v>#REF!</v>
          </cell>
          <cell r="D2335" t="e">
            <v>#REF!</v>
          </cell>
        </row>
        <row r="2336">
          <cell r="A2336" t="e">
            <v>#REF!</v>
          </cell>
          <cell r="B2336" t="e">
            <v>#REF!</v>
          </cell>
          <cell r="C2336" t="e">
            <v>#REF!</v>
          </cell>
          <cell r="D2336" t="e">
            <v>#REF!</v>
          </cell>
        </row>
        <row r="2337">
          <cell r="A2337" t="e">
            <v>#REF!</v>
          </cell>
          <cell r="B2337" t="e">
            <v>#REF!</v>
          </cell>
          <cell r="C2337" t="e">
            <v>#REF!</v>
          </cell>
          <cell r="D2337" t="e">
            <v>#REF!</v>
          </cell>
        </row>
        <row r="2338">
          <cell r="A2338" t="e">
            <v>#REF!</v>
          </cell>
          <cell r="B2338" t="e">
            <v>#REF!</v>
          </cell>
          <cell r="C2338" t="e">
            <v>#REF!</v>
          </cell>
          <cell r="D2338" t="e">
            <v>#REF!</v>
          </cell>
        </row>
        <row r="2339">
          <cell r="A2339" t="e">
            <v>#REF!</v>
          </cell>
          <cell r="B2339" t="e">
            <v>#REF!</v>
          </cell>
          <cell r="C2339" t="e">
            <v>#REF!</v>
          </cell>
          <cell r="D2339" t="e">
            <v>#REF!</v>
          </cell>
        </row>
        <row r="2340">
          <cell r="A2340" t="e">
            <v>#REF!</v>
          </cell>
          <cell r="B2340" t="e">
            <v>#REF!</v>
          </cell>
          <cell r="C2340" t="e">
            <v>#REF!</v>
          </cell>
          <cell r="D2340" t="e">
            <v>#REF!</v>
          </cell>
        </row>
        <row r="2341">
          <cell r="A2341" t="e">
            <v>#REF!</v>
          </cell>
          <cell r="B2341" t="e">
            <v>#REF!</v>
          </cell>
          <cell r="C2341" t="e">
            <v>#REF!</v>
          </cell>
          <cell r="D2341" t="e">
            <v>#REF!</v>
          </cell>
        </row>
        <row r="2342">
          <cell r="A2342" t="e">
            <v>#REF!</v>
          </cell>
          <cell r="B2342" t="e">
            <v>#REF!</v>
          </cell>
          <cell r="C2342" t="e">
            <v>#REF!</v>
          </cell>
          <cell r="D2342" t="e">
            <v>#REF!</v>
          </cell>
        </row>
        <row r="2343">
          <cell r="A2343" t="e">
            <v>#REF!</v>
          </cell>
          <cell r="B2343" t="e">
            <v>#REF!</v>
          </cell>
          <cell r="C2343" t="e">
            <v>#REF!</v>
          </cell>
          <cell r="D2343" t="e">
            <v>#REF!</v>
          </cell>
        </row>
        <row r="2344">
          <cell r="A2344" t="e">
            <v>#REF!</v>
          </cell>
          <cell r="B2344" t="e">
            <v>#REF!</v>
          </cell>
          <cell r="C2344" t="e">
            <v>#REF!</v>
          </cell>
          <cell r="D2344" t="e">
            <v>#REF!</v>
          </cell>
        </row>
        <row r="2345">
          <cell r="A2345" t="e">
            <v>#REF!</v>
          </cell>
          <cell r="B2345" t="e">
            <v>#REF!</v>
          </cell>
          <cell r="C2345" t="e">
            <v>#REF!</v>
          </cell>
          <cell r="D2345" t="e">
            <v>#REF!</v>
          </cell>
        </row>
        <row r="2346">
          <cell r="A2346" t="e">
            <v>#REF!</v>
          </cell>
          <cell r="B2346" t="e">
            <v>#REF!</v>
          </cell>
          <cell r="C2346" t="e">
            <v>#REF!</v>
          </cell>
          <cell r="D2346" t="e">
            <v>#REF!</v>
          </cell>
        </row>
        <row r="2347">
          <cell r="A2347" t="e">
            <v>#REF!</v>
          </cell>
          <cell r="B2347" t="e">
            <v>#REF!</v>
          </cell>
          <cell r="C2347" t="e">
            <v>#REF!</v>
          </cell>
          <cell r="D2347" t="e">
            <v>#REF!</v>
          </cell>
        </row>
        <row r="2348">
          <cell r="A2348" t="e">
            <v>#REF!</v>
          </cell>
          <cell r="B2348" t="e">
            <v>#REF!</v>
          </cell>
          <cell r="C2348" t="e">
            <v>#REF!</v>
          </cell>
          <cell r="D2348" t="e">
            <v>#REF!</v>
          </cell>
        </row>
        <row r="2349">
          <cell r="A2349" t="e">
            <v>#REF!</v>
          </cell>
          <cell r="B2349" t="e">
            <v>#REF!</v>
          </cell>
          <cell r="C2349" t="e">
            <v>#REF!</v>
          </cell>
          <cell r="D2349" t="e">
            <v>#REF!</v>
          </cell>
        </row>
        <row r="2350">
          <cell r="A2350" t="e">
            <v>#REF!</v>
          </cell>
          <cell r="B2350" t="e">
            <v>#REF!</v>
          </cell>
          <cell r="D2350" t="e">
            <v>#REF!</v>
          </cell>
        </row>
        <row r="2351">
          <cell r="A2351" t="e">
            <v>#REF!</v>
          </cell>
          <cell r="B2351" t="e">
            <v>#REF!</v>
          </cell>
          <cell r="C2351" t="e">
            <v>#REF!</v>
          </cell>
          <cell r="D2351" t="e">
            <v>#REF!</v>
          </cell>
        </row>
        <row r="2352">
          <cell r="A2352" t="e">
            <v>#REF!</v>
          </cell>
          <cell r="B2352" t="e">
            <v>#REF!</v>
          </cell>
          <cell r="C2352" t="e">
            <v>#REF!</v>
          </cell>
          <cell r="D2352" t="e">
            <v>#REF!</v>
          </cell>
        </row>
        <row r="2353">
          <cell r="A2353" t="e">
            <v>#REF!</v>
          </cell>
          <cell r="B2353" t="e">
            <v>#REF!</v>
          </cell>
          <cell r="C2353" t="e">
            <v>#REF!</v>
          </cell>
          <cell r="D2353" t="e">
            <v>#REF!</v>
          </cell>
        </row>
        <row r="2354">
          <cell r="A2354" t="e">
            <v>#REF!</v>
          </cell>
          <cell r="B2354" t="e">
            <v>#REF!</v>
          </cell>
          <cell r="C2354" t="e">
            <v>#REF!</v>
          </cell>
          <cell r="D2354" t="e">
            <v>#REF!</v>
          </cell>
        </row>
        <row r="2355">
          <cell r="A2355" t="e">
            <v>#REF!</v>
          </cell>
          <cell r="B2355" t="e">
            <v>#REF!</v>
          </cell>
          <cell r="C2355" t="e">
            <v>#REF!</v>
          </cell>
          <cell r="D2355" t="e">
            <v>#REF!</v>
          </cell>
        </row>
        <row r="2356">
          <cell r="A2356" t="e">
            <v>#REF!</v>
          </cell>
          <cell r="B2356" t="e">
            <v>#REF!</v>
          </cell>
          <cell r="C2356" t="e">
            <v>#REF!</v>
          </cell>
          <cell r="D2356" t="e">
            <v>#REF!</v>
          </cell>
        </row>
        <row r="2357">
          <cell r="A2357" t="e">
            <v>#REF!</v>
          </cell>
          <cell r="B2357" t="e">
            <v>#REF!</v>
          </cell>
          <cell r="C2357" t="e">
            <v>#REF!</v>
          </cell>
          <cell r="D2357" t="e">
            <v>#REF!</v>
          </cell>
        </row>
        <row r="2358">
          <cell r="A2358" t="e">
            <v>#REF!</v>
          </cell>
          <cell r="B2358" t="e">
            <v>#REF!</v>
          </cell>
          <cell r="C2358" t="e">
            <v>#REF!</v>
          </cell>
          <cell r="D2358" t="e">
            <v>#REF!</v>
          </cell>
        </row>
        <row r="2359">
          <cell r="A2359" t="e">
            <v>#REF!</v>
          </cell>
          <cell r="B2359" t="e">
            <v>#REF!</v>
          </cell>
          <cell r="C2359" t="e">
            <v>#REF!</v>
          </cell>
          <cell r="D2359" t="e">
            <v>#REF!</v>
          </cell>
        </row>
        <row r="2360">
          <cell r="A2360" t="e">
            <v>#REF!</v>
          </cell>
          <cell r="B2360" t="e">
            <v>#REF!</v>
          </cell>
          <cell r="C2360" t="e">
            <v>#REF!</v>
          </cell>
          <cell r="D2360" t="e">
            <v>#REF!</v>
          </cell>
        </row>
        <row r="2361">
          <cell r="A2361" t="e">
            <v>#REF!</v>
          </cell>
          <cell r="B2361" t="e">
            <v>#REF!</v>
          </cell>
          <cell r="C2361" t="e">
            <v>#REF!</v>
          </cell>
          <cell r="D2361" t="e">
            <v>#REF!</v>
          </cell>
        </row>
        <row r="2362">
          <cell r="A2362" t="e">
            <v>#REF!</v>
          </cell>
          <cell r="B2362" t="e">
            <v>#REF!</v>
          </cell>
          <cell r="C2362" t="e">
            <v>#REF!</v>
          </cell>
          <cell r="D2362" t="e">
            <v>#REF!</v>
          </cell>
        </row>
        <row r="2363">
          <cell r="A2363" t="e">
            <v>#REF!</v>
          </cell>
          <cell r="B2363" t="e">
            <v>#REF!</v>
          </cell>
          <cell r="C2363" t="e">
            <v>#REF!</v>
          </cell>
          <cell r="D2363" t="e">
            <v>#REF!</v>
          </cell>
        </row>
        <row r="2364">
          <cell r="A2364" t="e">
            <v>#REF!</v>
          </cell>
          <cell r="B2364" t="e">
            <v>#REF!</v>
          </cell>
          <cell r="C2364" t="e">
            <v>#REF!</v>
          </cell>
          <cell r="D2364" t="e">
            <v>#REF!</v>
          </cell>
        </row>
        <row r="2365">
          <cell r="A2365" t="e">
            <v>#REF!</v>
          </cell>
          <cell r="B2365" t="e">
            <v>#REF!</v>
          </cell>
          <cell r="C2365" t="e">
            <v>#REF!</v>
          </cell>
          <cell r="D2365" t="e">
            <v>#REF!</v>
          </cell>
        </row>
        <row r="2366">
          <cell r="A2366" t="e">
            <v>#REF!</v>
          </cell>
          <cell r="B2366" t="e">
            <v>#REF!</v>
          </cell>
          <cell r="C2366" t="e">
            <v>#REF!</v>
          </cell>
          <cell r="D2366" t="e">
            <v>#REF!</v>
          </cell>
        </row>
        <row r="2367">
          <cell r="A2367" t="e">
            <v>#REF!</v>
          </cell>
          <cell r="B2367" t="e">
            <v>#REF!</v>
          </cell>
          <cell r="C2367" t="e">
            <v>#REF!</v>
          </cell>
          <cell r="D2367" t="e">
            <v>#REF!</v>
          </cell>
        </row>
        <row r="2368">
          <cell r="A2368" t="e">
            <v>#REF!</v>
          </cell>
          <cell r="B2368" t="e">
            <v>#REF!</v>
          </cell>
          <cell r="C2368" t="e">
            <v>#REF!</v>
          </cell>
          <cell r="D2368" t="e">
            <v>#REF!</v>
          </cell>
        </row>
        <row r="2369">
          <cell r="A2369" t="e">
            <v>#REF!</v>
          </cell>
          <cell r="B2369" t="e">
            <v>#REF!</v>
          </cell>
          <cell r="C2369" t="e">
            <v>#REF!</v>
          </cell>
          <cell r="D2369" t="e">
            <v>#REF!</v>
          </cell>
        </row>
        <row r="2370">
          <cell r="A2370" t="e">
            <v>#REF!</v>
          </cell>
          <cell r="B2370" t="e">
            <v>#REF!</v>
          </cell>
          <cell r="C2370" t="e">
            <v>#REF!</v>
          </cell>
          <cell r="D2370" t="e">
            <v>#REF!</v>
          </cell>
        </row>
        <row r="2371">
          <cell r="A2371" t="e">
            <v>#REF!</v>
          </cell>
          <cell r="B2371" t="e">
            <v>#REF!</v>
          </cell>
          <cell r="C2371" t="e">
            <v>#REF!</v>
          </cell>
          <cell r="D2371" t="e">
            <v>#REF!</v>
          </cell>
        </row>
        <row r="2372">
          <cell r="A2372" t="e">
            <v>#REF!</v>
          </cell>
          <cell r="B2372" t="e">
            <v>#REF!</v>
          </cell>
          <cell r="C2372" t="e">
            <v>#REF!</v>
          </cell>
          <cell r="D2372" t="e">
            <v>#REF!</v>
          </cell>
        </row>
        <row r="2373">
          <cell r="A2373" t="e">
            <v>#REF!</v>
          </cell>
          <cell r="B2373" t="e">
            <v>#REF!</v>
          </cell>
          <cell r="C2373" t="e">
            <v>#REF!</v>
          </cell>
          <cell r="D2373" t="e">
            <v>#REF!</v>
          </cell>
        </row>
        <row r="2374">
          <cell r="A2374" t="e">
            <v>#REF!</v>
          </cell>
          <cell r="B2374" t="e">
            <v>#REF!</v>
          </cell>
          <cell r="C2374" t="e">
            <v>#REF!</v>
          </cell>
          <cell r="D2374" t="e">
            <v>#REF!</v>
          </cell>
        </row>
        <row r="2375">
          <cell r="A2375" t="e">
            <v>#REF!</v>
          </cell>
          <cell r="B2375" t="e">
            <v>#REF!</v>
          </cell>
          <cell r="D2375" t="e">
            <v>#REF!</v>
          </cell>
        </row>
        <row r="2376">
          <cell r="A2376" t="e">
            <v>#REF!</v>
          </cell>
          <cell r="B2376" t="e">
            <v>#REF!</v>
          </cell>
          <cell r="C2376" t="e">
            <v>#REF!</v>
          </cell>
          <cell r="D2376" t="e">
            <v>#REF!</v>
          </cell>
        </row>
        <row r="2377">
          <cell r="A2377" t="e">
            <v>#REF!</v>
          </cell>
          <cell r="B2377" t="e">
            <v>#REF!</v>
          </cell>
          <cell r="C2377" t="e">
            <v>#REF!</v>
          </cell>
          <cell r="D2377" t="e">
            <v>#REF!</v>
          </cell>
        </row>
        <row r="2378">
          <cell r="A2378" t="e">
            <v>#REF!</v>
          </cell>
          <cell r="B2378" t="e">
            <v>#REF!</v>
          </cell>
          <cell r="C2378" t="e">
            <v>#REF!</v>
          </cell>
          <cell r="D2378" t="e">
            <v>#REF!</v>
          </cell>
        </row>
        <row r="2379">
          <cell r="A2379" t="e">
            <v>#REF!</v>
          </cell>
          <cell r="B2379" t="e">
            <v>#REF!</v>
          </cell>
          <cell r="C2379" t="e">
            <v>#REF!</v>
          </cell>
          <cell r="D2379" t="e">
            <v>#REF!</v>
          </cell>
        </row>
        <row r="2380">
          <cell r="A2380" t="e">
            <v>#REF!</v>
          </cell>
          <cell r="B2380" t="e">
            <v>#REF!</v>
          </cell>
          <cell r="C2380" t="e">
            <v>#REF!</v>
          </cell>
          <cell r="D2380" t="e">
            <v>#REF!</v>
          </cell>
        </row>
        <row r="2381">
          <cell r="A2381" t="e">
            <v>#REF!</v>
          </cell>
          <cell r="B2381" t="e">
            <v>#REF!</v>
          </cell>
          <cell r="C2381" t="e">
            <v>#REF!</v>
          </cell>
          <cell r="D2381" t="e">
            <v>#REF!</v>
          </cell>
        </row>
        <row r="2382">
          <cell r="A2382" t="e">
            <v>#REF!</v>
          </cell>
          <cell r="B2382" t="e">
            <v>#REF!</v>
          </cell>
          <cell r="C2382" t="e">
            <v>#REF!</v>
          </cell>
          <cell r="D2382" t="e">
            <v>#REF!</v>
          </cell>
        </row>
        <row r="2383">
          <cell r="A2383" t="e">
            <v>#REF!</v>
          </cell>
          <cell r="B2383" t="e">
            <v>#REF!</v>
          </cell>
          <cell r="C2383" t="e">
            <v>#REF!</v>
          </cell>
          <cell r="D2383" t="e">
            <v>#REF!</v>
          </cell>
        </row>
        <row r="2384">
          <cell r="A2384" t="e">
            <v>#REF!</v>
          </cell>
          <cell r="B2384" t="e">
            <v>#REF!</v>
          </cell>
          <cell r="C2384" t="e">
            <v>#REF!</v>
          </cell>
          <cell r="D2384" t="e">
            <v>#REF!</v>
          </cell>
        </row>
        <row r="2385">
          <cell r="A2385" t="e">
            <v>#REF!</v>
          </cell>
          <cell r="B2385" t="e">
            <v>#REF!</v>
          </cell>
          <cell r="C2385" t="e">
            <v>#REF!</v>
          </cell>
          <cell r="D2385" t="e">
            <v>#REF!</v>
          </cell>
        </row>
        <row r="2386">
          <cell r="A2386" t="e">
            <v>#REF!</v>
          </cell>
          <cell r="B2386" t="e">
            <v>#REF!</v>
          </cell>
          <cell r="C2386" t="e">
            <v>#REF!</v>
          </cell>
          <cell r="D2386" t="e">
            <v>#REF!</v>
          </cell>
        </row>
        <row r="2387">
          <cell r="A2387" t="e">
            <v>#REF!</v>
          </cell>
          <cell r="B2387" t="e">
            <v>#REF!</v>
          </cell>
          <cell r="C2387" t="e">
            <v>#REF!</v>
          </cell>
          <cell r="D2387" t="e">
            <v>#REF!</v>
          </cell>
        </row>
        <row r="2388">
          <cell r="A2388" t="e">
            <v>#REF!</v>
          </cell>
          <cell r="B2388" t="e">
            <v>#REF!</v>
          </cell>
          <cell r="D2388" t="e">
            <v>#REF!</v>
          </cell>
        </row>
        <row r="2389">
          <cell r="A2389" t="e">
            <v>#REF!</v>
          </cell>
          <cell r="B2389" t="e">
            <v>#REF!</v>
          </cell>
          <cell r="C2389" t="e">
            <v>#REF!</v>
          </cell>
          <cell r="D2389" t="e">
            <v>#REF!</v>
          </cell>
        </row>
        <row r="2390">
          <cell r="A2390" t="e">
            <v>#REF!</v>
          </cell>
          <cell r="B2390" t="e">
            <v>#REF!</v>
          </cell>
          <cell r="C2390" t="e">
            <v>#REF!</v>
          </cell>
          <cell r="D2390" t="e">
            <v>#REF!</v>
          </cell>
        </row>
        <row r="2391">
          <cell r="A2391" t="e">
            <v>#REF!</v>
          </cell>
          <cell r="B2391" t="e">
            <v>#REF!</v>
          </cell>
          <cell r="C2391" t="e">
            <v>#REF!</v>
          </cell>
          <cell r="D2391" t="e">
            <v>#REF!</v>
          </cell>
        </row>
        <row r="2392">
          <cell r="A2392" t="e">
            <v>#REF!</v>
          </cell>
          <cell r="B2392" t="e">
            <v>#REF!</v>
          </cell>
          <cell r="C2392" t="e">
            <v>#REF!</v>
          </cell>
          <cell r="D2392" t="e">
            <v>#REF!</v>
          </cell>
        </row>
        <row r="2393">
          <cell r="A2393" t="e">
            <v>#REF!</v>
          </cell>
          <cell r="B2393" t="e">
            <v>#REF!</v>
          </cell>
          <cell r="C2393" t="e">
            <v>#REF!</v>
          </cell>
          <cell r="D2393" t="e">
            <v>#REF!</v>
          </cell>
        </row>
        <row r="2394">
          <cell r="A2394" t="e">
            <v>#REF!</v>
          </cell>
          <cell r="B2394" t="e">
            <v>#REF!</v>
          </cell>
          <cell r="C2394" t="e">
            <v>#REF!</v>
          </cell>
          <cell r="D2394" t="e">
            <v>#REF!</v>
          </cell>
        </row>
        <row r="2395">
          <cell r="A2395" t="e">
            <v>#REF!</v>
          </cell>
          <cell r="B2395" t="e">
            <v>#REF!</v>
          </cell>
          <cell r="C2395" t="e">
            <v>#REF!</v>
          </cell>
          <cell r="D2395" t="e">
            <v>#REF!</v>
          </cell>
        </row>
        <row r="2396">
          <cell r="A2396" t="e">
            <v>#REF!</v>
          </cell>
          <cell r="B2396" t="e">
            <v>#REF!</v>
          </cell>
          <cell r="C2396" t="e">
            <v>#REF!</v>
          </cell>
          <cell r="D2396" t="e">
            <v>#REF!</v>
          </cell>
        </row>
        <row r="2397">
          <cell r="A2397" t="e">
            <v>#REF!</v>
          </cell>
          <cell r="B2397" t="e">
            <v>#REF!</v>
          </cell>
          <cell r="C2397" t="e">
            <v>#REF!</v>
          </cell>
          <cell r="D2397" t="e">
            <v>#REF!</v>
          </cell>
        </row>
        <row r="2398">
          <cell r="A2398" t="e">
            <v>#REF!</v>
          </cell>
          <cell r="B2398" t="e">
            <v>#REF!</v>
          </cell>
          <cell r="C2398" t="e">
            <v>#REF!</v>
          </cell>
          <cell r="D2398" t="e">
            <v>#REF!</v>
          </cell>
        </row>
        <row r="2399">
          <cell r="A2399" t="e">
            <v>#REF!</v>
          </cell>
          <cell r="B2399" t="e">
            <v>#REF!</v>
          </cell>
          <cell r="C2399" t="e">
            <v>#REF!</v>
          </cell>
          <cell r="D2399" t="e">
            <v>#REF!</v>
          </cell>
        </row>
        <row r="2400">
          <cell r="A2400" t="e">
            <v>#REF!</v>
          </cell>
          <cell r="B2400" t="e">
            <v>#REF!</v>
          </cell>
          <cell r="C2400" t="e">
            <v>#REF!</v>
          </cell>
          <cell r="D2400" t="e">
            <v>#REF!</v>
          </cell>
        </row>
        <row r="2401">
          <cell r="A2401" t="e">
            <v>#REF!</v>
          </cell>
          <cell r="B2401" t="e">
            <v>#REF!</v>
          </cell>
          <cell r="C2401" t="e">
            <v>#REF!</v>
          </cell>
          <cell r="D2401" t="e">
            <v>#REF!</v>
          </cell>
        </row>
        <row r="2402">
          <cell r="A2402" t="e">
            <v>#REF!</v>
          </cell>
          <cell r="B2402" t="e">
            <v>#REF!</v>
          </cell>
          <cell r="C2402" t="e">
            <v>#REF!</v>
          </cell>
          <cell r="D2402" t="e">
            <v>#REF!</v>
          </cell>
        </row>
        <row r="2403">
          <cell r="A2403" t="e">
            <v>#REF!</v>
          </cell>
          <cell r="B2403" t="e">
            <v>#REF!</v>
          </cell>
          <cell r="C2403" t="e">
            <v>#REF!</v>
          </cell>
          <cell r="D2403" t="e">
            <v>#REF!</v>
          </cell>
        </row>
        <row r="2404">
          <cell r="A2404" t="e">
            <v>#REF!</v>
          </cell>
          <cell r="B2404" t="e">
            <v>#REF!</v>
          </cell>
          <cell r="C2404" t="e">
            <v>#REF!</v>
          </cell>
          <cell r="D2404" t="e">
            <v>#REF!</v>
          </cell>
        </row>
        <row r="2405">
          <cell r="A2405" t="e">
            <v>#REF!</v>
          </cell>
          <cell r="B2405" t="e">
            <v>#REF!</v>
          </cell>
          <cell r="C2405" t="e">
            <v>#REF!</v>
          </cell>
          <cell r="D2405" t="e">
            <v>#REF!</v>
          </cell>
        </row>
        <row r="2406">
          <cell r="A2406" t="e">
            <v>#REF!</v>
          </cell>
          <cell r="B2406" t="e">
            <v>#REF!</v>
          </cell>
          <cell r="C2406" t="e">
            <v>#REF!</v>
          </cell>
          <cell r="D2406" t="e">
            <v>#REF!</v>
          </cell>
        </row>
        <row r="2407">
          <cell r="A2407" t="e">
            <v>#REF!</v>
          </cell>
          <cell r="B2407" t="e">
            <v>#REF!</v>
          </cell>
          <cell r="C2407" t="e">
            <v>#REF!</v>
          </cell>
          <cell r="D2407" t="e">
            <v>#REF!</v>
          </cell>
        </row>
        <row r="2408">
          <cell r="A2408" t="e">
            <v>#REF!</v>
          </cell>
          <cell r="B2408" t="e">
            <v>#REF!</v>
          </cell>
          <cell r="C2408" t="e">
            <v>#REF!</v>
          </cell>
          <cell r="D2408" t="e">
            <v>#REF!</v>
          </cell>
        </row>
        <row r="2409">
          <cell r="A2409" t="e">
            <v>#REF!</v>
          </cell>
          <cell r="B2409" t="e">
            <v>#REF!</v>
          </cell>
          <cell r="C2409" t="e">
            <v>#REF!</v>
          </cell>
          <cell r="D2409" t="e">
            <v>#REF!</v>
          </cell>
        </row>
        <row r="2410">
          <cell r="A2410" t="e">
            <v>#REF!</v>
          </cell>
          <cell r="B2410" t="e">
            <v>#REF!</v>
          </cell>
          <cell r="C2410" t="e">
            <v>#REF!</v>
          </cell>
          <cell r="D2410" t="e">
            <v>#REF!</v>
          </cell>
        </row>
        <row r="2411">
          <cell r="A2411" t="e">
            <v>#REF!</v>
          </cell>
          <cell r="B2411" t="e">
            <v>#REF!</v>
          </cell>
          <cell r="C2411" t="e">
            <v>#REF!</v>
          </cell>
          <cell r="D2411" t="e">
            <v>#REF!</v>
          </cell>
        </row>
        <row r="2412">
          <cell r="A2412" t="e">
            <v>#REF!</v>
          </cell>
          <cell r="B2412" t="e">
            <v>#REF!</v>
          </cell>
          <cell r="C2412" t="e">
            <v>#REF!</v>
          </cell>
          <cell r="D2412" t="e">
            <v>#REF!</v>
          </cell>
        </row>
        <row r="2413">
          <cell r="A2413" t="e">
            <v>#REF!</v>
          </cell>
          <cell r="B2413" t="e">
            <v>#REF!</v>
          </cell>
          <cell r="C2413" t="e">
            <v>#REF!</v>
          </cell>
          <cell r="D2413" t="e">
            <v>#REF!</v>
          </cell>
        </row>
        <row r="2414">
          <cell r="A2414" t="e">
            <v>#REF!</v>
          </cell>
          <cell r="B2414" t="e">
            <v>#REF!</v>
          </cell>
          <cell r="C2414" t="e">
            <v>#REF!</v>
          </cell>
          <cell r="D2414" t="e">
            <v>#REF!</v>
          </cell>
        </row>
        <row r="2415">
          <cell r="A2415" t="e">
            <v>#REF!</v>
          </cell>
          <cell r="B2415" t="e">
            <v>#REF!</v>
          </cell>
          <cell r="C2415" t="e">
            <v>#REF!</v>
          </cell>
          <cell r="D2415" t="e">
            <v>#REF!</v>
          </cell>
        </row>
        <row r="2416">
          <cell r="A2416" t="e">
            <v>#REF!</v>
          </cell>
          <cell r="B2416" t="e">
            <v>#REF!</v>
          </cell>
          <cell r="C2416" t="e">
            <v>#REF!</v>
          </cell>
          <cell r="D2416" t="e">
            <v>#REF!</v>
          </cell>
        </row>
        <row r="2417">
          <cell r="A2417" t="e">
            <v>#REF!</v>
          </cell>
          <cell r="B2417" t="e">
            <v>#REF!</v>
          </cell>
          <cell r="C2417" t="e">
            <v>#REF!</v>
          </cell>
          <cell r="D2417" t="e">
            <v>#REF!</v>
          </cell>
        </row>
        <row r="2418">
          <cell r="A2418" t="e">
            <v>#REF!</v>
          </cell>
          <cell r="B2418" t="e">
            <v>#REF!</v>
          </cell>
          <cell r="C2418" t="e">
            <v>#REF!</v>
          </cell>
          <cell r="D2418" t="e">
            <v>#REF!</v>
          </cell>
        </row>
        <row r="2419">
          <cell r="A2419" t="e">
            <v>#REF!</v>
          </cell>
          <cell r="B2419" t="e">
            <v>#REF!</v>
          </cell>
          <cell r="C2419" t="e">
            <v>#REF!</v>
          </cell>
          <cell r="D2419" t="e">
            <v>#REF!</v>
          </cell>
        </row>
        <row r="2420">
          <cell r="A2420" t="e">
            <v>#REF!</v>
          </cell>
          <cell r="B2420" t="e">
            <v>#REF!</v>
          </cell>
          <cell r="C2420" t="e">
            <v>#REF!</v>
          </cell>
          <cell r="D2420" t="e">
            <v>#REF!</v>
          </cell>
        </row>
        <row r="2421">
          <cell r="A2421" t="e">
            <v>#REF!</v>
          </cell>
          <cell r="B2421" t="e">
            <v>#REF!</v>
          </cell>
          <cell r="C2421" t="e">
            <v>#REF!</v>
          </cell>
          <cell r="D2421" t="e">
            <v>#REF!</v>
          </cell>
        </row>
        <row r="2422">
          <cell r="A2422" t="e">
            <v>#REF!</v>
          </cell>
          <cell r="B2422" t="e">
            <v>#REF!</v>
          </cell>
          <cell r="C2422" t="e">
            <v>#REF!</v>
          </cell>
          <cell r="D2422" t="e">
            <v>#REF!</v>
          </cell>
        </row>
        <row r="2423">
          <cell r="A2423" t="e">
            <v>#REF!</v>
          </cell>
          <cell r="B2423" t="e">
            <v>#REF!</v>
          </cell>
          <cell r="C2423" t="e">
            <v>#REF!</v>
          </cell>
          <cell r="D2423" t="e">
            <v>#REF!</v>
          </cell>
        </row>
        <row r="2424">
          <cell r="A2424" t="e">
            <v>#REF!</v>
          </cell>
          <cell r="B2424" t="e">
            <v>#REF!</v>
          </cell>
          <cell r="C2424" t="e">
            <v>#REF!</v>
          </cell>
          <cell r="D2424" t="e">
            <v>#REF!</v>
          </cell>
        </row>
        <row r="2425">
          <cell r="A2425" t="e">
            <v>#REF!</v>
          </cell>
          <cell r="B2425" t="e">
            <v>#REF!</v>
          </cell>
          <cell r="C2425" t="e">
            <v>#REF!</v>
          </cell>
          <cell r="D2425" t="e">
            <v>#REF!</v>
          </cell>
        </row>
        <row r="2426">
          <cell r="A2426" t="e">
            <v>#REF!</v>
          </cell>
          <cell r="B2426" t="e">
            <v>#REF!</v>
          </cell>
          <cell r="C2426" t="e">
            <v>#REF!</v>
          </cell>
          <cell r="D2426" t="e">
            <v>#REF!</v>
          </cell>
        </row>
        <row r="2427">
          <cell r="A2427" t="e">
            <v>#REF!</v>
          </cell>
          <cell r="B2427" t="e">
            <v>#REF!</v>
          </cell>
          <cell r="C2427" t="e">
            <v>#REF!</v>
          </cell>
          <cell r="D2427" t="e">
            <v>#REF!</v>
          </cell>
        </row>
        <row r="2428">
          <cell r="A2428" t="e">
            <v>#REF!</v>
          </cell>
          <cell r="B2428" t="e">
            <v>#REF!</v>
          </cell>
          <cell r="C2428" t="e">
            <v>#REF!</v>
          </cell>
          <cell r="D2428" t="e">
            <v>#REF!</v>
          </cell>
        </row>
        <row r="2429">
          <cell r="A2429" t="e">
            <v>#REF!</v>
          </cell>
          <cell r="B2429" t="e">
            <v>#REF!</v>
          </cell>
          <cell r="C2429" t="e">
            <v>#REF!</v>
          </cell>
          <cell r="D2429" t="e">
            <v>#REF!</v>
          </cell>
        </row>
        <row r="2430">
          <cell r="A2430" t="e">
            <v>#REF!</v>
          </cell>
          <cell r="B2430" t="e">
            <v>#REF!</v>
          </cell>
          <cell r="C2430" t="e">
            <v>#REF!</v>
          </cell>
          <cell r="D2430" t="e">
            <v>#REF!</v>
          </cell>
        </row>
        <row r="2431">
          <cell r="A2431" t="e">
            <v>#REF!</v>
          </cell>
          <cell r="B2431" t="e">
            <v>#REF!</v>
          </cell>
          <cell r="C2431" t="e">
            <v>#REF!</v>
          </cell>
          <cell r="D2431" t="e">
            <v>#REF!</v>
          </cell>
        </row>
        <row r="2432">
          <cell r="A2432" t="e">
            <v>#REF!</v>
          </cell>
          <cell r="B2432" t="e">
            <v>#REF!</v>
          </cell>
          <cell r="C2432" t="e">
            <v>#REF!</v>
          </cell>
          <cell r="D2432" t="e">
            <v>#REF!</v>
          </cell>
        </row>
        <row r="2433">
          <cell r="A2433" t="e">
            <v>#REF!</v>
          </cell>
          <cell r="B2433" t="e">
            <v>#REF!</v>
          </cell>
          <cell r="C2433" t="e">
            <v>#REF!</v>
          </cell>
          <cell r="D2433" t="e">
            <v>#REF!</v>
          </cell>
        </row>
        <row r="2434">
          <cell r="A2434" t="e">
            <v>#REF!</v>
          </cell>
          <cell r="B2434" t="e">
            <v>#REF!</v>
          </cell>
          <cell r="C2434" t="e">
            <v>#REF!</v>
          </cell>
          <cell r="D2434" t="e">
            <v>#REF!</v>
          </cell>
        </row>
        <row r="2435">
          <cell r="A2435" t="e">
            <v>#REF!</v>
          </cell>
          <cell r="B2435" t="e">
            <v>#REF!</v>
          </cell>
          <cell r="C2435" t="e">
            <v>#REF!</v>
          </cell>
          <cell r="D2435" t="e">
            <v>#REF!</v>
          </cell>
        </row>
        <row r="2436">
          <cell r="A2436" t="e">
            <v>#REF!</v>
          </cell>
          <cell r="B2436" t="e">
            <v>#REF!</v>
          </cell>
          <cell r="C2436" t="e">
            <v>#REF!</v>
          </cell>
          <cell r="D2436" t="e">
            <v>#REF!</v>
          </cell>
        </row>
        <row r="2437">
          <cell r="A2437" t="e">
            <v>#REF!</v>
          </cell>
          <cell r="B2437" t="e">
            <v>#REF!</v>
          </cell>
          <cell r="C2437" t="e">
            <v>#REF!</v>
          </cell>
          <cell r="D2437" t="e">
            <v>#REF!</v>
          </cell>
        </row>
        <row r="2438">
          <cell r="A2438" t="e">
            <v>#REF!</v>
          </cell>
          <cell r="B2438" t="e">
            <v>#REF!</v>
          </cell>
          <cell r="C2438" t="e">
            <v>#REF!</v>
          </cell>
          <cell r="D2438" t="e">
            <v>#REF!</v>
          </cell>
        </row>
        <row r="2439">
          <cell r="A2439" t="e">
            <v>#REF!</v>
          </cell>
          <cell r="B2439" t="e">
            <v>#REF!</v>
          </cell>
          <cell r="C2439" t="e">
            <v>#REF!</v>
          </cell>
          <cell r="D2439" t="e">
            <v>#REF!</v>
          </cell>
        </row>
        <row r="2440">
          <cell r="A2440" t="e">
            <v>#REF!</v>
          </cell>
          <cell r="B2440" t="e">
            <v>#REF!</v>
          </cell>
          <cell r="C2440" t="e">
            <v>#REF!</v>
          </cell>
          <cell r="D2440" t="e">
            <v>#REF!</v>
          </cell>
        </row>
        <row r="2441">
          <cell r="A2441" t="e">
            <v>#REF!</v>
          </cell>
          <cell r="B2441" t="e">
            <v>#REF!</v>
          </cell>
          <cell r="C2441" t="e">
            <v>#REF!</v>
          </cell>
          <cell r="D2441" t="e">
            <v>#REF!</v>
          </cell>
        </row>
        <row r="2442">
          <cell r="A2442" t="e">
            <v>#REF!</v>
          </cell>
          <cell r="B2442" t="e">
            <v>#REF!</v>
          </cell>
          <cell r="C2442" t="e">
            <v>#REF!</v>
          </cell>
          <cell r="D2442" t="e">
            <v>#REF!</v>
          </cell>
        </row>
        <row r="2443">
          <cell r="A2443" t="e">
            <v>#REF!</v>
          </cell>
          <cell r="B2443" t="e">
            <v>#REF!</v>
          </cell>
          <cell r="C2443" t="e">
            <v>#REF!</v>
          </cell>
          <cell r="D2443" t="e">
            <v>#REF!</v>
          </cell>
        </row>
        <row r="2444">
          <cell r="A2444" t="e">
            <v>#REF!</v>
          </cell>
          <cell r="B2444" t="e">
            <v>#REF!</v>
          </cell>
          <cell r="C2444" t="e">
            <v>#REF!</v>
          </cell>
          <cell r="D2444" t="e">
            <v>#REF!</v>
          </cell>
        </row>
        <row r="2445">
          <cell r="A2445" t="e">
            <v>#REF!</v>
          </cell>
          <cell r="B2445" t="e">
            <v>#REF!</v>
          </cell>
          <cell r="C2445" t="e">
            <v>#REF!</v>
          </cell>
          <cell r="D2445" t="e">
            <v>#REF!</v>
          </cell>
        </row>
        <row r="2446">
          <cell r="A2446" t="e">
            <v>#REF!</v>
          </cell>
          <cell r="B2446" t="e">
            <v>#REF!</v>
          </cell>
          <cell r="C2446" t="e">
            <v>#REF!</v>
          </cell>
          <cell r="D2446" t="e">
            <v>#REF!</v>
          </cell>
        </row>
        <row r="2447">
          <cell r="A2447" t="e">
            <v>#REF!</v>
          </cell>
          <cell r="B2447" t="e">
            <v>#REF!</v>
          </cell>
          <cell r="C2447" t="e">
            <v>#REF!</v>
          </cell>
          <cell r="D2447" t="e">
            <v>#REF!</v>
          </cell>
        </row>
        <row r="2448">
          <cell r="A2448" t="e">
            <v>#REF!</v>
          </cell>
          <cell r="B2448" t="e">
            <v>#REF!</v>
          </cell>
          <cell r="D2448" t="e">
            <v>#REF!</v>
          </cell>
        </row>
        <row r="2449">
          <cell r="A2449" t="e">
            <v>#REF!</v>
          </cell>
          <cell r="B2449" t="e">
            <v>#REF!</v>
          </cell>
          <cell r="C2449" t="e">
            <v>#REF!</v>
          </cell>
          <cell r="D2449" t="e">
            <v>#REF!</v>
          </cell>
        </row>
        <row r="2450">
          <cell r="A2450" t="e">
            <v>#REF!</v>
          </cell>
          <cell r="B2450" t="e">
            <v>#REF!</v>
          </cell>
          <cell r="D2450" t="e">
            <v>#REF!</v>
          </cell>
        </row>
        <row r="2451">
          <cell r="A2451" t="e">
            <v>#REF!</v>
          </cell>
          <cell r="B2451" t="e">
            <v>#REF!</v>
          </cell>
          <cell r="D2451" t="e">
            <v>#REF!</v>
          </cell>
        </row>
        <row r="2452">
          <cell r="A2452" t="e">
            <v>#REF!</v>
          </cell>
          <cell r="B2452" t="e">
            <v>#REF!</v>
          </cell>
          <cell r="C2452" t="e">
            <v>#REF!</v>
          </cell>
          <cell r="D2452" t="e">
            <v>#REF!</v>
          </cell>
        </row>
        <row r="2453">
          <cell r="A2453" t="e">
            <v>#REF!</v>
          </cell>
          <cell r="B2453" t="e">
            <v>#REF!</v>
          </cell>
          <cell r="C2453" t="e">
            <v>#REF!</v>
          </cell>
          <cell r="D2453" t="e">
            <v>#REF!</v>
          </cell>
        </row>
        <row r="2454">
          <cell r="A2454" t="e">
            <v>#REF!</v>
          </cell>
          <cell r="B2454" t="e">
            <v>#REF!</v>
          </cell>
          <cell r="C2454" t="e">
            <v>#REF!</v>
          </cell>
          <cell r="D2454" t="e">
            <v>#REF!</v>
          </cell>
        </row>
        <row r="2455">
          <cell r="A2455" t="e">
            <v>#REF!</v>
          </cell>
          <cell r="B2455" t="e">
            <v>#REF!</v>
          </cell>
          <cell r="C2455" t="e">
            <v>#REF!</v>
          </cell>
          <cell r="D2455" t="e">
            <v>#REF!</v>
          </cell>
        </row>
        <row r="2456">
          <cell r="A2456" t="e">
            <v>#REF!</v>
          </cell>
          <cell r="B2456" t="e">
            <v>#REF!</v>
          </cell>
          <cell r="D2456" t="e">
            <v>#REF!</v>
          </cell>
        </row>
        <row r="2457">
          <cell r="A2457" t="e">
            <v>#REF!</v>
          </cell>
          <cell r="B2457" t="e">
            <v>#REF!</v>
          </cell>
          <cell r="C2457" t="e">
            <v>#REF!</v>
          </cell>
          <cell r="D2457" t="e">
            <v>#REF!</v>
          </cell>
        </row>
        <row r="2458">
          <cell r="A2458" t="e">
            <v>#REF!</v>
          </cell>
          <cell r="B2458" t="e">
            <v>#REF!</v>
          </cell>
          <cell r="C2458" t="e">
            <v>#REF!</v>
          </cell>
          <cell r="D2458" t="e">
            <v>#REF!</v>
          </cell>
        </row>
        <row r="2459">
          <cell r="A2459" t="e">
            <v>#REF!</v>
          </cell>
          <cell r="B2459" t="e">
            <v>#REF!</v>
          </cell>
          <cell r="C2459" t="e">
            <v>#REF!</v>
          </cell>
          <cell r="D2459" t="e">
            <v>#REF!</v>
          </cell>
        </row>
        <row r="2460">
          <cell r="A2460" t="e">
            <v>#REF!</v>
          </cell>
          <cell r="B2460" t="e">
            <v>#REF!</v>
          </cell>
          <cell r="C2460" t="e">
            <v>#REF!</v>
          </cell>
          <cell r="D2460" t="e">
            <v>#REF!</v>
          </cell>
        </row>
        <row r="2461">
          <cell r="A2461" t="e">
            <v>#REF!</v>
          </cell>
          <cell r="B2461" t="e">
            <v>#REF!</v>
          </cell>
          <cell r="C2461" t="e">
            <v>#REF!</v>
          </cell>
          <cell r="D2461" t="e">
            <v>#REF!</v>
          </cell>
        </row>
        <row r="2462">
          <cell r="A2462" t="e">
            <v>#REF!</v>
          </cell>
          <cell r="B2462" t="e">
            <v>#REF!</v>
          </cell>
          <cell r="C2462" t="e">
            <v>#REF!</v>
          </cell>
          <cell r="D2462" t="e">
            <v>#REF!</v>
          </cell>
        </row>
        <row r="2463">
          <cell r="A2463" t="e">
            <v>#REF!</v>
          </cell>
          <cell r="B2463" t="e">
            <v>#REF!</v>
          </cell>
          <cell r="C2463" t="e">
            <v>#REF!</v>
          </cell>
          <cell r="D2463" t="e">
            <v>#REF!</v>
          </cell>
        </row>
        <row r="2464">
          <cell r="A2464" t="e">
            <v>#REF!</v>
          </cell>
          <cell r="B2464" t="e">
            <v>#REF!</v>
          </cell>
          <cell r="C2464" t="e">
            <v>#REF!</v>
          </cell>
          <cell r="D2464" t="e">
            <v>#REF!</v>
          </cell>
        </row>
        <row r="2465">
          <cell r="A2465" t="e">
            <v>#REF!</v>
          </cell>
          <cell r="B2465" t="e">
            <v>#REF!</v>
          </cell>
          <cell r="C2465" t="e">
            <v>#REF!</v>
          </cell>
          <cell r="D2465" t="e">
            <v>#REF!</v>
          </cell>
        </row>
        <row r="2466">
          <cell r="A2466" t="e">
            <v>#REF!</v>
          </cell>
          <cell r="B2466" t="e">
            <v>#REF!</v>
          </cell>
          <cell r="C2466" t="e">
            <v>#REF!</v>
          </cell>
          <cell r="D2466" t="e">
            <v>#REF!</v>
          </cell>
        </row>
        <row r="2467">
          <cell r="A2467" t="e">
            <v>#REF!</v>
          </cell>
          <cell r="B2467" t="e">
            <v>#REF!</v>
          </cell>
          <cell r="C2467" t="e">
            <v>#REF!</v>
          </cell>
          <cell r="D2467" t="e">
            <v>#REF!</v>
          </cell>
        </row>
        <row r="2468">
          <cell r="A2468" t="e">
            <v>#REF!</v>
          </cell>
          <cell r="B2468" t="e">
            <v>#REF!</v>
          </cell>
          <cell r="C2468" t="e">
            <v>#REF!</v>
          </cell>
          <cell r="D2468" t="e">
            <v>#REF!</v>
          </cell>
        </row>
        <row r="2469">
          <cell r="A2469" t="e">
            <v>#REF!</v>
          </cell>
          <cell r="B2469" t="e">
            <v>#REF!</v>
          </cell>
          <cell r="C2469" t="e">
            <v>#REF!</v>
          </cell>
          <cell r="D2469" t="e">
            <v>#REF!</v>
          </cell>
        </row>
        <row r="2470">
          <cell r="A2470" t="e">
            <v>#REF!</v>
          </cell>
          <cell r="B2470" t="e">
            <v>#REF!</v>
          </cell>
          <cell r="C2470" t="e">
            <v>#REF!</v>
          </cell>
          <cell r="D2470" t="e">
            <v>#REF!</v>
          </cell>
        </row>
        <row r="2471">
          <cell r="A2471" t="e">
            <v>#REF!</v>
          </cell>
          <cell r="B2471" t="e">
            <v>#REF!</v>
          </cell>
          <cell r="C2471" t="e">
            <v>#REF!</v>
          </cell>
          <cell r="D2471" t="e">
            <v>#REF!</v>
          </cell>
        </row>
        <row r="2472">
          <cell r="A2472" t="e">
            <v>#REF!</v>
          </cell>
          <cell r="B2472" t="e">
            <v>#REF!</v>
          </cell>
          <cell r="C2472" t="e">
            <v>#REF!</v>
          </cell>
          <cell r="D2472" t="e">
            <v>#REF!</v>
          </cell>
        </row>
        <row r="2473">
          <cell r="A2473" t="e">
            <v>#REF!</v>
          </cell>
          <cell r="B2473" t="e">
            <v>#REF!</v>
          </cell>
          <cell r="C2473" t="e">
            <v>#REF!</v>
          </cell>
          <cell r="D2473" t="e">
            <v>#REF!</v>
          </cell>
        </row>
        <row r="2474">
          <cell r="A2474" t="e">
            <v>#REF!</v>
          </cell>
          <cell r="B2474" t="e">
            <v>#REF!</v>
          </cell>
          <cell r="C2474" t="e">
            <v>#REF!</v>
          </cell>
          <cell r="D2474" t="e">
            <v>#REF!</v>
          </cell>
        </row>
        <row r="2475">
          <cell r="A2475" t="e">
            <v>#REF!</v>
          </cell>
          <cell r="B2475" t="e">
            <v>#REF!</v>
          </cell>
          <cell r="C2475" t="e">
            <v>#REF!</v>
          </cell>
          <cell r="D2475" t="e">
            <v>#REF!</v>
          </cell>
        </row>
        <row r="2476">
          <cell r="A2476" t="e">
            <v>#REF!</v>
          </cell>
          <cell r="B2476" t="e">
            <v>#REF!</v>
          </cell>
          <cell r="C2476" t="e">
            <v>#REF!</v>
          </cell>
          <cell r="D2476" t="e">
            <v>#REF!</v>
          </cell>
        </row>
        <row r="2477">
          <cell r="A2477" t="e">
            <v>#REF!</v>
          </cell>
          <cell r="B2477" t="e">
            <v>#REF!</v>
          </cell>
          <cell r="C2477" t="e">
            <v>#REF!</v>
          </cell>
          <cell r="D2477" t="e">
            <v>#REF!</v>
          </cell>
        </row>
        <row r="2478">
          <cell r="A2478" t="e">
            <v>#REF!</v>
          </cell>
          <cell r="B2478" t="e">
            <v>#REF!</v>
          </cell>
          <cell r="C2478" t="e">
            <v>#REF!</v>
          </cell>
          <cell r="D2478" t="e">
            <v>#REF!</v>
          </cell>
        </row>
        <row r="2479">
          <cell r="A2479" t="e">
            <v>#REF!</v>
          </cell>
          <cell r="B2479" t="e">
            <v>#REF!</v>
          </cell>
          <cell r="C2479" t="e">
            <v>#REF!</v>
          </cell>
          <cell r="D2479" t="e">
            <v>#REF!</v>
          </cell>
        </row>
        <row r="2480">
          <cell r="A2480" t="e">
            <v>#REF!</v>
          </cell>
          <cell r="B2480" t="e">
            <v>#REF!</v>
          </cell>
          <cell r="C2480" t="e">
            <v>#REF!</v>
          </cell>
          <cell r="D2480" t="e">
            <v>#REF!</v>
          </cell>
        </row>
        <row r="2481">
          <cell r="A2481" t="e">
            <v>#REF!</v>
          </cell>
          <cell r="B2481" t="e">
            <v>#REF!</v>
          </cell>
          <cell r="C2481" t="e">
            <v>#REF!</v>
          </cell>
          <cell r="D2481" t="e">
            <v>#REF!</v>
          </cell>
        </row>
        <row r="2482">
          <cell r="A2482" t="e">
            <v>#REF!</v>
          </cell>
          <cell r="B2482" t="e">
            <v>#REF!</v>
          </cell>
          <cell r="C2482" t="e">
            <v>#REF!</v>
          </cell>
          <cell r="D2482" t="e">
            <v>#REF!</v>
          </cell>
        </row>
        <row r="2483">
          <cell r="A2483" t="e">
            <v>#REF!</v>
          </cell>
          <cell r="B2483" t="e">
            <v>#REF!</v>
          </cell>
          <cell r="D2483" t="e">
            <v>#REF!</v>
          </cell>
        </row>
        <row r="2484">
          <cell r="A2484" t="e">
            <v>#REF!</v>
          </cell>
          <cell r="B2484" t="e">
            <v>#REF!</v>
          </cell>
          <cell r="C2484" t="e">
            <v>#REF!</v>
          </cell>
          <cell r="D2484" t="e">
            <v>#REF!</v>
          </cell>
        </row>
        <row r="2485">
          <cell r="A2485" t="e">
            <v>#REF!</v>
          </cell>
          <cell r="B2485" t="e">
            <v>#REF!</v>
          </cell>
          <cell r="C2485" t="e">
            <v>#REF!</v>
          </cell>
          <cell r="D2485" t="e">
            <v>#REF!</v>
          </cell>
        </row>
        <row r="2486">
          <cell r="A2486" t="e">
            <v>#REF!</v>
          </cell>
          <cell r="B2486" t="e">
            <v>#REF!</v>
          </cell>
          <cell r="C2486" t="e">
            <v>#REF!</v>
          </cell>
          <cell r="D2486" t="e">
            <v>#REF!</v>
          </cell>
        </row>
        <row r="2487">
          <cell r="A2487" t="e">
            <v>#REF!</v>
          </cell>
          <cell r="B2487" t="e">
            <v>#REF!</v>
          </cell>
          <cell r="C2487" t="e">
            <v>#REF!</v>
          </cell>
          <cell r="D2487" t="e">
            <v>#REF!</v>
          </cell>
        </row>
        <row r="2488">
          <cell r="A2488" t="e">
            <v>#REF!</v>
          </cell>
          <cell r="B2488" t="e">
            <v>#REF!</v>
          </cell>
          <cell r="C2488" t="e">
            <v>#REF!</v>
          </cell>
          <cell r="D2488" t="e">
            <v>#REF!</v>
          </cell>
        </row>
        <row r="2489">
          <cell r="A2489" t="e">
            <v>#REF!</v>
          </cell>
          <cell r="B2489" t="e">
            <v>#REF!</v>
          </cell>
          <cell r="C2489" t="e">
            <v>#REF!</v>
          </cell>
          <cell r="D2489" t="e">
            <v>#REF!</v>
          </cell>
        </row>
        <row r="2490">
          <cell r="A2490" t="e">
            <v>#REF!</v>
          </cell>
          <cell r="B2490" t="e">
            <v>#REF!</v>
          </cell>
          <cell r="C2490" t="e">
            <v>#REF!</v>
          </cell>
          <cell r="D2490" t="e">
            <v>#REF!</v>
          </cell>
        </row>
        <row r="2491">
          <cell r="A2491" t="e">
            <v>#REF!</v>
          </cell>
          <cell r="B2491" t="e">
            <v>#REF!</v>
          </cell>
          <cell r="C2491" t="e">
            <v>#REF!</v>
          </cell>
          <cell r="D2491" t="e">
            <v>#REF!</v>
          </cell>
        </row>
        <row r="2492">
          <cell r="A2492" t="e">
            <v>#REF!</v>
          </cell>
          <cell r="B2492" t="e">
            <v>#REF!</v>
          </cell>
          <cell r="C2492" t="e">
            <v>#REF!</v>
          </cell>
          <cell r="D2492" t="e">
            <v>#REF!</v>
          </cell>
        </row>
        <row r="2493">
          <cell r="A2493" t="e">
            <v>#REF!</v>
          </cell>
          <cell r="B2493" t="e">
            <v>#REF!</v>
          </cell>
          <cell r="C2493" t="e">
            <v>#REF!</v>
          </cell>
          <cell r="D2493" t="e">
            <v>#REF!</v>
          </cell>
        </row>
        <row r="2494">
          <cell r="A2494" t="e">
            <v>#REF!</v>
          </cell>
          <cell r="B2494" t="e">
            <v>#REF!</v>
          </cell>
          <cell r="C2494" t="e">
            <v>#REF!</v>
          </cell>
          <cell r="D2494" t="e">
            <v>#REF!</v>
          </cell>
        </row>
        <row r="2495">
          <cell r="A2495" t="e">
            <v>#REF!</v>
          </cell>
          <cell r="B2495" t="e">
            <v>#REF!</v>
          </cell>
          <cell r="C2495" t="e">
            <v>#REF!</v>
          </cell>
          <cell r="D2495" t="e">
            <v>#REF!</v>
          </cell>
        </row>
        <row r="2496">
          <cell r="A2496" t="e">
            <v>#REF!</v>
          </cell>
          <cell r="B2496" t="e">
            <v>#REF!</v>
          </cell>
          <cell r="C2496" t="e">
            <v>#REF!</v>
          </cell>
          <cell r="D2496" t="e">
            <v>#REF!</v>
          </cell>
        </row>
        <row r="2497">
          <cell r="A2497" t="e">
            <v>#REF!</v>
          </cell>
          <cell r="B2497" t="e">
            <v>#REF!</v>
          </cell>
          <cell r="C2497" t="e">
            <v>#REF!</v>
          </cell>
          <cell r="D2497" t="e">
            <v>#REF!</v>
          </cell>
        </row>
        <row r="2498">
          <cell r="A2498" t="e">
            <v>#REF!</v>
          </cell>
          <cell r="B2498" t="e">
            <v>#REF!</v>
          </cell>
          <cell r="C2498" t="e">
            <v>#REF!</v>
          </cell>
          <cell r="D2498" t="e">
            <v>#REF!</v>
          </cell>
        </row>
        <row r="2499">
          <cell r="A2499" t="e">
            <v>#REF!</v>
          </cell>
          <cell r="B2499" t="e">
            <v>#REF!</v>
          </cell>
          <cell r="C2499" t="e">
            <v>#REF!</v>
          </cell>
          <cell r="D2499" t="e">
            <v>#REF!</v>
          </cell>
        </row>
        <row r="2500">
          <cell r="A2500" t="e">
            <v>#REF!</v>
          </cell>
          <cell r="B2500" t="e">
            <v>#REF!</v>
          </cell>
          <cell r="C2500" t="e">
            <v>#REF!</v>
          </cell>
          <cell r="D2500" t="e">
            <v>#REF!</v>
          </cell>
        </row>
        <row r="2501">
          <cell r="A2501" t="e">
            <v>#REF!</v>
          </cell>
          <cell r="B2501" t="e">
            <v>#REF!</v>
          </cell>
          <cell r="C2501" t="e">
            <v>#REF!</v>
          </cell>
          <cell r="D2501" t="e">
            <v>#REF!</v>
          </cell>
        </row>
        <row r="2502">
          <cell r="A2502" t="e">
            <v>#REF!</v>
          </cell>
          <cell r="B2502" t="e">
            <v>#REF!</v>
          </cell>
          <cell r="C2502" t="e">
            <v>#REF!</v>
          </cell>
          <cell r="D2502" t="e">
            <v>#REF!</v>
          </cell>
        </row>
        <row r="2503">
          <cell r="A2503" t="e">
            <v>#REF!</v>
          </cell>
          <cell r="B2503" t="e">
            <v>#REF!</v>
          </cell>
          <cell r="C2503" t="e">
            <v>#REF!</v>
          </cell>
          <cell r="D2503" t="e">
            <v>#REF!</v>
          </cell>
        </row>
        <row r="2504">
          <cell r="A2504" t="e">
            <v>#REF!</v>
          </cell>
          <cell r="B2504" t="e">
            <v>#REF!</v>
          </cell>
          <cell r="C2504" t="e">
            <v>#REF!</v>
          </cell>
          <cell r="D2504" t="e">
            <v>#REF!</v>
          </cell>
        </row>
        <row r="2505">
          <cell r="A2505" t="e">
            <v>#REF!</v>
          </cell>
          <cell r="B2505" t="e">
            <v>#REF!</v>
          </cell>
          <cell r="C2505" t="e">
            <v>#REF!</v>
          </cell>
          <cell r="D2505" t="e">
            <v>#REF!</v>
          </cell>
        </row>
        <row r="2506">
          <cell r="A2506" t="e">
            <v>#REF!</v>
          </cell>
          <cell r="B2506" t="e">
            <v>#REF!</v>
          </cell>
          <cell r="C2506" t="e">
            <v>#REF!</v>
          </cell>
          <cell r="D2506" t="e">
            <v>#REF!</v>
          </cell>
        </row>
        <row r="2507">
          <cell r="A2507" t="e">
            <v>#REF!</v>
          </cell>
          <cell r="B2507" t="e">
            <v>#REF!</v>
          </cell>
          <cell r="C2507" t="e">
            <v>#REF!</v>
          </cell>
          <cell r="D2507" t="e">
            <v>#REF!</v>
          </cell>
        </row>
        <row r="2508">
          <cell r="A2508" t="e">
            <v>#REF!</v>
          </cell>
          <cell r="B2508" t="e">
            <v>#REF!</v>
          </cell>
          <cell r="C2508" t="e">
            <v>#REF!</v>
          </cell>
          <cell r="D2508" t="e">
            <v>#REF!</v>
          </cell>
        </row>
        <row r="2509">
          <cell r="A2509" t="e">
            <v>#REF!</v>
          </cell>
          <cell r="B2509" t="e">
            <v>#REF!</v>
          </cell>
          <cell r="C2509" t="e">
            <v>#REF!</v>
          </cell>
          <cell r="D2509" t="e">
            <v>#REF!</v>
          </cell>
        </row>
        <row r="2510">
          <cell r="A2510" t="e">
            <v>#REF!</v>
          </cell>
          <cell r="B2510" t="e">
            <v>#REF!</v>
          </cell>
          <cell r="C2510" t="e">
            <v>#REF!</v>
          </cell>
          <cell r="D2510" t="e">
            <v>#REF!</v>
          </cell>
        </row>
        <row r="2511">
          <cell r="A2511" t="e">
            <v>#REF!</v>
          </cell>
          <cell r="B2511" t="e">
            <v>#REF!</v>
          </cell>
          <cell r="D2511" t="e">
            <v>#REF!</v>
          </cell>
        </row>
        <row r="2512">
          <cell r="A2512" t="e">
            <v>#REF!</v>
          </cell>
          <cell r="B2512" t="e">
            <v>#REF!</v>
          </cell>
          <cell r="C2512" t="e">
            <v>#REF!</v>
          </cell>
          <cell r="D2512" t="e">
            <v>#REF!</v>
          </cell>
        </row>
        <row r="2513">
          <cell r="A2513" t="e">
            <v>#REF!</v>
          </cell>
          <cell r="B2513" t="e">
            <v>#REF!</v>
          </cell>
          <cell r="C2513" t="e">
            <v>#REF!</v>
          </cell>
          <cell r="D2513" t="e">
            <v>#REF!</v>
          </cell>
        </row>
        <row r="2514">
          <cell r="A2514" t="e">
            <v>#REF!</v>
          </cell>
          <cell r="B2514" t="e">
            <v>#REF!</v>
          </cell>
          <cell r="C2514" t="e">
            <v>#REF!</v>
          </cell>
          <cell r="D2514" t="e">
            <v>#REF!</v>
          </cell>
        </row>
        <row r="2515">
          <cell r="A2515" t="e">
            <v>#REF!</v>
          </cell>
          <cell r="B2515" t="e">
            <v>#REF!</v>
          </cell>
          <cell r="C2515" t="e">
            <v>#REF!</v>
          </cell>
          <cell r="D2515" t="e">
            <v>#REF!</v>
          </cell>
        </row>
        <row r="2516">
          <cell r="A2516" t="e">
            <v>#REF!</v>
          </cell>
          <cell r="B2516" t="e">
            <v>#REF!</v>
          </cell>
          <cell r="C2516" t="e">
            <v>#REF!</v>
          </cell>
          <cell r="D2516" t="e">
            <v>#REF!</v>
          </cell>
        </row>
        <row r="2517">
          <cell r="A2517" t="e">
            <v>#REF!</v>
          </cell>
          <cell r="B2517" t="e">
            <v>#REF!</v>
          </cell>
          <cell r="C2517" t="e">
            <v>#REF!</v>
          </cell>
          <cell r="D2517" t="e">
            <v>#REF!</v>
          </cell>
        </row>
        <row r="2518">
          <cell r="A2518" t="e">
            <v>#REF!</v>
          </cell>
          <cell r="B2518" t="e">
            <v>#REF!</v>
          </cell>
          <cell r="C2518" t="e">
            <v>#REF!</v>
          </cell>
          <cell r="D2518" t="e">
            <v>#REF!</v>
          </cell>
        </row>
        <row r="2519">
          <cell r="A2519" t="e">
            <v>#REF!</v>
          </cell>
          <cell r="B2519" t="e">
            <v>#REF!</v>
          </cell>
          <cell r="C2519" t="e">
            <v>#REF!</v>
          </cell>
          <cell r="D2519" t="e">
            <v>#REF!</v>
          </cell>
        </row>
        <row r="2520">
          <cell r="A2520" t="e">
            <v>#REF!</v>
          </cell>
          <cell r="B2520" t="e">
            <v>#REF!</v>
          </cell>
          <cell r="C2520" t="e">
            <v>#REF!</v>
          </cell>
          <cell r="D2520" t="e">
            <v>#REF!</v>
          </cell>
        </row>
        <row r="2521">
          <cell r="A2521" t="e">
            <v>#REF!</v>
          </cell>
          <cell r="B2521" t="e">
            <v>#REF!</v>
          </cell>
          <cell r="C2521" t="e">
            <v>#REF!</v>
          </cell>
          <cell r="D2521" t="e">
            <v>#REF!</v>
          </cell>
        </row>
        <row r="2522">
          <cell r="A2522" t="e">
            <v>#REF!</v>
          </cell>
          <cell r="B2522" t="e">
            <v>#REF!</v>
          </cell>
          <cell r="C2522" t="e">
            <v>#REF!</v>
          </cell>
          <cell r="D2522" t="e">
            <v>#REF!</v>
          </cell>
        </row>
        <row r="2523">
          <cell r="A2523" t="e">
            <v>#REF!</v>
          </cell>
          <cell r="B2523" t="e">
            <v>#REF!</v>
          </cell>
          <cell r="C2523" t="e">
            <v>#REF!</v>
          </cell>
          <cell r="D2523" t="e">
            <v>#REF!</v>
          </cell>
        </row>
        <row r="2524">
          <cell r="A2524" t="e">
            <v>#REF!</v>
          </cell>
          <cell r="B2524" t="e">
            <v>#REF!</v>
          </cell>
          <cell r="C2524" t="e">
            <v>#REF!</v>
          </cell>
          <cell r="D2524" t="e">
            <v>#REF!</v>
          </cell>
        </row>
        <row r="2525">
          <cell r="A2525" t="e">
            <v>#REF!</v>
          </cell>
          <cell r="B2525" t="e">
            <v>#REF!</v>
          </cell>
          <cell r="C2525" t="e">
            <v>#REF!</v>
          </cell>
          <cell r="D2525" t="e">
            <v>#REF!</v>
          </cell>
        </row>
        <row r="2526">
          <cell r="A2526" t="e">
            <v>#REF!</v>
          </cell>
          <cell r="B2526" t="e">
            <v>#REF!</v>
          </cell>
          <cell r="C2526" t="e">
            <v>#REF!</v>
          </cell>
          <cell r="D2526" t="e">
            <v>#REF!</v>
          </cell>
        </row>
        <row r="2527">
          <cell r="A2527" t="e">
            <v>#REF!</v>
          </cell>
          <cell r="B2527" t="e">
            <v>#REF!</v>
          </cell>
          <cell r="C2527" t="e">
            <v>#REF!</v>
          </cell>
          <cell r="D2527" t="e">
            <v>#REF!</v>
          </cell>
        </row>
        <row r="2528">
          <cell r="A2528" t="e">
            <v>#REF!</v>
          </cell>
          <cell r="B2528" t="e">
            <v>#REF!</v>
          </cell>
          <cell r="C2528" t="e">
            <v>#REF!</v>
          </cell>
          <cell r="D2528" t="e">
            <v>#REF!</v>
          </cell>
        </row>
        <row r="2529">
          <cell r="A2529" t="e">
            <v>#REF!</v>
          </cell>
          <cell r="B2529" t="e">
            <v>#REF!</v>
          </cell>
          <cell r="C2529" t="e">
            <v>#REF!</v>
          </cell>
          <cell r="D2529" t="e">
            <v>#REF!</v>
          </cell>
        </row>
        <row r="2530">
          <cell r="A2530" t="e">
            <v>#REF!</v>
          </cell>
          <cell r="B2530" t="e">
            <v>#REF!</v>
          </cell>
          <cell r="C2530" t="e">
            <v>#REF!</v>
          </cell>
          <cell r="D2530" t="e">
            <v>#REF!</v>
          </cell>
        </row>
        <row r="2531">
          <cell r="A2531" t="e">
            <v>#REF!</v>
          </cell>
          <cell r="B2531" t="e">
            <v>#REF!</v>
          </cell>
          <cell r="D2531" t="e">
            <v>#REF!</v>
          </cell>
        </row>
        <row r="2532">
          <cell r="A2532" t="e">
            <v>#REF!</v>
          </cell>
          <cell r="B2532" t="e">
            <v>#REF!</v>
          </cell>
          <cell r="C2532" t="e">
            <v>#REF!</v>
          </cell>
          <cell r="D2532" t="e">
            <v>#REF!</v>
          </cell>
        </row>
        <row r="2533">
          <cell r="A2533" t="e">
            <v>#REF!</v>
          </cell>
          <cell r="B2533" t="e">
            <v>#REF!</v>
          </cell>
          <cell r="C2533" t="e">
            <v>#REF!</v>
          </cell>
          <cell r="D2533" t="e">
            <v>#REF!</v>
          </cell>
        </row>
        <row r="2534">
          <cell r="A2534" t="e">
            <v>#REF!</v>
          </cell>
          <cell r="B2534" t="e">
            <v>#REF!</v>
          </cell>
          <cell r="C2534" t="e">
            <v>#REF!</v>
          </cell>
          <cell r="D2534" t="e">
            <v>#REF!</v>
          </cell>
        </row>
        <row r="2535">
          <cell r="A2535" t="e">
            <v>#REF!</v>
          </cell>
          <cell r="B2535" t="e">
            <v>#REF!</v>
          </cell>
          <cell r="C2535" t="e">
            <v>#REF!</v>
          </cell>
          <cell r="D2535" t="e">
            <v>#REF!</v>
          </cell>
        </row>
        <row r="2536">
          <cell r="A2536" t="e">
            <v>#REF!</v>
          </cell>
          <cell r="B2536" t="e">
            <v>#REF!</v>
          </cell>
          <cell r="C2536" t="e">
            <v>#REF!</v>
          </cell>
          <cell r="D2536" t="e">
            <v>#REF!</v>
          </cell>
        </row>
        <row r="2537">
          <cell r="A2537" t="e">
            <v>#REF!</v>
          </cell>
          <cell r="B2537" t="e">
            <v>#REF!</v>
          </cell>
          <cell r="D2537" t="e">
            <v>#REF!</v>
          </cell>
        </row>
        <row r="2538">
          <cell r="A2538" t="e">
            <v>#REF!</v>
          </cell>
          <cell r="B2538" t="e">
            <v>#REF!</v>
          </cell>
          <cell r="C2538" t="e">
            <v>#REF!</v>
          </cell>
          <cell r="D2538" t="e">
            <v>#REF!</v>
          </cell>
        </row>
        <row r="2539">
          <cell r="A2539" t="e">
            <v>#REF!</v>
          </cell>
          <cell r="B2539" t="e">
            <v>#REF!</v>
          </cell>
          <cell r="C2539" t="e">
            <v>#REF!</v>
          </cell>
          <cell r="D2539" t="e">
            <v>#REF!</v>
          </cell>
        </row>
        <row r="2540">
          <cell r="A2540" t="e">
            <v>#REF!</v>
          </cell>
          <cell r="B2540" t="e">
            <v>#REF!</v>
          </cell>
          <cell r="C2540" t="e">
            <v>#REF!</v>
          </cell>
          <cell r="D2540" t="e">
            <v>#REF!</v>
          </cell>
        </row>
        <row r="2541">
          <cell r="A2541" t="e">
            <v>#REF!</v>
          </cell>
          <cell r="B2541" t="e">
            <v>#REF!</v>
          </cell>
          <cell r="D2541" t="e">
            <v>#REF!</v>
          </cell>
        </row>
        <row r="2542">
          <cell r="A2542" t="e">
            <v>#REF!</v>
          </cell>
          <cell r="B2542" t="e">
            <v>#REF!</v>
          </cell>
          <cell r="C2542" t="e">
            <v>#REF!</v>
          </cell>
          <cell r="D2542" t="e">
            <v>#REF!</v>
          </cell>
        </row>
        <row r="2543">
          <cell r="A2543" t="e">
            <v>#REF!</v>
          </cell>
          <cell r="B2543" t="e">
            <v>#REF!</v>
          </cell>
          <cell r="D2543" t="e">
            <v>#REF!</v>
          </cell>
        </row>
        <row r="2544">
          <cell r="A2544" t="e">
            <v>#REF!</v>
          </cell>
          <cell r="B2544" t="e">
            <v>#REF!</v>
          </cell>
          <cell r="C2544" t="e">
            <v>#REF!</v>
          </cell>
          <cell r="D2544" t="e">
            <v>#REF!</v>
          </cell>
        </row>
        <row r="2545">
          <cell r="A2545" t="e">
            <v>#REF!</v>
          </cell>
          <cell r="B2545" t="e">
            <v>#REF!</v>
          </cell>
          <cell r="C2545" t="e">
            <v>#REF!</v>
          </cell>
          <cell r="D2545" t="e">
            <v>#REF!</v>
          </cell>
        </row>
        <row r="2546">
          <cell r="A2546" t="e">
            <v>#REF!</v>
          </cell>
          <cell r="B2546" t="e">
            <v>#REF!</v>
          </cell>
          <cell r="C2546" t="e">
            <v>#REF!</v>
          </cell>
          <cell r="D2546" t="e">
            <v>#REF!</v>
          </cell>
        </row>
        <row r="2547">
          <cell r="A2547" t="e">
            <v>#REF!</v>
          </cell>
          <cell r="B2547" t="e">
            <v>#REF!</v>
          </cell>
          <cell r="D2547" t="e">
            <v>#REF!</v>
          </cell>
        </row>
        <row r="2548">
          <cell r="A2548" t="e">
            <v>#REF!</v>
          </cell>
          <cell r="B2548" t="e">
            <v>#REF!</v>
          </cell>
          <cell r="D2548" t="e">
            <v>#REF!</v>
          </cell>
        </row>
        <row r="2549">
          <cell r="A2549" t="e">
            <v>#REF!</v>
          </cell>
          <cell r="B2549" t="e">
            <v>#REF!</v>
          </cell>
          <cell r="C2549" t="e">
            <v>#REF!</v>
          </cell>
          <cell r="D2549" t="e">
            <v>#REF!</v>
          </cell>
        </row>
        <row r="2550">
          <cell r="A2550" t="e">
            <v>#REF!</v>
          </cell>
          <cell r="B2550" t="e">
            <v>#REF!</v>
          </cell>
          <cell r="C2550" t="e">
            <v>#REF!</v>
          </cell>
          <cell r="D2550" t="e">
            <v>#REF!</v>
          </cell>
        </row>
        <row r="2551">
          <cell r="A2551" t="e">
            <v>#REF!</v>
          </cell>
          <cell r="B2551" t="e">
            <v>#REF!</v>
          </cell>
          <cell r="C2551" t="e">
            <v>#REF!</v>
          </cell>
          <cell r="D2551" t="e">
            <v>#REF!</v>
          </cell>
        </row>
        <row r="2552">
          <cell r="A2552" t="e">
            <v>#REF!</v>
          </cell>
          <cell r="B2552" t="e">
            <v>#REF!</v>
          </cell>
          <cell r="C2552" t="e">
            <v>#REF!</v>
          </cell>
          <cell r="D2552" t="e">
            <v>#REF!</v>
          </cell>
        </row>
        <row r="2553">
          <cell r="A2553" t="e">
            <v>#REF!</v>
          </cell>
          <cell r="B2553" t="e">
            <v>#REF!</v>
          </cell>
          <cell r="C2553" t="e">
            <v>#REF!</v>
          </cell>
          <cell r="D2553" t="e">
            <v>#REF!</v>
          </cell>
        </row>
        <row r="2554">
          <cell r="A2554" t="e">
            <v>#REF!</v>
          </cell>
          <cell r="B2554" t="e">
            <v>#REF!</v>
          </cell>
          <cell r="C2554" t="e">
            <v>#REF!</v>
          </cell>
          <cell r="D2554" t="e">
            <v>#REF!</v>
          </cell>
        </row>
        <row r="2555">
          <cell r="A2555" t="e">
            <v>#REF!</v>
          </cell>
          <cell r="B2555" t="e">
            <v>#REF!</v>
          </cell>
          <cell r="C2555" t="e">
            <v>#REF!</v>
          </cell>
          <cell r="D2555" t="e">
            <v>#REF!</v>
          </cell>
        </row>
        <row r="2556">
          <cell r="A2556" t="e">
            <v>#REF!</v>
          </cell>
          <cell r="B2556" t="e">
            <v>#REF!</v>
          </cell>
          <cell r="D2556" t="e">
            <v>#REF!</v>
          </cell>
        </row>
        <row r="2557">
          <cell r="A2557" t="e">
            <v>#REF!</v>
          </cell>
          <cell r="B2557" t="e">
            <v>#REF!</v>
          </cell>
          <cell r="C2557" t="e">
            <v>#REF!</v>
          </cell>
          <cell r="D2557" t="e">
            <v>#REF!</v>
          </cell>
        </row>
        <row r="2558">
          <cell r="A2558" t="e">
            <v>#REF!</v>
          </cell>
          <cell r="B2558" t="e">
            <v>#REF!</v>
          </cell>
          <cell r="C2558" t="e">
            <v>#REF!</v>
          </cell>
          <cell r="D2558" t="e">
            <v>#REF!</v>
          </cell>
        </row>
        <row r="2559">
          <cell r="A2559" t="e">
            <v>#REF!</v>
          </cell>
          <cell r="B2559" t="e">
            <v>#REF!</v>
          </cell>
          <cell r="C2559" t="e">
            <v>#REF!</v>
          </cell>
          <cell r="D2559" t="e">
            <v>#REF!</v>
          </cell>
        </row>
        <row r="2560">
          <cell r="A2560" t="e">
            <v>#REF!</v>
          </cell>
          <cell r="B2560" t="e">
            <v>#REF!</v>
          </cell>
          <cell r="C2560" t="e">
            <v>#REF!</v>
          </cell>
          <cell r="D2560" t="e">
            <v>#REF!</v>
          </cell>
        </row>
        <row r="2561">
          <cell r="A2561" t="e">
            <v>#REF!</v>
          </cell>
          <cell r="B2561" t="e">
            <v>#REF!</v>
          </cell>
          <cell r="D2561" t="e">
            <v>#REF!</v>
          </cell>
        </row>
        <row r="2562">
          <cell r="A2562" t="e">
            <v>#REF!</v>
          </cell>
          <cell r="B2562" t="e">
            <v>#REF!</v>
          </cell>
          <cell r="C2562" t="e">
            <v>#REF!</v>
          </cell>
          <cell r="D2562" t="e">
            <v>#REF!</v>
          </cell>
        </row>
        <row r="2563">
          <cell r="A2563" t="e">
            <v>#REF!</v>
          </cell>
          <cell r="B2563" t="e">
            <v>#REF!</v>
          </cell>
          <cell r="C2563" t="e">
            <v>#REF!</v>
          </cell>
          <cell r="D2563" t="e">
            <v>#REF!</v>
          </cell>
        </row>
        <row r="2564">
          <cell r="A2564" t="e">
            <v>#REF!</v>
          </cell>
          <cell r="B2564" t="e">
            <v>#REF!</v>
          </cell>
          <cell r="C2564" t="e">
            <v>#REF!</v>
          </cell>
          <cell r="D2564" t="e">
            <v>#REF!</v>
          </cell>
        </row>
        <row r="2565">
          <cell r="A2565" t="e">
            <v>#REF!</v>
          </cell>
          <cell r="B2565" t="e">
            <v>#REF!</v>
          </cell>
          <cell r="C2565" t="e">
            <v>#REF!</v>
          </cell>
          <cell r="D2565" t="e">
            <v>#REF!</v>
          </cell>
        </row>
        <row r="2566">
          <cell r="A2566" t="e">
            <v>#REF!</v>
          </cell>
          <cell r="B2566" t="e">
            <v>#REF!</v>
          </cell>
          <cell r="D2566" t="e">
            <v>#REF!</v>
          </cell>
        </row>
        <row r="2567">
          <cell r="A2567" t="e">
            <v>#REF!</v>
          </cell>
          <cell r="B2567" t="e">
            <v>#REF!</v>
          </cell>
          <cell r="C2567" t="e">
            <v>#REF!</v>
          </cell>
          <cell r="D2567" t="e">
            <v>#REF!</v>
          </cell>
        </row>
        <row r="2568">
          <cell r="A2568" t="e">
            <v>#REF!</v>
          </cell>
          <cell r="B2568" t="e">
            <v>#REF!</v>
          </cell>
          <cell r="C2568" t="e">
            <v>#REF!</v>
          </cell>
          <cell r="D2568" t="e">
            <v>#REF!</v>
          </cell>
        </row>
        <row r="2569">
          <cell r="A2569" t="e">
            <v>#REF!</v>
          </cell>
          <cell r="B2569" t="e">
            <v>#REF!</v>
          </cell>
          <cell r="C2569" t="e">
            <v>#REF!</v>
          </cell>
          <cell r="D2569" t="e">
            <v>#REF!</v>
          </cell>
        </row>
        <row r="2570">
          <cell r="A2570" t="e">
            <v>#REF!</v>
          </cell>
          <cell r="B2570" t="e">
            <v>#REF!</v>
          </cell>
          <cell r="C2570" t="e">
            <v>#REF!</v>
          </cell>
          <cell r="D2570" t="e">
            <v>#REF!</v>
          </cell>
        </row>
        <row r="2571">
          <cell r="A2571" t="e">
            <v>#REF!</v>
          </cell>
          <cell r="B2571" t="e">
            <v>#REF!</v>
          </cell>
          <cell r="D2571" t="e">
            <v>#REF!</v>
          </cell>
        </row>
        <row r="2572">
          <cell r="A2572" t="e">
            <v>#REF!</v>
          </cell>
          <cell r="B2572" t="e">
            <v>#REF!</v>
          </cell>
          <cell r="C2572" t="e">
            <v>#REF!</v>
          </cell>
          <cell r="D2572" t="e">
            <v>#REF!</v>
          </cell>
        </row>
        <row r="2573">
          <cell r="A2573" t="e">
            <v>#REF!</v>
          </cell>
          <cell r="B2573" t="e">
            <v>#REF!</v>
          </cell>
          <cell r="C2573" t="e">
            <v>#REF!</v>
          </cell>
          <cell r="D2573" t="e">
            <v>#REF!</v>
          </cell>
        </row>
        <row r="2574">
          <cell r="A2574" t="e">
            <v>#REF!</v>
          </cell>
          <cell r="B2574" t="e">
            <v>#REF!</v>
          </cell>
          <cell r="C2574" t="e">
            <v>#REF!</v>
          </cell>
          <cell r="D2574" t="e">
            <v>#REF!</v>
          </cell>
        </row>
        <row r="2575">
          <cell r="A2575" t="e">
            <v>#REF!</v>
          </cell>
          <cell r="B2575" t="e">
            <v>#REF!</v>
          </cell>
          <cell r="C2575" t="e">
            <v>#REF!</v>
          </cell>
          <cell r="D2575" t="e">
            <v>#REF!</v>
          </cell>
        </row>
        <row r="2576">
          <cell r="A2576" t="e">
            <v>#REF!</v>
          </cell>
          <cell r="B2576" t="e">
            <v>#REF!</v>
          </cell>
          <cell r="D2576" t="e">
            <v>#REF!</v>
          </cell>
        </row>
        <row r="2577">
          <cell r="A2577" t="e">
            <v>#REF!</v>
          </cell>
          <cell r="B2577" t="e">
            <v>#REF!</v>
          </cell>
          <cell r="D2577" t="e">
            <v>#REF!</v>
          </cell>
        </row>
        <row r="2578">
          <cell r="A2578" t="e">
            <v>#REF!</v>
          </cell>
          <cell r="B2578" t="e">
            <v>#REF!</v>
          </cell>
          <cell r="C2578" t="e">
            <v>#REF!</v>
          </cell>
          <cell r="D2578" t="e">
            <v>#REF!</v>
          </cell>
        </row>
        <row r="2579">
          <cell r="A2579" t="e">
            <v>#REF!</v>
          </cell>
          <cell r="B2579" t="e">
            <v>#REF!</v>
          </cell>
          <cell r="C2579" t="e">
            <v>#REF!</v>
          </cell>
          <cell r="D2579" t="e">
            <v>#REF!</v>
          </cell>
        </row>
        <row r="2580">
          <cell r="A2580" t="e">
            <v>#REF!</v>
          </cell>
          <cell r="B2580" t="e">
            <v>#REF!</v>
          </cell>
          <cell r="C2580" t="e">
            <v>#REF!</v>
          </cell>
          <cell r="D2580" t="e">
            <v>#REF!</v>
          </cell>
        </row>
        <row r="2581">
          <cell r="A2581" t="e">
            <v>#REF!</v>
          </cell>
          <cell r="B2581" t="e">
            <v>#REF!</v>
          </cell>
          <cell r="C2581" t="e">
            <v>#REF!</v>
          </cell>
          <cell r="D2581" t="e">
            <v>#REF!</v>
          </cell>
        </row>
        <row r="2582">
          <cell r="A2582" t="e">
            <v>#REF!</v>
          </cell>
          <cell r="B2582" t="e">
            <v>#REF!</v>
          </cell>
          <cell r="C2582" t="e">
            <v>#REF!</v>
          </cell>
          <cell r="D2582" t="e">
            <v>#REF!</v>
          </cell>
        </row>
        <row r="2583">
          <cell r="A2583" t="e">
            <v>#REF!</v>
          </cell>
          <cell r="B2583" t="e">
            <v>#REF!</v>
          </cell>
          <cell r="C2583" t="e">
            <v>#REF!</v>
          </cell>
          <cell r="D2583" t="e">
            <v>#REF!</v>
          </cell>
        </row>
        <row r="2584">
          <cell r="A2584" t="e">
            <v>#REF!</v>
          </cell>
          <cell r="B2584" t="e">
            <v>#REF!</v>
          </cell>
          <cell r="C2584" t="e">
            <v>#REF!</v>
          </cell>
          <cell r="D2584" t="e">
            <v>#REF!</v>
          </cell>
        </row>
        <row r="2585">
          <cell r="A2585" t="e">
            <v>#REF!</v>
          </cell>
          <cell r="B2585" t="e">
            <v>#REF!</v>
          </cell>
          <cell r="D2585" t="e">
            <v>#REF!</v>
          </cell>
        </row>
        <row r="2586">
          <cell r="A2586" t="e">
            <v>#REF!</v>
          </cell>
          <cell r="B2586" t="e">
            <v>#REF!</v>
          </cell>
          <cell r="C2586" t="e">
            <v>#REF!</v>
          </cell>
          <cell r="D2586" t="e">
            <v>#REF!</v>
          </cell>
        </row>
        <row r="2587">
          <cell r="A2587" t="e">
            <v>#REF!</v>
          </cell>
          <cell r="B2587" t="e">
            <v>#REF!</v>
          </cell>
          <cell r="C2587" t="e">
            <v>#REF!</v>
          </cell>
          <cell r="D2587" t="e">
            <v>#REF!</v>
          </cell>
        </row>
        <row r="2588">
          <cell r="A2588" t="e">
            <v>#REF!</v>
          </cell>
          <cell r="B2588" t="e">
            <v>#REF!</v>
          </cell>
          <cell r="C2588" t="e">
            <v>#REF!</v>
          </cell>
          <cell r="D2588" t="e">
            <v>#REF!</v>
          </cell>
        </row>
        <row r="2589">
          <cell r="A2589" t="e">
            <v>#REF!</v>
          </cell>
          <cell r="B2589" t="e">
            <v>#REF!</v>
          </cell>
          <cell r="C2589" t="e">
            <v>#REF!</v>
          </cell>
          <cell r="D2589" t="e">
            <v>#REF!</v>
          </cell>
        </row>
        <row r="2590">
          <cell r="A2590" t="e">
            <v>#REF!</v>
          </cell>
          <cell r="B2590" t="e">
            <v>#REF!</v>
          </cell>
          <cell r="C2590" t="e">
            <v>#REF!</v>
          </cell>
          <cell r="D2590" t="e">
            <v>#REF!</v>
          </cell>
        </row>
        <row r="2591">
          <cell r="A2591" t="e">
            <v>#REF!</v>
          </cell>
          <cell r="B2591" t="e">
            <v>#REF!</v>
          </cell>
          <cell r="C2591" t="e">
            <v>#REF!</v>
          </cell>
          <cell r="D2591" t="e">
            <v>#REF!</v>
          </cell>
        </row>
        <row r="2592">
          <cell r="A2592" t="e">
            <v>#REF!</v>
          </cell>
          <cell r="B2592" t="e">
            <v>#REF!</v>
          </cell>
          <cell r="C2592" t="e">
            <v>#REF!</v>
          </cell>
          <cell r="D2592" t="e">
            <v>#REF!</v>
          </cell>
        </row>
        <row r="2593">
          <cell r="A2593" t="e">
            <v>#REF!</v>
          </cell>
          <cell r="B2593" t="e">
            <v>#REF!</v>
          </cell>
          <cell r="C2593" t="e">
            <v>#REF!</v>
          </cell>
          <cell r="D2593" t="e">
            <v>#REF!</v>
          </cell>
        </row>
        <row r="2594">
          <cell r="A2594" t="e">
            <v>#REF!</v>
          </cell>
          <cell r="B2594" t="e">
            <v>#REF!</v>
          </cell>
          <cell r="C2594" t="e">
            <v>#REF!</v>
          </cell>
          <cell r="D2594" t="e">
            <v>#REF!</v>
          </cell>
        </row>
        <row r="2595">
          <cell r="A2595" t="e">
            <v>#REF!</v>
          </cell>
          <cell r="B2595" t="e">
            <v>#REF!</v>
          </cell>
          <cell r="C2595" t="e">
            <v>#REF!</v>
          </cell>
          <cell r="D2595" t="e">
            <v>#REF!</v>
          </cell>
        </row>
        <row r="2596">
          <cell r="A2596" t="e">
            <v>#REF!</v>
          </cell>
          <cell r="B2596" t="e">
            <v>#REF!</v>
          </cell>
          <cell r="C2596" t="e">
            <v>#REF!</v>
          </cell>
          <cell r="D2596" t="e">
            <v>#REF!</v>
          </cell>
        </row>
        <row r="2597">
          <cell r="A2597" t="e">
            <v>#REF!</v>
          </cell>
          <cell r="B2597" t="e">
            <v>#REF!</v>
          </cell>
          <cell r="C2597" t="e">
            <v>#REF!</v>
          </cell>
          <cell r="D2597" t="e">
            <v>#REF!</v>
          </cell>
        </row>
        <row r="2598">
          <cell r="A2598" t="e">
            <v>#REF!</v>
          </cell>
          <cell r="B2598" t="e">
            <v>#REF!</v>
          </cell>
          <cell r="C2598" t="e">
            <v>#REF!</v>
          </cell>
          <cell r="D2598" t="e">
            <v>#REF!</v>
          </cell>
        </row>
        <row r="2599">
          <cell r="A2599" t="e">
            <v>#REF!</v>
          </cell>
          <cell r="B2599" t="e">
            <v>#REF!</v>
          </cell>
          <cell r="C2599" t="e">
            <v>#REF!</v>
          </cell>
          <cell r="D2599" t="e">
            <v>#REF!</v>
          </cell>
        </row>
        <row r="2600">
          <cell r="A2600" t="e">
            <v>#REF!</v>
          </cell>
          <cell r="B2600" t="e">
            <v>#REF!</v>
          </cell>
          <cell r="C2600" t="e">
            <v>#REF!</v>
          </cell>
          <cell r="D2600" t="e">
            <v>#REF!</v>
          </cell>
        </row>
        <row r="2601">
          <cell r="A2601" t="e">
            <v>#REF!</v>
          </cell>
          <cell r="B2601" t="e">
            <v>#REF!</v>
          </cell>
          <cell r="C2601" t="e">
            <v>#REF!</v>
          </cell>
          <cell r="D2601" t="e">
            <v>#REF!</v>
          </cell>
        </row>
        <row r="2602">
          <cell r="A2602" t="e">
            <v>#REF!</v>
          </cell>
          <cell r="B2602" t="e">
            <v>#REF!</v>
          </cell>
          <cell r="C2602" t="e">
            <v>#REF!</v>
          </cell>
          <cell r="D2602" t="e">
            <v>#REF!</v>
          </cell>
        </row>
        <row r="2603">
          <cell r="A2603" t="e">
            <v>#REF!</v>
          </cell>
          <cell r="B2603" t="e">
            <v>#REF!</v>
          </cell>
          <cell r="C2603" t="e">
            <v>#REF!</v>
          </cell>
          <cell r="D2603" t="e">
            <v>#REF!</v>
          </cell>
        </row>
        <row r="2604">
          <cell r="A2604" t="e">
            <v>#REF!</v>
          </cell>
          <cell r="B2604" t="e">
            <v>#REF!</v>
          </cell>
          <cell r="C2604" t="e">
            <v>#REF!</v>
          </cell>
          <cell r="D2604" t="e">
            <v>#REF!</v>
          </cell>
        </row>
        <row r="2605">
          <cell r="A2605" t="e">
            <v>#REF!</v>
          </cell>
          <cell r="B2605" t="e">
            <v>#REF!</v>
          </cell>
          <cell r="C2605" t="e">
            <v>#REF!</v>
          </cell>
          <cell r="D2605" t="e">
            <v>#REF!</v>
          </cell>
        </row>
        <row r="2606">
          <cell r="A2606" t="e">
            <v>#REF!</v>
          </cell>
          <cell r="B2606" t="e">
            <v>#REF!</v>
          </cell>
          <cell r="C2606" t="e">
            <v>#REF!</v>
          </cell>
          <cell r="D2606" t="e">
            <v>#REF!</v>
          </cell>
        </row>
        <row r="2607">
          <cell r="A2607" t="e">
            <v>#REF!</v>
          </cell>
          <cell r="B2607" t="e">
            <v>#REF!</v>
          </cell>
          <cell r="C2607" t="e">
            <v>#REF!</v>
          </cell>
          <cell r="D2607" t="e">
            <v>#REF!</v>
          </cell>
        </row>
        <row r="2608">
          <cell r="A2608" t="e">
            <v>#REF!</v>
          </cell>
          <cell r="B2608" t="e">
            <v>#REF!</v>
          </cell>
          <cell r="C2608" t="e">
            <v>#REF!</v>
          </cell>
          <cell r="D2608" t="e">
            <v>#REF!</v>
          </cell>
        </row>
        <row r="2609">
          <cell r="A2609" t="e">
            <v>#REF!</v>
          </cell>
          <cell r="B2609" t="e">
            <v>#REF!</v>
          </cell>
          <cell r="C2609" t="e">
            <v>#REF!</v>
          </cell>
          <cell r="D2609" t="e">
            <v>#REF!</v>
          </cell>
        </row>
        <row r="2610">
          <cell r="A2610" t="e">
            <v>#REF!</v>
          </cell>
          <cell r="B2610" t="e">
            <v>#REF!</v>
          </cell>
          <cell r="C2610" t="e">
            <v>#REF!</v>
          </cell>
          <cell r="D2610" t="e">
            <v>#REF!</v>
          </cell>
        </row>
        <row r="2611">
          <cell r="A2611" t="e">
            <v>#REF!</v>
          </cell>
          <cell r="B2611" t="e">
            <v>#REF!</v>
          </cell>
          <cell r="C2611" t="e">
            <v>#REF!</v>
          </cell>
          <cell r="D2611" t="e">
            <v>#REF!</v>
          </cell>
        </row>
        <row r="2612">
          <cell r="A2612" t="e">
            <v>#REF!</v>
          </cell>
          <cell r="B2612" t="e">
            <v>#REF!</v>
          </cell>
          <cell r="C2612" t="e">
            <v>#REF!</v>
          </cell>
          <cell r="D2612" t="e">
            <v>#REF!</v>
          </cell>
        </row>
        <row r="2613">
          <cell r="A2613" t="e">
            <v>#REF!</v>
          </cell>
          <cell r="B2613" t="e">
            <v>#REF!</v>
          </cell>
          <cell r="C2613" t="e">
            <v>#REF!</v>
          </cell>
          <cell r="D2613" t="e">
            <v>#REF!</v>
          </cell>
        </row>
        <row r="2614">
          <cell r="A2614" t="e">
            <v>#REF!</v>
          </cell>
          <cell r="B2614" t="e">
            <v>#REF!</v>
          </cell>
          <cell r="C2614" t="e">
            <v>#REF!</v>
          </cell>
          <cell r="D2614" t="e">
            <v>#REF!</v>
          </cell>
        </row>
        <row r="2615">
          <cell r="A2615" t="e">
            <v>#REF!</v>
          </cell>
          <cell r="B2615" t="e">
            <v>#REF!</v>
          </cell>
          <cell r="C2615" t="e">
            <v>#REF!</v>
          </cell>
          <cell r="D2615" t="e">
            <v>#REF!</v>
          </cell>
        </row>
        <row r="2616">
          <cell r="A2616" t="e">
            <v>#REF!</v>
          </cell>
          <cell r="B2616" t="e">
            <v>#REF!</v>
          </cell>
          <cell r="C2616" t="e">
            <v>#REF!</v>
          </cell>
          <cell r="D2616" t="e">
            <v>#REF!</v>
          </cell>
        </row>
        <row r="2617">
          <cell r="A2617" t="e">
            <v>#REF!</v>
          </cell>
          <cell r="B2617" t="e">
            <v>#REF!</v>
          </cell>
          <cell r="C2617" t="e">
            <v>#REF!</v>
          </cell>
          <cell r="D2617" t="e">
            <v>#REF!</v>
          </cell>
        </row>
        <row r="2618">
          <cell r="A2618" t="e">
            <v>#REF!</v>
          </cell>
          <cell r="B2618" t="e">
            <v>#REF!</v>
          </cell>
          <cell r="C2618" t="e">
            <v>#REF!</v>
          </cell>
          <cell r="D2618" t="e">
            <v>#REF!</v>
          </cell>
        </row>
        <row r="2619">
          <cell r="A2619" t="e">
            <v>#REF!</v>
          </cell>
          <cell r="B2619" t="e">
            <v>#REF!</v>
          </cell>
          <cell r="C2619" t="e">
            <v>#REF!</v>
          </cell>
          <cell r="D2619" t="e">
            <v>#REF!</v>
          </cell>
        </row>
        <row r="2620">
          <cell r="A2620" t="e">
            <v>#REF!</v>
          </cell>
          <cell r="B2620" t="e">
            <v>#REF!</v>
          </cell>
          <cell r="C2620" t="e">
            <v>#REF!</v>
          </cell>
          <cell r="D2620" t="e">
            <v>#REF!</v>
          </cell>
        </row>
        <row r="2621">
          <cell r="A2621" t="e">
            <v>#REF!</v>
          </cell>
          <cell r="B2621" t="e">
            <v>#REF!</v>
          </cell>
          <cell r="C2621" t="e">
            <v>#REF!</v>
          </cell>
          <cell r="D2621" t="e">
            <v>#REF!</v>
          </cell>
        </row>
        <row r="2622">
          <cell r="A2622" t="e">
            <v>#REF!</v>
          </cell>
          <cell r="B2622" t="e">
            <v>#REF!</v>
          </cell>
          <cell r="D2622" t="e">
            <v>#REF!</v>
          </cell>
        </row>
        <row r="2623">
          <cell r="A2623" t="e">
            <v>#REF!</v>
          </cell>
          <cell r="B2623" t="e">
            <v>#REF!</v>
          </cell>
          <cell r="C2623" t="e">
            <v>#REF!</v>
          </cell>
          <cell r="D2623" t="e">
            <v>#REF!</v>
          </cell>
        </row>
        <row r="2624">
          <cell r="A2624" t="e">
            <v>#REF!</v>
          </cell>
          <cell r="B2624" t="e">
            <v>#REF!</v>
          </cell>
          <cell r="C2624" t="e">
            <v>#REF!</v>
          </cell>
          <cell r="D2624" t="e">
            <v>#REF!</v>
          </cell>
        </row>
        <row r="2625">
          <cell r="A2625" t="e">
            <v>#REF!</v>
          </cell>
          <cell r="B2625" t="e">
            <v>#REF!</v>
          </cell>
          <cell r="C2625" t="e">
            <v>#REF!</v>
          </cell>
          <cell r="D2625" t="e">
            <v>#REF!</v>
          </cell>
        </row>
        <row r="2626">
          <cell r="A2626" t="e">
            <v>#REF!</v>
          </cell>
          <cell r="B2626" t="e">
            <v>#REF!</v>
          </cell>
          <cell r="C2626" t="e">
            <v>#REF!</v>
          </cell>
          <cell r="D2626" t="e">
            <v>#REF!</v>
          </cell>
        </row>
        <row r="2627">
          <cell r="A2627" t="e">
            <v>#REF!</v>
          </cell>
          <cell r="B2627" t="e">
            <v>#REF!</v>
          </cell>
          <cell r="C2627" t="e">
            <v>#REF!</v>
          </cell>
          <cell r="D2627" t="e">
            <v>#REF!</v>
          </cell>
        </row>
        <row r="2628">
          <cell r="A2628" t="e">
            <v>#REF!</v>
          </cell>
          <cell r="B2628" t="e">
            <v>#REF!</v>
          </cell>
          <cell r="C2628" t="e">
            <v>#REF!</v>
          </cell>
          <cell r="D2628" t="e">
            <v>#REF!</v>
          </cell>
        </row>
        <row r="2629">
          <cell r="A2629" t="e">
            <v>#REF!</v>
          </cell>
          <cell r="B2629" t="e">
            <v>#REF!</v>
          </cell>
          <cell r="C2629" t="e">
            <v>#REF!</v>
          </cell>
          <cell r="D2629" t="e">
            <v>#REF!</v>
          </cell>
        </row>
        <row r="2630">
          <cell r="A2630" t="e">
            <v>#REF!</v>
          </cell>
          <cell r="B2630" t="e">
            <v>#REF!</v>
          </cell>
          <cell r="C2630" t="e">
            <v>#REF!</v>
          </cell>
          <cell r="D2630" t="e">
            <v>#REF!</v>
          </cell>
        </row>
        <row r="2631">
          <cell r="A2631" t="e">
            <v>#REF!</v>
          </cell>
          <cell r="B2631" t="e">
            <v>#REF!</v>
          </cell>
          <cell r="C2631" t="e">
            <v>#REF!</v>
          </cell>
          <cell r="D2631" t="e">
            <v>#REF!</v>
          </cell>
        </row>
        <row r="2632">
          <cell r="A2632" t="e">
            <v>#REF!</v>
          </cell>
          <cell r="B2632" t="e">
            <v>#REF!</v>
          </cell>
          <cell r="C2632" t="e">
            <v>#REF!</v>
          </cell>
          <cell r="D2632" t="e">
            <v>#REF!</v>
          </cell>
        </row>
        <row r="2633">
          <cell r="A2633" t="e">
            <v>#REF!</v>
          </cell>
          <cell r="B2633" t="e">
            <v>#REF!</v>
          </cell>
          <cell r="C2633" t="e">
            <v>#REF!</v>
          </cell>
          <cell r="D2633" t="e">
            <v>#REF!</v>
          </cell>
        </row>
        <row r="2634">
          <cell r="A2634" t="e">
            <v>#REF!</v>
          </cell>
          <cell r="B2634" t="e">
            <v>#REF!</v>
          </cell>
          <cell r="C2634" t="e">
            <v>#REF!</v>
          </cell>
          <cell r="D2634" t="e">
            <v>#REF!</v>
          </cell>
        </row>
        <row r="2635">
          <cell r="A2635" t="e">
            <v>#REF!</v>
          </cell>
          <cell r="B2635" t="e">
            <v>#REF!</v>
          </cell>
          <cell r="C2635" t="e">
            <v>#REF!</v>
          </cell>
          <cell r="D2635" t="e">
            <v>#REF!</v>
          </cell>
        </row>
        <row r="2636">
          <cell r="A2636" t="e">
            <v>#REF!</v>
          </cell>
          <cell r="B2636" t="e">
            <v>#REF!</v>
          </cell>
          <cell r="C2636" t="e">
            <v>#REF!</v>
          </cell>
          <cell r="D2636" t="e">
            <v>#REF!</v>
          </cell>
        </row>
        <row r="2637">
          <cell r="A2637" t="e">
            <v>#REF!</v>
          </cell>
          <cell r="B2637" t="e">
            <v>#REF!</v>
          </cell>
          <cell r="C2637" t="e">
            <v>#REF!</v>
          </cell>
          <cell r="D2637" t="e">
            <v>#REF!</v>
          </cell>
        </row>
        <row r="2638">
          <cell r="A2638" t="e">
            <v>#REF!</v>
          </cell>
          <cell r="B2638" t="e">
            <v>#REF!</v>
          </cell>
          <cell r="C2638" t="e">
            <v>#REF!</v>
          </cell>
          <cell r="D2638" t="e">
            <v>#REF!</v>
          </cell>
        </row>
        <row r="2639">
          <cell r="A2639" t="e">
            <v>#REF!</v>
          </cell>
          <cell r="B2639" t="e">
            <v>#REF!</v>
          </cell>
          <cell r="C2639" t="e">
            <v>#REF!</v>
          </cell>
          <cell r="D2639" t="e">
            <v>#REF!</v>
          </cell>
        </row>
        <row r="2640">
          <cell r="A2640" t="e">
            <v>#REF!</v>
          </cell>
          <cell r="B2640" t="e">
            <v>#REF!</v>
          </cell>
          <cell r="C2640" t="e">
            <v>#REF!</v>
          </cell>
          <cell r="D2640" t="e">
            <v>#REF!</v>
          </cell>
        </row>
        <row r="2641">
          <cell r="A2641" t="e">
            <v>#REF!</v>
          </cell>
          <cell r="B2641" t="e">
            <v>#REF!</v>
          </cell>
          <cell r="C2641" t="e">
            <v>#REF!</v>
          </cell>
          <cell r="D2641" t="e">
            <v>#REF!</v>
          </cell>
        </row>
        <row r="2642">
          <cell r="A2642" t="e">
            <v>#REF!</v>
          </cell>
          <cell r="B2642" t="e">
            <v>#REF!</v>
          </cell>
          <cell r="C2642" t="e">
            <v>#REF!</v>
          </cell>
          <cell r="D2642" t="e">
            <v>#REF!</v>
          </cell>
        </row>
        <row r="2643">
          <cell r="A2643" t="e">
            <v>#REF!</v>
          </cell>
          <cell r="B2643" t="e">
            <v>#REF!</v>
          </cell>
          <cell r="C2643" t="e">
            <v>#REF!</v>
          </cell>
          <cell r="D2643" t="e">
            <v>#REF!</v>
          </cell>
        </row>
        <row r="2644">
          <cell r="A2644" t="e">
            <v>#REF!</v>
          </cell>
          <cell r="B2644" t="e">
            <v>#REF!</v>
          </cell>
          <cell r="C2644" t="e">
            <v>#REF!</v>
          </cell>
          <cell r="D2644" t="e">
            <v>#REF!</v>
          </cell>
        </row>
        <row r="2645">
          <cell r="A2645" t="e">
            <v>#REF!</v>
          </cell>
          <cell r="B2645" t="e">
            <v>#REF!</v>
          </cell>
          <cell r="C2645" t="e">
            <v>#REF!</v>
          </cell>
          <cell r="D2645" t="e">
            <v>#REF!</v>
          </cell>
        </row>
        <row r="2646">
          <cell r="A2646" t="e">
            <v>#REF!</v>
          </cell>
          <cell r="B2646" t="e">
            <v>#REF!</v>
          </cell>
          <cell r="C2646" t="e">
            <v>#REF!</v>
          </cell>
          <cell r="D2646" t="e">
            <v>#REF!</v>
          </cell>
        </row>
        <row r="2647">
          <cell r="A2647" t="e">
            <v>#REF!</v>
          </cell>
          <cell r="B2647" t="e">
            <v>#REF!</v>
          </cell>
          <cell r="C2647" t="e">
            <v>#REF!</v>
          </cell>
          <cell r="D2647" t="e">
            <v>#REF!</v>
          </cell>
        </row>
        <row r="2648">
          <cell r="A2648" t="e">
            <v>#REF!</v>
          </cell>
          <cell r="B2648" t="e">
            <v>#REF!</v>
          </cell>
          <cell r="C2648" t="e">
            <v>#REF!</v>
          </cell>
          <cell r="D2648" t="e">
            <v>#REF!</v>
          </cell>
        </row>
        <row r="2649">
          <cell r="A2649" t="e">
            <v>#REF!</v>
          </cell>
          <cell r="B2649" t="e">
            <v>#REF!</v>
          </cell>
          <cell r="C2649" t="e">
            <v>#REF!</v>
          </cell>
          <cell r="D2649" t="e">
            <v>#REF!</v>
          </cell>
        </row>
        <row r="2650">
          <cell r="A2650" t="e">
            <v>#REF!</v>
          </cell>
          <cell r="B2650" t="e">
            <v>#REF!</v>
          </cell>
          <cell r="C2650" t="e">
            <v>#REF!</v>
          </cell>
          <cell r="D2650" t="e">
            <v>#REF!</v>
          </cell>
        </row>
        <row r="2651">
          <cell r="A2651" t="e">
            <v>#REF!</v>
          </cell>
          <cell r="B2651" t="e">
            <v>#REF!</v>
          </cell>
          <cell r="C2651" t="e">
            <v>#REF!</v>
          </cell>
          <cell r="D2651" t="e">
            <v>#REF!</v>
          </cell>
        </row>
        <row r="2652">
          <cell r="A2652" t="e">
            <v>#REF!</v>
          </cell>
          <cell r="B2652" t="e">
            <v>#REF!</v>
          </cell>
          <cell r="C2652" t="e">
            <v>#REF!</v>
          </cell>
          <cell r="D2652" t="e">
            <v>#REF!</v>
          </cell>
        </row>
        <row r="2653">
          <cell r="A2653" t="e">
            <v>#REF!</v>
          </cell>
          <cell r="B2653" t="e">
            <v>#REF!</v>
          </cell>
          <cell r="D2653" t="e">
            <v>#REF!</v>
          </cell>
        </row>
        <row r="2654">
          <cell r="A2654" t="e">
            <v>#REF!</v>
          </cell>
          <cell r="B2654" t="e">
            <v>#REF!</v>
          </cell>
          <cell r="C2654" t="e">
            <v>#REF!</v>
          </cell>
          <cell r="D2654" t="e">
            <v>#REF!</v>
          </cell>
        </row>
        <row r="2655">
          <cell r="A2655" t="e">
            <v>#REF!</v>
          </cell>
          <cell r="B2655" t="e">
            <v>#REF!</v>
          </cell>
          <cell r="C2655" t="e">
            <v>#REF!</v>
          </cell>
          <cell r="D2655" t="e">
            <v>#REF!</v>
          </cell>
        </row>
        <row r="2656">
          <cell r="A2656" t="e">
            <v>#REF!</v>
          </cell>
          <cell r="B2656" t="e">
            <v>#REF!</v>
          </cell>
          <cell r="C2656" t="e">
            <v>#REF!</v>
          </cell>
          <cell r="D2656" t="e">
            <v>#REF!</v>
          </cell>
        </row>
        <row r="2657">
          <cell r="A2657" t="e">
            <v>#REF!</v>
          </cell>
          <cell r="B2657" t="e">
            <v>#REF!</v>
          </cell>
          <cell r="C2657" t="e">
            <v>#REF!</v>
          </cell>
          <cell r="D2657" t="e">
            <v>#REF!</v>
          </cell>
        </row>
        <row r="2658">
          <cell r="A2658" t="e">
            <v>#REF!</v>
          </cell>
          <cell r="B2658" t="e">
            <v>#REF!</v>
          </cell>
          <cell r="C2658" t="e">
            <v>#REF!</v>
          </cell>
          <cell r="D2658" t="e">
            <v>#REF!</v>
          </cell>
        </row>
        <row r="2659">
          <cell r="A2659" t="e">
            <v>#REF!</v>
          </cell>
          <cell r="B2659" t="e">
            <v>#REF!</v>
          </cell>
          <cell r="C2659" t="e">
            <v>#REF!</v>
          </cell>
          <cell r="D2659" t="e">
            <v>#REF!</v>
          </cell>
        </row>
        <row r="2660">
          <cell r="A2660" t="e">
            <v>#REF!</v>
          </cell>
          <cell r="B2660" t="e">
            <v>#REF!</v>
          </cell>
          <cell r="C2660" t="e">
            <v>#REF!</v>
          </cell>
          <cell r="D2660" t="e">
            <v>#REF!</v>
          </cell>
        </row>
        <row r="2661">
          <cell r="A2661" t="e">
            <v>#REF!</v>
          </cell>
          <cell r="B2661" t="e">
            <v>#REF!</v>
          </cell>
          <cell r="C2661" t="e">
            <v>#REF!</v>
          </cell>
          <cell r="D2661" t="e">
            <v>#REF!</v>
          </cell>
        </row>
        <row r="2662">
          <cell r="A2662" t="e">
            <v>#REF!</v>
          </cell>
          <cell r="B2662" t="e">
            <v>#REF!</v>
          </cell>
          <cell r="D2662" t="e">
            <v>#REF!</v>
          </cell>
        </row>
        <row r="2663">
          <cell r="A2663" t="e">
            <v>#REF!</v>
          </cell>
          <cell r="B2663" t="e">
            <v>#REF!</v>
          </cell>
          <cell r="C2663" t="e">
            <v>#REF!</v>
          </cell>
          <cell r="D2663" t="e">
            <v>#REF!</v>
          </cell>
        </row>
        <row r="2664">
          <cell r="A2664" t="e">
            <v>#REF!</v>
          </cell>
          <cell r="B2664" t="e">
            <v>#REF!</v>
          </cell>
          <cell r="C2664" t="e">
            <v>#REF!</v>
          </cell>
          <cell r="D2664" t="e">
            <v>#REF!</v>
          </cell>
        </row>
        <row r="2665">
          <cell r="A2665" t="e">
            <v>#REF!</v>
          </cell>
          <cell r="B2665" t="e">
            <v>#REF!</v>
          </cell>
          <cell r="C2665" t="e">
            <v>#REF!</v>
          </cell>
          <cell r="D2665" t="e">
            <v>#REF!</v>
          </cell>
        </row>
        <row r="2666">
          <cell r="A2666" t="e">
            <v>#REF!</v>
          </cell>
          <cell r="B2666" t="e">
            <v>#REF!</v>
          </cell>
          <cell r="C2666" t="e">
            <v>#REF!</v>
          </cell>
          <cell r="D2666" t="e">
            <v>#REF!</v>
          </cell>
        </row>
        <row r="2667">
          <cell r="A2667" t="e">
            <v>#REF!</v>
          </cell>
          <cell r="B2667" t="e">
            <v>#REF!</v>
          </cell>
          <cell r="C2667" t="e">
            <v>#REF!</v>
          </cell>
          <cell r="D2667" t="e">
            <v>#REF!</v>
          </cell>
        </row>
        <row r="2668">
          <cell r="A2668" t="e">
            <v>#REF!</v>
          </cell>
          <cell r="B2668" t="e">
            <v>#REF!</v>
          </cell>
          <cell r="C2668" t="e">
            <v>#REF!</v>
          </cell>
          <cell r="D2668" t="e">
            <v>#REF!</v>
          </cell>
        </row>
        <row r="2669">
          <cell r="A2669" t="e">
            <v>#REF!</v>
          </cell>
          <cell r="B2669" t="e">
            <v>#REF!</v>
          </cell>
          <cell r="C2669" t="e">
            <v>#REF!</v>
          </cell>
          <cell r="D2669" t="e">
            <v>#REF!</v>
          </cell>
        </row>
        <row r="2670">
          <cell r="A2670" t="e">
            <v>#REF!</v>
          </cell>
          <cell r="B2670" t="e">
            <v>#REF!</v>
          </cell>
          <cell r="D2670" t="e">
            <v>#REF!</v>
          </cell>
        </row>
        <row r="2671">
          <cell r="A2671" t="e">
            <v>#REF!</v>
          </cell>
          <cell r="B2671" t="e">
            <v>#REF!</v>
          </cell>
          <cell r="C2671" t="e">
            <v>#REF!</v>
          </cell>
          <cell r="D2671" t="e">
            <v>#REF!</v>
          </cell>
        </row>
        <row r="2672">
          <cell r="A2672" t="e">
            <v>#REF!</v>
          </cell>
          <cell r="B2672" t="e">
            <v>#REF!</v>
          </cell>
          <cell r="C2672" t="e">
            <v>#REF!</v>
          </cell>
          <cell r="D2672" t="e">
            <v>#REF!</v>
          </cell>
        </row>
        <row r="2673">
          <cell r="A2673" t="e">
            <v>#REF!</v>
          </cell>
          <cell r="B2673" t="e">
            <v>#REF!</v>
          </cell>
          <cell r="C2673" t="e">
            <v>#REF!</v>
          </cell>
          <cell r="D2673" t="e">
            <v>#REF!</v>
          </cell>
        </row>
        <row r="2674">
          <cell r="A2674" t="e">
            <v>#REF!</v>
          </cell>
          <cell r="B2674" t="e">
            <v>#REF!</v>
          </cell>
          <cell r="C2674" t="e">
            <v>#REF!</v>
          </cell>
          <cell r="D2674" t="e">
            <v>#REF!</v>
          </cell>
        </row>
        <row r="2675">
          <cell r="A2675" t="e">
            <v>#REF!</v>
          </cell>
          <cell r="B2675" t="e">
            <v>#REF!</v>
          </cell>
          <cell r="C2675" t="e">
            <v>#REF!</v>
          </cell>
          <cell r="D2675" t="e">
            <v>#REF!</v>
          </cell>
        </row>
        <row r="2676">
          <cell r="A2676" t="e">
            <v>#REF!</v>
          </cell>
          <cell r="B2676" t="e">
            <v>#REF!</v>
          </cell>
          <cell r="C2676" t="e">
            <v>#REF!</v>
          </cell>
          <cell r="D2676" t="e">
            <v>#REF!</v>
          </cell>
        </row>
        <row r="2677">
          <cell r="A2677" t="e">
            <v>#REF!</v>
          </cell>
          <cell r="B2677" t="e">
            <v>#REF!</v>
          </cell>
          <cell r="D2677" t="e">
            <v>#REF!</v>
          </cell>
        </row>
        <row r="2678">
          <cell r="A2678" t="e">
            <v>#REF!</v>
          </cell>
          <cell r="B2678" t="e">
            <v>#REF!</v>
          </cell>
          <cell r="C2678" t="e">
            <v>#REF!</v>
          </cell>
          <cell r="D2678" t="e">
            <v>#REF!</v>
          </cell>
        </row>
        <row r="2679">
          <cell r="A2679" t="e">
            <v>#REF!</v>
          </cell>
          <cell r="B2679" t="e">
            <v>#REF!</v>
          </cell>
          <cell r="C2679" t="e">
            <v>#REF!</v>
          </cell>
          <cell r="D2679" t="e">
            <v>#REF!</v>
          </cell>
        </row>
        <row r="2680">
          <cell r="A2680" t="e">
            <v>#REF!</v>
          </cell>
          <cell r="B2680" t="e">
            <v>#REF!</v>
          </cell>
          <cell r="C2680" t="e">
            <v>#REF!</v>
          </cell>
          <cell r="D2680" t="e">
            <v>#REF!</v>
          </cell>
        </row>
        <row r="2681">
          <cell r="A2681" t="e">
            <v>#REF!</v>
          </cell>
          <cell r="B2681" t="e">
            <v>#REF!</v>
          </cell>
          <cell r="C2681" t="e">
            <v>#REF!</v>
          </cell>
          <cell r="D2681" t="e">
            <v>#REF!</v>
          </cell>
        </row>
        <row r="2682">
          <cell r="A2682" t="e">
            <v>#REF!</v>
          </cell>
          <cell r="B2682" t="e">
            <v>#REF!</v>
          </cell>
          <cell r="C2682" t="e">
            <v>#REF!</v>
          </cell>
          <cell r="D2682" t="e">
            <v>#REF!</v>
          </cell>
        </row>
        <row r="2683">
          <cell r="A2683" t="e">
            <v>#REF!</v>
          </cell>
          <cell r="B2683" t="e">
            <v>#REF!</v>
          </cell>
          <cell r="C2683" t="e">
            <v>#REF!</v>
          </cell>
          <cell r="D2683" t="e">
            <v>#REF!</v>
          </cell>
        </row>
        <row r="2684">
          <cell r="A2684" t="e">
            <v>#REF!</v>
          </cell>
          <cell r="B2684" t="e">
            <v>#REF!</v>
          </cell>
          <cell r="C2684" t="e">
            <v>#REF!</v>
          </cell>
          <cell r="D2684" t="e">
            <v>#REF!</v>
          </cell>
        </row>
        <row r="2685">
          <cell r="A2685" t="e">
            <v>#REF!</v>
          </cell>
          <cell r="B2685" t="e">
            <v>#REF!</v>
          </cell>
          <cell r="C2685" t="e">
            <v>#REF!</v>
          </cell>
          <cell r="D2685" t="e">
            <v>#REF!</v>
          </cell>
        </row>
        <row r="2686">
          <cell r="A2686" t="e">
            <v>#REF!</v>
          </cell>
          <cell r="B2686" t="e">
            <v>#REF!</v>
          </cell>
          <cell r="C2686" t="e">
            <v>#REF!</v>
          </cell>
          <cell r="D2686" t="e">
            <v>#REF!</v>
          </cell>
        </row>
        <row r="2687">
          <cell r="A2687" t="e">
            <v>#REF!</v>
          </cell>
          <cell r="B2687" t="e">
            <v>#REF!</v>
          </cell>
          <cell r="D2687" t="e">
            <v>#REF!</v>
          </cell>
        </row>
        <row r="2688">
          <cell r="A2688" t="e">
            <v>#REF!</v>
          </cell>
          <cell r="B2688" t="e">
            <v>#REF!</v>
          </cell>
          <cell r="D2688" t="e">
            <v>#REF!</v>
          </cell>
        </row>
        <row r="2689">
          <cell r="A2689" t="e">
            <v>#REF!</v>
          </cell>
          <cell r="B2689" t="e">
            <v>#REF!</v>
          </cell>
          <cell r="C2689" t="e">
            <v>#REF!</v>
          </cell>
          <cell r="D2689" t="e">
            <v>#REF!</v>
          </cell>
        </row>
        <row r="2690">
          <cell r="A2690" t="e">
            <v>#REF!</v>
          </cell>
          <cell r="B2690" t="e">
            <v>#REF!</v>
          </cell>
          <cell r="C2690" t="e">
            <v>#REF!</v>
          </cell>
          <cell r="D2690" t="e">
            <v>#REF!</v>
          </cell>
        </row>
        <row r="2691">
          <cell r="A2691" t="e">
            <v>#REF!</v>
          </cell>
          <cell r="B2691" t="e">
            <v>#REF!</v>
          </cell>
          <cell r="C2691" t="e">
            <v>#REF!</v>
          </cell>
          <cell r="D2691" t="e">
            <v>#REF!</v>
          </cell>
        </row>
        <row r="2692">
          <cell r="A2692" t="e">
            <v>#REF!</v>
          </cell>
          <cell r="B2692" t="e">
            <v>#REF!</v>
          </cell>
          <cell r="C2692" t="e">
            <v>#REF!</v>
          </cell>
          <cell r="D2692" t="e">
            <v>#REF!</v>
          </cell>
        </row>
        <row r="2693">
          <cell r="A2693" t="e">
            <v>#REF!</v>
          </cell>
          <cell r="B2693" t="e">
            <v>#REF!</v>
          </cell>
          <cell r="C2693" t="e">
            <v>#REF!</v>
          </cell>
          <cell r="D2693" t="e">
            <v>#REF!</v>
          </cell>
        </row>
        <row r="2694">
          <cell r="A2694" t="e">
            <v>#REF!</v>
          </cell>
          <cell r="B2694" t="e">
            <v>#REF!</v>
          </cell>
          <cell r="C2694" t="e">
            <v>#REF!</v>
          </cell>
          <cell r="D2694" t="e">
            <v>#REF!</v>
          </cell>
        </row>
        <row r="2695">
          <cell r="A2695" t="e">
            <v>#REF!</v>
          </cell>
          <cell r="B2695" t="e">
            <v>#REF!</v>
          </cell>
          <cell r="C2695" t="e">
            <v>#REF!</v>
          </cell>
          <cell r="D2695" t="e">
            <v>#REF!</v>
          </cell>
        </row>
        <row r="2696">
          <cell r="A2696" t="e">
            <v>#REF!</v>
          </cell>
          <cell r="B2696" t="e">
            <v>#REF!</v>
          </cell>
          <cell r="C2696" t="e">
            <v>#REF!</v>
          </cell>
          <cell r="D2696" t="e">
            <v>#REF!</v>
          </cell>
        </row>
        <row r="2697">
          <cell r="A2697" t="e">
            <v>#REF!</v>
          </cell>
          <cell r="B2697" t="e">
            <v>#REF!</v>
          </cell>
          <cell r="C2697" t="e">
            <v>#REF!</v>
          </cell>
          <cell r="D2697" t="e">
            <v>#REF!</v>
          </cell>
        </row>
        <row r="2698">
          <cell r="A2698" t="e">
            <v>#REF!</v>
          </cell>
          <cell r="B2698" t="e">
            <v>#REF!</v>
          </cell>
          <cell r="C2698" t="e">
            <v>#REF!</v>
          </cell>
          <cell r="D2698" t="e">
            <v>#REF!</v>
          </cell>
        </row>
        <row r="2699">
          <cell r="A2699" t="e">
            <v>#REF!</v>
          </cell>
          <cell r="B2699" t="e">
            <v>#REF!</v>
          </cell>
          <cell r="C2699" t="e">
            <v>#REF!</v>
          </cell>
          <cell r="D2699" t="e">
            <v>#REF!</v>
          </cell>
        </row>
        <row r="2700">
          <cell r="A2700" t="e">
            <v>#REF!</v>
          </cell>
          <cell r="B2700" t="e">
            <v>#REF!</v>
          </cell>
          <cell r="C2700" t="e">
            <v>#REF!</v>
          </cell>
          <cell r="D2700" t="e">
            <v>#REF!</v>
          </cell>
        </row>
        <row r="2701">
          <cell r="A2701" t="e">
            <v>#REF!</v>
          </cell>
          <cell r="B2701" t="e">
            <v>#REF!</v>
          </cell>
          <cell r="C2701" t="e">
            <v>#REF!</v>
          </cell>
          <cell r="D2701" t="e">
            <v>#REF!</v>
          </cell>
        </row>
        <row r="2702">
          <cell r="A2702" t="e">
            <v>#REF!</v>
          </cell>
          <cell r="B2702" t="e">
            <v>#REF!</v>
          </cell>
          <cell r="C2702" t="e">
            <v>#REF!</v>
          </cell>
          <cell r="D2702" t="e">
            <v>#REF!</v>
          </cell>
        </row>
        <row r="2703">
          <cell r="A2703" t="e">
            <v>#REF!</v>
          </cell>
          <cell r="B2703" t="e">
            <v>#REF!</v>
          </cell>
          <cell r="D2703" t="e">
            <v>#REF!</v>
          </cell>
        </row>
        <row r="2704">
          <cell r="A2704" t="e">
            <v>#REF!</v>
          </cell>
          <cell r="B2704" t="e">
            <v>#REF!</v>
          </cell>
          <cell r="C2704" t="e">
            <v>#REF!</v>
          </cell>
          <cell r="D2704" t="e">
            <v>#REF!</v>
          </cell>
        </row>
        <row r="2705">
          <cell r="A2705" t="e">
            <v>#REF!</v>
          </cell>
          <cell r="B2705" t="e">
            <v>#REF!</v>
          </cell>
          <cell r="D2705" t="e">
            <v>#REF!</v>
          </cell>
        </row>
        <row r="2706">
          <cell r="A2706" t="e">
            <v>#REF!</v>
          </cell>
          <cell r="B2706" t="e">
            <v>#REF!</v>
          </cell>
          <cell r="C2706" t="e">
            <v>#REF!</v>
          </cell>
          <cell r="D2706" t="e">
            <v>#REF!</v>
          </cell>
        </row>
        <row r="2707">
          <cell r="A2707" t="e">
            <v>#REF!</v>
          </cell>
          <cell r="B2707" t="e">
            <v>#REF!</v>
          </cell>
          <cell r="D2707" t="e">
            <v>#REF!</v>
          </cell>
        </row>
        <row r="2708">
          <cell r="A2708" t="e">
            <v>#REF!</v>
          </cell>
          <cell r="B2708" t="e">
            <v>#REF!</v>
          </cell>
          <cell r="C2708" t="e">
            <v>#REF!</v>
          </cell>
          <cell r="D2708" t="e">
            <v>#REF!</v>
          </cell>
        </row>
        <row r="2709">
          <cell r="A2709" t="e">
            <v>#REF!</v>
          </cell>
          <cell r="B2709" t="e">
            <v>#REF!</v>
          </cell>
          <cell r="D2709" t="e">
            <v>#REF!</v>
          </cell>
        </row>
        <row r="2710">
          <cell r="A2710" t="e">
            <v>#REF!</v>
          </cell>
          <cell r="B2710" t="e">
            <v>#REF!</v>
          </cell>
          <cell r="D2710" t="e">
            <v>#REF!</v>
          </cell>
        </row>
        <row r="2711">
          <cell r="A2711" t="e">
            <v>#REF!</v>
          </cell>
          <cell r="B2711" t="e">
            <v>#REF!</v>
          </cell>
          <cell r="C2711" t="e">
            <v>#REF!</v>
          </cell>
          <cell r="D2711" t="e">
            <v>#REF!</v>
          </cell>
        </row>
        <row r="2712">
          <cell r="A2712" t="e">
            <v>#REF!</v>
          </cell>
          <cell r="B2712" t="e">
            <v>#REF!</v>
          </cell>
          <cell r="C2712" t="e">
            <v>#REF!</v>
          </cell>
          <cell r="D2712" t="e">
            <v>#REF!</v>
          </cell>
        </row>
        <row r="2713">
          <cell r="A2713" t="e">
            <v>#REF!</v>
          </cell>
          <cell r="B2713" t="e">
            <v>#REF!</v>
          </cell>
          <cell r="C2713" t="e">
            <v>#REF!</v>
          </cell>
          <cell r="D2713" t="e">
            <v>#REF!</v>
          </cell>
        </row>
        <row r="2714">
          <cell r="A2714" t="e">
            <v>#REF!</v>
          </cell>
          <cell r="B2714" t="e">
            <v>#REF!</v>
          </cell>
          <cell r="C2714" t="e">
            <v>#REF!</v>
          </cell>
          <cell r="D2714" t="e">
            <v>#REF!</v>
          </cell>
        </row>
        <row r="2715">
          <cell r="A2715" t="e">
            <v>#REF!</v>
          </cell>
          <cell r="B2715" t="e">
            <v>#REF!</v>
          </cell>
          <cell r="C2715" t="e">
            <v>#REF!</v>
          </cell>
          <cell r="D2715" t="e">
            <v>#REF!</v>
          </cell>
        </row>
        <row r="2716">
          <cell r="A2716" t="e">
            <v>#REF!</v>
          </cell>
          <cell r="B2716" t="e">
            <v>#REF!</v>
          </cell>
          <cell r="C2716" t="e">
            <v>#REF!</v>
          </cell>
          <cell r="D2716" t="e">
            <v>#REF!</v>
          </cell>
        </row>
        <row r="2717">
          <cell r="A2717" t="e">
            <v>#REF!</v>
          </cell>
          <cell r="B2717" t="e">
            <v>#REF!</v>
          </cell>
          <cell r="C2717" t="e">
            <v>#REF!</v>
          </cell>
          <cell r="D2717" t="e">
            <v>#REF!</v>
          </cell>
        </row>
        <row r="2718">
          <cell r="A2718" t="e">
            <v>#REF!</v>
          </cell>
          <cell r="B2718" t="e">
            <v>#REF!</v>
          </cell>
          <cell r="C2718" t="e">
            <v>#REF!</v>
          </cell>
          <cell r="D2718" t="e">
            <v>#REF!</v>
          </cell>
        </row>
        <row r="2719">
          <cell r="A2719" t="e">
            <v>#REF!</v>
          </cell>
          <cell r="B2719" t="e">
            <v>#REF!</v>
          </cell>
          <cell r="C2719" t="e">
            <v>#REF!</v>
          </cell>
          <cell r="D2719" t="e">
            <v>#REF!</v>
          </cell>
        </row>
        <row r="2720">
          <cell r="A2720" t="e">
            <v>#REF!</v>
          </cell>
          <cell r="B2720" t="e">
            <v>#REF!</v>
          </cell>
          <cell r="C2720" t="e">
            <v>#REF!</v>
          </cell>
          <cell r="D2720" t="e">
            <v>#REF!</v>
          </cell>
        </row>
        <row r="2721">
          <cell r="A2721" t="e">
            <v>#REF!</v>
          </cell>
          <cell r="B2721" t="e">
            <v>#REF!</v>
          </cell>
          <cell r="C2721" t="e">
            <v>#REF!</v>
          </cell>
          <cell r="D2721" t="e">
            <v>#REF!</v>
          </cell>
        </row>
        <row r="2722">
          <cell r="A2722" t="e">
            <v>#REF!</v>
          </cell>
          <cell r="B2722" t="e">
            <v>#REF!</v>
          </cell>
          <cell r="C2722" t="e">
            <v>#REF!</v>
          </cell>
          <cell r="D2722" t="e">
            <v>#REF!</v>
          </cell>
        </row>
        <row r="2723">
          <cell r="A2723" t="e">
            <v>#REF!</v>
          </cell>
          <cell r="B2723" t="e">
            <v>#REF!</v>
          </cell>
          <cell r="C2723" t="e">
            <v>#REF!</v>
          </cell>
          <cell r="D2723" t="e">
            <v>#REF!</v>
          </cell>
        </row>
        <row r="2724">
          <cell r="A2724" t="e">
            <v>#REF!</v>
          </cell>
          <cell r="B2724" t="e">
            <v>#REF!</v>
          </cell>
          <cell r="C2724" t="e">
            <v>#REF!</v>
          </cell>
          <cell r="D2724" t="e">
            <v>#REF!</v>
          </cell>
        </row>
        <row r="2725">
          <cell r="A2725" t="e">
            <v>#REF!</v>
          </cell>
          <cell r="B2725" t="e">
            <v>#REF!</v>
          </cell>
          <cell r="C2725" t="e">
            <v>#REF!</v>
          </cell>
          <cell r="D2725" t="e">
            <v>#REF!</v>
          </cell>
        </row>
        <row r="2726">
          <cell r="A2726" t="e">
            <v>#REF!</v>
          </cell>
          <cell r="B2726" t="e">
            <v>#REF!</v>
          </cell>
          <cell r="C2726" t="e">
            <v>#REF!</v>
          </cell>
          <cell r="D2726" t="e">
            <v>#REF!</v>
          </cell>
        </row>
        <row r="2727">
          <cell r="A2727" t="e">
            <v>#REF!</v>
          </cell>
          <cell r="B2727" t="e">
            <v>#REF!</v>
          </cell>
          <cell r="C2727" t="e">
            <v>#REF!</v>
          </cell>
          <cell r="D2727" t="e">
            <v>#REF!</v>
          </cell>
        </row>
        <row r="2728">
          <cell r="A2728" t="e">
            <v>#REF!</v>
          </cell>
          <cell r="B2728" t="e">
            <v>#REF!</v>
          </cell>
          <cell r="D2728" t="e">
            <v>#REF!</v>
          </cell>
        </row>
        <row r="2729">
          <cell r="A2729" t="e">
            <v>#REF!</v>
          </cell>
          <cell r="B2729" t="e">
            <v>#REF!</v>
          </cell>
          <cell r="C2729" t="e">
            <v>#REF!</v>
          </cell>
          <cell r="D2729" t="e">
            <v>#REF!</v>
          </cell>
        </row>
        <row r="2730">
          <cell r="A2730" t="e">
            <v>#REF!</v>
          </cell>
          <cell r="B2730" t="e">
            <v>#REF!</v>
          </cell>
          <cell r="C2730" t="e">
            <v>#REF!</v>
          </cell>
          <cell r="D2730" t="e">
            <v>#REF!</v>
          </cell>
        </row>
        <row r="2731">
          <cell r="A2731" t="e">
            <v>#REF!</v>
          </cell>
          <cell r="B2731" t="e">
            <v>#REF!</v>
          </cell>
          <cell r="C2731" t="e">
            <v>#REF!</v>
          </cell>
          <cell r="D2731" t="e">
            <v>#REF!</v>
          </cell>
        </row>
        <row r="2732">
          <cell r="A2732" t="e">
            <v>#REF!</v>
          </cell>
          <cell r="B2732" t="e">
            <v>#REF!</v>
          </cell>
          <cell r="C2732" t="e">
            <v>#REF!</v>
          </cell>
          <cell r="D2732" t="e">
            <v>#REF!</v>
          </cell>
        </row>
        <row r="2733">
          <cell r="A2733" t="e">
            <v>#REF!</v>
          </cell>
          <cell r="B2733" t="e">
            <v>#REF!</v>
          </cell>
          <cell r="C2733" t="e">
            <v>#REF!</v>
          </cell>
          <cell r="D2733" t="e">
            <v>#REF!</v>
          </cell>
        </row>
        <row r="2734">
          <cell r="A2734" t="e">
            <v>#REF!</v>
          </cell>
          <cell r="B2734" t="e">
            <v>#REF!</v>
          </cell>
          <cell r="C2734" t="e">
            <v>#REF!</v>
          </cell>
          <cell r="D2734" t="e">
            <v>#REF!</v>
          </cell>
        </row>
        <row r="2735">
          <cell r="A2735" t="e">
            <v>#REF!</v>
          </cell>
          <cell r="B2735" t="e">
            <v>#REF!</v>
          </cell>
          <cell r="C2735" t="e">
            <v>#REF!</v>
          </cell>
          <cell r="D2735" t="e">
            <v>#REF!</v>
          </cell>
        </row>
        <row r="2736">
          <cell r="A2736" t="e">
            <v>#REF!</v>
          </cell>
          <cell r="B2736" t="e">
            <v>#REF!</v>
          </cell>
          <cell r="C2736" t="e">
            <v>#REF!</v>
          </cell>
          <cell r="D2736" t="e">
            <v>#REF!</v>
          </cell>
        </row>
        <row r="2737">
          <cell r="A2737" t="e">
            <v>#REF!</v>
          </cell>
          <cell r="B2737" t="e">
            <v>#REF!</v>
          </cell>
          <cell r="C2737" t="e">
            <v>#REF!</v>
          </cell>
          <cell r="D2737" t="e">
            <v>#REF!</v>
          </cell>
        </row>
        <row r="2738">
          <cell r="A2738" t="e">
            <v>#REF!</v>
          </cell>
          <cell r="B2738" t="e">
            <v>#REF!</v>
          </cell>
          <cell r="C2738" t="e">
            <v>#REF!</v>
          </cell>
          <cell r="D2738" t="e">
            <v>#REF!</v>
          </cell>
        </row>
        <row r="2739">
          <cell r="A2739" t="e">
            <v>#REF!</v>
          </cell>
          <cell r="B2739" t="e">
            <v>#REF!</v>
          </cell>
          <cell r="C2739" t="e">
            <v>#REF!</v>
          </cell>
          <cell r="D2739" t="e">
            <v>#REF!</v>
          </cell>
        </row>
        <row r="2740">
          <cell r="A2740" t="e">
            <v>#REF!</v>
          </cell>
          <cell r="B2740" t="e">
            <v>#REF!</v>
          </cell>
          <cell r="C2740" t="e">
            <v>#REF!</v>
          </cell>
          <cell r="D2740" t="e">
            <v>#REF!</v>
          </cell>
        </row>
        <row r="2741">
          <cell r="A2741" t="e">
            <v>#REF!</v>
          </cell>
          <cell r="B2741" t="e">
            <v>#REF!</v>
          </cell>
          <cell r="C2741" t="e">
            <v>#REF!</v>
          </cell>
          <cell r="D2741" t="e">
            <v>#REF!</v>
          </cell>
        </row>
        <row r="2742">
          <cell r="A2742" t="e">
            <v>#REF!</v>
          </cell>
          <cell r="B2742" t="e">
            <v>#REF!</v>
          </cell>
          <cell r="C2742" t="e">
            <v>#REF!</v>
          </cell>
          <cell r="D2742" t="e">
            <v>#REF!</v>
          </cell>
        </row>
        <row r="2743">
          <cell r="A2743" t="e">
            <v>#REF!</v>
          </cell>
          <cell r="B2743" t="e">
            <v>#REF!</v>
          </cell>
          <cell r="C2743" t="e">
            <v>#REF!</v>
          </cell>
          <cell r="D2743" t="e">
            <v>#REF!</v>
          </cell>
        </row>
        <row r="2744">
          <cell r="A2744" t="e">
            <v>#REF!</v>
          </cell>
          <cell r="B2744" t="e">
            <v>#REF!</v>
          </cell>
          <cell r="C2744" t="e">
            <v>#REF!</v>
          </cell>
          <cell r="D2744" t="e">
            <v>#REF!</v>
          </cell>
        </row>
        <row r="2745">
          <cell r="A2745" t="e">
            <v>#REF!</v>
          </cell>
          <cell r="B2745" t="e">
            <v>#REF!</v>
          </cell>
          <cell r="C2745" t="e">
            <v>#REF!</v>
          </cell>
          <cell r="D2745" t="e">
            <v>#REF!</v>
          </cell>
        </row>
        <row r="2746">
          <cell r="A2746" t="e">
            <v>#REF!</v>
          </cell>
          <cell r="B2746" t="e">
            <v>#REF!</v>
          </cell>
          <cell r="D2746" t="e">
            <v>#REF!</v>
          </cell>
        </row>
        <row r="2747">
          <cell r="A2747" t="e">
            <v>#REF!</v>
          </cell>
          <cell r="B2747" t="e">
            <v>#REF!</v>
          </cell>
          <cell r="C2747" t="e">
            <v>#REF!</v>
          </cell>
          <cell r="D2747" t="e">
            <v>#REF!</v>
          </cell>
        </row>
        <row r="2748">
          <cell r="A2748" t="e">
            <v>#REF!</v>
          </cell>
          <cell r="B2748" t="e">
            <v>#REF!</v>
          </cell>
          <cell r="C2748" t="e">
            <v>#REF!</v>
          </cell>
          <cell r="D2748" t="e">
            <v>#REF!</v>
          </cell>
        </row>
        <row r="2749">
          <cell r="A2749" t="e">
            <v>#REF!</v>
          </cell>
          <cell r="B2749" t="e">
            <v>#REF!</v>
          </cell>
          <cell r="C2749" t="e">
            <v>#REF!</v>
          </cell>
          <cell r="D2749" t="e">
            <v>#REF!</v>
          </cell>
        </row>
        <row r="2750">
          <cell r="A2750" t="e">
            <v>#REF!</v>
          </cell>
          <cell r="B2750" t="e">
            <v>#REF!</v>
          </cell>
          <cell r="C2750" t="e">
            <v>#REF!</v>
          </cell>
          <cell r="D2750" t="e">
            <v>#REF!</v>
          </cell>
        </row>
        <row r="2751">
          <cell r="A2751" t="e">
            <v>#REF!</v>
          </cell>
          <cell r="B2751" t="e">
            <v>#REF!</v>
          </cell>
          <cell r="C2751" t="e">
            <v>#REF!</v>
          </cell>
          <cell r="D2751" t="e">
            <v>#REF!</v>
          </cell>
        </row>
        <row r="2752">
          <cell r="A2752" t="e">
            <v>#REF!</v>
          </cell>
          <cell r="B2752" t="e">
            <v>#REF!</v>
          </cell>
          <cell r="C2752" t="e">
            <v>#REF!</v>
          </cell>
          <cell r="D2752" t="e">
            <v>#REF!</v>
          </cell>
        </row>
        <row r="2753">
          <cell r="A2753" t="e">
            <v>#REF!</v>
          </cell>
          <cell r="B2753" t="e">
            <v>#REF!</v>
          </cell>
          <cell r="C2753" t="e">
            <v>#REF!</v>
          </cell>
          <cell r="D2753" t="e">
            <v>#REF!</v>
          </cell>
        </row>
        <row r="2754">
          <cell r="A2754" t="e">
            <v>#REF!</v>
          </cell>
          <cell r="B2754" t="e">
            <v>#REF!</v>
          </cell>
          <cell r="C2754" t="e">
            <v>#REF!</v>
          </cell>
          <cell r="D2754" t="e">
            <v>#REF!</v>
          </cell>
        </row>
        <row r="2755">
          <cell r="A2755" t="e">
            <v>#REF!</v>
          </cell>
          <cell r="B2755" t="e">
            <v>#REF!</v>
          </cell>
          <cell r="C2755" t="e">
            <v>#REF!</v>
          </cell>
          <cell r="D2755" t="e">
            <v>#REF!</v>
          </cell>
        </row>
        <row r="2756">
          <cell r="A2756" t="e">
            <v>#REF!</v>
          </cell>
          <cell r="B2756" t="e">
            <v>#REF!</v>
          </cell>
          <cell r="C2756" t="e">
            <v>#REF!</v>
          </cell>
          <cell r="D2756" t="e">
            <v>#REF!</v>
          </cell>
        </row>
        <row r="2757">
          <cell r="A2757" t="e">
            <v>#REF!</v>
          </cell>
          <cell r="B2757" t="e">
            <v>#REF!</v>
          </cell>
          <cell r="C2757" t="e">
            <v>#REF!</v>
          </cell>
          <cell r="D2757" t="e">
            <v>#REF!</v>
          </cell>
        </row>
        <row r="2758">
          <cell r="A2758" t="e">
            <v>#REF!</v>
          </cell>
          <cell r="B2758" t="e">
            <v>#REF!</v>
          </cell>
          <cell r="C2758" t="e">
            <v>#REF!</v>
          </cell>
          <cell r="D2758" t="e">
            <v>#REF!</v>
          </cell>
        </row>
        <row r="2759">
          <cell r="A2759" t="e">
            <v>#REF!</v>
          </cell>
          <cell r="B2759" t="e">
            <v>#REF!</v>
          </cell>
          <cell r="C2759" t="e">
            <v>#REF!</v>
          </cell>
          <cell r="D2759" t="e">
            <v>#REF!</v>
          </cell>
        </row>
        <row r="2760">
          <cell r="A2760" t="e">
            <v>#REF!</v>
          </cell>
          <cell r="B2760" t="e">
            <v>#REF!</v>
          </cell>
          <cell r="D2760" t="e">
            <v>#REF!</v>
          </cell>
        </row>
        <row r="2761">
          <cell r="A2761" t="e">
            <v>#REF!</v>
          </cell>
          <cell r="B2761" t="e">
            <v>#REF!</v>
          </cell>
          <cell r="C2761" t="e">
            <v>#REF!</v>
          </cell>
          <cell r="D2761" t="e">
            <v>#REF!</v>
          </cell>
        </row>
        <row r="2762">
          <cell r="A2762" t="e">
            <v>#REF!</v>
          </cell>
          <cell r="B2762" t="e">
            <v>#REF!</v>
          </cell>
          <cell r="C2762" t="e">
            <v>#REF!</v>
          </cell>
          <cell r="D2762" t="e">
            <v>#REF!</v>
          </cell>
        </row>
        <row r="2763">
          <cell r="A2763" t="e">
            <v>#REF!</v>
          </cell>
          <cell r="B2763" t="e">
            <v>#REF!</v>
          </cell>
          <cell r="C2763" t="e">
            <v>#REF!</v>
          </cell>
          <cell r="D2763" t="e">
            <v>#REF!</v>
          </cell>
        </row>
        <row r="2764">
          <cell r="A2764" t="e">
            <v>#REF!</v>
          </cell>
          <cell r="B2764" t="e">
            <v>#REF!</v>
          </cell>
          <cell r="C2764" t="e">
            <v>#REF!</v>
          </cell>
          <cell r="D2764" t="e">
            <v>#REF!</v>
          </cell>
        </row>
        <row r="2765">
          <cell r="A2765" t="e">
            <v>#REF!</v>
          </cell>
          <cell r="B2765" t="e">
            <v>#REF!</v>
          </cell>
          <cell r="C2765" t="e">
            <v>#REF!</v>
          </cell>
          <cell r="D2765" t="e">
            <v>#REF!</v>
          </cell>
        </row>
        <row r="2766">
          <cell r="A2766" t="e">
            <v>#REF!</v>
          </cell>
          <cell r="B2766" t="e">
            <v>#REF!</v>
          </cell>
          <cell r="C2766" t="e">
            <v>#REF!</v>
          </cell>
          <cell r="D2766" t="e">
            <v>#REF!</v>
          </cell>
        </row>
        <row r="2767">
          <cell r="A2767" t="e">
            <v>#REF!</v>
          </cell>
          <cell r="B2767" t="e">
            <v>#REF!</v>
          </cell>
          <cell r="C2767" t="e">
            <v>#REF!</v>
          </cell>
          <cell r="D2767" t="e">
            <v>#REF!</v>
          </cell>
        </row>
        <row r="2768">
          <cell r="A2768" t="e">
            <v>#REF!</v>
          </cell>
          <cell r="B2768" t="e">
            <v>#REF!</v>
          </cell>
          <cell r="C2768" t="e">
            <v>#REF!</v>
          </cell>
          <cell r="D2768" t="e">
            <v>#REF!</v>
          </cell>
        </row>
        <row r="2769">
          <cell r="A2769" t="e">
            <v>#REF!</v>
          </cell>
          <cell r="B2769" t="e">
            <v>#REF!</v>
          </cell>
          <cell r="C2769" t="e">
            <v>#REF!</v>
          </cell>
          <cell r="D2769" t="e">
            <v>#REF!</v>
          </cell>
        </row>
        <row r="2770">
          <cell r="A2770" t="e">
            <v>#REF!</v>
          </cell>
          <cell r="B2770" t="e">
            <v>#REF!</v>
          </cell>
          <cell r="C2770" t="e">
            <v>#REF!</v>
          </cell>
          <cell r="D2770" t="e">
            <v>#REF!</v>
          </cell>
        </row>
        <row r="2771">
          <cell r="A2771" t="e">
            <v>#REF!</v>
          </cell>
          <cell r="B2771" t="e">
            <v>#REF!</v>
          </cell>
          <cell r="C2771" t="e">
            <v>#REF!</v>
          </cell>
          <cell r="D2771" t="e">
            <v>#REF!</v>
          </cell>
        </row>
        <row r="2772">
          <cell r="A2772" t="e">
            <v>#REF!</v>
          </cell>
          <cell r="B2772" t="e">
            <v>#REF!</v>
          </cell>
          <cell r="D2772" t="e">
            <v>#REF!</v>
          </cell>
        </row>
        <row r="2773">
          <cell r="A2773" t="e">
            <v>#REF!</v>
          </cell>
          <cell r="B2773" t="e">
            <v>#REF!</v>
          </cell>
          <cell r="C2773" t="e">
            <v>#REF!</v>
          </cell>
          <cell r="D2773" t="e">
            <v>#REF!</v>
          </cell>
        </row>
        <row r="2774">
          <cell r="A2774" t="e">
            <v>#REF!</v>
          </cell>
          <cell r="B2774" t="e">
            <v>#REF!</v>
          </cell>
          <cell r="C2774" t="e">
            <v>#REF!</v>
          </cell>
          <cell r="D2774" t="e">
            <v>#REF!</v>
          </cell>
        </row>
        <row r="2775">
          <cell r="A2775" t="e">
            <v>#REF!</v>
          </cell>
          <cell r="B2775" t="e">
            <v>#REF!</v>
          </cell>
          <cell r="C2775" t="e">
            <v>#REF!</v>
          </cell>
          <cell r="D2775" t="e">
            <v>#REF!</v>
          </cell>
        </row>
        <row r="2776">
          <cell r="A2776" t="e">
            <v>#REF!</v>
          </cell>
          <cell r="B2776" t="e">
            <v>#REF!</v>
          </cell>
          <cell r="C2776" t="e">
            <v>#REF!</v>
          </cell>
          <cell r="D2776" t="e">
            <v>#REF!</v>
          </cell>
        </row>
        <row r="2777">
          <cell r="A2777" t="e">
            <v>#REF!</v>
          </cell>
          <cell r="B2777" t="e">
            <v>#REF!</v>
          </cell>
          <cell r="C2777" t="e">
            <v>#REF!</v>
          </cell>
          <cell r="D2777" t="e">
            <v>#REF!</v>
          </cell>
        </row>
        <row r="2778">
          <cell r="A2778" t="e">
            <v>#REF!</v>
          </cell>
          <cell r="B2778" t="e">
            <v>#REF!</v>
          </cell>
          <cell r="C2778" t="e">
            <v>#REF!</v>
          </cell>
          <cell r="D2778" t="e">
            <v>#REF!</v>
          </cell>
        </row>
        <row r="2779">
          <cell r="A2779" t="e">
            <v>#REF!</v>
          </cell>
          <cell r="B2779" t="e">
            <v>#REF!</v>
          </cell>
          <cell r="C2779" t="e">
            <v>#REF!</v>
          </cell>
          <cell r="D2779" t="e">
            <v>#REF!</v>
          </cell>
        </row>
        <row r="2780">
          <cell r="A2780" t="e">
            <v>#REF!</v>
          </cell>
          <cell r="B2780" t="e">
            <v>#REF!</v>
          </cell>
          <cell r="C2780" t="e">
            <v>#REF!</v>
          </cell>
          <cell r="D2780" t="e">
            <v>#REF!</v>
          </cell>
        </row>
        <row r="2781">
          <cell r="A2781" t="e">
            <v>#REF!</v>
          </cell>
          <cell r="B2781" t="e">
            <v>#REF!</v>
          </cell>
          <cell r="C2781" t="e">
            <v>#REF!</v>
          </cell>
          <cell r="D2781" t="e">
            <v>#REF!</v>
          </cell>
        </row>
        <row r="2782">
          <cell r="A2782" t="e">
            <v>#REF!</v>
          </cell>
          <cell r="B2782" t="e">
            <v>#REF!</v>
          </cell>
          <cell r="C2782" t="e">
            <v>#REF!</v>
          </cell>
          <cell r="D2782" t="e">
            <v>#REF!</v>
          </cell>
        </row>
        <row r="2783">
          <cell r="A2783" t="e">
            <v>#REF!</v>
          </cell>
          <cell r="B2783" t="e">
            <v>#REF!</v>
          </cell>
          <cell r="C2783" t="e">
            <v>#REF!</v>
          </cell>
          <cell r="D2783" t="e">
            <v>#REF!</v>
          </cell>
        </row>
        <row r="2784">
          <cell r="A2784" t="e">
            <v>#REF!</v>
          </cell>
          <cell r="B2784" t="e">
            <v>#REF!</v>
          </cell>
          <cell r="C2784" t="e">
            <v>#REF!</v>
          </cell>
          <cell r="D2784" t="e">
            <v>#REF!</v>
          </cell>
        </row>
        <row r="2785">
          <cell r="A2785" t="e">
            <v>#REF!</v>
          </cell>
          <cell r="B2785" t="e">
            <v>#REF!</v>
          </cell>
          <cell r="C2785" t="e">
            <v>#REF!</v>
          </cell>
          <cell r="D2785" t="e">
            <v>#REF!</v>
          </cell>
        </row>
        <row r="2786">
          <cell r="A2786" t="e">
            <v>#REF!</v>
          </cell>
          <cell r="B2786" t="e">
            <v>#REF!</v>
          </cell>
          <cell r="C2786" t="e">
            <v>#REF!</v>
          </cell>
          <cell r="D2786" t="e">
            <v>#REF!</v>
          </cell>
        </row>
        <row r="2787">
          <cell r="A2787" t="e">
            <v>#REF!</v>
          </cell>
          <cell r="B2787" t="e">
            <v>#REF!</v>
          </cell>
          <cell r="C2787" t="e">
            <v>#REF!</v>
          </cell>
          <cell r="D2787" t="e">
            <v>#REF!</v>
          </cell>
        </row>
        <row r="2788">
          <cell r="A2788" t="e">
            <v>#REF!</v>
          </cell>
          <cell r="B2788" t="e">
            <v>#REF!</v>
          </cell>
          <cell r="C2788" t="e">
            <v>#REF!</v>
          </cell>
          <cell r="D2788" t="e">
            <v>#REF!</v>
          </cell>
        </row>
        <row r="2789">
          <cell r="A2789" t="e">
            <v>#REF!</v>
          </cell>
          <cell r="B2789" t="e">
            <v>#REF!</v>
          </cell>
          <cell r="C2789" t="e">
            <v>#REF!</v>
          </cell>
          <cell r="D2789" t="e">
            <v>#REF!</v>
          </cell>
        </row>
        <row r="2790">
          <cell r="A2790" t="e">
            <v>#REF!</v>
          </cell>
          <cell r="B2790" t="e">
            <v>#REF!</v>
          </cell>
          <cell r="C2790" t="e">
            <v>#REF!</v>
          </cell>
          <cell r="D2790" t="e">
            <v>#REF!</v>
          </cell>
        </row>
        <row r="2791">
          <cell r="A2791" t="e">
            <v>#REF!</v>
          </cell>
          <cell r="B2791" t="e">
            <v>#REF!</v>
          </cell>
          <cell r="D2791" t="e">
            <v>#REF!</v>
          </cell>
        </row>
        <row r="2792">
          <cell r="A2792" t="e">
            <v>#REF!</v>
          </cell>
          <cell r="B2792" t="e">
            <v>#REF!</v>
          </cell>
          <cell r="D2792" t="e">
            <v>#REF!</v>
          </cell>
        </row>
        <row r="2793">
          <cell r="A2793" t="e">
            <v>#REF!</v>
          </cell>
          <cell r="B2793" t="e">
            <v>#REF!</v>
          </cell>
          <cell r="C2793" t="e">
            <v>#REF!</v>
          </cell>
          <cell r="D2793" t="e">
            <v>#REF!</v>
          </cell>
        </row>
        <row r="2794">
          <cell r="A2794" t="e">
            <v>#REF!</v>
          </cell>
          <cell r="B2794" t="e">
            <v>#REF!</v>
          </cell>
          <cell r="C2794" t="e">
            <v>#REF!</v>
          </cell>
          <cell r="D2794" t="e">
            <v>#REF!</v>
          </cell>
        </row>
        <row r="2795">
          <cell r="A2795" t="e">
            <v>#REF!</v>
          </cell>
          <cell r="B2795" t="e">
            <v>#REF!</v>
          </cell>
          <cell r="C2795" t="e">
            <v>#REF!</v>
          </cell>
          <cell r="D2795" t="e">
            <v>#REF!</v>
          </cell>
        </row>
        <row r="2796">
          <cell r="A2796" t="e">
            <v>#REF!</v>
          </cell>
          <cell r="B2796" t="e">
            <v>#REF!</v>
          </cell>
          <cell r="C2796" t="e">
            <v>#REF!</v>
          </cell>
          <cell r="D2796" t="e">
            <v>#REF!</v>
          </cell>
        </row>
        <row r="2797">
          <cell r="A2797" t="e">
            <v>#REF!</v>
          </cell>
          <cell r="B2797" t="e">
            <v>#REF!</v>
          </cell>
          <cell r="C2797" t="e">
            <v>#REF!</v>
          </cell>
          <cell r="D2797" t="e">
            <v>#REF!</v>
          </cell>
        </row>
        <row r="2798">
          <cell r="A2798" t="e">
            <v>#REF!</v>
          </cell>
          <cell r="B2798" t="e">
            <v>#REF!</v>
          </cell>
          <cell r="C2798" t="e">
            <v>#REF!</v>
          </cell>
          <cell r="D2798" t="e">
            <v>#REF!</v>
          </cell>
        </row>
        <row r="2799">
          <cell r="A2799" t="e">
            <v>#REF!</v>
          </cell>
          <cell r="B2799" t="e">
            <v>#REF!</v>
          </cell>
          <cell r="C2799" t="e">
            <v>#REF!</v>
          </cell>
          <cell r="D2799" t="e">
            <v>#REF!</v>
          </cell>
        </row>
        <row r="2800">
          <cell r="A2800" t="e">
            <v>#REF!</v>
          </cell>
          <cell r="B2800" t="e">
            <v>#REF!</v>
          </cell>
          <cell r="C2800" t="e">
            <v>#REF!</v>
          </cell>
          <cell r="D2800" t="e">
            <v>#REF!</v>
          </cell>
        </row>
        <row r="2801">
          <cell r="A2801" t="e">
            <v>#REF!</v>
          </cell>
          <cell r="B2801" t="e">
            <v>#REF!</v>
          </cell>
          <cell r="C2801" t="e">
            <v>#REF!</v>
          </cell>
          <cell r="D2801" t="e">
            <v>#REF!</v>
          </cell>
        </row>
        <row r="2802">
          <cell r="A2802" t="e">
            <v>#REF!</v>
          </cell>
          <cell r="B2802" t="e">
            <v>#REF!</v>
          </cell>
          <cell r="C2802" t="e">
            <v>#REF!</v>
          </cell>
          <cell r="D2802" t="e">
            <v>#REF!</v>
          </cell>
        </row>
        <row r="2803">
          <cell r="A2803" t="e">
            <v>#REF!</v>
          </cell>
          <cell r="B2803" t="e">
            <v>#REF!</v>
          </cell>
          <cell r="C2803" t="e">
            <v>#REF!</v>
          </cell>
          <cell r="D2803" t="e">
            <v>#REF!</v>
          </cell>
        </row>
        <row r="2804">
          <cell r="A2804" t="e">
            <v>#REF!</v>
          </cell>
          <cell r="B2804" t="e">
            <v>#REF!</v>
          </cell>
          <cell r="C2804" t="e">
            <v>#REF!</v>
          </cell>
          <cell r="D2804" t="e">
            <v>#REF!</v>
          </cell>
        </row>
        <row r="2805">
          <cell r="A2805" t="e">
            <v>#REF!</v>
          </cell>
          <cell r="B2805" t="e">
            <v>#REF!</v>
          </cell>
          <cell r="C2805" t="e">
            <v>#REF!</v>
          </cell>
          <cell r="D2805" t="e">
            <v>#REF!</v>
          </cell>
        </row>
        <row r="2806">
          <cell r="A2806" t="e">
            <v>#REF!</v>
          </cell>
          <cell r="B2806" t="e">
            <v>#REF!</v>
          </cell>
          <cell r="C2806" t="e">
            <v>#REF!</v>
          </cell>
          <cell r="D2806" t="e">
            <v>#REF!</v>
          </cell>
        </row>
        <row r="2807">
          <cell r="A2807" t="e">
            <v>#REF!</v>
          </cell>
          <cell r="B2807" t="e">
            <v>#REF!</v>
          </cell>
          <cell r="C2807" t="e">
            <v>#REF!</v>
          </cell>
          <cell r="D2807" t="e">
            <v>#REF!</v>
          </cell>
        </row>
        <row r="2808">
          <cell r="A2808" t="e">
            <v>#REF!</v>
          </cell>
          <cell r="B2808" t="e">
            <v>#REF!</v>
          </cell>
          <cell r="C2808" t="e">
            <v>#REF!</v>
          </cell>
          <cell r="D2808" t="e">
            <v>#REF!</v>
          </cell>
        </row>
        <row r="2809">
          <cell r="A2809" t="e">
            <v>#REF!</v>
          </cell>
          <cell r="B2809" t="e">
            <v>#REF!</v>
          </cell>
          <cell r="C2809" t="e">
            <v>#REF!</v>
          </cell>
          <cell r="D2809" t="e">
            <v>#REF!</v>
          </cell>
        </row>
        <row r="2810">
          <cell r="A2810" t="e">
            <v>#REF!</v>
          </cell>
          <cell r="B2810" t="e">
            <v>#REF!</v>
          </cell>
          <cell r="C2810" t="e">
            <v>#REF!</v>
          </cell>
          <cell r="D2810" t="e">
            <v>#REF!</v>
          </cell>
        </row>
        <row r="2811">
          <cell r="A2811" t="e">
            <v>#REF!</v>
          </cell>
          <cell r="B2811" t="e">
            <v>#REF!</v>
          </cell>
          <cell r="C2811" t="e">
            <v>#REF!</v>
          </cell>
          <cell r="D2811" t="e">
            <v>#REF!</v>
          </cell>
        </row>
        <row r="2812">
          <cell r="A2812" t="e">
            <v>#REF!</v>
          </cell>
          <cell r="B2812" t="e">
            <v>#REF!</v>
          </cell>
          <cell r="C2812" t="e">
            <v>#REF!</v>
          </cell>
          <cell r="D2812" t="e">
            <v>#REF!</v>
          </cell>
        </row>
        <row r="2813">
          <cell r="A2813" t="e">
            <v>#REF!</v>
          </cell>
          <cell r="B2813" t="e">
            <v>#REF!</v>
          </cell>
          <cell r="C2813" t="e">
            <v>#REF!</v>
          </cell>
          <cell r="D2813" t="e">
            <v>#REF!</v>
          </cell>
        </row>
        <row r="2814">
          <cell r="A2814" t="e">
            <v>#REF!</v>
          </cell>
          <cell r="B2814" t="e">
            <v>#REF!</v>
          </cell>
          <cell r="C2814" t="e">
            <v>#REF!</v>
          </cell>
          <cell r="D2814" t="e">
            <v>#REF!</v>
          </cell>
        </row>
        <row r="2815">
          <cell r="A2815" t="e">
            <v>#REF!</v>
          </cell>
          <cell r="B2815" t="e">
            <v>#REF!</v>
          </cell>
          <cell r="C2815" t="e">
            <v>#REF!</v>
          </cell>
          <cell r="D2815" t="e">
            <v>#REF!</v>
          </cell>
        </row>
        <row r="2816">
          <cell r="A2816" t="e">
            <v>#REF!</v>
          </cell>
          <cell r="B2816" t="e">
            <v>#REF!</v>
          </cell>
          <cell r="C2816" t="e">
            <v>#REF!</v>
          </cell>
          <cell r="D2816" t="e">
            <v>#REF!</v>
          </cell>
        </row>
        <row r="2817">
          <cell r="A2817" t="e">
            <v>#REF!</v>
          </cell>
          <cell r="B2817" t="e">
            <v>#REF!</v>
          </cell>
          <cell r="C2817" t="e">
            <v>#REF!</v>
          </cell>
          <cell r="D2817" t="e">
            <v>#REF!</v>
          </cell>
        </row>
        <row r="2818">
          <cell r="A2818" t="e">
            <v>#REF!</v>
          </cell>
          <cell r="B2818" t="e">
            <v>#REF!</v>
          </cell>
          <cell r="C2818" t="e">
            <v>#REF!</v>
          </cell>
          <cell r="D2818" t="e">
            <v>#REF!</v>
          </cell>
        </row>
        <row r="2819">
          <cell r="A2819" t="e">
            <v>#REF!</v>
          </cell>
          <cell r="B2819" t="e">
            <v>#REF!</v>
          </cell>
          <cell r="C2819" t="e">
            <v>#REF!</v>
          </cell>
          <cell r="D2819" t="e">
            <v>#REF!</v>
          </cell>
        </row>
        <row r="2820">
          <cell r="A2820" t="e">
            <v>#REF!</v>
          </cell>
          <cell r="B2820" t="e">
            <v>#REF!</v>
          </cell>
          <cell r="C2820" t="e">
            <v>#REF!</v>
          </cell>
          <cell r="D2820" t="e">
            <v>#REF!</v>
          </cell>
        </row>
        <row r="2821">
          <cell r="A2821" t="e">
            <v>#REF!</v>
          </cell>
          <cell r="B2821" t="e">
            <v>#REF!</v>
          </cell>
          <cell r="C2821" t="e">
            <v>#REF!</v>
          </cell>
          <cell r="D2821" t="e">
            <v>#REF!</v>
          </cell>
        </row>
        <row r="2822">
          <cell r="A2822" t="e">
            <v>#REF!</v>
          </cell>
          <cell r="B2822" t="e">
            <v>#REF!</v>
          </cell>
          <cell r="C2822" t="e">
            <v>#REF!</v>
          </cell>
          <cell r="D2822" t="e">
            <v>#REF!</v>
          </cell>
        </row>
        <row r="2823">
          <cell r="A2823" t="e">
            <v>#REF!</v>
          </cell>
          <cell r="B2823" t="e">
            <v>#REF!</v>
          </cell>
          <cell r="C2823" t="e">
            <v>#REF!</v>
          </cell>
          <cell r="D2823" t="e">
            <v>#REF!</v>
          </cell>
        </row>
        <row r="2824">
          <cell r="A2824" t="e">
            <v>#REF!</v>
          </cell>
          <cell r="B2824" t="e">
            <v>#REF!</v>
          </cell>
          <cell r="C2824" t="e">
            <v>#REF!</v>
          </cell>
          <cell r="D2824" t="e">
            <v>#REF!</v>
          </cell>
        </row>
        <row r="2825">
          <cell r="A2825" t="e">
            <v>#REF!</v>
          </cell>
          <cell r="B2825" t="e">
            <v>#REF!</v>
          </cell>
          <cell r="C2825" t="e">
            <v>#REF!</v>
          </cell>
          <cell r="D2825" t="e">
            <v>#REF!</v>
          </cell>
        </row>
        <row r="2826">
          <cell r="A2826" t="e">
            <v>#REF!</v>
          </cell>
          <cell r="B2826" t="e">
            <v>#REF!</v>
          </cell>
          <cell r="C2826" t="e">
            <v>#REF!</v>
          </cell>
          <cell r="D2826" t="e">
            <v>#REF!</v>
          </cell>
        </row>
        <row r="2827">
          <cell r="A2827" t="e">
            <v>#REF!</v>
          </cell>
          <cell r="B2827" t="e">
            <v>#REF!</v>
          </cell>
          <cell r="C2827" t="e">
            <v>#REF!</v>
          </cell>
          <cell r="D2827" t="e">
            <v>#REF!</v>
          </cell>
        </row>
        <row r="2828">
          <cell r="A2828" t="e">
            <v>#REF!</v>
          </cell>
          <cell r="B2828" t="e">
            <v>#REF!</v>
          </cell>
          <cell r="C2828" t="e">
            <v>#REF!</v>
          </cell>
          <cell r="D2828" t="e">
            <v>#REF!</v>
          </cell>
        </row>
        <row r="2829">
          <cell r="A2829" t="e">
            <v>#REF!</v>
          </cell>
          <cell r="B2829" t="e">
            <v>#REF!</v>
          </cell>
          <cell r="C2829" t="e">
            <v>#REF!</v>
          </cell>
          <cell r="D2829" t="e">
            <v>#REF!</v>
          </cell>
        </row>
        <row r="2830">
          <cell r="A2830" t="e">
            <v>#REF!</v>
          </cell>
          <cell r="B2830" t="e">
            <v>#REF!</v>
          </cell>
          <cell r="C2830" t="e">
            <v>#REF!</v>
          </cell>
          <cell r="D2830" t="e">
            <v>#REF!</v>
          </cell>
        </row>
        <row r="2831">
          <cell r="A2831" t="e">
            <v>#REF!</v>
          </cell>
          <cell r="B2831" t="e">
            <v>#REF!</v>
          </cell>
          <cell r="C2831" t="e">
            <v>#REF!</v>
          </cell>
          <cell r="D2831" t="e">
            <v>#REF!</v>
          </cell>
        </row>
        <row r="2832">
          <cell r="A2832" t="e">
            <v>#REF!</v>
          </cell>
          <cell r="B2832" t="e">
            <v>#REF!</v>
          </cell>
          <cell r="C2832" t="e">
            <v>#REF!</v>
          </cell>
          <cell r="D2832" t="e">
            <v>#REF!</v>
          </cell>
        </row>
        <row r="2833">
          <cell r="A2833" t="e">
            <v>#REF!</v>
          </cell>
          <cell r="B2833" t="e">
            <v>#REF!</v>
          </cell>
          <cell r="C2833" t="e">
            <v>#REF!</v>
          </cell>
          <cell r="D2833" t="e">
            <v>#REF!</v>
          </cell>
        </row>
        <row r="2834">
          <cell r="A2834" t="e">
            <v>#REF!</v>
          </cell>
          <cell r="B2834" t="e">
            <v>#REF!</v>
          </cell>
          <cell r="C2834" t="e">
            <v>#REF!</v>
          </cell>
          <cell r="D2834" t="e">
            <v>#REF!</v>
          </cell>
        </row>
        <row r="2835">
          <cell r="A2835" t="e">
            <v>#REF!</v>
          </cell>
          <cell r="B2835" t="e">
            <v>#REF!</v>
          </cell>
          <cell r="C2835" t="e">
            <v>#REF!</v>
          </cell>
          <cell r="D2835" t="e">
            <v>#REF!</v>
          </cell>
        </row>
        <row r="2836">
          <cell r="A2836" t="e">
            <v>#REF!</v>
          </cell>
          <cell r="B2836" t="e">
            <v>#REF!</v>
          </cell>
          <cell r="C2836" t="e">
            <v>#REF!</v>
          </cell>
          <cell r="D2836" t="e">
            <v>#REF!</v>
          </cell>
        </row>
        <row r="2837">
          <cell r="A2837" t="e">
            <v>#REF!</v>
          </cell>
          <cell r="B2837" t="e">
            <v>#REF!</v>
          </cell>
          <cell r="C2837" t="e">
            <v>#REF!</v>
          </cell>
          <cell r="D2837" t="e">
            <v>#REF!</v>
          </cell>
        </row>
        <row r="2838">
          <cell r="A2838" t="e">
            <v>#REF!</v>
          </cell>
          <cell r="B2838" t="e">
            <v>#REF!</v>
          </cell>
          <cell r="C2838" t="e">
            <v>#REF!</v>
          </cell>
          <cell r="D2838" t="e">
            <v>#REF!</v>
          </cell>
        </row>
        <row r="2839">
          <cell r="A2839" t="e">
            <v>#REF!</v>
          </cell>
          <cell r="B2839" t="e">
            <v>#REF!</v>
          </cell>
          <cell r="C2839" t="e">
            <v>#REF!</v>
          </cell>
          <cell r="D2839" t="e">
            <v>#REF!</v>
          </cell>
        </row>
        <row r="2840">
          <cell r="A2840" t="e">
            <v>#REF!</v>
          </cell>
          <cell r="B2840" t="e">
            <v>#REF!</v>
          </cell>
          <cell r="C2840" t="e">
            <v>#REF!</v>
          </cell>
          <cell r="D2840" t="e">
            <v>#REF!</v>
          </cell>
        </row>
        <row r="2841">
          <cell r="A2841" t="e">
            <v>#REF!</v>
          </cell>
          <cell r="B2841" t="e">
            <v>#REF!</v>
          </cell>
          <cell r="C2841" t="e">
            <v>#REF!</v>
          </cell>
          <cell r="D2841" t="e">
            <v>#REF!</v>
          </cell>
        </row>
        <row r="2842">
          <cell r="A2842" t="e">
            <v>#REF!</v>
          </cell>
          <cell r="B2842" t="e">
            <v>#REF!</v>
          </cell>
          <cell r="C2842" t="e">
            <v>#REF!</v>
          </cell>
          <cell r="D2842" t="e">
            <v>#REF!</v>
          </cell>
        </row>
        <row r="2843">
          <cell r="A2843" t="e">
            <v>#REF!</v>
          </cell>
          <cell r="B2843" t="e">
            <v>#REF!</v>
          </cell>
          <cell r="C2843" t="e">
            <v>#REF!</v>
          </cell>
          <cell r="D2843" t="e">
            <v>#REF!</v>
          </cell>
        </row>
        <row r="2844">
          <cell r="A2844" t="e">
            <v>#REF!</v>
          </cell>
          <cell r="B2844" t="e">
            <v>#REF!</v>
          </cell>
          <cell r="C2844" t="e">
            <v>#REF!</v>
          </cell>
          <cell r="D2844" t="e">
            <v>#REF!</v>
          </cell>
        </row>
        <row r="2845">
          <cell r="A2845" t="e">
            <v>#REF!</v>
          </cell>
          <cell r="B2845" t="e">
            <v>#REF!</v>
          </cell>
          <cell r="C2845" t="e">
            <v>#REF!</v>
          </cell>
          <cell r="D2845" t="e">
            <v>#REF!</v>
          </cell>
        </row>
        <row r="2846">
          <cell r="A2846" t="e">
            <v>#REF!</v>
          </cell>
          <cell r="B2846" t="e">
            <v>#REF!</v>
          </cell>
          <cell r="C2846" t="e">
            <v>#REF!</v>
          </cell>
          <cell r="D2846" t="e">
            <v>#REF!</v>
          </cell>
        </row>
        <row r="2847">
          <cell r="A2847" t="e">
            <v>#REF!</v>
          </cell>
          <cell r="B2847" t="e">
            <v>#REF!</v>
          </cell>
          <cell r="D2847" t="e">
            <v>#REF!</v>
          </cell>
        </row>
        <row r="2848">
          <cell r="A2848" t="e">
            <v>#REF!</v>
          </cell>
          <cell r="B2848" t="e">
            <v>#REF!</v>
          </cell>
          <cell r="C2848" t="e">
            <v>#REF!</v>
          </cell>
          <cell r="D2848" t="e">
            <v>#REF!</v>
          </cell>
        </row>
        <row r="2849">
          <cell r="A2849" t="e">
            <v>#REF!</v>
          </cell>
          <cell r="B2849" t="e">
            <v>#REF!</v>
          </cell>
          <cell r="C2849" t="e">
            <v>#REF!</v>
          </cell>
          <cell r="D2849" t="e">
            <v>#REF!</v>
          </cell>
        </row>
        <row r="2850">
          <cell r="A2850" t="e">
            <v>#REF!</v>
          </cell>
          <cell r="B2850" t="e">
            <v>#REF!</v>
          </cell>
          <cell r="C2850" t="e">
            <v>#REF!</v>
          </cell>
          <cell r="D2850" t="e">
            <v>#REF!</v>
          </cell>
        </row>
        <row r="2851">
          <cell r="A2851" t="e">
            <v>#REF!</v>
          </cell>
          <cell r="B2851" t="e">
            <v>#REF!</v>
          </cell>
          <cell r="C2851" t="e">
            <v>#REF!</v>
          </cell>
          <cell r="D2851" t="e">
            <v>#REF!</v>
          </cell>
        </row>
        <row r="2852">
          <cell r="A2852" t="e">
            <v>#REF!</v>
          </cell>
          <cell r="B2852" t="e">
            <v>#REF!</v>
          </cell>
          <cell r="C2852" t="e">
            <v>#REF!</v>
          </cell>
          <cell r="D2852" t="e">
            <v>#REF!</v>
          </cell>
        </row>
        <row r="2853">
          <cell r="A2853" t="e">
            <v>#REF!</v>
          </cell>
          <cell r="B2853" t="e">
            <v>#REF!</v>
          </cell>
          <cell r="C2853" t="e">
            <v>#REF!</v>
          </cell>
          <cell r="D2853" t="e">
            <v>#REF!</v>
          </cell>
        </row>
        <row r="2854">
          <cell r="A2854" t="e">
            <v>#REF!</v>
          </cell>
          <cell r="B2854" t="e">
            <v>#REF!</v>
          </cell>
          <cell r="C2854" t="e">
            <v>#REF!</v>
          </cell>
          <cell r="D2854" t="e">
            <v>#REF!</v>
          </cell>
        </row>
        <row r="2855">
          <cell r="A2855" t="e">
            <v>#REF!</v>
          </cell>
          <cell r="B2855" t="e">
            <v>#REF!</v>
          </cell>
          <cell r="C2855" t="e">
            <v>#REF!</v>
          </cell>
          <cell r="D2855" t="e">
            <v>#REF!</v>
          </cell>
        </row>
        <row r="2856">
          <cell r="A2856" t="e">
            <v>#REF!</v>
          </cell>
          <cell r="B2856" t="e">
            <v>#REF!</v>
          </cell>
          <cell r="C2856" t="e">
            <v>#REF!</v>
          </cell>
          <cell r="D2856" t="e">
            <v>#REF!</v>
          </cell>
        </row>
        <row r="2857">
          <cell r="A2857" t="e">
            <v>#REF!</v>
          </cell>
          <cell r="B2857" t="e">
            <v>#REF!</v>
          </cell>
          <cell r="C2857" t="e">
            <v>#REF!</v>
          </cell>
          <cell r="D2857" t="e">
            <v>#REF!</v>
          </cell>
        </row>
        <row r="2858">
          <cell r="A2858" t="e">
            <v>#REF!</v>
          </cell>
          <cell r="B2858" t="e">
            <v>#REF!</v>
          </cell>
          <cell r="C2858" t="e">
            <v>#REF!</v>
          </cell>
          <cell r="D2858" t="e">
            <v>#REF!</v>
          </cell>
        </row>
        <row r="2859">
          <cell r="A2859" t="e">
            <v>#REF!</v>
          </cell>
          <cell r="B2859" t="e">
            <v>#REF!</v>
          </cell>
          <cell r="C2859" t="e">
            <v>#REF!</v>
          </cell>
          <cell r="D2859" t="e">
            <v>#REF!</v>
          </cell>
        </row>
        <row r="2860">
          <cell r="A2860" t="e">
            <v>#REF!</v>
          </cell>
          <cell r="B2860" t="e">
            <v>#REF!</v>
          </cell>
          <cell r="C2860" t="e">
            <v>#REF!</v>
          </cell>
          <cell r="D2860" t="e">
            <v>#REF!</v>
          </cell>
        </row>
        <row r="2861">
          <cell r="A2861" t="e">
            <v>#REF!</v>
          </cell>
          <cell r="B2861" t="e">
            <v>#REF!</v>
          </cell>
          <cell r="C2861" t="e">
            <v>#REF!</v>
          </cell>
          <cell r="D2861" t="e">
            <v>#REF!</v>
          </cell>
        </row>
        <row r="2862">
          <cell r="A2862" t="e">
            <v>#REF!</v>
          </cell>
          <cell r="B2862" t="e">
            <v>#REF!</v>
          </cell>
          <cell r="C2862" t="e">
            <v>#REF!</v>
          </cell>
          <cell r="D2862" t="e">
            <v>#REF!</v>
          </cell>
        </row>
        <row r="2863">
          <cell r="A2863" t="e">
            <v>#REF!</v>
          </cell>
          <cell r="B2863" t="e">
            <v>#REF!</v>
          </cell>
          <cell r="C2863" t="e">
            <v>#REF!</v>
          </cell>
          <cell r="D2863" t="e">
            <v>#REF!</v>
          </cell>
        </row>
        <row r="2864">
          <cell r="A2864" t="e">
            <v>#REF!</v>
          </cell>
          <cell r="B2864" t="e">
            <v>#REF!</v>
          </cell>
          <cell r="C2864" t="e">
            <v>#REF!</v>
          </cell>
          <cell r="D2864" t="e">
            <v>#REF!</v>
          </cell>
        </row>
        <row r="2865">
          <cell r="A2865" t="e">
            <v>#REF!</v>
          </cell>
          <cell r="B2865" t="e">
            <v>#REF!</v>
          </cell>
          <cell r="C2865" t="e">
            <v>#REF!</v>
          </cell>
          <cell r="D2865" t="e">
            <v>#REF!</v>
          </cell>
        </row>
        <row r="2866">
          <cell r="A2866" t="e">
            <v>#REF!</v>
          </cell>
          <cell r="B2866" t="e">
            <v>#REF!</v>
          </cell>
          <cell r="C2866" t="e">
            <v>#REF!</v>
          </cell>
          <cell r="D2866" t="e">
            <v>#REF!</v>
          </cell>
        </row>
        <row r="2867">
          <cell r="A2867" t="e">
            <v>#REF!</v>
          </cell>
          <cell r="B2867" t="e">
            <v>#REF!</v>
          </cell>
          <cell r="C2867" t="e">
            <v>#REF!</v>
          </cell>
          <cell r="D2867" t="e">
            <v>#REF!</v>
          </cell>
        </row>
        <row r="2868">
          <cell r="A2868" t="e">
            <v>#REF!</v>
          </cell>
          <cell r="B2868" t="e">
            <v>#REF!</v>
          </cell>
          <cell r="C2868" t="e">
            <v>#REF!</v>
          </cell>
          <cell r="D2868" t="e">
            <v>#REF!</v>
          </cell>
        </row>
        <row r="2869">
          <cell r="A2869" t="e">
            <v>#REF!</v>
          </cell>
          <cell r="B2869" t="e">
            <v>#REF!</v>
          </cell>
          <cell r="C2869" t="e">
            <v>#REF!</v>
          </cell>
          <cell r="D2869" t="e">
            <v>#REF!</v>
          </cell>
        </row>
        <row r="2870">
          <cell r="A2870" t="e">
            <v>#REF!</v>
          </cell>
          <cell r="B2870" t="e">
            <v>#REF!</v>
          </cell>
          <cell r="C2870" t="e">
            <v>#REF!</v>
          </cell>
          <cell r="D2870" t="e">
            <v>#REF!</v>
          </cell>
        </row>
        <row r="2871">
          <cell r="A2871" t="e">
            <v>#REF!</v>
          </cell>
          <cell r="B2871" t="e">
            <v>#REF!</v>
          </cell>
          <cell r="C2871" t="e">
            <v>#REF!</v>
          </cell>
          <cell r="D2871" t="e">
            <v>#REF!</v>
          </cell>
        </row>
        <row r="2872">
          <cell r="A2872" t="e">
            <v>#REF!</v>
          </cell>
          <cell r="B2872" t="e">
            <v>#REF!</v>
          </cell>
          <cell r="C2872" t="e">
            <v>#REF!</v>
          </cell>
          <cell r="D2872" t="e">
            <v>#REF!</v>
          </cell>
        </row>
        <row r="2873">
          <cell r="A2873" t="e">
            <v>#REF!</v>
          </cell>
          <cell r="B2873" t="e">
            <v>#REF!</v>
          </cell>
          <cell r="C2873" t="e">
            <v>#REF!</v>
          </cell>
          <cell r="D2873" t="e">
            <v>#REF!</v>
          </cell>
        </row>
        <row r="2874">
          <cell r="A2874" t="e">
            <v>#REF!</v>
          </cell>
          <cell r="B2874" t="e">
            <v>#REF!</v>
          </cell>
          <cell r="C2874" t="e">
            <v>#REF!</v>
          </cell>
          <cell r="D2874" t="e">
            <v>#REF!</v>
          </cell>
        </row>
        <row r="2875">
          <cell r="A2875" t="e">
            <v>#REF!</v>
          </cell>
          <cell r="B2875" t="e">
            <v>#REF!</v>
          </cell>
          <cell r="C2875" t="e">
            <v>#REF!</v>
          </cell>
          <cell r="D2875" t="e">
            <v>#REF!</v>
          </cell>
        </row>
        <row r="2876">
          <cell r="A2876" t="e">
            <v>#REF!</v>
          </cell>
          <cell r="B2876" t="e">
            <v>#REF!</v>
          </cell>
          <cell r="D2876" t="e">
            <v>#REF!</v>
          </cell>
        </row>
        <row r="2877">
          <cell r="A2877" t="e">
            <v>#REF!</v>
          </cell>
          <cell r="B2877" t="e">
            <v>#REF!</v>
          </cell>
          <cell r="C2877" t="e">
            <v>#REF!</v>
          </cell>
          <cell r="D2877" t="e">
            <v>#REF!</v>
          </cell>
        </row>
        <row r="2878">
          <cell r="A2878" t="e">
            <v>#REF!</v>
          </cell>
          <cell r="B2878" t="e">
            <v>#REF!</v>
          </cell>
          <cell r="C2878" t="e">
            <v>#REF!</v>
          </cell>
          <cell r="D2878" t="e">
            <v>#REF!</v>
          </cell>
        </row>
        <row r="2879">
          <cell r="A2879" t="e">
            <v>#REF!</v>
          </cell>
          <cell r="B2879" t="e">
            <v>#REF!</v>
          </cell>
          <cell r="C2879" t="e">
            <v>#REF!</v>
          </cell>
          <cell r="D2879" t="e">
            <v>#REF!</v>
          </cell>
        </row>
        <row r="2880">
          <cell r="A2880" t="e">
            <v>#REF!</v>
          </cell>
          <cell r="B2880" t="e">
            <v>#REF!</v>
          </cell>
          <cell r="C2880" t="e">
            <v>#REF!</v>
          </cell>
          <cell r="D2880" t="e">
            <v>#REF!</v>
          </cell>
        </row>
        <row r="2881">
          <cell r="A2881" t="e">
            <v>#REF!</v>
          </cell>
          <cell r="B2881" t="e">
            <v>#REF!</v>
          </cell>
          <cell r="C2881" t="e">
            <v>#REF!</v>
          </cell>
          <cell r="D2881" t="e">
            <v>#REF!</v>
          </cell>
        </row>
        <row r="2882">
          <cell r="A2882" t="e">
            <v>#REF!</v>
          </cell>
          <cell r="B2882" t="e">
            <v>#REF!</v>
          </cell>
          <cell r="C2882" t="e">
            <v>#REF!</v>
          </cell>
          <cell r="D2882" t="e">
            <v>#REF!</v>
          </cell>
        </row>
        <row r="2883">
          <cell r="A2883" t="e">
            <v>#REF!</v>
          </cell>
          <cell r="B2883" t="e">
            <v>#REF!</v>
          </cell>
          <cell r="C2883" t="e">
            <v>#REF!</v>
          </cell>
          <cell r="D2883" t="e">
            <v>#REF!</v>
          </cell>
        </row>
        <row r="2884">
          <cell r="A2884" t="e">
            <v>#REF!</v>
          </cell>
          <cell r="B2884" t="e">
            <v>#REF!</v>
          </cell>
          <cell r="C2884" t="e">
            <v>#REF!</v>
          </cell>
          <cell r="D2884" t="e">
            <v>#REF!</v>
          </cell>
        </row>
        <row r="2885">
          <cell r="A2885" t="e">
            <v>#REF!</v>
          </cell>
          <cell r="B2885" t="e">
            <v>#REF!</v>
          </cell>
          <cell r="C2885" t="e">
            <v>#REF!</v>
          </cell>
          <cell r="D2885" t="e">
            <v>#REF!</v>
          </cell>
        </row>
        <row r="2886">
          <cell r="A2886" t="e">
            <v>#REF!</v>
          </cell>
          <cell r="B2886" t="e">
            <v>#REF!</v>
          </cell>
          <cell r="C2886" t="e">
            <v>#REF!</v>
          </cell>
          <cell r="D2886" t="e">
            <v>#REF!</v>
          </cell>
        </row>
        <row r="2887">
          <cell r="A2887" t="e">
            <v>#REF!</v>
          </cell>
          <cell r="B2887" t="e">
            <v>#REF!</v>
          </cell>
          <cell r="C2887" t="e">
            <v>#REF!</v>
          </cell>
          <cell r="D2887" t="e">
            <v>#REF!</v>
          </cell>
        </row>
        <row r="2888">
          <cell r="A2888" t="e">
            <v>#REF!</v>
          </cell>
          <cell r="B2888" t="e">
            <v>#REF!</v>
          </cell>
          <cell r="C2888" t="e">
            <v>#REF!</v>
          </cell>
          <cell r="D2888" t="e">
            <v>#REF!</v>
          </cell>
        </row>
        <row r="2889">
          <cell r="A2889" t="e">
            <v>#REF!</v>
          </cell>
          <cell r="B2889" t="e">
            <v>#REF!</v>
          </cell>
          <cell r="C2889" t="e">
            <v>#REF!</v>
          </cell>
          <cell r="D2889" t="e">
            <v>#REF!</v>
          </cell>
        </row>
        <row r="2890">
          <cell r="A2890" t="e">
            <v>#REF!</v>
          </cell>
          <cell r="B2890" t="e">
            <v>#REF!</v>
          </cell>
          <cell r="C2890" t="e">
            <v>#REF!</v>
          </cell>
          <cell r="D2890" t="e">
            <v>#REF!</v>
          </cell>
        </row>
        <row r="2891">
          <cell r="A2891" t="e">
            <v>#REF!</v>
          </cell>
          <cell r="B2891" t="e">
            <v>#REF!</v>
          </cell>
          <cell r="C2891" t="e">
            <v>#REF!</v>
          </cell>
          <cell r="D2891" t="e">
            <v>#REF!</v>
          </cell>
        </row>
        <row r="2892">
          <cell r="A2892" t="e">
            <v>#REF!</v>
          </cell>
          <cell r="B2892" t="e">
            <v>#REF!</v>
          </cell>
          <cell r="C2892" t="e">
            <v>#REF!</v>
          </cell>
          <cell r="D2892" t="e">
            <v>#REF!</v>
          </cell>
        </row>
        <row r="2893">
          <cell r="A2893" t="e">
            <v>#REF!</v>
          </cell>
          <cell r="B2893" t="e">
            <v>#REF!</v>
          </cell>
          <cell r="C2893" t="e">
            <v>#REF!</v>
          </cell>
          <cell r="D2893" t="e">
            <v>#REF!</v>
          </cell>
        </row>
        <row r="2894">
          <cell r="A2894" t="e">
            <v>#REF!</v>
          </cell>
          <cell r="B2894" t="e">
            <v>#REF!</v>
          </cell>
          <cell r="C2894" t="e">
            <v>#REF!</v>
          </cell>
          <cell r="D2894" t="e">
            <v>#REF!</v>
          </cell>
        </row>
        <row r="2895">
          <cell r="A2895" t="e">
            <v>#REF!</v>
          </cell>
          <cell r="B2895" t="e">
            <v>#REF!</v>
          </cell>
          <cell r="C2895" t="e">
            <v>#REF!</v>
          </cell>
          <cell r="D2895" t="e">
            <v>#REF!</v>
          </cell>
        </row>
        <row r="2896">
          <cell r="A2896" t="e">
            <v>#REF!</v>
          </cell>
          <cell r="B2896" t="e">
            <v>#REF!</v>
          </cell>
          <cell r="C2896" t="e">
            <v>#REF!</v>
          </cell>
          <cell r="D2896" t="e">
            <v>#REF!</v>
          </cell>
        </row>
        <row r="2897">
          <cell r="A2897" t="e">
            <v>#REF!</v>
          </cell>
          <cell r="B2897" t="e">
            <v>#REF!</v>
          </cell>
          <cell r="C2897" t="e">
            <v>#REF!</v>
          </cell>
          <cell r="D2897" t="e">
            <v>#REF!</v>
          </cell>
        </row>
        <row r="2898">
          <cell r="A2898" t="e">
            <v>#REF!</v>
          </cell>
          <cell r="B2898" t="e">
            <v>#REF!</v>
          </cell>
          <cell r="C2898" t="e">
            <v>#REF!</v>
          </cell>
          <cell r="D2898" t="e">
            <v>#REF!</v>
          </cell>
        </row>
        <row r="2899">
          <cell r="A2899" t="e">
            <v>#REF!</v>
          </cell>
          <cell r="B2899" t="e">
            <v>#REF!</v>
          </cell>
          <cell r="C2899" t="e">
            <v>#REF!</v>
          </cell>
          <cell r="D2899" t="e">
            <v>#REF!</v>
          </cell>
        </row>
        <row r="2900">
          <cell r="A2900" t="e">
            <v>#REF!</v>
          </cell>
          <cell r="B2900" t="e">
            <v>#REF!</v>
          </cell>
          <cell r="C2900" t="e">
            <v>#REF!</v>
          </cell>
          <cell r="D2900" t="e">
            <v>#REF!</v>
          </cell>
        </row>
        <row r="2901">
          <cell r="A2901" t="e">
            <v>#REF!</v>
          </cell>
          <cell r="B2901" t="e">
            <v>#REF!</v>
          </cell>
          <cell r="D2901" t="e">
            <v>#REF!</v>
          </cell>
        </row>
        <row r="2902">
          <cell r="A2902" t="e">
            <v>#REF!</v>
          </cell>
          <cell r="B2902" t="e">
            <v>#REF!</v>
          </cell>
          <cell r="C2902" t="e">
            <v>#REF!</v>
          </cell>
          <cell r="D2902" t="e">
            <v>#REF!</v>
          </cell>
        </row>
        <row r="2903">
          <cell r="A2903" t="e">
            <v>#REF!</v>
          </cell>
          <cell r="B2903" t="e">
            <v>#REF!</v>
          </cell>
          <cell r="C2903" t="e">
            <v>#REF!</v>
          </cell>
          <cell r="D2903" t="e">
            <v>#REF!</v>
          </cell>
        </row>
        <row r="2904">
          <cell r="A2904" t="e">
            <v>#REF!</v>
          </cell>
          <cell r="B2904" t="e">
            <v>#REF!</v>
          </cell>
          <cell r="C2904" t="e">
            <v>#REF!</v>
          </cell>
          <cell r="D2904" t="e">
            <v>#REF!</v>
          </cell>
        </row>
        <row r="2905">
          <cell r="A2905" t="e">
            <v>#REF!</v>
          </cell>
          <cell r="B2905" t="e">
            <v>#REF!</v>
          </cell>
          <cell r="C2905" t="e">
            <v>#REF!</v>
          </cell>
          <cell r="D2905" t="e">
            <v>#REF!</v>
          </cell>
        </row>
        <row r="2906">
          <cell r="A2906" t="e">
            <v>#REF!</v>
          </cell>
          <cell r="B2906" t="e">
            <v>#REF!</v>
          </cell>
          <cell r="C2906" t="e">
            <v>#REF!</v>
          </cell>
          <cell r="D2906" t="e">
            <v>#REF!</v>
          </cell>
        </row>
        <row r="2907">
          <cell r="A2907" t="e">
            <v>#REF!</v>
          </cell>
          <cell r="B2907" t="e">
            <v>#REF!</v>
          </cell>
          <cell r="C2907" t="e">
            <v>#REF!</v>
          </cell>
          <cell r="D2907" t="e">
            <v>#REF!</v>
          </cell>
        </row>
        <row r="2908">
          <cell r="A2908" t="e">
            <v>#REF!</v>
          </cell>
          <cell r="B2908" t="e">
            <v>#REF!</v>
          </cell>
          <cell r="C2908" t="e">
            <v>#REF!</v>
          </cell>
          <cell r="D2908" t="e">
            <v>#REF!</v>
          </cell>
        </row>
        <row r="2909">
          <cell r="A2909" t="e">
            <v>#REF!</v>
          </cell>
          <cell r="B2909" t="e">
            <v>#REF!</v>
          </cell>
          <cell r="C2909" t="e">
            <v>#REF!</v>
          </cell>
          <cell r="D2909" t="e">
            <v>#REF!</v>
          </cell>
        </row>
        <row r="2910">
          <cell r="A2910" t="e">
            <v>#REF!</v>
          </cell>
          <cell r="B2910" t="e">
            <v>#REF!</v>
          </cell>
          <cell r="C2910" t="e">
            <v>#REF!</v>
          </cell>
          <cell r="D2910" t="e">
            <v>#REF!</v>
          </cell>
        </row>
        <row r="2911">
          <cell r="A2911" t="e">
            <v>#REF!</v>
          </cell>
          <cell r="B2911" t="e">
            <v>#REF!</v>
          </cell>
          <cell r="C2911" t="e">
            <v>#REF!</v>
          </cell>
          <cell r="D2911" t="e">
            <v>#REF!</v>
          </cell>
        </row>
        <row r="2912">
          <cell r="A2912" t="e">
            <v>#REF!</v>
          </cell>
          <cell r="B2912" t="e">
            <v>#REF!</v>
          </cell>
          <cell r="C2912" t="e">
            <v>#REF!</v>
          </cell>
          <cell r="D2912" t="e">
            <v>#REF!</v>
          </cell>
        </row>
        <row r="2913">
          <cell r="A2913" t="e">
            <v>#REF!</v>
          </cell>
          <cell r="B2913" t="e">
            <v>#REF!</v>
          </cell>
          <cell r="C2913" t="e">
            <v>#REF!</v>
          </cell>
          <cell r="D2913" t="e">
            <v>#REF!</v>
          </cell>
        </row>
        <row r="2914">
          <cell r="A2914" t="e">
            <v>#REF!</v>
          </cell>
          <cell r="B2914" t="e">
            <v>#REF!</v>
          </cell>
          <cell r="C2914" t="e">
            <v>#REF!</v>
          </cell>
          <cell r="D2914" t="e">
            <v>#REF!</v>
          </cell>
        </row>
        <row r="2915">
          <cell r="A2915" t="e">
            <v>#REF!</v>
          </cell>
          <cell r="B2915" t="e">
            <v>#REF!</v>
          </cell>
          <cell r="C2915" t="e">
            <v>#REF!</v>
          </cell>
          <cell r="D2915" t="e">
            <v>#REF!</v>
          </cell>
        </row>
        <row r="2916">
          <cell r="A2916" t="e">
            <v>#REF!</v>
          </cell>
          <cell r="B2916" t="e">
            <v>#REF!</v>
          </cell>
          <cell r="C2916" t="e">
            <v>#REF!</v>
          </cell>
          <cell r="D2916" t="e">
            <v>#REF!</v>
          </cell>
        </row>
        <row r="2917">
          <cell r="A2917" t="e">
            <v>#REF!</v>
          </cell>
          <cell r="B2917" t="e">
            <v>#REF!</v>
          </cell>
          <cell r="C2917" t="e">
            <v>#REF!</v>
          </cell>
          <cell r="D2917" t="e">
            <v>#REF!</v>
          </cell>
        </row>
        <row r="2918">
          <cell r="A2918" t="e">
            <v>#REF!</v>
          </cell>
          <cell r="B2918" t="e">
            <v>#REF!</v>
          </cell>
          <cell r="C2918" t="e">
            <v>#REF!</v>
          </cell>
          <cell r="D2918" t="e">
            <v>#REF!</v>
          </cell>
        </row>
        <row r="2919">
          <cell r="A2919" t="e">
            <v>#REF!</v>
          </cell>
          <cell r="B2919" t="e">
            <v>#REF!</v>
          </cell>
          <cell r="C2919" t="e">
            <v>#REF!</v>
          </cell>
          <cell r="D2919" t="e">
            <v>#REF!</v>
          </cell>
        </row>
        <row r="2920">
          <cell r="A2920" t="e">
            <v>#REF!</v>
          </cell>
          <cell r="B2920" t="e">
            <v>#REF!</v>
          </cell>
          <cell r="D2920" t="e">
            <v>#REF!</v>
          </cell>
        </row>
        <row r="2921">
          <cell r="A2921" t="e">
            <v>#REF!</v>
          </cell>
          <cell r="B2921" t="e">
            <v>#REF!</v>
          </cell>
          <cell r="C2921" t="e">
            <v>#REF!</v>
          </cell>
          <cell r="D2921" t="e">
            <v>#REF!</v>
          </cell>
        </row>
        <row r="2922">
          <cell r="A2922" t="e">
            <v>#REF!</v>
          </cell>
          <cell r="B2922" t="e">
            <v>#REF!</v>
          </cell>
          <cell r="C2922" t="e">
            <v>#REF!</v>
          </cell>
          <cell r="D2922" t="e">
            <v>#REF!</v>
          </cell>
        </row>
        <row r="2923">
          <cell r="A2923" t="e">
            <v>#REF!</v>
          </cell>
          <cell r="B2923" t="e">
            <v>#REF!</v>
          </cell>
          <cell r="C2923" t="e">
            <v>#REF!</v>
          </cell>
          <cell r="D2923" t="e">
            <v>#REF!</v>
          </cell>
        </row>
        <row r="2924">
          <cell r="A2924" t="e">
            <v>#REF!</v>
          </cell>
          <cell r="B2924" t="e">
            <v>#REF!</v>
          </cell>
          <cell r="C2924" t="e">
            <v>#REF!</v>
          </cell>
          <cell r="D2924" t="e">
            <v>#REF!</v>
          </cell>
        </row>
        <row r="2925">
          <cell r="A2925" t="e">
            <v>#REF!</v>
          </cell>
          <cell r="B2925" t="e">
            <v>#REF!</v>
          </cell>
          <cell r="C2925" t="e">
            <v>#REF!</v>
          </cell>
          <cell r="D2925" t="e">
            <v>#REF!</v>
          </cell>
        </row>
        <row r="2926">
          <cell r="A2926" t="e">
            <v>#REF!</v>
          </cell>
          <cell r="B2926" t="e">
            <v>#REF!</v>
          </cell>
          <cell r="C2926" t="e">
            <v>#REF!</v>
          </cell>
          <cell r="D2926" t="e">
            <v>#REF!</v>
          </cell>
        </row>
        <row r="2927">
          <cell r="A2927" t="e">
            <v>#REF!</v>
          </cell>
          <cell r="B2927" t="e">
            <v>#REF!</v>
          </cell>
          <cell r="C2927" t="e">
            <v>#REF!</v>
          </cell>
          <cell r="D2927" t="e">
            <v>#REF!</v>
          </cell>
        </row>
        <row r="2928">
          <cell r="A2928" t="e">
            <v>#REF!</v>
          </cell>
          <cell r="B2928" t="e">
            <v>#REF!</v>
          </cell>
          <cell r="C2928" t="e">
            <v>#REF!</v>
          </cell>
          <cell r="D2928" t="e">
            <v>#REF!</v>
          </cell>
        </row>
        <row r="2929">
          <cell r="A2929" t="e">
            <v>#REF!</v>
          </cell>
          <cell r="B2929" t="e">
            <v>#REF!</v>
          </cell>
          <cell r="C2929" t="e">
            <v>#REF!</v>
          </cell>
          <cell r="D2929" t="e">
            <v>#REF!</v>
          </cell>
        </row>
        <row r="2930">
          <cell r="A2930" t="e">
            <v>#REF!</v>
          </cell>
          <cell r="B2930" t="e">
            <v>#REF!</v>
          </cell>
          <cell r="C2930" t="e">
            <v>#REF!</v>
          </cell>
          <cell r="D2930" t="e">
            <v>#REF!</v>
          </cell>
        </row>
        <row r="2931">
          <cell r="A2931" t="e">
            <v>#REF!</v>
          </cell>
          <cell r="B2931" t="e">
            <v>#REF!</v>
          </cell>
          <cell r="C2931" t="e">
            <v>#REF!</v>
          </cell>
          <cell r="D2931" t="e">
            <v>#REF!</v>
          </cell>
        </row>
        <row r="2932">
          <cell r="A2932" t="e">
            <v>#REF!</v>
          </cell>
          <cell r="B2932" t="e">
            <v>#REF!</v>
          </cell>
          <cell r="C2932" t="e">
            <v>#REF!</v>
          </cell>
          <cell r="D2932" t="e">
            <v>#REF!</v>
          </cell>
        </row>
        <row r="2933">
          <cell r="A2933" t="e">
            <v>#REF!</v>
          </cell>
          <cell r="B2933" t="e">
            <v>#REF!</v>
          </cell>
          <cell r="C2933" t="e">
            <v>#REF!</v>
          </cell>
          <cell r="D2933" t="e">
            <v>#REF!</v>
          </cell>
        </row>
        <row r="2934">
          <cell r="A2934" t="e">
            <v>#REF!</v>
          </cell>
          <cell r="B2934" t="e">
            <v>#REF!</v>
          </cell>
          <cell r="C2934" t="e">
            <v>#REF!</v>
          </cell>
          <cell r="D2934" t="e">
            <v>#REF!</v>
          </cell>
        </row>
        <row r="2935">
          <cell r="A2935" t="e">
            <v>#REF!</v>
          </cell>
          <cell r="B2935" t="e">
            <v>#REF!</v>
          </cell>
          <cell r="C2935" t="e">
            <v>#REF!</v>
          </cell>
          <cell r="D2935" t="e">
            <v>#REF!</v>
          </cell>
        </row>
        <row r="2936">
          <cell r="A2936" t="e">
            <v>#REF!</v>
          </cell>
          <cell r="B2936" t="e">
            <v>#REF!</v>
          </cell>
          <cell r="C2936" t="e">
            <v>#REF!</v>
          </cell>
          <cell r="D2936" t="e">
            <v>#REF!</v>
          </cell>
        </row>
        <row r="2937">
          <cell r="A2937" t="e">
            <v>#REF!</v>
          </cell>
          <cell r="B2937" t="e">
            <v>#REF!</v>
          </cell>
          <cell r="C2937" t="e">
            <v>#REF!</v>
          </cell>
          <cell r="D2937" t="e">
            <v>#REF!</v>
          </cell>
        </row>
        <row r="2938">
          <cell r="A2938" t="e">
            <v>#REF!</v>
          </cell>
          <cell r="B2938" t="e">
            <v>#REF!</v>
          </cell>
          <cell r="C2938" t="e">
            <v>#REF!</v>
          </cell>
          <cell r="D2938" t="e">
            <v>#REF!</v>
          </cell>
        </row>
        <row r="2939">
          <cell r="A2939" t="e">
            <v>#REF!</v>
          </cell>
          <cell r="B2939" t="e">
            <v>#REF!</v>
          </cell>
          <cell r="C2939" t="e">
            <v>#REF!</v>
          </cell>
          <cell r="D2939" t="e">
            <v>#REF!</v>
          </cell>
        </row>
        <row r="2940">
          <cell r="A2940" t="e">
            <v>#REF!</v>
          </cell>
          <cell r="B2940" t="e">
            <v>#REF!</v>
          </cell>
          <cell r="C2940" t="e">
            <v>#REF!</v>
          </cell>
          <cell r="D2940" t="e">
            <v>#REF!</v>
          </cell>
        </row>
        <row r="2941">
          <cell r="A2941" t="e">
            <v>#REF!</v>
          </cell>
          <cell r="B2941" t="e">
            <v>#REF!</v>
          </cell>
          <cell r="C2941" t="e">
            <v>#REF!</v>
          </cell>
          <cell r="D2941" t="e">
            <v>#REF!</v>
          </cell>
        </row>
        <row r="2942">
          <cell r="A2942" t="e">
            <v>#REF!</v>
          </cell>
          <cell r="B2942" t="e">
            <v>#REF!</v>
          </cell>
          <cell r="C2942" t="e">
            <v>#REF!</v>
          </cell>
          <cell r="D2942" t="e">
            <v>#REF!</v>
          </cell>
        </row>
        <row r="2943">
          <cell r="A2943" t="e">
            <v>#REF!</v>
          </cell>
          <cell r="B2943" t="e">
            <v>#REF!</v>
          </cell>
          <cell r="C2943" t="e">
            <v>#REF!</v>
          </cell>
          <cell r="D2943" t="e">
            <v>#REF!</v>
          </cell>
        </row>
        <row r="2944">
          <cell r="A2944" t="e">
            <v>#REF!</v>
          </cell>
          <cell r="B2944" t="e">
            <v>#REF!</v>
          </cell>
          <cell r="C2944" t="e">
            <v>#REF!</v>
          </cell>
          <cell r="D2944" t="e">
            <v>#REF!</v>
          </cell>
        </row>
        <row r="2945">
          <cell r="A2945" t="e">
            <v>#REF!</v>
          </cell>
          <cell r="B2945" t="e">
            <v>#REF!</v>
          </cell>
          <cell r="C2945" t="e">
            <v>#REF!</v>
          </cell>
          <cell r="D2945" t="e">
            <v>#REF!</v>
          </cell>
        </row>
        <row r="2946">
          <cell r="A2946" t="e">
            <v>#REF!</v>
          </cell>
          <cell r="B2946" t="e">
            <v>#REF!</v>
          </cell>
          <cell r="D2946" t="e">
            <v>#REF!</v>
          </cell>
        </row>
        <row r="2947">
          <cell r="A2947" t="e">
            <v>#REF!</v>
          </cell>
          <cell r="B2947" t="e">
            <v>#REF!</v>
          </cell>
          <cell r="C2947" t="e">
            <v>#REF!</v>
          </cell>
          <cell r="D2947" t="e">
            <v>#REF!</v>
          </cell>
        </row>
        <row r="2948">
          <cell r="A2948" t="e">
            <v>#REF!</v>
          </cell>
          <cell r="B2948" t="e">
            <v>#REF!</v>
          </cell>
          <cell r="C2948" t="e">
            <v>#REF!</v>
          </cell>
          <cell r="D2948" t="e">
            <v>#REF!</v>
          </cell>
        </row>
        <row r="2949">
          <cell r="A2949" t="e">
            <v>#REF!</v>
          </cell>
          <cell r="B2949" t="e">
            <v>#REF!</v>
          </cell>
          <cell r="C2949" t="e">
            <v>#REF!</v>
          </cell>
          <cell r="D2949" t="e">
            <v>#REF!</v>
          </cell>
        </row>
        <row r="2950">
          <cell r="A2950" t="e">
            <v>#REF!</v>
          </cell>
          <cell r="B2950" t="e">
            <v>#REF!</v>
          </cell>
          <cell r="C2950" t="e">
            <v>#REF!</v>
          </cell>
          <cell r="D2950" t="e">
            <v>#REF!</v>
          </cell>
        </row>
        <row r="2951">
          <cell r="A2951" t="e">
            <v>#REF!</v>
          </cell>
          <cell r="B2951" t="e">
            <v>#REF!</v>
          </cell>
          <cell r="C2951" t="e">
            <v>#REF!</v>
          </cell>
          <cell r="D2951" t="e">
            <v>#REF!</v>
          </cell>
        </row>
        <row r="2952">
          <cell r="A2952" t="e">
            <v>#REF!</v>
          </cell>
          <cell r="B2952" t="e">
            <v>#REF!</v>
          </cell>
          <cell r="C2952" t="e">
            <v>#REF!</v>
          </cell>
          <cell r="D2952" t="e">
            <v>#REF!</v>
          </cell>
        </row>
        <row r="2953">
          <cell r="A2953" t="e">
            <v>#REF!</v>
          </cell>
          <cell r="B2953" t="e">
            <v>#REF!</v>
          </cell>
          <cell r="C2953" t="e">
            <v>#REF!</v>
          </cell>
          <cell r="D2953" t="e">
            <v>#REF!</v>
          </cell>
        </row>
        <row r="2954">
          <cell r="A2954" t="e">
            <v>#REF!</v>
          </cell>
          <cell r="B2954" t="e">
            <v>#REF!</v>
          </cell>
          <cell r="C2954" t="e">
            <v>#REF!</v>
          </cell>
          <cell r="D2954" t="e">
            <v>#REF!</v>
          </cell>
        </row>
        <row r="2955">
          <cell r="A2955" t="e">
            <v>#REF!</v>
          </cell>
          <cell r="B2955" t="e">
            <v>#REF!</v>
          </cell>
          <cell r="C2955" t="e">
            <v>#REF!</v>
          </cell>
          <cell r="D2955" t="e">
            <v>#REF!</v>
          </cell>
        </row>
        <row r="2956">
          <cell r="A2956" t="e">
            <v>#REF!</v>
          </cell>
          <cell r="B2956" t="e">
            <v>#REF!</v>
          </cell>
          <cell r="D2956" t="e">
            <v>#REF!</v>
          </cell>
        </row>
        <row r="2957">
          <cell r="A2957" t="e">
            <v>#REF!</v>
          </cell>
          <cell r="B2957" t="e">
            <v>#REF!</v>
          </cell>
          <cell r="C2957" t="e">
            <v>#REF!</v>
          </cell>
          <cell r="D2957" t="e">
            <v>#REF!</v>
          </cell>
        </row>
        <row r="2958">
          <cell r="A2958" t="e">
            <v>#REF!</v>
          </cell>
          <cell r="B2958" t="e">
            <v>#REF!</v>
          </cell>
          <cell r="C2958" t="e">
            <v>#REF!</v>
          </cell>
          <cell r="D2958" t="e">
            <v>#REF!</v>
          </cell>
        </row>
        <row r="2959">
          <cell r="A2959" t="e">
            <v>#REF!</v>
          </cell>
          <cell r="B2959" t="e">
            <v>#REF!</v>
          </cell>
          <cell r="C2959" t="e">
            <v>#REF!</v>
          </cell>
          <cell r="D2959" t="e">
            <v>#REF!</v>
          </cell>
        </row>
        <row r="2960">
          <cell r="A2960" t="e">
            <v>#REF!</v>
          </cell>
          <cell r="B2960" t="e">
            <v>#REF!</v>
          </cell>
          <cell r="C2960" t="e">
            <v>#REF!</v>
          </cell>
          <cell r="D2960" t="e">
            <v>#REF!</v>
          </cell>
        </row>
        <row r="2961">
          <cell r="A2961" t="e">
            <v>#REF!</v>
          </cell>
          <cell r="B2961" t="e">
            <v>#REF!</v>
          </cell>
          <cell r="C2961" t="e">
            <v>#REF!</v>
          </cell>
          <cell r="D2961" t="e">
            <v>#REF!</v>
          </cell>
        </row>
        <row r="2962">
          <cell r="A2962" t="e">
            <v>#REF!</v>
          </cell>
          <cell r="B2962" t="e">
            <v>#REF!</v>
          </cell>
          <cell r="D2962" t="e">
            <v>#REF!</v>
          </cell>
        </row>
        <row r="2963">
          <cell r="A2963" t="e">
            <v>#REF!</v>
          </cell>
          <cell r="B2963" t="e">
            <v>#REF!</v>
          </cell>
          <cell r="C2963" t="e">
            <v>#REF!</v>
          </cell>
          <cell r="D2963" t="e">
            <v>#REF!</v>
          </cell>
        </row>
        <row r="2964">
          <cell r="A2964" t="e">
            <v>#REF!</v>
          </cell>
          <cell r="B2964" t="e">
            <v>#REF!</v>
          </cell>
          <cell r="C2964" t="e">
            <v>#REF!</v>
          </cell>
          <cell r="D2964" t="e">
            <v>#REF!</v>
          </cell>
        </row>
        <row r="2965">
          <cell r="A2965" t="e">
            <v>#REF!</v>
          </cell>
          <cell r="B2965" t="e">
            <v>#REF!</v>
          </cell>
          <cell r="D2965" t="e">
            <v>#REF!</v>
          </cell>
        </row>
        <row r="2966">
          <cell r="A2966" t="e">
            <v>#REF!</v>
          </cell>
          <cell r="B2966" t="e">
            <v>#REF!</v>
          </cell>
          <cell r="C2966" t="e">
            <v>#REF!</v>
          </cell>
          <cell r="D2966" t="e">
            <v>#REF!</v>
          </cell>
        </row>
        <row r="2967">
          <cell r="A2967" t="e">
            <v>#REF!</v>
          </cell>
          <cell r="B2967" t="e">
            <v>#REF!</v>
          </cell>
          <cell r="C2967" t="e">
            <v>#REF!</v>
          </cell>
          <cell r="D2967" t="e">
            <v>#REF!</v>
          </cell>
        </row>
        <row r="2968">
          <cell r="A2968" t="e">
            <v>#REF!</v>
          </cell>
          <cell r="B2968" t="e">
            <v>#REF!</v>
          </cell>
          <cell r="C2968" t="e">
            <v>#REF!</v>
          </cell>
          <cell r="D2968" t="e">
            <v>#REF!</v>
          </cell>
        </row>
        <row r="2969">
          <cell r="A2969" t="e">
            <v>#REF!</v>
          </cell>
          <cell r="B2969" t="e">
            <v>#REF!</v>
          </cell>
          <cell r="C2969" t="e">
            <v>#REF!</v>
          </cell>
          <cell r="D2969" t="e">
            <v>#REF!</v>
          </cell>
        </row>
        <row r="2970">
          <cell r="A2970" t="e">
            <v>#REF!</v>
          </cell>
          <cell r="B2970" t="e">
            <v>#REF!</v>
          </cell>
          <cell r="C2970" t="e">
            <v>#REF!</v>
          </cell>
          <cell r="D2970" t="e">
            <v>#REF!</v>
          </cell>
        </row>
        <row r="2971">
          <cell r="A2971" t="e">
            <v>#REF!</v>
          </cell>
          <cell r="B2971" t="e">
            <v>#REF!</v>
          </cell>
          <cell r="C2971" t="e">
            <v>#REF!</v>
          </cell>
          <cell r="D2971" t="e">
            <v>#REF!</v>
          </cell>
        </row>
        <row r="2972">
          <cell r="A2972" t="e">
            <v>#REF!</v>
          </cell>
          <cell r="B2972" t="e">
            <v>#REF!</v>
          </cell>
          <cell r="C2972" t="e">
            <v>#REF!</v>
          </cell>
          <cell r="D2972" t="e">
            <v>#REF!</v>
          </cell>
        </row>
        <row r="2973">
          <cell r="A2973" t="e">
            <v>#REF!</v>
          </cell>
          <cell r="B2973" t="e">
            <v>#REF!</v>
          </cell>
          <cell r="C2973" t="e">
            <v>#REF!</v>
          </cell>
          <cell r="D2973" t="e">
            <v>#REF!</v>
          </cell>
        </row>
        <row r="2974">
          <cell r="A2974" t="e">
            <v>#REF!</v>
          </cell>
          <cell r="B2974" t="e">
            <v>#REF!</v>
          </cell>
          <cell r="C2974" t="e">
            <v>#REF!</v>
          </cell>
          <cell r="D2974" t="e">
            <v>#REF!</v>
          </cell>
        </row>
        <row r="2975">
          <cell r="A2975" t="e">
            <v>#REF!</v>
          </cell>
          <cell r="B2975" t="e">
            <v>#REF!</v>
          </cell>
          <cell r="D2975" t="e">
            <v>#REF!</v>
          </cell>
        </row>
        <row r="2976">
          <cell r="A2976" t="e">
            <v>#REF!</v>
          </cell>
          <cell r="B2976" t="e">
            <v>#REF!</v>
          </cell>
          <cell r="C2976" t="e">
            <v>#REF!</v>
          </cell>
          <cell r="D2976" t="e">
            <v>#REF!</v>
          </cell>
        </row>
        <row r="2977">
          <cell r="A2977" t="e">
            <v>#REF!</v>
          </cell>
          <cell r="B2977" t="e">
            <v>#REF!</v>
          </cell>
          <cell r="C2977" t="e">
            <v>#REF!</v>
          </cell>
          <cell r="D2977" t="e">
            <v>#REF!</v>
          </cell>
        </row>
        <row r="2978">
          <cell r="A2978" t="e">
            <v>#REF!</v>
          </cell>
          <cell r="B2978" t="e">
            <v>#REF!</v>
          </cell>
          <cell r="C2978" t="e">
            <v>#REF!</v>
          </cell>
          <cell r="D2978" t="e">
            <v>#REF!</v>
          </cell>
        </row>
        <row r="2979">
          <cell r="A2979" t="e">
            <v>#REF!</v>
          </cell>
          <cell r="B2979" t="e">
            <v>#REF!</v>
          </cell>
          <cell r="C2979" t="e">
            <v>#REF!</v>
          </cell>
          <cell r="D2979" t="e">
            <v>#REF!</v>
          </cell>
        </row>
        <row r="2980">
          <cell r="A2980" t="e">
            <v>#REF!</v>
          </cell>
          <cell r="B2980" t="e">
            <v>#REF!</v>
          </cell>
          <cell r="C2980" t="e">
            <v>#REF!</v>
          </cell>
          <cell r="D2980" t="e">
            <v>#REF!</v>
          </cell>
        </row>
        <row r="2981">
          <cell r="A2981" t="e">
            <v>#REF!</v>
          </cell>
          <cell r="B2981" t="e">
            <v>#REF!</v>
          </cell>
          <cell r="C2981" t="e">
            <v>#REF!</v>
          </cell>
          <cell r="D2981" t="e">
            <v>#REF!</v>
          </cell>
        </row>
        <row r="2982">
          <cell r="A2982" t="e">
            <v>#REF!</v>
          </cell>
          <cell r="B2982" t="e">
            <v>#REF!</v>
          </cell>
          <cell r="C2982" t="e">
            <v>#REF!</v>
          </cell>
          <cell r="D2982" t="e">
            <v>#REF!</v>
          </cell>
        </row>
        <row r="2983">
          <cell r="A2983" t="e">
            <v>#REF!</v>
          </cell>
          <cell r="B2983" t="e">
            <v>#REF!</v>
          </cell>
          <cell r="C2983" t="e">
            <v>#REF!</v>
          </cell>
          <cell r="D2983" t="e">
            <v>#REF!</v>
          </cell>
        </row>
        <row r="2984">
          <cell r="A2984" t="e">
            <v>#REF!</v>
          </cell>
          <cell r="B2984" t="e">
            <v>#REF!</v>
          </cell>
          <cell r="C2984" t="e">
            <v>#REF!</v>
          </cell>
          <cell r="D2984" t="e">
            <v>#REF!</v>
          </cell>
        </row>
        <row r="2985">
          <cell r="A2985" t="e">
            <v>#REF!</v>
          </cell>
          <cell r="B2985" t="e">
            <v>#REF!</v>
          </cell>
          <cell r="C2985" t="e">
            <v>#REF!</v>
          </cell>
          <cell r="D2985" t="e">
            <v>#REF!</v>
          </cell>
        </row>
        <row r="2986">
          <cell r="A2986" t="e">
            <v>#REF!</v>
          </cell>
          <cell r="B2986" t="e">
            <v>#REF!</v>
          </cell>
          <cell r="C2986" t="e">
            <v>#REF!</v>
          </cell>
          <cell r="D2986" t="e">
            <v>#REF!</v>
          </cell>
        </row>
        <row r="2987">
          <cell r="A2987" t="e">
            <v>#REF!</v>
          </cell>
          <cell r="B2987" t="e">
            <v>#REF!</v>
          </cell>
          <cell r="C2987" t="e">
            <v>#REF!</v>
          </cell>
          <cell r="D2987" t="e">
            <v>#REF!</v>
          </cell>
        </row>
        <row r="2988">
          <cell r="A2988" t="e">
            <v>#REF!</v>
          </cell>
          <cell r="B2988" t="e">
            <v>#REF!</v>
          </cell>
          <cell r="C2988" t="e">
            <v>#REF!</v>
          </cell>
          <cell r="D2988" t="e">
            <v>#REF!</v>
          </cell>
        </row>
        <row r="2989">
          <cell r="A2989" t="e">
            <v>#REF!</v>
          </cell>
          <cell r="B2989" t="e">
            <v>#REF!</v>
          </cell>
          <cell r="C2989" t="e">
            <v>#REF!</v>
          </cell>
          <cell r="D2989" t="e">
            <v>#REF!</v>
          </cell>
        </row>
        <row r="2990">
          <cell r="A2990" t="e">
            <v>#REF!</v>
          </cell>
          <cell r="B2990" t="e">
            <v>#REF!</v>
          </cell>
          <cell r="D2990" t="e">
            <v>#REF!</v>
          </cell>
        </row>
        <row r="2991">
          <cell r="A2991" t="e">
            <v>#REF!</v>
          </cell>
          <cell r="B2991" t="e">
            <v>#REF!</v>
          </cell>
          <cell r="C2991" t="e">
            <v>#REF!</v>
          </cell>
          <cell r="D2991" t="e">
            <v>#REF!</v>
          </cell>
        </row>
        <row r="2992">
          <cell r="A2992" t="e">
            <v>#REF!</v>
          </cell>
          <cell r="B2992" t="e">
            <v>#REF!</v>
          </cell>
          <cell r="C2992" t="e">
            <v>#REF!</v>
          </cell>
          <cell r="D2992" t="e">
            <v>#REF!</v>
          </cell>
        </row>
        <row r="2993">
          <cell r="A2993" t="e">
            <v>#REF!</v>
          </cell>
          <cell r="B2993" t="e">
            <v>#REF!</v>
          </cell>
          <cell r="C2993" t="e">
            <v>#REF!</v>
          </cell>
          <cell r="D2993" t="e">
            <v>#REF!</v>
          </cell>
        </row>
        <row r="2994">
          <cell r="A2994" t="e">
            <v>#REF!</v>
          </cell>
          <cell r="B2994" t="e">
            <v>#REF!</v>
          </cell>
          <cell r="C2994" t="e">
            <v>#REF!</v>
          </cell>
          <cell r="D2994" t="e">
            <v>#REF!</v>
          </cell>
        </row>
        <row r="2995">
          <cell r="A2995" t="e">
            <v>#REF!</v>
          </cell>
          <cell r="B2995" t="e">
            <v>#REF!</v>
          </cell>
          <cell r="C2995" t="e">
            <v>#REF!</v>
          </cell>
          <cell r="D2995" t="e">
            <v>#REF!</v>
          </cell>
        </row>
        <row r="2996">
          <cell r="A2996" t="e">
            <v>#REF!</v>
          </cell>
          <cell r="B2996" t="e">
            <v>#REF!</v>
          </cell>
          <cell r="C2996" t="e">
            <v>#REF!</v>
          </cell>
          <cell r="D2996" t="e">
            <v>#REF!</v>
          </cell>
        </row>
        <row r="2997">
          <cell r="A2997" t="e">
            <v>#REF!</v>
          </cell>
          <cell r="B2997" t="e">
            <v>#REF!</v>
          </cell>
          <cell r="C2997" t="e">
            <v>#REF!</v>
          </cell>
          <cell r="D2997" t="e">
            <v>#REF!</v>
          </cell>
        </row>
        <row r="2998">
          <cell r="A2998" t="e">
            <v>#REF!</v>
          </cell>
          <cell r="B2998" t="e">
            <v>#REF!</v>
          </cell>
          <cell r="C2998" t="e">
            <v>#REF!</v>
          </cell>
          <cell r="D2998" t="e">
            <v>#REF!</v>
          </cell>
        </row>
        <row r="2999">
          <cell r="A2999" t="e">
            <v>#REF!</v>
          </cell>
          <cell r="B2999" t="e">
            <v>#REF!</v>
          </cell>
          <cell r="C2999" t="e">
            <v>#REF!</v>
          </cell>
          <cell r="D2999" t="e">
            <v>#REF!</v>
          </cell>
        </row>
        <row r="3000">
          <cell r="A3000" t="e">
            <v>#REF!</v>
          </cell>
          <cell r="B3000" t="e">
            <v>#REF!</v>
          </cell>
          <cell r="C3000" t="e">
            <v>#REF!</v>
          </cell>
          <cell r="D3000" t="e">
            <v>#REF!</v>
          </cell>
        </row>
        <row r="3001">
          <cell r="A3001" t="e">
            <v>#REF!</v>
          </cell>
          <cell r="B3001" t="e">
            <v>#REF!</v>
          </cell>
          <cell r="C3001" t="e">
            <v>#REF!</v>
          </cell>
          <cell r="D3001" t="e">
            <v>#REF!</v>
          </cell>
        </row>
        <row r="3002">
          <cell r="A3002" t="e">
            <v>#REF!</v>
          </cell>
          <cell r="B3002" t="e">
            <v>#REF!</v>
          </cell>
          <cell r="C3002" t="e">
            <v>#REF!</v>
          </cell>
          <cell r="D3002" t="e">
            <v>#REF!</v>
          </cell>
        </row>
        <row r="3003">
          <cell r="A3003" t="e">
            <v>#REF!</v>
          </cell>
          <cell r="B3003" t="e">
            <v>#REF!</v>
          </cell>
          <cell r="D3003" t="e">
            <v>#REF!</v>
          </cell>
        </row>
        <row r="3004">
          <cell r="A3004" t="e">
            <v>#REF!</v>
          </cell>
          <cell r="B3004" t="e">
            <v>#REF!</v>
          </cell>
          <cell r="C3004" t="e">
            <v>#REF!</v>
          </cell>
          <cell r="D3004" t="e">
            <v>#REF!</v>
          </cell>
        </row>
        <row r="3005">
          <cell r="A3005" t="e">
            <v>#REF!</v>
          </cell>
          <cell r="B3005" t="e">
            <v>#REF!</v>
          </cell>
          <cell r="C3005" t="e">
            <v>#REF!</v>
          </cell>
          <cell r="D3005" t="e">
            <v>#REF!</v>
          </cell>
        </row>
        <row r="3006">
          <cell r="A3006" t="e">
            <v>#REF!</v>
          </cell>
          <cell r="B3006" t="e">
            <v>#REF!</v>
          </cell>
          <cell r="C3006" t="e">
            <v>#REF!</v>
          </cell>
          <cell r="D3006" t="e">
            <v>#REF!</v>
          </cell>
        </row>
        <row r="3007">
          <cell r="A3007" t="e">
            <v>#REF!</v>
          </cell>
          <cell r="B3007" t="e">
            <v>#REF!</v>
          </cell>
          <cell r="C3007" t="e">
            <v>#REF!</v>
          </cell>
          <cell r="D3007" t="e">
            <v>#REF!</v>
          </cell>
        </row>
        <row r="3008">
          <cell r="A3008" t="e">
            <v>#REF!</v>
          </cell>
          <cell r="B3008" t="e">
            <v>#REF!</v>
          </cell>
          <cell r="C3008" t="e">
            <v>#REF!</v>
          </cell>
          <cell r="D3008" t="e">
            <v>#REF!</v>
          </cell>
        </row>
        <row r="3009">
          <cell r="A3009" t="e">
            <v>#REF!</v>
          </cell>
          <cell r="B3009" t="e">
            <v>#REF!</v>
          </cell>
          <cell r="C3009" t="e">
            <v>#REF!</v>
          </cell>
          <cell r="D3009" t="e">
            <v>#REF!</v>
          </cell>
        </row>
        <row r="3010">
          <cell r="A3010" t="e">
            <v>#REF!</v>
          </cell>
          <cell r="B3010" t="e">
            <v>#REF!</v>
          </cell>
          <cell r="C3010" t="e">
            <v>#REF!</v>
          </cell>
          <cell r="D3010" t="e">
            <v>#REF!</v>
          </cell>
        </row>
        <row r="3011">
          <cell r="A3011" t="e">
            <v>#REF!</v>
          </cell>
          <cell r="B3011" t="e">
            <v>#REF!</v>
          </cell>
          <cell r="D3011" t="e">
            <v>#REF!</v>
          </cell>
        </row>
        <row r="3012">
          <cell r="A3012" t="e">
            <v>#REF!</v>
          </cell>
          <cell r="B3012" t="e">
            <v>#REF!</v>
          </cell>
          <cell r="D3012" t="e">
            <v>#REF!</v>
          </cell>
        </row>
        <row r="3013">
          <cell r="A3013" t="e">
            <v>#REF!</v>
          </cell>
          <cell r="B3013" t="e">
            <v>#REF!</v>
          </cell>
          <cell r="C3013" t="e">
            <v>#REF!</v>
          </cell>
          <cell r="D3013" t="e">
            <v>#REF!</v>
          </cell>
        </row>
        <row r="3014">
          <cell r="A3014" t="e">
            <v>#REF!</v>
          </cell>
          <cell r="B3014" t="e">
            <v>#REF!</v>
          </cell>
          <cell r="C3014" t="e">
            <v>#REF!</v>
          </cell>
          <cell r="D3014" t="e">
            <v>#REF!</v>
          </cell>
        </row>
        <row r="3015">
          <cell r="A3015" t="e">
            <v>#REF!</v>
          </cell>
          <cell r="B3015" t="e">
            <v>#REF!</v>
          </cell>
          <cell r="D3015" t="e">
            <v>#REF!</v>
          </cell>
        </row>
        <row r="3016">
          <cell r="A3016" t="e">
            <v>#REF!</v>
          </cell>
          <cell r="B3016" t="e">
            <v>#REF!</v>
          </cell>
          <cell r="C3016" t="e">
            <v>#REF!</v>
          </cell>
          <cell r="D3016" t="e">
            <v>#REF!</v>
          </cell>
        </row>
        <row r="3017">
          <cell r="A3017" t="e">
            <v>#REF!</v>
          </cell>
          <cell r="B3017" t="e">
            <v>#REF!</v>
          </cell>
          <cell r="C3017" t="e">
            <v>#REF!</v>
          </cell>
          <cell r="D3017" t="e">
            <v>#REF!</v>
          </cell>
        </row>
        <row r="3018">
          <cell r="A3018" t="e">
            <v>#REF!</v>
          </cell>
          <cell r="B3018" t="e">
            <v>#REF!</v>
          </cell>
          <cell r="C3018" t="e">
            <v>#REF!</v>
          </cell>
          <cell r="D3018" t="e">
            <v>#REF!</v>
          </cell>
        </row>
        <row r="3019">
          <cell r="A3019" t="e">
            <v>#REF!</v>
          </cell>
          <cell r="B3019" t="e">
            <v>#REF!</v>
          </cell>
          <cell r="C3019" t="e">
            <v>#REF!</v>
          </cell>
          <cell r="D3019" t="e">
            <v>#REF!</v>
          </cell>
        </row>
        <row r="3020">
          <cell r="A3020" t="e">
            <v>#REF!</v>
          </cell>
          <cell r="B3020" t="e">
            <v>#REF!</v>
          </cell>
          <cell r="C3020" t="e">
            <v>#REF!</v>
          </cell>
          <cell r="D3020" t="e">
            <v>#REF!</v>
          </cell>
        </row>
        <row r="3021">
          <cell r="A3021" t="e">
            <v>#REF!</v>
          </cell>
          <cell r="B3021" t="e">
            <v>#REF!</v>
          </cell>
          <cell r="C3021" t="e">
            <v>#REF!</v>
          </cell>
          <cell r="D3021" t="e">
            <v>#REF!</v>
          </cell>
        </row>
        <row r="3022">
          <cell r="A3022" t="e">
            <v>#REF!</v>
          </cell>
          <cell r="B3022" t="e">
            <v>#REF!</v>
          </cell>
          <cell r="C3022" t="e">
            <v>#REF!</v>
          </cell>
          <cell r="D3022" t="e">
            <v>#REF!</v>
          </cell>
        </row>
        <row r="3023">
          <cell r="A3023" t="e">
            <v>#REF!</v>
          </cell>
          <cell r="B3023" t="e">
            <v>#REF!</v>
          </cell>
          <cell r="C3023" t="e">
            <v>#REF!</v>
          </cell>
          <cell r="D3023" t="e">
            <v>#REF!</v>
          </cell>
        </row>
        <row r="3024">
          <cell r="A3024" t="e">
            <v>#REF!</v>
          </cell>
          <cell r="B3024" t="e">
            <v>#REF!</v>
          </cell>
          <cell r="C3024" t="e">
            <v>#REF!</v>
          </cell>
          <cell r="D3024" t="e">
            <v>#REF!</v>
          </cell>
        </row>
        <row r="3025">
          <cell r="A3025" t="e">
            <v>#REF!</v>
          </cell>
          <cell r="B3025" t="e">
            <v>#REF!</v>
          </cell>
          <cell r="C3025" t="e">
            <v>#REF!</v>
          </cell>
          <cell r="D3025" t="e">
            <v>#REF!</v>
          </cell>
        </row>
        <row r="3026">
          <cell r="A3026" t="e">
            <v>#REF!</v>
          </cell>
          <cell r="B3026" t="e">
            <v>#REF!</v>
          </cell>
          <cell r="C3026" t="e">
            <v>#REF!</v>
          </cell>
          <cell r="D3026" t="e">
            <v>#REF!</v>
          </cell>
        </row>
        <row r="3027">
          <cell r="A3027" t="e">
            <v>#REF!</v>
          </cell>
          <cell r="B3027" t="e">
            <v>#REF!</v>
          </cell>
          <cell r="C3027" t="e">
            <v>#REF!</v>
          </cell>
          <cell r="D3027" t="e">
            <v>#REF!</v>
          </cell>
        </row>
        <row r="3028">
          <cell r="A3028" t="e">
            <v>#REF!</v>
          </cell>
          <cell r="B3028" t="e">
            <v>#REF!</v>
          </cell>
          <cell r="C3028" t="e">
            <v>#REF!</v>
          </cell>
          <cell r="D3028" t="e">
            <v>#REF!</v>
          </cell>
        </row>
        <row r="3029">
          <cell r="A3029" t="e">
            <v>#REF!</v>
          </cell>
          <cell r="B3029" t="e">
            <v>#REF!</v>
          </cell>
          <cell r="C3029" t="e">
            <v>#REF!</v>
          </cell>
          <cell r="D3029" t="e">
            <v>#REF!</v>
          </cell>
        </row>
        <row r="3030">
          <cell r="A3030" t="e">
            <v>#REF!</v>
          </cell>
          <cell r="B3030" t="e">
            <v>#REF!</v>
          </cell>
          <cell r="C3030" t="e">
            <v>#REF!</v>
          </cell>
          <cell r="D3030" t="e">
            <v>#REF!</v>
          </cell>
        </row>
        <row r="3031">
          <cell r="A3031" t="e">
            <v>#REF!</v>
          </cell>
          <cell r="B3031" t="e">
            <v>#REF!</v>
          </cell>
          <cell r="C3031" t="e">
            <v>#REF!</v>
          </cell>
          <cell r="D3031" t="e">
            <v>#REF!</v>
          </cell>
        </row>
        <row r="3032">
          <cell r="A3032" t="e">
            <v>#REF!</v>
          </cell>
          <cell r="B3032" t="e">
            <v>#REF!</v>
          </cell>
          <cell r="C3032" t="e">
            <v>#REF!</v>
          </cell>
          <cell r="D3032" t="e">
            <v>#REF!</v>
          </cell>
        </row>
        <row r="3033">
          <cell r="A3033" t="e">
            <v>#REF!</v>
          </cell>
          <cell r="B3033" t="e">
            <v>#REF!</v>
          </cell>
          <cell r="C3033" t="e">
            <v>#REF!</v>
          </cell>
          <cell r="D3033" t="e">
            <v>#REF!</v>
          </cell>
        </row>
        <row r="3034">
          <cell r="A3034" t="e">
            <v>#REF!</v>
          </cell>
          <cell r="B3034" t="e">
            <v>#REF!</v>
          </cell>
          <cell r="C3034" t="e">
            <v>#REF!</v>
          </cell>
          <cell r="D3034" t="e">
            <v>#REF!</v>
          </cell>
        </row>
        <row r="3035">
          <cell r="A3035" t="e">
            <v>#REF!</v>
          </cell>
          <cell r="B3035" t="e">
            <v>#REF!</v>
          </cell>
          <cell r="C3035" t="e">
            <v>#REF!</v>
          </cell>
          <cell r="D3035" t="e">
            <v>#REF!</v>
          </cell>
        </row>
        <row r="3036">
          <cell r="A3036" t="e">
            <v>#REF!</v>
          </cell>
          <cell r="B3036" t="e">
            <v>#REF!</v>
          </cell>
          <cell r="C3036" t="e">
            <v>#REF!</v>
          </cell>
          <cell r="D3036" t="e">
            <v>#REF!</v>
          </cell>
        </row>
        <row r="3037">
          <cell r="A3037" t="e">
            <v>#REF!</v>
          </cell>
          <cell r="B3037" t="e">
            <v>#REF!</v>
          </cell>
          <cell r="C3037" t="e">
            <v>#REF!</v>
          </cell>
          <cell r="D3037" t="e">
            <v>#REF!</v>
          </cell>
        </row>
        <row r="3038">
          <cell r="A3038" t="e">
            <v>#REF!</v>
          </cell>
          <cell r="B3038" t="e">
            <v>#REF!</v>
          </cell>
          <cell r="C3038" t="e">
            <v>#REF!</v>
          </cell>
          <cell r="D3038" t="e">
            <v>#REF!</v>
          </cell>
        </row>
        <row r="3039">
          <cell r="A3039" t="e">
            <v>#REF!</v>
          </cell>
          <cell r="B3039" t="e">
            <v>#REF!</v>
          </cell>
          <cell r="C3039" t="e">
            <v>#REF!</v>
          </cell>
          <cell r="D3039" t="e">
            <v>#REF!</v>
          </cell>
        </row>
        <row r="3040">
          <cell r="A3040" t="e">
            <v>#REF!</v>
          </cell>
          <cell r="B3040" t="e">
            <v>#REF!</v>
          </cell>
          <cell r="C3040" t="e">
            <v>#REF!</v>
          </cell>
          <cell r="D3040" t="e">
            <v>#REF!</v>
          </cell>
        </row>
        <row r="3041">
          <cell r="A3041" t="e">
            <v>#REF!</v>
          </cell>
          <cell r="B3041" t="e">
            <v>#REF!</v>
          </cell>
          <cell r="C3041" t="e">
            <v>#REF!</v>
          </cell>
          <cell r="D3041" t="e">
            <v>#REF!</v>
          </cell>
        </row>
        <row r="3042">
          <cell r="A3042" t="e">
            <v>#REF!</v>
          </cell>
          <cell r="B3042" t="e">
            <v>#REF!</v>
          </cell>
          <cell r="C3042" t="e">
            <v>#REF!</v>
          </cell>
          <cell r="D3042" t="e">
            <v>#REF!</v>
          </cell>
        </row>
        <row r="3043">
          <cell r="A3043" t="e">
            <v>#REF!</v>
          </cell>
          <cell r="B3043" t="e">
            <v>#REF!</v>
          </cell>
          <cell r="C3043" t="e">
            <v>#REF!</v>
          </cell>
          <cell r="D3043" t="e">
            <v>#REF!</v>
          </cell>
        </row>
        <row r="3044">
          <cell r="A3044" t="e">
            <v>#REF!</v>
          </cell>
          <cell r="B3044" t="e">
            <v>#REF!</v>
          </cell>
          <cell r="C3044" t="e">
            <v>#REF!</v>
          </cell>
          <cell r="D3044" t="e">
            <v>#REF!</v>
          </cell>
        </row>
        <row r="3045">
          <cell r="A3045" t="e">
            <v>#REF!</v>
          </cell>
          <cell r="B3045" t="e">
            <v>#REF!</v>
          </cell>
          <cell r="C3045" t="e">
            <v>#REF!</v>
          </cell>
          <cell r="D3045" t="e">
            <v>#REF!</v>
          </cell>
        </row>
        <row r="3046">
          <cell r="A3046" t="e">
            <v>#REF!</v>
          </cell>
          <cell r="B3046" t="e">
            <v>#REF!</v>
          </cell>
          <cell r="C3046" t="e">
            <v>#REF!</v>
          </cell>
          <cell r="D3046" t="e">
            <v>#REF!</v>
          </cell>
        </row>
        <row r="3047">
          <cell r="A3047" t="e">
            <v>#REF!</v>
          </cell>
          <cell r="B3047" t="e">
            <v>#REF!</v>
          </cell>
          <cell r="C3047" t="e">
            <v>#REF!</v>
          </cell>
          <cell r="D3047" t="e">
            <v>#REF!</v>
          </cell>
        </row>
        <row r="3048">
          <cell r="A3048" t="e">
            <v>#REF!</v>
          </cell>
          <cell r="B3048" t="e">
            <v>#REF!</v>
          </cell>
          <cell r="D3048" t="e">
            <v>#REF!</v>
          </cell>
        </row>
        <row r="3049">
          <cell r="A3049" t="e">
            <v>#REF!</v>
          </cell>
          <cell r="B3049" t="e">
            <v>#REF!</v>
          </cell>
          <cell r="C3049" t="e">
            <v>#REF!</v>
          </cell>
          <cell r="D3049" t="e">
            <v>#REF!</v>
          </cell>
        </row>
        <row r="3050">
          <cell r="A3050" t="e">
            <v>#REF!</v>
          </cell>
          <cell r="B3050" t="e">
            <v>#REF!</v>
          </cell>
          <cell r="C3050" t="e">
            <v>#REF!</v>
          </cell>
          <cell r="D3050" t="e">
            <v>#REF!</v>
          </cell>
        </row>
        <row r="3051">
          <cell r="A3051" t="e">
            <v>#REF!</v>
          </cell>
          <cell r="B3051" t="e">
            <v>#REF!</v>
          </cell>
          <cell r="C3051" t="e">
            <v>#REF!</v>
          </cell>
          <cell r="D3051" t="e">
            <v>#REF!</v>
          </cell>
        </row>
        <row r="3052">
          <cell r="A3052" t="e">
            <v>#REF!</v>
          </cell>
          <cell r="B3052" t="e">
            <v>#REF!</v>
          </cell>
          <cell r="C3052" t="e">
            <v>#REF!</v>
          </cell>
          <cell r="D3052" t="e">
            <v>#REF!</v>
          </cell>
        </row>
        <row r="3053">
          <cell r="A3053" t="e">
            <v>#REF!</v>
          </cell>
          <cell r="B3053" t="e">
            <v>#REF!</v>
          </cell>
          <cell r="C3053" t="e">
            <v>#REF!</v>
          </cell>
          <cell r="D3053" t="e">
            <v>#REF!</v>
          </cell>
        </row>
        <row r="3054">
          <cell r="A3054" t="e">
            <v>#REF!</v>
          </cell>
          <cell r="B3054" t="e">
            <v>#REF!</v>
          </cell>
          <cell r="C3054" t="e">
            <v>#REF!</v>
          </cell>
          <cell r="D3054" t="e">
            <v>#REF!</v>
          </cell>
        </row>
        <row r="3055">
          <cell r="A3055" t="e">
            <v>#REF!</v>
          </cell>
          <cell r="B3055" t="e">
            <v>#REF!</v>
          </cell>
          <cell r="C3055" t="e">
            <v>#REF!</v>
          </cell>
          <cell r="D3055" t="e">
            <v>#REF!</v>
          </cell>
        </row>
        <row r="3056">
          <cell r="A3056" t="e">
            <v>#REF!</v>
          </cell>
          <cell r="B3056" t="e">
            <v>#REF!</v>
          </cell>
          <cell r="C3056" t="e">
            <v>#REF!</v>
          </cell>
          <cell r="D3056" t="e">
            <v>#REF!</v>
          </cell>
        </row>
        <row r="3057">
          <cell r="A3057" t="e">
            <v>#REF!</v>
          </cell>
          <cell r="B3057" t="e">
            <v>#REF!</v>
          </cell>
          <cell r="C3057" t="e">
            <v>#REF!</v>
          </cell>
          <cell r="D3057" t="e">
            <v>#REF!</v>
          </cell>
        </row>
        <row r="3058">
          <cell r="A3058" t="e">
            <v>#REF!</v>
          </cell>
          <cell r="B3058" t="e">
            <v>#REF!</v>
          </cell>
          <cell r="C3058" t="e">
            <v>#REF!</v>
          </cell>
          <cell r="D3058" t="e">
            <v>#REF!</v>
          </cell>
        </row>
        <row r="3059">
          <cell r="A3059" t="e">
            <v>#REF!</v>
          </cell>
          <cell r="B3059" t="e">
            <v>#REF!</v>
          </cell>
          <cell r="C3059" t="e">
            <v>#REF!</v>
          </cell>
          <cell r="D3059" t="e">
            <v>#REF!</v>
          </cell>
        </row>
        <row r="3060">
          <cell r="A3060" t="e">
            <v>#REF!</v>
          </cell>
          <cell r="B3060" t="e">
            <v>#REF!</v>
          </cell>
          <cell r="C3060" t="e">
            <v>#REF!</v>
          </cell>
          <cell r="D3060" t="e">
            <v>#REF!</v>
          </cell>
        </row>
        <row r="3061">
          <cell r="A3061" t="e">
            <v>#REF!</v>
          </cell>
          <cell r="B3061" t="e">
            <v>#REF!</v>
          </cell>
          <cell r="C3061" t="e">
            <v>#REF!</v>
          </cell>
          <cell r="D3061" t="e">
            <v>#REF!</v>
          </cell>
        </row>
        <row r="3062">
          <cell r="A3062" t="e">
            <v>#REF!</v>
          </cell>
          <cell r="B3062" t="e">
            <v>#REF!</v>
          </cell>
          <cell r="C3062" t="e">
            <v>#REF!</v>
          </cell>
          <cell r="D3062" t="e">
            <v>#REF!</v>
          </cell>
        </row>
        <row r="3063">
          <cell r="A3063" t="e">
            <v>#REF!</v>
          </cell>
          <cell r="B3063" t="e">
            <v>#REF!</v>
          </cell>
          <cell r="C3063" t="e">
            <v>#REF!</v>
          </cell>
          <cell r="D3063" t="e">
            <v>#REF!</v>
          </cell>
        </row>
        <row r="3064">
          <cell r="A3064" t="e">
            <v>#REF!</v>
          </cell>
          <cell r="B3064" t="e">
            <v>#REF!</v>
          </cell>
          <cell r="C3064" t="e">
            <v>#REF!</v>
          </cell>
          <cell r="D3064" t="e">
            <v>#REF!</v>
          </cell>
        </row>
        <row r="3065">
          <cell r="A3065" t="e">
            <v>#REF!</v>
          </cell>
          <cell r="B3065" t="e">
            <v>#REF!</v>
          </cell>
          <cell r="C3065" t="e">
            <v>#REF!</v>
          </cell>
          <cell r="D3065" t="e">
            <v>#REF!</v>
          </cell>
        </row>
        <row r="3066">
          <cell r="A3066" t="e">
            <v>#REF!</v>
          </cell>
          <cell r="B3066" t="e">
            <v>#REF!</v>
          </cell>
          <cell r="C3066" t="e">
            <v>#REF!</v>
          </cell>
          <cell r="D3066" t="e">
            <v>#REF!</v>
          </cell>
        </row>
        <row r="3067">
          <cell r="A3067" t="e">
            <v>#REF!</v>
          </cell>
          <cell r="B3067" t="e">
            <v>#REF!</v>
          </cell>
          <cell r="C3067" t="e">
            <v>#REF!</v>
          </cell>
          <cell r="D3067" t="e">
            <v>#REF!</v>
          </cell>
        </row>
        <row r="3068">
          <cell r="A3068" t="e">
            <v>#REF!</v>
          </cell>
          <cell r="B3068" t="e">
            <v>#REF!</v>
          </cell>
          <cell r="C3068" t="e">
            <v>#REF!</v>
          </cell>
          <cell r="D3068" t="e">
            <v>#REF!</v>
          </cell>
        </row>
        <row r="3069">
          <cell r="A3069" t="e">
            <v>#REF!</v>
          </cell>
          <cell r="B3069" t="e">
            <v>#REF!</v>
          </cell>
          <cell r="C3069" t="e">
            <v>#REF!</v>
          </cell>
          <cell r="D3069" t="e">
            <v>#REF!</v>
          </cell>
        </row>
        <row r="3070">
          <cell r="A3070" t="e">
            <v>#REF!</v>
          </cell>
          <cell r="B3070" t="e">
            <v>#REF!</v>
          </cell>
          <cell r="C3070" t="e">
            <v>#REF!</v>
          </cell>
          <cell r="D3070" t="e">
            <v>#REF!</v>
          </cell>
        </row>
        <row r="3071">
          <cell r="A3071" t="e">
            <v>#REF!</v>
          </cell>
          <cell r="B3071" t="e">
            <v>#REF!</v>
          </cell>
          <cell r="C3071" t="e">
            <v>#REF!</v>
          </cell>
          <cell r="D3071" t="e">
            <v>#REF!</v>
          </cell>
        </row>
        <row r="3072">
          <cell r="A3072" t="e">
            <v>#REF!</v>
          </cell>
          <cell r="B3072" t="e">
            <v>#REF!</v>
          </cell>
          <cell r="C3072" t="e">
            <v>#REF!</v>
          </cell>
          <cell r="D3072" t="e">
            <v>#REF!</v>
          </cell>
        </row>
        <row r="3073">
          <cell r="A3073" t="e">
            <v>#REF!</v>
          </cell>
          <cell r="B3073" t="e">
            <v>#REF!</v>
          </cell>
          <cell r="C3073" t="e">
            <v>#REF!</v>
          </cell>
          <cell r="D3073" t="e">
            <v>#REF!</v>
          </cell>
        </row>
        <row r="3074">
          <cell r="A3074" t="e">
            <v>#REF!</v>
          </cell>
          <cell r="B3074" t="e">
            <v>#REF!</v>
          </cell>
          <cell r="C3074" t="e">
            <v>#REF!</v>
          </cell>
          <cell r="D3074" t="e">
            <v>#REF!</v>
          </cell>
        </row>
        <row r="3075">
          <cell r="A3075" t="e">
            <v>#REF!</v>
          </cell>
          <cell r="B3075" t="e">
            <v>#REF!</v>
          </cell>
          <cell r="C3075" t="e">
            <v>#REF!</v>
          </cell>
          <cell r="D3075" t="e">
            <v>#REF!</v>
          </cell>
        </row>
        <row r="3076">
          <cell r="A3076" t="e">
            <v>#REF!</v>
          </cell>
          <cell r="B3076" t="e">
            <v>#REF!</v>
          </cell>
          <cell r="C3076" t="e">
            <v>#REF!</v>
          </cell>
          <cell r="D3076" t="e">
            <v>#REF!</v>
          </cell>
        </row>
        <row r="3077">
          <cell r="A3077" t="e">
            <v>#REF!</v>
          </cell>
          <cell r="B3077" t="e">
            <v>#REF!</v>
          </cell>
          <cell r="C3077" t="e">
            <v>#REF!</v>
          </cell>
          <cell r="D3077" t="e">
            <v>#REF!</v>
          </cell>
        </row>
        <row r="3078">
          <cell r="A3078" t="e">
            <v>#REF!</v>
          </cell>
          <cell r="B3078" t="e">
            <v>#REF!</v>
          </cell>
          <cell r="C3078" t="e">
            <v>#REF!</v>
          </cell>
          <cell r="D3078" t="e">
            <v>#REF!</v>
          </cell>
        </row>
        <row r="3079">
          <cell r="A3079" t="e">
            <v>#REF!</v>
          </cell>
          <cell r="B3079" t="e">
            <v>#REF!</v>
          </cell>
          <cell r="C3079" t="e">
            <v>#REF!</v>
          </cell>
          <cell r="D3079" t="e">
            <v>#REF!</v>
          </cell>
        </row>
        <row r="3080">
          <cell r="A3080" t="e">
            <v>#REF!</v>
          </cell>
          <cell r="B3080" t="e">
            <v>#REF!</v>
          </cell>
          <cell r="C3080" t="e">
            <v>#REF!</v>
          </cell>
          <cell r="D3080" t="e">
            <v>#REF!</v>
          </cell>
        </row>
        <row r="3081">
          <cell r="A3081" t="e">
            <v>#REF!</v>
          </cell>
          <cell r="B3081" t="e">
            <v>#REF!</v>
          </cell>
          <cell r="C3081" t="e">
            <v>#REF!</v>
          </cell>
          <cell r="D3081" t="e">
            <v>#REF!</v>
          </cell>
        </row>
        <row r="3082">
          <cell r="A3082" t="e">
            <v>#REF!</v>
          </cell>
          <cell r="B3082" t="e">
            <v>#REF!</v>
          </cell>
          <cell r="D3082" t="e">
            <v>#REF!</v>
          </cell>
        </row>
        <row r="3083">
          <cell r="A3083" t="e">
            <v>#REF!</v>
          </cell>
          <cell r="B3083" t="e">
            <v>#REF!</v>
          </cell>
          <cell r="C3083" t="e">
            <v>#REF!</v>
          </cell>
          <cell r="D3083" t="e">
            <v>#REF!</v>
          </cell>
        </row>
        <row r="3084">
          <cell r="A3084" t="e">
            <v>#REF!</v>
          </cell>
          <cell r="B3084" t="e">
            <v>#REF!</v>
          </cell>
          <cell r="C3084" t="e">
            <v>#REF!</v>
          </cell>
          <cell r="D3084" t="e">
            <v>#REF!</v>
          </cell>
        </row>
        <row r="3085">
          <cell r="A3085" t="e">
            <v>#REF!</v>
          </cell>
          <cell r="B3085" t="e">
            <v>#REF!</v>
          </cell>
          <cell r="C3085" t="e">
            <v>#REF!</v>
          </cell>
          <cell r="D3085" t="e">
            <v>#REF!</v>
          </cell>
        </row>
        <row r="3086">
          <cell r="A3086" t="e">
            <v>#REF!</v>
          </cell>
          <cell r="B3086" t="e">
            <v>#REF!</v>
          </cell>
          <cell r="C3086" t="e">
            <v>#REF!</v>
          </cell>
          <cell r="D3086" t="e">
            <v>#REF!</v>
          </cell>
        </row>
        <row r="3087">
          <cell r="A3087" t="e">
            <v>#REF!</v>
          </cell>
          <cell r="B3087" t="e">
            <v>#REF!</v>
          </cell>
          <cell r="C3087" t="e">
            <v>#REF!</v>
          </cell>
          <cell r="D3087" t="e">
            <v>#REF!</v>
          </cell>
        </row>
        <row r="3088">
          <cell r="A3088" t="e">
            <v>#REF!</v>
          </cell>
          <cell r="B3088" t="e">
            <v>#REF!</v>
          </cell>
          <cell r="D3088" t="e">
            <v>#REF!</v>
          </cell>
        </row>
        <row r="3089">
          <cell r="A3089" t="e">
            <v>#REF!</v>
          </cell>
          <cell r="B3089" t="e">
            <v>#REF!</v>
          </cell>
          <cell r="C3089" t="e">
            <v>#REF!</v>
          </cell>
          <cell r="D3089" t="e">
            <v>#REF!</v>
          </cell>
        </row>
        <row r="3090">
          <cell r="A3090" t="e">
            <v>#REF!</v>
          </cell>
          <cell r="B3090" t="e">
            <v>#REF!</v>
          </cell>
          <cell r="C3090" t="e">
            <v>#REF!</v>
          </cell>
          <cell r="D3090" t="e">
            <v>#REF!</v>
          </cell>
        </row>
        <row r="3091">
          <cell r="A3091" t="e">
            <v>#REF!</v>
          </cell>
          <cell r="B3091" t="e">
            <v>#REF!</v>
          </cell>
          <cell r="C3091" t="e">
            <v>#REF!</v>
          </cell>
          <cell r="D3091" t="e">
            <v>#REF!</v>
          </cell>
        </row>
        <row r="3092">
          <cell r="A3092" t="e">
            <v>#REF!</v>
          </cell>
          <cell r="B3092" t="e">
            <v>#REF!</v>
          </cell>
          <cell r="C3092" t="e">
            <v>#REF!</v>
          </cell>
          <cell r="D3092" t="e">
            <v>#REF!</v>
          </cell>
        </row>
        <row r="3093">
          <cell r="A3093" t="e">
            <v>#REF!</v>
          </cell>
          <cell r="B3093" t="e">
            <v>#REF!</v>
          </cell>
          <cell r="C3093" t="e">
            <v>#REF!</v>
          </cell>
          <cell r="D3093" t="e">
            <v>#REF!</v>
          </cell>
        </row>
        <row r="3094">
          <cell r="A3094" t="e">
            <v>#REF!</v>
          </cell>
          <cell r="B3094" t="e">
            <v>#REF!</v>
          </cell>
          <cell r="C3094" t="e">
            <v>#REF!</v>
          </cell>
          <cell r="D3094" t="e">
            <v>#REF!</v>
          </cell>
        </row>
        <row r="3095">
          <cell r="A3095" t="e">
            <v>#REF!</v>
          </cell>
          <cell r="B3095" t="e">
            <v>#REF!</v>
          </cell>
          <cell r="C3095" t="e">
            <v>#REF!</v>
          </cell>
          <cell r="D3095" t="e">
            <v>#REF!</v>
          </cell>
        </row>
        <row r="3096">
          <cell r="A3096" t="e">
            <v>#REF!</v>
          </cell>
          <cell r="B3096" t="e">
            <v>#REF!</v>
          </cell>
          <cell r="D3096" t="e">
            <v>#REF!</v>
          </cell>
        </row>
        <row r="3097">
          <cell r="A3097" t="e">
            <v>#REF!</v>
          </cell>
          <cell r="B3097" t="e">
            <v>#REF!</v>
          </cell>
          <cell r="C3097" t="e">
            <v>#REF!</v>
          </cell>
          <cell r="D3097" t="e">
            <v>#REF!</v>
          </cell>
        </row>
        <row r="3098">
          <cell r="A3098" t="e">
            <v>#REF!</v>
          </cell>
          <cell r="B3098" t="e">
            <v>#REF!</v>
          </cell>
          <cell r="C3098" t="e">
            <v>#REF!</v>
          </cell>
          <cell r="D3098" t="e">
            <v>#REF!</v>
          </cell>
        </row>
        <row r="3099">
          <cell r="A3099" t="e">
            <v>#REF!</v>
          </cell>
          <cell r="B3099" t="e">
            <v>#REF!</v>
          </cell>
          <cell r="C3099" t="e">
            <v>#REF!</v>
          </cell>
          <cell r="D3099" t="e">
            <v>#REF!</v>
          </cell>
        </row>
        <row r="3100">
          <cell r="A3100" t="e">
            <v>#REF!</v>
          </cell>
          <cell r="B3100" t="e">
            <v>#REF!</v>
          </cell>
          <cell r="C3100" t="e">
            <v>#REF!</v>
          </cell>
          <cell r="D3100" t="e">
            <v>#REF!</v>
          </cell>
        </row>
        <row r="3101">
          <cell r="A3101" t="e">
            <v>#REF!</v>
          </cell>
          <cell r="B3101" t="e">
            <v>#REF!</v>
          </cell>
          <cell r="C3101" t="e">
            <v>#REF!</v>
          </cell>
          <cell r="D3101" t="e">
            <v>#REF!</v>
          </cell>
        </row>
        <row r="3102">
          <cell r="A3102" t="e">
            <v>#REF!</v>
          </cell>
          <cell r="B3102" t="e">
            <v>#REF!</v>
          </cell>
          <cell r="C3102" t="e">
            <v>#REF!</v>
          </cell>
          <cell r="D3102" t="e">
            <v>#REF!</v>
          </cell>
        </row>
        <row r="3103">
          <cell r="A3103" t="e">
            <v>#REF!</v>
          </cell>
          <cell r="B3103" t="e">
            <v>#REF!</v>
          </cell>
          <cell r="C3103" t="e">
            <v>#REF!</v>
          </cell>
          <cell r="D3103" t="e">
            <v>#REF!</v>
          </cell>
        </row>
        <row r="3104">
          <cell r="A3104" t="e">
            <v>#REF!</v>
          </cell>
          <cell r="B3104" t="e">
            <v>#REF!</v>
          </cell>
          <cell r="C3104" t="e">
            <v>#REF!</v>
          </cell>
          <cell r="D3104" t="e">
            <v>#REF!</v>
          </cell>
        </row>
        <row r="3105">
          <cell r="A3105" t="e">
            <v>#REF!</v>
          </cell>
          <cell r="B3105" t="e">
            <v>#REF!</v>
          </cell>
          <cell r="C3105" t="e">
            <v>#REF!</v>
          </cell>
          <cell r="D3105" t="e">
            <v>#REF!</v>
          </cell>
        </row>
        <row r="3106">
          <cell r="A3106" t="e">
            <v>#REF!</v>
          </cell>
          <cell r="B3106" t="e">
            <v>#REF!</v>
          </cell>
          <cell r="C3106" t="e">
            <v>#REF!</v>
          </cell>
          <cell r="D3106" t="e">
            <v>#REF!</v>
          </cell>
        </row>
        <row r="3107">
          <cell r="A3107" t="e">
            <v>#REF!</v>
          </cell>
          <cell r="B3107" t="e">
            <v>#REF!</v>
          </cell>
          <cell r="C3107" t="e">
            <v>#REF!</v>
          </cell>
          <cell r="D3107" t="e">
            <v>#REF!</v>
          </cell>
        </row>
        <row r="3108">
          <cell r="A3108" t="e">
            <v>#REF!</v>
          </cell>
          <cell r="B3108" t="e">
            <v>#REF!</v>
          </cell>
          <cell r="C3108" t="e">
            <v>#REF!</v>
          </cell>
          <cell r="D3108" t="e">
            <v>#REF!</v>
          </cell>
        </row>
        <row r="3109">
          <cell r="A3109" t="e">
            <v>#REF!</v>
          </cell>
          <cell r="B3109" t="e">
            <v>#REF!</v>
          </cell>
          <cell r="C3109" t="e">
            <v>#REF!</v>
          </cell>
          <cell r="D3109" t="e">
            <v>#REF!</v>
          </cell>
        </row>
        <row r="3110">
          <cell r="A3110" t="e">
            <v>#REF!</v>
          </cell>
          <cell r="B3110" t="e">
            <v>#REF!</v>
          </cell>
          <cell r="C3110" t="e">
            <v>#REF!</v>
          </cell>
          <cell r="D3110" t="e">
            <v>#REF!</v>
          </cell>
        </row>
        <row r="3111">
          <cell r="A3111" t="e">
            <v>#REF!</v>
          </cell>
          <cell r="B3111" t="e">
            <v>#REF!</v>
          </cell>
          <cell r="D3111" t="e">
            <v>#REF!</v>
          </cell>
        </row>
        <row r="3112">
          <cell r="A3112" t="e">
            <v>#REF!</v>
          </cell>
          <cell r="B3112" t="e">
            <v>#REF!</v>
          </cell>
          <cell r="C3112" t="e">
            <v>#REF!</v>
          </cell>
          <cell r="D3112" t="e">
            <v>#REF!</v>
          </cell>
        </row>
        <row r="3113">
          <cell r="A3113" t="e">
            <v>#REF!</v>
          </cell>
          <cell r="B3113" t="e">
            <v>#REF!</v>
          </cell>
          <cell r="C3113" t="e">
            <v>#REF!</v>
          </cell>
          <cell r="D3113" t="e">
            <v>#REF!</v>
          </cell>
        </row>
        <row r="3114">
          <cell r="A3114" t="e">
            <v>#REF!</v>
          </cell>
          <cell r="B3114" t="e">
            <v>#REF!</v>
          </cell>
          <cell r="C3114" t="e">
            <v>#REF!</v>
          </cell>
          <cell r="D3114" t="e">
            <v>#REF!</v>
          </cell>
        </row>
        <row r="3115">
          <cell r="A3115" t="e">
            <v>#REF!</v>
          </cell>
          <cell r="B3115" t="e">
            <v>#REF!</v>
          </cell>
          <cell r="C3115" t="e">
            <v>#REF!</v>
          </cell>
          <cell r="D3115" t="e">
            <v>#REF!</v>
          </cell>
        </row>
        <row r="3116">
          <cell r="A3116" t="e">
            <v>#REF!</v>
          </cell>
          <cell r="B3116" t="e">
            <v>#REF!</v>
          </cell>
          <cell r="C3116" t="e">
            <v>#REF!</v>
          </cell>
          <cell r="D3116" t="e">
            <v>#REF!</v>
          </cell>
        </row>
        <row r="3117">
          <cell r="A3117" t="e">
            <v>#REF!</v>
          </cell>
          <cell r="B3117" t="e">
            <v>#REF!</v>
          </cell>
          <cell r="C3117" t="e">
            <v>#REF!</v>
          </cell>
          <cell r="D3117" t="e">
            <v>#REF!</v>
          </cell>
        </row>
        <row r="3118">
          <cell r="A3118" t="e">
            <v>#REF!</v>
          </cell>
          <cell r="B3118" t="e">
            <v>#REF!</v>
          </cell>
          <cell r="D3118" t="e">
            <v>#REF!</v>
          </cell>
        </row>
        <row r="3119">
          <cell r="A3119" t="e">
            <v>#REF!</v>
          </cell>
          <cell r="B3119" t="e">
            <v>#REF!</v>
          </cell>
          <cell r="D3119" t="e">
            <v>#REF!</v>
          </cell>
        </row>
        <row r="3120">
          <cell r="A3120" t="e">
            <v>#REF!</v>
          </cell>
          <cell r="B3120" t="e">
            <v>#REF!</v>
          </cell>
          <cell r="C3120" t="e">
            <v>#REF!</v>
          </cell>
          <cell r="D3120" t="e">
            <v>#REF!</v>
          </cell>
        </row>
        <row r="3121">
          <cell r="A3121" t="e">
            <v>#REF!</v>
          </cell>
          <cell r="B3121" t="e">
            <v>#REF!</v>
          </cell>
          <cell r="D3121" t="e">
            <v>#REF!</v>
          </cell>
        </row>
        <row r="3122">
          <cell r="A3122" t="e">
            <v>#REF!</v>
          </cell>
          <cell r="B3122" t="e">
            <v>#REF!</v>
          </cell>
          <cell r="D3122" t="e">
            <v>#REF!</v>
          </cell>
        </row>
        <row r="3123">
          <cell r="A3123" t="e">
            <v>#REF!</v>
          </cell>
          <cell r="B3123" t="e">
            <v>#REF!</v>
          </cell>
          <cell r="C3123" t="e">
            <v>#REF!</v>
          </cell>
          <cell r="D3123" t="e">
            <v>#REF!</v>
          </cell>
        </row>
        <row r="3124">
          <cell r="A3124" t="e">
            <v>#REF!</v>
          </cell>
          <cell r="B3124" t="e">
            <v>#REF!</v>
          </cell>
          <cell r="D3124" t="e">
            <v>#REF!</v>
          </cell>
        </row>
        <row r="3125">
          <cell r="A3125" t="e">
            <v>#REF!</v>
          </cell>
          <cell r="B3125" t="e">
            <v>#REF!</v>
          </cell>
          <cell r="C3125" t="e">
            <v>#REF!</v>
          </cell>
          <cell r="D3125" t="e">
            <v>#REF!</v>
          </cell>
        </row>
        <row r="3126">
          <cell r="A3126" t="e">
            <v>#REF!</v>
          </cell>
          <cell r="B3126" t="e">
            <v>#REF!</v>
          </cell>
          <cell r="C3126" t="e">
            <v>#REF!</v>
          </cell>
          <cell r="D3126" t="e">
            <v>#REF!</v>
          </cell>
        </row>
        <row r="3127">
          <cell r="A3127" t="e">
            <v>#REF!</v>
          </cell>
          <cell r="B3127" t="e">
            <v>#REF!</v>
          </cell>
          <cell r="C3127" t="e">
            <v>#REF!</v>
          </cell>
          <cell r="D3127" t="e">
            <v>#REF!</v>
          </cell>
        </row>
        <row r="3128">
          <cell r="A3128" t="e">
            <v>#REF!</v>
          </cell>
          <cell r="B3128" t="e">
            <v>#REF!</v>
          </cell>
          <cell r="C3128" t="e">
            <v>#REF!</v>
          </cell>
          <cell r="D3128" t="e">
            <v>#REF!</v>
          </cell>
        </row>
        <row r="3129">
          <cell r="A3129" t="e">
            <v>#REF!</v>
          </cell>
          <cell r="B3129" t="e">
            <v>#REF!</v>
          </cell>
          <cell r="D3129" t="e">
            <v>#REF!</v>
          </cell>
        </row>
        <row r="3130">
          <cell r="A3130" t="e">
            <v>#REF!</v>
          </cell>
          <cell r="B3130" t="e">
            <v>#REF!</v>
          </cell>
          <cell r="D3130" t="e">
            <v>#REF!</v>
          </cell>
        </row>
        <row r="3131">
          <cell r="A3131" t="e">
            <v>#REF!</v>
          </cell>
          <cell r="B3131" t="e">
            <v>#REF!</v>
          </cell>
          <cell r="C3131" t="e">
            <v>#REF!</v>
          </cell>
          <cell r="D3131" t="e">
            <v>#REF!</v>
          </cell>
        </row>
        <row r="3132">
          <cell r="A3132" t="e">
            <v>#REF!</v>
          </cell>
          <cell r="B3132" t="e">
            <v>#REF!</v>
          </cell>
          <cell r="C3132" t="e">
            <v>#REF!</v>
          </cell>
          <cell r="D3132" t="e">
            <v>#REF!</v>
          </cell>
        </row>
        <row r="3133">
          <cell r="A3133" t="e">
            <v>#REF!</v>
          </cell>
          <cell r="B3133" t="e">
            <v>#REF!</v>
          </cell>
          <cell r="C3133" t="e">
            <v>#REF!</v>
          </cell>
          <cell r="D3133" t="e">
            <v>#REF!</v>
          </cell>
        </row>
        <row r="3134">
          <cell r="A3134" t="e">
            <v>#REF!</v>
          </cell>
          <cell r="B3134" t="e">
            <v>#REF!</v>
          </cell>
          <cell r="C3134" t="e">
            <v>#REF!</v>
          </cell>
          <cell r="D3134" t="e">
            <v>#REF!</v>
          </cell>
        </row>
        <row r="3135">
          <cell r="A3135" t="e">
            <v>#REF!</v>
          </cell>
          <cell r="B3135" t="e">
            <v>#REF!</v>
          </cell>
          <cell r="C3135" t="e">
            <v>#REF!</v>
          </cell>
          <cell r="D3135" t="e">
            <v>#REF!</v>
          </cell>
        </row>
        <row r="3136">
          <cell r="A3136" t="e">
            <v>#REF!</v>
          </cell>
          <cell r="B3136" t="e">
            <v>#REF!</v>
          </cell>
          <cell r="C3136" t="e">
            <v>#REF!</v>
          </cell>
          <cell r="D3136" t="e">
            <v>#REF!</v>
          </cell>
        </row>
        <row r="3137">
          <cell r="A3137" t="e">
            <v>#REF!</v>
          </cell>
          <cell r="B3137" t="e">
            <v>#REF!</v>
          </cell>
          <cell r="C3137" t="e">
            <v>#REF!</v>
          </cell>
          <cell r="D3137" t="e">
            <v>#REF!</v>
          </cell>
        </row>
        <row r="3138">
          <cell r="A3138" t="e">
            <v>#REF!</v>
          </cell>
          <cell r="B3138" t="e">
            <v>#REF!</v>
          </cell>
          <cell r="C3138" t="e">
            <v>#REF!</v>
          </cell>
          <cell r="D3138" t="e">
            <v>#REF!</v>
          </cell>
        </row>
        <row r="3139">
          <cell r="A3139" t="e">
            <v>#REF!</v>
          </cell>
          <cell r="B3139" t="e">
            <v>#REF!</v>
          </cell>
          <cell r="C3139" t="e">
            <v>#REF!</v>
          </cell>
          <cell r="D3139" t="e">
            <v>#REF!</v>
          </cell>
        </row>
        <row r="3140">
          <cell r="A3140" t="e">
            <v>#REF!</v>
          </cell>
          <cell r="B3140" t="e">
            <v>#REF!</v>
          </cell>
          <cell r="C3140" t="e">
            <v>#REF!</v>
          </cell>
          <cell r="D3140" t="e">
            <v>#REF!</v>
          </cell>
        </row>
        <row r="3141">
          <cell r="A3141" t="e">
            <v>#REF!</v>
          </cell>
          <cell r="B3141" t="e">
            <v>#REF!</v>
          </cell>
          <cell r="C3141" t="e">
            <v>#REF!</v>
          </cell>
          <cell r="D3141" t="e">
            <v>#REF!</v>
          </cell>
        </row>
        <row r="3142">
          <cell r="A3142" t="e">
            <v>#REF!</v>
          </cell>
          <cell r="B3142" t="e">
            <v>#REF!</v>
          </cell>
          <cell r="D3142" t="e">
            <v>#REF!</v>
          </cell>
        </row>
        <row r="3143">
          <cell r="A3143" t="e">
            <v>#REF!</v>
          </cell>
          <cell r="B3143" t="e">
            <v>#REF!</v>
          </cell>
          <cell r="C3143" t="e">
            <v>#REF!</v>
          </cell>
          <cell r="D3143" t="e">
            <v>#REF!</v>
          </cell>
        </row>
        <row r="3144">
          <cell r="A3144" t="e">
            <v>#REF!</v>
          </cell>
          <cell r="B3144" t="e">
            <v>#REF!</v>
          </cell>
          <cell r="C3144" t="e">
            <v>#REF!</v>
          </cell>
          <cell r="D3144" t="e">
            <v>#REF!</v>
          </cell>
        </row>
        <row r="3145">
          <cell r="A3145" t="e">
            <v>#REF!</v>
          </cell>
          <cell r="B3145" t="e">
            <v>#REF!</v>
          </cell>
          <cell r="D3145" t="e">
            <v>#REF!</v>
          </cell>
        </row>
        <row r="3146">
          <cell r="A3146" t="e">
            <v>#REF!</v>
          </cell>
          <cell r="B3146" t="e">
            <v>#REF!</v>
          </cell>
          <cell r="D3146" t="e">
            <v>#REF!</v>
          </cell>
        </row>
        <row r="3147">
          <cell r="A3147" t="e">
            <v>#REF!</v>
          </cell>
          <cell r="B3147" t="e">
            <v>#REF!</v>
          </cell>
          <cell r="C3147" t="e">
            <v>#REF!</v>
          </cell>
          <cell r="D3147" t="e">
            <v>#REF!</v>
          </cell>
        </row>
        <row r="3148">
          <cell r="A3148" t="e">
            <v>#REF!</v>
          </cell>
          <cell r="B3148" t="e">
            <v>#REF!</v>
          </cell>
          <cell r="C3148" t="e">
            <v>#REF!</v>
          </cell>
          <cell r="D3148" t="e">
            <v>#REF!</v>
          </cell>
        </row>
        <row r="3149">
          <cell r="A3149" t="e">
            <v>#REF!</v>
          </cell>
          <cell r="B3149" t="e">
            <v>#REF!</v>
          </cell>
          <cell r="C3149" t="e">
            <v>#REF!</v>
          </cell>
          <cell r="D3149" t="e">
            <v>#REF!</v>
          </cell>
        </row>
        <row r="3150">
          <cell r="A3150" t="e">
            <v>#REF!</v>
          </cell>
          <cell r="B3150" t="e">
            <v>#REF!</v>
          </cell>
          <cell r="C3150" t="e">
            <v>#REF!</v>
          </cell>
          <cell r="D3150" t="e">
            <v>#REF!</v>
          </cell>
        </row>
        <row r="3151">
          <cell r="A3151" t="e">
            <v>#REF!</v>
          </cell>
          <cell r="B3151" t="e">
            <v>#REF!</v>
          </cell>
          <cell r="C3151" t="e">
            <v>#REF!</v>
          </cell>
          <cell r="D3151" t="e">
            <v>#REF!</v>
          </cell>
        </row>
        <row r="3152">
          <cell r="A3152" t="e">
            <v>#REF!</v>
          </cell>
          <cell r="B3152" t="e">
            <v>#REF!</v>
          </cell>
          <cell r="C3152" t="e">
            <v>#REF!</v>
          </cell>
          <cell r="D3152" t="e">
            <v>#REF!</v>
          </cell>
        </row>
        <row r="3153">
          <cell r="A3153" t="e">
            <v>#REF!</v>
          </cell>
          <cell r="B3153" t="e">
            <v>#REF!</v>
          </cell>
          <cell r="C3153" t="e">
            <v>#REF!</v>
          </cell>
          <cell r="D3153" t="e">
            <v>#REF!</v>
          </cell>
        </row>
        <row r="3154">
          <cell r="A3154" t="e">
            <v>#REF!</v>
          </cell>
          <cell r="B3154" t="e">
            <v>#REF!</v>
          </cell>
          <cell r="C3154" t="e">
            <v>#REF!</v>
          </cell>
          <cell r="D3154" t="e">
            <v>#REF!</v>
          </cell>
        </row>
        <row r="3155">
          <cell r="A3155" t="e">
            <v>#REF!</v>
          </cell>
          <cell r="B3155" t="e">
            <v>#REF!</v>
          </cell>
          <cell r="C3155" t="e">
            <v>#REF!</v>
          </cell>
          <cell r="D3155" t="e">
            <v>#REF!</v>
          </cell>
        </row>
        <row r="3156">
          <cell r="A3156" t="e">
            <v>#REF!</v>
          </cell>
          <cell r="B3156" t="e">
            <v>#REF!</v>
          </cell>
          <cell r="C3156" t="e">
            <v>#REF!</v>
          </cell>
          <cell r="D3156" t="e">
            <v>#REF!</v>
          </cell>
        </row>
        <row r="3157">
          <cell r="A3157" t="e">
            <v>#REF!</v>
          </cell>
          <cell r="B3157" t="e">
            <v>#REF!</v>
          </cell>
          <cell r="C3157" t="e">
            <v>#REF!</v>
          </cell>
          <cell r="D3157" t="e">
            <v>#REF!</v>
          </cell>
        </row>
        <row r="3158">
          <cell r="A3158" t="e">
            <v>#REF!</v>
          </cell>
          <cell r="B3158" t="e">
            <v>#REF!</v>
          </cell>
          <cell r="C3158" t="e">
            <v>#REF!</v>
          </cell>
          <cell r="D3158" t="e">
            <v>#REF!</v>
          </cell>
        </row>
        <row r="3159">
          <cell r="A3159" t="e">
            <v>#REF!</v>
          </cell>
          <cell r="B3159" t="e">
            <v>#REF!</v>
          </cell>
          <cell r="C3159" t="e">
            <v>#REF!</v>
          </cell>
          <cell r="D3159" t="e">
            <v>#REF!</v>
          </cell>
        </row>
        <row r="3160">
          <cell r="A3160" t="e">
            <v>#REF!</v>
          </cell>
          <cell r="B3160" t="e">
            <v>#REF!</v>
          </cell>
          <cell r="C3160" t="e">
            <v>#REF!</v>
          </cell>
          <cell r="D3160" t="e">
            <v>#REF!</v>
          </cell>
        </row>
        <row r="3161">
          <cell r="A3161" t="e">
            <v>#REF!</v>
          </cell>
          <cell r="B3161" t="e">
            <v>#REF!</v>
          </cell>
          <cell r="C3161" t="e">
            <v>#REF!</v>
          </cell>
          <cell r="D3161" t="e">
            <v>#REF!</v>
          </cell>
        </row>
        <row r="3162">
          <cell r="A3162" t="e">
            <v>#REF!</v>
          </cell>
          <cell r="B3162" t="e">
            <v>#REF!</v>
          </cell>
          <cell r="D3162" t="e">
            <v>#REF!</v>
          </cell>
        </row>
        <row r="3163">
          <cell r="A3163" t="e">
            <v>#REF!</v>
          </cell>
          <cell r="B3163" t="e">
            <v>#REF!</v>
          </cell>
          <cell r="C3163" t="e">
            <v>#REF!</v>
          </cell>
          <cell r="D3163" t="e">
            <v>#REF!</v>
          </cell>
        </row>
        <row r="3164">
          <cell r="A3164" t="e">
            <v>#REF!</v>
          </cell>
          <cell r="B3164" t="e">
            <v>#REF!</v>
          </cell>
          <cell r="C3164" t="e">
            <v>#REF!</v>
          </cell>
          <cell r="D3164" t="e">
            <v>#REF!</v>
          </cell>
        </row>
        <row r="3165">
          <cell r="A3165" t="e">
            <v>#REF!</v>
          </cell>
          <cell r="B3165" t="e">
            <v>#REF!</v>
          </cell>
          <cell r="C3165" t="e">
            <v>#REF!</v>
          </cell>
          <cell r="D3165" t="e">
            <v>#REF!</v>
          </cell>
        </row>
        <row r="3166">
          <cell r="A3166" t="e">
            <v>#REF!</v>
          </cell>
          <cell r="B3166" t="e">
            <v>#REF!</v>
          </cell>
          <cell r="C3166" t="e">
            <v>#REF!</v>
          </cell>
          <cell r="D3166" t="e">
            <v>#REF!</v>
          </cell>
        </row>
      </sheetData>
      <sheetData sheetId="2">
        <row r="1">
          <cell r="A1" t="e">
            <v>#REF!</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
      <sheetName val="OBRA"/>
      <sheetName val="TP_BASE"/>
      <sheetName val="APONT"/>
      <sheetName val="Rel_Serv"/>
      <sheetName val="MEMÓRIA"/>
      <sheetName val="CRONO_FF"/>
      <sheetName val="RESUMO"/>
      <sheetName val="GRÁFICO"/>
      <sheetName val="XAPON"/>
      <sheetName val="ORÇAM"/>
      <sheetName val="AUXILIAR"/>
      <sheetName val="FaixasCr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
      <sheetName val="OBRA"/>
      <sheetName val="TP_BASE"/>
      <sheetName val="APONT"/>
      <sheetName val="Rel_Serv"/>
      <sheetName val="MEMÓRIA"/>
      <sheetName val="CRONO_FF"/>
      <sheetName val="RESUMO"/>
      <sheetName val="GRÁFICO"/>
      <sheetName val="XAPON"/>
      <sheetName val="ORÇAM"/>
      <sheetName val="AUXILIAR"/>
      <sheetName val="FaixasCr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1"/>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1"/>
    </sheetNames>
    <sheetDataSet>
      <sheetData sheetId="0" refreshError="1">
        <row r="1">
          <cell r="J1" t="e">
            <v>#REF!</v>
          </cell>
        </row>
        <row r="2">
          <cell r="J2" t="e">
            <v>#REF!</v>
          </cell>
        </row>
        <row r="4">
          <cell r="O4" t="e">
            <v>#REF!</v>
          </cell>
        </row>
      </sheetData>
      <sheetData sheetId="1" refreshError="1">
        <row r="2">
          <cell r="J2" t="e">
            <v>#REF!</v>
          </cell>
          <cell r="K2" t="e">
            <v>#REF!</v>
          </cell>
          <cell r="L2" t="e">
            <v>#REF!</v>
          </cell>
          <cell r="M2" t="e">
            <v>#REF!</v>
          </cell>
          <cell r="N2" t="e">
            <v>#REF!</v>
          </cell>
          <cell r="O2" t="e">
            <v>#REF!</v>
          </cell>
          <cell r="P2" t="e">
            <v>#REF!</v>
          </cell>
          <cell r="Q2" t="e">
            <v>#REF!</v>
          </cell>
          <cell r="R2" t="e">
            <v>#REF!</v>
          </cell>
          <cell r="S2" t="e">
            <v>#REF!</v>
          </cell>
          <cell r="T2" t="e">
            <v>#REF!</v>
          </cell>
          <cell r="U2" t="e">
            <v>#REF!</v>
          </cell>
          <cell r="V2" t="e">
            <v>#REF!</v>
          </cell>
          <cell r="W2" t="e">
            <v>#REF!</v>
          </cell>
          <cell r="X2" t="e">
            <v>#REF!</v>
          </cell>
          <cell r="Y2" t="e">
            <v>#REF!</v>
          </cell>
          <cell r="Z2" t="e">
            <v>#REF!</v>
          </cell>
          <cell r="AA2" t="e">
            <v>#REF!</v>
          </cell>
          <cell r="AB2" t="e">
            <v>#REF!</v>
          </cell>
          <cell r="AC2" t="e">
            <v>#REF!</v>
          </cell>
          <cell r="AD2" t="e">
            <v>#REF!</v>
          </cell>
          <cell r="AE2" t="e">
            <v>#REF!</v>
          </cell>
          <cell r="AF2" t="e">
            <v>#REF!</v>
          </cell>
          <cell r="AG2" t="e">
            <v>#REF!</v>
          </cell>
          <cell r="AH2" t="e">
            <v>#REF!</v>
          </cell>
          <cell r="AI2" t="e">
            <v>#REF!</v>
          </cell>
          <cell r="AJ2" t="e">
            <v>#REF!</v>
          </cell>
          <cell r="AK2" t="e">
            <v>#REF!</v>
          </cell>
          <cell r="AL2" t="e">
            <v>#REF!</v>
          </cell>
          <cell r="AM2" t="e">
            <v>#REF!</v>
          </cell>
          <cell r="AN2" t="e">
            <v>#REF!</v>
          </cell>
          <cell r="AO2" t="e">
            <v>#REF!</v>
          </cell>
          <cell r="AP2" t="e">
            <v>#REF!</v>
          </cell>
          <cell r="AQ2" t="e">
            <v>#REF!</v>
          </cell>
          <cell r="AR2" t="e">
            <v>#REF!</v>
          </cell>
        </row>
        <row r="3">
          <cell r="J3" t="e">
            <v>#REF!</v>
          </cell>
        </row>
        <row r="4">
          <cell r="F4" t="e">
            <v>#REF!</v>
          </cell>
          <cell r="J4" t="e">
            <v>#REF!</v>
          </cell>
        </row>
        <row r="5">
          <cell r="F5" t="e">
            <v>#REF!</v>
          </cell>
          <cell r="J5" t="e">
            <v>#REF!</v>
          </cell>
        </row>
        <row r="6">
          <cell r="J6" t="e">
            <v>#REF!</v>
          </cell>
        </row>
        <row r="7">
          <cell r="F7" t="e">
            <v>#REF!</v>
          </cell>
          <cell r="J7" t="e">
            <v>#REF!</v>
          </cell>
        </row>
        <row r="8">
          <cell r="F8" t="e">
            <v>#REF!</v>
          </cell>
          <cell r="J8" t="e">
            <v>#REF!</v>
          </cell>
        </row>
        <row r="9">
          <cell r="F9" t="e">
            <v>#REF!</v>
          </cell>
          <cell r="J9" t="e">
            <v>#REF!</v>
          </cell>
        </row>
        <row r="10">
          <cell r="F10" t="e">
            <v>#REF!</v>
          </cell>
          <cell r="J10" t="e">
            <v>#REF!</v>
          </cell>
        </row>
        <row r="11">
          <cell r="F11" t="e">
            <v>#REF!</v>
          </cell>
          <cell r="J11" t="e">
            <v>#REF!</v>
          </cell>
        </row>
        <row r="12">
          <cell r="J12" t="e">
            <v>#REF!</v>
          </cell>
        </row>
        <row r="13">
          <cell r="F13" t="e">
            <v>#REF!</v>
          </cell>
          <cell r="J13" t="e">
            <v>#REF!</v>
          </cell>
        </row>
        <row r="14">
          <cell r="J14" t="e">
            <v>#REF!</v>
          </cell>
        </row>
        <row r="15">
          <cell r="J15" t="e">
            <v>#REF!</v>
          </cell>
        </row>
        <row r="16">
          <cell r="F16" t="e">
            <v>#REF!</v>
          </cell>
          <cell r="J16" t="e">
            <v>#REF!</v>
          </cell>
        </row>
        <row r="17">
          <cell r="J17" t="e">
            <v>#REF!</v>
          </cell>
        </row>
        <row r="18">
          <cell r="J18" t="e">
            <v>#REF!</v>
          </cell>
        </row>
        <row r="19">
          <cell r="J19" t="e">
            <v>#REF!</v>
          </cell>
        </row>
      </sheetData>
      <sheetData sheetId="2" refreshError="1"/>
      <sheetData sheetId="3" refreshError="1"/>
      <sheetData sheetId="4" refreshError="1">
        <row r="8">
          <cell r="F8" t="e">
            <v>#REF!</v>
          </cell>
          <cell r="AF8" t="e">
            <v>#REF!</v>
          </cell>
        </row>
        <row r="10">
          <cell r="AF10" t="e">
            <v>#REF!</v>
          </cell>
        </row>
        <row r="11">
          <cell r="AF11" t="e">
            <v>#REF!</v>
          </cell>
        </row>
        <row r="15">
          <cell r="M15" t="e">
            <v>#REF!</v>
          </cell>
          <cell r="X15" t="e">
            <v>#REF!</v>
          </cell>
          <cell r="Z15" t="e">
            <v>#REF!</v>
          </cell>
          <cell r="AA15" t="e">
            <v>#REF!</v>
          </cell>
          <cell r="AB15" t="e">
            <v>#REF!</v>
          </cell>
        </row>
        <row r="16">
          <cell r="X16" t="e">
            <v>#REF!</v>
          </cell>
          <cell r="Z16" t="e">
            <v>#REF!</v>
          </cell>
          <cell r="AA16" t="e">
            <v>#REF!</v>
          </cell>
          <cell r="AB16" t="e">
            <v>#REF!</v>
          </cell>
        </row>
        <row r="17">
          <cell r="X17" t="e">
            <v>#REF!</v>
          </cell>
          <cell r="Z17" t="e">
            <v>#REF!</v>
          </cell>
          <cell r="AA17" t="e">
            <v>#REF!</v>
          </cell>
          <cell r="AB17" t="e">
            <v>#REF!</v>
          </cell>
        </row>
        <row r="18">
          <cell r="X18" t="e">
            <v>#REF!</v>
          </cell>
          <cell r="Z18" t="e">
            <v>#REF!</v>
          </cell>
          <cell r="AA18" t="e">
            <v>#REF!</v>
          </cell>
          <cell r="AB18" t="e">
            <v>#REF!</v>
          </cell>
        </row>
        <row r="19">
          <cell r="X19" t="e">
            <v>#REF!</v>
          </cell>
          <cell r="Z19" t="e">
            <v>#REF!</v>
          </cell>
          <cell r="AA19" t="e">
            <v>#REF!</v>
          </cell>
          <cell r="AB19" t="e">
            <v>#REF!</v>
          </cell>
        </row>
        <row r="20">
          <cell r="X20" t="e">
            <v>#REF!</v>
          </cell>
          <cell r="Z20" t="e">
            <v>#REF!</v>
          </cell>
          <cell r="AA20" t="e">
            <v>#REF!</v>
          </cell>
          <cell r="AB20" t="e">
            <v>#REF!</v>
          </cell>
        </row>
        <row r="21">
          <cell r="X21" t="e">
            <v>#REF!</v>
          </cell>
          <cell r="Z21" t="e">
            <v>#REF!</v>
          </cell>
          <cell r="AA21" t="e">
            <v>#REF!</v>
          </cell>
          <cell r="AB21" t="e">
            <v>#REF!</v>
          </cell>
        </row>
        <row r="22">
          <cell r="X22" t="e">
            <v>#REF!</v>
          </cell>
          <cell r="Z22" t="e">
            <v>#REF!</v>
          </cell>
          <cell r="AA22" t="e">
            <v>#REF!</v>
          </cell>
          <cell r="AB22" t="e">
            <v>#REF!</v>
          </cell>
        </row>
        <row r="23">
          <cell r="X23" t="e">
            <v>#REF!</v>
          </cell>
          <cell r="Z23" t="e">
            <v>#REF!</v>
          </cell>
          <cell r="AA23" t="e">
            <v>#REF!</v>
          </cell>
          <cell r="AB23" t="e">
            <v>#REF!</v>
          </cell>
        </row>
        <row r="24">
          <cell r="X24" t="e">
            <v>#REF!</v>
          </cell>
          <cell r="Z24" t="e">
            <v>#REF!</v>
          </cell>
          <cell r="AA24" t="e">
            <v>#REF!</v>
          </cell>
          <cell r="AB24" t="e">
            <v>#REF!</v>
          </cell>
        </row>
        <row r="25">
          <cell r="X25" t="e">
            <v>#REF!</v>
          </cell>
          <cell r="Z25" t="e">
            <v>#REF!</v>
          </cell>
          <cell r="AA25" t="e">
            <v>#REF!</v>
          </cell>
          <cell r="AB25" t="e">
            <v>#REF!</v>
          </cell>
        </row>
        <row r="26">
          <cell r="X26" t="e">
            <v>#REF!</v>
          </cell>
          <cell r="Z26" t="e">
            <v>#REF!</v>
          </cell>
          <cell r="AA26" t="e">
            <v>#REF!</v>
          </cell>
          <cell r="AB26" t="e">
            <v>#REF!</v>
          </cell>
        </row>
        <row r="27">
          <cell r="X27" t="e">
            <v>#REF!</v>
          </cell>
          <cell r="Z27" t="e">
            <v>#REF!</v>
          </cell>
          <cell r="AA27" t="e">
            <v>#REF!</v>
          </cell>
          <cell r="AB27" t="e">
            <v>#REF!</v>
          </cell>
        </row>
        <row r="28">
          <cell r="X28" t="e">
            <v>#REF!</v>
          </cell>
          <cell r="Z28" t="e">
            <v>#REF!</v>
          </cell>
          <cell r="AA28" t="e">
            <v>#REF!</v>
          </cell>
          <cell r="AB28" t="e">
            <v>#REF!</v>
          </cell>
        </row>
        <row r="29">
          <cell r="X29" t="e">
            <v>#REF!</v>
          </cell>
          <cell r="Z29" t="e">
            <v>#REF!</v>
          </cell>
          <cell r="AA29" t="e">
            <v>#REF!</v>
          </cell>
          <cell r="AB29" t="e">
            <v>#REF!</v>
          </cell>
        </row>
        <row r="30">
          <cell r="X30" t="e">
            <v>#REF!</v>
          </cell>
          <cell r="Z30" t="e">
            <v>#REF!</v>
          </cell>
          <cell r="AA30" t="e">
            <v>#REF!</v>
          </cell>
          <cell r="AB30" t="e">
            <v>#REF!</v>
          </cell>
        </row>
        <row r="31">
          <cell r="X31" t="e">
            <v>#REF!</v>
          </cell>
          <cell r="Z31" t="e">
            <v>#REF!</v>
          </cell>
          <cell r="AA31" t="e">
            <v>#REF!</v>
          </cell>
          <cell r="AB31" t="e">
            <v>#REF!</v>
          </cell>
        </row>
        <row r="32">
          <cell r="X32" t="e">
            <v>#REF!</v>
          </cell>
          <cell r="Z32" t="e">
            <v>#REF!</v>
          </cell>
          <cell r="AA32" t="e">
            <v>#REF!</v>
          </cell>
          <cell r="AB32" t="e">
            <v>#REF!</v>
          </cell>
        </row>
        <row r="33">
          <cell r="X33" t="e">
            <v>#REF!</v>
          </cell>
          <cell r="Z33" t="e">
            <v>#REF!</v>
          </cell>
          <cell r="AA33" t="e">
            <v>#REF!</v>
          </cell>
          <cell r="AB33" t="e">
            <v>#REF!</v>
          </cell>
        </row>
        <row r="34">
          <cell r="X34" t="e">
            <v>#REF!</v>
          </cell>
          <cell r="Z34" t="e">
            <v>#REF!</v>
          </cell>
          <cell r="AA34" t="e">
            <v>#REF!</v>
          </cell>
          <cell r="AB34" t="e">
            <v>#REF!</v>
          </cell>
        </row>
        <row r="35">
          <cell r="X35" t="e">
            <v>#REF!</v>
          </cell>
          <cell r="Z35" t="e">
            <v>#REF!</v>
          </cell>
          <cell r="AA35" t="e">
            <v>#REF!</v>
          </cell>
          <cell r="AB35" t="e">
            <v>#REF!</v>
          </cell>
        </row>
        <row r="36">
          <cell r="X36" t="e">
            <v>#REF!</v>
          </cell>
          <cell r="Z36" t="e">
            <v>#REF!</v>
          </cell>
          <cell r="AA36" t="e">
            <v>#REF!</v>
          </cell>
          <cell r="AB36" t="e">
            <v>#REF!</v>
          </cell>
        </row>
        <row r="37">
          <cell r="X37" t="e">
            <v>#REF!</v>
          </cell>
          <cell r="Z37" t="e">
            <v>#REF!</v>
          </cell>
          <cell r="AA37" t="e">
            <v>#REF!</v>
          </cell>
          <cell r="AB37" t="e">
            <v>#REF!</v>
          </cell>
        </row>
        <row r="38">
          <cell r="X38" t="e">
            <v>#REF!</v>
          </cell>
          <cell r="Z38" t="e">
            <v>#REF!</v>
          </cell>
          <cell r="AA38" t="e">
            <v>#REF!</v>
          </cell>
          <cell r="AB38" t="e">
            <v>#REF!</v>
          </cell>
        </row>
        <row r="39">
          <cell r="X39" t="e">
            <v>#REF!</v>
          </cell>
          <cell r="Z39" t="e">
            <v>#REF!</v>
          </cell>
          <cell r="AA39" t="e">
            <v>#REF!</v>
          </cell>
          <cell r="AB39" t="e">
            <v>#REF!</v>
          </cell>
        </row>
        <row r="40">
          <cell r="X40" t="e">
            <v>#REF!</v>
          </cell>
          <cell r="Z40" t="e">
            <v>#REF!</v>
          </cell>
          <cell r="AA40" t="e">
            <v>#REF!</v>
          </cell>
          <cell r="AB40" t="e">
            <v>#REF!</v>
          </cell>
        </row>
        <row r="41">
          <cell r="X41" t="e">
            <v>#REF!</v>
          </cell>
          <cell r="Z41" t="e">
            <v>#REF!</v>
          </cell>
          <cell r="AA41" t="e">
            <v>#REF!</v>
          </cell>
          <cell r="AB41" t="e">
            <v>#REF!</v>
          </cell>
        </row>
        <row r="42">
          <cell r="X42" t="e">
            <v>#REF!</v>
          </cell>
          <cell r="Z42" t="e">
            <v>#REF!</v>
          </cell>
          <cell r="AA42" t="e">
            <v>#REF!</v>
          </cell>
          <cell r="AB42" t="e">
            <v>#REF!</v>
          </cell>
        </row>
        <row r="43">
          <cell r="X43" t="e">
            <v>#REF!</v>
          </cell>
          <cell r="Z43" t="e">
            <v>#REF!</v>
          </cell>
          <cell r="AA43" t="e">
            <v>#REF!</v>
          </cell>
          <cell r="AB43" t="e">
            <v>#REF!</v>
          </cell>
        </row>
        <row r="44">
          <cell r="X44" t="e">
            <v>#REF!</v>
          </cell>
          <cell r="Z44" t="e">
            <v>#REF!</v>
          </cell>
          <cell r="AA44" t="e">
            <v>#REF!</v>
          </cell>
          <cell r="AB44" t="e">
            <v>#REF!</v>
          </cell>
        </row>
        <row r="45">
          <cell r="X45" t="e">
            <v>#REF!</v>
          </cell>
          <cell r="Z45" t="e">
            <v>#REF!</v>
          </cell>
          <cell r="AA45" t="e">
            <v>#REF!</v>
          </cell>
          <cell r="AB45" t="e">
            <v>#REF!</v>
          </cell>
        </row>
        <row r="46">
          <cell r="X46" t="e">
            <v>#REF!</v>
          </cell>
          <cell r="Z46" t="e">
            <v>#REF!</v>
          </cell>
          <cell r="AA46" t="e">
            <v>#REF!</v>
          </cell>
          <cell r="AB46" t="e">
            <v>#REF!</v>
          </cell>
        </row>
        <row r="47">
          <cell r="X47" t="e">
            <v>#REF!</v>
          </cell>
          <cell r="Z47" t="e">
            <v>#REF!</v>
          </cell>
          <cell r="AA47" t="e">
            <v>#REF!</v>
          </cell>
          <cell r="AB47" t="e">
            <v>#REF!</v>
          </cell>
        </row>
        <row r="48">
          <cell r="X48" t="e">
            <v>#REF!</v>
          </cell>
          <cell r="Z48" t="e">
            <v>#REF!</v>
          </cell>
          <cell r="AA48" t="e">
            <v>#REF!</v>
          </cell>
          <cell r="AB48" t="e">
            <v>#REF!</v>
          </cell>
        </row>
        <row r="49">
          <cell r="X49" t="e">
            <v>#REF!</v>
          </cell>
          <cell r="Z49" t="e">
            <v>#REF!</v>
          </cell>
          <cell r="AA49" t="e">
            <v>#REF!</v>
          </cell>
          <cell r="AB49" t="e">
            <v>#REF!</v>
          </cell>
        </row>
        <row r="50">
          <cell r="X50" t="e">
            <v>#REF!</v>
          </cell>
          <cell r="Z50" t="e">
            <v>#REF!</v>
          </cell>
          <cell r="AA50" t="e">
            <v>#REF!</v>
          </cell>
          <cell r="AB50" t="e">
            <v>#REF!</v>
          </cell>
        </row>
        <row r="51">
          <cell r="X51" t="e">
            <v>#REF!</v>
          </cell>
          <cell r="Z51" t="e">
            <v>#REF!</v>
          </cell>
          <cell r="AA51" t="e">
            <v>#REF!</v>
          </cell>
          <cell r="AB51" t="e">
            <v>#REF!</v>
          </cell>
        </row>
        <row r="52">
          <cell r="X52" t="e">
            <v>#REF!</v>
          </cell>
          <cell r="Z52" t="e">
            <v>#REF!</v>
          </cell>
          <cell r="AA52" t="e">
            <v>#REF!</v>
          </cell>
          <cell r="AB52" t="e">
            <v>#REF!</v>
          </cell>
        </row>
        <row r="53">
          <cell r="X53" t="e">
            <v>#REF!</v>
          </cell>
          <cell r="Z53" t="e">
            <v>#REF!</v>
          </cell>
          <cell r="AA53" t="e">
            <v>#REF!</v>
          </cell>
          <cell r="AB53" t="e">
            <v>#REF!</v>
          </cell>
        </row>
        <row r="54">
          <cell r="X54" t="e">
            <v>#REF!</v>
          </cell>
          <cell r="Z54" t="e">
            <v>#REF!</v>
          </cell>
          <cell r="AA54" t="e">
            <v>#REF!</v>
          </cell>
          <cell r="AB54" t="e">
            <v>#REF!</v>
          </cell>
        </row>
        <row r="55">
          <cell r="X55" t="e">
            <v>#REF!</v>
          </cell>
          <cell r="Z55" t="e">
            <v>#REF!</v>
          </cell>
          <cell r="AA55" t="e">
            <v>#REF!</v>
          </cell>
          <cell r="AB55" t="e">
            <v>#REF!</v>
          </cell>
        </row>
        <row r="56">
          <cell r="X56" t="e">
            <v>#REF!</v>
          </cell>
          <cell r="Z56" t="e">
            <v>#REF!</v>
          </cell>
          <cell r="AA56" t="e">
            <v>#REF!</v>
          </cell>
          <cell r="AB56" t="e">
            <v>#REF!</v>
          </cell>
        </row>
        <row r="57">
          <cell r="X57" t="e">
            <v>#REF!</v>
          </cell>
          <cell r="Z57" t="e">
            <v>#REF!</v>
          </cell>
          <cell r="AA57" t="e">
            <v>#REF!</v>
          </cell>
          <cell r="AB57" t="e">
            <v>#REF!</v>
          </cell>
        </row>
        <row r="58">
          <cell r="X58" t="e">
            <v>#REF!</v>
          </cell>
          <cell r="Z58" t="e">
            <v>#REF!</v>
          </cell>
          <cell r="AA58" t="e">
            <v>#REF!</v>
          </cell>
          <cell r="AB58" t="e">
            <v>#REF!</v>
          </cell>
        </row>
      </sheetData>
      <sheetData sheetId="5" refreshError="1">
        <row r="12">
          <cell r="A12" t="e">
            <v>#REF!</v>
          </cell>
          <cell r="Q12" t="e">
            <v>#REF!</v>
          </cell>
          <cell r="AQ12" t="e">
            <v>#REF!</v>
          </cell>
        </row>
        <row r="15">
          <cell r="M15" t="e">
            <v>#REF!</v>
          </cell>
          <cell r="Q15" t="e">
            <v>#REF!</v>
          </cell>
        </row>
        <row r="16">
          <cell r="M16" t="e">
            <v>#REF!</v>
          </cell>
        </row>
        <row r="17">
          <cell r="M17" t="e">
            <v>#REF!</v>
          </cell>
        </row>
        <row r="18">
          <cell r="M18" t="e">
            <v>#REF!</v>
          </cell>
        </row>
        <row r="19">
          <cell r="M19" t="e">
            <v>#REF!</v>
          </cell>
        </row>
        <row r="20">
          <cell r="M20" t="e">
            <v>#REF!</v>
          </cell>
        </row>
        <row r="21">
          <cell r="M21" t="e">
            <v>#REF!</v>
          </cell>
        </row>
        <row r="22">
          <cell r="M22" t="e">
            <v>#REF!</v>
          </cell>
        </row>
        <row r="23">
          <cell r="M23" t="e">
            <v>#REF!</v>
          </cell>
        </row>
        <row r="24">
          <cell r="M24" t="e">
            <v>#REF!</v>
          </cell>
        </row>
        <row r="25">
          <cell r="M25" t="e">
            <v>#REF!</v>
          </cell>
        </row>
        <row r="26">
          <cell r="M26" t="e">
            <v>#REF!</v>
          </cell>
        </row>
        <row r="27">
          <cell r="M27" t="e">
            <v>#REF!</v>
          </cell>
        </row>
        <row r="28">
          <cell r="M28" t="e">
            <v>#REF!</v>
          </cell>
        </row>
        <row r="29">
          <cell r="M29" t="e">
            <v>#REF!</v>
          </cell>
        </row>
        <row r="30">
          <cell r="M30" t="e">
            <v>#REF!</v>
          </cell>
        </row>
        <row r="31">
          <cell r="M31" t="e">
            <v>#REF!</v>
          </cell>
        </row>
        <row r="32">
          <cell r="M32" t="e">
            <v>#REF!</v>
          </cell>
        </row>
        <row r="33">
          <cell r="M33" t="e">
            <v>#REF!</v>
          </cell>
        </row>
        <row r="34">
          <cell r="M34" t="e">
            <v>#REF!</v>
          </cell>
        </row>
        <row r="35">
          <cell r="M35" t="e">
            <v>#REF!</v>
          </cell>
        </row>
        <row r="36">
          <cell r="M36" t="e">
            <v>#REF!</v>
          </cell>
        </row>
        <row r="37">
          <cell r="M37" t="e">
            <v>#REF!</v>
          </cell>
        </row>
        <row r="38">
          <cell r="M38" t="e">
            <v>#REF!</v>
          </cell>
        </row>
        <row r="39">
          <cell r="M39" t="e">
            <v>#REF!</v>
          </cell>
        </row>
        <row r="40">
          <cell r="M40" t="e">
            <v>#REF!</v>
          </cell>
        </row>
        <row r="41">
          <cell r="M41" t="e">
            <v>#REF!</v>
          </cell>
        </row>
        <row r="42">
          <cell r="M42" t="e">
            <v>#REF!</v>
          </cell>
        </row>
        <row r="43">
          <cell r="M43" t="e">
            <v>#REF!</v>
          </cell>
        </row>
        <row r="44">
          <cell r="M44" t="e">
            <v>#REF!</v>
          </cell>
        </row>
        <row r="45">
          <cell r="M45" t="e">
            <v>#REF!</v>
          </cell>
        </row>
        <row r="46">
          <cell r="M46" t="e">
            <v>#REF!</v>
          </cell>
        </row>
        <row r="47">
          <cell r="M47" t="e">
            <v>#REF!</v>
          </cell>
        </row>
        <row r="48">
          <cell r="M48" t="e">
            <v>#REF!</v>
          </cell>
        </row>
        <row r="49">
          <cell r="M49" t="e">
            <v>#REF!</v>
          </cell>
        </row>
        <row r="50">
          <cell r="M50" t="e">
            <v>#REF!</v>
          </cell>
        </row>
        <row r="51">
          <cell r="M51" t="e">
            <v>#REF!</v>
          </cell>
        </row>
        <row r="52">
          <cell r="M52" t="e">
            <v>#REF!</v>
          </cell>
        </row>
        <row r="53">
          <cell r="M53" t="e">
            <v>#REF!</v>
          </cell>
        </row>
        <row r="54">
          <cell r="M54" t="e">
            <v>#REF!</v>
          </cell>
        </row>
        <row r="55">
          <cell r="M55" t="e">
            <v>#REF!</v>
          </cell>
        </row>
        <row r="56">
          <cell r="M56" t="e">
            <v>#REF!</v>
          </cell>
        </row>
        <row r="57">
          <cell r="M57" t="e">
            <v>#REF!</v>
          </cell>
        </row>
        <row r="58">
          <cell r="M58" t="e">
            <v>#REF!</v>
          </cell>
        </row>
      </sheetData>
      <sheetData sheetId="6" refreshError="1">
        <row r="14">
          <cell r="C14" t="e">
            <v>#REF!</v>
          </cell>
        </row>
        <row r="15">
          <cell r="B15" t="e">
            <v>#REF!</v>
          </cell>
          <cell r="C15" t="e">
            <v>#REF!</v>
          </cell>
          <cell r="D15" t="e">
            <v>#REF!</v>
          </cell>
        </row>
        <row r="16">
          <cell r="C16" t="e">
            <v>#REF!</v>
          </cell>
        </row>
        <row r="17">
          <cell r="C17" t="e">
            <v>#REF!</v>
          </cell>
        </row>
        <row r="18">
          <cell r="C18" t="e">
            <v>#REF!</v>
          </cell>
        </row>
        <row r="19">
          <cell r="C19" t="e">
            <v>#REF!</v>
          </cell>
        </row>
        <row r="20">
          <cell r="C20" t="e">
            <v>#REF!</v>
          </cell>
        </row>
        <row r="21">
          <cell r="C21" t="e">
            <v>#REF!</v>
          </cell>
        </row>
        <row r="22">
          <cell r="C22" t="e">
            <v>#REF!</v>
          </cell>
        </row>
      </sheetData>
      <sheetData sheetId="7" refreshError="1">
        <row r="10">
          <cell r="G10" t="e">
            <v>#REF!</v>
          </cell>
        </row>
      </sheetData>
      <sheetData sheetId="8" refreshError="1"/>
      <sheetData sheetId="9" refreshError="1">
        <row r="9">
          <cell r="J9" t="e">
            <v>#REF!</v>
          </cell>
        </row>
        <row r="15">
          <cell r="A15" t="e">
            <v>#REF!</v>
          </cell>
          <cell r="B15" t="e">
            <v>#REF!</v>
          </cell>
          <cell r="C15" t="e">
            <v>#REF!</v>
          </cell>
          <cell r="H15" t="e">
            <v>#REF!</v>
          </cell>
        </row>
        <row r="23">
          <cell r="A23" t="e">
            <v>#REF!</v>
          </cell>
        </row>
      </sheetData>
      <sheetData sheetId="10" refreshError="1">
        <row r="13">
          <cell r="B13" t="e">
            <v>#REF!</v>
          </cell>
          <cell r="E13" t="e">
            <v>#REF!</v>
          </cell>
          <cell r="F13" t="e">
            <v>#REF!</v>
          </cell>
          <cell r="H13" t="e">
            <v>#REF!</v>
          </cell>
          <cell r="I13" t="e">
            <v>#REF!</v>
          </cell>
          <cell r="O13" t="e">
            <v>#REF!</v>
          </cell>
          <cell r="R13" t="e">
            <v>#REF!</v>
          </cell>
          <cell r="T13" t="e">
            <v>#REF!</v>
          </cell>
          <cell r="U13" t="e">
            <v>#REF!</v>
          </cell>
          <cell r="V13" t="e">
            <v>#REF!</v>
          </cell>
          <cell r="W13" t="e">
            <v>#REF!</v>
          </cell>
          <cell r="X13" t="e">
            <v>#REF!</v>
          </cell>
        </row>
        <row r="14">
          <cell r="B14" t="e">
            <v>#REF!</v>
          </cell>
          <cell r="O14" t="e">
            <v>#REF!</v>
          </cell>
          <cell r="AA14" t="e">
            <v>#REF!</v>
          </cell>
          <cell r="AB14" t="e">
            <v>#REF!</v>
          </cell>
        </row>
        <row r="15">
          <cell r="B15" t="e">
            <v>#REF!</v>
          </cell>
          <cell r="O15" t="e">
            <v>#REF!</v>
          </cell>
          <cell r="AA15" t="e">
            <v>#REF!</v>
          </cell>
          <cell r="AB15" t="e">
            <v>#REF!</v>
          </cell>
        </row>
        <row r="16">
          <cell r="B16" t="e">
            <v>#REF!</v>
          </cell>
          <cell r="O16" t="e">
            <v>#REF!</v>
          </cell>
          <cell r="AA16" t="e">
            <v>#REF!</v>
          </cell>
          <cell r="AB16" t="e">
            <v>#REF!</v>
          </cell>
        </row>
        <row r="17">
          <cell r="B17" t="e">
            <v>#REF!</v>
          </cell>
          <cell r="O17" t="e">
            <v>#REF!</v>
          </cell>
          <cell r="AA17" t="e">
            <v>#REF!</v>
          </cell>
          <cell r="AB17" t="e">
            <v>#REF!</v>
          </cell>
        </row>
      </sheetData>
      <sheetData sheetId="11" refreshError="1">
        <row r="3">
          <cell r="A3" t="e">
            <v>#REF!</v>
          </cell>
        </row>
        <row r="7">
          <cell r="O7" t="e">
            <v>#REF!</v>
          </cell>
        </row>
        <row r="9">
          <cell r="A9" t="e">
            <v>#REF!</v>
          </cell>
        </row>
        <row r="13">
          <cell r="AB13" t="e">
            <v>#REF!</v>
          </cell>
          <cell r="AC13" t="e">
            <v>#REF!</v>
          </cell>
          <cell r="AD13" t="e">
            <v>#REF!</v>
          </cell>
          <cell r="AE13" t="e">
            <v>#REF!</v>
          </cell>
          <cell r="AF13" t="e">
            <v>#REF!</v>
          </cell>
          <cell r="AG13" t="e">
            <v>#REF!</v>
          </cell>
          <cell r="AH13" t="e">
            <v>#REF!</v>
          </cell>
          <cell r="AI13" t="e">
            <v>#REF!</v>
          </cell>
          <cell r="AJ13" t="e">
            <v>#REF!</v>
          </cell>
          <cell r="AK13" t="e">
            <v>#REF!</v>
          </cell>
          <cell r="AL13" t="e">
            <v>#REF!</v>
          </cell>
          <cell r="AM13" t="e">
            <v>#REF!</v>
          </cell>
        </row>
      </sheetData>
      <sheetData sheetId="12" refreshError="1">
        <row r="7">
          <cell r="O7" t="e">
            <v>#REF!</v>
          </cell>
        </row>
        <row r="19">
          <cell r="AC19" t="e">
            <v>#REF!</v>
          </cell>
          <cell r="AD19" t="e">
            <v>#REF!</v>
          </cell>
        </row>
        <row r="20">
          <cell r="AC20" t="e">
            <v>#REF!</v>
          </cell>
          <cell r="AD20" t="e">
            <v>#REF!</v>
          </cell>
        </row>
      </sheetData>
      <sheetData sheetId="13" refreshError="1"/>
      <sheetData sheetId="1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o"/>
      <sheetName val="visual"/>
      <sheetName val="Alterar"/>
      <sheetName val="Novo"/>
      <sheetName val="Menu"/>
      <sheetName val="Controle"/>
      <sheetName val="SP"/>
      <sheetName val="RJ"/>
      <sheetName val="BH"/>
      <sheetName val="Salarios"/>
      <sheetName val="Equipto"/>
      <sheetName val="Serviços"/>
      <sheetName val="Equipe"/>
      <sheetName val="Obra"/>
      <sheetName val="Estrutura"/>
      <sheetName val="Estrutura - Obra"/>
      <sheetName val="Pesquisa"/>
      <sheetName val="Inicial"/>
      <sheetName val="Módulo1"/>
      <sheetName val="Estrutura_-_Obra"/>
    </sheetNames>
    <sheetDataSet>
      <sheetData sheetId="0"/>
      <sheetData sheetId="1"/>
      <sheetData sheetId="2" refreshError="1">
        <row r="15">
          <cell r="D15">
            <v>11637.48</v>
          </cell>
        </row>
        <row r="19">
          <cell r="D19">
            <v>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o"/>
      <sheetName val="visual"/>
      <sheetName val="Alterar"/>
      <sheetName val="Novo"/>
      <sheetName val="Menu"/>
      <sheetName val="Controle"/>
      <sheetName val="SP"/>
      <sheetName val="RJ"/>
      <sheetName val="BH"/>
      <sheetName val="Salarios"/>
      <sheetName val="Equipto"/>
      <sheetName val="Serviços"/>
      <sheetName val="Equipe"/>
      <sheetName val="Obra"/>
      <sheetName val="Estrutura"/>
      <sheetName val="Estrutura - Obra"/>
      <sheetName val="Pesquisa"/>
      <sheetName val="Inicial"/>
      <sheetName val="Módulo1"/>
      <sheetName val="Estrutura_-_Obra"/>
    </sheetNames>
    <sheetDataSet>
      <sheetData sheetId="0"/>
      <sheetData sheetId="1"/>
      <sheetData sheetId="2" refreshError="1">
        <row r="15">
          <cell r="D15" t="e">
            <v>#REF!</v>
          </cell>
        </row>
        <row r="19">
          <cell r="D19" t="e">
            <v>#REF!</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ai03"/>
      <sheetName val="BEC0403"/>
      <sheetName val="Bso0503"/>
      <sheetName val="Ins0503_especif."/>
      <sheetName val="Ins0503_especif_"/>
    </sheetNames>
    <sheetDataSet>
      <sheetData sheetId="0">
        <row r="2">
          <cell r="A2" t="str">
            <v>010000</v>
          </cell>
          <cell r="B2" t="str">
            <v>CANTEIRO DE OBRAS</v>
          </cell>
        </row>
        <row r="4">
          <cell r="A4" t="str">
            <v>020000</v>
          </cell>
          <cell r="B4" t="str">
            <v>SERVICOS TECNICOS</v>
          </cell>
        </row>
        <row r="5">
          <cell r="A5" t="str">
            <v>020101</v>
          </cell>
          <cell r="B5" t="str">
            <v>DETALHAMENTO DE PROJETO</v>
          </cell>
          <cell r="C5" t="str">
            <v>M</v>
          </cell>
          <cell r="D5">
            <v>3.99</v>
          </cell>
        </row>
        <row r="7">
          <cell r="A7" t="str">
            <v>020200</v>
          </cell>
          <cell r="B7" t="str">
            <v>LOCACAO E CADASTRO</v>
          </cell>
        </row>
        <row r="8">
          <cell r="A8" t="str">
            <v>020201</v>
          </cell>
          <cell r="B8" t="str">
            <v>LOCACAO DE REDES DE ESGOTO</v>
          </cell>
          <cell r="C8" t="str">
            <v>M</v>
          </cell>
          <cell r="D8">
            <v>0.25</v>
          </cell>
        </row>
        <row r="9">
          <cell r="A9" t="str">
            <v>020202</v>
          </cell>
          <cell r="B9" t="str">
            <v>LOCACAO DE ADUTORAS, COLETORES  TRONCOS E INTERCEPTORES</v>
          </cell>
          <cell r="C9" t="str">
            <v>M</v>
          </cell>
          <cell r="D9">
            <v>0.43</v>
          </cell>
        </row>
        <row r="10">
          <cell r="A10" t="str">
            <v>020204</v>
          </cell>
          <cell r="B10" t="str">
            <v>LOCACAO E ACOMPANHAMENTO TOPOGRAFICO DE OBRAS ESPECIAIS</v>
          </cell>
          <cell r="C10" t="str">
            <v>DIA</v>
          </cell>
          <cell r="D10">
            <v>275.64</v>
          </cell>
        </row>
        <row r="11">
          <cell r="A11" t="str">
            <v>020205</v>
          </cell>
          <cell r="B11" t="str">
            <v>CADASTRO DE REDES</v>
          </cell>
          <cell r="C11" t="str">
            <v>M</v>
          </cell>
          <cell r="D11">
            <v>0.71</v>
          </cell>
        </row>
        <row r="12">
          <cell r="A12" t="str">
            <v>020206</v>
          </cell>
          <cell r="B12" t="str">
            <v xml:space="preserve">CADASTRO DE ADUTORAS, COLETORES TRONCOS E INTERCEPTORES </v>
          </cell>
          <cell r="C12" t="str">
            <v>M</v>
          </cell>
          <cell r="D12">
            <v>1.62</v>
          </cell>
        </row>
        <row r="13">
          <cell r="A13" t="str">
            <v>020207</v>
          </cell>
          <cell r="B13" t="str">
            <v>CADASTRO DE LIGACOES</v>
          </cell>
          <cell r="C13" t="str">
            <v>UN</v>
          </cell>
          <cell r="D13">
            <v>5.61</v>
          </cell>
        </row>
        <row r="15">
          <cell r="A15" t="str">
            <v>030000</v>
          </cell>
          <cell r="B15" t="str">
            <v>SERVICOS PRELIMINARES</v>
          </cell>
        </row>
        <row r="16">
          <cell r="A16" t="str">
            <v>030100</v>
          </cell>
          <cell r="B16" t="str">
            <v>TRANSITO E SEGURANCA</v>
          </cell>
        </row>
        <row r="17">
          <cell r="A17" t="str">
            <v>030101</v>
          </cell>
          <cell r="B17" t="str">
            <v>SINALIZACAO DE TRANSITO</v>
          </cell>
          <cell r="C17" t="str">
            <v>M</v>
          </cell>
          <cell r="D17">
            <v>1.17</v>
          </cell>
        </row>
        <row r="18">
          <cell r="A18" t="str">
            <v>030102</v>
          </cell>
          <cell r="B18" t="str">
            <v>TAPUME CONTINUO EM CHAPAS DE MADEIRA OU DE ACO -  SEM ILUMINACAO SEGURANCA</v>
          </cell>
          <cell r="C18" t="str">
            <v>M</v>
          </cell>
          <cell r="D18">
            <v>1.8</v>
          </cell>
        </row>
        <row r="19">
          <cell r="A19" t="str">
            <v>030103</v>
          </cell>
          <cell r="B19" t="str">
            <v>TAPUME CONTINUO EM CHAPAS DE MADEIRA OU DE ACO -  COM ILUMINACAO SEGURANCA</v>
          </cell>
          <cell r="C19" t="str">
            <v>M</v>
          </cell>
          <cell r="D19">
            <v>2.99</v>
          </cell>
        </row>
        <row r="20">
          <cell r="A20" t="str">
            <v>030104</v>
          </cell>
          <cell r="B20" t="str">
            <v>TAPUME DE CHAPA DE MADEIRA COMPENSADA</v>
          </cell>
          <cell r="C20" t="str">
            <v>M2</v>
          </cell>
          <cell r="D20">
            <v>22.87</v>
          </cell>
        </row>
        <row r="22">
          <cell r="A22" t="str">
            <v>030200</v>
          </cell>
          <cell r="B22" t="str">
            <v>PASSADICOS E TRAVESSIAS</v>
          </cell>
        </row>
        <row r="23">
          <cell r="A23" t="str">
            <v>030201</v>
          </cell>
          <cell r="B23" t="str">
            <v>PASSADICOS DE MADEIRA PARA PEDESTRES</v>
          </cell>
          <cell r="C23" t="str">
            <v>M2</v>
          </cell>
          <cell r="D23">
            <v>25.05</v>
          </cell>
        </row>
        <row r="24">
          <cell r="A24" t="str">
            <v>030202</v>
          </cell>
          <cell r="B24" t="str">
            <v>TRAVESSIA DE MADEIRA PARA VEICULOS</v>
          </cell>
          <cell r="C24" t="str">
            <v>M2</v>
          </cell>
          <cell r="D24">
            <v>23.4</v>
          </cell>
        </row>
        <row r="25">
          <cell r="A25" t="str">
            <v>030203</v>
          </cell>
          <cell r="B25" t="str">
            <v>TRAVESSIA DE CHAPA METALICA PARA VEICULOS</v>
          </cell>
          <cell r="C25" t="str">
            <v>M2</v>
          </cell>
          <cell r="D25">
            <v>60.35</v>
          </cell>
        </row>
        <row r="27">
          <cell r="A27" t="str">
            <v>030300</v>
          </cell>
          <cell r="B27" t="str">
            <v>SUSTENTACAO DE ESTRUTURAS</v>
          </cell>
        </row>
        <row r="28">
          <cell r="A28" t="str">
            <v>030301</v>
          </cell>
          <cell r="B28" t="str">
            <v>ESCORAMENTO DE POSTES</v>
          </cell>
          <cell r="C28" t="str">
            <v>UN</v>
          </cell>
          <cell r="D28">
            <v>40.08</v>
          </cell>
        </row>
        <row r="29">
          <cell r="A29" t="str">
            <v>030302</v>
          </cell>
          <cell r="B29" t="str">
            <v>SUSTENTACAO DE TUBULACOES EXISTENTES - PRANCHAS DE PEROBA</v>
          </cell>
          <cell r="C29" t="str">
            <v>M3</v>
          </cell>
          <cell r="D29">
            <v>789.06</v>
          </cell>
        </row>
        <row r="30">
          <cell r="A30" t="str">
            <v>030303</v>
          </cell>
          <cell r="B30" t="str">
            <v>SUSTENTACAO DE TUBULACOES EXISTENTES - PERFIS METALICOS</v>
          </cell>
          <cell r="C30" t="str">
            <v>T</v>
          </cell>
          <cell r="D30">
            <v>351.89</v>
          </cell>
        </row>
        <row r="32">
          <cell r="A32" t="str">
            <v>030400</v>
          </cell>
          <cell r="B32" t="str">
            <v>ATERRO DE FOSSA</v>
          </cell>
        </row>
        <row r="33">
          <cell r="A33" t="str">
            <v>030401</v>
          </cell>
          <cell r="B33" t="str">
            <v>ATERRO DE FOSSA</v>
          </cell>
          <cell r="C33" t="str">
            <v>M3</v>
          </cell>
          <cell r="D33">
            <v>7.19</v>
          </cell>
        </row>
        <row r="34">
          <cell r="A34" t="str">
            <v>030402</v>
          </cell>
          <cell r="B34" t="str">
            <v>ATERRO DE FOSSA COM EXECUCAO DE VIGA DE CONCRETO PARA BERCO DA TUBULACAO</v>
          </cell>
          <cell r="C34" t="str">
            <v>M3</v>
          </cell>
          <cell r="D34">
            <v>49.17</v>
          </cell>
        </row>
        <row r="36">
          <cell r="A36" t="str">
            <v>030500</v>
          </cell>
          <cell r="B36" t="str">
            <v>DESMATAMENTO E LIMPEZA</v>
          </cell>
        </row>
        <row r="37">
          <cell r="A37" t="str">
            <v>030501</v>
          </cell>
          <cell r="B37" t="str">
            <v>CORTE DE ARVORE COM DESTOCAMENTO</v>
          </cell>
          <cell r="C37" t="str">
            <v>UN</v>
          </cell>
          <cell r="D37">
            <v>6.68</v>
          </cell>
        </row>
        <row r="38">
          <cell r="A38" t="str">
            <v>030502</v>
          </cell>
          <cell r="B38" t="str">
            <v>ROCADA E CAPINA</v>
          </cell>
          <cell r="C38" t="str">
            <v>M2</v>
          </cell>
          <cell r="D38">
            <v>0.94</v>
          </cell>
        </row>
        <row r="40">
          <cell r="A40" t="str">
            <v>040000</v>
          </cell>
          <cell r="B40" t="str">
            <v>MOVIMENTO DE TERRA</v>
          </cell>
        </row>
        <row r="41">
          <cell r="A41" t="str">
            <v>040100</v>
          </cell>
          <cell r="B41" t="str">
            <v>ESCAVACAO EM GERAL</v>
          </cell>
        </row>
        <row r="42">
          <cell r="A42" t="str">
            <v>040101</v>
          </cell>
          <cell r="B42" t="str">
            <v>REMOCAO DE TERRA VEGETAL</v>
          </cell>
          <cell r="C42" t="str">
            <v>M2</v>
          </cell>
          <cell r="D42">
            <v>0.47</v>
          </cell>
        </row>
        <row r="43">
          <cell r="A43" t="str">
            <v>040102</v>
          </cell>
          <cell r="B43" t="str">
            <v>ESCAVACAO DE AREAS, MECANIZADA, QUALQUER TERRENO, EXCETO ROCHA</v>
          </cell>
          <cell r="C43" t="str">
            <v>M3</v>
          </cell>
          <cell r="D43">
            <v>2.36</v>
          </cell>
        </row>
        <row r="44">
          <cell r="A44" t="str">
            <v>040103</v>
          </cell>
          <cell r="B44" t="str">
            <v>ESCAVACAO SUBMERSA (DRAGAGEM)</v>
          </cell>
          <cell r="C44" t="str">
            <v>M3</v>
          </cell>
          <cell r="D44">
            <v>14.86</v>
          </cell>
        </row>
        <row r="45">
          <cell r="A45" t="str">
            <v>040104</v>
          </cell>
          <cell r="B45" t="str">
            <v>ESCAVACAO DE JAZIDAS DE SOLO</v>
          </cell>
          <cell r="C45" t="str">
            <v>M3</v>
          </cell>
          <cell r="D45">
            <v>3.37</v>
          </cell>
        </row>
        <row r="46">
          <cell r="A46" t="str">
            <v>040105</v>
          </cell>
          <cell r="B46" t="str">
            <v>ESCAVACAO EM ROCHA DURA COM EXPLOSIVO</v>
          </cell>
          <cell r="C46" t="str">
            <v>M3</v>
          </cell>
          <cell r="D46">
            <v>45.04</v>
          </cell>
        </row>
        <row r="47">
          <cell r="A47" t="str">
            <v>040106</v>
          </cell>
          <cell r="B47" t="str">
            <v>ESCAVACAO EM ROCHA BRANDA OU MOLEDO A FRIO</v>
          </cell>
          <cell r="C47" t="str">
            <v>M3</v>
          </cell>
          <cell r="D47">
            <v>77.33</v>
          </cell>
        </row>
        <row r="49">
          <cell r="A49" t="str">
            <v>040200</v>
          </cell>
          <cell r="B49" t="str">
            <v>ESCAVACAO MANUAL, QUALQUER TERRENO EXCETO ROCHA, DE AREAS, VALAS, POCOS E CAVAS</v>
          </cell>
        </row>
        <row r="50">
          <cell r="A50" t="str">
            <v>040201</v>
          </cell>
          <cell r="B50" t="str">
            <v>ATE 2,00 M DE PROFUNDIDADE</v>
          </cell>
          <cell r="C50" t="str">
            <v>M3</v>
          </cell>
          <cell r="D50">
            <v>20</v>
          </cell>
        </row>
        <row r="51">
          <cell r="A51" t="str">
            <v>040202</v>
          </cell>
          <cell r="B51" t="str">
            <v>ALEM DE 2,00 M ATE 4,00 M DE PROFUNDIDADE</v>
          </cell>
          <cell r="C51" t="str">
            <v>M3</v>
          </cell>
          <cell r="D51">
            <v>23.27</v>
          </cell>
        </row>
        <row r="52">
          <cell r="A52" t="str">
            <v>040203</v>
          </cell>
          <cell r="B52" t="str">
            <v>ALEM DE 4,00 M ATE 6,00 M DE PROFUNDIDADE</v>
          </cell>
          <cell r="C52" t="str">
            <v>M3</v>
          </cell>
          <cell r="D52">
            <v>26.56</v>
          </cell>
        </row>
        <row r="54">
          <cell r="A54" t="str">
            <v>040300</v>
          </cell>
          <cell r="B54" t="str">
            <v>ESCAVACAO MANUAL, QQ TERRENO EXCETO ROCHA PARA EXECUCAO DE ESTACAO ELEVATORIA EM ADUELAS SUCESSIVAS</v>
          </cell>
        </row>
        <row r="55">
          <cell r="A55" t="str">
            <v>040301</v>
          </cell>
          <cell r="B55" t="str">
            <v>ATE 2,00 M DE PROFUNDIDADE</v>
          </cell>
          <cell r="C55" t="str">
            <v>M3</v>
          </cell>
          <cell r="D55">
            <v>34.28</v>
          </cell>
        </row>
        <row r="56">
          <cell r="A56" t="str">
            <v>040302</v>
          </cell>
          <cell r="B56" t="str">
            <v>ALEM DE 2,00 M ATE 4,00 M DE PROFUNDIDADE</v>
          </cell>
          <cell r="C56" t="str">
            <v>M3</v>
          </cell>
          <cell r="D56">
            <v>40.840000000000003</v>
          </cell>
        </row>
        <row r="57">
          <cell r="A57" t="str">
            <v>040303</v>
          </cell>
          <cell r="B57" t="str">
            <v>ALEM DE 4,00 M ATE 6,00 M DE PROFUNDIDADE</v>
          </cell>
          <cell r="C57" t="str">
            <v>M3</v>
          </cell>
          <cell r="D57">
            <v>50.67</v>
          </cell>
        </row>
        <row r="58">
          <cell r="A58" t="str">
            <v>040304</v>
          </cell>
          <cell r="B58" t="str">
            <v>ALEM DE 6,00 M ATE 8,00 M DE PROFUNDIDADE</v>
          </cell>
          <cell r="C58" t="str">
            <v>M3</v>
          </cell>
          <cell r="D58">
            <v>67.05</v>
          </cell>
        </row>
        <row r="60">
          <cell r="A60" t="str">
            <v>040400</v>
          </cell>
          <cell r="B60" t="str">
            <v>ESCAVACAO DE VALAS - REDES DE DISTRIBUICAO</v>
          </cell>
        </row>
        <row r="61">
          <cell r="A61" t="str">
            <v>040401</v>
          </cell>
          <cell r="B61" t="str">
            <v>ADICIONAL DE PRECO PARA ESCAVACAO EM ROCHA, PROFUNDIDADE ATE  1,50 M</v>
          </cell>
          <cell r="C61" t="str">
            <v>M3</v>
          </cell>
          <cell r="D61">
            <v>42.86</v>
          </cell>
        </row>
        <row r="62">
          <cell r="A62" t="str">
            <v>040402</v>
          </cell>
          <cell r="B62" t="str">
            <v>ADICIONAL DE PRECO PARA ESCAVACAO MANUAL, PROFUNDIDADE ATE 1,50 M</v>
          </cell>
          <cell r="C62" t="str">
            <v>M3</v>
          </cell>
          <cell r="D62">
            <v>12.56</v>
          </cell>
        </row>
        <row r="63">
          <cell r="A63" t="str">
            <v>040403</v>
          </cell>
          <cell r="B63" t="str">
            <v>ESCAVACAO QUALQUER TERRENO EXCETO ROCHA,  PROFUNDIDADE DE 1,50 M ATE 3,00 M</v>
          </cell>
          <cell r="C63" t="str">
            <v>M3</v>
          </cell>
          <cell r="D63">
            <v>3.37</v>
          </cell>
        </row>
        <row r="65">
          <cell r="A65" t="str">
            <v>040500</v>
          </cell>
          <cell r="B65" t="str">
            <v>ESCAVACAO DE VALAS - QUALQUER TERRENO EXCETO ROCHA- REDES COLETORAS</v>
          </cell>
        </row>
        <row r="66">
          <cell r="A66" t="str">
            <v>040501</v>
          </cell>
          <cell r="B66" t="str">
            <v>ATE 2,00 M DE PROFUNDIDADE (A)</v>
          </cell>
          <cell r="C66" t="str">
            <v>M3</v>
          </cell>
          <cell r="D66">
            <v>2.64</v>
          </cell>
        </row>
        <row r="67">
          <cell r="A67" t="str">
            <v>040502</v>
          </cell>
          <cell r="B67" t="str">
            <v>ATE 3,00 M DE PROFUNDIDADE (A)</v>
          </cell>
          <cell r="C67" t="str">
            <v>M3</v>
          </cell>
          <cell r="D67">
            <v>2.93</v>
          </cell>
        </row>
        <row r="68">
          <cell r="A68" t="str">
            <v>040503</v>
          </cell>
          <cell r="B68" t="str">
            <v>ATE 4,00 M DE PROFUNDIDADE (A)</v>
          </cell>
          <cell r="C68" t="str">
            <v>M3</v>
          </cell>
          <cell r="D68">
            <v>3.35</v>
          </cell>
        </row>
        <row r="69">
          <cell r="A69" t="str">
            <v>040504</v>
          </cell>
          <cell r="B69" t="str">
            <v>ATE 6,00 M DE PROFUNDIDADE (A)</v>
          </cell>
          <cell r="C69" t="str">
            <v>M3</v>
          </cell>
          <cell r="D69">
            <v>4.9400000000000004</v>
          </cell>
        </row>
        <row r="70">
          <cell r="A70" t="str">
            <v>040505</v>
          </cell>
          <cell r="B70" t="str">
            <v>ATE 8,00 M DE PROFUNDIDADE (A)</v>
          </cell>
          <cell r="C70" t="str">
            <v>M3</v>
          </cell>
          <cell r="D70">
            <v>7.64</v>
          </cell>
        </row>
        <row r="71">
          <cell r="A71" t="str">
            <v>040531</v>
          </cell>
          <cell r="B71" t="str">
            <v>ATE 2,00 M DE PROFUNDIDADE (B)</v>
          </cell>
          <cell r="C71" t="str">
            <v>M3</v>
          </cell>
          <cell r="D71">
            <v>2.11</v>
          </cell>
        </row>
        <row r="72">
          <cell r="A72" t="str">
            <v>040532</v>
          </cell>
          <cell r="B72" t="str">
            <v>ATE 3,00 M DE PROFUNDIDADE (B)</v>
          </cell>
          <cell r="C72" t="str">
            <v>M3</v>
          </cell>
          <cell r="D72">
            <v>2.3199999999999998</v>
          </cell>
        </row>
        <row r="73">
          <cell r="A73" t="str">
            <v>040533</v>
          </cell>
          <cell r="B73" t="str">
            <v>ATE 4,00 M DE PROFUNDIDADE (B)</v>
          </cell>
          <cell r="C73" t="str">
            <v>M3</v>
          </cell>
          <cell r="D73">
            <v>2.67</v>
          </cell>
        </row>
        <row r="74">
          <cell r="A74" t="str">
            <v>040534</v>
          </cell>
          <cell r="B74" t="str">
            <v>ATE 6,00 M DE PROFUNDIDADE (B)</v>
          </cell>
          <cell r="C74" t="str">
            <v>M3</v>
          </cell>
          <cell r="D74">
            <v>3.93</v>
          </cell>
        </row>
        <row r="75">
          <cell r="A75" t="str">
            <v>040535</v>
          </cell>
          <cell r="B75" t="str">
            <v>ATE 8,00 M DE PROFUNDIDADE (B)</v>
          </cell>
          <cell r="C75" t="str">
            <v>M3</v>
          </cell>
          <cell r="D75">
            <v>6.14</v>
          </cell>
        </row>
        <row r="76">
          <cell r="A76" t="str">
            <v>040551</v>
          </cell>
          <cell r="B76" t="str">
            <v>ATE 2,00 M DE PROFUNDIDADE (C)</v>
          </cell>
          <cell r="C76" t="str">
            <v>M3</v>
          </cell>
          <cell r="D76">
            <v>1.3</v>
          </cell>
        </row>
        <row r="77">
          <cell r="A77" t="str">
            <v>040552</v>
          </cell>
          <cell r="B77" t="str">
            <v>ATE 3,00 M DE PROFUNDIDADE (C)</v>
          </cell>
          <cell r="C77" t="str">
            <v>M3</v>
          </cell>
          <cell r="D77">
            <v>1.44</v>
          </cell>
        </row>
        <row r="78">
          <cell r="A78" t="str">
            <v>040553</v>
          </cell>
          <cell r="B78" t="str">
            <v>ATE 4,00 M DE PROFUNDIDADE (C)</v>
          </cell>
          <cell r="C78" t="str">
            <v>M3</v>
          </cell>
          <cell r="D78">
            <v>1.64</v>
          </cell>
        </row>
        <row r="79">
          <cell r="A79" t="str">
            <v>040554</v>
          </cell>
          <cell r="B79" t="str">
            <v>ATE 6,00 M DE PROFUNDIDADE (C)</v>
          </cell>
          <cell r="C79" t="str">
            <v>M3</v>
          </cell>
          <cell r="D79">
            <v>2.46</v>
          </cell>
        </row>
        <row r="80">
          <cell r="A80" t="str">
            <v>040555</v>
          </cell>
          <cell r="B80" t="str">
            <v>ATE 8,00 M DE PROFUNDIDADE (C)</v>
          </cell>
          <cell r="C80" t="str">
            <v>M3</v>
          </cell>
          <cell r="D80">
            <v>3.8</v>
          </cell>
        </row>
        <row r="82">
          <cell r="A82" t="str">
            <v>040600</v>
          </cell>
          <cell r="B82" t="str">
            <v>ESCAV.DE VALAS,QQ TERRENO EXCETO ROCHA-ADUTORAS,COLETORES TRONCO,INTERCEPTORES,EMISSARIOS E GALERIAS</v>
          </cell>
        </row>
        <row r="83">
          <cell r="A83" t="str">
            <v>040601</v>
          </cell>
          <cell r="B83" t="str">
            <v>ATE 2,00M DE PROFUNDIDADE (A)</v>
          </cell>
          <cell r="C83" t="str">
            <v>M3</v>
          </cell>
          <cell r="D83">
            <v>2.04</v>
          </cell>
        </row>
        <row r="84">
          <cell r="A84" t="str">
            <v>040602</v>
          </cell>
          <cell r="B84" t="str">
            <v>ALEM DE 2,00 M ATE 4,00 M DE PROFUNDIDADE (A)</v>
          </cell>
          <cell r="C84" t="str">
            <v>M3</v>
          </cell>
          <cell r="D84">
            <v>2.97</v>
          </cell>
        </row>
        <row r="85">
          <cell r="A85" t="str">
            <v>040603</v>
          </cell>
          <cell r="B85" t="str">
            <v>ALEM DE 4,00 M ATE 6,00 M DE PROFUNDIDADE (A)</v>
          </cell>
          <cell r="C85" t="str">
            <v>M3</v>
          </cell>
          <cell r="D85">
            <v>6.65</v>
          </cell>
        </row>
        <row r="86">
          <cell r="A86" t="str">
            <v>040604</v>
          </cell>
          <cell r="B86" t="str">
            <v>ALEM DE 6,00 M ATE 8,00 M DE PROFUNDIDADE (A)</v>
          </cell>
          <cell r="C86" t="str">
            <v>M3</v>
          </cell>
          <cell r="D86">
            <v>11.07</v>
          </cell>
        </row>
        <row r="87">
          <cell r="A87" t="str">
            <v>040631</v>
          </cell>
          <cell r="B87" t="str">
            <v>ATE 2,00 M DE PROFUNDIDADE (B)</v>
          </cell>
          <cell r="C87" t="str">
            <v>M3</v>
          </cell>
          <cell r="D87">
            <v>1.63</v>
          </cell>
        </row>
        <row r="88">
          <cell r="A88" t="str">
            <v>040632</v>
          </cell>
          <cell r="B88" t="str">
            <v>ALEM DE 2,00 M ATE 4,00 M DE PROFUNDIDADE (B)</v>
          </cell>
          <cell r="C88" t="str">
            <v>M3</v>
          </cell>
          <cell r="D88">
            <v>2.38</v>
          </cell>
        </row>
        <row r="89">
          <cell r="A89" t="str">
            <v>040633</v>
          </cell>
          <cell r="B89" t="str">
            <v>ALEM 4,00 M ATE 6,00 M DE PROFUNDIDADE (B)</v>
          </cell>
          <cell r="C89" t="str">
            <v>M3</v>
          </cell>
          <cell r="D89">
            <v>5.34</v>
          </cell>
        </row>
        <row r="90">
          <cell r="A90" t="str">
            <v>040634</v>
          </cell>
          <cell r="B90" t="str">
            <v>ALEM DE 6,00 M ATE 8,00 M DE PROFUNDIDADE (B)</v>
          </cell>
          <cell r="C90" t="str">
            <v>M3</v>
          </cell>
          <cell r="D90">
            <v>8.8800000000000008</v>
          </cell>
        </row>
        <row r="91">
          <cell r="A91" t="str">
            <v>040651</v>
          </cell>
          <cell r="B91" t="str">
            <v>ATE 2,00 M DE PROFUNDIDADE (C)</v>
          </cell>
          <cell r="C91" t="str">
            <v>M3</v>
          </cell>
          <cell r="D91">
            <v>1.01</v>
          </cell>
        </row>
        <row r="92">
          <cell r="A92" t="str">
            <v>040652</v>
          </cell>
          <cell r="B92" t="str">
            <v>ALEM DE 2,00 M ATE 4,00 M DE PROFUNDIDADE (C)</v>
          </cell>
          <cell r="C92" t="str">
            <v>M3</v>
          </cell>
          <cell r="D92">
            <v>1.48</v>
          </cell>
        </row>
        <row r="93">
          <cell r="A93" t="str">
            <v>040653</v>
          </cell>
          <cell r="B93" t="str">
            <v>ALEM DE 4,00 M ATE 6,00 M DE PROFUNDIDADE (C)</v>
          </cell>
          <cell r="C93" t="str">
            <v>M3</v>
          </cell>
          <cell r="D93">
            <v>3.32</v>
          </cell>
        </row>
        <row r="94">
          <cell r="A94" t="str">
            <v>040654</v>
          </cell>
          <cell r="B94" t="str">
            <v>ALEM DE 6,00 M ATE 8,00 M DE PROFUNDIDADE (C)</v>
          </cell>
          <cell r="C94" t="str">
            <v>M3</v>
          </cell>
          <cell r="D94">
            <v>5.51</v>
          </cell>
        </row>
        <row r="96">
          <cell r="A96" t="str">
            <v>040700</v>
          </cell>
          <cell r="B96" t="str">
            <v>ESCAVACAO MECANICA,QUALQUER TERRENO EXCETO ROCHA  DE POCOS E CAVAS</v>
          </cell>
        </row>
        <row r="97">
          <cell r="A97" t="str">
            <v>040701</v>
          </cell>
          <cell r="B97" t="str">
            <v>ATE 2,00M DE PROFUNDIDADE</v>
          </cell>
          <cell r="C97" t="str">
            <v>M3</v>
          </cell>
          <cell r="D97">
            <v>2.42</v>
          </cell>
        </row>
        <row r="98">
          <cell r="A98" t="str">
            <v>040702</v>
          </cell>
          <cell r="B98" t="str">
            <v>ALEM DE 2,00 M ATE 4,00 M DE PROFUNDIDADE</v>
          </cell>
          <cell r="C98" t="str">
            <v>M3</v>
          </cell>
          <cell r="D98">
            <v>3.51</v>
          </cell>
        </row>
        <row r="99">
          <cell r="A99" t="str">
            <v>040703</v>
          </cell>
          <cell r="B99" t="str">
            <v>ALEM DE 4,00 M ATE 6,00 M DE PROFUNDIDADE</v>
          </cell>
          <cell r="C99" t="str">
            <v>M3</v>
          </cell>
          <cell r="D99">
            <v>7.95</v>
          </cell>
        </row>
        <row r="100">
          <cell r="A100" t="str">
            <v>040704</v>
          </cell>
          <cell r="B100" t="str">
            <v>ALEM DE 6,00 M ATE 8,00 M DE PROFUNDIDADE</v>
          </cell>
          <cell r="C100" t="str">
            <v>M3</v>
          </cell>
          <cell r="D100">
            <v>13.28</v>
          </cell>
        </row>
        <row r="102">
          <cell r="A102" t="str">
            <v>040800</v>
          </cell>
          <cell r="B102" t="str">
            <v>ATERROS E RECOBRIMENTOS ESPECIAIS DE VALAS,CAVAS E POCOS</v>
          </cell>
        </row>
        <row r="103">
          <cell r="A103" t="str">
            <v>040801</v>
          </cell>
          <cell r="B103" t="str">
            <v>ADICIONAL DE PRECO PARA COMPACTACAO COM GC MAIOR OU IGUAL 95% PN, PROFUNDIDADE DA VALA ATE 1,50M (A)</v>
          </cell>
          <cell r="C103" t="str">
            <v>M3</v>
          </cell>
          <cell r="D103">
            <v>2.2000000000000002</v>
          </cell>
        </row>
        <row r="104">
          <cell r="A104" t="str">
            <v>040802</v>
          </cell>
          <cell r="B104" t="str">
            <v>ATERRO COMPACTADO SEM CONTROLE DE GC (A)</v>
          </cell>
          <cell r="C104" t="str">
            <v>M3</v>
          </cell>
          <cell r="D104">
            <v>5.51</v>
          </cell>
        </row>
        <row r="105">
          <cell r="A105" t="str">
            <v>040803</v>
          </cell>
          <cell r="B105" t="str">
            <v>ATERRO COMPACTADO COM GC MAIOR OU IGUAL 95 % PN (A)</v>
          </cell>
          <cell r="C105" t="str">
            <v>M3</v>
          </cell>
          <cell r="D105">
            <v>7.72</v>
          </cell>
        </row>
        <row r="106">
          <cell r="A106" t="str">
            <v>040804</v>
          </cell>
          <cell r="B106" t="str">
            <v>ATERRO COM AREIA (A)</v>
          </cell>
          <cell r="C106" t="str">
            <v>M3</v>
          </cell>
          <cell r="D106">
            <v>56.55</v>
          </cell>
        </row>
        <row r="107">
          <cell r="A107" t="str">
            <v>040805</v>
          </cell>
          <cell r="B107" t="str">
            <v>ENVOLTORIA COM AREIA (A)</v>
          </cell>
          <cell r="C107" t="str">
            <v>M3</v>
          </cell>
          <cell r="D107">
            <v>59.98</v>
          </cell>
        </row>
        <row r="108">
          <cell r="A108" t="str">
            <v>040806</v>
          </cell>
          <cell r="B108" t="str">
            <v>ENVOLTORIA DE CIMENTO E AREIA (A)</v>
          </cell>
          <cell r="C108" t="str">
            <v>M3</v>
          </cell>
          <cell r="D108">
            <v>151.93</v>
          </cell>
        </row>
        <row r="109">
          <cell r="A109" t="str">
            <v>040831</v>
          </cell>
          <cell r="B109" t="str">
            <v>ADICIONAL DE PRECO PARA COMPACTACAO COM GC MAIOR OU IGUAL 95% PN, PROFUNDIDADE DA VALA ATE 1,50M (B)</v>
          </cell>
          <cell r="C109" t="str">
            <v>M3</v>
          </cell>
          <cell r="D109">
            <v>1.78</v>
          </cell>
        </row>
        <row r="110">
          <cell r="A110" t="str">
            <v>040832</v>
          </cell>
          <cell r="B110" t="str">
            <v>ATERRO COMPACTADO SEM CONTROLE DE GC (B)</v>
          </cell>
          <cell r="C110" t="str">
            <v>M3</v>
          </cell>
          <cell r="D110">
            <v>4.4000000000000004</v>
          </cell>
        </row>
        <row r="111">
          <cell r="A111" t="str">
            <v>040833</v>
          </cell>
          <cell r="B111" t="str">
            <v>ATERRO COMPACTADO COM GC MAIOR OU IGUAL 95% PN (B)</v>
          </cell>
          <cell r="C111" t="str">
            <v>M3</v>
          </cell>
          <cell r="D111">
            <v>6.18</v>
          </cell>
        </row>
        <row r="112">
          <cell r="A112" t="str">
            <v>040834</v>
          </cell>
          <cell r="B112" t="str">
            <v>ATERRO COM AREIA (B)</v>
          </cell>
          <cell r="C112" t="str">
            <v>M3</v>
          </cell>
          <cell r="D112">
            <v>57.34</v>
          </cell>
        </row>
        <row r="113">
          <cell r="A113" t="str">
            <v>040835</v>
          </cell>
          <cell r="B113" t="str">
            <v>ENVOLTORIA COM AREIA (B)</v>
          </cell>
          <cell r="C113" t="str">
            <v>M3</v>
          </cell>
          <cell r="D113">
            <v>58</v>
          </cell>
        </row>
        <row r="114">
          <cell r="A114" t="str">
            <v>040836</v>
          </cell>
          <cell r="B114" t="str">
            <v>ENVOLTORIA DE CIMENTO COM AREIA (B)</v>
          </cell>
          <cell r="C114" t="str">
            <v>M3</v>
          </cell>
          <cell r="D114">
            <v>140.99</v>
          </cell>
        </row>
        <row r="115">
          <cell r="A115" t="str">
            <v>040851</v>
          </cell>
          <cell r="B115" t="str">
            <v>ADICIONAL DE PRECO PARA COMPACTACAO COM GC MAIOR OU IGUAL 95% PN, PROFUNDIDADE DA VALA ATE 1,50M (C)</v>
          </cell>
          <cell r="C115" t="str">
            <v>M3</v>
          </cell>
          <cell r="D115">
            <v>1.0900000000000001</v>
          </cell>
        </row>
        <row r="116">
          <cell r="A116" t="str">
            <v>040852</v>
          </cell>
          <cell r="B116" t="str">
            <v>ATERRO COMPACTADO SEM CONTROLE DE GC (C)</v>
          </cell>
          <cell r="C116" t="str">
            <v>M3</v>
          </cell>
          <cell r="D116">
            <v>2.75</v>
          </cell>
        </row>
        <row r="117">
          <cell r="A117" t="str">
            <v>040853</v>
          </cell>
          <cell r="B117" t="str">
            <v>ATERRO COMPACTADO COM GC MAIOR OU IGUAL A 95% PN (C)</v>
          </cell>
          <cell r="C117" t="str">
            <v>M3</v>
          </cell>
          <cell r="D117">
            <v>3.83</v>
          </cell>
        </row>
        <row r="118">
          <cell r="A118" t="str">
            <v>040854</v>
          </cell>
          <cell r="B118" t="str">
            <v>ATERRO COM AREIA (C)</v>
          </cell>
          <cell r="C118" t="str">
            <v>M3</v>
          </cell>
          <cell r="D118">
            <v>53.25</v>
          </cell>
        </row>
        <row r="119">
          <cell r="A119" t="str">
            <v>040855</v>
          </cell>
          <cell r="B119" t="str">
            <v>ENVOLTORIA COM AREIA (C)</v>
          </cell>
          <cell r="C119" t="str">
            <v>M3</v>
          </cell>
          <cell r="D119">
            <v>54.96</v>
          </cell>
        </row>
        <row r="120">
          <cell r="A120" t="str">
            <v>040856</v>
          </cell>
          <cell r="B120" t="str">
            <v>ENVOLTORIA DE CIMENTO E AREIA (C)</v>
          </cell>
          <cell r="C120" t="str">
            <v>M3</v>
          </cell>
          <cell r="D120">
            <v>124.55</v>
          </cell>
        </row>
        <row r="122">
          <cell r="A122" t="str">
            <v>040900</v>
          </cell>
          <cell r="B122" t="str">
            <v>MACICOS COMPACTADOS E COMPACTACAO DE AREAS</v>
          </cell>
        </row>
        <row r="123">
          <cell r="A123" t="str">
            <v>040901</v>
          </cell>
          <cell r="B123" t="str">
            <v>COMPACTACAO MECANIZADA DE AREAS COM GC MAIOR OU IGUAL 95 % PN</v>
          </cell>
          <cell r="C123" t="str">
            <v>M3</v>
          </cell>
          <cell r="D123">
            <v>2.48</v>
          </cell>
        </row>
        <row r="124">
          <cell r="A124" t="str">
            <v>040902</v>
          </cell>
          <cell r="B124" t="str">
            <v>COMPACTACAO MECANIZADA DE AREAS SEM CONTROLE DE GC</v>
          </cell>
          <cell r="C124" t="str">
            <v>M3</v>
          </cell>
          <cell r="D124">
            <v>1.18</v>
          </cell>
        </row>
        <row r="125">
          <cell r="A125" t="str">
            <v>040903</v>
          </cell>
          <cell r="B125" t="str">
            <v>MACICO DE TERRA (BARRAGENS)</v>
          </cell>
          <cell r="C125" t="str">
            <v>M3</v>
          </cell>
          <cell r="D125">
            <v>3.12</v>
          </cell>
        </row>
        <row r="126">
          <cell r="A126" t="str">
            <v>040904</v>
          </cell>
          <cell r="B126" t="str">
            <v>FILTRO DE AREIA</v>
          </cell>
          <cell r="C126" t="str">
            <v>M3</v>
          </cell>
          <cell r="D126">
            <v>77.59</v>
          </cell>
        </row>
        <row r="127">
          <cell r="A127" t="str">
            <v>040905</v>
          </cell>
          <cell r="B127" t="str">
            <v>FILTRO DE TRANSICAO</v>
          </cell>
          <cell r="C127" t="str">
            <v>M3</v>
          </cell>
          <cell r="D127">
            <v>70.37</v>
          </cell>
        </row>
        <row r="128">
          <cell r="A128" t="str">
            <v>040906</v>
          </cell>
          <cell r="B128" t="str">
            <v>MACICO DE ENROCAMENTO</v>
          </cell>
          <cell r="C128" t="str">
            <v>M3</v>
          </cell>
          <cell r="D128">
            <v>76.03</v>
          </cell>
        </row>
        <row r="129">
          <cell r="A129" t="str">
            <v>040907</v>
          </cell>
          <cell r="B129" t="str">
            <v>ENSECADEIRA COM SACOS DE AREIA (COM FORNECIMENTO DE AREIA)</v>
          </cell>
          <cell r="C129" t="str">
            <v>M3</v>
          </cell>
          <cell r="D129">
            <v>249.98</v>
          </cell>
        </row>
        <row r="130">
          <cell r="A130" t="str">
            <v>040908</v>
          </cell>
          <cell r="B130" t="str">
            <v>ENSECADEIRA COM SACOS (SEM FORNECIMENTO DE AREIA)</v>
          </cell>
          <cell r="C130" t="str">
            <v>M3</v>
          </cell>
          <cell r="D130">
            <v>204.02</v>
          </cell>
        </row>
        <row r="132">
          <cell r="A132" t="str">
            <v>041000</v>
          </cell>
          <cell r="B132" t="str">
            <v>CARGA, TRANSPORTE E DESCARGA</v>
          </cell>
        </row>
        <row r="133">
          <cell r="A133" t="str">
            <v>041001</v>
          </cell>
          <cell r="B133" t="str">
            <v>CARGA E DESCARGA DE SOLO (A)</v>
          </cell>
          <cell r="C133" t="str">
            <v>M3</v>
          </cell>
          <cell r="D133">
            <v>1.52</v>
          </cell>
        </row>
        <row r="134">
          <cell r="A134" t="str">
            <v>041002</v>
          </cell>
          <cell r="B134" t="str">
            <v>TRANSPORTE DE MATERIAL ESCAVADO - SOLO (A)</v>
          </cell>
          <cell r="C134" t="str">
            <v>M3XKM</v>
          </cell>
          <cell r="D134">
            <v>0.7</v>
          </cell>
        </row>
        <row r="135">
          <cell r="A135" t="str">
            <v>041003</v>
          </cell>
          <cell r="B135" t="str">
            <v>CARGA E DESCARGA DE ROCHA (A)</v>
          </cell>
          <cell r="C135" t="str">
            <v>M3</v>
          </cell>
          <cell r="D135">
            <v>1.82</v>
          </cell>
        </row>
        <row r="136">
          <cell r="A136" t="str">
            <v>041004</v>
          </cell>
          <cell r="B136" t="str">
            <v>TRANSPORTE DE MATERIAL ESCAVADO - ROCHA (A)</v>
          </cell>
          <cell r="C136" t="str">
            <v>M3XKM</v>
          </cell>
          <cell r="D136">
            <v>1.06</v>
          </cell>
        </row>
        <row r="137">
          <cell r="A137" t="str">
            <v>041031</v>
          </cell>
          <cell r="B137" t="str">
            <v>CARGA E DESCARGA DE SOLO (B)</v>
          </cell>
          <cell r="C137" t="str">
            <v>M3</v>
          </cell>
          <cell r="D137">
            <v>1.19</v>
          </cell>
        </row>
        <row r="138">
          <cell r="A138" t="str">
            <v>041032</v>
          </cell>
          <cell r="B138" t="str">
            <v>TRANSPORTE DE MATERIAL ESCAVADO - SOLO (B)</v>
          </cell>
          <cell r="C138" t="str">
            <v>M3XKM</v>
          </cell>
          <cell r="D138">
            <v>0.56999999999999995</v>
          </cell>
        </row>
        <row r="139">
          <cell r="A139" t="str">
            <v>041033</v>
          </cell>
          <cell r="B139" t="str">
            <v>CARGA E DESCARGA DE ROCHA (B)</v>
          </cell>
          <cell r="C139" t="str">
            <v>M3</v>
          </cell>
          <cell r="D139">
            <v>1.47</v>
          </cell>
        </row>
        <row r="140">
          <cell r="A140" t="str">
            <v>041034</v>
          </cell>
          <cell r="B140" t="str">
            <v>TRANSPORTE DE MATERIAL ESCAVADO - ROCHA (B)</v>
          </cell>
          <cell r="C140" t="str">
            <v>M3XKM</v>
          </cell>
          <cell r="D140">
            <v>0.85</v>
          </cell>
        </row>
        <row r="141">
          <cell r="A141" t="str">
            <v>041051</v>
          </cell>
          <cell r="B141" t="str">
            <v>CARGA E DESCARGA DE SOLO (C)</v>
          </cell>
          <cell r="C141" t="str">
            <v>M3</v>
          </cell>
          <cell r="D141">
            <v>0.73</v>
          </cell>
        </row>
        <row r="142">
          <cell r="A142" t="str">
            <v>041052</v>
          </cell>
          <cell r="B142" t="str">
            <v>TRANSPORTE DE MATERIAL ESCAVADO - SOLO (C)</v>
          </cell>
          <cell r="C142" t="str">
            <v>M3XKM</v>
          </cell>
          <cell r="D142">
            <v>0.34</v>
          </cell>
        </row>
        <row r="143">
          <cell r="A143" t="str">
            <v>041053</v>
          </cell>
          <cell r="B143" t="str">
            <v>CARGA E DESCARGA DE ROCHA (C)</v>
          </cell>
          <cell r="C143" t="str">
            <v>M3</v>
          </cell>
          <cell r="D143">
            <v>0.9</v>
          </cell>
        </row>
        <row r="144">
          <cell r="A144" t="str">
            <v>041054</v>
          </cell>
          <cell r="B144" t="str">
            <v>TRANSPORTE DE MATERIAL ESCAVADO - ROCHA (C)</v>
          </cell>
          <cell r="C144" t="str">
            <v>M3XKM</v>
          </cell>
          <cell r="D144">
            <v>0.53</v>
          </cell>
        </row>
        <row r="146">
          <cell r="A146" t="str">
            <v>050000</v>
          </cell>
          <cell r="B146" t="str">
            <v>ESCORAMENTOS</v>
          </cell>
        </row>
        <row r="147">
          <cell r="A147" t="str">
            <v>050100</v>
          </cell>
          <cell r="B147" t="str">
            <v>ESTRUTURAS DE ESCORAMENTO - MADEIRA</v>
          </cell>
        </row>
        <row r="148">
          <cell r="A148" t="str">
            <v>050101</v>
          </cell>
          <cell r="B148" t="str">
            <v>PONTALETEAMENTO (A)</v>
          </cell>
          <cell r="C148" t="str">
            <v>M2</v>
          </cell>
          <cell r="D148">
            <v>3.47</v>
          </cell>
        </row>
        <row r="149">
          <cell r="A149" t="str">
            <v>050102</v>
          </cell>
          <cell r="B149" t="str">
            <v>ESCORAMENTO DESCONTINUO (A)</v>
          </cell>
          <cell r="C149" t="str">
            <v>M2</v>
          </cell>
          <cell r="D149">
            <v>8.77</v>
          </cell>
        </row>
        <row r="150">
          <cell r="A150" t="str">
            <v>050103</v>
          </cell>
          <cell r="B150" t="str">
            <v>ESCORAMENTO CONTINUO (A)</v>
          </cell>
          <cell r="C150" t="str">
            <v>M2</v>
          </cell>
          <cell r="D150">
            <v>13.81</v>
          </cell>
        </row>
        <row r="151">
          <cell r="A151" t="str">
            <v>050104</v>
          </cell>
          <cell r="B151" t="str">
            <v>ESCORAMENTO ESPECIAL (A)</v>
          </cell>
          <cell r="C151" t="str">
            <v>M2</v>
          </cell>
          <cell r="D151">
            <v>23.58</v>
          </cell>
        </row>
        <row r="152">
          <cell r="A152" t="str">
            <v>050131</v>
          </cell>
          <cell r="B152" t="str">
            <v>PONTALETEAMENTO (B)</v>
          </cell>
          <cell r="C152" t="str">
            <v>M2</v>
          </cell>
          <cell r="D152">
            <v>3.08</v>
          </cell>
        </row>
        <row r="153">
          <cell r="A153" t="str">
            <v>050132</v>
          </cell>
          <cell r="B153" t="str">
            <v>ESCORAMENTO DESCONTINUO (B)</v>
          </cell>
          <cell r="C153" t="str">
            <v>M2</v>
          </cell>
          <cell r="D153">
            <v>7.83</v>
          </cell>
        </row>
        <row r="154">
          <cell r="A154" t="str">
            <v>050133</v>
          </cell>
          <cell r="B154" t="str">
            <v>ESCORAMENTO CONTINUO (B)</v>
          </cell>
          <cell r="C154" t="str">
            <v>M2</v>
          </cell>
          <cell r="D154">
            <v>12.36</v>
          </cell>
        </row>
        <row r="155">
          <cell r="A155" t="str">
            <v>050134</v>
          </cell>
          <cell r="B155" t="str">
            <v>ESCORAMENTO ESPECIAL (B)</v>
          </cell>
          <cell r="C155" t="str">
            <v>M2</v>
          </cell>
          <cell r="D155">
            <v>20.77</v>
          </cell>
        </row>
        <row r="156">
          <cell r="A156" t="str">
            <v>050151</v>
          </cell>
          <cell r="B156" t="str">
            <v>PONTALETEAMENTO (C)</v>
          </cell>
          <cell r="C156" t="str">
            <v>M2</v>
          </cell>
          <cell r="D156">
            <v>2.52</v>
          </cell>
        </row>
        <row r="157">
          <cell r="A157" t="str">
            <v>050152</v>
          </cell>
          <cell r="B157" t="str">
            <v>ESCORAMENTO DESCONTINUO (C)</v>
          </cell>
          <cell r="C157" t="str">
            <v>M2</v>
          </cell>
          <cell r="D157">
            <v>6.35</v>
          </cell>
        </row>
        <row r="158">
          <cell r="A158" t="str">
            <v>050153</v>
          </cell>
          <cell r="B158" t="str">
            <v>ESCORAMENTO CONTINUO (C)</v>
          </cell>
          <cell r="C158" t="str">
            <v>M2</v>
          </cell>
          <cell r="D158">
            <v>10.14</v>
          </cell>
        </row>
        <row r="159">
          <cell r="A159" t="str">
            <v>050154</v>
          </cell>
          <cell r="B159" t="str">
            <v>ESCORAMENTO ESPECIAL (C)</v>
          </cell>
          <cell r="C159" t="str">
            <v>M2</v>
          </cell>
          <cell r="D159">
            <v>16.579999999999998</v>
          </cell>
        </row>
        <row r="161">
          <cell r="A161" t="str">
            <v>050200</v>
          </cell>
          <cell r="B161" t="str">
            <v>ESTRUTURAS DE ESCORAMENTO METALICO - MADEIRA PARA VALAS</v>
          </cell>
        </row>
        <row r="162">
          <cell r="A162" t="str">
            <v>050201</v>
          </cell>
          <cell r="B162" t="str">
            <v>ESCORAMENTO COM 1 QUADRO  - LONGARINAS E ESTRONCAS METALICAS (A)</v>
          </cell>
          <cell r="C162" t="str">
            <v>M2</v>
          </cell>
          <cell r="D162">
            <v>53.33</v>
          </cell>
        </row>
        <row r="163">
          <cell r="A163" t="str">
            <v>050202</v>
          </cell>
          <cell r="B163" t="str">
            <v>ESCORAMENTO COM 2 QUADROS - LONGARINAS E ESTRONCAS METALICAS (A)</v>
          </cell>
          <cell r="C163" t="str">
            <v>M2</v>
          </cell>
          <cell r="D163">
            <v>56.61</v>
          </cell>
        </row>
        <row r="164">
          <cell r="A164" t="str">
            <v>050203</v>
          </cell>
          <cell r="B164" t="str">
            <v>ESCORAMENTO COM 3 QUADROS - LONGARINAS E ENTRONCAS METALICAS (A)</v>
          </cell>
          <cell r="C164" t="str">
            <v>M2</v>
          </cell>
          <cell r="D164">
            <v>61.33</v>
          </cell>
        </row>
        <row r="165">
          <cell r="A165" t="str">
            <v>050204</v>
          </cell>
          <cell r="B165" t="str">
            <v>ESCORAMENTO COM 1 QUADRO - ESTRONCAS DE MADEIRA SEM LONGARINAS (A)</v>
          </cell>
          <cell r="C165" t="str">
            <v>M2</v>
          </cell>
          <cell r="D165">
            <v>42.24</v>
          </cell>
        </row>
        <row r="166">
          <cell r="A166" t="str">
            <v>050205</v>
          </cell>
          <cell r="B166" t="str">
            <v>ESCORAMENTO COM 2 QUADROS - ESTRONCAS DE MADEIRA SEM LONGARINAS (A)</v>
          </cell>
          <cell r="C166" t="str">
            <v>M2</v>
          </cell>
          <cell r="D166">
            <v>45.63</v>
          </cell>
        </row>
        <row r="167">
          <cell r="A167" t="str">
            <v>050206</v>
          </cell>
          <cell r="B167" t="str">
            <v>ESCORAMENTO COM 3 QUADROS - ESTRONCAS DE MADEIRA SEM LONGARINAS (A)</v>
          </cell>
          <cell r="C167" t="str">
            <v>M2</v>
          </cell>
          <cell r="D167">
            <v>49.71</v>
          </cell>
        </row>
        <row r="168">
          <cell r="A168" t="str">
            <v>050231</v>
          </cell>
          <cell r="B168" t="str">
            <v>ESCORAMENTO COM 1 QUADRO - LONGARINAS E ESTRONCAS METALICAS (B)</v>
          </cell>
          <cell r="C168" t="str">
            <v>M2</v>
          </cell>
          <cell r="D168">
            <v>45.48</v>
          </cell>
        </row>
        <row r="169">
          <cell r="A169" t="str">
            <v>050232</v>
          </cell>
          <cell r="B169" t="str">
            <v>ESCORAMENTO COM 2 QUADROS - LONGARINAS E ESTRONCAS METALICAS (B)</v>
          </cell>
          <cell r="C169" t="str">
            <v>M2</v>
          </cell>
          <cell r="D169">
            <v>48.18</v>
          </cell>
        </row>
        <row r="170">
          <cell r="A170" t="str">
            <v>050233</v>
          </cell>
          <cell r="B170" t="str">
            <v>ESCORAMENTO COM 3 QUADROS - LONGARINAS E ESTRONCAS METALICAS (B)</v>
          </cell>
          <cell r="C170" t="str">
            <v>M2</v>
          </cell>
          <cell r="D170">
            <v>52.29</v>
          </cell>
        </row>
        <row r="171">
          <cell r="A171" t="str">
            <v>050234</v>
          </cell>
          <cell r="B171" t="str">
            <v>ESCORAMENTO COM 1 QUADRO - ESTRONCAS DE MADEIRA SEM LONGARINAS (B)</v>
          </cell>
          <cell r="C171" t="str">
            <v>M2</v>
          </cell>
          <cell r="D171">
            <v>35.799999999999997</v>
          </cell>
        </row>
        <row r="172">
          <cell r="A172" t="str">
            <v>050235</v>
          </cell>
          <cell r="B172" t="str">
            <v>ESCORAMENTO COM 2 QUADROS - ESTRONCAS DE MADEIRA SEM LONGARINAS (B)</v>
          </cell>
          <cell r="C172" t="str">
            <v>M2</v>
          </cell>
          <cell r="D172">
            <v>38.58</v>
          </cell>
        </row>
        <row r="173">
          <cell r="A173" t="str">
            <v>050236</v>
          </cell>
          <cell r="B173" t="str">
            <v>ESCORAMENTO COM 3 QUADROS - ESTRONCAS DE MADEIRA SEM LONGARINAS (B)</v>
          </cell>
          <cell r="C173" t="str">
            <v>M2</v>
          </cell>
          <cell r="D173">
            <v>42.01</v>
          </cell>
        </row>
        <row r="174">
          <cell r="A174" t="str">
            <v>050251</v>
          </cell>
          <cell r="B174" t="str">
            <v>ESCORAMENTO COM 1 QUADRO - LONGARINAS E ESTRONCAS METALICAS (C)</v>
          </cell>
          <cell r="C174" t="str">
            <v>M2</v>
          </cell>
          <cell r="D174">
            <v>33.75</v>
          </cell>
        </row>
        <row r="175">
          <cell r="A175" t="str">
            <v>050252</v>
          </cell>
          <cell r="B175" t="str">
            <v>ESCORAMENTO COM 2 QUADROS - LONGARINAS E ESTRONCAS METALICAS (C)</v>
          </cell>
          <cell r="C175" t="str">
            <v>M2</v>
          </cell>
          <cell r="D175">
            <v>35.64</v>
          </cell>
        </row>
        <row r="176">
          <cell r="A176" t="str">
            <v>050253</v>
          </cell>
          <cell r="B176" t="str">
            <v>ESCORAMENTO COM 3 QUADROS - LONGARINAS E ESTRONCAS METALICAS (C)</v>
          </cell>
          <cell r="C176" t="str">
            <v>M2</v>
          </cell>
          <cell r="D176">
            <v>38.71</v>
          </cell>
        </row>
        <row r="177">
          <cell r="A177" t="str">
            <v>050254</v>
          </cell>
          <cell r="B177" t="str">
            <v>ESCORAMENTO COM 1 QUADRO - ESTRONCAS DE MADEIRA SEM LONGARINAS (C)</v>
          </cell>
          <cell r="C177" t="str">
            <v>M2</v>
          </cell>
          <cell r="D177">
            <v>26.13</v>
          </cell>
        </row>
        <row r="178">
          <cell r="A178" t="str">
            <v>050255</v>
          </cell>
          <cell r="B178" t="str">
            <v>ESCORAMENTO COM 2 QUADROS - ESTRONCAS DE MADEIRA SEM LONGARINAS (C)</v>
          </cell>
          <cell r="C178" t="str">
            <v>M2</v>
          </cell>
          <cell r="D178">
            <v>28.1</v>
          </cell>
        </row>
        <row r="179">
          <cell r="A179" t="str">
            <v>050256</v>
          </cell>
          <cell r="B179" t="str">
            <v>ESCORAMENTO COM 3 QUADROS - ESTRONCAS DE MADEIRA SEM LONGARINAS (C)</v>
          </cell>
          <cell r="C179" t="str">
            <v>M2</v>
          </cell>
          <cell r="D179">
            <v>30.16</v>
          </cell>
        </row>
        <row r="181">
          <cell r="A181" t="str">
            <v>050300</v>
          </cell>
          <cell r="B181" t="str">
            <v>ESTRUTURAS DE ESCORAMENTO METALICO - MADEIRA PARA POCOS E CAVAS</v>
          </cell>
        </row>
        <row r="182">
          <cell r="A182" t="str">
            <v>050301</v>
          </cell>
          <cell r="B182" t="str">
            <v>ESCORAMENTO COM 1 QUADRO  - LONGARINAS E ESTRONCAS METALICAS</v>
          </cell>
          <cell r="C182" t="str">
            <v>M2</v>
          </cell>
          <cell r="D182">
            <v>65.099999999999994</v>
          </cell>
        </row>
        <row r="183">
          <cell r="A183" t="str">
            <v>050302</v>
          </cell>
          <cell r="B183" t="str">
            <v>ESCORAMENTO COM 2 QUADROS - LONGARINAS E ENTRONCAS METALICAS</v>
          </cell>
          <cell r="C183" t="str">
            <v>M2</v>
          </cell>
          <cell r="D183">
            <v>68.86</v>
          </cell>
        </row>
        <row r="184">
          <cell r="A184" t="str">
            <v>050303</v>
          </cell>
          <cell r="B184" t="str">
            <v>ESCORAMENTO COM 3 QUADROS - LONGARINAS E ESTRONCAS METALICAS</v>
          </cell>
          <cell r="C184" t="str">
            <v>M2</v>
          </cell>
          <cell r="D184">
            <v>74.489999999999995</v>
          </cell>
        </row>
        <row r="186">
          <cell r="A186" t="str">
            <v>050400</v>
          </cell>
          <cell r="B186" t="str">
            <v>SERVICOS E  ELEMENTOS ADICIONAIS AS ESTRUTURAS DE ESCORAMENTO EM MADEIRA E METALICO - MADEIRA</v>
          </cell>
        </row>
        <row r="187">
          <cell r="A187" t="str">
            <v>050401</v>
          </cell>
          <cell r="B187" t="str">
            <v>MATERIAL PERDIDO - MADEIRA</v>
          </cell>
          <cell r="C187" t="str">
            <v>M3</v>
          </cell>
          <cell r="D187">
            <v>250.04</v>
          </cell>
        </row>
        <row r="188">
          <cell r="A188" t="str">
            <v>050402</v>
          </cell>
          <cell r="B188" t="str">
            <v>MATERIAL PERDIDO - METALICO</v>
          </cell>
          <cell r="C188" t="str">
            <v>KG</v>
          </cell>
          <cell r="D188">
            <v>0.57999999999999996</v>
          </cell>
        </row>
        <row r="189">
          <cell r="A189" t="str">
            <v>050403</v>
          </cell>
          <cell r="B189" t="str">
            <v>MATERIAL PERDIDO - ESTRONCA DE EUCALIPTO</v>
          </cell>
          <cell r="C189" t="str">
            <v>M</v>
          </cell>
          <cell r="D189">
            <v>2.2799999999999998</v>
          </cell>
        </row>
        <row r="191">
          <cell r="A191" t="str">
            <v>050500</v>
          </cell>
          <cell r="B191" t="str">
            <v>ESTRUTURAS DE CIMBRAMENTO</v>
          </cell>
        </row>
        <row r="192">
          <cell r="A192" t="str">
            <v>050501</v>
          </cell>
          <cell r="B192" t="str">
            <v>CIMBRAMENTO DE MADEIRA</v>
          </cell>
          <cell r="C192" t="str">
            <v>M3</v>
          </cell>
          <cell r="D192">
            <v>17.86</v>
          </cell>
        </row>
        <row r="193">
          <cell r="A193" t="str">
            <v>050502</v>
          </cell>
          <cell r="B193" t="str">
            <v>CIMBRAMENTO TUBULAR</v>
          </cell>
          <cell r="C193" t="str">
            <v>M3XME</v>
          </cell>
          <cell r="D193">
            <v>8.1999999999999993</v>
          </cell>
        </row>
        <row r="195">
          <cell r="A195" t="str">
            <v>060000</v>
          </cell>
          <cell r="B195" t="str">
            <v>ESGOTAMENTOS</v>
          </cell>
        </row>
        <row r="196">
          <cell r="A196" t="str">
            <v>060100</v>
          </cell>
          <cell r="B196" t="str">
            <v>AGUAS SUPERFICIAIS</v>
          </cell>
        </row>
        <row r="197">
          <cell r="A197" t="str">
            <v>060101</v>
          </cell>
          <cell r="B197" t="str">
            <v>ESGOTAMENTO COM BOMBAS DE SUPERFICIE OU SUBMERSAS</v>
          </cell>
          <cell r="C197" t="str">
            <v>HPXH</v>
          </cell>
          <cell r="D197">
            <v>0.42</v>
          </cell>
        </row>
        <row r="199">
          <cell r="A199" t="str">
            <v>060200</v>
          </cell>
          <cell r="B199" t="str">
            <v>REBAIXAMENTO DE LENCOL FREATICO</v>
          </cell>
        </row>
        <row r="201">
          <cell r="A201" t="str">
            <v>060300</v>
          </cell>
          <cell r="B201" t="str">
            <v>MEIA CANA DE CONCRETO</v>
          </cell>
        </row>
        <row r="202">
          <cell r="A202" t="str">
            <v>060301</v>
          </cell>
          <cell r="B202" t="str">
            <v>MEIA CANA DE CONCRETO, DIAMETRO 200 MM</v>
          </cell>
          <cell r="C202" t="str">
            <v>M</v>
          </cell>
          <cell r="D202">
            <v>16.37</v>
          </cell>
        </row>
        <row r="203">
          <cell r="A203" t="str">
            <v>060302</v>
          </cell>
          <cell r="B203" t="str">
            <v>MEIA CANA DE CONCRETO, DIAMETRO 300 MM</v>
          </cell>
          <cell r="C203" t="str">
            <v>M</v>
          </cell>
          <cell r="D203">
            <v>22.26</v>
          </cell>
        </row>
        <row r="204">
          <cell r="A204" t="str">
            <v>060303</v>
          </cell>
          <cell r="B204" t="str">
            <v>MEIA CANA DE CONCRETO, DIAMETRO 400 MM</v>
          </cell>
          <cell r="C204" t="str">
            <v>M</v>
          </cell>
          <cell r="D204">
            <v>26.71</v>
          </cell>
        </row>
        <row r="205">
          <cell r="A205" t="str">
            <v>060304</v>
          </cell>
          <cell r="B205" t="str">
            <v>MEIA CANA DE CONCRETO, DIAMETRO 500 MM</v>
          </cell>
          <cell r="C205" t="str">
            <v>M</v>
          </cell>
          <cell r="D205">
            <v>40.4</v>
          </cell>
        </row>
        <row r="206">
          <cell r="A206" t="str">
            <v>060305</v>
          </cell>
          <cell r="B206" t="str">
            <v>MEIA CANA DE CONCRETO, DIAMETRO 600 MM</v>
          </cell>
          <cell r="C206" t="str">
            <v>M</v>
          </cell>
          <cell r="D206">
            <v>40.409999999999997</v>
          </cell>
        </row>
        <row r="208">
          <cell r="A208" t="str">
            <v>060400</v>
          </cell>
          <cell r="B208" t="str">
            <v>DRENAGEM SUBTERRANEA</v>
          </cell>
        </row>
        <row r="209">
          <cell r="A209" t="str">
            <v>060401</v>
          </cell>
          <cell r="B209" t="str">
            <v>DRENAGEM COM TUBOS DE PVC</v>
          </cell>
          <cell r="C209" t="str">
            <v>M</v>
          </cell>
          <cell r="D209">
            <v>35.67</v>
          </cell>
        </row>
        <row r="210">
          <cell r="A210" t="str">
            <v>060402</v>
          </cell>
          <cell r="B210" t="str">
            <v>DRENAGEM COM TUBOS CERAMICOS</v>
          </cell>
          <cell r="C210" t="str">
            <v>M</v>
          </cell>
          <cell r="D210">
            <v>26.22</v>
          </cell>
        </row>
        <row r="211">
          <cell r="A211" t="str">
            <v>060403</v>
          </cell>
          <cell r="B211" t="str">
            <v>DRENAGEM COM TUBOS DE CONCRETO</v>
          </cell>
          <cell r="C211" t="str">
            <v>M</v>
          </cell>
          <cell r="D211">
            <v>30.27</v>
          </cell>
        </row>
        <row r="212">
          <cell r="A212" t="str">
            <v>060404</v>
          </cell>
          <cell r="B212" t="str">
            <v>DRENAGEM COM MANTA NAO TECIDA DE POLIESTER</v>
          </cell>
          <cell r="C212" t="str">
            <v>M2</v>
          </cell>
          <cell r="D212">
            <v>3.95</v>
          </cell>
        </row>
        <row r="213">
          <cell r="A213" t="str">
            <v>060405</v>
          </cell>
          <cell r="B213" t="str">
            <v>DRENO VERTICAL DE PEDRISCO</v>
          </cell>
          <cell r="C213" t="str">
            <v>M</v>
          </cell>
          <cell r="D213">
            <v>9.84</v>
          </cell>
        </row>
        <row r="215">
          <cell r="A215" t="str">
            <v>060500</v>
          </cell>
          <cell r="B215" t="str">
            <v>DRENAGEM COM CALHA</v>
          </cell>
        </row>
        <row r="216">
          <cell r="A216" t="str">
            <v>060501</v>
          </cell>
          <cell r="B216" t="str">
            <v>DRENAGEM COM CANALETE 49 OU 45</v>
          </cell>
          <cell r="C216" t="str">
            <v>M</v>
          </cell>
          <cell r="D216">
            <v>20.079999999999998</v>
          </cell>
        </row>
        <row r="218">
          <cell r="A218" t="str">
            <v>070000</v>
          </cell>
          <cell r="B218" t="str">
            <v>OBRAS DE CONTENCAO</v>
          </cell>
        </row>
        <row r="219">
          <cell r="A219" t="str">
            <v>070100</v>
          </cell>
          <cell r="B219" t="str">
            <v>PROTECOES</v>
          </cell>
        </row>
        <row r="220">
          <cell r="A220" t="str">
            <v>070101</v>
          </cell>
          <cell r="B220" t="str">
            <v>PROTECAO COM PEDRA DE MAO SEM MANTA</v>
          </cell>
          <cell r="C220" t="str">
            <v>M3</v>
          </cell>
          <cell r="D220">
            <v>138.57</v>
          </cell>
        </row>
        <row r="221">
          <cell r="A221" t="str">
            <v>070102</v>
          </cell>
          <cell r="B221" t="str">
            <v>PROTECAO COM PEDRA DE MAO E MANTA</v>
          </cell>
          <cell r="C221" t="str">
            <v>M3</v>
          </cell>
          <cell r="D221">
            <v>144.62</v>
          </cell>
        </row>
        <row r="222">
          <cell r="A222" t="str">
            <v>070103</v>
          </cell>
          <cell r="B222" t="str">
            <v>PROTECAO COM GABIOES</v>
          </cell>
          <cell r="C222" t="str">
            <v>M3</v>
          </cell>
          <cell r="D222">
            <v>222.17</v>
          </cell>
        </row>
        <row r="223">
          <cell r="A223" t="str">
            <v>070104</v>
          </cell>
          <cell r="B223" t="str">
            <v>PROTECAO COM MANTA NAO TECIDA DE POLIESTER</v>
          </cell>
          <cell r="C223" t="str">
            <v>KG</v>
          </cell>
          <cell r="D223">
            <v>17.72</v>
          </cell>
        </row>
        <row r="224">
          <cell r="A224" t="str">
            <v>070105</v>
          </cell>
          <cell r="B224" t="str">
            <v>PROTECAO COM PINTURA BETUMINOSA</v>
          </cell>
          <cell r="C224" t="str">
            <v>M2</v>
          </cell>
          <cell r="D224">
            <v>9.76</v>
          </cell>
        </row>
        <row r="226">
          <cell r="A226" t="str">
            <v>080000</v>
          </cell>
          <cell r="B226" t="str">
            <v>FUNDACOES E ESTRUTURAS</v>
          </cell>
        </row>
        <row r="227">
          <cell r="A227" t="str">
            <v>080100</v>
          </cell>
          <cell r="B227" t="str">
            <v>ESTACAS</v>
          </cell>
        </row>
        <row r="228">
          <cell r="A228" t="str">
            <v>080101</v>
          </cell>
          <cell r="B228" t="str">
            <v>ESTACA DE EUCALIPTO (COM CASCA), DIAMETRO 20 CM</v>
          </cell>
          <cell r="C228" t="str">
            <v>M</v>
          </cell>
          <cell r="D228">
            <v>22.92</v>
          </cell>
        </row>
        <row r="229">
          <cell r="A229" t="str">
            <v>080102</v>
          </cell>
          <cell r="B229" t="str">
            <v>ESTACA DE EUCALIPTO (COM CASCA), DIAMETRO 25 CM</v>
          </cell>
          <cell r="C229" t="str">
            <v>M</v>
          </cell>
          <cell r="D229">
            <v>29.19</v>
          </cell>
        </row>
        <row r="230">
          <cell r="A230" t="str">
            <v>080103</v>
          </cell>
          <cell r="B230" t="str">
            <v>ESTACA DE EUCALIPTO (COM CASCA), DIAMETRO 30 CM</v>
          </cell>
          <cell r="C230" t="str">
            <v>M</v>
          </cell>
          <cell r="D230">
            <v>39.24</v>
          </cell>
        </row>
        <row r="231">
          <cell r="A231" t="str">
            <v>080104</v>
          </cell>
          <cell r="B231" t="str">
            <v>ESTACA DE CONCRETO, CAPACIDADE 20 T</v>
          </cell>
          <cell r="C231" t="str">
            <v>M</v>
          </cell>
          <cell r="D231">
            <v>39.11</v>
          </cell>
        </row>
        <row r="232">
          <cell r="A232" t="str">
            <v>080105</v>
          </cell>
          <cell r="B232" t="str">
            <v>ESTACA DE CONCRETO, CAPACIDADE 30 T</v>
          </cell>
          <cell r="C232" t="str">
            <v>M</v>
          </cell>
          <cell r="D232">
            <v>45.03</v>
          </cell>
        </row>
        <row r="233">
          <cell r="A233" t="str">
            <v>080106</v>
          </cell>
          <cell r="B233" t="str">
            <v>ESTACA DE CONCRETO, CAPACIDADE 40 T</v>
          </cell>
          <cell r="C233" t="str">
            <v>M</v>
          </cell>
          <cell r="D233">
            <v>53.43</v>
          </cell>
        </row>
        <row r="234">
          <cell r="A234" t="str">
            <v>080107</v>
          </cell>
          <cell r="B234" t="str">
            <v>ESTACA DE CONCRETO, CAPACIDADE 60 T</v>
          </cell>
          <cell r="C234" t="str">
            <v>M</v>
          </cell>
          <cell r="D234">
            <v>75.88</v>
          </cell>
        </row>
        <row r="235">
          <cell r="A235" t="str">
            <v>080108</v>
          </cell>
          <cell r="B235" t="str">
            <v>ESTACA DE CONCRETO, CAPACIDADE 80 T</v>
          </cell>
          <cell r="C235" t="str">
            <v>M</v>
          </cell>
          <cell r="D235">
            <v>103</v>
          </cell>
        </row>
        <row r="237">
          <cell r="A237" t="str">
            <v>080200</v>
          </cell>
          <cell r="B237" t="str">
            <v>BROCAS DE CONCRETO</v>
          </cell>
        </row>
        <row r="238">
          <cell r="A238" t="str">
            <v>080201</v>
          </cell>
          <cell r="B238" t="str">
            <v>BROCA DE CONCRETO, DIAMETRO 15 CM</v>
          </cell>
          <cell r="C238" t="str">
            <v>M</v>
          </cell>
          <cell r="D238">
            <v>19.489999999999998</v>
          </cell>
        </row>
        <row r="239">
          <cell r="A239" t="str">
            <v>080202</v>
          </cell>
          <cell r="B239" t="str">
            <v>BROCA DE CONCRETO, DIAMETRO 20 CM</v>
          </cell>
          <cell r="C239" t="str">
            <v>M</v>
          </cell>
          <cell r="D239">
            <v>24.95</v>
          </cell>
        </row>
        <row r="240">
          <cell r="A240" t="str">
            <v>080203</v>
          </cell>
          <cell r="B240" t="str">
            <v>BROCA DE CONCRETO, DIAMETRO 25 CM</v>
          </cell>
          <cell r="C240" t="str">
            <v>M</v>
          </cell>
          <cell r="D240">
            <v>34.22</v>
          </cell>
        </row>
        <row r="242">
          <cell r="A242" t="str">
            <v>080300</v>
          </cell>
          <cell r="B242" t="str">
            <v>TUBULOES</v>
          </cell>
        </row>
        <row r="243">
          <cell r="A243" t="str">
            <v>080301</v>
          </cell>
          <cell r="B243" t="str">
            <v>ESCAVACAO PARA TUBULAO - FUSTE</v>
          </cell>
          <cell r="C243" t="str">
            <v>M3</v>
          </cell>
          <cell r="D243">
            <v>156.68</v>
          </cell>
        </row>
        <row r="244">
          <cell r="A244" t="str">
            <v>080302</v>
          </cell>
          <cell r="B244" t="str">
            <v>ESCAVACAO PARA TUBULAO - BASE</v>
          </cell>
          <cell r="C244" t="str">
            <v>M3</v>
          </cell>
          <cell r="D244">
            <v>211.25</v>
          </cell>
        </row>
        <row r="246">
          <cell r="A246" t="str">
            <v>080400</v>
          </cell>
          <cell r="B246" t="str">
            <v>LASTROS</v>
          </cell>
        </row>
        <row r="247">
          <cell r="A247" t="str">
            <v>080401</v>
          </cell>
          <cell r="B247" t="str">
            <v>LASTRO DE AREIA (A)</v>
          </cell>
          <cell r="C247" t="str">
            <v>M3</v>
          </cell>
          <cell r="D247">
            <v>83.44</v>
          </cell>
        </row>
        <row r="248">
          <cell r="A248" t="str">
            <v>080402</v>
          </cell>
          <cell r="B248" t="str">
            <v>LASTRO DE PEDRA BRITADA (A)</v>
          </cell>
          <cell r="C248" t="str">
            <v>M3</v>
          </cell>
          <cell r="D248">
            <v>79.319999999999993</v>
          </cell>
        </row>
        <row r="249">
          <cell r="A249" t="str">
            <v>080403</v>
          </cell>
          <cell r="B249" t="str">
            <v>LASTRO DE PEDRA DE MAO (A)</v>
          </cell>
          <cell r="C249" t="str">
            <v>M3</v>
          </cell>
          <cell r="D249">
            <v>72.97</v>
          </cell>
        </row>
        <row r="250">
          <cell r="A250" t="str">
            <v>080404</v>
          </cell>
          <cell r="B250" t="str">
            <v>TAPETE DE ARGAMASSA (A)</v>
          </cell>
          <cell r="C250" t="str">
            <v>M3</v>
          </cell>
          <cell r="D250">
            <v>265.04000000000002</v>
          </cell>
        </row>
        <row r="251">
          <cell r="A251" t="str">
            <v>080431</v>
          </cell>
          <cell r="B251" t="str">
            <v>LASTRO DE AREIA (B)</v>
          </cell>
          <cell r="C251" t="str">
            <v>M3</v>
          </cell>
          <cell r="D251">
            <v>76.72</v>
          </cell>
        </row>
        <row r="252">
          <cell r="A252" t="str">
            <v>080432</v>
          </cell>
          <cell r="B252" t="str">
            <v>LASTRO DE PEDRA BRITADA (B)</v>
          </cell>
          <cell r="C252" t="str">
            <v>M3</v>
          </cell>
          <cell r="D252">
            <v>71.27</v>
          </cell>
        </row>
        <row r="253">
          <cell r="A253" t="str">
            <v>080433</v>
          </cell>
          <cell r="B253" t="str">
            <v>LASTRO DE PEDRA DE MAO (B)</v>
          </cell>
          <cell r="C253" t="str">
            <v>M3</v>
          </cell>
          <cell r="D253">
            <v>65.09</v>
          </cell>
        </row>
        <row r="254">
          <cell r="A254" t="str">
            <v>080434</v>
          </cell>
          <cell r="B254" t="str">
            <v>TAPETE DE ARGAMASSA (B)</v>
          </cell>
          <cell r="C254" t="str">
            <v>M3</v>
          </cell>
          <cell r="D254">
            <v>232.44</v>
          </cell>
        </row>
        <row r="255">
          <cell r="A255" t="str">
            <v>080451</v>
          </cell>
          <cell r="B255" t="str">
            <v>LASTRO DE AREIA (C)</v>
          </cell>
          <cell r="C255" t="str">
            <v>M3</v>
          </cell>
          <cell r="D255">
            <v>66.64</v>
          </cell>
        </row>
        <row r="256">
          <cell r="A256" t="str">
            <v>080452</v>
          </cell>
          <cell r="B256" t="str">
            <v>LASTRO DE PEDRA BRITADA (C)</v>
          </cell>
          <cell r="C256" t="str">
            <v>M3</v>
          </cell>
          <cell r="D256">
            <v>59.23</v>
          </cell>
        </row>
        <row r="257">
          <cell r="A257" t="str">
            <v>080453</v>
          </cell>
          <cell r="B257" t="str">
            <v>LASTRO DE PEDRA DE MAO (C)</v>
          </cell>
          <cell r="C257" t="str">
            <v>M3</v>
          </cell>
          <cell r="D257">
            <v>53.3</v>
          </cell>
        </row>
        <row r="258">
          <cell r="A258" t="str">
            <v>080454</v>
          </cell>
          <cell r="B258" t="str">
            <v>TAPETE DE ARGAMASSA (C)</v>
          </cell>
          <cell r="C258" t="str">
            <v>M3</v>
          </cell>
          <cell r="D258">
            <v>183.63</v>
          </cell>
        </row>
        <row r="260">
          <cell r="A260" t="str">
            <v>080500</v>
          </cell>
          <cell r="B260" t="str">
            <v>LASTRO PARA ASSENTAMENTO DE TUBOS E PECAS</v>
          </cell>
        </row>
        <row r="261">
          <cell r="A261" t="str">
            <v>080501</v>
          </cell>
          <cell r="B261" t="str">
            <v>PARA TUBOS E PECAS, DIAMETRO 100 MM (A)</v>
          </cell>
          <cell r="C261" t="str">
            <v>M</v>
          </cell>
          <cell r="D261">
            <v>11.74</v>
          </cell>
        </row>
        <row r="262">
          <cell r="A262" t="str">
            <v>080502</v>
          </cell>
          <cell r="B262" t="str">
            <v>PARA TUBOS E PECAS, DIAMETRO 150 MM (A)</v>
          </cell>
          <cell r="C262" t="str">
            <v>M</v>
          </cell>
          <cell r="D262">
            <v>12.34</v>
          </cell>
        </row>
        <row r="263">
          <cell r="A263" t="str">
            <v>080503</v>
          </cell>
          <cell r="B263" t="str">
            <v>PARA TUBOS E PECAS, DIAMETRO 175 MM (A)</v>
          </cell>
          <cell r="C263" t="str">
            <v>M</v>
          </cell>
          <cell r="D263">
            <v>12.64</v>
          </cell>
        </row>
        <row r="264">
          <cell r="A264" t="str">
            <v>080504</v>
          </cell>
          <cell r="B264" t="str">
            <v>PARA TUBOS E PECAS, DIAMETRO 200 MM (A)</v>
          </cell>
          <cell r="C264" t="str">
            <v>M</v>
          </cell>
          <cell r="D264">
            <v>12.94</v>
          </cell>
        </row>
        <row r="265">
          <cell r="A265" t="str">
            <v>080505</v>
          </cell>
          <cell r="B265" t="str">
            <v>PARA TUBOS E PECAS, DIAMETRO 250 MM (A)</v>
          </cell>
          <cell r="C265" t="str">
            <v>M</v>
          </cell>
          <cell r="D265">
            <v>13.53</v>
          </cell>
        </row>
        <row r="266">
          <cell r="A266" t="str">
            <v>080506</v>
          </cell>
          <cell r="B266" t="str">
            <v>PARA TUBOS E PECAS, DIAMETRO 300 MM (A)</v>
          </cell>
          <cell r="C266" t="str">
            <v>M</v>
          </cell>
          <cell r="D266">
            <v>14.12</v>
          </cell>
        </row>
        <row r="267">
          <cell r="A267" t="str">
            <v>080507</v>
          </cell>
          <cell r="B267" t="str">
            <v>PARA TUBOS E PECAS, DIAMETRO 350 MM (A)</v>
          </cell>
          <cell r="C267" t="str">
            <v>M</v>
          </cell>
          <cell r="D267">
            <v>14.72</v>
          </cell>
        </row>
        <row r="268">
          <cell r="A268" t="str">
            <v>080508</v>
          </cell>
          <cell r="B268" t="str">
            <v>PARA TUBOS E PECAS, DIAMETRO 375 MM (A)</v>
          </cell>
          <cell r="C268" t="str">
            <v>M</v>
          </cell>
          <cell r="D268">
            <v>15.08</v>
          </cell>
        </row>
        <row r="269">
          <cell r="A269" t="str">
            <v>080509</v>
          </cell>
          <cell r="B269" t="str">
            <v>PARA TUBOS E PECAS, DIAMETRO 400 MM (A)</v>
          </cell>
          <cell r="C269" t="str">
            <v>M</v>
          </cell>
          <cell r="D269">
            <v>15.32</v>
          </cell>
        </row>
        <row r="270">
          <cell r="A270" t="str">
            <v>080510</v>
          </cell>
          <cell r="B270" t="str">
            <v>PARA TUBOS E PECAS, DIAMETRO 450 MM (A)</v>
          </cell>
          <cell r="C270" t="str">
            <v>M</v>
          </cell>
          <cell r="D270">
            <v>15.9</v>
          </cell>
        </row>
        <row r="271">
          <cell r="A271" t="str">
            <v>080531</v>
          </cell>
          <cell r="B271" t="str">
            <v>PARA TUBOS E PECAS, DIAM. 100 MM (B)</v>
          </cell>
          <cell r="C271" t="str">
            <v>M</v>
          </cell>
          <cell r="D271">
            <v>10.16</v>
          </cell>
        </row>
        <row r="272">
          <cell r="A272" t="str">
            <v>080532</v>
          </cell>
          <cell r="B272" t="str">
            <v>PARA TUBOS E PECAS, DIAM. 150 MM (B)</v>
          </cell>
          <cell r="C272" t="str">
            <v>M</v>
          </cell>
          <cell r="D272">
            <v>10.69</v>
          </cell>
        </row>
        <row r="273">
          <cell r="A273" t="str">
            <v>080533</v>
          </cell>
          <cell r="B273" t="str">
            <v>PARA TUBOS E PECAS, DIAM. 175 MM (B)</v>
          </cell>
          <cell r="C273" t="str">
            <v>M</v>
          </cell>
          <cell r="D273">
            <v>10.97</v>
          </cell>
        </row>
        <row r="274">
          <cell r="A274" t="str">
            <v>080534</v>
          </cell>
          <cell r="B274" t="str">
            <v>PARA TUBOS E PECAS, DIAM. 200 MM (B)</v>
          </cell>
          <cell r="C274" t="str">
            <v>M</v>
          </cell>
          <cell r="D274">
            <v>11.22</v>
          </cell>
        </row>
        <row r="275">
          <cell r="A275" t="str">
            <v>080535</v>
          </cell>
          <cell r="B275" t="str">
            <v>PARA TUBOS E PECAS, DIAM. 250 MM (B)</v>
          </cell>
          <cell r="C275" t="str">
            <v>M</v>
          </cell>
          <cell r="D275">
            <v>11.77</v>
          </cell>
        </row>
        <row r="276">
          <cell r="A276" t="str">
            <v>080536</v>
          </cell>
          <cell r="B276" t="str">
            <v>PARA TUBOS E PECAS, DIAM. 300 MM (B)</v>
          </cell>
          <cell r="C276" t="str">
            <v>M</v>
          </cell>
          <cell r="D276">
            <v>12.3</v>
          </cell>
        </row>
        <row r="277">
          <cell r="A277" t="str">
            <v>080537</v>
          </cell>
          <cell r="B277" t="str">
            <v>PARA TUBOS E PECAS, DIAM. 350 MM (B)</v>
          </cell>
          <cell r="C277" t="str">
            <v>M</v>
          </cell>
          <cell r="D277">
            <v>12.83</v>
          </cell>
        </row>
        <row r="278">
          <cell r="A278" t="str">
            <v>080538</v>
          </cell>
          <cell r="B278" t="str">
            <v>PARA TUBOS E PECAS, DIAM. 375 MM (B)</v>
          </cell>
          <cell r="C278" t="str">
            <v>M</v>
          </cell>
          <cell r="D278">
            <v>13.15</v>
          </cell>
        </row>
        <row r="279">
          <cell r="A279" t="str">
            <v>080539</v>
          </cell>
          <cell r="B279" t="str">
            <v>PARA TUBOS E PECAS, DIAM. 400 MM (B)</v>
          </cell>
          <cell r="C279" t="str">
            <v>M</v>
          </cell>
          <cell r="D279">
            <v>13.36</v>
          </cell>
        </row>
        <row r="280">
          <cell r="A280" t="str">
            <v>080540</v>
          </cell>
          <cell r="B280" t="str">
            <v>PARA TUBOS E PECAS, DIAM. 450 MM (B)</v>
          </cell>
          <cell r="C280" t="str">
            <v>M</v>
          </cell>
          <cell r="D280">
            <v>13.89</v>
          </cell>
        </row>
        <row r="281">
          <cell r="A281" t="str">
            <v>080551</v>
          </cell>
          <cell r="B281" t="str">
            <v>PARA TUBOS E PECAS, DIAM. 100 MM (C)</v>
          </cell>
          <cell r="C281" t="str">
            <v>M</v>
          </cell>
          <cell r="D281">
            <v>7.8</v>
          </cell>
        </row>
        <row r="282">
          <cell r="A282" t="str">
            <v>080552</v>
          </cell>
          <cell r="B282" t="str">
            <v>PARA TUBOS E PECAS, DIAM. 150 MM (C)</v>
          </cell>
          <cell r="C282" t="str">
            <v>M</v>
          </cell>
          <cell r="D282">
            <v>8.24</v>
          </cell>
        </row>
        <row r="283">
          <cell r="A283" t="str">
            <v>080553</v>
          </cell>
          <cell r="B283" t="str">
            <v>PARA TUBOS E PECAS, DIAM. 175 MM (C)</v>
          </cell>
          <cell r="C283" t="str">
            <v>M</v>
          </cell>
          <cell r="D283">
            <v>8.4700000000000006</v>
          </cell>
        </row>
        <row r="284">
          <cell r="A284" t="str">
            <v>080554</v>
          </cell>
          <cell r="B284" t="str">
            <v>PARA TUBOS E PECAS, DIAM. 200 MM (C)</v>
          </cell>
          <cell r="C284" t="str">
            <v>M</v>
          </cell>
          <cell r="D284">
            <v>8.69</v>
          </cell>
        </row>
        <row r="285">
          <cell r="A285" t="str">
            <v>080555</v>
          </cell>
          <cell r="B285" t="str">
            <v>PARA TUBOS E PECAS, DIAM. 250 MM (C)</v>
          </cell>
          <cell r="C285" t="str">
            <v>M</v>
          </cell>
          <cell r="D285">
            <v>9.1300000000000008</v>
          </cell>
        </row>
        <row r="286">
          <cell r="A286" t="str">
            <v>080556</v>
          </cell>
          <cell r="B286" t="str">
            <v>PARA TUBOS E PECAS, DIAM. 300 MM (C)</v>
          </cell>
          <cell r="C286" t="str">
            <v>M</v>
          </cell>
          <cell r="D286">
            <v>9.57</v>
          </cell>
        </row>
        <row r="287">
          <cell r="A287" t="str">
            <v>080557</v>
          </cell>
          <cell r="B287" t="str">
            <v>PARA TUBOS E PECAS, 350 MM (C)</v>
          </cell>
          <cell r="C287" t="str">
            <v>M</v>
          </cell>
          <cell r="D287">
            <v>10.01</v>
          </cell>
        </row>
        <row r="288">
          <cell r="A288" t="str">
            <v>080558</v>
          </cell>
          <cell r="B288" t="str">
            <v>PARA TUBOS E PECAS, DIAM. 375 MM (C)</v>
          </cell>
          <cell r="C288" t="str">
            <v>M</v>
          </cell>
          <cell r="D288">
            <v>10.28</v>
          </cell>
        </row>
        <row r="289">
          <cell r="A289" t="str">
            <v>080559</v>
          </cell>
          <cell r="B289" t="str">
            <v>PARA TUBOS E PECAS, DIAM. 400 MM (C)</v>
          </cell>
          <cell r="C289" t="str">
            <v>M</v>
          </cell>
          <cell r="D289">
            <v>10.46</v>
          </cell>
        </row>
        <row r="290">
          <cell r="A290" t="str">
            <v>080560</v>
          </cell>
          <cell r="B290" t="str">
            <v>PARA TUBOS E PECAS, DIAM. 450 MM (C)</v>
          </cell>
          <cell r="C290" t="str">
            <v>M</v>
          </cell>
          <cell r="D290">
            <v>10.9</v>
          </cell>
        </row>
        <row r="292">
          <cell r="A292" t="str">
            <v>080600</v>
          </cell>
          <cell r="B292" t="str">
            <v>LASTRO, LAJE E BERCO PARA ASSENTAMENTO DE TUBOS E PECAS</v>
          </cell>
        </row>
        <row r="293">
          <cell r="A293" t="str">
            <v>080601</v>
          </cell>
          <cell r="B293" t="str">
            <v>PARA TUBOS E PECAS, DIAMETRO 100 MM (A)</v>
          </cell>
          <cell r="C293" t="str">
            <v>M</v>
          </cell>
          <cell r="D293">
            <v>33.01</v>
          </cell>
        </row>
        <row r="294">
          <cell r="A294" t="str">
            <v>080602</v>
          </cell>
          <cell r="B294" t="str">
            <v>PARA TUBOS E PECAS, DIAMETRO 150 MM (A)</v>
          </cell>
          <cell r="C294" t="str">
            <v>M</v>
          </cell>
          <cell r="D294">
            <v>33.92</v>
          </cell>
        </row>
        <row r="295">
          <cell r="A295" t="str">
            <v>080603</v>
          </cell>
          <cell r="B295" t="str">
            <v>PARA TUBOS E PECAS, DIAMETRO 175 MM (A)</v>
          </cell>
          <cell r="C295" t="str">
            <v>M</v>
          </cell>
          <cell r="D295">
            <v>37.950000000000003</v>
          </cell>
        </row>
        <row r="296">
          <cell r="A296" t="str">
            <v>080604</v>
          </cell>
          <cell r="B296" t="str">
            <v>PARA TUBOS E PECAS, DIAMETRO 200 MM (A)</v>
          </cell>
          <cell r="C296" t="str">
            <v>M</v>
          </cell>
          <cell r="D296">
            <v>40.76</v>
          </cell>
        </row>
        <row r="297">
          <cell r="A297" t="str">
            <v>080605</v>
          </cell>
          <cell r="B297" t="str">
            <v>PARA TUBOS E PECAS, DIAMETRO 250 MM (A)</v>
          </cell>
          <cell r="C297" t="str">
            <v>M</v>
          </cell>
          <cell r="D297">
            <v>43.99</v>
          </cell>
        </row>
        <row r="298">
          <cell r="A298" t="str">
            <v>080606</v>
          </cell>
          <cell r="B298" t="str">
            <v>PARA TUBOS E PECAS, DIAMETRO 300 MM (A)</v>
          </cell>
          <cell r="C298" t="str">
            <v>M</v>
          </cell>
          <cell r="D298">
            <v>49.82</v>
          </cell>
        </row>
        <row r="299">
          <cell r="A299" t="str">
            <v>080607</v>
          </cell>
          <cell r="B299" t="str">
            <v>PARA TUBOS E PECAS, DIAMETRO 350 MM (A)</v>
          </cell>
          <cell r="C299" t="str">
            <v>M</v>
          </cell>
          <cell r="D299">
            <v>53.02</v>
          </cell>
        </row>
        <row r="300">
          <cell r="A300" t="str">
            <v>080608</v>
          </cell>
          <cell r="B300" t="str">
            <v>PARA TUBOS E PECAS, DIAMETRO 375 MM (A)</v>
          </cell>
          <cell r="C300" t="str">
            <v>M</v>
          </cell>
          <cell r="D300">
            <v>57.12</v>
          </cell>
        </row>
        <row r="301">
          <cell r="A301" t="str">
            <v>080609</v>
          </cell>
          <cell r="B301" t="str">
            <v>PARA TUBOS E PECAS, DIAMETRO 400 MM (A)</v>
          </cell>
          <cell r="C301" t="str">
            <v>M</v>
          </cell>
          <cell r="D301">
            <v>58.79</v>
          </cell>
        </row>
        <row r="302">
          <cell r="A302" t="str">
            <v>080610</v>
          </cell>
          <cell r="B302" t="str">
            <v>PARA TUBOS E PECAS, DIAMETRO 450 MM (A)</v>
          </cell>
          <cell r="C302" t="str">
            <v>M</v>
          </cell>
          <cell r="D302">
            <v>64.989999999999995</v>
          </cell>
        </row>
        <row r="303">
          <cell r="A303" t="str">
            <v>080631</v>
          </cell>
          <cell r="B303" t="str">
            <v>PARA TUBOS E PECAS, DIAM. 100 MM (B)</v>
          </cell>
          <cell r="C303" t="str">
            <v>M</v>
          </cell>
          <cell r="D303">
            <v>29.95</v>
          </cell>
        </row>
        <row r="304">
          <cell r="A304" t="str">
            <v>080632</v>
          </cell>
          <cell r="B304" t="str">
            <v>PARA TUBOS E PECAS, DIAM. 150 MM (B)</v>
          </cell>
          <cell r="C304" t="str">
            <v>M</v>
          </cell>
          <cell r="D304">
            <v>30.78</v>
          </cell>
        </row>
        <row r="305">
          <cell r="A305" t="str">
            <v>080633</v>
          </cell>
          <cell r="B305" t="str">
            <v>PARA TUBOS E PECAS, DIAM. 175 MM (B)</v>
          </cell>
          <cell r="C305" t="str">
            <v>M</v>
          </cell>
          <cell r="D305">
            <v>34.47</v>
          </cell>
        </row>
        <row r="306">
          <cell r="A306" t="str">
            <v>080634</v>
          </cell>
          <cell r="B306" t="str">
            <v>PARA TUBOS E PECAS, DIAM. 200 MM (B)</v>
          </cell>
          <cell r="C306" t="str">
            <v>M</v>
          </cell>
          <cell r="D306">
            <v>37.130000000000003</v>
          </cell>
        </row>
        <row r="307">
          <cell r="A307" t="str">
            <v>080635</v>
          </cell>
          <cell r="B307" t="str">
            <v>PARA TUBOS E PECAS, DIAM. 250 MM (B)</v>
          </cell>
          <cell r="C307" t="str">
            <v>M</v>
          </cell>
          <cell r="D307">
            <v>40.17</v>
          </cell>
        </row>
        <row r="308">
          <cell r="A308" t="str">
            <v>080636</v>
          </cell>
          <cell r="B308" t="str">
            <v>PARA TUBOS E PECAS, DIAM. 300 MM (B)</v>
          </cell>
          <cell r="C308" t="str">
            <v>M</v>
          </cell>
          <cell r="D308">
            <v>45.64</v>
          </cell>
        </row>
        <row r="309">
          <cell r="A309" t="str">
            <v>080637</v>
          </cell>
          <cell r="B309" t="str">
            <v>PARA TUBOS E PECAS, DIAM. 350 MM (B)</v>
          </cell>
          <cell r="C309" t="str">
            <v>M</v>
          </cell>
          <cell r="D309">
            <v>48.66</v>
          </cell>
        </row>
        <row r="310">
          <cell r="A310" t="str">
            <v>080638</v>
          </cell>
          <cell r="B310" t="str">
            <v>PARA TUBOS E PECAS, DIAM. 375 MM (B)</v>
          </cell>
          <cell r="C310" t="str">
            <v>M</v>
          </cell>
          <cell r="D310">
            <v>52.48</v>
          </cell>
        </row>
        <row r="311">
          <cell r="A311" t="str">
            <v>080639</v>
          </cell>
          <cell r="B311" t="str">
            <v>PARA TUBOS E PECAS, DIAM. 400 MM (B)</v>
          </cell>
          <cell r="C311" t="str">
            <v>M</v>
          </cell>
          <cell r="D311">
            <v>54.06</v>
          </cell>
        </row>
        <row r="312">
          <cell r="A312" t="str">
            <v>080640</v>
          </cell>
          <cell r="B312" t="str">
            <v>PARA TUBOS E PECAS, DIAM. 450 MM (B)</v>
          </cell>
          <cell r="C312" t="str">
            <v>M</v>
          </cell>
          <cell r="D312">
            <v>59.88</v>
          </cell>
        </row>
        <row r="313">
          <cell r="A313" t="str">
            <v>080651</v>
          </cell>
          <cell r="B313" t="str">
            <v>PARA TUBOS E PECAS, DIAM. 100 MM (C)</v>
          </cell>
          <cell r="C313" t="str">
            <v>M</v>
          </cell>
          <cell r="D313">
            <v>25.42</v>
          </cell>
        </row>
        <row r="314">
          <cell r="A314" t="str">
            <v>080652</v>
          </cell>
          <cell r="B314" t="str">
            <v>PARA TUBOS E PECAS, DIAM. 150 MM (C)</v>
          </cell>
          <cell r="C314" t="str">
            <v>M</v>
          </cell>
          <cell r="D314">
            <v>25.25</v>
          </cell>
        </row>
        <row r="315">
          <cell r="A315" t="str">
            <v>080653</v>
          </cell>
          <cell r="B315" t="str">
            <v>PARA TUBOS E PECAS, DIAM. 175 MM (C)</v>
          </cell>
          <cell r="C315" t="str">
            <v>M</v>
          </cell>
          <cell r="D315">
            <v>29.35</v>
          </cell>
        </row>
        <row r="316">
          <cell r="A316" t="str">
            <v>080654</v>
          </cell>
          <cell r="B316" t="str">
            <v>PARA TUBOS E PECAS, DIAM. 200 MM (C)</v>
          </cell>
          <cell r="C316" t="str">
            <v>M</v>
          </cell>
          <cell r="D316">
            <v>31.8</v>
          </cell>
        </row>
        <row r="317">
          <cell r="A317" t="str">
            <v>080655</v>
          </cell>
          <cell r="B317" t="str">
            <v>PARA TUBOS E PECAS, DIAM. 250 MM (C)</v>
          </cell>
          <cell r="C317" t="str">
            <v>M</v>
          </cell>
          <cell r="D317">
            <v>34.549999999999997</v>
          </cell>
        </row>
        <row r="318">
          <cell r="A318" t="str">
            <v>080656</v>
          </cell>
          <cell r="B318" t="str">
            <v>PARA TUBOS E PECAS, DIAM. 300 MM (C)</v>
          </cell>
          <cell r="C318" t="str">
            <v>M</v>
          </cell>
          <cell r="D318">
            <v>39.47</v>
          </cell>
        </row>
        <row r="319">
          <cell r="A319" t="str">
            <v>080657</v>
          </cell>
          <cell r="B319" t="str">
            <v>PARA TUBOS E PECAS, DIAM. 350 MM (C)</v>
          </cell>
          <cell r="C319" t="str">
            <v>M</v>
          </cell>
          <cell r="D319">
            <v>42.21</v>
          </cell>
        </row>
        <row r="320">
          <cell r="A320" t="str">
            <v>080658</v>
          </cell>
          <cell r="B320" t="str">
            <v>PARA TUBOS E PECAS, DIAM. 375 MM (C)</v>
          </cell>
          <cell r="C320" t="str">
            <v>M</v>
          </cell>
          <cell r="D320">
            <v>45.61</v>
          </cell>
        </row>
        <row r="321">
          <cell r="A321" t="str">
            <v>080659</v>
          </cell>
          <cell r="B321" t="str">
            <v>PARA TUBOS E PECAS, DIAM. 400 MM (C)</v>
          </cell>
          <cell r="C321" t="str">
            <v>M</v>
          </cell>
          <cell r="D321">
            <v>47.08</v>
          </cell>
        </row>
        <row r="322">
          <cell r="A322" t="str">
            <v>080660</v>
          </cell>
          <cell r="B322" t="str">
            <v>PARA TUBOS E PECAS, DIAM. 450 MM (C)</v>
          </cell>
          <cell r="C322" t="str">
            <v>M</v>
          </cell>
          <cell r="D322">
            <v>52.33</v>
          </cell>
        </row>
        <row r="324">
          <cell r="A324" t="str">
            <v>080700</v>
          </cell>
          <cell r="B324" t="str">
            <v>ANCORAGEM PARA REDES</v>
          </cell>
        </row>
        <row r="325">
          <cell r="A325" t="str">
            <v>080701</v>
          </cell>
          <cell r="B325" t="str">
            <v>PONTALETE DE PEROBA</v>
          </cell>
          <cell r="C325" t="str">
            <v>UN</v>
          </cell>
          <cell r="D325">
            <v>14.17</v>
          </cell>
        </row>
        <row r="327">
          <cell r="A327" t="str">
            <v>080800</v>
          </cell>
          <cell r="B327" t="str">
            <v>ANCORAGEM EM CONCRETO PARA PECAS</v>
          </cell>
        </row>
        <row r="328">
          <cell r="A328" t="str">
            <v>080801</v>
          </cell>
          <cell r="B328" t="str">
            <v>CAP E PLUG, DIAMETRO 150 MM</v>
          </cell>
          <cell r="C328" t="str">
            <v>UN</v>
          </cell>
          <cell r="D328">
            <v>20.45</v>
          </cell>
        </row>
        <row r="329">
          <cell r="A329" t="str">
            <v>080802</v>
          </cell>
          <cell r="B329" t="str">
            <v>CAP E PLUG, DIAMETRO 200 MM</v>
          </cell>
          <cell r="C329" t="str">
            <v>UN</v>
          </cell>
          <cell r="D329">
            <v>29.11</v>
          </cell>
        </row>
        <row r="330">
          <cell r="A330" t="str">
            <v>080803</v>
          </cell>
          <cell r="B330" t="str">
            <v>CAP E PLUG, DIAMETRO 250 MM</v>
          </cell>
          <cell r="C330" t="str">
            <v>UN</v>
          </cell>
          <cell r="D330">
            <v>38.5</v>
          </cell>
        </row>
        <row r="331">
          <cell r="A331" t="str">
            <v>080804</v>
          </cell>
          <cell r="B331" t="str">
            <v>CAP E PLUG, DIAMETRO 300 MM</v>
          </cell>
          <cell r="C331" t="str">
            <v>UN</v>
          </cell>
          <cell r="D331">
            <v>48.85</v>
          </cell>
        </row>
        <row r="332">
          <cell r="A332" t="str">
            <v>080805</v>
          </cell>
          <cell r="B332" t="str">
            <v>CAP E PLUG, DIAMETRO 350 MM</v>
          </cell>
          <cell r="C332" t="str">
            <v>UN</v>
          </cell>
          <cell r="D332">
            <v>59.9</v>
          </cell>
        </row>
        <row r="333">
          <cell r="A333" t="str">
            <v>080806</v>
          </cell>
          <cell r="B333" t="str">
            <v>CAP E PLUG, DIAMETRO 400 MM</v>
          </cell>
          <cell r="C333" t="str">
            <v>UN</v>
          </cell>
          <cell r="D333">
            <v>71.959999999999994</v>
          </cell>
        </row>
        <row r="334">
          <cell r="A334" t="str">
            <v>080807</v>
          </cell>
          <cell r="B334" t="str">
            <v>CURVA 11 GRAUS 15 MIN., DIAMETRO 150 MM</v>
          </cell>
          <cell r="C334" t="str">
            <v>UN</v>
          </cell>
          <cell r="D334">
            <v>28.87</v>
          </cell>
        </row>
        <row r="335">
          <cell r="A335" t="str">
            <v>080808</v>
          </cell>
          <cell r="B335" t="str">
            <v>CURVA 11 GRAUS 15 MIN., DIAMETRO 200 MM</v>
          </cell>
          <cell r="C335" t="str">
            <v>UN</v>
          </cell>
          <cell r="D335">
            <v>36.36</v>
          </cell>
        </row>
        <row r="336">
          <cell r="A336" t="str">
            <v>080809</v>
          </cell>
          <cell r="B336" t="str">
            <v>CURVA 11 GRAUS 15 MIN., DIAMETRO 250 MM</v>
          </cell>
          <cell r="C336" t="str">
            <v>UN</v>
          </cell>
          <cell r="D336">
            <v>42.69</v>
          </cell>
        </row>
        <row r="337">
          <cell r="A337" t="str">
            <v>080810</v>
          </cell>
          <cell r="B337" t="str">
            <v>CURVA 11 GRAUS 15 MIN., DIAMETRO 300 MM</v>
          </cell>
          <cell r="C337" t="str">
            <v>UN</v>
          </cell>
          <cell r="D337">
            <v>51.13</v>
          </cell>
        </row>
        <row r="338">
          <cell r="A338" t="str">
            <v>080811</v>
          </cell>
          <cell r="B338" t="str">
            <v>CURVA 11 GRAUS 15 MIN., DIAMETRO 350 MM</v>
          </cell>
          <cell r="C338" t="str">
            <v>UN</v>
          </cell>
          <cell r="D338">
            <v>63.22</v>
          </cell>
        </row>
        <row r="339">
          <cell r="A339" t="str">
            <v>080812</v>
          </cell>
          <cell r="B339" t="str">
            <v>CURVA 11 GRAUS 15 MIN., DIAMETRO 400 MM</v>
          </cell>
          <cell r="C339" t="str">
            <v>UN</v>
          </cell>
          <cell r="D339">
            <v>80.02</v>
          </cell>
        </row>
        <row r="340">
          <cell r="A340" t="str">
            <v>080813</v>
          </cell>
          <cell r="B340" t="str">
            <v>CURVA 22 GRAUS 30 MIN., DIAMETRO 150 MM</v>
          </cell>
          <cell r="C340" t="str">
            <v>UN</v>
          </cell>
          <cell r="D340">
            <v>32.1</v>
          </cell>
        </row>
        <row r="341">
          <cell r="A341" t="str">
            <v>080814</v>
          </cell>
          <cell r="B341" t="str">
            <v>CURVA 22 GRAUS 30 MIN., DIAMETRO 200 MM</v>
          </cell>
          <cell r="C341" t="str">
            <v>UN</v>
          </cell>
          <cell r="D341">
            <v>39.68</v>
          </cell>
        </row>
        <row r="342">
          <cell r="A342" t="str">
            <v>080815</v>
          </cell>
          <cell r="B342" t="str">
            <v>CURVA 22 GRAUS 30 MIN., DIAMETRO 250 MM</v>
          </cell>
          <cell r="C342" t="str">
            <v>UN</v>
          </cell>
          <cell r="D342">
            <v>46.08</v>
          </cell>
        </row>
        <row r="343">
          <cell r="A343" t="str">
            <v>080816</v>
          </cell>
          <cell r="B343" t="str">
            <v>CURVA 22 GRAUS 30 MIN., DIAMETRO 300 MM</v>
          </cell>
          <cell r="C343" t="str">
            <v>UN</v>
          </cell>
          <cell r="D343">
            <v>55.14</v>
          </cell>
        </row>
        <row r="344">
          <cell r="A344" t="str">
            <v>080817</v>
          </cell>
          <cell r="B344" t="str">
            <v>CURVA 22 GRAUS 30 MIN., DIAMETRO 350 MM</v>
          </cell>
          <cell r="C344" t="str">
            <v>UN</v>
          </cell>
          <cell r="D344">
            <v>67.45</v>
          </cell>
        </row>
        <row r="345">
          <cell r="A345" t="str">
            <v>080818</v>
          </cell>
          <cell r="B345" t="str">
            <v>CURVA 22 GRAUS 30 MIN., DIAMETRO 400 MM</v>
          </cell>
          <cell r="C345" t="str">
            <v>UN</v>
          </cell>
          <cell r="D345">
            <v>84.72</v>
          </cell>
        </row>
        <row r="346">
          <cell r="A346" t="str">
            <v>080819</v>
          </cell>
          <cell r="B346" t="str">
            <v>CURVA 45 GRAUS DIAMETRO 150 MM</v>
          </cell>
          <cell r="C346" t="str">
            <v>UN</v>
          </cell>
          <cell r="D346">
            <v>30.51</v>
          </cell>
        </row>
        <row r="347">
          <cell r="A347" t="str">
            <v>080820</v>
          </cell>
          <cell r="B347" t="str">
            <v>CURVA 45 GRAUS DIAMETRO 200 MM</v>
          </cell>
          <cell r="C347" t="str">
            <v>UN</v>
          </cell>
          <cell r="D347">
            <v>38.72</v>
          </cell>
        </row>
        <row r="348">
          <cell r="A348" t="str">
            <v>080821</v>
          </cell>
          <cell r="B348" t="str">
            <v>CURVA 45 GRAUS DIAMETRO 250 MM</v>
          </cell>
          <cell r="C348" t="str">
            <v>UN</v>
          </cell>
          <cell r="D348">
            <v>46.69</v>
          </cell>
        </row>
        <row r="349">
          <cell r="A349" t="str">
            <v>080822</v>
          </cell>
          <cell r="B349" t="str">
            <v>CURVA 45 GRAUS DIAMETRO 300 MM</v>
          </cell>
          <cell r="C349" t="str">
            <v>UN</v>
          </cell>
          <cell r="D349">
            <v>55.96</v>
          </cell>
        </row>
        <row r="350">
          <cell r="A350" t="str">
            <v>080823</v>
          </cell>
          <cell r="B350" t="str">
            <v>CURVA 45 GRAUS DIAMETRO 350 MM</v>
          </cell>
          <cell r="C350" t="str">
            <v>UN</v>
          </cell>
          <cell r="D350">
            <v>72.209999999999994</v>
          </cell>
        </row>
        <row r="351">
          <cell r="A351" t="str">
            <v>080824</v>
          </cell>
          <cell r="B351" t="str">
            <v>CURVA 45 GRAUS DIAMETRO 400 MM</v>
          </cell>
          <cell r="C351" t="str">
            <v>UN</v>
          </cell>
          <cell r="D351">
            <v>92.74</v>
          </cell>
        </row>
        <row r="352">
          <cell r="A352" t="str">
            <v>080825</v>
          </cell>
          <cell r="B352" t="str">
            <v>CURVA 90 GRAUS E TE, DIAMETRO 150 MM</v>
          </cell>
          <cell r="C352" t="str">
            <v>UN</v>
          </cell>
          <cell r="D352">
            <v>52.05</v>
          </cell>
        </row>
        <row r="353">
          <cell r="A353" t="str">
            <v>080826</v>
          </cell>
          <cell r="B353" t="str">
            <v>CURVA 90 GRAUS E TE, DIAMETRO 200 MM</v>
          </cell>
          <cell r="C353" t="str">
            <v>UN</v>
          </cell>
          <cell r="D353">
            <v>56.17</v>
          </cell>
        </row>
        <row r="354">
          <cell r="A354" t="str">
            <v>080827</v>
          </cell>
          <cell r="B354" t="str">
            <v>CURVA 90 GRAUS E TE, DIAMETRO 250 MM</v>
          </cell>
          <cell r="C354" t="str">
            <v>UN</v>
          </cell>
          <cell r="D354">
            <v>77.849999999999994</v>
          </cell>
        </row>
        <row r="355">
          <cell r="A355" t="str">
            <v>080828</v>
          </cell>
          <cell r="B355" t="str">
            <v>CURVA 90 GRAUS E TE, DIAMETRO 300 MM</v>
          </cell>
          <cell r="C355" t="str">
            <v>UN</v>
          </cell>
          <cell r="D355">
            <v>99.44</v>
          </cell>
        </row>
        <row r="356">
          <cell r="A356" t="str">
            <v>080829</v>
          </cell>
          <cell r="B356" t="str">
            <v>CURVA 90 GRAUS E TE, DIAMETRO 350 MM</v>
          </cell>
          <cell r="C356" t="str">
            <v>UN</v>
          </cell>
          <cell r="D356">
            <v>127.46</v>
          </cell>
        </row>
        <row r="357">
          <cell r="A357" t="str">
            <v>080830</v>
          </cell>
          <cell r="B357" t="str">
            <v>CURVA 90 GRAUS E TE, DIAMETRO 400 MM</v>
          </cell>
          <cell r="C357" t="str">
            <v>UN</v>
          </cell>
          <cell r="D357">
            <v>159.22</v>
          </cell>
        </row>
        <row r="359">
          <cell r="A359" t="str">
            <v>080900</v>
          </cell>
          <cell r="B359" t="str">
            <v>FORMAS PARA CONCRETO</v>
          </cell>
        </row>
        <row r="360">
          <cell r="A360" t="str">
            <v>080901</v>
          </cell>
          <cell r="B360" t="str">
            <v>FORMA DE MADEIRA - COMUM</v>
          </cell>
          <cell r="C360" t="str">
            <v>M2</v>
          </cell>
          <cell r="D360">
            <v>23.35</v>
          </cell>
        </row>
        <row r="361">
          <cell r="A361" t="str">
            <v>080902</v>
          </cell>
          <cell r="B361" t="str">
            <v>FORMA PLANA DE MADEIRA - ESTRUTURA</v>
          </cell>
          <cell r="C361" t="str">
            <v>M2</v>
          </cell>
          <cell r="D361">
            <v>31.95</v>
          </cell>
        </row>
        <row r="362">
          <cell r="A362" t="str">
            <v>080903</v>
          </cell>
          <cell r="B362" t="str">
            <v>FORMA PLANA DE MADEIRA - APARENTE</v>
          </cell>
          <cell r="C362" t="str">
            <v>M2</v>
          </cell>
          <cell r="D362">
            <v>39.35</v>
          </cell>
        </row>
        <row r="363">
          <cell r="A363" t="str">
            <v>080904</v>
          </cell>
          <cell r="B363" t="str">
            <v>FORMA CURVA DE MADEIRA - ESTRUTURA</v>
          </cell>
          <cell r="C363" t="str">
            <v>M2</v>
          </cell>
          <cell r="D363">
            <v>58.13</v>
          </cell>
        </row>
        <row r="364">
          <cell r="A364" t="str">
            <v>080905</v>
          </cell>
          <cell r="B364" t="str">
            <v>FORMA CURVA DE MADEIRA - APARENTE</v>
          </cell>
          <cell r="C364" t="str">
            <v>M2</v>
          </cell>
          <cell r="D364">
            <v>63.93</v>
          </cell>
        </row>
        <row r="365">
          <cell r="A365" t="str">
            <v>080906</v>
          </cell>
          <cell r="B365" t="str">
            <v>FORMA METALICA - APARENTE</v>
          </cell>
          <cell r="C365" t="str">
            <v>M2</v>
          </cell>
          <cell r="D365">
            <v>60.8</v>
          </cell>
        </row>
        <row r="367">
          <cell r="A367" t="str">
            <v>081000</v>
          </cell>
          <cell r="B367" t="str">
            <v>ACOS PARA CONCRETO</v>
          </cell>
        </row>
        <row r="368">
          <cell r="A368" t="str">
            <v>081001</v>
          </cell>
          <cell r="B368" t="str">
            <v>ARMACAO EM ACO CA-25</v>
          </cell>
          <cell r="C368" t="str">
            <v>KG</v>
          </cell>
          <cell r="D368">
            <v>3.97</v>
          </cell>
        </row>
        <row r="369">
          <cell r="A369" t="str">
            <v>081002</v>
          </cell>
          <cell r="B369" t="str">
            <v>ARMACAO EM ACO CA-50</v>
          </cell>
          <cell r="C369" t="str">
            <v>KG</v>
          </cell>
          <cell r="D369">
            <v>3.96</v>
          </cell>
        </row>
        <row r="370">
          <cell r="A370" t="str">
            <v>081003</v>
          </cell>
          <cell r="B370" t="str">
            <v>ARMACAO EM ACO CA-60</v>
          </cell>
          <cell r="C370" t="str">
            <v>KG</v>
          </cell>
          <cell r="D370">
            <v>4.5599999999999996</v>
          </cell>
        </row>
        <row r="371">
          <cell r="A371" t="str">
            <v>081004</v>
          </cell>
          <cell r="B371" t="str">
            <v>ARMACAO EM TELA DE ACO</v>
          </cell>
          <cell r="C371" t="str">
            <v>KG</v>
          </cell>
          <cell r="D371">
            <v>3.24</v>
          </cell>
        </row>
        <row r="373">
          <cell r="A373" t="str">
            <v>081100</v>
          </cell>
          <cell r="B373" t="str">
            <v>CONCRETO NAO ESTRUTURAL</v>
          </cell>
        </row>
        <row r="374">
          <cell r="A374" t="str">
            <v>081101</v>
          </cell>
          <cell r="B374" t="str">
            <v>CONCRETO NAO ESTRUTURAL - CICLOPICO</v>
          </cell>
          <cell r="C374" t="str">
            <v>M3</v>
          </cell>
          <cell r="D374">
            <v>291.25</v>
          </cell>
        </row>
        <row r="375">
          <cell r="A375" t="str">
            <v>081102</v>
          </cell>
          <cell r="B375" t="str">
            <v>CONCRETO NAO ESTRUTURAL - MINIMO DE 150 KG DE CIMENTO/M3</v>
          </cell>
          <cell r="C375" t="str">
            <v>M3</v>
          </cell>
          <cell r="D375">
            <v>192.42</v>
          </cell>
        </row>
        <row r="376">
          <cell r="A376" t="str">
            <v>081103</v>
          </cell>
          <cell r="B376" t="str">
            <v>CONCRETO NAO ESTRUTURAL - MINIMO DE 210 KG DE CIMENTO/M3</v>
          </cell>
          <cell r="C376" t="str">
            <v>M3</v>
          </cell>
          <cell r="D376">
            <v>227.09</v>
          </cell>
        </row>
        <row r="377">
          <cell r="A377" t="str">
            <v>081104</v>
          </cell>
          <cell r="B377" t="str">
            <v>CONCRETO NAO ESTRUTURAL - MINIMO DE 300 KG DE CIMENTO/M3</v>
          </cell>
          <cell r="C377" t="str">
            <v>M3</v>
          </cell>
          <cell r="D377">
            <v>239.05</v>
          </cell>
        </row>
        <row r="379">
          <cell r="A379" t="str">
            <v>081200</v>
          </cell>
          <cell r="B379" t="str">
            <v>CONCRETO ESTRUTURAL PARA ESTRUTURAS NAO SUJEITAS A CONTATO COM AGUA OU ESGOTO</v>
          </cell>
        </row>
        <row r="380">
          <cell r="A380" t="str">
            <v>081201</v>
          </cell>
          <cell r="B380" t="str">
            <v>FCK = 15,0 MPA</v>
          </cell>
          <cell r="C380" t="str">
            <v>M3</v>
          </cell>
          <cell r="D380">
            <v>245.59</v>
          </cell>
        </row>
        <row r="381">
          <cell r="A381" t="str">
            <v>081202</v>
          </cell>
          <cell r="B381" t="str">
            <v>FCK = 20,0 MPA</v>
          </cell>
          <cell r="C381" t="str">
            <v>M3</v>
          </cell>
          <cell r="D381">
            <v>260.66000000000003</v>
          </cell>
        </row>
        <row r="382">
          <cell r="A382" t="str">
            <v>081203</v>
          </cell>
          <cell r="B382" t="str">
            <v>FCK = 25,0 MPA</v>
          </cell>
          <cell r="C382" t="str">
            <v>M3</v>
          </cell>
          <cell r="D382">
            <v>274.36</v>
          </cell>
        </row>
        <row r="384">
          <cell r="A384" t="str">
            <v>081300</v>
          </cell>
          <cell r="B384" t="str">
            <v>CONCRETO ESTRUTURAL PARA ESTRUTURAS EM CONTATO COM AGUA BRUTA,AGUA TRATADA,SOLOS E GASES AGRESSIVOS</v>
          </cell>
        </row>
        <row r="385">
          <cell r="A385" t="str">
            <v>081301</v>
          </cell>
          <cell r="B385" t="str">
            <v>FCK = 20,0 MPA, A/C MAX. 0,55 L/KG - MINIMO DE 320 KG DE CIMENTO/M3</v>
          </cell>
          <cell r="C385" t="str">
            <v>M3</v>
          </cell>
          <cell r="D385">
            <v>260.66000000000003</v>
          </cell>
        </row>
        <row r="386">
          <cell r="A386" t="str">
            <v>081302</v>
          </cell>
          <cell r="B386" t="str">
            <v>FCK = 25,0 MPA, A/C MAX. 0,55 L/KG - MINIMO DE 320 KG DE CIMENTO/M3</v>
          </cell>
          <cell r="C386" t="str">
            <v>M3</v>
          </cell>
          <cell r="D386">
            <v>274.36</v>
          </cell>
        </row>
        <row r="388">
          <cell r="A388" t="str">
            <v>081400</v>
          </cell>
          <cell r="B388" t="str">
            <v>CONCRETO ESTRUTURAL P/ESTRUT.EM CONTATO C/ESGOTO,GASES AGRES.,AMBIENTE MARITIMO E ESTRUT.P/TRAT.AGUA</v>
          </cell>
        </row>
        <row r="389">
          <cell r="A389" t="str">
            <v>081401</v>
          </cell>
          <cell r="B389" t="str">
            <v>FCK = 20,0 MPA, A/C MAX. 0,50 L/KG - MINIMO DE 350 KG DE CIMENTO/M3</v>
          </cell>
          <cell r="C389" t="str">
            <v>M3</v>
          </cell>
          <cell r="D389">
            <v>270.08</v>
          </cell>
        </row>
        <row r="390">
          <cell r="A390" t="str">
            <v>081402</v>
          </cell>
          <cell r="B390" t="str">
            <v>FCK = 25,0 MPA, A/C MAX. 0,50 L/KG - MINIMO DE 350 KG DE CIMENTO/M3</v>
          </cell>
          <cell r="C390" t="str">
            <v>M3</v>
          </cell>
          <cell r="D390">
            <v>291.07</v>
          </cell>
        </row>
        <row r="392">
          <cell r="A392" t="str">
            <v>081500</v>
          </cell>
          <cell r="B392" t="str">
            <v>CONCRETO ESTRUTURAL AUTO-ADENSAVEL</v>
          </cell>
        </row>
        <row r="393">
          <cell r="A393" t="str">
            <v>081501</v>
          </cell>
          <cell r="B393" t="str">
            <v>FCK = 15,0 MPA - AUTO ADENSAVEL</v>
          </cell>
          <cell r="C393" t="str">
            <v>M3</v>
          </cell>
          <cell r="D393">
            <v>266.14</v>
          </cell>
        </row>
        <row r="394">
          <cell r="A394" t="str">
            <v>081502</v>
          </cell>
          <cell r="B394" t="str">
            <v>FCK = 20,0 MPA - AUTO ADENSAVEL</v>
          </cell>
          <cell r="C394" t="str">
            <v>M3</v>
          </cell>
          <cell r="D394">
            <v>277.10000000000002</v>
          </cell>
        </row>
        <row r="396">
          <cell r="A396" t="str">
            <v>081600</v>
          </cell>
          <cell r="B396" t="str">
            <v>JUNTAS</v>
          </cell>
        </row>
        <row r="397">
          <cell r="A397" t="str">
            <v>081601</v>
          </cell>
          <cell r="B397" t="str">
            <v>JUNTA TIPO-O-12</v>
          </cell>
          <cell r="C397" t="str">
            <v>M</v>
          </cell>
          <cell r="D397">
            <v>49.52</v>
          </cell>
        </row>
        <row r="398">
          <cell r="A398" t="str">
            <v>081602</v>
          </cell>
          <cell r="B398" t="str">
            <v>JUNTA TIPO-O-22</v>
          </cell>
          <cell r="C398" t="str">
            <v>M</v>
          </cell>
          <cell r="D398">
            <v>63.85</v>
          </cell>
        </row>
        <row r="399">
          <cell r="A399" t="str">
            <v>081603</v>
          </cell>
          <cell r="B399" t="str">
            <v>JUNTA TIPO-O-35/6</v>
          </cell>
          <cell r="C399" t="str">
            <v>M</v>
          </cell>
          <cell r="D399">
            <v>98.45</v>
          </cell>
        </row>
        <row r="400">
          <cell r="A400" t="str">
            <v>081606</v>
          </cell>
          <cell r="B400" t="str">
            <v>JUNTA TIPO-M-35</v>
          </cell>
          <cell r="C400" t="str">
            <v>M</v>
          </cell>
          <cell r="D400">
            <v>132.74</v>
          </cell>
        </row>
        <row r="402">
          <cell r="A402" t="str">
            <v>081700</v>
          </cell>
          <cell r="B402" t="str">
            <v>SERVICOS COMPLEMENTARES PARA AS OBRAS DE CONCRETO</v>
          </cell>
        </row>
        <row r="403">
          <cell r="A403" t="str">
            <v>081701</v>
          </cell>
          <cell r="B403" t="str">
            <v>PLACA DE ISOPOR</v>
          </cell>
          <cell r="C403" t="str">
            <v>M2</v>
          </cell>
          <cell r="D403">
            <v>12.79</v>
          </cell>
        </row>
        <row r="404">
          <cell r="A404" t="str">
            <v>081702</v>
          </cell>
          <cell r="B404" t="str">
            <v>VEDACAO DE JUNTAS COM MASTIQUE ELASTICO</v>
          </cell>
          <cell r="C404" t="str">
            <v>M</v>
          </cell>
          <cell r="D404">
            <v>67.150000000000006</v>
          </cell>
        </row>
        <row r="405">
          <cell r="A405" t="str">
            <v>081703</v>
          </cell>
          <cell r="B405" t="str">
            <v>BOMBEAMENTO DE CONCRETO</v>
          </cell>
          <cell r="C405" t="str">
            <v>M3</v>
          </cell>
          <cell r="D405">
            <v>20.54</v>
          </cell>
        </row>
        <row r="406">
          <cell r="A406" t="str">
            <v>081704</v>
          </cell>
          <cell r="B406" t="str">
            <v>NUCLEO PERDIDO</v>
          </cell>
          <cell r="C406" t="str">
            <v>UN</v>
          </cell>
          <cell r="D406">
            <v>9.61</v>
          </cell>
        </row>
        <row r="408">
          <cell r="A408" t="str">
            <v>081800</v>
          </cell>
          <cell r="B408" t="str">
            <v>CONCRETO / ARGAMASSA PROJETADA</v>
          </cell>
        </row>
        <row r="409">
          <cell r="A409" t="str">
            <v>081801</v>
          </cell>
          <cell r="B409" t="str">
            <v>CONCRETO PROJETADO EM PAREDES</v>
          </cell>
          <cell r="C409" t="str">
            <v>M3</v>
          </cell>
          <cell r="D409">
            <v>852.09</v>
          </cell>
        </row>
        <row r="410">
          <cell r="A410" t="str">
            <v>081802</v>
          </cell>
          <cell r="B410" t="str">
            <v>CONCRETO PROJETADO EM TETOS</v>
          </cell>
          <cell r="C410" t="str">
            <v>M3</v>
          </cell>
          <cell r="D410">
            <v>940.74</v>
          </cell>
        </row>
        <row r="411">
          <cell r="A411" t="str">
            <v>081803</v>
          </cell>
          <cell r="B411" t="str">
            <v>ARGAMASSA PROJETADA EM PAREDES</v>
          </cell>
          <cell r="C411" t="str">
            <v>M3</v>
          </cell>
          <cell r="D411">
            <v>864.47</v>
          </cell>
        </row>
        <row r="412">
          <cell r="A412" t="str">
            <v>081804</v>
          </cell>
          <cell r="B412" t="str">
            <v>ARGAMASSA PROJETADA EM TETOS</v>
          </cell>
          <cell r="C412" t="str">
            <v>M3</v>
          </cell>
          <cell r="D412">
            <v>954.75</v>
          </cell>
        </row>
        <row r="414">
          <cell r="A414" t="str">
            <v>081900</v>
          </cell>
          <cell r="B414" t="str">
            <v>ADITIVOS</v>
          </cell>
        </row>
        <row r="416">
          <cell r="A416" t="str">
            <v>082000</v>
          </cell>
          <cell r="B416" t="str">
            <v>LAJE PRE-FABRICADA</v>
          </cell>
        </row>
        <row r="417">
          <cell r="A417" t="str">
            <v>082001</v>
          </cell>
          <cell r="B417" t="str">
            <v>LAJE PRE-FABRICADA H-8 PARA FORRO COM CAPA DE 3 CM</v>
          </cell>
          <cell r="C417" t="str">
            <v>M2</v>
          </cell>
          <cell r="D417">
            <v>54.1</v>
          </cell>
        </row>
        <row r="418">
          <cell r="A418" t="str">
            <v>082002</v>
          </cell>
          <cell r="B418" t="str">
            <v>LAJE PRE-FABRICADA H-8 PARA PISO COM CAPA DE 4 CM</v>
          </cell>
          <cell r="C418" t="str">
            <v>M2</v>
          </cell>
          <cell r="D418">
            <v>58.38</v>
          </cell>
        </row>
        <row r="419">
          <cell r="A419" t="str">
            <v>082003</v>
          </cell>
          <cell r="B419" t="str">
            <v>LAJE PRE-FABRICADA H-12 PARA PISO COM CAPA DE 4 CM</v>
          </cell>
          <cell r="C419" t="str">
            <v>M2</v>
          </cell>
          <cell r="D419">
            <v>63.05</v>
          </cell>
        </row>
        <row r="421">
          <cell r="A421" t="str">
            <v>082100</v>
          </cell>
          <cell r="B421" t="str">
            <v>POCO DE VISITA EM ALVENARIA OU ADUELAS DE CONCRETO- DIAMETRO 1,00 M PARA REDES COLETORAS</v>
          </cell>
        </row>
        <row r="422">
          <cell r="A422" t="str">
            <v>082101</v>
          </cell>
          <cell r="B422" t="str">
            <v>PROFUNDIDADE ATE 2,00 M</v>
          </cell>
          <cell r="C422" t="str">
            <v>UN</v>
          </cell>
          <cell r="D422">
            <v>1904.2</v>
          </cell>
        </row>
        <row r="423">
          <cell r="A423" t="str">
            <v>082102</v>
          </cell>
          <cell r="B423" t="str">
            <v>PROFUNDIDADE ATE 3,00 M</v>
          </cell>
          <cell r="C423" t="str">
            <v>UN</v>
          </cell>
          <cell r="D423">
            <v>2348.77</v>
          </cell>
        </row>
        <row r="424">
          <cell r="A424" t="str">
            <v>082103</v>
          </cell>
          <cell r="B424" t="str">
            <v>PROFUNDIDADE ATE 4,00 M</v>
          </cell>
          <cell r="C424" t="str">
            <v>UN</v>
          </cell>
          <cell r="D424">
            <v>3014.53</v>
          </cell>
        </row>
        <row r="425">
          <cell r="A425" t="str">
            <v>082104</v>
          </cell>
          <cell r="B425" t="str">
            <v>PROFUNDIDADE ATE 5,00 M</v>
          </cell>
          <cell r="C425" t="str">
            <v>UN</v>
          </cell>
          <cell r="D425">
            <v>3788.94</v>
          </cell>
        </row>
        <row r="426">
          <cell r="A426" t="str">
            <v>082105</v>
          </cell>
          <cell r="B426" t="str">
            <v>PROFUNDIDADE ATE 6.00 M</v>
          </cell>
          <cell r="C426" t="str">
            <v>UN</v>
          </cell>
          <cell r="D426">
            <v>4441.01</v>
          </cell>
        </row>
        <row r="427">
          <cell r="A427" t="str">
            <v>082106</v>
          </cell>
          <cell r="B427" t="str">
            <v>PROFUNDIDADE ATE 7.00 M</v>
          </cell>
          <cell r="C427" t="str">
            <v>UN</v>
          </cell>
          <cell r="D427">
            <v>5332.8</v>
          </cell>
        </row>
        <row r="429">
          <cell r="A429" t="str">
            <v>082200</v>
          </cell>
          <cell r="B429" t="str">
            <v>POCO DE VISITA EM ALVENARIA OU ADUELAS DE CONCRETO- DIAMETRO 1,20 M PARA REDES COLETORAS</v>
          </cell>
        </row>
        <row r="430">
          <cell r="A430" t="str">
            <v>082201</v>
          </cell>
          <cell r="B430" t="str">
            <v>PROFUNDIDADE ATE 2,00 M</v>
          </cell>
          <cell r="C430" t="str">
            <v>UN</v>
          </cell>
          <cell r="D430">
            <v>2322.2399999999998</v>
          </cell>
        </row>
        <row r="431">
          <cell r="A431" t="str">
            <v>082202</v>
          </cell>
          <cell r="B431" t="str">
            <v>PROFUNDIDADE ATE 3.00 M</v>
          </cell>
          <cell r="C431" t="str">
            <v>UN</v>
          </cell>
          <cell r="D431">
            <v>2832.58</v>
          </cell>
        </row>
        <row r="432">
          <cell r="A432" t="str">
            <v>082203</v>
          </cell>
          <cell r="B432" t="str">
            <v>PROFUNDIDADE ATE 4.00 M</v>
          </cell>
          <cell r="C432" t="str">
            <v>UN</v>
          </cell>
          <cell r="D432">
            <v>3559.55</v>
          </cell>
        </row>
        <row r="433">
          <cell r="A433" t="str">
            <v>082204</v>
          </cell>
          <cell r="B433" t="str">
            <v>PROFUNDIDADE ATE 5,00 M</v>
          </cell>
          <cell r="C433" t="str">
            <v>UN</v>
          </cell>
          <cell r="D433">
            <v>4452.21</v>
          </cell>
        </row>
        <row r="434">
          <cell r="A434" t="str">
            <v>082205</v>
          </cell>
          <cell r="B434" t="str">
            <v>PROFUNDIDADE ATE 6.00 M</v>
          </cell>
          <cell r="C434" t="str">
            <v>UN</v>
          </cell>
          <cell r="D434">
            <v>5209.82</v>
          </cell>
        </row>
        <row r="435">
          <cell r="A435" t="str">
            <v>082206</v>
          </cell>
          <cell r="B435" t="str">
            <v>PROFUNDIDADE ATE 7.00 M</v>
          </cell>
          <cell r="C435" t="str">
            <v>UN</v>
          </cell>
          <cell r="D435">
            <v>6203.25</v>
          </cell>
        </row>
        <row r="437">
          <cell r="A437" t="str">
            <v>082300</v>
          </cell>
          <cell r="B437" t="str">
            <v>POCO DE VISITA EM ALVENARIA OU ADUELAS DE CONCRETO-DIAM.1,00 M P/COLET.TRONCO,EMISS.E INTERCEPTORES</v>
          </cell>
        </row>
        <row r="438">
          <cell r="A438" t="str">
            <v>082301</v>
          </cell>
          <cell r="B438" t="str">
            <v>PROFUNDIDADE ATE 2,00 M</v>
          </cell>
          <cell r="C438" t="str">
            <v>UN</v>
          </cell>
          <cell r="D438">
            <v>1807.48</v>
          </cell>
        </row>
        <row r="439">
          <cell r="A439" t="str">
            <v>082302</v>
          </cell>
          <cell r="B439" t="str">
            <v>PROFUNDIDADE ATE 3,00 M</v>
          </cell>
          <cell r="C439" t="str">
            <v>UN</v>
          </cell>
          <cell r="D439">
            <v>2187.83</v>
          </cell>
        </row>
        <row r="440">
          <cell r="A440" t="str">
            <v>082303</v>
          </cell>
          <cell r="B440" t="str">
            <v>PROFUNDIDADE ATE 4,00 M</v>
          </cell>
          <cell r="C440" t="str">
            <v>UN</v>
          </cell>
          <cell r="D440">
            <v>2804.51</v>
          </cell>
        </row>
        <row r="441">
          <cell r="A441" t="str">
            <v>082304</v>
          </cell>
          <cell r="B441" t="str">
            <v>PROFUNDIDADE ATE 5,00 M</v>
          </cell>
          <cell r="C441" t="str">
            <v>UN</v>
          </cell>
          <cell r="D441">
            <v>3380.68</v>
          </cell>
        </row>
        <row r="442">
          <cell r="A442" t="str">
            <v>082305</v>
          </cell>
          <cell r="B442" t="str">
            <v>PROFUNDIDADE ATE 6,00 M</v>
          </cell>
          <cell r="C442" t="str">
            <v>UN</v>
          </cell>
          <cell r="D442">
            <v>3956.89</v>
          </cell>
        </row>
        <row r="443">
          <cell r="A443" t="str">
            <v>082306</v>
          </cell>
          <cell r="B443" t="str">
            <v>PROFUNDIDADE ATE 7,00 M</v>
          </cell>
          <cell r="C443" t="str">
            <v>UN</v>
          </cell>
          <cell r="D443">
            <v>4533.0600000000004</v>
          </cell>
        </row>
        <row r="445">
          <cell r="A445" t="str">
            <v>082400</v>
          </cell>
          <cell r="B445" t="str">
            <v>POCO DE VISITA EM ALVENARIA OU ADUELAS DE CONCRETO-DIAM.1,20 M P/COLET.TRONCO,EMISS E INTERCEPTORES</v>
          </cell>
        </row>
        <row r="446">
          <cell r="A446" t="str">
            <v>082401</v>
          </cell>
          <cell r="B446" t="str">
            <v>PROFUNDIDADE ATE 2,00 M</v>
          </cell>
          <cell r="C446" t="str">
            <v>UN</v>
          </cell>
          <cell r="D446">
            <v>2213.6999999999998</v>
          </cell>
        </row>
        <row r="447">
          <cell r="A447" t="str">
            <v>082402</v>
          </cell>
          <cell r="B447" t="str">
            <v>PROFUNDIDADE ATE 3,00 M</v>
          </cell>
          <cell r="C447" t="str">
            <v>UN</v>
          </cell>
          <cell r="D447">
            <v>2649.21</v>
          </cell>
        </row>
        <row r="448">
          <cell r="A448" t="str">
            <v>082403</v>
          </cell>
          <cell r="B448" t="str">
            <v>PROFUNDIDADE ATE 4,00 M</v>
          </cell>
          <cell r="C448" t="str">
            <v>UN</v>
          </cell>
          <cell r="D448">
            <v>3323.31</v>
          </cell>
        </row>
        <row r="449">
          <cell r="A449" t="str">
            <v>082404</v>
          </cell>
          <cell r="B449" t="str">
            <v>PROFUNDIDADE ATE 5,00 M</v>
          </cell>
          <cell r="C449" t="str">
            <v>UN</v>
          </cell>
          <cell r="D449">
            <v>3997.4</v>
          </cell>
        </row>
        <row r="450">
          <cell r="A450" t="str">
            <v>082405</v>
          </cell>
          <cell r="B450" t="str">
            <v>PROFUNDIDADE ATE 6,00 M</v>
          </cell>
          <cell r="C450" t="str">
            <v>UN</v>
          </cell>
          <cell r="D450">
            <v>4671.5</v>
          </cell>
        </row>
        <row r="451">
          <cell r="A451" t="str">
            <v>082406</v>
          </cell>
          <cell r="B451" t="str">
            <v>PROFUNDIDADE ATE 7,00 M</v>
          </cell>
          <cell r="C451" t="str">
            <v>UN</v>
          </cell>
          <cell r="D451">
            <v>5345.61</v>
          </cell>
        </row>
        <row r="453">
          <cell r="A453" t="str">
            <v>082500</v>
          </cell>
          <cell r="B453" t="str">
            <v>POCO DE INSPECAO - DIAMETRO 0,60 M</v>
          </cell>
        </row>
        <row r="454">
          <cell r="A454" t="str">
            <v>082501</v>
          </cell>
          <cell r="B454" t="str">
            <v>PROFUNDIDADE ATE 1,60 M - ALVENARIA</v>
          </cell>
          <cell r="C454" t="str">
            <v>UN</v>
          </cell>
          <cell r="D454">
            <v>944.32</v>
          </cell>
        </row>
        <row r="455">
          <cell r="A455" t="str">
            <v>082502</v>
          </cell>
          <cell r="B455" t="str">
            <v>PROFUNDIDADE ATE 1.60 M - ADUELA DE CONCRETO</v>
          </cell>
          <cell r="C455" t="str">
            <v>UN</v>
          </cell>
          <cell r="D455">
            <v>675.14</v>
          </cell>
        </row>
        <row r="456">
          <cell r="A456" t="str">
            <v>082503</v>
          </cell>
          <cell r="B456" t="str">
            <v>PROFUNDIDADE ATE 3.00 M - ADUELA DE CONCRETO</v>
          </cell>
          <cell r="C456" t="str">
            <v>UN</v>
          </cell>
          <cell r="D456">
            <v>890.16</v>
          </cell>
        </row>
        <row r="458">
          <cell r="A458" t="str">
            <v>082600</v>
          </cell>
          <cell r="B458" t="str">
            <v>ADUELA DE CONCRETO ARMADO, PRE-MOLDADA PONTA E BOLSA</v>
          </cell>
        </row>
        <row r="459">
          <cell r="A459" t="str">
            <v>082601</v>
          </cell>
          <cell r="B459" t="str">
            <v>DIAMETRO 0,80 M, H = 1,00 M</v>
          </cell>
          <cell r="C459" t="str">
            <v>UN</v>
          </cell>
          <cell r="D459">
            <v>171.7</v>
          </cell>
        </row>
        <row r="460">
          <cell r="A460" t="str">
            <v>082602</v>
          </cell>
          <cell r="B460" t="str">
            <v>DIAMETRO 1,00 M, H = 0,50 M</v>
          </cell>
          <cell r="C460" t="str">
            <v>UN</v>
          </cell>
          <cell r="D460">
            <v>114.61</v>
          </cell>
        </row>
        <row r="461">
          <cell r="A461" t="str">
            <v>082603</v>
          </cell>
          <cell r="B461" t="str">
            <v>DIAMETRO 1,20 M, H = 0,50 M</v>
          </cell>
          <cell r="C461" t="str">
            <v>UN</v>
          </cell>
          <cell r="D461">
            <v>132.1</v>
          </cell>
        </row>
        <row r="462">
          <cell r="A462" t="str">
            <v>082604</v>
          </cell>
          <cell r="B462" t="str">
            <v>DIAMETRO 1,30 M, H = 0,50 M</v>
          </cell>
          <cell r="C462" t="str">
            <v>UN</v>
          </cell>
          <cell r="D462">
            <v>151.52000000000001</v>
          </cell>
        </row>
        <row r="463">
          <cell r="A463" t="str">
            <v>082605</v>
          </cell>
          <cell r="B463" t="str">
            <v>DIAMETRO 1,50 M, H = 0,50 M</v>
          </cell>
          <cell r="C463" t="str">
            <v>UN</v>
          </cell>
          <cell r="D463">
            <v>171.3</v>
          </cell>
        </row>
        <row r="464">
          <cell r="A464" t="str">
            <v>082606</v>
          </cell>
          <cell r="B464" t="str">
            <v>DIAMETRO 1,80 M, H = 0,50 M</v>
          </cell>
          <cell r="C464" t="str">
            <v>UN</v>
          </cell>
          <cell r="D464">
            <v>282.43</v>
          </cell>
        </row>
        <row r="465">
          <cell r="A465" t="str">
            <v>082607</v>
          </cell>
          <cell r="B465" t="str">
            <v>DIAMETRO 2,12 M, H = 0,50 M</v>
          </cell>
          <cell r="C465" t="str">
            <v>UN</v>
          </cell>
          <cell r="D465">
            <v>385.48</v>
          </cell>
        </row>
        <row r="466">
          <cell r="A466" t="str">
            <v>082608</v>
          </cell>
          <cell r="B466" t="str">
            <v>DIAMETRO 2,50 M, H = 0,50 M</v>
          </cell>
          <cell r="C466" t="str">
            <v>UN</v>
          </cell>
          <cell r="D466">
            <v>486.59</v>
          </cell>
        </row>
        <row r="467">
          <cell r="A467" t="str">
            <v>082609</v>
          </cell>
          <cell r="B467" t="str">
            <v>DIAMETRO 3,00 M, H = 0,50 M</v>
          </cell>
          <cell r="C467" t="str">
            <v>UN</v>
          </cell>
          <cell r="D467">
            <v>560.27</v>
          </cell>
        </row>
        <row r="469">
          <cell r="A469" t="str">
            <v>082700</v>
          </cell>
          <cell r="B469" t="str">
            <v>ADUELA SUCESSIVAS DE CONCRETO ARMADO, MOLDADA IN LOCO</v>
          </cell>
        </row>
        <row r="470">
          <cell r="A470" t="str">
            <v>082701</v>
          </cell>
          <cell r="B470" t="str">
            <v>DIAMETRO 1,50 M</v>
          </cell>
          <cell r="C470" t="str">
            <v>M</v>
          </cell>
          <cell r="D470">
            <v>1375.07</v>
          </cell>
        </row>
        <row r="471">
          <cell r="A471" t="str">
            <v>082702</v>
          </cell>
          <cell r="B471" t="str">
            <v>DIAMETRO 2,00 M</v>
          </cell>
          <cell r="C471" t="str">
            <v>M</v>
          </cell>
          <cell r="D471">
            <v>1779.55</v>
          </cell>
        </row>
        <row r="472">
          <cell r="A472" t="str">
            <v>082703</v>
          </cell>
          <cell r="B472" t="str">
            <v>DIAMETRO 2,50 M</v>
          </cell>
          <cell r="C472" t="str">
            <v>M</v>
          </cell>
          <cell r="D472">
            <v>2184.08</v>
          </cell>
        </row>
        <row r="473">
          <cell r="A473" t="str">
            <v>082704</v>
          </cell>
          <cell r="B473" t="str">
            <v>DIAMETRO 3,00 M</v>
          </cell>
          <cell r="C473" t="str">
            <v>M</v>
          </cell>
          <cell r="D473">
            <v>2588.44</v>
          </cell>
        </row>
        <row r="474">
          <cell r="A474" t="str">
            <v>082705</v>
          </cell>
          <cell r="B474" t="str">
            <v>DIAMETRO 3,80 M</v>
          </cell>
          <cell r="C474" t="str">
            <v>M</v>
          </cell>
          <cell r="D474">
            <v>3235.58</v>
          </cell>
        </row>
        <row r="476">
          <cell r="A476" t="str">
            <v>082800</v>
          </cell>
          <cell r="B476" t="str">
            <v>DISPOSITIVOS ESPECIAIS E ESTRUTURAS ACESSORIAS</v>
          </cell>
        </row>
        <row r="477">
          <cell r="A477" t="str">
            <v>082801</v>
          </cell>
          <cell r="B477" t="str">
            <v>INSTALACAO DE HIDRANTES DE COLUNA</v>
          </cell>
          <cell r="C477" t="str">
            <v>UN</v>
          </cell>
          <cell r="D477">
            <v>223.08</v>
          </cell>
        </row>
        <row r="478">
          <cell r="A478" t="str">
            <v>082802</v>
          </cell>
          <cell r="B478" t="str">
            <v>INSTALACAO DE HIDRANTES SUBTERRANEO</v>
          </cell>
          <cell r="C478" t="str">
            <v>UN</v>
          </cell>
          <cell r="D478">
            <v>232.76</v>
          </cell>
        </row>
        <row r="479">
          <cell r="A479" t="str">
            <v>082803</v>
          </cell>
          <cell r="B479" t="str">
            <v>ASSENTAMENTO DE TUBOS DE QUEDA</v>
          </cell>
          <cell r="C479" t="str">
            <v>M</v>
          </cell>
          <cell r="D479">
            <v>115.35</v>
          </cell>
        </row>
        <row r="480">
          <cell r="A480" t="str">
            <v>082804</v>
          </cell>
          <cell r="B480" t="str">
            <v>ASSENTAMENTO DE TAMPAO DE FERRO FUNDIDO 600 MM</v>
          </cell>
          <cell r="C480" t="str">
            <v>UN</v>
          </cell>
          <cell r="D480">
            <v>35.93</v>
          </cell>
        </row>
        <row r="481">
          <cell r="A481" t="str">
            <v>082805</v>
          </cell>
          <cell r="B481" t="str">
            <v>ASSENTAMENTO DE TAMPAO DE FERRO FUNDIDO 900 MM</v>
          </cell>
          <cell r="C481" t="str">
            <v>UN</v>
          </cell>
          <cell r="D481">
            <v>53.95</v>
          </cell>
        </row>
        <row r="482">
          <cell r="A482" t="str">
            <v>082806</v>
          </cell>
          <cell r="B482" t="str">
            <v>TERMINAL DE LIMPEZA</v>
          </cell>
          <cell r="C482" t="str">
            <v>UN</v>
          </cell>
          <cell r="D482">
            <v>201.86</v>
          </cell>
        </row>
        <row r="483">
          <cell r="A483" t="str">
            <v>082807</v>
          </cell>
          <cell r="B483" t="str">
            <v>DISPOSITIVO DE PROTECAO PARA  REGISTRO EM TUBO DE CONCRETO</v>
          </cell>
          <cell r="C483" t="str">
            <v>UN</v>
          </cell>
          <cell r="D483">
            <v>66.709999999999994</v>
          </cell>
        </row>
        <row r="484">
          <cell r="A484" t="str">
            <v>082808</v>
          </cell>
          <cell r="B484" t="str">
            <v>DISPOSITIVO DE PROTECAO PARA REGISTRO EM TUBO CERAMICO</v>
          </cell>
          <cell r="C484" t="str">
            <v>UN</v>
          </cell>
          <cell r="D484">
            <v>38.380000000000003</v>
          </cell>
        </row>
        <row r="485">
          <cell r="A485" t="str">
            <v>082809</v>
          </cell>
          <cell r="B485" t="str">
            <v>CAIXA PASSAGEM PARA MUDANCA DIAMETRO E/OU DIRECAO - ATE 200 MM</v>
          </cell>
          <cell r="C485" t="str">
            <v>UN</v>
          </cell>
          <cell r="D485">
            <v>163.12</v>
          </cell>
        </row>
        <row r="486">
          <cell r="A486" t="str">
            <v>082810</v>
          </cell>
          <cell r="B486" t="str">
            <v>CAIXA PASSAGEM PARA MUDANCA DIAMETRO E/OU DIRECAO - 250 MM A 450 MM</v>
          </cell>
          <cell r="C486" t="str">
            <v>UN</v>
          </cell>
          <cell r="D486">
            <v>281.7</v>
          </cell>
        </row>
        <row r="487">
          <cell r="A487" t="str">
            <v>082811</v>
          </cell>
          <cell r="B487" t="str">
            <v>BOCA DE LOBO</v>
          </cell>
          <cell r="C487" t="str">
            <v>UN</v>
          </cell>
          <cell r="D487">
            <v>562.88</v>
          </cell>
        </row>
        <row r="488">
          <cell r="A488" t="str">
            <v>082812</v>
          </cell>
          <cell r="B488" t="str">
            <v>EXECUCAO DE TAMPA DE BOCA DE LOBO</v>
          </cell>
          <cell r="C488" t="str">
            <v>UN</v>
          </cell>
          <cell r="D488">
            <v>57.81</v>
          </cell>
        </row>
        <row r="489">
          <cell r="A489" t="str">
            <v>082813</v>
          </cell>
          <cell r="B489" t="str">
            <v>TAMPA DE INSPECAO EM CONCRETO ARMADO</v>
          </cell>
          <cell r="C489" t="str">
            <v>M3</v>
          </cell>
          <cell r="D489">
            <v>842.91</v>
          </cell>
        </row>
        <row r="490">
          <cell r="A490" t="str">
            <v>082814</v>
          </cell>
          <cell r="B490" t="str">
            <v>SAIDA JUNTO AO CORREGO DIAM. ATE 250 MM</v>
          </cell>
          <cell r="C490" t="str">
            <v>UN</v>
          </cell>
          <cell r="D490">
            <v>147.44</v>
          </cell>
        </row>
        <row r="491">
          <cell r="A491" t="str">
            <v>082815</v>
          </cell>
          <cell r="B491" t="str">
            <v>SAIDA JUNTO AO CORREGO DIAM. DE 300 MM A 350 MM</v>
          </cell>
          <cell r="C491" t="str">
            <v>UN</v>
          </cell>
          <cell r="D491">
            <v>169.96</v>
          </cell>
        </row>
        <row r="492">
          <cell r="A492" t="str">
            <v>082816</v>
          </cell>
          <cell r="B492" t="str">
            <v>SAIDA JUNTO AO CORREGO DIAM. DE 400 MM A 600 MM</v>
          </cell>
          <cell r="C492" t="str">
            <v>UN</v>
          </cell>
          <cell r="D492">
            <v>241.32</v>
          </cell>
        </row>
        <row r="494">
          <cell r="A494" t="str">
            <v>082900</v>
          </cell>
          <cell r="B494" t="str">
            <v>CAIXA DE ALVENARIA DE 1 TIJOLO</v>
          </cell>
        </row>
        <row r="495">
          <cell r="A495" t="str">
            <v>082901</v>
          </cell>
          <cell r="B495" t="str">
            <v>(0,80 X 0,80) M</v>
          </cell>
          <cell r="C495" t="str">
            <v>M</v>
          </cell>
          <cell r="D495">
            <v>470.04</v>
          </cell>
        </row>
        <row r="496">
          <cell r="A496" t="str">
            <v>082902</v>
          </cell>
          <cell r="B496" t="str">
            <v>(0,80 X 1,00) M</v>
          </cell>
          <cell r="C496" t="str">
            <v>M</v>
          </cell>
          <cell r="D496">
            <v>524.30999999999995</v>
          </cell>
        </row>
        <row r="497">
          <cell r="A497" t="str">
            <v>082903</v>
          </cell>
          <cell r="B497" t="str">
            <v>(1,00 X 1,00) M</v>
          </cell>
          <cell r="C497" t="str">
            <v>M</v>
          </cell>
          <cell r="D497">
            <v>581.58000000000004</v>
          </cell>
        </row>
        <row r="498">
          <cell r="A498" t="str">
            <v>082904</v>
          </cell>
          <cell r="B498" t="str">
            <v>(1,00 X 1,10) M</v>
          </cell>
          <cell r="C498" t="str">
            <v>M</v>
          </cell>
          <cell r="D498">
            <v>610.32000000000005</v>
          </cell>
        </row>
        <row r="499">
          <cell r="A499" t="str">
            <v>082905</v>
          </cell>
          <cell r="B499" t="str">
            <v>(1,00 X 1,20) M</v>
          </cell>
          <cell r="C499" t="str">
            <v>M</v>
          </cell>
          <cell r="D499">
            <v>631.03</v>
          </cell>
        </row>
        <row r="500">
          <cell r="A500" t="str">
            <v>082906</v>
          </cell>
          <cell r="B500" t="str">
            <v>(1,00 X 1,35) M</v>
          </cell>
          <cell r="C500" t="str">
            <v>M</v>
          </cell>
          <cell r="D500">
            <v>681.98</v>
          </cell>
        </row>
        <row r="501">
          <cell r="A501" t="str">
            <v>082907</v>
          </cell>
          <cell r="B501" t="str">
            <v>(1,00 X 1,50) M</v>
          </cell>
          <cell r="C501" t="str">
            <v>M</v>
          </cell>
          <cell r="D501">
            <v>767.98</v>
          </cell>
        </row>
        <row r="502">
          <cell r="A502" t="str">
            <v>082908</v>
          </cell>
          <cell r="B502" t="str">
            <v>(1,10 X 1,10) M</v>
          </cell>
          <cell r="C502" t="str">
            <v>M</v>
          </cell>
          <cell r="D502">
            <v>639.76</v>
          </cell>
        </row>
        <row r="503">
          <cell r="A503" t="str">
            <v>082909</v>
          </cell>
          <cell r="B503" t="str">
            <v>(1,20 X 1,20) M</v>
          </cell>
          <cell r="C503" t="str">
            <v>M</v>
          </cell>
          <cell r="D503">
            <v>699.43</v>
          </cell>
        </row>
        <row r="504">
          <cell r="A504" t="str">
            <v>082910</v>
          </cell>
          <cell r="B504" t="str">
            <v>(1,20 X 1,50) M</v>
          </cell>
          <cell r="C504" t="str">
            <v>M</v>
          </cell>
          <cell r="D504">
            <v>790.04</v>
          </cell>
        </row>
        <row r="505">
          <cell r="A505" t="str">
            <v>082911</v>
          </cell>
          <cell r="B505" t="str">
            <v>(1,50 X 1,50) M</v>
          </cell>
          <cell r="C505" t="str">
            <v>M</v>
          </cell>
          <cell r="D505">
            <v>887.61</v>
          </cell>
        </row>
        <row r="506">
          <cell r="A506" t="str">
            <v>082912</v>
          </cell>
          <cell r="B506" t="str">
            <v>(1,50 X 2,00) M</v>
          </cell>
          <cell r="C506" t="str">
            <v>M</v>
          </cell>
          <cell r="D506">
            <v>1050.1600000000001</v>
          </cell>
        </row>
        <row r="507">
          <cell r="A507" t="str">
            <v>082913</v>
          </cell>
          <cell r="B507" t="str">
            <v>(2,00 X 2,00) M</v>
          </cell>
          <cell r="C507" t="str">
            <v>M</v>
          </cell>
          <cell r="D507">
            <v>1231.9100000000001</v>
          </cell>
        </row>
        <row r="508">
          <cell r="A508" t="str">
            <v>082914</v>
          </cell>
          <cell r="B508" t="str">
            <v>(2,00 X 2,50) M</v>
          </cell>
          <cell r="C508" t="str">
            <v>M</v>
          </cell>
          <cell r="D508">
            <v>1413.67</v>
          </cell>
        </row>
        <row r="510">
          <cell r="A510" t="str">
            <v>083000</v>
          </cell>
          <cell r="B510" t="str">
            <v>CAIXA DE ALVENARIA DE 1/2 TIJOLO</v>
          </cell>
        </row>
        <row r="511">
          <cell r="A511" t="str">
            <v>083001</v>
          </cell>
          <cell r="B511" t="str">
            <v>(0,60 X 0,60) M</v>
          </cell>
          <cell r="C511" t="str">
            <v>M</v>
          </cell>
          <cell r="D511">
            <v>235.15</v>
          </cell>
        </row>
        <row r="512">
          <cell r="A512" t="str">
            <v>083002</v>
          </cell>
          <cell r="B512" t="str">
            <v>(0,80 X 0,80) M</v>
          </cell>
          <cell r="C512" t="str">
            <v>M</v>
          </cell>
          <cell r="D512">
            <v>317.19</v>
          </cell>
        </row>
        <row r="513">
          <cell r="A513" t="str">
            <v>083003</v>
          </cell>
          <cell r="B513" t="str">
            <v>(0,90 X 0,90) M</v>
          </cell>
          <cell r="C513" t="str">
            <v>M</v>
          </cell>
          <cell r="D513">
            <v>357.33</v>
          </cell>
        </row>
        <row r="514">
          <cell r="A514" t="str">
            <v>083004</v>
          </cell>
          <cell r="B514" t="str">
            <v>(1,00 X 0,80) M</v>
          </cell>
          <cell r="C514" t="str">
            <v>M</v>
          </cell>
          <cell r="D514">
            <v>356.51</v>
          </cell>
        </row>
        <row r="515">
          <cell r="A515" t="str">
            <v>083005</v>
          </cell>
          <cell r="B515" t="str">
            <v>(1,00 X 1,00) M</v>
          </cell>
          <cell r="C515" t="str">
            <v>M</v>
          </cell>
          <cell r="D515">
            <v>400.1</v>
          </cell>
        </row>
        <row r="516">
          <cell r="A516" t="str">
            <v>083006</v>
          </cell>
          <cell r="B516" t="str">
            <v>(1,00 X 1,20) M</v>
          </cell>
          <cell r="C516" t="str">
            <v>M</v>
          </cell>
          <cell r="D516">
            <v>445.78</v>
          </cell>
        </row>
        <row r="518">
          <cell r="A518" t="str">
            <v>083100</v>
          </cell>
          <cell r="B518" t="str">
            <v>DISPOSITIVOS PARA LAGOA</v>
          </cell>
        </row>
        <row r="519">
          <cell r="A519" t="str">
            <v>083101</v>
          </cell>
          <cell r="B519" t="str">
            <v>PLACA DE CONCRETO</v>
          </cell>
          <cell r="C519" t="str">
            <v>M2</v>
          </cell>
          <cell r="D519">
            <v>66.23</v>
          </cell>
        </row>
        <row r="520">
          <cell r="A520" t="str">
            <v>083102</v>
          </cell>
          <cell r="B520" t="str">
            <v>ABRIGO PADRAO</v>
          </cell>
          <cell r="C520" t="str">
            <v>UN</v>
          </cell>
          <cell r="D520">
            <v>7447.21</v>
          </cell>
        </row>
        <row r="521">
          <cell r="A521" t="str">
            <v>083103</v>
          </cell>
          <cell r="B521" t="str">
            <v>CAIXA "1" (1,50 X 1,30) M</v>
          </cell>
          <cell r="C521" t="str">
            <v>M</v>
          </cell>
          <cell r="D521">
            <v>2484.86</v>
          </cell>
        </row>
        <row r="522">
          <cell r="A522" t="str">
            <v>083104</v>
          </cell>
          <cell r="B522" t="str">
            <v>CAIXA "2" (2,40 X 0,80) M</v>
          </cell>
          <cell r="C522" t="str">
            <v>M</v>
          </cell>
          <cell r="D522">
            <v>989.13</v>
          </cell>
        </row>
        <row r="523">
          <cell r="A523" t="str">
            <v>083105</v>
          </cell>
          <cell r="B523" t="str">
            <v>CAIXA "3" (1,60 X 0,80) M</v>
          </cell>
          <cell r="C523" t="str">
            <v>M</v>
          </cell>
          <cell r="D523">
            <v>1140.8699999999999</v>
          </cell>
        </row>
        <row r="524">
          <cell r="A524" t="str">
            <v>083106</v>
          </cell>
          <cell r="B524" t="str">
            <v>CAIXA "4" (0,60 X 0,60) M</v>
          </cell>
          <cell r="C524" t="str">
            <v>M</v>
          </cell>
          <cell r="D524">
            <v>301.35000000000002</v>
          </cell>
        </row>
        <row r="525">
          <cell r="A525" t="str">
            <v>083107</v>
          </cell>
          <cell r="B525" t="str">
            <v>CAIXA "6" (1,50 X 1,00) M</v>
          </cell>
          <cell r="C525" t="str">
            <v>M</v>
          </cell>
          <cell r="D525">
            <v>1224.9100000000001</v>
          </cell>
        </row>
        <row r="526">
          <cell r="A526" t="str">
            <v>083108</v>
          </cell>
          <cell r="B526" t="str">
            <v>CAIXA "7" (0,80 X 0,80) M</v>
          </cell>
          <cell r="C526" t="str">
            <v>M</v>
          </cell>
          <cell r="D526">
            <v>879.66</v>
          </cell>
        </row>
        <row r="527">
          <cell r="A527" t="str">
            <v>083109</v>
          </cell>
          <cell r="B527" t="str">
            <v>CAIXA DE INSPECAO (0,60 X 0,60) M</v>
          </cell>
          <cell r="C527" t="str">
            <v>M</v>
          </cell>
          <cell r="D527">
            <v>419.78</v>
          </cell>
        </row>
        <row r="528">
          <cell r="A528" t="str">
            <v>083110</v>
          </cell>
          <cell r="B528" t="str">
            <v>CAIXA DE INSPECAO (0,80 X 0,80) M</v>
          </cell>
          <cell r="C528" t="str">
            <v>M</v>
          </cell>
          <cell r="D528">
            <v>583.35</v>
          </cell>
        </row>
        <row r="529">
          <cell r="A529" t="str">
            <v>083111</v>
          </cell>
          <cell r="B529" t="str">
            <v>DISPOSITIVO DE SAIDA "A"</v>
          </cell>
          <cell r="C529" t="str">
            <v>UN</v>
          </cell>
          <cell r="D529">
            <v>1022.8</v>
          </cell>
        </row>
        <row r="530">
          <cell r="A530" t="str">
            <v>083112</v>
          </cell>
          <cell r="B530" t="str">
            <v>DISPOSITIVO DE SAIDA "E"</v>
          </cell>
          <cell r="C530" t="str">
            <v>UN</v>
          </cell>
          <cell r="D530">
            <v>8209.8700000000008</v>
          </cell>
        </row>
        <row r="532">
          <cell r="A532" t="str">
            <v>090000</v>
          </cell>
          <cell r="B532" t="str">
            <v>ASSENTAMENTO</v>
          </cell>
        </row>
        <row r="533">
          <cell r="A533" t="str">
            <v>090100</v>
          </cell>
          <cell r="B533" t="str">
            <v>ASSENTAMENTO DE TUBOS E PECAS DE PVC RIGIDO E PVC RIGIDO DEFOFO PARA REDES DE DISTRIBUICAO DE AGUA</v>
          </cell>
        </row>
        <row r="534">
          <cell r="A534" t="str">
            <v>090101</v>
          </cell>
          <cell r="B534" t="str">
            <v>TUBOS E PECAS, DIAMETRO 50 MM - PVC RIGIDO (A)</v>
          </cell>
          <cell r="C534" t="str">
            <v>M</v>
          </cell>
          <cell r="D534">
            <v>4.8600000000000003</v>
          </cell>
        </row>
        <row r="535">
          <cell r="A535" t="str">
            <v>090102</v>
          </cell>
          <cell r="B535" t="str">
            <v>TUBOS E PECAS, DIAMETRO 75 MM - PVC RIGIDO (A)</v>
          </cell>
          <cell r="C535" t="str">
            <v>M</v>
          </cell>
          <cell r="D535">
            <v>5.0199999999999996</v>
          </cell>
        </row>
        <row r="536">
          <cell r="A536" t="str">
            <v>090103</v>
          </cell>
          <cell r="B536" t="str">
            <v>TUBOS E PECAS, DIAMETRO 100 MM - PVC RIGIDO E PVC RIGIDO DEFOFO (A)</v>
          </cell>
          <cell r="C536" t="str">
            <v>M</v>
          </cell>
          <cell r="D536">
            <v>5.28</v>
          </cell>
        </row>
        <row r="537">
          <cell r="A537" t="str">
            <v>090104</v>
          </cell>
          <cell r="B537" t="str">
            <v>TUBOS E PECAS, DIAMETRO 150 MM - PVC RIGIDO E PVC  RIGIDO DEFOFO (A)</v>
          </cell>
          <cell r="C537" t="str">
            <v>M</v>
          </cell>
          <cell r="D537">
            <v>5.85</v>
          </cell>
        </row>
        <row r="538">
          <cell r="A538" t="str">
            <v>090105</v>
          </cell>
          <cell r="B538" t="str">
            <v>TUBOS E PECAS, DIAMETRO 200 MM - PVC RIGIDO E PVC RIGIDO DEFOFO (A)</v>
          </cell>
          <cell r="C538" t="str">
            <v>M</v>
          </cell>
          <cell r="D538">
            <v>6.74</v>
          </cell>
        </row>
        <row r="539">
          <cell r="A539" t="str">
            <v>090106</v>
          </cell>
          <cell r="B539" t="str">
            <v>TUBOS E PECAS, DIAMETRO 250 MM - PVC RIGIDO DEFOFO (A)</v>
          </cell>
          <cell r="C539" t="str">
            <v>M</v>
          </cell>
          <cell r="D539">
            <v>7.94</v>
          </cell>
        </row>
        <row r="540">
          <cell r="A540" t="str">
            <v>090107</v>
          </cell>
          <cell r="B540" t="str">
            <v>TUBOS E PECAS, DIAMETRO 300 MM - PVC RIGIDO DEFOFO (A)</v>
          </cell>
          <cell r="C540" t="str">
            <v>M</v>
          </cell>
          <cell r="D540">
            <v>8.85</v>
          </cell>
        </row>
        <row r="541">
          <cell r="A541" t="str">
            <v>090131</v>
          </cell>
          <cell r="B541" t="str">
            <v>TUBOS E PECAS, DIAM. 50 MM - PVC RIGIDO (B)</v>
          </cell>
          <cell r="C541" t="str">
            <v>M</v>
          </cell>
          <cell r="D541">
            <v>3.85</v>
          </cell>
        </row>
        <row r="542">
          <cell r="A542" t="str">
            <v>090132</v>
          </cell>
          <cell r="B542" t="str">
            <v>TUBOS E PECAS, DIAM. 75 MM - PVC RIGIDO (B)</v>
          </cell>
          <cell r="C542" t="str">
            <v>M</v>
          </cell>
          <cell r="D542">
            <v>4.04</v>
          </cell>
        </row>
        <row r="543">
          <cell r="A543" t="str">
            <v>090133</v>
          </cell>
          <cell r="B543" t="str">
            <v>TUBOS E PECAS, DIAM. 100 MM - PVC RIGIDO E PVC RIGIDO DEFOFO (B)</v>
          </cell>
          <cell r="C543" t="str">
            <v>M</v>
          </cell>
          <cell r="D543">
            <v>4.18</v>
          </cell>
        </row>
        <row r="544">
          <cell r="A544" t="str">
            <v>090134</v>
          </cell>
          <cell r="B544" t="str">
            <v>TUBOS E PECAS, DIAM. 150 MM - PVC RIGIDO E PVC RIGIDO DEFOFO (B)</v>
          </cell>
          <cell r="C544" t="str">
            <v>M</v>
          </cell>
          <cell r="D544">
            <v>4.37</v>
          </cell>
        </row>
        <row r="545">
          <cell r="A545" t="str">
            <v>090135</v>
          </cell>
          <cell r="B545" t="str">
            <v>TUBOS E PECAS, DIAM. 200 MM - PVC RIGIDO E PVC RIGIDO DEFOFO (B)</v>
          </cell>
          <cell r="C545" t="str">
            <v>M</v>
          </cell>
          <cell r="D545">
            <v>5.38</v>
          </cell>
        </row>
        <row r="546">
          <cell r="A546" t="str">
            <v>090136</v>
          </cell>
          <cell r="B546" t="str">
            <v>TUBOS E PECAS, DIAM. 250 MM - PVC RIGIDO DEFOFO (B)</v>
          </cell>
          <cell r="C546" t="str">
            <v>M</v>
          </cell>
          <cell r="D546">
            <v>6.33</v>
          </cell>
        </row>
        <row r="547">
          <cell r="A547" t="str">
            <v>090137</v>
          </cell>
          <cell r="B547" t="str">
            <v>TUBOS E PECAS, DIAM. 300 MM - PVC RIGIDO DEFOFO (B)</v>
          </cell>
          <cell r="C547" t="str">
            <v>M</v>
          </cell>
          <cell r="D547">
            <v>7.1</v>
          </cell>
        </row>
        <row r="548">
          <cell r="A548" t="str">
            <v>090151</v>
          </cell>
          <cell r="B548" t="str">
            <v>TUBOS E PECAS, DIAM. 50 MM - PVC RIGIDO (C)</v>
          </cell>
          <cell r="C548" t="str">
            <v>M</v>
          </cell>
          <cell r="D548">
            <v>2.38</v>
          </cell>
        </row>
        <row r="549">
          <cell r="A549" t="str">
            <v>090152</v>
          </cell>
          <cell r="B549" t="str">
            <v>TUBOS E PECAS, DIAM. 75 MM - PVC RIGIDO (C)</v>
          </cell>
          <cell r="C549" t="str">
            <v>M</v>
          </cell>
          <cell r="D549">
            <v>2.4700000000000002</v>
          </cell>
        </row>
        <row r="550">
          <cell r="A550" t="str">
            <v>090153</v>
          </cell>
          <cell r="B550" t="str">
            <v>TUBOS E PECAS, DIAM. 100 MM - PVC RIGIDO DEFOFO (C)</v>
          </cell>
          <cell r="C550" t="str">
            <v>M</v>
          </cell>
          <cell r="D550">
            <v>2.58</v>
          </cell>
        </row>
        <row r="551">
          <cell r="A551" t="str">
            <v>090154</v>
          </cell>
          <cell r="B551" t="str">
            <v>TUBOS E PECAS, DIAM. 150 MM - PVC RIGIDO E PVC RIGIDO DEFOFO (C)</v>
          </cell>
          <cell r="C551" t="str">
            <v>M</v>
          </cell>
          <cell r="D551">
            <v>2.84</v>
          </cell>
        </row>
        <row r="552">
          <cell r="A552" t="str">
            <v>090155</v>
          </cell>
          <cell r="B552" t="str">
            <v>TUBOS E PECAS, DIAM. 200 MM - PVC RIGIDO E PVC RIGIDO DEFOFO (C)</v>
          </cell>
          <cell r="C552" t="str">
            <v>M</v>
          </cell>
          <cell r="D552">
            <v>3.33</v>
          </cell>
        </row>
        <row r="553">
          <cell r="A553" t="str">
            <v>090156</v>
          </cell>
          <cell r="B553" t="str">
            <v>TUBOS E PECAS, DIAM. 250 MM - PVC RIGIDO DEFOFO (C)</v>
          </cell>
          <cell r="C553" t="str">
            <v>M</v>
          </cell>
          <cell r="D553">
            <v>3.95</v>
          </cell>
        </row>
        <row r="554">
          <cell r="A554" t="str">
            <v>090157</v>
          </cell>
          <cell r="B554" t="str">
            <v>TUBOS E PECAS, DIAM. 300 MM - PVC RIGIDO DEFOFO (C)</v>
          </cell>
          <cell r="C554" t="str">
            <v>M</v>
          </cell>
          <cell r="D554">
            <v>4.37</v>
          </cell>
        </row>
        <row r="556">
          <cell r="A556" t="str">
            <v>090200</v>
          </cell>
          <cell r="B556" t="str">
            <v>ASSENTAMENTO DE TUBOS E PECAS DE FERRO FUNDIDO PARA REDES DE DISTRIBUICAO DE AGUA</v>
          </cell>
        </row>
        <row r="557">
          <cell r="A557" t="str">
            <v>090201</v>
          </cell>
          <cell r="B557" t="str">
            <v>TUBOS E PECAS, DIAMETRO 50 MM (A)</v>
          </cell>
          <cell r="C557" t="str">
            <v>M</v>
          </cell>
          <cell r="D557">
            <v>6.15</v>
          </cell>
        </row>
        <row r="558">
          <cell r="A558" t="str">
            <v>090202</v>
          </cell>
          <cell r="B558" t="str">
            <v>TUBOS E PECAS, DIAMETRO 75 MM (A)</v>
          </cell>
          <cell r="C558" t="str">
            <v>M</v>
          </cell>
          <cell r="D558">
            <v>6.86</v>
          </cell>
        </row>
        <row r="559">
          <cell r="A559" t="str">
            <v>090203</v>
          </cell>
          <cell r="B559" t="str">
            <v>TUBOS E PECAS, DIAMETRO 100 MM (A)</v>
          </cell>
          <cell r="C559" t="str">
            <v>M</v>
          </cell>
          <cell r="D559">
            <v>7.78</v>
          </cell>
        </row>
        <row r="560">
          <cell r="A560" t="str">
            <v>090204</v>
          </cell>
          <cell r="B560" t="str">
            <v>TUBOS E PECAS, DIAMETRO 150 MM (A)</v>
          </cell>
          <cell r="C560" t="str">
            <v>M</v>
          </cell>
          <cell r="D560">
            <v>9.56</v>
          </cell>
        </row>
        <row r="561">
          <cell r="A561" t="str">
            <v>090205</v>
          </cell>
          <cell r="B561" t="str">
            <v>TUBOS E PECAS, DIAMETRO 200 MM (A)</v>
          </cell>
          <cell r="C561" t="str">
            <v>M</v>
          </cell>
          <cell r="D561">
            <v>10.65</v>
          </cell>
        </row>
        <row r="562">
          <cell r="A562" t="str">
            <v>090206</v>
          </cell>
          <cell r="B562" t="str">
            <v>TUBOS E PECAS, DIAMETRO 250 MM (A)</v>
          </cell>
          <cell r="C562" t="str">
            <v>M</v>
          </cell>
          <cell r="D562">
            <v>11.87</v>
          </cell>
        </row>
        <row r="563">
          <cell r="A563" t="str">
            <v>090207</v>
          </cell>
          <cell r="B563" t="str">
            <v>TUBOS E PECAS, DIAMETRO 300 MM (A)</v>
          </cell>
          <cell r="C563" t="str">
            <v>M</v>
          </cell>
          <cell r="D563">
            <v>14.21</v>
          </cell>
        </row>
        <row r="564">
          <cell r="A564" t="str">
            <v>090208</v>
          </cell>
          <cell r="B564" t="str">
            <v>TUBOS E PECAS, DIAMETRO 400 MM (A)</v>
          </cell>
          <cell r="C564" t="str">
            <v>M</v>
          </cell>
          <cell r="D564">
            <v>17.260000000000002</v>
          </cell>
        </row>
        <row r="565">
          <cell r="A565" t="str">
            <v>090209</v>
          </cell>
          <cell r="B565" t="str">
            <v>TUBOS E PECAS, DIAMETRO 500 MM (A)</v>
          </cell>
          <cell r="C565" t="str">
            <v>M</v>
          </cell>
          <cell r="D565">
            <v>20.57</v>
          </cell>
        </row>
        <row r="566">
          <cell r="A566" t="str">
            <v>090210</v>
          </cell>
          <cell r="B566" t="str">
            <v>TUBOS E PECAS, DIAMETRO 600 MM (A)</v>
          </cell>
          <cell r="C566" t="str">
            <v>M</v>
          </cell>
          <cell r="D566">
            <v>24.44</v>
          </cell>
        </row>
        <row r="567">
          <cell r="A567" t="str">
            <v>090231</v>
          </cell>
          <cell r="B567" t="str">
            <v>TUBOS E PECAS, DIAM. 50 MM (B)</v>
          </cell>
          <cell r="C567" t="str">
            <v>M</v>
          </cell>
          <cell r="D567">
            <v>4.92</v>
          </cell>
        </row>
        <row r="568">
          <cell r="A568" t="str">
            <v>090232</v>
          </cell>
          <cell r="B568" t="str">
            <v>TUBOS E PECAS, DIAM. 75 MM (B)</v>
          </cell>
          <cell r="C568" t="str">
            <v>M</v>
          </cell>
          <cell r="D568">
            <v>5.49</v>
          </cell>
        </row>
        <row r="569">
          <cell r="A569" t="str">
            <v>090233</v>
          </cell>
          <cell r="B569" t="str">
            <v>TUBOS E PECAS, DIAM. 100 MM (B)</v>
          </cell>
          <cell r="C569" t="str">
            <v>M</v>
          </cell>
          <cell r="D569">
            <v>6.19</v>
          </cell>
        </row>
        <row r="570">
          <cell r="A570" t="str">
            <v>090234</v>
          </cell>
          <cell r="B570" t="str">
            <v>TUBOS E PECAS, DIAM. 150 MM (B)</v>
          </cell>
          <cell r="C570" t="str">
            <v>M</v>
          </cell>
          <cell r="D570">
            <v>7.66</v>
          </cell>
        </row>
        <row r="571">
          <cell r="A571" t="str">
            <v>090235</v>
          </cell>
          <cell r="B571" t="str">
            <v>TUBOS E PECAS, DIAM. 200 MM (B)</v>
          </cell>
          <cell r="C571" t="str">
            <v>M</v>
          </cell>
          <cell r="D571">
            <v>8.48</v>
          </cell>
        </row>
        <row r="572">
          <cell r="A572" t="str">
            <v>090236</v>
          </cell>
          <cell r="B572" t="str">
            <v>TUBOS E PECAS, DIAM. 250 MM (B)</v>
          </cell>
          <cell r="C572" t="str">
            <v>M</v>
          </cell>
          <cell r="D572">
            <v>9.48</v>
          </cell>
        </row>
        <row r="573">
          <cell r="A573" t="str">
            <v>090237</v>
          </cell>
          <cell r="B573" t="str">
            <v>TUBOS E PECAS, DIAM. 300 MM (B)</v>
          </cell>
          <cell r="C573" t="str">
            <v>M</v>
          </cell>
          <cell r="D573">
            <v>11.37</v>
          </cell>
        </row>
        <row r="574">
          <cell r="A574" t="str">
            <v>090238</v>
          </cell>
          <cell r="B574" t="str">
            <v>TUBOS E PECAS, DIAM. 400 MM (B)</v>
          </cell>
          <cell r="C574" t="str">
            <v>M</v>
          </cell>
          <cell r="D574">
            <v>13.77</v>
          </cell>
        </row>
        <row r="575">
          <cell r="A575" t="str">
            <v>090239</v>
          </cell>
          <cell r="B575" t="str">
            <v>TUBOS E PECAS, DIAMETRO, 500 MM (B)</v>
          </cell>
          <cell r="C575" t="str">
            <v>M</v>
          </cell>
          <cell r="D575">
            <v>16.46</v>
          </cell>
        </row>
        <row r="576">
          <cell r="A576" t="str">
            <v>090240</v>
          </cell>
          <cell r="B576" t="str">
            <v>TUBOS E PECAS, DIAM. 600 MM (B)</v>
          </cell>
          <cell r="C576" t="str">
            <v>M</v>
          </cell>
          <cell r="D576">
            <v>17.48</v>
          </cell>
        </row>
        <row r="577">
          <cell r="A577" t="str">
            <v>090251</v>
          </cell>
          <cell r="B577" t="str">
            <v>TUBOS E PECAS, DIAM. 50 MM (C)</v>
          </cell>
          <cell r="C577" t="str">
            <v>M</v>
          </cell>
          <cell r="D577">
            <v>3.03</v>
          </cell>
        </row>
        <row r="578">
          <cell r="A578" t="str">
            <v>090252</v>
          </cell>
          <cell r="B578" t="str">
            <v>TUBOS E PECAS, DIAM. 75 MM (C)</v>
          </cell>
          <cell r="C578" t="str">
            <v>M</v>
          </cell>
          <cell r="D578">
            <v>3.39</v>
          </cell>
        </row>
        <row r="579">
          <cell r="A579" t="str">
            <v>090253</v>
          </cell>
          <cell r="B579" t="str">
            <v>TUBOS E PECAS, DIAM. 100 MM (C)</v>
          </cell>
          <cell r="C579" t="str">
            <v>M</v>
          </cell>
          <cell r="D579">
            <v>3.84</v>
          </cell>
        </row>
        <row r="580">
          <cell r="A580" t="str">
            <v>090254</v>
          </cell>
          <cell r="B580" t="str">
            <v>TUBOS E PECAS, DIAM. 150 MM (C)</v>
          </cell>
          <cell r="C580" t="str">
            <v>M</v>
          </cell>
          <cell r="D580">
            <v>4.7</v>
          </cell>
        </row>
        <row r="581">
          <cell r="A581" t="str">
            <v>090255</v>
          </cell>
          <cell r="B581" t="str">
            <v>TUBOS E PECAS, DIAM. 200 MM (C)</v>
          </cell>
          <cell r="C581" t="str">
            <v>M</v>
          </cell>
          <cell r="D581">
            <v>5.25</v>
          </cell>
        </row>
        <row r="582">
          <cell r="A582" t="str">
            <v>090256</v>
          </cell>
          <cell r="B582" t="str">
            <v>TUBOS E PECAS, DIAM. 250 MM (C)</v>
          </cell>
          <cell r="C582" t="str">
            <v>M</v>
          </cell>
          <cell r="D582">
            <v>5.89</v>
          </cell>
        </row>
        <row r="583">
          <cell r="A583" t="str">
            <v>090257</v>
          </cell>
          <cell r="B583" t="str">
            <v>TUBOS E PECAS, DIAM. 300 MM (C)</v>
          </cell>
          <cell r="C583" t="str">
            <v>M</v>
          </cell>
          <cell r="D583">
            <v>7.04</v>
          </cell>
        </row>
        <row r="584">
          <cell r="A584" t="str">
            <v>090258</v>
          </cell>
          <cell r="B584" t="str">
            <v>TUBOS E PECAS, DIAM. 400 MM (C)</v>
          </cell>
          <cell r="C584" t="str">
            <v>M</v>
          </cell>
          <cell r="D584">
            <v>8.56</v>
          </cell>
        </row>
        <row r="585">
          <cell r="A585" t="str">
            <v>090259</v>
          </cell>
          <cell r="B585" t="str">
            <v>TUBOS E PECAS, DIAM. 500 MM (C)</v>
          </cell>
          <cell r="C585" t="str">
            <v>M</v>
          </cell>
          <cell r="D585">
            <v>10.220000000000001</v>
          </cell>
        </row>
        <row r="586">
          <cell r="A586" t="str">
            <v>090260</v>
          </cell>
          <cell r="B586" t="str">
            <v>TUBOS E PECAS, DIAM. 600 MM (C)</v>
          </cell>
          <cell r="C586" t="str">
            <v>M</v>
          </cell>
          <cell r="D586">
            <v>12.12</v>
          </cell>
        </row>
        <row r="588">
          <cell r="A588" t="str">
            <v>090400</v>
          </cell>
          <cell r="B588" t="str">
            <v>ASSENTAMENTO SIMPLES DE TUBOS E PECAS DE CERAMICA</v>
          </cell>
        </row>
        <row r="589">
          <cell r="A589" t="str">
            <v>090401</v>
          </cell>
          <cell r="B589" t="str">
            <v>TUBOS E PECAS, DIAMETRO 100 MM (A)</v>
          </cell>
          <cell r="C589" t="str">
            <v>M</v>
          </cell>
          <cell r="D589">
            <v>5.24</v>
          </cell>
        </row>
        <row r="590">
          <cell r="A590" t="str">
            <v>090402</v>
          </cell>
          <cell r="B590" t="str">
            <v>TUBOS E PECAS, DIAMETRO 150 MM (A)</v>
          </cell>
          <cell r="C590" t="str">
            <v>M</v>
          </cell>
          <cell r="D590">
            <v>6.63</v>
          </cell>
        </row>
        <row r="591">
          <cell r="A591" t="str">
            <v>090403</v>
          </cell>
          <cell r="B591" t="str">
            <v>TUBOS E PECAS, DIAMETRO 200 MM (A)</v>
          </cell>
          <cell r="C591" t="str">
            <v>M</v>
          </cell>
          <cell r="D591">
            <v>8.07</v>
          </cell>
        </row>
        <row r="592">
          <cell r="A592" t="str">
            <v>090404</v>
          </cell>
          <cell r="B592" t="str">
            <v>TUBOS E PECAS, DIAMETRO 250 MM (A)</v>
          </cell>
          <cell r="C592" t="str">
            <v>M</v>
          </cell>
          <cell r="D592">
            <v>9.65</v>
          </cell>
        </row>
        <row r="593">
          <cell r="A593" t="str">
            <v>090405</v>
          </cell>
          <cell r="B593" t="str">
            <v>TUBOS E PECAS, DIAMETRO 300 MM (A)</v>
          </cell>
          <cell r="C593" t="str">
            <v>M</v>
          </cell>
          <cell r="D593">
            <v>11.03</v>
          </cell>
        </row>
        <row r="594">
          <cell r="A594" t="str">
            <v>090406</v>
          </cell>
          <cell r="B594" t="str">
            <v>TUBOS E PECAS, DIAMETRO 375 MM (A)</v>
          </cell>
          <cell r="C594" t="str">
            <v>M</v>
          </cell>
          <cell r="D594">
            <v>12.6</v>
          </cell>
        </row>
        <row r="595">
          <cell r="A595" t="str">
            <v>090407</v>
          </cell>
          <cell r="B595" t="str">
            <v>TUBOS E PECAS, DIAMETRO 450 MM (A)</v>
          </cell>
          <cell r="C595" t="str">
            <v>M</v>
          </cell>
          <cell r="D595">
            <v>14.37</v>
          </cell>
        </row>
        <row r="596">
          <cell r="A596" t="str">
            <v>090431</v>
          </cell>
          <cell r="B596" t="str">
            <v>TUBOS E PECAS, DIAM. 100 MM (B)</v>
          </cell>
          <cell r="C596" t="str">
            <v>M</v>
          </cell>
          <cell r="D596">
            <v>4.6100000000000003</v>
          </cell>
        </row>
        <row r="597">
          <cell r="A597" t="str">
            <v>090432</v>
          </cell>
          <cell r="B597" t="str">
            <v>TUBOS E PECAS, DIAM. 150 MM (B)</v>
          </cell>
          <cell r="C597" t="str">
            <v>M</v>
          </cell>
          <cell r="D597">
            <v>5.79</v>
          </cell>
        </row>
        <row r="598">
          <cell r="A598" t="str">
            <v>090433</v>
          </cell>
          <cell r="B598" t="str">
            <v>TUBOS E PECAS, DIAM. 200 MM (B)</v>
          </cell>
          <cell r="C598" t="str">
            <v>M</v>
          </cell>
          <cell r="D598">
            <v>6.98</v>
          </cell>
        </row>
        <row r="599">
          <cell r="A599" t="str">
            <v>090434</v>
          </cell>
          <cell r="B599" t="str">
            <v>TUBOS E PECAS, DIAM. 250 MM (B)</v>
          </cell>
          <cell r="C599" t="str">
            <v>M</v>
          </cell>
          <cell r="D599">
            <v>8.4700000000000006</v>
          </cell>
        </row>
        <row r="600">
          <cell r="A600" t="str">
            <v>090435</v>
          </cell>
          <cell r="B600" t="str">
            <v>TUBOS E PECAS, DIAM. 300 MM (B)</v>
          </cell>
          <cell r="C600" t="str">
            <v>M</v>
          </cell>
          <cell r="D600">
            <v>9.77</v>
          </cell>
        </row>
        <row r="601">
          <cell r="A601" t="str">
            <v>090436</v>
          </cell>
          <cell r="B601" t="str">
            <v>TUBOS E PECAS, DIAM. 375 MM (B)</v>
          </cell>
          <cell r="C601" t="str">
            <v>M</v>
          </cell>
          <cell r="D601">
            <v>11.25</v>
          </cell>
        </row>
        <row r="602">
          <cell r="A602" t="str">
            <v>090437</v>
          </cell>
          <cell r="B602" t="str">
            <v>TUBOS E PECAS, DIAM. 450 MM (B)</v>
          </cell>
          <cell r="C602" t="str">
            <v>M</v>
          </cell>
          <cell r="D602">
            <v>12.92</v>
          </cell>
        </row>
        <row r="603">
          <cell r="A603" t="str">
            <v>090451</v>
          </cell>
          <cell r="B603" t="str">
            <v>TUBOS E PECAS, DIAM. 100 MM (C)</v>
          </cell>
          <cell r="C603" t="str">
            <v>M</v>
          </cell>
          <cell r="D603">
            <v>3.67</v>
          </cell>
        </row>
        <row r="604">
          <cell r="A604" t="str">
            <v>090452</v>
          </cell>
          <cell r="B604" t="str">
            <v>TUBOS E PECAS, DIAM. 150 MM (C)</v>
          </cell>
          <cell r="C604" t="str">
            <v>M</v>
          </cell>
          <cell r="D604">
            <v>4.53</v>
          </cell>
        </row>
        <row r="605">
          <cell r="A605" t="str">
            <v>090453</v>
          </cell>
          <cell r="B605" t="str">
            <v>TUBOS E PECAS, DIAM. 200 MM (C)</v>
          </cell>
          <cell r="C605" t="str">
            <v>M</v>
          </cell>
          <cell r="D605">
            <v>5.41</v>
          </cell>
        </row>
        <row r="606">
          <cell r="A606" t="str">
            <v>090454</v>
          </cell>
          <cell r="B606" t="str">
            <v>TUBOS E PECAS, DIAM. 250 MM (C)</v>
          </cell>
          <cell r="C606" t="str">
            <v>M</v>
          </cell>
          <cell r="D606">
            <v>6.7</v>
          </cell>
        </row>
        <row r="607">
          <cell r="A607" t="str">
            <v>090455</v>
          </cell>
          <cell r="B607" t="str">
            <v>TUBOS E PECAS, DIAM. 300 MM (C)</v>
          </cell>
          <cell r="C607" t="str">
            <v>M</v>
          </cell>
          <cell r="D607">
            <v>7.88</v>
          </cell>
        </row>
        <row r="608">
          <cell r="A608" t="str">
            <v>090456</v>
          </cell>
          <cell r="B608" t="str">
            <v>TUBOS E PECAS, DIAM. 375 MM (C)</v>
          </cell>
          <cell r="C608" t="str">
            <v>M</v>
          </cell>
          <cell r="D608">
            <v>9.24</v>
          </cell>
        </row>
        <row r="609">
          <cell r="A609" t="str">
            <v>090457</v>
          </cell>
          <cell r="B609" t="str">
            <v>TUBOS E PECAS, DIAM. 450 MM (C)</v>
          </cell>
          <cell r="C609" t="str">
            <v>M</v>
          </cell>
          <cell r="D609">
            <v>10.69</v>
          </cell>
        </row>
        <row r="611">
          <cell r="A611" t="str">
            <v>090600</v>
          </cell>
          <cell r="B611" t="str">
            <v>ASSENTAMENTO SIMPLES DE TUBOS E PECAS DE PVC RIGIDO E PVC RIGIDO DEFOFO</v>
          </cell>
        </row>
        <row r="612">
          <cell r="A612" t="str">
            <v>090601</v>
          </cell>
          <cell r="B612" t="str">
            <v>TUBOS E PECAS, DIAMETRO 50 MM (A)</v>
          </cell>
          <cell r="C612" t="str">
            <v>M</v>
          </cell>
          <cell r="D612">
            <v>0.43</v>
          </cell>
        </row>
        <row r="613">
          <cell r="A613" t="str">
            <v>090602</v>
          </cell>
          <cell r="B613" t="str">
            <v>TUBOS E PECAS, DIAMETRO 75 MM (A)</v>
          </cell>
          <cell r="C613" t="str">
            <v>M</v>
          </cell>
          <cell r="D613">
            <v>0.51</v>
          </cell>
        </row>
        <row r="614">
          <cell r="A614" t="str">
            <v>090603</v>
          </cell>
          <cell r="B614" t="str">
            <v>TUBOS E PECAS, DIAMETRO 100 MM (A)</v>
          </cell>
          <cell r="C614" t="str">
            <v>M</v>
          </cell>
          <cell r="D614">
            <v>0.7</v>
          </cell>
        </row>
        <row r="615">
          <cell r="A615" t="str">
            <v>090604</v>
          </cell>
          <cell r="B615" t="str">
            <v>TUBOS E PECAS, DIAMETRO 150 MM (A)</v>
          </cell>
          <cell r="C615" t="str">
            <v>M</v>
          </cell>
          <cell r="D615">
            <v>1.1100000000000001</v>
          </cell>
        </row>
        <row r="616">
          <cell r="A616" t="str">
            <v>090605</v>
          </cell>
          <cell r="B616" t="str">
            <v>TUBOS E PECAS, DIAMETRO 200 MM (A)</v>
          </cell>
          <cell r="C616" t="str">
            <v>M</v>
          </cell>
          <cell r="D616">
            <v>1.4</v>
          </cell>
        </row>
        <row r="617">
          <cell r="A617" t="str">
            <v>090606</v>
          </cell>
          <cell r="B617" t="str">
            <v>TUBOS E PECAS, DIAMETRO 300 MM (A)</v>
          </cell>
          <cell r="C617" t="str">
            <v>M</v>
          </cell>
          <cell r="D617">
            <v>2.2599999999999998</v>
          </cell>
        </row>
        <row r="618">
          <cell r="A618" t="str">
            <v>090607</v>
          </cell>
          <cell r="B618" t="str">
            <v>TUBOS E PECAS, DIAMETRO 400 MM (A)</v>
          </cell>
          <cell r="C618" t="str">
            <v>M</v>
          </cell>
          <cell r="D618">
            <v>2.85</v>
          </cell>
        </row>
        <row r="619">
          <cell r="A619" t="str">
            <v>090631</v>
          </cell>
          <cell r="B619" t="str">
            <v>TUBOS E PECAS, DIAM. 50 MM (B)</v>
          </cell>
          <cell r="C619" t="str">
            <v>M</v>
          </cell>
          <cell r="D619">
            <v>0.31</v>
          </cell>
        </row>
        <row r="620">
          <cell r="A620" t="str">
            <v>090632</v>
          </cell>
          <cell r="B620" t="str">
            <v>TUBOS E PECAS, DIAM. 75 MM (B)</v>
          </cell>
          <cell r="C620" t="str">
            <v>M</v>
          </cell>
          <cell r="D620">
            <v>0.43</v>
          </cell>
        </row>
        <row r="621">
          <cell r="A621" t="str">
            <v>090633</v>
          </cell>
          <cell r="B621" t="str">
            <v>TUBOS E PECAS, DIAM. 100 MM (B)</v>
          </cell>
          <cell r="C621" t="str">
            <v>M</v>
          </cell>
          <cell r="D621">
            <v>0.51</v>
          </cell>
        </row>
        <row r="622">
          <cell r="A622" t="str">
            <v>090634</v>
          </cell>
          <cell r="B622" t="str">
            <v>TUBOS E PECAS, DIAM. 150 MM (B)</v>
          </cell>
          <cell r="C622" t="str">
            <v>M</v>
          </cell>
          <cell r="D622">
            <v>0.9</v>
          </cell>
        </row>
        <row r="623">
          <cell r="A623" t="str">
            <v>090635</v>
          </cell>
          <cell r="B623" t="str">
            <v>TUBOS E PECAS, DIAM. 200 MM (B)</v>
          </cell>
          <cell r="C623" t="str">
            <v>M</v>
          </cell>
          <cell r="D623">
            <v>1.1100000000000001</v>
          </cell>
        </row>
        <row r="624">
          <cell r="A624" t="str">
            <v>090636</v>
          </cell>
          <cell r="B624" t="str">
            <v>TUBOS E PECAS, DIAM. 300 MM (B)</v>
          </cell>
          <cell r="C624" t="str">
            <v>M</v>
          </cell>
          <cell r="D624">
            <v>1.82</v>
          </cell>
        </row>
        <row r="625">
          <cell r="A625" t="str">
            <v>090637</v>
          </cell>
          <cell r="B625" t="str">
            <v>TUBOS E PECAS, DIAM. 400 MM (B)</v>
          </cell>
          <cell r="C625" t="str">
            <v>M</v>
          </cell>
          <cell r="D625">
            <v>2.2599999999999998</v>
          </cell>
        </row>
        <row r="626">
          <cell r="A626" t="str">
            <v>090651</v>
          </cell>
          <cell r="B626" t="str">
            <v>TUBOS E PECAS, DIAM. 50 MM (C)</v>
          </cell>
          <cell r="C626" t="str">
            <v>M</v>
          </cell>
          <cell r="D626">
            <v>0.19</v>
          </cell>
        </row>
        <row r="627">
          <cell r="A627" t="str">
            <v>090652</v>
          </cell>
          <cell r="B627" t="str">
            <v>TUBOS E PECAS, DIAM. 75 MM (C)</v>
          </cell>
          <cell r="C627" t="str">
            <v>M</v>
          </cell>
          <cell r="D627">
            <v>0.25</v>
          </cell>
        </row>
        <row r="628">
          <cell r="A628" t="str">
            <v>090653</v>
          </cell>
          <cell r="B628" t="str">
            <v>TUBOS E PECAS, DIAM. 100 MM (C)</v>
          </cell>
          <cell r="C628" t="str">
            <v>M</v>
          </cell>
          <cell r="D628">
            <v>0.31</v>
          </cell>
        </row>
        <row r="629">
          <cell r="A629" t="str">
            <v>090654</v>
          </cell>
          <cell r="B629" t="str">
            <v>TUBOS E PECAS, DIAM. 150 MM (C)</v>
          </cell>
          <cell r="C629" t="str">
            <v>M</v>
          </cell>
          <cell r="D629">
            <v>0.51</v>
          </cell>
        </row>
        <row r="630">
          <cell r="A630" t="str">
            <v>090655</v>
          </cell>
          <cell r="B630" t="str">
            <v>TUBOS E PECAS, DIAM. 200 MM (C)</v>
          </cell>
          <cell r="C630" t="str">
            <v>M</v>
          </cell>
          <cell r="D630">
            <v>0.7</v>
          </cell>
        </row>
        <row r="631">
          <cell r="A631" t="str">
            <v>090656</v>
          </cell>
          <cell r="B631" t="str">
            <v>TUBOS E PECAS, DIAM. 300 MM (C)</v>
          </cell>
          <cell r="C631" t="str">
            <v>M</v>
          </cell>
          <cell r="D631">
            <v>1.1100000000000001</v>
          </cell>
        </row>
        <row r="632">
          <cell r="A632" t="str">
            <v>090657</v>
          </cell>
          <cell r="B632" t="str">
            <v>TUBOS E PECAS, DIAM. 400 MM (C)</v>
          </cell>
          <cell r="C632" t="str">
            <v>M</v>
          </cell>
          <cell r="D632">
            <v>1.4</v>
          </cell>
        </row>
        <row r="634">
          <cell r="A634" t="str">
            <v>090700</v>
          </cell>
          <cell r="B634" t="str">
            <v>ASSENTAMENTO SIMPLES DE TUBOS E PECAS DE FERRO FUNDIDO</v>
          </cell>
        </row>
        <row r="635">
          <cell r="A635" t="str">
            <v>090701</v>
          </cell>
          <cell r="B635" t="str">
            <v>TUBOS E PECAS, DIAMETRO 50 MM (A)</v>
          </cell>
          <cell r="C635" t="str">
            <v>M</v>
          </cell>
          <cell r="D635">
            <v>1.72</v>
          </cell>
        </row>
        <row r="636">
          <cell r="A636" t="str">
            <v>090702</v>
          </cell>
          <cell r="B636" t="str">
            <v>TUBOS E PECAS, DIAMETRO 75 MM (A)</v>
          </cell>
          <cell r="C636" t="str">
            <v>M</v>
          </cell>
          <cell r="D636">
            <v>2.35</v>
          </cell>
        </row>
        <row r="637">
          <cell r="A637" t="str">
            <v>090703</v>
          </cell>
          <cell r="B637" t="str">
            <v>TUBOS E PECAS, DIAMETRO 100 MM (A)</v>
          </cell>
          <cell r="C637" t="str">
            <v>M</v>
          </cell>
          <cell r="D637">
            <v>3.2</v>
          </cell>
        </row>
        <row r="638">
          <cell r="A638" t="str">
            <v>090704</v>
          </cell>
          <cell r="B638" t="str">
            <v>TUBOS E PECAS, DIAMETRO 150 MM (A)</v>
          </cell>
          <cell r="C638" t="str">
            <v>M</v>
          </cell>
          <cell r="D638">
            <v>4.82</v>
          </cell>
        </row>
        <row r="639">
          <cell r="A639" t="str">
            <v>090705</v>
          </cell>
          <cell r="B639" t="str">
            <v>TUBOS E PECAS, DIAMETRO 200 MM (A)</v>
          </cell>
          <cell r="C639" t="str">
            <v>M</v>
          </cell>
          <cell r="D639">
            <v>5.32</v>
          </cell>
        </row>
        <row r="640">
          <cell r="A640" t="str">
            <v>090706</v>
          </cell>
          <cell r="B640" t="str">
            <v>TUBOS E PECAS, DIAMETRO 250 MM (A)</v>
          </cell>
          <cell r="C640" t="str">
            <v>M</v>
          </cell>
          <cell r="D640">
            <v>5.93</v>
          </cell>
        </row>
        <row r="641">
          <cell r="A641" t="str">
            <v>090707</v>
          </cell>
          <cell r="B641" t="str">
            <v>TUBOS E PECAS, DIAMETRO 300 MM (A)</v>
          </cell>
          <cell r="C641" t="str">
            <v>M</v>
          </cell>
          <cell r="D641">
            <v>7.62</v>
          </cell>
        </row>
        <row r="642">
          <cell r="A642" t="str">
            <v>090708</v>
          </cell>
          <cell r="B642" t="str">
            <v>TUBOS E PECAS, DIAMETRO 400 MM (A)</v>
          </cell>
          <cell r="C642" t="str">
            <v>M</v>
          </cell>
          <cell r="D642">
            <v>9.33</v>
          </cell>
        </row>
        <row r="643">
          <cell r="A643" t="str">
            <v>090709</v>
          </cell>
          <cell r="B643" t="str">
            <v>TUBOS E PECAS, DIAMETRO 500 MM (A)</v>
          </cell>
          <cell r="C643" t="str">
            <v>M</v>
          </cell>
          <cell r="D643">
            <v>11.25</v>
          </cell>
        </row>
        <row r="644">
          <cell r="A644" t="str">
            <v>090710</v>
          </cell>
          <cell r="B644" t="str">
            <v>TUBOS E PECAS, DIAMETRO 600 MM (A)</v>
          </cell>
          <cell r="C644" t="str">
            <v>M</v>
          </cell>
          <cell r="D644">
            <v>13.63</v>
          </cell>
        </row>
        <row r="645">
          <cell r="A645" t="str">
            <v>090711</v>
          </cell>
          <cell r="B645" t="str">
            <v>TUBOS E PECAS, DIAMETRO 700 MM (A)</v>
          </cell>
          <cell r="C645" t="str">
            <v>M</v>
          </cell>
          <cell r="D645">
            <v>17.38</v>
          </cell>
        </row>
        <row r="646">
          <cell r="A646" t="str">
            <v>090712</v>
          </cell>
          <cell r="B646" t="str">
            <v>TUBOS E PECAS, DIAMETRO 800 MM (A)</v>
          </cell>
          <cell r="C646" t="str">
            <v>M</v>
          </cell>
          <cell r="D646">
            <v>21.74</v>
          </cell>
        </row>
        <row r="647">
          <cell r="A647" t="str">
            <v>090731</v>
          </cell>
          <cell r="B647" t="str">
            <v>TUBOS E PECAS, DIAM. 50 MM (B)</v>
          </cell>
          <cell r="C647" t="str">
            <v>M</v>
          </cell>
          <cell r="D647">
            <v>1.38</v>
          </cell>
        </row>
        <row r="648">
          <cell r="A648" t="str">
            <v>090732</v>
          </cell>
          <cell r="B648" t="str">
            <v>TUBOS E PECAS, DIAM. 75 MM (B)</v>
          </cell>
          <cell r="C648" t="str">
            <v>M</v>
          </cell>
          <cell r="D648">
            <v>1.88</v>
          </cell>
        </row>
        <row r="649">
          <cell r="A649" t="str">
            <v>090733</v>
          </cell>
          <cell r="B649" t="str">
            <v>TUBOS E PECAS, DIAM. 100 MM (B)</v>
          </cell>
          <cell r="C649" t="str">
            <v>M</v>
          </cell>
          <cell r="D649">
            <v>2.52</v>
          </cell>
        </row>
        <row r="650">
          <cell r="A650" t="str">
            <v>090734</v>
          </cell>
          <cell r="B650" t="str">
            <v>TUBOS E PECAS, DIAM. 150 MM (B)</v>
          </cell>
          <cell r="C650" t="str">
            <v>M</v>
          </cell>
          <cell r="D650">
            <v>3.87</v>
          </cell>
        </row>
        <row r="651">
          <cell r="A651" t="str">
            <v>090735</v>
          </cell>
          <cell r="B651" t="str">
            <v>TUBOS E PECAS, DIAM. 200 MM (B)</v>
          </cell>
          <cell r="C651" t="str">
            <v>M</v>
          </cell>
          <cell r="D651">
            <v>4.21</v>
          </cell>
        </row>
        <row r="652">
          <cell r="A652" t="str">
            <v>090736</v>
          </cell>
          <cell r="B652" t="str">
            <v>TUBOS E PECAS, DIAM. 250 MM (B)</v>
          </cell>
          <cell r="C652" t="str">
            <v>M</v>
          </cell>
          <cell r="D652">
            <v>4.7300000000000004</v>
          </cell>
        </row>
        <row r="653">
          <cell r="A653" t="str">
            <v>090737</v>
          </cell>
          <cell r="B653" t="str">
            <v>TUBOS E PECAS, DIAM. 300 MM (B)</v>
          </cell>
          <cell r="C653" t="str">
            <v>M</v>
          </cell>
          <cell r="D653">
            <v>6.09</v>
          </cell>
        </row>
        <row r="654">
          <cell r="A654" t="str">
            <v>090738</v>
          </cell>
          <cell r="B654" t="str">
            <v>TUBOS E PECAS, DIAM. 400 MM (B)</v>
          </cell>
          <cell r="C654" t="str">
            <v>M</v>
          </cell>
          <cell r="D654">
            <v>7.44</v>
          </cell>
        </row>
        <row r="655">
          <cell r="A655" t="str">
            <v>090739</v>
          </cell>
          <cell r="B655" t="str">
            <v>TUBOS E PECAS, DIAM. 500 MM (B)</v>
          </cell>
          <cell r="C655" t="str">
            <v>M</v>
          </cell>
          <cell r="D655">
            <v>9</v>
          </cell>
        </row>
        <row r="656">
          <cell r="A656" t="str">
            <v>090740</v>
          </cell>
          <cell r="B656" t="str">
            <v>TUBOS E PECAS, DIAM. 600 MM (B)</v>
          </cell>
          <cell r="C656" t="str">
            <v>M</v>
          </cell>
          <cell r="D656">
            <v>10.89</v>
          </cell>
        </row>
        <row r="657">
          <cell r="A657" t="str">
            <v>090741</v>
          </cell>
          <cell r="B657" t="str">
            <v>TUBOS E PECAS, DIAM. 700 MM (B)</v>
          </cell>
          <cell r="C657" t="str">
            <v>M</v>
          </cell>
          <cell r="D657">
            <v>13.91</v>
          </cell>
        </row>
        <row r="658">
          <cell r="A658" t="str">
            <v>090742</v>
          </cell>
          <cell r="B658" t="str">
            <v>TUBOS E PECAS, DIAM. 800 MM (B)</v>
          </cell>
          <cell r="C658" t="str">
            <v>M</v>
          </cell>
          <cell r="D658">
            <v>17.39</v>
          </cell>
        </row>
        <row r="659">
          <cell r="A659" t="str">
            <v>090751</v>
          </cell>
          <cell r="B659" t="str">
            <v>TUBOS E PECAS, DIAM. 50 MM (C)</v>
          </cell>
          <cell r="C659" t="str">
            <v>M</v>
          </cell>
          <cell r="D659">
            <v>0.85</v>
          </cell>
        </row>
        <row r="660">
          <cell r="A660" t="str">
            <v>090752</v>
          </cell>
          <cell r="B660" t="str">
            <v>TUBOS E PECAS, DIAM. 75 MM (C)</v>
          </cell>
          <cell r="C660" t="str">
            <v>M</v>
          </cell>
          <cell r="D660">
            <v>1.17</v>
          </cell>
        </row>
        <row r="661">
          <cell r="A661" t="str">
            <v>090753</v>
          </cell>
          <cell r="B661" t="str">
            <v>TUBOS E PECAS, DIAM. 100 MM (C)</v>
          </cell>
          <cell r="C661" t="str">
            <v>M</v>
          </cell>
          <cell r="D661">
            <v>1.58</v>
          </cell>
        </row>
        <row r="662">
          <cell r="A662" t="str">
            <v>090754</v>
          </cell>
          <cell r="B662" t="str">
            <v>TUBOS E PECAS, DIAM. 150 MM (C)</v>
          </cell>
          <cell r="C662" t="str">
            <v>M</v>
          </cell>
          <cell r="D662">
            <v>2.38</v>
          </cell>
        </row>
        <row r="663">
          <cell r="A663" t="str">
            <v>090755</v>
          </cell>
          <cell r="B663" t="str">
            <v>TUBOS E PECAS, DIAM. 200 MM (C)</v>
          </cell>
          <cell r="C663" t="str">
            <v>M</v>
          </cell>
          <cell r="D663">
            <v>2.62</v>
          </cell>
        </row>
        <row r="664">
          <cell r="A664" t="str">
            <v>090756</v>
          </cell>
          <cell r="B664" t="str">
            <v>TUBOS E PECAS, DIAM. 250 MM (C)</v>
          </cell>
          <cell r="C664" t="str">
            <v>M</v>
          </cell>
          <cell r="D664">
            <v>2.93</v>
          </cell>
        </row>
        <row r="665">
          <cell r="A665" t="str">
            <v>090757</v>
          </cell>
          <cell r="B665" t="str">
            <v>TUBOS E PECAS, DIAM. 300 MM (C)</v>
          </cell>
          <cell r="C665" t="str">
            <v>M</v>
          </cell>
          <cell r="D665">
            <v>3.79</v>
          </cell>
        </row>
        <row r="666">
          <cell r="A666" t="str">
            <v>090758</v>
          </cell>
          <cell r="B666" t="str">
            <v>TUBOS E PECAS, DIAM. 400 MM (C)</v>
          </cell>
          <cell r="C666" t="str">
            <v>M</v>
          </cell>
          <cell r="D666">
            <v>4.6399999999999997</v>
          </cell>
        </row>
        <row r="667">
          <cell r="A667" t="str">
            <v>090759</v>
          </cell>
          <cell r="B667" t="str">
            <v>TUBOS E PECAS, DIAM. 500 MM (C)</v>
          </cell>
          <cell r="C667" t="str">
            <v>M</v>
          </cell>
          <cell r="D667">
            <v>5.59</v>
          </cell>
        </row>
        <row r="668">
          <cell r="A668" t="str">
            <v>090760</v>
          </cell>
          <cell r="B668" t="str">
            <v>TUBOS E PECAS, DIAM. 600 MM (C)</v>
          </cell>
          <cell r="C668" t="str">
            <v>M</v>
          </cell>
          <cell r="D668">
            <v>6.78</v>
          </cell>
        </row>
        <row r="669">
          <cell r="A669" t="str">
            <v>090761</v>
          </cell>
          <cell r="B669" t="str">
            <v>TUBOS E PECAS, DIAM. 700 MM (C)</v>
          </cell>
          <cell r="C669" t="str">
            <v>M</v>
          </cell>
          <cell r="D669">
            <v>8.67</v>
          </cell>
        </row>
        <row r="670">
          <cell r="A670" t="str">
            <v>090762</v>
          </cell>
          <cell r="B670" t="str">
            <v>TUBOS E PECAS, DIAM. 800 MM (C)</v>
          </cell>
          <cell r="C670" t="str">
            <v>M</v>
          </cell>
          <cell r="D670">
            <v>10.85</v>
          </cell>
        </row>
        <row r="672">
          <cell r="A672" t="str">
            <v>090800</v>
          </cell>
          <cell r="B672" t="str">
            <v>MONTAGEM DE PECAS ESPECIAIS</v>
          </cell>
        </row>
        <row r="673">
          <cell r="A673" t="str">
            <v>090801</v>
          </cell>
          <cell r="B673" t="str">
            <v>PECAS ESPECIAIS</v>
          </cell>
          <cell r="C673" t="str">
            <v>KG</v>
          </cell>
          <cell r="D673">
            <v>1.1299999999999999</v>
          </cell>
        </row>
        <row r="675">
          <cell r="A675" t="str">
            <v>090900</v>
          </cell>
          <cell r="B675" t="str">
            <v>ASSENTAMENTO SIMPLES DE TUBOS DE CONCRETO PARA AGUAS PLUVIAIS</v>
          </cell>
        </row>
        <row r="676">
          <cell r="A676" t="str">
            <v>090901</v>
          </cell>
          <cell r="B676" t="str">
            <v>TUBOS, DIAMETRO 300 MM (A)</v>
          </cell>
          <cell r="C676" t="str">
            <v>M</v>
          </cell>
          <cell r="D676">
            <v>3.19</v>
          </cell>
        </row>
        <row r="677">
          <cell r="A677" t="str">
            <v>090902</v>
          </cell>
          <cell r="B677" t="str">
            <v>TUBOS, DIAMETRO 400 MM (A)</v>
          </cell>
          <cell r="C677" t="str">
            <v>M</v>
          </cell>
          <cell r="D677">
            <v>4.09</v>
          </cell>
        </row>
        <row r="678">
          <cell r="A678" t="str">
            <v>090903</v>
          </cell>
          <cell r="B678" t="str">
            <v>TUBOS, DIAMETRO 500 MM (A)</v>
          </cell>
          <cell r="C678" t="str">
            <v>M</v>
          </cell>
          <cell r="D678">
            <v>6.72</v>
          </cell>
        </row>
        <row r="679">
          <cell r="A679" t="str">
            <v>090904</v>
          </cell>
          <cell r="B679" t="str">
            <v>TUBOS, DIAMETRO 600 MM (A)</v>
          </cell>
          <cell r="C679" t="str">
            <v>M</v>
          </cell>
          <cell r="D679">
            <v>7.96</v>
          </cell>
        </row>
        <row r="680">
          <cell r="A680" t="str">
            <v>090905</v>
          </cell>
          <cell r="B680" t="str">
            <v>TUBOS, DIAMETRO 700 MM (A)</v>
          </cell>
          <cell r="C680" t="str">
            <v>M</v>
          </cell>
          <cell r="D680">
            <v>11.55</v>
          </cell>
        </row>
        <row r="681">
          <cell r="A681" t="str">
            <v>090906</v>
          </cell>
          <cell r="B681" t="str">
            <v>TUBOS, DIAMETRO 800 MM (A)</v>
          </cell>
          <cell r="C681" t="str">
            <v>M</v>
          </cell>
          <cell r="D681">
            <v>13.81</v>
          </cell>
        </row>
        <row r="682">
          <cell r="A682" t="str">
            <v>090907</v>
          </cell>
          <cell r="B682" t="str">
            <v>TUBOS, DIAMETRO 900 MM (A)</v>
          </cell>
          <cell r="C682" t="str">
            <v>M</v>
          </cell>
          <cell r="D682">
            <v>18.73</v>
          </cell>
        </row>
        <row r="683">
          <cell r="A683" t="str">
            <v>090908</v>
          </cell>
          <cell r="B683" t="str">
            <v>TUBOS, DIAMETRO 1000 MM (A)</v>
          </cell>
          <cell r="C683" t="str">
            <v>M</v>
          </cell>
          <cell r="D683">
            <v>22.35</v>
          </cell>
        </row>
        <row r="684">
          <cell r="A684" t="str">
            <v>090909</v>
          </cell>
          <cell r="B684" t="str">
            <v>TUBOS, DIAMETRO 1100 MM (A)</v>
          </cell>
          <cell r="C684" t="str">
            <v>M</v>
          </cell>
          <cell r="D684">
            <v>24.39</v>
          </cell>
        </row>
        <row r="685">
          <cell r="A685" t="str">
            <v>090910</v>
          </cell>
          <cell r="B685" t="str">
            <v>TUBOS, DIAMETRO 1200 MM (A)</v>
          </cell>
          <cell r="C685" t="str">
            <v>M</v>
          </cell>
          <cell r="D685">
            <v>33.43</v>
          </cell>
        </row>
        <row r="686">
          <cell r="A686" t="str">
            <v>090911</v>
          </cell>
          <cell r="B686" t="str">
            <v>TUBOS, DIAMETRO 1500 MM (A)</v>
          </cell>
          <cell r="C686" t="str">
            <v>M</v>
          </cell>
          <cell r="D686">
            <v>50.97</v>
          </cell>
        </row>
        <row r="687">
          <cell r="A687" t="str">
            <v>090912</v>
          </cell>
          <cell r="B687" t="str">
            <v>TUBOS, DIAMETRO 2000 MM (A)</v>
          </cell>
          <cell r="C687" t="str">
            <v>M</v>
          </cell>
          <cell r="D687">
            <v>89.93</v>
          </cell>
        </row>
        <row r="688">
          <cell r="A688" t="str">
            <v>090931</v>
          </cell>
          <cell r="B688" t="str">
            <v>TUBOS, DIAM. 300 MM (B)</v>
          </cell>
          <cell r="C688" t="str">
            <v>M</v>
          </cell>
          <cell r="D688">
            <v>2.63</v>
          </cell>
        </row>
        <row r="689">
          <cell r="A689" t="str">
            <v>090932</v>
          </cell>
          <cell r="B689" t="str">
            <v>TUBOS, DIAM. 400 MM (B)</v>
          </cell>
          <cell r="C689" t="str">
            <v>M</v>
          </cell>
          <cell r="D689">
            <v>3.41</v>
          </cell>
        </row>
        <row r="690">
          <cell r="A690" t="str">
            <v>090933</v>
          </cell>
          <cell r="B690" t="str">
            <v>TUBOS, DIAM. 500 MM (B)</v>
          </cell>
          <cell r="C690" t="str">
            <v>M</v>
          </cell>
          <cell r="D690">
            <v>5.65</v>
          </cell>
        </row>
        <row r="691">
          <cell r="A691" t="str">
            <v>090934</v>
          </cell>
          <cell r="B691" t="str">
            <v>TUBOS, DIAM. 600 MM (B)</v>
          </cell>
          <cell r="C691" t="str">
            <v>M</v>
          </cell>
          <cell r="D691">
            <v>6.65</v>
          </cell>
        </row>
        <row r="692">
          <cell r="A692" t="str">
            <v>090935</v>
          </cell>
          <cell r="B692" t="str">
            <v>TUBOS, DIAM. 700 MM (B)</v>
          </cell>
          <cell r="C692" t="str">
            <v>M</v>
          </cell>
          <cell r="D692">
            <v>9.8800000000000008</v>
          </cell>
        </row>
        <row r="693">
          <cell r="A693" t="str">
            <v>090936</v>
          </cell>
          <cell r="B693" t="str">
            <v>TUBOS, DIAM. 800 MM (B)</v>
          </cell>
          <cell r="C693" t="str">
            <v>M</v>
          </cell>
          <cell r="D693">
            <v>11.75</v>
          </cell>
        </row>
        <row r="694">
          <cell r="A694" t="str">
            <v>090937</v>
          </cell>
          <cell r="B694" t="str">
            <v>TUBOS, DIAM. 900 MM (B)</v>
          </cell>
          <cell r="C694" t="str">
            <v>M</v>
          </cell>
          <cell r="D694">
            <v>15.93</v>
          </cell>
        </row>
        <row r="695">
          <cell r="A695" t="str">
            <v>090938</v>
          </cell>
          <cell r="B695" t="str">
            <v>TUBOS, DIAM. 1000 MM (B)</v>
          </cell>
          <cell r="C695" t="str">
            <v>M</v>
          </cell>
          <cell r="D695">
            <v>18.989999999999998</v>
          </cell>
        </row>
        <row r="696">
          <cell r="A696" t="str">
            <v>090939</v>
          </cell>
          <cell r="B696" t="str">
            <v>TUBOS, DIAM. 1100 MM (B)</v>
          </cell>
          <cell r="C696" t="str">
            <v>M</v>
          </cell>
          <cell r="D696">
            <v>20.7</v>
          </cell>
        </row>
        <row r="697">
          <cell r="A697" t="str">
            <v>090940</v>
          </cell>
          <cell r="B697" t="str">
            <v>TUBOS, DIAM. 1200 MM (B)</v>
          </cell>
          <cell r="C697" t="str">
            <v>M</v>
          </cell>
          <cell r="D697">
            <v>28.42</v>
          </cell>
        </row>
        <row r="698">
          <cell r="A698" t="str">
            <v>090941</v>
          </cell>
          <cell r="B698" t="str">
            <v>TUBOS, DIAM. 1500 MM (B)</v>
          </cell>
          <cell r="C698" t="str">
            <v>M</v>
          </cell>
          <cell r="D698">
            <v>43.07</v>
          </cell>
        </row>
        <row r="699">
          <cell r="A699" t="str">
            <v>090942</v>
          </cell>
          <cell r="B699" t="str">
            <v>TUBOS, DIAM. 2000 MM (B)</v>
          </cell>
          <cell r="C699" t="str">
            <v>M</v>
          </cell>
          <cell r="D699">
            <v>77.08</v>
          </cell>
        </row>
        <row r="700">
          <cell r="A700" t="str">
            <v>090951</v>
          </cell>
          <cell r="B700" t="str">
            <v>TUBOS, DIAM. 300 MM (C)</v>
          </cell>
          <cell r="C700" t="str">
            <v>M</v>
          </cell>
          <cell r="D700">
            <v>1.83</v>
          </cell>
        </row>
        <row r="701">
          <cell r="A701" t="str">
            <v>090952</v>
          </cell>
          <cell r="B701" t="str">
            <v>TUBOS, DIAM. 400 MM (C)</v>
          </cell>
          <cell r="C701" t="str">
            <v>M</v>
          </cell>
          <cell r="D701">
            <v>2.4700000000000002</v>
          </cell>
        </row>
        <row r="702">
          <cell r="A702" t="str">
            <v>090953</v>
          </cell>
          <cell r="B702" t="str">
            <v>TUBOS, DIAM. 500 MM (C)</v>
          </cell>
          <cell r="C702" t="str">
            <v>M</v>
          </cell>
          <cell r="D702">
            <v>4.01</v>
          </cell>
        </row>
        <row r="703">
          <cell r="A703" t="str">
            <v>090954</v>
          </cell>
          <cell r="B703" t="str">
            <v>TUBOS, DIAM. 600 MM (C)</v>
          </cell>
          <cell r="C703" t="str">
            <v>M</v>
          </cell>
          <cell r="D703">
            <v>4.6500000000000004</v>
          </cell>
        </row>
        <row r="704">
          <cell r="A704" t="str">
            <v>090955</v>
          </cell>
          <cell r="B704" t="str">
            <v>TUBOS, DIAM. 700 MM (C)</v>
          </cell>
          <cell r="C704" t="str">
            <v>M</v>
          </cell>
          <cell r="D704">
            <v>7.36</v>
          </cell>
        </row>
        <row r="705">
          <cell r="A705" t="str">
            <v>090956</v>
          </cell>
          <cell r="B705" t="str">
            <v>TUBOS, DIAM. 800 MM (C)</v>
          </cell>
          <cell r="C705" t="str">
            <v>M</v>
          </cell>
          <cell r="D705">
            <v>8.6300000000000008</v>
          </cell>
        </row>
        <row r="706">
          <cell r="A706" t="str">
            <v>090957</v>
          </cell>
          <cell r="B706" t="str">
            <v>TUBOS, DIAM. 900 MM (C)</v>
          </cell>
          <cell r="C706" t="str">
            <v>M</v>
          </cell>
          <cell r="D706">
            <v>11.81</v>
          </cell>
        </row>
        <row r="707">
          <cell r="A707" t="str">
            <v>090958</v>
          </cell>
          <cell r="B707" t="str">
            <v>TUBOS, DIAM.1000 MM (C)</v>
          </cell>
          <cell r="C707" t="str">
            <v>M</v>
          </cell>
          <cell r="D707">
            <v>13.96</v>
          </cell>
        </row>
        <row r="708">
          <cell r="A708" t="str">
            <v>090959</v>
          </cell>
          <cell r="B708" t="str">
            <v>TUBOS, DIAM. 1100 MM (C)</v>
          </cell>
          <cell r="C708" t="str">
            <v>M</v>
          </cell>
          <cell r="D708">
            <v>15.18</v>
          </cell>
        </row>
        <row r="709">
          <cell r="A709" t="str">
            <v>090960</v>
          </cell>
          <cell r="B709" t="str">
            <v>TUBOS, DIAM. 1200 MM (C)</v>
          </cell>
          <cell r="C709" t="str">
            <v>M</v>
          </cell>
          <cell r="D709">
            <v>20.85</v>
          </cell>
        </row>
        <row r="710">
          <cell r="A710" t="str">
            <v>090961</v>
          </cell>
          <cell r="B710" t="str">
            <v>TUBOS, DIAM. 1500 MM (C)</v>
          </cell>
          <cell r="C710" t="str">
            <v>M</v>
          </cell>
          <cell r="D710">
            <v>31.24</v>
          </cell>
        </row>
        <row r="711">
          <cell r="A711" t="str">
            <v>090962</v>
          </cell>
          <cell r="B711" t="str">
            <v>TUBOS, DIAM. 2000 MM (C)</v>
          </cell>
          <cell r="C711" t="str">
            <v>M</v>
          </cell>
          <cell r="D711">
            <v>57.84</v>
          </cell>
        </row>
        <row r="713">
          <cell r="A713" t="str">
            <v>091000</v>
          </cell>
          <cell r="B713" t="str">
            <v>ASSENTAMENTO SIMPLES DE TUBOS DE CONCRETO PARA ESGOTOS SANITARIOS</v>
          </cell>
        </row>
        <row r="714">
          <cell r="A714" t="str">
            <v>091001</v>
          </cell>
          <cell r="B714" t="str">
            <v>TUBOS, DIAMETRO   400 MM (A)</v>
          </cell>
          <cell r="C714" t="str">
            <v>M</v>
          </cell>
          <cell r="D714">
            <v>6.01</v>
          </cell>
        </row>
        <row r="715">
          <cell r="A715" t="str">
            <v>091002</v>
          </cell>
          <cell r="B715" t="str">
            <v>TUBOS, DIAMETRO   500 MM (A)</v>
          </cell>
          <cell r="C715" t="str">
            <v>M</v>
          </cell>
          <cell r="D715">
            <v>8.84</v>
          </cell>
        </row>
        <row r="716">
          <cell r="A716" t="str">
            <v>091003</v>
          </cell>
          <cell r="B716" t="str">
            <v>TUBOS, DIAMETRO   600 MM (A)</v>
          </cell>
          <cell r="C716" t="str">
            <v>M</v>
          </cell>
          <cell r="D716">
            <v>10.54</v>
          </cell>
        </row>
        <row r="717">
          <cell r="A717" t="str">
            <v>091004</v>
          </cell>
          <cell r="B717" t="str">
            <v>TUBOS, DIAMETRO   700 MM (A)</v>
          </cell>
          <cell r="C717" t="str">
            <v>M</v>
          </cell>
          <cell r="D717">
            <v>12.47</v>
          </cell>
        </row>
        <row r="718">
          <cell r="A718" t="str">
            <v>091005</v>
          </cell>
          <cell r="B718" t="str">
            <v>TUBOS, DIAMETRO   800 MM (A)</v>
          </cell>
          <cell r="C718" t="str">
            <v>M</v>
          </cell>
          <cell r="D718">
            <v>15.48</v>
          </cell>
        </row>
        <row r="719">
          <cell r="A719" t="str">
            <v>091006</v>
          </cell>
          <cell r="B719" t="str">
            <v>TUBOS, DIAMETRO   900 MM (A)</v>
          </cell>
          <cell r="C719" t="str">
            <v>M</v>
          </cell>
          <cell r="D719">
            <v>19.690000000000001</v>
          </cell>
        </row>
        <row r="720">
          <cell r="A720" t="str">
            <v>091007</v>
          </cell>
          <cell r="B720" t="str">
            <v>TUBOS, DIAMETRO 1.000 MM (A)</v>
          </cell>
          <cell r="C720" t="str">
            <v>M</v>
          </cell>
          <cell r="D720">
            <v>24.43</v>
          </cell>
        </row>
        <row r="721">
          <cell r="A721" t="str">
            <v>091008</v>
          </cell>
          <cell r="B721" t="str">
            <v>TUBOS, DIAMETRO 1.100 MM (A)</v>
          </cell>
          <cell r="C721" t="str">
            <v>M</v>
          </cell>
          <cell r="D721">
            <v>32.590000000000003</v>
          </cell>
        </row>
        <row r="722">
          <cell r="A722" t="str">
            <v>091009</v>
          </cell>
          <cell r="B722" t="str">
            <v>TUBOS, DIAMETRO 1.200 MM (A)</v>
          </cell>
          <cell r="C722" t="str">
            <v>M</v>
          </cell>
          <cell r="D722">
            <v>46.51</v>
          </cell>
        </row>
        <row r="723">
          <cell r="A723" t="str">
            <v>091010</v>
          </cell>
          <cell r="B723" t="str">
            <v>TUBOS, DIAMETRO 1.500 MM (A)</v>
          </cell>
          <cell r="C723" t="str">
            <v>M</v>
          </cell>
          <cell r="D723">
            <v>64.73</v>
          </cell>
        </row>
        <row r="724">
          <cell r="A724" t="str">
            <v>091011</v>
          </cell>
          <cell r="B724" t="str">
            <v>TUBOS, DIAMETRO 2.000 MM (A)</v>
          </cell>
          <cell r="C724" t="str">
            <v>M</v>
          </cell>
          <cell r="D724">
            <v>95.87</v>
          </cell>
        </row>
        <row r="725">
          <cell r="A725" t="str">
            <v>091031</v>
          </cell>
          <cell r="B725" t="str">
            <v>TUBOS, DIAM. 400 MM (B)</v>
          </cell>
          <cell r="C725" t="str">
            <v>M</v>
          </cell>
          <cell r="D725">
            <v>4.82</v>
          </cell>
        </row>
        <row r="726">
          <cell r="A726" t="str">
            <v>091032</v>
          </cell>
          <cell r="B726" t="str">
            <v>TUBOS, DIAM. 500 MM (B)</v>
          </cell>
          <cell r="C726" t="str">
            <v>M</v>
          </cell>
          <cell r="D726">
            <v>7.07</v>
          </cell>
        </row>
        <row r="727">
          <cell r="A727" t="str">
            <v>091033</v>
          </cell>
          <cell r="B727" t="str">
            <v>TUBOS, DIAM. 600 MM (B)</v>
          </cell>
          <cell r="C727" t="str">
            <v>M</v>
          </cell>
          <cell r="D727">
            <v>8.43</v>
          </cell>
        </row>
        <row r="728">
          <cell r="A728" t="str">
            <v>091034</v>
          </cell>
          <cell r="B728" t="str">
            <v>TUBOS, DIAM. 700 MM (B)</v>
          </cell>
          <cell r="C728" t="str">
            <v>M</v>
          </cell>
          <cell r="D728">
            <v>9.9700000000000006</v>
          </cell>
        </row>
        <row r="729">
          <cell r="A729" t="str">
            <v>091035</v>
          </cell>
          <cell r="B729" t="str">
            <v>TUBOS, DIAM. 800 MM (B)</v>
          </cell>
          <cell r="C729" t="str">
            <v>M</v>
          </cell>
          <cell r="D729">
            <v>12.39</v>
          </cell>
        </row>
        <row r="730">
          <cell r="A730" t="str">
            <v>091036</v>
          </cell>
          <cell r="B730" t="str">
            <v>TUBOS, DIAM. 900 MM (B)</v>
          </cell>
          <cell r="C730" t="str">
            <v>M</v>
          </cell>
          <cell r="D730">
            <v>15.76</v>
          </cell>
        </row>
        <row r="731">
          <cell r="A731" t="str">
            <v>091037</v>
          </cell>
          <cell r="B731" t="str">
            <v>TUBOS, DIAM. 1000 MM (B)</v>
          </cell>
          <cell r="C731" t="str">
            <v>M</v>
          </cell>
          <cell r="D731">
            <v>19.53</v>
          </cell>
        </row>
        <row r="732">
          <cell r="A732" t="str">
            <v>091038</v>
          </cell>
          <cell r="B732" t="str">
            <v>TUBOS, DIAM. 1100 MM (B)</v>
          </cell>
          <cell r="C732" t="str">
            <v>M</v>
          </cell>
          <cell r="D732">
            <v>26.06</v>
          </cell>
        </row>
        <row r="733">
          <cell r="A733" t="str">
            <v>091039</v>
          </cell>
          <cell r="B733" t="str">
            <v>TUBOS, DIAM. 1200 MM (B)</v>
          </cell>
          <cell r="C733" t="str">
            <v>M</v>
          </cell>
          <cell r="D733">
            <v>37.17</v>
          </cell>
        </row>
        <row r="734">
          <cell r="A734" t="str">
            <v>091040</v>
          </cell>
          <cell r="B734" t="str">
            <v>TUBOS, DIAM. 1500 MM (B)</v>
          </cell>
          <cell r="C734" t="str">
            <v>M</v>
          </cell>
          <cell r="D734">
            <v>51.76</v>
          </cell>
        </row>
        <row r="735">
          <cell r="A735" t="str">
            <v>091041</v>
          </cell>
          <cell r="B735" t="str">
            <v>TUBOS, DIAM. 2000 MM (B)</v>
          </cell>
          <cell r="C735" t="str">
            <v>M</v>
          </cell>
          <cell r="D735">
            <v>76.680000000000007</v>
          </cell>
        </row>
        <row r="736">
          <cell r="A736" t="str">
            <v>091051</v>
          </cell>
          <cell r="B736" t="str">
            <v>TUBOS, DIAM. 400 MM (C)</v>
          </cell>
          <cell r="C736" t="str">
            <v>M</v>
          </cell>
          <cell r="D736">
            <v>2.99</v>
          </cell>
        </row>
        <row r="737">
          <cell r="A737" t="str">
            <v>091052</v>
          </cell>
          <cell r="B737" t="str">
            <v>TUBOS, DIAM. 500 MM (C)</v>
          </cell>
          <cell r="C737" t="str">
            <v>M</v>
          </cell>
          <cell r="D737">
            <v>4.41</v>
          </cell>
        </row>
        <row r="738">
          <cell r="A738" t="str">
            <v>091053</v>
          </cell>
          <cell r="B738" t="str">
            <v>TUBOS, DIAM. 600 MM (C)</v>
          </cell>
          <cell r="C738" t="str">
            <v>M</v>
          </cell>
          <cell r="D738">
            <v>5.26</v>
          </cell>
        </row>
        <row r="739">
          <cell r="A739" t="str">
            <v>091054</v>
          </cell>
          <cell r="B739" t="str">
            <v>TUBOS, DIAM. 700 MM (C)</v>
          </cell>
          <cell r="C739" t="str">
            <v>M</v>
          </cell>
          <cell r="D739">
            <v>6.21</v>
          </cell>
        </row>
        <row r="740">
          <cell r="A740" t="str">
            <v>091055</v>
          </cell>
          <cell r="B740" t="str">
            <v>TUBOS, DIAM. 800 MM (C)</v>
          </cell>
          <cell r="C740" t="str">
            <v>M</v>
          </cell>
          <cell r="D740">
            <v>7.72</v>
          </cell>
        </row>
        <row r="741">
          <cell r="A741" t="str">
            <v>091056</v>
          </cell>
          <cell r="B741" t="str">
            <v>TUBOS, DIAM. 900 MM (C)</v>
          </cell>
          <cell r="C741" t="str">
            <v>M</v>
          </cell>
          <cell r="D741">
            <v>9.84</v>
          </cell>
        </row>
        <row r="742">
          <cell r="A742" t="str">
            <v>091057</v>
          </cell>
          <cell r="B742" t="str">
            <v>TUBOS, DIAM. 1000 MM (C)</v>
          </cell>
          <cell r="C742" t="str">
            <v>M</v>
          </cell>
          <cell r="D742">
            <v>12.2</v>
          </cell>
        </row>
        <row r="743">
          <cell r="A743" t="str">
            <v>091058</v>
          </cell>
          <cell r="B743" t="str">
            <v>TUBOS, DIAM. 1100 MM (C)</v>
          </cell>
          <cell r="C743" t="str">
            <v>M</v>
          </cell>
          <cell r="D743">
            <v>16.29</v>
          </cell>
        </row>
        <row r="744">
          <cell r="A744" t="str">
            <v>091059</v>
          </cell>
          <cell r="B744" t="str">
            <v>TUBOS, DIAM. 1200 MM (C)</v>
          </cell>
          <cell r="C744" t="str">
            <v>M</v>
          </cell>
          <cell r="D744">
            <v>23.24</v>
          </cell>
        </row>
        <row r="745">
          <cell r="A745" t="str">
            <v>091060</v>
          </cell>
          <cell r="B745" t="str">
            <v>TUBOS, DIAM. 1500 MM (C)</v>
          </cell>
          <cell r="C745" t="str">
            <v>M</v>
          </cell>
          <cell r="D745">
            <v>32.35</v>
          </cell>
        </row>
        <row r="746">
          <cell r="A746" t="str">
            <v>091061</v>
          </cell>
          <cell r="B746" t="str">
            <v>TUBOS, DIAM. 2000 MM (C)</v>
          </cell>
          <cell r="C746" t="str">
            <v>M</v>
          </cell>
          <cell r="D746">
            <v>47.93</v>
          </cell>
        </row>
        <row r="748">
          <cell r="A748" t="str">
            <v>091100</v>
          </cell>
          <cell r="B748" t="str">
            <v>ASSENTAMENTO DE TUBOS E PECAS DE ACO ( INCLUINDO SOLDAGEM DAS JUNTAS )</v>
          </cell>
        </row>
        <row r="749">
          <cell r="A749" t="str">
            <v>091101</v>
          </cell>
          <cell r="B749" t="str">
            <v>TUBOS E PECAS,DIAMETRO 28 POL (A)</v>
          </cell>
          <cell r="C749" t="str">
            <v>M</v>
          </cell>
          <cell r="D749">
            <v>75.62</v>
          </cell>
        </row>
        <row r="750">
          <cell r="A750" t="str">
            <v>091102</v>
          </cell>
          <cell r="B750" t="str">
            <v>TUBOS E PECAS,DIAMETRO 30 POL (A)</v>
          </cell>
          <cell r="C750" t="str">
            <v>M</v>
          </cell>
          <cell r="D750">
            <v>78.489999999999995</v>
          </cell>
        </row>
        <row r="751">
          <cell r="A751" t="str">
            <v>091103</v>
          </cell>
          <cell r="B751" t="str">
            <v>TUBOS E PECAS,DIAMETRO 32 POL (A)</v>
          </cell>
          <cell r="C751" t="str">
            <v>M</v>
          </cell>
          <cell r="D751">
            <v>81.39</v>
          </cell>
        </row>
        <row r="752">
          <cell r="A752" t="str">
            <v>091104</v>
          </cell>
          <cell r="B752" t="str">
            <v>TUBOS E PECAS DIAMETRO 36 POL (A)</v>
          </cell>
          <cell r="C752" t="str">
            <v>M</v>
          </cell>
          <cell r="D752">
            <v>87.28</v>
          </cell>
        </row>
        <row r="753">
          <cell r="A753" t="str">
            <v>091105</v>
          </cell>
          <cell r="B753" t="str">
            <v>TUBOS E PECAS,DIAMETRO 40 POL (A)</v>
          </cell>
          <cell r="C753" t="str">
            <v>M</v>
          </cell>
          <cell r="D753">
            <v>93.44</v>
          </cell>
        </row>
        <row r="754">
          <cell r="A754" t="str">
            <v>091106</v>
          </cell>
          <cell r="B754" t="str">
            <v>TUBOS E PECAS,DIAMETRO 42 POL (A)</v>
          </cell>
          <cell r="C754" t="str">
            <v>M</v>
          </cell>
          <cell r="D754">
            <v>122.24</v>
          </cell>
        </row>
        <row r="755">
          <cell r="A755" t="str">
            <v>091107</v>
          </cell>
          <cell r="B755" t="str">
            <v>TUBOS E PECAS,DIAMETRO 48 POL (A)</v>
          </cell>
          <cell r="C755" t="str">
            <v>M</v>
          </cell>
          <cell r="D755">
            <v>135.36000000000001</v>
          </cell>
        </row>
        <row r="756">
          <cell r="A756" t="str">
            <v>091108</v>
          </cell>
          <cell r="B756" t="str">
            <v>TUBOS E PECAS,DIAMETRO 60 POL (A)</v>
          </cell>
          <cell r="C756" t="str">
            <v>M</v>
          </cell>
          <cell r="D756">
            <v>173.64</v>
          </cell>
        </row>
        <row r="757">
          <cell r="A757" t="str">
            <v>091109</v>
          </cell>
          <cell r="B757" t="str">
            <v>TUBOS E PECAS,DIAMETRO 72 POL (A)</v>
          </cell>
          <cell r="C757" t="str">
            <v>M</v>
          </cell>
          <cell r="D757">
            <v>212.38</v>
          </cell>
        </row>
        <row r="758">
          <cell r="A758" t="str">
            <v>091110</v>
          </cell>
          <cell r="B758" t="str">
            <v>TUBOS E PACAS,DIAMETRO 84 POL (A)</v>
          </cell>
          <cell r="C758" t="str">
            <v>M</v>
          </cell>
          <cell r="D758">
            <v>283.17</v>
          </cell>
        </row>
        <row r="759">
          <cell r="A759" t="str">
            <v>091111</v>
          </cell>
          <cell r="B759" t="str">
            <v>TUBOS E PECAS,DIAMETRO 100 POL (A)</v>
          </cell>
          <cell r="C759" t="str">
            <v>M</v>
          </cell>
          <cell r="D759">
            <v>431.49</v>
          </cell>
        </row>
        <row r="760">
          <cell r="A760" t="str">
            <v>091131</v>
          </cell>
          <cell r="B760" t="str">
            <v>TUBOS E PECAS, DIAM. 28 POL (B)</v>
          </cell>
          <cell r="C760" t="str">
            <v>M</v>
          </cell>
          <cell r="D760">
            <v>61.1</v>
          </cell>
        </row>
        <row r="761">
          <cell r="A761" t="str">
            <v>091132</v>
          </cell>
          <cell r="B761" t="str">
            <v>TUBOS E PECAS, DIAM. 30 POL (B)</v>
          </cell>
          <cell r="C761" t="str">
            <v>M</v>
          </cell>
          <cell r="D761">
            <v>63.45</v>
          </cell>
        </row>
        <row r="762">
          <cell r="A762" t="str">
            <v>091133</v>
          </cell>
          <cell r="B762" t="str">
            <v>TUBOS E PECAS, DIAM. 32 POL (B)</v>
          </cell>
          <cell r="C762" t="str">
            <v>M</v>
          </cell>
          <cell r="D762">
            <v>65.78</v>
          </cell>
        </row>
        <row r="763">
          <cell r="A763" t="str">
            <v>091134</v>
          </cell>
          <cell r="B763" t="str">
            <v>TUBOS E PECAS, DIAM. 36 POL (B)</v>
          </cell>
          <cell r="C763" t="str">
            <v>M</v>
          </cell>
          <cell r="D763">
            <v>70.59</v>
          </cell>
        </row>
        <row r="764">
          <cell r="A764" t="str">
            <v>091135</v>
          </cell>
          <cell r="B764" t="str">
            <v>TUBOS E PECAS, 40 POL (B)</v>
          </cell>
          <cell r="C764" t="str">
            <v>M</v>
          </cell>
          <cell r="D764">
            <v>75.66</v>
          </cell>
        </row>
        <row r="765">
          <cell r="A765" t="str">
            <v>091136</v>
          </cell>
          <cell r="B765" t="str">
            <v>TUBOS E PECAS, DIAM. 42 POL (B)</v>
          </cell>
          <cell r="C765" t="str">
            <v>M</v>
          </cell>
          <cell r="D765">
            <v>99.21</v>
          </cell>
        </row>
        <row r="766">
          <cell r="A766" t="str">
            <v>091137</v>
          </cell>
          <cell r="B766" t="str">
            <v>TUBOS E PECAS, DIAM. 48 POL (B)</v>
          </cell>
          <cell r="C766" t="str">
            <v>M</v>
          </cell>
          <cell r="D766">
            <v>109.92</v>
          </cell>
        </row>
        <row r="767">
          <cell r="A767" t="str">
            <v>091138</v>
          </cell>
          <cell r="B767" t="str">
            <v>TUBOS E PECAS, DIAM. 60 POL (B)</v>
          </cell>
          <cell r="C767" t="str">
            <v>M</v>
          </cell>
          <cell r="D767">
            <v>140.97999999999999</v>
          </cell>
        </row>
        <row r="768">
          <cell r="A768" t="str">
            <v>091139</v>
          </cell>
          <cell r="B768" t="str">
            <v>TUBOS E PECAS, DIAM. 72 POL (B)</v>
          </cell>
          <cell r="C768" t="str">
            <v>M</v>
          </cell>
          <cell r="D768">
            <v>172.39</v>
          </cell>
        </row>
        <row r="769">
          <cell r="A769" t="str">
            <v>091140</v>
          </cell>
          <cell r="B769" t="str">
            <v>TUBOS E PECAS, DIAM. 84 POL (B)</v>
          </cell>
          <cell r="C769" t="str">
            <v>M</v>
          </cell>
          <cell r="D769">
            <v>230.07</v>
          </cell>
        </row>
        <row r="770">
          <cell r="A770" t="str">
            <v>091141</v>
          </cell>
          <cell r="B770" t="str">
            <v>TUBOS E PECAS, DIAM. 100 POL (B)</v>
          </cell>
          <cell r="C770" t="str">
            <v>M</v>
          </cell>
          <cell r="D770">
            <v>349.68</v>
          </cell>
        </row>
        <row r="771">
          <cell r="A771" t="str">
            <v>091151</v>
          </cell>
          <cell r="B771" t="str">
            <v>TUBOS E PECAS, DIAM. 28 POL (C)</v>
          </cell>
          <cell r="C771" t="str">
            <v>M</v>
          </cell>
          <cell r="D771">
            <v>39.35</v>
          </cell>
        </row>
        <row r="772">
          <cell r="A772" t="str">
            <v>091152</v>
          </cell>
          <cell r="B772" t="str">
            <v>TUBOS E PECAS, DIAM. 30 POL (C)</v>
          </cell>
          <cell r="C772" t="str">
            <v>M</v>
          </cell>
          <cell r="D772">
            <v>40.92</v>
          </cell>
        </row>
        <row r="773">
          <cell r="A773" t="str">
            <v>091153</v>
          </cell>
          <cell r="B773" t="str">
            <v>TUBOS E PECAS, DIAM. 32 POL (C)</v>
          </cell>
          <cell r="C773" t="str">
            <v>M</v>
          </cell>
          <cell r="D773">
            <v>42.48</v>
          </cell>
        </row>
        <row r="774">
          <cell r="A774" t="str">
            <v>091154</v>
          </cell>
          <cell r="B774" t="str">
            <v>TUBOS E PECAS, DIAM. 36 POL (C)</v>
          </cell>
          <cell r="C774" t="str">
            <v>M</v>
          </cell>
          <cell r="D774">
            <v>45.64</v>
          </cell>
        </row>
        <row r="775">
          <cell r="A775" t="str">
            <v>091155</v>
          </cell>
          <cell r="B775" t="str">
            <v>TUBOS E PECAS, DIAM. 40 POL (C)</v>
          </cell>
          <cell r="C775" t="str">
            <v>M</v>
          </cell>
          <cell r="D775">
            <v>48.97</v>
          </cell>
        </row>
        <row r="776">
          <cell r="A776" t="str">
            <v>091156</v>
          </cell>
          <cell r="B776" t="str">
            <v>TUBOS E PECAS, DIAM. 42 POL (C)</v>
          </cell>
          <cell r="C776" t="str">
            <v>M</v>
          </cell>
          <cell r="D776">
            <v>64.53</v>
          </cell>
        </row>
        <row r="777">
          <cell r="A777" t="str">
            <v>091157</v>
          </cell>
          <cell r="B777" t="str">
            <v>TUBOS E PECAS, DIAM. 48 POL (C)</v>
          </cell>
          <cell r="C777" t="str">
            <v>M</v>
          </cell>
          <cell r="D777">
            <v>71.55</v>
          </cell>
        </row>
        <row r="778">
          <cell r="A778" t="str">
            <v>091158</v>
          </cell>
          <cell r="B778" t="str">
            <v>TUBOS E PECAS, DIAM. 60 POL (C)</v>
          </cell>
          <cell r="C778" t="str">
            <v>M</v>
          </cell>
          <cell r="D778">
            <v>91.66</v>
          </cell>
        </row>
        <row r="779">
          <cell r="A779" t="str">
            <v>091159</v>
          </cell>
          <cell r="B779" t="str">
            <v>TUBOS E PECAS, DIAM. 72 POL (C)</v>
          </cell>
          <cell r="C779" t="str">
            <v>M</v>
          </cell>
          <cell r="D779">
            <v>112.03</v>
          </cell>
        </row>
        <row r="780">
          <cell r="A780" t="str">
            <v>091160</v>
          </cell>
          <cell r="B780" t="str">
            <v>TUBOS E PECAS, DIAM. 84 POL (C)</v>
          </cell>
          <cell r="C780" t="str">
            <v>M</v>
          </cell>
          <cell r="D780">
            <v>149.5</v>
          </cell>
        </row>
        <row r="781">
          <cell r="A781" t="str">
            <v>091161</v>
          </cell>
          <cell r="B781" t="str">
            <v>TUBOS E PECAS, DIAM. 100 POL (C)</v>
          </cell>
          <cell r="C781" t="str">
            <v>M</v>
          </cell>
          <cell r="D781">
            <v>227.09</v>
          </cell>
        </row>
        <row r="783">
          <cell r="A783" t="str">
            <v>091300</v>
          </cell>
          <cell r="B783" t="str">
            <v>ANEIS DE MASTIQUE BETUMINOSO - TUBULACOES DE ACO</v>
          </cell>
        </row>
        <row r="784">
          <cell r="A784" t="str">
            <v>091301</v>
          </cell>
          <cell r="B784" t="str">
            <v>ANEL DE MASTIQUE BETUMINOSO,DIAMETRO 28 POL</v>
          </cell>
          <cell r="C784" t="str">
            <v>UN</v>
          </cell>
          <cell r="D784">
            <v>27.78</v>
          </cell>
        </row>
        <row r="785">
          <cell r="A785" t="str">
            <v>091302</v>
          </cell>
          <cell r="B785" t="str">
            <v>ANEL DE MASTIQUE BETUMINOSO,DIAMETRO 30 POL</v>
          </cell>
          <cell r="C785" t="str">
            <v>UN</v>
          </cell>
          <cell r="D785">
            <v>29.81</v>
          </cell>
        </row>
        <row r="786">
          <cell r="A786" t="str">
            <v>091303</v>
          </cell>
          <cell r="B786" t="str">
            <v>ANEL DE MASTIQUE BETUMINOSO,DIAMETRO 32 POL</v>
          </cell>
          <cell r="C786" t="str">
            <v>UN</v>
          </cell>
          <cell r="D786">
            <v>31.85</v>
          </cell>
        </row>
        <row r="787">
          <cell r="A787" t="str">
            <v>091304</v>
          </cell>
          <cell r="B787" t="str">
            <v>ANEL DE MASTIQUE BETUMINOSO,DIAMETRO 36 POL</v>
          </cell>
          <cell r="C787" t="str">
            <v>UN</v>
          </cell>
          <cell r="D787">
            <v>35.71</v>
          </cell>
        </row>
        <row r="788">
          <cell r="A788" t="str">
            <v>091305</v>
          </cell>
          <cell r="B788" t="str">
            <v>ANEL DE MASTIQUE BETUMINOSO,DIAMETRO 40 POL</v>
          </cell>
          <cell r="C788" t="str">
            <v>UN</v>
          </cell>
          <cell r="D788">
            <v>39.6</v>
          </cell>
        </row>
        <row r="789">
          <cell r="A789" t="str">
            <v>091306</v>
          </cell>
          <cell r="B789" t="str">
            <v>ANEL DE MASTIQUE BETUMINOSO,DIAMETRO 42 POL</v>
          </cell>
          <cell r="C789" t="str">
            <v>UN</v>
          </cell>
          <cell r="D789">
            <v>41.61</v>
          </cell>
        </row>
        <row r="790">
          <cell r="A790" t="str">
            <v>091307</v>
          </cell>
          <cell r="B790" t="str">
            <v>ANEL DE MASTIQUE BETUMINOSO,DIAMETRO 48 POL</v>
          </cell>
          <cell r="C790" t="str">
            <v>UN</v>
          </cell>
          <cell r="D790">
            <v>47.56</v>
          </cell>
        </row>
        <row r="791">
          <cell r="A791" t="str">
            <v>091308</v>
          </cell>
          <cell r="B791" t="str">
            <v>ANEL DE MASTIQUE BETUMINOSO,DIAMETRO 60 POL</v>
          </cell>
          <cell r="C791" t="str">
            <v>UN</v>
          </cell>
          <cell r="D791">
            <v>59.35</v>
          </cell>
        </row>
        <row r="792">
          <cell r="A792" t="str">
            <v>091309</v>
          </cell>
          <cell r="B792" t="str">
            <v>ANEL DE MASTIQUE BETUMINOSO,DIAMETRO 72 POL</v>
          </cell>
          <cell r="C792" t="str">
            <v>UN</v>
          </cell>
          <cell r="D792">
            <v>71.319999999999993</v>
          </cell>
        </row>
        <row r="793">
          <cell r="A793" t="str">
            <v>091310</v>
          </cell>
          <cell r="B793" t="str">
            <v>ANEL DE MASTIQUE BETUMINOSO,DIAMETRO 84 POL</v>
          </cell>
          <cell r="C793" t="str">
            <v>UN</v>
          </cell>
          <cell r="D793">
            <v>83.29</v>
          </cell>
        </row>
        <row r="794">
          <cell r="A794" t="str">
            <v>091311</v>
          </cell>
          <cell r="B794" t="str">
            <v>ANEL DE MASTIQUE BETUMINOSO,DIAMETRO 100 POL</v>
          </cell>
          <cell r="C794" t="str">
            <v>UN</v>
          </cell>
          <cell r="D794">
            <v>99.15</v>
          </cell>
        </row>
        <row r="796">
          <cell r="A796" t="str">
            <v>091400</v>
          </cell>
          <cell r="B796" t="str">
            <v>FABRICACAO DE CURVAS, A PARTIR DE TUBOS DE ACO, 3 A 22,5 GR</v>
          </cell>
        </row>
        <row r="797">
          <cell r="A797" t="str">
            <v>091401</v>
          </cell>
          <cell r="B797" t="str">
            <v>CURVA DE ACO DIAMETRO 28 POL</v>
          </cell>
          <cell r="C797" t="str">
            <v>UN</v>
          </cell>
          <cell r="D797">
            <v>695.92</v>
          </cell>
        </row>
        <row r="798">
          <cell r="A798" t="str">
            <v>091402</v>
          </cell>
          <cell r="B798" t="str">
            <v>CURVA DE ACO DIAMETRO 30 POL</v>
          </cell>
          <cell r="C798" t="str">
            <v>UN</v>
          </cell>
          <cell r="D798">
            <v>752.87</v>
          </cell>
        </row>
        <row r="799">
          <cell r="A799" t="str">
            <v>091403</v>
          </cell>
          <cell r="B799" t="str">
            <v>CURVA DE ACO DIAMETRO 32 POL</v>
          </cell>
          <cell r="C799" t="str">
            <v>UN</v>
          </cell>
          <cell r="D799">
            <v>800.5</v>
          </cell>
        </row>
        <row r="800">
          <cell r="A800" t="str">
            <v>091404</v>
          </cell>
          <cell r="B800" t="str">
            <v>CURVA DE ACO DIAMETRO 36 POL</v>
          </cell>
          <cell r="C800" t="str">
            <v>UN</v>
          </cell>
          <cell r="D800">
            <v>905.49</v>
          </cell>
        </row>
        <row r="801">
          <cell r="A801" t="str">
            <v>091405</v>
          </cell>
          <cell r="B801" t="str">
            <v>CURVA DE ACO DIAMETRO 40 POL</v>
          </cell>
          <cell r="C801" t="str">
            <v>UN</v>
          </cell>
          <cell r="D801">
            <v>1045.1500000000001</v>
          </cell>
        </row>
        <row r="802">
          <cell r="A802" t="str">
            <v>091406</v>
          </cell>
          <cell r="B802" t="str">
            <v>CURVA DE ACO DIAMETRO 42 POL.</v>
          </cell>
          <cell r="C802" t="str">
            <v>UN</v>
          </cell>
          <cell r="D802">
            <v>1435.72</v>
          </cell>
        </row>
        <row r="803">
          <cell r="A803" t="str">
            <v>091407</v>
          </cell>
          <cell r="B803" t="str">
            <v>CURVA DE ACO DIAMETRO 48 POL.</v>
          </cell>
          <cell r="C803" t="str">
            <v>UN</v>
          </cell>
          <cell r="D803">
            <v>1945.82</v>
          </cell>
        </row>
        <row r="804">
          <cell r="A804" t="str">
            <v>091408</v>
          </cell>
          <cell r="B804" t="str">
            <v>CURVA DE ACO DIAMETRO 60 POL.</v>
          </cell>
          <cell r="C804" t="str">
            <v>UN</v>
          </cell>
          <cell r="D804">
            <v>2520.5300000000002</v>
          </cell>
        </row>
        <row r="805">
          <cell r="A805" t="str">
            <v>091409</v>
          </cell>
          <cell r="B805" t="str">
            <v>CURVA DE ACO DIAMETRO 72 POL.</v>
          </cell>
          <cell r="C805" t="str">
            <v>UN</v>
          </cell>
          <cell r="D805">
            <v>3120.92</v>
          </cell>
        </row>
        <row r="806">
          <cell r="A806" t="str">
            <v>091410</v>
          </cell>
          <cell r="B806" t="str">
            <v>CURVA DE ACO DIAMETRO 84 POL.</v>
          </cell>
          <cell r="C806" t="str">
            <v>UN</v>
          </cell>
          <cell r="D806">
            <v>4142.76</v>
          </cell>
        </row>
        <row r="807">
          <cell r="A807" t="str">
            <v>091411</v>
          </cell>
          <cell r="B807" t="str">
            <v>CURVA DE ACO DIAMETRO 100 POL.</v>
          </cell>
          <cell r="C807" t="str">
            <v>UN</v>
          </cell>
          <cell r="D807">
            <v>5613.58</v>
          </cell>
        </row>
        <row r="809">
          <cell r="A809" t="str">
            <v>091500</v>
          </cell>
          <cell r="B809" t="str">
            <v>FABRICACAO  DE  CURVAS, A PARTIR  DE TUBO DE ACO, 22,51 A 45 GRAUS</v>
          </cell>
        </row>
        <row r="810">
          <cell r="A810" t="str">
            <v>091501</v>
          </cell>
          <cell r="B810" t="str">
            <v>CURVA DE ACO DIAMETRO 28 POL</v>
          </cell>
          <cell r="C810" t="str">
            <v>UN</v>
          </cell>
          <cell r="D810">
            <v>1105.68</v>
          </cell>
        </row>
        <row r="811">
          <cell r="A811" t="str">
            <v>091502</v>
          </cell>
          <cell r="B811" t="str">
            <v>CURVA DE ACO DIAMETRO 30 POL</v>
          </cell>
          <cell r="C811" t="str">
            <v>UN</v>
          </cell>
          <cell r="D811">
            <v>1201.8399999999999</v>
          </cell>
        </row>
        <row r="812">
          <cell r="A812" t="str">
            <v>091503</v>
          </cell>
          <cell r="B812" t="str">
            <v>CURVA DE ACO DIAMETRO 32 POL</v>
          </cell>
          <cell r="C812" t="str">
            <v>UN</v>
          </cell>
          <cell r="D812">
            <v>1261.97</v>
          </cell>
        </row>
        <row r="813">
          <cell r="A813" t="str">
            <v>091504</v>
          </cell>
          <cell r="B813" t="str">
            <v>CURVA DE ACO DIAMETRO 36 POL</v>
          </cell>
          <cell r="C813" t="str">
            <v>UN</v>
          </cell>
          <cell r="D813">
            <v>1476.33</v>
          </cell>
        </row>
        <row r="814">
          <cell r="A814" t="str">
            <v>091505</v>
          </cell>
          <cell r="B814" t="str">
            <v>CURVA DE ACO DIAMETRO 40 POL</v>
          </cell>
          <cell r="C814" t="str">
            <v>UN</v>
          </cell>
          <cell r="D814">
            <v>1655.18</v>
          </cell>
        </row>
        <row r="815">
          <cell r="A815" t="str">
            <v>091506</v>
          </cell>
          <cell r="B815" t="str">
            <v>CURVA DE ACO DIAMETRO 42</v>
          </cell>
          <cell r="C815" t="str">
            <v>UN</v>
          </cell>
          <cell r="D815">
            <v>2274.7199999999998</v>
          </cell>
        </row>
        <row r="816">
          <cell r="A816" t="str">
            <v>091507</v>
          </cell>
          <cell r="B816" t="str">
            <v>CURVA DE ACO DIAMETRO 48 POL.</v>
          </cell>
          <cell r="C816" t="str">
            <v>UN</v>
          </cell>
          <cell r="D816">
            <v>2884.46</v>
          </cell>
        </row>
        <row r="817">
          <cell r="A817" t="str">
            <v>091508</v>
          </cell>
          <cell r="B817" t="str">
            <v>CURVA DE ACO DIAMETRO 60 POL.</v>
          </cell>
          <cell r="C817" t="str">
            <v>UN</v>
          </cell>
          <cell r="D817">
            <v>3925.77</v>
          </cell>
        </row>
        <row r="818">
          <cell r="A818" t="str">
            <v>091509</v>
          </cell>
          <cell r="B818" t="str">
            <v>CURVA DE ACO DIAMETRO 72 POL.</v>
          </cell>
          <cell r="C818" t="str">
            <v>UN</v>
          </cell>
          <cell r="D818">
            <v>4798.22</v>
          </cell>
        </row>
        <row r="819">
          <cell r="A819" t="str">
            <v>091510</v>
          </cell>
          <cell r="B819" t="str">
            <v>CURVA DE ACO DIAMETRO 84 POL.</v>
          </cell>
          <cell r="C819" t="str">
            <v>UN</v>
          </cell>
          <cell r="D819">
            <v>5884.07</v>
          </cell>
        </row>
        <row r="820">
          <cell r="A820" t="str">
            <v>091511</v>
          </cell>
          <cell r="B820" t="str">
            <v>CURVA DE ACO DIAMETRO 100 POL.</v>
          </cell>
          <cell r="C820" t="str">
            <v>UN</v>
          </cell>
          <cell r="D820">
            <v>8033.66</v>
          </cell>
        </row>
        <row r="822">
          <cell r="A822" t="str">
            <v>091600</v>
          </cell>
          <cell r="B822" t="str">
            <v>FABRICACAO  DE  CURVAS, A PARTIR DE TUBOS DE ACO, 45,01 A 67,5 GR</v>
          </cell>
        </row>
        <row r="823">
          <cell r="A823" t="str">
            <v>091601</v>
          </cell>
          <cell r="B823" t="str">
            <v>CURVA DE ACO DIAMETRO 28 POL</v>
          </cell>
          <cell r="C823" t="str">
            <v>UN</v>
          </cell>
          <cell r="D823">
            <v>1612.71</v>
          </cell>
        </row>
        <row r="824">
          <cell r="A824" t="str">
            <v>091602</v>
          </cell>
          <cell r="B824" t="str">
            <v>CURVA DE ACO DIAMETRO 30 POL</v>
          </cell>
          <cell r="C824" t="str">
            <v>UN</v>
          </cell>
          <cell r="D824">
            <v>1760.82</v>
          </cell>
        </row>
        <row r="825">
          <cell r="A825" t="str">
            <v>091603</v>
          </cell>
          <cell r="B825" t="str">
            <v>CURVA DE ACO DIAMETRO 32 POL</v>
          </cell>
          <cell r="C825" t="str">
            <v>UN</v>
          </cell>
          <cell r="D825">
            <v>1892.96</v>
          </cell>
        </row>
        <row r="826">
          <cell r="A826" t="str">
            <v>091604</v>
          </cell>
          <cell r="B826" t="str">
            <v>CURVA DE ACO DIAMETRO 36 POL</v>
          </cell>
          <cell r="C826" t="str">
            <v>UN</v>
          </cell>
          <cell r="D826">
            <v>2156.58</v>
          </cell>
        </row>
        <row r="827">
          <cell r="A827" t="str">
            <v>091605</v>
          </cell>
          <cell r="B827" t="str">
            <v>CURVA DE ACO DIAMETRO 40 POL</v>
          </cell>
          <cell r="C827" t="str">
            <v>UN</v>
          </cell>
          <cell r="D827">
            <v>2435.4899999999998</v>
          </cell>
        </row>
        <row r="828">
          <cell r="A828" t="str">
            <v>091606</v>
          </cell>
          <cell r="B828" t="str">
            <v>CURVA DE ACO DIAMETRO 42 POL.</v>
          </cell>
          <cell r="C828" t="str">
            <v>UN</v>
          </cell>
          <cell r="D828">
            <v>3384.41</v>
          </cell>
        </row>
        <row r="829">
          <cell r="A829" t="str">
            <v>091607</v>
          </cell>
          <cell r="B829" t="str">
            <v>CURVA DE ACO DIAMETRO 48 POL.</v>
          </cell>
          <cell r="C829" t="str">
            <v>UN</v>
          </cell>
          <cell r="D829">
            <v>4214.25</v>
          </cell>
        </row>
        <row r="830">
          <cell r="A830" t="str">
            <v>091608</v>
          </cell>
          <cell r="B830" t="str">
            <v>CURVA DE ACO DIAMETRO 60 POL.</v>
          </cell>
          <cell r="C830" t="str">
            <v>UN</v>
          </cell>
          <cell r="D830">
            <v>5829.08</v>
          </cell>
        </row>
        <row r="831">
          <cell r="A831" t="str">
            <v>091609</v>
          </cell>
          <cell r="B831" t="str">
            <v>CURVA DE ACO DIAMETRO 72 POL.</v>
          </cell>
          <cell r="C831" t="str">
            <v>UN</v>
          </cell>
          <cell r="D831">
            <v>7160.04</v>
          </cell>
        </row>
        <row r="832">
          <cell r="A832" t="str">
            <v>091610</v>
          </cell>
          <cell r="B832" t="str">
            <v>CURVA DE ACO DIAMETRO 84 POL.</v>
          </cell>
          <cell r="C832" t="str">
            <v>UN</v>
          </cell>
          <cell r="D832">
            <v>8776.84</v>
          </cell>
        </row>
        <row r="833">
          <cell r="A833" t="str">
            <v>091611</v>
          </cell>
          <cell r="B833" t="str">
            <v>CURVA DE ACO DIAMETRO 100 POL.</v>
          </cell>
          <cell r="C833" t="str">
            <v>UN</v>
          </cell>
          <cell r="D833">
            <v>11956.62</v>
          </cell>
        </row>
        <row r="835">
          <cell r="A835" t="str">
            <v>091700</v>
          </cell>
          <cell r="B835" t="str">
            <v>F0BRICACAO  DE  CURVAS, A PARTIR DE TUBOS DE ACO, 67,51 A 90 GR</v>
          </cell>
        </row>
        <row r="836">
          <cell r="A836" t="str">
            <v>091701</v>
          </cell>
          <cell r="B836" t="str">
            <v>CURVA DE ACO DIAMETRO 28 POL</v>
          </cell>
          <cell r="C836" t="str">
            <v>UN</v>
          </cell>
          <cell r="D836">
            <v>2127.65</v>
          </cell>
        </row>
        <row r="837">
          <cell r="A837" t="str">
            <v>091702</v>
          </cell>
          <cell r="B837" t="str">
            <v>CURVA DE ACO DIAMETRO 30 POL</v>
          </cell>
          <cell r="C837" t="str">
            <v>UN</v>
          </cell>
          <cell r="D837">
            <v>2305.15</v>
          </cell>
        </row>
        <row r="838">
          <cell r="A838" t="str">
            <v>091703</v>
          </cell>
          <cell r="B838" t="str">
            <v>CURVA DE ACO DIAMETRO 32 POL</v>
          </cell>
          <cell r="C838" t="str">
            <v>UN</v>
          </cell>
          <cell r="D838">
            <v>2481.3200000000002</v>
          </cell>
        </row>
        <row r="839">
          <cell r="A839" t="str">
            <v>091704</v>
          </cell>
          <cell r="B839" t="str">
            <v>CURVA DE ACO DIAMETRO 36 POL</v>
          </cell>
          <cell r="C839" t="str">
            <v>UN</v>
          </cell>
          <cell r="D839">
            <v>2838.15</v>
          </cell>
        </row>
        <row r="840">
          <cell r="A840" t="str">
            <v>091705</v>
          </cell>
          <cell r="B840" t="str">
            <v>CURVA DE ACO DIAMETRO 40 POL</v>
          </cell>
          <cell r="C840" t="str">
            <v>UN</v>
          </cell>
          <cell r="D840">
            <v>3193.15</v>
          </cell>
        </row>
        <row r="841">
          <cell r="A841" t="str">
            <v>091706</v>
          </cell>
          <cell r="B841" t="str">
            <v>CURVA DE ACO DIAMETRO 42 POL.</v>
          </cell>
          <cell r="C841" t="str">
            <v>UN</v>
          </cell>
          <cell r="D841">
            <v>4450.83</v>
          </cell>
        </row>
        <row r="842">
          <cell r="A842" t="str">
            <v>091707</v>
          </cell>
          <cell r="B842" t="str">
            <v>CURVA DE ACO DIAMETRO 48 POL.</v>
          </cell>
          <cell r="C842" t="str">
            <v>UN</v>
          </cell>
          <cell r="D842">
            <v>5526.61</v>
          </cell>
        </row>
        <row r="843">
          <cell r="A843" t="str">
            <v>091708</v>
          </cell>
          <cell r="B843" t="str">
            <v>CURVA DE ACO DIAMETRO 60 POL.</v>
          </cell>
          <cell r="C843" t="str">
            <v>UN</v>
          </cell>
          <cell r="D843">
            <v>7697.46</v>
          </cell>
        </row>
        <row r="844">
          <cell r="A844" t="str">
            <v>091709</v>
          </cell>
          <cell r="B844" t="str">
            <v>CURVA DE ACO DIAMETRO 72 POL.</v>
          </cell>
          <cell r="C844" t="str">
            <v>UN</v>
          </cell>
          <cell r="D844">
            <v>9247.51</v>
          </cell>
        </row>
        <row r="845">
          <cell r="A845" t="str">
            <v>091710</v>
          </cell>
          <cell r="B845" t="str">
            <v>CURVA DE ACO DIAMETRO 84 POL.</v>
          </cell>
          <cell r="C845" t="str">
            <v>UN</v>
          </cell>
          <cell r="D845">
            <v>11380.57</v>
          </cell>
        </row>
        <row r="846">
          <cell r="A846" t="str">
            <v>091711</v>
          </cell>
          <cell r="B846" t="str">
            <v>CURVA DE ACO DIAMETRO 100 POL.</v>
          </cell>
          <cell r="C846" t="str">
            <v>UN</v>
          </cell>
          <cell r="D846">
            <v>15527.9</v>
          </cell>
        </row>
        <row r="848">
          <cell r="A848" t="str">
            <v>091800</v>
          </cell>
          <cell r="B848" t="str">
            <v>CORTE E BISELAMENTO EM TUBOS DE ACO E = 5/16 POLEGADA</v>
          </cell>
        </row>
        <row r="849">
          <cell r="A849" t="str">
            <v>091801</v>
          </cell>
          <cell r="B849" t="str">
            <v>DIAMETRO 4  POLEGADA</v>
          </cell>
          <cell r="C849" t="str">
            <v>UN</v>
          </cell>
          <cell r="D849">
            <v>11.27</v>
          </cell>
        </row>
        <row r="850">
          <cell r="A850" t="str">
            <v>091802</v>
          </cell>
          <cell r="B850" t="str">
            <v>DIAMETRO 6  POLEGADA</v>
          </cell>
          <cell r="C850" t="str">
            <v>UN</v>
          </cell>
          <cell r="D850">
            <v>16.91</v>
          </cell>
        </row>
        <row r="851">
          <cell r="A851" t="str">
            <v>091803</v>
          </cell>
          <cell r="B851" t="str">
            <v>DIAMETRO 8  POLEGADA</v>
          </cell>
          <cell r="C851" t="str">
            <v>UN</v>
          </cell>
          <cell r="D851">
            <v>22.55</v>
          </cell>
        </row>
        <row r="852">
          <cell r="A852" t="str">
            <v>091804</v>
          </cell>
          <cell r="B852" t="str">
            <v>DIAMETRO 10 POLEGADA</v>
          </cell>
          <cell r="C852" t="str">
            <v>UN</v>
          </cell>
          <cell r="D852">
            <v>28.19</v>
          </cell>
        </row>
        <row r="853">
          <cell r="A853" t="str">
            <v>091805</v>
          </cell>
          <cell r="B853" t="str">
            <v>DIAMETRO 12 POLEGADA</v>
          </cell>
          <cell r="C853" t="str">
            <v>UN</v>
          </cell>
          <cell r="D853">
            <v>33.83</v>
          </cell>
        </row>
        <row r="854">
          <cell r="A854" t="str">
            <v>091806</v>
          </cell>
          <cell r="B854" t="str">
            <v>DIAMETRO 16 POLEGADA</v>
          </cell>
          <cell r="C854" t="str">
            <v>UN</v>
          </cell>
          <cell r="D854">
            <v>45.12</v>
          </cell>
        </row>
        <row r="855">
          <cell r="A855" t="str">
            <v>091807</v>
          </cell>
          <cell r="B855" t="str">
            <v>DIAMETRO 20 POLEGADA</v>
          </cell>
          <cell r="C855" t="str">
            <v>UN</v>
          </cell>
          <cell r="D855">
            <v>56.4</v>
          </cell>
        </row>
        <row r="856">
          <cell r="A856" t="str">
            <v>091808</v>
          </cell>
          <cell r="B856" t="str">
            <v>DIAMETRO 24 POLEGADA</v>
          </cell>
          <cell r="C856" t="str">
            <v>UN</v>
          </cell>
          <cell r="D856">
            <v>67.680000000000007</v>
          </cell>
        </row>
        <row r="857">
          <cell r="A857" t="str">
            <v>091809</v>
          </cell>
          <cell r="B857" t="str">
            <v>DIAMETRO 28 POLEGADA</v>
          </cell>
          <cell r="C857" t="str">
            <v>UN</v>
          </cell>
          <cell r="D857">
            <v>78.97</v>
          </cell>
        </row>
        <row r="858">
          <cell r="A858" t="str">
            <v>091810</v>
          </cell>
          <cell r="B858" t="str">
            <v>DIAMETRO 30 POLEGADA</v>
          </cell>
          <cell r="C858" t="str">
            <v>UN</v>
          </cell>
          <cell r="D858">
            <v>84.61</v>
          </cell>
        </row>
        <row r="859">
          <cell r="A859" t="str">
            <v>091811</v>
          </cell>
          <cell r="B859" t="str">
            <v>DIAMETRO 32 POLEGADA</v>
          </cell>
          <cell r="C859" t="str">
            <v>UN</v>
          </cell>
          <cell r="D859">
            <v>90.25</v>
          </cell>
        </row>
        <row r="860">
          <cell r="A860" t="str">
            <v>091812</v>
          </cell>
          <cell r="B860" t="str">
            <v>DIAMETRO 36 POLEGADA</v>
          </cell>
          <cell r="C860" t="str">
            <v>UN</v>
          </cell>
          <cell r="D860">
            <v>101.53</v>
          </cell>
        </row>
        <row r="861">
          <cell r="A861" t="str">
            <v>091813</v>
          </cell>
          <cell r="B861" t="str">
            <v>DIAMETRO 40 POLEGADA</v>
          </cell>
          <cell r="C861" t="str">
            <v>UN</v>
          </cell>
          <cell r="D861">
            <v>112.81</v>
          </cell>
        </row>
        <row r="863">
          <cell r="A863" t="str">
            <v>091900</v>
          </cell>
          <cell r="B863" t="str">
            <v>CORTE E BISELAMENTO EM TUBOS DE ACO E = 7/16 POLEGADA</v>
          </cell>
        </row>
        <row r="864">
          <cell r="A864" t="str">
            <v>091914</v>
          </cell>
          <cell r="B864" t="str">
            <v>DIAMETRO - 42 POL.</v>
          </cell>
          <cell r="C864" t="str">
            <v>UN</v>
          </cell>
          <cell r="D864">
            <v>167.68</v>
          </cell>
        </row>
        <row r="865">
          <cell r="A865" t="str">
            <v>091915</v>
          </cell>
          <cell r="B865" t="str">
            <v>DIAMETRO - 48 POL.</v>
          </cell>
          <cell r="C865" t="str">
            <v>UN</v>
          </cell>
          <cell r="D865">
            <v>191.63</v>
          </cell>
        </row>
        <row r="867">
          <cell r="A867" t="str">
            <v>092100</v>
          </cell>
          <cell r="B867" t="str">
            <v>SOLDA EM TUBOS DE ACO E = 5/16 POLEGADA</v>
          </cell>
        </row>
        <row r="868">
          <cell r="A868" t="str">
            <v>092101</v>
          </cell>
          <cell r="B868" t="str">
            <v>DIAMETRO 4  POLEGADA</v>
          </cell>
          <cell r="C868" t="str">
            <v>UN</v>
          </cell>
          <cell r="D868">
            <v>21.01</v>
          </cell>
        </row>
        <row r="869">
          <cell r="A869" t="str">
            <v>092102</v>
          </cell>
          <cell r="B869" t="str">
            <v>DIAMETRO 6  POLEGADA</v>
          </cell>
          <cell r="C869" t="str">
            <v>UN</v>
          </cell>
          <cell r="D869">
            <v>31.52</v>
          </cell>
        </row>
        <row r="870">
          <cell r="A870" t="str">
            <v>092103</v>
          </cell>
          <cell r="B870" t="str">
            <v>DIAMETRO 8  POLEGADA</v>
          </cell>
          <cell r="C870" t="str">
            <v>UN</v>
          </cell>
          <cell r="D870">
            <v>42.02</v>
          </cell>
        </row>
        <row r="871">
          <cell r="A871" t="str">
            <v>092104</v>
          </cell>
          <cell r="B871" t="str">
            <v>DIAMETRO 10 POLEGADA</v>
          </cell>
          <cell r="C871" t="str">
            <v>UN</v>
          </cell>
          <cell r="D871">
            <v>52.54</v>
          </cell>
        </row>
        <row r="872">
          <cell r="A872" t="str">
            <v>092105</v>
          </cell>
          <cell r="B872" t="str">
            <v>DIAMETRO 12 POLEGADA</v>
          </cell>
          <cell r="C872" t="str">
            <v>UN</v>
          </cell>
          <cell r="D872">
            <v>63.05</v>
          </cell>
        </row>
        <row r="873">
          <cell r="A873" t="str">
            <v>092106</v>
          </cell>
          <cell r="B873" t="str">
            <v>DIAMETRO 16 POLEGADA</v>
          </cell>
          <cell r="C873" t="str">
            <v>UN</v>
          </cell>
          <cell r="D873">
            <v>84.06</v>
          </cell>
        </row>
        <row r="874">
          <cell r="A874" t="str">
            <v>092107</v>
          </cell>
          <cell r="B874" t="str">
            <v>DIAMETRO 20 POLEGADA</v>
          </cell>
          <cell r="C874" t="str">
            <v>UN</v>
          </cell>
          <cell r="D874">
            <v>105.09</v>
          </cell>
        </row>
        <row r="875">
          <cell r="A875" t="str">
            <v>092108</v>
          </cell>
          <cell r="B875" t="str">
            <v>DIAMETRO 24 POLEGADA</v>
          </cell>
          <cell r="C875" t="str">
            <v>UN</v>
          </cell>
          <cell r="D875">
            <v>126.11</v>
          </cell>
        </row>
        <row r="876">
          <cell r="A876" t="str">
            <v>092109</v>
          </cell>
          <cell r="B876" t="str">
            <v>DIAMETRO 28 POLEGADA</v>
          </cell>
          <cell r="C876" t="str">
            <v>UN</v>
          </cell>
          <cell r="D876">
            <v>147.13</v>
          </cell>
        </row>
        <row r="877">
          <cell r="A877" t="str">
            <v>092110</v>
          </cell>
          <cell r="B877" t="str">
            <v>DIAMETRO 30 POLEGADA</v>
          </cell>
          <cell r="C877" t="str">
            <v>UN</v>
          </cell>
          <cell r="D877">
            <v>157.63999999999999</v>
          </cell>
        </row>
        <row r="878">
          <cell r="A878" t="str">
            <v>092111</v>
          </cell>
          <cell r="B878" t="str">
            <v>DIAMETRO 32 POLEGADA</v>
          </cell>
          <cell r="C878" t="str">
            <v>UN</v>
          </cell>
          <cell r="D878">
            <v>168.15</v>
          </cell>
        </row>
        <row r="879">
          <cell r="A879" t="str">
            <v>092112</v>
          </cell>
          <cell r="B879" t="str">
            <v>DIAMETRO 36 POLEGADA</v>
          </cell>
          <cell r="C879" t="str">
            <v>UN</v>
          </cell>
          <cell r="D879">
            <v>189.16</v>
          </cell>
        </row>
        <row r="880">
          <cell r="A880" t="str">
            <v>092113</v>
          </cell>
          <cell r="B880" t="str">
            <v>DIAMETRO 40 POLEGADA</v>
          </cell>
          <cell r="C880" t="str">
            <v>UN</v>
          </cell>
          <cell r="D880">
            <v>210.19</v>
          </cell>
        </row>
        <row r="882">
          <cell r="A882" t="str">
            <v>092200</v>
          </cell>
          <cell r="B882" t="str">
            <v>SOLDA EM TUBOS DE ACO E = 7/16 POLEGADA</v>
          </cell>
        </row>
        <row r="883">
          <cell r="A883" t="str">
            <v>092214</v>
          </cell>
          <cell r="B883" t="str">
            <v>DIAMETRO - 42 POL.</v>
          </cell>
          <cell r="C883" t="str">
            <v>UN</v>
          </cell>
          <cell r="D883">
            <v>312.82</v>
          </cell>
        </row>
        <row r="884">
          <cell r="A884" t="str">
            <v>092215</v>
          </cell>
          <cell r="B884" t="str">
            <v>DIAMETRO - 48 POL.</v>
          </cell>
          <cell r="C884" t="str">
            <v>UN</v>
          </cell>
          <cell r="D884">
            <v>357.53</v>
          </cell>
        </row>
        <row r="886">
          <cell r="A886" t="str">
            <v>092400</v>
          </cell>
          <cell r="B886" t="str">
            <v>REVESTIMENTO DE PROTECAO EXTERNA DE JUNTAS SOLDADAS - ACO</v>
          </cell>
        </row>
        <row r="887">
          <cell r="A887" t="str">
            <v>092401</v>
          </cell>
          <cell r="B887" t="str">
            <v>DIAMETRO 4  POLEGADA</v>
          </cell>
          <cell r="C887" t="str">
            <v>UN</v>
          </cell>
          <cell r="D887">
            <v>4.24</v>
          </cell>
        </row>
        <row r="888">
          <cell r="A888" t="str">
            <v>092402</v>
          </cell>
          <cell r="B888" t="str">
            <v>DIAMETRO 6  POLEGADA</v>
          </cell>
          <cell r="C888" t="str">
            <v>UN</v>
          </cell>
          <cell r="D888">
            <v>6.35</v>
          </cell>
        </row>
        <row r="889">
          <cell r="A889" t="str">
            <v>092403</v>
          </cell>
          <cell r="B889" t="str">
            <v>DIAMETRO 8  POLEGADA</v>
          </cell>
          <cell r="C889" t="str">
            <v>UN</v>
          </cell>
          <cell r="D889">
            <v>8.48</v>
          </cell>
        </row>
        <row r="890">
          <cell r="A890" t="str">
            <v>092404</v>
          </cell>
          <cell r="B890" t="str">
            <v>DIAMETRO 10 POLEGADA</v>
          </cell>
          <cell r="C890" t="str">
            <v>UN</v>
          </cell>
          <cell r="D890">
            <v>10.62</v>
          </cell>
        </row>
        <row r="891">
          <cell r="A891" t="str">
            <v>092405</v>
          </cell>
          <cell r="B891" t="str">
            <v>DIAMETRO 12 POLEGADA</v>
          </cell>
          <cell r="C891" t="str">
            <v>UN</v>
          </cell>
          <cell r="D891">
            <v>12.74</v>
          </cell>
        </row>
        <row r="892">
          <cell r="A892" t="str">
            <v>092406</v>
          </cell>
          <cell r="B892" t="str">
            <v>DIAMETRO 16 POLEGADA</v>
          </cell>
          <cell r="C892" t="str">
            <v>UN</v>
          </cell>
          <cell r="D892">
            <v>16.98</v>
          </cell>
        </row>
        <row r="893">
          <cell r="A893" t="str">
            <v>092407</v>
          </cell>
          <cell r="B893" t="str">
            <v>DIAMETRO 20 POLEGADA</v>
          </cell>
          <cell r="C893" t="str">
            <v>UN</v>
          </cell>
          <cell r="D893">
            <v>21.24</v>
          </cell>
        </row>
        <row r="894">
          <cell r="A894" t="str">
            <v>092408</v>
          </cell>
          <cell r="B894" t="str">
            <v>DIAMETRO 24 POLEGADA</v>
          </cell>
          <cell r="C894" t="str">
            <v>UN</v>
          </cell>
          <cell r="D894">
            <v>25.48</v>
          </cell>
        </row>
        <row r="895">
          <cell r="A895" t="str">
            <v>092409</v>
          </cell>
          <cell r="B895" t="str">
            <v>DIAMETRO 28 POLEGADA</v>
          </cell>
          <cell r="C895" t="str">
            <v>UN</v>
          </cell>
          <cell r="D895">
            <v>29.73</v>
          </cell>
        </row>
        <row r="896">
          <cell r="A896" t="str">
            <v>092410</v>
          </cell>
          <cell r="B896" t="str">
            <v>DIAMETRO 30 POLEGADA</v>
          </cell>
          <cell r="C896" t="str">
            <v>UN</v>
          </cell>
          <cell r="D896">
            <v>63.73</v>
          </cell>
        </row>
        <row r="897">
          <cell r="A897" t="str">
            <v>092411</v>
          </cell>
          <cell r="B897" t="str">
            <v>DIAMETRO 32 POLEGADA</v>
          </cell>
          <cell r="C897" t="str">
            <v>UN</v>
          </cell>
          <cell r="D897">
            <v>67.97</v>
          </cell>
        </row>
        <row r="898">
          <cell r="A898" t="str">
            <v>092412</v>
          </cell>
          <cell r="B898" t="str">
            <v>DIAMETRO 36 POLEGADA</v>
          </cell>
          <cell r="C898" t="str">
            <v>UN</v>
          </cell>
          <cell r="D898">
            <v>95.6</v>
          </cell>
        </row>
        <row r="899">
          <cell r="A899" t="str">
            <v>092413</v>
          </cell>
          <cell r="B899" t="str">
            <v>DIAMETRO 40 POLEGADA</v>
          </cell>
          <cell r="C899" t="str">
            <v>UN</v>
          </cell>
          <cell r="D899">
            <v>106.21</v>
          </cell>
        </row>
        <row r="901">
          <cell r="A901" t="str">
            <v>092500</v>
          </cell>
          <cell r="B901" t="str">
            <v>PINTURA DE TUBOS E PECAS DE ACO EM EPOXI</v>
          </cell>
        </row>
        <row r="902">
          <cell r="A902" t="str">
            <v>092501</v>
          </cell>
          <cell r="B902" t="str">
            <v>PINTURA DE TUBOS E PECAS DE ACO EM EPOXI</v>
          </cell>
          <cell r="C902" t="str">
            <v>M2</v>
          </cell>
          <cell r="D902">
            <v>58.97</v>
          </cell>
        </row>
        <row r="904">
          <cell r="A904" t="str">
            <v>092600</v>
          </cell>
          <cell r="B904" t="str">
            <v>PINTURA DE CONEXOES E PECAS EM GERAL COM COALTAR  EPOXI - ACO</v>
          </cell>
        </row>
        <row r="905">
          <cell r="A905" t="str">
            <v>092601</v>
          </cell>
          <cell r="B905" t="str">
            <v>PINTURA DE CONEXOES E PECAS EM GERAL COM COALTAR  EPOXI</v>
          </cell>
          <cell r="C905" t="str">
            <v>M2</v>
          </cell>
          <cell r="D905">
            <v>52.26</v>
          </cell>
        </row>
        <row r="907">
          <cell r="A907" t="str">
            <v>092700</v>
          </cell>
          <cell r="B907" t="str">
            <v>PINTURA DE TUBOS DE ACO COM COALTAR EPOXI - ACO</v>
          </cell>
        </row>
        <row r="908">
          <cell r="A908" t="str">
            <v>092701</v>
          </cell>
          <cell r="B908" t="str">
            <v>DIAMETRO 4  POLEGADA</v>
          </cell>
          <cell r="C908" t="str">
            <v>M</v>
          </cell>
          <cell r="D908">
            <v>21.91</v>
          </cell>
        </row>
        <row r="909">
          <cell r="A909" t="str">
            <v>092702</v>
          </cell>
          <cell r="B909" t="str">
            <v>DIAMETRO 6  POLEGADA</v>
          </cell>
          <cell r="C909" t="str">
            <v>M</v>
          </cell>
          <cell r="D909">
            <v>32.94</v>
          </cell>
        </row>
        <row r="910">
          <cell r="A910" t="str">
            <v>092703</v>
          </cell>
          <cell r="B910" t="str">
            <v>DIAMETRO 8  POLEGADA</v>
          </cell>
          <cell r="C910" t="str">
            <v>M</v>
          </cell>
          <cell r="D910">
            <v>43.9</v>
          </cell>
        </row>
        <row r="911">
          <cell r="A911" t="str">
            <v>092704</v>
          </cell>
          <cell r="B911" t="str">
            <v>DIAMETRO 10 POLEGADA</v>
          </cell>
          <cell r="C911" t="str">
            <v>M</v>
          </cell>
          <cell r="D911">
            <v>54.94</v>
          </cell>
        </row>
        <row r="912">
          <cell r="A912" t="str">
            <v>092705</v>
          </cell>
          <cell r="B912" t="str">
            <v>DIAMETRO 12 POLEGADA</v>
          </cell>
          <cell r="C912" t="str">
            <v>M</v>
          </cell>
          <cell r="D912">
            <v>65.88</v>
          </cell>
        </row>
        <row r="913">
          <cell r="A913" t="str">
            <v>092706</v>
          </cell>
          <cell r="B913" t="str">
            <v>DIAMETRO 16 POLEGADA</v>
          </cell>
          <cell r="C913" t="str">
            <v>M</v>
          </cell>
          <cell r="D913">
            <v>87.7</v>
          </cell>
        </row>
        <row r="914">
          <cell r="A914" t="str">
            <v>092707</v>
          </cell>
          <cell r="B914" t="str">
            <v>DIAMETRO 20 POLEGADA</v>
          </cell>
          <cell r="C914" t="str">
            <v>M</v>
          </cell>
          <cell r="D914">
            <v>109.88</v>
          </cell>
        </row>
        <row r="915">
          <cell r="A915" t="str">
            <v>092708</v>
          </cell>
          <cell r="B915" t="str">
            <v>DIAMETRO 24 POLEGADA</v>
          </cell>
          <cell r="C915" t="str">
            <v>M</v>
          </cell>
          <cell r="D915">
            <v>131.81</v>
          </cell>
        </row>
        <row r="916">
          <cell r="A916" t="str">
            <v>092709</v>
          </cell>
          <cell r="B916" t="str">
            <v>DIAMETRO 28 POLEGADA</v>
          </cell>
          <cell r="C916" t="str">
            <v>M</v>
          </cell>
          <cell r="D916">
            <v>153.81</v>
          </cell>
        </row>
        <row r="917">
          <cell r="A917" t="str">
            <v>092710</v>
          </cell>
          <cell r="B917" t="str">
            <v>DIAMETRO 30 POLEGADA</v>
          </cell>
          <cell r="C917" t="str">
            <v>M</v>
          </cell>
          <cell r="D917">
            <v>164.88</v>
          </cell>
        </row>
        <row r="918">
          <cell r="A918" t="str">
            <v>092711</v>
          </cell>
          <cell r="B918" t="str">
            <v>DIAMETRO 32 POLEGADA</v>
          </cell>
          <cell r="C918" t="str">
            <v>M</v>
          </cell>
          <cell r="D918">
            <v>175.86</v>
          </cell>
        </row>
        <row r="919">
          <cell r="A919" t="str">
            <v>092712</v>
          </cell>
          <cell r="B919" t="str">
            <v>DIAMETRO 36 POLEGADA</v>
          </cell>
          <cell r="C919" t="str">
            <v>M</v>
          </cell>
          <cell r="D919">
            <v>197.85</v>
          </cell>
        </row>
        <row r="920">
          <cell r="A920" t="str">
            <v>092713</v>
          </cell>
          <cell r="B920" t="str">
            <v>DIAMETRO 40 POLEGADA</v>
          </cell>
          <cell r="C920" t="str">
            <v>M</v>
          </cell>
          <cell r="D920">
            <v>219.86</v>
          </cell>
        </row>
        <row r="922">
          <cell r="A922" t="str">
            <v>092800</v>
          </cell>
          <cell r="B922" t="str">
            <v>FABRICACAO E MONTAGEM DE PECAS DE ACO NO CAMPO</v>
          </cell>
        </row>
        <row r="923">
          <cell r="A923" t="str">
            <v>092801</v>
          </cell>
          <cell r="B923" t="str">
            <v>FABRICACAO DE PECAS</v>
          </cell>
          <cell r="C923" t="str">
            <v>KG</v>
          </cell>
          <cell r="D923">
            <v>6.71</v>
          </cell>
        </row>
        <row r="924">
          <cell r="A924" t="str">
            <v>092802</v>
          </cell>
          <cell r="B924" t="str">
            <v>MONTAGEM DE PECAS E MISCELANEAS</v>
          </cell>
          <cell r="C924" t="str">
            <v>KG</v>
          </cell>
          <cell r="D924">
            <v>2.69</v>
          </cell>
        </row>
        <row r="926">
          <cell r="A926" t="str">
            <v>092900</v>
          </cell>
          <cell r="B926" t="str">
            <v>CARGA, TRANSPORTE ATE 10 KM E DESCARGA DE TUBOS E PECAS DE PVC RIGIDO E PVC RIGIDO DEFOFO</v>
          </cell>
        </row>
        <row r="927">
          <cell r="A927" t="str">
            <v>092901</v>
          </cell>
          <cell r="B927" t="str">
            <v>TUBOS E PECAS, DIAMETRO  50 MM</v>
          </cell>
          <cell r="C927" t="str">
            <v>KM</v>
          </cell>
          <cell r="D927">
            <v>49.76</v>
          </cell>
        </row>
        <row r="928">
          <cell r="A928" t="str">
            <v>092902</v>
          </cell>
          <cell r="B928" t="str">
            <v>TUBOS E PECAS, DIAMETRO  75 MM</v>
          </cell>
          <cell r="C928" t="str">
            <v>KM</v>
          </cell>
          <cell r="D928">
            <v>139.35</v>
          </cell>
        </row>
        <row r="929">
          <cell r="A929" t="str">
            <v>092903</v>
          </cell>
          <cell r="B929" t="str">
            <v>TUBOS E PECAS, DIAMETRO 100M</v>
          </cell>
          <cell r="C929" t="str">
            <v>KM</v>
          </cell>
          <cell r="D929">
            <v>152.65</v>
          </cell>
        </row>
        <row r="930">
          <cell r="A930" t="str">
            <v>092904</v>
          </cell>
          <cell r="B930" t="str">
            <v>TUBOS E PECAS, DIAMETRO 150MM</v>
          </cell>
          <cell r="C930" t="str">
            <v>KM</v>
          </cell>
          <cell r="D930">
            <v>232.27</v>
          </cell>
        </row>
        <row r="931">
          <cell r="A931" t="str">
            <v>092905</v>
          </cell>
          <cell r="B931" t="str">
            <v>TUBOS E PECAS, DIAMETRO 200 MM</v>
          </cell>
          <cell r="C931" t="str">
            <v>KM</v>
          </cell>
          <cell r="D931">
            <v>305.32</v>
          </cell>
        </row>
        <row r="932">
          <cell r="A932" t="str">
            <v>092906</v>
          </cell>
          <cell r="B932" t="str">
            <v>TUBOS E PECAS, DIAMETRO 250MM</v>
          </cell>
          <cell r="C932" t="str">
            <v>KM</v>
          </cell>
          <cell r="D932">
            <v>384.92</v>
          </cell>
        </row>
        <row r="933">
          <cell r="A933" t="str">
            <v>092907</v>
          </cell>
          <cell r="B933" t="str">
            <v>TUBOS E PECAS, DIAMETRO 300 MM</v>
          </cell>
          <cell r="C933" t="str">
            <v>KM</v>
          </cell>
          <cell r="D933">
            <v>464.54</v>
          </cell>
        </row>
        <row r="934">
          <cell r="A934" t="str">
            <v>092908</v>
          </cell>
          <cell r="B934" t="str">
            <v>TUBO E PECAS, DIAMETRO 350 MM</v>
          </cell>
          <cell r="C934" t="str">
            <v>KM</v>
          </cell>
          <cell r="D934">
            <v>537.59</v>
          </cell>
        </row>
        <row r="935">
          <cell r="A935" t="str">
            <v>092909</v>
          </cell>
          <cell r="B935" t="str">
            <v>TUBOS E PECAS, DIAMETRO 400 MM</v>
          </cell>
          <cell r="C935" t="str">
            <v>KM</v>
          </cell>
          <cell r="D935">
            <v>610.65</v>
          </cell>
        </row>
        <row r="937">
          <cell r="A937" t="str">
            <v>093000</v>
          </cell>
          <cell r="B937" t="str">
            <v>TRANSPORTE EXCEDENTE A 10 KM DE TUBOS E PECAS DE PVC RIGIDO E PVC RIGIDO DE FOFO</v>
          </cell>
        </row>
        <row r="938">
          <cell r="A938" t="str">
            <v>093001</v>
          </cell>
          <cell r="B938" t="str">
            <v>TUBOS E PECAS, DIAMETRO  50 MM</v>
          </cell>
          <cell r="C938" t="str">
            <v>KMXKM</v>
          </cell>
          <cell r="D938">
            <v>1.94</v>
          </cell>
        </row>
        <row r="939">
          <cell r="A939" t="str">
            <v>093002</v>
          </cell>
          <cell r="B939" t="str">
            <v>TUBOS E PECAS, DIAMETRO  75 MM</v>
          </cell>
          <cell r="C939" t="str">
            <v>KMXKM</v>
          </cell>
          <cell r="D939">
            <v>2.08</v>
          </cell>
        </row>
        <row r="940">
          <cell r="A940" t="str">
            <v>093003</v>
          </cell>
          <cell r="B940" t="str">
            <v>TUBOS E PECAS, DIAMETRO 100 MM</v>
          </cell>
          <cell r="C940" t="str">
            <v>KMXKM</v>
          </cell>
          <cell r="D940">
            <v>2.3199999999999998</v>
          </cell>
        </row>
        <row r="941">
          <cell r="A941" t="str">
            <v>093004</v>
          </cell>
          <cell r="B941" t="str">
            <v>TUBOS E PECAS, DIAMETRO 150 MM</v>
          </cell>
          <cell r="C941" t="str">
            <v>KMXKM</v>
          </cell>
          <cell r="D941">
            <v>2.73</v>
          </cell>
        </row>
        <row r="942">
          <cell r="A942" t="str">
            <v>093005</v>
          </cell>
          <cell r="B942" t="str">
            <v>TUBOS E PECAS, DIAMETRO 200 MM</v>
          </cell>
          <cell r="C942" t="str">
            <v>KMXKM</v>
          </cell>
          <cell r="D942">
            <v>3.16</v>
          </cell>
        </row>
        <row r="943">
          <cell r="A943" t="str">
            <v>093006</v>
          </cell>
          <cell r="B943" t="str">
            <v>TUBOS E PECAS, DIAMETRO 250 MM</v>
          </cell>
          <cell r="C943" t="str">
            <v>KMXKM</v>
          </cell>
          <cell r="D943">
            <v>3.93</v>
          </cell>
        </row>
        <row r="944">
          <cell r="A944" t="str">
            <v>093007</v>
          </cell>
          <cell r="B944" t="str">
            <v>TUBOS E PECAS, DIAMETRO 300 MM</v>
          </cell>
          <cell r="C944" t="str">
            <v>KMXKM</v>
          </cell>
          <cell r="D944">
            <v>4.88</v>
          </cell>
        </row>
        <row r="945">
          <cell r="A945" t="str">
            <v>093008</v>
          </cell>
          <cell r="B945" t="str">
            <v>TUBOS E PECAS, DIAMETRO 350 MM</v>
          </cell>
          <cell r="C945" t="str">
            <v>KMXKM</v>
          </cell>
          <cell r="D945">
            <v>5.89</v>
          </cell>
        </row>
        <row r="946">
          <cell r="A946" t="str">
            <v>093009</v>
          </cell>
          <cell r="B946" t="str">
            <v>TUBOS E PECAS, DIAMETRO 400 MM</v>
          </cell>
          <cell r="C946" t="str">
            <v>KMXKM</v>
          </cell>
          <cell r="D946">
            <v>7.38</v>
          </cell>
        </row>
        <row r="948">
          <cell r="A948" t="str">
            <v>093100</v>
          </cell>
          <cell r="B948" t="str">
            <v>CARGA, TRANSPORTE E  DESCARGA DE TUBOS E PECAS DE FERRO FUNDIDO</v>
          </cell>
        </row>
        <row r="949">
          <cell r="A949" t="str">
            <v>093101</v>
          </cell>
          <cell r="B949" t="str">
            <v>CARGA E DESCARGA</v>
          </cell>
          <cell r="C949" t="str">
            <v>T</v>
          </cell>
          <cell r="D949">
            <v>28.04</v>
          </cell>
        </row>
        <row r="950">
          <cell r="A950" t="str">
            <v>093102</v>
          </cell>
          <cell r="B950" t="str">
            <v>TRANSPORTE</v>
          </cell>
          <cell r="C950" t="str">
            <v>TXKM</v>
          </cell>
          <cell r="D950">
            <v>1.05</v>
          </cell>
        </row>
        <row r="952">
          <cell r="A952" t="str">
            <v>093200</v>
          </cell>
          <cell r="B952" t="str">
            <v>CARGA, TRANSPORTE ATE 10 KM E DESCARGA DE TUBOS E PECAS DE FIBRO CIMENTO</v>
          </cell>
        </row>
        <row r="953">
          <cell r="A953" t="str">
            <v>093201</v>
          </cell>
          <cell r="B953" t="str">
            <v>TUBOS E PECAS, DIAMETRO 50 MM</v>
          </cell>
          <cell r="C953" t="str">
            <v>KM</v>
          </cell>
          <cell r="D953">
            <v>261.22000000000003</v>
          </cell>
        </row>
        <row r="954">
          <cell r="A954" t="str">
            <v>093202</v>
          </cell>
          <cell r="B954" t="str">
            <v>TUBOS E PECAS, DIAMETRO 75MM</v>
          </cell>
          <cell r="C954" t="str">
            <v>KM</v>
          </cell>
          <cell r="D954">
            <v>273.18</v>
          </cell>
        </row>
        <row r="955">
          <cell r="A955" t="str">
            <v>093203</v>
          </cell>
          <cell r="B955" t="str">
            <v>TUBOS E PECAS, DIAMETRO 100 MM</v>
          </cell>
          <cell r="C955" t="str">
            <v>KM</v>
          </cell>
          <cell r="D955">
            <v>318.27999999999997</v>
          </cell>
        </row>
        <row r="956">
          <cell r="A956" t="str">
            <v>093204</v>
          </cell>
          <cell r="B956" t="str">
            <v>TUBOS E PECAS, DIAMETRO 150 MM</v>
          </cell>
          <cell r="C956" t="str">
            <v>KM</v>
          </cell>
          <cell r="D956">
            <v>447.58</v>
          </cell>
        </row>
        <row r="957">
          <cell r="A957" t="str">
            <v>093205</v>
          </cell>
          <cell r="B957" t="str">
            <v>TUBOS E PECAS, DIAMETRO 175 MM</v>
          </cell>
          <cell r="C957" t="str">
            <v>KM</v>
          </cell>
          <cell r="D957">
            <v>546.32000000000005</v>
          </cell>
        </row>
        <row r="958">
          <cell r="A958" t="str">
            <v>093206</v>
          </cell>
          <cell r="B958" t="str">
            <v>TUBOS E PECAS, DIAMETRO 200 MM</v>
          </cell>
          <cell r="C958" t="str">
            <v>KM</v>
          </cell>
          <cell r="D958">
            <v>641.76</v>
          </cell>
        </row>
        <row r="959">
          <cell r="A959" t="str">
            <v>093207</v>
          </cell>
          <cell r="B959" t="str">
            <v>TUBOS E PECAS, DIAMETRO 250 MM</v>
          </cell>
          <cell r="C959" t="str">
            <v>KM</v>
          </cell>
          <cell r="D959">
            <v>1119.27</v>
          </cell>
        </row>
        <row r="960">
          <cell r="A960" t="str">
            <v>093208</v>
          </cell>
          <cell r="B960" t="str">
            <v>TUBOS E PECAS, DIAMETRO 300 MM</v>
          </cell>
          <cell r="C960" t="str">
            <v>KM</v>
          </cell>
          <cell r="D960">
            <v>1372.67</v>
          </cell>
        </row>
        <row r="961">
          <cell r="A961" t="str">
            <v>093209</v>
          </cell>
          <cell r="B961" t="str">
            <v>TUBOS E PECAS, DIAMETRO 350 MM</v>
          </cell>
          <cell r="C961" t="str">
            <v>KM</v>
          </cell>
          <cell r="D961">
            <v>2024.52</v>
          </cell>
        </row>
        <row r="962">
          <cell r="A962" t="str">
            <v>093210</v>
          </cell>
          <cell r="B962" t="str">
            <v>TUBOS E PECAS, DIAMETRO 400 MM</v>
          </cell>
          <cell r="C962" t="str">
            <v>KM</v>
          </cell>
          <cell r="D962">
            <v>2688.31</v>
          </cell>
        </row>
        <row r="963">
          <cell r="A963" t="str">
            <v>093211</v>
          </cell>
          <cell r="B963" t="str">
            <v>TUBOS E PECAS, DIAMETRO 450 MM</v>
          </cell>
          <cell r="C963" t="str">
            <v>KM</v>
          </cell>
          <cell r="D963">
            <v>3300.7</v>
          </cell>
        </row>
        <row r="965">
          <cell r="A965" t="str">
            <v>093300</v>
          </cell>
          <cell r="B965" t="str">
            <v>TRANSPORTE EXCEDENTE A 10 KM DE TUBOS E PECAS DE FIBRO CIMENTO</v>
          </cell>
        </row>
        <row r="966">
          <cell r="A966" t="str">
            <v>093301</v>
          </cell>
          <cell r="B966" t="str">
            <v>TUBOS E PECAS, DIAMETRO  50 MM</v>
          </cell>
          <cell r="C966" t="str">
            <v>KMXKM</v>
          </cell>
          <cell r="D966">
            <v>2.93</v>
          </cell>
        </row>
        <row r="967">
          <cell r="A967" t="str">
            <v>093302</v>
          </cell>
          <cell r="B967" t="str">
            <v>TUBOS E PECAS, DIAMETRO  75 MM</v>
          </cell>
          <cell r="C967" t="str">
            <v>KMXKM</v>
          </cell>
          <cell r="D967">
            <v>3.07</v>
          </cell>
        </row>
        <row r="968">
          <cell r="A968" t="str">
            <v>093303</v>
          </cell>
          <cell r="B968" t="str">
            <v>TUBOS E PECAS, DIAMETRO 100 MM</v>
          </cell>
          <cell r="C968" t="str">
            <v>KMXKM</v>
          </cell>
          <cell r="D968">
            <v>3.28</v>
          </cell>
        </row>
        <row r="969">
          <cell r="A969" t="str">
            <v>093304</v>
          </cell>
          <cell r="B969" t="str">
            <v>TUBOS E PECAS, DIAMETRO 150 MM</v>
          </cell>
          <cell r="C969" t="str">
            <v>KMXKM</v>
          </cell>
          <cell r="D969">
            <v>3.68</v>
          </cell>
        </row>
        <row r="970">
          <cell r="A970" t="str">
            <v>093305</v>
          </cell>
          <cell r="B970" t="str">
            <v>TUBOS E PECAS, DIAMETRO 175 MM</v>
          </cell>
          <cell r="C970" t="str">
            <v>KMXKM</v>
          </cell>
          <cell r="D970">
            <v>3.93</v>
          </cell>
        </row>
        <row r="971">
          <cell r="A971" t="str">
            <v>093306</v>
          </cell>
          <cell r="B971" t="str">
            <v>TUBOS E PECAS, DIAMETRO 200 MM</v>
          </cell>
          <cell r="C971" t="str">
            <v>KMXKM</v>
          </cell>
          <cell r="D971">
            <v>4.88</v>
          </cell>
        </row>
        <row r="972">
          <cell r="A972" t="str">
            <v>093307</v>
          </cell>
          <cell r="B972" t="str">
            <v>TUBOS E PECAS, DIAMETRO 250 MM</v>
          </cell>
          <cell r="C972" t="str">
            <v>KMXKM</v>
          </cell>
          <cell r="D972">
            <v>5.89</v>
          </cell>
        </row>
        <row r="973">
          <cell r="A973" t="str">
            <v>093308</v>
          </cell>
          <cell r="B973" t="str">
            <v>TUBOS E PECAS, DIAMETRO 300 MM</v>
          </cell>
          <cell r="C973" t="str">
            <v>KMXKM</v>
          </cell>
          <cell r="D973">
            <v>7.38</v>
          </cell>
        </row>
        <row r="974">
          <cell r="A974" t="str">
            <v>093309</v>
          </cell>
          <cell r="B974" t="str">
            <v>TUBOS E PECAS, DIAMETRO 350 MM</v>
          </cell>
          <cell r="C974" t="str">
            <v>KMXKM</v>
          </cell>
          <cell r="D974">
            <v>9.8800000000000008</v>
          </cell>
        </row>
        <row r="975">
          <cell r="A975" t="str">
            <v>093310</v>
          </cell>
          <cell r="B975" t="str">
            <v>TUBOS E PECAS, DIAMETRO 400 MM</v>
          </cell>
          <cell r="C975" t="str">
            <v>KMXKM</v>
          </cell>
          <cell r="D975">
            <v>11.81</v>
          </cell>
        </row>
        <row r="976">
          <cell r="A976" t="str">
            <v>093311</v>
          </cell>
          <cell r="B976" t="str">
            <v>TUBOS E PECAS, DIAMETRO 450 MM</v>
          </cell>
          <cell r="C976" t="str">
            <v>KMXKM</v>
          </cell>
          <cell r="D976">
            <v>14.8</v>
          </cell>
        </row>
        <row r="978">
          <cell r="A978" t="str">
            <v>093400</v>
          </cell>
          <cell r="B978" t="str">
            <v>CARGA, TRANSPORTE ATE 10 KM E DESCARGA DE TUBOS E PECAS DE CERAMICA</v>
          </cell>
        </row>
        <row r="979">
          <cell r="A979" t="str">
            <v>093401</v>
          </cell>
          <cell r="B979" t="str">
            <v>TUBOS E PECAS, DIAMETRO 100 MM</v>
          </cell>
          <cell r="C979" t="str">
            <v>KM</v>
          </cell>
          <cell r="D979">
            <v>351.43</v>
          </cell>
        </row>
        <row r="980">
          <cell r="A980" t="str">
            <v>093402</v>
          </cell>
          <cell r="B980" t="str">
            <v>TUBOS E PECAS, DIAMETRO 150 MM</v>
          </cell>
          <cell r="C980" t="str">
            <v>KM</v>
          </cell>
          <cell r="D980">
            <v>497.31</v>
          </cell>
        </row>
        <row r="981">
          <cell r="A981" t="str">
            <v>093403</v>
          </cell>
          <cell r="B981" t="str">
            <v>TUBOS E PECAS, DIAMETRO 200 MM</v>
          </cell>
          <cell r="C981" t="str">
            <v>KM</v>
          </cell>
          <cell r="D981">
            <v>712.72</v>
          </cell>
        </row>
        <row r="982">
          <cell r="A982" t="str">
            <v>093404</v>
          </cell>
          <cell r="B982" t="str">
            <v>TUBOS E PECAS, DIAMETRO 250 MM</v>
          </cell>
          <cell r="C982" t="str">
            <v>KM</v>
          </cell>
          <cell r="D982">
            <v>1243.29</v>
          </cell>
        </row>
        <row r="983">
          <cell r="A983" t="str">
            <v>093405</v>
          </cell>
          <cell r="B983" t="str">
            <v>TUBOS E PECAS, DIAMETRO 300 MM</v>
          </cell>
          <cell r="C983" t="str">
            <v>KM</v>
          </cell>
          <cell r="D983">
            <v>1525.2</v>
          </cell>
        </row>
        <row r="984">
          <cell r="A984" t="str">
            <v>093406</v>
          </cell>
          <cell r="B984" t="str">
            <v>TUBOS E PECAS, DIAMETRO 375 MM</v>
          </cell>
          <cell r="C984" t="str">
            <v>KM</v>
          </cell>
          <cell r="D984">
            <v>2503.21</v>
          </cell>
        </row>
        <row r="985">
          <cell r="A985" t="str">
            <v>093407</v>
          </cell>
          <cell r="B985" t="str">
            <v>TUBOS E PECAS, DIAMETRO 450 MM</v>
          </cell>
          <cell r="C985" t="str">
            <v>KM</v>
          </cell>
          <cell r="D985">
            <v>3666.73</v>
          </cell>
        </row>
        <row r="987">
          <cell r="A987" t="str">
            <v>093500</v>
          </cell>
          <cell r="B987" t="str">
            <v>TRANSPORTE EXCEDENTE A 10 KM DE TUBOS E PECAS DE CERAMICA</v>
          </cell>
        </row>
        <row r="988">
          <cell r="A988" t="str">
            <v>093501</v>
          </cell>
          <cell r="B988" t="str">
            <v>TUBOS E PECAS, DIAMETRO 100 MM</v>
          </cell>
          <cell r="C988" t="str">
            <v>KMXKM</v>
          </cell>
          <cell r="D988">
            <v>5.24</v>
          </cell>
        </row>
        <row r="989">
          <cell r="A989" t="str">
            <v>093502</v>
          </cell>
          <cell r="B989" t="str">
            <v>TUBOS E PECAS, DIAMETRO 150 MM</v>
          </cell>
          <cell r="C989" t="str">
            <v>KMXKM</v>
          </cell>
          <cell r="D989">
            <v>6.55</v>
          </cell>
        </row>
        <row r="990">
          <cell r="A990" t="str">
            <v>093503</v>
          </cell>
          <cell r="B990" t="str">
            <v>TUBOS E PECAS, DIAMETRO 200 MM</v>
          </cell>
          <cell r="C990" t="str">
            <v>KMXKM</v>
          </cell>
          <cell r="D990">
            <v>7.87</v>
          </cell>
        </row>
        <row r="991">
          <cell r="A991" t="str">
            <v>093504</v>
          </cell>
          <cell r="B991" t="str">
            <v>TUBOS E PECAS, DIAMETRO 250 MM</v>
          </cell>
          <cell r="C991" t="str">
            <v>KMXKM</v>
          </cell>
          <cell r="D991">
            <v>9.8800000000000008</v>
          </cell>
        </row>
        <row r="992">
          <cell r="A992" t="str">
            <v>093505</v>
          </cell>
          <cell r="B992" t="str">
            <v>TUBOS E PECAS, DIAMETRO 300 MM</v>
          </cell>
          <cell r="C992" t="str">
            <v>KMXKM</v>
          </cell>
          <cell r="D992">
            <v>13.12</v>
          </cell>
        </row>
        <row r="993">
          <cell r="A993" t="str">
            <v>093506</v>
          </cell>
          <cell r="B993" t="str">
            <v>TUBOS E PECAS, DIAMETRO 375 MM</v>
          </cell>
          <cell r="C993" t="str">
            <v>KMXKM</v>
          </cell>
          <cell r="D993">
            <v>15.76</v>
          </cell>
        </row>
        <row r="994">
          <cell r="A994" t="str">
            <v>093507</v>
          </cell>
          <cell r="B994" t="str">
            <v>TUBOS E PECAS, DIAMETRO 450 MM</v>
          </cell>
          <cell r="C994" t="str">
            <v>KMXKM</v>
          </cell>
          <cell r="D994">
            <v>19.690000000000001</v>
          </cell>
        </row>
        <row r="996">
          <cell r="A996" t="str">
            <v>093600</v>
          </cell>
          <cell r="B996" t="str">
            <v>CARGA, TRANSPORTE E  DESCARGA DE TUBOS DE CONCRETO</v>
          </cell>
        </row>
        <row r="997">
          <cell r="A997" t="str">
            <v>093601</v>
          </cell>
          <cell r="B997" t="str">
            <v>CARGA E DESCARGA</v>
          </cell>
          <cell r="C997" t="str">
            <v>T</v>
          </cell>
          <cell r="D997">
            <v>31.2</v>
          </cell>
        </row>
        <row r="998">
          <cell r="A998" t="str">
            <v>093602</v>
          </cell>
          <cell r="B998" t="str">
            <v>TRANSPORTE</v>
          </cell>
          <cell r="C998" t="str">
            <v>TXKM</v>
          </cell>
          <cell r="D998">
            <v>1.05</v>
          </cell>
        </row>
        <row r="1000">
          <cell r="A1000" t="str">
            <v>093700</v>
          </cell>
          <cell r="B1000" t="str">
            <v>CARGA, TRANSPORTE E DESCARGA DE TUBOS E PECAS DE ACO</v>
          </cell>
        </row>
        <row r="1001">
          <cell r="A1001" t="str">
            <v>093701</v>
          </cell>
          <cell r="B1001" t="str">
            <v>CARGA E DESCARGA</v>
          </cell>
          <cell r="C1001" t="str">
            <v>T</v>
          </cell>
          <cell r="D1001">
            <v>28.66</v>
          </cell>
        </row>
        <row r="1002">
          <cell r="A1002" t="str">
            <v>093702</v>
          </cell>
          <cell r="B1002" t="str">
            <v>TRANSPORTE</v>
          </cell>
          <cell r="C1002" t="str">
            <v>TXKM</v>
          </cell>
          <cell r="D1002">
            <v>1.05</v>
          </cell>
        </row>
        <row r="1004">
          <cell r="A1004" t="str">
            <v>100000</v>
          </cell>
          <cell r="B1004" t="str">
            <v>PAVIMENTACAO</v>
          </cell>
        </row>
        <row r="1005">
          <cell r="A1005" t="str">
            <v>100100</v>
          </cell>
          <cell r="B1005" t="str">
            <v>LEVANTAMENTO DE PAVIMENTACAO</v>
          </cell>
        </row>
        <row r="1006">
          <cell r="A1006" t="str">
            <v>100101</v>
          </cell>
          <cell r="B1006" t="str">
            <v>LEVANTAMENTO DE PAVIMENTACAO ASFALTICA (A)</v>
          </cell>
          <cell r="C1006" t="str">
            <v>M2</v>
          </cell>
          <cell r="D1006">
            <v>8.19</v>
          </cell>
        </row>
        <row r="1007">
          <cell r="A1007" t="str">
            <v>100102</v>
          </cell>
          <cell r="B1007" t="str">
            <v>LEVANTAMENTO DE PAVIMENTACAO PARALELEPIPEDO OU BLOCO (A)</v>
          </cell>
          <cell r="C1007" t="str">
            <v>M2</v>
          </cell>
          <cell r="D1007">
            <v>6.45</v>
          </cell>
        </row>
        <row r="1008">
          <cell r="A1008" t="str">
            <v>100103</v>
          </cell>
          <cell r="B1008" t="str">
            <v>LEVANTAMENTO DE PASSEIOS CIMENTADOS (A)</v>
          </cell>
          <cell r="C1008" t="str">
            <v>M2</v>
          </cell>
          <cell r="D1008">
            <v>5</v>
          </cell>
        </row>
        <row r="1009">
          <cell r="A1009" t="str">
            <v>100104</v>
          </cell>
          <cell r="B1009" t="str">
            <v>LEVANTAMENTO DE PASSEIOS EM LADRILHOS (A)</v>
          </cell>
          <cell r="C1009" t="str">
            <v>M2</v>
          </cell>
          <cell r="D1009">
            <v>5.77</v>
          </cell>
        </row>
        <row r="1010">
          <cell r="A1010" t="str">
            <v>100105</v>
          </cell>
          <cell r="B1010" t="str">
            <v>LEVANTAMENTO DE PASSEIOS EM MOSAICO (A)</v>
          </cell>
          <cell r="C1010" t="str">
            <v>M2</v>
          </cell>
          <cell r="D1010">
            <v>6.45</v>
          </cell>
        </row>
        <row r="1011">
          <cell r="A1011" t="str">
            <v>100106</v>
          </cell>
          <cell r="B1011" t="str">
            <v>LEVANTAMENTO DE SARJETAS (A)</v>
          </cell>
          <cell r="C1011" t="str">
            <v>M3</v>
          </cell>
          <cell r="D1011">
            <v>34.869999999999997</v>
          </cell>
        </row>
        <row r="1012">
          <cell r="A1012" t="str">
            <v>100107</v>
          </cell>
          <cell r="B1012" t="str">
            <v>LEVANTAMENTO DE GUIAS (A)</v>
          </cell>
          <cell r="C1012" t="str">
            <v>M</v>
          </cell>
          <cell r="D1012">
            <v>6.45</v>
          </cell>
        </row>
        <row r="1013">
          <cell r="A1013" t="str">
            <v>100131</v>
          </cell>
          <cell r="B1013" t="str">
            <v>LEVANTAMENTO DE PAVIMENTACAO ASFALTICA (B)</v>
          </cell>
          <cell r="C1013" t="str">
            <v>M2</v>
          </cell>
          <cell r="D1013">
            <v>6.55</v>
          </cell>
        </row>
        <row r="1014">
          <cell r="A1014" t="str">
            <v>100132</v>
          </cell>
          <cell r="B1014" t="str">
            <v>LEVANTAMENTO DE PAVIMENTACAO PARALELEPIPEDO OU BLOCO (B)</v>
          </cell>
          <cell r="C1014" t="str">
            <v>M2</v>
          </cell>
          <cell r="D1014">
            <v>5.12</v>
          </cell>
        </row>
        <row r="1015">
          <cell r="A1015" t="str">
            <v>100133</v>
          </cell>
          <cell r="B1015" t="str">
            <v>LEVANTAMENTO DE PASSEIOS CIMENTADOS (B)</v>
          </cell>
          <cell r="C1015" t="str">
            <v>M2</v>
          </cell>
          <cell r="D1015">
            <v>3.99</v>
          </cell>
        </row>
        <row r="1016">
          <cell r="A1016" t="str">
            <v>100134</v>
          </cell>
          <cell r="B1016" t="str">
            <v>LEVANTAMENTO DE PASSEIOS EM LADRILHOS (B)</v>
          </cell>
          <cell r="C1016" t="str">
            <v>M2</v>
          </cell>
          <cell r="D1016">
            <v>4.6100000000000003</v>
          </cell>
        </row>
        <row r="1017">
          <cell r="A1017" t="str">
            <v>100135</v>
          </cell>
          <cell r="B1017" t="str">
            <v>LEVANTAMENTO DE PASSEIOS EM MOSAICO (B)</v>
          </cell>
          <cell r="C1017" t="str">
            <v>M2</v>
          </cell>
          <cell r="D1017">
            <v>5.12</v>
          </cell>
        </row>
        <row r="1018">
          <cell r="A1018" t="str">
            <v>100136</v>
          </cell>
          <cell r="B1018" t="str">
            <v>LEVANTAMENTO DE SARJETAS (B)</v>
          </cell>
          <cell r="C1018" t="str">
            <v>M3</v>
          </cell>
          <cell r="D1018">
            <v>27.89</v>
          </cell>
        </row>
        <row r="1019">
          <cell r="A1019" t="str">
            <v>100137</v>
          </cell>
          <cell r="B1019" t="str">
            <v>LEVANTAMENTO DE GUIAS (B)</v>
          </cell>
          <cell r="C1019" t="str">
            <v>M</v>
          </cell>
          <cell r="D1019">
            <v>5.12</v>
          </cell>
        </row>
        <row r="1020">
          <cell r="A1020" t="str">
            <v>100151</v>
          </cell>
          <cell r="B1020" t="str">
            <v>LEVANTAMENTO DE PAVIMENTACAO ASFALTICA (C)</v>
          </cell>
          <cell r="C1020" t="str">
            <v>M2</v>
          </cell>
          <cell r="D1020">
            <v>4.08</v>
          </cell>
        </row>
        <row r="1021">
          <cell r="A1021" t="str">
            <v>100152</v>
          </cell>
          <cell r="B1021" t="str">
            <v>LEVANTAMENTO DE PAVIMENTACAO PARALELEPIPEDO OU BLOCO (C)</v>
          </cell>
          <cell r="C1021" t="str">
            <v>M2</v>
          </cell>
          <cell r="D1021">
            <v>3.2</v>
          </cell>
        </row>
        <row r="1022">
          <cell r="A1022" t="str">
            <v>100153</v>
          </cell>
          <cell r="B1022" t="str">
            <v>LEVANTAMENTO DE PASSEIOS CIMENTADOS (C)</v>
          </cell>
          <cell r="C1022" t="str">
            <v>M2</v>
          </cell>
          <cell r="D1022">
            <v>2.48</v>
          </cell>
        </row>
        <row r="1023">
          <cell r="A1023" t="str">
            <v>100154</v>
          </cell>
          <cell r="B1023" t="str">
            <v>LEVANTAMENTO DE PASSEIOS EM LADRILHOS (C)</v>
          </cell>
          <cell r="C1023" t="str">
            <v>M2</v>
          </cell>
          <cell r="D1023">
            <v>2.87</v>
          </cell>
        </row>
        <row r="1024">
          <cell r="A1024" t="str">
            <v>100155</v>
          </cell>
          <cell r="B1024" t="str">
            <v>LEVANTAMENTO DE PASSEIOS EM MOSAICO (C)</v>
          </cell>
          <cell r="C1024" t="str">
            <v>M2</v>
          </cell>
          <cell r="D1024">
            <v>3.2</v>
          </cell>
        </row>
        <row r="1025">
          <cell r="A1025" t="str">
            <v>100156</v>
          </cell>
          <cell r="B1025" t="str">
            <v>LEVANTAMENTO DE SARJETAS (C)</v>
          </cell>
          <cell r="C1025" t="str">
            <v>M3</v>
          </cell>
          <cell r="D1025">
            <v>17.399999999999999</v>
          </cell>
        </row>
        <row r="1026">
          <cell r="A1026" t="str">
            <v>100157</v>
          </cell>
          <cell r="B1026" t="str">
            <v>LEVANTAMENTO DE GUIAS (B)</v>
          </cell>
          <cell r="C1026" t="str">
            <v>M</v>
          </cell>
          <cell r="D1026">
            <v>3.2</v>
          </cell>
        </row>
        <row r="1028">
          <cell r="A1028" t="str">
            <v>100200</v>
          </cell>
          <cell r="B1028" t="str">
            <v>REGULARIZACAO E REVESTIMENTO</v>
          </cell>
        </row>
        <row r="1029">
          <cell r="A1029" t="str">
            <v>100201</v>
          </cell>
          <cell r="B1029" t="str">
            <v>REGULARIZACAO MECANIZADA DE SUPERFICIES (A)</v>
          </cell>
          <cell r="C1029" t="str">
            <v>M2</v>
          </cell>
          <cell r="D1029">
            <v>0.3</v>
          </cell>
        </row>
        <row r="1030">
          <cell r="A1030" t="str">
            <v>100202</v>
          </cell>
          <cell r="B1030" t="str">
            <v>REVESTIMENTO COM CASCALHO OU PEDREGULHO (A)</v>
          </cell>
          <cell r="C1030" t="str">
            <v>M3</v>
          </cell>
          <cell r="D1030">
            <v>44.84</v>
          </cell>
        </row>
        <row r="1031">
          <cell r="A1031" t="str">
            <v>100203</v>
          </cell>
          <cell r="B1031" t="str">
            <v>REVESTIMENTO COM BRITA (A)</v>
          </cell>
          <cell r="C1031" t="str">
            <v>M3</v>
          </cell>
          <cell r="D1031">
            <v>44.04</v>
          </cell>
        </row>
        <row r="1032">
          <cell r="A1032" t="str">
            <v>100204</v>
          </cell>
          <cell r="B1032" t="str">
            <v>REVESTIMENTO COM MACADAME HIDRAULICO (A)</v>
          </cell>
          <cell r="C1032" t="str">
            <v>M3</v>
          </cell>
          <cell r="D1032">
            <v>55.75</v>
          </cell>
        </row>
        <row r="1033">
          <cell r="A1033" t="str">
            <v>100231</v>
          </cell>
          <cell r="B1033" t="str">
            <v>REGULARIZACAO MECANIZADA DE SUPERFICIES (B)</v>
          </cell>
          <cell r="C1033" t="str">
            <v>M2</v>
          </cell>
          <cell r="D1033">
            <v>0.23</v>
          </cell>
        </row>
        <row r="1034">
          <cell r="A1034" t="str">
            <v>100232</v>
          </cell>
          <cell r="B1034" t="str">
            <v>REVESTIMENTO COM CASCALHO OU PEDREGULHO (B)</v>
          </cell>
          <cell r="C1034" t="str">
            <v>M3</v>
          </cell>
          <cell r="D1034">
            <v>44.16</v>
          </cell>
        </row>
        <row r="1035">
          <cell r="A1035" t="str">
            <v>100233</v>
          </cell>
          <cell r="B1035" t="str">
            <v>REVESTIMENTO COM BRITA (B)</v>
          </cell>
          <cell r="C1035" t="str">
            <v>M3</v>
          </cell>
          <cell r="D1035">
            <v>43.37</v>
          </cell>
        </row>
        <row r="1036">
          <cell r="A1036" t="str">
            <v>100234</v>
          </cell>
          <cell r="B1036" t="str">
            <v>REVESTIMENTO COM MACADAME HIDRAULICO (B)</v>
          </cell>
          <cell r="C1036" t="str">
            <v>M3</v>
          </cell>
          <cell r="D1036">
            <v>55.07</v>
          </cell>
        </row>
        <row r="1037">
          <cell r="A1037" t="str">
            <v>100251</v>
          </cell>
          <cell r="B1037" t="str">
            <v>REGULARIZACAO MECANIZADA DE SUPERFICIES (C)</v>
          </cell>
          <cell r="C1037" t="str">
            <v>M2</v>
          </cell>
          <cell r="D1037">
            <v>0.14000000000000001</v>
          </cell>
        </row>
        <row r="1038">
          <cell r="A1038" t="str">
            <v>100252</v>
          </cell>
          <cell r="B1038" t="str">
            <v>REVESTIMENTO COM CASCALHO OU PEDREGULHO (C)</v>
          </cell>
          <cell r="C1038" t="str">
            <v>M3</v>
          </cell>
          <cell r="D1038">
            <v>43.17</v>
          </cell>
        </row>
        <row r="1039">
          <cell r="A1039" t="str">
            <v>100253</v>
          </cell>
          <cell r="B1039" t="str">
            <v>REVESTIMENTO COM BRITA (C)</v>
          </cell>
          <cell r="C1039" t="str">
            <v>M3</v>
          </cell>
          <cell r="D1039">
            <v>42.37</v>
          </cell>
        </row>
        <row r="1040">
          <cell r="A1040" t="str">
            <v>100254</v>
          </cell>
          <cell r="B1040" t="str">
            <v>REVESTIMENTO COM MACADAME HIDRAULICO (C)</v>
          </cell>
          <cell r="C1040" t="str">
            <v>M3</v>
          </cell>
          <cell r="D1040">
            <v>54.07</v>
          </cell>
        </row>
        <row r="1042">
          <cell r="A1042" t="str">
            <v>100300</v>
          </cell>
          <cell r="B1042" t="str">
            <v>EXECUCAO DE PAVIMENTACAO</v>
          </cell>
        </row>
        <row r="1043">
          <cell r="A1043" t="str">
            <v>100301</v>
          </cell>
          <cell r="B1043" t="str">
            <v>ASSENTAMENTO DE PARALELEPIPEDO (A)</v>
          </cell>
          <cell r="C1043" t="str">
            <v>M2</v>
          </cell>
          <cell r="D1043">
            <v>27.73</v>
          </cell>
        </row>
        <row r="1044">
          <cell r="A1044" t="str">
            <v>100302</v>
          </cell>
          <cell r="B1044" t="str">
            <v>FORNECIMENTO DE PARALELEPIPEDO</v>
          </cell>
          <cell r="C1044" t="str">
            <v>M2</v>
          </cell>
          <cell r="D1044">
            <v>27.11</v>
          </cell>
        </row>
        <row r="1045">
          <cell r="A1045" t="str">
            <v>100303</v>
          </cell>
          <cell r="B1045" t="str">
            <v>ASSENTAMENTO DE BLOCOS DE CONCRETO (A)</v>
          </cell>
          <cell r="C1045" t="str">
            <v>M2</v>
          </cell>
          <cell r="D1045">
            <v>22.26</v>
          </cell>
        </row>
        <row r="1046">
          <cell r="A1046" t="str">
            <v>100304</v>
          </cell>
          <cell r="B1046" t="str">
            <v>FORNECIMENTO DE BLOCOS DE CONCRETO</v>
          </cell>
          <cell r="C1046" t="str">
            <v>M2</v>
          </cell>
          <cell r="D1046">
            <v>39.159999999999997</v>
          </cell>
        </row>
        <row r="1047">
          <cell r="A1047" t="str">
            <v>100305</v>
          </cell>
          <cell r="B1047" t="str">
            <v>EXECUCAO DE PASSEIOS CIMENTADOS (A)</v>
          </cell>
          <cell r="C1047" t="str">
            <v>M2</v>
          </cell>
          <cell r="D1047">
            <v>34.71</v>
          </cell>
        </row>
        <row r="1048">
          <cell r="A1048" t="str">
            <v>100306</v>
          </cell>
          <cell r="B1048" t="str">
            <v>EXECUCAO DE PASSEIOS EM LADRILHOS HIDRAULICOS (A)</v>
          </cell>
          <cell r="C1048" t="str">
            <v>M2</v>
          </cell>
          <cell r="D1048">
            <v>24.57</v>
          </cell>
        </row>
        <row r="1049">
          <cell r="A1049" t="str">
            <v>100307</v>
          </cell>
          <cell r="B1049" t="str">
            <v>FORNECIMENTO DE LADRILHOS HIDRAULICOS</v>
          </cell>
          <cell r="C1049" t="str">
            <v>M2</v>
          </cell>
          <cell r="D1049">
            <v>18.510000000000002</v>
          </cell>
        </row>
        <row r="1050">
          <cell r="A1050" t="str">
            <v>100308</v>
          </cell>
          <cell r="B1050" t="str">
            <v>EXECUCAO DE PASSEIOS EM MOSAICOS (A)</v>
          </cell>
          <cell r="C1050" t="str">
            <v>M2</v>
          </cell>
          <cell r="D1050">
            <v>13.27</v>
          </cell>
        </row>
        <row r="1051">
          <cell r="A1051" t="str">
            <v>100309</v>
          </cell>
          <cell r="B1051" t="str">
            <v>FORNECIMENTO DE MOSAICOS</v>
          </cell>
          <cell r="C1051" t="str">
            <v>M2</v>
          </cell>
          <cell r="D1051">
            <v>26.12</v>
          </cell>
        </row>
        <row r="1052">
          <cell r="A1052" t="str">
            <v>100310</v>
          </cell>
          <cell r="B1052" t="str">
            <v>ASSENTAMENTO DE GUIAS (A)</v>
          </cell>
          <cell r="C1052" t="str">
            <v>M</v>
          </cell>
          <cell r="D1052">
            <v>4.9000000000000004</v>
          </cell>
        </row>
        <row r="1053">
          <cell r="A1053" t="str">
            <v>100311</v>
          </cell>
          <cell r="B1053" t="str">
            <v>FORNECIMENTO DE GUIAS</v>
          </cell>
          <cell r="C1053" t="str">
            <v>M</v>
          </cell>
          <cell r="D1053">
            <v>11.3</v>
          </cell>
        </row>
        <row r="1054">
          <cell r="A1054" t="str">
            <v>100312</v>
          </cell>
          <cell r="B1054" t="str">
            <v>CONSTRUCAO DE SARJETAS (A)</v>
          </cell>
          <cell r="C1054" t="str">
            <v>M3</v>
          </cell>
          <cell r="D1054">
            <v>277.18</v>
          </cell>
        </row>
        <row r="1055">
          <cell r="A1055" t="str">
            <v>100331</v>
          </cell>
          <cell r="B1055" t="str">
            <v>ASSENTAMENTO DE PARALELEPIPEDO (B)</v>
          </cell>
          <cell r="C1055" t="str">
            <v>M2</v>
          </cell>
          <cell r="D1055">
            <v>24.53</v>
          </cell>
        </row>
        <row r="1056">
          <cell r="A1056" t="str">
            <v>100333</v>
          </cell>
          <cell r="B1056" t="str">
            <v>ASSENTAMENTO DE BLOCOS DE CONCRETO (B)</v>
          </cell>
          <cell r="C1056" t="str">
            <v>M2</v>
          </cell>
          <cell r="D1056">
            <v>19.2</v>
          </cell>
        </row>
        <row r="1057">
          <cell r="A1057" t="str">
            <v>100335</v>
          </cell>
          <cell r="B1057" t="str">
            <v>ASSENTAMENTO DE PASSEIOS CIMENTADOS (B)</v>
          </cell>
          <cell r="C1057" t="str">
            <v>M2</v>
          </cell>
          <cell r="D1057">
            <v>31.5</v>
          </cell>
        </row>
        <row r="1058">
          <cell r="A1058" t="str">
            <v>100336</v>
          </cell>
          <cell r="B1058" t="str">
            <v>EXECUCAO DE PASSEIOS EM LADRILHOS HIDRAULICOS (B)</v>
          </cell>
          <cell r="C1058" t="str">
            <v>M2</v>
          </cell>
          <cell r="D1058">
            <v>22.62</v>
          </cell>
        </row>
        <row r="1059">
          <cell r="A1059" t="str">
            <v>100338</v>
          </cell>
          <cell r="B1059" t="str">
            <v>EXECUCAO DE PASSEIOS EM MOSAICO (B)</v>
          </cell>
          <cell r="C1059" t="str">
            <v>M2</v>
          </cell>
          <cell r="D1059">
            <v>11.94</v>
          </cell>
        </row>
        <row r="1060">
          <cell r="A1060" t="str">
            <v>100340</v>
          </cell>
          <cell r="B1060" t="str">
            <v>ASSENTAMENTO DE GUIAS (B)</v>
          </cell>
          <cell r="C1060" t="str">
            <v>M</v>
          </cell>
          <cell r="D1060">
            <v>4.68</v>
          </cell>
        </row>
        <row r="1061">
          <cell r="A1061" t="str">
            <v>100342</v>
          </cell>
          <cell r="B1061" t="str">
            <v>CONSTRUCAO DE SARJETAS (B)</v>
          </cell>
          <cell r="C1061" t="str">
            <v>M3</v>
          </cell>
          <cell r="D1061">
            <v>265.04000000000002</v>
          </cell>
        </row>
        <row r="1062">
          <cell r="A1062" t="str">
            <v>100351</v>
          </cell>
          <cell r="B1062" t="str">
            <v>ASSENTAMENTO DE PARALELEPIPEDO (C)</v>
          </cell>
          <cell r="C1062" t="str">
            <v>M2</v>
          </cell>
          <cell r="D1062">
            <v>19.8</v>
          </cell>
        </row>
        <row r="1063">
          <cell r="A1063" t="str">
            <v>100353</v>
          </cell>
          <cell r="B1063" t="str">
            <v>ASSENTAMENTO DE BLOCOS DE CONCRETO (C)</v>
          </cell>
          <cell r="C1063" t="str">
            <v>M2</v>
          </cell>
          <cell r="D1063">
            <v>14.64</v>
          </cell>
        </row>
        <row r="1064">
          <cell r="A1064" t="str">
            <v>100355</v>
          </cell>
          <cell r="B1064" t="str">
            <v>EXECUCAO DE PASSEIOS CIMENTADOS (C)</v>
          </cell>
          <cell r="C1064" t="str">
            <v>M2</v>
          </cell>
          <cell r="D1064">
            <v>26.75</v>
          </cell>
        </row>
        <row r="1065">
          <cell r="A1065" t="str">
            <v>100356</v>
          </cell>
          <cell r="B1065" t="str">
            <v>EXECUCAO DE PASSEIOS EM LADRILHOS HIDRAULICOS (C)</v>
          </cell>
          <cell r="C1065" t="str">
            <v>M2</v>
          </cell>
          <cell r="D1065">
            <v>19.75</v>
          </cell>
        </row>
        <row r="1066">
          <cell r="A1066" t="str">
            <v>100358</v>
          </cell>
          <cell r="B1066" t="str">
            <v>EXECUCAO DE PASSEIOS EM MOSAICO (C)</v>
          </cell>
          <cell r="C1066" t="str">
            <v>M2</v>
          </cell>
          <cell r="D1066">
            <v>9.9700000000000006</v>
          </cell>
        </row>
        <row r="1067">
          <cell r="A1067" t="str">
            <v>100360</v>
          </cell>
          <cell r="B1067" t="str">
            <v>ASSENTAMENTO DE GUIAS (C)</v>
          </cell>
          <cell r="C1067" t="str">
            <v>M</v>
          </cell>
          <cell r="D1067">
            <v>4.34</v>
          </cell>
        </row>
        <row r="1068">
          <cell r="A1068" t="str">
            <v>100362</v>
          </cell>
          <cell r="B1068" t="str">
            <v>CONSTRUCAO DE SARJETAS (C)</v>
          </cell>
          <cell r="C1068" t="str">
            <v>M3</v>
          </cell>
          <cell r="D1068">
            <v>246.83</v>
          </cell>
        </row>
        <row r="1070">
          <cell r="A1070" t="str">
            <v>100400</v>
          </cell>
          <cell r="B1070" t="str">
            <v>PAVIMENTACAO ASFALTICA ESPECIAL</v>
          </cell>
        </row>
        <row r="1071">
          <cell r="A1071" t="str">
            <v>100401</v>
          </cell>
          <cell r="B1071" t="str">
            <v>PREPARO DE CAIXA (A)</v>
          </cell>
          <cell r="C1071" t="str">
            <v>M2</v>
          </cell>
          <cell r="D1071">
            <v>5.0999999999999996</v>
          </cell>
        </row>
        <row r="1072">
          <cell r="A1072" t="str">
            <v>100402</v>
          </cell>
          <cell r="B1072" t="str">
            <v>SUB BASE EM BRITA GRADUADA OU MACADAME HIDRAULICO (A)</v>
          </cell>
          <cell r="C1072" t="str">
            <v>M3</v>
          </cell>
          <cell r="D1072">
            <v>74.930000000000007</v>
          </cell>
        </row>
        <row r="1073">
          <cell r="A1073" t="str">
            <v>100403</v>
          </cell>
          <cell r="B1073" t="str">
            <v>BASE DE MACADAME BETUMINOSO (A)</v>
          </cell>
          <cell r="C1073" t="str">
            <v>M3</v>
          </cell>
          <cell r="D1073">
            <v>258.11</v>
          </cell>
        </row>
        <row r="1074">
          <cell r="A1074" t="str">
            <v>100404</v>
          </cell>
          <cell r="B1074" t="str">
            <v>IMPRIMACAO LIGANTE (A)</v>
          </cell>
          <cell r="C1074" t="str">
            <v>M2</v>
          </cell>
          <cell r="D1074">
            <v>3.01</v>
          </cell>
        </row>
        <row r="1075">
          <cell r="A1075" t="str">
            <v>100405</v>
          </cell>
          <cell r="B1075" t="str">
            <v>BINDER (A)</v>
          </cell>
          <cell r="C1075" t="str">
            <v>M3</v>
          </cell>
          <cell r="D1075">
            <v>334.17</v>
          </cell>
        </row>
        <row r="1076">
          <cell r="A1076" t="str">
            <v>100406</v>
          </cell>
          <cell r="B1076" t="str">
            <v>CAPA DE CONCRETO ASFALTICO (A)</v>
          </cell>
          <cell r="C1076" t="str">
            <v>M3</v>
          </cell>
          <cell r="D1076">
            <v>478.64</v>
          </cell>
        </row>
        <row r="1077">
          <cell r="A1077" t="str">
            <v>100407</v>
          </cell>
          <cell r="B1077" t="str">
            <v>CONCRETO PARA FECHAMENTO DE VALAS (A)</v>
          </cell>
          <cell r="C1077" t="str">
            <v>M3</v>
          </cell>
          <cell r="D1077">
            <v>209.11</v>
          </cell>
        </row>
        <row r="1078">
          <cell r="A1078" t="str">
            <v>100431</v>
          </cell>
          <cell r="B1078" t="str">
            <v>PREPARO DE CAIXA (B)</v>
          </cell>
          <cell r="C1078" t="str">
            <v>M2</v>
          </cell>
          <cell r="D1078">
            <v>4.0599999999999996</v>
          </cell>
        </row>
        <row r="1079">
          <cell r="A1079" t="str">
            <v>100432</v>
          </cell>
          <cell r="B1079" t="str">
            <v>SUB BASE ME BRITA GRADUADA OU MACADAME HIDRAULICO (B)</v>
          </cell>
          <cell r="C1079" t="str">
            <v>M3</v>
          </cell>
          <cell r="D1079">
            <v>71.27</v>
          </cell>
        </row>
        <row r="1080">
          <cell r="A1080" t="str">
            <v>100433</v>
          </cell>
          <cell r="B1080" t="str">
            <v>BASE DE MACADAME BETUMINOSO (B)</v>
          </cell>
          <cell r="C1080" t="str">
            <v>M3</v>
          </cell>
          <cell r="D1080">
            <v>250.93</v>
          </cell>
        </row>
        <row r="1081">
          <cell r="A1081" t="str">
            <v>100434</v>
          </cell>
          <cell r="B1081" t="str">
            <v>IMPRAMACAO LIGANTE (B)</v>
          </cell>
          <cell r="C1081" t="str">
            <v>M2</v>
          </cell>
          <cell r="D1081">
            <v>2.92</v>
          </cell>
        </row>
        <row r="1082">
          <cell r="A1082" t="str">
            <v>100435</v>
          </cell>
          <cell r="B1082" t="str">
            <v>BINDER (B)</v>
          </cell>
          <cell r="C1082" t="str">
            <v>M3</v>
          </cell>
          <cell r="D1082">
            <v>315.75</v>
          </cell>
        </row>
        <row r="1083">
          <cell r="A1083" t="str">
            <v>100436</v>
          </cell>
          <cell r="B1083" t="str">
            <v>CAPA DE CONCRETO ASFALTICO (B)</v>
          </cell>
          <cell r="C1083" t="str">
            <v>M3</v>
          </cell>
          <cell r="D1083">
            <v>456.04</v>
          </cell>
        </row>
        <row r="1084">
          <cell r="A1084" t="str">
            <v>100437</v>
          </cell>
          <cell r="B1084" t="str">
            <v>CONCRETO PARA FECHAMENTO DE VALAS (B)</v>
          </cell>
          <cell r="C1084" t="str">
            <v>M3</v>
          </cell>
          <cell r="D1084">
            <v>206.09</v>
          </cell>
        </row>
        <row r="1085">
          <cell r="A1085" t="str">
            <v>100451</v>
          </cell>
          <cell r="B1085" t="str">
            <v>PREPARO DE CAIXA (C)</v>
          </cell>
          <cell r="C1085" t="str">
            <v>M2</v>
          </cell>
          <cell r="D1085">
            <v>2.54</v>
          </cell>
        </row>
        <row r="1086">
          <cell r="A1086" t="str">
            <v>100452</v>
          </cell>
          <cell r="B1086" t="str">
            <v>SUB BASE EM BRITA GRADUADA OU MACADAME HIDRAULICO (C)</v>
          </cell>
          <cell r="C1086" t="str">
            <v>M3</v>
          </cell>
          <cell r="D1086">
            <v>65.84</v>
          </cell>
        </row>
        <row r="1087">
          <cell r="A1087" t="str">
            <v>100453</v>
          </cell>
          <cell r="B1087" t="str">
            <v>BASE DE MACADAME BETUMINOSO (C)</v>
          </cell>
          <cell r="C1087" t="str">
            <v>M3</v>
          </cell>
          <cell r="D1087">
            <v>240.14</v>
          </cell>
        </row>
        <row r="1088">
          <cell r="A1088" t="str">
            <v>100454</v>
          </cell>
          <cell r="B1088" t="str">
            <v>IMPRIMACAO LIGANTE (C)</v>
          </cell>
          <cell r="C1088" t="str">
            <v>M2</v>
          </cell>
          <cell r="D1088">
            <v>2.76</v>
          </cell>
        </row>
        <row r="1089">
          <cell r="A1089" t="str">
            <v>100455</v>
          </cell>
          <cell r="B1089" t="str">
            <v>BINDER (C)</v>
          </cell>
          <cell r="C1089" t="str">
            <v>M3</v>
          </cell>
          <cell r="D1089">
            <v>288.02</v>
          </cell>
        </row>
        <row r="1090">
          <cell r="A1090" t="str">
            <v>100456</v>
          </cell>
          <cell r="B1090" t="str">
            <v>CAPA DE CONCRETO ASFALTICO (C)</v>
          </cell>
          <cell r="C1090" t="str">
            <v>M3</v>
          </cell>
          <cell r="D1090">
            <v>422.07</v>
          </cell>
        </row>
        <row r="1091">
          <cell r="A1091" t="str">
            <v>100457</v>
          </cell>
          <cell r="B1091" t="str">
            <v>CONCRETO PARA FECHAMENTO DE VALAS (C)</v>
          </cell>
          <cell r="C1091" t="str">
            <v>M3</v>
          </cell>
          <cell r="D1091">
            <v>201.64</v>
          </cell>
        </row>
        <row r="1093">
          <cell r="A1093" t="str">
            <v>110000</v>
          </cell>
          <cell r="B1093" t="str">
            <v>LIGACOES PREDIAIS</v>
          </cell>
        </row>
        <row r="1094">
          <cell r="A1094" t="str">
            <v>110100</v>
          </cell>
          <cell r="B1094" t="str">
            <v>LIGACOES DOMICILIARES DE AGUA</v>
          </cell>
        </row>
        <row r="1095">
          <cell r="A1095" t="str">
            <v>110101</v>
          </cell>
          <cell r="B1095" t="str">
            <v>LIGACAO DE AGUA A REDE PUBLICA</v>
          </cell>
          <cell r="C1095" t="str">
            <v>UN</v>
          </cell>
          <cell r="D1095">
            <v>34.15</v>
          </cell>
        </row>
        <row r="1096">
          <cell r="A1096" t="str">
            <v>110102</v>
          </cell>
          <cell r="B1096" t="str">
            <v>ASSENTAMENTO DE TUBULACAO (PAD E FERRO GALVANIZADO)</v>
          </cell>
          <cell r="C1096" t="str">
            <v>M</v>
          </cell>
          <cell r="D1096">
            <v>6.21</v>
          </cell>
        </row>
        <row r="1098">
          <cell r="A1098" t="str">
            <v>110200</v>
          </cell>
          <cell r="B1098" t="str">
            <v>LIGACOES DOMICILIARES DE ESGOTOS - DIAMETRO 100 MM</v>
          </cell>
        </row>
        <row r="1099">
          <cell r="A1099" t="str">
            <v>110201</v>
          </cell>
          <cell r="B1099" t="str">
            <v>NO PASSEIO, COMPLETA - DIAMETRO 100 MM</v>
          </cell>
          <cell r="C1099" t="str">
            <v>UN</v>
          </cell>
          <cell r="D1099">
            <v>43.98</v>
          </cell>
        </row>
        <row r="1100">
          <cell r="A1100" t="str">
            <v>110202</v>
          </cell>
          <cell r="B1100" t="str">
            <v>NO TERCO, COMPLETA - DIAMETRO 100 MM</v>
          </cell>
          <cell r="C1100" t="str">
            <v>UN</v>
          </cell>
          <cell r="D1100">
            <v>108.68</v>
          </cell>
        </row>
        <row r="1101">
          <cell r="A1101" t="str">
            <v>110203</v>
          </cell>
          <cell r="B1101" t="str">
            <v>NO EIXO, COMPLETA - DIAMETRO 100 MM</v>
          </cell>
          <cell r="C1101" t="str">
            <v>UN</v>
          </cell>
          <cell r="D1101">
            <v>141.04</v>
          </cell>
        </row>
        <row r="1102">
          <cell r="A1102" t="str">
            <v>110204</v>
          </cell>
          <cell r="B1102" t="str">
            <v>NO TERCO OPOSTO, COMPLETA - DIAMETRO 100 MM</v>
          </cell>
          <cell r="C1102" t="str">
            <v>UN</v>
          </cell>
          <cell r="D1102">
            <v>173.39</v>
          </cell>
        </row>
        <row r="1103">
          <cell r="A1103" t="str">
            <v>110205</v>
          </cell>
          <cell r="B1103" t="str">
            <v>NO PASSEIO, SEM CONEXAO - DIAMETRO 100 MM</v>
          </cell>
          <cell r="C1103" t="str">
            <v>UN</v>
          </cell>
          <cell r="D1103">
            <v>32.340000000000003</v>
          </cell>
        </row>
        <row r="1104">
          <cell r="A1104" t="str">
            <v>110206</v>
          </cell>
          <cell r="B1104" t="str">
            <v>NO TERCO, SEM CONEXAO - DIAMETRO 100 MM</v>
          </cell>
          <cell r="C1104" t="str">
            <v>UN</v>
          </cell>
          <cell r="D1104">
            <v>97.05</v>
          </cell>
        </row>
        <row r="1105">
          <cell r="A1105" t="str">
            <v>110207</v>
          </cell>
          <cell r="B1105" t="str">
            <v>NO EIXO, SEM CONEXAO - DIAMETRO 100 MM</v>
          </cell>
          <cell r="C1105" t="str">
            <v>UN</v>
          </cell>
          <cell r="D1105">
            <v>129.4</v>
          </cell>
        </row>
        <row r="1106">
          <cell r="A1106" t="str">
            <v>110208</v>
          </cell>
          <cell r="B1106" t="str">
            <v>NO TERCO OPOSTO, SEM CONEXAO - DIAMETRO 100 MM</v>
          </cell>
          <cell r="C1106" t="str">
            <v>UN</v>
          </cell>
          <cell r="D1106">
            <v>161.75</v>
          </cell>
        </row>
        <row r="1107">
          <cell r="A1107" t="str">
            <v>110209</v>
          </cell>
          <cell r="B1107" t="str">
            <v>CONEXAO POSTERIOR - DIAMETRO 100 MM</v>
          </cell>
          <cell r="C1107" t="str">
            <v>UN</v>
          </cell>
          <cell r="D1107">
            <v>44.19</v>
          </cell>
        </row>
        <row r="1108">
          <cell r="A1108" t="str">
            <v>110210</v>
          </cell>
          <cell r="B1108" t="str">
            <v>NO PASSEIO OPOSTO, COMPLETA - DIAMETRO 100 MM</v>
          </cell>
          <cell r="C1108" t="str">
            <v>UN</v>
          </cell>
          <cell r="D1108">
            <v>238.09</v>
          </cell>
        </row>
        <row r="1109">
          <cell r="A1109" t="str">
            <v>110211</v>
          </cell>
          <cell r="B1109" t="str">
            <v>NO PASSEIO OPOSTO, SEM CONEXAO - DIAMETRO 100 MM</v>
          </cell>
          <cell r="C1109" t="str">
            <v>UN</v>
          </cell>
          <cell r="D1109">
            <v>226.45</v>
          </cell>
        </row>
        <row r="1111">
          <cell r="A1111" t="str">
            <v>110300</v>
          </cell>
          <cell r="B1111" t="str">
            <v>LIGACOES DOMICILIARES DE ESGOTOS - DIAMETRO 150 MM</v>
          </cell>
        </row>
        <row r="1112">
          <cell r="A1112" t="str">
            <v>110301</v>
          </cell>
          <cell r="B1112" t="str">
            <v>NO PASSEIO, COMPLETA - DIAMETRO 150 MM</v>
          </cell>
          <cell r="C1112" t="str">
            <v>UN</v>
          </cell>
          <cell r="D1112">
            <v>47.68</v>
          </cell>
        </row>
        <row r="1113">
          <cell r="A1113" t="str">
            <v>110302</v>
          </cell>
          <cell r="B1113" t="str">
            <v>NO TERCO, COMPLETA - DIAMETRO 150 MM</v>
          </cell>
          <cell r="C1113" t="str">
            <v>UN</v>
          </cell>
          <cell r="D1113">
            <v>117.01</v>
          </cell>
        </row>
        <row r="1114">
          <cell r="A1114" t="str">
            <v>110303</v>
          </cell>
          <cell r="B1114" t="str">
            <v>NO EIXO, COMPLETA - DIAMETRO 150 MM</v>
          </cell>
          <cell r="C1114" t="str">
            <v>UN</v>
          </cell>
          <cell r="D1114">
            <v>151.68</v>
          </cell>
        </row>
        <row r="1115">
          <cell r="A1115" t="str">
            <v>110304</v>
          </cell>
          <cell r="B1115" t="str">
            <v>NO TERCO OPOSTO, COMPLETA - DIAMETRO 150 MM</v>
          </cell>
          <cell r="C1115" t="str">
            <v>UN</v>
          </cell>
          <cell r="D1115">
            <v>186.34</v>
          </cell>
        </row>
        <row r="1116">
          <cell r="A1116" t="str">
            <v>110305</v>
          </cell>
          <cell r="B1116" t="str">
            <v>NO PASSEIO, SEM CONEXAO - DIAMETRO 150 MM</v>
          </cell>
          <cell r="C1116" t="str">
            <v>UN</v>
          </cell>
          <cell r="D1116">
            <v>34.65</v>
          </cell>
        </row>
        <row r="1117">
          <cell r="A1117" t="str">
            <v>110306</v>
          </cell>
          <cell r="B1117" t="str">
            <v>NO TERCO, SEM CONEXAO - DIAMETRO 150 MM</v>
          </cell>
          <cell r="C1117" t="str">
            <v>UN</v>
          </cell>
          <cell r="D1117">
            <v>103.99</v>
          </cell>
        </row>
        <row r="1118">
          <cell r="A1118" t="str">
            <v>110307</v>
          </cell>
          <cell r="B1118" t="str">
            <v>NO EIXO, SEM CONEXAO - DIAMETRO 150 MM</v>
          </cell>
          <cell r="C1118" t="str">
            <v>UN</v>
          </cell>
          <cell r="D1118">
            <v>138.66</v>
          </cell>
        </row>
        <row r="1119">
          <cell r="A1119" t="str">
            <v>110308</v>
          </cell>
          <cell r="B1119" t="str">
            <v>NO TERCO OPOSTO, SEM CONEXAO - DIAMETRO 150 MM</v>
          </cell>
          <cell r="C1119" t="str">
            <v>UN</v>
          </cell>
          <cell r="D1119">
            <v>173.32</v>
          </cell>
        </row>
        <row r="1120">
          <cell r="A1120" t="str">
            <v>110309</v>
          </cell>
          <cell r="B1120" t="str">
            <v>CONEXAO POSTERIOR - DIAMETRO 150 MM</v>
          </cell>
          <cell r="C1120" t="str">
            <v>UN</v>
          </cell>
          <cell r="D1120">
            <v>44.88</v>
          </cell>
        </row>
        <row r="1122">
          <cell r="A1122" t="str">
            <v>110400</v>
          </cell>
          <cell r="B1122" t="str">
            <v>CARGA, TRANSPORTE ATE 10 KM E DESCARGA DE TUBOS E PECAS DE PEAD E/OU FERRO GALVANIZADO</v>
          </cell>
        </row>
        <row r="1123">
          <cell r="A1123" t="str">
            <v>110401</v>
          </cell>
          <cell r="B1123" t="str">
            <v>TUBOS E PECAS PARA LIGACOES</v>
          </cell>
          <cell r="C1123" t="str">
            <v>KM</v>
          </cell>
          <cell r="D1123">
            <v>27.19</v>
          </cell>
        </row>
        <row r="1125">
          <cell r="A1125" t="str">
            <v>110500</v>
          </cell>
          <cell r="B1125" t="str">
            <v>TRANSPORTE EXCEDENTE A 10 KM DE TUBOS E PECAS DE PEAD E/OU FERRO GALVANIZADO</v>
          </cell>
        </row>
        <row r="1126">
          <cell r="A1126" t="str">
            <v>110501</v>
          </cell>
          <cell r="B1126" t="str">
            <v>TUBOS E PECAS PARA LIGACOES</v>
          </cell>
          <cell r="C1126" t="str">
            <v>KMXKM</v>
          </cell>
          <cell r="D1126">
            <v>0.77</v>
          </cell>
        </row>
        <row r="1128">
          <cell r="A1128" t="str">
            <v>120000</v>
          </cell>
          <cell r="B1128" t="str">
            <v>FECHAMENTO</v>
          </cell>
        </row>
        <row r="1129">
          <cell r="A1129" t="str">
            <v>120100</v>
          </cell>
          <cell r="B1129" t="str">
            <v>ALVENARIA</v>
          </cell>
        </row>
        <row r="1130">
          <cell r="A1130" t="str">
            <v>120101</v>
          </cell>
          <cell r="B1130" t="str">
            <v>ALVENARIA DE TIJOLOS COMUNS SEM ANDAIMES</v>
          </cell>
          <cell r="C1130" t="str">
            <v>M3</v>
          </cell>
          <cell r="D1130">
            <v>294.36</v>
          </cell>
        </row>
        <row r="1131">
          <cell r="A1131" t="str">
            <v>120102</v>
          </cell>
          <cell r="B1131" t="str">
            <v>ALVENARIA DE BLOCOS DE CONCRETO SEM ANDAIMES</v>
          </cell>
          <cell r="C1131" t="str">
            <v>M3</v>
          </cell>
          <cell r="D1131">
            <v>204.88</v>
          </cell>
        </row>
        <row r="1132">
          <cell r="A1132" t="str">
            <v>120103</v>
          </cell>
          <cell r="B1132" t="str">
            <v>ALVENARIA DE TIJOLOS BAIANOS SEM ANDAIMES</v>
          </cell>
          <cell r="C1132" t="str">
            <v>M3</v>
          </cell>
          <cell r="D1132">
            <v>166.17</v>
          </cell>
        </row>
        <row r="1133">
          <cell r="A1133" t="str">
            <v>120104</v>
          </cell>
          <cell r="B1133" t="str">
            <v>ALVENARIA DE ELEVACAO, EM CUTELO TIJOLO COMUM, SEM ANDAIMES</v>
          </cell>
          <cell r="C1133" t="str">
            <v>M2</v>
          </cell>
          <cell r="D1133">
            <v>22.06</v>
          </cell>
        </row>
        <row r="1134">
          <cell r="A1134" t="str">
            <v>120105</v>
          </cell>
          <cell r="B1134" t="str">
            <v>ALVENARIA DE ELEVACAO, 1/2 TIJOLO COMUM</v>
          </cell>
          <cell r="C1134" t="str">
            <v>M2</v>
          </cell>
          <cell r="D1134">
            <v>38.06</v>
          </cell>
        </row>
        <row r="1135">
          <cell r="A1135" t="str">
            <v>120106</v>
          </cell>
          <cell r="B1135" t="str">
            <v>ALVENARIA DE ELEVACAO, 1 TIJOLO COMUM</v>
          </cell>
          <cell r="C1135" t="str">
            <v>M2</v>
          </cell>
          <cell r="D1135">
            <v>68.58</v>
          </cell>
        </row>
        <row r="1136">
          <cell r="A1136" t="str">
            <v>120107</v>
          </cell>
          <cell r="B1136" t="str">
            <v>ALVENARIA DE ELEVACAO, 1 1/2 TIJOLO COMUM</v>
          </cell>
          <cell r="C1136" t="str">
            <v>M2</v>
          </cell>
          <cell r="D1136">
            <v>106.67</v>
          </cell>
        </row>
        <row r="1137">
          <cell r="A1137" t="str">
            <v>120108</v>
          </cell>
          <cell r="B1137" t="str">
            <v>ALVENARIA DE ELEVACAO, 1/2 TIJOLO A VISTA</v>
          </cell>
          <cell r="C1137" t="str">
            <v>M2</v>
          </cell>
          <cell r="D1137">
            <v>76.540000000000006</v>
          </cell>
        </row>
        <row r="1138">
          <cell r="A1138" t="str">
            <v>120109</v>
          </cell>
          <cell r="B1138" t="str">
            <v>ALVENARIA DE ELEVACAO, 1 TIJOLO A VISTA</v>
          </cell>
          <cell r="C1138" t="str">
            <v>M2</v>
          </cell>
          <cell r="D1138">
            <v>143.05000000000001</v>
          </cell>
        </row>
        <row r="1139">
          <cell r="A1139" t="str">
            <v>120110</v>
          </cell>
          <cell r="B1139" t="str">
            <v>ALVENARIA DE ELEVACAO, TIJOLO CERAMICO 8 FUROS, ESPELHO</v>
          </cell>
          <cell r="C1139" t="str">
            <v>M2</v>
          </cell>
          <cell r="D1139">
            <v>23.55</v>
          </cell>
        </row>
        <row r="1140">
          <cell r="A1140" t="str">
            <v>120111</v>
          </cell>
          <cell r="B1140" t="str">
            <v>ALVENARIA DE ELEVACAO, TIJOLO CERAMICO 8 FUROS,CHATO</v>
          </cell>
          <cell r="C1140" t="str">
            <v>M2</v>
          </cell>
          <cell r="D1140">
            <v>44.87</v>
          </cell>
        </row>
        <row r="1141">
          <cell r="A1141" t="str">
            <v>120112</v>
          </cell>
          <cell r="B1141" t="str">
            <v>alvenaria de elevacao, blocos de concreto 9 x 19 x 39 cm</v>
          </cell>
          <cell r="C1141" t="str">
            <v>M2</v>
          </cell>
          <cell r="D1141">
            <v>24.72</v>
          </cell>
        </row>
        <row r="1142">
          <cell r="A1142" t="str">
            <v>120113</v>
          </cell>
          <cell r="B1142" t="str">
            <v>alvenaria de elevacao, blocos de concreto 14 x 19 x 39 cm</v>
          </cell>
          <cell r="C1142" t="str">
            <v>M2</v>
          </cell>
          <cell r="D1142">
            <v>32.81</v>
          </cell>
        </row>
        <row r="1143">
          <cell r="A1143" t="str">
            <v>120114</v>
          </cell>
          <cell r="B1143" t="str">
            <v>alvenaria de elevacao, blocos de concreto 19 x 19 x 39 cm</v>
          </cell>
          <cell r="C1143" t="str">
            <v>M2</v>
          </cell>
          <cell r="D1143">
            <v>41.41</v>
          </cell>
        </row>
        <row r="1144">
          <cell r="A1144" t="str">
            <v>120115</v>
          </cell>
          <cell r="B1144" t="str">
            <v>alvenaria de blocos estruturais 19 x 19 x 39 cm, com ferragens e grout</v>
          </cell>
          <cell r="C1144" t="str">
            <v>M2</v>
          </cell>
          <cell r="D1144">
            <v>66.53</v>
          </cell>
        </row>
        <row r="1145">
          <cell r="A1145" t="str">
            <v>120116</v>
          </cell>
          <cell r="B1145" t="str">
            <v>ALVENARIA COM ELEMENTO VAZADO - CERAMICO</v>
          </cell>
          <cell r="C1145" t="str">
            <v>M2</v>
          </cell>
          <cell r="D1145">
            <v>67.33</v>
          </cell>
        </row>
        <row r="1146">
          <cell r="A1146" t="str">
            <v>120117</v>
          </cell>
          <cell r="B1146" t="str">
            <v>ALVENARIA COM ELEMENTO VAZADO - CONCRETO</v>
          </cell>
          <cell r="C1146" t="str">
            <v>M2</v>
          </cell>
          <cell r="D1146">
            <v>77.709999999999994</v>
          </cell>
        </row>
        <row r="1148">
          <cell r="A1148" t="str">
            <v>120200</v>
          </cell>
          <cell r="B1148" t="str">
            <v>COBERTURA, MADEIRAMENTO, CONDUTOR, CALHAS E RUFOS</v>
          </cell>
        </row>
        <row r="1149">
          <cell r="A1149" t="str">
            <v>120201</v>
          </cell>
          <cell r="B1149" t="str">
            <v>COBERTURA COM TELHA FRANCESA</v>
          </cell>
          <cell r="C1149" t="str">
            <v>M2</v>
          </cell>
          <cell r="D1149">
            <v>71.819999999999993</v>
          </cell>
        </row>
        <row r="1150">
          <cell r="A1150" t="str">
            <v>120202</v>
          </cell>
          <cell r="B1150" t="str">
            <v>COBERTURA COM TELHA DE FIBROCIMENTO ONDULADA - 6 MM</v>
          </cell>
          <cell r="C1150" t="str">
            <v>M2</v>
          </cell>
          <cell r="D1150">
            <v>60.03</v>
          </cell>
        </row>
        <row r="1151">
          <cell r="A1151" t="str">
            <v>120203</v>
          </cell>
          <cell r="B1151" t="str">
            <v>COBERTURA COM TELHA DE FIBROCIMENTO ONDULADA - 8 MM</v>
          </cell>
          <cell r="C1151" t="str">
            <v>M2</v>
          </cell>
          <cell r="D1151">
            <v>64.02</v>
          </cell>
        </row>
        <row r="1152">
          <cell r="A1152" t="str">
            <v>120204</v>
          </cell>
          <cell r="B1152" t="str">
            <v>COBERTURA COM TELHA DE FIBROCIMENTO ESTRUTURAL L=49CM</v>
          </cell>
          <cell r="C1152" t="str">
            <v>M2</v>
          </cell>
          <cell r="D1152">
            <v>60.22</v>
          </cell>
        </row>
        <row r="1153">
          <cell r="A1153" t="str">
            <v>120205</v>
          </cell>
          <cell r="B1153" t="str">
            <v>COBERTURA COM TELHA DE FIBROCIMENTO ESTRUTURAL L=90CM</v>
          </cell>
          <cell r="C1153" t="str">
            <v>M2</v>
          </cell>
          <cell r="D1153">
            <v>43.35</v>
          </cell>
        </row>
        <row r="1154">
          <cell r="A1154" t="str">
            <v>120206</v>
          </cell>
          <cell r="B1154" t="str">
            <v>CONDUTOR EM CHAPA GALVANIZADA N 24 DESENV 0,25M</v>
          </cell>
          <cell r="C1154" t="str">
            <v>M</v>
          </cell>
          <cell r="D1154">
            <v>20.64</v>
          </cell>
        </row>
        <row r="1155">
          <cell r="A1155" t="str">
            <v>120207</v>
          </cell>
          <cell r="B1155" t="str">
            <v>CONDUTOR EM CHAPA GALVANIZADA N 24 DESENV 0,33 M</v>
          </cell>
          <cell r="C1155" t="str">
            <v>M</v>
          </cell>
          <cell r="D1155">
            <v>26.61</v>
          </cell>
        </row>
        <row r="1156">
          <cell r="A1156" t="str">
            <v>120208</v>
          </cell>
          <cell r="B1156" t="str">
            <v>CALHA OU AGUA FURTADA EM CHAPA GALV. N 24 CORTE - 0,33M</v>
          </cell>
          <cell r="C1156" t="str">
            <v>M</v>
          </cell>
          <cell r="D1156">
            <v>23.42</v>
          </cell>
        </row>
        <row r="1157">
          <cell r="A1157" t="str">
            <v>120209</v>
          </cell>
          <cell r="B1157" t="str">
            <v>CALHA OU AGUA FURTADA EM CHAPA GALV. N 24 CORTE - 0,50M</v>
          </cell>
          <cell r="C1157" t="str">
            <v>M</v>
          </cell>
          <cell r="D1157">
            <v>31.5</v>
          </cell>
        </row>
        <row r="1158">
          <cell r="A1158" t="str">
            <v>120210</v>
          </cell>
          <cell r="B1158" t="str">
            <v>RUFO EM CHAPA GALVANIZADA N 24 CORTE 0,10 M</v>
          </cell>
          <cell r="C1158" t="str">
            <v>M</v>
          </cell>
          <cell r="D1158">
            <v>11.73</v>
          </cell>
        </row>
        <row r="1159">
          <cell r="A1159" t="str">
            <v>120211</v>
          </cell>
          <cell r="B1159" t="str">
            <v>RUFO EM CHAPA GALVANIZADA N 24 CORTE 0,16 M</v>
          </cell>
          <cell r="C1159" t="str">
            <v>M</v>
          </cell>
          <cell r="D1159">
            <v>12.14</v>
          </cell>
        </row>
        <row r="1160">
          <cell r="A1160" t="str">
            <v>120212</v>
          </cell>
          <cell r="B1160" t="str">
            <v>RUFO EM CHAPA GALVANIZADA N 24 CORTE 0,25 M</v>
          </cell>
          <cell r="C1160" t="str">
            <v>M</v>
          </cell>
          <cell r="D1160">
            <v>13.69</v>
          </cell>
        </row>
        <row r="1161">
          <cell r="A1161" t="str">
            <v>120213</v>
          </cell>
          <cell r="B1161" t="str">
            <v>RUFO EM CHAPA GALVANIZADA N 24 CORTE 0,33 M</v>
          </cell>
          <cell r="C1161" t="str">
            <v>M</v>
          </cell>
          <cell r="D1161">
            <v>17.510000000000002</v>
          </cell>
        </row>
        <row r="1162">
          <cell r="A1162" t="str">
            <v>120214</v>
          </cell>
          <cell r="B1162" t="str">
            <v>RUFO EM CHAPA GALVANIZADA N 24 CORTE 0,50 M</v>
          </cell>
          <cell r="C1162" t="str">
            <v>M</v>
          </cell>
          <cell r="D1162">
            <v>30.05</v>
          </cell>
        </row>
        <row r="1164">
          <cell r="A1164" t="str">
            <v>120300</v>
          </cell>
          <cell r="B1164" t="str">
            <v>ESQUADRIAS DE MADEIRA</v>
          </cell>
        </row>
        <row r="1165">
          <cell r="A1165" t="str">
            <v>120301</v>
          </cell>
          <cell r="B1165" t="str">
            <v>PORTA EXTERNA DE CEDRO, 1 FOLHA</v>
          </cell>
          <cell r="C1165" t="str">
            <v>M2</v>
          </cell>
          <cell r="D1165">
            <v>129.91</v>
          </cell>
        </row>
        <row r="1166">
          <cell r="A1166" t="str">
            <v>120302</v>
          </cell>
          <cell r="B1166" t="str">
            <v>PORTA EXTERNA DE CERRO, 2 FOLHAS</v>
          </cell>
          <cell r="C1166" t="str">
            <v>M2</v>
          </cell>
          <cell r="D1166">
            <v>135.38999999999999</v>
          </cell>
        </row>
        <row r="1167">
          <cell r="A1167" t="str">
            <v>120303</v>
          </cell>
          <cell r="B1167" t="str">
            <v>PORTA INTERNA DE CEDRO, 1 FOLHA</v>
          </cell>
          <cell r="C1167" t="str">
            <v>M2</v>
          </cell>
          <cell r="D1167">
            <v>187.84</v>
          </cell>
        </row>
        <row r="1168">
          <cell r="A1168" t="str">
            <v>120304</v>
          </cell>
          <cell r="B1168" t="str">
            <v>PORTA INTERNA DE CEDRO, 2 FOLHAS</v>
          </cell>
          <cell r="C1168" t="str">
            <v>M2</v>
          </cell>
          <cell r="D1168">
            <v>119.93</v>
          </cell>
        </row>
        <row r="1169">
          <cell r="A1169" t="str">
            <v>120305</v>
          </cell>
          <cell r="B1169" t="str">
            <v>ALCAPAO 0,60X0,60 M</v>
          </cell>
          <cell r="C1169" t="str">
            <v>UN</v>
          </cell>
          <cell r="D1169">
            <v>71.239999999999995</v>
          </cell>
        </row>
        <row r="1170">
          <cell r="A1170" t="str">
            <v>120306</v>
          </cell>
          <cell r="B1170" t="str">
            <v>JANELA TIPO GUILHOTINA COM VENEZIANAS DE PEROBA</v>
          </cell>
          <cell r="C1170" t="str">
            <v>M2</v>
          </cell>
          <cell r="D1170">
            <v>223.81</v>
          </cell>
        </row>
        <row r="1172">
          <cell r="A1172" t="str">
            <v>120400</v>
          </cell>
          <cell r="B1172" t="str">
            <v>ESQUADRIAS METALICAS</v>
          </cell>
        </row>
        <row r="1173">
          <cell r="A1173" t="str">
            <v>120401</v>
          </cell>
          <cell r="B1173" t="str">
            <v>PORTA METALICA COM VIDRO</v>
          </cell>
          <cell r="C1173" t="str">
            <v>M2</v>
          </cell>
          <cell r="D1173">
            <v>268.04000000000002</v>
          </cell>
        </row>
        <row r="1174">
          <cell r="A1174" t="str">
            <v>120402</v>
          </cell>
          <cell r="B1174" t="str">
            <v>PORTA METALICA COM TELA</v>
          </cell>
          <cell r="C1174" t="str">
            <v>M2</v>
          </cell>
          <cell r="D1174">
            <v>269.39</v>
          </cell>
        </row>
        <row r="1175">
          <cell r="A1175" t="str">
            <v>120403</v>
          </cell>
          <cell r="B1175" t="str">
            <v>PORTA METALICA EXTERNA - 2 FOLHAS, 2,00 X 2,60 M</v>
          </cell>
          <cell r="C1175" t="str">
            <v>UN</v>
          </cell>
          <cell r="D1175">
            <v>1859.48</v>
          </cell>
        </row>
        <row r="1176">
          <cell r="A1176" t="str">
            <v>120404</v>
          </cell>
          <cell r="B1176" t="str">
            <v>JANELA BASCULANTE DE FERRO</v>
          </cell>
          <cell r="C1176" t="str">
            <v>M2</v>
          </cell>
          <cell r="D1176">
            <v>238.49</v>
          </cell>
        </row>
        <row r="1177">
          <cell r="A1177" t="str">
            <v>120405</v>
          </cell>
          <cell r="B1177" t="str">
            <v>JANELA DE CORRER OU MAXIM-AIR DE FERRO</v>
          </cell>
          <cell r="C1177" t="str">
            <v>M2</v>
          </cell>
          <cell r="D1177">
            <v>243.46</v>
          </cell>
        </row>
        <row r="1178">
          <cell r="A1178" t="str">
            <v>120406</v>
          </cell>
          <cell r="B1178" t="str">
            <v>JANELA BASCULANTE DE ALUMINIO</v>
          </cell>
          <cell r="C1178" t="str">
            <v>M2</v>
          </cell>
          <cell r="D1178">
            <v>370.65</v>
          </cell>
        </row>
        <row r="1179">
          <cell r="A1179" t="str">
            <v>120407</v>
          </cell>
          <cell r="B1179" t="str">
            <v>JANELA DE CORRER OU MAXIM-AIR DE ALUMINIO</v>
          </cell>
          <cell r="C1179" t="str">
            <v>M2</v>
          </cell>
          <cell r="D1179">
            <v>396.31</v>
          </cell>
        </row>
        <row r="1180">
          <cell r="A1180" t="str">
            <v>120408</v>
          </cell>
          <cell r="B1180" t="str">
            <v>PORTAS DE ENTRADA EM ALUMINIO COM 1 FOLHA DE ABRIR</v>
          </cell>
          <cell r="C1180" t="str">
            <v>M2</v>
          </cell>
          <cell r="D1180">
            <v>336.56</v>
          </cell>
        </row>
        <row r="1181">
          <cell r="A1181" t="str">
            <v>120409</v>
          </cell>
          <cell r="B1181" t="str">
            <v>PORTAS DE ENTRADA EM ALUMINIO COM 2 FOLHA DE ABRIR</v>
          </cell>
          <cell r="C1181" t="str">
            <v>M2</v>
          </cell>
          <cell r="D1181">
            <v>357.62</v>
          </cell>
        </row>
        <row r="1182">
          <cell r="A1182" t="str">
            <v>120410</v>
          </cell>
          <cell r="B1182" t="str">
            <v>PORTAS DE ENTRADA EM ALUMINIO DE CORRER</v>
          </cell>
          <cell r="C1182" t="str">
            <v>M2</v>
          </cell>
          <cell r="D1182">
            <v>194.57</v>
          </cell>
        </row>
        <row r="1184">
          <cell r="A1184" t="str">
            <v>120500</v>
          </cell>
          <cell r="B1184" t="str">
            <v>FERRAGENS</v>
          </cell>
        </row>
        <row r="1185">
          <cell r="A1185" t="str">
            <v>120501</v>
          </cell>
          <cell r="B1185" t="str">
            <v>FECHADURA PARA PORTA EXTERNA</v>
          </cell>
          <cell r="C1185" t="str">
            <v>UN</v>
          </cell>
          <cell r="D1185">
            <v>73.98</v>
          </cell>
        </row>
        <row r="1186">
          <cell r="A1186" t="str">
            <v>120502</v>
          </cell>
          <cell r="B1186" t="str">
            <v>FECHADURA PARA PORTA INTERNA</v>
          </cell>
          <cell r="C1186" t="str">
            <v>UN</v>
          </cell>
          <cell r="D1186">
            <v>24.48</v>
          </cell>
        </row>
        <row r="1187">
          <cell r="A1187" t="str">
            <v>120503</v>
          </cell>
          <cell r="B1187" t="str">
            <v>FECHADURA PARA PORTA WC</v>
          </cell>
          <cell r="C1187" t="str">
            <v>UN</v>
          </cell>
          <cell r="D1187">
            <v>23.76</v>
          </cell>
        </row>
        <row r="1188">
          <cell r="A1188" t="str">
            <v>120504</v>
          </cell>
          <cell r="B1188" t="str">
            <v>FERRAGEM PARA JANELA DE MADEIRA TIPO GUILHOTINA COM VENEZIANAS</v>
          </cell>
          <cell r="C1188" t="str">
            <v>CJ</v>
          </cell>
          <cell r="D1188">
            <v>264.08</v>
          </cell>
        </row>
        <row r="1190">
          <cell r="A1190" t="str">
            <v>120600</v>
          </cell>
          <cell r="B1190" t="str">
            <v>VIDROS</v>
          </cell>
        </row>
        <row r="1191">
          <cell r="A1191" t="str">
            <v>120601</v>
          </cell>
          <cell r="B1191" t="str">
            <v>VIDRO PLANO DUPLO TRANSPARENTE 3 MM</v>
          </cell>
          <cell r="C1191" t="str">
            <v>M2</v>
          </cell>
          <cell r="D1191">
            <v>62.27</v>
          </cell>
        </row>
        <row r="1192">
          <cell r="A1192" t="str">
            <v>120602</v>
          </cell>
          <cell r="B1192" t="str">
            <v>VIDRO PLANO DUPLO TRANSLUCIDO 3 MM</v>
          </cell>
          <cell r="C1192" t="str">
            <v>M2</v>
          </cell>
          <cell r="D1192">
            <v>58.04</v>
          </cell>
        </row>
        <row r="1193">
          <cell r="A1193" t="str">
            <v>120603</v>
          </cell>
          <cell r="B1193" t="str">
            <v>VIDRO PLANO TRIPLO TRANSPARENTE DE 4 MM</v>
          </cell>
          <cell r="C1193" t="str">
            <v>M2</v>
          </cell>
          <cell r="D1193">
            <v>78.150000000000006</v>
          </cell>
        </row>
        <row r="1194">
          <cell r="A1194" t="str">
            <v>120604</v>
          </cell>
          <cell r="B1194" t="str">
            <v>VIDRO PLANO TRIPLO TRANSPARENTE DE 5 MM</v>
          </cell>
          <cell r="C1194" t="str">
            <v>M2</v>
          </cell>
          <cell r="D1194">
            <v>85.73</v>
          </cell>
        </row>
        <row r="1195">
          <cell r="A1195" t="str">
            <v>120605</v>
          </cell>
          <cell r="B1195" t="str">
            <v>VIDRO PLANO TEMPERADO INCOLOR DE 6 MM</v>
          </cell>
          <cell r="C1195" t="str">
            <v>M2</v>
          </cell>
          <cell r="D1195">
            <v>194.83</v>
          </cell>
        </row>
        <row r="1196">
          <cell r="A1196" t="str">
            <v>120606</v>
          </cell>
          <cell r="B1196" t="str">
            <v>VIDRO PLANO TEMPERADO INCOLOR DE 8 MM</v>
          </cell>
          <cell r="C1196" t="str">
            <v>M2</v>
          </cell>
          <cell r="D1196">
            <v>250.89</v>
          </cell>
        </row>
        <row r="1197">
          <cell r="A1197" t="str">
            <v>120607</v>
          </cell>
          <cell r="B1197" t="str">
            <v>VIDRO PLANO TEMPERADO INCOLOR DE 10MM</v>
          </cell>
          <cell r="C1197" t="str">
            <v>M2</v>
          </cell>
          <cell r="D1197">
            <v>273.98</v>
          </cell>
        </row>
        <row r="1199">
          <cell r="A1199" t="str">
            <v>120700</v>
          </cell>
          <cell r="B1199" t="str">
            <v>ESCADA - TIPO MARINHEIRO</v>
          </cell>
        </row>
        <row r="1200">
          <cell r="A1200" t="str">
            <v>120701</v>
          </cell>
          <cell r="B1200" t="str">
            <v>GALVANIZADO</v>
          </cell>
          <cell r="C1200" t="str">
            <v>M</v>
          </cell>
          <cell r="D1200">
            <v>45.97</v>
          </cell>
        </row>
        <row r="1202">
          <cell r="A1202" t="str">
            <v>120800</v>
          </cell>
          <cell r="B1202" t="str">
            <v>GUARDA-CORPO</v>
          </cell>
        </row>
        <row r="1203">
          <cell r="A1203" t="str">
            <v>120801</v>
          </cell>
          <cell r="B1203" t="str">
            <v>DIAMETRO 25 MM - (1 POL.)</v>
          </cell>
          <cell r="C1203" t="str">
            <v>M</v>
          </cell>
          <cell r="D1203">
            <v>76</v>
          </cell>
        </row>
        <row r="1204">
          <cell r="A1204" t="str">
            <v>120802</v>
          </cell>
          <cell r="B1204" t="str">
            <v>DIAMETRO 40 MM - (1 1/2 POL.)</v>
          </cell>
          <cell r="C1204" t="str">
            <v>M</v>
          </cell>
          <cell r="D1204">
            <v>94.78</v>
          </cell>
        </row>
        <row r="1205">
          <cell r="A1205" t="str">
            <v>120803</v>
          </cell>
          <cell r="B1205" t="str">
            <v>BARRA 2 X 5/16 POLEGADA</v>
          </cell>
          <cell r="C1205" t="str">
            <v>M</v>
          </cell>
          <cell r="D1205">
            <v>41.25</v>
          </cell>
        </row>
        <row r="1207">
          <cell r="A1207" t="str">
            <v>120900</v>
          </cell>
          <cell r="B1207" t="str">
            <v>GRADES METALICAS</v>
          </cell>
        </row>
        <row r="1208">
          <cell r="A1208" t="str">
            <v>120901</v>
          </cell>
          <cell r="B1208" t="str">
            <v>BARRAS 3/4 X 1/8 POLEGADA - ESPACAMENTO 1,5 CM</v>
          </cell>
          <cell r="C1208" t="str">
            <v>M2</v>
          </cell>
          <cell r="D1208">
            <v>134.1</v>
          </cell>
        </row>
        <row r="1209">
          <cell r="A1209" t="str">
            <v>120902</v>
          </cell>
          <cell r="B1209" t="str">
            <v>BARRAS 1 X 3/16 POLEGADA - ESPACAMENTO 2,0 CM</v>
          </cell>
          <cell r="C1209" t="str">
            <v>M2</v>
          </cell>
          <cell r="D1209">
            <v>177.94</v>
          </cell>
        </row>
        <row r="1210">
          <cell r="A1210" t="str">
            <v>120903</v>
          </cell>
          <cell r="B1210" t="str">
            <v>BARRAS 1 1/2 X 1/4 POLEGADA - ESPACAMENTO 2,5 CM</v>
          </cell>
          <cell r="C1210" t="str">
            <v>M2</v>
          </cell>
          <cell r="D1210">
            <v>265.74</v>
          </cell>
        </row>
        <row r="1211">
          <cell r="A1211" t="str">
            <v>120904</v>
          </cell>
          <cell r="B1211" t="str">
            <v>BARRAS 2 X 3/8 POLEGADA - ESPACAMENTO 2,5 CM</v>
          </cell>
          <cell r="C1211" t="str">
            <v>M2</v>
          </cell>
          <cell r="D1211">
            <v>501.21</v>
          </cell>
        </row>
        <row r="1212">
          <cell r="A1212" t="str">
            <v>120905</v>
          </cell>
          <cell r="B1212" t="str">
            <v>BARRAS DE 3/8 X 1 1/2 POLEGADA - ESPACAMENTO 1,976 CM</v>
          </cell>
          <cell r="C1212" t="str">
            <v>M2</v>
          </cell>
          <cell r="D1212">
            <v>441.3</v>
          </cell>
        </row>
        <row r="1213">
          <cell r="A1213" t="str">
            <v>120906</v>
          </cell>
          <cell r="B1213" t="str">
            <v>BARRAS DE 3/8 X 1 1/2 POLEGADA - ESPACAMENTO 3,35  CM</v>
          </cell>
          <cell r="C1213" t="str">
            <v>M2</v>
          </cell>
          <cell r="D1213">
            <v>362.09</v>
          </cell>
        </row>
        <row r="1215">
          <cell r="A1215" t="str">
            <v>121000</v>
          </cell>
          <cell r="B1215" t="str">
            <v>TAMPA DE INSPECAO METALICA</v>
          </cell>
        </row>
        <row r="1216">
          <cell r="A1216" t="str">
            <v>121001</v>
          </cell>
          <cell r="B1216" t="str">
            <v>0,70 X 0,70 M</v>
          </cell>
          <cell r="C1216" t="str">
            <v>UN</v>
          </cell>
          <cell r="D1216">
            <v>154.66</v>
          </cell>
        </row>
        <row r="1217">
          <cell r="A1217" t="str">
            <v>121002</v>
          </cell>
          <cell r="B1217" t="str">
            <v>0,95 X 0,90 M</v>
          </cell>
          <cell r="C1217" t="str">
            <v>UN</v>
          </cell>
          <cell r="D1217">
            <v>229.21</v>
          </cell>
        </row>
        <row r="1218">
          <cell r="A1218" t="str">
            <v>121003</v>
          </cell>
          <cell r="B1218" t="str">
            <v>0,80 X 1,40 M</v>
          </cell>
          <cell r="C1218" t="str">
            <v>UN</v>
          </cell>
          <cell r="D1218">
            <v>284.10000000000002</v>
          </cell>
        </row>
        <row r="1220">
          <cell r="A1220" t="str">
            <v>121100</v>
          </cell>
          <cell r="B1220" t="str">
            <v>GRELHAS</v>
          </cell>
        </row>
        <row r="1221">
          <cell r="A1221" t="str">
            <v>121101</v>
          </cell>
          <cell r="B1221" t="str">
            <v>GRELHA DE FERRO PERFILADO PECA DE 1,00X0,40 M</v>
          </cell>
          <cell r="C1221" t="str">
            <v>UN</v>
          </cell>
          <cell r="D1221">
            <v>314.10000000000002</v>
          </cell>
        </row>
        <row r="1222">
          <cell r="A1222" t="str">
            <v>121102</v>
          </cell>
          <cell r="B1222" t="str">
            <v>GRELHA DE FERRO PERFILADO PECA DE 1,00X0,50 M</v>
          </cell>
          <cell r="C1222" t="str">
            <v>UN</v>
          </cell>
          <cell r="D1222">
            <v>389.18</v>
          </cell>
        </row>
        <row r="1224">
          <cell r="A1224" t="str">
            <v>121200</v>
          </cell>
          <cell r="B1224" t="str">
            <v>COMPLEMENTOS ARQUITETONICOS E DIVISORIAS</v>
          </cell>
        </row>
        <row r="1225">
          <cell r="A1225" t="str">
            <v>121201</v>
          </cell>
          <cell r="B1225" t="str">
            <v>BALCAO DE ATENDIMENTO PUBLICO</v>
          </cell>
          <cell r="C1225" t="str">
            <v>M2</v>
          </cell>
          <cell r="D1225">
            <v>152.88</v>
          </cell>
        </row>
        <row r="1226">
          <cell r="A1226" t="str">
            <v>121202</v>
          </cell>
          <cell r="B1226" t="str">
            <v>BALCAO DE FORMICA</v>
          </cell>
          <cell r="C1226" t="str">
            <v>M2</v>
          </cell>
          <cell r="D1226">
            <v>359.1</v>
          </cell>
        </row>
        <row r="1227">
          <cell r="A1227" t="str">
            <v>121203</v>
          </cell>
          <cell r="B1227" t="str">
            <v>ARMARIO DE FORMICA SOB PIA</v>
          </cell>
          <cell r="C1227" t="str">
            <v>M2</v>
          </cell>
          <cell r="D1227">
            <v>184.6</v>
          </cell>
        </row>
        <row r="1228">
          <cell r="A1228" t="str">
            <v>121204</v>
          </cell>
          <cell r="B1228" t="str">
            <v>PRATELEIRA</v>
          </cell>
          <cell r="C1228" t="str">
            <v>M2</v>
          </cell>
          <cell r="D1228">
            <v>71.989999999999995</v>
          </cell>
        </row>
        <row r="1229">
          <cell r="A1229" t="str">
            <v>121205</v>
          </cell>
          <cell r="B1229" t="str">
            <v>ESTRADO DE MADEIRA</v>
          </cell>
          <cell r="C1229" t="str">
            <v>M2</v>
          </cell>
          <cell r="D1229">
            <v>31.41</v>
          </cell>
        </row>
        <row r="1230">
          <cell r="A1230" t="str">
            <v>121206</v>
          </cell>
          <cell r="B1230" t="str">
            <v>DIVISORIA DE GRANILITE H: 2,15 M - E: 5 CM</v>
          </cell>
          <cell r="C1230" t="str">
            <v>M</v>
          </cell>
          <cell r="D1230">
            <v>250.9</v>
          </cell>
        </row>
        <row r="1232">
          <cell r="A1232" t="str">
            <v>130000</v>
          </cell>
          <cell r="B1232" t="str">
            <v>REVESTIMENTO E TRATAMENTO DE SUPERFICIE</v>
          </cell>
        </row>
        <row r="1233">
          <cell r="A1233" t="str">
            <v>130100</v>
          </cell>
          <cell r="B1233" t="str">
            <v>PISOS, TETOS E PAREDES</v>
          </cell>
        </row>
        <row r="1234">
          <cell r="A1234" t="str">
            <v>130101</v>
          </cell>
          <cell r="B1234" t="str">
            <v>ENCHIMENTO COM ARGAMASSA DE CIMENTO E AREIA 1:3</v>
          </cell>
          <cell r="C1234" t="str">
            <v>M3</v>
          </cell>
          <cell r="D1234">
            <v>266.86</v>
          </cell>
        </row>
        <row r="1235">
          <cell r="A1235" t="str">
            <v>130102</v>
          </cell>
          <cell r="B1235" t="str">
            <v>CHAPISCO</v>
          </cell>
          <cell r="C1235" t="str">
            <v>M2</v>
          </cell>
          <cell r="D1235">
            <v>4.3600000000000003</v>
          </cell>
        </row>
        <row r="1236">
          <cell r="A1236" t="str">
            <v>130103</v>
          </cell>
          <cell r="B1236" t="str">
            <v>EMBOCO</v>
          </cell>
          <cell r="C1236" t="str">
            <v>M2</v>
          </cell>
          <cell r="D1236">
            <v>14.24</v>
          </cell>
        </row>
        <row r="1237">
          <cell r="A1237" t="str">
            <v>130104</v>
          </cell>
          <cell r="B1237" t="str">
            <v>REBOCO</v>
          </cell>
          <cell r="C1237" t="str">
            <v>M2</v>
          </cell>
          <cell r="D1237">
            <v>8.33</v>
          </cell>
        </row>
        <row r="1238">
          <cell r="A1238" t="str">
            <v>130105</v>
          </cell>
          <cell r="B1238" t="str">
            <v>REVESTIMENTO DE PAREDE COM AZULEJO 15X15CM - ASSENTAMENTO COLADO OU ARGAMASSA</v>
          </cell>
          <cell r="C1238" t="str">
            <v>M2</v>
          </cell>
          <cell r="D1238">
            <v>45.88</v>
          </cell>
        </row>
        <row r="1239">
          <cell r="A1239" t="str">
            <v>130106</v>
          </cell>
          <cell r="B1239" t="str">
            <v>REVESTIMENTO DE PAREDE COM LITOCERAMICA</v>
          </cell>
          <cell r="C1239" t="str">
            <v>M2</v>
          </cell>
          <cell r="D1239">
            <v>60.19</v>
          </cell>
        </row>
        <row r="1240">
          <cell r="A1240" t="str">
            <v>130107</v>
          </cell>
          <cell r="B1240" t="str">
            <v>REVESTIMENTO COM TELA E IMPERMEABILIZACAO RIGIDA COM ARGAMASSA</v>
          </cell>
          <cell r="C1240" t="str">
            <v>M2</v>
          </cell>
          <cell r="D1240">
            <v>46.74</v>
          </cell>
        </row>
        <row r="1241">
          <cell r="A1241" t="str">
            <v>130108</v>
          </cell>
          <cell r="B1241" t="str">
            <v>CONTRAPISO DE CONCRETO NAO ESTRUTURAL</v>
          </cell>
          <cell r="C1241" t="str">
            <v>M3</v>
          </cell>
          <cell r="D1241">
            <v>273.35000000000002</v>
          </cell>
        </row>
        <row r="1242">
          <cell r="A1242" t="str">
            <v>130109</v>
          </cell>
          <cell r="B1242" t="str">
            <v>PISO EXTERNO DE CONCRETO NAO ESTRUTURAL</v>
          </cell>
          <cell r="C1242" t="str">
            <v>M3</v>
          </cell>
          <cell r="D1242">
            <v>263.44</v>
          </cell>
        </row>
        <row r="1243">
          <cell r="A1243" t="str">
            <v>130110</v>
          </cell>
          <cell r="B1243" t="str">
            <v>PISO CIMENTADO LISO</v>
          </cell>
          <cell r="C1243" t="str">
            <v>M2</v>
          </cell>
          <cell r="D1243">
            <v>19.510000000000002</v>
          </cell>
        </row>
        <row r="1244">
          <cell r="A1244" t="str">
            <v>130111</v>
          </cell>
          <cell r="B1244" t="str">
            <v>PISO DE CERAMICA</v>
          </cell>
          <cell r="C1244" t="str">
            <v>M2</v>
          </cell>
          <cell r="D1244">
            <v>41.23</v>
          </cell>
        </row>
        <row r="1245">
          <cell r="A1245" t="str">
            <v>130112</v>
          </cell>
          <cell r="B1245" t="str">
            <v>PISO DE CERAMICA VITRIFICADA</v>
          </cell>
          <cell r="C1245" t="str">
            <v>M2</v>
          </cell>
          <cell r="D1245">
            <v>39.18</v>
          </cell>
        </row>
        <row r="1246">
          <cell r="A1246" t="str">
            <v>130113</v>
          </cell>
          <cell r="B1246" t="str">
            <v>PISO DE CHAPA VINILICA</v>
          </cell>
          <cell r="C1246" t="str">
            <v>M2</v>
          </cell>
          <cell r="D1246">
            <v>67.17</v>
          </cell>
        </row>
        <row r="1247">
          <cell r="A1247" t="str">
            <v>130114</v>
          </cell>
          <cell r="B1247" t="str">
            <v>PISO EM PLACA DE BORRACHA</v>
          </cell>
          <cell r="C1247" t="str">
            <v>M2</v>
          </cell>
          <cell r="D1247">
            <v>95.79</v>
          </cell>
        </row>
        <row r="1249">
          <cell r="A1249" t="str">
            <v>130200</v>
          </cell>
          <cell r="B1249" t="str">
            <v>IMPERMEABILIZACAO</v>
          </cell>
        </row>
        <row r="1250">
          <cell r="A1250" t="str">
            <v>130201</v>
          </cell>
          <cell r="B1250" t="str">
            <v>PROTECAO TERMICA EM CONCRETO CELULAR</v>
          </cell>
          <cell r="C1250" t="str">
            <v>M3</v>
          </cell>
          <cell r="D1250">
            <v>331.48</v>
          </cell>
        </row>
        <row r="1251">
          <cell r="A1251" t="str">
            <v>130202</v>
          </cell>
          <cell r="B1251" t="str">
            <v>PROTECAO TERMICA EM CONCRETO COM AGREGADO LEVE</v>
          </cell>
          <cell r="C1251" t="str">
            <v>M3</v>
          </cell>
          <cell r="D1251">
            <v>381.9</v>
          </cell>
        </row>
        <row r="1252">
          <cell r="A1252" t="str">
            <v>130203</v>
          </cell>
          <cell r="B1252" t="str">
            <v>IMPERMEABILIZACAO RIGIDA COM ARGAMASSA</v>
          </cell>
          <cell r="C1252" t="str">
            <v>M2</v>
          </cell>
          <cell r="D1252">
            <v>35.17</v>
          </cell>
        </row>
        <row r="1253">
          <cell r="A1253" t="str">
            <v>130204</v>
          </cell>
          <cell r="B1253" t="str">
            <v>IMPERMEABILIZACAO BETUMINOSA</v>
          </cell>
          <cell r="C1253" t="str">
            <v>M2</v>
          </cell>
          <cell r="D1253">
            <v>5.18</v>
          </cell>
        </row>
        <row r="1254">
          <cell r="A1254" t="str">
            <v>130205</v>
          </cell>
          <cell r="B1254" t="str">
            <v>IMPERMEABILIZACAO COM MANTA BUTILICA</v>
          </cell>
          <cell r="C1254" t="str">
            <v>M2</v>
          </cell>
          <cell r="D1254">
            <v>75.05</v>
          </cell>
        </row>
        <row r="1255">
          <cell r="A1255" t="str">
            <v>130207</v>
          </cell>
          <cell r="B1255" t="str">
            <v>IMPERMEABILIZACAO COM MANTA GEOTEXTIL IMPREGNADA  COM ASFALTO</v>
          </cell>
          <cell r="C1255" t="str">
            <v>M2</v>
          </cell>
          <cell r="D1255">
            <v>46.47</v>
          </cell>
        </row>
        <row r="1256">
          <cell r="A1256" t="str">
            <v>130208</v>
          </cell>
          <cell r="B1256" t="str">
            <v>IMPERMEABILIZACAO COM CIMENTO CRISTALIZANTE</v>
          </cell>
          <cell r="C1256" t="str">
            <v>M2</v>
          </cell>
          <cell r="D1256">
            <v>16.03</v>
          </cell>
        </row>
        <row r="1257">
          <cell r="A1257" t="str">
            <v>130209</v>
          </cell>
          <cell r="B1257" t="str">
            <v>IMPERMEABILIZACAO COM CIMENTO CRISTALIZANTE - BASE ACRILICA</v>
          </cell>
          <cell r="C1257" t="str">
            <v>M2</v>
          </cell>
          <cell r="D1257">
            <v>31.01</v>
          </cell>
        </row>
        <row r="1258">
          <cell r="A1258" t="str">
            <v>130210</v>
          </cell>
          <cell r="B1258" t="str">
            <v>PROTECAO MECANICA COM ARGAMASSA DE CIMENTO E AREIA</v>
          </cell>
          <cell r="C1258" t="str">
            <v>M3</v>
          </cell>
          <cell r="D1258">
            <v>313.36</v>
          </cell>
        </row>
        <row r="1259">
          <cell r="A1259" t="str">
            <v>130211</v>
          </cell>
          <cell r="B1259" t="str">
            <v>REGULARIZACAO DE BASE COM ARGAMASSA DE CIMENTO E AREIA</v>
          </cell>
          <cell r="C1259" t="str">
            <v>M3</v>
          </cell>
          <cell r="D1259">
            <v>279.02</v>
          </cell>
        </row>
        <row r="1260">
          <cell r="A1260" t="str">
            <v>130212</v>
          </cell>
          <cell r="B1260" t="str">
            <v>JUNTA DE DILATACAO ASFALTICA</v>
          </cell>
          <cell r="C1260" t="str">
            <v>M</v>
          </cell>
          <cell r="D1260">
            <v>2.23</v>
          </cell>
        </row>
        <row r="1261">
          <cell r="A1261" t="str">
            <v>130213</v>
          </cell>
          <cell r="B1261" t="str">
            <v>APLICACAO DE SODA CAUSTICA - SOLO</v>
          </cell>
          <cell r="C1261" t="str">
            <v>M2</v>
          </cell>
          <cell r="D1261">
            <v>0.05</v>
          </cell>
        </row>
        <row r="1263">
          <cell r="A1263" t="str">
            <v>130300</v>
          </cell>
          <cell r="B1263" t="str">
            <v>PINTURAS</v>
          </cell>
        </row>
        <row r="1264">
          <cell r="A1264" t="str">
            <v>130301</v>
          </cell>
          <cell r="B1264" t="str">
            <v>PINTURA A CAL</v>
          </cell>
          <cell r="C1264" t="str">
            <v>M2</v>
          </cell>
          <cell r="D1264">
            <v>3.13</v>
          </cell>
        </row>
        <row r="1265">
          <cell r="A1265" t="str">
            <v>130302</v>
          </cell>
          <cell r="B1265" t="str">
            <v>PINTURA LATEX, SEM MASSA CORRIDA</v>
          </cell>
          <cell r="C1265" t="str">
            <v>M2</v>
          </cell>
          <cell r="D1265">
            <v>9.65</v>
          </cell>
        </row>
        <row r="1266">
          <cell r="A1266" t="str">
            <v>130303</v>
          </cell>
          <cell r="B1266" t="str">
            <v>PINTURA LATEX, COM MASSA CORRIDA</v>
          </cell>
          <cell r="C1266" t="str">
            <v>M2</v>
          </cell>
          <cell r="D1266">
            <v>12.36</v>
          </cell>
        </row>
        <row r="1267">
          <cell r="A1267" t="str">
            <v>130304</v>
          </cell>
          <cell r="B1267" t="str">
            <v>PINTURA A OLEO EM PAREDE, SEM MASSA CORRIDA</v>
          </cell>
          <cell r="C1267" t="str">
            <v>M2</v>
          </cell>
          <cell r="D1267">
            <v>7.78</v>
          </cell>
        </row>
        <row r="1268">
          <cell r="A1268" t="str">
            <v>130305</v>
          </cell>
          <cell r="B1268" t="str">
            <v>PINTURA A OLEO EM PAREDE, COM MASSA CORRIDA</v>
          </cell>
          <cell r="C1268" t="str">
            <v>M2</v>
          </cell>
          <cell r="D1268">
            <v>14.82</v>
          </cell>
        </row>
        <row r="1269">
          <cell r="A1269" t="str">
            <v>130306</v>
          </cell>
          <cell r="B1269" t="str">
            <v>PINTURA A OLEO EM MADEIRA, SEM MASSA CORRIDA</v>
          </cell>
          <cell r="C1269" t="str">
            <v>M2</v>
          </cell>
          <cell r="D1269">
            <v>9.49</v>
          </cell>
        </row>
        <row r="1270">
          <cell r="A1270" t="str">
            <v>130307</v>
          </cell>
          <cell r="B1270" t="str">
            <v>PINTURA A OLEO EM MADEIRA, COM MASSA CORRIDA</v>
          </cell>
          <cell r="C1270" t="str">
            <v>M2</v>
          </cell>
          <cell r="D1270">
            <v>16.350000000000001</v>
          </cell>
        </row>
        <row r="1271">
          <cell r="A1271" t="str">
            <v>130308</v>
          </cell>
          <cell r="B1271" t="str">
            <v>PINTURA A ESMALTE EM MADEIRA, SEM MASSA CORRIDA</v>
          </cell>
          <cell r="C1271" t="str">
            <v>M2</v>
          </cell>
          <cell r="D1271">
            <v>10.42</v>
          </cell>
        </row>
        <row r="1272">
          <cell r="A1272" t="str">
            <v>130309</v>
          </cell>
          <cell r="B1272" t="str">
            <v>PINTURA A ESMALTE EM MADEIRA, COM MASSA CORRIDA</v>
          </cell>
          <cell r="C1272" t="str">
            <v>M2</v>
          </cell>
          <cell r="D1272">
            <v>17.29</v>
          </cell>
        </row>
        <row r="1273">
          <cell r="A1273" t="str">
            <v>130310</v>
          </cell>
          <cell r="B1273" t="str">
            <v>PINTURA A VERNIZ EM MADEIRA</v>
          </cell>
          <cell r="C1273" t="str">
            <v>M2</v>
          </cell>
          <cell r="D1273">
            <v>7.64</v>
          </cell>
        </row>
        <row r="1274">
          <cell r="A1274" t="str">
            <v>130311</v>
          </cell>
          <cell r="B1274" t="str">
            <v>PINTURA GRAFITE EM METAL</v>
          </cell>
          <cell r="C1274" t="str">
            <v>M2</v>
          </cell>
          <cell r="D1274">
            <v>16.39</v>
          </cell>
        </row>
        <row r="1275">
          <cell r="A1275" t="str">
            <v>130312</v>
          </cell>
          <cell r="B1275" t="str">
            <v>PINTURA A OLEO EM METAL</v>
          </cell>
          <cell r="C1275" t="str">
            <v>M2</v>
          </cell>
          <cell r="D1275">
            <v>15.06</v>
          </cell>
        </row>
        <row r="1276">
          <cell r="A1276" t="str">
            <v>130313</v>
          </cell>
          <cell r="B1276" t="str">
            <v>PINTURA A ESMALTE EM METAL</v>
          </cell>
          <cell r="C1276" t="str">
            <v>M2</v>
          </cell>
          <cell r="D1276">
            <v>15.99</v>
          </cell>
        </row>
        <row r="1277">
          <cell r="A1277" t="str">
            <v>130314</v>
          </cell>
          <cell r="B1277" t="str">
            <v>PINTURA COM SILICONE</v>
          </cell>
          <cell r="C1277" t="str">
            <v>M2</v>
          </cell>
          <cell r="D1277">
            <v>9.6199999999999992</v>
          </cell>
        </row>
        <row r="1278">
          <cell r="A1278" t="str">
            <v>130315</v>
          </cell>
          <cell r="B1278" t="str">
            <v>PINTURA COM EPOXI SEM MASSA EPOXI</v>
          </cell>
          <cell r="C1278" t="str">
            <v>M2</v>
          </cell>
          <cell r="D1278">
            <v>40.15</v>
          </cell>
        </row>
        <row r="1279">
          <cell r="A1279" t="str">
            <v>130316</v>
          </cell>
          <cell r="B1279" t="str">
            <v>PINTURA COM EPOXI COM MASSA EPOXI</v>
          </cell>
          <cell r="C1279" t="str">
            <v>M2</v>
          </cell>
          <cell r="D1279">
            <v>52.74</v>
          </cell>
        </row>
        <row r="1280">
          <cell r="A1280" t="str">
            <v>130317</v>
          </cell>
          <cell r="B1280" t="str">
            <v>PINTURA LATEX ACRILICA, SEM MASSA</v>
          </cell>
          <cell r="C1280" t="str">
            <v>M2</v>
          </cell>
          <cell r="D1280">
            <v>13.84</v>
          </cell>
        </row>
        <row r="1281">
          <cell r="A1281" t="str">
            <v>130318</v>
          </cell>
          <cell r="B1281" t="str">
            <v>PINTURA LATEX ACRILICA, COM MASSA</v>
          </cell>
          <cell r="C1281" t="str">
            <v>M2</v>
          </cell>
          <cell r="D1281">
            <v>26.89</v>
          </cell>
        </row>
        <row r="1282">
          <cell r="A1282" t="str">
            <v>130319</v>
          </cell>
          <cell r="B1282" t="str">
            <v>PINTURA DO LOGOTIPO</v>
          </cell>
          <cell r="C1282" t="str">
            <v>UN</v>
          </cell>
          <cell r="D1282">
            <v>176.74</v>
          </cell>
        </row>
        <row r="1283">
          <cell r="A1283" t="str">
            <v>130320</v>
          </cell>
          <cell r="B1283" t="str">
            <v>PINTURA A BASE DE CIMENTO</v>
          </cell>
          <cell r="C1283" t="str">
            <v>M2</v>
          </cell>
          <cell r="D1283">
            <v>4.41</v>
          </cell>
        </row>
        <row r="1284">
          <cell r="A1284" t="str">
            <v>130321</v>
          </cell>
          <cell r="B1284" t="str">
            <v>PINTURA DE PISO COM TINTA NOVA COR OU SIMILAR</v>
          </cell>
          <cell r="C1284" t="str">
            <v>M2</v>
          </cell>
          <cell r="D1284">
            <v>5.83</v>
          </cell>
        </row>
        <row r="1286">
          <cell r="A1286" t="str">
            <v>130400</v>
          </cell>
          <cell r="B1286" t="str">
            <v>ANDAIMES E BALANCINS PARA FACHADA</v>
          </cell>
        </row>
        <row r="1287">
          <cell r="A1287" t="str">
            <v>130401</v>
          </cell>
          <cell r="B1287" t="str">
            <v>ANDAIMES</v>
          </cell>
          <cell r="C1287" t="str">
            <v>M2XME</v>
          </cell>
          <cell r="D1287">
            <v>5.17</v>
          </cell>
        </row>
        <row r="1288">
          <cell r="A1288" t="str">
            <v>130402</v>
          </cell>
          <cell r="B1288" t="str">
            <v>BALANCIM</v>
          </cell>
          <cell r="C1288" t="str">
            <v>UNXME</v>
          </cell>
          <cell r="D1288">
            <v>113.58</v>
          </cell>
        </row>
        <row r="1290">
          <cell r="A1290" t="str">
            <v>140000</v>
          </cell>
          <cell r="B1290" t="str">
            <v>INSTALACOES PREDIAIS</v>
          </cell>
        </row>
        <row r="1291">
          <cell r="A1291" t="str">
            <v>140100</v>
          </cell>
          <cell r="B1291" t="str">
            <v>TUBULACOES E CONEXOES DE AGUA EM PVC RIGIDO</v>
          </cell>
        </row>
        <row r="1292">
          <cell r="A1292" t="str">
            <v>140101</v>
          </cell>
          <cell r="B1292" t="str">
            <v>DIAMETRO 20 MM -DIAM. REF. 1/2 POLEGADA</v>
          </cell>
          <cell r="C1292" t="str">
            <v>M</v>
          </cell>
          <cell r="D1292">
            <v>7.22</v>
          </cell>
        </row>
        <row r="1293">
          <cell r="A1293" t="str">
            <v>140102</v>
          </cell>
          <cell r="B1293" t="str">
            <v>DIAMETRO 25 MM - DIAM. REF. 3/4 POLEGADA</v>
          </cell>
          <cell r="C1293" t="str">
            <v>M</v>
          </cell>
          <cell r="D1293">
            <v>8.85</v>
          </cell>
        </row>
        <row r="1294">
          <cell r="A1294" t="str">
            <v>140103</v>
          </cell>
          <cell r="B1294" t="str">
            <v>DIAMETRO 32 MM - DIAM. REF. 1 POLEGADA</v>
          </cell>
          <cell r="C1294" t="str">
            <v>M</v>
          </cell>
          <cell r="D1294">
            <v>11.5</v>
          </cell>
        </row>
        <row r="1295">
          <cell r="A1295" t="str">
            <v>140104</v>
          </cell>
          <cell r="B1295" t="str">
            <v>DIAMETRO 40 MM - DIAM. REF. 1 1/4 POLEGADA</v>
          </cell>
          <cell r="C1295" t="str">
            <v>M</v>
          </cell>
          <cell r="D1295">
            <v>15.37</v>
          </cell>
        </row>
        <row r="1296">
          <cell r="A1296" t="str">
            <v>140105</v>
          </cell>
          <cell r="B1296" t="str">
            <v>DIAMETRO 50 MM - DIAM. REF. 1 1/2 POLEGADA</v>
          </cell>
          <cell r="C1296" t="str">
            <v>M</v>
          </cell>
          <cell r="D1296">
            <v>16.66</v>
          </cell>
        </row>
        <row r="1297">
          <cell r="A1297" t="str">
            <v>140106</v>
          </cell>
          <cell r="B1297" t="str">
            <v>DIAMETRO 60 MM - DIAM. REF. 2 POLEGADA</v>
          </cell>
          <cell r="C1297" t="str">
            <v>M</v>
          </cell>
          <cell r="D1297">
            <v>20.84</v>
          </cell>
        </row>
        <row r="1298">
          <cell r="A1298" t="str">
            <v>140107</v>
          </cell>
          <cell r="B1298" t="str">
            <v>DIAMETRO 75 MM - DIAM. REF. 2 1/2 POLEGADA</v>
          </cell>
          <cell r="C1298" t="str">
            <v>M</v>
          </cell>
          <cell r="D1298">
            <v>26.16</v>
          </cell>
        </row>
        <row r="1299">
          <cell r="A1299" t="str">
            <v>140108</v>
          </cell>
          <cell r="B1299" t="str">
            <v>DIAMETRO 85 MM - DIAM. REF. 3 POLEGADA</v>
          </cell>
          <cell r="C1299" t="str">
            <v>M</v>
          </cell>
          <cell r="D1299">
            <v>30.7</v>
          </cell>
        </row>
        <row r="1300">
          <cell r="A1300" t="str">
            <v>140109</v>
          </cell>
          <cell r="B1300" t="str">
            <v>DIAMETRO 110MM - DIAM. REF. 4 POLEGADA</v>
          </cell>
          <cell r="C1300" t="str">
            <v>M</v>
          </cell>
          <cell r="D1300">
            <v>42.98</v>
          </cell>
        </row>
        <row r="1302">
          <cell r="A1302" t="str">
            <v>140200</v>
          </cell>
          <cell r="B1302" t="str">
            <v>TUBULACOES E CONEXOES DE AGUA EM FERRO GALVANIZADO</v>
          </cell>
        </row>
        <row r="1303">
          <cell r="A1303" t="str">
            <v>140201</v>
          </cell>
          <cell r="B1303" t="str">
            <v>DIAMETRO 1/2 POLEGADA</v>
          </cell>
          <cell r="C1303" t="str">
            <v>M</v>
          </cell>
          <cell r="D1303">
            <v>13.52</v>
          </cell>
        </row>
        <row r="1304">
          <cell r="A1304" t="str">
            <v>140202</v>
          </cell>
          <cell r="B1304" t="str">
            <v>DIAMETRO 3/4 POLEGADA</v>
          </cell>
          <cell r="C1304" t="str">
            <v>M</v>
          </cell>
          <cell r="D1304">
            <v>17.34</v>
          </cell>
        </row>
        <row r="1305">
          <cell r="A1305" t="str">
            <v>140203</v>
          </cell>
          <cell r="B1305" t="str">
            <v>DIAMETRO 1 POLEGADA</v>
          </cell>
          <cell r="C1305" t="str">
            <v>M</v>
          </cell>
          <cell r="D1305">
            <v>21.86</v>
          </cell>
        </row>
        <row r="1306">
          <cell r="A1306" t="str">
            <v>140204</v>
          </cell>
          <cell r="B1306" t="str">
            <v>DIAMETRO 1 1/4 POLEGADA</v>
          </cell>
          <cell r="C1306" t="str">
            <v>M</v>
          </cell>
          <cell r="D1306">
            <v>23.52</v>
          </cell>
        </row>
        <row r="1307">
          <cell r="A1307" t="str">
            <v>140205</v>
          </cell>
          <cell r="B1307" t="str">
            <v>DIAMETRO 1 1/2 POLEGADA</v>
          </cell>
          <cell r="C1307" t="str">
            <v>M</v>
          </cell>
          <cell r="D1307">
            <v>26.09</v>
          </cell>
        </row>
        <row r="1308">
          <cell r="A1308" t="str">
            <v>140206</v>
          </cell>
          <cell r="B1308" t="str">
            <v>DIAMETRO 2 POLEGADA</v>
          </cell>
          <cell r="C1308" t="str">
            <v>M</v>
          </cell>
          <cell r="D1308">
            <v>31.17</v>
          </cell>
        </row>
        <row r="1310">
          <cell r="A1310" t="str">
            <v>140300</v>
          </cell>
          <cell r="B1310" t="str">
            <v>TUBULACOES E CONEXOES DE ESGOTO EM PVC RIGIDO</v>
          </cell>
        </row>
        <row r="1311">
          <cell r="A1311" t="str">
            <v>140301</v>
          </cell>
          <cell r="B1311" t="str">
            <v>DIAMETRO 40 MM - DIAM. REF. 1 1/4 POLEGADA</v>
          </cell>
          <cell r="C1311" t="str">
            <v>M</v>
          </cell>
          <cell r="D1311">
            <v>17.010000000000002</v>
          </cell>
        </row>
        <row r="1312">
          <cell r="A1312" t="str">
            <v>140302</v>
          </cell>
          <cell r="B1312" t="str">
            <v>DIAMETRO 50 MM - DIAM. REF. 2 POLEGADA</v>
          </cell>
          <cell r="C1312" t="str">
            <v>M</v>
          </cell>
          <cell r="D1312">
            <v>20.170000000000002</v>
          </cell>
        </row>
        <row r="1313">
          <cell r="A1313" t="str">
            <v>140303</v>
          </cell>
          <cell r="B1313" t="str">
            <v>DIAMETRO 75 MM - DIAM. REF. 3 POLEGADA</v>
          </cell>
          <cell r="C1313" t="str">
            <v>M</v>
          </cell>
          <cell r="D1313">
            <v>29.55</v>
          </cell>
        </row>
        <row r="1314">
          <cell r="A1314" t="str">
            <v>140304</v>
          </cell>
          <cell r="B1314" t="str">
            <v>DIAMETRO 100MM - DIAM. REF. 4 POLEGADA</v>
          </cell>
          <cell r="C1314" t="str">
            <v>M</v>
          </cell>
          <cell r="D1314">
            <v>32.81</v>
          </cell>
        </row>
        <row r="1316">
          <cell r="A1316" t="str">
            <v>140400</v>
          </cell>
          <cell r="B1316" t="str">
            <v>PECAS E APARELHOS HIDRAULICO SANITARIOS</v>
          </cell>
        </row>
        <row r="1317">
          <cell r="A1317" t="str">
            <v>140401</v>
          </cell>
          <cell r="B1317" t="str">
            <v>CAIXA SIFONADA DIAMETRO 150 MM</v>
          </cell>
          <cell r="C1317" t="str">
            <v>UN</v>
          </cell>
          <cell r="D1317">
            <v>19.39</v>
          </cell>
        </row>
        <row r="1318">
          <cell r="A1318" t="str">
            <v>140402</v>
          </cell>
          <cell r="B1318" t="str">
            <v>RALO SIFONADO ALT. REGUL. DIAMETRO 100 MM</v>
          </cell>
          <cell r="C1318" t="str">
            <v>UN</v>
          </cell>
          <cell r="D1318">
            <v>12.23</v>
          </cell>
        </row>
        <row r="1319">
          <cell r="A1319" t="str">
            <v>140403</v>
          </cell>
          <cell r="B1319" t="str">
            <v>RALO SECO QUADRADO 100 X 100 MM</v>
          </cell>
          <cell r="C1319" t="str">
            <v>UN</v>
          </cell>
          <cell r="D1319">
            <v>12.12</v>
          </cell>
        </row>
        <row r="1320">
          <cell r="A1320" t="str">
            <v>140404</v>
          </cell>
          <cell r="B1320" t="str">
            <v>GRELHA DE PVC CROMADO, COM PORTA GRELHA, REDONDA DIAMETRO 150 MM</v>
          </cell>
          <cell r="C1320" t="str">
            <v>UN</v>
          </cell>
          <cell r="D1320">
            <v>16.29</v>
          </cell>
        </row>
        <row r="1321">
          <cell r="A1321" t="str">
            <v>140405</v>
          </cell>
          <cell r="B1321" t="str">
            <v>VALVULA DE DESCARGA DIAMETRO 40 MM (1 1/2 POL.)</v>
          </cell>
          <cell r="C1321" t="str">
            <v>UN</v>
          </cell>
          <cell r="D1321">
            <v>64.5</v>
          </cell>
        </row>
        <row r="1322">
          <cell r="A1322" t="str">
            <v>140406</v>
          </cell>
          <cell r="B1322" t="str">
            <v>CAIXA DE DESCARGA</v>
          </cell>
          <cell r="C1322" t="str">
            <v>UN</v>
          </cell>
          <cell r="D1322">
            <v>97.75</v>
          </cell>
        </row>
        <row r="1323">
          <cell r="A1323" t="str">
            <v>140407</v>
          </cell>
          <cell r="B1323" t="str">
            <v>VALVULA DE BOIA</v>
          </cell>
          <cell r="C1323" t="str">
            <v>UN</v>
          </cell>
          <cell r="D1323">
            <v>34.28</v>
          </cell>
        </row>
        <row r="1324">
          <cell r="A1324" t="str">
            <v>140408</v>
          </cell>
          <cell r="B1324" t="str">
            <v>REGISTRO DE PRESSAO COM CANOPLA DIAMETRO INTERNO 20 MM</v>
          </cell>
          <cell r="C1324" t="str">
            <v>UN</v>
          </cell>
          <cell r="D1324">
            <v>38.76</v>
          </cell>
        </row>
        <row r="1325">
          <cell r="A1325" t="str">
            <v>140409</v>
          </cell>
          <cell r="B1325" t="str">
            <v>REGISTRO DE GAVETA CROMADO COM CANOPLA LISA, DIAMETRO INTERNO 20 MM</v>
          </cell>
          <cell r="C1325" t="str">
            <v>UN</v>
          </cell>
          <cell r="D1325">
            <v>35.65</v>
          </cell>
        </row>
        <row r="1326">
          <cell r="A1326" t="str">
            <v>140410</v>
          </cell>
          <cell r="B1326" t="str">
            <v>REGISTRO DE GAVETA CROMADO COM CANOPLA LISA, DIAMETRO INTERNO 25 MM</v>
          </cell>
          <cell r="C1326" t="str">
            <v>UN</v>
          </cell>
          <cell r="D1326">
            <v>37.61</v>
          </cell>
        </row>
        <row r="1327">
          <cell r="A1327" t="str">
            <v>140411</v>
          </cell>
          <cell r="B1327" t="str">
            <v>REGISTRO DE GAVETA CROMADO COM CANOPLA LISA, DIAMETRO INTERNO 32 MM</v>
          </cell>
          <cell r="C1327" t="str">
            <v>UN</v>
          </cell>
          <cell r="D1327">
            <v>55.64</v>
          </cell>
        </row>
        <row r="1328">
          <cell r="A1328" t="str">
            <v>140412</v>
          </cell>
          <cell r="B1328" t="str">
            <v>REGISTRO DE GAVETA CROMADO COM CANOPLA LISA, DIAMETRO INTERNO 40 MM</v>
          </cell>
          <cell r="C1328" t="str">
            <v>UN</v>
          </cell>
          <cell r="D1328">
            <v>58.28</v>
          </cell>
        </row>
        <row r="1329">
          <cell r="A1329" t="str">
            <v>140414</v>
          </cell>
          <cell r="B1329" t="str">
            <v>REGISTRO DE GAVETA, DIAMETRO INTERNO 20 MM</v>
          </cell>
          <cell r="C1329" t="str">
            <v>UN</v>
          </cell>
          <cell r="D1329">
            <v>16.77</v>
          </cell>
        </row>
        <row r="1330">
          <cell r="A1330" t="str">
            <v>140415</v>
          </cell>
          <cell r="B1330" t="str">
            <v>REGISTRO DE GAVETA, DIAMETRO INTERNO 25 MM</v>
          </cell>
          <cell r="C1330" t="str">
            <v>UN</v>
          </cell>
          <cell r="D1330">
            <v>22.15</v>
          </cell>
        </row>
        <row r="1331">
          <cell r="A1331" t="str">
            <v>140416</v>
          </cell>
          <cell r="B1331" t="str">
            <v>REGISTRO DE GAVETA, DIAMETRO INTERNO 32 MM</v>
          </cell>
          <cell r="C1331" t="str">
            <v>UN</v>
          </cell>
          <cell r="D1331">
            <v>27.71</v>
          </cell>
        </row>
        <row r="1332">
          <cell r="A1332" t="str">
            <v>140417</v>
          </cell>
          <cell r="B1332" t="str">
            <v>REGISTRO DE GAVETA, DIAMETRO INTERNO 40 MM</v>
          </cell>
          <cell r="C1332" t="str">
            <v>UN</v>
          </cell>
          <cell r="D1332">
            <v>34.65</v>
          </cell>
        </row>
        <row r="1333">
          <cell r="A1333" t="str">
            <v>140418</v>
          </cell>
          <cell r="B1333" t="str">
            <v>REGISTRO DE GAVETA, DIAMETRO INTERNO 50 MM</v>
          </cell>
          <cell r="C1333" t="str">
            <v>UN</v>
          </cell>
          <cell r="D1333">
            <v>51.77</v>
          </cell>
        </row>
        <row r="1334">
          <cell r="A1334" t="str">
            <v>140419</v>
          </cell>
          <cell r="B1334" t="str">
            <v>CAIXA D'AGUA DE 250 LITROS</v>
          </cell>
          <cell r="C1334" t="str">
            <v>UN</v>
          </cell>
          <cell r="D1334">
            <v>101.54</v>
          </cell>
        </row>
        <row r="1335">
          <cell r="A1335" t="str">
            <v>140420</v>
          </cell>
          <cell r="B1335" t="str">
            <v>CAIXA D'AGUA DE 500 LITROS</v>
          </cell>
          <cell r="C1335" t="str">
            <v>UN</v>
          </cell>
          <cell r="D1335">
            <v>126.01</v>
          </cell>
        </row>
        <row r="1336">
          <cell r="A1336" t="str">
            <v>140421</v>
          </cell>
          <cell r="B1336" t="str">
            <v>CAIXA D'AGUA DE 1.000 LITROS</v>
          </cell>
          <cell r="C1336" t="str">
            <v>UN</v>
          </cell>
          <cell r="D1336">
            <v>276.82</v>
          </cell>
        </row>
        <row r="1337">
          <cell r="A1337" t="str">
            <v>140422</v>
          </cell>
          <cell r="B1337" t="str">
            <v>BACIA SANITARIA</v>
          </cell>
          <cell r="C1337" t="str">
            <v>UN</v>
          </cell>
          <cell r="D1337">
            <v>153.49</v>
          </cell>
        </row>
        <row r="1338">
          <cell r="A1338" t="str">
            <v>140423</v>
          </cell>
          <cell r="B1338" t="str">
            <v>LAVATORIO</v>
          </cell>
          <cell r="C1338" t="str">
            <v>UN</v>
          </cell>
          <cell r="D1338">
            <v>133.53</v>
          </cell>
        </row>
        <row r="1339">
          <cell r="A1339" t="str">
            <v>140424</v>
          </cell>
          <cell r="B1339" t="str">
            <v>ARMARIO PARA BANHEIRO</v>
          </cell>
          <cell r="C1339" t="str">
            <v>UN</v>
          </cell>
          <cell r="D1339">
            <v>77.59</v>
          </cell>
        </row>
        <row r="1340">
          <cell r="A1340" t="str">
            <v>140425</v>
          </cell>
          <cell r="B1340" t="str">
            <v>PAPELEIRA</v>
          </cell>
          <cell r="C1340" t="str">
            <v>UN</v>
          </cell>
          <cell r="D1340">
            <v>22.87</v>
          </cell>
        </row>
        <row r="1341">
          <cell r="A1341" t="str">
            <v>140426</v>
          </cell>
          <cell r="B1341" t="str">
            <v>SABONETEIRA</v>
          </cell>
          <cell r="C1341" t="str">
            <v>UN</v>
          </cell>
          <cell r="D1341">
            <v>24.6</v>
          </cell>
        </row>
        <row r="1342">
          <cell r="A1342" t="str">
            <v>140427</v>
          </cell>
          <cell r="B1342" t="str">
            <v>PORTA TOALHA</v>
          </cell>
          <cell r="C1342" t="str">
            <v>UN</v>
          </cell>
          <cell r="D1342">
            <v>22.41</v>
          </cell>
        </row>
        <row r="1343">
          <cell r="A1343" t="str">
            <v>140428</v>
          </cell>
          <cell r="B1343" t="str">
            <v>CHUVEIRO</v>
          </cell>
          <cell r="C1343" t="str">
            <v>UN</v>
          </cell>
          <cell r="D1343">
            <v>48.46</v>
          </cell>
        </row>
        <row r="1344">
          <cell r="A1344" t="str">
            <v>140429</v>
          </cell>
          <cell r="B1344" t="str">
            <v>TORNEIRA CROMADA, LONGA PARA PIA</v>
          </cell>
          <cell r="C1344" t="str">
            <v>UN</v>
          </cell>
          <cell r="D1344">
            <v>130.07</v>
          </cell>
        </row>
        <row r="1345">
          <cell r="A1345" t="str">
            <v>140430</v>
          </cell>
          <cell r="B1345" t="str">
            <v>TORNEIRA CROMADA PARA JARDIM</v>
          </cell>
          <cell r="C1345" t="str">
            <v>UN</v>
          </cell>
          <cell r="D1345">
            <v>58.85</v>
          </cell>
        </row>
        <row r="1346">
          <cell r="A1346" t="str">
            <v>140431</v>
          </cell>
          <cell r="B1346" t="str">
            <v>TORNEIRA SIMPLES PARA JARDIM</v>
          </cell>
          <cell r="C1346" t="str">
            <v>UN</v>
          </cell>
          <cell r="D1346">
            <v>26.93</v>
          </cell>
        </row>
        <row r="1347">
          <cell r="A1347" t="str">
            <v>140432</v>
          </cell>
          <cell r="B1347" t="str">
            <v>PIA DE ACO INOX (4,00 X 0,60)M COM CUBA DE (0,56 X 0,33 X 0,16)M</v>
          </cell>
          <cell r="C1347" t="str">
            <v>UN</v>
          </cell>
          <cell r="D1347">
            <v>1123.46</v>
          </cell>
        </row>
        <row r="1348">
          <cell r="A1348" t="str">
            <v>140433</v>
          </cell>
          <cell r="B1348" t="str">
            <v>PIA DE ACO INOX (3,60 X 0,60)M COM CUBA DE (0,56 X 0,33 X 0,16)M</v>
          </cell>
          <cell r="C1348" t="str">
            <v>UN</v>
          </cell>
          <cell r="D1348">
            <v>1018</v>
          </cell>
        </row>
        <row r="1349">
          <cell r="A1349" t="str">
            <v>140434</v>
          </cell>
          <cell r="B1349" t="str">
            <v>PIA DE ACO INOX (3,00 X 0,60)M COM CUBA DE (0,56 X 0,33 X 0,16)M</v>
          </cell>
          <cell r="C1349" t="str">
            <v>UN</v>
          </cell>
          <cell r="D1349">
            <v>859.77</v>
          </cell>
        </row>
        <row r="1350">
          <cell r="A1350" t="str">
            <v>140435</v>
          </cell>
          <cell r="B1350" t="str">
            <v>PIA DE ACO INOX (4,00 X 0,60)M COM CUBA DE (0,50 X 0,40 X 0,40)M</v>
          </cell>
          <cell r="C1350" t="str">
            <v>UN</v>
          </cell>
          <cell r="D1350">
            <v>1417.46</v>
          </cell>
        </row>
        <row r="1351">
          <cell r="A1351" t="str">
            <v>140436</v>
          </cell>
          <cell r="B1351" t="str">
            <v>PIA DE ACO INOX (3,60 X 0,60)M COM CUBA DE (0,50 X 0,40 X 0,40)M</v>
          </cell>
          <cell r="C1351" t="str">
            <v>UN</v>
          </cell>
          <cell r="D1351">
            <v>1311.99</v>
          </cell>
        </row>
        <row r="1352">
          <cell r="A1352" t="str">
            <v>140437</v>
          </cell>
          <cell r="B1352" t="str">
            <v>PIA DE ACO INOX (3,00 X 0,60)M COM CUBA DE (0,50 X 0,40 X 0,40)M</v>
          </cell>
          <cell r="C1352" t="str">
            <v>UN</v>
          </cell>
          <cell r="D1352">
            <v>1153.77</v>
          </cell>
        </row>
        <row r="1353">
          <cell r="A1353" t="str">
            <v>140438</v>
          </cell>
          <cell r="B1353" t="str">
            <v>PIA DE ACO INOX (4,00 X 0,60)M COM CUBA DE (1,12 X 0,50 X 0,40)M</v>
          </cell>
          <cell r="C1353" t="str">
            <v>UN</v>
          </cell>
          <cell r="D1353">
            <v>2046.19</v>
          </cell>
        </row>
        <row r="1354">
          <cell r="A1354" t="str">
            <v>140439</v>
          </cell>
          <cell r="B1354" t="str">
            <v>PIA DE ACO INOX (3,60 X 0,60)M COM CUBA DE (1,12 X 0,50 X 0,40)M</v>
          </cell>
          <cell r="C1354" t="str">
            <v>UN</v>
          </cell>
          <cell r="D1354">
            <v>1940.72</v>
          </cell>
        </row>
        <row r="1355">
          <cell r="A1355" t="str">
            <v>140440</v>
          </cell>
          <cell r="B1355" t="str">
            <v>PIA DE ACO INOX (3,00 X 0,60)M COM CUBA DE (1,12 X 0,50 X 0,40)M</v>
          </cell>
          <cell r="C1355" t="str">
            <v>UN</v>
          </cell>
          <cell r="D1355">
            <v>1782.5</v>
          </cell>
        </row>
        <row r="1356">
          <cell r="A1356" t="str">
            <v>140441</v>
          </cell>
          <cell r="B1356" t="str">
            <v>PIA DE MARMORE (1,60 X 0,60)M - COM CUBA</v>
          </cell>
          <cell r="C1356" t="str">
            <v>UN</v>
          </cell>
          <cell r="D1356">
            <v>339.78</v>
          </cell>
        </row>
        <row r="1357">
          <cell r="A1357" t="str">
            <v>140442</v>
          </cell>
          <cell r="B1357" t="str">
            <v>PIA DE MARMORE (2,10 X 0,60)M - COM CUBA</v>
          </cell>
          <cell r="C1357" t="str">
            <v>UN</v>
          </cell>
          <cell r="D1357">
            <v>418.27</v>
          </cell>
        </row>
        <row r="1359">
          <cell r="A1359" t="str">
            <v>140500</v>
          </cell>
          <cell r="B1359" t="str">
            <v>FOSSAS E POCOS</v>
          </cell>
        </row>
        <row r="1360">
          <cell r="A1360" t="str">
            <v>140501</v>
          </cell>
          <cell r="B1360" t="str">
            <v>FOSSA SEPTICA</v>
          </cell>
          <cell r="C1360" t="str">
            <v>UN</v>
          </cell>
          <cell r="D1360">
            <v>233.84</v>
          </cell>
        </row>
        <row r="1361">
          <cell r="A1361" t="str">
            <v>140502</v>
          </cell>
          <cell r="B1361" t="str">
            <v>POCO ABSORVENTE</v>
          </cell>
          <cell r="C1361" t="str">
            <v>UN</v>
          </cell>
          <cell r="D1361">
            <v>664.72</v>
          </cell>
        </row>
        <row r="1363">
          <cell r="A1363" t="str">
            <v>140600</v>
          </cell>
          <cell r="B1363" t="str">
            <v>FIOS ELETRICOS</v>
          </cell>
        </row>
        <row r="1364">
          <cell r="A1364" t="str">
            <v>140601</v>
          </cell>
          <cell r="B1364" t="str">
            <v>FIO 0,75 MM2 - N. 18</v>
          </cell>
          <cell r="C1364" t="str">
            <v>M</v>
          </cell>
          <cell r="D1364">
            <v>1.44</v>
          </cell>
        </row>
        <row r="1365">
          <cell r="A1365" t="str">
            <v>140602</v>
          </cell>
          <cell r="B1365" t="str">
            <v>FIO 1,00 MM2 - N. 16</v>
          </cell>
          <cell r="C1365" t="str">
            <v>M</v>
          </cell>
          <cell r="D1365">
            <v>1.68</v>
          </cell>
        </row>
        <row r="1366">
          <cell r="A1366" t="str">
            <v>140603</v>
          </cell>
          <cell r="B1366" t="str">
            <v>FIO 1,50 MM2 - N. 14</v>
          </cell>
          <cell r="C1366" t="str">
            <v>M</v>
          </cell>
          <cell r="D1366">
            <v>1.92</v>
          </cell>
        </row>
        <row r="1367">
          <cell r="A1367" t="str">
            <v>140604</v>
          </cell>
          <cell r="B1367" t="str">
            <v>FIO 2,50 MM2 - N. 12</v>
          </cell>
          <cell r="C1367" t="str">
            <v>M</v>
          </cell>
          <cell r="D1367">
            <v>2.23</v>
          </cell>
        </row>
        <row r="1368">
          <cell r="A1368" t="str">
            <v>140605</v>
          </cell>
          <cell r="B1368" t="str">
            <v>FIO 4,00 MM2 - N. 10</v>
          </cell>
          <cell r="C1368" t="str">
            <v>M</v>
          </cell>
          <cell r="D1368">
            <v>2.68</v>
          </cell>
        </row>
        <row r="1369">
          <cell r="A1369" t="str">
            <v>140606</v>
          </cell>
          <cell r="B1369" t="str">
            <v>FIO 6,00 MM2 - N. 8</v>
          </cell>
          <cell r="C1369" t="str">
            <v>M</v>
          </cell>
          <cell r="D1369">
            <v>3.17</v>
          </cell>
        </row>
        <row r="1370">
          <cell r="A1370" t="str">
            <v>140607</v>
          </cell>
          <cell r="B1370" t="str">
            <v>FIO 10,00MM2 - N. 6</v>
          </cell>
          <cell r="C1370" t="str">
            <v>M</v>
          </cell>
          <cell r="D1370">
            <v>4.24</v>
          </cell>
        </row>
        <row r="1371">
          <cell r="A1371" t="str">
            <v>140608</v>
          </cell>
          <cell r="B1371" t="str">
            <v>FIO 16,00MM2 - N. 4</v>
          </cell>
          <cell r="C1371" t="str">
            <v>M</v>
          </cell>
          <cell r="D1371">
            <v>5.63</v>
          </cell>
        </row>
        <row r="1373">
          <cell r="A1373" t="str">
            <v>140700</v>
          </cell>
          <cell r="B1373" t="str">
            <v>CABOS ELETRICOS</v>
          </cell>
        </row>
        <row r="1374">
          <cell r="A1374" t="str">
            <v>140701</v>
          </cell>
          <cell r="B1374" t="str">
            <v>CABO 1,5 MM2 - N. 14</v>
          </cell>
          <cell r="C1374" t="str">
            <v>M</v>
          </cell>
          <cell r="D1374">
            <v>1.96</v>
          </cell>
        </row>
        <row r="1375">
          <cell r="A1375" t="str">
            <v>140702</v>
          </cell>
          <cell r="B1375" t="str">
            <v>CABO 2,5 MM2 - N. 12</v>
          </cell>
          <cell r="C1375" t="str">
            <v>M</v>
          </cell>
          <cell r="D1375">
            <v>2.34</v>
          </cell>
        </row>
        <row r="1376">
          <cell r="A1376" t="str">
            <v>140703</v>
          </cell>
          <cell r="B1376" t="str">
            <v>CABO 4,0 MM2 - N. 10</v>
          </cell>
          <cell r="C1376" t="str">
            <v>M</v>
          </cell>
          <cell r="D1376">
            <v>2.77</v>
          </cell>
        </row>
        <row r="1377">
          <cell r="A1377" t="str">
            <v>140704</v>
          </cell>
          <cell r="B1377" t="str">
            <v>CABO 6,0 MM2 - N. 8</v>
          </cell>
          <cell r="C1377" t="str">
            <v>M</v>
          </cell>
          <cell r="D1377">
            <v>3.25</v>
          </cell>
        </row>
        <row r="1378">
          <cell r="A1378" t="str">
            <v>140705</v>
          </cell>
          <cell r="B1378" t="str">
            <v>CABO 10,0 MM2 - N. 6</v>
          </cell>
          <cell r="C1378" t="str">
            <v>M</v>
          </cell>
          <cell r="D1378">
            <v>4.4000000000000004</v>
          </cell>
        </row>
        <row r="1379">
          <cell r="A1379" t="str">
            <v>140706</v>
          </cell>
          <cell r="B1379" t="str">
            <v>CABO 16,0 MM2 - N. 4</v>
          </cell>
          <cell r="C1379" t="str">
            <v>M</v>
          </cell>
          <cell r="D1379">
            <v>5.83</v>
          </cell>
        </row>
        <row r="1380">
          <cell r="A1380" t="str">
            <v>140707</v>
          </cell>
          <cell r="B1380" t="str">
            <v>CABO 25,0 MM2 - N. 2</v>
          </cell>
          <cell r="C1380" t="str">
            <v>M</v>
          </cell>
          <cell r="D1380">
            <v>7.83</v>
          </cell>
        </row>
        <row r="1381">
          <cell r="A1381" t="str">
            <v>140708</v>
          </cell>
          <cell r="B1381" t="str">
            <v>CABO 35,0 MM2 - N. 1/0</v>
          </cell>
          <cell r="C1381" t="str">
            <v>M</v>
          </cell>
          <cell r="D1381">
            <v>10.36</v>
          </cell>
        </row>
        <row r="1382">
          <cell r="A1382" t="str">
            <v>140709</v>
          </cell>
          <cell r="B1382" t="str">
            <v>CABO 50,0 MM2 - N. 2/0</v>
          </cell>
          <cell r="C1382" t="str">
            <v>M</v>
          </cell>
          <cell r="D1382">
            <v>14.76</v>
          </cell>
        </row>
        <row r="1383">
          <cell r="A1383" t="str">
            <v>140710</v>
          </cell>
          <cell r="B1383" t="str">
            <v>CABO 70,0 MM2 - N. 3/0</v>
          </cell>
          <cell r="C1383" t="str">
            <v>M</v>
          </cell>
          <cell r="D1383">
            <v>18.91</v>
          </cell>
        </row>
        <row r="1384">
          <cell r="A1384" t="str">
            <v>140711</v>
          </cell>
          <cell r="B1384" t="str">
            <v>CABO 95,0 MM2 - N. 4/0</v>
          </cell>
          <cell r="C1384" t="str">
            <v>M</v>
          </cell>
          <cell r="D1384">
            <v>24.57</v>
          </cell>
        </row>
        <row r="1385">
          <cell r="A1385" t="str">
            <v>140712</v>
          </cell>
          <cell r="B1385" t="str">
            <v>CABO 120,0 MM2 - N. 250</v>
          </cell>
          <cell r="C1385" t="str">
            <v>M</v>
          </cell>
          <cell r="D1385">
            <v>31.72</v>
          </cell>
        </row>
        <row r="1387">
          <cell r="A1387" t="str">
            <v>140800</v>
          </cell>
          <cell r="B1387" t="str">
            <v>CABO DE COBRE NU</v>
          </cell>
        </row>
        <row r="1388">
          <cell r="A1388" t="str">
            <v>140801</v>
          </cell>
          <cell r="B1388" t="str">
            <v>CABO DE COBRE NU 2,5 MM2</v>
          </cell>
          <cell r="C1388" t="str">
            <v>M</v>
          </cell>
          <cell r="D1388">
            <v>2.08</v>
          </cell>
        </row>
        <row r="1389">
          <cell r="A1389" t="str">
            <v>140802</v>
          </cell>
          <cell r="B1389" t="str">
            <v>CABO DE COBRE NU 10,0 MM2</v>
          </cell>
          <cell r="C1389" t="str">
            <v>M</v>
          </cell>
          <cell r="D1389">
            <v>3.72</v>
          </cell>
        </row>
        <row r="1390">
          <cell r="A1390" t="str">
            <v>140803</v>
          </cell>
          <cell r="B1390" t="str">
            <v>CABO DE COBRE NU 35,0 MM2</v>
          </cell>
          <cell r="C1390" t="str">
            <v>M</v>
          </cell>
          <cell r="D1390">
            <v>8.7100000000000009</v>
          </cell>
        </row>
        <row r="1391">
          <cell r="A1391" t="str">
            <v>140804</v>
          </cell>
          <cell r="B1391" t="str">
            <v>CABO DE COBRE NU 70,0 MM2</v>
          </cell>
          <cell r="C1391" t="str">
            <v>M</v>
          </cell>
          <cell r="D1391">
            <v>15.81</v>
          </cell>
        </row>
        <row r="1392">
          <cell r="A1392" t="str">
            <v>140805</v>
          </cell>
          <cell r="B1392" t="str">
            <v>CABO DE COBRE NU 120,0 MM2</v>
          </cell>
          <cell r="C1392" t="str">
            <v>M</v>
          </cell>
          <cell r="D1392">
            <v>24.16</v>
          </cell>
        </row>
        <row r="1394">
          <cell r="A1394" t="str">
            <v>140900</v>
          </cell>
          <cell r="B1394" t="str">
            <v>ELETRODUTOS DE PVC</v>
          </cell>
        </row>
        <row r="1395">
          <cell r="A1395" t="str">
            <v>140901</v>
          </cell>
          <cell r="B1395" t="str">
            <v>DIAMETRO   1/2 POLEGADA</v>
          </cell>
          <cell r="C1395" t="str">
            <v>M</v>
          </cell>
          <cell r="D1395">
            <v>5.98</v>
          </cell>
        </row>
        <row r="1396">
          <cell r="A1396" t="str">
            <v>140902</v>
          </cell>
          <cell r="B1396" t="str">
            <v>DIAMETRO   3/4 POLEGADA</v>
          </cell>
          <cell r="C1396" t="str">
            <v>M</v>
          </cell>
          <cell r="D1396">
            <v>6.53</v>
          </cell>
        </row>
        <row r="1397">
          <cell r="A1397" t="str">
            <v>140903</v>
          </cell>
          <cell r="B1397" t="str">
            <v>DIAMETRO 1     POLEGADA</v>
          </cell>
          <cell r="C1397" t="str">
            <v>M</v>
          </cell>
          <cell r="D1397">
            <v>9.74</v>
          </cell>
        </row>
        <row r="1398">
          <cell r="A1398" t="str">
            <v>140904</v>
          </cell>
          <cell r="B1398" t="str">
            <v>DIAMETRO 1 1/4 POLEGADA</v>
          </cell>
          <cell r="C1398" t="str">
            <v>M</v>
          </cell>
          <cell r="D1398">
            <v>11.63</v>
          </cell>
        </row>
        <row r="1399">
          <cell r="A1399" t="str">
            <v>140905</v>
          </cell>
          <cell r="B1399" t="str">
            <v>DIAMETRO 1 1/2 POLEGADA</v>
          </cell>
          <cell r="C1399" t="str">
            <v>M</v>
          </cell>
          <cell r="D1399">
            <v>14.16</v>
          </cell>
        </row>
        <row r="1400">
          <cell r="A1400" t="str">
            <v>140906</v>
          </cell>
          <cell r="B1400" t="str">
            <v>DIAMETRO 2     POLEGADA</v>
          </cell>
          <cell r="C1400" t="str">
            <v>M</v>
          </cell>
          <cell r="D1400">
            <v>17.21</v>
          </cell>
        </row>
        <row r="1401">
          <cell r="A1401" t="str">
            <v>140907</v>
          </cell>
          <cell r="B1401" t="str">
            <v>DIAMETRO 2 1/2 POLEGADA</v>
          </cell>
          <cell r="C1401" t="str">
            <v>M</v>
          </cell>
          <cell r="D1401">
            <v>27.37</v>
          </cell>
        </row>
        <row r="1402">
          <cell r="A1402" t="str">
            <v>140908</v>
          </cell>
          <cell r="B1402" t="str">
            <v>DIAMETRO 3    POLEGADA</v>
          </cell>
          <cell r="C1402" t="str">
            <v>M</v>
          </cell>
          <cell r="D1402">
            <v>32.18</v>
          </cell>
        </row>
        <row r="1403">
          <cell r="A1403" t="str">
            <v>140909</v>
          </cell>
          <cell r="B1403" t="str">
            <v>DIAMETRO 4    POLEGADA</v>
          </cell>
          <cell r="C1403" t="str">
            <v>M</v>
          </cell>
          <cell r="D1403">
            <v>44.14</v>
          </cell>
        </row>
        <row r="1405">
          <cell r="A1405" t="str">
            <v>141000</v>
          </cell>
          <cell r="B1405" t="str">
            <v>ELETRODUTOS DE FERRO ESMALTADO</v>
          </cell>
        </row>
        <row r="1406">
          <cell r="A1406" t="str">
            <v>141001</v>
          </cell>
          <cell r="B1406" t="str">
            <v>DIAMETRO   1/2 POLEGADA</v>
          </cell>
          <cell r="C1406" t="str">
            <v>M</v>
          </cell>
          <cell r="D1406">
            <v>6.7</v>
          </cell>
        </row>
        <row r="1407">
          <cell r="A1407" t="str">
            <v>141002</v>
          </cell>
          <cell r="B1407" t="str">
            <v>DIAMETRO   3/4 POLEGADA</v>
          </cell>
          <cell r="C1407" t="str">
            <v>M</v>
          </cell>
          <cell r="D1407">
            <v>9.68</v>
          </cell>
        </row>
        <row r="1408">
          <cell r="A1408" t="str">
            <v>141003</v>
          </cell>
          <cell r="B1408" t="str">
            <v>DIAMETRO 1     POLEGADA</v>
          </cell>
          <cell r="C1408" t="str">
            <v>M</v>
          </cell>
          <cell r="D1408">
            <v>13</v>
          </cell>
        </row>
        <row r="1409">
          <cell r="A1409" t="str">
            <v>141004</v>
          </cell>
          <cell r="B1409" t="str">
            <v>DIAMETRO 1 1/4 POLEGADA</v>
          </cell>
          <cell r="C1409" t="str">
            <v>M</v>
          </cell>
          <cell r="D1409">
            <v>19.05</v>
          </cell>
        </row>
        <row r="1410">
          <cell r="A1410" t="str">
            <v>141005</v>
          </cell>
          <cell r="B1410" t="str">
            <v>DIAMETRO 1 1/2 POLEGADA</v>
          </cell>
          <cell r="C1410" t="str">
            <v>M</v>
          </cell>
          <cell r="D1410">
            <v>22.57</v>
          </cell>
        </row>
        <row r="1411">
          <cell r="A1411" t="str">
            <v>141006</v>
          </cell>
          <cell r="B1411" t="str">
            <v>DIAMETRO 2     POLEGADA</v>
          </cell>
          <cell r="C1411" t="str">
            <v>M</v>
          </cell>
          <cell r="D1411">
            <v>27.29</v>
          </cell>
        </row>
        <row r="1412">
          <cell r="A1412" t="str">
            <v>141007</v>
          </cell>
          <cell r="B1412" t="str">
            <v>DIAMETRO 2 1/2 POLEGADA</v>
          </cell>
          <cell r="C1412" t="str">
            <v>M</v>
          </cell>
          <cell r="D1412">
            <v>41.64</v>
          </cell>
        </row>
        <row r="1413">
          <cell r="A1413" t="str">
            <v>141008</v>
          </cell>
          <cell r="B1413" t="str">
            <v>DIAMETRO 3    POLEGADA</v>
          </cell>
          <cell r="C1413" t="str">
            <v>M</v>
          </cell>
          <cell r="D1413">
            <v>48.89</v>
          </cell>
        </row>
        <row r="1414">
          <cell r="A1414" t="str">
            <v>141009</v>
          </cell>
          <cell r="B1414" t="str">
            <v>DIAMETRO 3 1/2 POLEGADAS</v>
          </cell>
          <cell r="C1414" t="str">
            <v>M</v>
          </cell>
          <cell r="D1414">
            <v>56.97</v>
          </cell>
        </row>
        <row r="1415">
          <cell r="A1415" t="str">
            <v>141010</v>
          </cell>
          <cell r="B1415" t="str">
            <v>DIAMETRO 4    POLEGADA</v>
          </cell>
          <cell r="C1415" t="str">
            <v>M</v>
          </cell>
          <cell r="D1415">
            <v>64.11</v>
          </cell>
        </row>
        <row r="1417">
          <cell r="A1417" t="str">
            <v>141100</v>
          </cell>
          <cell r="B1417" t="str">
            <v>ELETRODUTO DE FERRO GALVANIZADO</v>
          </cell>
        </row>
        <row r="1418">
          <cell r="A1418" t="str">
            <v>141101</v>
          </cell>
          <cell r="B1418" t="str">
            <v>DIAMETRO   3/4 POLEGADA</v>
          </cell>
          <cell r="C1418" t="str">
            <v>M</v>
          </cell>
          <cell r="D1418">
            <v>11.47</v>
          </cell>
        </row>
        <row r="1419">
          <cell r="A1419" t="str">
            <v>141102</v>
          </cell>
          <cell r="B1419" t="str">
            <v>DIAMETRO 1     POLEGADA</v>
          </cell>
          <cell r="C1419" t="str">
            <v>M</v>
          </cell>
          <cell r="D1419">
            <v>14.01</v>
          </cell>
        </row>
        <row r="1420">
          <cell r="A1420" t="str">
            <v>141103</v>
          </cell>
          <cell r="B1420" t="str">
            <v>DIAMETRO 1 1/4 POLEGADA</v>
          </cell>
          <cell r="C1420" t="str">
            <v>M</v>
          </cell>
          <cell r="D1420">
            <v>18.93</v>
          </cell>
        </row>
        <row r="1421">
          <cell r="A1421" t="str">
            <v>141104</v>
          </cell>
          <cell r="B1421" t="str">
            <v>DIAMETRO 1 1/2 POLEGADA</v>
          </cell>
          <cell r="C1421" t="str">
            <v>M</v>
          </cell>
          <cell r="D1421">
            <v>20.78</v>
          </cell>
        </row>
        <row r="1422">
          <cell r="A1422" t="str">
            <v>141105</v>
          </cell>
          <cell r="B1422" t="str">
            <v>DIAMETRO 2     POLEGADA</v>
          </cell>
          <cell r="C1422" t="str">
            <v>M</v>
          </cell>
          <cell r="D1422">
            <v>25.23</v>
          </cell>
        </row>
        <row r="1423">
          <cell r="A1423" t="str">
            <v>141106</v>
          </cell>
          <cell r="B1423" t="str">
            <v>DIAMETRO 2 1/2 POLEGADA</v>
          </cell>
          <cell r="C1423" t="str">
            <v>M</v>
          </cell>
          <cell r="D1423">
            <v>42.18</v>
          </cell>
        </row>
        <row r="1424">
          <cell r="A1424" t="str">
            <v>141107</v>
          </cell>
          <cell r="B1424" t="str">
            <v>DIAMETRO 3    POLEGADA</v>
          </cell>
          <cell r="C1424" t="str">
            <v>M</v>
          </cell>
          <cell r="D1424">
            <v>50.77</v>
          </cell>
        </row>
        <row r="1425">
          <cell r="A1425" t="str">
            <v>141108</v>
          </cell>
          <cell r="B1425" t="str">
            <v>DIAMETRO 3 1/2 POLEGADA</v>
          </cell>
          <cell r="C1425" t="str">
            <v>M .</v>
          </cell>
          <cell r="D1425">
            <v>57.82</v>
          </cell>
        </row>
        <row r="1426">
          <cell r="A1426" t="str">
            <v>141109</v>
          </cell>
          <cell r="B1426" t="str">
            <v>DIAMETRO 4    POLEGADA</v>
          </cell>
          <cell r="C1426" t="str">
            <v>M</v>
          </cell>
          <cell r="D1426">
            <v>66.2</v>
          </cell>
        </row>
        <row r="1428">
          <cell r="A1428" t="str">
            <v>141200</v>
          </cell>
          <cell r="B1428" t="str">
            <v>ELETRODUTO DE POLIETILENO FLEXIVEL</v>
          </cell>
        </row>
        <row r="1429">
          <cell r="A1429" t="str">
            <v>141201</v>
          </cell>
          <cell r="B1429" t="str">
            <v>DIAMETRO   1/2 POLEGADA</v>
          </cell>
          <cell r="C1429" t="str">
            <v>M</v>
          </cell>
          <cell r="D1429">
            <v>6.34</v>
          </cell>
        </row>
        <row r="1430">
          <cell r="A1430" t="str">
            <v>141202</v>
          </cell>
          <cell r="B1430" t="str">
            <v>DIAMETRO   3/4 POLEGADA</v>
          </cell>
          <cell r="C1430" t="str">
            <v>M</v>
          </cell>
          <cell r="D1430">
            <v>6.95</v>
          </cell>
        </row>
        <row r="1431">
          <cell r="A1431" t="str">
            <v>141203</v>
          </cell>
          <cell r="B1431" t="str">
            <v>DIAMETRO 1     POLEGADA</v>
          </cell>
          <cell r="C1431" t="str">
            <v>M</v>
          </cell>
          <cell r="D1431">
            <v>9.0299999999999994</v>
          </cell>
        </row>
        <row r="1432">
          <cell r="A1432" t="str">
            <v>141204</v>
          </cell>
          <cell r="B1432" t="str">
            <v>DIAMETRO 1 1/2 POLEGADA</v>
          </cell>
          <cell r="C1432" t="str">
            <v>M</v>
          </cell>
          <cell r="D1432">
            <v>16.23</v>
          </cell>
        </row>
        <row r="1433">
          <cell r="A1433" t="str">
            <v>141205</v>
          </cell>
          <cell r="B1433" t="str">
            <v>DIAMETRO 2     POLEGADA</v>
          </cell>
          <cell r="C1433" t="str">
            <v>M</v>
          </cell>
          <cell r="D1433">
            <v>22.15</v>
          </cell>
        </row>
        <row r="1435">
          <cell r="A1435" t="str">
            <v>141300</v>
          </cell>
          <cell r="B1435" t="str">
            <v>PECAS E APARELHOS ELETRICOS</v>
          </cell>
        </row>
        <row r="1436">
          <cell r="A1436" t="str">
            <v>141301</v>
          </cell>
          <cell r="B1436" t="str">
            <v>CAIXA DE FERRO 4 X 4 POLEGADA, OCTOG.</v>
          </cell>
          <cell r="C1436" t="str">
            <v>UN</v>
          </cell>
          <cell r="D1436">
            <v>5</v>
          </cell>
        </row>
        <row r="1437">
          <cell r="A1437" t="str">
            <v>141302</v>
          </cell>
          <cell r="B1437" t="str">
            <v>CAIXA DE FERRO 3 X 3 POLEGADA, SEXTAV.</v>
          </cell>
          <cell r="C1437" t="str">
            <v>UN</v>
          </cell>
          <cell r="D1437">
            <v>3.45</v>
          </cell>
        </row>
        <row r="1438">
          <cell r="A1438" t="str">
            <v>141303</v>
          </cell>
          <cell r="B1438" t="str">
            <v>CAIXA DE FERRO 4 X 4 POLEGADA</v>
          </cell>
          <cell r="C1438" t="str">
            <v>UN</v>
          </cell>
          <cell r="D1438">
            <v>5</v>
          </cell>
        </row>
        <row r="1439">
          <cell r="A1439" t="str">
            <v>141304</v>
          </cell>
          <cell r="B1439" t="str">
            <v>CAIXA DE FERRO 4 X 2 POLEGADA</v>
          </cell>
          <cell r="C1439" t="str">
            <v>UN</v>
          </cell>
          <cell r="D1439">
            <v>3.45</v>
          </cell>
        </row>
        <row r="1440">
          <cell r="A1440" t="str">
            <v>141305</v>
          </cell>
          <cell r="B1440" t="str">
            <v>PLACA 4 X 2 POLEGADA PARA PONTO DE CHUVEIRO OU EXAUSTOR</v>
          </cell>
          <cell r="C1440" t="str">
            <v>UN</v>
          </cell>
          <cell r="D1440">
            <v>2.02</v>
          </cell>
        </row>
        <row r="1441">
          <cell r="A1441" t="str">
            <v>141306</v>
          </cell>
          <cell r="B1441" t="str">
            <v>CONJUNTO DE PLACA 4 X 2 POLEGADA COM 1 INTERRUPTOR SIMPLES</v>
          </cell>
          <cell r="C1441" t="str">
            <v>UN</v>
          </cell>
          <cell r="D1441">
            <v>5.87</v>
          </cell>
        </row>
        <row r="1442">
          <cell r="A1442" t="str">
            <v>141307</v>
          </cell>
          <cell r="B1442" t="str">
            <v>CONJUNTO DE PLACA 4 X 2 POLEGADA COM 1 TOMADA REDONDA</v>
          </cell>
          <cell r="C1442" t="str">
            <v>UN</v>
          </cell>
          <cell r="D1442">
            <v>6.27</v>
          </cell>
        </row>
        <row r="1443">
          <cell r="A1443" t="str">
            <v>141308</v>
          </cell>
          <cell r="B1443" t="str">
            <v>CONJUNTO DE PLACA 4 X 2 POLEGADA COM 2 INTERRUPTORES SIMPLES</v>
          </cell>
          <cell r="C1443" t="str">
            <v>UN</v>
          </cell>
          <cell r="D1443">
            <v>9.42</v>
          </cell>
        </row>
        <row r="1444">
          <cell r="A1444" t="str">
            <v>141309</v>
          </cell>
          <cell r="B1444" t="str">
            <v>CONJUNTO DE PLACA 4 X 2 POLEGADA COM 1 INTERRUPTOR SIMPLES E 1 TOMADA</v>
          </cell>
          <cell r="C1444" t="str">
            <v>UN</v>
          </cell>
          <cell r="D1444">
            <v>9.4600000000000009</v>
          </cell>
        </row>
        <row r="1445">
          <cell r="A1445" t="str">
            <v>141310</v>
          </cell>
          <cell r="B1445" t="str">
            <v>CONJUNTO DE PLACA 4 X 2 POLEGADA COM 1 INTERRUPTOR BIPOLAR SIMPLES (TECLA DUPLA)</v>
          </cell>
          <cell r="C1445" t="str">
            <v>UN</v>
          </cell>
          <cell r="D1445">
            <v>15.68</v>
          </cell>
        </row>
        <row r="1446">
          <cell r="A1446" t="str">
            <v>141311</v>
          </cell>
          <cell r="B1446" t="str">
            <v>CONJUNTO DE PLACA 4 X 2 POLEGADA COM 3 INTERRUPTORES SIMPLES</v>
          </cell>
          <cell r="C1446" t="str">
            <v>UN</v>
          </cell>
          <cell r="D1446">
            <v>11.73</v>
          </cell>
        </row>
        <row r="1447">
          <cell r="A1447" t="str">
            <v>141312</v>
          </cell>
          <cell r="B1447" t="str">
            <v>CONJUNTO DE PLACA 4 X 4 POLEGADA COM 2 TOMADAS REDONDAS</v>
          </cell>
          <cell r="C1447" t="str">
            <v>UN</v>
          </cell>
          <cell r="D1447">
            <v>11.91</v>
          </cell>
        </row>
        <row r="1448">
          <cell r="A1448" t="str">
            <v>141313</v>
          </cell>
          <cell r="B1448" t="str">
            <v>PLACA 4 X 4 POLEGADA FECHADA</v>
          </cell>
          <cell r="C1448" t="str">
            <v>UN</v>
          </cell>
          <cell r="D1448">
            <v>3.59</v>
          </cell>
        </row>
        <row r="1449">
          <cell r="A1449" t="str">
            <v>141314</v>
          </cell>
          <cell r="B1449" t="str">
            <v>CONJUNTO DE PLACA 4 X 4 POLEGADA COM 1 INTERRUPTOR BIPOLAR SIMPLES (TECLA DUPLA) E 1 TOMADA REDONDA</v>
          </cell>
          <cell r="C1449" t="str">
            <v>UN</v>
          </cell>
          <cell r="D1449">
            <v>17.11</v>
          </cell>
        </row>
        <row r="1450">
          <cell r="A1450" t="str">
            <v>141315</v>
          </cell>
          <cell r="B1450" t="str">
            <v>CONJUNTO DE PLACA 4 X 4 POLEGADA COM 2 INTERRUPTORES BIPOLARES SIMPLES (TECLA DUPLA)</v>
          </cell>
          <cell r="C1450" t="str">
            <v>UN</v>
          </cell>
          <cell r="D1450">
            <v>18</v>
          </cell>
        </row>
        <row r="1451">
          <cell r="A1451" t="str">
            <v>141316</v>
          </cell>
          <cell r="B1451" t="str">
            <v>CONJUNTO DE PLACA 4 X 4 POLEGADA COM 1 INTERRUPTOR TRIPOLAR E 1 TOMADA REDONDA</v>
          </cell>
          <cell r="C1451" t="str">
            <v>UN</v>
          </cell>
          <cell r="D1451">
            <v>18.27</v>
          </cell>
        </row>
        <row r="1452">
          <cell r="A1452" t="str">
            <v>141317</v>
          </cell>
          <cell r="B1452" t="str">
            <v>LUMINARIA TIPO ARANDELA 45 GRAUS, COM DIFUSOR E CAIXA DE LIGACAO</v>
          </cell>
          <cell r="C1452" t="str">
            <v>UN</v>
          </cell>
          <cell r="D1452">
            <v>136.04</v>
          </cell>
        </row>
        <row r="1453">
          <cell r="A1453" t="str">
            <v>141318</v>
          </cell>
          <cell r="B1453" t="str">
            <v>LUMINARIA TIPO ARANDELA 45 GRAUS E CAIXA DE LIGACAO</v>
          </cell>
          <cell r="C1453" t="str">
            <v>UN</v>
          </cell>
          <cell r="D1453">
            <v>99.73</v>
          </cell>
        </row>
        <row r="1454">
          <cell r="A1454" t="str">
            <v>141319</v>
          </cell>
          <cell r="B1454" t="str">
            <v>LUMINARIA TIPO TP 217 DA TROPICO OU SIMILAR</v>
          </cell>
          <cell r="C1454" t="str">
            <v>UN</v>
          </cell>
          <cell r="D1454">
            <v>229.94</v>
          </cell>
        </row>
        <row r="1455">
          <cell r="A1455" t="str">
            <v>141320</v>
          </cell>
          <cell r="B1455" t="str">
            <v>LUMINARIA TIPO PLAFONIER</v>
          </cell>
          <cell r="C1455" t="str">
            <v>UN</v>
          </cell>
          <cell r="D1455">
            <v>12.26</v>
          </cell>
        </row>
        <row r="1456">
          <cell r="A1456" t="str">
            <v>141321</v>
          </cell>
          <cell r="B1456" t="str">
            <v>ARANDELA TIPO DROPS</v>
          </cell>
          <cell r="C1456" t="str">
            <v>UN</v>
          </cell>
          <cell r="D1456">
            <v>14.19</v>
          </cell>
        </row>
        <row r="1457">
          <cell r="A1457" t="str">
            <v>141322</v>
          </cell>
          <cell r="B1457" t="str">
            <v>LUMINARIA FLUORESCENTE PARA 1 LAMPADA 220 V/40 W</v>
          </cell>
          <cell r="C1457" t="str">
            <v>UN</v>
          </cell>
          <cell r="D1457">
            <v>44.18</v>
          </cell>
        </row>
        <row r="1458">
          <cell r="A1458" t="str">
            <v>141323</v>
          </cell>
          <cell r="B1458" t="str">
            <v>LUMINARIA FLUORESCENTE PARA 2 LAMPADAS 220V/40W</v>
          </cell>
          <cell r="C1458" t="str">
            <v>UN</v>
          </cell>
          <cell r="D1458">
            <v>63.58</v>
          </cell>
        </row>
        <row r="1459">
          <cell r="A1459" t="str">
            <v>141324</v>
          </cell>
          <cell r="B1459" t="str">
            <v>LUMINARIA FLUORESCENTE PARA 4 LAMPADAS 220V/40W</v>
          </cell>
          <cell r="C1459" t="str">
            <v>UN</v>
          </cell>
          <cell r="D1459">
            <v>104.8</v>
          </cell>
        </row>
        <row r="1460">
          <cell r="A1460" t="str">
            <v>141325</v>
          </cell>
          <cell r="B1460" t="str">
            <v>LUMINARIA FLUORESCENTE PARA 2 LAMPADAS 220V/20W</v>
          </cell>
          <cell r="C1460" t="str">
            <v>UN</v>
          </cell>
          <cell r="D1460">
            <v>62.25</v>
          </cell>
        </row>
        <row r="1461">
          <cell r="A1461" t="str">
            <v>141326</v>
          </cell>
          <cell r="B1461" t="str">
            <v>LUMINARIA FLUORESCENTE PARA 4 LAMPADAS 220V/20W</v>
          </cell>
          <cell r="C1461" t="str">
            <v>UN</v>
          </cell>
          <cell r="D1461">
            <v>96.75</v>
          </cell>
        </row>
        <row r="1462">
          <cell r="A1462" t="str">
            <v>141327</v>
          </cell>
          <cell r="B1462" t="str">
            <v>REATOR PARA LAMPADA FLUORESCENTE PARTIDA RAPIDA, ALTO FATOR DE POTENCIA - SIMPLES 220 V/1 X 20 W</v>
          </cell>
          <cell r="C1462" t="str">
            <v>UN</v>
          </cell>
          <cell r="D1462">
            <v>30.43</v>
          </cell>
        </row>
        <row r="1463">
          <cell r="A1463" t="str">
            <v>141328</v>
          </cell>
          <cell r="B1463" t="str">
            <v>REATOR PARA LAMPADA FLUORESCENTE PARTIDA RAPIDA, ALTO FATOR DE POTENCIA - SIMPLES 220 V/1 X 40 W</v>
          </cell>
          <cell r="C1463" t="str">
            <v>UN</v>
          </cell>
          <cell r="D1463">
            <v>30.49</v>
          </cell>
        </row>
        <row r="1464">
          <cell r="A1464" t="str">
            <v>141329</v>
          </cell>
          <cell r="B1464" t="str">
            <v>REATOR PARA LAMPADA FLUORESCENTE PARTIDA RAPIDA, ALTO FATOR DE POTENCIA - DUPLO 220 V/2 X 20 W</v>
          </cell>
          <cell r="C1464" t="str">
            <v>UN</v>
          </cell>
          <cell r="D1464">
            <v>42.33</v>
          </cell>
        </row>
        <row r="1465">
          <cell r="A1465" t="str">
            <v>141331</v>
          </cell>
          <cell r="B1465" t="str">
            <v>DISJUNTOR AUTOMATICO TIPO QUICK DE 10A A 30A</v>
          </cell>
          <cell r="C1465" t="str">
            <v>UN</v>
          </cell>
          <cell r="D1465">
            <v>12.03</v>
          </cell>
        </row>
        <row r="1466">
          <cell r="A1466" t="str">
            <v>141332</v>
          </cell>
          <cell r="B1466" t="str">
            <v>LAMPADA LUZ MISTA 250 W/220 V</v>
          </cell>
          <cell r="C1466" t="str">
            <v>UN</v>
          </cell>
          <cell r="D1466">
            <v>17.510000000000002</v>
          </cell>
        </row>
        <row r="1467">
          <cell r="A1467" t="str">
            <v>141333</v>
          </cell>
          <cell r="B1467" t="str">
            <v>LAMPADA LUZ MISTA 160 W/220 V</v>
          </cell>
          <cell r="C1467" t="str">
            <v>UN</v>
          </cell>
          <cell r="D1467">
            <v>14.37</v>
          </cell>
        </row>
        <row r="1468">
          <cell r="A1468" t="str">
            <v>141334</v>
          </cell>
          <cell r="B1468" t="str">
            <v>LAMPADA INCANDESCENTE 100 W/120 V</v>
          </cell>
          <cell r="C1468" t="str">
            <v>UN</v>
          </cell>
          <cell r="D1468">
            <v>3.05</v>
          </cell>
        </row>
        <row r="1469">
          <cell r="A1469" t="str">
            <v>141335</v>
          </cell>
          <cell r="B1469" t="str">
            <v>LAMPADA INCANDESCENTE 100 W/220 V</v>
          </cell>
          <cell r="C1469" t="str">
            <v>UN</v>
          </cell>
          <cell r="D1469">
            <v>3.05</v>
          </cell>
        </row>
        <row r="1470">
          <cell r="A1470" t="str">
            <v>141336</v>
          </cell>
          <cell r="B1470" t="str">
            <v>LAMPADA INCANDESCENTE  60 W/ 120 V</v>
          </cell>
          <cell r="C1470" t="str">
            <v>UN</v>
          </cell>
          <cell r="D1470">
            <v>2.73</v>
          </cell>
        </row>
        <row r="1471">
          <cell r="A1471" t="str">
            <v>141337</v>
          </cell>
          <cell r="B1471" t="str">
            <v>LAMPADA INCANDESCENTE  60 W/220 V</v>
          </cell>
          <cell r="C1471" t="str">
            <v>UN</v>
          </cell>
          <cell r="D1471">
            <v>2.73</v>
          </cell>
        </row>
        <row r="1472">
          <cell r="A1472" t="str">
            <v>141338</v>
          </cell>
          <cell r="B1472" t="str">
            <v>LAMPADA INCANDESCENTE 40 W/120 V</v>
          </cell>
          <cell r="C1472" t="str">
            <v>UN</v>
          </cell>
          <cell r="D1472">
            <v>3.13</v>
          </cell>
        </row>
        <row r="1473">
          <cell r="A1473" t="str">
            <v>141339</v>
          </cell>
          <cell r="B1473" t="str">
            <v>LAMPADA INCANDESCENTE 40 W/220 V</v>
          </cell>
          <cell r="C1473" t="str">
            <v>UN</v>
          </cell>
          <cell r="D1473">
            <v>3.13</v>
          </cell>
        </row>
        <row r="1474">
          <cell r="A1474" t="str">
            <v>141340</v>
          </cell>
          <cell r="B1474" t="str">
            <v>QUADRO DE LUZ QUICK-LAGS 4 DISJUNTORES</v>
          </cell>
          <cell r="C1474" t="str">
            <v>UN</v>
          </cell>
          <cell r="D1474">
            <v>214.03</v>
          </cell>
        </row>
        <row r="1475">
          <cell r="A1475" t="str">
            <v>141341</v>
          </cell>
          <cell r="B1475" t="str">
            <v>QUADRO DE LUZ QUICK-LAGS 6 DISJUNTORES</v>
          </cell>
          <cell r="C1475" t="str">
            <v>UN</v>
          </cell>
          <cell r="D1475">
            <v>183.02</v>
          </cell>
        </row>
        <row r="1476">
          <cell r="A1476" t="str">
            <v>141342</v>
          </cell>
          <cell r="B1476" t="str">
            <v>EXAUSTOR DOMICILIAR</v>
          </cell>
          <cell r="C1476" t="str">
            <v>UN</v>
          </cell>
          <cell r="D1476">
            <v>125.23</v>
          </cell>
        </row>
        <row r="1477">
          <cell r="A1477" t="str">
            <v>141344</v>
          </cell>
          <cell r="B1477" t="str">
            <v>CONECTOR TIPO SPLIT BOLT PARA CABO 10,0 MM2</v>
          </cell>
          <cell r="C1477" t="str">
            <v>UN</v>
          </cell>
          <cell r="D1477">
            <v>3.53</v>
          </cell>
        </row>
        <row r="1478">
          <cell r="A1478" t="str">
            <v>141345</v>
          </cell>
          <cell r="B1478" t="str">
            <v>CONECTOR TIPO SPLIT BOLT PARA CABO 35,0 MM2</v>
          </cell>
          <cell r="C1478" t="str">
            <v>UN</v>
          </cell>
          <cell r="D1478">
            <v>4.54</v>
          </cell>
        </row>
        <row r="1479">
          <cell r="A1479" t="str">
            <v>141346</v>
          </cell>
          <cell r="B1479" t="str">
            <v>CONECTOR TIPO SPLIT BOLT PARA CABO 70,0 MM2</v>
          </cell>
          <cell r="C1479" t="str">
            <v>UN</v>
          </cell>
          <cell r="D1479">
            <v>10.64</v>
          </cell>
        </row>
        <row r="1480">
          <cell r="A1480" t="str">
            <v>141347</v>
          </cell>
          <cell r="B1480" t="str">
            <v>CONECTOR TIPO SPLIT BOLT PARA CABO 120 MM2</v>
          </cell>
          <cell r="C1480" t="str">
            <v>UN</v>
          </cell>
          <cell r="D1480">
            <v>18.079999999999998</v>
          </cell>
        </row>
        <row r="1481">
          <cell r="A1481" t="str">
            <v>141348</v>
          </cell>
          <cell r="B1481" t="str">
            <v>HASTE DE ATERRAMENTO COPPERWELD 3 M X DIAMETRO 5/8 POLEGADA</v>
          </cell>
          <cell r="C1481" t="str">
            <v>UN</v>
          </cell>
          <cell r="D1481">
            <v>68.88</v>
          </cell>
        </row>
        <row r="1482">
          <cell r="A1482" t="str">
            <v>141349</v>
          </cell>
          <cell r="B1482" t="str">
            <v>POSTE DE ENGASTAR MODELO LP 500/30 DA TROPICO OU SIMILAR</v>
          </cell>
          <cell r="C1482" t="str">
            <v>UN</v>
          </cell>
          <cell r="D1482">
            <v>541.88</v>
          </cell>
        </row>
        <row r="1483">
          <cell r="A1483" t="str">
            <v>141350</v>
          </cell>
          <cell r="B1483" t="str">
            <v>POSTE DE FERRO, DIAMETRO 102 MM, h : 7 M</v>
          </cell>
          <cell r="C1483" t="str">
            <v>UN</v>
          </cell>
          <cell r="D1483">
            <v>546.53</v>
          </cell>
        </row>
        <row r="1484">
          <cell r="A1484" t="str">
            <v>141351</v>
          </cell>
          <cell r="B1484" t="str">
            <v>CONDULETE   1/2 POLEGADA</v>
          </cell>
          <cell r="C1484" t="str">
            <v>UN</v>
          </cell>
          <cell r="D1484">
            <v>5.81</v>
          </cell>
        </row>
        <row r="1485">
          <cell r="A1485" t="str">
            <v>141352</v>
          </cell>
          <cell r="B1485" t="str">
            <v>CONDULETE   3/4 POLEGADA</v>
          </cell>
          <cell r="C1485" t="str">
            <v>UN</v>
          </cell>
          <cell r="D1485">
            <v>5.83</v>
          </cell>
        </row>
        <row r="1486">
          <cell r="A1486" t="str">
            <v>141353</v>
          </cell>
          <cell r="B1486" t="str">
            <v>CONDULETE 1     POLEGADA</v>
          </cell>
          <cell r="C1486" t="str">
            <v>UN</v>
          </cell>
          <cell r="D1486">
            <v>8.32</v>
          </cell>
        </row>
        <row r="1487">
          <cell r="A1487" t="str">
            <v>141354</v>
          </cell>
          <cell r="B1487" t="str">
            <v>CONDULETE 1 1/4 POLEGADA</v>
          </cell>
          <cell r="C1487" t="str">
            <v>UN</v>
          </cell>
          <cell r="D1487">
            <v>12.34</v>
          </cell>
        </row>
        <row r="1488">
          <cell r="A1488" t="str">
            <v>141355</v>
          </cell>
          <cell r="B1488" t="str">
            <v>CONDULETE 1 1/2 POLEGADA</v>
          </cell>
          <cell r="C1488" t="str">
            <v>UN</v>
          </cell>
          <cell r="D1488">
            <v>17.899999999999999</v>
          </cell>
        </row>
        <row r="1489">
          <cell r="A1489" t="str">
            <v>141356</v>
          </cell>
          <cell r="B1489" t="str">
            <v>CONDULETE 2     POLEGADA</v>
          </cell>
          <cell r="C1489" t="str">
            <v>UN</v>
          </cell>
          <cell r="D1489">
            <v>18.16</v>
          </cell>
        </row>
        <row r="1490">
          <cell r="A1490" t="str">
            <v>141357</v>
          </cell>
          <cell r="B1490" t="str">
            <v>CONDULETE 2 1/2 POLEGADA</v>
          </cell>
          <cell r="C1490" t="str">
            <v>UN</v>
          </cell>
          <cell r="D1490">
            <v>42.81</v>
          </cell>
        </row>
        <row r="1491">
          <cell r="A1491" t="str">
            <v>141358</v>
          </cell>
          <cell r="B1491" t="str">
            <v>CONDULETE 3     POLEGADA</v>
          </cell>
          <cell r="C1491" t="str">
            <v>UN</v>
          </cell>
          <cell r="D1491">
            <v>58.75</v>
          </cell>
        </row>
        <row r="1492">
          <cell r="A1492" t="str">
            <v>141359</v>
          </cell>
          <cell r="B1492" t="str">
            <v>CONDULETE 3 1/2 POLEGADA</v>
          </cell>
          <cell r="C1492" t="str">
            <v>UN</v>
          </cell>
          <cell r="D1492">
            <v>67.08</v>
          </cell>
        </row>
        <row r="1493">
          <cell r="A1493" t="str">
            <v>141360</v>
          </cell>
          <cell r="B1493" t="str">
            <v>CONDULETE 4     POLEGADA</v>
          </cell>
          <cell r="C1493" t="str">
            <v>UN</v>
          </cell>
          <cell r="D1493">
            <v>101.73</v>
          </cell>
        </row>
        <row r="1495">
          <cell r="A1495" t="str">
            <v>141400</v>
          </cell>
          <cell r="B1495" t="str">
            <v>ENTRADA GERAL</v>
          </cell>
        </row>
        <row r="1496">
          <cell r="A1496" t="str">
            <v>141401</v>
          </cell>
          <cell r="B1496" t="str">
            <v>CARGA GERAL ATE 10 KW</v>
          </cell>
          <cell r="C1496" t="str">
            <v>UN</v>
          </cell>
          <cell r="D1496">
            <v>680.77</v>
          </cell>
        </row>
        <row r="1497">
          <cell r="A1497" t="str">
            <v>141402</v>
          </cell>
          <cell r="B1497" t="str">
            <v>CARGA DE 10,5 KW A 20 KW</v>
          </cell>
          <cell r="C1497" t="str">
            <v>UN</v>
          </cell>
          <cell r="D1497">
            <v>778.23</v>
          </cell>
        </row>
        <row r="1498">
          <cell r="A1498" t="str">
            <v>141403</v>
          </cell>
          <cell r="B1498" t="str">
            <v>CARGA DE 20,5 KW A 40 KW</v>
          </cell>
          <cell r="C1498" t="str">
            <v>UN</v>
          </cell>
          <cell r="D1498">
            <v>988.07</v>
          </cell>
        </row>
        <row r="1499">
          <cell r="A1499" t="str">
            <v>141404</v>
          </cell>
          <cell r="B1499" t="str">
            <v>CARGA DE 40,5 KW A 60 KW</v>
          </cell>
          <cell r="C1499" t="str">
            <v>UN</v>
          </cell>
          <cell r="D1499">
            <v>1116.28</v>
          </cell>
        </row>
        <row r="1500">
          <cell r="A1500" t="str">
            <v>141405</v>
          </cell>
          <cell r="B1500" t="str">
            <v>CARGA DE 60,5 KW A 80 KW</v>
          </cell>
          <cell r="C1500" t="str">
            <v>UN</v>
          </cell>
          <cell r="D1500">
            <v>1256.1099999999999</v>
          </cell>
        </row>
        <row r="1501">
          <cell r="A1501" t="str">
            <v>141406</v>
          </cell>
          <cell r="B1501" t="str">
            <v>CARGA ACIMA DE 80 KW</v>
          </cell>
          <cell r="C1501" t="str">
            <v>UN</v>
          </cell>
          <cell r="D1501">
            <v>1296.1500000000001</v>
          </cell>
        </row>
        <row r="1503">
          <cell r="A1503" t="str">
            <v>141500</v>
          </cell>
          <cell r="B1503" t="str">
            <v>CAIXA DE MEDIDORES</v>
          </cell>
        </row>
        <row r="1504">
          <cell r="A1504" t="str">
            <v>141501</v>
          </cell>
          <cell r="B1504" t="str">
            <v>ATE 50 A</v>
          </cell>
          <cell r="C1504" t="str">
            <v>UN</v>
          </cell>
          <cell r="D1504">
            <v>729.09</v>
          </cell>
        </row>
        <row r="1505">
          <cell r="A1505" t="str">
            <v>141502</v>
          </cell>
          <cell r="B1505" t="str">
            <v>ACIMA DE 50 A</v>
          </cell>
          <cell r="C1505" t="str">
            <v>UN</v>
          </cell>
          <cell r="D1505">
            <v>1187.8800000000001</v>
          </cell>
        </row>
        <row r="1507">
          <cell r="A1507" t="str">
            <v>141600</v>
          </cell>
          <cell r="B1507" t="str">
            <v>CAIXA DE QUADRO ELETRICO DE COMANDO</v>
          </cell>
        </row>
        <row r="1508">
          <cell r="A1508" t="str">
            <v>141601</v>
          </cell>
          <cell r="B1508" t="str">
            <v>TIPO 1</v>
          </cell>
          <cell r="C1508" t="str">
            <v>UN</v>
          </cell>
          <cell r="D1508">
            <v>1094.03</v>
          </cell>
        </row>
        <row r="1509">
          <cell r="A1509" t="str">
            <v>141602</v>
          </cell>
          <cell r="B1509" t="str">
            <v>TIPO 2</v>
          </cell>
          <cell r="C1509" t="str">
            <v>UN</v>
          </cell>
          <cell r="D1509">
            <v>1294.44</v>
          </cell>
        </row>
        <row r="1510">
          <cell r="A1510" t="str">
            <v>141603</v>
          </cell>
          <cell r="B1510" t="str">
            <v>TIPO 3</v>
          </cell>
          <cell r="C1510" t="str">
            <v>UN</v>
          </cell>
          <cell r="D1510">
            <v>1681.42</v>
          </cell>
        </row>
        <row r="1511">
          <cell r="A1511" t="str">
            <v>141604</v>
          </cell>
          <cell r="B1511" t="str">
            <v>TIPO 4</v>
          </cell>
          <cell r="C1511" t="str">
            <v>UN</v>
          </cell>
          <cell r="D1511">
            <v>904.58</v>
          </cell>
        </row>
        <row r="1512">
          <cell r="A1512" t="str">
            <v>141605</v>
          </cell>
          <cell r="B1512" t="str">
            <v>TIPO 5</v>
          </cell>
          <cell r="C1512" t="str">
            <v>UN</v>
          </cell>
          <cell r="D1512">
            <v>1132.3699999999999</v>
          </cell>
        </row>
        <row r="1513">
          <cell r="A1513" t="str">
            <v>141606</v>
          </cell>
          <cell r="B1513" t="str">
            <v>TIPO 6</v>
          </cell>
          <cell r="C1513" t="str">
            <v>UN</v>
          </cell>
          <cell r="D1513">
            <v>1509.78</v>
          </cell>
        </row>
        <row r="1514">
          <cell r="A1514" t="str">
            <v>141607</v>
          </cell>
          <cell r="B1514" t="str">
            <v>TIPO 7</v>
          </cell>
          <cell r="C1514" t="str">
            <v>UN</v>
          </cell>
          <cell r="D1514">
            <v>1907.55</v>
          </cell>
        </row>
        <row r="1515">
          <cell r="A1515" t="str">
            <v>141608</v>
          </cell>
          <cell r="B1515" t="str">
            <v>TIPO 8</v>
          </cell>
          <cell r="C1515" t="str">
            <v>UN</v>
          </cell>
          <cell r="D1515">
            <v>1428.2</v>
          </cell>
        </row>
        <row r="1516">
          <cell r="A1516" t="str">
            <v>141609</v>
          </cell>
          <cell r="B1516" t="str">
            <v>TIPO 9</v>
          </cell>
          <cell r="C1516" t="str">
            <v>UN</v>
          </cell>
          <cell r="D1516">
            <v>1698.22</v>
          </cell>
        </row>
        <row r="1517">
          <cell r="A1517" t="str">
            <v>141610</v>
          </cell>
          <cell r="B1517" t="str">
            <v>TIPO 10</v>
          </cell>
          <cell r="C1517" t="str">
            <v>UN</v>
          </cell>
          <cell r="D1517">
            <v>1910.81</v>
          </cell>
        </row>
        <row r="1519">
          <cell r="A1519" t="str">
            <v>150000</v>
          </cell>
          <cell r="B1519" t="str">
            <v>INSTALACOES</v>
          </cell>
        </row>
        <row r="1520">
          <cell r="A1520" t="str">
            <v>150100</v>
          </cell>
          <cell r="B1520" t="str">
            <v>INSTALACOES</v>
          </cell>
        </row>
        <row r="1522">
          <cell r="A1522" t="str">
            <v>160000</v>
          </cell>
          <cell r="B1522" t="str">
            <v>INSTALACOES DE PRODUCAO</v>
          </cell>
        </row>
        <row r="1523">
          <cell r="A1523" t="str">
            <v>160100</v>
          </cell>
          <cell r="B1523" t="str">
            <v>INSTALACAO ELETRO-MECANICA DE CONJUNTO MOTO-BOMBA</v>
          </cell>
        </row>
        <row r="1524">
          <cell r="A1524" t="str">
            <v>160101</v>
          </cell>
          <cell r="B1524" t="str">
            <v>DE 01 A 15 CV</v>
          </cell>
          <cell r="C1524" t="str">
            <v>UN</v>
          </cell>
          <cell r="D1524">
            <v>536.74</v>
          </cell>
        </row>
        <row r="1525">
          <cell r="A1525" t="str">
            <v>160102</v>
          </cell>
          <cell r="B1525" t="str">
            <v>DE 15,5 A 50 CV</v>
          </cell>
          <cell r="C1525" t="str">
            <v>UN</v>
          </cell>
          <cell r="D1525">
            <v>722.78</v>
          </cell>
        </row>
        <row r="1526">
          <cell r="A1526" t="str">
            <v>160103</v>
          </cell>
          <cell r="B1526" t="str">
            <v>DE 50,5 A 100 CV</v>
          </cell>
          <cell r="C1526" t="str">
            <v>UN</v>
          </cell>
          <cell r="D1526">
            <v>908.77</v>
          </cell>
        </row>
        <row r="1527">
          <cell r="A1527" t="str">
            <v>160104</v>
          </cell>
          <cell r="B1527" t="str">
            <v>DE 100,5 A 200 CV</v>
          </cell>
          <cell r="C1527" t="str">
            <v>UN</v>
          </cell>
          <cell r="D1527">
            <v>1194.02</v>
          </cell>
        </row>
        <row r="1528">
          <cell r="A1528" t="str">
            <v>160105</v>
          </cell>
          <cell r="B1528" t="str">
            <v>DE 200,5 A 500 CV</v>
          </cell>
          <cell r="C1528" t="str">
            <v>UN</v>
          </cell>
          <cell r="D1528">
            <v>1817.57</v>
          </cell>
        </row>
        <row r="1530">
          <cell r="A1530" t="str">
            <v>160200</v>
          </cell>
          <cell r="B1530" t="str">
            <v>INSTALACAO DE PERFIL I</v>
          </cell>
        </row>
        <row r="1531">
          <cell r="A1531" t="str">
            <v>160201</v>
          </cell>
          <cell r="B1531" t="str">
            <v>4  POLEGADA</v>
          </cell>
          <cell r="C1531" t="str">
            <v>M</v>
          </cell>
          <cell r="D1531">
            <v>51.96</v>
          </cell>
        </row>
        <row r="1532">
          <cell r="A1532" t="str">
            <v>160202</v>
          </cell>
          <cell r="B1532" t="str">
            <v>6  POLEGADA</v>
          </cell>
          <cell r="C1532" t="str">
            <v>M</v>
          </cell>
          <cell r="D1532">
            <v>81.44</v>
          </cell>
        </row>
        <row r="1533">
          <cell r="A1533" t="str">
            <v>160203</v>
          </cell>
          <cell r="B1533" t="str">
            <v>8  POLEGADA</v>
          </cell>
          <cell r="C1533" t="str">
            <v>M</v>
          </cell>
          <cell r="D1533">
            <v>109.23</v>
          </cell>
        </row>
        <row r="1534">
          <cell r="A1534" t="str">
            <v>160204</v>
          </cell>
          <cell r="B1534" t="str">
            <v>10 POLEGADA</v>
          </cell>
          <cell r="C1534" t="str">
            <v>M</v>
          </cell>
          <cell r="D1534">
            <v>152.96</v>
          </cell>
        </row>
        <row r="1535">
          <cell r="A1535" t="str">
            <v>160205</v>
          </cell>
          <cell r="B1535" t="str">
            <v>12 POLEGADA</v>
          </cell>
          <cell r="C1535" t="str">
            <v>M</v>
          </cell>
          <cell r="D1535">
            <v>205.51</v>
          </cell>
        </row>
        <row r="1537">
          <cell r="A1537" t="str">
            <v>160300</v>
          </cell>
          <cell r="B1537" t="str">
            <v>MODULO DOS DECANTADORES DA ETA</v>
          </cell>
        </row>
        <row r="1538">
          <cell r="A1538" t="str">
            <v>160301</v>
          </cell>
          <cell r="B1538" t="str">
            <v>12 L/S</v>
          </cell>
          <cell r="C1538" t="str">
            <v>UN</v>
          </cell>
          <cell r="D1538">
            <v>168.8</v>
          </cell>
        </row>
        <row r="1539">
          <cell r="A1539" t="str">
            <v>160302</v>
          </cell>
          <cell r="B1539" t="str">
            <v>16 L/S</v>
          </cell>
          <cell r="C1539" t="str">
            <v>UN</v>
          </cell>
          <cell r="D1539">
            <v>196.36</v>
          </cell>
        </row>
        <row r="1540">
          <cell r="A1540" t="str">
            <v>160303</v>
          </cell>
          <cell r="B1540" t="str">
            <v>20 L/S</v>
          </cell>
          <cell r="C1540" t="str">
            <v>UN</v>
          </cell>
          <cell r="D1540">
            <v>207.3</v>
          </cell>
        </row>
        <row r="1541">
          <cell r="A1541" t="str">
            <v>160304</v>
          </cell>
          <cell r="B1541" t="str">
            <v>25 L/S</v>
          </cell>
          <cell r="C1541" t="str">
            <v>UN</v>
          </cell>
          <cell r="D1541">
            <v>251.99</v>
          </cell>
        </row>
        <row r="1543">
          <cell r="A1543" t="str">
            <v>160400</v>
          </cell>
          <cell r="B1543" t="str">
            <v>CALHA DE AGUA DE LAVAGEM DA ETA</v>
          </cell>
        </row>
        <row r="1544">
          <cell r="A1544" t="str">
            <v>160401</v>
          </cell>
          <cell r="B1544" t="str">
            <v>12 L/S</v>
          </cell>
          <cell r="C1544" t="str">
            <v>UN</v>
          </cell>
          <cell r="D1544">
            <v>88.47</v>
          </cell>
        </row>
        <row r="1545">
          <cell r="A1545" t="str">
            <v>160402</v>
          </cell>
          <cell r="B1545" t="str">
            <v>16 L/S</v>
          </cell>
          <cell r="C1545" t="str">
            <v>UN</v>
          </cell>
          <cell r="D1545">
            <v>98.77</v>
          </cell>
        </row>
        <row r="1546">
          <cell r="A1546" t="str">
            <v>160403</v>
          </cell>
          <cell r="B1546" t="str">
            <v>20 L/S</v>
          </cell>
          <cell r="C1546" t="str">
            <v>UN</v>
          </cell>
          <cell r="D1546">
            <v>116.3</v>
          </cell>
        </row>
        <row r="1547">
          <cell r="A1547" t="str">
            <v>160404</v>
          </cell>
          <cell r="B1547" t="str">
            <v>25 L/S</v>
          </cell>
          <cell r="C1547" t="str">
            <v>UN</v>
          </cell>
          <cell r="D1547">
            <v>137.63999999999999</v>
          </cell>
        </row>
        <row r="1549">
          <cell r="A1549" t="str">
            <v>160500</v>
          </cell>
          <cell r="B1549" t="str">
            <v>STOP LOG</v>
          </cell>
        </row>
        <row r="1550">
          <cell r="A1550" t="str">
            <v>160501</v>
          </cell>
          <cell r="B1550" t="str">
            <v>MADEIRA</v>
          </cell>
          <cell r="C1550" t="str">
            <v>M2</v>
          </cell>
          <cell r="D1550">
            <v>118.64</v>
          </cell>
        </row>
        <row r="1551">
          <cell r="A1551" t="str">
            <v>160502</v>
          </cell>
          <cell r="B1551" t="str">
            <v>FIBER GLASS</v>
          </cell>
          <cell r="C1551" t="str">
            <v>M2</v>
          </cell>
          <cell r="D1551">
            <v>140.55000000000001</v>
          </cell>
        </row>
        <row r="1552">
          <cell r="A1552" t="str">
            <v>160503</v>
          </cell>
          <cell r="B1552" t="str">
            <v>ACO OU ALUMINIO</v>
          </cell>
          <cell r="C1552" t="str">
            <v>M2</v>
          </cell>
          <cell r="D1552">
            <v>865.68</v>
          </cell>
        </row>
        <row r="1554">
          <cell r="A1554" t="str">
            <v>160600</v>
          </cell>
          <cell r="B1554" t="str">
            <v>MONTAGEM DE COMPORTA CIRCULAR DE FERRO FUNDIDO TIPO SENTIDO DUPLO</v>
          </cell>
        </row>
        <row r="1555">
          <cell r="A1555" t="str">
            <v>160601</v>
          </cell>
          <cell r="B1555" t="str">
            <v>DIAMETRO 200 MM</v>
          </cell>
          <cell r="C1555" t="str">
            <v>UN</v>
          </cell>
          <cell r="D1555">
            <v>596.91</v>
          </cell>
        </row>
        <row r="1556">
          <cell r="A1556" t="str">
            <v>160602</v>
          </cell>
          <cell r="B1556" t="str">
            <v>DIAMETRO 300 MM</v>
          </cell>
          <cell r="C1556" t="str">
            <v>UN</v>
          </cell>
          <cell r="D1556">
            <v>878.39</v>
          </cell>
        </row>
        <row r="1557">
          <cell r="A1557" t="str">
            <v>160603</v>
          </cell>
          <cell r="B1557" t="str">
            <v>DIAMETRO 400 MM</v>
          </cell>
          <cell r="C1557" t="str">
            <v>UN</v>
          </cell>
          <cell r="D1557">
            <v>1051.8800000000001</v>
          </cell>
        </row>
        <row r="1558">
          <cell r="A1558" t="str">
            <v>160604</v>
          </cell>
          <cell r="B1558" t="str">
            <v>DIAMETRO 500 MM</v>
          </cell>
          <cell r="C1558" t="str">
            <v>UN</v>
          </cell>
          <cell r="D1558">
            <v>1297.68</v>
          </cell>
        </row>
        <row r="1559">
          <cell r="A1559" t="str">
            <v>160605</v>
          </cell>
          <cell r="B1559" t="str">
            <v>DIAMETRO 600 MM</v>
          </cell>
          <cell r="C1559" t="str">
            <v>UN</v>
          </cell>
          <cell r="D1559">
            <v>1538.74</v>
          </cell>
        </row>
        <row r="1560">
          <cell r="A1560" t="str">
            <v>160606</v>
          </cell>
          <cell r="B1560" t="str">
            <v>DIAMETRO 700 MM</v>
          </cell>
          <cell r="C1560" t="str">
            <v>UN</v>
          </cell>
          <cell r="D1560">
            <v>1714.52</v>
          </cell>
        </row>
        <row r="1561">
          <cell r="A1561" t="str">
            <v>160607</v>
          </cell>
          <cell r="B1561" t="str">
            <v>DIAMETRO 800 MM</v>
          </cell>
          <cell r="C1561" t="str">
            <v>UN</v>
          </cell>
          <cell r="D1561">
            <v>1935.98</v>
          </cell>
        </row>
        <row r="1562">
          <cell r="A1562" t="str">
            <v>160608</v>
          </cell>
          <cell r="B1562" t="str">
            <v>DIAMETRO 900 MM</v>
          </cell>
          <cell r="C1562" t="str">
            <v>UN</v>
          </cell>
          <cell r="D1562">
            <v>2063.89</v>
          </cell>
        </row>
        <row r="1563">
          <cell r="A1563" t="str">
            <v>160609</v>
          </cell>
          <cell r="B1563" t="str">
            <v>DIAMETRO 1000 MM</v>
          </cell>
          <cell r="C1563" t="str">
            <v>UN</v>
          </cell>
          <cell r="D1563">
            <v>2393.7800000000002</v>
          </cell>
        </row>
        <row r="1564">
          <cell r="A1564" t="str">
            <v>160610</v>
          </cell>
          <cell r="B1564" t="str">
            <v>DIAMETRO 1200 MM</v>
          </cell>
          <cell r="C1564" t="str">
            <v>UN</v>
          </cell>
          <cell r="D1564">
            <v>2719.27</v>
          </cell>
        </row>
        <row r="1565">
          <cell r="A1565" t="str">
            <v>160611</v>
          </cell>
          <cell r="B1565" t="str">
            <v>DIAMETRO 1400 MM</v>
          </cell>
          <cell r="C1565" t="str">
            <v>UN</v>
          </cell>
          <cell r="D1565">
            <v>2974.69</v>
          </cell>
        </row>
        <row r="1566">
          <cell r="A1566" t="str">
            <v>160612</v>
          </cell>
          <cell r="B1566" t="str">
            <v>DIAMETRO 1500 MM</v>
          </cell>
          <cell r="C1566" t="str">
            <v>UN</v>
          </cell>
          <cell r="D1566">
            <v>3346</v>
          </cell>
        </row>
        <row r="1567">
          <cell r="A1567" t="str">
            <v>160613</v>
          </cell>
          <cell r="B1567" t="str">
            <v>DIAMETRO 1800 MM</v>
          </cell>
          <cell r="C1567" t="str">
            <v>UN</v>
          </cell>
          <cell r="D1567">
            <v>4010</v>
          </cell>
        </row>
        <row r="1569">
          <cell r="A1569" t="str">
            <v>160700</v>
          </cell>
          <cell r="B1569" t="str">
            <v>MONTAGEM DE COMPORTA CIRCULAR DE FERRO FUNDIDO TIPO SENTIDO UNICO</v>
          </cell>
        </row>
        <row r="1570">
          <cell r="A1570" t="str">
            <v>160701</v>
          </cell>
          <cell r="B1570" t="str">
            <v>DIAMETRO 200 MM</v>
          </cell>
          <cell r="C1570" t="str">
            <v>UN</v>
          </cell>
          <cell r="D1570">
            <v>459.7</v>
          </cell>
        </row>
        <row r="1571">
          <cell r="A1571" t="str">
            <v>160702</v>
          </cell>
          <cell r="B1571" t="str">
            <v>DIAMETRO 300 MM</v>
          </cell>
          <cell r="C1571" t="str">
            <v>UN</v>
          </cell>
          <cell r="D1571">
            <v>792.98</v>
          </cell>
        </row>
        <row r="1572">
          <cell r="A1572" t="str">
            <v>160703</v>
          </cell>
          <cell r="B1572" t="str">
            <v>DIAMETRO 400 MM</v>
          </cell>
          <cell r="C1572" t="str">
            <v>UN</v>
          </cell>
          <cell r="D1572">
            <v>1044.44</v>
          </cell>
        </row>
        <row r="1573">
          <cell r="A1573" t="str">
            <v>160704</v>
          </cell>
          <cell r="B1573" t="str">
            <v>DIAMETRO 500 MM</v>
          </cell>
          <cell r="C1573" t="str">
            <v>UN</v>
          </cell>
          <cell r="D1573">
            <v>1408.27</v>
          </cell>
        </row>
        <row r="1574">
          <cell r="A1574" t="str">
            <v>160705</v>
          </cell>
          <cell r="B1574" t="str">
            <v>DIAMETRO 600 MM</v>
          </cell>
          <cell r="C1574" t="str">
            <v>UN</v>
          </cell>
          <cell r="D1574">
            <v>1530.83</v>
          </cell>
        </row>
        <row r="1575">
          <cell r="A1575" t="str">
            <v>160706</v>
          </cell>
          <cell r="B1575" t="str">
            <v>DIAMETRO 700 MM</v>
          </cell>
          <cell r="C1575" t="str">
            <v>UN</v>
          </cell>
          <cell r="D1575">
            <v>1732.75</v>
          </cell>
        </row>
        <row r="1576">
          <cell r="A1576" t="str">
            <v>160707</v>
          </cell>
          <cell r="B1576" t="str">
            <v>DIAMETRO 800 MM</v>
          </cell>
          <cell r="C1576" t="str">
            <v>UN</v>
          </cell>
          <cell r="D1576">
            <v>1907.28</v>
          </cell>
        </row>
        <row r="1577">
          <cell r="A1577" t="str">
            <v>160708</v>
          </cell>
          <cell r="B1577" t="str">
            <v>DIAMETRO 900 MM</v>
          </cell>
          <cell r="C1577" t="str">
            <v>UN</v>
          </cell>
          <cell r="D1577">
            <v>2152.3200000000002</v>
          </cell>
        </row>
        <row r="1578">
          <cell r="A1578" t="str">
            <v>160709</v>
          </cell>
          <cell r="B1578" t="str">
            <v>DIAMETRO 1000 MM</v>
          </cell>
          <cell r="C1578" t="str">
            <v>UN</v>
          </cell>
          <cell r="D1578">
            <v>2371.44</v>
          </cell>
        </row>
        <row r="1579">
          <cell r="A1579" t="str">
            <v>160710</v>
          </cell>
          <cell r="B1579" t="str">
            <v>DIAMETRO 1200 MM</v>
          </cell>
          <cell r="C1579" t="str">
            <v>UN</v>
          </cell>
          <cell r="D1579">
            <v>3412.46</v>
          </cell>
        </row>
        <row r="1581">
          <cell r="A1581" t="str">
            <v>160800</v>
          </cell>
          <cell r="B1581" t="str">
            <v>MONTAGEM DE ADUFAS SIMPLES DE PAREDE DE FERRO FUNDIDO</v>
          </cell>
        </row>
        <row r="1582">
          <cell r="A1582" t="str">
            <v>160801</v>
          </cell>
          <cell r="B1582" t="str">
            <v>DIAMETRO 100 MM</v>
          </cell>
          <cell r="C1582" t="str">
            <v>UN</v>
          </cell>
          <cell r="D1582">
            <v>205.11</v>
          </cell>
        </row>
        <row r="1583">
          <cell r="A1583" t="str">
            <v>160802</v>
          </cell>
          <cell r="B1583" t="str">
            <v>DIAMETRO 150 MM</v>
          </cell>
          <cell r="C1583" t="str">
            <v>UN</v>
          </cell>
          <cell r="D1583">
            <v>272.42</v>
          </cell>
        </row>
        <row r="1584">
          <cell r="A1584" t="str">
            <v>160803</v>
          </cell>
          <cell r="B1584" t="str">
            <v>DIAMETRO 200 MM</v>
          </cell>
          <cell r="C1584" t="str">
            <v>UN</v>
          </cell>
          <cell r="D1584">
            <v>346.94</v>
          </cell>
        </row>
        <row r="1585">
          <cell r="A1585" t="str">
            <v>160804</v>
          </cell>
          <cell r="B1585" t="str">
            <v>DIAMETRO 250 MM</v>
          </cell>
          <cell r="C1585" t="str">
            <v>UN</v>
          </cell>
          <cell r="D1585">
            <v>467.96</v>
          </cell>
        </row>
        <row r="1586">
          <cell r="A1586" t="str">
            <v>160805</v>
          </cell>
          <cell r="B1586" t="str">
            <v>DIAMETRO 300 MM</v>
          </cell>
          <cell r="C1586" t="str">
            <v>UN</v>
          </cell>
          <cell r="D1586">
            <v>540.69000000000005</v>
          </cell>
        </row>
        <row r="1587">
          <cell r="A1587" t="str">
            <v>160806</v>
          </cell>
          <cell r="B1587" t="str">
            <v>DIAMETRO 400 MM</v>
          </cell>
          <cell r="C1587" t="str">
            <v>UN</v>
          </cell>
          <cell r="D1587">
            <v>721.8</v>
          </cell>
        </row>
        <row r="1588">
          <cell r="A1588" t="str">
            <v>160807</v>
          </cell>
          <cell r="B1588" t="str">
            <v>DIAMETRO 500 MM</v>
          </cell>
          <cell r="C1588" t="str">
            <v>UN</v>
          </cell>
          <cell r="D1588">
            <v>856.33</v>
          </cell>
        </row>
        <row r="1589">
          <cell r="A1589" t="str">
            <v>160808</v>
          </cell>
          <cell r="B1589" t="str">
            <v>DIAMETRO 600 MM</v>
          </cell>
          <cell r="C1589" t="str">
            <v>UN</v>
          </cell>
          <cell r="D1589">
            <v>1084.94</v>
          </cell>
        </row>
        <row r="1591">
          <cell r="A1591" t="str">
            <v>160900</v>
          </cell>
          <cell r="B1591" t="str">
            <v>MONTAGEM DE ADUFAS SIMPLES DE FUNDO DE FERRO FUNDIDO</v>
          </cell>
        </row>
        <row r="1592">
          <cell r="A1592" t="str">
            <v>160901</v>
          </cell>
          <cell r="B1592" t="str">
            <v>DIAMETRO 100 MM</v>
          </cell>
          <cell r="C1592" t="str">
            <v>UN</v>
          </cell>
          <cell r="D1592">
            <v>183.88</v>
          </cell>
        </row>
        <row r="1593">
          <cell r="A1593" t="str">
            <v>160902</v>
          </cell>
          <cell r="B1593" t="str">
            <v>DIAMETRO 150 MM</v>
          </cell>
          <cell r="C1593" t="str">
            <v>UN</v>
          </cell>
          <cell r="D1593">
            <v>270.08</v>
          </cell>
        </row>
        <row r="1594">
          <cell r="A1594" t="str">
            <v>160903</v>
          </cell>
          <cell r="B1594" t="str">
            <v>DIAMETRO 200 MM</v>
          </cell>
          <cell r="C1594" t="str">
            <v>UN</v>
          </cell>
          <cell r="D1594">
            <v>296.92</v>
          </cell>
        </row>
        <row r="1595">
          <cell r="A1595" t="str">
            <v>160904</v>
          </cell>
          <cell r="B1595" t="str">
            <v>DIAMETRO 250 MM</v>
          </cell>
          <cell r="C1595" t="str">
            <v>UN</v>
          </cell>
          <cell r="D1595">
            <v>328.96</v>
          </cell>
        </row>
        <row r="1596">
          <cell r="A1596" t="str">
            <v>160905</v>
          </cell>
          <cell r="B1596" t="str">
            <v>DIAMETRO 300 MM</v>
          </cell>
          <cell r="C1596" t="str">
            <v>UN</v>
          </cell>
          <cell r="D1596">
            <v>399.53</v>
          </cell>
        </row>
        <row r="1597">
          <cell r="A1597" t="str">
            <v>160906</v>
          </cell>
          <cell r="B1597" t="str">
            <v>DIAMETRO 400 MM</v>
          </cell>
          <cell r="C1597" t="str">
            <v>UN</v>
          </cell>
          <cell r="D1597">
            <v>515.6</v>
          </cell>
        </row>
        <row r="1599">
          <cell r="A1599" t="str">
            <v>161000</v>
          </cell>
          <cell r="B1599" t="str">
            <v>MONTAGEM EM GERAL</v>
          </cell>
        </row>
        <row r="1600">
          <cell r="A1600" t="str">
            <v>161001</v>
          </cell>
          <cell r="B1600" t="str">
            <v>CHICANAS DO FLOCULADOR</v>
          </cell>
          <cell r="C1600" t="str">
            <v>M2</v>
          </cell>
          <cell r="D1600">
            <v>87.71</v>
          </cell>
        </row>
        <row r="1601">
          <cell r="A1601" t="str">
            <v>161002</v>
          </cell>
          <cell r="B1601" t="str">
            <v>CORTINA DE MADEIRA</v>
          </cell>
          <cell r="C1601" t="str">
            <v>M2</v>
          </cell>
          <cell r="D1601">
            <v>101.51</v>
          </cell>
        </row>
        <row r="1602">
          <cell r="A1602" t="str">
            <v>161003</v>
          </cell>
          <cell r="B1602" t="str">
            <v>DISPOSITIVO BASCULANTE</v>
          </cell>
          <cell r="C1602" t="str">
            <v>UN</v>
          </cell>
          <cell r="D1602">
            <v>60.11</v>
          </cell>
        </row>
        <row r="1603">
          <cell r="A1603" t="str">
            <v>161004</v>
          </cell>
          <cell r="B1603" t="str">
            <v>VERTEDOR RETANGULAR DE MADEIRA</v>
          </cell>
          <cell r="C1603" t="str">
            <v>M2</v>
          </cell>
          <cell r="D1603">
            <v>237.84</v>
          </cell>
        </row>
        <row r="1604">
          <cell r="A1604" t="str">
            <v>161005</v>
          </cell>
          <cell r="B1604" t="str">
            <v>VERTEDOR TRIANGULAR DE ALUMINIO</v>
          </cell>
          <cell r="C1604" t="str">
            <v>M2</v>
          </cell>
          <cell r="D1604">
            <v>505.42</v>
          </cell>
        </row>
        <row r="1605">
          <cell r="A1605" t="str">
            <v>161006</v>
          </cell>
          <cell r="B1605" t="str">
            <v>ALAVANCA DE MANOBRA VALVULA BORBOLETA</v>
          </cell>
          <cell r="C1605" t="str">
            <v>UN</v>
          </cell>
          <cell r="D1605">
            <v>417.03</v>
          </cell>
        </row>
        <row r="1606">
          <cell r="A1606" t="str">
            <v>161007</v>
          </cell>
          <cell r="B1606" t="str">
            <v>SARILHO</v>
          </cell>
          <cell r="C1606" t="str">
            <v>UN</v>
          </cell>
          <cell r="D1606">
            <v>590.54</v>
          </cell>
        </row>
        <row r="1607">
          <cell r="A1607" t="str">
            <v>161008</v>
          </cell>
          <cell r="B1607" t="str">
            <v>PLACA DE ORIFICIO</v>
          </cell>
          <cell r="C1607" t="str">
            <v>UN</v>
          </cell>
          <cell r="D1607">
            <v>50.92</v>
          </cell>
        </row>
        <row r="1608">
          <cell r="A1608" t="str">
            <v>161009</v>
          </cell>
          <cell r="B1608" t="str">
            <v>MEDIDOR DE VAZAO</v>
          </cell>
          <cell r="C1608" t="str">
            <v>UN</v>
          </cell>
          <cell r="D1608">
            <v>54.83</v>
          </cell>
        </row>
        <row r="1609">
          <cell r="A1609" t="str">
            <v>161010</v>
          </cell>
          <cell r="B1609" t="str">
            <v>DISPOSITIVO DE COLETA DE AGUA DECANTADA</v>
          </cell>
          <cell r="C1609" t="str">
            <v>M</v>
          </cell>
          <cell r="D1609">
            <v>46.97</v>
          </cell>
        </row>
        <row r="1610">
          <cell r="A1610" t="str">
            <v>161011</v>
          </cell>
          <cell r="B1610" t="str">
            <v>INSTALACAO DE AGITADOR</v>
          </cell>
          <cell r="C1610" t="str">
            <v>UN</v>
          </cell>
          <cell r="D1610">
            <v>33.44</v>
          </cell>
        </row>
        <row r="1611">
          <cell r="A1611" t="str">
            <v>161012</v>
          </cell>
          <cell r="B1611" t="str">
            <v>INSTALACAO DE BOMBA DOSADORA</v>
          </cell>
          <cell r="C1611" t="str">
            <v>UN</v>
          </cell>
          <cell r="D1611">
            <v>65.099999999999994</v>
          </cell>
        </row>
        <row r="1612">
          <cell r="A1612" t="str">
            <v>161013</v>
          </cell>
          <cell r="B1612" t="str">
            <v>COCHO DE MADEIRA</v>
          </cell>
          <cell r="C1612" t="str">
            <v>UN</v>
          </cell>
          <cell r="D1612">
            <v>63.6</v>
          </cell>
        </row>
        <row r="1613">
          <cell r="A1613" t="str">
            <v>161014</v>
          </cell>
          <cell r="B1613" t="str">
            <v>INSTALACAO DE CORRENTE DE FERRO</v>
          </cell>
          <cell r="C1613" t="str">
            <v>KG</v>
          </cell>
          <cell r="D1613">
            <v>6.27</v>
          </cell>
        </row>
        <row r="1614">
          <cell r="A1614" t="str">
            <v>161015</v>
          </cell>
          <cell r="B1614" t="str">
            <v>INSTALACAO DE CESTO METALICO</v>
          </cell>
          <cell r="C1614" t="str">
            <v>UN</v>
          </cell>
          <cell r="D1614">
            <v>361.7</v>
          </cell>
        </row>
        <row r="1615">
          <cell r="A1615" t="str">
            <v>161016</v>
          </cell>
          <cell r="B1615" t="str">
            <v>INSTALACAO DE ANTEPARO</v>
          </cell>
          <cell r="C1615" t="str">
            <v>UN</v>
          </cell>
          <cell r="D1615">
            <v>63.65</v>
          </cell>
        </row>
        <row r="1616">
          <cell r="A1616" t="str">
            <v>161017</v>
          </cell>
          <cell r="B1616" t="str">
            <v>INSTALACAO DE HASTE DE PROLONGAMENTO COM VOLANTE</v>
          </cell>
          <cell r="C1616" t="str">
            <v>M</v>
          </cell>
          <cell r="D1616">
            <v>34.83</v>
          </cell>
        </row>
        <row r="1617">
          <cell r="A1617" t="str">
            <v>161018</v>
          </cell>
          <cell r="B1617" t="str">
            <v>INSTALACAO DE RESPIRO</v>
          </cell>
          <cell r="C1617" t="str">
            <v>UN</v>
          </cell>
          <cell r="D1617">
            <v>100.85</v>
          </cell>
        </row>
        <row r="1618">
          <cell r="A1618" t="str">
            <v>161019</v>
          </cell>
          <cell r="B1618" t="str">
            <v>COLOCACAO DE CALHA PARSHALL W: 6 POLEGADA</v>
          </cell>
          <cell r="C1618" t="str">
            <v>UN</v>
          </cell>
          <cell r="D1618">
            <v>1061.27</v>
          </cell>
        </row>
        <row r="1619">
          <cell r="A1619" t="str">
            <v>161020</v>
          </cell>
          <cell r="B1619" t="str">
            <v>COLOCACAO DE CALHA PARSHALL W : 3 POLEGADA</v>
          </cell>
          <cell r="C1619" t="str">
            <v>UN</v>
          </cell>
          <cell r="D1619">
            <v>622.37</v>
          </cell>
        </row>
        <row r="1620">
          <cell r="A1620" t="str">
            <v>161021</v>
          </cell>
          <cell r="B1620" t="str">
            <v>INSTALACAO DE TALHA E TROLEY MANUAL DE 1 TONELADA</v>
          </cell>
          <cell r="C1620" t="str">
            <v>UN</v>
          </cell>
          <cell r="D1620">
            <v>1939.48</v>
          </cell>
        </row>
        <row r="1622">
          <cell r="A1622" t="str">
            <v>161100</v>
          </cell>
          <cell r="B1622" t="str">
            <v>LEITO FILTRANTE</v>
          </cell>
        </row>
        <row r="1623">
          <cell r="A1623" t="str">
            <v>161101</v>
          </cell>
          <cell r="B1623" t="str">
            <v>COLOCACAO E APILOAMENTO DE TERRA NO FILTRO</v>
          </cell>
          <cell r="C1623" t="str">
            <v>M3</v>
          </cell>
          <cell r="D1623">
            <v>29.43</v>
          </cell>
        </row>
        <row r="1624">
          <cell r="A1624" t="str">
            <v>161102</v>
          </cell>
          <cell r="B1624" t="str">
            <v>FORNECIMENTO E ENCHIMENTO DO FILTRO COM BRITA N. 4</v>
          </cell>
          <cell r="C1624" t="str">
            <v>M3</v>
          </cell>
          <cell r="D1624">
            <v>70.64</v>
          </cell>
        </row>
        <row r="1625">
          <cell r="A1625" t="str">
            <v>161103</v>
          </cell>
          <cell r="B1625" t="str">
            <v>COLOCACAO DE AREIA NOS FILTROS</v>
          </cell>
          <cell r="C1625" t="str">
            <v>M3</v>
          </cell>
          <cell r="D1625">
            <v>29.43</v>
          </cell>
        </row>
        <row r="1626">
          <cell r="A1626" t="str">
            <v>161104</v>
          </cell>
          <cell r="B1626" t="str">
            <v>COLOCACAO DE PEDREGULHO NOS FILTROS</v>
          </cell>
          <cell r="C1626" t="str">
            <v>M3</v>
          </cell>
          <cell r="D1626">
            <v>32.21</v>
          </cell>
        </row>
        <row r="1627">
          <cell r="A1627" t="str">
            <v>161105</v>
          </cell>
          <cell r="B1627" t="str">
            <v>COLOCACAO DE ANTRACITO NOS FILTROS</v>
          </cell>
          <cell r="C1627" t="str">
            <v>M3</v>
          </cell>
          <cell r="D1627">
            <v>29.43</v>
          </cell>
        </row>
        <row r="1628">
          <cell r="A1628" t="str">
            <v>161106</v>
          </cell>
          <cell r="B1628" t="str">
            <v>ASSENTAMENTO DE BLOCOS LEOPOLD</v>
          </cell>
          <cell r="C1628" t="str">
            <v>M2</v>
          </cell>
          <cell r="D1628">
            <v>35.43</v>
          </cell>
        </row>
        <row r="1629">
          <cell r="A1629" t="str">
            <v>161107</v>
          </cell>
          <cell r="B1629" t="str">
            <v>COLOCACAO DE LONA PLASTICA</v>
          </cell>
          <cell r="C1629" t="str">
            <v>M2</v>
          </cell>
          <cell r="D1629">
            <v>6.61</v>
          </cell>
        </row>
        <row r="1631">
          <cell r="A1631" t="str">
            <v>161200</v>
          </cell>
          <cell r="B1631" t="str">
            <v>MONTAGEM DE TUBOS DE FERRO FUNDIDO (P/P)</v>
          </cell>
        </row>
        <row r="1632">
          <cell r="A1632" t="str">
            <v>161201</v>
          </cell>
          <cell r="B1632" t="str">
            <v>DIAMETRO 100 MM</v>
          </cell>
          <cell r="C1632" t="str">
            <v>M</v>
          </cell>
          <cell r="D1632">
            <v>5.41</v>
          </cell>
        </row>
        <row r="1633">
          <cell r="A1633" t="str">
            <v>161202</v>
          </cell>
          <cell r="B1633" t="str">
            <v>DIAMETRO 150 MM</v>
          </cell>
          <cell r="C1633" t="str">
            <v>M</v>
          </cell>
          <cell r="D1633">
            <v>7.12</v>
          </cell>
        </row>
        <row r="1634">
          <cell r="A1634" t="str">
            <v>161203</v>
          </cell>
          <cell r="B1634" t="str">
            <v>DIAMETRO 200 MM</v>
          </cell>
          <cell r="C1634" t="str">
            <v>M</v>
          </cell>
          <cell r="D1634">
            <v>14.94</v>
          </cell>
        </row>
        <row r="1635">
          <cell r="A1635" t="str">
            <v>161204</v>
          </cell>
          <cell r="B1635" t="str">
            <v>DIAMETRO 250 MM</v>
          </cell>
          <cell r="C1635" t="str">
            <v>M</v>
          </cell>
          <cell r="D1635">
            <v>18.260000000000002</v>
          </cell>
        </row>
        <row r="1636">
          <cell r="A1636" t="str">
            <v>161205</v>
          </cell>
          <cell r="B1636" t="str">
            <v>DIAMETRO 300 MM</v>
          </cell>
          <cell r="C1636" t="str">
            <v>M</v>
          </cell>
          <cell r="D1636">
            <v>21.61</v>
          </cell>
        </row>
        <row r="1637">
          <cell r="A1637" t="str">
            <v>161206</v>
          </cell>
          <cell r="B1637" t="str">
            <v>DIAMETRO 400 MM</v>
          </cell>
          <cell r="C1637" t="str">
            <v>M</v>
          </cell>
          <cell r="D1637">
            <v>28.87</v>
          </cell>
        </row>
        <row r="1638">
          <cell r="A1638" t="str">
            <v>161207</v>
          </cell>
          <cell r="B1638" t="str">
            <v>DIAMETRO 500 MM</v>
          </cell>
          <cell r="C1638" t="str">
            <v>M</v>
          </cell>
          <cell r="D1638">
            <v>37.75</v>
          </cell>
        </row>
        <row r="1639">
          <cell r="A1639" t="str">
            <v>161208</v>
          </cell>
          <cell r="B1639" t="str">
            <v>DIAMETRO 600 MM</v>
          </cell>
          <cell r="C1639" t="str">
            <v>M</v>
          </cell>
          <cell r="D1639">
            <v>23.47</v>
          </cell>
        </row>
        <row r="1640">
          <cell r="A1640" t="str">
            <v>161209</v>
          </cell>
          <cell r="B1640" t="str">
            <v>DIAMETRO 700 MM</v>
          </cell>
          <cell r="C1640" t="str">
            <v>M</v>
          </cell>
          <cell r="D1640">
            <v>29.02</v>
          </cell>
        </row>
        <row r="1641">
          <cell r="A1641" t="str">
            <v>161210</v>
          </cell>
          <cell r="B1641" t="str">
            <v>DIAMETRO 800 MM</v>
          </cell>
          <cell r="C1641" t="str">
            <v>M</v>
          </cell>
          <cell r="D1641">
            <v>35.47</v>
          </cell>
        </row>
        <row r="1642">
          <cell r="A1642" t="str">
            <v>161211</v>
          </cell>
          <cell r="B1642" t="str">
            <v>DIAMETRO 900 MM</v>
          </cell>
          <cell r="C1642" t="str">
            <v>M</v>
          </cell>
          <cell r="D1642">
            <v>41.56</v>
          </cell>
        </row>
        <row r="1643">
          <cell r="A1643" t="str">
            <v>161212</v>
          </cell>
          <cell r="B1643" t="str">
            <v>DIAMETRO 1000 MM</v>
          </cell>
          <cell r="C1643" t="str">
            <v>M</v>
          </cell>
          <cell r="D1643">
            <v>50.65</v>
          </cell>
        </row>
        <row r="1645">
          <cell r="A1645" t="str">
            <v>161300</v>
          </cell>
          <cell r="B1645" t="str">
            <v>MONTAGEM DE CONEXOES DE JUNTA TIPO JM (B/F)</v>
          </cell>
        </row>
        <row r="1646">
          <cell r="A1646" t="str">
            <v>161301</v>
          </cell>
          <cell r="B1646" t="str">
            <v>DIAMETRO 100 MM</v>
          </cell>
          <cell r="C1646" t="str">
            <v>UN</v>
          </cell>
          <cell r="D1646">
            <v>4.5599999999999996</v>
          </cell>
        </row>
        <row r="1647">
          <cell r="A1647" t="str">
            <v>161302</v>
          </cell>
          <cell r="B1647" t="str">
            <v>DIAMETRO 150 MM</v>
          </cell>
          <cell r="C1647" t="str">
            <v>UN</v>
          </cell>
          <cell r="D1647">
            <v>6.37</v>
          </cell>
        </row>
        <row r="1648">
          <cell r="A1648" t="str">
            <v>161303</v>
          </cell>
          <cell r="B1648" t="str">
            <v>DIAMETRO 200 MM</v>
          </cell>
          <cell r="C1648" t="str">
            <v>UN</v>
          </cell>
          <cell r="D1648">
            <v>7.63</v>
          </cell>
        </row>
        <row r="1649">
          <cell r="A1649" t="str">
            <v>161304</v>
          </cell>
          <cell r="B1649" t="str">
            <v>DIAMETRO 250 MM</v>
          </cell>
          <cell r="C1649" t="str">
            <v>UN</v>
          </cell>
          <cell r="D1649">
            <v>9.8800000000000008</v>
          </cell>
        </row>
        <row r="1650">
          <cell r="A1650" t="str">
            <v>161305</v>
          </cell>
          <cell r="B1650" t="str">
            <v>DIAMETRO 300 MM</v>
          </cell>
          <cell r="C1650" t="str">
            <v>UN</v>
          </cell>
          <cell r="D1650">
            <v>12.83</v>
          </cell>
        </row>
        <row r="1651">
          <cell r="A1651" t="str">
            <v>161306</v>
          </cell>
          <cell r="B1651" t="str">
            <v>DIAMETRO 400 MM</v>
          </cell>
          <cell r="C1651" t="str">
            <v>UN</v>
          </cell>
          <cell r="D1651">
            <v>17.48</v>
          </cell>
        </row>
        <row r="1652">
          <cell r="A1652" t="str">
            <v>161307</v>
          </cell>
          <cell r="B1652" t="str">
            <v>DIAMETRO 500 MM</v>
          </cell>
          <cell r="C1652" t="str">
            <v>UN</v>
          </cell>
          <cell r="D1652">
            <v>22.75</v>
          </cell>
        </row>
        <row r="1653">
          <cell r="A1653" t="str">
            <v>161308</v>
          </cell>
          <cell r="B1653" t="str">
            <v>DIAMETRO 600 MM</v>
          </cell>
          <cell r="C1653" t="str">
            <v>UN</v>
          </cell>
          <cell r="D1653">
            <v>29.45</v>
          </cell>
        </row>
        <row r="1654">
          <cell r="A1654" t="str">
            <v>161309</v>
          </cell>
          <cell r="B1654" t="str">
            <v>DIAMETRO 700 MM</v>
          </cell>
          <cell r="C1654" t="str">
            <v>UN</v>
          </cell>
          <cell r="D1654">
            <v>39.42</v>
          </cell>
        </row>
        <row r="1655">
          <cell r="A1655" t="str">
            <v>161310</v>
          </cell>
          <cell r="B1655" t="str">
            <v>DIAMETRO 800 MM</v>
          </cell>
          <cell r="C1655" t="str">
            <v>UN</v>
          </cell>
          <cell r="D1655">
            <v>55.36</v>
          </cell>
        </row>
        <row r="1656">
          <cell r="A1656" t="str">
            <v>161311</v>
          </cell>
          <cell r="B1656" t="str">
            <v>DIAMETRO 900 MM</v>
          </cell>
          <cell r="C1656" t="str">
            <v>UN</v>
          </cell>
          <cell r="D1656">
            <v>66.459999999999994</v>
          </cell>
        </row>
        <row r="1657">
          <cell r="A1657" t="str">
            <v>161312</v>
          </cell>
          <cell r="B1657" t="str">
            <v>DIAMETRO 1000 MM</v>
          </cell>
          <cell r="C1657" t="str">
            <v>UN</v>
          </cell>
          <cell r="D1657">
            <v>80.02</v>
          </cell>
        </row>
        <row r="1659">
          <cell r="A1659" t="str">
            <v>161400</v>
          </cell>
          <cell r="B1659" t="str">
            <v>MONTAGEM DE CONEXOES DE JUNTA TIPO JE (PB)</v>
          </cell>
        </row>
        <row r="1660">
          <cell r="A1660" t="str">
            <v>161401</v>
          </cell>
          <cell r="B1660" t="str">
            <v>DIAMETRO 100 MM</v>
          </cell>
          <cell r="C1660" t="str">
            <v>UN</v>
          </cell>
          <cell r="D1660">
            <v>4.04</v>
          </cell>
        </row>
        <row r="1661">
          <cell r="A1661" t="str">
            <v>161402</v>
          </cell>
          <cell r="B1661" t="str">
            <v>DIAMETRO 150 MM</v>
          </cell>
          <cell r="C1661" t="str">
            <v>UN</v>
          </cell>
          <cell r="D1661">
            <v>4.4400000000000004</v>
          </cell>
        </row>
        <row r="1662">
          <cell r="A1662" t="str">
            <v>161403</v>
          </cell>
          <cell r="B1662" t="str">
            <v>DIAMETRO 200 MM</v>
          </cell>
          <cell r="C1662" t="str">
            <v>UN</v>
          </cell>
          <cell r="D1662">
            <v>5.87</v>
          </cell>
        </row>
        <row r="1663">
          <cell r="A1663" t="str">
            <v>161404</v>
          </cell>
          <cell r="B1663" t="str">
            <v>DIAMETRO 250 MM</v>
          </cell>
          <cell r="C1663" t="str">
            <v>UN</v>
          </cell>
          <cell r="D1663">
            <v>7.08</v>
          </cell>
        </row>
        <row r="1664">
          <cell r="A1664" t="str">
            <v>161405</v>
          </cell>
          <cell r="B1664" t="str">
            <v>DIAMETRO 300 MM</v>
          </cell>
          <cell r="C1664" t="str">
            <v>UN</v>
          </cell>
          <cell r="D1664">
            <v>8.59</v>
          </cell>
        </row>
        <row r="1665">
          <cell r="A1665" t="str">
            <v>161406</v>
          </cell>
          <cell r="B1665" t="str">
            <v>DIAMETRO 400 MM</v>
          </cell>
          <cell r="C1665" t="str">
            <v>UN</v>
          </cell>
          <cell r="D1665">
            <v>11.18</v>
          </cell>
        </row>
        <row r="1666">
          <cell r="A1666" t="str">
            <v>161407</v>
          </cell>
          <cell r="B1666" t="str">
            <v>DIAMETRO 500 MM</v>
          </cell>
          <cell r="C1666" t="str">
            <v>UN</v>
          </cell>
          <cell r="D1666">
            <v>13.61</v>
          </cell>
        </row>
        <row r="1667">
          <cell r="A1667" t="str">
            <v>161408</v>
          </cell>
          <cell r="B1667" t="str">
            <v>DIAMETRO 600 MM</v>
          </cell>
          <cell r="C1667" t="str">
            <v>UN</v>
          </cell>
          <cell r="D1667">
            <v>16.45</v>
          </cell>
        </row>
        <row r="1668">
          <cell r="A1668" t="str">
            <v>161409</v>
          </cell>
          <cell r="B1668" t="str">
            <v>DIAMETRO 700 MM</v>
          </cell>
          <cell r="C1668" t="str">
            <v>UN</v>
          </cell>
          <cell r="D1668">
            <v>20.45</v>
          </cell>
        </row>
        <row r="1669">
          <cell r="A1669" t="str">
            <v>161410</v>
          </cell>
          <cell r="B1669" t="str">
            <v>DIAMETRO 800 MM</v>
          </cell>
          <cell r="C1669" t="str">
            <v>UN</v>
          </cell>
          <cell r="D1669">
            <v>24.67</v>
          </cell>
        </row>
        <row r="1670">
          <cell r="A1670" t="str">
            <v>161411</v>
          </cell>
          <cell r="B1670" t="str">
            <v>DIAMETRO 900 MM</v>
          </cell>
          <cell r="C1670" t="str">
            <v>UN</v>
          </cell>
          <cell r="D1670">
            <v>29.64</v>
          </cell>
        </row>
        <row r="1671">
          <cell r="A1671" t="str">
            <v>161412</v>
          </cell>
          <cell r="B1671" t="str">
            <v>DIAMETRO 1000 MM</v>
          </cell>
          <cell r="C1671" t="str">
            <v>UN</v>
          </cell>
          <cell r="D1671">
            <v>35.93</v>
          </cell>
        </row>
        <row r="1673">
          <cell r="A1673" t="str">
            <v>161500</v>
          </cell>
          <cell r="B1673" t="str">
            <v>MONTAGEM DE CONEXOES DE JUNTA FLAGEADA</v>
          </cell>
        </row>
        <row r="1674">
          <cell r="A1674" t="str">
            <v>161501</v>
          </cell>
          <cell r="B1674" t="str">
            <v>DIAMETRO 100 MM</v>
          </cell>
          <cell r="C1674" t="str">
            <v>UN</v>
          </cell>
          <cell r="D1674">
            <v>4.93</v>
          </cell>
        </row>
        <row r="1675">
          <cell r="A1675" t="str">
            <v>161502</v>
          </cell>
          <cell r="B1675" t="str">
            <v>DIAMETRO 150 MM</v>
          </cell>
          <cell r="C1675" t="str">
            <v>UN</v>
          </cell>
          <cell r="D1675">
            <v>6.96</v>
          </cell>
        </row>
        <row r="1676">
          <cell r="A1676" t="str">
            <v>161503</v>
          </cell>
          <cell r="B1676" t="str">
            <v>DIAMETRO 200 MM</v>
          </cell>
          <cell r="C1676" t="str">
            <v>UN</v>
          </cell>
          <cell r="D1676">
            <v>8.4499999999999993</v>
          </cell>
        </row>
        <row r="1677">
          <cell r="A1677" t="str">
            <v>161504</v>
          </cell>
          <cell r="B1677" t="str">
            <v>DIAMETRO 250 MM</v>
          </cell>
          <cell r="C1677" t="str">
            <v>UN</v>
          </cell>
          <cell r="D1677">
            <v>11.02</v>
          </cell>
        </row>
        <row r="1678">
          <cell r="A1678" t="str">
            <v>161505</v>
          </cell>
          <cell r="B1678" t="str">
            <v>DIAMETRO 300 MM</v>
          </cell>
          <cell r="C1678" t="str">
            <v>UN</v>
          </cell>
          <cell r="D1678">
            <v>14.32</v>
          </cell>
        </row>
        <row r="1679">
          <cell r="A1679" t="str">
            <v>161506</v>
          </cell>
          <cell r="B1679" t="str">
            <v>DIAMETRO 400 MM</v>
          </cell>
          <cell r="C1679" t="str">
            <v>UN</v>
          </cell>
          <cell r="D1679">
            <v>19.41</v>
          </cell>
        </row>
        <row r="1680">
          <cell r="A1680" t="str">
            <v>161507</v>
          </cell>
          <cell r="B1680" t="str">
            <v>DIAMETRO 500 MM</v>
          </cell>
          <cell r="C1680" t="str">
            <v>UN</v>
          </cell>
          <cell r="D1680">
            <v>25.29</v>
          </cell>
        </row>
        <row r="1681">
          <cell r="A1681" t="str">
            <v>161508</v>
          </cell>
          <cell r="B1681" t="str">
            <v>DIAMETRO 600 MM</v>
          </cell>
          <cell r="C1681" t="str">
            <v>UN</v>
          </cell>
          <cell r="D1681">
            <v>32.82</v>
          </cell>
        </row>
        <row r="1682">
          <cell r="A1682" t="str">
            <v>161509</v>
          </cell>
          <cell r="B1682" t="str">
            <v>DIAMETRO 700 MM</v>
          </cell>
          <cell r="C1682" t="str">
            <v>UN</v>
          </cell>
          <cell r="D1682">
            <v>42.62</v>
          </cell>
        </row>
        <row r="1683">
          <cell r="A1683" t="str">
            <v>161510</v>
          </cell>
          <cell r="B1683" t="str">
            <v>DIAMETRO 800 MM</v>
          </cell>
          <cell r="C1683" t="str">
            <v>UN</v>
          </cell>
          <cell r="D1683">
            <v>59.27</v>
          </cell>
        </row>
        <row r="1684">
          <cell r="A1684" t="str">
            <v>161511</v>
          </cell>
          <cell r="B1684" t="str">
            <v>DIAMETRO 900 MM</v>
          </cell>
          <cell r="C1684" t="str">
            <v>UN</v>
          </cell>
          <cell r="D1684">
            <v>71.58</v>
          </cell>
        </row>
        <row r="1685">
          <cell r="A1685" t="str">
            <v>161512</v>
          </cell>
          <cell r="B1685" t="str">
            <v>DIAMETRO 1000 MM</v>
          </cell>
          <cell r="C1685" t="str">
            <v>UN</v>
          </cell>
          <cell r="D1685">
            <v>86.07</v>
          </cell>
        </row>
        <row r="1687">
          <cell r="A1687" t="str">
            <v>161600</v>
          </cell>
          <cell r="B1687" t="str">
            <v>MONTAGEM DE CURVAS DE FERRO FUNDIDO 90 GR TIPO JM</v>
          </cell>
        </row>
        <row r="1688">
          <cell r="A1688" t="str">
            <v>161601</v>
          </cell>
          <cell r="B1688" t="str">
            <v>DIAMETRO 300 MM</v>
          </cell>
          <cell r="C1688" t="str">
            <v>UN</v>
          </cell>
          <cell r="D1688">
            <v>34.479999999999997</v>
          </cell>
        </row>
        <row r="1690">
          <cell r="A1690" t="str">
            <v>161700</v>
          </cell>
          <cell r="B1690" t="str">
            <v>MONTAGEM DE CURVAS DE FERRO FUNDIDO 45 GR TIPO JM</v>
          </cell>
        </row>
        <row r="1691">
          <cell r="A1691" t="str">
            <v>161701</v>
          </cell>
          <cell r="B1691" t="str">
            <v>DIAMETRO 300 MM</v>
          </cell>
          <cell r="C1691" t="str">
            <v>UN</v>
          </cell>
          <cell r="D1691">
            <v>32.409999999999997</v>
          </cell>
        </row>
        <row r="1692">
          <cell r="A1692" t="str">
            <v>161702</v>
          </cell>
          <cell r="B1692" t="str">
            <v>DIAMETRO 400 MM</v>
          </cell>
          <cell r="C1692" t="str">
            <v>UN</v>
          </cell>
          <cell r="D1692">
            <v>52.57</v>
          </cell>
        </row>
        <row r="1693">
          <cell r="A1693" t="str">
            <v>161703</v>
          </cell>
          <cell r="B1693" t="str">
            <v>DIAMETRO 500 MM</v>
          </cell>
          <cell r="C1693" t="str">
            <v>UN</v>
          </cell>
          <cell r="D1693">
            <v>67.25</v>
          </cell>
        </row>
        <row r="1694">
          <cell r="A1694" t="str">
            <v>161704</v>
          </cell>
          <cell r="B1694" t="str">
            <v>DIAMETRO 600 MM</v>
          </cell>
          <cell r="C1694" t="str">
            <v>UN</v>
          </cell>
          <cell r="D1694">
            <v>93</v>
          </cell>
        </row>
        <row r="1695">
          <cell r="A1695" t="str">
            <v>161705</v>
          </cell>
          <cell r="B1695" t="str">
            <v>DIAMETRO 700 MM</v>
          </cell>
          <cell r="C1695" t="str">
            <v>UN</v>
          </cell>
          <cell r="D1695">
            <v>127.21</v>
          </cell>
        </row>
        <row r="1696">
          <cell r="A1696" t="str">
            <v>161706</v>
          </cell>
          <cell r="B1696" t="str">
            <v>DIAMETRO 800 MM</v>
          </cell>
          <cell r="C1696" t="str">
            <v>UN</v>
          </cell>
          <cell r="D1696">
            <v>167.08</v>
          </cell>
        </row>
        <row r="1697">
          <cell r="A1697" t="str">
            <v>161707</v>
          </cell>
          <cell r="B1697" t="str">
            <v>DIAMETRO 900 MM</v>
          </cell>
          <cell r="C1697" t="str">
            <v>UN</v>
          </cell>
          <cell r="D1697">
            <v>198.91</v>
          </cell>
        </row>
        <row r="1698">
          <cell r="A1698" t="str">
            <v>161708</v>
          </cell>
          <cell r="B1698" t="str">
            <v>DIAMETRO 1000 MM</v>
          </cell>
          <cell r="C1698" t="str">
            <v>UN</v>
          </cell>
          <cell r="D1698">
            <v>272.5</v>
          </cell>
        </row>
        <row r="1699">
          <cell r="A1699" t="str">
            <v>161709</v>
          </cell>
          <cell r="B1699" t="str">
            <v>DIAMETRO 1200 MM</v>
          </cell>
          <cell r="C1699" t="str">
            <v>UN</v>
          </cell>
          <cell r="D1699">
            <v>267.47000000000003</v>
          </cell>
        </row>
        <row r="1701">
          <cell r="A1701" t="str">
            <v>161800</v>
          </cell>
          <cell r="B1701" t="str">
            <v>MONTAGEM DE CURVAS DE FERRO FUNDIDO 22 GR 30 MIN. TIPO JM</v>
          </cell>
        </row>
        <row r="1702">
          <cell r="A1702" t="str">
            <v>161801</v>
          </cell>
          <cell r="B1702" t="str">
            <v>DIAMETRO 300 MM</v>
          </cell>
          <cell r="C1702" t="str">
            <v>UN</v>
          </cell>
          <cell r="D1702">
            <v>31.36</v>
          </cell>
        </row>
        <row r="1703">
          <cell r="A1703" t="str">
            <v>161802</v>
          </cell>
          <cell r="B1703" t="str">
            <v>DIAMETRO 400 MM</v>
          </cell>
          <cell r="C1703" t="str">
            <v>UN</v>
          </cell>
          <cell r="D1703">
            <v>45.81</v>
          </cell>
        </row>
        <row r="1704">
          <cell r="A1704" t="str">
            <v>161803</v>
          </cell>
          <cell r="B1704" t="str">
            <v>DIAMETRO 500 MM</v>
          </cell>
          <cell r="C1704" t="str">
            <v>UN</v>
          </cell>
          <cell r="D1704">
            <v>63.21</v>
          </cell>
        </row>
        <row r="1705">
          <cell r="A1705" t="str">
            <v>161804</v>
          </cell>
          <cell r="B1705" t="str">
            <v>DIAMETRO 600 MM</v>
          </cell>
          <cell r="C1705" t="str">
            <v>UN</v>
          </cell>
          <cell r="D1705">
            <v>87.27</v>
          </cell>
        </row>
        <row r="1706">
          <cell r="A1706" t="str">
            <v>161805</v>
          </cell>
          <cell r="B1706" t="str">
            <v>DIAMETRO 700 MM</v>
          </cell>
          <cell r="C1706" t="str">
            <v>UN</v>
          </cell>
          <cell r="D1706">
            <v>119.32</v>
          </cell>
        </row>
        <row r="1707">
          <cell r="A1707" t="str">
            <v>161806</v>
          </cell>
          <cell r="B1707" t="str">
            <v>DIAMETRO 800 MM</v>
          </cell>
          <cell r="C1707" t="str">
            <v>UN</v>
          </cell>
          <cell r="D1707">
            <v>163.62</v>
          </cell>
        </row>
        <row r="1708">
          <cell r="A1708" t="str">
            <v>161807</v>
          </cell>
          <cell r="B1708" t="str">
            <v>DIAMETRO 900 MM</v>
          </cell>
          <cell r="C1708" t="str">
            <v>UN</v>
          </cell>
          <cell r="D1708">
            <v>194.99</v>
          </cell>
        </row>
        <row r="1709">
          <cell r="A1709" t="str">
            <v>161808</v>
          </cell>
          <cell r="B1709" t="str">
            <v>DIAMETRO 1000 MM</v>
          </cell>
          <cell r="C1709" t="str">
            <v>UN</v>
          </cell>
          <cell r="D1709">
            <v>228.53</v>
          </cell>
        </row>
        <row r="1710">
          <cell r="A1710" t="str">
            <v>161809</v>
          </cell>
          <cell r="B1710" t="str">
            <v>DIAMETRO 1200 MM</v>
          </cell>
          <cell r="C1710" t="str">
            <v>UN</v>
          </cell>
          <cell r="D1710">
            <v>260.60000000000002</v>
          </cell>
        </row>
        <row r="1712">
          <cell r="A1712" t="str">
            <v>161900</v>
          </cell>
          <cell r="B1712" t="str">
            <v>MONTAGEM DE CURVAS DE FERRO FUNDIDO 11 GR 15 MIN. TIPO JM</v>
          </cell>
        </row>
        <row r="1713">
          <cell r="A1713" t="str">
            <v>161901</v>
          </cell>
          <cell r="B1713" t="str">
            <v>DIAMETRO 300 MM</v>
          </cell>
          <cell r="C1713" t="str">
            <v>UN</v>
          </cell>
          <cell r="D1713">
            <v>31.18</v>
          </cell>
        </row>
        <row r="1714">
          <cell r="A1714" t="str">
            <v>161902</v>
          </cell>
          <cell r="B1714" t="str">
            <v>DIAMETRO 400 MM</v>
          </cell>
          <cell r="C1714" t="str">
            <v>UN</v>
          </cell>
          <cell r="D1714">
            <v>45.24</v>
          </cell>
        </row>
        <row r="1715">
          <cell r="A1715" t="str">
            <v>161903</v>
          </cell>
          <cell r="B1715" t="str">
            <v>DIAMETRO 500 MM</v>
          </cell>
          <cell r="C1715" t="str">
            <v>UN</v>
          </cell>
          <cell r="D1715">
            <v>61.89</v>
          </cell>
        </row>
        <row r="1716">
          <cell r="A1716" t="str">
            <v>161904</v>
          </cell>
          <cell r="B1716" t="str">
            <v>DIAMETRO 600 MM</v>
          </cell>
          <cell r="C1716" t="str">
            <v>UN</v>
          </cell>
          <cell r="D1716">
            <v>82.28</v>
          </cell>
        </row>
        <row r="1717">
          <cell r="A1717" t="str">
            <v>161905</v>
          </cell>
          <cell r="B1717" t="str">
            <v>DIAMETRO 700 MM</v>
          </cell>
          <cell r="C1717" t="str">
            <v>UN</v>
          </cell>
          <cell r="D1717">
            <v>114.39</v>
          </cell>
        </row>
        <row r="1718">
          <cell r="A1718" t="str">
            <v>161906</v>
          </cell>
          <cell r="B1718" t="str">
            <v>DIAMETRO 800 MM</v>
          </cell>
          <cell r="C1718" t="str">
            <v>UN</v>
          </cell>
          <cell r="D1718">
            <v>162.69</v>
          </cell>
        </row>
        <row r="1719">
          <cell r="A1719" t="str">
            <v>161907</v>
          </cell>
          <cell r="B1719" t="str">
            <v>DIAMETRO 900 MM</v>
          </cell>
          <cell r="C1719" t="str">
            <v>UN</v>
          </cell>
          <cell r="D1719">
            <v>194.52</v>
          </cell>
        </row>
        <row r="1720">
          <cell r="A1720" t="str">
            <v>161908</v>
          </cell>
          <cell r="B1720" t="str">
            <v>DIAMETRO 1000 MM</v>
          </cell>
          <cell r="C1720" t="str">
            <v>UN</v>
          </cell>
          <cell r="D1720">
            <v>226.57</v>
          </cell>
        </row>
        <row r="1721">
          <cell r="A1721" t="str">
            <v>161909</v>
          </cell>
          <cell r="B1721" t="str">
            <v>DIAMETRO 1200 MM</v>
          </cell>
          <cell r="C1721" t="str">
            <v>UN</v>
          </cell>
          <cell r="D1721">
            <v>251.86</v>
          </cell>
        </row>
        <row r="1723">
          <cell r="A1723" t="str">
            <v>162000</v>
          </cell>
          <cell r="B1723" t="str">
            <v>MONTAGEM DE TES DE FERRO FUNDIDO TIPO JM/F</v>
          </cell>
        </row>
        <row r="1724">
          <cell r="A1724" t="str">
            <v>162001</v>
          </cell>
          <cell r="B1724" t="str">
            <v>DIAMETRO 300-100 MM</v>
          </cell>
          <cell r="C1724" t="str">
            <v>UN</v>
          </cell>
          <cell r="D1724">
            <v>37.979999999999997</v>
          </cell>
        </row>
        <row r="1725">
          <cell r="A1725" t="str">
            <v>162002</v>
          </cell>
          <cell r="B1725" t="str">
            <v>DIAMETRO 300-200 MM</v>
          </cell>
          <cell r="C1725" t="str">
            <v>UN</v>
          </cell>
          <cell r="D1725">
            <v>42.93</v>
          </cell>
        </row>
        <row r="1726">
          <cell r="A1726" t="str">
            <v>162003</v>
          </cell>
          <cell r="B1726" t="str">
            <v>DIAMETRO 300-300 MM</v>
          </cell>
          <cell r="C1726" t="str">
            <v>UN</v>
          </cell>
          <cell r="D1726">
            <v>50.72</v>
          </cell>
        </row>
        <row r="1727">
          <cell r="A1727" t="str">
            <v>162004</v>
          </cell>
          <cell r="B1727" t="str">
            <v>DIAMETRO 350-100 MM</v>
          </cell>
          <cell r="C1727" t="str">
            <v>UN</v>
          </cell>
          <cell r="D1727">
            <v>41.37</v>
          </cell>
        </row>
        <row r="1728">
          <cell r="A1728" t="str">
            <v>162005</v>
          </cell>
          <cell r="B1728" t="str">
            <v>DIAMETRO 350-200 MM</v>
          </cell>
          <cell r="C1728" t="str">
            <v>UN</v>
          </cell>
          <cell r="D1728">
            <v>46.58</v>
          </cell>
        </row>
        <row r="1729">
          <cell r="A1729" t="str">
            <v>162006</v>
          </cell>
          <cell r="B1729" t="str">
            <v>DIAMETRO 350-350 MM</v>
          </cell>
          <cell r="C1729" t="str">
            <v>UN</v>
          </cell>
          <cell r="D1729">
            <v>56.16</v>
          </cell>
        </row>
        <row r="1730">
          <cell r="A1730" t="str">
            <v>162007</v>
          </cell>
          <cell r="B1730" t="str">
            <v>DIAMETRO 400-100 MM</v>
          </cell>
          <cell r="C1730" t="str">
            <v>UN</v>
          </cell>
          <cell r="D1730">
            <v>52.1</v>
          </cell>
        </row>
        <row r="1731">
          <cell r="A1731" t="str">
            <v>162008</v>
          </cell>
          <cell r="B1731" t="str">
            <v>DIAMETRO 400-200 MM</v>
          </cell>
          <cell r="C1731" t="str">
            <v>UN</v>
          </cell>
          <cell r="D1731">
            <v>57.69</v>
          </cell>
        </row>
        <row r="1732">
          <cell r="A1732" t="str">
            <v>162009</v>
          </cell>
          <cell r="B1732" t="str">
            <v>DIAMETRO 400-300 MM</v>
          </cell>
          <cell r="C1732" t="str">
            <v>UN</v>
          </cell>
          <cell r="D1732">
            <v>65.709999999999994</v>
          </cell>
        </row>
        <row r="1733">
          <cell r="A1733" t="str">
            <v>162010</v>
          </cell>
          <cell r="B1733" t="str">
            <v>DIAMETRO 400-400 MM</v>
          </cell>
          <cell r="C1733" t="str">
            <v>UN</v>
          </cell>
          <cell r="D1733">
            <v>73.319999999999993</v>
          </cell>
        </row>
        <row r="1734">
          <cell r="A1734" t="str">
            <v>162011</v>
          </cell>
          <cell r="B1734" t="str">
            <v>DIAMETRO 500-100 MM</v>
          </cell>
          <cell r="C1734" t="str">
            <v>UN</v>
          </cell>
          <cell r="D1734">
            <v>69.19</v>
          </cell>
        </row>
        <row r="1735">
          <cell r="A1735" t="str">
            <v>162012</v>
          </cell>
          <cell r="B1735" t="str">
            <v>DIAMETRO 500-200 MM</v>
          </cell>
          <cell r="C1735" t="str">
            <v>UN</v>
          </cell>
          <cell r="D1735">
            <v>75.37</v>
          </cell>
        </row>
        <row r="1736">
          <cell r="A1736" t="str">
            <v>162013</v>
          </cell>
          <cell r="B1736" t="str">
            <v>DIAMETRO 500-300 MM</v>
          </cell>
          <cell r="C1736" t="str">
            <v>UN</v>
          </cell>
          <cell r="D1736">
            <v>84.16</v>
          </cell>
        </row>
        <row r="1737">
          <cell r="A1737" t="str">
            <v>162014</v>
          </cell>
          <cell r="B1737" t="str">
            <v>DIAMETRO 500-400 MM</v>
          </cell>
          <cell r="C1737" t="str">
            <v>UN</v>
          </cell>
          <cell r="D1737">
            <v>92.95</v>
          </cell>
        </row>
        <row r="1738">
          <cell r="A1738" t="str">
            <v>162015</v>
          </cell>
          <cell r="B1738" t="str">
            <v>DIAMETRO 500-500 MM</v>
          </cell>
          <cell r="C1738" t="str">
            <v>UN</v>
          </cell>
          <cell r="D1738">
            <v>101.98</v>
          </cell>
        </row>
        <row r="1739">
          <cell r="A1739" t="str">
            <v>162016</v>
          </cell>
          <cell r="B1739" t="str">
            <v>DIAMETRO 600-100 MM</v>
          </cell>
          <cell r="C1739" t="str">
            <v>UN</v>
          </cell>
          <cell r="D1739">
            <v>90.98</v>
          </cell>
        </row>
        <row r="1740">
          <cell r="A1740" t="str">
            <v>162017</v>
          </cell>
          <cell r="B1740" t="str">
            <v>DIAMETRO 600-200 MM</v>
          </cell>
          <cell r="C1740" t="str">
            <v>UN</v>
          </cell>
          <cell r="D1740">
            <v>98.55</v>
          </cell>
        </row>
        <row r="1741">
          <cell r="A1741" t="str">
            <v>162018</v>
          </cell>
          <cell r="B1741" t="str">
            <v>DIAMETRO 600 - 300MM</v>
          </cell>
          <cell r="C1741" t="str">
            <v>UN</v>
          </cell>
          <cell r="D1741">
            <v>108.83</v>
          </cell>
        </row>
        <row r="1742">
          <cell r="A1742" t="str">
            <v>162019</v>
          </cell>
          <cell r="B1742" t="str">
            <v>DIAMETRO 600-400 MM</v>
          </cell>
          <cell r="C1742" t="str">
            <v>UN</v>
          </cell>
          <cell r="D1742">
            <v>119.14</v>
          </cell>
        </row>
        <row r="1743">
          <cell r="A1743" t="str">
            <v>162020</v>
          </cell>
          <cell r="B1743" t="str">
            <v>DIAMETRO 600-600 MM</v>
          </cell>
          <cell r="C1743" t="str">
            <v>UN</v>
          </cell>
          <cell r="D1743">
            <v>143.34</v>
          </cell>
        </row>
        <row r="1744">
          <cell r="A1744" t="str">
            <v>162021</v>
          </cell>
          <cell r="B1744" t="str">
            <v>DIAMETRO 700-200 MM</v>
          </cell>
          <cell r="C1744" t="str">
            <v>UN</v>
          </cell>
          <cell r="D1744">
            <v>128.63</v>
          </cell>
        </row>
        <row r="1745">
          <cell r="A1745" t="str">
            <v>162022</v>
          </cell>
          <cell r="B1745" t="str">
            <v>DIAMETRO 700-400 MM</v>
          </cell>
          <cell r="C1745" t="str">
            <v>UN</v>
          </cell>
          <cell r="D1745">
            <v>149.38</v>
          </cell>
        </row>
        <row r="1746">
          <cell r="A1746" t="str">
            <v>162023</v>
          </cell>
          <cell r="B1746" t="str">
            <v>DIAMETRO 700-600 MM</v>
          </cell>
          <cell r="C1746" t="str">
            <v>UN</v>
          </cell>
          <cell r="D1746">
            <v>177.38</v>
          </cell>
        </row>
        <row r="1747">
          <cell r="A1747" t="str">
            <v>162024</v>
          </cell>
          <cell r="B1747" t="str">
            <v>DIAMETRO 700-700 MM</v>
          </cell>
          <cell r="C1747" t="str">
            <v>UN</v>
          </cell>
          <cell r="D1747">
            <v>190.68</v>
          </cell>
        </row>
        <row r="1748">
          <cell r="A1748" t="str">
            <v>162025</v>
          </cell>
          <cell r="B1748" t="str">
            <v>DIAMETRO 800-200 MM</v>
          </cell>
          <cell r="C1748" t="str">
            <v>UN</v>
          </cell>
          <cell r="D1748">
            <v>179.58</v>
          </cell>
        </row>
        <row r="1749">
          <cell r="A1749" t="str">
            <v>162026</v>
          </cell>
          <cell r="B1749" t="str">
            <v>DIAMETRO 800-400 MM</v>
          </cell>
          <cell r="C1749" t="str">
            <v>UN</v>
          </cell>
          <cell r="D1749">
            <v>204.8</v>
          </cell>
        </row>
        <row r="1750">
          <cell r="A1750" t="str">
            <v>162027</v>
          </cell>
          <cell r="B1750" t="str">
            <v>DIAMETRO 800-600 MM</v>
          </cell>
          <cell r="C1750" t="str">
            <v>UN</v>
          </cell>
          <cell r="D1750">
            <v>248.11</v>
          </cell>
        </row>
        <row r="1751">
          <cell r="A1751" t="str">
            <v>162028</v>
          </cell>
          <cell r="B1751" t="str">
            <v>DIAMETRO 800-800 MM</v>
          </cell>
          <cell r="C1751" t="str">
            <v>UN</v>
          </cell>
          <cell r="D1751">
            <v>272.95</v>
          </cell>
        </row>
        <row r="1752">
          <cell r="A1752" t="str">
            <v>162029</v>
          </cell>
          <cell r="B1752" t="str">
            <v>DIAMETRO 900-200 MM</v>
          </cell>
          <cell r="C1752" t="str">
            <v>UN</v>
          </cell>
          <cell r="D1752">
            <v>216.52</v>
          </cell>
        </row>
        <row r="1753">
          <cell r="A1753" t="str">
            <v>162030</v>
          </cell>
          <cell r="B1753" t="str">
            <v>DIAMETRO 900-400 MM</v>
          </cell>
          <cell r="C1753" t="str">
            <v>UN</v>
          </cell>
          <cell r="D1753">
            <v>249.08</v>
          </cell>
        </row>
        <row r="1754">
          <cell r="A1754" t="str">
            <v>162031</v>
          </cell>
          <cell r="B1754" t="str">
            <v>DIAMETRO 900-600 MM</v>
          </cell>
          <cell r="C1754" t="str">
            <v>UN</v>
          </cell>
          <cell r="D1754">
            <v>299.63</v>
          </cell>
        </row>
        <row r="1755">
          <cell r="A1755" t="str">
            <v>162032</v>
          </cell>
          <cell r="B1755" t="str">
            <v>DIAMETRO 900-800 MM</v>
          </cell>
          <cell r="C1755" t="str">
            <v>UN</v>
          </cell>
          <cell r="D1755">
            <v>333.73</v>
          </cell>
        </row>
        <row r="1756">
          <cell r="A1756" t="str">
            <v>162033</v>
          </cell>
          <cell r="B1756" t="str">
            <v>DIAMETRO 900-900 MM</v>
          </cell>
          <cell r="C1756" t="str">
            <v>UN</v>
          </cell>
          <cell r="D1756">
            <v>354.45</v>
          </cell>
        </row>
        <row r="1757">
          <cell r="A1757" t="str">
            <v>162034</v>
          </cell>
          <cell r="B1757" t="str">
            <v>DIAMETRO 1000-200 MM</v>
          </cell>
          <cell r="C1757" t="str">
            <v>UN</v>
          </cell>
          <cell r="D1757">
            <v>273.62</v>
          </cell>
        </row>
        <row r="1758">
          <cell r="A1758" t="str">
            <v>162035</v>
          </cell>
          <cell r="B1758" t="str">
            <v>DIAMETRO 1000-400 MM</v>
          </cell>
          <cell r="C1758" t="str">
            <v>UN</v>
          </cell>
          <cell r="D1758">
            <v>305.27999999999997</v>
          </cell>
        </row>
        <row r="1759">
          <cell r="A1759" t="str">
            <v>162036</v>
          </cell>
          <cell r="B1759" t="str">
            <v>DIAMETRO 1000-600 MM</v>
          </cell>
          <cell r="C1759" t="str">
            <v>UN</v>
          </cell>
          <cell r="D1759">
            <v>357.01</v>
          </cell>
        </row>
        <row r="1760">
          <cell r="A1760" t="str">
            <v>162037</v>
          </cell>
          <cell r="B1760" t="str">
            <v>DIAMETRO 1000-800 MM</v>
          </cell>
          <cell r="C1760" t="str">
            <v>UN</v>
          </cell>
          <cell r="D1760">
            <v>398</v>
          </cell>
        </row>
        <row r="1761">
          <cell r="A1761" t="str">
            <v>162038</v>
          </cell>
          <cell r="B1761" t="str">
            <v>DIAMETRO 1000-1000 MM</v>
          </cell>
          <cell r="C1761" t="str">
            <v>UN</v>
          </cell>
          <cell r="D1761">
            <v>437.13</v>
          </cell>
        </row>
        <row r="1762">
          <cell r="A1762" t="str">
            <v>162039</v>
          </cell>
          <cell r="B1762" t="str">
            <v>DIAMETRO 1200-200 MM</v>
          </cell>
          <cell r="C1762" t="str">
            <v>UN</v>
          </cell>
          <cell r="D1762">
            <v>326.95</v>
          </cell>
        </row>
        <row r="1763">
          <cell r="A1763" t="str">
            <v>162040</v>
          </cell>
          <cell r="B1763" t="str">
            <v>DIAMETRO 1200-400 MM</v>
          </cell>
          <cell r="C1763" t="str">
            <v>UN</v>
          </cell>
          <cell r="D1763">
            <v>365.36</v>
          </cell>
        </row>
        <row r="1764">
          <cell r="A1764" t="str">
            <v>162041</v>
          </cell>
          <cell r="B1764" t="str">
            <v>DIAMETRO 1200-600 MM</v>
          </cell>
          <cell r="C1764" t="str">
            <v>UN</v>
          </cell>
          <cell r="D1764">
            <v>425.46</v>
          </cell>
        </row>
        <row r="1765">
          <cell r="A1765" t="str">
            <v>162042</v>
          </cell>
          <cell r="B1765" t="str">
            <v>DIAMETRO 1200-800 MM</v>
          </cell>
          <cell r="C1765" t="str">
            <v>UN</v>
          </cell>
          <cell r="D1765">
            <v>484</v>
          </cell>
        </row>
        <row r="1766">
          <cell r="A1766" t="str">
            <v>162043</v>
          </cell>
          <cell r="B1766" t="str">
            <v>DIAMETRO 1200-1000 MM</v>
          </cell>
          <cell r="C1766" t="str">
            <v>UN</v>
          </cell>
          <cell r="D1766">
            <v>534.77</v>
          </cell>
        </row>
        <row r="1767">
          <cell r="A1767" t="str">
            <v>162044</v>
          </cell>
          <cell r="B1767" t="str">
            <v>DIAMETRO 1200-1200 MM</v>
          </cell>
          <cell r="C1767" t="str">
            <v>UN</v>
          </cell>
          <cell r="D1767">
            <v>562.84</v>
          </cell>
        </row>
        <row r="1769">
          <cell r="A1769" t="str">
            <v>162100</v>
          </cell>
          <cell r="B1769" t="str">
            <v>MONTAGEM DE REDUCOES DE FERRO FUNDIDO TIPO JM</v>
          </cell>
        </row>
        <row r="1770">
          <cell r="A1770" t="str">
            <v>162101</v>
          </cell>
          <cell r="B1770" t="str">
            <v>DIAMETRO 300-150 MM</v>
          </cell>
          <cell r="C1770" t="str">
            <v>UN</v>
          </cell>
          <cell r="D1770">
            <v>30.45</v>
          </cell>
        </row>
        <row r="1771">
          <cell r="A1771" t="str">
            <v>162102</v>
          </cell>
          <cell r="B1771" t="str">
            <v>DIAMETRO 300-200 MM</v>
          </cell>
          <cell r="C1771" t="str">
            <v>UN</v>
          </cell>
          <cell r="D1771">
            <v>30.8</v>
          </cell>
        </row>
        <row r="1772">
          <cell r="A1772" t="str">
            <v>162103</v>
          </cell>
          <cell r="B1772" t="str">
            <v>DIAMETRO 300-250 MM</v>
          </cell>
          <cell r="C1772" t="str">
            <v>UN</v>
          </cell>
          <cell r="D1772">
            <v>31.13</v>
          </cell>
        </row>
        <row r="1773">
          <cell r="A1773" t="str">
            <v>162104</v>
          </cell>
          <cell r="B1773" t="str">
            <v>DIAMETRO 350-200 MM</v>
          </cell>
          <cell r="C1773" t="str">
            <v>UN</v>
          </cell>
          <cell r="D1773">
            <v>41.6</v>
          </cell>
        </row>
        <row r="1774">
          <cell r="A1774" t="str">
            <v>162105</v>
          </cell>
          <cell r="B1774" t="str">
            <v>DIAMETRO 350-250 MM</v>
          </cell>
          <cell r="C1774" t="str">
            <v>UN</v>
          </cell>
          <cell r="D1774">
            <v>41.86</v>
          </cell>
        </row>
        <row r="1775">
          <cell r="A1775" t="str">
            <v>162106</v>
          </cell>
          <cell r="B1775" t="str">
            <v>DIAMETRO 350-300 MM</v>
          </cell>
          <cell r="C1775" t="str">
            <v>UN</v>
          </cell>
          <cell r="D1775">
            <v>42.01</v>
          </cell>
        </row>
        <row r="1776">
          <cell r="A1776" t="str">
            <v>162107</v>
          </cell>
          <cell r="B1776" t="str">
            <v>DIAMETRO 400-250 MM</v>
          </cell>
          <cell r="C1776" t="str">
            <v>UN</v>
          </cell>
          <cell r="D1776">
            <v>44.04</v>
          </cell>
        </row>
        <row r="1777">
          <cell r="A1777" t="str">
            <v>162108</v>
          </cell>
          <cell r="B1777" t="str">
            <v>DIAMETRO 400-300 MM</v>
          </cell>
          <cell r="C1777" t="str">
            <v>UN</v>
          </cell>
          <cell r="D1777">
            <v>44.1</v>
          </cell>
        </row>
        <row r="1778">
          <cell r="A1778" t="str">
            <v>162109</v>
          </cell>
          <cell r="B1778" t="str">
            <v>DIAMETRO 400-350 MM</v>
          </cell>
          <cell r="C1778" t="str">
            <v>UN</v>
          </cell>
          <cell r="D1778">
            <v>44.59</v>
          </cell>
        </row>
        <row r="1779">
          <cell r="A1779" t="str">
            <v>162110</v>
          </cell>
          <cell r="B1779" t="str">
            <v>DIAMETRO 500-350 MM</v>
          </cell>
          <cell r="C1779" t="str">
            <v>UN</v>
          </cell>
          <cell r="D1779">
            <v>60.47</v>
          </cell>
        </row>
        <row r="1780">
          <cell r="A1780" t="str">
            <v>162111</v>
          </cell>
          <cell r="B1780" t="str">
            <v>DIAMETRO 500-400 MM</v>
          </cell>
          <cell r="C1780" t="str">
            <v>UN</v>
          </cell>
          <cell r="D1780">
            <v>68.44</v>
          </cell>
        </row>
        <row r="1781">
          <cell r="A1781" t="str">
            <v>162112</v>
          </cell>
          <cell r="B1781" t="str">
            <v>DIAMETRO 600-400 MM</v>
          </cell>
          <cell r="C1781" t="str">
            <v>UN</v>
          </cell>
          <cell r="D1781">
            <v>80.75</v>
          </cell>
        </row>
        <row r="1782">
          <cell r="A1782" t="str">
            <v>162113</v>
          </cell>
          <cell r="B1782" t="str">
            <v>DIAMETRO 600-500 MM</v>
          </cell>
          <cell r="C1782" t="str">
            <v>UN</v>
          </cell>
          <cell r="D1782">
            <v>81.11</v>
          </cell>
        </row>
        <row r="1783">
          <cell r="A1783" t="str">
            <v>162114</v>
          </cell>
          <cell r="B1783" t="str">
            <v>DIAMETRO 700-500 MM</v>
          </cell>
          <cell r="C1783" t="str">
            <v>UN</v>
          </cell>
          <cell r="D1783">
            <v>112.98</v>
          </cell>
        </row>
        <row r="1784">
          <cell r="A1784" t="str">
            <v>162115</v>
          </cell>
          <cell r="B1784" t="str">
            <v>DIAMETRO 700-600 MM</v>
          </cell>
          <cell r="C1784" t="str">
            <v>UN</v>
          </cell>
          <cell r="D1784">
            <v>135.55000000000001</v>
          </cell>
        </row>
        <row r="1785">
          <cell r="A1785" t="str">
            <v>162116</v>
          </cell>
          <cell r="B1785" t="str">
            <v>DIAMETRO 800-600 MM</v>
          </cell>
          <cell r="C1785" t="str">
            <v>UN</v>
          </cell>
          <cell r="D1785">
            <v>159</v>
          </cell>
        </row>
        <row r="1786">
          <cell r="A1786" t="str">
            <v>162117</v>
          </cell>
          <cell r="B1786" t="str">
            <v>DIAMETRO 800-700 MM</v>
          </cell>
          <cell r="C1786" t="str">
            <v>UN</v>
          </cell>
          <cell r="D1786">
            <v>168.41</v>
          </cell>
        </row>
        <row r="1787">
          <cell r="A1787" t="str">
            <v>162118</v>
          </cell>
          <cell r="B1787" t="str">
            <v>DIAMETRO 900-700 MM</v>
          </cell>
          <cell r="C1787" t="str">
            <v>UN</v>
          </cell>
          <cell r="D1787">
            <v>195.49</v>
          </cell>
        </row>
        <row r="1788">
          <cell r="A1788" t="str">
            <v>162119</v>
          </cell>
          <cell r="B1788" t="str">
            <v>DIAMETRO 900-800 MM</v>
          </cell>
          <cell r="C1788" t="str">
            <v>UN</v>
          </cell>
          <cell r="D1788">
            <v>205.27</v>
          </cell>
        </row>
        <row r="1789">
          <cell r="A1789" t="str">
            <v>162120</v>
          </cell>
          <cell r="B1789" t="str">
            <v>DIAMETRO 1000-800 MM</v>
          </cell>
          <cell r="C1789" t="str">
            <v>UN</v>
          </cell>
          <cell r="D1789">
            <v>240.34</v>
          </cell>
        </row>
        <row r="1790">
          <cell r="A1790" t="str">
            <v>162121</v>
          </cell>
          <cell r="B1790" t="str">
            <v>DIAMETRO 1000-900 MM</v>
          </cell>
          <cell r="C1790" t="str">
            <v>UN</v>
          </cell>
          <cell r="D1790">
            <v>245.33</v>
          </cell>
        </row>
        <row r="1791">
          <cell r="A1791" t="str">
            <v>162122</v>
          </cell>
          <cell r="B1791" t="str">
            <v>DIAMETRO 1200-1000 MM</v>
          </cell>
          <cell r="C1791" t="str">
            <v>UN</v>
          </cell>
          <cell r="D1791">
            <v>278.26</v>
          </cell>
        </row>
        <row r="1793">
          <cell r="A1793" t="str">
            <v>162200</v>
          </cell>
          <cell r="B1793" t="str">
            <v>MONTAGEM DE LUVAS DE CORRER DE FERRO FUNDIDO TIPO JM</v>
          </cell>
        </row>
        <row r="1794">
          <cell r="A1794" t="str">
            <v>162201</v>
          </cell>
          <cell r="B1794" t="str">
            <v>DIAMETRO 100 MM</v>
          </cell>
          <cell r="C1794" t="str">
            <v>UN</v>
          </cell>
          <cell r="D1794">
            <v>10.77</v>
          </cell>
        </row>
        <row r="1795">
          <cell r="A1795" t="str">
            <v>162202</v>
          </cell>
          <cell r="B1795" t="str">
            <v>DIAMETRO 150 MM</v>
          </cell>
          <cell r="C1795" t="str">
            <v>UN</v>
          </cell>
          <cell r="D1795">
            <v>14.96</v>
          </cell>
        </row>
        <row r="1796">
          <cell r="A1796" t="str">
            <v>162203</v>
          </cell>
          <cell r="B1796" t="str">
            <v>DIAMETRO 200 MM</v>
          </cell>
          <cell r="C1796" t="str">
            <v>UN</v>
          </cell>
          <cell r="D1796">
            <v>18.38</v>
          </cell>
        </row>
        <row r="1797">
          <cell r="A1797" t="str">
            <v>162204</v>
          </cell>
          <cell r="B1797" t="str">
            <v>DIAMETRO 250 MM</v>
          </cell>
          <cell r="C1797" t="str">
            <v>UN</v>
          </cell>
          <cell r="D1797">
            <v>24.48</v>
          </cell>
        </row>
        <row r="1798">
          <cell r="A1798" t="str">
            <v>162205</v>
          </cell>
          <cell r="B1798" t="str">
            <v>DIAMETRO 300 MM</v>
          </cell>
          <cell r="C1798" t="str">
            <v>UN</v>
          </cell>
          <cell r="D1798">
            <v>31.95</v>
          </cell>
        </row>
        <row r="1799">
          <cell r="A1799" t="str">
            <v>162206</v>
          </cell>
          <cell r="B1799" t="str">
            <v>DIAMETRO 400 MM</v>
          </cell>
          <cell r="C1799" t="str">
            <v>UN</v>
          </cell>
          <cell r="D1799">
            <v>45.51</v>
          </cell>
        </row>
        <row r="1800">
          <cell r="A1800" t="str">
            <v>162207</v>
          </cell>
          <cell r="B1800" t="str">
            <v>DIAMETRO 500 MM</v>
          </cell>
          <cell r="C1800" t="str">
            <v>UN</v>
          </cell>
          <cell r="D1800">
            <v>59.27</v>
          </cell>
        </row>
        <row r="1801">
          <cell r="A1801" t="str">
            <v>162208</v>
          </cell>
          <cell r="B1801" t="str">
            <v>DIAMETRO 600 MM</v>
          </cell>
          <cell r="C1801" t="str">
            <v>UN</v>
          </cell>
          <cell r="D1801">
            <v>83.68</v>
          </cell>
        </row>
        <row r="1802">
          <cell r="A1802" t="str">
            <v>162209</v>
          </cell>
          <cell r="B1802" t="str">
            <v>DIAMETRO 700 MM</v>
          </cell>
          <cell r="C1802" t="str">
            <v>UN</v>
          </cell>
          <cell r="D1802">
            <v>113.4</v>
          </cell>
        </row>
        <row r="1803">
          <cell r="A1803" t="str">
            <v>162210</v>
          </cell>
          <cell r="B1803" t="str">
            <v>DIAMETRO 800 MM</v>
          </cell>
          <cell r="C1803" t="str">
            <v>UN</v>
          </cell>
          <cell r="D1803">
            <v>161.75</v>
          </cell>
        </row>
        <row r="1804">
          <cell r="A1804" t="str">
            <v>162211</v>
          </cell>
          <cell r="B1804" t="str">
            <v>DIAMETRO 900 MM</v>
          </cell>
          <cell r="C1804" t="str">
            <v>UN</v>
          </cell>
          <cell r="D1804">
            <v>190.33</v>
          </cell>
        </row>
        <row r="1805">
          <cell r="A1805" t="str">
            <v>162212</v>
          </cell>
          <cell r="B1805" t="str">
            <v>DIAMETRO 1000 MM</v>
          </cell>
          <cell r="C1805" t="str">
            <v>UN</v>
          </cell>
          <cell r="D1805">
            <v>225.4</v>
          </cell>
        </row>
        <row r="1806">
          <cell r="A1806" t="str">
            <v>162213</v>
          </cell>
          <cell r="B1806" t="str">
            <v>DIAMETRO 1200 MM</v>
          </cell>
          <cell r="C1806" t="str">
            <v>UN</v>
          </cell>
          <cell r="D1806">
            <v>249.76</v>
          </cell>
        </row>
        <row r="1808">
          <cell r="A1808" t="str">
            <v>162300</v>
          </cell>
          <cell r="B1808" t="str">
            <v>MONTAGEM DE EXTREMIDADES DE FERRO FUNDIDO TIPO JM/F</v>
          </cell>
        </row>
        <row r="1809">
          <cell r="A1809" t="str">
            <v>162301</v>
          </cell>
          <cell r="B1809" t="str">
            <v>DIAMETRO 300 MM</v>
          </cell>
          <cell r="C1809" t="str">
            <v>UN</v>
          </cell>
          <cell r="D1809">
            <v>43.02</v>
          </cell>
        </row>
        <row r="1810">
          <cell r="A1810" t="str">
            <v>162302</v>
          </cell>
          <cell r="B1810" t="str">
            <v>DIAMETRO 400 MM</v>
          </cell>
          <cell r="C1810" t="str">
            <v>UN</v>
          </cell>
          <cell r="D1810">
            <v>60.11</v>
          </cell>
        </row>
        <row r="1811">
          <cell r="A1811" t="str">
            <v>162303</v>
          </cell>
          <cell r="B1811" t="str">
            <v>DIAMETRO 500 MM</v>
          </cell>
          <cell r="C1811" t="str">
            <v>UN</v>
          </cell>
          <cell r="D1811">
            <v>81.62</v>
          </cell>
        </row>
        <row r="1812">
          <cell r="A1812" t="str">
            <v>162304</v>
          </cell>
          <cell r="B1812" t="str">
            <v>DIAMETRO 600 MM</v>
          </cell>
          <cell r="C1812" t="str">
            <v>UN</v>
          </cell>
          <cell r="D1812">
            <v>107.37</v>
          </cell>
        </row>
        <row r="1813">
          <cell r="A1813" t="str">
            <v>162305</v>
          </cell>
          <cell r="B1813" t="str">
            <v>DIAMETRO 700 MM</v>
          </cell>
          <cell r="C1813" t="str">
            <v>UN</v>
          </cell>
          <cell r="D1813">
            <v>142.41999999999999</v>
          </cell>
        </row>
        <row r="1814">
          <cell r="A1814" t="str">
            <v>162306</v>
          </cell>
          <cell r="B1814" t="str">
            <v>DIAMETRO 800 MM</v>
          </cell>
          <cell r="C1814" t="str">
            <v>UN</v>
          </cell>
          <cell r="D1814">
            <v>211.21</v>
          </cell>
        </row>
        <row r="1815">
          <cell r="A1815" t="str">
            <v>162307</v>
          </cell>
          <cell r="B1815" t="str">
            <v>DIAMETRO 900 MM</v>
          </cell>
          <cell r="C1815" t="str">
            <v>UN</v>
          </cell>
          <cell r="D1815">
            <v>244.87</v>
          </cell>
        </row>
        <row r="1816">
          <cell r="A1816" t="str">
            <v>162308</v>
          </cell>
          <cell r="B1816" t="str">
            <v>DIAMETRO 1000 MM</v>
          </cell>
          <cell r="C1816" t="str">
            <v>UN</v>
          </cell>
          <cell r="D1816">
            <v>296.32</v>
          </cell>
        </row>
        <row r="1817">
          <cell r="A1817" t="str">
            <v>162309</v>
          </cell>
          <cell r="B1817" t="str">
            <v>DIAMETRO 1200 MM</v>
          </cell>
          <cell r="C1817" t="str">
            <v>UN</v>
          </cell>
          <cell r="D1817">
            <v>321.45999999999998</v>
          </cell>
        </row>
        <row r="1819">
          <cell r="A1819" t="str">
            <v>162400</v>
          </cell>
          <cell r="B1819" t="str">
            <v>MONTAGEM CURVAS DE FERRO FUNDIDO 90 GR TIPO JE</v>
          </cell>
        </row>
        <row r="1820">
          <cell r="A1820" t="str">
            <v>162401</v>
          </cell>
          <cell r="B1820" t="str">
            <v>DIAMETRO 100 MM</v>
          </cell>
          <cell r="C1820" t="str">
            <v>UN</v>
          </cell>
          <cell r="D1820">
            <v>8.67</v>
          </cell>
        </row>
        <row r="1821">
          <cell r="A1821" t="str">
            <v>162402</v>
          </cell>
          <cell r="B1821" t="str">
            <v>DIAMETRO 150 MM</v>
          </cell>
          <cell r="C1821" t="str">
            <v>UN</v>
          </cell>
          <cell r="D1821">
            <v>10.06</v>
          </cell>
        </row>
        <row r="1822">
          <cell r="A1822" t="str">
            <v>162403</v>
          </cell>
          <cell r="B1822" t="str">
            <v>DIAMETRO 200 MM</v>
          </cell>
          <cell r="C1822" t="str">
            <v>UN</v>
          </cell>
          <cell r="D1822">
            <v>13.75</v>
          </cell>
        </row>
        <row r="1823">
          <cell r="A1823" t="str">
            <v>162404</v>
          </cell>
          <cell r="B1823" t="str">
            <v>DIAMETRO 250 MM</v>
          </cell>
          <cell r="C1823" t="str">
            <v>UN</v>
          </cell>
          <cell r="D1823">
            <v>17.48</v>
          </cell>
        </row>
        <row r="1824">
          <cell r="A1824" t="str">
            <v>162405</v>
          </cell>
          <cell r="B1824" t="str">
            <v>DIAMETRO 300 MM</v>
          </cell>
          <cell r="C1824" t="str">
            <v>UN</v>
          </cell>
          <cell r="D1824">
            <v>22.41</v>
          </cell>
        </row>
        <row r="1825">
          <cell r="A1825" t="str">
            <v>162406</v>
          </cell>
          <cell r="B1825" t="str">
            <v>DIAMETRO 400 MM</v>
          </cell>
          <cell r="C1825" t="str">
            <v>UN</v>
          </cell>
          <cell r="D1825">
            <v>32.58</v>
          </cell>
        </row>
        <row r="1826">
          <cell r="A1826" t="str">
            <v>162407</v>
          </cell>
          <cell r="B1826" t="str">
            <v>DIAMETRO 500 MM</v>
          </cell>
          <cell r="C1826" t="str">
            <v>UN</v>
          </cell>
          <cell r="D1826">
            <v>45.11</v>
          </cell>
        </row>
        <row r="1827">
          <cell r="A1827" t="str">
            <v>162408</v>
          </cell>
          <cell r="B1827" t="str">
            <v>DIAMETRO 600 MM</v>
          </cell>
          <cell r="C1827" t="str">
            <v>UN</v>
          </cell>
          <cell r="D1827">
            <v>61.48</v>
          </cell>
        </row>
        <row r="1829">
          <cell r="A1829" t="str">
            <v>162500</v>
          </cell>
          <cell r="B1829" t="str">
            <v>MONTAGEM DE CURVAS DE FERRO FUNDIDO 45 GR TIPO JE</v>
          </cell>
        </row>
        <row r="1830">
          <cell r="A1830" t="str">
            <v>162501</v>
          </cell>
          <cell r="B1830" t="str">
            <v>DIAMETRO 100 MM</v>
          </cell>
          <cell r="C1830" t="str">
            <v>UN</v>
          </cell>
          <cell r="D1830">
            <v>8.6</v>
          </cell>
        </row>
        <row r="1831">
          <cell r="A1831" t="str">
            <v>162502</v>
          </cell>
          <cell r="B1831" t="str">
            <v>DIAMETRO 150 MM</v>
          </cell>
          <cell r="C1831" t="str">
            <v>UN</v>
          </cell>
          <cell r="D1831">
            <v>9.82</v>
          </cell>
        </row>
        <row r="1832">
          <cell r="A1832" t="str">
            <v>162503</v>
          </cell>
          <cell r="B1832" t="str">
            <v>DIAMETRO 200 MM</v>
          </cell>
          <cell r="C1832" t="str">
            <v>UN</v>
          </cell>
          <cell r="D1832">
            <v>13.22</v>
          </cell>
        </row>
        <row r="1833">
          <cell r="A1833" t="str">
            <v>162504</v>
          </cell>
          <cell r="B1833" t="str">
            <v>DIAMETRO 250 MM</v>
          </cell>
          <cell r="C1833" t="str">
            <v>UN</v>
          </cell>
          <cell r="D1833">
            <v>16.55</v>
          </cell>
        </row>
        <row r="1834">
          <cell r="A1834" t="str">
            <v>162505</v>
          </cell>
          <cell r="B1834" t="str">
            <v>DIAMETRO 300 MM</v>
          </cell>
          <cell r="C1834" t="str">
            <v>UN</v>
          </cell>
          <cell r="D1834">
            <v>20.74</v>
          </cell>
        </row>
        <row r="1835">
          <cell r="A1835" t="str">
            <v>162506</v>
          </cell>
          <cell r="B1835" t="str">
            <v>DIAMETRO 400 MM</v>
          </cell>
          <cell r="C1835" t="str">
            <v>UN</v>
          </cell>
          <cell r="D1835">
            <v>29.39</v>
          </cell>
        </row>
        <row r="1836">
          <cell r="A1836" t="str">
            <v>162507</v>
          </cell>
          <cell r="B1836" t="str">
            <v>DIAMETRO 500 MM</v>
          </cell>
          <cell r="C1836" t="str">
            <v>UN</v>
          </cell>
          <cell r="D1836">
            <v>39.67</v>
          </cell>
        </row>
        <row r="1837">
          <cell r="A1837" t="str">
            <v>162508</v>
          </cell>
          <cell r="B1837" t="str">
            <v>DIAMETRO 600 MM</v>
          </cell>
          <cell r="C1837" t="str">
            <v>UN</v>
          </cell>
          <cell r="D1837">
            <v>52.26</v>
          </cell>
        </row>
        <row r="1839">
          <cell r="A1839" t="str">
            <v>162600</v>
          </cell>
          <cell r="B1839" t="str">
            <v>MONTAGEM DE CURVA DE FERRO FUNDIDO 22 GR 30 MIN. TIPO JE</v>
          </cell>
        </row>
        <row r="1840">
          <cell r="A1840" t="str">
            <v>162601</v>
          </cell>
          <cell r="B1840" t="str">
            <v>DIAMETRO 100 MM</v>
          </cell>
          <cell r="C1840" t="str">
            <v>UN</v>
          </cell>
          <cell r="D1840">
            <v>8.52</v>
          </cell>
        </row>
        <row r="1841">
          <cell r="A1841" t="str">
            <v>162602</v>
          </cell>
          <cell r="B1841" t="str">
            <v>DIAMETRO 150 MM</v>
          </cell>
          <cell r="C1841" t="str">
            <v>UN</v>
          </cell>
          <cell r="D1841">
            <v>9.74</v>
          </cell>
        </row>
        <row r="1842">
          <cell r="A1842" t="str">
            <v>162603</v>
          </cell>
          <cell r="B1842" t="str">
            <v>DIAMETRO 200 MM</v>
          </cell>
          <cell r="C1842" t="str">
            <v>UN</v>
          </cell>
          <cell r="D1842">
            <v>12.87</v>
          </cell>
        </row>
        <row r="1843">
          <cell r="A1843" t="str">
            <v>162604</v>
          </cell>
          <cell r="B1843" t="str">
            <v>DIAMETRO 250 MM</v>
          </cell>
          <cell r="C1843" t="str">
            <v>UN</v>
          </cell>
          <cell r="D1843">
            <v>16.03</v>
          </cell>
        </row>
        <row r="1844">
          <cell r="A1844" t="str">
            <v>162605</v>
          </cell>
          <cell r="B1844" t="str">
            <v>DIAMETRO 300 MM</v>
          </cell>
          <cell r="C1844" t="str">
            <v>UN</v>
          </cell>
          <cell r="D1844">
            <v>19.89</v>
          </cell>
        </row>
        <row r="1845">
          <cell r="A1845" t="str">
            <v>162606</v>
          </cell>
          <cell r="B1845" t="str">
            <v>DIAMETRO 400 MM</v>
          </cell>
          <cell r="C1845" t="str">
            <v>UN</v>
          </cell>
          <cell r="D1845">
            <v>27.73</v>
          </cell>
        </row>
        <row r="1846">
          <cell r="A1846" t="str">
            <v>162607</v>
          </cell>
          <cell r="B1846" t="str">
            <v>DIAMETRO 500 MM</v>
          </cell>
          <cell r="C1846" t="str">
            <v>UN</v>
          </cell>
          <cell r="D1846">
            <v>36.119999999999997</v>
          </cell>
        </row>
        <row r="1847">
          <cell r="A1847" t="str">
            <v>162608</v>
          </cell>
          <cell r="B1847" t="str">
            <v>DIAMETRO 600 MM</v>
          </cell>
          <cell r="C1847" t="str">
            <v>UN</v>
          </cell>
          <cell r="D1847">
            <v>46.84</v>
          </cell>
        </row>
        <row r="1849">
          <cell r="A1849" t="str">
            <v>162700</v>
          </cell>
          <cell r="B1849" t="str">
            <v>MONTAGEM DE CURVAS DE FERRO FUNDIDO 11 GR 15 MIN. TIPO JE</v>
          </cell>
        </row>
        <row r="1850">
          <cell r="A1850" t="str">
            <v>162701</v>
          </cell>
          <cell r="B1850" t="str">
            <v>DIAMETRO 300 MM</v>
          </cell>
          <cell r="C1850" t="str">
            <v>UN</v>
          </cell>
          <cell r="D1850">
            <v>19.52</v>
          </cell>
        </row>
        <row r="1851">
          <cell r="A1851" t="str">
            <v>162702</v>
          </cell>
          <cell r="B1851" t="str">
            <v>DIAMETRO 400 MM</v>
          </cell>
          <cell r="C1851" t="str">
            <v>UN</v>
          </cell>
          <cell r="D1851">
            <v>26.78</v>
          </cell>
        </row>
        <row r="1852">
          <cell r="A1852" t="str">
            <v>162703</v>
          </cell>
          <cell r="B1852" t="str">
            <v>DIAMETRO 500 MM</v>
          </cell>
          <cell r="C1852" t="str">
            <v>UN</v>
          </cell>
          <cell r="D1852">
            <v>34.58</v>
          </cell>
        </row>
        <row r="1853">
          <cell r="A1853" t="str">
            <v>162704</v>
          </cell>
          <cell r="B1853" t="str">
            <v>DIAMETRO 600 MM</v>
          </cell>
          <cell r="C1853" t="str">
            <v>UN</v>
          </cell>
          <cell r="D1853">
            <v>44.48</v>
          </cell>
        </row>
        <row r="1855">
          <cell r="A1855" t="str">
            <v>162800</v>
          </cell>
          <cell r="B1855" t="str">
            <v>MONTAGEM DE CRUZETAS DE FERRO FUNDIDO TIPO JE</v>
          </cell>
        </row>
        <row r="1856">
          <cell r="A1856" t="str">
            <v>162801</v>
          </cell>
          <cell r="B1856" t="str">
            <v>DIAMETRO 100-50 MM</v>
          </cell>
          <cell r="C1856" t="str">
            <v>UN</v>
          </cell>
          <cell r="D1856">
            <v>16.95</v>
          </cell>
        </row>
        <row r="1857">
          <cell r="A1857" t="str">
            <v>162802</v>
          </cell>
          <cell r="B1857" t="str">
            <v>DIAMETRO 100-75 MM</v>
          </cell>
          <cell r="C1857" t="str">
            <v>UN</v>
          </cell>
          <cell r="D1857">
            <v>17.18</v>
          </cell>
        </row>
        <row r="1858">
          <cell r="A1858" t="str">
            <v>162803</v>
          </cell>
          <cell r="B1858" t="str">
            <v>DIAMETRO 100-100 MM</v>
          </cell>
          <cell r="C1858" t="str">
            <v>UN</v>
          </cell>
          <cell r="D1858">
            <v>17.309999999999999</v>
          </cell>
        </row>
        <row r="1859">
          <cell r="A1859" t="str">
            <v>162804</v>
          </cell>
          <cell r="B1859" t="str">
            <v>DIAMETRO 150-50 MM</v>
          </cell>
          <cell r="C1859" t="str">
            <v>UN</v>
          </cell>
          <cell r="D1859">
            <v>12.99</v>
          </cell>
        </row>
        <row r="1860">
          <cell r="A1860" t="str">
            <v>162805</v>
          </cell>
          <cell r="B1860" t="str">
            <v>DIAMETRO 150-75 MM</v>
          </cell>
          <cell r="C1860" t="str">
            <v>UN</v>
          </cell>
          <cell r="D1860">
            <v>20.079999999999998</v>
          </cell>
        </row>
        <row r="1861">
          <cell r="A1861" t="str">
            <v>162806</v>
          </cell>
          <cell r="B1861" t="str">
            <v>DIAMETRO 150-100 MM</v>
          </cell>
          <cell r="C1861" t="str">
            <v>UN</v>
          </cell>
          <cell r="D1861">
            <v>21.08</v>
          </cell>
        </row>
        <row r="1862">
          <cell r="A1862" t="str">
            <v>162807</v>
          </cell>
          <cell r="B1862" t="str">
            <v>DIAMETRO 150-150 MM</v>
          </cell>
          <cell r="C1862" t="str">
            <v>UN</v>
          </cell>
          <cell r="D1862">
            <v>22.31</v>
          </cell>
        </row>
        <row r="1863">
          <cell r="A1863" t="str">
            <v>162808</v>
          </cell>
          <cell r="B1863" t="str">
            <v>DIAMETRO 200-50 MM</v>
          </cell>
          <cell r="C1863" t="str">
            <v>UN</v>
          </cell>
          <cell r="D1863">
            <v>15.01</v>
          </cell>
        </row>
        <row r="1864">
          <cell r="A1864" t="str">
            <v>162809</v>
          </cell>
          <cell r="B1864" t="str">
            <v>DIAMETRO 200-75 MM</v>
          </cell>
          <cell r="C1864" t="str">
            <v>UN</v>
          </cell>
          <cell r="D1864">
            <v>16.649999999999999</v>
          </cell>
        </row>
        <row r="1865">
          <cell r="A1865" t="str">
            <v>162810</v>
          </cell>
          <cell r="B1865" t="str">
            <v>DIAMETRO 200-100 MM</v>
          </cell>
          <cell r="C1865" t="str">
            <v>UN</v>
          </cell>
          <cell r="D1865">
            <v>25.44</v>
          </cell>
        </row>
        <row r="1866">
          <cell r="A1866" t="str">
            <v>162811</v>
          </cell>
          <cell r="B1866" t="str">
            <v>DIAMETRO 200-200 MM</v>
          </cell>
          <cell r="C1866" t="str">
            <v>UN</v>
          </cell>
          <cell r="D1866">
            <v>27.53</v>
          </cell>
        </row>
        <row r="1867">
          <cell r="A1867" t="str">
            <v>162812</v>
          </cell>
          <cell r="B1867" t="str">
            <v>DIAMETRO 250-50 MM</v>
          </cell>
          <cell r="C1867" t="str">
            <v>UN</v>
          </cell>
          <cell r="D1867">
            <v>23.2</v>
          </cell>
        </row>
        <row r="1868">
          <cell r="A1868" t="str">
            <v>162813</v>
          </cell>
          <cell r="B1868" t="str">
            <v>DIAMETRO 250-75 MM</v>
          </cell>
          <cell r="C1868" t="str">
            <v>UN</v>
          </cell>
          <cell r="D1868">
            <v>30.56</v>
          </cell>
        </row>
        <row r="1869">
          <cell r="A1869" t="str">
            <v>162814</v>
          </cell>
          <cell r="B1869" t="str">
            <v>DIAMETRO 250-100 MM</v>
          </cell>
          <cell r="C1869" t="str">
            <v>UN</v>
          </cell>
          <cell r="D1869">
            <v>30.92</v>
          </cell>
        </row>
        <row r="1870">
          <cell r="A1870" t="str">
            <v>162815</v>
          </cell>
          <cell r="B1870" t="str">
            <v>DIAMETRO 250-250 MM</v>
          </cell>
          <cell r="C1870" t="str">
            <v>UN</v>
          </cell>
          <cell r="D1870">
            <v>32.47</v>
          </cell>
        </row>
        <row r="1871">
          <cell r="A1871" t="str">
            <v>162816</v>
          </cell>
          <cell r="B1871" t="str">
            <v>DIAMETRO 300-75 MM</v>
          </cell>
          <cell r="C1871" t="str">
            <v>UN</v>
          </cell>
          <cell r="D1871">
            <v>36.880000000000003</v>
          </cell>
        </row>
        <row r="1872">
          <cell r="A1872" t="str">
            <v>162817</v>
          </cell>
          <cell r="B1872" t="str">
            <v>DIAMETRO 300-100 MM</v>
          </cell>
          <cell r="C1872" t="str">
            <v>UN</v>
          </cell>
          <cell r="D1872">
            <v>37.46</v>
          </cell>
        </row>
        <row r="1873">
          <cell r="A1873" t="str">
            <v>162818</v>
          </cell>
          <cell r="B1873" t="str">
            <v>DIAMETRO 300-200 MM</v>
          </cell>
          <cell r="C1873" t="str">
            <v>UN</v>
          </cell>
          <cell r="D1873">
            <v>38.6</v>
          </cell>
        </row>
        <row r="1874">
          <cell r="A1874" t="str">
            <v>162819</v>
          </cell>
          <cell r="B1874" t="str">
            <v>DIAMETRO 300-300 MM</v>
          </cell>
          <cell r="C1874" t="str">
            <v>UN</v>
          </cell>
          <cell r="D1874">
            <v>40.75</v>
          </cell>
        </row>
        <row r="1875">
          <cell r="A1875" t="str">
            <v>162820</v>
          </cell>
          <cell r="B1875" t="str">
            <v>DIAMETRO 400-75 MM</v>
          </cell>
          <cell r="C1875" t="str">
            <v>UN</v>
          </cell>
          <cell r="D1875">
            <v>48.95</v>
          </cell>
        </row>
        <row r="1876">
          <cell r="A1876" t="str">
            <v>162821</v>
          </cell>
          <cell r="B1876" t="str">
            <v>DIAMETRO 400-100 MM</v>
          </cell>
          <cell r="C1876" t="str">
            <v>UN</v>
          </cell>
          <cell r="D1876">
            <v>49.58</v>
          </cell>
        </row>
        <row r="1877">
          <cell r="A1877" t="str">
            <v>162822</v>
          </cell>
          <cell r="B1877" t="str">
            <v>DIAMETRO 400-200 MM</v>
          </cell>
          <cell r="C1877" t="str">
            <v>UN</v>
          </cell>
          <cell r="D1877">
            <v>51.2</v>
          </cell>
        </row>
        <row r="1878">
          <cell r="A1878" t="str">
            <v>162823</v>
          </cell>
          <cell r="B1878" t="str">
            <v>DIAMETRO 400-300 MM</v>
          </cell>
          <cell r="C1878" t="str">
            <v>UN</v>
          </cell>
          <cell r="D1878">
            <v>53.57</v>
          </cell>
        </row>
        <row r="1879">
          <cell r="A1879" t="str">
            <v>162824</v>
          </cell>
          <cell r="B1879" t="str">
            <v>DIAMETRO 400-400 MM</v>
          </cell>
          <cell r="C1879" t="str">
            <v>UN</v>
          </cell>
          <cell r="D1879">
            <v>56.37</v>
          </cell>
        </row>
        <row r="1880">
          <cell r="A1880" t="str">
            <v>162825</v>
          </cell>
          <cell r="B1880" t="str">
            <v>DIAMETRO 500-75 MM</v>
          </cell>
          <cell r="C1880" t="str">
            <v>UN</v>
          </cell>
          <cell r="D1880">
            <v>58.38</v>
          </cell>
        </row>
        <row r="1881">
          <cell r="A1881" t="str">
            <v>162826</v>
          </cell>
          <cell r="B1881" t="str">
            <v>DIAMETRO 500-100 MM</v>
          </cell>
          <cell r="C1881" t="str">
            <v>UN</v>
          </cell>
          <cell r="D1881">
            <v>61.71</v>
          </cell>
        </row>
        <row r="1882">
          <cell r="A1882" t="str">
            <v>162827</v>
          </cell>
          <cell r="B1882" t="str">
            <v>DIAMETRO 500-200 MM</v>
          </cell>
          <cell r="C1882" t="str">
            <v>UN</v>
          </cell>
          <cell r="D1882">
            <v>63.82</v>
          </cell>
        </row>
        <row r="1883">
          <cell r="A1883" t="str">
            <v>162828</v>
          </cell>
          <cell r="B1883" t="str">
            <v>DIAMETRO 500-300 MM</v>
          </cell>
          <cell r="C1883" t="str">
            <v>UN</v>
          </cell>
          <cell r="D1883">
            <v>67.069999999999993</v>
          </cell>
        </row>
        <row r="1884">
          <cell r="A1884" t="str">
            <v>162829</v>
          </cell>
          <cell r="B1884" t="str">
            <v>DIAMETRO 500-500 MM</v>
          </cell>
          <cell r="C1884" t="str">
            <v>UN</v>
          </cell>
          <cell r="D1884">
            <v>74.22</v>
          </cell>
        </row>
        <row r="1885">
          <cell r="A1885" t="str">
            <v>162830</v>
          </cell>
          <cell r="B1885" t="str">
            <v>DIAMETRO 600-75 MM</v>
          </cell>
          <cell r="C1885" t="str">
            <v>UN</v>
          </cell>
          <cell r="D1885">
            <v>75.06</v>
          </cell>
        </row>
        <row r="1886">
          <cell r="A1886" t="str">
            <v>162831</v>
          </cell>
          <cell r="B1886" t="str">
            <v>DIAMETRO 600-100 MM</v>
          </cell>
          <cell r="C1886" t="str">
            <v>UN</v>
          </cell>
          <cell r="D1886">
            <v>76.599999999999994</v>
          </cell>
        </row>
        <row r="1887">
          <cell r="A1887" t="str">
            <v>162832</v>
          </cell>
          <cell r="B1887" t="str">
            <v>DIAMETRO 600-200 MM</v>
          </cell>
          <cell r="C1887" t="str">
            <v>UN</v>
          </cell>
          <cell r="D1887">
            <v>79.72</v>
          </cell>
        </row>
        <row r="1888">
          <cell r="A1888" t="str">
            <v>162833</v>
          </cell>
          <cell r="B1888" t="str">
            <v>DIAMETRO 600-300 MM</v>
          </cell>
          <cell r="C1888" t="str">
            <v>UN</v>
          </cell>
          <cell r="D1888">
            <v>83.6</v>
          </cell>
        </row>
        <row r="1889">
          <cell r="A1889" t="str">
            <v>162834</v>
          </cell>
          <cell r="B1889" t="str">
            <v>DIAMETRO 600-400 MM</v>
          </cell>
          <cell r="C1889" t="str">
            <v>UN</v>
          </cell>
          <cell r="D1889">
            <v>87.58</v>
          </cell>
        </row>
        <row r="1890">
          <cell r="A1890" t="str">
            <v>162835</v>
          </cell>
          <cell r="B1890" t="str">
            <v>DIAMETRO 600-600 MM</v>
          </cell>
          <cell r="C1890" t="str">
            <v>UN</v>
          </cell>
          <cell r="D1890">
            <v>98.48</v>
          </cell>
        </row>
        <row r="1892">
          <cell r="A1892" t="str">
            <v>162900</v>
          </cell>
          <cell r="B1892" t="str">
            <v>MONTAGEM DE TES DE FERRO FUNDIDO TIPO JE</v>
          </cell>
        </row>
        <row r="1893">
          <cell r="A1893" t="str">
            <v>162901</v>
          </cell>
          <cell r="B1893" t="str">
            <v>DIAMETRO 100-50 MM</v>
          </cell>
          <cell r="C1893" t="str">
            <v>UN</v>
          </cell>
          <cell r="D1893">
            <v>11.01</v>
          </cell>
        </row>
        <row r="1894">
          <cell r="A1894" t="str">
            <v>162902</v>
          </cell>
          <cell r="B1894" t="str">
            <v>DIAMETRO 100-75 MM</v>
          </cell>
          <cell r="C1894" t="str">
            <v>UN</v>
          </cell>
          <cell r="D1894">
            <v>11.09</v>
          </cell>
        </row>
        <row r="1895">
          <cell r="A1895" t="str">
            <v>162903</v>
          </cell>
          <cell r="B1895" t="str">
            <v>DIAMETRO 100-100 MM</v>
          </cell>
          <cell r="C1895" t="str">
            <v>UN</v>
          </cell>
          <cell r="D1895">
            <v>12.98</v>
          </cell>
        </row>
        <row r="1896">
          <cell r="A1896" t="str">
            <v>162904</v>
          </cell>
          <cell r="B1896" t="str">
            <v>DIAMETRO 150-50 MM</v>
          </cell>
          <cell r="C1896" t="str">
            <v>UN</v>
          </cell>
          <cell r="D1896">
            <v>12.22</v>
          </cell>
        </row>
        <row r="1897">
          <cell r="A1897" t="str">
            <v>162905</v>
          </cell>
          <cell r="B1897" t="str">
            <v>DIAMETRO 150-75 MM</v>
          </cell>
          <cell r="C1897" t="str">
            <v>UN</v>
          </cell>
          <cell r="D1897">
            <v>12.3</v>
          </cell>
        </row>
        <row r="1898">
          <cell r="A1898" t="str">
            <v>162906</v>
          </cell>
          <cell r="B1898" t="str">
            <v>DIAMETRO 150-100 MM</v>
          </cell>
          <cell r="C1898" t="str">
            <v>UN</v>
          </cell>
          <cell r="D1898">
            <v>14.27</v>
          </cell>
        </row>
        <row r="1899">
          <cell r="A1899" t="str">
            <v>162907</v>
          </cell>
          <cell r="B1899" t="str">
            <v>DIAMETRO 150-150 MM</v>
          </cell>
          <cell r="C1899" t="str">
            <v>UN</v>
          </cell>
          <cell r="D1899">
            <v>14.88</v>
          </cell>
        </row>
        <row r="1900">
          <cell r="A1900" t="str">
            <v>162908</v>
          </cell>
          <cell r="B1900" t="str">
            <v>DIAMETRO 200-50 MM</v>
          </cell>
          <cell r="C1900" t="str">
            <v>UN</v>
          </cell>
          <cell r="D1900">
            <v>15.38</v>
          </cell>
        </row>
        <row r="1901">
          <cell r="A1901" t="str">
            <v>162909</v>
          </cell>
          <cell r="B1901" t="str">
            <v>DIAMETRO 200-75 MM</v>
          </cell>
          <cell r="C1901" t="str">
            <v>UN</v>
          </cell>
          <cell r="D1901">
            <v>15.64</v>
          </cell>
        </row>
        <row r="1902">
          <cell r="A1902" t="str">
            <v>162910</v>
          </cell>
          <cell r="B1902" t="str">
            <v>DIAMETRO 200-100 MM</v>
          </cell>
          <cell r="C1902" t="str">
            <v>UN</v>
          </cell>
          <cell r="D1902">
            <v>17.510000000000002</v>
          </cell>
        </row>
        <row r="1903">
          <cell r="A1903" t="str">
            <v>162911</v>
          </cell>
          <cell r="B1903" t="str">
            <v>DIAMETRO 200-200 MM</v>
          </cell>
          <cell r="C1903" t="str">
            <v>UN</v>
          </cell>
          <cell r="D1903">
            <v>20.059999999999999</v>
          </cell>
        </row>
        <row r="1904">
          <cell r="A1904" t="str">
            <v>162912</v>
          </cell>
          <cell r="B1904" t="str">
            <v>DIAMETRO 250-50 MM</v>
          </cell>
          <cell r="C1904" t="str">
            <v>UN</v>
          </cell>
          <cell r="D1904">
            <v>18.350000000000001</v>
          </cell>
        </row>
        <row r="1905">
          <cell r="A1905" t="str">
            <v>162913</v>
          </cell>
          <cell r="B1905" t="str">
            <v>DIAMETRO 250-75 MM</v>
          </cell>
          <cell r="C1905" t="str">
            <v>UN</v>
          </cell>
          <cell r="D1905">
            <v>18.62</v>
          </cell>
        </row>
        <row r="1906">
          <cell r="A1906" t="str">
            <v>162914</v>
          </cell>
          <cell r="B1906" t="str">
            <v>DIAMETRO 250-100 MM</v>
          </cell>
          <cell r="C1906" t="str">
            <v>UN</v>
          </cell>
          <cell r="D1906">
            <v>20.68</v>
          </cell>
        </row>
        <row r="1907">
          <cell r="A1907" t="str">
            <v>162915</v>
          </cell>
          <cell r="B1907" t="str">
            <v>DIAMETRO 250-250 MM</v>
          </cell>
          <cell r="C1907" t="str">
            <v>UN</v>
          </cell>
          <cell r="D1907">
            <v>24.96</v>
          </cell>
        </row>
        <row r="1908">
          <cell r="A1908" t="str">
            <v>162916</v>
          </cell>
          <cell r="B1908" t="str">
            <v>DIAMETRO 300-75 MM</v>
          </cell>
          <cell r="C1908" t="str">
            <v>UN</v>
          </cell>
          <cell r="D1908">
            <v>22.29</v>
          </cell>
        </row>
        <row r="1909">
          <cell r="A1909" t="str">
            <v>162917</v>
          </cell>
          <cell r="B1909" t="str">
            <v>DIAMETRO 300-100 MM</v>
          </cell>
          <cell r="C1909" t="str">
            <v>UN</v>
          </cell>
          <cell r="D1909">
            <v>24.61</v>
          </cell>
        </row>
        <row r="1910">
          <cell r="A1910" t="str">
            <v>162918</v>
          </cell>
          <cell r="B1910" t="str">
            <v>DIAMETRO 300-150 MM</v>
          </cell>
          <cell r="C1910" t="str">
            <v>UN</v>
          </cell>
          <cell r="D1910">
            <v>25.4</v>
          </cell>
        </row>
        <row r="1911">
          <cell r="A1911" t="str">
            <v>162919</v>
          </cell>
          <cell r="B1911" t="str">
            <v>DIAMETRO 300-200 MM</v>
          </cell>
          <cell r="C1911" t="str">
            <v>UN</v>
          </cell>
          <cell r="D1911">
            <v>27.31</v>
          </cell>
        </row>
        <row r="1912">
          <cell r="A1912" t="str">
            <v>162920</v>
          </cell>
          <cell r="B1912" t="str">
            <v>DIAMETRO 300-250 MM</v>
          </cell>
          <cell r="C1912" t="str">
            <v>UN</v>
          </cell>
          <cell r="D1912">
            <v>29.14</v>
          </cell>
        </row>
        <row r="1913">
          <cell r="A1913" t="str">
            <v>162921</v>
          </cell>
          <cell r="B1913" t="str">
            <v>DIAMETRO 300-300 MM</v>
          </cell>
          <cell r="C1913" t="str">
            <v>UN</v>
          </cell>
          <cell r="D1913">
            <v>31.52</v>
          </cell>
        </row>
        <row r="1914">
          <cell r="A1914" t="str">
            <v>162922</v>
          </cell>
          <cell r="B1914" t="str">
            <v>DIAMETRO 400-75 MM</v>
          </cell>
          <cell r="C1914" t="str">
            <v>UN</v>
          </cell>
          <cell r="D1914">
            <v>29.88</v>
          </cell>
        </row>
        <row r="1915">
          <cell r="A1915" t="str">
            <v>162923</v>
          </cell>
          <cell r="B1915" t="str">
            <v>DIAMETRO 400-100 MM</v>
          </cell>
          <cell r="C1915" t="str">
            <v>UN</v>
          </cell>
          <cell r="D1915">
            <v>32.11</v>
          </cell>
        </row>
        <row r="1916">
          <cell r="A1916" t="str">
            <v>162924</v>
          </cell>
          <cell r="B1916" t="str">
            <v>DIAMETRO 400-200 MM</v>
          </cell>
          <cell r="C1916" t="str">
            <v>UN</v>
          </cell>
          <cell r="D1916">
            <v>35.49</v>
          </cell>
        </row>
        <row r="1917">
          <cell r="A1917" t="str">
            <v>162925</v>
          </cell>
          <cell r="B1917" t="str">
            <v>DIAMETRO 400-300 MM</v>
          </cell>
          <cell r="C1917" t="str">
            <v>UN</v>
          </cell>
          <cell r="D1917">
            <v>39.880000000000003</v>
          </cell>
        </row>
        <row r="1918">
          <cell r="A1918" t="str">
            <v>162926</v>
          </cell>
          <cell r="B1918" t="str">
            <v>DIAMETRO 400-400 MM</v>
          </cell>
          <cell r="C1918" t="str">
            <v>UN</v>
          </cell>
          <cell r="D1918">
            <v>44.24</v>
          </cell>
        </row>
        <row r="1919">
          <cell r="A1919" t="str">
            <v>162927</v>
          </cell>
          <cell r="B1919" t="str">
            <v>DIAMETRO 500-100 MM</v>
          </cell>
          <cell r="C1919" t="str">
            <v>UN</v>
          </cell>
          <cell r="D1919">
            <v>40.07</v>
          </cell>
        </row>
        <row r="1920">
          <cell r="A1920" t="str">
            <v>162928</v>
          </cell>
          <cell r="B1920" t="str">
            <v>DIAMETRO 500-200 MM</v>
          </cell>
          <cell r="C1920" t="str">
            <v>UN</v>
          </cell>
          <cell r="D1920">
            <v>44.23</v>
          </cell>
        </row>
        <row r="1921">
          <cell r="A1921" t="str">
            <v>162929</v>
          </cell>
          <cell r="B1921" t="str">
            <v>DIAMETRO 500-300 MM</v>
          </cell>
          <cell r="C1921" t="str">
            <v>UN</v>
          </cell>
          <cell r="D1921">
            <v>49.21</v>
          </cell>
        </row>
        <row r="1922">
          <cell r="A1922" t="str">
            <v>162930</v>
          </cell>
          <cell r="B1922" t="str">
            <v>DIAMETRO 500-500 MM</v>
          </cell>
          <cell r="C1922" t="str">
            <v>UN</v>
          </cell>
          <cell r="D1922">
            <v>59.09</v>
          </cell>
        </row>
        <row r="1923">
          <cell r="A1923" t="str">
            <v>162931</v>
          </cell>
          <cell r="B1923" t="str">
            <v>DIAMETRO 600-100 MM</v>
          </cell>
          <cell r="C1923" t="str">
            <v>UN</v>
          </cell>
          <cell r="D1923">
            <v>50.19</v>
          </cell>
        </row>
        <row r="1924">
          <cell r="A1924" t="str">
            <v>162932</v>
          </cell>
          <cell r="B1924" t="str">
            <v>DIAMETRO 600-200 MM</v>
          </cell>
          <cell r="C1924" t="str">
            <v>UN</v>
          </cell>
          <cell r="D1924">
            <v>55.07</v>
          </cell>
        </row>
        <row r="1925">
          <cell r="A1925" t="str">
            <v>162933</v>
          </cell>
          <cell r="B1925" t="str">
            <v>DIAMETRO 600-300 MM</v>
          </cell>
          <cell r="C1925" t="str">
            <v>UN</v>
          </cell>
          <cell r="D1925">
            <v>64.510000000000005</v>
          </cell>
        </row>
        <row r="1926">
          <cell r="A1926" t="str">
            <v>162934</v>
          </cell>
          <cell r="B1926" t="str">
            <v>DIAMETRO 600-400 MM</v>
          </cell>
          <cell r="C1926" t="str">
            <v>UN</v>
          </cell>
          <cell r="D1926">
            <v>73.599999999999994</v>
          </cell>
        </row>
        <row r="1927">
          <cell r="A1927" t="str">
            <v>162935</v>
          </cell>
          <cell r="B1927" t="str">
            <v>DIAMETRO 600- 600 MM</v>
          </cell>
          <cell r="C1927" t="str">
            <v>UN</v>
          </cell>
          <cell r="D1927">
            <v>93.72</v>
          </cell>
        </row>
        <row r="1929">
          <cell r="A1929" t="str">
            <v>163000</v>
          </cell>
          <cell r="B1929" t="str">
            <v>MONTAGEM DE TES DE FERRO FUNDIDO TIPO JE/F</v>
          </cell>
        </row>
        <row r="1930">
          <cell r="A1930" t="str">
            <v>163001</v>
          </cell>
          <cell r="B1930" t="str">
            <v>DIAMETRO 100-50 MM</v>
          </cell>
          <cell r="C1930" t="str">
            <v>UN</v>
          </cell>
          <cell r="D1930">
            <v>11.55</v>
          </cell>
        </row>
        <row r="1931">
          <cell r="A1931" t="str">
            <v>163002</v>
          </cell>
          <cell r="B1931" t="str">
            <v>DIAMETRO 150-50 MM</v>
          </cell>
          <cell r="C1931" t="str">
            <v>UN</v>
          </cell>
          <cell r="D1931">
            <v>12.42</v>
          </cell>
        </row>
        <row r="1932">
          <cell r="A1932" t="str">
            <v>163003</v>
          </cell>
          <cell r="B1932" t="str">
            <v>DIAMETRO 150-75 MM</v>
          </cell>
          <cell r="C1932" t="str">
            <v>UN</v>
          </cell>
          <cell r="D1932">
            <v>12.56</v>
          </cell>
        </row>
        <row r="1933">
          <cell r="A1933" t="str">
            <v>163004</v>
          </cell>
          <cell r="B1933" t="str">
            <v>DIAMETRO 200-50 MM</v>
          </cell>
          <cell r="C1933" t="str">
            <v>UN</v>
          </cell>
          <cell r="D1933">
            <v>15.74</v>
          </cell>
        </row>
        <row r="1934">
          <cell r="A1934" t="str">
            <v>163005</v>
          </cell>
          <cell r="B1934" t="str">
            <v>DIAMETRO 200-75 MM</v>
          </cell>
          <cell r="C1934" t="str">
            <v>UN</v>
          </cell>
          <cell r="D1934">
            <v>15.99</v>
          </cell>
        </row>
        <row r="1935">
          <cell r="A1935" t="str">
            <v>163006</v>
          </cell>
          <cell r="B1935" t="str">
            <v>DIAMETRO 200-100 MM</v>
          </cell>
          <cell r="C1935" t="str">
            <v>UN</v>
          </cell>
          <cell r="D1935">
            <v>18.579999999999998</v>
          </cell>
        </row>
        <row r="1936">
          <cell r="A1936" t="str">
            <v>163007</v>
          </cell>
          <cell r="B1936" t="str">
            <v>DIAMETRO 250-50 MM</v>
          </cell>
          <cell r="C1936" t="str">
            <v>UN</v>
          </cell>
          <cell r="D1936">
            <v>18.63</v>
          </cell>
        </row>
        <row r="1937">
          <cell r="A1937" t="str">
            <v>163008</v>
          </cell>
          <cell r="B1937" t="str">
            <v>DIAMETRO 250-75 MM</v>
          </cell>
          <cell r="C1937" t="str">
            <v>UN</v>
          </cell>
          <cell r="D1937">
            <v>18.89</v>
          </cell>
        </row>
        <row r="1938">
          <cell r="A1938" t="str">
            <v>163009</v>
          </cell>
          <cell r="B1938" t="str">
            <v>DIAMETRO 250-100 MM</v>
          </cell>
          <cell r="C1938" t="str">
            <v>UN</v>
          </cell>
          <cell r="D1938">
            <v>21.75</v>
          </cell>
        </row>
        <row r="1939">
          <cell r="A1939" t="str">
            <v>163010</v>
          </cell>
          <cell r="B1939" t="str">
            <v>DIAMETRO 300-100 MM</v>
          </cell>
          <cell r="C1939" t="str">
            <v>UN</v>
          </cell>
          <cell r="D1939">
            <v>25.64</v>
          </cell>
        </row>
        <row r="1940">
          <cell r="A1940" t="str">
            <v>163011</v>
          </cell>
          <cell r="B1940" t="str">
            <v>DIAMETRO 300-200 MM</v>
          </cell>
          <cell r="C1940" t="str">
            <v>UN</v>
          </cell>
          <cell r="D1940">
            <v>30.51</v>
          </cell>
        </row>
        <row r="1941">
          <cell r="A1941" t="str">
            <v>163012</v>
          </cell>
          <cell r="B1941" t="str">
            <v>DIAMETRO 300-300 MM</v>
          </cell>
          <cell r="C1941" t="str">
            <v>UN</v>
          </cell>
          <cell r="D1941">
            <v>38.090000000000003</v>
          </cell>
        </row>
        <row r="1942">
          <cell r="A1942" t="str">
            <v>163013</v>
          </cell>
          <cell r="B1942" t="str">
            <v>DIAMETRO 400-100 MM</v>
          </cell>
          <cell r="C1942" t="str">
            <v>UN</v>
          </cell>
          <cell r="D1942">
            <v>33.479999999999997</v>
          </cell>
        </row>
        <row r="1943">
          <cell r="A1943" t="str">
            <v>163014</v>
          </cell>
          <cell r="B1943" t="str">
            <v>DIAMETRO 400-200 MM</v>
          </cell>
          <cell r="C1943" t="str">
            <v>UN</v>
          </cell>
          <cell r="D1943">
            <v>38.83</v>
          </cell>
        </row>
        <row r="1944">
          <cell r="A1944" t="str">
            <v>163015</v>
          </cell>
          <cell r="B1944" t="str">
            <v>DIAMETRO 400-300 MM</v>
          </cell>
          <cell r="C1944" t="str">
            <v>UN</v>
          </cell>
          <cell r="D1944">
            <v>46.66</v>
          </cell>
        </row>
        <row r="1945">
          <cell r="A1945" t="str">
            <v>163016</v>
          </cell>
          <cell r="B1945" t="str">
            <v>DIAMETRO 400-400 MM</v>
          </cell>
          <cell r="C1945" t="str">
            <v>UN</v>
          </cell>
          <cell r="D1945">
            <v>53.99</v>
          </cell>
        </row>
        <row r="1946">
          <cell r="A1946" t="str">
            <v>163017</v>
          </cell>
          <cell r="B1946" t="str">
            <v>DIAMETRO 500-100 MM</v>
          </cell>
          <cell r="C1946" t="str">
            <v>UN</v>
          </cell>
          <cell r="D1946">
            <v>41.73</v>
          </cell>
        </row>
        <row r="1947">
          <cell r="A1947" t="str">
            <v>163018</v>
          </cell>
          <cell r="B1947" t="str">
            <v>DIAMETRO 500-200 MM</v>
          </cell>
          <cell r="C1947" t="str">
            <v>UN</v>
          </cell>
          <cell r="D1947">
            <v>47.64</v>
          </cell>
        </row>
        <row r="1948">
          <cell r="A1948" t="str">
            <v>163019</v>
          </cell>
          <cell r="B1948" t="str">
            <v>DIAMETRO 500-300 MM</v>
          </cell>
          <cell r="C1948" t="str">
            <v>UN</v>
          </cell>
          <cell r="D1948">
            <v>56.13</v>
          </cell>
        </row>
        <row r="1949">
          <cell r="A1949" t="str">
            <v>163020</v>
          </cell>
          <cell r="B1949" t="str">
            <v>DIAMETRO 500-500 MM</v>
          </cell>
          <cell r="C1949" t="str">
            <v>UN</v>
          </cell>
          <cell r="D1949">
            <v>73.260000000000005</v>
          </cell>
        </row>
        <row r="1950">
          <cell r="A1950" t="str">
            <v>163021</v>
          </cell>
          <cell r="B1950" t="str">
            <v>DIAMETRO 600-100 MM</v>
          </cell>
          <cell r="C1950" t="str">
            <v>UN</v>
          </cell>
          <cell r="D1950">
            <v>51.04</v>
          </cell>
        </row>
        <row r="1951">
          <cell r="A1951" t="str">
            <v>163022</v>
          </cell>
          <cell r="B1951" t="str">
            <v>DIAMETRO 600-200 MM</v>
          </cell>
          <cell r="C1951" t="str">
            <v>UN</v>
          </cell>
          <cell r="D1951">
            <v>58.49</v>
          </cell>
        </row>
        <row r="1952">
          <cell r="A1952" t="str">
            <v>163023</v>
          </cell>
          <cell r="B1952" t="str">
            <v>DIAMETRO 600-400 MM</v>
          </cell>
          <cell r="C1952" t="str">
            <v>UN</v>
          </cell>
          <cell r="D1952">
            <v>77.040000000000006</v>
          </cell>
        </row>
        <row r="1953">
          <cell r="A1953" t="str">
            <v>163024</v>
          </cell>
          <cell r="B1953" t="str">
            <v>DIAMETRO 600-600 MM</v>
          </cell>
          <cell r="C1953" t="str">
            <v>UN</v>
          </cell>
          <cell r="D1953">
            <v>98.92</v>
          </cell>
        </row>
        <row r="1955">
          <cell r="A1955" t="str">
            <v>163100</v>
          </cell>
          <cell r="B1955" t="str">
            <v>MONTAGEM DE REDUCOES DE FERRO FUNDIDO TIPO JE (P/B)</v>
          </cell>
        </row>
        <row r="1956">
          <cell r="A1956" t="str">
            <v>163101</v>
          </cell>
          <cell r="B1956" t="str">
            <v>DIAMETRO 100-50 MM</v>
          </cell>
          <cell r="C1956" t="str">
            <v>UN</v>
          </cell>
          <cell r="D1956">
            <v>5.98</v>
          </cell>
        </row>
        <row r="1957">
          <cell r="A1957" t="str">
            <v>163102</v>
          </cell>
          <cell r="B1957" t="str">
            <v>DIAMETRO 100-75 MM</v>
          </cell>
          <cell r="C1957" t="str">
            <v>UN</v>
          </cell>
          <cell r="D1957">
            <v>5.99</v>
          </cell>
        </row>
        <row r="1958">
          <cell r="A1958" t="str">
            <v>163103</v>
          </cell>
          <cell r="B1958" t="str">
            <v>DIAMETRO 150-75 MM</v>
          </cell>
          <cell r="C1958" t="str">
            <v>UN</v>
          </cell>
          <cell r="D1958">
            <v>6.63</v>
          </cell>
        </row>
        <row r="1959">
          <cell r="A1959" t="str">
            <v>163104</v>
          </cell>
          <cell r="B1959" t="str">
            <v>DIAMETRO 150-100 MM</v>
          </cell>
          <cell r="C1959" t="str">
            <v>UN</v>
          </cell>
          <cell r="D1959">
            <v>8.4499999999999993</v>
          </cell>
        </row>
        <row r="1960">
          <cell r="A1960" t="str">
            <v>163105</v>
          </cell>
          <cell r="B1960" t="str">
            <v>DIAMETRO 200-100 MM</v>
          </cell>
          <cell r="C1960" t="str">
            <v>UN</v>
          </cell>
          <cell r="D1960">
            <v>10.29</v>
          </cell>
        </row>
        <row r="1961">
          <cell r="A1961" t="str">
            <v>163106</v>
          </cell>
          <cell r="B1961" t="str">
            <v>DIAMETRO 200-150 MM</v>
          </cell>
          <cell r="C1961" t="str">
            <v>UN</v>
          </cell>
          <cell r="D1961">
            <v>11.07</v>
          </cell>
        </row>
        <row r="1962">
          <cell r="A1962" t="str">
            <v>163107</v>
          </cell>
          <cell r="B1962" t="str">
            <v>DIAMETRO 250-150 MM</v>
          </cell>
          <cell r="C1962" t="str">
            <v>UN</v>
          </cell>
          <cell r="D1962">
            <v>14.4</v>
          </cell>
        </row>
        <row r="1963">
          <cell r="A1963" t="str">
            <v>163108</v>
          </cell>
          <cell r="B1963" t="str">
            <v>DIAMETRO 250-200 MM</v>
          </cell>
          <cell r="C1963" t="str">
            <v>UN</v>
          </cell>
          <cell r="D1963">
            <v>15.28</v>
          </cell>
        </row>
        <row r="1964">
          <cell r="A1964" t="str">
            <v>163109</v>
          </cell>
          <cell r="B1964" t="str">
            <v>DIAMETRO 300-150 MM</v>
          </cell>
          <cell r="C1964" t="str">
            <v>UN</v>
          </cell>
          <cell r="D1964">
            <v>16.739999999999998</v>
          </cell>
        </row>
        <row r="1965">
          <cell r="A1965" t="str">
            <v>163110</v>
          </cell>
          <cell r="B1965" t="str">
            <v>DIAMETRO 300-200 MM</v>
          </cell>
          <cell r="C1965" t="str">
            <v>UN</v>
          </cell>
          <cell r="D1965">
            <v>17.64</v>
          </cell>
        </row>
        <row r="1966">
          <cell r="A1966" t="str">
            <v>163111</v>
          </cell>
          <cell r="B1966" t="str">
            <v>DIAMETRO 300-250 MM</v>
          </cell>
          <cell r="C1966" t="str">
            <v>UN</v>
          </cell>
          <cell r="D1966">
            <v>19.52</v>
          </cell>
        </row>
        <row r="1967">
          <cell r="A1967" t="str">
            <v>163112</v>
          </cell>
          <cell r="B1967" t="str">
            <v>DIAMETRO 350-200 MM</v>
          </cell>
          <cell r="C1967" t="str">
            <v>UN</v>
          </cell>
          <cell r="D1967">
            <v>21.08</v>
          </cell>
        </row>
        <row r="1968">
          <cell r="A1968" t="str">
            <v>163113</v>
          </cell>
          <cell r="B1968" t="str">
            <v>DIAMETRO 350-250 MM</v>
          </cell>
          <cell r="C1968" t="str">
            <v>UN</v>
          </cell>
          <cell r="D1968">
            <v>22.92</v>
          </cell>
        </row>
        <row r="1969">
          <cell r="A1969" t="str">
            <v>163114</v>
          </cell>
          <cell r="B1969" t="str">
            <v>DIAMETRO 350-300 MM</v>
          </cell>
          <cell r="C1969" t="str">
            <v>UN</v>
          </cell>
          <cell r="D1969">
            <v>25.4</v>
          </cell>
        </row>
        <row r="1970">
          <cell r="A1970" t="str">
            <v>163115</v>
          </cell>
          <cell r="B1970" t="str">
            <v>DIAMETRO 400-250 MM</v>
          </cell>
          <cell r="C1970" t="str">
            <v>UN</v>
          </cell>
          <cell r="D1970">
            <v>24.17</v>
          </cell>
        </row>
        <row r="1971">
          <cell r="A1971" t="str">
            <v>163116</v>
          </cell>
          <cell r="B1971" t="str">
            <v>DIAMETRO 400- 300 MM</v>
          </cell>
          <cell r="C1971" t="str">
            <v>UN</v>
          </cell>
          <cell r="D1971">
            <v>26.62</v>
          </cell>
        </row>
        <row r="1972">
          <cell r="A1972" t="str">
            <v>163117</v>
          </cell>
          <cell r="B1972" t="str">
            <v>DIAMETRO 400- 350 MM</v>
          </cell>
          <cell r="C1972" t="str">
            <v>UN</v>
          </cell>
          <cell r="D1972">
            <v>28.28</v>
          </cell>
        </row>
        <row r="1973">
          <cell r="A1973" t="str">
            <v>163118</v>
          </cell>
          <cell r="B1973" t="str">
            <v>DIAMETRO 500- 350 MM</v>
          </cell>
          <cell r="C1973" t="str">
            <v>UN</v>
          </cell>
          <cell r="D1973">
            <v>33.31</v>
          </cell>
        </row>
        <row r="1974">
          <cell r="A1974" t="str">
            <v>163119</v>
          </cell>
          <cell r="B1974" t="str">
            <v>DIAMETRO 500- 400 MM</v>
          </cell>
          <cell r="C1974" t="str">
            <v>UN</v>
          </cell>
          <cell r="D1974">
            <v>34.799999999999997</v>
          </cell>
        </row>
        <row r="1975">
          <cell r="A1975" t="str">
            <v>163120</v>
          </cell>
          <cell r="B1975" t="str">
            <v>DIAMETRO 600- 400 MM</v>
          </cell>
          <cell r="C1975" t="str">
            <v>UN</v>
          </cell>
          <cell r="D1975">
            <v>43.03</v>
          </cell>
        </row>
        <row r="1976">
          <cell r="A1976" t="str">
            <v>163121</v>
          </cell>
          <cell r="B1976" t="str">
            <v>DIAMETRO 600- 500 MM</v>
          </cell>
          <cell r="C1976" t="str">
            <v>UN</v>
          </cell>
          <cell r="D1976">
            <v>46.11</v>
          </cell>
        </row>
        <row r="1978">
          <cell r="A1978" t="str">
            <v>163200</v>
          </cell>
          <cell r="B1978" t="str">
            <v>MONTAGEM DE LUVAS FOFO TIPO JE</v>
          </cell>
        </row>
        <row r="1979">
          <cell r="A1979" t="str">
            <v>163201</v>
          </cell>
          <cell r="B1979" t="str">
            <v>DIAMETRO 100 MM</v>
          </cell>
          <cell r="C1979" t="str">
            <v>UN</v>
          </cell>
          <cell r="D1979">
            <v>8.6</v>
          </cell>
        </row>
        <row r="1980">
          <cell r="A1980" t="str">
            <v>163202</v>
          </cell>
          <cell r="B1980" t="str">
            <v>DIAMETRO 150 MM</v>
          </cell>
          <cell r="C1980" t="str">
            <v>UN</v>
          </cell>
          <cell r="D1980">
            <v>9.74</v>
          </cell>
        </row>
        <row r="1981">
          <cell r="A1981" t="str">
            <v>163203</v>
          </cell>
          <cell r="B1981" t="str">
            <v>DIAMETRO 200 MM</v>
          </cell>
          <cell r="C1981" t="str">
            <v>UN</v>
          </cell>
          <cell r="D1981">
            <v>12.99</v>
          </cell>
        </row>
        <row r="1982">
          <cell r="A1982" t="str">
            <v>163204</v>
          </cell>
          <cell r="B1982" t="str">
            <v>DIAMETRO 250 MM</v>
          </cell>
          <cell r="C1982" t="str">
            <v>UN</v>
          </cell>
          <cell r="D1982">
            <v>16.100000000000001</v>
          </cell>
        </row>
        <row r="1983">
          <cell r="A1983" t="str">
            <v>163205</v>
          </cell>
          <cell r="B1983" t="str">
            <v>DIAMETRO 300 MM</v>
          </cell>
          <cell r="C1983" t="str">
            <v>UN</v>
          </cell>
          <cell r="D1983">
            <v>19.8</v>
          </cell>
        </row>
        <row r="1984">
          <cell r="A1984" t="str">
            <v>163206</v>
          </cell>
          <cell r="B1984" t="str">
            <v>DIAMETRO 400 MM</v>
          </cell>
          <cell r="C1984" t="str">
            <v>UN</v>
          </cell>
          <cell r="D1984">
            <v>27.1</v>
          </cell>
        </row>
        <row r="1985">
          <cell r="A1985" t="str">
            <v>163207</v>
          </cell>
          <cell r="B1985" t="str">
            <v>DIAMETRO 500 MM</v>
          </cell>
          <cell r="C1985" t="str">
            <v>UN</v>
          </cell>
          <cell r="D1985">
            <v>34.799999999999997</v>
          </cell>
        </row>
        <row r="1986">
          <cell r="A1986" t="str">
            <v>163208</v>
          </cell>
          <cell r="B1986" t="str">
            <v>DIAMETRO 600 MM</v>
          </cell>
          <cell r="C1986" t="str">
            <v>UN</v>
          </cell>
          <cell r="D1986">
            <v>44.48</v>
          </cell>
        </row>
        <row r="1988">
          <cell r="A1988" t="str">
            <v>163300</v>
          </cell>
          <cell r="B1988" t="str">
            <v>MONTAGEM DE CAP DE FERRO FUNDIDO TIPO JE</v>
          </cell>
        </row>
        <row r="1989">
          <cell r="A1989" t="str">
            <v>163301</v>
          </cell>
          <cell r="B1989" t="str">
            <v>DIAMETRO 100 MM</v>
          </cell>
          <cell r="C1989" t="str">
            <v>UN</v>
          </cell>
          <cell r="D1989">
            <v>4.21</v>
          </cell>
        </row>
        <row r="1990">
          <cell r="A1990" t="str">
            <v>163302</v>
          </cell>
          <cell r="B1990" t="str">
            <v>DIAMETRO 150 MM</v>
          </cell>
          <cell r="C1990" t="str">
            <v>UN</v>
          </cell>
          <cell r="D1990">
            <v>4.92</v>
          </cell>
        </row>
        <row r="1991">
          <cell r="A1991" t="str">
            <v>163303</v>
          </cell>
          <cell r="B1991" t="str">
            <v>DIAMETRO 200 MM</v>
          </cell>
          <cell r="C1991" t="str">
            <v>UN</v>
          </cell>
          <cell r="D1991">
            <v>6.57</v>
          </cell>
        </row>
        <row r="1992">
          <cell r="A1992" t="str">
            <v>163304</v>
          </cell>
          <cell r="B1992" t="str">
            <v>DIAMETRO 250 MM</v>
          </cell>
          <cell r="C1992" t="str">
            <v>UN</v>
          </cell>
          <cell r="D1992">
            <v>8.1999999999999993</v>
          </cell>
        </row>
        <row r="1993">
          <cell r="A1993" t="str">
            <v>163305</v>
          </cell>
          <cell r="B1993" t="str">
            <v>DIAMETRO 300 MM</v>
          </cell>
          <cell r="C1993" t="str">
            <v>UN</v>
          </cell>
          <cell r="D1993">
            <v>10.89</v>
          </cell>
        </row>
        <row r="1994">
          <cell r="A1994" t="str">
            <v>163306</v>
          </cell>
          <cell r="B1994" t="str">
            <v>DIAMETRO 400 MM</v>
          </cell>
          <cell r="C1994" t="str">
            <v>UN</v>
          </cell>
          <cell r="D1994">
            <v>15.42</v>
          </cell>
        </row>
        <row r="1995">
          <cell r="A1995" t="str">
            <v>163307</v>
          </cell>
          <cell r="B1995" t="str">
            <v>DIAMETRO 500 MM</v>
          </cell>
          <cell r="C1995" t="str">
            <v>UN</v>
          </cell>
          <cell r="D1995">
            <v>20.85</v>
          </cell>
        </row>
        <row r="1996">
          <cell r="A1996" t="str">
            <v>163308</v>
          </cell>
          <cell r="B1996" t="str">
            <v>DIAMETRO 600 MM</v>
          </cell>
          <cell r="C1996" t="str">
            <v>UN</v>
          </cell>
          <cell r="D1996">
            <v>28.03</v>
          </cell>
        </row>
        <row r="1998">
          <cell r="A1998" t="str">
            <v>163400</v>
          </cell>
          <cell r="B1998" t="str">
            <v>MONTAGEM DE EXTREMIDADES DE FERRO FUNDIDO JE/F</v>
          </cell>
        </row>
        <row r="1999">
          <cell r="A1999" t="str">
            <v>163401</v>
          </cell>
          <cell r="B1999" t="str">
            <v>DIAMETRO 100 MM</v>
          </cell>
          <cell r="C1999" t="str">
            <v>UN</v>
          </cell>
          <cell r="D1999">
            <v>9.4</v>
          </cell>
        </row>
        <row r="2000">
          <cell r="A2000" t="str">
            <v>163402</v>
          </cell>
          <cell r="B2000" t="str">
            <v>DIAMETRO 150 MM</v>
          </cell>
          <cell r="C2000" t="str">
            <v>UN</v>
          </cell>
          <cell r="D2000">
            <v>12.04</v>
          </cell>
        </row>
        <row r="2001">
          <cell r="A2001" t="str">
            <v>163403</v>
          </cell>
          <cell r="B2001" t="str">
            <v>DIAMETRO 200 MM</v>
          </cell>
          <cell r="C2001" t="str">
            <v>UN</v>
          </cell>
          <cell r="D2001">
            <v>15.29</v>
          </cell>
        </row>
        <row r="2002">
          <cell r="A2002" t="str">
            <v>163404</v>
          </cell>
          <cell r="B2002" t="str">
            <v>DIAMETRO 250 MM</v>
          </cell>
          <cell r="C2002" t="str">
            <v>UN</v>
          </cell>
          <cell r="D2002">
            <v>19.63</v>
          </cell>
        </row>
        <row r="2003">
          <cell r="A2003" t="str">
            <v>163405</v>
          </cell>
          <cell r="B2003" t="str">
            <v>DIAMETRO 300 MM</v>
          </cell>
          <cell r="C2003" t="str">
            <v>UN</v>
          </cell>
          <cell r="D2003">
            <v>25.03</v>
          </cell>
        </row>
        <row r="2004">
          <cell r="A2004" t="str">
            <v>163406</v>
          </cell>
          <cell r="B2004" t="str">
            <v>DIAMETRO 400 MM</v>
          </cell>
          <cell r="C2004" t="str">
            <v>UN</v>
          </cell>
          <cell r="D2004">
            <v>34.26</v>
          </cell>
        </row>
        <row r="2005">
          <cell r="A2005" t="str">
            <v>163407</v>
          </cell>
          <cell r="B2005" t="str">
            <v>DIAMETRO 500 MM</v>
          </cell>
          <cell r="C2005" t="str">
            <v>UN</v>
          </cell>
          <cell r="D2005">
            <v>44.74</v>
          </cell>
        </row>
        <row r="2006">
          <cell r="A2006" t="str">
            <v>163408</v>
          </cell>
          <cell r="B2006" t="str">
            <v>DIAMETRO 600 MM</v>
          </cell>
          <cell r="C2006" t="str">
            <v>UN</v>
          </cell>
          <cell r="D2006">
            <v>58.06</v>
          </cell>
        </row>
        <row r="2008">
          <cell r="A2008" t="str">
            <v>163500</v>
          </cell>
          <cell r="B2008" t="str">
            <v>MONTAGEM DE EXTREMIDADES DE FERRO FUNDIDO TIPO FP</v>
          </cell>
        </row>
        <row r="2009">
          <cell r="A2009" t="str">
            <v>163501</v>
          </cell>
          <cell r="B2009" t="str">
            <v>DIAMETRO 100 MM</v>
          </cell>
          <cell r="C2009" t="str">
            <v>UN</v>
          </cell>
          <cell r="D2009">
            <v>9.61</v>
          </cell>
        </row>
        <row r="2010">
          <cell r="A2010" t="str">
            <v>163502</v>
          </cell>
          <cell r="B2010" t="str">
            <v>DIAMETRO 150 MM</v>
          </cell>
          <cell r="C2010" t="str">
            <v>UN</v>
          </cell>
          <cell r="D2010">
            <v>13.8</v>
          </cell>
        </row>
        <row r="2011">
          <cell r="A2011" t="str">
            <v>163503</v>
          </cell>
          <cell r="B2011" t="str">
            <v>DIAMETRO 200 MM</v>
          </cell>
          <cell r="C2011" t="str">
            <v>UN</v>
          </cell>
          <cell r="D2011">
            <v>16.87</v>
          </cell>
        </row>
        <row r="2012">
          <cell r="A2012" t="str">
            <v>163504</v>
          </cell>
          <cell r="B2012" t="str">
            <v>DIAMETRO 250 MM</v>
          </cell>
          <cell r="C2012" t="str">
            <v>UN</v>
          </cell>
          <cell r="D2012">
            <v>22.29</v>
          </cell>
        </row>
        <row r="2013">
          <cell r="A2013" t="str">
            <v>163505</v>
          </cell>
          <cell r="B2013" t="str">
            <v>DIAMETRO 300 MM</v>
          </cell>
          <cell r="C2013" t="str">
            <v>UN</v>
          </cell>
          <cell r="D2013">
            <v>29.36</v>
          </cell>
        </row>
        <row r="2014">
          <cell r="A2014" t="str">
            <v>163506</v>
          </cell>
          <cell r="B2014" t="str">
            <v>DIAMETRO 400 MM</v>
          </cell>
          <cell r="C2014" t="str">
            <v>UN</v>
          </cell>
          <cell r="D2014">
            <v>40.79</v>
          </cell>
        </row>
        <row r="2015">
          <cell r="A2015" t="str">
            <v>163507</v>
          </cell>
          <cell r="B2015" t="str">
            <v>DIAMETRO 500 MM</v>
          </cell>
          <cell r="C2015" t="str">
            <v>UN</v>
          </cell>
          <cell r="D2015">
            <v>54.9</v>
          </cell>
        </row>
        <row r="2016">
          <cell r="A2016" t="str">
            <v>163508</v>
          </cell>
          <cell r="B2016" t="str">
            <v>DIAMETRO 600 MM</v>
          </cell>
          <cell r="C2016" t="str">
            <v>UN</v>
          </cell>
          <cell r="D2016">
            <v>73.22</v>
          </cell>
        </row>
        <row r="2018">
          <cell r="A2018" t="str">
            <v>163600</v>
          </cell>
          <cell r="B2018" t="str">
            <v>MONTAGEM DE FLANGES AVULSOS EM TUBOS DE FERRO FUNDIDO</v>
          </cell>
        </row>
        <row r="2019">
          <cell r="A2019" t="str">
            <v>163601</v>
          </cell>
          <cell r="B2019" t="str">
            <v>DIAMETRO 100 MM</v>
          </cell>
          <cell r="C2019" t="str">
            <v>UN</v>
          </cell>
          <cell r="D2019">
            <v>35.97</v>
          </cell>
        </row>
        <row r="2020">
          <cell r="A2020" t="str">
            <v>163602</v>
          </cell>
          <cell r="B2020" t="str">
            <v>DIAMETRO 150 MM</v>
          </cell>
          <cell r="C2020" t="str">
            <v>UN</v>
          </cell>
          <cell r="D2020">
            <v>42.91</v>
          </cell>
        </row>
        <row r="2021">
          <cell r="A2021" t="str">
            <v>163603</v>
          </cell>
          <cell r="B2021" t="str">
            <v>DIAMETRO 200 MM</v>
          </cell>
          <cell r="C2021" t="str">
            <v>UN</v>
          </cell>
          <cell r="D2021">
            <v>53.16</v>
          </cell>
        </row>
        <row r="2022">
          <cell r="A2022" t="str">
            <v>163604</v>
          </cell>
          <cell r="B2022" t="str">
            <v>DIAMETRO 250 MM</v>
          </cell>
          <cell r="C2022" t="str">
            <v>UN</v>
          </cell>
          <cell r="D2022">
            <v>65.84</v>
          </cell>
        </row>
        <row r="2023">
          <cell r="A2023" t="str">
            <v>163605</v>
          </cell>
          <cell r="B2023" t="str">
            <v>DIAMETRO 300 MM</v>
          </cell>
          <cell r="C2023" t="str">
            <v>UN</v>
          </cell>
          <cell r="D2023">
            <v>81.599999999999994</v>
          </cell>
        </row>
        <row r="2024">
          <cell r="A2024" t="str">
            <v>163606</v>
          </cell>
          <cell r="B2024" t="str">
            <v>DIAMETRO 400 MM</v>
          </cell>
          <cell r="C2024" t="str">
            <v>UN</v>
          </cell>
          <cell r="D2024">
            <v>123.07</v>
          </cell>
        </row>
        <row r="2025">
          <cell r="A2025" t="str">
            <v>163607</v>
          </cell>
          <cell r="B2025" t="str">
            <v>DIAMETRO 500 MM</v>
          </cell>
          <cell r="C2025" t="str">
            <v>UN</v>
          </cell>
          <cell r="D2025">
            <v>177.36</v>
          </cell>
        </row>
        <row r="2026">
          <cell r="A2026" t="str">
            <v>163608</v>
          </cell>
          <cell r="B2026" t="str">
            <v>DIAMETRO 600 MM</v>
          </cell>
          <cell r="C2026" t="str">
            <v>UN</v>
          </cell>
          <cell r="D2026">
            <v>257.98</v>
          </cell>
        </row>
        <row r="2027">
          <cell r="A2027" t="str">
            <v>163609</v>
          </cell>
          <cell r="B2027" t="str">
            <v>DIAMETRO 700 MM</v>
          </cell>
          <cell r="C2027" t="str">
            <v>UN</v>
          </cell>
          <cell r="D2027">
            <v>333.47</v>
          </cell>
        </row>
        <row r="2028">
          <cell r="A2028" t="str">
            <v>163610</v>
          </cell>
          <cell r="B2028" t="str">
            <v>DIAMETRO 800 MM</v>
          </cell>
          <cell r="C2028" t="str">
            <v>UN</v>
          </cell>
          <cell r="D2028">
            <v>416.86</v>
          </cell>
        </row>
        <row r="2030">
          <cell r="A2030" t="str">
            <v>163700</v>
          </cell>
          <cell r="B2030" t="str">
            <v>MONTAGEM DE CARRETEIS PARA UNIAO COM FLANGES</v>
          </cell>
        </row>
        <row r="2031">
          <cell r="A2031" t="str">
            <v>163701</v>
          </cell>
          <cell r="B2031" t="str">
            <v>DIAMETRO 100 MM</v>
          </cell>
          <cell r="C2031" t="str">
            <v>UN</v>
          </cell>
          <cell r="D2031">
            <v>11.53</v>
          </cell>
        </row>
        <row r="2032">
          <cell r="A2032" t="str">
            <v>163702</v>
          </cell>
          <cell r="B2032" t="str">
            <v>DIAMETRO 150 MM</v>
          </cell>
          <cell r="C2032" t="str">
            <v>UN</v>
          </cell>
          <cell r="D2032">
            <v>16.47</v>
          </cell>
        </row>
        <row r="2033">
          <cell r="A2033" t="str">
            <v>163703</v>
          </cell>
          <cell r="B2033" t="str">
            <v>DIAMETRO 200 MM</v>
          </cell>
          <cell r="C2033" t="str">
            <v>UN</v>
          </cell>
          <cell r="D2033">
            <v>20.53</v>
          </cell>
        </row>
        <row r="2034">
          <cell r="A2034" t="str">
            <v>163704</v>
          </cell>
          <cell r="B2034" t="str">
            <v>DIAMETRO 250 MM</v>
          </cell>
          <cell r="C2034" t="str">
            <v>UN</v>
          </cell>
          <cell r="D2034">
            <v>27.35</v>
          </cell>
        </row>
        <row r="2035">
          <cell r="A2035" t="str">
            <v>163705</v>
          </cell>
          <cell r="B2035" t="str">
            <v>DIAMETRO 300 MM</v>
          </cell>
          <cell r="C2035" t="str">
            <v>UN</v>
          </cell>
          <cell r="D2035">
            <v>34.99</v>
          </cell>
        </row>
        <row r="2036">
          <cell r="A2036" t="str">
            <v>163706</v>
          </cell>
          <cell r="B2036" t="str">
            <v>DIAMETRO 400 MM</v>
          </cell>
          <cell r="C2036" t="str">
            <v>UN</v>
          </cell>
          <cell r="D2036">
            <v>49.01</v>
          </cell>
        </row>
        <row r="2037">
          <cell r="A2037" t="str">
            <v>163707</v>
          </cell>
          <cell r="B2037" t="str">
            <v>DIAMETRO 500 MM</v>
          </cell>
          <cell r="C2037" t="str">
            <v>UN</v>
          </cell>
          <cell r="D2037">
            <v>64.739999999999995</v>
          </cell>
        </row>
        <row r="2038">
          <cell r="A2038" t="str">
            <v>163708</v>
          </cell>
          <cell r="B2038" t="str">
            <v>DIAMETRO 600 MM</v>
          </cell>
          <cell r="C2038" t="str">
            <v>UN</v>
          </cell>
          <cell r="D2038">
            <v>84.73</v>
          </cell>
        </row>
        <row r="2039">
          <cell r="A2039" t="str">
            <v>163709</v>
          </cell>
          <cell r="B2039" t="str">
            <v>DIAMETRO 700 MM</v>
          </cell>
          <cell r="C2039" t="str">
            <v>UN</v>
          </cell>
          <cell r="D2039">
            <v>112.67</v>
          </cell>
        </row>
        <row r="2040">
          <cell r="A2040" t="str">
            <v>163710</v>
          </cell>
          <cell r="B2040" t="str">
            <v>DIAMETRO 800 MM</v>
          </cell>
          <cell r="C2040" t="str">
            <v>UN</v>
          </cell>
          <cell r="D2040">
            <v>152.84</v>
          </cell>
        </row>
        <row r="2041">
          <cell r="A2041" t="str">
            <v>163711</v>
          </cell>
          <cell r="B2041" t="str">
            <v>DIAMETRO 900 MM</v>
          </cell>
          <cell r="C2041" t="str">
            <v>UN</v>
          </cell>
          <cell r="D2041">
            <v>180.2</v>
          </cell>
        </row>
        <row r="2042">
          <cell r="A2042" t="str">
            <v>163712</v>
          </cell>
          <cell r="B2042" t="str">
            <v>DIAMETRO 1000 MM</v>
          </cell>
          <cell r="C2042" t="str">
            <v>UN</v>
          </cell>
          <cell r="D2042">
            <v>216.65</v>
          </cell>
        </row>
        <row r="2044">
          <cell r="A2044" t="str">
            <v>163800</v>
          </cell>
          <cell r="B2044" t="str">
            <v>MONTAGEM DE CURVAS DE FERRO FUNDIDO 90 GR TIPO FF</v>
          </cell>
        </row>
        <row r="2045">
          <cell r="A2045" t="str">
            <v>163801</v>
          </cell>
          <cell r="B2045" t="str">
            <v>DIAMETRO 100 MM</v>
          </cell>
          <cell r="C2045" t="str">
            <v>UN</v>
          </cell>
          <cell r="D2045">
            <v>10.41</v>
          </cell>
        </row>
        <row r="2046">
          <cell r="A2046" t="str">
            <v>163802</v>
          </cell>
          <cell r="B2046" t="str">
            <v>DIAMETRO 150 MM</v>
          </cell>
          <cell r="C2046" t="str">
            <v>UN</v>
          </cell>
          <cell r="D2046">
            <v>14.85</v>
          </cell>
        </row>
        <row r="2047">
          <cell r="A2047" t="str">
            <v>163803</v>
          </cell>
          <cell r="B2047" t="str">
            <v>DIAMETRO 200 MM</v>
          </cell>
          <cell r="C2047" t="str">
            <v>UN</v>
          </cell>
          <cell r="D2047">
            <v>18.579999999999998</v>
          </cell>
        </row>
        <row r="2048">
          <cell r="A2048" t="str">
            <v>163804</v>
          </cell>
          <cell r="B2048" t="str">
            <v>DIAMETRO 250 MM</v>
          </cell>
          <cell r="C2048" t="str">
            <v>UN</v>
          </cell>
          <cell r="D2048">
            <v>25.16</v>
          </cell>
        </row>
        <row r="2049">
          <cell r="A2049" t="str">
            <v>163805</v>
          </cell>
          <cell r="B2049" t="str">
            <v>DIAMETRO 300 MM</v>
          </cell>
          <cell r="C2049" t="str">
            <v>UN</v>
          </cell>
          <cell r="D2049">
            <v>33.619999999999997</v>
          </cell>
        </row>
        <row r="2050">
          <cell r="A2050" t="str">
            <v>163806</v>
          </cell>
          <cell r="B2050" t="str">
            <v>DIAMETRO 400 MM</v>
          </cell>
          <cell r="C2050" t="str">
            <v>UN</v>
          </cell>
          <cell r="D2050">
            <v>48.1</v>
          </cell>
        </row>
        <row r="2051">
          <cell r="A2051" t="str">
            <v>163807</v>
          </cell>
          <cell r="B2051" t="str">
            <v>DIAMETRO 500 MM</v>
          </cell>
          <cell r="C2051" t="str">
            <v>UN</v>
          </cell>
          <cell r="D2051">
            <v>66.97</v>
          </cell>
        </row>
        <row r="2052">
          <cell r="A2052" t="str">
            <v>163808</v>
          </cell>
          <cell r="B2052" t="str">
            <v>DIAMETRO 600 MM</v>
          </cell>
          <cell r="C2052" t="str">
            <v>UN</v>
          </cell>
          <cell r="D2052">
            <v>119.77</v>
          </cell>
        </row>
        <row r="2053">
          <cell r="A2053" t="str">
            <v>163809</v>
          </cell>
          <cell r="B2053" t="str">
            <v>DIAMETRO 700 MM</v>
          </cell>
          <cell r="C2053" t="str">
            <v>UN</v>
          </cell>
          <cell r="D2053">
            <v>127.14</v>
          </cell>
        </row>
        <row r="2054">
          <cell r="A2054" t="str">
            <v>163810</v>
          </cell>
          <cell r="B2054" t="str">
            <v>DIAMETRO 800 MM</v>
          </cell>
          <cell r="C2054" t="str">
            <v>UN</v>
          </cell>
          <cell r="D2054">
            <v>179.15</v>
          </cell>
        </row>
        <row r="2055">
          <cell r="A2055" t="str">
            <v>163811</v>
          </cell>
          <cell r="B2055" t="str">
            <v>DIAMETRO 900 MM</v>
          </cell>
          <cell r="C2055" t="str">
            <v>UN</v>
          </cell>
          <cell r="D2055">
            <v>224.57</v>
          </cell>
        </row>
        <row r="2056">
          <cell r="A2056" t="str">
            <v>163812</v>
          </cell>
          <cell r="B2056" t="str">
            <v>DIAMETRO 1000 MM</v>
          </cell>
          <cell r="C2056" t="str">
            <v>UN</v>
          </cell>
          <cell r="D2056">
            <v>279.58999999999997</v>
          </cell>
        </row>
        <row r="2058">
          <cell r="A2058" t="str">
            <v>163900</v>
          </cell>
          <cell r="B2058" t="str">
            <v>MONTAGEM DE CURVAS DE PE FOFO 90GR TIPO FF</v>
          </cell>
        </row>
        <row r="2059">
          <cell r="A2059" t="str">
            <v>163901</v>
          </cell>
          <cell r="B2059" t="str">
            <v>DIAMETRO 100 MM</v>
          </cell>
          <cell r="C2059" t="str">
            <v>UN</v>
          </cell>
          <cell r="D2059">
            <v>12.24</v>
          </cell>
        </row>
        <row r="2060">
          <cell r="A2060" t="str">
            <v>163902</v>
          </cell>
          <cell r="B2060" t="str">
            <v>DIAMETRO 150 MM</v>
          </cell>
          <cell r="C2060" t="str">
            <v>UN</v>
          </cell>
          <cell r="D2060">
            <v>18.16</v>
          </cell>
        </row>
        <row r="2061">
          <cell r="A2061" t="str">
            <v>163903</v>
          </cell>
          <cell r="B2061" t="str">
            <v>DIAMETRO 200 MM</v>
          </cell>
          <cell r="C2061" t="str">
            <v>UN</v>
          </cell>
          <cell r="D2061">
            <v>23.74</v>
          </cell>
        </row>
        <row r="2062">
          <cell r="A2062" t="str">
            <v>163904</v>
          </cell>
          <cell r="B2062" t="str">
            <v>DIAMETRO 250 MM</v>
          </cell>
          <cell r="C2062" t="str">
            <v>UN</v>
          </cell>
          <cell r="D2062">
            <v>32.26</v>
          </cell>
        </row>
        <row r="2063">
          <cell r="A2063" t="str">
            <v>163905</v>
          </cell>
          <cell r="B2063" t="str">
            <v>DIAMETRO 300 MM</v>
          </cell>
          <cell r="C2063" t="str">
            <v>UN</v>
          </cell>
          <cell r="D2063">
            <v>43.59</v>
          </cell>
        </row>
        <row r="2064">
          <cell r="A2064" t="str">
            <v>163906</v>
          </cell>
          <cell r="B2064" t="str">
            <v>DIAMETRO 400 MM</v>
          </cell>
          <cell r="C2064" t="str">
            <v>UN</v>
          </cell>
          <cell r="D2064">
            <v>68.040000000000006</v>
          </cell>
        </row>
        <row r="2065">
          <cell r="A2065" t="str">
            <v>163907</v>
          </cell>
          <cell r="B2065" t="str">
            <v>DIAMETRO 500 MM</v>
          </cell>
          <cell r="C2065" t="str">
            <v>UN</v>
          </cell>
          <cell r="D2065">
            <v>98.08</v>
          </cell>
        </row>
        <row r="2066">
          <cell r="A2066" t="str">
            <v>163908</v>
          </cell>
          <cell r="B2066" t="str">
            <v>DIAMETRO 600 MM</v>
          </cell>
          <cell r="C2066" t="str">
            <v>UN</v>
          </cell>
          <cell r="D2066">
            <v>141.81</v>
          </cell>
        </row>
        <row r="2068">
          <cell r="A2068" t="str">
            <v>164000</v>
          </cell>
          <cell r="B2068" t="str">
            <v>MONTAGEM DE CURVAS DE FERRO FUNDIDO 45 GR TIPO FF</v>
          </cell>
        </row>
        <row r="2069">
          <cell r="A2069" t="str">
            <v>164001</v>
          </cell>
          <cell r="B2069" t="str">
            <v>DIAMETRO 100 MM</v>
          </cell>
          <cell r="C2069" t="str">
            <v>UN</v>
          </cell>
          <cell r="D2069">
            <v>10.37</v>
          </cell>
        </row>
        <row r="2070">
          <cell r="A2070" t="str">
            <v>164002</v>
          </cell>
          <cell r="B2070" t="str">
            <v>DIAMETRO 150 MM</v>
          </cell>
          <cell r="C2070" t="str">
            <v>UN</v>
          </cell>
          <cell r="D2070">
            <v>14.77</v>
          </cell>
        </row>
        <row r="2071">
          <cell r="A2071" t="str">
            <v>164003</v>
          </cell>
          <cell r="B2071" t="str">
            <v>DIAMETRO 200 MM</v>
          </cell>
          <cell r="C2071" t="str">
            <v>UN</v>
          </cell>
          <cell r="D2071">
            <v>18.399999999999999</v>
          </cell>
        </row>
        <row r="2072">
          <cell r="A2072" t="str">
            <v>164004</v>
          </cell>
          <cell r="B2072" t="str">
            <v>DIAMETRO 250 MM</v>
          </cell>
          <cell r="C2072" t="str">
            <v>UN</v>
          </cell>
          <cell r="D2072">
            <v>25.68</v>
          </cell>
        </row>
        <row r="2073">
          <cell r="A2073" t="str">
            <v>164005</v>
          </cell>
          <cell r="B2073" t="str">
            <v>DIAMETRO 300 MM</v>
          </cell>
          <cell r="C2073" t="str">
            <v>UN</v>
          </cell>
          <cell r="D2073">
            <v>34.39</v>
          </cell>
        </row>
        <row r="2074">
          <cell r="A2074" t="str">
            <v>164006</v>
          </cell>
          <cell r="B2074" t="str">
            <v>DIAMETRO 400 MM</v>
          </cell>
          <cell r="C2074" t="str">
            <v>UN</v>
          </cell>
          <cell r="D2074">
            <v>46.13</v>
          </cell>
        </row>
        <row r="2075">
          <cell r="A2075" t="str">
            <v>164007</v>
          </cell>
          <cell r="B2075" t="str">
            <v>DIAMETRO 500 MM</v>
          </cell>
          <cell r="C2075" t="str">
            <v>UN</v>
          </cell>
          <cell r="D2075">
            <v>62.97</v>
          </cell>
        </row>
        <row r="2076">
          <cell r="A2076" t="str">
            <v>164008</v>
          </cell>
          <cell r="B2076" t="str">
            <v>DIAMETRO 600 MM</v>
          </cell>
          <cell r="C2076" t="str">
            <v>UN</v>
          </cell>
          <cell r="D2076">
            <v>85.45</v>
          </cell>
        </row>
        <row r="2077">
          <cell r="A2077" t="str">
            <v>164009</v>
          </cell>
          <cell r="B2077" t="str">
            <v>DIAMETRO 700 MM</v>
          </cell>
          <cell r="C2077" t="str">
            <v>UN</v>
          </cell>
          <cell r="D2077">
            <v>116.46</v>
          </cell>
        </row>
        <row r="2078">
          <cell r="A2078" t="str">
            <v>164010</v>
          </cell>
          <cell r="B2078" t="str">
            <v>DIAMETRO 800 MM</v>
          </cell>
          <cell r="C2078" t="str">
            <v>UN</v>
          </cell>
          <cell r="D2078">
            <v>163.24</v>
          </cell>
        </row>
        <row r="2079">
          <cell r="A2079" t="str">
            <v>164011</v>
          </cell>
          <cell r="B2079" t="str">
            <v>DIAMETRO 900 MM</v>
          </cell>
          <cell r="C2079" t="str">
            <v>UN</v>
          </cell>
          <cell r="D2079">
            <v>202.08</v>
          </cell>
        </row>
        <row r="2080">
          <cell r="A2080" t="str">
            <v>164012</v>
          </cell>
          <cell r="B2080" t="str">
            <v>DIAMETRO 1000 MM</v>
          </cell>
          <cell r="C2080" t="str">
            <v>UN</v>
          </cell>
          <cell r="D2080">
            <v>250.07</v>
          </cell>
        </row>
        <row r="2082">
          <cell r="A2082" t="str">
            <v>164100</v>
          </cell>
          <cell r="B2082" t="str">
            <v>MONTAGEM DE TES DE FERRO FUNDIDO TIPO FFF</v>
          </cell>
        </row>
        <row r="2083">
          <cell r="A2083" t="str">
            <v>164101</v>
          </cell>
          <cell r="B2083" t="str">
            <v>DIAMETRO 100-50 MM</v>
          </cell>
          <cell r="C2083" t="str">
            <v>UN</v>
          </cell>
          <cell r="D2083">
            <v>13.12</v>
          </cell>
        </row>
        <row r="2084">
          <cell r="A2084" t="str">
            <v>164102</v>
          </cell>
          <cell r="B2084" t="str">
            <v>DIAMETRO 100-75 MM</v>
          </cell>
          <cell r="C2084" t="str">
            <v>UN</v>
          </cell>
          <cell r="D2084">
            <v>13.68</v>
          </cell>
        </row>
        <row r="2085">
          <cell r="A2085" t="str">
            <v>164103</v>
          </cell>
          <cell r="B2085" t="str">
            <v>DIAMETRO 100-100 MM</v>
          </cell>
          <cell r="C2085" t="str">
            <v>UN</v>
          </cell>
          <cell r="D2085">
            <v>15.81</v>
          </cell>
        </row>
        <row r="2086">
          <cell r="A2086" t="str">
            <v>164104</v>
          </cell>
          <cell r="B2086" t="str">
            <v>DIAMETRO 150-50 MM</v>
          </cell>
          <cell r="C2086" t="str">
            <v>UN</v>
          </cell>
          <cell r="D2086">
            <v>17.48</v>
          </cell>
        </row>
        <row r="2087">
          <cell r="A2087" t="str">
            <v>164105</v>
          </cell>
          <cell r="B2087" t="str">
            <v>DIAMETRO 150-75 MM</v>
          </cell>
          <cell r="C2087" t="str">
            <v>UN</v>
          </cell>
          <cell r="D2087">
            <v>18.399999999999999</v>
          </cell>
        </row>
        <row r="2088">
          <cell r="A2088" t="str">
            <v>164106</v>
          </cell>
          <cell r="B2088" t="str">
            <v>DIAMETRO 150-100 MM</v>
          </cell>
          <cell r="C2088" t="str">
            <v>UN</v>
          </cell>
          <cell r="D2088">
            <v>20.5</v>
          </cell>
        </row>
        <row r="2089">
          <cell r="A2089" t="str">
            <v>164107</v>
          </cell>
          <cell r="B2089" t="str">
            <v>DIAMETRO 150-150 MM</v>
          </cell>
          <cell r="C2089" t="str">
            <v>UN</v>
          </cell>
          <cell r="D2089">
            <v>22.7</v>
          </cell>
        </row>
        <row r="2090">
          <cell r="A2090" t="str">
            <v>164108</v>
          </cell>
          <cell r="B2090" t="str">
            <v>DIAMETRO 200-75 MM</v>
          </cell>
          <cell r="C2090" t="str">
            <v>UN</v>
          </cell>
          <cell r="D2090">
            <v>22.35</v>
          </cell>
        </row>
        <row r="2091">
          <cell r="A2091" t="str">
            <v>164109</v>
          </cell>
          <cell r="B2091" t="str">
            <v>DIAMETRO 200-100 MM</v>
          </cell>
          <cell r="C2091" t="str">
            <v>UN</v>
          </cell>
          <cell r="D2091">
            <v>24.49</v>
          </cell>
        </row>
        <row r="2092">
          <cell r="A2092" t="str">
            <v>164110</v>
          </cell>
          <cell r="B2092" t="str">
            <v>DIAMETRO 200-150 MM</v>
          </cell>
          <cell r="C2092" t="str">
            <v>UN</v>
          </cell>
          <cell r="D2092">
            <v>26.63</v>
          </cell>
        </row>
        <row r="2093">
          <cell r="A2093" t="str">
            <v>164111</v>
          </cell>
          <cell r="B2093" t="str">
            <v>DIAMETRO 200-200 MM</v>
          </cell>
          <cell r="C2093" t="str">
            <v>UN</v>
          </cell>
          <cell r="D2093">
            <v>28.31</v>
          </cell>
        </row>
        <row r="2094">
          <cell r="A2094" t="str">
            <v>164112</v>
          </cell>
          <cell r="B2094" t="str">
            <v>DIAMETRO 250-100 MM</v>
          </cell>
          <cell r="C2094" t="str">
            <v>UN</v>
          </cell>
          <cell r="D2094">
            <v>31.88</v>
          </cell>
        </row>
        <row r="2095">
          <cell r="A2095" t="str">
            <v>164113</v>
          </cell>
          <cell r="B2095" t="str">
            <v>DIAMETRO 250-200 MM</v>
          </cell>
          <cell r="C2095" t="str">
            <v>UN</v>
          </cell>
          <cell r="D2095">
            <v>35.729999999999997</v>
          </cell>
        </row>
        <row r="2096">
          <cell r="A2096" t="str">
            <v>164114</v>
          </cell>
          <cell r="B2096" t="str">
            <v>DIAMETRO 250-250 MM</v>
          </cell>
          <cell r="C2096" t="str">
            <v>UN</v>
          </cell>
          <cell r="D2096">
            <v>38.79</v>
          </cell>
        </row>
        <row r="2097">
          <cell r="A2097" t="str">
            <v>164115</v>
          </cell>
          <cell r="B2097" t="str">
            <v>DIAMETRO 300-100 MM</v>
          </cell>
          <cell r="C2097" t="str">
            <v>UN</v>
          </cell>
          <cell r="D2097">
            <v>41</v>
          </cell>
        </row>
        <row r="2098">
          <cell r="A2098" t="str">
            <v>164116</v>
          </cell>
          <cell r="B2098" t="str">
            <v>DIAMETRO 300-200 MM</v>
          </cell>
          <cell r="C2098" t="str">
            <v>UN</v>
          </cell>
          <cell r="D2098">
            <v>44.99</v>
          </cell>
        </row>
        <row r="2099">
          <cell r="A2099" t="str">
            <v>164117</v>
          </cell>
          <cell r="B2099" t="str">
            <v>DIAMETRO 300-300 MM</v>
          </cell>
          <cell r="C2099" t="str">
            <v>UN</v>
          </cell>
          <cell r="D2099">
            <v>52.4</v>
          </cell>
        </row>
        <row r="2100">
          <cell r="A2100" t="str">
            <v>164118</v>
          </cell>
          <cell r="B2100" t="str">
            <v>DIAMETRO 350-100 MM</v>
          </cell>
          <cell r="C2100" t="str">
            <v>UN</v>
          </cell>
          <cell r="D2100">
            <v>48.51</v>
          </cell>
        </row>
        <row r="2101">
          <cell r="A2101" t="str">
            <v>164119</v>
          </cell>
          <cell r="B2101" t="str">
            <v>DIAMETRO 350-200 MM</v>
          </cell>
          <cell r="C2101" t="str">
            <v>UN</v>
          </cell>
          <cell r="D2101">
            <v>52.33</v>
          </cell>
        </row>
        <row r="2102">
          <cell r="A2102" t="str">
            <v>164120</v>
          </cell>
          <cell r="B2102" t="str">
            <v>DIAMETRO 350-350 MM</v>
          </cell>
          <cell r="C2102" t="str">
            <v>UN</v>
          </cell>
          <cell r="D2102">
            <v>62.6</v>
          </cell>
        </row>
        <row r="2103">
          <cell r="A2103" t="str">
            <v>164121</v>
          </cell>
          <cell r="B2103" t="str">
            <v>DIAMETRO 400-100 MM</v>
          </cell>
          <cell r="C2103" t="str">
            <v>UN</v>
          </cell>
          <cell r="D2103">
            <v>55.8</v>
          </cell>
        </row>
        <row r="2104">
          <cell r="A2104" t="str">
            <v>164122</v>
          </cell>
          <cell r="B2104" t="str">
            <v>DIAMETRO 400-200 MM</v>
          </cell>
          <cell r="C2104" t="str">
            <v>UN</v>
          </cell>
          <cell r="D2104">
            <v>59.5</v>
          </cell>
        </row>
        <row r="2105">
          <cell r="A2105" t="str">
            <v>164123</v>
          </cell>
          <cell r="B2105" t="str">
            <v>DIAMETRO 400-300 MM</v>
          </cell>
          <cell r="C2105" t="str">
            <v>UN</v>
          </cell>
          <cell r="D2105">
            <v>66.849999999999994</v>
          </cell>
        </row>
        <row r="2106">
          <cell r="A2106" t="str">
            <v>164124</v>
          </cell>
          <cell r="B2106" t="str">
            <v>DIAMETRO 400-400 MM</v>
          </cell>
          <cell r="C2106" t="str">
            <v>UN</v>
          </cell>
          <cell r="D2106">
            <v>72.88</v>
          </cell>
        </row>
        <row r="2107">
          <cell r="A2107" t="str">
            <v>164125</v>
          </cell>
          <cell r="B2107" t="str">
            <v>DIAMETRO 500-100 MM</v>
          </cell>
          <cell r="C2107" t="str">
            <v>UN</v>
          </cell>
          <cell r="D2107">
            <v>75.19</v>
          </cell>
        </row>
        <row r="2108">
          <cell r="A2108" t="str">
            <v>164126</v>
          </cell>
          <cell r="B2108" t="str">
            <v>DIAMETRO 500-200 MM</v>
          </cell>
          <cell r="C2108" t="str">
            <v>UN</v>
          </cell>
          <cell r="D2108">
            <v>78.92</v>
          </cell>
        </row>
        <row r="2109">
          <cell r="A2109" t="str">
            <v>164127</v>
          </cell>
          <cell r="B2109" t="str">
            <v>DIAMETRO 500-300 MM</v>
          </cell>
          <cell r="C2109" t="str">
            <v>UN</v>
          </cell>
          <cell r="D2109">
            <v>85.59</v>
          </cell>
        </row>
        <row r="2110">
          <cell r="A2110" t="str">
            <v>164128</v>
          </cell>
          <cell r="B2110" t="str">
            <v>DIAMETRO 500-400 MM</v>
          </cell>
          <cell r="C2110" t="str">
            <v>UN</v>
          </cell>
          <cell r="D2110">
            <v>91.96</v>
          </cell>
        </row>
        <row r="2111">
          <cell r="A2111" t="str">
            <v>164129</v>
          </cell>
          <cell r="B2111" t="str">
            <v>DIAMETRO 500-500 MM</v>
          </cell>
          <cell r="C2111" t="str">
            <v>UN</v>
          </cell>
          <cell r="D2111">
            <v>98.45</v>
          </cell>
        </row>
        <row r="2112">
          <cell r="A2112" t="str">
            <v>164130</v>
          </cell>
          <cell r="B2112" t="str">
            <v>DIAMETRO 600-200 MM</v>
          </cell>
          <cell r="C2112" t="str">
            <v>UN</v>
          </cell>
          <cell r="D2112">
            <v>104.09</v>
          </cell>
        </row>
        <row r="2113">
          <cell r="A2113" t="str">
            <v>164131</v>
          </cell>
          <cell r="B2113" t="str">
            <v>DIAMETRO 600-300 MM</v>
          </cell>
          <cell r="C2113" t="str">
            <v>UN</v>
          </cell>
          <cell r="D2113">
            <v>110.82</v>
          </cell>
        </row>
        <row r="2114">
          <cell r="A2114" t="str">
            <v>164132</v>
          </cell>
          <cell r="B2114" t="str">
            <v>DIAMETRO 600-400 MM</v>
          </cell>
          <cell r="C2114" t="str">
            <v>UN</v>
          </cell>
          <cell r="D2114">
            <v>117.07</v>
          </cell>
        </row>
        <row r="2115">
          <cell r="A2115" t="str">
            <v>164133</v>
          </cell>
          <cell r="B2115" t="str">
            <v>DIAMETRO 600-600 MM</v>
          </cell>
          <cell r="C2115" t="str">
            <v>UN</v>
          </cell>
          <cell r="D2115">
            <v>133.61000000000001</v>
          </cell>
        </row>
        <row r="2116">
          <cell r="A2116" t="str">
            <v>164134</v>
          </cell>
          <cell r="B2116" t="str">
            <v>DIAMETRO 700-200 MM</v>
          </cell>
          <cell r="C2116" t="str">
            <v>UN</v>
          </cell>
          <cell r="D2116">
            <v>121.03</v>
          </cell>
        </row>
        <row r="2117">
          <cell r="A2117" t="str">
            <v>164135</v>
          </cell>
          <cell r="B2117" t="str">
            <v>DIAMETRO 700-400 MM</v>
          </cell>
          <cell r="C2117" t="str">
            <v>UN</v>
          </cell>
          <cell r="D2117">
            <v>140.63</v>
          </cell>
        </row>
        <row r="2118">
          <cell r="A2118" t="str">
            <v>164136</v>
          </cell>
          <cell r="B2118" t="str">
            <v>DIAMETRO 700-700 MM</v>
          </cell>
          <cell r="C2118" t="str">
            <v>UN</v>
          </cell>
          <cell r="D2118">
            <v>179.17</v>
          </cell>
        </row>
        <row r="2119">
          <cell r="A2119" t="str">
            <v>164137</v>
          </cell>
          <cell r="B2119" t="str">
            <v>DIAMETRO 800-200 MM</v>
          </cell>
          <cell r="C2119" t="str">
            <v>UN</v>
          </cell>
          <cell r="D2119">
            <v>161.51</v>
          </cell>
        </row>
        <row r="2120">
          <cell r="A2120" t="str">
            <v>164138</v>
          </cell>
          <cell r="B2120" t="str">
            <v>DIAMETRO 800-400 MM</v>
          </cell>
          <cell r="C2120" t="str">
            <v>UN</v>
          </cell>
          <cell r="D2120">
            <v>184.03</v>
          </cell>
        </row>
        <row r="2121">
          <cell r="A2121" t="str">
            <v>164139</v>
          </cell>
          <cell r="B2121" t="str">
            <v>DIAMETRO 800-600 MM</v>
          </cell>
          <cell r="C2121" t="str">
            <v>UN</v>
          </cell>
          <cell r="D2121">
            <v>221.48</v>
          </cell>
        </row>
        <row r="2122">
          <cell r="A2122" t="str">
            <v>164140</v>
          </cell>
          <cell r="B2122" t="str">
            <v>DIAMETRO 800-800 MM</v>
          </cell>
          <cell r="C2122" t="str">
            <v>UN</v>
          </cell>
          <cell r="D2122">
            <v>252.46</v>
          </cell>
        </row>
        <row r="2123">
          <cell r="A2123" t="str">
            <v>164141</v>
          </cell>
          <cell r="B2123" t="str">
            <v>DIAMETRO 900-200 MM</v>
          </cell>
          <cell r="C2123" t="str">
            <v>UN</v>
          </cell>
          <cell r="D2123">
            <v>195.12</v>
          </cell>
        </row>
        <row r="2124">
          <cell r="A2124" t="str">
            <v>164142</v>
          </cell>
          <cell r="B2124" t="str">
            <v>DIAMETRO 900-400 MM</v>
          </cell>
          <cell r="C2124" t="str">
            <v>UN</v>
          </cell>
          <cell r="D2124">
            <v>220</v>
          </cell>
        </row>
        <row r="2125">
          <cell r="A2125" t="str">
            <v>164143</v>
          </cell>
          <cell r="B2125" t="str">
            <v>DIAMETRO 900-600 MM</v>
          </cell>
          <cell r="C2125" t="str">
            <v>UN</v>
          </cell>
          <cell r="D2125">
            <v>268.83</v>
          </cell>
        </row>
        <row r="2126">
          <cell r="A2126" t="str">
            <v>164144</v>
          </cell>
          <cell r="B2126" t="str">
            <v>DIAMETRO 900-900 MM</v>
          </cell>
          <cell r="C2126" t="str">
            <v>UN</v>
          </cell>
          <cell r="D2126">
            <v>313.7</v>
          </cell>
        </row>
        <row r="2127">
          <cell r="A2127" t="str">
            <v>164145</v>
          </cell>
          <cell r="B2127" t="str">
            <v>DIAMETRO 1000-200 MM</v>
          </cell>
          <cell r="C2127" t="str">
            <v>UN</v>
          </cell>
          <cell r="D2127">
            <v>236.93</v>
          </cell>
        </row>
        <row r="2128">
          <cell r="A2128" t="str">
            <v>164146</v>
          </cell>
          <cell r="B2128" t="str">
            <v>DIAMETRO 1000-400 MM</v>
          </cell>
          <cell r="C2128" t="str">
            <v>UN</v>
          </cell>
          <cell r="D2128">
            <v>264.25</v>
          </cell>
        </row>
        <row r="2129">
          <cell r="A2129" t="str">
            <v>164147</v>
          </cell>
          <cell r="B2129" t="str">
            <v>DIAMETRO 1000-600 MM</v>
          </cell>
          <cell r="C2129" t="str">
            <v>UN</v>
          </cell>
          <cell r="D2129">
            <v>320.88</v>
          </cell>
        </row>
        <row r="2130">
          <cell r="A2130" t="str">
            <v>164148</v>
          </cell>
          <cell r="B2130" t="str">
            <v>DIAMETRO 1000-1000 MM</v>
          </cell>
          <cell r="C2130" t="str">
            <v>UN</v>
          </cell>
          <cell r="D2130">
            <v>389.83</v>
          </cell>
        </row>
        <row r="2131">
          <cell r="A2131" t="str">
            <v>164149</v>
          </cell>
          <cell r="B2131" t="str">
            <v>DIAMETRO 1200-200 MM</v>
          </cell>
          <cell r="C2131" t="str">
            <v>UN</v>
          </cell>
          <cell r="D2131">
            <v>307.05</v>
          </cell>
        </row>
        <row r="2132">
          <cell r="A2132" t="str">
            <v>164150</v>
          </cell>
          <cell r="B2132" t="str">
            <v>DIAMETRO 1200-400 MM</v>
          </cell>
          <cell r="C2132" t="str">
            <v>UN</v>
          </cell>
          <cell r="D2132">
            <v>340.06</v>
          </cell>
        </row>
        <row r="2133">
          <cell r="A2133" t="str">
            <v>164151</v>
          </cell>
          <cell r="B2133" t="str">
            <v>DIAMETRO 1200-600 MM</v>
          </cell>
          <cell r="C2133" t="str">
            <v>UN</v>
          </cell>
          <cell r="D2133">
            <v>372.75</v>
          </cell>
        </row>
        <row r="2134">
          <cell r="A2134" t="str">
            <v>164152</v>
          </cell>
          <cell r="B2134" t="str">
            <v>DIAMETRO 1200-800 MM</v>
          </cell>
          <cell r="C2134" t="str">
            <v>UN</v>
          </cell>
          <cell r="D2134">
            <v>436.77</v>
          </cell>
        </row>
        <row r="2135">
          <cell r="A2135" t="str">
            <v>164153</v>
          </cell>
          <cell r="B2135" t="str">
            <v>DIAMETRO 1200-1000 MM</v>
          </cell>
          <cell r="C2135" t="str">
            <v>UN</v>
          </cell>
          <cell r="D2135">
            <v>489.74</v>
          </cell>
        </row>
        <row r="2136">
          <cell r="A2136" t="str">
            <v>164154</v>
          </cell>
          <cell r="B2136" t="str">
            <v>DIAMETRO 1200-1200 MM</v>
          </cell>
          <cell r="C2136" t="str">
            <v>UN</v>
          </cell>
          <cell r="D2136">
            <v>550.51</v>
          </cell>
        </row>
        <row r="2138">
          <cell r="A2138" t="str">
            <v>164200</v>
          </cell>
          <cell r="B2138" t="str">
            <v>MONTAGEM DE REDUCOES CONCENTRICAS DE FERRO FUNDIDO TIPO FF</v>
          </cell>
        </row>
        <row r="2139">
          <cell r="A2139" t="str">
            <v>164201</v>
          </cell>
          <cell r="B2139" t="str">
            <v>DIAMETRO 100-75 MM</v>
          </cell>
          <cell r="C2139" t="str">
            <v>UN</v>
          </cell>
          <cell r="D2139">
            <v>8.24</v>
          </cell>
        </row>
        <row r="2140">
          <cell r="A2140" t="str">
            <v>164202</v>
          </cell>
          <cell r="B2140" t="str">
            <v>DIAMETRO 150- 100 MM</v>
          </cell>
          <cell r="C2140" t="str">
            <v>UN</v>
          </cell>
          <cell r="D2140">
            <v>13.39</v>
          </cell>
        </row>
        <row r="2141">
          <cell r="A2141" t="str">
            <v>164203</v>
          </cell>
          <cell r="B2141" t="str">
            <v>DIAMETRO 200-150 MM</v>
          </cell>
          <cell r="C2141" t="str">
            <v>UN</v>
          </cell>
          <cell r="D2141">
            <v>16.649999999999999</v>
          </cell>
        </row>
        <row r="2142">
          <cell r="A2142" t="str">
            <v>164204</v>
          </cell>
          <cell r="B2142" t="str">
            <v>DIAMETRO 250-200 MM</v>
          </cell>
          <cell r="C2142" t="str">
            <v>UN</v>
          </cell>
          <cell r="D2142">
            <v>21.26</v>
          </cell>
        </row>
        <row r="2143">
          <cell r="A2143" t="str">
            <v>164205</v>
          </cell>
          <cell r="B2143" t="str">
            <v>DIAMETRO 300-250 MM</v>
          </cell>
          <cell r="C2143" t="str">
            <v>UN</v>
          </cell>
          <cell r="D2143">
            <v>28</v>
          </cell>
        </row>
        <row r="2144">
          <cell r="A2144" t="str">
            <v>164206</v>
          </cell>
          <cell r="B2144" t="str">
            <v>DIAMETRO 400-300 MM</v>
          </cell>
          <cell r="C2144" t="str">
            <v>UN</v>
          </cell>
          <cell r="D2144">
            <v>39.9</v>
          </cell>
        </row>
        <row r="2145">
          <cell r="A2145" t="str">
            <v>164207</v>
          </cell>
          <cell r="B2145" t="str">
            <v>DIAMETRO 400-350 MM</v>
          </cell>
          <cell r="C2145" t="str">
            <v>UN</v>
          </cell>
          <cell r="D2145">
            <v>43.86</v>
          </cell>
        </row>
        <row r="2146">
          <cell r="A2146" t="str">
            <v>164208</v>
          </cell>
          <cell r="B2146" t="str">
            <v>DIAMETRO 500-400 MM</v>
          </cell>
          <cell r="C2146" t="str">
            <v>UN</v>
          </cell>
          <cell r="D2146">
            <v>54.39</v>
          </cell>
        </row>
        <row r="2147">
          <cell r="A2147" t="str">
            <v>164209</v>
          </cell>
          <cell r="B2147" t="str">
            <v>DIAMETRO 600-500 MM</v>
          </cell>
          <cell r="C2147" t="str">
            <v>UN</v>
          </cell>
          <cell r="D2147">
            <v>72.09</v>
          </cell>
        </row>
        <row r="2148">
          <cell r="A2148" t="str">
            <v>164210</v>
          </cell>
          <cell r="B2148" t="str">
            <v>DIAMETRO 700-600 MM</v>
          </cell>
          <cell r="C2148" t="str">
            <v>UN</v>
          </cell>
          <cell r="D2148">
            <v>94.85</v>
          </cell>
        </row>
        <row r="2149">
          <cell r="A2149" t="str">
            <v>164211</v>
          </cell>
          <cell r="B2149" t="str">
            <v>DIAMETRO 800-700 MM</v>
          </cell>
          <cell r="C2149" t="str">
            <v>UN</v>
          </cell>
          <cell r="D2149">
            <v>127.57</v>
          </cell>
        </row>
        <row r="2150">
          <cell r="A2150" t="str">
            <v>164212</v>
          </cell>
          <cell r="B2150" t="str">
            <v>DIAMETRO 900-800 MM</v>
          </cell>
          <cell r="C2150" t="str">
            <v>UN</v>
          </cell>
          <cell r="D2150">
            <v>162.85</v>
          </cell>
        </row>
        <row r="2151">
          <cell r="A2151" t="str">
            <v>164213</v>
          </cell>
          <cell r="B2151" t="str">
            <v>DIAMETRO 1000-900 MM</v>
          </cell>
          <cell r="C2151" t="str">
            <v>UN</v>
          </cell>
          <cell r="D2151">
            <v>196.57</v>
          </cell>
        </row>
        <row r="2152">
          <cell r="A2152" t="str">
            <v>164214</v>
          </cell>
          <cell r="B2152" t="str">
            <v>DIAMETRO 1200 - 1000 MM</v>
          </cell>
          <cell r="C2152" t="str">
            <v>UN</v>
          </cell>
          <cell r="D2152">
            <v>264.20999999999998</v>
          </cell>
        </row>
        <row r="2154">
          <cell r="A2154" t="str">
            <v>164300</v>
          </cell>
          <cell r="B2154" t="str">
            <v>MONTAGEM DE REDUCOES EXCENTRICAS DE FERRO FUNDIDO  TIPO FF</v>
          </cell>
        </row>
        <row r="2155">
          <cell r="A2155" t="str">
            <v>164301</v>
          </cell>
          <cell r="B2155" t="str">
            <v>DIAMETRO 100-50 MM</v>
          </cell>
          <cell r="C2155" t="str">
            <v>UN</v>
          </cell>
          <cell r="D2155">
            <v>8.24</v>
          </cell>
        </row>
        <row r="2156">
          <cell r="A2156" t="str">
            <v>164302</v>
          </cell>
          <cell r="B2156" t="str">
            <v>DIAMETRO 100-75 MM</v>
          </cell>
          <cell r="C2156" t="str">
            <v>UN</v>
          </cell>
          <cell r="D2156">
            <v>9.1999999999999993</v>
          </cell>
        </row>
        <row r="2157">
          <cell r="A2157" t="str">
            <v>164303</v>
          </cell>
          <cell r="B2157" t="str">
            <v>DIAMETRO 150-75 MM</v>
          </cell>
          <cell r="C2157" t="str">
            <v>UN</v>
          </cell>
          <cell r="D2157">
            <v>10.73</v>
          </cell>
        </row>
        <row r="2158">
          <cell r="A2158" t="str">
            <v>164304</v>
          </cell>
          <cell r="B2158" t="str">
            <v>DIAMETRO 150-100 MM</v>
          </cell>
          <cell r="C2158" t="str">
            <v>UN</v>
          </cell>
          <cell r="D2158">
            <v>13.48</v>
          </cell>
        </row>
        <row r="2159">
          <cell r="A2159" t="str">
            <v>164305</v>
          </cell>
          <cell r="B2159" t="str">
            <v>DIAMETRO 200-100 MM</v>
          </cell>
          <cell r="C2159" t="str">
            <v>UN</v>
          </cell>
          <cell r="D2159">
            <v>15.24</v>
          </cell>
        </row>
        <row r="2160">
          <cell r="A2160" t="str">
            <v>164306</v>
          </cell>
          <cell r="B2160" t="str">
            <v>DIAMETRO 200-150 MM</v>
          </cell>
          <cell r="C2160" t="str">
            <v>UN</v>
          </cell>
          <cell r="D2160">
            <v>17.600000000000001</v>
          </cell>
        </row>
        <row r="2161">
          <cell r="A2161" t="str">
            <v>164307</v>
          </cell>
          <cell r="B2161" t="str">
            <v>DIAMETRO 250-150 MM</v>
          </cell>
          <cell r="C2161" t="str">
            <v>UN</v>
          </cell>
          <cell r="D2161">
            <v>20.73</v>
          </cell>
        </row>
        <row r="2162">
          <cell r="A2162" t="str">
            <v>164308</v>
          </cell>
          <cell r="B2162" t="str">
            <v>DIAMETRO 250-200 MM</v>
          </cell>
          <cell r="C2162" t="str">
            <v>UN</v>
          </cell>
          <cell r="D2162">
            <v>22.18</v>
          </cell>
        </row>
        <row r="2163">
          <cell r="A2163" t="str">
            <v>164309</v>
          </cell>
          <cell r="B2163" t="str">
            <v>DIAMETRO 300-150 MM</v>
          </cell>
          <cell r="C2163" t="str">
            <v>UN</v>
          </cell>
          <cell r="D2163">
            <v>20.399999999999999</v>
          </cell>
        </row>
        <row r="2164">
          <cell r="A2164" t="str">
            <v>164310</v>
          </cell>
          <cell r="B2164" t="str">
            <v>DIAMETRO 300-200 MM</v>
          </cell>
          <cell r="C2164" t="str">
            <v>UN</v>
          </cell>
          <cell r="D2164">
            <v>26.58</v>
          </cell>
        </row>
        <row r="2165">
          <cell r="A2165" t="str">
            <v>164311</v>
          </cell>
          <cell r="B2165" t="str">
            <v>DIAMETRO 300-250 MM</v>
          </cell>
          <cell r="C2165" t="str">
            <v>UN</v>
          </cell>
          <cell r="D2165">
            <v>29.59</v>
          </cell>
        </row>
        <row r="2166">
          <cell r="A2166" t="str">
            <v>164312</v>
          </cell>
          <cell r="B2166" t="str">
            <v>DIAMETRO 400-250 MM</v>
          </cell>
          <cell r="C2166" t="str">
            <v>UN</v>
          </cell>
          <cell r="D2166">
            <v>36.29</v>
          </cell>
        </row>
        <row r="2167">
          <cell r="A2167" t="str">
            <v>164313</v>
          </cell>
          <cell r="B2167" t="str">
            <v>DIAMETRO 400-300 MM</v>
          </cell>
          <cell r="C2167" t="str">
            <v>UN</v>
          </cell>
          <cell r="D2167">
            <v>40.200000000000003</v>
          </cell>
        </row>
        <row r="2169">
          <cell r="A2169" t="str">
            <v>164400</v>
          </cell>
          <cell r="B2169" t="str">
            <v>MONTAGEM DE PLACAS DE REDUCAO DE FERRO FUNDIDO TIPO F</v>
          </cell>
        </row>
        <row r="2170">
          <cell r="A2170" t="str">
            <v>164401</v>
          </cell>
          <cell r="B2170" t="str">
            <v>DIAMETRO 100-50 MM</v>
          </cell>
          <cell r="C2170" t="str">
            <v>UN</v>
          </cell>
          <cell r="D2170">
            <v>7.9</v>
          </cell>
        </row>
        <row r="2171">
          <cell r="A2171" t="str">
            <v>164402</v>
          </cell>
          <cell r="B2171" t="str">
            <v>DIAMETRO 200-75 MM</v>
          </cell>
          <cell r="C2171" t="str">
            <v>UN</v>
          </cell>
          <cell r="D2171">
            <v>11.91</v>
          </cell>
        </row>
        <row r="2172">
          <cell r="A2172" t="str">
            <v>164403</v>
          </cell>
          <cell r="B2172" t="str">
            <v>DIAMETRO 200-100 MM</v>
          </cell>
          <cell r="C2172" t="str">
            <v>UN</v>
          </cell>
          <cell r="D2172">
            <v>13.99</v>
          </cell>
        </row>
        <row r="2173">
          <cell r="A2173" t="str">
            <v>164404</v>
          </cell>
          <cell r="B2173" t="str">
            <v>DIAMETRO 250-200 MM</v>
          </cell>
          <cell r="C2173" t="str">
            <v>UN</v>
          </cell>
          <cell r="D2173">
            <v>21.46</v>
          </cell>
        </row>
        <row r="2174">
          <cell r="A2174" t="str">
            <v>164405</v>
          </cell>
          <cell r="B2174" t="str">
            <v>DIAMETRO 350-150 MM</v>
          </cell>
          <cell r="C2174" t="str">
            <v>UN</v>
          </cell>
          <cell r="D2174">
            <v>26.91</v>
          </cell>
        </row>
        <row r="2175">
          <cell r="A2175" t="str">
            <v>164406</v>
          </cell>
          <cell r="B2175" t="str">
            <v>DIAMETRO 350-250 MM</v>
          </cell>
          <cell r="C2175" t="str">
            <v>UN</v>
          </cell>
          <cell r="D2175">
            <v>30.11</v>
          </cell>
        </row>
        <row r="2176">
          <cell r="A2176" t="str">
            <v>164407</v>
          </cell>
          <cell r="B2176" t="str">
            <v>DIAMETRO 400-150 MM</v>
          </cell>
          <cell r="C2176" t="str">
            <v>UN</v>
          </cell>
          <cell r="D2176">
            <v>29</v>
          </cell>
        </row>
        <row r="2177">
          <cell r="A2177" t="str">
            <v>164408</v>
          </cell>
          <cell r="B2177" t="str">
            <v>DIAMETRO 400-200 MM</v>
          </cell>
          <cell r="C2177" t="str">
            <v>UN</v>
          </cell>
          <cell r="D2177">
            <v>30.55</v>
          </cell>
        </row>
        <row r="2178">
          <cell r="A2178" t="str">
            <v>164409</v>
          </cell>
          <cell r="B2178" t="str">
            <v>DIAMETRO 400-250 MM</v>
          </cell>
          <cell r="C2178" t="str">
            <v>UN</v>
          </cell>
          <cell r="D2178">
            <v>32.89</v>
          </cell>
        </row>
        <row r="2179">
          <cell r="A2179" t="str">
            <v>164410</v>
          </cell>
          <cell r="B2179" t="str">
            <v>DIAMETRO 400-300 MM</v>
          </cell>
          <cell r="C2179" t="str">
            <v>UN</v>
          </cell>
          <cell r="D2179">
            <v>35.97</v>
          </cell>
        </row>
        <row r="2180">
          <cell r="A2180" t="str">
            <v>164411</v>
          </cell>
          <cell r="B2180" t="str">
            <v>DIAMETRO 500-350 MM</v>
          </cell>
          <cell r="C2180" t="str">
            <v>UN</v>
          </cell>
          <cell r="D2180">
            <v>46.33</v>
          </cell>
        </row>
        <row r="2181">
          <cell r="A2181" t="str">
            <v>164412</v>
          </cell>
          <cell r="B2181" t="str">
            <v>DIAMETRO 500-400 MM</v>
          </cell>
          <cell r="C2181" t="str">
            <v>UN</v>
          </cell>
          <cell r="D2181">
            <v>48.07</v>
          </cell>
        </row>
        <row r="2182">
          <cell r="A2182" t="str">
            <v>164413</v>
          </cell>
          <cell r="B2182" t="str">
            <v>DIAMETRO 600-150 MM</v>
          </cell>
          <cell r="C2182" t="str">
            <v>UN</v>
          </cell>
          <cell r="D2182">
            <v>53.66</v>
          </cell>
        </row>
        <row r="2183">
          <cell r="A2183" t="str">
            <v>164414</v>
          </cell>
          <cell r="B2183" t="str">
            <v>DIAMETRO 700-500 MM</v>
          </cell>
          <cell r="C2183" t="str">
            <v>UN</v>
          </cell>
          <cell r="D2183">
            <v>80.45</v>
          </cell>
        </row>
        <row r="2184">
          <cell r="A2184" t="str">
            <v>164415</v>
          </cell>
          <cell r="B2184" t="str">
            <v>DIAMETRO 900-700 MM</v>
          </cell>
          <cell r="C2184" t="str">
            <v>UN</v>
          </cell>
          <cell r="D2184">
            <v>129.02000000000001</v>
          </cell>
        </row>
        <row r="2185">
          <cell r="A2185" t="str">
            <v>164416</v>
          </cell>
          <cell r="B2185" t="str">
            <v>DIAMETRO 1000-700 MM</v>
          </cell>
          <cell r="C2185" t="str">
            <v>UN</v>
          </cell>
          <cell r="D2185">
            <v>152.91999999999999</v>
          </cell>
        </row>
        <row r="2186">
          <cell r="A2186" t="str">
            <v>164417</v>
          </cell>
          <cell r="B2186" t="str">
            <v>DIAMETRO 1000-800 MM</v>
          </cell>
          <cell r="C2186" t="str">
            <v>UN</v>
          </cell>
          <cell r="D2186">
            <v>165.47</v>
          </cell>
        </row>
        <row r="2188">
          <cell r="A2188" t="str">
            <v>164500</v>
          </cell>
          <cell r="B2188" t="str">
            <v>MONTAGEM DE TOCOS DE DE FERRO FUNDIDO L=0,25 M TIPO FF</v>
          </cell>
        </row>
        <row r="2189">
          <cell r="A2189" t="str">
            <v>164501</v>
          </cell>
          <cell r="B2189" t="str">
            <v>DIAMETRO 100 MM</v>
          </cell>
          <cell r="C2189" t="str">
            <v>UN</v>
          </cell>
          <cell r="D2189">
            <v>10.64</v>
          </cell>
        </row>
        <row r="2190">
          <cell r="A2190" t="str">
            <v>164502</v>
          </cell>
          <cell r="B2190" t="str">
            <v>DIAMETRO 150 MM</v>
          </cell>
          <cell r="C2190" t="str">
            <v>UN</v>
          </cell>
          <cell r="D2190">
            <v>15.34</v>
          </cell>
        </row>
        <row r="2191">
          <cell r="A2191" t="str">
            <v>164503</v>
          </cell>
          <cell r="B2191" t="str">
            <v>DIAMETRO 200 MM</v>
          </cell>
          <cell r="C2191" t="str">
            <v>UN</v>
          </cell>
          <cell r="D2191">
            <v>18.920000000000002</v>
          </cell>
        </row>
        <row r="2192">
          <cell r="A2192" t="str">
            <v>164504</v>
          </cell>
          <cell r="B2192" t="str">
            <v>DIAMETRO 250 MM</v>
          </cell>
          <cell r="C2192" t="str">
            <v>UN</v>
          </cell>
          <cell r="D2192">
            <v>24.96</v>
          </cell>
        </row>
        <row r="2193">
          <cell r="A2193" t="str">
            <v>164505</v>
          </cell>
          <cell r="B2193" t="str">
            <v>DIAMETRO 300 MM</v>
          </cell>
          <cell r="C2193" t="str">
            <v>UN</v>
          </cell>
          <cell r="D2193">
            <v>32.659999999999997</v>
          </cell>
        </row>
        <row r="2194">
          <cell r="A2194" t="str">
            <v>164506</v>
          </cell>
          <cell r="B2194" t="str">
            <v>DIAMETRO 400 MM</v>
          </cell>
          <cell r="C2194" t="str">
            <v>UN</v>
          </cell>
          <cell r="D2194">
            <v>45.51</v>
          </cell>
        </row>
        <row r="2195">
          <cell r="A2195" t="str">
            <v>164507</v>
          </cell>
          <cell r="B2195" t="str">
            <v>DIAMETRO 500 MM</v>
          </cell>
          <cell r="C2195" t="str">
            <v>UN</v>
          </cell>
          <cell r="D2195">
            <v>60.52</v>
          </cell>
        </row>
        <row r="2196">
          <cell r="A2196" t="str">
            <v>164508</v>
          </cell>
          <cell r="B2196" t="str">
            <v>DIAMETRO 600 MM</v>
          </cell>
          <cell r="C2196" t="str">
            <v>UN</v>
          </cell>
          <cell r="D2196">
            <v>80.819999999999993</v>
          </cell>
        </row>
        <row r="2197">
          <cell r="A2197" t="str">
            <v>164509</v>
          </cell>
          <cell r="B2197" t="str">
            <v>DIAMETRO 700 MM</v>
          </cell>
          <cell r="C2197" t="str">
            <v>UN</v>
          </cell>
          <cell r="D2197">
            <v>106.93</v>
          </cell>
        </row>
        <row r="2198">
          <cell r="A2198" t="str">
            <v>164510</v>
          </cell>
          <cell r="B2198" t="str">
            <v>DIAMETRO 800 MM</v>
          </cell>
          <cell r="C2198" t="str">
            <v>UN</v>
          </cell>
          <cell r="D2198">
            <v>147.29</v>
          </cell>
        </row>
        <row r="2199">
          <cell r="A2199" t="str">
            <v>164511</v>
          </cell>
          <cell r="B2199" t="str">
            <v>DIAMETRO 900 MM</v>
          </cell>
          <cell r="C2199" t="str">
            <v>UN</v>
          </cell>
          <cell r="D2199">
            <v>179.88</v>
          </cell>
        </row>
        <row r="2200">
          <cell r="A2200" t="str">
            <v>164512</v>
          </cell>
          <cell r="B2200" t="str">
            <v>DIAMETRO 1000 MM</v>
          </cell>
          <cell r="C2200" t="str">
            <v>UN</v>
          </cell>
          <cell r="D2200">
            <v>216.19</v>
          </cell>
        </row>
        <row r="2202">
          <cell r="A2202" t="str">
            <v>164600</v>
          </cell>
          <cell r="B2202" t="str">
            <v>MONTAGEM DE TOCOS DE FERRO FUNDIDO L=0,50 M TIPO FF</v>
          </cell>
        </row>
        <row r="2203">
          <cell r="A2203" t="str">
            <v>164601</v>
          </cell>
          <cell r="B2203" t="str">
            <v>DIAMETRO 100 MM</v>
          </cell>
          <cell r="C2203" t="str">
            <v>UN</v>
          </cell>
          <cell r="D2203">
            <v>11.02</v>
          </cell>
        </row>
        <row r="2204">
          <cell r="A2204" t="str">
            <v>164602</v>
          </cell>
          <cell r="B2204" t="str">
            <v>DIAMETRO 150 MM</v>
          </cell>
          <cell r="C2204" t="str">
            <v>UN</v>
          </cell>
          <cell r="D2204">
            <v>15.97</v>
          </cell>
        </row>
        <row r="2205">
          <cell r="A2205" t="str">
            <v>164603</v>
          </cell>
          <cell r="B2205" t="str">
            <v>DIAMETRO 200 MM</v>
          </cell>
          <cell r="C2205" t="str">
            <v>UN</v>
          </cell>
          <cell r="D2205">
            <v>19.87</v>
          </cell>
        </row>
        <row r="2206">
          <cell r="A2206" t="str">
            <v>164604</v>
          </cell>
          <cell r="B2206" t="str">
            <v>DIAMETRO 250 MM</v>
          </cell>
          <cell r="C2206" t="str">
            <v>UN</v>
          </cell>
          <cell r="D2206">
            <v>26.41</v>
          </cell>
        </row>
        <row r="2207">
          <cell r="A2207" t="str">
            <v>164605</v>
          </cell>
          <cell r="B2207" t="str">
            <v>DIAMETRO 300 MM</v>
          </cell>
          <cell r="C2207" t="str">
            <v>UN</v>
          </cell>
          <cell r="D2207">
            <v>34.590000000000003</v>
          </cell>
        </row>
        <row r="2208">
          <cell r="A2208" t="str">
            <v>164606</v>
          </cell>
          <cell r="B2208" t="str">
            <v>DIAMETRO 400 MM</v>
          </cell>
          <cell r="C2208" t="str">
            <v>UN</v>
          </cell>
          <cell r="D2208">
            <v>48.51</v>
          </cell>
        </row>
        <row r="2209">
          <cell r="A2209" t="str">
            <v>164607</v>
          </cell>
          <cell r="B2209" t="str">
            <v>DIAMETRO 500 MM</v>
          </cell>
          <cell r="C2209" t="str">
            <v>UN</v>
          </cell>
          <cell r="D2209">
            <v>64.95</v>
          </cell>
        </row>
        <row r="2210">
          <cell r="A2210" t="str">
            <v>164608</v>
          </cell>
          <cell r="B2210" t="str">
            <v>DIAMETRO 600 MM</v>
          </cell>
          <cell r="C2210" t="str">
            <v>UN</v>
          </cell>
          <cell r="D2210">
            <v>86.95</v>
          </cell>
        </row>
        <row r="2211">
          <cell r="A2211" t="str">
            <v>164609</v>
          </cell>
          <cell r="B2211" t="str">
            <v>DIAMETRO 700 MM</v>
          </cell>
          <cell r="C2211" t="str">
            <v>UN</v>
          </cell>
          <cell r="D2211">
            <v>115.35</v>
          </cell>
        </row>
        <row r="2212">
          <cell r="A2212" t="str">
            <v>164610</v>
          </cell>
          <cell r="B2212" t="str">
            <v>DIAMETRO 800 MM</v>
          </cell>
          <cell r="C2212" t="str">
            <v>UN</v>
          </cell>
          <cell r="D2212">
            <v>157.47999999999999</v>
          </cell>
        </row>
        <row r="2213">
          <cell r="A2213" t="str">
            <v>164611</v>
          </cell>
          <cell r="B2213" t="str">
            <v>DIAMETRO 900 MM</v>
          </cell>
          <cell r="C2213" t="str">
            <v>UN</v>
          </cell>
          <cell r="D2213">
            <v>192.19</v>
          </cell>
        </row>
        <row r="2214">
          <cell r="A2214" t="str">
            <v>164612</v>
          </cell>
          <cell r="B2214" t="str">
            <v>DIAMETRO 1000 MM</v>
          </cell>
          <cell r="C2214" t="str">
            <v>UN</v>
          </cell>
          <cell r="D2214">
            <v>230.86</v>
          </cell>
        </row>
        <row r="2216">
          <cell r="A2216" t="str">
            <v>164700</v>
          </cell>
          <cell r="B2216" t="str">
            <v>MONTAGEM DE JUNCOES 45 GR DE FERRO FUNDIDO TIPO FFF</v>
          </cell>
        </row>
        <row r="2217">
          <cell r="A2217" t="str">
            <v>164701</v>
          </cell>
          <cell r="B2217" t="str">
            <v>DIAMETRO 100-75 MM</v>
          </cell>
          <cell r="C2217" t="str">
            <v>UN</v>
          </cell>
          <cell r="D2217">
            <v>13.87</v>
          </cell>
        </row>
        <row r="2218">
          <cell r="A2218" t="str">
            <v>164702</v>
          </cell>
          <cell r="B2218" t="str">
            <v>DIAMETRO 100-100 MM</v>
          </cell>
          <cell r="C2218" t="str">
            <v>UN</v>
          </cell>
          <cell r="D2218">
            <v>15.98</v>
          </cell>
        </row>
        <row r="2219">
          <cell r="A2219" t="str">
            <v>164703</v>
          </cell>
          <cell r="B2219" t="str">
            <v>DIAMETRO 150-100 MM</v>
          </cell>
          <cell r="C2219" t="str">
            <v>UN</v>
          </cell>
          <cell r="D2219">
            <v>20.88</v>
          </cell>
        </row>
        <row r="2220">
          <cell r="A2220" t="str">
            <v>164704</v>
          </cell>
          <cell r="B2220" t="str">
            <v>DIAMETRO 150-150 MM</v>
          </cell>
          <cell r="C2220" t="str">
            <v>UN</v>
          </cell>
          <cell r="D2220">
            <v>23</v>
          </cell>
        </row>
        <row r="2221">
          <cell r="A2221" t="str">
            <v>164705</v>
          </cell>
          <cell r="B2221" t="str">
            <v>DIAMETRO 200-100 MM</v>
          </cell>
          <cell r="C2221" t="str">
            <v>UN</v>
          </cell>
          <cell r="D2221">
            <v>19.88</v>
          </cell>
        </row>
        <row r="2222">
          <cell r="A2222" t="str">
            <v>164706</v>
          </cell>
          <cell r="B2222" t="str">
            <v>DIAMETRO 200-150 MM</v>
          </cell>
          <cell r="C2222" t="str">
            <v>UN</v>
          </cell>
          <cell r="D2222">
            <v>27.22</v>
          </cell>
        </row>
        <row r="2223">
          <cell r="A2223" t="str">
            <v>164707</v>
          </cell>
          <cell r="B2223" t="str">
            <v>DIAMETRO 200-200 MM</v>
          </cell>
          <cell r="C2223" t="str">
            <v>UN</v>
          </cell>
          <cell r="D2223">
            <v>29</v>
          </cell>
        </row>
        <row r="2224">
          <cell r="A2224" t="str">
            <v>164708</v>
          </cell>
          <cell r="B2224" t="str">
            <v>DIAMETRO 250-150 MM</v>
          </cell>
          <cell r="C2224" t="str">
            <v>UN</v>
          </cell>
          <cell r="D2224">
            <v>34.270000000000003</v>
          </cell>
        </row>
        <row r="2225">
          <cell r="A2225" t="str">
            <v>164709</v>
          </cell>
          <cell r="B2225" t="str">
            <v>DIAMETRO 250-200 MM</v>
          </cell>
          <cell r="C2225" t="str">
            <v>UN</v>
          </cell>
          <cell r="D2225">
            <v>36</v>
          </cell>
        </row>
        <row r="2226">
          <cell r="A2226" t="str">
            <v>164710</v>
          </cell>
          <cell r="B2226" t="str">
            <v>DIAMETRO 250-250 MM</v>
          </cell>
          <cell r="C2226" t="str">
            <v>UN</v>
          </cell>
          <cell r="D2226">
            <v>38.79</v>
          </cell>
        </row>
        <row r="2227">
          <cell r="A2227" t="str">
            <v>164711</v>
          </cell>
          <cell r="B2227" t="str">
            <v>DIAMETRO 300-200 MM</v>
          </cell>
          <cell r="C2227" t="str">
            <v>UN</v>
          </cell>
          <cell r="D2227">
            <v>45.27</v>
          </cell>
        </row>
        <row r="2228">
          <cell r="A2228" t="str">
            <v>164712</v>
          </cell>
          <cell r="B2228" t="str">
            <v>DIAMETRO 300-300 MM</v>
          </cell>
          <cell r="C2228" t="str">
            <v>UN</v>
          </cell>
          <cell r="D2228">
            <v>51.61</v>
          </cell>
        </row>
        <row r="2229">
          <cell r="A2229" t="str">
            <v>164713</v>
          </cell>
          <cell r="B2229" t="str">
            <v>DIAMETRO 400-300 MM</v>
          </cell>
          <cell r="C2229" t="str">
            <v>UN</v>
          </cell>
          <cell r="D2229">
            <v>67.790000000000006</v>
          </cell>
        </row>
        <row r="2230">
          <cell r="A2230" t="str">
            <v>164714</v>
          </cell>
          <cell r="B2230" t="str">
            <v>DIAMETRO 400-400 MM</v>
          </cell>
          <cell r="C2230" t="str">
            <v>UN</v>
          </cell>
          <cell r="D2230">
            <v>73.010000000000005</v>
          </cell>
        </row>
        <row r="2232">
          <cell r="A2232" t="str">
            <v>164800</v>
          </cell>
          <cell r="B2232" t="str">
            <v>MONTAGEM DE FLANGES CEGOS DE FERRO FUNDIDO</v>
          </cell>
        </row>
        <row r="2233">
          <cell r="A2233" t="str">
            <v>164801</v>
          </cell>
          <cell r="B2233" t="str">
            <v>DIAMETRO 100 MM</v>
          </cell>
          <cell r="C2233" t="str">
            <v>UN</v>
          </cell>
          <cell r="D2233">
            <v>5.08</v>
          </cell>
        </row>
        <row r="2234">
          <cell r="A2234" t="str">
            <v>164802</v>
          </cell>
          <cell r="B2234" t="str">
            <v>DIAMETRO 150 MM</v>
          </cell>
          <cell r="C2234" t="str">
            <v>UN</v>
          </cell>
          <cell r="D2234">
            <v>7.2</v>
          </cell>
        </row>
        <row r="2235">
          <cell r="A2235" t="str">
            <v>164803</v>
          </cell>
          <cell r="B2235" t="str">
            <v>DIAMETRO 200 MM</v>
          </cell>
          <cell r="C2235" t="str">
            <v>UN</v>
          </cell>
          <cell r="D2235">
            <v>9</v>
          </cell>
        </row>
        <row r="2236">
          <cell r="A2236" t="str">
            <v>164804</v>
          </cell>
          <cell r="B2236" t="str">
            <v>DIAMETRO 250 MM</v>
          </cell>
          <cell r="C2236" t="str">
            <v>UN</v>
          </cell>
          <cell r="D2236">
            <v>12.02</v>
          </cell>
        </row>
        <row r="2237">
          <cell r="A2237" t="str">
            <v>164805</v>
          </cell>
          <cell r="B2237" t="str">
            <v>DIAMETRO 300 MM</v>
          </cell>
          <cell r="C2237" t="str">
            <v>UN</v>
          </cell>
          <cell r="D2237">
            <v>15.93</v>
          </cell>
        </row>
        <row r="2238">
          <cell r="A2238" t="str">
            <v>164806</v>
          </cell>
          <cell r="B2238" t="str">
            <v>DIAMETRO 400 MM</v>
          </cell>
          <cell r="C2238" t="str">
            <v>UN</v>
          </cell>
          <cell r="D2238">
            <v>22.03</v>
          </cell>
        </row>
        <row r="2239">
          <cell r="A2239" t="str">
            <v>164807</v>
          </cell>
          <cell r="B2239" t="str">
            <v>DIAMETRO 500 MM</v>
          </cell>
          <cell r="C2239" t="str">
            <v>UN</v>
          </cell>
          <cell r="D2239">
            <v>30</v>
          </cell>
        </row>
        <row r="2240">
          <cell r="A2240" t="str">
            <v>164808</v>
          </cell>
          <cell r="B2240" t="str">
            <v>DIAMETRO 600 MM</v>
          </cell>
          <cell r="C2240" t="str">
            <v>UN</v>
          </cell>
          <cell r="D2240">
            <v>40.68</v>
          </cell>
        </row>
        <row r="2241">
          <cell r="A2241" t="str">
            <v>164809</v>
          </cell>
          <cell r="B2241" t="str">
            <v>DIAMETRO 700 MM</v>
          </cell>
          <cell r="C2241" t="str">
            <v>UN</v>
          </cell>
          <cell r="D2241">
            <v>55.12</v>
          </cell>
        </row>
        <row r="2242">
          <cell r="A2242" t="str">
            <v>164810</v>
          </cell>
          <cell r="B2242" t="str">
            <v>DIAMETRO 800 MM</v>
          </cell>
          <cell r="C2242" t="str">
            <v>UN</v>
          </cell>
          <cell r="D2242">
            <v>78.25</v>
          </cell>
        </row>
        <row r="2243">
          <cell r="A2243" t="str">
            <v>164811</v>
          </cell>
          <cell r="B2243" t="str">
            <v>DIAMETRO 900 MM</v>
          </cell>
          <cell r="C2243" t="str">
            <v>UN</v>
          </cell>
          <cell r="D2243">
            <v>97.07</v>
          </cell>
        </row>
        <row r="2244">
          <cell r="A2244" t="str">
            <v>164812</v>
          </cell>
          <cell r="B2244" t="str">
            <v>DIAMETRO 1000 MM</v>
          </cell>
          <cell r="C2244" t="str">
            <v>UN</v>
          </cell>
          <cell r="D2244">
            <v>120.72</v>
          </cell>
        </row>
        <row r="2246">
          <cell r="A2246" t="str">
            <v>164900</v>
          </cell>
          <cell r="B2246" t="str">
            <v>MONTAGEM DE REGISTROS DE FERRO FUNDIDO FLANGEADOS</v>
          </cell>
        </row>
        <row r="2247">
          <cell r="A2247" t="str">
            <v>164901</v>
          </cell>
          <cell r="B2247" t="str">
            <v>DIAMETRO 100 MM</v>
          </cell>
          <cell r="C2247" t="str">
            <v>UN</v>
          </cell>
          <cell r="D2247">
            <v>13.72</v>
          </cell>
        </row>
        <row r="2248">
          <cell r="A2248" t="str">
            <v>164902</v>
          </cell>
          <cell r="B2248" t="str">
            <v>DIAMETRO 150 MM</v>
          </cell>
          <cell r="C2248" t="str">
            <v>UN</v>
          </cell>
          <cell r="D2248">
            <v>19.45</v>
          </cell>
        </row>
        <row r="2249">
          <cell r="A2249" t="str">
            <v>164903</v>
          </cell>
          <cell r="B2249" t="str">
            <v>DIAMETRO 200 MM</v>
          </cell>
          <cell r="C2249" t="str">
            <v>UN</v>
          </cell>
          <cell r="D2249">
            <v>25.17</v>
          </cell>
        </row>
        <row r="2250">
          <cell r="A2250" t="str">
            <v>164904</v>
          </cell>
          <cell r="B2250" t="str">
            <v>DIAMETRO 250 MM</v>
          </cell>
          <cell r="C2250" t="str">
            <v>UN</v>
          </cell>
          <cell r="D2250">
            <v>34.54</v>
          </cell>
        </row>
        <row r="2251">
          <cell r="A2251" t="str">
            <v>164905</v>
          </cell>
          <cell r="B2251" t="str">
            <v>DIAMETRO 300 MM</v>
          </cell>
          <cell r="C2251" t="str">
            <v>UN</v>
          </cell>
          <cell r="D2251">
            <v>45.31</v>
          </cell>
        </row>
        <row r="2252">
          <cell r="A2252" t="str">
            <v>164906</v>
          </cell>
          <cell r="B2252" t="str">
            <v>DIAMETRO 350 MM</v>
          </cell>
          <cell r="C2252" t="str">
            <v>UN</v>
          </cell>
          <cell r="D2252">
            <v>57.65</v>
          </cell>
        </row>
        <row r="2253">
          <cell r="A2253" t="str">
            <v>164907</v>
          </cell>
          <cell r="B2253" t="str">
            <v>DIAMETRO 400 MM</v>
          </cell>
          <cell r="C2253" t="str">
            <v>UN</v>
          </cell>
          <cell r="D2253">
            <v>69.27</v>
          </cell>
        </row>
        <row r="2254">
          <cell r="A2254" t="str">
            <v>164908</v>
          </cell>
          <cell r="B2254" t="str">
            <v>DIAMETRO 450 MM</v>
          </cell>
          <cell r="C2254" t="str">
            <v>UN</v>
          </cell>
          <cell r="D2254">
            <v>86.5</v>
          </cell>
        </row>
        <row r="2255">
          <cell r="A2255" t="str">
            <v>164909</v>
          </cell>
          <cell r="B2255" t="str">
            <v>DIAMETRO 500 MM</v>
          </cell>
          <cell r="C2255" t="str">
            <v>UN</v>
          </cell>
          <cell r="D2255">
            <v>94.84</v>
          </cell>
        </row>
        <row r="2256">
          <cell r="A2256" t="str">
            <v>164910</v>
          </cell>
          <cell r="B2256" t="str">
            <v>DIAMETRO 600 MM</v>
          </cell>
          <cell r="C2256" t="str">
            <v>UN</v>
          </cell>
          <cell r="D2256">
            <v>133.33000000000001</v>
          </cell>
        </row>
        <row r="2257">
          <cell r="A2257" t="str">
            <v>164911</v>
          </cell>
          <cell r="B2257" t="str">
            <v>DIAMETRO 700 MM</v>
          </cell>
          <cell r="C2257" t="str">
            <v>UN</v>
          </cell>
          <cell r="D2257">
            <v>192.71</v>
          </cell>
        </row>
        <row r="2258">
          <cell r="A2258" t="str">
            <v>164912</v>
          </cell>
          <cell r="B2258" t="str">
            <v>DIAMETRO 800 MM</v>
          </cell>
          <cell r="C2258" t="str">
            <v>UN</v>
          </cell>
          <cell r="D2258">
            <v>248.33</v>
          </cell>
        </row>
        <row r="2259">
          <cell r="A2259" t="str">
            <v>164913</v>
          </cell>
          <cell r="B2259" t="str">
            <v>DIAMETRO 900 MM</v>
          </cell>
          <cell r="C2259" t="str">
            <v>UN</v>
          </cell>
          <cell r="D2259">
            <v>324.99</v>
          </cell>
        </row>
        <row r="2260">
          <cell r="A2260" t="str">
            <v>164914</v>
          </cell>
          <cell r="B2260" t="str">
            <v>DIAMETRO 1000 MM</v>
          </cell>
          <cell r="C2260" t="str">
            <v>UN</v>
          </cell>
          <cell r="D2260">
            <v>405.71</v>
          </cell>
        </row>
        <row r="2261">
          <cell r="A2261" t="str">
            <v>164915</v>
          </cell>
          <cell r="B2261" t="str">
            <v>DIAMETRO 1200 MM</v>
          </cell>
          <cell r="C2261" t="str">
            <v>UN</v>
          </cell>
          <cell r="D2261">
            <v>627.85</v>
          </cell>
        </row>
        <row r="2263">
          <cell r="A2263" t="str">
            <v>165000</v>
          </cell>
          <cell r="B2263" t="str">
            <v>MONTAGEM DE VALVULAS BORBOLETA DE FERRO FUNDIDO FLANGEADOS COMANDO MANUAL</v>
          </cell>
        </row>
        <row r="2264">
          <cell r="A2264" t="str">
            <v>165001</v>
          </cell>
          <cell r="B2264" t="str">
            <v>DIAMETRO 400 MM</v>
          </cell>
          <cell r="C2264" t="str">
            <v>UN</v>
          </cell>
          <cell r="D2264">
            <v>52.81</v>
          </cell>
        </row>
        <row r="2265">
          <cell r="A2265" t="str">
            <v>165002</v>
          </cell>
          <cell r="B2265" t="str">
            <v>DIAMETRO 500 MM</v>
          </cell>
          <cell r="C2265" t="str">
            <v>UN</v>
          </cell>
          <cell r="D2265">
            <v>48.99</v>
          </cell>
        </row>
        <row r="2266">
          <cell r="A2266" t="str">
            <v>165003</v>
          </cell>
          <cell r="B2266" t="str">
            <v>DIAMETRO 600 MM</v>
          </cell>
          <cell r="C2266" t="str">
            <v>UN</v>
          </cell>
          <cell r="D2266">
            <v>91.15</v>
          </cell>
        </row>
        <row r="2267">
          <cell r="A2267" t="str">
            <v>165004</v>
          </cell>
          <cell r="B2267" t="str">
            <v>DIAMETRO 700 MM</v>
          </cell>
          <cell r="C2267" t="str">
            <v>UN</v>
          </cell>
          <cell r="D2267">
            <v>115.9</v>
          </cell>
        </row>
        <row r="2268">
          <cell r="A2268" t="str">
            <v>165005</v>
          </cell>
          <cell r="B2268" t="str">
            <v>DIAMETRO 800 MM</v>
          </cell>
          <cell r="C2268" t="str">
            <v>UN</v>
          </cell>
          <cell r="D2268">
            <v>169.65</v>
          </cell>
        </row>
        <row r="2269">
          <cell r="A2269" t="str">
            <v>165006</v>
          </cell>
          <cell r="B2269" t="str">
            <v>DIAMETRO 900 MM</v>
          </cell>
          <cell r="C2269" t="str">
            <v>UN</v>
          </cell>
          <cell r="D2269">
            <v>202.99</v>
          </cell>
        </row>
        <row r="2270">
          <cell r="A2270" t="str">
            <v>165007</v>
          </cell>
          <cell r="B2270" t="str">
            <v>DIAMETRO 1000 MM</v>
          </cell>
          <cell r="C2270" t="str">
            <v>UN</v>
          </cell>
          <cell r="D2270">
            <v>241.18</v>
          </cell>
        </row>
        <row r="2271">
          <cell r="A2271" t="str">
            <v>165008</v>
          </cell>
          <cell r="B2271" t="str">
            <v>DIAMETRO 1200 MM</v>
          </cell>
          <cell r="C2271" t="str">
            <v>UN</v>
          </cell>
          <cell r="D2271">
            <v>315.58999999999997</v>
          </cell>
        </row>
        <row r="2273">
          <cell r="A2273" t="str">
            <v>165100</v>
          </cell>
          <cell r="B2273" t="str">
            <v>MONTAGEM DE REGISTROS DE FERRO FUNDIDO FLANGEADOS COMANDO ELETRICO/PNEUMATICO</v>
          </cell>
        </row>
        <row r="2274">
          <cell r="A2274" t="str">
            <v>165101</v>
          </cell>
          <cell r="B2274" t="str">
            <v>DIAMETRO 100 MM</v>
          </cell>
          <cell r="C2274" t="str">
            <v>UN</v>
          </cell>
          <cell r="D2274">
            <v>16.61</v>
          </cell>
        </row>
        <row r="2275">
          <cell r="A2275" t="str">
            <v>165102</v>
          </cell>
          <cell r="B2275" t="str">
            <v>DIAMETRO 150 MM</v>
          </cell>
          <cell r="C2275" t="str">
            <v>UN</v>
          </cell>
          <cell r="D2275">
            <v>23.12</v>
          </cell>
        </row>
        <row r="2276">
          <cell r="A2276" t="str">
            <v>165103</v>
          </cell>
          <cell r="B2276" t="str">
            <v>DIAMETRO 200 MM</v>
          </cell>
          <cell r="C2276" t="str">
            <v>UN</v>
          </cell>
          <cell r="D2276">
            <v>30.32</v>
          </cell>
        </row>
        <row r="2277">
          <cell r="A2277" t="str">
            <v>165104</v>
          </cell>
          <cell r="B2277" t="str">
            <v>DIAMETRO 250 MM</v>
          </cell>
          <cell r="C2277" t="str">
            <v>UN</v>
          </cell>
          <cell r="D2277">
            <v>40.61</v>
          </cell>
        </row>
        <row r="2278">
          <cell r="A2278" t="str">
            <v>165105</v>
          </cell>
          <cell r="B2278" t="str">
            <v>DIAMETRO 300 MM</v>
          </cell>
          <cell r="C2278" t="str">
            <v>UN</v>
          </cell>
          <cell r="D2278">
            <v>52.74</v>
          </cell>
        </row>
        <row r="2279">
          <cell r="A2279" t="str">
            <v>165106</v>
          </cell>
          <cell r="B2279" t="str">
            <v>DIAMETRO 350 MM</v>
          </cell>
          <cell r="C2279" t="str">
            <v>UN</v>
          </cell>
          <cell r="D2279">
            <v>65.739999999999995</v>
          </cell>
        </row>
        <row r="2280">
          <cell r="A2280" t="str">
            <v>165107</v>
          </cell>
          <cell r="B2280" t="str">
            <v>DIAMETRO 400 MM</v>
          </cell>
          <cell r="C2280" t="str">
            <v>UN</v>
          </cell>
          <cell r="D2280">
            <v>80.25</v>
          </cell>
        </row>
        <row r="2281">
          <cell r="A2281" t="str">
            <v>165108</v>
          </cell>
          <cell r="B2281" t="str">
            <v>DIAMETRO 450 MM</v>
          </cell>
          <cell r="C2281" t="str">
            <v>UN</v>
          </cell>
          <cell r="D2281">
            <v>101.94</v>
          </cell>
        </row>
        <row r="2282">
          <cell r="A2282" t="str">
            <v>165109</v>
          </cell>
          <cell r="B2282" t="str">
            <v>DIAMETRO 500 MM</v>
          </cell>
          <cell r="C2282" t="str">
            <v>UN</v>
          </cell>
          <cell r="D2282">
            <v>114.18</v>
          </cell>
        </row>
        <row r="2283">
          <cell r="A2283" t="str">
            <v>165110</v>
          </cell>
          <cell r="B2283" t="str">
            <v>DIAMETRO 600 MM</v>
          </cell>
          <cell r="C2283" t="str">
            <v>UN</v>
          </cell>
          <cell r="D2283">
            <v>151.85</v>
          </cell>
        </row>
        <row r="2284">
          <cell r="A2284" t="str">
            <v>165111</v>
          </cell>
          <cell r="B2284" t="str">
            <v>DIAMETRO 700 MM</v>
          </cell>
          <cell r="C2284" t="str">
            <v>UN</v>
          </cell>
          <cell r="D2284">
            <v>206.77</v>
          </cell>
        </row>
        <row r="2285">
          <cell r="A2285" t="str">
            <v>165112</v>
          </cell>
          <cell r="B2285" t="str">
            <v>DIAMETRO 800 MM</v>
          </cell>
          <cell r="C2285" t="str">
            <v>UN</v>
          </cell>
          <cell r="D2285">
            <v>264.94</v>
          </cell>
        </row>
        <row r="2286">
          <cell r="A2286" t="str">
            <v>165113</v>
          </cell>
          <cell r="B2286" t="str">
            <v>DIAMETRO 900 MM</v>
          </cell>
          <cell r="C2286" t="str">
            <v>UN</v>
          </cell>
          <cell r="D2286">
            <v>336.91</v>
          </cell>
        </row>
        <row r="2287">
          <cell r="A2287" t="str">
            <v>165114</v>
          </cell>
          <cell r="B2287" t="str">
            <v>DIAMETRO 1000 MM</v>
          </cell>
          <cell r="C2287" t="str">
            <v>UN</v>
          </cell>
          <cell r="D2287">
            <v>415.42</v>
          </cell>
        </row>
        <row r="2288">
          <cell r="A2288" t="str">
            <v>165115</v>
          </cell>
          <cell r="B2288" t="str">
            <v>DIAMETRO 1200 MM</v>
          </cell>
          <cell r="C2288" t="str">
            <v>UN</v>
          </cell>
          <cell r="D2288">
            <v>645.66</v>
          </cell>
        </row>
        <row r="2290">
          <cell r="A2290" t="str">
            <v>165200</v>
          </cell>
          <cell r="B2290" t="str">
            <v>MONTAGEM DE VALVULAS BORBOLETA DE FERRO FUNDIDO FLANGEADOS COMANDO ELETRICO/PNEUMATICO</v>
          </cell>
        </row>
        <row r="2291">
          <cell r="A2291" t="str">
            <v>165201</v>
          </cell>
          <cell r="B2291" t="str">
            <v>DIAMETRO 400 MM</v>
          </cell>
          <cell r="C2291" t="str">
            <v>UN</v>
          </cell>
          <cell r="D2291">
            <v>63.78</v>
          </cell>
        </row>
        <row r="2292">
          <cell r="A2292" t="str">
            <v>165202</v>
          </cell>
          <cell r="B2292" t="str">
            <v>DIAMETRO 500 MM</v>
          </cell>
          <cell r="C2292" t="str">
            <v>UN</v>
          </cell>
          <cell r="D2292">
            <v>89.03</v>
          </cell>
        </row>
        <row r="2293">
          <cell r="A2293" t="str">
            <v>165203</v>
          </cell>
          <cell r="B2293" t="str">
            <v>DIAMETRO 600 MM</v>
          </cell>
          <cell r="C2293" t="str">
            <v>UN</v>
          </cell>
          <cell r="D2293">
            <v>114.38</v>
          </cell>
        </row>
        <row r="2294">
          <cell r="A2294" t="str">
            <v>165204</v>
          </cell>
          <cell r="B2294" t="str">
            <v>DIAMETRO 700 MM</v>
          </cell>
          <cell r="C2294" t="str">
            <v>UN</v>
          </cell>
          <cell r="D2294">
            <v>143.75</v>
          </cell>
        </row>
        <row r="2295">
          <cell r="A2295" t="str">
            <v>165205</v>
          </cell>
          <cell r="B2295" t="str">
            <v>DIAMETRO 800 MM</v>
          </cell>
          <cell r="C2295" t="str">
            <v>UN</v>
          </cell>
          <cell r="D2295">
            <v>203.06</v>
          </cell>
        </row>
        <row r="2296">
          <cell r="A2296" t="str">
            <v>165206</v>
          </cell>
          <cell r="B2296" t="str">
            <v>DIAMETRO 900 MM</v>
          </cell>
          <cell r="C2296" t="str">
            <v>UN</v>
          </cell>
          <cell r="D2296">
            <v>300.61</v>
          </cell>
        </row>
        <row r="2297">
          <cell r="A2297" t="str">
            <v>165207</v>
          </cell>
          <cell r="B2297" t="str">
            <v>DIAMETRO 1000 MM</v>
          </cell>
          <cell r="C2297" t="str">
            <v>UN</v>
          </cell>
          <cell r="D2297">
            <v>364.64</v>
          </cell>
        </row>
        <row r="2298">
          <cell r="A2298" t="str">
            <v>165208</v>
          </cell>
          <cell r="B2298" t="str">
            <v>DIAMETRO 1200 MM</v>
          </cell>
          <cell r="C2298" t="str">
            <v>UN</v>
          </cell>
          <cell r="D2298">
            <v>607.05999999999995</v>
          </cell>
        </row>
        <row r="2300">
          <cell r="A2300" t="str">
            <v>165300</v>
          </cell>
          <cell r="B2300" t="str">
            <v>MONTAGEM DE VENTOSAS SIMPLES FLANGEADAS</v>
          </cell>
        </row>
        <row r="2301">
          <cell r="A2301" t="str">
            <v>165301</v>
          </cell>
          <cell r="B2301" t="str">
            <v>DIAMETRO 50 MM</v>
          </cell>
          <cell r="C2301" t="str">
            <v>UN</v>
          </cell>
          <cell r="D2301">
            <v>4</v>
          </cell>
        </row>
        <row r="2303">
          <cell r="A2303" t="str">
            <v>165400</v>
          </cell>
          <cell r="B2303" t="str">
            <v>MONTAGEM DE VENTOSAS TRIPLICES DE FERRO FUNDIDO TIPO F</v>
          </cell>
        </row>
        <row r="2304">
          <cell r="A2304" t="str">
            <v>165401</v>
          </cell>
          <cell r="B2304" t="str">
            <v>DIAMETRO 100 MM</v>
          </cell>
          <cell r="C2304" t="str">
            <v>UN</v>
          </cell>
          <cell r="D2304">
            <v>8.89</v>
          </cell>
        </row>
        <row r="2305">
          <cell r="A2305" t="str">
            <v>165402</v>
          </cell>
          <cell r="B2305" t="str">
            <v>DIAMETRO 150 MM</v>
          </cell>
          <cell r="C2305" t="str">
            <v>UN</v>
          </cell>
          <cell r="D2305">
            <v>13.23</v>
          </cell>
        </row>
        <row r="2306">
          <cell r="A2306" t="str">
            <v>165403</v>
          </cell>
          <cell r="B2306" t="str">
            <v>DIAMETRO 200 MM</v>
          </cell>
          <cell r="C2306" t="str">
            <v>UN</v>
          </cell>
          <cell r="D2306">
            <v>19.489999999999998</v>
          </cell>
        </row>
        <row r="2308">
          <cell r="A2308" t="str">
            <v>165500</v>
          </cell>
          <cell r="B2308" t="str">
            <v>MONTAGEM DE JUNTAS DE EXPANSAO DE FERRO FUNDIDO TIPO FF</v>
          </cell>
        </row>
        <row r="2309">
          <cell r="A2309" t="str">
            <v>165501</v>
          </cell>
          <cell r="B2309" t="str">
            <v>DIAMETRO 100 MM</v>
          </cell>
          <cell r="C2309" t="str">
            <v>UN</v>
          </cell>
          <cell r="D2309">
            <v>14.45</v>
          </cell>
        </row>
        <row r="2310">
          <cell r="A2310" t="str">
            <v>165502</v>
          </cell>
          <cell r="B2310" t="str">
            <v>DIAMETRO 150 MM</v>
          </cell>
          <cell r="C2310" t="str">
            <v>UN</v>
          </cell>
          <cell r="D2310">
            <v>21.81</v>
          </cell>
        </row>
        <row r="2311">
          <cell r="A2311" t="str">
            <v>165503</v>
          </cell>
          <cell r="B2311" t="str">
            <v>DIAMETRO 200 MM</v>
          </cell>
          <cell r="C2311" t="str">
            <v>UN</v>
          </cell>
          <cell r="D2311">
            <v>28.98</v>
          </cell>
        </row>
        <row r="2312">
          <cell r="A2312" t="str">
            <v>165504</v>
          </cell>
          <cell r="B2312" t="str">
            <v>DIAMETRO 250 MM</v>
          </cell>
          <cell r="C2312" t="str">
            <v>UN</v>
          </cell>
          <cell r="D2312">
            <v>37.71</v>
          </cell>
        </row>
        <row r="2313">
          <cell r="A2313" t="str">
            <v>165505</v>
          </cell>
          <cell r="B2313" t="str">
            <v>DIAMETRO 300 MM</v>
          </cell>
          <cell r="C2313" t="str">
            <v>UN</v>
          </cell>
          <cell r="D2313">
            <v>49.54</v>
          </cell>
        </row>
        <row r="2314">
          <cell r="A2314" t="str">
            <v>165506</v>
          </cell>
          <cell r="B2314" t="str">
            <v>DIAMETRO 400 MM</v>
          </cell>
          <cell r="C2314" t="str">
            <v>UN</v>
          </cell>
          <cell r="D2314">
            <v>78.069999999999993</v>
          </cell>
        </row>
        <row r="2315">
          <cell r="A2315" t="str">
            <v>165507</v>
          </cell>
          <cell r="B2315" t="str">
            <v>DIAMETRO 500 MM</v>
          </cell>
          <cell r="C2315" t="str">
            <v>UN</v>
          </cell>
          <cell r="D2315">
            <v>116.93</v>
          </cell>
        </row>
        <row r="2316">
          <cell r="A2316" t="str">
            <v>165508</v>
          </cell>
          <cell r="B2316" t="str">
            <v>DIAMETRO 600 MM</v>
          </cell>
          <cell r="C2316" t="str">
            <v>UN</v>
          </cell>
          <cell r="D2316">
            <v>151.72999999999999</v>
          </cell>
        </row>
        <row r="2318">
          <cell r="A2318" t="str">
            <v>165600</v>
          </cell>
          <cell r="B2318" t="str">
            <v>MONTAGEM DE VALVULAS DE ALIVIO DE FERRO FUNDIDO TIPO FF</v>
          </cell>
        </row>
        <row r="2319">
          <cell r="A2319" t="str">
            <v>165601</v>
          </cell>
          <cell r="B2319" t="str">
            <v>DIAMETRO 50-75 MM</v>
          </cell>
          <cell r="C2319" t="str">
            <v>UN</v>
          </cell>
          <cell r="D2319">
            <v>8.4</v>
          </cell>
        </row>
        <row r="2320">
          <cell r="A2320" t="str">
            <v>165602</v>
          </cell>
          <cell r="B2320" t="str">
            <v>DIAMETRO 60-100 MM</v>
          </cell>
          <cell r="C2320" t="str">
            <v>UN</v>
          </cell>
          <cell r="D2320">
            <v>13.56</v>
          </cell>
        </row>
        <row r="2321">
          <cell r="A2321" t="str">
            <v>165603</v>
          </cell>
          <cell r="B2321" t="str">
            <v>DIAMETRO 75-100 MM</v>
          </cell>
          <cell r="C2321" t="str">
            <v>UN</v>
          </cell>
          <cell r="D2321">
            <v>14</v>
          </cell>
        </row>
        <row r="2322">
          <cell r="A2322" t="str">
            <v>165604</v>
          </cell>
          <cell r="B2322" t="str">
            <v>DIAMETRO 100-150 MM</v>
          </cell>
          <cell r="C2322" t="str">
            <v>UN</v>
          </cell>
          <cell r="D2322">
            <v>19.61</v>
          </cell>
        </row>
        <row r="2323">
          <cell r="A2323" t="str">
            <v>165605</v>
          </cell>
          <cell r="B2323" t="str">
            <v>DIAMETRO 150-200 MM</v>
          </cell>
          <cell r="C2323" t="str">
            <v>UN</v>
          </cell>
          <cell r="D2323">
            <v>26.3</v>
          </cell>
        </row>
        <row r="2325">
          <cell r="A2325" t="str">
            <v>165700</v>
          </cell>
          <cell r="B2325" t="str">
            <v>MONTAGEM DE CRIVOS DE FERRO FUNDIDO TIPO F</v>
          </cell>
        </row>
        <row r="2326">
          <cell r="A2326" t="str">
            <v>165701</v>
          </cell>
          <cell r="B2326" t="str">
            <v>DIAMETRO 100 MM</v>
          </cell>
          <cell r="C2326" t="str">
            <v>UN</v>
          </cell>
          <cell r="D2326">
            <v>5.14</v>
          </cell>
        </row>
        <row r="2327">
          <cell r="A2327" t="str">
            <v>165702</v>
          </cell>
          <cell r="B2327" t="str">
            <v>DIAMETRO 150 MM</v>
          </cell>
          <cell r="C2327" t="str">
            <v>UN</v>
          </cell>
          <cell r="D2327">
            <v>7.38</v>
          </cell>
        </row>
        <row r="2328">
          <cell r="A2328" t="str">
            <v>165703</v>
          </cell>
          <cell r="B2328" t="str">
            <v>DIAMETRO 200 MM</v>
          </cell>
          <cell r="C2328" t="str">
            <v>UN</v>
          </cell>
          <cell r="D2328">
            <v>9.08</v>
          </cell>
        </row>
        <row r="2329">
          <cell r="A2329" t="str">
            <v>165704</v>
          </cell>
          <cell r="B2329" t="str">
            <v>DIAMETRO 250 MM</v>
          </cell>
          <cell r="C2329" t="str">
            <v>UN</v>
          </cell>
          <cell r="D2329">
            <v>12.11</v>
          </cell>
        </row>
        <row r="2330">
          <cell r="A2330" t="str">
            <v>165705</v>
          </cell>
          <cell r="B2330" t="str">
            <v>DIAMETRO 300 MM</v>
          </cell>
          <cell r="C2330" t="str">
            <v>UN</v>
          </cell>
          <cell r="D2330">
            <v>16.010000000000002</v>
          </cell>
        </row>
        <row r="2331">
          <cell r="A2331" t="str">
            <v>165706</v>
          </cell>
          <cell r="B2331" t="str">
            <v>DIAMETRO 400 MM</v>
          </cell>
          <cell r="C2331" t="str">
            <v>UN</v>
          </cell>
          <cell r="D2331">
            <v>22.13</v>
          </cell>
        </row>
        <row r="2332">
          <cell r="A2332" t="str">
            <v>165707</v>
          </cell>
          <cell r="B2332" t="str">
            <v>DIAMETRO 500 MM</v>
          </cell>
          <cell r="C2332" t="str">
            <v>UN</v>
          </cell>
          <cell r="D2332">
            <v>30.33</v>
          </cell>
        </row>
        <row r="2333">
          <cell r="A2333" t="str">
            <v>165708</v>
          </cell>
          <cell r="B2333" t="str">
            <v>DIAMETRO 600 MM</v>
          </cell>
          <cell r="C2333" t="str">
            <v>UN</v>
          </cell>
          <cell r="D2333">
            <v>39.74</v>
          </cell>
        </row>
        <row r="2335">
          <cell r="A2335" t="str">
            <v>165800</v>
          </cell>
          <cell r="B2335" t="str">
            <v>MONTAGEM DE VALVULAS DE PE C/CRIVO DE FERRO FUNDIDO TIPO F</v>
          </cell>
        </row>
        <row r="2336">
          <cell r="A2336" t="str">
            <v>165801</v>
          </cell>
          <cell r="B2336" t="str">
            <v>DIAMETRO 100 MM</v>
          </cell>
          <cell r="C2336" t="str">
            <v>UN</v>
          </cell>
          <cell r="D2336">
            <v>8.01</v>
          </cell>
        </row>
        <row r="2337">
          <cell r="A2337" t="str">
            <v>165802</v>
          </cell>
          <cell r="B2337" t="str">
            <v>DIAMETRO 150 MM</v>
          </cell>
          <cell r="C2337" t="str">
            <v>UN</v>
          </cell>
          <cell r="D2337">
            <v>11.65</v>
          </cell>
        </row>
        <row r="2338">
          <cell r="A2338" t="str">
            <v>165803</v>
          </cell>
          <cell r="B2338" t="str">
            <v>DIAMETRO 200 MM</v>
          </cell>
          <cell r="C2338" t="str">
            <v>UN</v>
          </cell>
          <cell r="D2338">
            <v>14.81</v>
          </cell>
        </row>
        <row r="2339">
          <cell r="A2339" t="str">
            <v>165804</v>
          </cell>
          <cell r="B2339" t="str">
            <v>DIAMETRO 250 MM</v>
          </cell>
          <cell r="C2339" t="str">
            <v>UN</v>
          </cell>
          <cell r="D2339">
            <v>19.47</v>
          </cell>
        </row>
        <row r="2340">
          <cell r="A2340" t="str">
            <v>165805</v>
          </cell>
          <cell r="B2340" t="str">
            <v>DIAMETRO 300 MM</v>
          </cell>
          <cell r="C2340" t="str">
            <v>UN</v>
          </cell>
          <cell r="D2340">
            <v>25.33</v>
          </cell>
        </row>
        <row r="2341">
          <cell r="A2341" t="str">
            <v>165806</v>
          </cell>
          <cell r="B2341" t="str">
            <v>DIAMETRO 400 MM</v>
          </cell>
          <cell r="C2341" t="str">
            <v>UN</v>
          </cell>
          <cell r="D2341">
            <v>43.82</v>
          </cell>
        </row>
        <row r="2342">
          <cell r="A2342" t="str">
            <v>165807</v>
          </cell>
          <cell r="B2342" t="str">
            <v>DIAMETRO 500 MM</v>
          </cell>
          <cell r="C2342" t="str">
            <v>UN</v>
          </cell>
          <cell r="D2342">
            <v>56.15</v>
          </cell>
        </row>
        <row r="2343">
          <cell r="A2343" t="str">
            <v>165808</v>
          </cell>
          <cell r="B2343" t="str">
            <v>DIAMETRO 600 MM</v>
          </cell>
          <cell r="C2343" t="str">
            <v>UN</v>
          </cell>
          <cell r="D2343">
            <v>63.65</v>
          </cell>
        </row>
        <row r="2345">
          <cell r="A2345" t="str">
            <v>165900</v>
          </cell>
          <cell r="B2345" t="str">
            <v>MONTAGEM DE VALVULAS DE RETENCAO DE FERRO FUNDIDO TIPO FF</v>
          </cell>
        </row>
        <row r="2346">
          <cell r="A2346" t="str">
            <v>165901</v>
          </cell>
          <cell r="B2346" t="str">
            <v>DIAMETRO 100 MM</v>
          </cell>
          <cell r="C2346" t="str">
            <v>UN</v>
          </cell>
          <cell r="D2346">
            <v>13.41</v>
          </cell>
        </row>
        <row r="2347">
          <cell r="A2347" t="str">
            <v>165902</v>
          </cell>
          <cell r="B2347" t="str">
            <v>DIAMETRO 150 MM</v>
          </cell>
          <cell r="C2347" t="str">
            <v>UN</v>
          </cell>
          <cell r="D2347">
            <v>19.41</v>
          </cell>
        </row>
        <row r="2348">
          <cell r="A2348" t="str">
            <v>165903</v>
          </cell>
          <cell r="B2348" t="str">
            <v>DIAMETRO 200 MM</v>
          </cell>
          <cell r="C2348" t="str">
            <v>UN</v>
          </cell>
          <cell r="D2348">
            <v>24.59</v>
          </cell>
        </row>
        <row r="2349">
          <cell r="A2349" t="str">
            <v>165904</v>
          </cell>
          <cell r="B2349" t="str">
            <v>DIAMETRO 250 MM</v>
          </cell>
          <cell r="C2349" t="str">
            <v>UN</v>
          </cell>
          <cell r="D2349">
            <v>32.74</v>
          </cell>
        </row>
        <row r="2350">
          <cell r="A2350" t="str">
            <v>165905</v>
          </cell>
          <cell r="B2350" t="str">
            <v>DIAMETRO 300 MM</v>
          </cell>
          <cell r="C2350" t="str">
            <v>UN</v>
          </cell>
          <cell r="D2350">
            <v>42.16</v>
          </cell>
        </row>
        <row r="2351">
          <cell r="A2351" t="str">
            <v>165906</v>
          </cell>
          <cell r="B2351" t="str">
            <v>DIAMETRO 400 MM</v>
          </cell>
          <cell r="C2351" t="str">
            <v>UN</v>
          </cell>
          <cell r="D2351">
            <v>62.04</v>
          </cell>
        </row>
        <row r="2352">
          <cell r="A2352" t="str">
            <v>165907</v>
          </cell>
          <cell r="B2352" t="str">
            <v>DIAMETRO 500 MM</v>
          </cell>
          <cell r="C2352" t="str">
            <v>UN</v>
          </cell>
          <cell r="D2352">
            <v>87.63</v>
          </cell>
        </row>
        <row r="2353">
          <cell r="A2353" t="str">
            <v>165908</v>
          </cell>
          <cell r="B2353" t="str">
            <v>DIAMETRO 600 MM</v>
          </cell>
          <cell r="C2353" t="str">
            <v>UN</v>
          </cell>
          <cell r="D2353">
            <v>106.62</v>
          </cell>
        </row>
        <row r="2355">
          <cell r="A2355" t="str">
            <v>166000</v>
          </cell>
          <cell r="B2355" t="str">
            <v>MONTAGEM DE JUNTAS GIBAULT DE FERRO FUNDIDO</v>
          </cell>
        </row>
        <row r="2356">
          <cell r="A2356" t="str">
            <v>166001</v>
          </cell>
          <cell r="B2356" t="str">
            <v>DIAMETRO 100 MM</v>
          </cell>
          <cell r="C2356" t="str">
            <v>UN</v>
          </cell>
          <cell r="D2356">
            <v>10.09</v>
          </cell>
        </row>
        <row r="2357">
          <cell r="A2357" t="str">
            <v>166002</v>
          </cell>
          <cell r="B2357" t="str">
            <v>DIAMETRO 150 MM</v>
          </cell>
          <cell r="C2357" t="str">
            <v>UN</v>
          </cell>
          <cell r="D2357">
            <v>14.23</v>
          </cell>
        </row>
        <row r="2358">
          <cell r="A2358" t="str">
            <v>166003</v>
          </cell>
          <cell r="B2358" t="str">
            <v>DIAMETRO 200 MM</v>
          </cell>
          <cell r="C2358" t="str">
            <v>UN</v>
          </cell>
          <cell r="D2358">
            <v>17.68</v>
          </cell>
        </row>
        <row r="2359">
          <cell r="A2359" t="str">
            <v>166004</v>
          </cell>
          <cell r="B2359" t="str">
            <v>DIAMETRO 250 MM</v>
          </cell>
          <cell r="C2359" t="str">
            <v>UN</v>
          </cell>
          <cell r="D2359">
            <v>23.63</v>
          </cell>
        </row>
        <row r="2360">
          <cell r="A2360" t="str">
            <v>166005</v>
          </cell>
          <cell r="B2360" t="str">
            <v>DIAMETRO 300 MM</v>
          </cell>
          <cell r="C2360" t="str">
            <v>UN</v>
          </cell>
          <cell r="D2360">
            <v>30.56</v>
          </cell>
        </row>
        <row r="2361">
          <cell r="A2361" t="str">
            <v>166006</v>
          </cell>
          <cell r="B2361" t="str">
            <v>DIAMETRO 400 MM</v>
          </cell>
          <cell r="C2361" t="str">
            <v>UN</v>
          </cell>
          <cell r="D2361">
            <v>42.08</v>
          </cell>
        </row>
        <row r="2362">
          <cell r="A2362" t="str">
            <v>166007</v>
          </cell>
          <cell r="B2362" t="str">
            <v>DIAMETRO 500 MM</v>
          </cell>
          <cell r="C2362" t="str">
            <v>UN</v>
          </cell>
          <cell r="D2362">
            <v>55.28</v>
          </cell>
        </row>
        <row r="2363">
          <cell r="A2363" t="str">
            <v>166008</v>
          </cell>
          <cell r="B2363" t="str">
            <v>DIAMETRO 600 MM</v>
          </cell>
          <cell r="C2363" t="str">
            <v>UN</v>
          </cell>
          <cell r="D2363">
            <v>73.150000000000006</v>
          </cell>
        </row>
        <row r="2365">
          <cell r="A2365" t="str">
            <v>166100</v>
          </cell>
          <cell r="B2365" t="str">
            <v>MONTAGEM DE LUVAS BIPARTIDAS P/BOLSAS</v>
          </cell>
        </row>
        <row r="2366">
          <cell r="A2366" t="str">
            <v>166101</v>
          </cell>
          <cell r="B2366" t="str">
            <v>DIAMETRO 200 MM</v>
          </cell>
          <cell r="C2366" t="str">
            <v>UN</v>
          </cell>
          <cell r="D2366">
            <v>72.989999999999995</v>
          </cell>
        </row>
        <row r="2367">
          <cell r="A2367" t="str">
            <v>166102</v>
          </cell>
          <cell r="B2367" t="str">
            <v>DIAMETRO 250 MM</v>
          </cell>
          <cell r="C2367" t="str">
            <v>UN</v>
          </cell>
          <cell r="D2367">
            <v>94.19</v>
          </cell>
        </row>
        <row r="2368">
          <cell r="A2368" t="str">
            <v>166103</v>
          </cell>
          <cell r="B2368" t="str">
            <v>DIAMETRO 300 MM</v>
          </cell>
          <cell r="C2368" t="str">
            <v>UN</v>
          </cell>
          <cell r="D2368">
            <v>118.44</v>
          </cell>
        </row>
        <row r="2369">
          <cell r="A2369" t="str">
            <v>166104</v>
          </cell>
          <cell r="B2369" t="str">
            <v>DIAMETRO 400 MM</v>
          </cell>
          <cell r="C2369" t="str">
            <v>UN</v>
          </cell>
          <cell r="D2369">
            <v>168.59</v>
          </cell>
        </row>
        <row r="2370">
          <cell r="A2370" t="str">
            <v>166105</v>
          </cell>
          <cell r="B2370" t="str">
            <v>DIAMETRO 500 MM</v>
          </cell>
          <cell r="C2370" t="str">
            <v>UN</v>
          </cell>
          <cell r="D2370">
            <v>232.25</v>
          </cell>
        </row>
        <row r="2371">
          <cell r="A2371" t="str">
            <v>166106</v>
          </cell>
          <cell r="B2371" t="str">
            <v>DIAMETRO 600 MM</v>
          </cell>
          <cell r="C2371" t="str">
            <v>UN</v>
          </cell>
          <cell r="D2371">
            <v>315.11</v>
          </cell>
        </row>
        <row r="2373">
          <cell r="A2373" t="str">
            <v>166200</v>
          </cell>
          <cell r="B2373" t="str">
            <v>MONTAGEM DE LUVAS BIPARTIDAS PARA CILINDROS</v>
          </cell>
        </row>
        <row r="2374">
          <cell r="A2374" t="str">
            <v>166201</v>
          </cell>
          <cell r="B2374" t="str">
            <v>DIAMETRO100 MM</v>
          </cell>
          <cell r="C2374" t="str">
            <v>UN</v>
          </cell>
          <cell r="D2374">
            <v>26.5</v>
          </cell>
        </row>
        <row r="2375">
          <cell r="A2375" t="str">
            <v>166202</v>
          </cell>
          <cell r="B2375" t="str">
            <v>DIAMETRO 150 MM</v>
          </cell>
          <cell r="C2375" t="str">
            <v>UN</v>
          </cell>
          <cell r="D2375">
            <v>44.64</v>
          </cell>
        </row>
        <row r="2376">
          <cell r="A2376" t="str">
            <v>166203</v>
          </cell>
          <cell r="B2376" t="str">
            <v>DIAMETRO 200 MM</v>
          </cell>
          <cell r="C2376" t="str">
            <v>UN</v>
          </cell>
          <cell r="D2376">
            <v>63.34</v>
          </cell>
        </row>
        <row r="2377">
          <cell r="A2377" t="str">
            <v>166204</v>
          </cell>
          <cell r="B2377" t="str">
            <v>DIAMETRO 250 MM</v>
          </cell>
          <cell r="C2377" t="str">
            <v>UN</v>
          </cell>
          <cell r="D2377">
            <v>79.95</v>
          </cell>
        </row>
        <row r="2378">
          <cell r="A2378" t="str">
            <v>166205</v>
          </cell>
          <cell r="B2378" t="str">
            <v>DIAMETRO 300 MM</v>
          </cell>
          <cell r="C2378" t="str">
            <v>UN</v>
          </cell>
          <cell r="D2378">
            <v>102.29</v>
          </cell>
        </row>
        <row r="2379">
          <cell r="A2379" t="str">
            <v>166206</v>
          </cell>
          <cell r="B2379" t="str">
            <v>DIAMETRO 400 MM</v>
          </cell>
          <cell r="C2379" t="str">
            <v>UN</v>
          </cell>
          <cell r="D2379">
            <v>154.66</v>
          </cell>
        </row>
        <row r="2380">
          <cell r="A2380" t="str">
            <v>166207</v>
          </cell>
          <cell r="B2380" t="str">
            <v>DIAMETRO 500 MM</v>
          </cell>
          <cell r="C2380" t="str">
            <v>UN</v>
          </cell>
          <cell r="D2380">
            <v>223.13</v>
          </cell>
        </row>
        <row r="2381">
          <cell r="A2381" t="str">
            <v>166208</v>
          </cell>
          <cell r="B2381" t="str">
            <v>DIAMETRO 600 MM</v>
          </cell>
          <cell r="C2381" t="str">
            <v>UN</v>
          </cell>
          <cell r="D2381">
            <v>308.18</v>
          </cell>
        </row>
        <row r="2383">
          <cell r="A2383" t="str">
            <v>166300</v>
          </cell>
          <cell r="B2383" t="str">
            <v>MONTAGEM DE PEDESTAIS DE MANOBRA DE FERRO FUNDIDO</v>
          </cell>
        </row>
        <row r="2384">
          <cell r="A2384" t="str">
            <v>166301</v>
          </cell>
          <cell r="B2384" t="str">
            <v>MODELO 01</v>
          </cell>
          <cell r="C2384" t="str">
            <v>UN</v>
          </cell>
          <cell r="D2384">
            <v>306.61</v>
          </cell>
        </row>
        <row r="2385">
          <cell r="A2385" t="str">
            <v>166302</v>
          </cell>
          <cell r="B2385" t="str">
            <v>MODELO 02</v>
          </cell>
          <cell r="C2385" t="str">
            <v>UN</v>
          </cell>
          <cell r="D2385">
            <v>320.49</v>
          </cell>
        </row>
        <row r="2386">
          <cell r="A2386" t="str">
            <v>166303</v>
          </cell>
          <cell r="B2386" t="str">
            <v>MODELO 03</v>
          </cell>
          <cell r="C2386" t="str">
            <v>UN</v>
          </cell>
          <cell r="D2386">
            <v>337.75</v>
          </cell>
        </row>
        <row r="2387">
          <cell r="A2387" t="str">
            <v>166304</v>
          </cell>
          <cell r="B2387" t="str">
            <v>MODELO 04</v>
          </cell>
          <cell r="C2387" t="str">
            <v>UN</v>
          </cell>
          <cell r="D2387">
            <v>342.7</v>
          </cell>
        </row>
        <row r="2388">
          <cell r="A2388" t="str">
            <v>166305</v>
          </cell>
          <cell r="B2388" t="str">
            <v>MODELO 05</v>
          </cell>
          <cell r="C2388" t="str">
            <v>UN</v>
          </cell>
          <cell r="D2388">
            <v>361.85</v>
          </cell>
        </row>
        <row r="2389">
          <cell r="A2389" t="str">
            <v>166306</v>
          </cell>
          <cell r="B2389" t="str">
            <v>MODELO 06</v>
          </cell>
          <cell r="C2389" t="str">
            <v>UN</v>
          </cell>
          <cell r="D2389">
            <v>372.4</v>
          </cell>
        </row>
        <row r="2390">
          <cell r="A2390" t="str">
            <v>166307</v>
          </cell>
          <cell r="B2390" t="str">
            <v>MODELO 07</v>
          </cell>
          <cell r="C2390" t="str">
            <v>UN</v>
          </cell>
          <cell r="D2390">
            <v>387.09</v>
          </cell>
        </row>
        <row r="2391">
          <cell r="A2391" t="str">
            <v>166308</v>
          </cell>
          <cell r="B2391" t="str">
            <v>MODELO 21</v>
          </cell>
          <cell r="C2391" t="str">
            <v>UN</v>
          </cell>
          <cell r="D2391">
            <v>306.61</v>
          </cell>
        </row>
        <row r="2393">
          <cell r="A2393" t="str">
            <v>166400</v>
          </cell>
          <cell r="B2393" t="str">
            <v>MONTAGEM DE PEDESTAIS DE SUSPENSAO DE FERRO FUNDIDO</v>
          </cell>
        </row>
        <row r="2394">
          <cell r="A2394" t="str">
            <v>166401</v>
          </cell>
          <cell r="B2394" t="str">
            <v>MODELO 01</v>
          </cell>
          <cell r="C2394" t="str">
            <v>UN</v>
          </cell>
          <cell r="D2394">
            <v>308.94</v>
          </cell>
        </row>
        <row r="2395">
          <cell r="A2395" t="str">
            <v>166402</v>
          </cell>
          <cell r="B2395" t="str">
            <v>MODELO 02</v>
          </cell>
          <cell r="C2395" t="str">
            <v>UN</v>
          </cell>
          <cell r="D2395">
            <v>323.68</v>
          </cell>
        </row>
        <row r="2396">
          <cell r="A2396" t="str">
            <v>166403</v>
          </cell>
          <cell r="B2396" t="str">
            <v>MODELO 03</v>
          </cell>
          <cell r="C2396" t="str">
            <v>UN</v>
          </cell>
          <cell r="D2396">
            <v>324.36</v>
          </cell>
        </row>
        <row r="2397">
          <cell r="A2397" t="str">
            <v>166404</v>
          </cell>
          <cell r="B2397" t="str">
            <v>MODELO 04</v>
          </cell>
          <cell r="C2397" t="str">
            <v>UN</v>
          </cell>
          <cell r="D2397">
            <v>330.02</v>
          </cell>
        </row>
        <row r="2398">
          <cell r="A2398" t="str">
            <v>166405</v>
          </cell>
          <cell r="B2398" t="str">
            <v>MODELO 05</v>
          </cell>
          <cell r="C2398" t="str">
            <v>UN</v>
          </cell>
          <cell r="D2398">
            <v>330.71</v>
          </cell>
        </row>
        <row r="2399">
          <cell r="A2399" t="str">
            <v>166406</v>
          </cell>
          <cell r="B2399" t="str">
            <v>MODELO 06</v>
          </cell>
          <cell r="C2399" t="str">
            <v>UN</v>
          </cell>
          <cell r="D2399">
            <v>331.38</v>
          </cell>
        </row>
        <row r="2400">
          <cell r="A2400" t="str">
            <v>166407</v>
          </cell>
          <cell r="B2400" t="str">
            <v>MODELO 08</v>
          </cell>
          <cell r="C2400" t="str">
            <v>UN</v>
          </cell>
          <cell r="D2400">
            <v>332.79</v>
          </cell>
        </row>
        <row r="2401">
          <cell r="A2401" t="str">
            <v>166408</v>
          </cell>
          <cell r="B2401" t="str">
            <v>MODELO 10</v>
          </cell>
          <cell r="C2401" t="str">
            <v>UN</v>
          </cell>
          <cell r="D2401">
            <v>389.37</v>
          </cell>
        </row>
        <row r="2402">
          <cell r="A2402" t="str">
            <v>166409</v>
          </cell>
          <cell r="B2402" t="str">
            <v>MODELO 11</v>
          </cell>
          <cell r="C2402" t="str">
            <v>UN</v>
          </cell>
          <cell r="D2402">
            <v>390.83</v>
          </cell>
        </row>
        <row r="2403">
          <cell r="A2403" t="str">
            <v>166410</v>
          </cell>
          <cell r="B2403" t="str">
            <v>MODELO 12</v>
          </cell>
          <cell r="C2403" t="str">
            <v>UN</v>
          </cell>
          <cell r="D2403">
            <v>392.28</v>
          </cell>
        </row>
        <row r="2404">
          <cell r="A2404" t="str">
            <v>166411</v>
          </cell>
          <cell r="B2404" t="str">
            <v>MODELO 13</v>
          </cell>
          <cell r="C2404" t="str">
            <v>UN</v>
          </cell>
          <cell r="D2404">
            <v>393.7</v>
          </cell>
        </row>
        <row r="2405">
          <cell r="A2405" t="str">
            <v>166412</v>
          </cell>
          <cell r="B2405" t="str">
            <v>MODELO 14</v>
          </cell>
          <cell r="C2405" t="str">
            <v>UN</v>
          </cell>
          <cell r="D2405">
            <v>395.15</v>
          </cell>
        </row>
        <row r="2406">
          <cell r="A2406" t="str">
            <v>166413</v>
          </cell>
          <cell r="B2406" t="str">
            <v>MODELO 16</v>
          </cell>
          <cell r="C2406" t="str">
            <v>UN</v>
          </cell>
          <cell r="D2406">
            <v>398.08</v>
          </cell>
        </row>
        <row r="2407">
          <cell r="A2407" t="str">
            <v>166414</v>
          </cell>
          <cell r="B2407" t="str">
            <v>MODELO 18</v>
          </cell>
          <cell r="C2407" t="str">
            <v>UN</v>
          </cell>
          <cell r="D2407">
            <v>316.07</v>
          </cell>
        </row>
        <row r="2408">
          <cell r="A2408" t="str">
            <v>166415</v>
          </cell>
          <cell r="B2408" t="str">
            <v>MODELO 19</v>
          </cell>
          <cell r="C2408" t="str">
            <v>UN</v>
          </cell>
          <cell r="D2408">
            <v>360.57</v>
          </cell>
        </row>
        <row r="2409">
          <cell r="A2409" t="str">
            <v>166416</v>
          </cell>
          <cell r="B2409" t="str">
            <v>MODELO 20</v>
          </cell>
          <cell r="C2409" t="str">
            <v>UN</v>
          </cell>
          <cell r="D2409">
            <v>395.72</v>
          </cell>
        </row>
        <row r="2410">
          <cell r="A2410" t="str">
            <v>166417</v>
          </cell>
          <cell r="B2410" t="str">
            <v>MODELO 21</v>
          </cell>
          <cell r="C2410" t="str">
            <v>UN</v>
          </cell>
          <cell r="D2410">
            <v>365.33</v>
          </cell>
        </row>
        <row r="2411">
          <cell r="A2411" t="str">
            <v>166418</v>
          </cell>
          <cell r="B2411" t="str">
            <v>MODELO 22</v>
          </cell>
          <cell r="C2411" t="str">
            <v>UN</v>
          </cell>
          <cell r="D2411">
            <v>369.96</v>
          </cell>
        </row>
        <row r="2412">
          <cell r="A2412" t="str">
            <v>166419</v>
          </cell>
          <cell r="B2412" t="str">
            <v>MODELO 23</v>
          </cell>
          <cell r="C2412" t="str">
            <v>UN</v>
          </cell>
          <cell r="D2412">
            <v>374.62</v>
          </cell>
        </row>
        <row r="2413">
          <cell r="A2413" t="str">
            <v>166420</v>
          </cell>
          <cell r="B2413" t="str">
            <v>MODELO 25</v>
          </cell>
          <cell r="C2413" t="str">
            <v>UN</v>
          </cell>
          <cell r="D2413">
            <v>383.87</v>
          </cell>
        </row>
        <row r="2414">
          <cell r="A2414" t="str">
            <v>166421</v>
          </cell>
          <cell r="B2414" t="str">
            <v>MODELO 27</v>
          </cell>
          <cell r="C2414" t="str">
            <v>UN</v>
          </cell>
          <cell r="D2414">
            <v>464.98</v>
          </cell>
        </row>
        <row r="2415">
          <cell r="A2415" t="str">
            <v>166422</v>
          </cell>
          <cell r="B2415" t="str">
            <v>MODELO 28</v>
          </cell>
          <cell r="C2415" t="str">
            <v>UN</v>
          </cell>
          <cell r="D2415">
            <v>467.29</v>
          </cell>
        </row>
        <row r="2416">
          <cell r="A2416" t="str">
            <v>166423</v>
          </cell>
          <cell r="B2416" t="str">
            <v>MODELO 29</v>
          </cell>
          <cell r="C2416" t="str">
            <v>UN</v>
          </cell>
          <cell r="D2416">
            <v>469.6</v>
          </cell>
        </row>
        <row r="2417">
          <cell r="A2417" t="str">
            <v>166424</v>
          </cell>
          <cell r="B2417" t="str">
            <v>MODELO 30</v>
          </cell>
          <cell r="C2417" t="str">
            <v>UN</v>
          </cell>
          <cell r="D2417">
            <v>471.88</v>
          </cell>
        </row>
        <row r="2418">
          <cell r="A2418" t="str">
            <v>166425</v>
          </cell>
          <cell r="B2418" t="str">
            <v>MODELO 31</v>
          </cell>
          <cell r="C2418" t="str">
            <v>UN</v>
          </cell>
          <cell r="D2418">
            <v>476.56</v>
          </cell>
        </row>
        <row r="2419">
          <cell r="A2419" t="str">
            <v>166426</v>
          </cell>
          <cell r="B2419" t="str">
            <v>MODELO 33</v>
          </cell>
          <cell r="C2419" t="str">
            <v>UN</v>
          </cell>
          <cell r="D2419">
            <v>431.67</v>
          </cell>
        </row>
        <row r="2421">
          <cell r="A2421" t="str">
            <v>166500</v>
          </cell>
          <cell r="B2421" t="str">
            <v>MANUSEIO DE TUBOS DE ACO (MONTAGEM)</v>
          </cell>
        </row>
        <row r="2422">
          <cell r="A2422" t="str">
            <v>166501</v>
          </cell>
          <cell r="B2422" t="str">
            <v>DIAMETRO 2 POLEGADA</v>
          </cell>
          <cell r="C2422" t="str">
            <v>M</v>
          </cell>
          <cell r="D2422">
            <v>10.050000000000001</v>
          </cell>
        </row>
        <row r="2423">
          <cell r="A2423" t="str">
            <v>166502</v>
          </cell>
          <cell r="B2423" t="str">
            <v>DIAMETRO 3 POLEGADA</v>
          </cell>
          <cell r="C2423" t="str">
            <v>M</v>
          </cell>
          <cell r="D2423">
            <v>14.68</v>
          </cell>
        </row>
        <row r="2424">
          <cell r="A2424" t="str">
            <v>166503</v>
          </cell>
          <cell r="B2424" t="str">
            <v>DIAMETRO 4 POLEGADA</v>
          </cell>
          <cell r="C2424" t="str">
            <v>M</v>
          </cell>
          <cell r="D2424">
            <v>13.89</v>
          </cell>
        </row>
        <row r="2425">
          <cell r="A2425" t="str">
            <v>166504</v>
          </cell>
          <cell r="B2425" t="str">
            <v>DIAMETRO 6 POLEGADA</v>
          </cell>
          <cell r="C2425" t="str">
            <v>M</v>
          </cell>
          <cell r="D2425">
            <v>16.579999999999998</v>
          </cell>
        </row>
        <row r="2426">
          <cell r="A2426" t="str">
            <v>166505</v>
          </cell>
          <cell r="B2426" t="str">
            <v>DIAMETRO 8 POLEGADA</v>
          </cell>
          <cell r="C2426" t="str">
            <v>M</v>
          </cell>
          <cell r="D2426">
            <v>19.48</v>
          </cell>
        </row>
        <row r="2427">
          <cell r="A2427" t="str">
            <v>166506</v>
          </cell>
          <cell r="B2427" t="str">
            <v>DIAMETRO 10 POLEGADA</v>
          </cell>
          <cell r="C2427" t="str">
            <v>M</v>
          </cell>
          <cell r="D2427">
            <v>24.23</v>
          </cell>
        </row>
        <row r="2428">
          <cell r="A2428" t="str">
            <v>166507</v>
          </cell>
          <cell r="B2428" t="str">
            <v>DIAMETRO 12 POLEGADA</v>
          </cell>
          <cell r="C2428" t="str">
            <v>M</v>
          </cell>
          <cell r="D2428">
            <v>29.91</v>
          </cell>
        </row>
        <row r="2429">
          <cell r="A2429" t="str">
            <v>166508</v>
          </cell>
          <cell r="B2429" t="str">
            <v>DIAMETRO 16 POLEGADA</v>
          </cell>
          <cell r="C2429" t="str">
            <v>M</v>
          </cell>
          <cell r="D2429">
            <v>42.99</v>
          </cell>
        </row>
        <row r="2430">
          <cell r="A2430" t="str">
            <v>166509</v>
          </cell>
          <cell r="B2430" t="str">
            <v>DIAMETRO 20 POLEGADA</v>
          </cell>
          <cell r="C2430" t="str">
            <v>M</v>
          </cell>
          <cell r="D2430">
            <v>58.55</v>
          </cell>
        </row>
        <row r="2431">
          <cell r="A2431" t="str">
            <v>166510</v>
          </cell>
          <cell r="B2431" t="str">
            <v>DIAMETRO 24 POLEGADA</v>
          </cell>
          <cell r="C2431" t="str">
            <v>M</v>
          </cell>
          <cell r="D2431">
            <v>66.150000000000006</v>
          </cell>
        </row>
        <row r="2432">
          <cell r="A2432" t="str">
            <v>166511</v>
          </cell>
          <cell r="B2432" t="str">
            <v>DIAMETRO 28 POLEGADA</v>
          </cell>
          <cell r="C2432" t="str">
            <v>M</v>
          </cell>
          <cell r="D2432">
            <v>72.17</v>
          </cell>
        </row>
        <row r="2433">
          <cell r="A2433" t="str">
            <v>166512</v>
          </cell>
          <cell r="B2433" t="str">
            <v>DIAMETRO 32 POLEGADA</v>
          </cell>
          <cell r="C2433" t="str">
            <v>M</v>
          </cell>
          <cell r="D2433">
            <v>83.85</v>
          </cell>
        </row>
        <row r="2434">
          <cell r="A2434" t="str">
            <v>166513</v>
          </cell>
          <cell r="B2434" t="str">
            <v>DIAMETRO 36 POLEGADA</v>
          </cell>
          <cell r="C2434" t="str">
            <v>M</v>
          </cell>
          <cell r="D2434">
            <v>87.43</v>
          </cell>
        </row>
        <row r="2435">
          <cell r="A2435" t="str">
            <v>166514</v>
          </cell>
          <cell r="B2435" t="str">
            <v>DIAMETRO 40 POLEGADA</v>
          </cell>
          <cell r="C2435" t="str">
            <v>M</v>
          </cell>
          <cell r="D2435">
            <v>89.11</v>
          </cell>
        </row>
        <row r="2437">
          <cell r="A2437" t="str">
            <v>166600</v>
          </cell>
          <cell r="B2437" t="str">
            <v>MANUSEIO DE CONEXOES, PECAS ESPECIAIS E MISCELANEOS DE ACO ATE 2 TONELADA (MONTAGEM)</v>
          </cell>
        </row>
        <row r="2438">
          <cell r="A2438" t="str">
            <v>166601</v>
          </cell>
          <cell r="B2438" t="str">
            <v>DIAMETRO 2 POLEGADA</v>
          </cell>
          <cell r="C2438" t="str">
            <v>KG</v>
          </cell>
          <cell r="D2438">
            <v>0.69</v>
          </cell>
        </row>
        <row r="2439">
          <cell r="A2439" t="str">
            <v>166602</v>
          </cell>
          <cell r="B2439" t="str">
            <v>DIAMETRO 3 POLEGADA</v>
          </cell>
          <cell r="C2439" t="str">
            <v>KG</v>
          </cell>
          <cell r="D2439">
            <v>0.61</v>
          </cell>
        </row>
        <row r="2440">
          <cell r="A2440" t="str">
            <v>166603</v>
          </cell>
          <cell r="B2440" t="str">
            <v>DIAMETRO 4 POLEGADA</v>
          </cell>
          <cell r="C2440" t="str">
            <v>KG</v>
          </cell>
          <cell r="D2440">
            <v>0.57999999999999996</v>
          </cell>
        </row>
        <row r="2441">
          <cell r="A2441" t="str">
            <v>166604</v>
          </cell>
          <cell r="B2441" t="str">
            <v>DIAMETRO 6 POLEGADA</v>
          </cell>
          <cell r="C2441" t="str">
            <v>KG</v>
          </cell>
          <cell r="D2441">
            <v>0.55000000000000004</v>
          </cell>
        </row>
        <row r="2442">
          <cell r="A2442" t="str">
            <v>166605</v>
          </cell>
          <cell r="B2442" t="str">
            <v>DIAMETRO 8 POLEGADA</v>
          </cell>
          <cell r="C2442" t="str">
            <v>KG</v>
          </cell>
          <cell r="D2442">
            <v>0.47</v>
          </cell>
        </row>
        <row r="2443">
          <cell r="A2443" t="str">
            <v>166606</v>
          </cell>
          <cell r="B2443" t="str">
            <v>DIAMETRO 10 POLEGADA</v>
          </cell>
          <cell r="C2443" t="str">
            <v>KG</v>
          </cell>
          <cell r="D2443">
            <v>0.47</v>
          </cell>
        </row>
        <row r="2444">
          <cell r="A2444" t="str">
            <v>166607</v>
          </cell>
          <cell r="B2444" t="str">
            <v>DIAMETRO 12 POLEGADA</v>
          </cell>
          <cell r="C2444" t="str">
            <v>KG</v>
          </cell>
          <cell r="D2444">
            <v>0.35</v>
          </cell>
        </row>
        <row r="2445">
          <cell r="A2445" t="str">
            <v>166608</v>
          </cell>
          <cell r="B2445" t="str">
            <v>DIAMETRO 16 POLEGADA</v>
          </cell>
          <cell r="C2445" t="str">
            <v>KG</v>
          </cell>
          <cell r="D2445">
            <v>0.35</v>
          </cell>
        </row>
        <row r="2446">
          <cell r="A2446" t="str">
            <v>166609</v>
          </cell>
          <cell r="B2446" t="str">
            <v>DIAMETRO 20 POLEGADA</v>
          </cell>
          <cell r="C2446" t="str">
            <v>KG</v>
          </cell>
          <cell r="D2446">
            <v>0.35</v>
          </cell>
        </row>
        <row r="2447">
          <cell r="A2447" t="str">
            <v>166610</v>
          </cell>
          <cell r="B2447" t="str">
            <v>DIAMETRO 24 POLEGADA</v>
          </cell>
          <cell r="C2447" t="str">
            <v>KG</v>
          </cell>
          <cell r="D2447">
            <v>0.26</v>
          </cell>
        </row>
        <row r="2448">
          <cell r="A2448" t="str">
            <v>166611</v>
          </cell>
          <cell r="B2448" t="str">
            <v>DIAMETRO 28 POLEGADA</v>
          </cell>
          <cell r="C2448" t="str">
            <v>KG</v>
          </cell>
          <cell r="D2448">
            <v>0.26</v>
          </cell>
        </row>
        <row r="2449">
          <cell r="A2449" t="str">
            <v>166612</v>
          </cell>
          <cell r="B2449" t="str">
            <v>DIAMETRO 32 POLEGADA</v>
          </cell>
          <cell r="C2449" t="str">
            <v>KG</v>
          </cell>
          <cell r="D2449">
            <v>0.26</v>
          </cell>
        </row>
        <row r="2450">
          <cell r="A2450" t="str">
            <v>166613</v>
          </cell>
          <cell r="B2450" t="str">
            <v>DIAMETRO 36 POLEGADA</v>
          </cell>
          <cell r="C2450" t="str">
            <v>KG</v>
          </cell>
          <cell r="D2450">
            <v>0.26</v>
          </cell>
        </row>
        <row r="2451">
          <cell r="A2451" t="str">
            <v>166614</v>
          </cell>
          <cell r="B2451" t="str">
            <v>DIAMETRO 40 POLEGADA</v>
          </cell>
          <cell r="C2451" t="str">
            <v>KG</v>
          </cell>
          <cell r="D2451">
            <v>0.26</v>
          </cell>
        </row>
        <row r="2453">
          <cell r="A2453" t="str">
            <v>166700</v>
          </cell>
          <cell r="B2453" t="str">
            <v>MANUSEIO DE CONEXOES, PECAS ESPECIAIS E MISCELANEOS DE ACO DE 2 A 5 TONELADA (MONTAGEM)</v>
          </cell>
        </row>
        <row r="2454">
          <cell r="A2454" t="str">
            <v>166701</v>
          </cell>
          <cell r="B2454" t="str">
            <v>DIAMETRO 28 POLEGADA</v>
          </cell>
          <cell r="C2454" t="str">
            <v>KG</v>
          </cell>
          <cell r="D2454">
            <v>0.25</v>
          </cell>
        </row>
        <row r="2455">
          <cell r="A2455" t="str">
            <v>166702</v>
          </cell>
          <cell r="B2455" t="str">
            <v>DIAMETRO 32 POLEGADA</v>
          </cell>
          <cell r="C2455" t="str">
            <v>KG</v>
          </cell>
          <cell r="D2455">
            <v>0.25</v>
          </cell>
        </row>
        <row r="2456">
          <cell r="A2456" t="str">
            <v>166703</v>
          </cell>
          <cell r="B2456" t="str">
            <v>DIAMETRO 36 POLEGADA</v>
          </cell>
          <cell r="C2456" t="str">
            <v>KG</v>
          </cell>
          <cell r="D2456">
            <v>0.25</v>
          </cell>
        </row>
        <row r="2457">
          <cell r="A2457" t="str">
            <v>166704</v>
          </cell>
          <cell r="B2457" t="str">
            <v>DIAMETRO 40 POLEGADA</v>
          </cell>
          <cell r="C2457" t="str">
            <v>KG</v>
          </cell>
          <cell r="D2457">
            <v>0.25</v>
          </cell>
        </row>
        <row r="2459">
          <cell r="A2459" t="str">
            <v>166800</v>
          </cell>
          <cell r="B2459" t="str">
            <v>MANUSEIO DE CONEXOES, PECAS ESPECIAIS E MISCELANEOS DE ACO DE 5 A 9 TONELADA</v>
          </cell>
        </row>
        <row r="2460">
          <cell r="A2460" t="str">
            <v>166801</v>
          </cell>
          <cell r="B2460" t="str">
            <v>DIAMETRO 28 POLEGADA</v>
          </cell>
          <cell r="C2460" t="str">
            <v>KG</v>
          </cell>
          <cell r="D2460">
            <v>0.25</v>
          </cell>
        </row>
        <row r="2461">
          <cell r="A2461" t="str">
            <v>166802</v>
          </cell>
          <cell r="B2461" t="str">
            <v>DIAMETRO 32 POLEGADA</v>
          </cell>
          <cell r="C2461" t="str">
            <v>KG</v>
          </cell>
          <cell r="D2461">
            <v>0.25</v>
          </cell>
        </row>
        <row r="2462">
          <cell r="A2462" t="str">
            <v>166803</v>
          </cell>
          <cell r="B2462" t="str">
            <v>DIAMETRO 36 POLEGADA</v>
          </cell>
          <cell r="C2462" t="str">
            <v>KG</v>
          </cell>
          <cell r="D2462">
            <v>0.25</v>
          </cell>
        </row>
        <row r="2463">
          <cell r="A2463" t="str">
            <v>166804</v>
          </cell>
          <cell r="B2463" t="str">
            <v>DIAMETRO 40 POLEGADA</v>
          </cell>
          <cell r="C2463" t="str">
            <v>KG</v>
          </cell>
          <cell r="D2463">
            <v>0.25</v>
          </cell>
        </row>
        <row r="2465">
          <cell r="A2465" t="str">
            <v>166900</v>
          </cell>
          <cell r="B2465" t="str">
            <v>MONTAGEM DE FLANGES AVULSOS DE ACO (PRE.MONTAGEM)</v>
          </cell>
        </row>
        <row r="2466">
          <cell r="A2466" t="str">
            <v>166901</v>
          </cell>
          <cell r="B2466" t="str">
            <v>DIAMETRO 4 POLEGADA</v>
          </cell>
          <cell r="C2466" t="str">
            <v>UN</v>
          </cell>
          <cell r="D2466">
            <v>80.62</v>
          </cell>
        </row>
        <row r="2467">
          <cell r="A2467" t="str">
            <v>166902</v>
          </cell>
          <cell r="B2467" t="str">
            <v>DIAMETRO 6 POLEGADA</v>
          </cell>
          <cell r="C2467" t="str">
            <v>UN</v>
          </cell>
          <cell r="D2467">
            <v>125.99</v>
          </cell>
        </row>
        <row r="2468">
          <cell r="A2468" t="str">
            <v>166903</v>
          </cell>
          <cell r="B2468" t="str">
            <v>DIAMETRO 8 POLEGADA</v>
          </cell>
          <cell r="C2468" t="str">
            <v>UN</v>
          </cell>
          <cell r="D2468">
            <v>167.96</v>
          </cell>
        </row>
        <row r="2469">
          <cell r="A2469" t="str">
            <v>166904</v>
          </cell>
          <cell r="B2469" t="str">
            <v>DIAMETRO 10 POLEGADA</v>
          </cell>
          <cell r="C2469" t="str">
            <v>UN</v>
          </cell>
          <cell r="D2469">
            <v>209.99</v>
          </cell>
        </row>
        <row r="2470">
          <cell r="A2470" t="str">
            <v>166905</v>
          </cell>
          <cell r="B2470" t="str">
            <v>DIAMETRO 12 POLEGADA</v>
          </cell>
          <cell r="C2470" t="str">
            <v>UN</v>
          </cell>
          <cell r="D2470">
            <v>252.03</v>
          </cell>
        </row>
        <row r="2471">
          <cell r="A2471" t="str">
            <v>166906</v>
          </cell>
          <cell r="B2471" t="str">
            <v>DIAMETRO 16 POLEGADA</v>
          </cell>
          <cell r="C2471" t="str">
            <v>UN</v>
          </cell>
          <cell r="D2471">
            <v>336.06</v>
          </cell>
        </row>
        <row r="2472">
          <cell r="A2472" t="str">
            <v>166907</v>
          </cell>
          <cell r="B2472" t="str">
            <v>DIAMETRO 20 POLEGADA</v>
          </cell>
          <cell r="C2472" t="str">
            <v>UN</v>
          </cell>
          <cell r="D2472">
            <v>420.16</v>
          </cell>
        </row>
        <row r="2473">
          <cell r="A2473" t="str">
            <v>166908</v>
          </cell>
          <cell r="B2473" t="str">
            <v>DIAMETRO 24 POLEGADA</v>
          </cell>
          <cell r="C2473" t="str">
            <v>UN</v>
          </cell>
          <cell r="D2473">
            <v>504.14</v>
          </cell>
        </row>
        <row r="2474">
          <cell r="A2474" t="str">
            <v>166909</v>
          </cell>
          <cell r="B2474" t="str">
            <v>DIAMETRO 28 POLEGADA</v>
          </cell>
          <cell r="C2474" t="str">
            <v>UN</v>
          </cell>
          <cell r="D2474">
            <v>588.23</v>
          </cell>
        </row>
        <row r="2475">
          <cell r="A2475" t="str">
            <v>166910</v>
          </cell>
          <cell r="B2475" t="str">
            <v>DIAMETRO 30 POLEGADA</v>
          </cell>
          <cell r="C2475" t="str">
            <v>UN</v>
          </cell>
          <cell r="D2475">
            <v>630.27</v>
          </cell>
        </row>
        <row r="2476">
          <cell r="A2476" t="str">
            <v>166911</v>
          </cell>
          <cell r="B2476" t="str">
            <v>DIAMETRO 32 POLEGADA</v>
          </cell>
          <cell r="C2476" t="str">
            <v>UN</v>
          </cell>
          <cell r="D2476">
            <v>672.26</v>
          </cell>
        </row>
        <row r="2477">
          <cell r="A2477" t="str">
            <v>166912</v>
          </cell>
          <cell r="B2477" t="str">
            <v>DIAMETRO 36 POLEGADA</v>
          </cell>
          <cell r="C2477" t="str">
            <v>UN</v>
          </cell>
          <cell r="D2477">
            <v>756.37</v>
          </cell>
        </row>
        <row r="2478">
          <cell r="A2478" t="str">
            <v>166913</v>
          </cell>
          <cell r="B2478" t="str">
            <v>DIAMETRO 40 POLEGADA</v>
          </cell>
          <cell r="C2478" t="str">
            <v>UN</v>
          </cell>
          <cell r="D2478">
            <v>840.42</v>
          </cell>
        </row>
        <row r="2480">
          <cell r="A2480" t="str">
            <v>167000</v>
          </cell>
          <cell r="B2480" t="str">
            <v>CONEXAO DE FLANGES AWWA C207</v>
          </cell>
        </row>
        <row r="2481">
          <cell r="A2481" t="str">
            <v>167001</v>
          </cell>
          <cell r="B2481" t="str">
            <v>DIAMETRO 4 POLEGADA</v>
          </cell>
          <cell r="C2481" t="str">
            <v>UN</v>
          </cell>
          <cell r="D2481">
            <v>7.54</v>
          </cell>
        </row>
        <row r="2482">
          <cell r="A2482" t="str">
            <v>167002</v>
          </cell>
          <cell r="B2482" t="str">
            <v>DIAMETRO 6 POLEGADA</v>
          </cell>
          <cell r="C2482" t="str">
            <v>UN</v>
          </cell>
          <cell r="D2482">
            <v>7.88</v>
          </cell>
        </row>
        <row r="2483">
          <cell r="A2483" t="str">
            <v>167003</v>
          </cell>
          <cell r="B2483" t="str">
            <v>DIAMETRO 8 POLEGADA</v>
          </cell>
          <cell r="C2483" t="str">
            <v>UN</v>
          </cell>
          <cell r="D2483">
            <v>8.09</v>
          </cell>
        </row>
        <row r="2484">
          <cell r="A2484" t="str">
            <v>167004</v>
          </cell>
          <cell r="B2484" t="str">
            <v>DIAMETRO 10 POLEGADA</v>
          </cell>
          <cell r="C2484" t="str">
            <v>UN</v>
          </cell>
          <cell r="D2484">
            <v>13.96</v>
          </cell>
        </row>
        <row r="2485">
          <cell r="A2485" t="str">
            <v>167005</v>
          </cell>
          <cell r="B2485" t="str">
            <v>DIAMETRO 12 POLEGADA</v>
          </cell>
          <cell r="C2485" t="str">
            <v>UN</v>
          </cell>
          <cell r="D2485">
            <v>17.739999999999998</v>
          </cell>
        </row>
        <row r="2486">
          <cell r="A2486" t="str">
            <v>167006</v>
          </cell>
          <cell r="B2486" t="str">
            <v>DIAMETRO 16 POLEGADA</v>
          </cell>
          <cell r="C2486" t="str">
            <v>UN</v>
          </cell>
          <cell r="D2486">
            <v>22.88</v>
          </cell>
        </row>
        <row r="2487">
          <cell r="A2487" t="str">
            <v>167007</v>
          </cell>
          <cell r="B2487" t="str">
            <v>DIAMETRO 20 POLEGADA</v>
          </cell>
          <cell r="C2487" t="str">
            <v>UN</v>
          </cell>
          <cell r="D2487">
            <v>28.92</v>
          </cell>
        </row>
        <row r="2488">
          <cell r="A2488" t="str">
            <v>167008</v>
          </cell>
          <cell r="B2488" t="str">
            <v>DIAMETRO 24 POLEGADA</v>
          </cell>
          <cell r="C2488" t="str">
            <v>UN</v>
          </cell>
          <cell r="D2488">
            <v>34.44</v>
          </cell>
        </row>
        <row r="2489">
          <cell r="A2489" t="str">
            <v>167009</v>
          </cell>
          <cell r="B2489" t="str">
            <v>DIAMETRO 28 POLEGADA</v>
          </cell>
          <cell r="C2489" t="str">
            <v>UN</v>
          </cell>
          <cell r="D2489">
            <v>52.17</v>
          </cell>
        </row>
        <row r="2490">
          <cell r="A2490" t="str">
            <v>167010</v>
          </cell>
          <cell r="B2490" t="str">
            <v>DIAMETRO 30 POLEGADA</v>
          </cell>
          <cell r="C2490" t="str">
            <v>UN</v>
          </cell>
          <cell r="D2490">
            <v>52.17</v>
          </cell>
        </row>
        <row r="2491">
          <cell r="A2491" t="str">
            <v>167011</v>
          </cell>
          <cell r="B2491" t="str">
            <v>DIAMETRO 32 POLEGADA</v>
          </cell>
          <cell r="C2491" t="str">
            <v>UN</v>
          </cell>
          <cell r="D2491">
            <v>56.33</v>
          </cell>
        </row>
        <row r="2492">
          <cell r="A2492" t="str">
            <v>167012</v>
          </cell>
          <cell r="B2492" t="str">
            <v>DIAMETRO 36 POLEGADA</v>
          </cell>
          <cell r="C2492" t="str">
            <v>UN</v>
          </cell>
          <cell r="D2492">
            <v>64.7</v>
          </cell>
        </row>
        <row r="2493">
          <cell r="A2493" t="str">
            <v>167013</v>
          </cell>
          <cell r="B2493" t="str">
            <v>DIAMETRO 40 POLEGADA</v>
          </cell>
          <cell r="C2493" t="str">
            <v>UN</v>
          </cell>
          <cell r="D2493">
            <v>73.010000000000005</v>
          </cell>
        </row>
        <row r="2495">
          <cell r="A2495" t="str">
            <v>167100</v>
          </cell>
          <cell r="B2495" t="str">
            <v>ASSENTAMENTO DE TUBOS PVC RIGIDO (MONTAGEM) EB-892</v>
          </cell>
        </row>
        <row r="2496">
          <cell r="A2496" t="str">
            <v>167101</v>
          </cell>
          <cell r="B2496" t="str">
            <v>DIAMETRO 1/2 POLEGADA</v>
          </cell>
          <cell r="C2496" t="str">
            <v>M</v>
          </cell>
          <cell r="D2496">
            <v>2.54</v>
          </cell>
        </row>
        <row r="2497">
          <cell r="A2497" t="str">
            <v>167102</v>
          </cell>
          <cell r="B2497" t="str">
            <v>DIAMETRO 3/4 POLEGADA</v>
          </cell>
          <cell r="C2497" t="str">
            <v>M</v>
          </cell>
          <cell r="D2497">
            <v>2.54</v>
          </cell>
        </row>
        <row r="2498">
          <cell r="A2498" t="str">
            <v>167103</v>
          </cell>
          <cell r="B2498" t="str">
            <v>DIAMETRO 1 POLEGADA</v>
          </cell>
          <cell r="C2498" t="str">
            <v>M</v>
          </cell>
          <cell r="D2498">
            <v>2.54</v>
          </cell>
        </row>
        <row r="2499">
          <cell r="A2499" t="str">
            <v>167104</v>
          </cell>
          <cell r="B2499" t="str">
            <v>DIAMETRO 1 1/4 POLEGADA</v>
          </cell>
          <cell r="C2499" t="str">
            <v>M</v>
          </cell>
          <cell r="D2499">
            <v>2.85</v>
          </cell>
        </row>
        <row r="2500">
          <cell r="A2500" t="str">
            <v>167105</v>
          </cell>
          <cell r="B2500" t="str">
            <v>DIAMETRO 1 1/2 POLEGADA</v>
          </cell>
          <cell r="C2500" t="str">
            <v>M</v>
          </cell>
          <cell r="D2500">
            <v>2.85</v>
          </cell>
        </row>
        <row r="2501">
          <cell r="A2501" t="str">
            <v>167106</v>
          </cell>
          <cell r="B2501" t="str">
            <v>DIAMETRO 2 POLEGADA</v>
          </cell>
          <cell r="C2501" t="str">
            <v>M</v>
          </cell>
          <cell r="D2501">
            <v>3.17</v>
          </cell>
        </row>
        <row r="2502">
          <cell r="A2502" t="str">
            <v>167107</v>
          </cell>
          <cell r="B2502" t="str">
            <v>DIAMETRO 2 1/2 POLEGADA</v>
          </cell>
          <cell r="C2502" t="str">
            <v>M</v>
          </cell>
          <cell r="D2502">
            <v>3.19</v>
          </cell>
        </row>
        <row r="2503">
          <cell r="A2503" t="str">
            <v>167108</v>
          </cell>
          <cell r="B2503" t="str">
            <v>DIAMETRO 3 POLEGADA</v>
          </cell>
          <cell r="C2503" t="str">
            <v>M</v>
          </cell>
          <cell r="D2503">
            <v>3.6</v>
          </cell>
        </row>
        <row r="2504">
          <cell r="A2504" t="str">
            <v>167109</v>
          </cell>
          <cell r="B2504" t="str">
            <v>DIAMETRO 4 POLEGADA</v>
          </cell>
          <cell r="C2504" t="str">
            <v>M</v>
          </cell>
          <cell r="D2504">
            <v>3.99</v>
          </cell>
        </row>
        <row r="2505">
          <cell r="A2505" t="str">
            <v>167110</v>
          </cell>
          <cell r="B2505" t="str">
            <v>DIAMETRO 5 POLEGADA</v>
          </cell>
          <cell r="C2505" t="str">
            <v>M</v>
          </cell>
          <cell r="D2505">
            <v>4.24</v>
          </cell>
        </row>
        <row r="2506">
          <cell r="A2506" t="str">
            <v>167111</v>
          </cell>
          <cell r="B2506" t="str">
            <v>DIAMETRO 6 POLEGADA</v>
          </cell>
          <cell r="C2506" t="str">
            <v>M</v>
          </cell>
          <cell r="D2506">
            <v>4.42</v>
          </cell>
        </row>
        <row r="2508">
          <cell r="A2508" t="str">
            <v>167200</v>
          </cell>
          <cell r="B2508" t="str">
            <v>CONEXOES PVC SOLDAVEIS (EB-892)</v>
          </cell>
        </row>
        <row r="2509">
          <cell r="A2509" t="str">
            <v>167201</v>
          </cell>
          <cell r="B2509" t="str">
            <v>DIAMETRO 1/2 POLEGADA</v>
          </cell>
          <cell r="C2509" t="str">
            <v>UN</v>
          </cell>
          <cell r="D2509">
            <v>0.87</v>
          </cell>
        </row>
        <row r="2510">
          <cell r="A2510" t="str">
            <v>167202</v>
          </cell>
          <cell r="B2510" t="str">
            <v>DIAMETRO 3/4 POLEGADA</v>
          </cell>
          <cell r="C2510" t="str">
            <v>UN</v>
          </cell>
          <cell r="D2510">
            <v>1.34</v>
          </cell>
        </row>
        <row r="2511">
          <cell r="A2511" t="str">
            <v>167203</v>
          </cell>
          <cell r="B2511" t="str">
            <v>DIAMETRO 1 POLEGADA</v>
          </cell>
          <cell r="C2511" t="str">
            <v>UN</v>
          </cell>
          <cell r="D2511">
            <v>1.8</v>
          </cell>
        </row>
        <row r="2512">
          <cell r="A2512" t="str">
            <v>167204</v>
          </cell>
          <cell r="B2512" t="str">
            <v>DIAMETRO 1 1/4 POLEGADA</v>
          </cell>
          <cell r="C2512" t="str">
            <v>UN</v>
          </cell>
          <cell r="D2512">
            <v>2.2599999999999998</v>
          </cell>
        </row>
        <row r="2513">
          <cell r="A2513" t="str">
            <v>167205</v>
          </cell>
          <cell r="B2513" t="str">
            <v>DIAMETRO 1 1/2 POLEGADA</v>
          </cell>
          <cell r="C2513" t="str">
            <v>UN</v>
          </cell>
          <cell r="D2513">
            <v>2.71</v>
          </cell>
        </row>
        <row r="2514">
          <cell r="A2514" t="str">
            <v>167206</v>
          </cell>
          <cell r="B2514" t="str">
            <v>DIAMETRO 2 POLEGADA</v>
          </cell>
          <cell r="C2514" t="str">
            <v>UN</v>
          </cell>
          <cell r="D2514">
            <v>3.68</v>
          </cell>
        </row>
        <row r="2515">
          <cell r="A2515" t="str">
            <v>167207</v>
          </cell>
          <cell r="B2515" t="str">
            <v>DIAMETRO 2 1/2 POLEGADA</v>
          </cell>
          <cell r="C2515" t="str">
            <v>UN</v>
          </cell>
          <cell r="D2515">
            <v>4.5999999999999996</v>
          </cell>
        </row>
        <row r="2516">
          <cell r="A2516" t="str">
            <v>167208</v>
          </cell>
          <cell r="B2516" t="str">
            <v>DIAMETRO 3 POLEGADA</v>
          </cell>
          <cell r="C2516" t="str">
            <v>UN</v>
          </cell>
          <cell r="D2516">
            <v>5.5</v>
          </cell>
        </row>
        <row r="2517">
          <cell r="A2517" t="str">
            <v>167209</v>
          </cell>
          <cell r="B2517" t="str">
            <v>DIAMETRO 4 POLEGADA</v>
          </cell>
          <cell r="C2517" t="str">
            <v>UN</v>
          </cell>
          <cell r="D2517">
            <v>7.4</v>
          </cell>
        </row>
        <row r="2518">
          <cell r="A2518" t="str">
            <v>167210</v>
          </cell>
          <cell r="B2518" t="str">
            <v>DIAMETRO 5 POLEGADA</v>
          </cell>
          <cell r="C2518" t="str">
            <v>UN</v>
          </cell>
          <cell r="D2518">
            <v>9.27</v>
          </cell>
        </row>
        <row r="2519">
          <cell r="A2519" t="str">
            <v>167211</v>
          </cell>
          <cell r="B2519" t="str">
            <v>DIAMETRO 6 POLEGADA</v>
          </cell>
          <cell r="C2519" t="str">
            <v>UN</v>
          </cell>
          <cell r="D2519">
            <v>11.1</v>
          </cell>
        </row>
        <row r="2521">
          <cell r="A2521" t="str">
            <v>167300</v>
          </cell>
          <cell r="B2521" t="str">
            <v>CONEXOES DE PVC ROSQUEAVEIS</v>
          </cell>
        </row>
        <row r="2522">
          <cell r="A2522" t="str">
            <v>167301</v>
          </cell>
          <cell r="B2522" t="str">
            <v>DIAMETRO 1/2 POLEGADA</v>
          </cell>
          <cell r="C2522" t="str">
            <v>UN</v>
          </cell>
          <cell r="D2522">
            <v>2.2000000000000002</v>
          </cell>
        </row>
        <row r="2523">
          <cell r="A2523" t="str">
            <v>167302</v>
          </cell>
          <cell r="B2523" t="str">
            <v>DIAMETRO 3/4 POLEGADA</v>
          </cell>
          <cell r="C2523" t="str">
            <v>UN</v>
          </cell>
          <cell r="D2523">
            <v>3.31</v>
          </cell>
        </row>
        <row r="2524">
          <cell r="A2524" t="str">
            <v>167303</v>
          </cell>
          <cell r="B2524" t="str">
            <v>DIAMETRO 1 POLEGADA</v>
          </cell>
          <cell r="C2524" t="str">
            <v>UN</v>
          </cell>
          <cell r="D2524">
            <v>4.45</v>
          </cell>
        </row>
        <row r="2525">
          <cell r="A2525" t="str">
            <v>167304</v>
          </cell>
          <cell r="B2525" t="str">
            <v>DIAMETRO 1 1/4 POLEGADA</v>
          </cell>
          <cell r="C2525" t="str">
            <v>UN</v>
          </cell>
          <cell r="D2525">
            <v>5.58</v>
          </cell>
        </row>
        <row r="2526">
          <cell r="A2526" t="str">
            <v>167305</v>
          </cell>
          <cell r="B2526" t="str">
            <v>DIAMETRO 1 1/2 POLEGADA</v>
          </cell>
          <cell r="C2526" t="str">
            <v>UN</v>
          </cell>
          <cell r="D2526">
            <v>6.71</v>
          </cell>
        </row>
        <row r="2527">
          <cell r="A2527" t="str">
            <v>167306</v>
          </cell>
          <cell r="B2527" t="str">
            <v>DIAMETRO 2 POLEGADA</v>
          </cell>
          <cell r="C2527" t="str">
            <v>UN</v>
          </cell>
          <cell r="D2527">
            <v>8.9499999999999993</v>
          </cell>
        </row>
        <row r="2528">
          <cell r="A2528" t="str">
            <v>167307</v>
          </cell>
          <cell r="B2528" t="str">
            <v>DIAMETRO 2 1/2 POLEGADA</v>
          </cell>
          <cell r="C2528" t="str">
            <v>UN</v>
          </cell>
          <cell r="D2528">
            <v>11.21</v>
          </cell>
        </row>
        <row r="2529">
          <cell r="A2529" t="str">
            <v>167308</v>
          </cell>
          <cell r="B2529" t="str">
            <v>DIAMETRO 3 POLEGADA</v>
          </cell>
          <cell r="C2529" t="str">
            <v>UN</v>
          </cell>
          <cell r="D2529">
            <v>13.45</v>
          </cell>
        </row>
        <row r="2530">
          <cell r="A2530" t="str">
            <v>167309</v>
          </cell>
          <cell r="B2530" t="str">
            <v>DIAMETRO 4 POLEGADA</v>
          </cell>
          <cell r="C2530" t="str">
            <v>UN</v>
          </cell>
          <cell r="D2530">
            <v>17.95</v>
          </cell>
        </row>
        <row r="2531">
          <cell r="A2531" t="str">
            <v>167310</v>
          </cell>
          <cell r="B2531" t="str">
            <v>DIAMETRO 6 POLEGADA</v>
          </cell>
          <cell r="C2531" t="str">
            <v>UN</v>
          </cell>
          <cell r="D2531">
            <v>26.97</v>
          </cell>
        </row>
        <row r="2533">
          <cell r="A2533" t="str">
            <v>170000</v>
          </cell>
          <cell r="B2533" t="str">
            <v>URBANIZACAO</v>
          </cell>
        </row>
        <row r="2534">
          <cell r="A2534" t="str">
            <v>170100</v>
          </cell>
          <cell r="B2534" t="str">
            <v>PORTOES, CERCAS, MUROS E ALAMBRADOS</v>
          </cell>
        </row>
        <row r="2535">
          <cell r="A2535" t="str">
            <v>170101</v>
          </cell>
          <cell r="B2535" t="str">
            <v>PORTAO DE TELA</v>
          </cell>
          <cell r="C2535" t="str">
            <v>M2</v>
          </cell>
          <cell r="D2535">
            <v>356.62</v>
          </cell>
        </row>
        <row r="2536">
          <cell r="A2536" t="str">
            <v>170102</v>
          </cell>
          <cell r="B2536" t="str">
            <v>CERCA DE ARAME FARPADO - 5 FIOS</v>
          </cell>
          <cell r="C2536" t="str">
            <v>M</v>
          </cell>
          <cell r="D2536">
            <v>15.54</v>
          </cell>
        </row>
        <row r="2537">
          <cell r="A2537" t="str">
            <v>170103</v>
          </cell>
          <cell r="B2537" t="str">
            <v>CERCA DE ARAME FARPADO - 11 FIOS</v>
          </cell>
          <cell r="C2537" t="str">
            <v>M</v>
          </cell>
          <cell r="D2537">
            <v>26.28</v>
          </cell>
        </row>
        <row r="2538">
          <cell r="A2538" t="str">
            <v>170104</v>
          </cell>
          <cell r="B2538" t="str">
            <v>ALAMBRADO</v>
          </cell>
          <cell r="C2538" t="str">
            <v>M</v>
          </cell>
          <cell r="D2538">
            <v>52.36</v>
          </cell>
        </row>
        <row r="2540">
          <cell r="A2540" t="str">
            <v>170200</v>
          </cell>
          <cell r="B2540" t="str">
            <v>PAISAGISMO</v>
          </cell>
        </row>
        <row r="2541">
          <cell r="A2541" t="str">
            <v>170201</v>
          </cell>
          <cell r="B2541" t="str">
            <v>PLANTIO DE GRAMA EM PLACAS</v>
          </cell>
          <cell r="C2541" t="str">
            <v>M2</v>
          </cell>
          <cell r="D2541">
            <v>3.75</v>
          </cell>
        </row>
        <row r="2542">
          <cell r="A2542" t="str">
            <v>170202</v>
          </cell>
          <cell r="B2542" t="str">
            <v>PLANTIO DE ARBUSTOS H &lt;= 1,00 M</v>
          </cell>
          <cell r="C2542" t="str">
            <v>UN</v>
          </cell>
          <cell r="D2542">
            <v>12.47</v>
          </cell>
        </row>
        <row r="2543">
          <cell r="A2543" t="str">
            <v>170203</v>
          </cell>
          <cell r="B2543" t="str">
            <v>PLANTIO DE ARVORES H=&gt; 2,00 M</v>
          </cell>
          <cell r="C2543" t="str">
            <v>UN</v>
          </cell>
          <cell r="D2543">
            <v>45.95</v>
          </cell>
        </row>
        <row r="2545">
          <cell r="A2545" t="str">
            <v>170300</v>
          </cell>
          <cell r="B2545" t="str">
            <v>ESCADA EM TALUDE</v>
          </cell>
        </row>
        <row r="2546">
          <cell r="A2546" t="str">
            <v>170301</v>
          </cell>
          <cell r="B2546" t="str">
            <v>ESCADA EM TALUDE</v>
          </cell>
          <cell r="C2546" t="str">
            <v>M3</v>
          </cell>
          <cell r="D2546">
            <v>596.66</v>
          </cell>
        </row>
        <row r="2548">
          <cell r="A2548" t="str">
            <v>180000</v>
          </cell>
          <cell r="B2548" t="str">
            <v>SERVICOS DIVERSOS</v>
          </cell>
        </row>
        <row r="2549">
          <cell r="A2549" t="str">
            <v>180100</v>
          </cell>
          <cell r="B2549" t="str">
            <v>INTERLIGACOES COM REDES DE AGUA EXISTENTES</v>
          </cell>
        </row>
        <row r="2550">
          <cell r="A2550" t="str">
            <v>180101</v>
          </cell>
          <cell r="B2550" t="str">
            <v>DIAMETRO 50 MM - LUVA TRIPARTIDA</v>
          </cell>
          <cell r="C2550" t="str">
            <v>UN</v>
          </cell>
          <cell r="D2550">
            <v>56.92</v>
          </cell>
        </row>
        <row r="2551">
          <cell r="A2551" t="str">
            <v>180102</v>
          </cell>
          <cell r="B2551" t="str">
            <v>DIAMETRO 75 MM - LUVA TRIPARTIDA</v>
          </cell>
          <cell r="C2551" t="str">
            <v>UN</v>
          </cell>
          <cell r="D2551">
            <v>70.510000000000005</v>
          </cell>
        </row>
        <row r="2552">
          <cell r="A2552" t="str">
            <v>180103</v>
          </cell>
          <cell r="B2552" t="str">
            <v>DIAMETRO 100 MM - LUVA TRIPARTIDA</v>
          </cell>
          <cell r="C2552" t="str">
            <v>UN</v>
          </cell>
          <cell r="D2552">
            <v>73.08</v>
          </cell>
        </row>
        <row r="2553">
          <cell r="A2553" t="str">
            <v>180104</v>
          </cell>
          <cell r="B2553" t="str">
            <v>DIAMETRO 150 MM - LUVA TRIPARTIDA</v>
          </cell>
          <cell r="C2553" t="str">
            <v>UN</v>
          </cell>
          <cell r="D2553">
            <v>77.599999999999994</v>
          </cell>
        </row>
        <row r="2554">
          <cell r="A2554" t="str">
            <v>180105</v>
          </cell>
          <cell r="B2554" t="str">
            <v>DIAMETRO 200 MM - LUVA TRIPARTIDA</v>
          </cell>
          <cell r="C2554" t="str">
            <v>UN</v>
          </cell>
          <cell r="D2554">
            <v>80.27</v>
          </cell>
        </row>
        <row r="2555">
          <cell r="A2555" t="str">
            <v>180106</v>
          </cell>
          <cell r="B2555" t="str">
            <v>DIAMETRO 250 MM - LUVA TRIPARTIDA</v>
          </cell>
          <cell r="C2555" t="str">
            <v>UN</v>
          </cell>
          <cell r="D2555">
            <v>102.75</v>
          </cell>
        </row>
        <row r="2556">
          <cell r="A2556" t="str">
            <v>180107</v>
          </cell>
          <cell r="B2556" t="str">
            <v>DIAMETRO 300 MM - LUVA TRIPARTIDA</v>
          </cell>
          <cell r="C2556" t="str">
            <v>UN</v>
          </cell>
          <cell r="D2556">
            <v>131.69</v>
          </cell>
        </row>
        <row r="2557">
          <cell r="A2557" t="str">
            <v>180108</v>
          </cell>
          <cell r="B2557" t="str">
            <v>DIAMETRO 350 MM - LUVA TRIPARTIDA</v>
          </cell>
          <cell r="C2557" t="str">
            <v>UN</v>
          </cell>
          <cell r="D2557">
            <v>144.09</v>
          </cell>
        </row>
        <row r="2558">
          <cell r="A2558" t="str">
            <v>180109</v>
          </cell>
          <cell r="B2558" t="str">
            <v>DIAMETRO 400 MM - LUVA TRIPARTIDA</v>
          </cell>
          <cell r="C2558" t="str">
            <v>UN</v>
          </cell>
          <cell r="D2558">
            <v>150.72</v>
          </cell>
        </row>
        <row r="2559">
          <cell r="A2559" t="str">
            <v>180110</v>
          </cell>
          <cell r="B2559" t="str">
            <v>DIAMETRO 500 MM - LUVA TRIPARTIDA</v>
          </cell>
          <cell r="C2559" t="str">
            <v>UN</v>
          </cell>
          <cell r="D2559">
            <v>179.27</v>
          </cell>
        </row>
        <row r="2560">
          <cell r="A2560" t="str">
            <v>180111</v>
          </cell>
          <cell r="B2560" t="str">
            <v>DIAMETRO 50  MM - CONVENCIONAL - PVC</v>
          </cell>
          <cell r="C2560" t="str">
            <v>UN</v>
          </cell>
          <cell r="D2560">
            <v>90.46</v>
          </cell>
        </row>
        <row r="2561">
          <cell r="A2561" t="str">
            <v>180112</v>
          </cell>
          <cell r="B2561" t="str">
            <v>DIAMETRO 75 MM - CONVENCIONAL - PVC</v>
          </cell>
          <cell r="C2561" t="str">
            <v>UN</v>
          </cell>
          <cell r="D2561">
            <v>94.05</v>
          </cell>
        </row>
        <row r="2562">
          <cell r="A2562" t="str">
            <v>180113</v>
          </cell>
          <cell r="B2562" t="str">
            <v>DIAMETRO 100 MM - CONVENCIONAL - PVC</v>
          </cell>
          <cell r="C2562" t="str">
            <v>UN</v>
          </cell>
          <cell r="D2562">
            <v>97.18</v>
          </cell>
        </row>
        <row r="2563">
          <cell r="A2563" t="str">
            <v>180114</v>
          </cell>
          <cell r="B2563" t="str">
            <v>DIAMETRO 50 MM - CONVENCIONAL - FERRO FUNDIDO</v>
          </cell>
          <cell r="C2563" t="str">
            <v>UN</v>
          </cell>
          <cell r="D2563">
            <v>105.7</v>
          </cell>
        </row>
        <row r="2564">
          <cell r="A2564" t="str">
            <v>180115</v>
          </cell>
          <cell r="B2564" t="str">
            <v>DIAMETRO 75 MM - CONVENCIONAL - FERRO FUNDIDO</v>
          </cell>
          <cell r="C2564" t="str">
            <v>UN</v>
          </cell>
          <cell r="D2564">
            <v>109.29</v>
          </cell>
        </row>
        <row r="2565">
          <cell r="A2565" t="str">
            <v>180116</v>
          </cell>
          <cell r="B2565" t="str">
            <v>DIAMETRO 100MM - CONVENCIONAL - FERRO FUNDIDO</v>
          </cell>
          <cell r="C2565" t="str">
            <v>UN</v>
          </cell>
          <cell r="D2565">
            <v>112.42</v>
          </cell>
        </row>
        <row r="2566">
          <cell r="A2566" t="str">
            <v>180117</v>
          </cell>
          <cell r="B2566" t="str">
            <v>DIAMETRO 150MM - CONVENCIONAL - FERRO FUNDIDO</v>
          </cell>
          <cell r="C2566" t="str">
            <v>UN</v>
          </cell>
          <cell r="D2566">
            <v>140.80000000000001</v>
          </cell>
        </row>
        <row r="2567">
          <cell r="A2567" t="str">
            <v>180118</v>
          </cell>
          <cell r="B2567" t="str">
            <v>DIAMETRO 200MM - CONVENCIONAL - FERRO FUNDIDO</v>
          </cell>
          <cell r="C2567" t="str">
            <v>UN</v>
          </cell>
          <cell r="D2567">
            <v>148.21</v>
          </cell>
        </row>
        <row r="2568">
          <cell r="A2568" t="str">
            <v>180119</v>
          </cell>
          <cell r="B2568" t="str">
            <v>DIAMETRO 250MM - CONVENCIONAL - FERRO FUNDIDO</v>
          </cell>
          <cell r="C2568" t="str">
            <v>UN</v>
          </cell>
          <cell r="D2568">
            <v>180.62</v>
          </cell>
        </row>
        <row r="2569">
          <cell r="A2569" t="str">
            <v>180120</v>
          </cell>
          <cell r="B2569" t="str">
            <v>DIAMETRO 300MM - CONVENCIONAL - FERRO FUNDIDO</v>
          </cell>
          <cell r="C2569" t="str">
            <v>UN</v>
          </cell>
          <cell r="D2569">
            <v>191.93</v>
          </cell>
        </row>
        <row r="2570">
          <cell r="A2570" t="str">
            <v>180121</v>
          </cell>
          <cell r="B2570" t="str">
            <v>DIAMETRO 350MM - CONVENCIONAL - FERRO FUNDIDO</v>
          </cell>
          <cell r="C2570" t="str">
            <v>UN</v>
          </cell>
          <cell r="D2570">
            <v>244.9</v>
          </cell>
        </row>
        <row r="2571">
          <cell r="A2571" t="str">
            <v>180122</v>
          </cell>
          <cell r="B2571" t="str">
            <v>DIAMETRO 400MM - CONVENCIONAL - FERRO FUNDIDO</v>
          </cell>
          <cell r="C2571" t="str">
            <v>UN</v>
          </cell>
          <cell r="D2571">
            <v>260.49</v>
          </cell>
        </row>
        <row r="2572">
          <cell r="A2572" t="str">
            <v>180123</v>
          </cell>
          <cell r="B2572" t="str">
            <v>DIAMETRO 500MM - CONVENCIONAL - FERRO FUNDIDO</v>
          </cell>
          <cell r="C2572" t="str">
            <v>UN</v>
          </cell>
          <cell r="D2572">
            <v>343.6</v>
          </cell>
        </row>
        <row r="2573">
          <cell r="A2573" t="str">
            <v>180124</v>
          </cell>
          <cell r="B2573" t="str">
            <v>DIAMETRO 600MM - CONVENCIONAL - FERRO FUNDIDO</v>
          </cell>
          <cell r="C2573" t="str">
            <v>UN</v>
          </cell>
          <cell r="D2573">
            <v>502.72</v>
          </cell>
        </row>
        <row r="2574">
          <cell r="A2574" t="str">
            <v>180125</v>
          </cell>
          <cell r="B2574" t="str">
            <v>DIAMETRO 700MM - CONVENCIONAL - FERRO FUNDIDO</v>
          </cell>
          <cell r="C2574" t="str">
            <v>UN</v>
          </cell>
          <cell r="D2574">
            <v>650.84</v>
          </cell>
        </row>
        <row r="2575">
          <cell r="A2575" t="str">
            <v>180126</v>
          </cell>
          <cell r="B2575" t="str">
            <v>DIAMETRO 800MM - CONVENCIONAL - FERRO FUNDIDO</v>
          </cell>
          <cell r="C2575" t="str">
            <v>UN</v>
          </cell>
          <cell r="D2575">
            <v>806.16</v>
          </cell>
        </row>
        <row r="2576">
          <cell r="A2576" t="str">
            <v>180127</v>
          </cell>
          <cell r="B2576" t="str">
            <v>DIAMETRO  50 MM - CONVENCIONAL</v>
          </cell>
          <cell r="C2576" t="str">
            <v>UN</v>
          </cell>
          <cell r="D2576">
            <v>93.04</v>
          </cell>
        </row>
        <row r="2577">
          <cell r="A2577" t="str">
            <v>180128</v>
          </cell>
          <cell r="B2577" t="str">
            <v>DIAMETRO  75 MM - CONVENCIONAL</v>
          </cell>
          <cell r="C2577" t="str">
            <v>UN</v>
          </cell>
          <cell r="D2577">
            <v>96.63</v>
          </cell>
        </row>
        <row r="2578">
          <cell r="A2578" t="str">
            <v>180129</v>
          </cell>
          <cell r="B2578" t="str">
            <v>DIAMETRO 100 MM - CONVENCIONAL</v>
          </cell>
          <cell r="C2578" t="str">
            <v>UN</v>
          </cell>
          <cell r="D2578">
            <v>99.76</v>
          </cell>
        </row>
        <row r="2579">
          <cell r="A2579" t="str">
            <v>180130</v>
          </cell>
          <cell r="B2579" t="str">
            <v>DIAMETRO 150 MM - CONVENCIONAL</v>
          </cell>
          <cell r="C2579" t="str">
            <v>UN</v>
          </cell>
          <cell r="D2579">
            <v>116.74</v>
          </cell>
        </row>
        <row r="2580">
          <cell r="A2580" t="str">
            <v>180131</v>
          </cell>
          <cell r="B2580" t="str">
            <v>DIAMETRO 200 MM - CONVENCIONAL</v>
          </cell>
          <cell r="C2580" t="str">
            <v>UN</v>
          </cell>
          <cell r="D2580">
            <v>125.63</v>
          </cell>
        </row>
        <row r="2581">
          <cell r="A2581" t="str">
            <v>180132</v>
          </cell>
          <cell r="B2581" t="str">
            <v>DIAMETRO 250 MM - CONVENCIONAL</v>
          </cell>
          <cell r="C2581" t="str">
            <v>UN</v>
          </cell>
          <cell r="D2581">
            <v>151.47999999999999</v>
          </cell>
        </row>
        <row r="2582">
          <cell r="A2582" t="str">
            <v>180133</v>
          </cell>
          <cell r="B2582" t="str">
            <v>DIAMETRO 300 MM - CONVENCIONAL</v>
          </cell>
          <cell r="C2582" t="str">
            <v>UN</v>
          </cell>
          <cell r="D2582">
            <v>163.01</v>
          </cell>
        </row>
        <row r="2583">
          <cell r="A2583" t="str">
            <v>180134</v>
          </cell>
          <cell r="B2583" t="str">
            <v>DIAMETRO 350 MM - CONVENCIONAL</v>
          </cell>
          <cell r="C2583" t="str">
            <v>UN</v>
          </cell>
          <cell r="D2583">
            <v>207.09</v>
          </cell>
        </row>
        <row r="2584">
          <cell r="A2584" t="str">
            <v>180135</v>
          </cell>
          <cell r="B2584" t="str">
            <v>DIAMETRO 400 MM - CONVENCIONAL</v>
          </cell>
          <cell r="C2584" t="str">
            <v>UN</v>
          </cell>
          <cell r="D2584">
            <v>222.68</v>
          </cell>
        </row>
        <row r="2585">
          <cell r="A2585" t="str">
            <v>180136</v>
          </cell>
          <cell r="B2585" t="str">
            <v>DIAMETRO 450 MM - CONVENCIONAL</v>
          </cell>
          <cell r="C2585" t="str">
            <v>UN</v>
          </cell>
          <cell r="D2585">
            <v>295.44</v>
          </cell>
        </row>
        <row r="2587">
          <cell r="A2587" t="str">
            <v>180200</v>
          </cell>
          <cell r="B2587" t="str">
            <v>VIGA DE PEROBA APARELHADA</v>
          </cell>
        </row>
        <row r="2588">
          <cell r="A2588" t="str">
            <v>180201</v>
          </cell>
          <cell r="B2588" t="str">
            <v>(6 X 12)CM</v>
          </cell>
          <cell r="C2588" t="str">
            <v>M</v>
          </cell>
          <cell r="D2588">
            <v>9.31</v>
          </cell>
        </row>
        <row r="2589">
          <cell r="A2589" t="str">
            <v>180202</v>
          </cell>
          <cell r="B2589" t="str">
            <v>(6 X 16)CM</v>
          </cell>
          <cell r="C2589" t="str">
            <v>M</v>
          </cell>
          <cell r="D2589">
            <v>10.28</v>
          </cell>
        </row>
        <row r="2591">
          <cell r="A2591" t="str">
            <v>180300</v>
          </cell>
          <cell r="B2591" t="str">
            <v>ENCHIMENTO DA LAGOA</v>
          </cell>
        </row>
        <row r="2592">
          <cell r="A2592" t="str">
            <v>180301</v>
          </cell>
          <cell r="B2592" t="str">
            <v>ENCHIMENTO DA LAGOA</v>
          </cell>
          <cell r="C2592" t="str">
            <v>HPXH</v>
          </cell>
          <cell r="D2592">
            <v>0.15</v>
          </cell>
        </row>
        <row r="2594">
          <cell r="A2594" t="str">
            <v>200000</v>
          </cell>
          <cell r="B2594" t="str">
            <v>SERVICOS REFERENTES A POCOS TUBULARES PROFUNDOS</v>
          </cell>
        </row>
        <row r="2595">
          <cell r="A2595" t="str">
            <v>200100</v>
          </cell>
          <cell r="B2595" t="str">
            <v>CANTEIRO DE OBRAS</v>
          </cell>
        </row>
        <row r="2596">
          <cell r="A2596" t="str">
            <v>200101</v>
          </cell>
          <cell r="B2596" t="str">
            <v>INSTALACAO DO CANTEIRO - PERCUSSAO</v>
          </cell>
          <cell r="C2596" t="str">
            <v>GB</v>
          </cell>
          <cell r="D2596">
            <v>5534.32</v>
          </cell>
        </row>
        <row r="2597">
          <cell r="A2597" t="str">
            <v>200102</v>
          </cell>
          <cell r="B2597" t="str">
            <v>INSTALACAO DO CANTEIRO - ROTO-PERCUSSAO</v>
          </cell>
          <cell r="C2597" t="str">
            <v>GB</v>
          </cell>
          <cell r="D2597">
            <v>9759.06</v>
          </cell>
        </row>
        <row r="2598">
          <cell r="A2598" t="str">
            <v>200103</v>
          </cell>
          <cell r="B2598" t="str">
            <v>INSTALACAO DO CANTEIRO - ROTATIVA EQ. ATE 300 M</v>
          </cell>
          <cell r="C2598" t="str">
            <v>GB</v>
          </cell>
          <cell r="D2598">
            <v>6224.43</v>
          </cell>
        </row>
        <row r="2599">
          <cell r="A2599" t="str">
            <v>200104</v>
          </cell>
          <cell r="B2599" t="str">
            <v>INSTALACAO DO CANTEIRO - ROTATIVA EQ. DE 301 A   600 M</v>
          </cell>
          <cell r="C2599" t="str">
            <v>GB</v>
          </cell>
          <cell r="D2599">
            <v>22218.66</v>
          </cell>
        </row>
        <row r="2600">
          <cell r="A2600" t="str">
            <v>200105</v>
          </cell>
          <cell r="B2600" t="str">
            <v>INSTALACAO DO CANTEIRO - ROTATIVA EQ. DE 601 A 1.000 M</v>
          </cell>
          <cell r="C2600" t="str">
            <v>GB</v>
          </cell>
          <cell r="D2600">
            <v>60084.69</v>
          </cell>
        </row>
        <row r="2601">
          <cell r="A2601" t="str">
            <v>200106</v>
          </cell>
          <cell r="B2601" t="str">
            <v>INSTALACAO DO CANTEIRO - ROTATIVA EQ. ACIMA DE 1.001 M</v>
          </cell>
          <cell r="C2601" t="str">
            <v>GB</v>
          </cell>
          <cell r="D2601">
            <v>71914.8</v>
          </cell>
        </row>
        <row r="2603">
          <cell r="A2603" t="str">
            <v>200200</v>
          </cell>
          <cell r="B2603" t="str">
            <v>TRANSPORTE DE MATERIAIS E EQUIPAMENTOS</v>
          </cell>
        </row>
        <row r="2604">
          <cell r="A2604" t="str">
            <v>200201</v>
          </cell>
          <cell r="B2604" t="str">
            <v>REVESTIMENTO - TUBOS DE ACO LISO-DIST.DE TRANSPORTE ATE 100 KM</v>
          </cell>
          <cell r="C2604" t="str">
            <v>TXKM</v>
          </cell>
          <cell r="D2604">
            <v>0.28999999999999998</v>
          </cell>
        </row>
        <row r="2605">
          <cell r="A2605" t="str">
            <v>200202</v>
          </cell>
          <cell r="B2605" t="str">
            <v>REVESTIMENTO - TUBOS DE ACO LISO-DIST.DE TRANSPORTE DE 101 KM ATE 300 KM</v>
          </cell>
          <cell r="C2605" t="str">
            <v>TXKM</v>
          </cell>
          <cell r="D2605">
            <v>0.18</v>
          </cell>
        </row>
        <row r="2606">
          <cell r="A2606" t="str">
            <v>200203</v>
          </cell>
          <cell r="B2606" t="str">
            <v>REVESTIMENTO - TUBOS DE ACO LISO-DIST.DE TRANSPORTE ALEM DE 301 KM</v>
          </cell>
          <cell r="C2606" t="str">
            <v>TXKM</v>
          </cell>
          <cell r="D2606">
            <v>0.17</v>
          </cell>
        </row>
        <row r="2607">
          <cell r="A2607" t="str">
            <v>200204</v>
          </cell>
          <cell r="B2607" t="str">
            <v>REVESTIMENTO - TUBOS EM PVC-DIST.DE TRANSPORTE ATE 100 KM</v>
          </cell>
          <cell r="C2607" t="str">
            <v>KMXKM</v>
          </cell>
          <cell r="D2607">
            <v>6.22</v>
          </cell>
        </row>
        <row r="2608">
          <cell r="A2608" t="str">
            <v>200205</v>
          </cell>
          <cell r="B2608" t="str">
            <v>REVESTIMENTO - TUBOS EM PVC-DIST.DE TRANSPORTE DE 101 KM ATE 300 KM</v>
          </cell>
          <cell r="C2608" t="str">
            <v>KMXKM</v>
          </cell>
          <cell r="D2608">
            <v>5.58</v>
          </cell>
        </row>
        <row r="2609">
          <cell r="A2609" t="str">
            <v>200206</v>
          </cell>
          <cell r="B2609" t="str">
            <v>REVESTIMENTO - TUBOS EM PVC-DIST.DE TRANSPORTE ALEM DE 301 KM</v>
          </cell>
          <cell r="C2609" t="str">
            <v>KMXKM</v>
          </cell>
          <cell r="D2609">
            <v>5.58</v>
          </cell>
        </row>
        <row r="2610">
          <cell r="A2610" t="str">
            <v>200207</v>
          </cell>
          <cell r="B2610" t="str">
            <v>FILTROS ESPIRALADOS, PERFIL V, DIST.DE TRANSPORTE ATE 100 KM</v>
          </cell>
          <cell r="C2610" t="str">
            <v>KMXKM</v>
          </cell>
          <cell r="D2610">
            <v>18.690000000000001</v>
          </cell>
        </row>
        <row r="2611">
          <cell r="A2611" t="str">
            <v>200208</v>
          </cell>
          <cell r="B2611" t="str">
            <v>FILTROS ESPIRALADOS, PERFIL V-DIST.DE TRANSPORTE DE 101 KM ATE 300 KM</v>
          </cell>
          <cell r="C2611" t="str">
            <v>KMXKM</v>
          </cell>
          <cell r="D2611">
            <v>11.81</v>
          </cell>
        </row>
        <row r="2612">
          <cell r="A2612" t="str">
            <v>200209</v>
          </cell>
          <cell r="B2612" t="str">
            <v>FILTROS ESPIRALADOS, PERFIL V-DIST.DE TRANSPORTE ALEM DE 301 KM</v>
          </cell>
          <cell r="C2612" t="str">
            <v>KMXKM</v>
          </cell>
          <cell r="D2612">
            <v>11.17</v>
          </cell>
        </row>
        <row r="2613">
          <cell r="A2613" t="str">
            <v>200210</v>
          </cell>
          <cell r="B2613" t="str">
            <v>FILTROS ESTAMPADOS - DIST.DE TRANSPORTE ATE 100 KM</v>
          </cell>
          <cell r="C2613" t="str">
            <v>KMXKM</v>
          </cell>
          <cell r="D2613">
            <v>6.22</v>
          </cell>
        </row>
        <row r="2614">
          <cell r="A2614" t="str">
            <v>200211</v>
          </cell>
          <cell r="B2614" t="str">
            <v>FILTROS ESTAMPADOS - DIST. DE TRANSPORTE DE 101 KM ATE 300 KM</v>
          </cell>
          <cell r="C2614" t="str">
            <v>KMXKM</v>
          </cell>
          <cell r="D2614">
            <v>5.58</v>
          </cell>
        </row>
        <row r="2615">
          <cell r="A2615" t="str">
            <v>200212</v>
          </cell>
          <cell r="B2615" t="str">
            <v>FILTROS ESTAMPADOS - DIST. DE TRANSPORTE ALEM DE 301 KM</v>
          </cell>
          <cell r="C2615" t="str">
            <v>KMXKM</v>
          </cell>
          <cell r="D2615">
            <v>5.58</v>
          </cell>
        </row>
        <row r="2616">
          <cell r="A2616" t="str">
            <v>200213</v>
          </cell>
          <cell r="B2616" t="str">
            <v>PRE FILTROS-DIST. DE TRANSPORTE ATE 100 KM (1,5 T/M3)</v>
          </cell>
          <cell r="C2616" t="str">
            <v>TXKM</v>
          </cell>
          <cell r="D2616">
            <v>0.28999999999999998</v>
          </cell>
        </row>
        <row r="2617">
          <cell r="A2617" t="str">
            <v>200214</v>
          </cell>
          <cell r="B2617" t="str">
            <v>PRE FILTROS-DIST.DE TRANSPORTE DE 101 KM ATE 300 KM (1,5 T/M3)</v>
          </cell>
          <cell r="C2617" t="str">
            <v>TXKM</v>
          </cell>
          <cell r="D2617">
            <v>0.18</v>
          </cell>
        </row>
        <row r="2618">
          <cell r="A2618" t="str">
            <v>200215</v>
          </cell>
          <cell r="B2618" t="str">
            <v>PRE FILTROS - DIST. DE TRANSPORTE ALEM DE 301 KM (1,5 T/M3)</v>
          </cell>
          <cell r="C2618" t="str">
            <v>TXKM</v>
          </cell>
          <cell r="D2618">
            <v>0.17</v>
          </cell>
        </row>
        <row r="2619">
          <cell r="A2619" t="str">
            <v>200216</v>
          </cell>
          <cell r="B2619" t="str">
            <v>DESENVOLVIMENTO - DIST. DE TRANSPORTE ATE 100 KM</v>
          </cell>
          <cell r="C2619" t="str">
            <v>CJXKM</v>
          </cell>
          <cell r="D2619">
            <v>3.83</v>
          </cell>
        </row>
        <row r="2620">
          <cell r="A2620" t="str">
            <v>200217</v>
          </cell>
          <cell r="B2620" t="str">
            <v>DESENVOLVIMENTO-DIST. DE TRANSP. DE 101 KM ATE 300 KM</v>
          </cell>
          <cell r="C2620" t="str">
            <v>CJXKM</v>
          </cell>
          <cell r="D2620">
            <v>2.54</v>
          </cell>
        </row>
        <row r="2621">
          <cell r="A2621" t="str">
            <v>200218</v>
          </cell>
          <cell r="B2621" t="str">
            <v>DESENVOLVIMENTO - DIST. DE TRANSPORTE ALEM DE 301 KM</v>
          </cell>
          <cell r="C2621" t="str">
            <v>CJXKM</v>
          </cell>
          <cell r="D2621">
            <v>2.31</v>
          </cell>
        </row>
        <row r="2622">
          <cell r="A2622" t="str">
            <v>200219</v>
          </cell>
          <cell r="B2622" t="str">
            <v>ENSAIOS DE VAZAO COM BOMBA - DIST. DE TRANSPORTE ATE 100 KM</v>
          </cell>
          <cell r="C2622" t="str">
            <v>CJXKM</v>
          </cell>
          <cell r="D2622">
            <v>3.83</v>
          </cell>
        </row>
        <row r="2623">
          <cell r="A2623" t="str">
            <v>200220</v>
          </cell>
          <cell r="B2623" t="str">
            <v>ENSAIOS DE VAZAO COM BOMBA - DIST. DE TRANSPORTE DE 101 KM ATE 300 KM</v>
          </cell>
          <cell r="C2623" t="str">
            <v>CJXKM</v>
          </cell>
          <cell r="D2623">
            <v>2.54</v>
          </cell>
        </row>
        <row r="2624">
          <cell r="A2624" t="str">
            <v>200221</v>
          </cell>
          <cell r="B2624" t="str">
            <v>ENSAIOS DE VAZAO COM BOMBA - DIST. DE TRANSPORTE ALEM DE 301 KM</v>
          </cell>
          <cell r="C2624" t="str">
            <v>CJXKM</v>
          </cell>
          <cell r="D2624">
            <v>2.31</v>
          </cell>
        </row>
        <row r="2625">
          <cell r="A2625" t="str">
            <v>200222</v>
          </cell>
          <cell r="B2625" t="str">
            <v>FLUIDO - DIST. DE TRANSPORTE ATE 100 KM</v>
          </cell>
          <cell r="C2625" t="str">
            <v>TXKM</v>
          </cell>
          <cell r="D2625">
            <v>0.28999999999999998</v>
          </cell>
        </row>
        <row r="2626">
          <cell r="A2626" t="str">
            <v>200223</v>
          </cell>
          <cell r="B2626" t="str">
            <v>FLUIDO - DIST. DE TRANSPORTE DE 101 KM ATE 300 KM</v>
          </cell>
          <cell r="C2626" t="str">
            <v>TXKM</v>
          </cell>
          <cell r="D2626">
            <v>0.18</v>
          </cell>
        </row>
        <row r="2627">
          <cell r="A2627" t="str">
            <v>200224</v>
          </cell>
          <cell r="B2627" t="str">
            <v>FLUIDO - DIST. DE TRANSPORTE ALEM DE 301 KM</v>
          </cell>
          <cell r="C2627" t="str">
            <v>TXKM</v>
          </cell>
          <cell r="D2627">
            <v>0.17</v>
          </cell>
        </row>
        <row r="2629">
          <cell r="A2629" t="str">
            <v>200300</v>
          </cell>
          <cell r="B2629" t="str">
            <v>PERFILAGEM ELETRICA</v>
          </cell>
        </row>
        <row r="2630">
          <cell r="A2630" t="str">
            <v>200301</v>
          </cell>
          <cell r="B2630" t="str">
            <v>TAXA DE TRANSPORTE</v>
          </cell>
          <cell r="C2630" t="str">
            <v>KM</v>
          </cell>
          <cell r="D2630">
            <v>2.12</v>
          </cell>
        </row>
        <row r="2631">
          <cell r="A2631" t="str">
            <v>200302</v>
          </cell>
          <cell r="B2631" t="str">
            <v>TAXA BASICA OU DE SERVICO</v>
          </cell>
          <cell r="C2631" t="str">
            <v>GB</v>
          </cell>
          <cell r="D2631">
            <v>1596</v>
          </cell>
        </row>
        <row r="2632">
          <cell r="A2632" t="str">
            <v>200303</v>
          </cell>
          <cell r="B2632" t="str">
            <v>TAXA DE PROFUNDIDADE - INDUCAO - ELETRICO IEL</v>
          </cell>
          <cell r="C2632" t="str">
            <v>M</v>
          </cell>
          <cell r="D2632">
            <v>3.19</v>
          </cell>
        </row>
        <row r="2633">
          <cell r="A2633" t="str">
            <v>200304</v>
          </cell>
          <cell r="B2633" t="str">
            <v>TAXA DE PROFUNDIDADE - SONICO COMPENSADO BHC</v>
          </cell>
          <cell r="C2633" t="str">
            <v>M</v>
          </cell>
          <cell r="D2633">
            <v>3.79</v>
          </cell>
        </row>
        <row r="2634">
          <cell r="A2634" t="str">
            <v>200305</v>
          </cell>
          <cell r="B2634" t="str">
            <v>TAXA DE PROFUNDIDADE - CONTROLE DE CIMENTACAO CBL/VDL</v>
          </cell>
          <cell r="C2634" t="str">
            <v>M</v>
          </cell>
          <cell r="D2634">
            <v>3.45</v>
          </cell>
        </row>
        <row r="2635">
          <cell r="A2635" t="str">
            <v>200306</v>
          </cell>
          <cell r="B2635" t="str">
            <v>TAXA DE PROFUNDIDADE - RAIOS GAMA GR</v>
          </cell>
          <cell r="C2635" t="str">
            <v>M</v>
          </cell>
          <cell r="D2635">
            <v>2.79</v>
          </cell>
        </row>
        <row r="2636">
          <cell r="A2636" t="str">
            <v>200307</v>
          </cell>
          <cell r="B2636" t="str">
            <v>TAXA DE PROFUNDIDADE - RAIOS GAMA EM COMBINACAO/GR</v>
          </cell>
          <cell r="C2636" t="str">
            <v>M</v>
          </cell>
          <cell r="D2636">
            <v>1.86</v>
          </cell>
        </row>
        <row r="2637">
          <cell r="A2637" t="str">
            <v>200308</v>
          </cell>
          <cell r="B2637" t="str">
            <v>TAXA DE PROFUNDIDADE - CALIBRADOR DE 4 BRACOS XYC</v>
          </cell>
          <cell r="C2637" t="str">
            <v>M</v>
          </cell>
          <cell r="D2637">
            <v>2.39</v>
          </cell>
        </row>
        <row r="2638">
          <cell r="A2638" t="str">
            <v>200309</v>
          </cell>
          <cell r="B2638" t="str">
            <v>TAXA DE PROFUNDIDADE - PERFIL DE TEMPERATURA TEMP</v>
          </cell>
          <cell r="C2638" t="str">
            <v>M</v>
          </cell>
          <cell r="D2638">
            <v>2.2599999999999998</v>
          </cell>
        </row>
        <row r="2639">
          <cell r="A2639" t="str">
            <v>200310</v>
          </cell>
          <cell r="B2639" t="str">
            <v>TAXA DE PESQUISA - INDUCAO - ELETRICO IEL</v>
          </cell>
          <cell r="C2639" t="str">
            <v>M</v>
          </cell>
          <cell r="D2639">
            <v>2.66</v>
          </cell>
        </row>
        <row r="2640">
          <cell r="A2640" t="str">
            <v>200311</v>
          </cell>
          <cell r="B2640" t="str">
            <v>TAXA DE PESQUISA - SONICO COMPENSADO BHC</v>
          </cell>
          <cell r="C2640" t="str">
            <v>M</v>
          </cell>
          <cell r="D2640">
            <v>3.19</v>
          </cell>
        </row>
        <row r="2641">
          <cell r="A2641" t="str">
            <v>200312</v>
          </cell>
          <cell r="B2641" t="str">
            <v>TAXA DE PESQUISA - CONTROLE DE CIMENTACAO CBL/VDL</v>
          </cell>
          <cell r="C2641" t="str">
            <v>M</v>
          </cell>
          <cell r="D2641">
            <v>3.65</v>
          </cell>
        </row>
        <row r="2642">
          <cell r="A2642" t="str">
            <v>200313</v>
          </cell>
          <cell r="B2642" t="str">
            <v>TAXA DE PESQUISA - RAIOS GAMA GR</v>
          </cell>
          <cell r="C2642" t="str">
            <v>M</v>
          </cell>
          <cell r="D2642">
            <v>2.59</v>
          </cell>
        </row>
        <row r="2643">
          <cell r="A2643" t="str">
            <v>200314</v>
          </cell>
          <cell r="B2643" t="str">
            <v>TAXA DE PESQUISA - RAIOS GAMA EM COMBINACAO/GR</v>
          </cell>
          <cell r="C2643" t="str">
            <v>M</v>
          </cell>
          <cell r="D2643">
            <v>2.59</v>
          </cell>
        </row>
        <row r="2644">
          <cell r="A2644" t="str">
            <v>200315</v>
          </cell>
          <cell r="B2644" t="str">
            <v>TAXA DE PESQUISA - CALIBRADOR DE 4 BRACOS XYC</v>
          </cell>
          <cell r="C2644" t="str">
            <v>M</v>
          </cell>
          <cell r="D2644">
            <v>2.39</v>
          </cell>
        </row>
        <row r="2645">
          <cell r="A2645" t="str">
            <v>200316</v>
          </cell>
          <cell r="B2645" t="str">
            <v>TAXA DE PESQUISA - PERFIL DE TEMPERATURA TEMP</v>
          </cell>
          <cell r="C2645" t="str">
            <v>M</v>
          </cell>
          <cell r="D2645">
            <v>2.2599999999999998</v>
          </cell>
        </row>
        <row r="2646">
          <cell r="A2646" t="str">
            <v>200317</v>
          </cell>
          <cell r="B2646" t="str">
            <v>TAXA DE INTEGRACAO - TEMPO DE TRANSITO DO PERFIL SONICO</v>
          </cell>
          <cell r="C2646" t="str">
            <v>M</v>
          </cell>
          <cell r="D2646">
            <v>1.18</v>
          </cell>
        </row>
        <row r="2647">
          <cell r="A2647" t="str">
            <v>200318</v>
          </cell>
          <cell r="B2647" t="str">
            <v>TAXA DE INTEGRACAO - CALCULO DO VOLUME DO POCO</v>
          </cell>
          <cell r="C2647" t="str">
            <v>M</v>
          </cell>
          <cell r="D2647">
            <v>0.99</v>
          </cell>
        </row>
        <row r="2648">
          <cell r="A2648" t="str">
            <v>200319</v>
          </cell>
          <cell r="B2648" t="str">
            <v>TAXA PARA ESCALAS EXTRAS</v>
          </cell>
          <cell r="C2648" t="str">
            <v>M</v>
          </cell>
          <cell r="D2648">
            <v>5.98</v>
          </cell>
        </row>
        <row r="2649">
          <cell r="A2649" t="str">
            <v>200320</v>
          </cell>
          <cell r="B2649" t="str">
            <v>TAXA PARA COPIAS ADICIONAIS</v>
          </cell>
          <cell r="C2649" t="str">
            <v>M</v>
          </cell>
          <cell r="D2649">
            <v>5.98</v>
          </cell>
        </row>
        <row r="2650">
          <cell r="A2650" t="str">
            <v>200322</v>
          </cell>
          <cell r="B2650" t="str">
            <v>TAXA PARA FORNECIMENTO DE DISQUETES ADICIONAIS - 3 1/2" - 1,44 MB</v>
          </cell>
          <cell r="C2650" t="str">
            <v>UN</v>
          </cell>
          <cell r="D2650">
            <v>29.26</v>
          </cell>
        </row>
        <row r="2652">
          <cell r="A2652" t="str">
            <v>200400</v>
          </cell>
          <cell r="B2652" t="str">
            <v>PERFURACAO DE FURO-GUIA</v>
          </cell>
        </row>
        <row r="2653">
          <cell r="A2653" t="str">
            <v>200401</v>
          </cell>
          <cell r="B2653" t="str">
            <v>DIAMETRO 311 MM (12 1/4") - EQ. ATE 300 M</v>
          </cell>
          <cell r="C2653" t="str">
            <v>M</v>
          </cell>
          <cell r="D2653">
            <v>143.58000000000001</v>
          </cell>
        </row>
        <row r="2654">
          <cell r="A2654" t="str">
            <v>200402</v>
          </cell>
          <cell r="B2654" t="str">
            <v>DIAMETRO 311 MM (12 1/4") - EQ. DE 301 A 1000 M</v>
          </cell>
          <cell r="C2654" t="str">
            <v>M</v>
          </cell>
          <cell r="D2654">
            <v>218.29</v>
          </cell>
        </row>
        <row r="2655">
          <cell r="A2655" t="str">
            <v>200403</v>
          </cell>
          <cell r="B2655" t="str">
            <v>DIAMETRO 311 MM (12 1/4 POL.) - EQ. ACIMA DE 1001 M</v>
          </cell>
          <cell r="C2655" t="str">
            <v>M</v>
          </cell>
          <cell r="D2655">
            <v>282.70999999999998</v>
          </cell>
        </row>
        <row r="2656">
          <cell r="A2656" t="str">
            <v>200404</v>
          </cell>
          <cell r="B2656" t="str">
            <v>DIAMETRO 251 MM ( 9 7/8 POL.)</v>
          </cell>
          <cell r="C2656" t="str">
            <v>M</v>
          </cell>
          <cell r="D2656">
            <v>129.06</v>
          </cell>
        </row>
        <row r="2657">
          <cell r="A2657" t="str">
            <v>200405</v>
          </cell>
          <cell r="B2657" t="str">
            <v>DIAMETRO 216 MM ( 8 1/2 POL.)</v>
          </cell>
          <cell r="C2657" t="str">
            <v>M</v>
          </cell>
          <cell r="D2657">
            <v>114.59</v>
          </cell>
        </row>
        <row r="2659">
          <cell r="A2659" t="str">
            <v>200500</v>
          </cell>
          <cell r="B2659" t="str">
            <v>PERFURACAO PARA TUBO DE BOCA</v>
          </cell>
        </row>
        <row r="2660">
          <cell r="A2660" t="str">
            <v>200501</v>
          </cell>
          <cell r="B2660" t="str">
            <v>DIAMETRO 914 MM (36 POL.)/864 MM(34") - EQ. DE 301 A 1.000 M</v>
          </cell>
          <cell r="C2660" t="str">
            <v>M</v>
          </cell>
          <cell r="D2660">
            <v>342.11</v>
          </cell>
        </row>
        <row r="2661">
          <cell r="A2661" t="str">
            <v>200502</v>
          </cell>
          <cell r="B2661" t="str">
            <v>DIAMETRO 914 MM (36 POL.)/864 MM(34") - EQ. ACIMA DE 1.001 M</v>
          </cell>
          <cell r="C2661" t="str">
            <v>M</v>
          </cell>
          <cell r="D2661">
            <v>442.39</v>
          </cell>
        </row>
        <row r="2662">
          <cell r="A2662" t="str">
            <v>200503</v>
          </cell>
          <cell r="B2662" t="str">
            <v>DIAMETRO 813 MM (32 POL.)/762 MM(30") - EQ. DE 301 A 1.000 M</v>
          </cell>
          <cell r="C2662" t="str">
            <v>M</v>
          </cell>
          <cell r="D2662">
            <v>334.57</v>
          </cell>
        </row>
        <row r="2663">
          <cell r="A2663" t="str">
            <v>200504</v>
          </cell>
          <cell r="B2663" t="str">
            <v>DIAMETRO 813 MM (32 POL.)/762 MM(30") - EQ. ACIMA DE 1.001 M</v>
          </cell>
          <cell r="C2663" t="str">
            <v>M</v>
          </cell>
          <cell r="D2663">
            <v>425.44</v>
          </cell>
        </row>
        <row r="2664">
          <cell r="A2664" t="str">
            <v>200505</v>
          </cell>
          <cell r="B2664" t="str">
            <v>DIAMETRO 711 MM (28 POL.)/660 MM(26") - EQ. DE 301 A 1.000 M</v>
          </cell>
          <cell r="C2664" t="str">
            <v>M</v>
          </cell>
          <cell r="D2664">
            <v>323.54000000000002</v>
          </cell>
        </row>
        <row r="2665">
          <cell r="A2665" t="str">
            <v>200506</v>
          </cell>
          <cell r="B2665" t="str">
            <v>DIAMETRO 711 MM (28 POL.)/660 MM(26") - EQ. ACIMA DE 1001 M</v>
          </cell>
          <cell r="C2665" t="str">
            <v>M</v>
          </cell>
          <cell r="D2665">
            <v>415.91</v>
          </cell>
        </row>
        <row r="2666">
          <cell r="A2666" t="str">
            <v>200507</v>
          </cell>
          <cell r="B2666" t="str">
            <v>DIAMETRO 610 MM (24 POL.)/560 MM (22") - EQ. DE 301 A 1000 M</v>
          </cell>
          <cell r="C2666" t="str">
            <v>M</v>
          </cell>
          <cell r="D2666">
            <v>315.95999999999998</v>
          </cell>
        </row>
        <row r="2667">
          <cell r="A2667" t="str">
            <v>200508</v>
          </cell>
          <cell r="B2667" t="str">
            <v>DIAMETRO 610 MM (24 POL.)/560 MM(22") - EQ. ACIMA DE 1001 M</v>
          </cell>
          <cell r="C2667" t="str">
            <v>M</v>
          </cell>
          <cell r="D2667">
            <v>406.36</v>
          </cell>
        </row>
        <row r="2668">
          <cell r="A2668" t="str">
            <v>200509</v>
          </cell>
          <cell r="B2668" t="str">
            <v>DIAMETRO 508 MM (20 POL.)</v>
          </cell>
          <cell r="C2668" t="str">
            <v>M</v>
          </cell>
          <cell r="D2668">
            <v>199.11</v>
          </cell>
        </row>
        <row r="2669">
          <cell r="A2669" t="str">
            <v>200510</v>
          </cell>
          <cell r="B2669" t="str">
            <v>DIAMETRO 444 MM (17 1/2 POL.)</v>
          </cell>
          <cell r="C2669" t="str">
            <v>M</v>
          </cell>
          <cell r="D2669">
            <v>196.6</v>
          </cell>
        </row>
        <row r="2670">
          <cell r="A2670" t="str">
            <v>200511</v>
          </cell>
          <cell r="B2670" t="str">
            <v>DIAMETRO 406 MM (16 POL.)</v>
          </cell>
          <cell r="C2670" t="str">
            <v>M</v>
          </cell>
          <cell r="D2670">
            <v>191.71</v>
          </cell>
        </row>
        <row r="2671">
          <cell r="A2671" t="str">
            <v>200512</v>
          </cell>
          <cell r="B2671" t="str">
            <v>DIAMETRO 356 MM (14 POL.)</v>
          </cell>
          <cell r="C2671" t="str">
            <v>M</v>
          </cell>
          <cell r="D2671">
            <v>166.15</v>
          </cell>
        </row>
        <row r="2673">
          <cell r="A2673" t="str">
            <v>200600</v>
          </cell>
          <cell r="B2673" t="str">
            <v>PERFURACAO EM ROCHA FRIAVEL</v>
          </cell>
        </row>
        <row r="2674">
          <cell r="A2674" t="str">
            <v>200601</v>
          </cell>
          <cell r="B2674" t="str">
            <v>DIAMETRO 660 MM (26 POL.)/610 MM(24")/560 MM(22") - EQ. DE 301 A 1000 M</v>
          </cell>
          <cell r="C2674" t="str">
            <v>M</v>
          </cell>
          <cell r="D2674">
            <v>525.72</v>
          </cell>
        </row>
        <row r="2675">
          <cell r="A2675" t="str">
            <v>200602</v>
          </cell>
          <cell r="B2675" t="str">
            <v>DIAMETRO 660 MM (26 POL.)/610 MM (24")/560 MM(22") - EQ. ACIMA DE 1001 M</v>
          </cell>
          <cell r="C2675" t="str">
            <v>M</v>
          </cell>
          <cell r="D2675">
            <v>679.56</v>
          </cell>
        </row>
        <row r="2676">
          <cell r="A2676" t="str">
            <v>200603</v>
          </cell>
          <cell r="B2676" t="str">
            <v>DIAMETRO 508 MM (20 POL.)/444 MM (17 1/2") - EQ. ATE 300 M</v>
          </cell>
          <cell r="C2676" t="str">
            <v>M</v>
          </cell>
          <cell r="D2676">
            <v>208.5</v>
          </cell>
        </row>
        <row r="2677">
          <cell r="A2677" t="str">
            <v>200604</v>
          </cell>
          <cell r="B2677" t="str">
            <v>DIAMETRO 508 MM (20 POL.)/444 MM (17 1/2") - EQ. DE 301 A 1000 M</v>
          </cell>
          <cell r="C2677" t="str">
            <v>M</v>
          </cell>
          <cell r="D2677">
            <v>322.75</v>
          </cell>
        </row>
        <row r="2678">
          <cell r="A2678" t="str">
            <v>200605</v>
          </cell>
          <cell r="B2678" t="str">
            <v>DIAMETRO 508 MM (20 POL.)/444 MM (17 1/2") - EQ. ACIMA DE 1001 M</v>
          </cell>
          <cell r="C2678" t="str">
            <v>M</v>
          </cell>
          <cell r="D2678">
            <v>415.11</v>
          </cell>
        </row>
        <row r="2679">
          <cell r="A2679" t="str">
            <v>200606</v>
          </cell>
          <cell r="B2679" t="str">
            <v>DIAMETRO 375 MM (14 3/4 POL.) - EQ. ATE 300 M</v>
          </cell>
          <cell r="C2679" t="str">
            <v>M</v>
          </cell>
          <cell r="D2679">
            <v>173.19</v>
          </cell>
        </row>
        <row r="2680">
          <cell r="A2680" t="str">
            <v>200607</v>
          </cell>
          <cell r="B2680" t="str">
            <v>DIAMETRO 375 MM (14 3/4 POL.) - EQ. DE 301 A 1000 M</v>
          </cell>
          <cell r="C2680" t="str">
            <v>M</v>
          </cell>
          <cell r="D2680">
            <v>261.54000000000002</v>
          </cell>
        </row>
        <row r="2681">
          <cell r="A2681" t="str">
            <v>200608</v>
          </cell>
          <cell r="B2681" t="str">
            <v>DIAMETRO 375 MM (14 3/4 POL.) - EQ. ACIMA DE 1001 M</v>
          </cell>
          <cell r="C2681" t="str">
            <v>M</v>
          </cell>
          <cell r="D2681">
            <v>336.94</v>
          </cell>
        </row>
        <row r="2682">
          <cell r="A2682" t="str">
            <v>200609</v>
          </cell>
          <cell r="B2682" t="str">
            <v>DIAMETRO 311 MM (12 1/4 POL.) - EQ. ATE 300 M</v>
          </cell>
          <cell r="C2682" t="str">
            <v>M</v>
          </cell>
          <cell r="D2682">
            <v>145.9</v>
          </cell>
        </row>
        <row r="2683">
          <cell r="A2683" t="str">
            <v>200610</v>
          </cell>
          <cell r="B2683" t="str">
            <v>DIAMETRO 311 MM (12 1/4 POL.) - EQ. DE 301 A 1000 M</v>
          </cell>
          <cell r="C2683" t="str">
            <v>M</v>
          </cell>
          <cell r="D2683">
            <v>224.17</v>
          </cell>
        </row>
        <row r="2684">
          <cell r="A2684" t="str">
            <v>200611</v>
          </cell>
          <cell r="B2684" t="str">
            <v>DIAMETRO 311 MM (12 1/4 POL.) - EQ. ACIMA DE 1001 M</v>
          </cell>
          <cell r="C2684" t="str">
            <v>M</v>
          </cell>
          <cell r="D2684">
            <v>289.58999999999997</v>
          </cell>
        </row>
        <row r="2685">
          <cell r="A2685" t="str">
            <v>200612</v>
          </cell>
          <cell r="B2685" t="str">
            <v>DIAMETRO 251 MM (9 7/8 POL.) - EQ. ATE 300 M</v>
          </cell>
          <cell r="C2685" t="str">
            <v>M</v>
          </cell>
          <cell r="D2685">
            <v>131.37</v>
          </cell>
        </row>
        <row r="2686">
          <cell r="A2686" t="str">
            <v>200613</v>
          </cell>
          <cell r="B2686" t="str">
            <v>DIAMETRO 251 MM (9 7/8 POL.) - EQ. DE 301 A 1000 M</v>
          </cell>
          <cell r="C2686" t="str">
            <v>M</v>
          </cell>
          <cell r="D2686">
            <v>200.9</v>
          </cell>
        </row>
        <row r="2687">
          <cell r="A2687" t="str">
            <v>200614</v>
          </cell>
          <cell r="B2687" t="str">
            <v>DIAMETRO 251 MM ( 9 7/8 POL.) - EQ. ACIMA DE 1001 M</v>
          </cell>
          <cell r="C2687" t="str">
            <v>M</v>
          </cell>
          <cell r="D2687">
            <v>255.29</v>
          </cell>
        </row>
        <row r="2688">
          <cell r="A2688" t="str">
            <v>200615</v>
          </cell>
          <cell r="B2688" t="str">
            <v>DIAMETRO 216 MM ( 8 1/2 POL.)</v>
          </cell>
          <cell r="C2688" t="str">
            <v>M</v>
          </cell>
          <cell r="D2688">
            <v>116.84</v>
          </cell>
        </row>
        <row r="2689">
          <cell r="A2689" t="str">
            <v>200616</v>
          </cell>
          <cell r="B2689" t="str">
            <v>UNDERREAMER: DIAMETRO 508 MM (20 POL.) - EQ. DE 301 A 1.000 M</v>
          </cell>
          <cell r="C2689" t="str">
            <v>M</v>
          </cell>
          <cell r="D2689">
            <v>379.39</v>
          </cell>
        </row>
        <row r="2690">
          <cell r="A2690" t="str">
            <v>200617</v>
          </cell>
          <cell r="B2690" t="str">
            <v>UNDERREAMER: DIAMETRO 508 MM (20 POL.) - EQ. ACIMA DE 1.001 M</v>
          </cell>
          <cell r="C2690" t="str">
            <v>M</v>
          </cell>
          <cell r="D2690">
            <v>487.76</v>
          </cell>
        </row>
        <row r="2691">
          <cell r="A2691" t="str">
            <v>200618</v>
          </cell>
          <cell r="B2691" t="str">
            <v>UNDERREAMER: DIAMETRO 444 mm (17 1/2 POL.) - EQ. DE 301 A 1.000 M</v>
          </cell>
          <cell r="C2691" t="str">
            <v>M</v>
          </cell>
          <cell r="D2691">
            <v>322.75</v>
          </cell>
        </row>
        <row r="2692">
          <cell r="A2692" t="str">
            <v>200619</v>
          </cell>
          <cell r="B2692" t="str">
            <v>UNDERREAMER: DIAMETRO 444 MM (17 1/2 POL.) - EQ. ACIMA DE 1.001 M</v>
          </cell>
          <cell r="C2692" t="str">
            <v>M</v>
          </cell>
          <cell r="D2692">
            <v>415.11</v>
          </cell>
        </row>
        <row r="2693">
          <cell r="A2693" t="str">
            <v>200620</v>
          </cell>
          <cell r="B2693" t="str">
            <v>UNDERREAMER: DIAMETRO 375 MM (14 3/4 POL.) - EQ. DE 301 A 1000 M</v>
          </cell>
          <cell r="C2693" t="str">
            <v>M</v>
          </cell>
          <cell r="D2693">
            <v>261.89</v>
          </cell>
        </row>
        <row r="2694">
          <cell r="A2694" t="str">
            <v>200621</v>
          </cell>
          <cell r="B2694" t="str">
            <v>UNDERREAMER: DIAMETRO 375 MM (14 3/4 POL.) - EQ. ACIMA DE 1001 M</v>
          </cell>
          <cell r="C2694" t="str">
            <v>M</v>
          </cell>
          <cell r="D2694">
            <v>337.28</v>
          </cell>
        </row>
        <row r="2696">
          <cell r="A2696" t="str">
            <v>200700</v>
          </cell>
          <cell r="B2696" t="str">
            <v>PERFURACAO ROCHA CRISTALINA</v>
          </cell>
        </row>
        <row r="2697">
          <cell r="A2697" t="str">
            <v>200701</v>
          </cell>
          <cell r="B2697" t="str">
            <v>DIAMETRO 762 MM (30 POL.)/711 MM (28") - EQ. DE 301 A 1000 M</v>
          </cell>
          <cell r="C2697" t="str">
            <v>M</v>
          </cell>
          <cell r="D2697">
            <v>1074.1600000000001</v>
          </cell>
        </row>
        <row r="2698">
          <cell r="A2698" t="str">
            <v>200702</v>
          </cell>
          <cell r="B2698" t="str">
            <v>DIAMETRO 762 MM (30 POL.)/711 MM (28") - EQ. ACIMA DE 1001 M</v>
          </cell>
          <cell r="C2698" t="str">
            <v>M</v>
          </cell>
          <cell r="D2698">
            <v>1368.76</v>
          </cell>
        </row>
        <row r="2699">
          <cell r="A2699" t="str">
            <v>200703</v>
          </cell>
          <cell r="B2699" t="str">
            <v>DIAMETRO 660 MM (26 POL.)/610 MM (24") - EQ. DE 301 A 1000 M</v>
          </cell>
          <cell r="C2699" t="str">
            <v>M</v>
          </cell>
          <cell r="D2699">
            <v>990.58</v>
          </cell>
        </row>
        <row r="2700">
          <cell r="A2700" t="str">
            <v>200704</v>
          </cell>
          <cell r="B2700" t="str">
            <v>DIAMETRO 660 MM (26 POL.)/610 MM (24") - EQ. ACIMA DE 1001 M</v>
          </cell>
          <cell r="C2700" t="str">
            <v>M</v>
          </cell>
          <cell r="D2700">
            <v>1262.22</v>
          </cell>
        </row>
        <row r="2701">
          <cell r="A2701" t="str">
            <v>200705</v>
          </cell>
          <cell r="B2701" t="str">
            <v>DIAMETRO 559 MM (22 POL.)/508 MM(20") - EQ. DE 301 A 1000 M</v>
          </cell>
          <cell r="C2701" t="str">
            <v>M</v>
          </cell>
          <cell r="D2701">
            <v>943.32</v>
          </cell>
        </row>
        <row r="2702">
          <cell r="A2702" t="str">
            <v>200706</v>
          </cell>
          <cell r="B2702" t="str">
            <v>DIAMETRO 559 MM (22 POL.)/508 MM (20") - EQ. ACIMA DE 1001 M</v>
          </cell>
          <cell r="C2702" t="str">
            <v>M</v>
          </cell>
          <cell r="D2702">
            <v>1201.98</v>
          </cell>
        </row>
        <row r="2703">
          <cell r="A2703" t="str">
            <v>200707</v>
          </cell>
          <cell r="B2703" t="str">
            <v>DIAMETRO 444 MM (17 1/2 POL.) - EQ. ATE 300 M</v>
          </cell>
          <cell r="C2703" t="str">
            <v>M</v>
          </cell>
          <cell r="D2703">
            <v>540.75</v>
          </cell>
        </row>
        <row r="2704">
          <cell r="A2704" t="str">
            <v>200708</v>
          </cell>
          <cell r="B2704" t="str">
            <v>DIAMETRO 444 MM (17 1/2 POL.) - EQ. DE 301 A 1.000 M</v>
          </cell>
          <cell r="C2704" t="str">
            <v>M</v>
          </cell>
          <cell r="D2704">
            <v>841.51</v>
          </cell>
        </row>
        <row r="2705">
          <cell r="A2705" t="str">
            <v>200709</v>
          </cell>
          <cell r="B2705" t="str">
            <v>DIAMETRO 444 MM (17 1/2 POL.) - EQ. ACIMA DE 1.001 M</v>
          </cell>
          <cell r="C2705" t="str">
            <v>M</v>
          </cell>
          <cell r="D2705">
            <v>1072.1600000000001</v>
          </cell>
        </row>
        <row r="2706">
          <cell r="A2706" t="str">
            <v>200710</v>
          </cell>
          <cell r="B2706" t="str">
            <v>DIAMETRO 375 MM (14 3/4 POL.) - EQ. ATE 300 M</v>
          </cell>
          <cell r="C2706" t="str">
            <v>M</v>
          </cell>
          <cell r="D2706">
            <v>468.21</v>
          </cell>
        </row>
        <row r="2707">
          <cell r="A2707" t="str">
            <v>200711</v>
          </cell>
          <cell r="B2707" t="str">
            <v>DIAMETRO 375 MM (14 3/4 POL.) - EQ. DE 301 A 1.000 M</v>
          </cell>
          <cell r="C2707" t="str">
            <v>M</v>
          </cell>
          <cell r="D2707">
            <v>728.6</v>
          </cell>
        </row>
        <row r="2708">
          <cell r="A2708" t="str">
            <v>200712</v>
          </cell>
          <cell r="B2708" t="str">
            <v>DIAMETRO 375 MM (14 3/4 POL.) - EQ. ACIMA DE 1.001 M</v>
          </cell>
          <cell r="C2708" t="str">
            <v>M</v>
          </cell>
          <cell r="D2708">
            <v>928.32</v>
          </cell>
        </row>
        <row r="2709">
          <cell r="A2709" t="str">
            <v>200713</v>
          </cell>
          <cell r="B2709" t="str">
            <v>DIAMETRO 311 MM (12 1/4 POL.) - EQ. ATE 300 M</v>
          </cell>
          <cell r="C2709" t="str">
            <v>M</v>
          </cell>
          <cell r="D2709">
            <v>443.44</v>
          </cell>
        </row>
        <row r="2710">
          <cell r="A2710" t="str">
            <v>200714</v>
          </cell>
          <cell r="B2710" t="str">
            <v>DIAMETRO 311 MM (12 1/4 POL.) - EQ. DE 301 A 1.000 M</v>
          </cell>
          <cell r="C2710" t="str">
            <v>M</v>
          </cell>
          <cell r="D2710">
            <v>688.19</v>
          </cell>
        </row>
        <row r="2711">
          <cell r="A2711" t="str">
            <v>200715</v>
          </cell>
          <cell r="B2711" t="str">
            <v>DIAMETRO 311 MM (12 1/4 POL.) - EQ. ACIMA DE 1.001 M</v>
          </cell>
          <cell r="C2711" t="str">
            <v>M</v>
          </cell>
          <cell r="D2711">
            <v>876.9</v>
          </cell>
        </row>
        <row r="2712">
          <cell r="A2712" t="str">
            <v>200716</v>
          </cell>
          <cell r="B2712" t="str">
            <v>DIAMETRO 305 MM (12 POL.)</v>
          </cell>
          <cell r="C2712" t="str">
            <v>M</v>
          </cell>
          <cell r="D2712">
            <v>476.51</v>
          </cell>
        </row>
        <row r="2713">
          <cell r="A2713" t="str">
            <v>200717</v>
          </cell>
          <cell r="B2713" t="str">
            <v>DIAMETRO 254 MM (10 POL. OU 9 7/8")</v>
          </cell>
          <cell r="C2713" t="str">
            <v>M</v>
          </cell>
          <cell r="D2713">
            <v>389.06</v>
          </cell>
        </row>
        <row r="2714">
          <cell r="A2714" t="str">
            <v>200718</v>
          </cell>
          <cell r="B2714" t="str">
            <v>DIAMETRO 203 MM ( 8 POL.)</v>
          </cell>
          <cell r="C2714" t="str">
            <v>M</v>
          </cell>
          <cell r="D2714">
            <v>330.89</v>
          </cell>
        </row>
        <row r="2715">
          <cell r="A2715" t="str">
            <v>200719</v>
          </cell>
          <cell r="B2715" t="str">
            <v>DIAMETRO 152 MM ( 6 POL.)</v>
          </cell>
          <cell r="C2715" t="str">
            <v>M</v>
          </cell>
          <cell r="D2715">
            <v>220.71</v>
          </cell>
        </row>
        <row r="2717">
          <cell r="A2717" t="str">
            <v>200800</v>
          </cell>
          <cell r="B2717" t="str">
            <v>PERFURACAO ROCHA CRISTALINA COMPACTA</v>
          </cell>
        </row>
        <row r="2718">
          <cell r="A2718" t="str">
            <v>200801</v>
          </cell>
          <cell r="B2718" t="str">
            <v>DIAMETRO 305 MM (12 POL.)</v>
          </cell>
          <cell r="C2718" t="str">
            <v>M</v>
          </cell>
          <cell r="D2718">
            <v>635.12</v>
          </cell>
        </row>
        <row r="2719">
          <cell r="A2719" t="str">
            <v>200802</v>
          </cell>
          <cell r="B2719" t="str">
            <v>DIAMETRO 254 MM (10 POL.)</v>
          </cell>
          <cell r="C2719" t="str">
            <v>M</v>
          </cell>
          <cell r="D2719">
            <v>528.87</v>
          </cell>
        </row>
        <row r="2720">
          <cell r="A2720" t="str">
            <v>200803</v>
          </cell>
          <cell r="B2720" t="str">
            <v>DIAMETRO 203 MM ( 8 POL.)</v>
          </cell>
          <cell r="C2720" t="str">
            <v>M</v>
          </cell>
          <cell r="D2720">
            <v>449.39</v>
          </cell>
        </row>
        <row r="2721">
          <cell r="A2721" t="str">
            <v>200804</v>
          </cell>
          <cell r="B2721" t="str">
            <v>DIAMETRO 152 MM ( 6 POL.)</v>
          </cell>
          <cell r="C2721" t="str">
            <v>M</v>
          </cell>
          <cell r="D2721">
            <v>330.89</v>
          </cell>
        </row>
        <row r="2723">
          <cell r="A2723" t="str">
            <v>200900</v>
          </cell>
          <cell r="B2723" t="str">
            <v>REVESTIMENTO - TUBO DE ACO LISO</v>
          </cell>
        </row>
        <row r="2724">
          <cell r="A2724" t="str">
            <v>200901</v>
          </cell>
          <cell r="B2724" t="str">
            <v>SCH.10, 147,36 KG/M:DIAM.762 MM(30 POL.) - EQ. DE 301 A 1000 M</v>
          </cell>
          <cell r="C2724" t="str">
            <v>M</v>
          </cell>
          <cell r="D2724">
            <v>0</v>
          </cell>
        </row>
        <row r="2725">
          <cell r="A2725" t="str">
            <v>200902</v>
          </cell>
          <cell r="B2725" t="str">
            <v>SCH.10, 147,36 KG/M:DIAM.762 MM (30 POL.) - EQ. ACIMA DE 1001 M</v>
          </cell>
          <cell r="C2725" t="str">
            <v>M</v>
          </cell>
          <cell r="D2725">
            <v>0</v>
          </cell>
        </row>
        <row r="2726">
          <cell r="A2726" t="str">
            <v>200903</v>
          </cell>
          <cell r="B2726" t="str">
            <v>SCH.10, 137,42 KG/M:DIAM.711 MM (28 POL.) - EQ. DE 301 A 1000 M</v>
          </cell>
          <cell r="C2726" t="str">
            <v>M</v>
          </cell>
          <cell r="D2726">
            <v>0</v>
          </cell>
        </row>
        <row r="2727">
          <cell r="A2727" t="str">
            <v>200904</v>
          </cell>
          <cell r="B2727" t="str">
            <v>SCH.10, 137,42 KG/M:DIAM. 711 MM (28 POL.) - EQ. ACIMA DE 1001 M</v>
          </cell>
          <cell r="C2727" t="str">
            <v>M</v>
          </cell>
          <cell r="D2727">
            <v>0</v>
          </cell>
        </row>
        <row r="2728">
          <cell r="A2728" t="str">
            <v>200905</v>
          </cell>
          <cell r="B2728" t="str">
            <v>SCH.10, 127,50 KG/M:DIAM. 660 MM (26 POL.) - EQ. DE 301 A 1000 M</v>
          </cell>
          <cell r="C2728" t="str">
            <v>M</v>
          </cell>
          <cell r="D2728">
            <v>0</v>
          </cell>
        </row>
        <row r="2729">
          <cell r="A2729" t="str">
            <v>200906</v>
          </cell>
          <cell r="B2729" t="str">
            <v>SCH.10, 127,50 KG/M:DIAM. 660 MM (26 POL.) - EQ. ACIMA DE 1001 M</v>
          </cell>
          <cell r="C2729" t="str">
            <v>M</v>
          </cell>
          <cell r="D2729">
            <v>0</v>
          </cell>
        </row>
        <row r="2730">
          <cell r="A2730" t="str">
            <v>200907</v>
          </cell>
          <cell r="B2730" t="str">
            <v>SCH.10, 94,45 KG/M:DIAM. 609 MM (24 POL.) - EQ. DE 301 A 1000 M</v>
          </cell>
          <cell r="C2730" t="str">
            <v>M</v>
          </cell>
          <cell r="D2730">
            <v>0</v>
          </cell>
        </row>
        <row r="2731">
          <cell r="A2731" t="str">
            <v>200908</v>
          </cell>
          <cell r="B2731" t="str">
            <v>SCH.10, 94,45 KG/M:DIAM.609 MM (24 POL.) - EQ. ACIMA DE 1001 M</v>
          </cell>
          <cell r="C2731" t="str">
            <v>M</v>
          </cell>
          <cell r="D2731">
            <v>0</v>
          </cell>
        </row>
        <row r="2732">
          <cell r="A2732" t="str">
            <v>200909</v>
          </cell>
          <cell r="B2732" t="str">
            <v>SCH.10, 86,50 KG/M:DIAM.560 MM (22 POL.) - EQ. DE 301 A 1000 M</v>
          </cell>
          <cell r="C2732" t="str">
            <v>M</v>
          </cell>
          <cell r="D2732">
            <v>0</v>
          </cell>
        </row>
        <row r="2733">
          <cell r="A2733" t="str">
            <v>200910</v>
          </cell>
          <cell r="B2733" t="str">
            <v>SCH.10, 86,50 KG/M:DIAM. 560 MM (22 POL.) - EQ. ACIMA DE 1001 M</v>
          </cell>
          <cell r="C2733" t="str">
            <v>M</v>
          </cell>
          <cell r="D2733">
            <v>0</v>
          </cell>
        </row>
        <row r="2734">
          <cell r="A2734" t="str">
            <v>200911</v>
          </cell>
          <cell r="B2734" t="str">
            <v>SCH.10, 78,54 KG/M:DIAM.508 MM (20 POL.) - EQ. ATE 300 M</v>
          </cell>
          <cell r="C2734" t="str">
            <v>M</v>
          </cell>
          <cell r="D2734">
            <v>0</v>
          </cell>
        </row>
        <row r="2735">
          <cell r="A2735" t="str">
            <v>200912</v>
          </cell>
          <cell r="B2735" t="str">
            <v>SCH.10, 78,54 KG/M:DIAM. 508 MM (20 POL.) - EQ. DE 301 A 1000 M</v>
          </cell>
          <cell r="C2735" t="str">
            <v>M</v>
          </cell>
          <cell r="D2735">
            <v>0</v>
          </cell>
        </row>
        <row r="2736">
          <cell r="A2736" t="str">
            <v>200913</v>
          </cell>
          <cell r="B2736" t="str">
            <v>SCH.10, 78,54 KG/M:DIAM. 508 MM (20 POL.) - EQ. ACIMA DE 1001 M</v>
          </cell>
          <cell r="C2736" t="str">
            <v>M</v>
          </cell>
          <cell r="D2736">
            <v>0</v>
          </cell>
        </row>
        <row r="2737">
          <cell r="A2737" t="str">
            <v>200914</v>
          </cell>
          <cell r="B2737" t="str">
            <v>SCH.20, 117,07 KG/M:DIAM. 508 MM (20 POL.) - EQ. ATE 300 M</v>
          </cell>
          <cell r="C2737" t="str">
            <v>M</v>
          </cell>
          <cell r="D2737">
            <v>0</v>
          </cell>
        </row>
        <row r="2738">
          <cell r="A2738" t="str">
            <v>200915</v>
          </cell>
          <cell r="B2738" t="str">
            <v>SCH.20, 117,07 KG/M:DIAM. 508 MM (20 POL.) - EQ. DE 301 A 1000 M</v>
          </cell>
          <cell r="C2738" t="str">
            <v>M</v>
          </cell>
          <cell r="D2738">
            <v>0</v>
          </cell>
        </row>
        <row r="2739">
          <cell r="A2739" t="str">
            <v>200916</v>
          </cell>
          <cell r="B2739" t="str">
            <v>SCH.20, 117,07 KG/M:DIAM. 508 MM (20 POL.) - EQ. ACIMA DE 1001 M</v>
          </cell>
          <cell r="C2739" t="str">
            <v>M</v>
          </cell>
          <cell r="D2739">
            <v>0</v>
          </cell>
        </row>
        <row r="2740">
          <cell r="A2740" t="str">
            <v>200917</v>
          </cell>
          <cell r="B2740" t="str">
            <v>SCH.10, 70,59 KG/M:DIAM. 457 MM (18 POL.) - EQ. ATE 300 M</v>
          </cell>
          <cell r="C2740" t="str">
            <v>M</v>
          </cell>
          <cell r="D2740">
            <v>0</v>
          </cell>
        </row>
        <row r="2741">
          <cell r="A2741" t="str">
            <v>200918</v>
          </cell>
          <cell r="B2741" t="str">
            <v>SCH.10, 70,59 KG/M:DIAM. 457 MM (18 POL.) - EQ. DE 301 A 1000 M</v>
          </cell>
          <cell r="C2741" t="str">
            <v>M</v>
          </cell>
          <cell r="D2741">
            <v>0</v>
          </cell>
        </row>
        <row r="2742">
          <cell r="A2742" t="str">
            <v>200919</v>
          </cell>
          <cell r="B2742" t="str">
            <v>SCH.10, 70,59 KG/M:DIAM. 457 MM (18 POL.) - EQ. ACIMA DE 1001 M</v>
          </cell>
          <cell r="C2742" t="str">
            <v>M</v>
          </cell>
          <cell r="D2742">
            <v>0</v>
          </cell>
        </row>
        <row r="2743">
          <cell r="A2743" t="str">
            <v>200920</v>
          </cell>
          <cell r="B2743" t="str">
            <v>SCH.20, 87,79 KG/M:DIAM. 457 MM (18 POL.) - EQ. ATE 300 M</v>
          </cell>
          <cell r="C2743" t="str">
            <v>M</v>
          </cell>
          <cell r="D2743">
            <v>0</v>
          </cell>
        </row>
        <row r="2744">
          <cell r="A2744" t="str">
            <v>200921</v>
          </cell>
          <cell r="B2744" t="str">
            <v>SCH.20, 87,79 KG/M:DIAM. 457 MM (18 POL.) - EQ. DE 301 A 1000 M</v>
          </cell>
          <cell r="C2744" t="str">
            <v>M</v>
          </cell>
          <cell r="D2744">
            <v>0</v>
          </cell>
        </row>
        <row r="2745">
          <cell r="A2745" t="str">
            <v>200922</v>
          </cell>
          <cell r="B2745" t="str">
            <v>SCH.20, 87,79 KG/M:DIAM. 457 MM (18 POL.) - EQ. ACIMA DE 1001 M</v>
          </cell>
          <cell r="C2745" t="str">
            <v>M</v>
          </cell>
          <cell r="D2745">
            <v>0</v>
          </cell>
        </row>
        <row r="2746">
          <cell r="A2746" t="str">
            <v>200923</v>
          </cell>
          <cell r="B2746" t="str">
            <v>SCH.10, 62,63 KG/M:DIAM. 406 MM (16 POL.)</v>
          </cell>
          <cell r="C2746" t="str">
            <v>M</v>
          </cell>
          <cell r="D2746">
            <v>0</v>
          </cell>
        </row>
        <row r="2747">
          <cell r="A2747" t="str">
            <v>200924</v>
          </cell>
          <cell r="B2747" t="str">
            <v>SCH.20, 77,86 KG/M:DIAM. 406 MM (16 POL.)</v>
          </cell>
          <cell r="C2747" t="str">
            <v>M</v>
          </cell>
          <cell r="D2747">
            <v>0</v>
          </cell>
        </row>
        <row r="2748">
          <cell r="A2748" t="str">
            <v>200925</v>
          </cell>
          <cell r="B2748" t="str">
            <v>SCH.10, 54,68 KG/M:DIAM. 356 MM (14 POL.)</v>
          </cell>
          <cell r="C2748" t="str">
            <v>M</v>
          </cell>
          <cell r="D2748">
            <v>0</v>
          </cell>
        </row>
        <row r="2749">
          <cell r="A2749" t="str">
            <v>200926</v>
          </cell>
          <cell r="B2749" t="str">
            <v>SCH.20, 67,94 KG/M:DIAM. 356 MM (14 POL.)</v>
          </cell>
          <cell r="C2749" t="str">
            <v>M</v>
          </cell>
          <cell r="D2749">
            <v>0</v>
          </cell>
        </row>
        <row r="2750">
          <cell r="A2750" t="str">
            <v>200927</v>
          </cell>
          <cell r="B2750" t="str">
            <v>SCH.30, 81,28 KG/M:DIAM. 356 MM (14 POL.) - EQ. ATE 300 M</v>
          </cell>
          <cell r="C2750" t="str">
            <v>M</v>
          </cell>
          <cell r="D2750">
            <v>0</v>
          </cell>
        </row>
        <row r="2751">
          <cell r="A2751" t="str">
            <v>200928</v>
          </cell>
          <cell r="B2751" t="str">
            <v>SCH.30, 81,28 KG/M:DIAM. 356 MM (14 POL.) - EQ. DE 301 A 1000 M</v>
          </cell>
          <cell r="C2751" t="str">
            <v>M</v>
          </cell>
          <cell r="D2751">
            <v>0</v>
          </cell>
        </row>
        <row r="2752">
          <cell r="A2752" t="str">
            <v>200929</v>
          </cell>
          <cell r="B2752" t="str">
            <v>SCH.30, 81,28 KG/M:DIAM. 356 MM (14 POL.) - EQ. ACIMA DE 1001 M</v>
          </cell>
          <cell r="C2752" t="str">
            <v>M</v>
          </cell>
          <cell r="D2752">
            <v>0</v>
          </cell>
        </row>
        <row r="2753">
          <cell r="A2753" t="str">
            <v>200930</v>
          </cell>
          <cell r="B2753" t="str">
            <v>SCH.20, 49,72 KG/M:DIAM. 323 MM (12 3/4 POL.)</v>
          </cell>
          <cell r="C2753" t="str">
            <v>M</v>
          </cell>
          <cell r="D2753">
            <v>0</v>
          </cell>
        </row>
        <row r="2754">
          <cell r="A2754" t="str">
            <v>200931</v>
          </cell>
          <cell r="B2754" t="str">
            <v>SCH.30, 65,20 KG/M:DIAM. 323 MM (12 3/4 POL.)</v>
          </cell>
          <cell r="C2754" t="str">
            <v>M</v>
          </cell>
          <cell r="D2754">
            <v>0</v>
          </cell>
        </row>
        <row r="2755">
          <cell r="A2755" t="str">
            <v>200932</v>
          </cell>
          <cell r="B2755" t="str">
            <v>SCH.40, 79,74 KG/M:DIAM. 323 MM (12 3/4 POL.)</v>
          </cell>
          <cell r="C2755" t="str">
            <v>M</v>
          </cell>
          <cell r="D2755">
            <v>0</v>
          </cell>
        </row>
        <row r="2756">
          <cell r="A2756" t="str">
            <v>200933</v>
          </cell>
          <cell r="B2756" t="str">
            <v>37,57 KG/M: DIAM. 305 MM (12 POL.)</v>
          </cell>
          <cell r="C2756" t="str">
            <v>M</v>
          </cell>
          <cell r="D2756">
            <v>0</v>
          </cell>
        </row>
        <row r="2757">
          <cell r="A2757" t="str">
            <v>200934</v>
          </cell>
          <cell r="B2757" t="str">
            <v>31,59 KG/M:DIAM. 273 MM (10 3/4 POL.)</v>
          </cell>
          <cell r="C2757" t="str">
            <v>M</v>
          </cell>
          <cell r="D2757">
            <v>0</v>
          </cell>
        </row>
        <row r="2758">
          <cell r="A2758" t="str">
            <v>200935</v>
          </cell>
          <cell r="B2758" t="str">
            <v>SCH.20, 41,77 KG/M:DIAM. 273 MM (10 3/4 POL.)</v>
          </cell>
          <cell r="C2758" t="str">
            <v>M</v>
          </cell>
          <cell r="D2758">
            <v>0</v>
          </cell>
        </row>
        <row r="2759">
          <cell r="A2759" t="str">
            <v>200936</v>
          </cell>
          <cell r="B2759" t="str">
            <v>SCH.30, 51,00 KG/M:DIAM. 273 MM (10 3/4 POL.)</v>
          </cell>
          <cell r="C2759" t="str">
            <v>M</v>
          </cell>
          <cell r="D2759">
            <v>0</v>
          </cell>
        </row>
        <row r="2760">
          <cell r="A2760" t="str">
            <v>200937</v>
          </cell>
          <cell r="B2760" t="str">
            <v>SCH.40, 60,29 KG/M:DIAM. 273 MM (10 3/4 POL.)</v>
          </cell>
          <cell r="C2760" t="str">
            <v>M</v>
          </cell>
          <cell r="D2760">
            <v>0</v>
          </cell>
        </row>
        <row r="2761">
          <cell r="A2761" t="str">
            <v>200938</v>
          </cell>
          <cell r="B2761" t="str">
            <v>SCH.20, 33,31 KG/M, GALVANIZADO: DIAM. 203 MM (8 POL.)</v>
          </cell>
          <cell r="C2761" t="str">
            <v>M</v>
          </cell>
          <cell r="D2761">
            <v>0</v>
          </cell>
        </row>
        <row r="2762">
          <cell r="A2762" t="str">
            <v>200939</v>
          </cell>
          <cell r="B2762" t="str">
            <v>DIN 2440, 19,24 KG/M, GALVANIZADO : DIAM. 152 MM (6 POL.)</v>
          </cell>
          <cell r="C2762" t="str">
            <v>M</v>
          </cell>
          <cell r="D2762">
            <v>0</v>
          </cell>
        </row>
        <row r="2763">
          <cell r="A2763" t="str">
            <v>200940</v>
          </cell>
          <cell r="B2763" t="str">
            <v>DIN 2440, GALVANIZADO : DIAM. 38 MM (1 1/2 POL.)</v>
          </cell>
          <cell r="C2763" t="str">
            <v>M</v>
          </cell>
          <cell r="D2763">
            <v>0</v>
          </cell>
        </row>
        <row r="2764">
          <cell r="A2764" t="str">
            <v>200941</v>
          </cell>
          <cell r="B2764" t="str">
            <v>SCH.20, 49,72 KG/M, PRETO : DIAM. 305 MM (12 POL.)</v>
          </cell>
          <cell r="C2764" t="str">
            <v>M</v>
          </cell>
          <cell r="D2764">
            <v>0</v>
          </cell>
        </row>
        <row r="2765">
          <cell r="A2765" t="str">
            <v>200942</v>
          </cell>
          <cell r="B2765" t="str">
            <v>SCH.20, 41,77 KG/M, PRETO : DIAM. 254 MM (10 POL.)</v>
          </cell>
          <cell r="C2765" t="str">
            <v>M</v>
          </cell>
          <cell r="D2765">
            <v>0</v>
          </cell>
        </row>
        <row r="2766">
          <cell r="A2766" t="str">
            <v>200943</v>
          </cell>
          <cell r="B2766" t="str">
            <v>SCH.20, 33,31 KG/M, PRETO : DIAM. 203 MM (8 POL.)</v>
          </cell>
          <cell r="C2766" t="str">
            <v>M</v>
          </cell>
          <cell r="D2766">
            <v>0</v>
          </cell>
        </row>
        <row r="2767">
          <cell r="A2767" t="str">
            <v>200944</v>
          </cell>
          <cell r="B2767" t="str">
            <v>DIN 2440, 19,24 KG/M, PRETO : DIAM. 152 MM (6 POL.)</v>
          </cell>
          <cell r="C2767" t="str">
            <v>M</v>
          </cell>
          <cell r="D2767">
            <v>0</v>
          </cell>
        </row>
        <row r="2768">
          <cell r="A2768" t="str">
            <v>200945</v>
          </cell>
          <cell r="B2768" t="str">
            <v>DIN 2440, 1,69 KG/M, GALV.: DIAM. 19 MM (3/4 POL.)</v>
          </cell>
          <cell r="C2768" t="str">
            <v>M</v>
          </cell>
          <cell r="D2768">
            <v>0</v>
          </cell>
        </row>
        <row r="2770">
          <cell r="A2770" t="str">
            <v>201000</v>
          </cell>
          <cell r="B2770" t="str">
            <v>REVESTIMENTO - TUBOS DE ACO LISO API 5 A</v>
          </cell>
        </row>
        <row r="2771">
          <cell r="A2771" t="str">
            <v>201001</v>
          </cell>
          <cell r="B2771" t="str">
            <v>140,00 KG/M : DIAM. 508 MM (20") J OU K 55 - EQ. ATE 300 M</v>
          </cell>
          <cell r="C2771" t="str">
            <v>M</v>
          </cell>
          <cell r="D2771">
            <v>0</v>
          </cell>
        </row>
        <row r="2772">
          <cell r="A2772" t="str">
            <v>201002</v>
          </cell>
          <cell r="B2772" t="str">
            <v>140,00 KG/M: DIAM. 508 MM (20") J OU K 55 - EQ. DE 301 A 1000 M</v>
          </cell>
          <cell r="C2772" t="str">
            <v>M</v>
          </cell>
          <cell r="D2772">
            <v>0</v>
          </cell>
        </row>
        <row r="2773">
          <cell r="A2773" t="str">
            <v>201003</v>
          </cell>
          <cell r="B2773" t="str">
            <v>140,00 KG/M : DIAM. 508 MM (20") J OU K 55 - EQ. ACIMA DE 1001 M</v>
          </cell>
          <cell r="C2773" t="str">
            <v>M</v>
          </cell>
          <cell r="D2773">
            <v>0</v>
          </cell>
        </row>
        <row r="2774">
          <cell r="A2774" t="str">
            <v>201004</v>
          </cell>
          <cell r="B2774" t="str">
            <v>158,64 KG/M : DIAM. 508 MM (20") J OU K 55 - EQ. ATE 300 M</v>
          </cell>
          <cell r="C2774" t="str">
            <v>M</v>
          </cell>
          <cell r="D2774">
            <v>0</v>
          </cell>
        </row>
        <row r="2775">
          <cell r="A2775" t="str">
            <v>201005</v>
          </cell>
          <cell r="B2775" t="str">
            <v>158,64 KG/M : DIAM. 508 MM (20") J OU K 55 - EQ. DE 301 A 1000 M</v>
          </cell>
          <cell r="C2775" t="str">
            <v>M</v>
          </cell>
          <cell r="D2775">
            <v>0</v>
          </cell>
        </row>
        <row r="2776">
          <cell r="A2776" t="str">
            <v>201006</v>
          </cell>
          <cell r="B2776" t="str">
            <v>158,64 KG/M : DIAM. 508 MM (20") J OU K 55 - EQ. ACIMA DE 1001 M</v>
          </cell>
          <cell r="C2776" t="str">
            <v>M</v>
          </cell>
          <cell r="D2776">
            <v>0</v>
          </cell>
        </row>
        <row r="2777">
          <cell r="A2777" t="str">
            <v>201007</v>
          </cell>
          <cell r="B2777" t="str">
            <v>130,34 KG/M : DIAM. 473 MM (18 5/8") J OU K 55 - EQ. ATE 300 M</v>
          </cell>
          <cell r="C2777" t="str">
            <v>M</v>
          </cell>
          <cell r="D2777">
            <v>0</v>
          </cell>
        </row>
        <row r="2778">
          <cell r="A2778" t="str">
            <v>201008</v>
          </cell>
          <cell r="B2778" t="str">
            <v>130,34 KG/M : DIAM. 473 MM (18 5/8") J OU K 55 - EQ. DE 301 A 1000 M</v>
          </cell>
          <cell r="C2778" t="str">
            <v>M</v>
          </cell>
          <cell r="D2778">
            <v>0</v>
          </cell>
        </row>
        <row r="2779">
          <cell r="A2779" t="str">
            <v>201009</v>
          </cell>
          <cell r="B2779" t="str">
            <v>130,34 KG/M : DIAM. 473 MM (18 5/8") J OU K 55 - EQ. ACIMA DE 1001 M</v>
          </cell>
          <cell r="C2779" t="str">
            <v>M</v>
          </cell>
          <cell r="D2779">
            <v>0</v>
          </cell>
        </row>
        <row r="2780">
          <cell r="A2780" t="str">
            <v>201010</v>
          </cell>
          <cell r="B2780" t="str">
            <v>96,82 KG/M : DIAM. 406 MM (16") H 40 - EQ. ATE 300 M</v>
          </cell>
          <cell r="C2780" t="str">
            <v>M</v>
          </cell>
          <cell r="D2780">
            <v>0</v>
          </cell>
        </row>
        <row r="2781">
          <cell r="A2781" t="str">
            <v>201011</v>
          </cell>
          <cell r="B2781" t="str">
            <v>96,82 KG/M : DIAM. 406 MM (16") H 40 - EQ. DE 301 A 1000 M</v>
          </cell>
          <cell r="C2781" t="str">
            <v>M</v>
          </cell>
          <cell r="D2781">
            <v>0</v>
          </cell>
        </row>
        <row r="2782">
          <cell r="A2782" t="str">
            <v>201012</v>
          </cell>
          <cell r="B2782" t="str">
            <v>96,82 KG/M : DIAM. 406 MM (16") H 40 - EQ. ACIMA DE 1001 M</v>
          </cell>
          <cell r="C2782" t="str">
            <v>M</v>
          </cell>
          <cell r="D2782">
            <v>0</v>
          </cell>
        </row>
        <row r="2783">
          <cell r="A2783" t="str">
            <v>201013</v>
          </cell>
          <cell r="B2783" t="str">
            <v>111,71 KG/M : DIAM. 406 MM (16") J OU K 55 - EQ. ATE 300 M</v>
          </cell>
          <cell r="C2783" t="str">
            <v>M</v>
          </cell>
          <cell r="D2783">
            <v>0</v>
          </cell>
        </row>
        <row r="2784">
          <cell r="A2784" t="str">
            <v>201014</v>
          </cell>
          <cell r="B2784" t="str">
            <v>111,71 KG/M: DIAM. 406 MM (16") J OU K 55 - EQ. DE 301 A 1000 M</v>
          </cell>
          <cell r="C2784" t="str">
            <v>M</v>
          </cell>
          <cell r="D2784">
            <v>0</v>
          </cell>
        </row>
        <row r="2785">
          <cell r="A2785" t="str">
            <v>201015</v>
          </cell>
          <cell r="B2785" t="str">
            <v>111,71 KG/M : DIAM. 406 MM (16") J OU K 55 - EQ. ACIMA DE 1001 M</v>
          </cell>
          <cell r="C2785" t="str">
            <v>M</v>
          </cell>
          <cell r="D2785">
            <v>0</v>
          </cell>
        </row>
        <row r="2786">
          <cell r="A2786" t="str">
            <v>201016</v>
          </cell>
          <cell r="B2786" t="str">
            <v>125,12 KG/M : DIAM. 406 MM (16") J OU K 55 - EQ. ATE 300 M</v>
          </cell>
          <cell r="C2786" t="str">
            <v>M</v>
          </cell>
          <cell r="D2786">
            <v>0</v>
          </cell>
        </row>
        <row r="2787">
          <cell r="A2787" t="str">
            <v>201017</v>
          </cell>
          <cell r="B2787" t="str">
            <v>125,12 KG/M : DIAM. 406 MM (16") J OU K 55 - EQ. DE 301 A 1000 M</v>
          </cell>
          <cell r="C2787" t="str">
            <v>M</v>
          </cell>
          <cell r="D2787">
            <v>0</v>
          </cell>
        </row>
        <row r="2788">
          <cell r="A2788" t="str">
            <v>201018</v>
          </cell>
          <cell r="B2788" t="str">
            <v>125,12 KG/M : DIAM. 406 MM (16") J OU K 55 - EQ. ACIMA DE 1001 M</v>
          </cell>
          <cell r="C2788" t="str">
            <v>M</v>
          </cell>
          <cell r="D2788">
            <v>0</v>
          </cell>
        </row>
        <row r="2789">
          <cell r="A2789" t="str">
            <v>201019</v>
          </cell>
          <cell r="B2789" t="str">
            <v>81,18 KG/M : DIAM. 340 MM (13 3/8") J OU K 55 - EQ. ATE 300 M</v>
          </cell>
          <cell r="C2789" t="str">
            <v>M</v>
          </cell>
          <cell r="D2789">
            <v>0</v>
          </cell>
        </row>
        <row r="2790">
          <cell r="A2790" t="str">
            <v>201020</v>
          </cell>
          <cell r="B2790" t="str">
            <v>81,18 KG/M : DIAM. 340 MM (13 3/8") J OU K 55 - EQ. DE 301 A 1000 M</v>
          </cell>
          <cell r="C2790" t="str">
            <v>M</v>
          </cell>
          <cell r="D2790">
            <v>0</v>
          </cell>
        </row>
        <row r="2791">
          <cell r="A2791" t="str">
            <v>201021</v>
          </cell>
          <cell r="B2791" t="str">
            <v>81,18 KG/M : DIAM. 340 MM (13 3/8") J OU K 55 - EQ. ACIMA DE 1001 M</v>
          </cell>
          <cell r="C2791" t="str">
            <v>M</v>
          </cell>
          <cell r="D2791">
            <v>0</v>
          </cell>
        </row>
        <row r="2792">
          <cell r="A2792" t="str">
            <v>201022</v>
          </cell>
          <cell r="B2792" t="str">
            <v>90,86 KG/M : DIAM. 340 MM (13 3/8") J OU K 55 - EQ. ATE 300 M</v>
          </cell>
          <cell r="C2792" t="str">
            <v>M</v>
          </cell>
          <cell r="D2792">
            <v>0</v>
          </cell>
        </row>
        <row r="2793">
          <cell r="A2793" t="str">
            <v>201023</v>
          </cell>
          <cell r="B2793" t="str">
            <v>90,86 KG/M : DIAM. 340 MM (13 3/8") J OU K 55 - EQ. DE 301 A 1000 M</v>
          </cell>
          <cell r="C2793" t="str">
            <v>M</v>
          </cell>
          <cell r="D2793">
            <v>0</v>
          </cell>
        </row>
        <row r="2794">
          <cell r="A2794" t="str">
            <v>201024</v>
          </cell>
          <cell r="B2794" t="str">
            <v>90,86 KG/M : DIAM. 340 MM (13 3/8") J OU K 55 - EQ. ACIMA DE 1001 M</v>
          </cell>
          <cell r="C2794" t="str">
            <v>M</v>
          </cell>
          <cell r="D2794">
            <v>0</v>
          </cell>
        </row>
        <row r="2795">
          <cell r="A2795" t="str">
            <v>201025</v>
          </cell>
          <cell r="B2795" t="str">
            <v>101,29 KG/M : DIAM. 340 MM (13 3/8") J OU K 55 - EQ. ATE 300 M</v>
          </cell>
          <cell r="C2795" t="str">
            <v>M</v>
          </cell>
          <cell r="D2795">
            <v>0</v>
          </cell>
        </row>
        <row r="2796">
          <cell r="A2796" t="str">
            <v>201026</v>
          </cell>
          <cell r="B2796" t="str">
            <v>101,29 KG/M : DIAM. 340 MM (13 3/8") J OU K 55 - EQ. DE 301 A 1000 M</v>
          </cell>
          <cell r="C2796" t="str">
            <v>M</v>
          </cell>
          <cell r="D2796">
            <v>0</v>
          </cell>
        </row>
        <row r="2797">
          <cell r="A2797" t="str">
            <v>201027</v>
          </cell>
          <cell r="B2797" t="str">
            <v>101,29 KG/M : DIAM. 340 MM (13 3/8") J OU K 55 - EQ. ACIMA DE 1001 M</v>
          </cell>
          <cell r="C2797" t="str">
            <v>M</v>
          </cell>
          <cell r="D2797">
            <v>0</v>
          </cell>
        </row>
        <row r="2798">
          <cell r="A2798" t="str">
            <v>201028</v>
          </cell>
          <cell r="B2798" t="str">
            <v>60,32 KG/M : DIAM. 273 MM (10 3/4") J OU K 55 - EQ. ATE 300 M</v>
          </cell>
          <cell r="C2798" t="str">
            <v>M</v>
          </cell>
          <cell r="D2798">
            <v>0</v>
          </cell>
        </row>
        <row r="2799">
          <cell r="A2799" t="str">
            <v>201029</v>
          </cell>
          <cell r="B2799" t="str">
            <v>60,32 KG/M : DIAM. 273 MM (10 3/4") J OU K 55 - EQ. DE 301 A 1000 M</v>
          </cell>
          <cell r="C2799" t="str">
            <v>M</v>
          </cell>
          <cell r="D2799">
            <v>0</v>
          </cell>
        </row>
        <row r="2800">
          <cell r="A2800" t="str">
            <v>201030</v>
          </cell>
          <cell r="B2800" t="str">
            <v>60,32 KG/M : DIAM. 273 MM (10 3/4") J OU K 55 - EQ. ACIMA DE 1001 M</v>
          </cell>
          <cell r="C2800" t="str">
            <v>M</v>
          </cell>
          <cell r="D2800">
            <v>0</v>
          </cell>
        </row>
        <row r="2801">
          <cell r="A2801" t="str">
            <v>201031</v>
          </cell>
          <cell r="B2801" t="str">
            <v>67,66 KG/M : DIAM. 273 MM (10 3/4") J OU K 55 - EQ. ATE 300 M</v>
          </cell>
          <cell r="C2801" t="str">
            <v>M</v>
          </cell>
          <cell r="D2801">
            <v>0</v>
          </cell>
        </row>
        <row r="2802">
          <cell r="A2802" t="str">
            <v>201032</v>
          </cell>
          <cell r="B2802" t="str">
            <v>67,66 KG/M : DIAM. 273 MM (10 3/4") J OU K 55 - EQ. DE 301 A 1000 M</v>
          </cell>
          <cell r="C2802" t="str">
            <v>M</v>
          </cell>
          <cell r="D2802">
            <v>0</v>
          </cell>
        </row>
        <row r="2803">
          <cell r="A2803" t="str">
            <v>201033</v>
          </cell>
          <cell r="B2803" t="str">
            <v>67,66 KG/M : DIAM. 273 MM (10 3/4") J OU K 55 - EQ. ACIMA DE 1001 M</v>
          </cell>
          <cell r="C2803" t="str">
            <v>M</v>
          </cell>
          <cell r="D2803">
            <v>0</v>
          </cell>
        </row>
        <row r="2804">
          <cell r="A2804" t="str">
            <v>201034</v>
          </cell>
          <cell r="B2804" t="str">
            <v>75,96 KG/M : DIAM. 273 MM (10 3/4") J OU K 55 - EQ. ATE 300 M</v>
          </cell>
          <cell r="C2804" t="str">
            <v>M</v>
          </cell>
          <cell r="D2804">
            <v>0</v>
          </cell>
        </row>
        <row r="2805">
          <cell r="A2805" t="str">
            <v>201035</v>
          </cell>
          <cell r="B2805" t="str">
            <v>75,96 KG/M : DIAM. 273 MM (10 3/4") J OU K 55 - EQ. DE 301 A 1000 M</v>
          </cell>
          <cell r="C2805" t="str">
            <v>M</v>
          </cell>
          <cell r="D2805">
            <v>0</v>
          </cell>
        </row>
        <row r="2806">
          <cell r="A2806" t="str">
            <v>201036</v>
          </cell>
          <cell r="B2806" t="str">
            <v>75,96 KG/M : DIAM. 273 MM (10 3/4") J OU K 55 - EQ. ACIMA DE 1001 M</v>
          </cell>
          <cell r="C2806" t="str">
            <v>M</v>
          </cell>
          <cell r="D2806">
            <v>0</v>
          </cell>
        </row>
        <row r="2807">
          <cell r="A2807" t="str">
            <v>201037</v>
          </cell>
          <cell r="B2807" t="str">
            <v>48,11 KG/M : DIAM. 244 MM (9 5/8") H 40 - EQ. ATE 300 M</v>
          </cell>
          <cell r="C2807" t="str">
            <v>M</v>
          </cell>
          <cell r="D2807">
            <v>0</v>
          </cell>
        </row>
        <row r="2808">
          <cell r="A2808" t="str">
            <v>201038</v>
          </cell>
          <cell r="B2808" t="str">
            <v>48,11 KG/M : DIAM. 244 MM (9 5/8") H 40 - EQ. DE 301 A 1000 M</v>
          </cell>
          <cell r="C2808" t="str">
            <v>M</v>
          </cell>
          <cell r="D2808">
            <v>0</v>
          </cell>
        </row>
        <row r="2809">
          <cell r="A2809" t="str">
            <v>201039</v>
          </cell>
          <cell r="B2809" t="str">
            <v>48,11 KG/M : DIAM. 244 MM (9 5/8") H 40 - EQ. ACIMA DE 1001 M</v>
          </cell>
          <cell r="C2809" t="str">
            <v>M</v>
          </cell>
          <cell r="D2809">
            <v>0</v>
          </cell>
        </row>
        <row r="2810">
          <cell r="A2810" t="str">
            <v>201040</v>
          </cell>
          <cell r="B2810" t="str">
            <v>53,62 KG/M : DIAM. 244 MM (9 5/8") J OU K 55 - EQ. ATE 300 M</v>
          </cell>
          <cell r="C2810" t="str">
            <v>M</v>
          </cell>
          <cell r="D2810">
            <v>0</v>
          </cell>
        </row>
        <row r="2811">
          <cell r="A2811" t="str">
            <v>201041</v>
          </cell>
          <cell r="B2811" t="str">
            <v>53,62 KG/M : DIAM. 244 MM (9 5/8") J OU K 55 - EQ. DE 301 A 1000 M</v>
          </cell>
          <cell r="C2811" t="str">
            <v>M</v>
          </cell>
          <cell r="D2811">
            <v>0</v>
          </cell>
        </row>
        <row r="2812">
          <cell r="A2812" t="str">
            <v>201042</v>
          </cell>
          <cell r="B2812" t="str">
            <v>53,62 KG/M : DIAM. 244 MM (9 5/8") J OU K 55 - EQ. ACIMA DE 1001 M</v>
          </cell>
          <cell r="C2812" t="str">
            <v>M</v>
          </cell>
          <cell r="D2812">
            <v>0</v>
          </cell>
        </row>
        <row r="2813">
          <cell r="A2813" t="str">
            <v>201043</v>
          </cell>
          <cell r="B2813" t="str">
            <v>59,68 KG/M : DIAM. 244 MM (9 5/8") J OU K 55 - EQ. ATE 300 M</v>
          </cell>
          <cell r="C2813" t="str">
            <v>M</v>
          </cell>
          <cell r="D2813">
            <v>0</v>
          </cell>
        </row>
        <row r="2814">
          <cell r="A2814" t="str">
            <v>201044</v>
          </cell>
          <cell r="B2814" t="str">
            <v>59,68 KG/M : DIAM. 244 MM (9 5/8") J OU K 55 - EQ. DE 301 A 1000 M</v>
          </cell>
          <cell r="C2814" t="str">
            <v>M</v>
          </cell>
          <cell r="D2814">
            <v>0</v>
          </cell>
        </row>
        <row r="2815">
          <cell r="A2815" t="str">
            <v>201045</v>
          </cell>
          <cell r="B2815" t="str">
            <v>59,68 KG/M : DIAM. 244 MM (9 5/8") J OU K 55 - EQ. ACIMA DE 1001 M</v>
          </cell>
          <cell r="C2815" t="str">
            <v>M</v>
          </cell>
          <cell r="D2815">
            <v>0</v>
          </cell>
        </row>
        <row r="2816">
          <cell r="A2816" t="str">
            <v>201046</v>
          </cell>
          <cell r="B2816" t="str">
            <v>35,75 KG/M : DIAM. 219 MM (8 5/8") J OU K 55</v>
          </cell>
          <cell r="C2816" t="str">
            <v>M</v>
          </cell>
          <cell r="D2816">
            <v>0</v>
          </cell>
        </row>
        <row r="2817">
          <cell r="A2817" t="str">
            <v>201047</v>
          </cell>
          <cell r="B2817" t="str">
            <v>47,66 KG/M : DIAM. 219 MM (8 5/8") J OU K 55 - EQ. DE 301 A 1000 M</v>
          </cell>
          <cell r="C2817" t="str">
            <v>M</v>
          </cell>
          <cell r="D2817">
            <v>0</v>
          </cell>
        </row>
        <row r="2818">
          <cell r="A2818" t="str">
            <v>201048</v>
          </cell>
          <cell r="B2818" t="str">
            <v>47,66 KG/M : DIAM. 219 MM (8 5/8") J OU K 55 - EQ. ACIMA DE 1001 M</v>
          </cell>
          <cell r="C2818" t="str">
            <v>M</v>
          </cell>
          <cell r="D2818">
            <v>0</v>
          </cell>
        </row>
        <row r="2819">
          <cell r="A2819" t="str">
            <v>201049</v>
          </cell>
          <cell r="B2819" t="str">
            <v>53,62 KG/M : DIAM. 219 MM (8 5/8") J OU K 55 - EQ.DE 301 A 1000 M</v>
          </cell>
          <cell r="C2819" t="str">
            <v>M</v>
          </cell>
          <cell r="D2819">
            <v>0</v>
          </cell>
        </row>
        <row r="2820">
          <cell r="A2820" t="str">
            <v>201050</v>
          </cell>
          <cell r="B2820" t="str">
            <v>53,62 KG/M : DIAM. 219 MM (8 5/8") J OU K 55 - EQ. ACIMA DE 1001 M</v>
          </cell>
          <cell r="C2820" t="str">
            <v>M</v>
          </cell>
          <cell r="D2820">
            <v>0</v>
          </cell>
        </row>
        <row r="2821">
          <cell r="A2821" t="str">
            <v>201051</v>
          </cell>
          <cell r="B2821" t="str">
            <v>29,79 KG/M : DIAM. 168 MM (6 5/8") J OU K 55</v>
          </cell>
          <cell r="C2821" t="str">
            <v>M</v>
          </cell>
          <cell r="D2821">
            <v>0</v>
          </cell>
        </row>
        <row r="2822">
          <cell r="A2822" t="str">
            <v>201052</v>
          </cell>
          <cell r="B2822" t="str">
            <v>35,75 KG/M : DIAM. 168 MM (6 5/8") J OU K 55 - EQ. DE 301 A 1000 M</v>
          </cell>
          <cell r="C2822" t="str">
            <v>M</v>
          </cell>
          <cell r="D2822">
            <v>0</v>
          </cell>
        </row>
        <row r="2823">
          <cell r="A2823" t="str">
            <v>201053</v>
          </cell>
          <cell r="B2823" t="str">
            <v>35,75 KG/M : DIAM. 168 MM (6 5/8") J OU K 55 - EQ. ACIMA DE 1001 M</v>
          </cell>
          <cell r="C2823" t="str">
            <v>M</v>
          </cell>
          <cell r="D2823">
            <v>0</v>
          </cell>
        </row>
        <row r="2825">
          <cell r="A2825" t="str">
            <v>201100</v>
          </cell>
          <cell r="B2825" t="str">
            <v>REVESTIMENTO - TUBOS EM PVC RIGIDO, NERVURADO, DIN 4925</v>
          </cell>
        </row>
        <row r="2826">
          <cell r="A2826" t="str">
            <v>201101</v>
          </cell>
          <cell r="B2826" t="str">
            <v>DIAMETRO 250 MM (10 POL.) - STANDARD</v>
          </cell>
          <cell r="C2826" t="str">
            <v>M</v>
          </cell>
          <cell r="D2826">
            <v>294.91000000000003</v>
          </cell>
        </row>
        <row r="2827">
          <cell r="A2827" t="str">
            <v>201102</v>
          </cell>
          <cell r="B2827" t="str">
            <v>DIAMETRO 206 MM ( 8 POL.) - STANDARD</v>
          </cell>
          <cell r="C2827" t="str">
            <v>M</v>
          </cell>
          <cell r="D2827">
            <v>176.35</v>
          </cell>
        </row>
        <row r="2828">
          <cell r="A2828" t="str">
            <v>201103</v>
          </cell>
          <cell r="B2828" t="str">
            <v>DIAMETRO 154 MM ( 6 POL.) - STANDARD</v>
          </cell>
          <cell r="C2828" t="str">
            <v>M</v>
          </cell>
          <cell r="D2828">
            <v>103.35</v>
          </cell>
        </row>
        <row r="2829">
          <cell r="A2829" t="str">
            <v>201104</v>
          </cell>
          <cell r="B2829" t="str">
            <v>DIAMETRO 250 MM (10 POL.) - REFORCADO</v>
          </cell>
          <cell r="C2829" t="str">
            <v>M</v>
          </cell>
          <cell r="D2829">
            <v>156.52000000000001</v>
          </cell>
        </row>
        <row r="2830">
          <cell r="A2830" t="str">
            <v>201105</v>
          </cell>
          <cell r="B2830" t="str">
            <v>DIAMETRO 206 MM ( 8 POL.) - REFORCADO</v>
          </cell>
          <cell r="C2830" t="str">
            <v>M</v>
          </cell>
          <cell r="D2830">
            <v>163.31</v>
          </cell>
        </row>
        <row r="2831">
          <cell r="A2831" t="str">
            <v>201106</v>
          </cell>
          <cell r="B2831" t="str">
            <v>DIAMETRO 150 MM ( 6 POL.) - REFORCADO</v>
          </cell>
          <cell r="C2831" t="str">
            <v>M</v>
          </cell>
          <cell r="D2831">
            <v>98.91</v>
          </cell>
        </row>
        <row r="2833">
          <cell r="A2833" t="str">
            <v>201200</v>
          </cell>
          <cell r="B2833" t="str">
            <v>CIMENTACAO</v>
          </cell>
        </row>
        <row r="2834">
          <cell r="A2834" t="str">
            <v>201201</v>
          </cell>
          <cell r="B2834" t="str">
            <v>APLICACAO DE PASTA DE CIMENTO: POR GRAVIDADE</v>
          </cell>
          <cell r="C2834" t="str">
            <v>M3</v>
          </cell>
          <cell r="D2834">
            <v>598.75</v>
          </cell>
        </row>
        <row r="2836">
          <cell r="A2836" t="str">
            <v>201300</v>
          </cell>
          <cell r="B2836" t="str">
            <v>CIMENTACAO ESPECIAL</v>
          </cell>
        </row>
        <row r="2837">
          <cell r="A2837" t="str">
            <v>201301</v>
          </cell>
          <cell r="B2837" t="str">
            <v>APLICACAO DE PASTA COM UNIDADE DE CIMENTACAO AUTO-TRANSPORTAVEL - EQ. DE 301 A 1000 M</v>
          </cell>
          <cell r="C2837" t="str">
            <v>M3</v>
          </cell>
          <cell r="D2837">
            <v>711.64</v>
          </cell>
        </row>
        <row r="2838">
          <cell r="A2838" t="str">
            <v>201302</v>
          </cell>
          <cell r="B2838" t="str">
            <v>APLICACAO DE PASTA COM UNIDADE DE CIMENTACAO AUTO-TRANSPORTAVEL - EQ. ACIMA DE 1001 M</v>
          </cell>
          <cell r="C2838" t="str">
            <v>M3</v>
          </cell>
          <cell r="D2838">
            <v>811.49</v>
          </cell>
        </row>
        <row r="2840">
          <cell r="A2840" t="str">
            <v>201400</v>
          </cell>
          <cell r="B2840" t="str">
            <v>CENTRALIZADORES - DE MOLA API 10 D</v>
          </cell>
        </row>
        <row r="2841">
          <cell r="A2841" t="str">
            <v>201401</v>
          </cell>
          <cell r="B2841" t="str">
            <v>DIAMETRO 508 MM (20 POL.)</v>
          </cell>
          <cell r="C2841" t="str">
            <v>UN</v>
          </cell>
          <cell r="D2841">
            <v>0</v>
          </cell>
        </row>
        <row r="2842">
          <cell r="A2842" t="str">
            <v>201402</v>
          </cell>
          <cell r="B2842" t="str">
            <v>DIAMETRO 406 MM (16 POL.)</v>
          </cell>
          <cell r="C2842" t="str">
            <v>UN</v>
          </cell>
          <cell r="D2842">
            <v>0</v>
          </cell>
        </row>
        <row r="2843">
          <cell r="A2843" t="str">
            <v>201403</v>
          </cell>
          <cell r="B2843" t="str">
            <v>DIAMETRO 340 MM (13 3/8 POL.)</v>
          </cell>
          <cell r="C2843" t="str">
            <v>UN</v>
          </cell>
          <cell r="D2843">
            <v>0</v>
          </cell>
        </row>
        <row r="2844">
          <cell r="A2844" t="str">
            <v>201404</v>
          </cell>
          <cell r="B2844" t="str">
            <v>DIAMETRO 244 MM (9 5/8 POL.)</v>
          </cell>
          <cell r="C2844" t="str">
            <v>UN</v>
          </cell>
          <cell r="D2844">
            <v>0</v>
          </cell>
        </row>
        <row r="2845">
          <cell r="A2845" t="str">
            <v>201405</v>
          </cell>
          <cell r="B2845" t="str">
            <v>DIAMETRO 219 MM (8 5/8 POL.)</v>
          </cell>
          <cell r="C2845" t="str">
            <v>UN</v>
          </cell>
          <cell r="D2845">
            <v>0</v>
          </cell>
        </row>
        <row r="2846">
          <cell r="A2846" t="str">
            <v>201406</v>
          </cell>
          <cell r="B2846" t="str">
            <v>DIAMETRO 168 MM (6 5/8 POL.)</v>
          </cell>
          <cell r="C2846" t="str">
            <v>UN</v>
          </cell>
          <cell r="D2846">
            <v>0</v>
          </cell>
        </row>
        <row r="2848">
          <cell r="A2848" t="str">
            <v>201500</v>
          </cell>
          <cell r="B2848" t="str">
            <v>SAPATA DE CIMENTACAO FLUTUANTE</v>
          </cell>
        </row>
        <row r="2849">
          <cell r="A2849" t="str">
            <v>201501</v>
          </cell>
          <cell r="B2849" t="str">
            <v>DIAMETRO 508 MM (20 POL.) - EQ. DE 301 A 1000 M</v>
          </cell>
          <cell r="C2849" t="str">
            <v>UN</v>
          </cell>
          <cell r="D2849">
            <v>0</v>
          </cell>
        </row>
        <row r="2850">
          <cell r="A2850" t="str">
            <v>201502</v>
          </cell>
          <cell r="B2850" t="str">
            <v>DIAMETRO 508 MM (20 POL.) - EQ. ACIMA DE 1001 M</v>
          </cell>
          <cell r="C2850" t="str">
            <v>UN</v>
          </cell>
          <cell r="D2850">
            <v>0</v>
          </cell>
        </row>
        <row r="2851">
          <cell r="A2851" t="str">
            <v>201503</v>
          </cell>
          <cell r="B2851" t="str">
            <v>DIAMETRO 406 MM (16 POL.) - EQ. DE 301 A 1000 M</v>
          </cell>
          <cell r="C2851" t="str">
            <v>UN</v>
          </cell>
          <cell r="D2851">
            <v>0</v>
          </cell>
        </row>
        <row r="2852">
          <cell r="A2852" t="str">
            <v>201504</v>
          </cell>
          <cell r="B2852" t="str">
            <v>DIAMETRO 406 MM (16 POL.) - EQ. ACIMA DE 1001 M</v>
          </cell>
          <cell r="C2852" t="str">
            <v>UN</v>
          </cell>
          <cell r="D2852">
            <v>0</v>
          </cell>
        </row>
        <row r="2853">
          <cell r="A2853" t="str">
            <v>201505</v>
          </cell>
          <cell r="B2853" t="str">
            <v>DIAMETRO 340 MM (13 3/8 POL.) - EQ. DE 301 A 1000 M</v>
          </cell>
          <cell r="C2853" t="str">
            <v>UN</v>
          </cell>
          <cell r="D2853">
            <v>0</v>
          </cell>
        </row>
        <row r="2854">
          <cell r="A2854" t="str">
            <v>201506</v>
          </cell>
          <cell r="B2854" t="str">
            <v>DIAMETRO 340 MM (13 3/8 POL.) - EQ. ACIMA DE 1001 M</v>
          </cell>
          <cell r="C2854" t="str">
            <v>UN</v>
          </cell>
          <cell r="D2854">
            <v>0</v>
          </cell>
        </row>
        <row r="2855">
          <cell r="A2855" t="str">
            <v>201507</v>
          </cell>
          <cell r="B2855" t="str">
            <v>DIAMETRO 244 MM (9 5/8 POL.) - EQ. DE 301 A 1000 M</v>
          </cell>
          <cell r="C2855" t="str">
            <v>UN</v>
          </cell>
          <cell r="D2855">
            <v>0</v>
          </cell>
        </row>
        <row r="2856">
          <cell r="A2856" t="str">
            <v>201508</v>
          </cell>
          <cell r="B2856" t="str">
            <v>DIAMETRO 244 MM (9 5/8 POL.) - EQ. ACIMA DE 1001 M</v>
          </cell>
          <cell r="C2856" t="str">
            <v>UN</v>
          </cell>
          <cell r="D2856">
            <v>0</v>
          </cell>
        </row>
        <row r="2857">
          <cell r="A2857" t="str">
            <v>201509</v>
          </cell>
          <cell r="B2857" t="str">
            <v>DIAMETRO 219 MM (8 5/8 POL.) - EQ. DE 301 A 1000 M</v>
          </cell>
          <cell r="C2857" t="str">
            <v>UN</v>
          </cell>
          <cell r="D2857">
            <v>0</v>
          </cell>
        </row>
        <row r="2858">
          <cell r="A2858" t="str">
            <v>201510</v>
          </cell>
          <cell r="B2858" t="str">
            <v>DIAMETRO 219 MM (8 5/8 POL.) - EQ. ACIMA DE 1001 M</v>
          </cell>
          <cell r="C2858" t="str">
            <v>UN</v>
          </cell>
          <cell r="D2858">
            <v>0</v>
          </cell>
        </row>
        <row r="2859">
          <cell r="A2859" t="str">
            <v>201511</v>
          </cell>
          <cell r="B2859" t="str">
            <v>DIAMETRO 168 MM (6 5/8 POL.) - EQ. DE 301 A 1000 M</v>
          </cell>
          <cell r="C2859" t="str">
            <v>UN</v>
          </cell>
          <cell r="D2859">
            <v>0</v>
          </cell>
        </row>
        <row r="2860">
          <cell r="A2860" t="str">
            <v>201512</v>
          </cell>
          <cell r="B2860" t="str">
            <v>DIAMETRO 168 MM (6 5/8 POL.) - EQ. ACIMA DE 1001 M</v>
          </cell>
          <cell r="C2860" t="str">
            <v>UN</v>
          </cell>
          <cell r="D2860">
            <v>0</v>
          </cell>
        </row>
        <row r="2862">
          <cell r="A2862" t="str">
            <v>201600</v>
          </cell>
          <cell r="B2862" t="str">
            <v>COLAR DE ESTAGIO</v>
          </cell>
        </row>
        <row r="2863">
          <cell r="A2863" t="str">
            <v>201601</v>
          </cell>
          <cell r="B2863" t="str">
            <v>DIAMETRO 508 MM (20 POL.) - EQ. DE 301 A 1000 M</v>
          </cell>
          <cell r="C2863" t="str">
            <v>UN</v>
          </cell>
          <cell r="D2863">
            <v>0</v>
          </cell>
        </row>
        <row r="2864">
          <cell r="A2864" t="str">
            <v>201602</v>
          </cell>
          <cell r="B2864" t="str">
            <v>DIAMETRO 508 MM (20 POL.) - EQ. ACIMA DE 1001 M</v>
          </cell>
          <cell r="C2864" t="str">
            <v>UN</v>
          </cell>
          <cell r="D2864">
            <v>0</v>
          </cell>
        </row>
        <row r="2865">
          <cell r="A2865" t="str">
            <v>201603</v>
          </cell>
          <cell r="B2865" t="str">
            <v>DIAMETRO 406 MM (16 POL.) - EQ. DE 301 A 1000 M</v>
          </cell>
          <cell r="C2865" t="str">
            <v>UN</v>
          </cell>
          <cell r="D2865">
            <v>0</v>
          </cell>
        </row>
        <row r="2866">
          <cell r="A2866" t="str">
            <v>201604</v>
          </cell>
          <cell r="B2866" t="str">
            <v>DIAMETRO 406 MM (16 POL.) - EQ. ACIMA DE 1001 M</v>
          </cell>
          <cell r="C2866" t="str">
            <v>UN</v>
          </cell>
          <cell r="D2866">
            <v>0</v>
          </cell>
        </row>
        <row r="2867">
          <cell r="A2867" t="str">
            <v>201605</v>
          </cell>
          <cell r="B2867" t="str">
            <v>DIAMETRO 340 MM (13 3/8 POL.) - EQ. DE 301 A 1000 M</v>
          </cell>
          <cell r="C2867" t="str">
            <v>UN</v>
          </cell>
          <cell r="D2867">
            <v>0</v>
          </cell>
        </row>
        <row r="2868">
          <cell r="A2868" t="str">
            <v>201606</v>
          </cell>
          <cell r="B2868" t="str">
            <v>DIAMETRO 340 MM (13 3/8 POL.) - EQ. ACIMA DE 1001 M</v>
          </cell>
          <cell r="C2868" t="str">
            <v>UN</v>
          </cell>
          <cell r="D2868">
            <v>0</v>
          </cell>
        </row>
        <row r="2869">
          <cell r="A2869" t="str">
            <v>201607</v>
          </cell>
          <cell r="B2869" t="str">
            <v>DIAMETRO 244 MM (9 5/8 POL.) - EQ. DE 301 A 1000 M</v>
          </cell>
          <cell r="C2869" t="str">
            <v>UN</v>
          </cell>
          <cell r="D2869">
            <v>0</v>
          </cell>
        </row>
        <row r="2870">
          <cell r="A2870" t="str">
            <v>201608</v>
          </cell>
          <cell r="B2870" t="str">
            <v>DIAMETRO 244 MM (9 5/8 POL.) - EQ. ACIMA DE 1001 M</v>
          </cell>
          <cell r="C2870" t="str">
            <v>UN</v>
          </cell>
          <cell r="D2870">
            <v>0</v>
          </cell>
        </row>
        <row r="2871">
          <cell r="A2871" t="str">
            <v>201609</v>
          </cell>
          <cell r="B2871" t="str">
            <v>DIAMETRO 219 MM (8 5/8 POL.) - EQ. DE 301 A 1000 M</v>
          </cell>
          <cell r="C2871" t="str">
            <v>UN</v>
          </cell>
          <cell r="D2871">
            <v>0</v>
          </cell>
        </row>
        <row r="2872">
          <cell r="A2872" t="str">
            <v>201610</v>
          </cell>
          <cell r="B2872" t="str">
            <v>DIAMETRO 219 MM (8 5/8 POL.) - EQ. ACIMA DE 1001 M</v>
          </cell>
          <cell r="C2872" t="str">
            <v>UN</v>
          </cell>
          <cell r="D2872">
            <v>0</v>
          </cell>
        </row>
        <row r="2873">
          <cell r="A2873" t="str">
            <v>201611</v>
          </cell>
          <cell r="B2873" t="str">
            <v>DIAMETRO 168 MM (6 5/8 POL.) - EQ. DE 301 A 1000 M</v>
          </cell>
          <cell r="C2873" t="str">
            <v>UN</v>
          </cell>
          <cell r="D2873">
            <v>0</v>
          </cell>
        </row>
        <row r="2874">
          <cell r="A2874" t="str">
            <v>201612</v>
          </cell>
          <cell r="B2874" t="str">
            <v>DIAMETRO 168 MM (6 5/8 POL.) - EQ. ACIMA DE 1001 M</v>
          </cell>
          <cell r="C2874" t="str">
            <v>UN</v>
          </cell>
          <cell r="D2874">
            <v>0</v>
          </cell>
        </row>
        <row r="2876">
          <cell r="A2876" t="str">
            <v>201700</v>
          </cell>
          <cell r="B2876" t="str">
            <v>REDUCAO CONICA ROSCA ESQUERDA</v>
          </cell>
        </row>
        <row r="2877">
          <cell r="A2877" t="str">
            <v>201701</v>
          </cell>
          <cell r="B2877" t="str">
            <v>DIAMETRO  8 5/8 X 4 1/2 POL.</v>
          </cell>
          <cell r="C2877" t="str">
            <v>UN</v>
          </cell>
          <cell r="D2877">
            <v>0</v>
          </cell>
        </row>
        <row r="2878">
          <cell r="A2878" t="str">
            <v>201702</v>
          </cell>
          <cell r="B2878" t="str">
            <v>DIAMETRO  8 5/8 X 5 1/2 POL.</v>
          </cell>
          <cell r="C2878" t="str">
            <v>UN</v>
          </cell>
          <cell r="D2878">
            <v>0</v>
          </cell>
        </row>
        <row r="2879">
          <cell r="A2879" t="str">
            <v>201703</v>
          </cell>
          <cell r="B2879" t="str">
            <v>DIAMETRO  9 5/8 X 4 1/2 POL.</v>
          </cell>
          <cell r="C2879" t="str">
            <v>UN</v>
          </cell>
          <cell r="D2879">
            <v>0</v>
          </cell>
        </row>
        <row r="2880">
          <cell r="A2880" t="str">
            <v>201704</v>
          </cell>
          <cell r="B2880" t="str">
            <v>DIAMETRO  9 5/8 X 5 1/2 POL.</v>
          </cell>
          <cell r="C2880" t="str">
            <v>UN</v>
          </cell>
          <cell r="D2880">
            <v>0</v>
          </cell>
        </row>
        <row r="2881">
          <cell r="A2881" t="str">
            <v>201705</v>
          </cell>
          <cell r="B2881" t="str">
            <v>DIAMETRO 10 3/4 X 5 1/2 POL.</v>
          </cell>
          <cell r="C2881" t="str">
            <v>UN</v>
          </cell>
          <cell r="D2881">
            <v>0</v>
          </cell>
        </row>
        <row r="2882">
          <cell r="A2882" t="str">
            <v>201706</v>
          </cell>
          <cell r="B2882" t="str">
            <v>DIAMETRO 13 3/8 X 5 1/2 POL.</v>
          </cell>
          <cell r="C2882" t="str">
            <v>UN</v>
          </cell>
          <cell r="D2882">
            <v>0</v>
          </cell>
        </row>
        <row r="2883">
          <cell r="A2883" t="str">
            <v>201707</v>
          </cell>
          <cell r="B2883" t="str">
            <v>DIAMETRO 16 X 5 1/2 POL.</v>
          </cell>
          <cell r="C2883" t="str">
            <v>UN</v>
          </cell>
          <cell r="D2883">
            <v>0</v>
          </cell>
        </row>
        <row r="2884">
          <cell r="A2884" t="str">
            <v>201708</v>
          </cell>
          <cell r="B2884" t="str">
            <v>DIAMETRO 20 X 5 1/2 POL.</v>
          </cell>
          <cell r="C2884" t="str">
            <v>UN</v>
          </cell>
          <cell r="D2884">
            <v>0</v>
          </cell>
        </row>
        <row r="2885">
          <cell r="A2885" t="str">
            <v>201709</v>
          </cell>
          <cell r="B2885" t="str">
            <v>DIAMETRO 6 5/8 X 4 1/2 POL.</v>
          </cell>
          <cell r="C2885" t="str">
            <v>UN</v>
          </cell>
          <cell r="D2885">
            <v>0</v>
          </cell>
        </row>
        <row r="2887">
          <cell r="A2887" t="str">
            <v>201800</v>
          </cell>
          <cell r="B2887" t="str">
            <v>FILTROS ESPIRALADOS, PERFIL V, GALVANIZADOS</v>
          </cell>
        </row>
        <row r="2888">
          <cell r="A2888" t="str">
            <v>201801</v>
          </cell>
          <cell r="B2888" t="str">
            <v>DIAMETRO 356 MM (14 POL.)</v>
          </cell>
          <cell r="C2888" t="str">
            <v>M</v>
          </cell>
          <cell r="D2888">
            <v>728.62</v>
          </cell>
        </row>
        <row r="2889">
          <cell r="A2889" t="str">
            <v>201802</v>
          </cell>
          <cell r="B2889" t="str">
            <v>DIAMETRO 305 MM (12 POL.)</v>
          </cell>
          <cell r="C2889" t="str">
            <v>M</v>
          </cell>
          <cell r="D2889">
            <v>610.41</v>
          </cell>
        </row>
        <row r="2890">
          <cell r="A2890" t="str">
            <v>201803</v>
          </cell>
          <cell r="B2890" t="str">
            <v>DIAMETRO 254 MM (10 POL.)</v>
          </cell>
          <cell r="C2890" t="str">
            <v>M</v>
          </cell>
          <cell r="D2890">
            <v>499.24</v>
          </cell>
        </row>
        <row r="2891">
          <cell r="A2891" t="str">
            <v>201804</v>
          </cell>
          <cell r="B2891" t="str">
            <v>DIAMETRO 203 MM ( 8 POL.)</v>
          </cell>
          <cell r="C2891" t="str">
            <v>M</v>
          </cell>
          <cell r="D2891">
            <v>372.26</v>
          </cell>
        </row>
        <row r="2892">
          <cell r="A2892" t="str">
            <v>201805</v>
          </cell>
          <cell r="B2892" t="str">
            <v>DIAMETRO 152 MM ( 6 POL.)</v>
          </cell>
          <cell r="C2892" t="str">
            <v>M</v>
          </cell>
          <cell r="D2892">
            <v>224.21</v>
          </cell>
        </row>
        <row r="2894">
          <cell r="A2894" t="str">
            <v>201900</v>
          </cell>
          <cell r="B2894" t="str">
            <v>FILTROS ESPIRALADOS, PERFIL V, GALVANIZADOS - REFORCADOS</v>
          </cell>
        </row>
        <row r="2895">
          <cell r="A2895" t="str">
            <v>201901</v>
          </cell>
          <cell r="B2895" t="str">
            <v>DIAMETRO 356 MM (14 POL.)</v>
          </cell>
          <cell r="C2895" t="str">
            <v>M</v>
          </cell>
          <cell r="D2895">
            <v>776.97</v>
          </cell>
        </row>
        <row r="2896">
          <cell r="A2896" t="str">
            <v>201902</v>
          </cell>
          <cell r="B2896" t="str">
            <v>DIAMETRO 305 MM (12 POL.)</v>
          </cell>
          <cell r="C2896" t="str">
            <v>M</v>
          </cell>
          <cell r="D2896">
            <v>649.37</v>
          </cell>
        </row>
        <row r="2897">
          <cell r="A2897" t="str">
            <v>201903</v>
          </cell>
          <cell r="B2897" t="str">
            <v>DIAMETRO 254 MM (10 POL.)</v>
          </cell>
          <cell r="C2897" t="str">
            <v>M</v>
          </cell>
          <cell r="D2897">
            <v>555.66</v>
          </cell>
        </row>
        <row r="2898">
          <cell r="A2898" t="str">
            <v>201904</v>
          </cell>
          <cell r="B2898" t="str">
            <v>DIAMETRO 203 MM ( 8 POL.)</v>
          </cell>
          <cell r="C2898" t="str">
            <v>M</v>
          </cell>
          <cell r="D2898">
            <v>435.4</v>
          </cell>
        </row>
        <row r="2899">
          <cell r="A2899" t="str">
            <v>201905</v>
          </cell>
          <cell r="B2899" t="str">
            <v>DIAMETRO 152 MM ( 6 POL.)</v>
          </cell>
          <cell r="C2899" t="str">
            <v>M</v>
          </cell>
          <cell r="D2899">
            <v>314.20999999999998</v>
          </cell>
        </row>
        <row r="2901">
          <cell r="A2901" t="str">
            <v>202000</v>
          </cell>
          <cell r="B2901" t="str">
            <v>FILTROS ESPIRALADOS, PERFIL V, GALVANIZADOS - SUPER-REFORCADOS</v>
          </cell>
        </row>
        <row r="2902">
          <cell r="A2902" t="str">
            <v>202001</v>
          </cell>
          <cell r="B2902" t="str">
            <v>DIAMETRO 356 MM (14 POL.)</v>
          </cell>
          <cell r="C2902" t="str">
            <v>M</v>
          </cell>
          <cell r="D2902">
            <v>798.61</v>
          </cell>
        </row>
        <row r="2903">
          <cell r="A2903" t="str">
            <v>202002</v>
          </cell>
          <cell r="B2903" t="str">
            <v>DIAMETRO 305 MM (12 POL.)</v>
          </cell>
          <cell r="C2903" t="str">
            <v>M</v>
          </cell>
          <cell r="D2903">
            <v>696.38</v>
          </cell>
        </row>
        <row r="2904">
          <cell r="A2904" t="str">
            <v>202003</v>
          </cell>
          <cell r="B2904" t="str">
            <v>DIAMETRO 254 MM (10 POL.)</v>
          </cell>
          <cell r="C2904" t="str">
            <v>M</v>
          </cell>
          <cell r="D2904">
            <v>590.58000000000004</v>
          </cell>
        </row>
        <row r="2905">
          <cell r="A2905" t="str">
            <v>202004</v>
          </cell>
          <cell r="B2905" t="str">
            <v>DIAMETRO 203 MM ( 8 POL.)</v>
          </cell>
          <cell r="C2905" t="str">
            <v>M</v>
          </cell>
          <cell r="D2905">
            <v>485.31</v>
          </cell>
        </row>
        <row r="2906">
          <cell r="A2906" t="str">
            <v>202005</v>
          </cell>
          <cell r="B2906" t="str">
            <v>DIAMETRO 152 MM ( 6 POL.)</v>
          </cell>
          <cell r="C2906" t="str">
            <v>M</v>
          </cell>
          <cell r="D2906">
            <v>361.22</v>
          </cell>
        </row>
        <row r="2908">
          <cell r="A2908" t="str">
            <v>202100</v>
          </cell>
          <cell r="B2908" t="str">
            <v>FILTROS ESPIRALADOS, PERFIL V, GALVANIZADOS - HIPER-REFORCADOS</v>
          </cell>
        </row>
        <row r="2909">
          <cell r="A2909" t="str">
            <v>202101</v>
          </cell>
          <cell r="B2909" t="str">
            <v>DIAMETRO 356 MM (14 POL.)</v>
          </cell>
          <cell r="C2909" t="str">
            <v>M</v>
          </cell>
          <cell r="D2909">
            <v>873.57</v>
          </cell>
        </row>
        <row r="2910">
          <cell r="A2910" t="str">
            <v>202102</v>
          </cell>
          <cell r="B2910" t="str">
            <v>DIAMETRO 305 MM (12 POL.)</v>
          </cell>
          <cell r="C2910" t="str">
            <v>M</v>
          </cell>
          <cell r="D2910">
            <v>823.41</v>
          </cell>
        </row>
        <row r="2911">
          <cell r="A2911" t="str">
            <v>202103</v>
          </cell>
          <cell r="B2911" t="str">
            <v>DIAMETRO 254 MM (10 POL.)</v>
          </cell>
          <cell r="C2911" t="str">
            <v>M</v>
          </cell>
          <cell r="D2911">
            <v>680.6</v>
          </cell>
        </row>
        <row r="2912">
          <cell r="A2912" t="str">
            <v>202104</v>
          </cell>
          <cell r="B2912" t="str">
            <v>DIAMETRO 203 MM ( 8 POL.)</v>
          </cell>
          <cell r="C2912" t="str">
            <v>M</v>
          </cell>
          <cell r="D2912">
            <v>530.33000000000004</v>
          </cell>
        </row>
        <row r="2913">
          <cell r="A2913" t="str">
            <v>202105</v>
          </cell>
          <cell r="B2913" t="str">
            <v>DIAMETRO 152 MM ( 6 POL.)</v>
          </cell>
          <cell r="C2913" t="str">
            <v>M</v>
          </cell>
          <cell r="D2913">
            <v>432.88</v>
          </cell>
        </row>
        <row r="2915">
          <cell r="A2915" t="str">
            <v>202200</v>
          </cell>
          <cell r="B2915" t="str">
            <v>FILTROS ESPIRALADOS, PERFIL V, GALVANIZADOS - JAQUETADOS - SOBRE TUBOS API 5A</v>
          </cell>
        </row>
        <row r="2916">
          <cell r="A2916" t="str">
            <v>202201</v>
          </cell>
          <cell r="B2916" t="str">
            <v>720/520 FUROS/METROS: DIAMETRO 8 5/8 POL.</v>
          </cell>
          <cell r="C2916" t="str">
            <v>M</v>
          </cell>
          <cell r="D2916">
            <v>834.38</v>
          </cell>
        </row>
        <row r="2917">
          <cell r="A2917" t="str">
            <v>202202</v>
          </cell>
          <cell r="B2917" t="str">
            <v>600 FUROS/METROS: DIAMETRO 6 5/8 POL.</v>
          </cell>
          <cell r="C2917" t="str">
            <v>M</v>
          </cell>
          <cell r="D2917">
            <v>613.11</v>
          </cell>
        </row>
        <row r="2918">
          <cell r="A2918" t="str">
            <v>202203</v>
          </cell>
          <cell r="B2918" t="str">
            <v>840 FUROS/METROS: DIAMETRO 10 3/4 POL.</v>
          </cell>
          <cell r="C2918" t="str">
            <v>M</v>
          </cell>
          <cell r="D2918">
            <v>1149.6500000000001</v>
          </cell>
        </row>
        <row r="2920">
          <cell r="A2920" t="str">
            <v>202300</v>
          </cell>
          <cell r="B2920" t="str">
            <v>FILTROS EM PVC RIGIDO, NERVURADO, DIN 4925</v>
          </cell>
        </row>
        <row r="2921">
          <cell r="A2921" t="str">
            <v>202301</v>
          </cell>
          <cell r="B2921" t="str">
            <v>DIAMETRO 250 MM (10 POL.) - STANDARD</v>
          </cell>
          <cell r="C2921" t="str">
            <v>M</v>
          </cell>
          <cell r="D2921">
            <v>207.73</v>
          </cell>
        </row>
        <row r="2922">
          <cell r="A2922" t="str">
            <v>202302</v>
          </cell>
          <cell r="B2922" t="str">
            <v>DIAMETRO 206 MM ( 8 POL.) - STANDARD</v>
          </cell>
          <cell r="C2922" t="str">
            <v>M</v>
          </cell>
          <cell r="D2922">
            <v>157.88999999999999</v>
          </cell>
        </row>
        <row r="2923">
          <cell r="A2923" t="str">
            <v>202303</v>
          </cell>
          <cell r="B2923" t="str">
            <v>DIAMETRO 154 MM ( 6 POL.) - STANDARD</v>
          </cell>
          <cell r="C2923" t="str">
            <v>M</v>
          </cell>
          <cell r="D2923">
            <v>113.08</v>
          </cell>
        </row>
        <row r="2924">
          <cell r="A2924" t="str">
            <v>202304</v>
          </cell>
          <cell r="B2924" t="str">
            <v>DIAMETRO 250 MM (10 POL.) - REFORCADO</v>
          </cell>
          <cell r="C2924" t="str">
            <v>M</v>
          </cell>
          <cell r="D2924">
            <v>218.41</v>
          </cell>
        </row>
        <row r="2925">
          <cell r="A2925" t="str">
            <v>202305</v>
          </cell>
          <cell r="B2925" t="str">
            <v>DIAMETRO 200 MM ( 8 POL.) - REFORCADO</v>
          </cell>
          <cell r="C2925" t="str">
            <v>M</v>
          </cell>
          <cell r="D2925">
            <v>159</v>
          </cell>
        </row>
        <row r="2926">
          <cell r="A2926" t="str">
            <v>202306</v>
          </cell>
          <cell r="B2926" t="str">
            <v>DIAMETRO 150 MM ( 6 POL.) - REFORCADO</v>
          </cell>
          <cell r="C2926" t="str">
            <v>M</v>
          </cell>
          <cell r="D2926">
            <v>105.4</v>
          </cell>
        </row>
        <row r="2928">
          <cell r="A2928">
            <v>202400</v>
          </cell>
          <cell r="B2928" t="str">
            <v>FILTROS ESTAMPADOS, TIPO NOLD, PRETOS</v>
          </cell>
        </row>
        <row r="2929">
          <cell r="A2929" t="str">
            <v>202401</v>
          </cell>
          <cell r="B2929" t="str">
            <v>DIAMETRO 203 MM (8 POL.)</v>
          </cell>
          <cell r="C2929" t="str">
            <v>M</v>
          </cell>
          <cell r="D2929">
            <v>78.209999999999994</v>
          </cell>
        </row>
        <row r="2930">
          <cell r="A2930" t="str">
            <v>202402</v>
          </cell>
          <cell r="B2930" t="str">
            <v>DIAMETRO 152 MM (6 POL.)</v>
          </cell>
          <cell r="C2930" t="str">
            <v>M</v>
          </cell>
          <cell r="D2930">
            <v>63.93</v>
          </cell>
        </row>
        <row r="2932">
          <cell r="A2932" t="str">
            <v>202500</v>
          </cell>
          <cell r="B2932" t="str">
            <v>PRE-FILTROS</v>
          </cell>
        </row>
        <row r="2933">
          <cell r="A2933" t="str">
            <v>202501</v>
          </cell>
          <cell r="B2933" t="str">
            <v>TIPO JACAREI - SUB-ARREDONDADO - (CIRCULACAO D'AGUA) - (1,5 T/M3)</v>
          </cell>
          <cell r="C2933" t="str">
            <v>M3</v>
          </cell>
          <cell r="D2933">
            <v>854.79</v>
          </cell>
        </row>
        <row r="2934">
          <cell r="A2934" t="str">
            <v>202502</v>
          </cell>
          <cell r="B2934" t="str">
            <v>TIPO PEROLA - ARREDONDADO - (CIRCULACAO D'AGUA NO CONTRA-FLUXO) - (1,5 T/M3)</v>
          </cell>
          <cell r="C2934" t="str">
            <v>M3</v>
          </cell>
          <cell r="D2934">
            <v>1230.56</v>
          </cell>
        </row>
        <row r="2935">
          <cell r="A2935" t="str">
            <v>202503</v>
          </cell>
          <cell r="B2935" t="str">
            <v>TIPO PEROLA - ARREDONDADO - (CIRCULACAO REVERSA) - EQ. DE 301 A 1000 M (1,5 T/M3)</v>
          </cell>
          <cell r="C2935" t="str">
            <v>M3</v>
          </cell>
          <cell r="D2935">
            <v>1397.21</v>
          </cell>
        </row>
        <row r="2936">
          <cell r="A2936" t="str">
            <v>202504</v>
          </cell>
          <cell r="B2936" t="str">
            <v>TIPO PEROLA - ARREDONDADO - (CIRCULACAO REVERSA) - EQ. ACIMA DE 1001 M(1,5 T/M3)</v>
          </cell>
          <cell r="C2936" t="str">
            <v>M3</v>
          </cell>
          <cell r="D2936">
            <v>1497.08</v>
          </cell>
        </row>
        <row r="2938">
          <cell r="A2938" t="str">
            <v>202600</v>
          </cell>
          <cell r="B2938" t="str">
            <v>DESENVOLVIMENTO</v>
          </cell>
        </row>
        <row r="2939">
          <cell r="A2939" t="str">
            <v>202601</v>
          </cell>
          <cell r="B2939" t="str">
            <v>COM COMPRESSOR 175 LB/POL.2</v>
          </cell>
          <cell r="C2939" t="str">
            <v>H</v>
          </cell>
          <cell r="D2939">
            <v>84.12</v>
          </cell>
        </row>
        <row r="2940">
          <cell r="A2940" t="str">
            <v>202602</v>
          </cell>
          <cell r="B2940" t="str">
            <v>COM COMPRESSOR 250 LB/POL.2</v>
          </cell>
          <cell r="C2940" t="str">
            <v>H</v>
          </cell>
          <cell r="D2940">
            <v>88.11</v>
          </cell>
        </row>
        <row r="2941">
          <cell r="A2941" t="str">
            <v>202603</v>
          </cell>
          <cell r="B2941" t="str">
            <v>COM PLUNGE OU PISTAO COM VALVULA</v>
          </cell>
          <cell r="C2941" t="str">
            <v>H</v>
          </cell>
          <cell r="D2941">
            <v>77.19</v>
          </cell>
        </row>
        <row r="2942">
          <cell r="A2942" t="str">
            <v>202604</v>
          </cell>
          <cell r="B2942" t="str">
            <v>COM BOMBA SUBMERSA ATE 20 HP</v>
          </cell>
          <cell r="C2942" t="str">
            <v>H</v>
          </cell>
          <cell r="D2942">
            <v>96.22</v>
          </cell>
        </row>
        <row r="2943">
          <cell r="A2943" t="str">
            <v>202605</v>
          </cell>
          <cell r="B2943" t="str">
            <v>COM BOMBA SUBMERSA DE  20,1 A  35 HP</v>
          </cell>
          <cell r="C2943" t="str">
            <v>H</v>
          </cell>
          <cell r="D2943">
            <v>118.76</v>
          </cell>
        </row>
        <row r="2944">
          <cell r="A2944" t="str">
            <v>202606</v>
          </cell>
          <cell r="B2944" t="str">
            <v>COM BOMBA SUBMERSA DE  35,1 A  60 HP</v>
          </cell>
          <cell r="C2944" t="str">
            <v>H</v>
          </cell>
          <cell r="D2944">
            <v>148.6</v>
          </cell>
        </row>
        <row r="2945">
          <cell r="A2945" t="str">
            <v>202607</v>
          </cell>
          <cell r="B2945" t="str">
            <v>COM BOMBA SUBMERSA DE  60,1 A  90 HP</v>
          </cell>
          <cell r="C2945" t="str">
            <v>H</v>
          </cell>
          <cell r="D2945">
            <v>159.81</v>
          </cell>
        </row>
        <row r="2946">
          <cell r="A2946" t="str">
            <v>202608</v>
          </cell>
          <cell r="B2946" t="str">
            <v>COM BOMBA SUBMERSA DE  90,1 A 120 HP</v>
          </cell>
          <cell r="C2946" t="str">
            <v>H</v>
          </cell>
          <cell r="D2946">
            <v>162.28</v>
          </cell>
        </row>
        <row r="2947">
          <cell r="A2947" t="str">
            <v>202609</v>
          </cell>
          <cell r="B2947" t="str">
            <v>COM BOMBA SUBMERSA DE 120,1 A 150 HP</v>
          </cell>
          <cell r="C2947" t="str">
            <v>H</v>
          </cell>
          <cell r="D2947">
            <v>167.27</v>
          </cell>
        </row>
        <row r="2948">
          <cell r="A2948" t="str">
            <v>202610</v>
          </cell>
          <cell r="B2948" t="str">
            <v>COM BOMBA SUBMERSA DE 150,1 A 180 HP</v>
          </cell>
          <cell r="C2948" t="str">
            <v>H</v>
          </cell>
          <cell r="D2948">
            <v>171.57</v>
          </cell>
        </row>
        <row r="2949">
          <cell r="A2949" t="str">
            <v>202611</v>
          </cell>
          <cell r="B2949" t="str">
            <v>COM BOMBA SUBMERSA DE 180,1 A 210 HP</v>
          </cell>
          <cell r="C2949" t="str">
            <v>H</v>
          </cell>
          <cell r="D2949">
            <v>176.89</v>
          </cell>
        </row>
        <row r="2950">
          <cell r="A2950" t="str">
            <v>202612</v>
          </cell>
          <cell r="B2950" t="str">
            <v>COM BOMBA SUBMERSA DE 210,1 A 250 HP</v>
          </cell>
          <cell r="C2950" t="str">
            <v>H</v>
          </cell>
          <cell r="D2950">
            <v>198.03</v>
          </cell>
        </row>
        <row r="2951">
          <cell r="A2951" t="str">
            <v>202613</v>
          </cell>
          <cell r="B2951" t="str">
            <v>COM BOMBA EIXO PROLONGADO ATE 500 HP - EQ. DE 301 A 1000 M</v>
          </cell>
          <cell r="C2951" t="str">
            <v>H</v>
          </cell>
          <cell r="D2951">
            <v>539.79</v>
          </cell>
        </row>
        <row r="2952">
          <cell r="A2952" t="str">
            <v>202614</v>
          </cell>
          <cell r="B2952" t="str">
            <v>COM BOMBA EIXO PROLONGADO ATE 500 HP - EQ. ACIMA DE 1001 M</v>
          </cell>
          <cell r="C2952" t="str">
            <v>H</v>
          </cell>
          <cell r="D2952">
            <v>619.39</v>
          </cell>
        </row>
        <row r="2954">
          <cell r="A2954" t="str">
            <v>202700</v>
          </cell>
          <cell r="B2954" t="str">
            <v>ENSAIOS DE VAZAO COM BOMBA</v>
          </cell>
        </row>
        <row r="2955">
          <cell r="A2955" t="str">
            <v>202701</v>
          </cell>
          <cell r="B2955" t="str">
            <v>SUBMERSA ATE 20 HP</v>
          </cell>
          <cell r="C2955" t="str">
            <v>H</v>
          </cell>
          <cell r="D2955">
            <v>96.22</v>
          </cell>
        </row>
        <row r="2956">
          <cell r="A2956" t="str">
            <v>202702</v>
          </cell>
          <cell r="B2956" t="str">
            <v>SUBMERSA DE  20,1 A  35 HP</v>
          </cell>
          <cell r="C2956" t="str">
            <v>H</v>
          </cell>
          <cell r="D2956">
            <v>118.76</v>
          </cell>
        </row>
        <row r="2957">
          <cell r="A2957" t="str">
            <v>202703</v>
          </cell>
          <cell r="B2957" t="str">
            <v>SUBMERSA DE  35,1 A  60 HP</v>
          </cell>
          <cell r="C2957" t="str">
            <v>H</v>
          </cell>
          <cell r="D2957">
            <v>148.6</v>
          </cell>
        </row>
        <row r="2958">
          <cell r="A2958" t="str">
            <v>202704</v>
          </cell>
          <cell r="B2958" t="str">
            <v>SUBMERSA DE  60,1 A  90 HP</v>
          </cell>
          <cell r="C2958" t="str">
            <v>H</v>
          </cell>
          <cell r="D2958">
            <v>159.81</v>
          </cell>
        </row>
        <row r="2959">
          <cell r="A2959" t="str">
            <v>202705</v>
          </cell>
          <cell r="B2959" t="str">
            <v>SUBMERSA DE  90,1 A 120 HP</v>
          </cell>
          <cell r="C2959" t="str">
            <v>H</v>
          </cell>
          <cell r="D2959">
            <v>162.28</v>
          </cell>
        </row>
        <row r="2960">
          <cell r="A2960" t="str">
            <v>202706</v>
          </cell>
          <cell r="B2960" t="str">
            <v>SUBMERSA DE 120,1 A 150 HP</v>
          </cell>
          <cell r="C2960" t="str">
            <v>H</v>
          </cell>
          <cell r="D2960">
            <v>167.27</v>
          </cell>
        </row>
        <row r="2961">
          <cell r="A2961" t="str">
            <v>202707</v>
          </cell>
          <cell r="B2961" t="str">
            <v>SUBMERSA DE 150,1 A 180 HP</v>
          </cell>
          <cell r="C2961" t="str">
            <v>H</v>
          </cell>
          <cell r="D2961">
            <v>171.57</v>
          </cell>
        </row>
        <row r="2962">
          <cell r="A2962" t="str">
            <v>202708</v>
          </cell>
          <cell r="B2962" t="str">
            <v>SUBMERSA DE 180,1 A 210 HP</v>
          </cell>
          <cell r="C2962" t="str">
            <v>H</v>
          </cell>
          <cell r="D2962">
            <v>176.89</v>
          </cell>
        </row>
        <row r="2963">
          <cell r="A2963" t="str">
            <v>202709</v>
          </cell>
          <cell r="B2963" t="str">
            <v>SUBMERSA DE 210,1 A 250 HP</v>
          </cell>
          <cell r="C2963" t="str">
            <v>H</v>
          </cell>
          <cell r="D2963">
            <v>198.03</v>
          </cell>
        </row>
        <row r="2964">
          <cell r="A2964" t="str">
            <v>202710</v>
          </cell>
          <cell r="B2964" t="str">
            <v>EIXO PROLONGADO ATE 500 HP - EQ. DE 301 A 1000 M</v>
          </cell>
          <cell r="C2964" t="str">
            <v>H</v>
          </cell>
          <cell r="D2964">
            <v>539.79</v>
          </cell>
        </row>
        <row r="2965">
          <cell r="A2965" t="str">
            <v>202711</v>
          </cell>
          <cell r="B2965" t="str">
            <v>EIXO PROLONGADO ATE 500 HP - EQ. ACIMA DE 1001 M</v>
          </cell>
          <cell r="C2965" t="str">
            <v>H</v>
          </cell>
          <cell r="D2965">
            <v>619.39</v>
          </cell>
        </row>
        <row r="2967">
          <cell r="A2967" t="str">
            <v>202800</v>
          </cell>
          <cell r="B2967" t="str">
            <v>PRODUTOS QUIMICOS</v>
          </cell>
        </row>
        <row r="2968">
          <cell r="A2968" t="str">
            <v>202801</v>
          </cell>
          <cell r="B2968" t="str">
            <v>DISPERSANTE (HEXAMETAFOSFATO DE SODIO, DISPERGEL OU SIMILAR)</v>
          </cell>
          <cell r="C2968" t="str">
            <v>KG</v>
          </cell>
          <cell r="D2968">
            <v>7.63</v>
          </cell>
        </row>
        <row r="2970">
          <cell r="A2970" t="str">
            <v>202900</v>
          </cell>
          <cell r="B2970" t="str">
            <v>FLUIDO</v>
          </cell>
        </row>
        <row r="2971">
          <cell r="A2971" t="str">
            <v>202901</v>
          </cell>
          <cell r="B2971" t="str">
            <v>PARA PERFURACAO (DMP 2000, S 1500 OU SIMILAR)</v>
          </cell>
          <cell r="C2971" t="str">
            <v>KG</v>
          </cell>
          <cell r="D2971">
            <v>23.46</v>
          </cell>
        </row>
        <row r="2973">
          <cell r="A2973" t="str">
            <v>203000</v>
          </cell>
          <cell r="B2973" t="str">
            <v>ENDOSCOPIA (PERFILAGEM OPTICA)</v>
          </cell>
        </row>
        <row r="2974">
          <cell r="A2974" t="str">
            <v>203001</v>
          </cell>
          <cell r="B2974" t="str">
            <v>PERFILAGEM OPTICA ATE 200 M DE PROFUNDIDADE</v>
          </cell>
          <cell r="C2974" t="str">
            <v>M</v>
          </cell>
          <cell r="D2974">
            <v>19.95</v>
          </cell>
        </row>
        <row r="2975">
          <cell r="A2975" t="str">
            <v>203002</v>
          </cell>
          <cell r="B2975" t="str">
            <v>PERFILAGEM OPTICA DE 201 A   400 M DE PROFUNDIDADE</v>
          </cell>
          <cell r="C2975" t="str">
            <v>M</v>
          </cell>
          <cell r="D2975">
            <v>19.95</v>
          </cell>
        </row>
        <row r="2976">
          <cell r="A2976" t="str">
            <v>203003</v>
          </cell>
          <cell r="B2976" t="str">
            <v>PERFILAGEM OPTICA DE 401 A   600 M DE PROFUNDIDADE</v>
          </cell>
          <cell r="C2976" t="str">
            <v>M</v>
          </cell>
          <cell r="D2976">
            <v>19.95</v>
          </cell>
        </row>
        <row r="2977">
          <cell r="A2977" t="str">
            <v>203004</v>
          </cell>
          <cell r="B2977" t="str">
            <v>PERFILAGEM OPTICA DE 601 A   800 M DE PROFUNDIDADE</v>
          </cell>
          <cell r="C2977" t="str">
            <v>M</v>
          </cell>
          <cell r="D2977">
            <v>19.95</v>
          </cell>
        </row>
        <row r="2978">
          <cell r="A2978" t="str">
            <v>203005</v>
          </cell>
          <cell r="B2978" t="str">
            <v>PERFILAGEM OPTICA DE 801 A 1.000 M DE PROFUNDIDADE</v>
          </cell>
          <cell r="C2978" t="str">
            <v>M</v>
          </cell>
          <cell r="D2978">
            <v>19.95</v>
          </cell>
        </row>
        <row r="2979">
          <cell r="A2979" t="str">
            <v>203006</v>
          </cell>
          <cell r="B2979" t="str">
            <v>PERFILAGEM OPTICA ACIMA DE 1.001 M DE PROFUNDIDADE</v>
          </cell>
          <cell r="C2979" t="str">
            <v>M</v>
          </cell>
          <cell r="D2979">
            <v>19.95</v>
          </cell>
        </row>
        <row r="2980">
          <cell r="A2980" t="str">
            <v>203007</v>
          </cell>
          <cell r="B2980" t="str">
            <v>TAXA DE TRANSPORTE</v>
          </cell>
          <cell r="C2980" t="str">
            <v>KM</v>
          </cell>
          <cell r="D2980">
            <v>1.59</v>
          </cell>
        </row>
        <row r="2982">
          <cell r="A2982">
            <v>204000</v>
          </cell>
          <cell r="B2982" t="str">
            <v>REVESTIMENTO - TUBO DE ACO LISO</v>
          </cell>
        </row>
        <row r="2983">
          <cell r="A2983">
            <v>204001</v>
          </cell>
          <cell r="B2983" t="str">
            <v>SCH.10, 147,36 KG/M:DIAM.762 MM(30 POL.) - EQ. DE 301 A 1000 M</v>
          </cell>
          <cell r="C2983" t="str">
            <v>M</v>
          </cell>
          <cell r="D2983">
            <v>774.48</v>
          </cell>
        </row>
        <row r="2984">
          <cell r="A2984">
            <v>204002</v>
          </cell>
          <cell r="B2984" t="str">
            <v>SCH.10, 147,36 KG/M:DIAM.762 MM (30 POL.) - EQ. ACIMA DE 1001 M</v>
          </cell>
          <cell r="C2984" t="str">
            <v>M</v>
          </cell>
          <cell r="D2984">
            <v>800.48</v>
          </cell>
        </row>
        <row r="2985">
          <cell r="A2985">
            <v>204003</v>
          </cell>
          <cell r="B2985" t="str">
            <v>SCH.10, 137,42 KG/M:DIAM.711 MM (28 POL.) - EQ. DE 301 A 1000 M</v>
          </cell>
          <cell r="C2985" t="str">
            <v>M</v>
          </cell>
          <cell r="D2985">
            <v>728.9</v>
          </cell>
        </row>
        <row r="2986">
          <cell r="A2986">
            <v>204004</v>
          </cell>
          <cell r="B2986" t="str">
            <v>SCH.10, 137,42 KG/M:DIAM. 711 MM (28 POL.) - EQ. ACIMA DE 1001 M</v>
          </cell>
          <cell r="C2986" t="str">
            <v>M</v>
          </cell>
          <cell r="D2986">
            <v>754.56</v>
          </cell>
        </row>
        <row r="2987">
          <cell r="A2987">
            <v>204005</v>
          </cell>
          <cell r="B2987" t="str">
            <v>SCH.10, 127,50 KG/M:DIAM. 660 MM (26 POL.) - EQ. DE 301 A 1000 M</v>
          </cell>
          <cell r="C2987" t="str">
            <v>M</v>
          </cell>
          <cell r="D2987">
            <v>681.43</v>
          </cell>
        </row>
        <row r="2988">
          <cell r="A2988">
            <v>204006</v>
          </cell>
          <cell r="B2988" t="str">
            <v>SCH.10, 127,50 KG/M:DIAM. 660 MM (26 POL.) - EQ. ACIMA DE 1001 M</v>
          </cell>
          <cell r="C2988" t="str">
            <v>M</v>
          </cell>
          <cell r="D2988">
            <v>706.68</v>
          </cell>
        </row>
        <row r="2989">
          <cell r="A2989">
            <v>204007</v>
          </cell>
          <cell r="B2989" t="str">
            <v>SCH.10, 94,45 KG/M:DIAM. 609 MM (24 POL.) - EQ. DE 301 A 1000 M</v>
          </cell>
          <cell r="C2989" t="str">
            <v>M</v>
          </cell>
          <cell r="D2989">
            <v>524.61</v>
          </cell>
        </row>
        <row r="2990">
          <cell r="A2990">
            <v>204008</v>
          </cell>
          <cell r="B2990" t="str">
            <v>SCH.10, 94,45 KG/M:DIAM.609 MM (24 POL.) - EQ. ACIMA DE 1001 M</v>
          </cell>
          <cell r="C2990" t="str">
            <v>M</v>
          </cell>
          <cell r="D2990">
            <v>549.55999999999995</v>
          </cell>
        </row>
        <row r="2991">
          <cell r="A2991">
            <v>204009</v>
          </cell>
          <cell r="B2991" t="str">
            <v>SCH.10, 86,50 KG/M:DIAM.560 MM (22 POL.) - EQ. DE 301 A 1000 M</v>
          </cell>
          <cell r="C2991" t="str">
            <v>M</v>
          </cell>
          <cell r="D2991">
            <v>493.61</v>
          </cell>
        </row>
        <row r="2992">
          <cell r="A2992">
            <v>204010</v>
          </cell>
          <cell r="B2992" t="str">
            <v>SCH.10, 86,50 KG/M:DIAM. 560 MM (22 POL.) - EQ. ACIMA DE 1001 M</v>
          </cell>
          <cell r="C2992" t="str">
            <v>M</v>
          </cell>
          <cell r="D2992">
            <v>518.17999999999995</v>
          </cell>
        </row>
        <row r="2993">
          <cell r="A2993">
            <v>204011</v>
          </cell>
          <cell r="B2993" t="str">
            <v>SCH.10, 78,54 KG/M:DIAM.508 MM (20 POL.) - EQ. ATE 300 M</v>
          </cell>
          <cell r="C2993" t="str">
            <v>M</v>
          </cell>
          <cell r="D2993">
            <v>422.46</v>
          </cell>
        </row>
        <row r="2994">
          <cell r="A2994">
            <v>204012</v>
          </cell>
          <cell r="B2994" t="str">
            <v>SCH.10, 78,54 KG/M:DIAM. 508 MM (20 POL.) - EQ. DE 301 A 1000 M</v>
          </cell>
          <cell r="C2994" t="str">
            <v>M</v>
          </cell>
          <cell r="D2994">
            <v>453.46</v>
          </cell>
        </row>
        <row r="2995">
          <cell r="A2995">
            <v>204013</v>
          </cell>
          <cell r="B2995" t="str">
            <v>SCH.10, 78,54 KG/M:DIAM. 508 MM (20 POL.) - EQ. ACIMA DE 1001 M</v>
          </cell>
          <cell r="C2995" t="str">
            <v>M</v>
          </cell>
          <cell r="D2995">
            <v>477.73</v>
          </cell>
        </row>
        <row r="2996">
          <cell r="A2996">
            <v>204014</v>
          </cell>
          <cell r="B2996" t="str">
            <v>SCH.20, 117,07 KG/M:DIAM. 508 MM (20 POL.) - EQ. ATE 300 M</v>
          </cell>
          <cell r="C2996" t="str">
            <v>M</v>
          </cell>
          <cell r="D2996">
            <v>575.29999999999995</v>
          </cell>
        </row>
        <row r="2997">
          <cell r="A2997">
            <v>204015</v>
          </cell>
          <cell r="B2997" t="str">
            <v>SCH.20, 117,07 KG/M:DIAM. 508 MM (20 POL.) - EQ. DE 301 A 1000 M</v>
          </cell>
          <cell r="C2997" t="str">
            <v>M</v>
          </cell>
          <cell r="D2997">
            <v>606.29999999999995</v>
          </cell>
        </row>
        <row r="2998">
          <cell r="A2998">
            <v>204016</v>
          </cell>
          <cell r="B2998" t="str">
            <v>SCH.20, 117,07 KG/M:DIAM. 508 MM (20 POL.) - EQ. ACIMA DE 1001 M</v>
          </cell>
          <cell r="C2998" t="str">
            <v>M</v>
          </cell>
          <cell r="D2998">
            <v>630.57000000000005</v>
          </cell>
        </row>
        <row r="2999">
          <cell r="A2999">
            <v>204017</v>
          </cell>
          <cell r="B2999" t="str">
            <v>SCH.10, 70,59 KG/M:DIAM. 457 MM (18 POL.) - EQ. ATE 300 M</v>
          </cell>
          <cell r="C2999" t="str">
            <v>M</v>
          </cell>
          <cell r="D2999">
            <v>387.98</v>
          </cell>
        </row>
        <row r="3000">
          <cell r="A3000">
            <v>204018</v>
          </cell>
          <cell r="B3000" t="str">
            <v>SCH.10, 70,59 KG/M:DIAM. 457 MM (18 POL.) - EQ. DE 301 A 1000 M</v>
          </cell>
          <cell r="C3000" t="str">
            <v>M</v>
          </cell>
          <cell r="D3000">
            <v>418.6</v>
          </cell>
        </row>
        <row r="3001">
          <cell r="A3001">
            <v>204019</v>
          </cell>
          <cell r="B3001" t="str">
            <v>SCH.10, 70,59 KG/M:DIAM. 457 MM (18 POL.) - EQ. ACIMA DE 1001 M</v>
          </cell>
          <cell r="C3001" t="str">
            <v>M</v>
          </cell>
          <cell r="D3001">
            <v>442.54</v>
          </cell>
        </row>
        <row r="3002">
          <cell r="A3002">
            <v>204020</v>
          </cell>
          <cell r="B3002" t="str">
            <v>SCH.20, 87,79 KG/M:DIAM. 457 MM (18 POL.) - EQ. ATE 300 M</v>
          </cell>
          <cell r="C3002" t="str">
            <v>M</v>
          </cell>
          <cell r="D3002">
            <v>459.6</v>
          </cell>
        </row>
        <row r="3003">
          <cell r="A3003">
            <v>204021</v>
          </cell>
          <cell r="B3003" t="str">
            <v>SCH.20, 87,79 KG/M:DIAM. 457 MM (18 POL.) - EQ. DE 301 A 1000 M</v>
          </cell>
          <cell r="C3003" t="str">
            <v>M</v>
          </cell>
          <cell r="D3003">
            <v>490.22</v>
          </cell>
        </row>
        <row r="3004">
          <cell r="A3004">
            <v>204022</v>
          </cell>
          <cell r="B3004" t="str">
            <v>SCH.20, 87,79 KG/M:DIAM. 457 MM (18 POL.) - EQ. ACIMA DE 1001 M</v>
          </cell>
          <cell r="C3004" t="str">
            <v>M</v>
          </cell>
          <cell r="D3004">
            <v>514.16</v>
          </cell>
        </row>
        <row r="3005">
          <cell r="A3005">
            <v>204023</v>
          </cell>
          <cell r="B3005" t="str">
            <v>SCH.10, 62,63 KG/M:DIAM. 406 MM (16 POL.)</v>
          </cell>
          <cell r="C3005" t="str">
            <v>M</v>
          </cell>
          <cell r="D3005">
            <v>322.24</v>
          </cell>
        </row>
        <row r="3006">
          <cell r="A3006">
            <v>204024</v>
          </cell>
          <cell r="B3006" t="str">
            <v>SCH.20, 77,86 KG/M:DIAM. 406 MM (16 POL.)</v>
          </cell>
          <cell r="C3006" t="str">
            <v>M</v>
          </cell>
          <cell r="D3006">
            <v>380.87</v>
          </cell>
        </row>
        <row r="3007">
          <cell r="A3007">
            <v>204025</v>
          </cell>
          <cell r="B3007" t="str">
            <v>SCH.10, 54,68 KG/M:DIAM. 356 MM (14 POL.)</v>
          </cell>
          <cell r="C3007" t="str">
            <v>M</v>
          </cell>
          <cell r="D3007">
            <v>282.86</v>
          </cell>
        </row>
        <row r="3008">
          <cell r="A3008">
            <v>204026</v>
          </cell>
          <cell r="B3008" t="str">
            <v>SCH.20, 67,94 KG/M:DIAM. 356 MM (14 POL.)</v>
          </cell>
          <cell r="C3008" t="str">
            <v>M</v>
          </cell>
          <cell r="D3008">
            <v>344.85</v>
          </cell>
        </row>
        <row r="3009">
          <cell r="A3009">
            <v>204027</v>
          </cell>
          <cell r="B3009" t="str">
            <v>SCH.30, 81,28 KG/M:DIAM. 356 MM (14 POL.) - EQ. ATE 300 M</v>
          </cell>
          <cell r="C3009" t="str">
            <v>M</v>
          </cell>
          <cell r="D3009">
            <v>382.66</v>
          </cell>
        </row>
        <row r="3010">
          <cell r="A3010">
            <v>204028</v>
          </cell>
          <cell r="B3010" t="str">
            <v>SCH.30, 81,28 KG/M:DIAM. 356 MM (14 POL.) - EQ. DE 301 A 1000 M</v>
          </cell>
          <cell r="C3010" t="str">
            <v>M</v>
          </cell>
          <cell r="D3010">
            <v>407.64</v>
          </cell>
        </row>
        <row r="3011">
          <cell r="A3011">
            <v>204029</v>
          </cell>
          <cell r="B3011" t="str">
            <v>SCH.30, 81,28 KG/M:DIAM. 356 MM (14 POL.) - EQ. ACIMA DE 1001 M</v>
          </cell>
          <cell r="C3011" t="str">
            <v>M</v>
          </cell>
          <cell r="D3011">
            <v>427.23</v>
          </cell>
        </row>
        <row r="3012">
          <cell r="A3012">
            <v>204030</v>
          </cell>
          <cell r="B3012" t="str">
            <v>SCH.20, 49,72 KG/M:DIAM. 323 MM (12 3/4 POL.)</v>
          </cell>
          <cell r="C3012" t="str">
            <v>M</v>
          </cell>
          <cell r="D3012">
            <v>261.66000000000003</v>
          </cell>
        </row>
        <row r="3013">
          <cell r="A3013">
            <v>204031</v>
          </cell>
          <cell r="B3013" t="str">
            <v>SCH.30, 65,20 KG/M:DIAM. 323 MM (12 3/4 POL.)</v>
          </cell>
          <cell r="C3013" t="str">
            <v>M</v>
          </cell>
          <cell r="D3013">
            <v>315.48</v>
          </cell>
        </row>
        <row r="3014">
          <cell r="A3014">
            <v>204032</v>
          </cell>
          <cell r="B3014" t="str">
            <v>SCH.40, 79,74 KG/M:DIAM. 323 MM (12 3/4 POL.)</v>
          </cell>
          <cell r="C3014" t="str">
            <v>M</v>
          </cell>
          <cell r="D3014">
            <v>359.68</v>
          </cell>
        </row>
        <row r="3015">
          <cell r="A3015">
            <v>204033</v>
          </cell>
          <cell r="B3015" t="str">
            <v>37,57 KG/M: DIAM. 305 MM (12 POL.)</v>
          </cell>
          <cell r="C3015" t="str">
            <v>M</v>
          </cell>
          <cell r="D3015">
            <v>203.14</v>
          </cell>
        </row>
        <row r="3016">
          <cell r="A3016">
            <v>204034</v>
          </cell>
          <cell r="B3016" t="str">
            <v>31,59 KG/M:DIAM. 273 MM (10 3/4 POL.)</v>
          </cell>
          <cell r="C3016" t="str">
            <v>M</v>
          </cell>
          <cell r="D3016">
            <v>175.95</v>
          </cell>
        </row>
        <row r="3017">
          <cell r="A3017">
            <v>204035</v>
          </cell>
          <cell r="B3017" t="str">
            <v>SCH.20, 41,77 KG/M:DIAM. 273 MM (10 3/4 POL.)</v>
          </cell>
          <cell r="C3017" t="str">
            <v>M</v>
          </cell>
          <cell r="D3017">
            <v>216.81</v>
          </cell>
        </row>
        <row r="3018">
          <cell r="A3018">
            <v>204036</v>
          </cell>
          <cell r="B3018" t="str">
            <v>SCH.30, 51,00 KG/M:DIAM. 273 MM (10 3/4 POL.)</v>
          </cell>
          <cell r="C3018" t="str">
            <v>M</v>
          </cell>
          <cell r="D3018">
            <v>250.95</v>
          </cell>
        </row>
        <row r="3019">
          <cell r="A3019">
            <v>204037</v>
          </cell>
          <cell r="B3019" t="str">
            <v>SCH.40, 60,29 KG/M:DIAM. 273 MM (10 3/4 POL.)</v>
          </cell>
          <cell r="C3019" t="str">
            <v>M</v>
          </cell>
          <cell r="D3019">
            <v>312.39</v>
          </cell>
        </row>
        <row r="3020">
          <cell r="A3020">
            <v>204038</v>
          </cell>
          <cell r="B3020" t="str">
            <v>SCH.20, 33,31 KG/M, GALVANIZADO: DIAM. 203 MM (8 POL.)</v>
          </cell>
          <cell r="C3020" t="str">
            <v>M</v>
          </cell>
          <cell r="D3020">
            <v>187.76</v>
          </cell>
        </row>
        <row r="3021">
          <cell r="A3021">
            <v>204039</v>
          </cell>
          <cell r="B3021" t="str">
            <v>DIN 2440, 19,24 KG/M, GALVANIZADO : DIAM. 152 MM (6 POL.)</v>
          </cell>
          <cell r="C3021" t="str">
            <v>M</v>
          </cell>
          <cell r="D3021">
            <v>120.55</v>
          </cell>
        </row>
        <row r="3022">
          <cell r="A3022">
            <v>204040</v>
          </cell>
          <cell r="B3022" t="str">
            <v>DIN 2440, GALVANIZADO : DIAM. 38 MM (1 1/2 POL.)</v>
          </cell>
          <cell r="C3022" t="str">
            <v>M</v>
          </cell>
          <cell r="D3022">
            <v>17.43</v>
          </cell>
        </row>
        <row r="3023">
          <cell r="A3023">
            <v>204041</v>
          </cell>
          <cell r="B3023" t="str">
            <v>SCH.20, 49,72 KG/M, PRETO : DIAM. 305 MM (12 POL.)</v>
          </cell>
          <cell r="C3023" t="str">
            <v>M</v>
          </cell>
          <cell r="D3023">
            <v>209</v>
          </cell>
        </row>
        <row r="3024">
          <cell r="A3024">
            <v>204042</v>
          </cell>
          <cell r="B3024" t="str">
            <v>SCH.20, 41,77 KG/M, PRETO : DIAM. 254 MM (10 POL.)</v>
          </cell>
          <cell r="C3024" t="str">
            <v>M</v>
          </cell>
          <cell r="D3024">
            <v>188.3</v>
          </cell>
        </row>
        <row r="3025">
          <cell r="A3025">
            <v>204043</v>
          </cell>
          <cell r="B3025" t="str">
            <v>SCH.20, 33,31 KG/M, PRETO : DIAM. 203 MM (8 POL.)</v>
          </cell>
          <cell r="C3025" t="str">
            <v>M</v>
          </cell>
          <cell r="D3025">
            <v>148.99</v>
          </cell>
        </row>
        <row r="3026">
          <cell r="A3026">
            <v>204044</v>
          </cell>
          <cell r="B3026" t="str">
            <v>DIN 2440, 19,24 KG/M, PRETO : DIAM. 152 MM (6 POL.)</v>
          </cell>
          <cell r="C3026" t="str">
            <v>M</v>
          </cell>
          <cell r="D3026">
            <v>95.93</v>
          </cell>
        </row>
        <row r="3027">
          <cell r="A3027">
            <v>204045</v>
          </cell>
          <cell r="B3027" t="str">
            <v>DIN 2440, 1,69 KG/M, GALV.: DIAM. 19 MM (3/4 POL.)</v>
          </cell>
          <cell r="C3027" t="str">
            <v>M</v>
          </cell>
          <cell r="D3027">
            <v>0.51</v>
          </cell>
        </row>
        <row r="3029">
          <cell r="A3029">
            <v>204100</v>
          </cell>
          <cell r="B3029" t="str">
            <v>REVESTIMENTO - TUBOS DE ACO LISO API 5 A</v>
          </cell>
        </row>
        <row r="3030">
          <cell r="A3030">
            <v>204101</v>
          </cell>
          <cell r="B3030" t="str">
            <v>140,00 KG/M : DIAM. 508 MM (20") J OU K 55 - EQ. ATE 300 M</v>
          </cell>
          <cell r="C3030" t="str">
            <v>M</v>
          </cell>
          <cell r="D3030">
            <v>687.64</v>
          </cell>
        </row>
        <row r="3031">
          <cell r="A3031">
            <v>204102</v>
          </cell>
          <cell r="B3031" t="str">
            <v>140,00 KG/M: DIAM. 508 MM (20") J OU K 55 - EQ. DE 301 A 1000 M</v>
          </cell>
          <cell r="C3031" t="str">
            <v>M</v>
          </cell>
          <cell r="D3031">
            <v>718.65</v>
          </cell>
        </row>
        <row r="3032">
          <cell r="A3032">
            <v>204103</v>
          </cell>
          <cell r="B3032" t="str">
            <v>140,00 KG/M : DIAM. 508 MM (20") J OU K 55 - EQ. ACIMA DE 1001 M</v>
          </cell>
          <cell r="C3032" t="str">
            <v>M</v>
          </cell>
          <cell r="D3032">
            <v>742.92</v>
          </cell>
        </row>
        <row r="3033">
          <cell r="A3033">
            <v>204104</v>
          </cell>
          <cell r="B3033" t="str">
            <v>158,64 KG/M : DIAM. 508 MM (20") J OU K 55 - EQ. ATE 300 M</v>
          </cell>
          <cell r="C3033" t="str">
            <v>M</v>
          </cell>
          <cell r="D3033">
            <v>768.64</v>
          </cell>
        </row>
        <row r="3034">
          <cell r="A3034">
            <v>204105</v>
          </cell>
          <cell r="B3034" t="str">
            <v>158,64 KG/M : DIAM. 508 MM (20") J OU K 55 - EQ. DE 301 A 1000 M</v>
          </cell>
          <cell r="C3034" t="str">
            <v>M</v>
          </cell>
          <cell r="D3034">
            <v>799.64</v>
          </cell>
        </row>
        <row r="3035">
          <cell r="A3035">
            <v>204106</v>
          </cell>
          <cell r="B3035" t="str">
            <v>158,64 KG/M : DIAM. 508 MM (20") J OU K 55 - EQ. ACIMA DE 1001 M</v>
          </cell>
          <cell r="C3035" t="str">
            <v>M</v>
          </cell>
          <cell r="D3035">
            <v>823.92</v>
          </cell>
        </row>
        <row r="3036">
          <cell r="A3036">
            <v>204107</v>
          </cell>
          <cell r="B3036" t="str">
            <v>130,34 KG/M : DIAM. 473 MM (18 5/8") J OU K 55 - EQ. ATE 300 M</v>
          </cell>
          <cell r="C3036" t="str">
            <v>M</v>
          </cell>
          <cell r="D3036">
            <v>644.53</v>
          </cell>
        </row>
        <row r="3037">
          <cell r="A3037">
            <v>204108</v>
          </cell>
          <cell r="B3037" t="str">
            <v>130,34 KG/M : DIAM. 473 MM (18 5/8") J OU K 55 - EQ. DE 301 A 1000 M</v>
          </cell>
          <cell r="C3037" t="str">
            <v>M</v>
          </cell>
          <cell r="D3037">
            <v>675.52</v>
          </cell>
        </row>
        <row r="3038">
          <cell r="A3038">
            <v>204109</v>
          </cell>
          <cell r="B3038" t="str">
            <v>130,34 KG/M : DIAM. 473 MM (18 5/8") J OU K 55 - EQ. ACIMA DE 1001 M</v>
          </cell>
          <cell r="C3038" t="str">
            <v>M</v>
          </cell>
          <cell r="D3038">
            <v>699.8</v>
          </cell>
        </row>
        <row r="3039">
          <cell r="A3039">
            <v>204110</v>
          </cell>
          <cell r="B3039" t="str">
            <v>96,82 KG/M : DIAM. 406 MM (16") H 40 - EQ. ATE 300 M</v>
          </cell>
          <cell r="C3039" t="str">
            <v>M</v>
          </cell>
          <cell r="D3039">
            <v>535.41</v>
          </cell>
        </row>
        <row r="3040">
          <cell r="A3040">
            <v>204111</v>
          </cell>
          <cell r="B3040" t="str">
            <v>96,82 KG/M : DIAM. 406 MM (16") H 40 - EQ. DE 301 A 1000 M</v>
          </cell>
          <cell r="C3040" t="str">
            <v>M</v>
          </cell>
          <cell r="D3040">
            <v>566.4</v>
          </cell>
        </row>
        <row r="3041">
          <cell r="A3041">
            <v>204112</v>
          </cell>
          <cell r="B3041" t="str">
            <v>96,82 KG/M : DIAM. 406 MM (16") H 40 - EQ. ACIMA DE 1001 M</v>
          </cell>
          <cell r="C3041" t="str">
            <v>M</v>
          </cell>
          <cell r="D3041">
            <v>590.69000000000005</v>
          </cell>
        </row>
        <row r="3042">
          <cell r="A3042">
            <v>204113</v>
          </cell>
          <cell r="B3042" t="str">
            <v>111,71 KG/M : DIAM. 406 MM (16") J OU K 55 - EQ. ATE 300 M</v>
          </cell>
          <cell r="C3042" t="str">
            <v>M</v>
          </cell>
          <cell r="D3042">
            <v>606.16999999999996</v>
          </cell>
        </row>
        <row r="3043">
          <cell r="A3043">
            <v>204114</v>
          </cell>
          <cell r="B3043" t="str">
            <v>111,71 KG/M: DIAM. 406 MM (16") J OU K 55 - EQ. DE 301 A 1000 M</v>
          </cell>
          <cell r="C3043" t="str">
            <v>M</v>
          </cell>
          <cell r="D3043">
            <v>637.16</v>
          </cell>
        </row>
        <row r="3044">
          <cell r="A3044">
            <v>204115</v>
          </cell>
          <cell r="B3044" t="str">
            <v>111,71 KG/M : DIAM. 406 MM (16") J OU K 55 - EQ. ACIMA DE 1001 M</v>
          </cell>
          <cell r="C3044" t="str">
            <v>M</v>
          </cell>
          <cell r="D3044">
            <v>661.44</v>
          </cell>
        </row>
        <row r="3045">
          <cell r="A3045">
            <v>204116</v>
          </cell>
          <cell r="B3045" t="str">
            <v>125,12 KG/M : DIAM. 406 MM (16") J OU K 55 - EQ. ATE 300 M</v>
          </cell>
          <cell r="C3045" t="str">
            <v>M</v>
          </cell>
          <cell r="D3045">
            <v>669.76</v>
          </cell>
        </row>
        <row r="3046">
          <cell r="A3046">
            <v>204117</v>
          </cell>
          <cell r="B3046" t="str">
            <v>125,12 KG/M : DIAM. 406 MM (16") J OU K 55 - EQ. DE 301 A 1000 M</v>
          </cell>
          <cell r="C3046" t="str">
            <v>M</v>
          </cell>
          <cell r="D3046">
            <v>700.75</v>
          </cell>
        </row>
        <row r="3047">
          <cell r="A3047">
            <v>204118</v>
          </cell>
          <cell r="B3047" t="str">
            <v>125,12 KG/M : DIAM. 406 MM (16") J OU K 55 - EQ. ACIMA DE 1001 M</v>
          </cell>
          <cell r="C3047" t="str">
            <v>M</v>
          </cell>
          <cell r="D3047">
            <v>725.03</v>
          </cell>
        </row>
        <row r="3048">
          <cell r="A3048">
            <v>204119</v>
          </cell>
          <cell r="B3048" t="str">
            <v>81,18 KG/M : DIAM. 340 MM (13 3/8") J OU K 55 - EQ. ATE 300 M</v>
          </cell>
          <cell r="C3048" t="str">
            <v>M</v>
          </cell>
          <cell r="D3048">
            <v>445.41</v>
          </cell>
        </row>
        <row r="3049">
          <cell r="A3049">
            <v>204120</v>
          </cell>
          <cell r="B3049" t="str">
            <v>81,18 KG/M : DIAM. 340 MM (13 3/8") J OU K 55 - EQ. DE 301 A 1000 M</v>
          </cell>
          <cell r="C3049" t="str">
            <v>M</v>
          </cell>
          <cell r="D3049">
            <v>470.4</v>
          </cell>
        </row>
        <row r="3050">
          <cell r="A3050">
            <v>204121</v>
          </cell>
          <cell r="B3050" t="str">
            <v>81,18 KG/M : DIAM. 340 MM (13 3/8") J OU K 55 - EQ. ACIMA DE 1001 M</v>
          </cell>
          <cell r="C3050" t="str">
            <v>M</v>
          </cell>
          <cell r="D3050">
            <v>489.99</v>
          </cell>
        </row>
        <row r="3051">
          <cell r="A3051">
            <v>204122</v>
          </cell>
          <cell r="B3051" t="str">
            <v>90,86 KG/M : DIAM. 340 MM (13 3/8") J OU K 55 - EQ. ATE 300 M</v>
          </cell>
          <cell r="C3051" t="str">
            <v>M</v>
          </cell>
          <cell r="D3051">
            <v>490.91</v>
          </cell>
        </row>
        <row r="3052">
          <cell r="A3052">
            <v>204123</v>
          </cell>
          <cell r="B3052" t="str">
            <v>90,86 KG/M : DIAM. 340 MM (13 3/8") J OU K 55 - EQ. DE 301 A 1000 M</v>
          </cell>
          <cell r="C3052" t="str">
            <v>M</v>
          </cell>
          <cell r="D3052">
            <v>515.9</v>
          </cell>
        </row>
        <row r="3053">
          <cell r="A3053">
            <v>204124</v>
          </cell>
          <cell r="B3053" t="str">
            <v>90,86 KG/M : DIAM. 340 MM (13 3/8") J OU K 55 - EQ. ACIMA DE 1001 M</v>
          </cell>
          <cell r="C3053" t="str">
            <v>M</v>
          </cell>
          <cell r="D3053">
            <v>535.49</v>
          </cell>
        </row>
        <row r="3054">
          <cell r="A3054">
            <v>204125</v>
          </cell>
          <cell r="B3054" t="str">
            <v>101,29 KG/M : DIAM. 340 MM (13 3/8") J OU K 55 - EQ. ATE 300 M</v>
          </cell>
          <cell r="C3054" t="str">
            <v>M</v>
          </cell>
          <cell r="D3054">
            <v>540.75</v>
          </cell>
        </row>
        <row r="3055">
          <cell r="A3055">
            <v>204126</v>
          </cell>
          <cell r="B3055" t="str">
            <v>101,29 KG/M : DIAM. 340 MM (13 3/8") J OU K 55 - EQ. DE 301 A 1000 M</v>
          </cell>
          <cell r="C3055" t="str">
            <v>M</v>
          </cell>
          <cell r="D3055">
            <v>565.74</v>
          </cell>
        </row>
        <row r="3056">
          <cell r="A3056">
            <v>204127</v>
          </cell>
          <cell r="B3056" t="str">
            <v>101,29 KG/M : DIAM. 340 MM (13 3/8") J OU K 55 - EQ. ACIMA DE 1001 M</v>
          </cell>
          <cell r="C3056" t="str">
            <v>M</v>
          </cell>
          <cell r="D3056">
            <v>585.33000000000004</v>
          </cell>
        </row>
        <row r="3057">
          <cell r="A3057">
            <v>204128</v>
          </cell>
          <cell r="B3057" t="str">
            <v>60,32 KG/M : DIAM. 273 MM (10 3/4") J OU K 55 - EQ. ATE 300 M</v>
          </cell>
          <cell r="C3057" t="str">
            <v>M</v>
          </cell>
          <cell r="D3057">
            <v>339.15</v>
          </cell>
        </row>
        <row r="3058">
          <cell r="A3058">
            <v>204129</v>
          </cell>
          <cell r="B3058" t="str">
            <v>60,32 KG/M : DIAM. 273 MM (10 3/4") J OU K 55 - EQ. DE 301 A 1000 M</v>
          </cell>
          <cell r="C3058" t="str">
            <v>M</v>
          </cell>
          <cell r="D3058">
            <v>360.69</v>
          </cell>
        </row>
        <row r="3059">
          <cell r="A3059">
            <v>204130</v>
          </cell>
          <cell r="B3059" t="str">
            <v>60,32 KG/M : DIAM. 273 MM (10 3/4") J OU K 55 - EQ. ACIMA DE 1001 M</v>
          </cell>
          <cell r="C3059" t="str">
            <v>M</v>
          </cell>
          <cell r="D3059">
            <v>377.57</v>
          </cell>
        </row>
        <row r="3060">
          <cell r="A3060">
            <v>204131</v>
          </cell>
          <cell r="B3060" t="str">
            <v>67,66 KG/M : DIAM. 273 MM (10 3/4") J OU K 55 - EQ. ATE 300 M</v>
          </cell>
          <cell r="C3060" t="str">
            <v>M</v>
          </cell>
          <cell r="D3060">
            <v>373.82</v>
          </cell>
        </row>
        <row r="3061">
          <cell r="A3061">
            <v>204132</v>
          </cell>
          <cell r="B3061" t="str">
            <v>67,66 KG/M : DIAM. 273 MM (10 3/4") J OU K 55 - EQ. DE 301 A 1000 M</v>
          </cell>
          <cell r="C3061" t="str">
            <v>M</v>
          </cell>
          <cell r="D3061">
            <v>395.36</v>
          </cell>
        </row>
        <row r="3062">
          <cell r="A3062">
            <v>204133</v>
          </cell>
          <cell r="B3062" t="str">
            <v>67,66 KG/M : DIAM. 273 MM (10 3/4") J OU K 55 - EQ. ACIMA DE 1001 M</v>
          </cell>
          <cell r="C3062" t="str">
            <v>M</v>
          </cell>
          <cell r="D3062">
            <v>412.24</v>
          </cell>
        </row>
        <row r="3063">
          <cell r="A3063">
            <v>204134</v>
          </cell>
          <cell r="B3063" t="str">
            <v>75,96 KG/M : DIAM. 273 MM (10 3/4") J OU K 55 - EQ. ATE 300 M</v>
          </cell>
          <cell r="C3063" t="str">
            <v>M</v>
          </cell>
          <cell r="D3063">
            <v>412.81</v>
          </cell>
        </row>
        <row r="3064">
          <cell r="A3064">
            <v>204135</v>
          </cell>
          <cell r="B3064" t="str">
            <v>75,96 KG/M : DIAM. 273 MM (10 3/4") J OU K 55 - EQ. DE 301 A 1000 M</v>
          </cell>
          <cell r="C3064" t="str">
            <v>M</v>
          </cell>
          <cell r="D3064">
            <v>434.36</v>
          </cell>
        </row>
        <row r="3065">
          <cell r="A3065">
            <v>204136</v>
          </cell>
          <cell r="B3065" t="str">
            <v>75,96 KG/M : DIAM. 273 MM (10 3/4") J OU K 55 - EQ. ACIMA DE 1001 M</v>
          </cell>
          <cell r="C3065" t="str">
            <v>M</v>
          </cell>
          <cell r="D3065">
            <v>451.24</v>
          </cell>
        </row>
        <row r="3066">
          <cell r="A3066">
            <v>204137</v>
          </cell>
          <cell r="B3066" t="str">
            <v>48,11 KG/M : DIAM. 244 MM (9 5/8") H 40 - EQ. ATE 300 M</v>
          </cell>
          <cell r="C3066" t="str">
            <v>M</v>
          </cell>
          <cell r="D3066">
            <v>274.14999999999998</v>
          </cell>
        </row>
        <row r="3067">
          <cell r="A3067">
            <v>204138</v>
          </cell>
          <cell r="B3067" t="str">
            <v>48,11 KG/M : DIAM. 244 MM (9 5/8") H 40 - EQ. DE 301 A 1000 M</v>
          </cell>
          <cell r="C3067" t="str">
            <v>M</v>
          </cell>
          <cell r="D3067">
            <v>292.89</v>
          </cell>
        </row>
        <row r="3068">
          <cell r="A3068">
            <v>204139</v>
          </cell>
          <cell r="B3068" t="str">
            <v>48,11 KG/M : DIAM. 244 MM (9 5/8") H 40 - EQ. ACIMA DE 1001 M</v>
          </cell>
          <cell r="C3068" t="str">
            <v>M</v>
          </cell>
          <cell r="D3068">
            <v>307.56</v>
          </cell>
        </row>
        <row r="3069">
          <cell r="A3069">
            <v>204140</v>
          </cell>
          <cell r="B3069" t="str">
            <v>53,62 KG/M : DIAM. 244 MM (9 5/8") J OU K 55 - EQ. ATE 300 M</v>
          </cell>
          <cell r="C3069" t="str">
            <v>M</v>
          </cell>
          <cell r="D3069">
            <v>300.16000000000003</v>
          </cell>
        </row>
        <row r="3070">
          <cell r="A3070">
            <v>204141</v>
          </cell>
          <cell r="B3070" t="str">
            <v>53,62 KG/M : DIAM. 244 MM (9 5/8") J OU K 55 - EQ. DE 301 A 1000 M</v>
          </cell>
          <cell r="C3070" t="str">
            <v>M</v>
          </cell>
          <cell r="D3070">
            <v>318.89999999999998</v>
          </cell>
        </row>
        <row r="3071">
          <cell r="A3071">
            <v>204142</v>
          </cell>
          <cell r="B3071" t="str">
            <v>53,62 KG/M : DIAM. 244 MM (9 5/8") J OU K 55 - EQ. ACIMA DE 1001 M</v>
          </cell>
          <cell r="C3071" t="str">
            <v>M</v>
          </cell>
          <cell r="D3071">
            <v>333.57</v>
          </cell>
        </row>
        <row r="3072">
          <cell r="A3072">
            <v>204143</v>
          </cell>
          <cell r="B3072" t="str">
            <v>59,68 KG/M : DIAM. 244 MM (9 5/8") J OU K 55 - EQ. ATE 300 M</v>
          </cell>
          <cell r="C3072" t="str">
            <v>M</v>
          </cell>
          <cell r="D3072">
            <v>328.32</v>
          </cell>
        </row>
        <row r="3073">
          <cell r="A3073">
            <v>204144</v>
          </cell>
          <cell r="B3073" t="str">
            <v>59,68 KG/M : DIAM. 244 MM (9 5/8") J OU K 55 - EQ. DE 301 A 1000 M</v>
          </cell>
          <cell r="C3073" t="str">
            <v>M</v>
          </cell>
          <cell r="D3073">
            <v>347.06</v>
          </cell>
        </row>
        <row r="3074">
          <cell r="A3074">
            <v>204145</v>
          </cell>
          <cell r="B3074" t="str">
            <v>59,68 KG/M : DIAM. 244 MM (9 5/8") J OU K 55 - EQ. ACIMA DE 1001 M</v>
          </cell>
          <cell r="C3074" t="str">
            <v>M</v>
          </cell>
          <cell r="D3074">
            <v>361.73</v>
          </cell>
        </row>
        <row r="3075">
          <cell r="A3075">
            <v>204146</v>
          </cell>
          <cell r="B3075" t="str">
            <v>35,75 KG/M : DIAM. 219 MM (8 5/8") J OU K 55</v>
          </cell>
          <cell r="C3075" t="str">
            <v>M</v>
          </cell>
          <cell r="D3075">
            <v>232.33</v>
          </cell>
        </row>
        <row r="3076">
          <cell r="A3076">
            <v>204147</v>
          </cell>
          <cell r="B3076" t="str">
            <v>47,66 KG/M : DIAM. 219 MM (8 5/8") J OU K 55 - EQ. DE 301 A 1000 M</v>
          </cell>
          <cell r="C3076" t="str">
            <v>M</v>
          </cell>
          <cell r="D3076">
            <v>313.91000000000003</v>
          </cell>
        </row>
        <row r="3077">
          <cell r="A3077">
            <v>204148</v>
          </cell>
          <cell r="B3077" t="str">
            <v>47,66 KG/M : DIAM. 219 MM (8 5/8") J OU K 55 - EQ. ACIMA DE 1001 M</v>
          </cell>
          <cell r="C3077" t="str">
            <v>M</v>
          </cell>
          <cell r="D3077">
            <v>328.58</v>
          </cell>
        </row>
        <row r="3078">
          <cell r="A3078">
            <v>204149</v>
          </cell>
          <cell r="B3078" t="str">
            <v>53,62 KG/M : DIAM. 219 MM (8 5/8") J OU K 55 - EQ.DE 301 A 1000 M</v>
          </cell>
          <cell r="C3078" t="str">
            <v>M</v>
          </cell>
          <cell r="D3078">
            <v>346.39</v>
          </cell>
        </row>
        <row r="3079">
          <cell r="A3079">
            <v>204150</v>
          </cell>
          <cell r="B3079" t="str">
            <v>53,62 KG/M : DIAM. 219 MM (8 5/8") J OU K 55 - EQ. ACIMA DE 1001 M</v>
          </cell>
          <cell r="C3079" t="str">
            <v>M</v>
          </cell>
          <cell r="D3079">
            <v>361.06</v>
          </cell>
        </row>
        <row r="3080">
          <cell r="A3080">
            <v>204151</v>
          </cell>
          <cell r="B3080" t="str">
            <v>29,79 KG/M : DIAM. 168 MM (6 5/8") J OU K 55</v>
          </cell>
          <cell r="C3080" t="str">
            <v>M</v>
          </cell>
          <cell r="D3080">
            <v>199.31</v>
          </cell>
        </row>
        <row r="3081">
          <cell r="A3081">
            <v>204152</v>
          </cell>
          <cell r="B3081" t="str">
            <v>35,75 KG/M : DIAM. 168 MM (6 5/8") J OU K 55 - EQ. DE 301 A 1000 M</v>
          </cell>
          <cell r="C3081" t="str">
            <v>M</v>
          </cell>
          <cell r="D3081">
            <v>248.39</v>
          </cell>
        </row>
        <row r="3082">
          <cell r="A3082">
            <v>204153</v>
          </cell>
          <cell r="B3082" t="str">
            <v>35,75 KG/M : DIAM. 168 MM (6 5/8") J OU K 55 - EQ. ACIMA DE 1001 M</v>
          </cell>
          <cell r="C3082" t="str">
            <v>M</v>
          </cell>
          <cell r="D3082">
            <v>263.06</v>
          </cell>
        </row>
        <row r="3084">
          <cell r="A3084" t="str">
            <v>210000</v>
          </cell>
          <cell r="B3084" t="str">
            <v>SERVICOS ESPECIAIS</v>
          </cell>
        </row>
        <row r="3085">
          <cell r="A3085" t="str">
            <v>210100</v>
          </cell>
          <cell r="B3085" t="str">
            <v>PESQUISA E DETECCAO</v>
          </cell>
        </row>
        <row r="3086">
          <cell r="A3086" t="str">
            <v>210101</v>
          </cell>
          <cell r="B3086" t="str">
            <v>PESQUISA DE INTERFERENCIAS</v>
          </cell>
          <cell r="C3086" t="str">
            <v>M3</v>
          </cell>
          <cell r="D3086">
            <v>18.32</v>
          </cell>
        </row>
        <row r="3087">
          <cell r="A3087" t="str">
            <v>210102</v>
          </cell>
          <cell r="B3087" t="str">
            <v>PESQUISA DE VAZAMENTOS INVISIVEIS DE REDE DE AGUA E RAMAL</v>
          </cell>
          <cell r="C3087" t="str">
            <v>KM</v>
          </cell>
          <cell r="D3087">
            <v>380.39</v>
          </cell>
        </row>
        <row r="3088">
          <cell r="A3088" t="str">
            <v>210103</v>
          </cell>
          <cell r="B3088" t="str">
            <v>DETECCAO ELETROMAGNETICA DE REDE DE AGUA</v>
          </cell>
          <cell r="C3088" t="str">
            <v>M</v>
          </cell>
          <cell r="D3088">
            <v>1.33</v>
          </cell>
        </row>
        <row r="3089">
          <cell r="A3089" t="str">
            <v>210104</v>
          </cell>
          <cell r="B3089" t="str">
            <v>DETECCAO ELETROMAGNETICA DE PECAS DE AGUA</v>
          </cell>
          <cell r="C3089" t="str">
            <v>UN</v>
          </cell>
          <cell r="D3089">
            <v>50.03</v>
          </cell>
        </row>
        <row r="3090">
          <cell r="A3090" t="str">
            <v>210105</v>
          </cell>
          <cell r="B3090" t="str">
            <v>DETECCAO PELO METODO DE SONDAGEM COM VARAS METALICAS EM REDES DE AGUA</v>
          </cell>
          <cell r="C3090" t="str">
            <v>M</v>
          </cell>
          <cell r="D3090">
            <v>1.17</v>
          </cell>
        </row>
        <row r="3091">
          <cell r="A3091" t="str">
            <v>210106</v>
          </cell>
          <cell r="B3091" t="str">
            <v>SONDAGEM DE REDES E PECAS LOCALIZADAS (CAVAS) COM PAVIMENTACAO</v>
          </cell>
          <cell r="C3091" t="str">
            <v>UN</v>
          </cell>
          <cell r="D3091">
            <v>161.38999999999999</v>
          </cell>
        </row>
        <row r="3092">
          <cell r="A3092" t="str">
            <v>210107</v>
          </cell>
          <cell r="B3092" t="str">
            <v>SONDAGEM DE REDES E PECAS LOCALIZADAS (CAVAS) SEM PAVIMENTACAO</v>
          </cell>
          <cell r="C3092" t="str">
            <v>UN</v>
          </cell>
          <cell r="D3092">
            <v>133.19</v>
          </cell>
        </row>
        <row r="3093">
          <cell r="A3093" t="str">
            <v>210110</v>
          </cell>
          <cell r="B3093" t="str">
            <v>DESCOBRIMENTO E NIVELAMENTO DE PV,PI,TL</v>
          </cell>
          <cell r="C3093" t="str">
            <v>UN</v>
          </cell>
          <cell r="D3093">
            <v>115.85</v>
          </cell>
        </row>
        <row r="3095">
          <cell r="A3095" t="str">
            <v>210600</v>
          </cell>
          <cell r="B3095" t="str">
            <v>LEVANTAMENTO E RECOMPOSICAO DE SUPERFICIE</v>
          </cell>
        </row>
        <row r="3096">
          <cell r="A3096" t="str">
            <v>210601</v>
          </cell>
          <cell r="B3096" t="str">
            <v>REMOCAO DE ENTULHO RETIRADO DE VALA, QUALQUER DISTANCIA</v>
          </cell>
          <cell r="C3096" t="str">
            <v>M2</v>
          </cell>
          <cell r="D3096">
            <v>14.2</v>
          </cell>
        </row>
        <row r="3097">
          <cell r="A3097" t="str">
            <v>210602</v>
          </cell>
          <cell r="B3097" t="str">
            <v>MOBILIZACAO DE EQUIPE PARA LEVANTAMENTO E REPOSICAO DE PAVIMENTO</v>
          </cell>
          <cell r="C3097" t="str">
            <v>M2</v>
          </cell>
          <cell r="D3097">
            <v>5.73</v>
          </cell>
        </row>
        <row r="3099">
          <cell r="A3099" t="str">
            <v>210700</v>
          </cell>
          <cell r="B3099" t="str">
            <v>SERVICOS DE CONSERVACAO DE AREAS</v>
          </cell>
        </row>
        <row r="3100">
          <cell r="A3100" t="str">
            <v>210701</v>
          </cell>
          <cell r="B3100" t="str">
            <v>CONSERV. DE AREAS VERDES(CAPINA C/REMOCAO VEGET. DIVERSAS EXTERMINIO PRAGAS EM CAMINHOS E/OU FAIXA)</v>
          </cell>
          <cell r="C3100" t="str">
            <v>M2</v>
          </cell>
          <cell r="D3100">
            <v>0.22</v>
          </cell>
        </row>
        <row r="3101">
          <cell r="A3101" t="str">
            <v>210703</v>
          </cell>
          <cell r="B3101" t="str">
            <v>LIMPEZA DE CANALETAS DE DRENAGEM SUPERFICIAL</v>
          </cell>
          <cell r="C3101" t="str">
            <v>M</v>
          </cell>
          <cell r="D3101">
            <v>0.25</v>
          </cell>
        </row>
        <row r="3102">
          <cell r="A3102" t="str">
            <v>210704</v>
          </cell>
          <cell r="B3102" t="str">
            <v>IRRIGACAO DE AREA GRAMADA COM CAMINHAO IRRIGADEIRA</v>
          </cell>
          <cell r="C3102" t="str">
            <v>M2</v>
          </cell>
          <cell r="D3102">
            <v>0.03</v>
          </cell>
        </row>
        <row r="3103">
          <cell r="A3103" t="str">
            <v>210705</v>
          </cell>
          <cell r="B3103" t="str">
            <v>LIMPEZA DE CAIXA DE PASSAGEM OU BUEIRO</v>
          </cell>
          <cell r="C3103" t="str">
            <v>UN</v>
          </cell>
          <cell r="D3103">
            <v>9.0399999999999991</v>
          </cell>
        </row>
        <row r="3104">
          <cell r="A3104" t="str">
            <v>210706</v>
          </cell>
          <cell r="B3104" t="str">
            <v>ALTEAMENTO DO FECHAMENTO DE DIVISA COM 3 FIOS DE  ARAME FARPADO</v>
          </cell>
          <cell r="C3104" t="str">
            <v>M</v>
          </cell>
          <cell r="D3104">
            <v>5.47</v>
          </cell>
        </row>
        <row r="3105">
          <cell r="A3105" t="str">
            <v>210707</v>
          </cell>
          <cell r="B3105" t="str">
            <v>CONSERVACAO DE FAIXAS DE CIRCULACAO DE 1,00 M JUNTO  AS DIVISAS - ROCAGEM COM REMOCAO DA VEGETACAO</v>
          </cell>
          <cell r="C3105" t="str">
            <v>M</v>
          </cell>
          <cell r="D3105">
            <v>0.17</v>
          </cell>
        </row>
        <row r="3106">
          <cell r="A3106" t="str">
            <v>210708</v>
          </cell>
          <cell r="B3106" t="str">
            <v>CONSERVACAO DE FAIXAS DE CIRCULACAO - PINTURA DOS MARCOS COM LATEX E NUMERACAO COM TINTA A OLEO</v>
          </cell>
          <cell r="C3106" t="str">
            <v>UN</v>
          </cell>
          <cell r="D3106">
            <v>6.41</v>
          </cell>
        </row>
        <row r="3107">
          <cell r="A3107" t="str">
            <v>210709</v>
          </cell>
          <cell r="B3107" t="str">
            <v>CONSERVACAO DE FAIXAS DE CIRCULACAO-PINTURA DOS MARCOS A OLEO E NUMERACAO COM TINTA A OLEO</v>
          </cell>
          <cell r="C3107" t="str">
            <v>UN</v>
          </cell>
          <cell r="D3107">
            <v>8.91</v>
          </cell>
        </row>
        <row r="3108">
          <cell r="A3108" t="str">
            <v>210710</v>
          </cell>
          <cell r="B3108" t="str">
            <v>CONSERVACAO DE FAIXAS DE CIRCULACAO-REPOSICAO DE MARCOS</v>
          </cell>
          <cell r="C3108" t="str">
            <v>UN</v>
          </cell>
          <cell r="D3108">
            <v>10.98</v>
          </cell>
        </row>
        <row r="3109">
          <cell r="A3109" t="str">
            <v>210711</v>
          </cell>
          <cell r="B3109" t="str">
            <v>CONSERVACAO DE FAIXAS DE CIRCULACAO-REPOSICAO DE  FIOS ARREBENTADOS OU ARRANCADOS</v>
          </cell>
          <cell r="C3109" t="str">
            <v>M</v>
          </cell>
          <cell r="D3109">
            <v>0.46</v>
          </cell>
        </row>
        <row r="3110">
          <cell r="A3110" t="str">
            <v>210712</v>
          </cell>
          <cell r="B3110" t="str">
            <v>CONSERVACAO DE FAIXAS DE CIRCULACAO-REPOSICAO DE MOUROES DE CONCRETO</v>
          </cell>
          <cell r="C3110" t="str">
            <v>UN</v>
          </cell>
          <cell r="D3110">
            <v>33.630000000000003</v>
          </cell>
        </row>
        <row r="3111">
          <cell r="A3111" t="str">
            <v>210715</v>
          </cell>
          <cell r="B3111" t="str">
            <v>CONSERVACAO DE AREAS VERDES - CORTES E MANUTENCAO DO GRAMADO EM AREAS PLANAS</v>
          </cell>
          <cell r="C3111" t="str">
            <v>M2</v>
          </cell>
          <cell r="D3111">
            <v>0.28999999999999998</v>
          </cell>
        </row>
        <row r="3112">
          <cell r="A3112" t="str">
            <v>210716</v>
          </cell>
          <cell r="B3112" t="str">
            <v>CONSERVACAO DE AREAS VERDES - CORTE E MANUTENCAO DO GRAMADO EM TALUDES</v>
          </cell>
          <cell r="C3112" t="str">
            <v>M2</v>
          </cell>
          <cell r="D3112">
            <v>0.37</v>
          </cell>
        </row>
        <row r="3113">
          <cell r="A3113" t="str">
            <v>210717</v>
          </cell>
          <cell r="B3113" t="str">
            <v>CONSERVACAO DE AREAS VERDES-ROCAGEM SEM REMOCAO VEGET.DIVERSAS EXTERM. PRAGAS EM FAIXAS DE ADUTORAS</v>
          </cell>
          <cell r="C3113" t="str">
            <v>M2</v>
          </cell>
          <cell r="D3113">
            <v>0.15</v>
          </cell>
        </row>
        <row r="3114">
          <cell r="A3114" t="str">
            <v>210718</v>
          </cell>
          <cell r="B3114" t="str">
            <v>CONSERVACAO DE AREAS VERDES-ROCAGEM COM REMOCAO VEGET.DIVER.EXTERM.PRAGAS FAIXAS ESTR.MARGEM/CANAIS</v>
          </cell>
          <cell r="C3114" t="str">
            <v>M</v>
          </cell>
          <cell r="D3114">
            <v>0.74</v>
          </cell>
        </row>
        <row r="3115">
          <cell r="A3115" t="str">
            <v>210719</v>
          </cell>
          <cell r="B3115" t="str">
            <v>CONSERVACAO DE AREAS VERDES-ROCAGEM E APLICACAO DE HERBICIDA NA VEGETACAO DE PATIOS EMPEDRADOS</v>
          </cell>
          <cell r="C3115" t="str">
            <v>M2</v>
          </cell>
          <cell r="D3115">
            <v>1.38</v>
          </cell>
        </row>
        <row r="3116">
          <cell r="A3116" t="str">
            <v>210720</v>
          </cell>
          <cell r="B3116" t="str">
            <v>CONSERVACAO DE AREAS VERDES-LIMPEZA DE TALUDES PROTEGIDOS COM ENROCAMENTO</v>
          </cell>
          <cell r="C3116" t="str">
            <v>M2</v>
          </cell>
          <cell r="D3116">
            <v>0.54</v>
          </cell>
        </row>
        <row r="3117">
          <cell r="A3117" t="str">
            <v>210721</v>
          </cell>
          <cell r="B3117" t="str">
            <v>CONSERVACAO DE AREAS VERDES-RECOBRIMENTO DE AREA  GRAMADA COM TERRA VEGETAL E ADUBACAO</v>
          </cell>
          <cell r="C3117" t="str">
            <v>M2</v>
          </cell>
          <cell r="D3117">
            <v>1.46</v>
          </cell>
        </row>
        <row r="3118">
          <cell r="A3118" t="str">
            <v>210723</v>
          </cell>
          <cell r="B3118" t="str">
            <v>COLOCACAO ARAME FARPADO EM MOUROES EXISTENTES - 11 FIOS</v>
          </cell>
          <cell r="C3118" t="str">
            <v>M</v>
          </cell>
          <cell r="D3118">
            <v>3.92</v>
          </cell>
        </row>
        <row r="3119">
          <cell r="A3119" t="str">
            <v>210724</v>
          </cell>
          <cell r="B3119" t="str">
            <v>COLOCACAO ARAME FARPADO EM MOUROES EXIXTENTES - 5 FIOS</v>
          </cell>
          <cell r="C3119" t="str">
            <v>M</v>
          </cell>
          <cell r="D3119">
            <v>1.88</v>
          </cell>
        </row>
        <row r="3120">
          <cell r="A3120" t="str">
            <v>210725</v>
          </cell>
          <cell r="B3120" t="str">
            <v>COLOCACAO TELA DE ALAMBRADO EM MOUROES EXISTENTES</v>
          </cell>
          <cell r="C3120" t="str">
            <v>M</v>
          </cell>
          <cell r="D3120">
            <v>19.489999999999998</v>
          </cell>
        </row>
        <row r="3121">
          <cell r="A3121" t="str">
            <v>210800</v>
          </cell>
          <cell r="B3121" t="str">
            <v>DEMOLICOES E REMOCOES</v>
          </cell>
          <cell r="D3121">
            <v>0</v>
          </cell>
        </row>
        <row r="3122">
          <cell r="A3122" t="str">
            <v>210801</v>
          </cell>
          <cell r="B3122" t="str">
            <v>DEMOLICAO DE ALVENARIA</v>
          </cell>
          <cell r="C3122" t="str">
            <v>M3</v>
          </cell>
          <cell r="D3122">
            <v>58.58</v>
          </cell>
        </row>
        <row r="3123">
          <cell r="A3123" t="str">
            <v>210802</v>
          </cell>
          <cell r="B3123" t="str">
            <v>DEMOLICAO DE CONCRETO ARMADO</v>
          </cell>
          <cell r="C3123" t="str">
            <v>M3</v>
          </cell>
          <cell r="D3123">
            <v>123.42</v>
          </cell>
        </row>
        <row r="3124">
          <cell r="A3124" t="str">
            <v>210803</v>
          </cell>
          <cell r="B3124" t="str">
            <v>DEMOLICAO DE CONCRETO SIMPLES</v>
          </cell>
          <cell r="C3124" t="str">
            <v>M3</v>
          </cell>
          <cell r="D3124">
            <v>64.099999999999994</v>
          </cell>
        </row>
        <row r="3125">
          <cell r="A3125" t="str">
            <v>210804</v>
          </cell>
          <cell r="B3125" t="str">
            <v>REMOCAO DE PISO</v>
          </cell>
          <cell r="C3125" t="str">
            <v>M2</v>
          </cell>
          <cell r="D3125">
            <v>12.04</v>
          </cell>
        </row>
        <row r="3126">
          <cell r="A3126" t="str">
            <v>210805</v>
          </cell>
          <cell r="B3126" t="str">
            <v>REMOCAO DE TELHAS DE BARRO</v>
          </cell>
          <cell r="C3126" t="str">
            <v>M2</v>
          </cell>
          <cell r="D3126">
            <v>4.3600000000000003</v>
          </cell>
        </row>
        <row r="3127">
          <cell r="A3127" t="str">
            <v>210806</v>
          </cell>
          <cell r="B3127" t="str">
            <v>REMOCAO DE TELHAS ONDULADAS</v>
          </cell>
          <cell r="C3127" t="str">
            <v>M2</v>
          </cell>
          <cell r="D3127">
            <v>1.79</v>
          </cell>
        </row>
        <row r="3128">
          <cell r="A3128" t="str">
            <v>210807</v>
          </cell>
          <cell r="B3128" t="str">
            <v>REMOCAO DE TELHAS DE FIBROCIMENTO L = 49 CM</v>
          </cell>
          <cell r="C3128" t="str">
            <v>M2</v>
          </cell>
          <cell r="D3128">
            <v>1.88</v>
          </cell>
        </row>
        <row r="3129">
          <cell r="A3129" t="str">
            <v>210808</v>
          </cell>
          <cell r="B3129" t="str">
            <v>REMOCAO DE TELHAS DE FIBROCIMENTO L = 90 CM</v>
          </cell>
          <cell r="C3129" t="str">
            <v>M2</v>
          </cell>
          <cell r="D3129">
            <v>1.96</v>
          </cell>
        </row>
        <row r="3130">
          <cell r="A3130" t="str">
            <v>210809</v>
          </cell>
          <cell r="B3130" t="str">
            <v>REMOCAO DE ESTRUTURA DE MADEIRA EM TESOURA PONTALETADA OU MISTA PARA TELHAS DE BARRO</v>
          </cell>
          <cell r="C3130" t="str">
            <v>M2</v>
          </cell>
          <cell r="D3130">
            <v>8.3699999999999992</v>
          </cell>
        </row>
        <row r="3131">
          <cell r="A3131" t="str">
            <v>210810</v>
          </cell>
          <cell r="B3131" t="str">
            <v>REMOCAO DE ESTRUTURA DE MADEIRA EM TESOURA PONTALETADA OU MISTA PARA TELHAS DE FIBROCIMENTO</v>
          </cell>
          <cell r="C3131" t="str">
            <v>M2</v>
          </cell>
          <cell r="D3131">
            <v>5.57</v>
          </cell>
        </row>
        <row r="3132">
          <cell r="A3132" t="str">
            <v>210811</v>
          </cell>
          <cell r="B3132" t="str">
            <v>REMOCAO DE CAIBROS DE ESTRUTURA DE MADEIRA DA COBERTURA</v>
          </cell>
          <cell r="C3132" t="str">
            <v>M</v>
          </cell>
          <cell r="D3132">
            <v>0.82</v>
          </cell>
        </row>
        <row r="3133">
          <cell r="A3133" t="str">
            <v>210812</v>
          </cell>
          <cell r="B3133" t="str">
            <v>REMOCAO DE RIPAS DE ESTRUTURA DE MADEIRA DA COBERTURA</v>
          </cell>
          <cell r="C3133" t="str">
            <v>M</v>
          </cell>
          <cell r="D3133">
            <v>0.1</v>
          </cell>
        </row>
        <row r="3134">
          <cell r="A3134" t="str">
            <v>210813</v>
          </cell>
          <cell r="B3134" t="str">
            <v>REMOCAO DE CALHAS E RUFOS</v>
          </cell>
          <cell r="C3134" t="str">
            <v>M</v>
          </cell>
          <cell r="D3134">
            <v>1.5</v>
          </cell>
        </row>
        <row r="3135">
          <cell r="A3135" t="str">
            <v>210814</v>
          </cell>
          <cell r="B3135" t="str">
            <v>REMOCAO DE FORROS DE MADEIRA PREGADAS</v>
          </cell>
          <cell r="C3135" t="str">
            <v>M2</v>
          </cell>
          <cell r="D3135">
            <v>3.89</v>
          </cell>
        </row>
        <row r="3136">
          <cell r="A3136" t="str">
            <v>210815</v>
          </cell>
          <cell r="B3136" t="str">
            <v>REMOCAO DE FORRO DE ESTUQUE</v>
          </cell>
          <cell r="C3136" t="str">
            <v>M2</v>
          </cell>
          <cell r="D3136">
            <v>3.39</v>
          </cell>
        </row>
        <row r="3137">
          <cell r="A3137" t="str">
            <v>210816</v>
          </cell>
          <cell r="B3137" t="str">
            <v>REMOCAO DE REVESTIMENTO COM ARGAMASSA</v>
          </cell>
          <cell r="C3137" t="str">
            <v>M2</v>
          </cell>
          <cell r="D3137">
            <v>1.29</v>
          </cell>
        </row>
        <row r="3138">
          <cell r="A3138" t="str">
            <v>210817</v>
          </cell>
          <cell r="B3138" t="str">
            <v>REMOCAO DE REVESTIMENTO DE AZULEJO, INCLUSIVE ARGAMASSA</v>
          </cell>
          <cell r="C3138" t="str">
            <v>M2</v>
          </cell>
          <cell r="D3138">
            <v>2.59</v>
          </cell>
        </row>
        <row r="3139">
          <cell r="A3139" t="str">
            <v>210818</v>
          </cell>
          <cell r="B3139" t="str">
            <v>REMOCAO DE CAIACAO OU TINTA MINERAL IMPERMEAVEL</v>
          </cell>
          <cell r="C3139" t="str">
            <v>M2</v>
          </cell>
          <cell r="D3139">
            <v>0.73</v>
          </cell>
        </row>
        <row r="3140">
          <cell r="A3140" t="str">
            <v>210819</v>
          </cell>
          <cell r="B3140" t="str">
            <v>REMOCAO DE PINTURA OLEO, ESMALTE, LATEX ACRILICO EM PAREDES</v>
          </cell>
          <cell r="C3140" t="str">
            <v>M2</v>
          </cell>
          <cell r="D3140">
            <v>1.58</v>
          </cell>
        </row>
        <row r="3141">
          <cell r="A3141" t="str">
            <v>210820</v>
          </cell>
          <cell r="B3141" t="str">
            <v>REMOCAO DE PINTURA A OLEO, ESMALTE OU VERNIZ EM ESQUADRIAS DE MADEIRA</v>
          </cell>
          <cell r="C3141" t="str">
            <v>M2</v>
          </cell>
          <cell r="D3141">
            <v>2.3199999999999998</v>
          </cell>
        </row>
        <row r="3142">
          <cell r="A3142" t="str">
            <v>210821</v>
          </cell>
          <cell r="B3142" t="str">
            <v>REMOCAO DE PINTURA A OLEO, ESMALTE, ALUMINIO, GRAFITE EM ESQUADRIAS DE FERRO</v>
          </cell>
          <cell r="C3142" t="str">
            <v>M2</v>
          </cell>
          <cell r="D3142">
            <v>2.48</v>
          </cell>
        </row>
        <row r="3143">
          <cell r="A3143" t="str">
            <v>210822</v>
          </cell>
          <cell r="B3143" t="str">
            <v>REMOCAO DE FOLHAS DE PORTAS OU JANELAS DE MADEIRA</v>
          </cell>
          <cell r="C3143" t="str">
            <v>UN</v>
          </cell>
          <cell r="D3143">
            <v>3.71</v>
          </cell>
        </row>
        <row r="3144">
          <cell r="A3144" t="str">
            <v>210823</v>
          </cell>
          <cell r="B3144" t="str">
            <v>REMOCAO DE BATENTES DE MADEIRA</v>
          </cell>
          <cell r="C3144" t="str">
            <v>UN</v>
          </cell>
          <cell r="D3144">
            <v>16.79</v>
          </cell>
        </row>
        <row r="3145">
          <cell r="A3145" t="str">
            <v>210824</v>
          </cell>
          <cell r="B3145" t="str">
            <v>REMOCAO DE FECHADURAS DE EMBUTIR</v>
          </cell>
          <cell r="C3145" t="str">
            <v>UN</v>
          </cell>
          <cell r="D3145">
            <v>3.71</v>
          </cell>
        </row>
        <row r="3146">
          <cell r="A3146" t="str">
            <v>210825</v>
          </cell>
          <cell r="B3146" t="str">
            <v>REMOCAO DE ESQUADRIAS METALICAS</v>
          </cell>
          <cell r="C3146" t="str">
            <v>M2</v>
          </cell>
          <cell r="D3146">
            <v>9.8000000000000007</v>
          </cell>
        </row>
        <row r="3147">
          <cell r="A3147" t="str">
            <v>210826</v>
          </cell>
          <cell r="B3147" t="str">
            <v>REMOCAO DE VIDROS, INCLUSIVE RASPAGEM DE MASSA OU RETIRADA DE BAGUETES</v>
          </cell>
          <cell r="C3147" t="str">
            <v>M2</v>
          </cell>
          <cell r="D3147">
            <v>5.04</v>
          </cell>
        </row>
        <row r="3148">
          <cell r="A3148" t="str">
            <v>210827</v>
          </cell>
          <cell r="B3148" t="str">
            <v>REMOCAO DE TUBULACOES EM GERAL</v>
          </cell>
          <cell r="C3148" t="str">
            <v>M</v>
          </cell>
          <cell r="D3148">
            <v>2.59</v>
          </cell>
        </row>
        <row r="3149">
          <cell r="A3149" t="str">
            <v>210828</v>
          </cell>
          <cell r="B3149" t="str">
            <v>REMOCAO DE REGISTRO E VALVULAS DE DESCARGA</v>
          </cell>
          <cell r="C3149" t="str">
            <v>UN</v>
          </cell>
          <cell r="D3149">
            <v>31.41</v>
          </cell>
        </row>
        <row r="3150">
          <cell r="A3150" t="str">
            <v>210829</v>
          </cell>
          <cell r="B3150" t="str">
            <v>REMOCAO APARELHOS SANITARIOS, INCLUSIVE OS ACESSORIOS</v>
          </cell>
          <cell r="C3150" t="str">
            <v>UN</v>
          </cell>
          <cell r="D3150">
            <v>11.86</v>
          </cell>
        </row>
        <row r="3151">
          <cell r="A3151" t="str">
            <v>210830</v>
          </cell>
          <cell r="B3151" t="str">
            <v>REMOCAO DE CAIXAS ESTAMPADAS</v>
          </cell>
          <cell r="C3151" t="str">
            <v>UN</v>
          </cell>
          <cell r="D3151">
            <v>0.78</v>
          </cell>
        </row>
        <row r="3152">
          <cell r="A3152" t="str">
            <v>210831</v>
          </cell>
          <cell r="B3152" t="str">
            <v>REMOCAO DE INTERRUPTORES E TOMADAS</v>
          </cell>
          <cell r="C3152" t="str">
            <v>UN</v>
          </cell>
          <cell r="D3152">
            <v>6.54</v>
          </cell>
        </row>
        <row r="3153">
          <cell r="A3153" t="str">
            <v>210832</v>
          </cell>
          <cell r="B3153" t="str">
            <v>REMOCAO DE APARELHOS DE ILUMINACAO PARA LAMPADAS   INCANDESCENTES</v>
          </cell>
          <cell r="C3153" t="str">
            <v>UN</v>
          </cell>
          <cell r="D3153">
            <v>6.54</v>
          </cell>
        </row>
        <row r="3154">
          <cell r="A3154" t="str">
            <v>210833</v>
          </cell>
          <cell r="B3154" t="str">
            <v>REMOCAO DE APARELHOS DE ILUMINACAO PARA LAMPADAS FLUORESCENTE</v>
          </cell>
          <cell r="C3154" t="str">
            <v>UN</v>
          </cell>
          <cell r="D3154">
            <v>12.32</v>
          </cell>
        </row>
        <row r="3155">
          <cell r="A3155" t="str">
            <v>210834</v>
          </cell>
          <cell r="B3155" t="str">
            <v>REMOCAO DE FIOS ELETRICOS</v>
          </cell>
          <cell r="C3155" t="str">
            <v>M</v>
          </cell>
          <cell r="D3155">
            <v>0.78</v>
          </cell>
        </row>
        <row r="3156">
          <cell r="A3156" t="str">
            <v>210835</v>
          </cell>
          <cell r="B3156" t="str">
            <v>REMOCAO DE CERCA DE ARAME FARPADO 5 FIOS</v>
          </cell>
          <cell r="C3156" t="str">
            <v>M</v>
          </cell>
          <cell r="D3156">
            <v>5.04</v>
          </cell>
        </row>
        <row r="3157">
          <cell r="A3157" t="str">
            <v>210836</v>
          </cell>
          <cell r="B3157" t="str">
            <v>REMOCAO DE CERCA DE ARAME FARPADO 11 FIOS</v>
          </cell>
          <cell r="C3157" t="str">
            <v>M</v>
          </cell>
          <cell r="D3157">
            <v>8.31</v>
          </cell>
        </row>
        <row r="3158">
          <cell r="A3158" t="str">
            <v>210837</v>
          </cell>
          <cell r="B3158" t="str">
            <v>REMOCAO DE ARAME FARPADO DE CERCA DE ARAME FARPADO</v>
          </cell>
          <cell r="C3158" t="str">
            <v>M</v>
          </cell>
          <cell r="D3158">
            <v>3.27</v>
          </cell>
        </row>
        <row r="3159">
          <cell r="A3159" t="str">
            <v>210838</v>
          </cell>
          <cell r="B3159" t="str">
            <v>REMOCAO DE CERCA EM ALAMBRADO</v>
          </cell>
          <cell r="C3159" t="str">
            <v>M</v>
          </cell>
          <cell r="D3159">
            <v>14.53</v>
          </cell>
        </row>
        <row r="3160">
          <cell r="A3160" t="str">
            <v>210839</v>
          </cell>
          <cell r="B3160" t="str">
            <v>REMOCAO DE TELA DE ALAMBRADO DE CERCA EM ALAMBRADO</v>
          </cell>
          <cell r="C3160" t="str">
            <v>M</v>
          </cell>
          <cell r="D3160">
            <v>3.25</v>
          </cell>
        </row>
        <row r="3161">
          <cell r="A3161" t="str">
            <v>210840</v>
          </cell>
          <cell r="B3161" t="str">
            <v>REMOCAO DE PORTAO DE TELA</v>
          </cell>
          <cell r="C3161" t="str">
            <v>M2</v>
          </cell>
          <cell r="D3161">
            <v>2.2400000000000002</v>
          </cell>
        </row>
        <row r="3163">
          <cell r="A3163" t="str">
            <v>210900</v>
          </cell>
          <cell r="B3163" t="str">
            <v>RECOLOCACAO, REFORMAS E LIMPEZA</v>
          </cell>
        </row>
        <row r="3164">
          <cell r="A3164" t="str">
            <v>210901</v>
          </cell>
          <cell r="B3164" t="str">
            <v>FORRO DE ESTUQUE DE TETOS E BEIRAIS</v>
          </cell>
          <cell r="C3164" t="str">
            <v>M2</v>
          </cell>
          <cell r="D3164">
            <v>54.75</v>
          </cell>
        </row>
        <row r="3165">
          <cell r="A3165" t="str">
            <v>210902</v>
          </cell>
          <cell r="B3165" t="str">
            <v>FORRO DE TABUAS APARELHADAS MACHO E FEMEA DE PINHO</v>
          </cell>
          <cell r="C3165" t="str">
            <v>M2</v>
          </cell>
          <cell r="D3165">
            <v>23.11</v>
          </cell>
        </row>
        <row r="3166">
          <cell r="A3166" t="str">
            <v>210903</v>
          </cell>
          <cell r="B3166" t="str">
            <v>FORRO DE TABUAS APARELHADAS MACHO E FEMEA DE PEROBA</v>
          </cell>
          <cell r="C3166" t="str">
            <v>M2</v>
          </cell>
          <cell r="D3166">
            <v>55.74</v>
          </cell>
        </row>
        <row r="3167">
          <cell r="A3167" t="str">
            <v>210904</v>
          </cell>
          <cell r="B3167" t="str">
            <v>REPREGAMENTO DE FORROS DE MADEIRA</v>
          </cell>
          <cell r="C3167" t="str">
            <v>M2</v>
          </cell>
          <cell r="D3167">
            <v>1.56</v>
          </cell>
        </row>
        <row r="3168">
          <cell r="A3168" t="str">
            <v>210905</v>
          </cell>
          <cell r="B3168" t="str">
            <v>ESTRUTURA DE COBERTURA EM MADEIRA DE LEI EM TESOURA P/TELHAS CERAMICAS - VAOS ATE 7,00 M</v>
          </cell>
          <cell r="C3168" t="str">
            <v>M2</v>
          </cell>
          <cell r="D3168">
            <v>43.17</v>
          </cell>
        </row>
        <row r="3169">
          <cell r="A3169" t="str">
            <v>210906</v>
          </cell>
          <cell r="B3169" t="str">
            <v>ESTRUTURA DE COBERTURA EM MADEIRA DE LEI EM TESOURA P/TELHAS CERAMICAS - VAOS 7,01 A 10,0 M</v>
          </cell>
          <cell r="C3169" t="str">
            <v>M2</v>
          </cell>
          <cell r="D3169">
            <v>48.66</v>
          </cell>
        </row>
        <row r="3170">
          <cell r="A3170" t="str">
            <v>210907</v>
          </cell>
          <cell r="B3170" t="str">
            <v>ESTRUTURA DE COBERTURA EM MADEIRA DE LEI EM TESOURA PONTALETADAS (MISTA) P/TELHAS CERAMICAS</v>
          </cell>
          <cell r="C3170" t="str">
            <v>M2</v>
          </cell>
          <cell r="D3170">
            <v>38.49</v>
          </cell>
        </row>
        <row r="3171">
          <cell r="A3171" t="str">
            <v>210909</v>
          </cell>
          <cell r="B3171" t="str">
            <v>ESTRUTURA COBERTURA EM MADEIRA EM TESOURA PARA TELHAS ONDULADAS - VAOS ATE 7,00 M</v>
          </cell>
          <cell r="C3171" t="str">
            <v>M2</v>
          </cell>
          <cell r="D3171">
            <v>32.58</v>
          </cell>
        </row>
        <row r="3172">
          <cell r="A3172" t="str">
            <v>210912</v>
          </cell>
          <cell r="B3172" t="str">
            <v>RECOLOCACAO DE RIPAS</v>
          </cell>
          <cell r="C3172" t="str">
            <v>M</v>
          </cell>
          <cell r="D3172">
            <v>0.25</v>
          </cell>
        </row>
        <row r="3173">
          <cell r="A3173" t="str">
            <v>210913</v>
          </cell>
          <cell r="B3173" t="str">
            <v>RECOLOCACAO DE CAIBROS</v>
          </cell>
          <cell r="C3173" t="str">
            <v>M</v>
          </cell>
          <cell r="D3173">
            <v>1.96</v>
          </cell>
        </row>
        <row r="3174">
          <cell r="A3174" t="str">
            <v>210914</v>
          </cell>
          <cell r="B3174" t="str">
            <v>RECOLOCACAO DE TELHAS TIPO FRANCESA</v>
          </cell>
          <cell r="C3174" t="str">
            <v>M2</v>
          </cell>
          <cell r="D3174">
            <v>8.93</v>
          </cell>
        </row>
        <row r="3175">
          <cell r="A3175" t="str">
            <v>210915</v>
          </cell>
          <cell r="B3175" t="str">
            <v>RECOLOCACAO DE TELHAS TIPO PAULISTA</v>
          </cell>
          <cell r="C3175" t="str">
            <v>M2</v>
          </cell>
          <cell r="D3175">
            <v>19.41</v>
          </cell>
        </row>
        <row r="3176">
          <cell r="A3176" t="str">
            <v>210916</v>
          </cell>
          <cell r="B3176" t="str">
            <v>RECOLOCACAO DE TELHAS ONDULADAS DE FIBROCIMENTO, ALUMINIO, PLASTICO</v>
          </cell>
          <cell r="C3176" t="str">
            <v>M2</v>
          </cell>
          <cell r="D3176">
            <v>5.57</v>
          </cell>
        </row>
        <row r="3177">
          <cell r="A3177" t="str">
            <v>210917</v>
          </cell>
          <cell r="B3177" t="str">
            <v>LIMPEZA DE PISOS CIMENTADO, CERAMICO, AZULEJOS,PEDRAS, PISO VINILICO, LADRILHO HIDRAULICO</v>
          </cell>
          <cell r="C3177" t="str">
            <v>M2</v>
          </cell>
          <cell r="D3177">
            <v>3.92</v>
          </cell>
        </row>
        <row r="3178">
          <cell r="A3178" t="str">
            <v>210918</v>
          </cell>
          <cell r="B3178" t="str">
            <v>LIMPEZA DE VIDROS</v>
          </cell>
          <cell r="C3178" t="str">
            <v>M2</v>
          </cell>
          <cell r="D3178">
            <v>4.8899999999999997</v>
          </cell>
        </row>
        <row r="3179">
          <cell r="A3179" t="str">
            <v>210919</v>
          </cell>
          <cell r="B3179" t="str">
            <v>LIMPEZA DE APARELHOS SANITARIOS, INCLUSIVE METAIS</v>
          </cell>
          <cell r="C3179" t="str">
            <v>UN</v>
          </cell>
          <cell r="D3179">
            <v>5.21</v>
          </cell>
        </row>
        <row r="3181">
          <cell r="A3181" t="str">
            <v>501000</v>
          </cell>
          <cell r="B3181" t="str">
            <v>CANTEIRO DE OBRAS</v>
          </cell>
        </row>
        <row r="3182">
          <cell r="A3182" t="str">
            <v>501100</v>
          </cell>
          <cell r="B3182" t="str">
            <v>PLACAS, VEICULOS E DESPESAS</v>
          </cell>
        </row>
        <row r="3183">
          <cell r="A3183" t="str">
            <v>501101</v>
          </cell>
          <cell r="B3183" t="str">
            <v>PLACA DE OBRA: FINANCEIRA (4,00 X 2,00) M</v>
          </cell>
          <cell r="C3183" t="str">
            <v>UN</v>
          </cell>
          <cell r="D3183">
            <v>758.57</v>
          </cell>
        </row>
        <row r="3184">
          <cell r="A3184" t="str">
            <v>501102</v>
          </cell>
          <cell r="B3184" t="str">
            <v>PLACA DE OBRA : (4,30 X 2,20) M</v>
          </cell>
          <cell r="C3184" t="str">
            <v>UN</v>
          </cell>
          <cell r="D3184">
            <v>897.01</v>
          </cell>
        </row>
        <row r="3185">
          <cell r="A3185" t="str">
            <v>501103</v>
          </cell>
          <cell r="B3185" t="str">
            <v>PLACA DE OBRA : (2,00 X 1,00) M</v>
          </cell>
          <cell r="C3185" t="str">
            <v>UN</v>
          </cell>
          <cell r="D3185">
            <v>185.66</v>
          </cell>
        </row>
        <row r="3186">
          <cell r="A3186" t="str">
            <v>501104</v>
          </cell>
          <cell r="B3186" t="str">
            <v>VEICULO PARA FISCALIZACAO</v>
          </cell>
          <cell r="C3186" t="str">
            <v>MES</v>
          </cell>
          <cell r="D3186">
            <v>1372.29</v>
          </cell>
        </row>
        <row r="3187">
          <cell r="A3187" t="str">
            <v>501105</v>
          </cell>
          <cell r="B3187" t="str">
            <v>DESPESAS</v>
          </cell>
          <cell r="C3187" t="str">
            <v>MES</v>
          </cell>
          <cell r="D3187">
            <v>1197</v>
          </cell>
        </row>
        <row r="3189">
          <cell r="A3189" t="str">
            <v>501200</v>
          </cell>
          <cell r="B3189" t="str">
            <v>RESERVADO PARA CANTEIRO DE OBRAS (501201 A 501299)</v>
          </cell>
        </row>
        <row r="3191">
          <cell r="A3191" t="str">
            <v>502000</v>
          </cell>
          <cell r="B3191" t="str">
            <v>SERVICOS TECNICOS</v>
          </cell>
        </row>
        <row r="3192">
          <cell r="A3192" t="str">
            <v>502100</v>
          </cell>
          <cell r="B3192" t="str">
            <v>LOCACAO E CADASTRO</v>
          </cell>
        </row>
        <row r="3193">
          <cell r="A3193" t="str">
            <v>502101</v>
          </cell>
          <cell r="B3193" t="str">
            <v>LOCACAO DE OBRAS LOCALIZADAS</v>
          </cell>
          <cell r="C3193" t="str">
            <v>GB</v>
          </cell>
          <cell r="D3193">
            <v>275.64</v>
          </cell>
        </row>
        <row r="3194">
          <cell r="A3194" t="str">
            <v>502102</v>
          </cell>
          <cell r="B3194" t="str">
            <v>CADASTRO DE OBRAS LOCALIZADAS</v>
          </cell>
          <cell r="C3194" t="str">
            <v>GB</v>
          </cell>
          <cell r="D3194">
            <v>352.3</v>
          </cell>
        </row>
        <row r="3196">
          <cell r="A3196" t="str">
            <v>502200</v>
          </cell>
          <cell r="B3196" t="str">
            <v>RESERVADO PARA SERVICOS TECNICOS (502201 A 502299)</v>
          </cell>
        </row>
        <row r="3198">
          <cell r="A3198" t="str">
            <v>503000</v>
          </cell>
          <cell r="B3198" t="str">
            <v>SERVICOS PRELIMINARES</v>
          </cell>
        </row>
        <row r="3199">
          <cell r="A3199" t="str">
            <v>503300</v>
          </cell>
          <cell r="B3199" t="str">
            <v>RESERVADO PARA SERVICOS PRELIMINARES (503301 A 503399)</v>
          </cell>
        </row>
        <row r="3201">
          <cell r="A3201" t="str">
            <v>504000</v>
          </cell>
          <cell r="B3201" t="str">
            <v>MOVIMENTO DE TERRA</v>
          </cell>
        </row>
        <row r="3202">
          <cell r="A3202" t="str">
            <v>504200</v>
          </cell>
          <cell r="B3202" t="str">
            <v>RESERVADO PARA MOVIMENTO DE TERRA (504201 A 504299)</v>
          </cell>
        </row>
        <row r="3204">
          <cell r="A3204" t="str">
            <v>505000</v>
          </cell>
          <cell r="B3204" t="str">
            <v>ESCORAMENTOS</v>
          </cell>
        </row>
        <row r="3205">
          <cell r="A3205" t="str">
            <v>505100</v>
          </cell>
          <cell r="B3205" t="str">
            <v>RESERVADO PARA ESCORAMENTOS (505101 A 505199)</v>
          </cell>
        </row>
        <row r="3207">
          <cell r="A3207" t="str">
            <v>506000</v>
          </cell>
          <cell r="B3207" t="str">
            <v>ESGOTAMENTOS</v>
          </cell>
        </row>
        <row r="3208">
          <cell r="A3208" t="str">
            <v>506100</v>
          </cell>
          <cell r="B3208" t="str">
            <v>REBAIXAMENTO DE LENCOL FREATICO</v>
          </cell>
        </row>
        <row r="3209">
          <cell r="A3209" t="str">
            <v>506101</v>
          </cell>
          <cell r="B3209" t="str">
            <v>MOBILIZACAO, DESMOBILIZACAO E TRANSP. DE EQUIPAMENTOS</v>
          </cell>
          <cell r="C3209" t="str">
            <v>CJXKM</v>
          </cell>
          <cell r="D3209">
            <v>11.3</v>
          </cell>
        </row>
        <row r="3210">
          <cell r="A3210" t="str">
            <v>506102</v>
          </cell>
          <cell r="B3210" t="str">
            <v>INSTALACAO DO SISTEMA DE REBAIXAMENTO</v>
          </cell>
          <cell r="C3210" t="str">
            <v>UN</v>
          </cell>
          <cell r="D3210">
            <v>74.48</v>
          </cell>
        </row>
        <row r="3211">
          <cell r="A3211" t="str">
            <v>506103</v>
          </cell>
          <cell r="B3211" t="str">
            <v>OPERACAO DO SISTEMA DE REBAIXAMENTO</v>
          </cell>
          <cell r="C3211" t="str">
            <v>CJXDI</v>
          </cell>
          <cell r="D3211">
            <v>147.63</v>
          </cell>
        </row>
        <row r="3213">
          <cell r="A3213" t="str">
            <v>506200</v>
          </cell>
          <cell r="B3213" t="str">
            <v>DRENAGEM SUBTERRANEA</v>
          </cell>
        </row>
        <row r="3214">
          <cell r="A3214" t="str">
            <v>506201</v>
          </cell>
          <cell r="B3214" t="str">
            <v>DRENO HORIZONTAL DE AREIA MEDIA</v>
          </cell>
          <cell r="C3214" t="str">
            <v>M2</v>
          </cell>
          <cell r="D3214">
            <v>15.76</v>
          </cell>
        </row>
        <row r="3215">
          <cell r="A3215" t="str">
            <v>506202</v>
          </cell>
          <cell r="B3215" t="str">
            <v>CORTINA FILTRANTE E DRENAGEM</v>
          </cell>
          <cell r="C3215" t="str">
            <v>M</v>
          </cell>
          <cell r="D3215">
            <v>189.29</v>
          </cell>
        </row>
        <row r="3216">
          <cell r="A3216" t="str">
            <v>506203</v>
          </cell>
          <cell r="B3216" t="str">
            <v>DRENAGEM COM TUBO CERAMICO REVESTIDO COM MANTA GEOTEXTIL</v>
          </cell>
          <cell r="C3216" t="str">
            <v>M</v>
          </cell>
          <cell r="D3216">
            <v>121.68</v>
          </cell>
        </row>
        <row r="3218">
          <cell r="A3218" t="str">
            <v>506300</v>
          </cell>
          <cell r="B3218" t="str">
            <v>RESERVADO PARA ESGOTAMENTOS (506301 A 506399)</v>
          </cell>
        </row>
        <row r="3220">
          <cell r="A3220" t="str">
            <v>507000</v>
          </cell>
          <cell r="B3220" t="str">
            <v>OBRAS DE CONTENCAO</v>
          </cell>
        </row>
        <row r="3221">
          <cell r="A3221" t="str">
            <v>507100</v>
          </cell>
          <cell r="B3221" t="str">
            <v>PROTECAO</v>
          </cell>
        </row>
        <row r="3222">
          <cell r="A3222" t="str">
            <v>507102</v>
          </cell>
          <cell r="B3222" t="str">
            <v>SUPORTE DE ATERRO COM MANTA GEOTEXTIL</v>
          </cell>
          <cell r="C3222" t="str">
            <v>M2</v>
          </cell>
          <cell r="D3222">
            <v>39.47</v>
          </cell>
        </row>
        <row r="3223">
          <cell r="A3223" t="str">
            <v>507103</v>
          </cell>
          <cell r="B3223" t="str">
            <v>MURO PRE FABRICADO EM CONCRETO ARMADO</v>
          </cell>
          <cell r="C3223" t="str">
            <v>M2</v>
          </cell>
          <cell r="D3223">
            <v>127.78</v>
          </cell>
        </row>
        <row r="3225">
          <cell r="A3225" t="str">
            <v>507200</v>
          </cell>
          <cell r="B3225" t="str">
            <v>RESERVADO PARA OBRAS DE CONTENCAO (507201 A 507299)</v>
          </cell>
        </row>
        <row r="3227">
          <cell r="A3227" t="str">
            <v>508000</v>
          </cell>
          <cell r="B3227" t="str">
            <v>FUNDACOES E ESTRUTURAS</v>
          </cell>
        </row>
        <row r="3228">
          <cell r="A3228" t="str">
            <v>508100</v>
          </cell>
          <cell r="B3228" t="str">
            <v>BROCA DE CONCRETO/ESTACA</v>
          </cell>
        </row>
        <row r="3229">
          <cell r="A3229" t="str">
            <v>508101</v>
          </cell>
          <cell r="B3229" t="str">
            <v>BROCA DE CONCRETO, DIAMETRO 30 CM</v>
          </cell>
          <cell r="C3229" t="str">
            <v>M</v>
          </cell>
          <cell r="D3229">
            <v>48.5</v>
          </cell>
        </row>
        <row r="3230">
          <cell r="A3230" t="str">
            <v>508103</v>
          </cell>
          <cell r="B3230" t="str">
            <v>MOBILIZACAO DE EQUIPE PARA EXECUCAO DE ESTACA MOLDADA "IN LOCO" - TIPO STRAUSS - ATE 50 KM</v>
          </cell>
          <cell r="C3230" t="str">
            <v>GB</v>
          </cell>
          <cell r="D3230">
            <v>798</v>
          </cell>
        </row>
        <row r="3231">
          <cell r="A3231" t="str">
            <v>508104</v>
          </cell>
          <cell r="B3231" t="str">
            <v>TRANSPORTE ALEM DE 50 KM DE EQUIPE PARA EXECUCAO DE ESTACA MOLDADA "IN LOCO" - TIPO STRAUSS</v>
          </cell>
          <cell r="C3231" t="str">
            <v>KM</v>
          </cell>
          <cell r="D3231">
            <v>5.32</v>
          </cell>
        </row>
        <row r="3232">
          <cell r="A3232" t="str">
            <v>508105</v>
          </cell>
          <cell r="B3232" t="str">
            <v>ESTACA MOLDADA "IN LOCO" - TIPO STRAUSS - CAPACIDADE 20 T.</v>
          </cell>
          <cell r="C3232" t="str">
            <v>M</v>
          </cell>
          <cell r="D3232">
            <v>26.78</v>
          </cell>
        </row>
        <row r="3233">
          <cell r="A3233" t="str">
            <v>508106</v>
          </cell>
          <cell r="B3233" t="str">
            <v>ESTACA MOLDADA "IN LOCO" - TIPO STRAUSS - CAPACIDADE 30 T.</v>
          </cell>
          <cell r="C3233" t="str">
            <v>M</v>
          </cell>
          <cell r="D3233">
            <v>35.93</v>
          </cell>
        </row>
        <row r="3234">
          <cell r="A3234" t="str">
            <v>508107</v>
          </cell>
          <cell r="B3234" t="str">
            <v>ESTACA MOLDADA "IN LOCO" - TIPO STRAUSS - CAPACIDADE 40 T.</v>
          </cell>
          <cell r="C3234" t="str">
            <v>M</v>
          </cell>
          <cell r="D3234">
            <v>48.55</v>
          </cell>
        </row>
        <row r="3236">
          <cell r="A3236" t="str">
            <v>508200</v>
          </cell>
          <cell r="B3236" t="str">
            <v>LASTRO PARA ASSENTAMENTO DE TUBOS E PECAS</v>
          </cell>
        </row>
        <row r="3237">
          <cell r="A3237" t="str">
            <v>508201</v>
          </cell>
          <cell r="B3237" t="str">
            <v>PARA TUBOS E PECAS, DIAM. 75 MM</v>
          </cell>
          <cell r="C3237" t="str">
            <v>M</v>
          </cell>
          <cell r="D3237">
            <v>11.35</v>
          </cell>
        </row>
        <row r="3238">
          <cell r="A3238" t="str">
            <v>508202</v>
          </cell>
          <cell r="B3238" t="str">
            <v>PARA TUBOS E PECAS, DIAMETRO 500 MM</v>
          </cell>
          <cell r="C3238" t="str">
            <v>M</v>
          </cell>
          <cell r="D3238">
            <v>18.64</v>
          </cell>
        </row>
        <row r="3240">
          <cell r="A3240" t="str">
            <v>508300</v>
          </cell>
          <cell r="B3240" t="str">
            <v>LASTRO, LAJE E BERCO PARA ASSENTAMENTO DE TUBOS E PECAS</v>
          </cell>
        </row>
        <row r="3241">
          <cell r="A3241" t="str">
            <v>508301</v>
          </cell>
          <cell r="B3241" t="str">
            <v>PARA TUBOS E PECAS, DIAMETRO 500 MM</v>
          </cell>
          <cell r="C3241" t="str">
            <v>M</v>
          </cell>
          <cell r="D3241">
            <v>94.2</v>
          </cell>
        </row>
        <row r="3242">
          <cell r="A3242" t="str">
            <v>508302</v>
          </cell>
          <cell r="B3242" t="str">
            <v>PARA TUBOS E PECAS, DIAM. 600 MM</v>
          </cell>
          <cell r="C3242" t="str">
            <v>M</v>
          </cell>
          <cell r="D3242">
            <v>114.87</v>
          </cell>
        </row>
        <row r="3243">
          <cell r="A3243" t="str">
            <v>508303</v>
          </cell>
          <cell r="B3243" t="str">
            <v>PARA TUBOS E PECAS, DIAM. 700 MM</v>
          </cell>
          <cell r="C3243" t="str">
            <v>M</v>
          </cell>
          <cell r="D3243">
            <v>128.49</v>
          </cell>
        </row>
        <row r="3245">
          <cell r="A3245" t="str">
            <v>508400</v>
          </cell>
          <cell r="B3245" t="str">
            <v>ANCORAGEM EM CONCRETO PARA PECAS</v>
          </cell>
        </row>
        <row r="3246">
          <cell r="A3246" t="str">
            <v>508401</v>
          </cell>
          <cell r="B3246" t="str">
            <v>ANCORAGEM EM CONCRETO - CURVA 90 GRAUS E TE, DIAM. 500 MM</v>
          </cell>
          <cell r="C3246" t="str">
            <v>UN</v>
          </cell>
          <cell r="D3246">
            <v>211.16</v>
          </cell>
        </row>
        <row r="3247">
          <cell r="A3247" t="str">
            <v>508402</v>
          </cell>
          <cell r="B3247" t="str">
            <v>BRACADEIRA P/FIXACAO DE TUBULACAO DE 350 MM</v>
          </cell>
          <cell r="C3247" t="str">
            <v>UN</v>
          </cell>
          <cell r="D3247">
            <v>12.38</v>
          </cell>
        </row>
        <row r="3249">
          <cell r="A3249" t="str">
            <v>508500</v>
          </cell>
          <cell r="B3249" t="str">
            <v>CONCRETO/FORMA/ACO/LAJE PRE-FABRICADA</v>
          </cell>
        </row>
        <row r="3251">
          <cell r="A3251" t="str">
            <v>508600</v>
          </cell>
          <cell r="B3251" t="str">
            <v>POCO DE VISITA EM ALVENARIA TIPO GARRAFAO</v>
          </cell>
        </row>
        <row r="3252">
          <cell r="A3252" t="str">
            <v>508601</v>
          </cell>
          <cell r="B3252" t="str">
            <v>POCO DE VISITA EM ALVENARIA TIPO GARRAFAO - PROF. ATE 2,00 M</v>
          </cell>
          <cell r="C3252" t="str">
            <v>UN</v>
          </cell>
          <cell r="D3252">
            <v>709.23</v>
          </cell>
        </row>
        <row r="3253">
          <cell r="A3253" t="str">
            <v>508602</v>
          </cell>
          <cell r="B3253" t="str">
            <v>POCO DE VISITA EM ALVENARIA TIPO GARRAFAO - PROF. ATE 3,00 M</v>
          </cell>
          <cell r="C3253" t="str">
            <v>UN</v>
          </cell>
          <cell r="D3253">
            <v>1086.54</v>
          </cell>
        </row>
        <row r="3254">
          <cell r="A3254" t="str">
            <v>508603</v>
          </cell>
          <cell r="B3254" t="str">
            <v>POCO DE VISITA EM ALVENARIA TIPO GARRAFAO - PROF. ATE 4,00 M</v>
          </cell>
          <cell r="C3254" t="str">
            <v>UN</v>
          </cell>
          <cell r="D3254">
            <v>1360.44</v>
          </cell>
        </row>
        <row r="3255">
          <cell r="A3255" t="str">
            <v>508604</v>
          </cell>
          <cell r="B3255" t="str">
            <v>POCO DE VISITA EM ALVENARIA TIPO GARRAFAO - PROF. ATE 5,00 M</v>
          </cell>
          <cell r="C3255" t="str">
            <v>UN</v>
          </cell>
          <cell r="D3255">
            <v>1699.19</v>
          </cell>
        </row>
        <row r="3256">
          <cell r="A3256" t="str">
            <v>508605</v>
          </cell>
          <cell r="B3256" t="str">
            <v>POCO DE VISITA EM ALVENARIA TIPO GARRAFAO - PROF. ATE 6,00 M</v>
          </cell>
          <cell r="C3256" t="str">
            <v>UN</v>
          </cell>
          <cell r="D3256">
            <v>2141.75</v>
          </cell>
        </row>
        <row r="3257">
          <cell r="A3257" t="str">
            <v>508606</v>
          </cell>
          <cell r="B3257" t="str">
            <v>POCO DE VISITA EM ALVENARIA TIPO GARRAFAO - PROF. ATE 7,00 M</v>
          </cell>
          <cell r="C3257" t="str">
            <v>UN</v>
          </cell>
          <cell r="D3257">
            <v>2718.36</v>
          </cell>
        </row>
        <row r="3259">
          <cell r="A3259" t="str">
            <v>508700</v>
          </cell>
          <cell r="B3259" t="str">
            <v>DISPOSITIVOS PARA LAGOA</v>
          </cell>
        </row>
        <row r="3260">
          <cell r="A3260" t="str">
            <v>508701</v>
          </cell>
          <cell r="B3260" t="str">
            <v>DISPOSITIVO DE ENTRADA B</v>
          </cell>
          <cell r="C3260" t="str">
            <v>UN</v>
          </cell>
          <cell r="D3260">
            <v>605.92999999999995</v>
          </cell>
        </row>
        <row r="3261">
          <cell r="A3261" t="str">
            <v>508702</v>
          </cell>
          <cell r="B3261" t="str">
            <v>DISPOSITIVO DE ENTRADA D</v>
          </cell>
          <cell r="C3261" t="str">
            <v>UN</v>
          </cell>
          <cell r="D3261">
            <v>818.77</v>
          </cell>
        </row>
        <row r="3262">
          <cell r="A3262" t="str">
            <v>508703</v>
          </cell>
          <cell r="B3262" t="str">
            <v>DISPOSITIVO DE SAIDA B</v>
          </cell>
          <cell r="C3262" t="str">
            <v>UN</v>
          </cell>
          <cell r="D3262">
            <v>1222.72</v>
          </cell>
        </row>
        <row r="3263">
          <cell r="A3263" t="str">
            <v>508704</v>
          </cell>
          <cell r="B3263" t="str">
            <v>DISPOSITIVO DE SAIDA F</v>
          </cell>
          <cell r="C3263" t="str">
            <v>UN</v>
          </cell>
          <cell r="D3263">
            <v>7553.12</v>
          </cell>
        </row>
        <row r="3264">
          <cell r="A3264" t="str">
            <v>508705</v>
          </cell>
          <cell r="B3264" t="str">
            <v>DISPOSITIVO DE INTERLIGACAO B</v>
          </cell>
          <cell r="C3264" t="str">
            <v>UN</v>
          </cell>
          <cell r="D3264">
            <v>1250.6500000000001</v>
          </cell>
        </row>
        <row r="3265">
          <cell r="A3265" t="str">
            <v>508708</v>
          </cell>
          <cell r="B3265" t="str">
            <v>CAIXA DE AREIA, GRADEAMENTO E MEDICAO DE VAZAO (SUTRO)</v>
          </cell>
          <cell r="C3265" t="str">
            <v>UN</v>
          </cell>
          <cell r="D3265">
            <v>4910.6499999999996</v>
          </cell>
        </row>
        <row r="3266">
          <cell r="A3266" t="str">
            <v>508709</v>
          </cell>
          <cell r="B3266" t="str">
            <v>CAIXA DIVISORA DE VAZAO - DUAS SAIDAS</v>
          </cell>
          <cell r="C3266" t="str">
            <v>UN</v>
          </cell>
          <cell r="D3266">
            <v>1051.1199999999999</v>
          </cell>
        </row>
        <row r="3267">
          <cell r="A3267" t="str">
            <v>508711</v>
          </cell>
          <cell r="B3267" t="str">
            <v>DISPOSITIVO DE ENTRADA C</v>
          </cell>
          <cell r="C3267" t="str">
            <v>UN</v>
          </cell>
          <cell r="D3267">
            <v>1195.1500000000001</v>
          </cell>
        </row>
        <row r="3268">
          <cell r="A3268" t="str">
            <v>508712</v>
          </cell>
          <cell r="B3268" t="str">
            <v>PLACA DE CONCRETO - PADRAO I</v>
          </cell>
          <cell r="C3268" t="str">
            <v>M2</v>
          </cell>
          <cell r="D3268">
            <v>45.49</v>
          </cell>
        </row>
        <row r="3269">
          <cell r="A3269" t="str">
            <v>508713</v>
          </cell>
          <cell r="B3269" t="str">
            <v>DISPOSITIVO DE SAIDA A - COMPLETO</v>
          </cell>
          <cell r="C3269" t="str">
            <v>UN</v>
          </cell>
          <cell r="D3269">
            <v>5186.09</v>
          </cell>
        </row>
        <row r="3271">
          <cell r="A3271" t="str">
            <v>508800</v>
          </cell>
          <cell r="B3271" t="str">
            <v>RESERVADO PARA FUNDACOES E ESTRUTURAS (508801 A 508899)</v>
          </cell>
        </row>
        <row r="3273">
          <cell r="A3273" t="str">
            <v>509000</v>
          </cell>
          <cell r="B3273" t="str">
            <v>ASSENTAMENTO</v>
          </cell>
        </row>
        <row r="3274">
          <cell r="A3274" t="str">
            <v>509100</v>
          </cell>
          <cell r="B3274" t="str">
            <v>ASSENTAMENTO DE TUBOS E PECAS PARA REDES DE DISTR. DE AGUA</v>
          </cell>
        </row>
        <row r="3275">
          <cell r="A3275" t="str">
            <v>509101</v>
          </cell>
          <cell r="B3275" t="str">
            <v>TUBOS E PECAS DE FERRO FUNDIDO, DIAM. 350 MM</v>
          </cell>
          <cell r="C3275" t="str">
            <v>M</v>
          </cell>
          <cell r="D3275">
            <v>14.24</v>
          </cell>
        </row>
        <row r="3276">
          <cell r="A3276" t="str">
            <v>509102</v>
          </cell>
          <cell r="B3276" t="str">
            <v>TUBOS E PECAS PEAD, DIAM. 32 MM</v>
          </cell>
          <cell r="C3276" t="str">
            <v>M</v>
          </cell>
          <cell r="D3276">
            <v>3.79</v>
          </cell>
        </row>
        <row r="3278">
          <cell r="A3278" t="str">
            <v>509200</v>
          </cell>
          <cell r="B3278" t="str">
            <v>ASSENTAMENTO SIMPLES DE TUBOS E PECAS DE PVC RIGIDO E PVC RIGIDO DEFOFO</v>
          </cell>
        </row>
        <row r="3279">
          <cell r="A3279" t="str">
            <v>509201</v>
          </cell>
          <cell r="B3279" t="str">
            <v>TUBOS E PECAS, DIAM. 250 MM</v>
          </cell>
          <cell r="C3279" t="str">
            <v>M</v>
          </cell>
          <cell r="D3279">
            <v>1.82</v>
          </cell>
        </row>
        <row r="3280">
          <cell r="A3280" t="str">
            <v>509202</v>
          </cell>
          <cell r="B3280" t="str">
            <v>TUBOS E PECAS, DIAM. 350 MM</v>
          </cell>
          <cell r="C3280" t="str">
            <v>M</v>
          </cell>
          <cell r="D3280">
            <v>2.56</v>
          </cell>
        </row>
        <row r="3281">
          <cell r="A3281" t="str">
            <v>509203</v>
          </cell>
          <cell r="B3281" t="str">
            <v>TUBOS E PECAS, DIAM. 450 MM</v>
          </cell>
          <cell r="C3281" t="str">
            <v>M</v>
          </cell>
          <cell r="D3281">
            <v>3.59</v>
          </cell>
        </row>
        <row r="3283">
          <cell r="A3283" t="str">
            <v>509300</v>
          </cell>
          <cell r="B3283" t="str">
            <v>ASSENTAMENTO SIMPLES DE TUBOS E PECAS DE CIMENTO AMIANTO</v>
          </cell>
        </row>
        <row r="3285">
          <cell r="A3285" t="str">
            <v>509400</v>
          </cell>
          <cell r="B3285" t="str">
            <v>ASSENTAMENTO SIMPLES DE TUBOS E PECAS DE FERRO FUNDIDO</v>
          </cell>
        </row>
        <row r="3286">
          <cell r="A3286" t="str">
            <v>509401</v>
          </cell>
          <cell r="B3286" t="str">
            <v>TUBOS E PECAS, DIAM. 350 MM</v>
          </cell>
          <cell r="C3286" t="str">
            <v>M</v>
          </cell>
          <cell r="D3286">
            <v>7.78</v>
          </cell>
        </row>
        <row r="3288">
          <cell r="A3288" t="str">
            <v>509500</v>
          </cell>
          <cell r="B3288" t="str">
            <v>ASSENTAMENTO SIMPLES DE TUBOS DE CONCRETO PARA AGUAS PLUVIAIS</v>
          </cell>
        </row>
        <row r="3289">
          <cell r="A3289" t="str">
            <v>509501</v>
          </cell>
          <cell r="B3289" t="str">
            <v>TUBOS, DIAMETRO 200 MM</v>
          </cell>
          <cell r="C3289" t="str">
            <v>M</v>
          </cell>
          <cell r="D3289">
            <v>2.84</v>
          </cell>
        </row>
        <row r="3291">
          <cell r="A3291" t="str">
            <v>509600</v>
          </cell>
          <cell r="B3291" t="str">
            <v>MONTAGEM DE PECAS ESPECIAIS</v>
          </cell>
        </row>
        <row r="3292">
          <cell r="A3292" t="str">
            <v>509601</v>
          </cell>
          <cell r="B3292" t="str">
            <v>PECAS ESPECIAIS E TUBULACOES AEREAS</v>
          </cell>
          <cell r="C3292" t="str">
            <v>KG</v>
          </cell>
          <cell r="D3292">
            <v>1.1299999999999999</v>
          </cell>
        </row>
        <row r="3294">
          <cell r="A3294" t="str">
            <v>509700</v>
          </cell>
          <cell r="B3294" t="str">
            <v>CARGA, TRANSPORTE ATE 10 KM E DESCARGA DE TUBOS E PECAS DE PVC RIGIDO E PVC RIGIDO DEFOFO</v>
          </cell>
        </row>
        <row r="3295">
          <cell r="A3295" t="str">
            <v>509701</v>
          </cell>
          <cell r="B3295" t="str">
            <v>TUBOS E PECAS, DIAM. 450 MM</v>
          </cell>
          <cell r="C3295" t="str">
            <v>KM</v>
          </cell>
          <cell r="D3295">
            <v>671.7</v>
          </cell>
        </row>
        <row r="3297">
          <cell r="A3297" t="str">
            <v>509800</v>
          </cell>
          <cell r="B3297" t="str">
            <v>TRANSPORTE EXCEDENTE A 10 KM DE TUBOS E PECAS DE PVC RIGIDO E PVC RIGIDO DE FOFO</v>
          </cell>
        </row>
        <row r="3298">
          <cell r="A3298" t="str">
            <v>509810</v>
          </cell>
          <cell r="B3298" t="str">
            <v>TUBOS E PECAS, DIAM. 450 MM</v>
          </cell>
          <cell r="C3298" t="str">
            <v>KMXKM</v>
          </cell>
          <cell r="D3298">
            <v>7.92</v>
          </cell>
        </row>
        <row r="3300">
          <cell r="A3300" t="str">
            <v>510300</v>
          </cell>
          <cell r="B3300" t="str">
            <v>RESERVADO PARA ASSENTAMENTO (510301 A 510399)</v>
          </cell>
        </row>
        <row r="3301">
          <cell r="A3301" t="str">
            <v>510301</v>
          </cell>
          <cell r="B3301" t="str">
            <v>TUBOS E PECAS PVC, DIAM. 25 MM (3/4")</v>
          </cell>
          <cell r="C3301" t="str">
            <v>M</v>
          </cell>
          <cell r="D3301">
            <v>3.79</v>
          </cell>
        </row>
        <row r="3303">
          <cell r="A3303" t="str">
            <v>511000</v>
          </cell>
          <cell r="B3303" t="str">
            <v>PAVIMENTACAO</v>
          </cell>
        </row>
        <row r="3304">
          <cell r="A3304" t="str">
            <v>511100</v>
          </cell>
          <cell r="B3304" t="str">
            <v>LEVANTAMENTO DE PAVIMENTACAO</v>
          </cell>
        </row>
        <row r="3305">
          <cell r="A3305" t="str">
            <v>511101</v>
          </cell>
          <cell r="B3305" t="str">
            <v>LEVANTAMENTO DE PASSEIO EM CACO CERAMICO</v>
          </cell>
          <cell r="C3305" t="str">
            <v>M2</v>
          </cell>
          <cell r="D3305">
            <v>5.77</v>
          </cell>
        </row>
        <row r="3306">
          <cell r="A3306" t="str">
            <v>511102</v>
          </cell>
          <cell r="B3306" t="str">
            <v>LEVANTAMENTO DE PASSEIO EM ARDOSIA, ARENITO OU PEDRA LUMINARIA</v>
          </cell>
          <cell r="C3306" t="str">
            <v>M2</v>
          </cell>
          <cell r="D3306">
            <v>6.45</v>
          </cell>
        </row>
        <row r="3307">
          <cell r="A3307" t="str">
            <v>511103</v>
          </cell>
          <cell r="B3307" t="str">
            <v>LEVANTAMENTO DE PASSEIO EM GRANITO TIPO PARALELEPIPEDO</v>
          </cell>
          <cell r="C3307" t="str">
            <v>M2</v>
          </cell>
          <cell r="D3307">
            <v>6.45</v>
          </cell>
        </row>
        <row r="3308">
          <cell r="A3308" t="str">
            <v>511104</v>
          </cell>
          <cell r="B3308" t="str">
            <v>LEVANTAMENTO DE PASSEIO EM LAJOTAO COLONIAL CERAMICO</v>
          </cell>
          <cell r="C3308" t="str">
            <v>M2</v>
          </cell>
          <cell r="D3308">
            <v>6.45</v>
          </cell>
        </row>
        <row r="3309">
          <cell r="A3309" t="str">
            <v>511105</v>
          </cell>
          <cell r="B3309" t="str">
            <v>LEVANTAMENTO DE PAVIMENTACAO DE CONCRETO NAO ESTRUTURAL</v>
          </cell>
          <cell r="C3309" t="str">
            <v>M2</v>
          </cell>
          <cell r="D3309">
            <v>9.23</v>
          </cell>
        </row>
        <row r="3310">
          <cell r="A3310" t="str">
            <v>511106</v>
          </cell>
          <cell r="B3310" t="str">
            <v>LEVANTAMENTO DE PARALELEPIPEDO COM CAPA ASFALTICA</v>
          </cell>
          <cell r="C3310" t="str">
            <v>M2</v>
          </cell>
          <cell r="D3310">
            <v>7.66</v>
          </cell>
        </row>
        <row r="3312">
          <cell r="A3312" t="str">
            <v>511200</v>
          </cell>
          <cell r="B3312" t="str">
            <v>EXECUCAO DE PAVIMENTACAO</v>
          </cell>
        </row>
        <row r="3313">
          <cell r="A3313" t="str">
            <v>511211</v>
          </cell>
          <cell r="B3313" t="str">
            <v>EXECUCAO DE ASFALTO</v>
          </cell>
          <cell r="C3313" t="str">
            <v>M2</v>
          </cell>
          <cell r="D3313">
            <v>29.64</v>
          </cell>
        </row>
        <row r="3314">
          <cell r="A3314" t="str">
            <v>511212</v>
          </cell>
          <cell r="B3314" t="str">
            <v>EXECUCAO DE PAVIMENTACAO DE CONCRETO NAO ESTRUTURAL</v>
          </cell>
          <cell r="C3314" t="str">
            <v>M2</v>
          </cell>
          <cell r="D3314">
            <v>31.33</v>
          </cell>
        </row>
        <row r="3315">
          <cell r="A3315" t="str">
            <v>511213</v>
          </cell>
          <cell r="B3315" t="str">
            <v>REPOSICAO DE PARALELEPIPEDO COM CAPA ASFALTICA</v>
          </cell>
          <cell r="C3315" t="str">
            <v>M2</v>
          </cell>
          <cell r="D3315">
            <v>43.15</v>
          </cell>
        </row>
        <row r="3317">
          <cell r="A3317" t="str">
            <v>511300</v>
          </cell>
          <cell r="B3317" t="str">
            <v>RESERVADO PARA PAVIMENTACAO (511301 A 511399)</v>
          </cell>
        </row>
        <row r="3319">
          <cell r="A3319" t="str">
            <v>512000</v>
          </cell>
          <cell r="B3319" t="str">
            <v>LIGACOES PREDIAIS</v>
          </cell>
        </row>
        <row r="3320">
          <cell r="A3320" t="str">
            <v>512100</v>
          </cell>
          <cell r="B3320" t="str">
            <v>RESERVADO PARA LIGACOES PREDIAIS (512101 A 512199)</v>
          </cell>
        </row>
        <row r="3322">
          <cell r="A3322" t="str">
            <v>512200</v>
          </cell>
          <cell r="B3322" t="str">
            <v>LIGACOES</v>
          </cell>
        </row>
        <row r="3323">
          <cell r="A3323">
            <v>512300</v>
          </cell>
          <cell r="B3323" t="str">
            <v>RESERVADO PARA LIGACOES (512301 A 512399)</v>
          </cell>
        </row>
        <row r="3325">
          <cell r="A3325" t="str">
            <v>513000</v>
          </cell>
          <cell r="B3325" t="str">
            <v>FECHAMENTO</v>
          </cell>
        </row>
        <row r="3326">
          <cell r="A3326" t="str">
            <v>513100</v>
          </cell>
          <cell r="B3326" t="str">
            <v>ALVENARIA</v>
          </cell>
        </row>
        <row r="3327">
          <cell r="A3327" t="str">
            <v>513101</v>
          </cell>
          <cell r="B3327" t="str">
            <v>ALVENARIA DE ELEV., EM CUTELO TIJOLO A VISTA</v>
          </cell>
          <cell r="C3327" t="str">
            <v>M2</v>
          </cell>
          <cell r="D3327">
            <v>34.43</v>
          </cell>
        </row>
        <row r="3328">
          <cell r="A3328" t="str">
            <v>513102</v>
          </cell>
          <cell r="B3328" t="str">
            <v>COLOCACAO DE TIJOLO COMUM NO LEITO DE SECAGEM</v>
          </cell>
          <cell r="C3328" t="str">
            <v>M2</v>
          </cell>
          <cell r="D3328">
            <v>5.87</v>
          </cell>
        </row>
        <row r="3329">
          <cell r="A3329" t="str">
            <v>513103</v>
          </cell>
          <cell r="B3329" t="str">
            <v>BLOCO DE VIDRO, DIMENSAO 6 X 20 X 20 CM (ELEMENTO VAZADO)</v>
          </cell>
          <cell r="C3329" t="str">
            <v>M2</v>
          </cell>
          <cell r="D3329">
            <v>406.19</v>
          </cell>
        </row>
        <row r="3331">
          <cell r="A3331" t="str">
            <v>513200</v>
          </cell>
          <cell r="B3331" t="str">
            <v>COBERTURA, MADEIRAMENTO, CONDUTOR, CALHAS E RUFOS</v>
          </cell>
        </row>
        <row r="3332">
          <cell r="A3332" t="str">
            <v>513201</v>
          </cell>
          <cell r="B3332" t="str">
            <v>COBERTURA COM TELHA COLONIAL</v>
          </cell>
          <cell r="C3332" t="str">
            <v>M2</v>
          </cell>
          <cell r="D3332">
            <v>55.51</v>
          </cell>
        </row>
        <row r="3334">
          <cell r="A3334" t="str">
            <v>513300</v>
          </cell>
          <cell r="B3334" t="str">
            <v>ESQUADRIAS: MADEIRA/METALICAS E FERRAGENS</v>
          </cell>
        </row>
        <row r="3335">
          <cell r="A3335" t="str">
            <v>513301</v>
          </cell>
          <cell r="B3335" t="str">
            <v>PORTA EXTERNA DE CEDRO, EXCETO O BATENTE, 1 FOLHA</v>
          </cell>
          <cell r="C3335" t="str">
            <v>M2</v>
          </cell>
          <cell r="D3335">
            <v>88.45</v>
          </cell>
        </row>
        <row r="3336">
          <cell r="A3336" t="str">
            <v>513302</v>
          </cell>
          <cell r="B3336" t="str">
            <v>PORTA INTERNA DE CEDRO, EXCETO O BATENTE, 1 FOLHA</v>
          </cell>
          <cell r="C3336" t="str">
            <v>M2</v>
          </cell>
          <cell r="D3336">
            <v>132.84</v>
          </cell>
        </row>
        <row r="3337">
          <cell r="A3337" t="str">
            <v>513303</v>
          </cell>
          <cell r="B3337" t="str">
            <v>BATENTE PEROBA</v>
          </cell>
          <cell r="C3337" t="str">
            <v>M</v>
          </cell>
          <cell r="D3337">
            <v>19.61</v>
          </cell>
        </row>
        <row r="3338">
          <cell r="A3338" t="str">
            <v>513304</v>
          </cell>
          <cell r="B3338" t="str">
            <v>PORTA DE ALUMINIO TIPO VENEZIANA</v>
          </cell>
          <cell r="C3338" t="str">
            <v>M2</v>
          </cell>
          <cell r="D3338">
            <v>667.67</v>
          </cell>
        </row>
        <row r="3340">
          <cell r="A3340" t="str">
            <v>513400</v>
          </cell>
          <cell r="B3340" t="str">
            <v>VIDROS</v>
          </cell>
        </row>
        <row r="3341">
          <cell r="A3341" t="str">
            <v>513401</v>
          </cell>
          <cell r="B3341" t="str">
            <v>VIDRO PLANO COMUM TRANSPARENTE 6 MM</v>
          </cell>
          <cell r="C3341" t="str">
            <v>M2</v>
          </cell>
          <cell r="D3341">
            <v>113.48</v>
          </cell>
        </row>
        <row r="3343">
          <cell r="A3343" t="str">
            <v>513500</v>
          </cell>
          <cell r="B3343" t="str">
            <v>GRELHAS/GUARDA-CORPO/GRADE/ESCADA</v>
          </cell>
        </row>
        <row r="3344">
          <cell r="A3344" t="str">
            <v>513501</v>
          </cell>
          <cell r="B3344" t="str">
            <v>GUARDA CORPO DIAMETRO 2"</v>
          </cell>
          <cell r="C3344" t="str">
            <v>M</v>
          </cell>
          <cell r="D3344">
            <v>119.8</v>
          </cell>
        </row>
        <row r="3345">
          <cell r="A3345" t="str">
            <v>513502</v>
          </cell>
          <cell r="B3345" t="str">
            <v>GRADE METALICA BARRA 2 X 3/8 POL. - ESPACAMENTO 5 CM</v>
          </cell>
          <cell r="C3345" t="str">
            <v>UN</v>
          </cell>
          <cell r="D3345">
            <v>337.58</v>
          </cell>
        </row>
        <row r="3346">
          <cell r="A3346" t="str">
            <v>513503</v>
          </cell>
          <cell r="B3346" t="str">
            <v>GRADE DIAM. 1/2 POL. E= 20 MM</v>
          </cell>
          <cell r="C3346" t="str">
            <v>M2</v>
          </cell>
          <cell r="D3346">
            <v>453.91</v>
          </cell>
        </row>
        <row r="3347">
          <cell r="A3347" t="str">
            <v>513504</v>
          </cell>
          <cell r="B3347" t="str">
            <v>GRELHA DIAM. 1/2 POL. (50 X 50) MM</v>
          </cell>
          <cell r="C3347" t="str">
            <v>UN</v>
          </cell>
          <cell r="D3347">
            <v>201.58</v>
          </cell>
        </row>
        <row r="3348">
          <cell r="A3348" t="str">
            <v>513505</v>
          </cell>
          <cell r="B3348" t="str">
            <v>ESCADA EM DURALUMINIO COM GUARDA CORPO</v>
          </cell>
          <cell r="C3348" t="str">
            <v>M</v>
          </cell>
          <cell r="D3348">
            <v>297.81</v>
          </cell>
        </row>
        <row r="3349">
          <cell r="A3349" t="str">
            <v>513506</v>
          </cell>
          <cell r="B3349" t="str">
            <v>GUARDA CORPO DIAM. 1" C/ RODAPE EM CHAPA GALVANIZADA</v>
          </cell>
          <cell r="C3349" t="str">
            <v>M</v>
          </cell>
          <cell r="D3349">
            <v>76.12</v>
          </cell>
        </row>
        <row r="3351">
          <cell r="A3351" t="str">
            <v>513600</v>
          </cell>
          <cell r="B3351" t="str">
            <v>TAMPA DE INSPECAO METALICA</v>
          </cell>
        </row>
        <row r="3352">
          <cell r="A3352" t="str">
            <v>513601</v>
          </cell>
          <cell r="B3352" t="str">
            <v>TAMPA DE INSPECAO METALICA</v>
          </cell>
          <cell r="C3352" t="str">
            <v>M2</v>
          </cell>
          <cell r="D3352">
            <v>261.54000000000002</v>
          </cell>
        </row>
        <row r="3354">
          <cell r="A3354" t="str">
            <v>513700</v>
          </cell>
          <cell r="B3354" t="str">
            <v>RESERVADO PARA FECHAMENTO (513701 A 513799)</v>
          </cell>
        </row>
        <row r="3356">
          <cell r="A3356" t="str">
            <v>514000</v>
          </cell>
          <cell r="B3356" t="str">
            <v>REVESTIMENTO E TRATAMENTO DE SUPERFICIE</v>
          </cell>
        </row>
        <row r="3357">
          <cell r="A3357" t="str">
            <v>514100</v>
          </cell>
          <cell r="B3357" t="str">
            <v>PISO, TETOS E PAREDES</v>
          </cell>
        </row>
        <row r="3358">
          <cell r="A3358" t="str">
            <v>514101</v>
          </cell>
          <cell r="B3358" t="str">
            <v>PISO EM GRANILITE</v>
          </cell>
          <cell r="C3358" t="str">
            <v>M2</v>
          </cell>
          <cell r="D3358">
            <v>39.46</v>
          </cell>
        </row>
        <row r="3360">
          <cell r="A3360" t="str">
            <v>514200</v>
          </cell>
          <cell r="B3360" t="str">
            <v>PINTURAS/IMPERMEABILIZACAO</v>
          </cell>
        </row>
        <row r="3361">
          <cell r="A3361" t="str">
            <v>514201</v>
          </cell>
          <cell r="B3361" t="str">
            <v>PINTURA PISO COM GRAFITE</v>
          </cell>
          <cell r="C3361" t="str">
            <v>M2</v>
          </cell>
          <cell r="D3361">
            <v>14.69</v>
          </cell>
        </row>
        <row r="3362">
          <cell r="A3362" t="str">
            <v>514202</v>
          </cell>
          <cell r="B3362" t="str">
            <v>APLICACAO DE SODA CAUSTICA - SOLO</v>
          </cell>
          <cell r="C3362" t="str">
            <v>M2</v>
          </cell>
          <cell r="D3362">
            <v>0.09</v>
          </cell>
        </row>
        <row r="3364">
          <cell r="A3364" t="str">
            <v>514300</v>
          </cell>
          <cell r="B3364" t="str">
            <v>RESERVADO PARA REVESTIMENTO E TRATAMENTO DE SUPERFICIE (514301 A 514399)</v>
          </cell>
        </row>
        <row r="3366">
          <cell r="A3366" t="str">
            <v>515000</v>
          </cell>
          <cell r="B3366" t="str">
            <v>INSTALACOES PREDIAIS</v>
          </cell>
        </row>
        <row r="3367">
          <cell r="A3367" t="str">
            <v>515100</v>
          </cell>
          <cell r="B3367" t="str">
            <v>PECAS E APARELHOS ELETRICOS</v>
          </cell>
        </row>
        <row r="3368">
          <cell r="A3368" t="str">
            <v>515101</v>
          </cell>
          <cell r="B3368" t="str">
            <v>CABO DE COBRE NU 6,0 MM2</v>
          </cell>
          <cell r="C3368" t="str">
            <v>M</v>
          </cell>
          <cell r="D3368">
            <v>4.53</v>
          </cell>
        </row>
        <row r="3369">
          <cell r="A3369" t="str">
            <v>515102</v>
          </cell>
          <cell r="B3369" t="str">
            <v>CABO DE COBRE NU 16 MM2</v>
          </cell>
          <cell r="C3369" t="str">
            <v>M</v>
          </cell>
          <cell r="D3369">
            <v>5.08</v>
          </cell>
        </row>
        <row r="3370">
          <cell r="A3370" t="str">
            <v>515103</v>
          </cell>
          <cell r="B3370" t="str">
            <v>CABO DE COBRE NU 25 MM2</v>
          </cell>
          <cell r="C3370" t="str">
            <v>M</v>
          </cell>
          <cell r="D3370">
            <v>6.57</v>
          </cell>
        </row>
        <row r="3371">
          <cell r="A3371" t="str">
            <v>515104</v>
          </cell>
          <cell r="B3371" t="str">
            <v>CONECTOR TIPO SPLIT BOLT PARA CABO 16 MM2</v>
          </cell>
          <cell r="C3371" t="str">
            <v>UN</v>
          </cell>
          <cell r="D3371">
            <v>7.4</v>
          </cell>
        </row>
        <row r="3372">
          <cell r="A3372" t="str">
            <v>515105</v>
          </cell>
          <cell r="B3372" t="str">
            <v>POSTE DE CONCRETO : H = 7,00 M  P = 300 KG</v>
          </cell>
          <cell r="C3372" t="str">
            <v>UN</v>
          </cell>
          <cell r="D3372">
            <v>469.3</v>
          </cell>
        </row>
        <row r="3374">
          <cell r="A3374" t="str">
            <v>515200</v>
          </cell>
          <cell r="B3374" t="str">
            <v>ENVELOPAMENTO DE ELETRODUTO</v>
          </cell>
        </row>
        <row r="3375">
          <cell r="A3375" t="str">
            <v>515201</v>
          </cell>
          <cell r="B3375" t="str">
            <v>ENVELOPAMENTO DE ELETRODUTO PVC 1 DIAM. 3/4"</v>
          </cell>
          <cell r="C3375" t="str">
            <v>M</v>
          </cell>
          <cell r="D3375">
            <v>18.16</v>
          </cell>
        </row>
        <row r="3376">
          <cell r="A3376" t="str">
            <v>515202</v>
          </cell>
          <cell r="B3376" t="str">
            <v>ENVELOPAMENTO DE ELETRODUTO PVC 1 DIAM. 1"</v>
          </cell>
          <cell r="C3376" t="str">
            <v>M</v>
          </cell>
          <cell r="D3376">
            <v>22.1</v>
          </cell>
        </row>
        <row r="3377">
          <cell r="A3377" t="str">
            <v>515203</v>
          </cell>
          <cell r="B3377" t="str">
            <v>ENVELOPAMENTO DE ELETRODUTO PVC 1 DIAM. 1 1/4"</v>
          </cell>
          <cell r="C3377" t="str">
            <v>M</v>
          </cell>
          <cell r="D3377">
            <v>24.8</v>
          </cell>
        </row>
        <row r="3378">
          <cell r="A3378" t="str">
            <v>515204</v>
          </cell>
          <cell r="B3378" t="str">
            <v>ENVELOPAMENTO DE ELETRODUTO PVC 1 DIAM. 1 1/2"</v>
          </cell>
          <cell r="C3378" t="str">
            <v>M</v>
          </cell>
          <cell r="D3378">
            <v>27.02</v>
          </cell>
        </row>
        <row r="3379">
          <cell r="A3379" t="str">
            <v>515205</v>
          </cell>
          <cell r="B3379" t="str">
            <v>ENVELOPAMENTO DE ELETRODUTO PVC 1 DIAM. 2"</v>
          </cell>
          <cell r="C3379" t="str">
            <v>M</v>
          </cell>
          <cell r="D3379">
            <v>32.46</v>
          </cell>
        </row>
        <row r="3380">
          <cell r="A3380" t="str">
            <v>515206</v>
          </cell>
          <cell r="B3380" t="str">
            <v>ENVELOPAMENTO DE ELETRODUTOS PVC 1 DIAM. 2 1/2"</v>
          </cell>
          <cell r="C3380" t="str">
            <v>M</v>
          </cell>
          <cell r="D3380">
            <v>43.63</v>
          </cell>
        </row>
        <row r="3381">
          <cell r="A3381" t="str">
            <v>515207</v>
          </cell>
          <cell r="B3381" t="str">
            <v>ENVELOPAMENTO DE ELETRODUTOS PVC 1 DIAM. 3"</v>
          </cell>
          <cell r="C3381" t="str">
            <v>M</v>
          </cell>
          <cell r="D3381">
            <v>50.15</v>
          </cell>
        </row>
        <row r="3382">
          <cell r="A3382" t="str">
            <v>515208</v>
          </cell>
          <cell r="B3382" t="str">
            <v>ENVELOPAMENTO DE ELETRODUTOS PVC 1 DIAM. 4"</v>
          </cell>
          <cell r="C3382" t="str">
            <v>M</v>
          </cell>
          <cell r="D3382">
            <v>64.900000000000006</v>
          </cell>
        </row>
        <row r="3383">
          <cell r="A3383" t="str">
            <v>515209</v>
          </cell>
          <cell r="B3383" t="str">
            <v>ENVELOPAMENTO DE ELETRODUTOS PVC 2 DIAM. 3/4"</v>
          </cell>
          <cell r="C3383" t="str">
            <v>M</v>
          </cell>
          <cell r="D3383">
            <v>29.63</v>
          </cell>
        </row>
        <row r="3384">
          <cell r="A3384" t="str">
            <v>515210</v>
          </cell>
          <cell r="B3384" t="str">
            <v>ENVELOPAMENTO DE ELETRODUTOS PVC 2 DIAM. 1"</v>
          </cell>
          <cell r="C3384" t="str">
            <v>M</v>
          </cell>
          <cell r="D3384">
            <v>37.299999999999997</v>
          </cell>
        </row>
        <row r="3385">
          <cell r="A3385" t="str">
            <v>515211</v>
          </cell>
          <cell r="B3385" t="str">
            <v>ENVELOPAMENTO DE ELETRODUTOS PVC 2 DIAM. 1 1/4"</v>
          </cell>
          <cell r="C3385" t="str">
            <v>M</v>
          </cell>
          <cell r="D3385">
            <v>42.56</v>
          </cell>
        </row>
        <row r="3386">
          <cell r="A3386" t="str">
            <v>515212</v>
          </cell>
          <cell r="B3386" t="str">
            <v>ENVELOPAMENTO DE ELETRODUTOS PVC 2, DIAM. 1 1/2"</v>
          </cell>
          <cell r="C3386" t="str">
            <v>M</v>
          </cell>
          <cell r="D3386">
            <v>49.6</v>
          </cell>
        </row>
        <row r="3387">
          <cell r="A3387" t="str">
            <v>515213</v>
          </cell>
          <cell r="B3387" t="str">
            <v>ENVELOPAMENTO DE ELETRODUTOS PVC 2 DIAM. 2"</v>
          </cell>
          <cell r="C3387" t="str">
            <v>M</v>
          </cell>
          <cell r="D3387">
            <v>57.17</v>
          </cell>
        </row>
        <row r="3388">
          <cell r="A3388" t="str">
            <v>515214</v>
          </cell>
          <cell r="B3388" t="str">
            <v>ENVELOPAMENTO DE ELETRODUTOS PVC 2 DIAM. 2 1/2"</v>
          </cell>
          <cell r="C3388" t="str">
            <v>M</v>
          </cell>
          <cell r="D3388">
            <v>80.569999999999993</v>
          </cell>
        </row>
        <row r="3389">
          <cell r="A3389" t="str">
            <v>515215</v>
          </cell>
          <cell r="B3389" t="str">
            <v>ENVELOPAMENTO DE ELETRODUTOS PVC 2 DIAM. 3"</v>
          </cell>
          <cell r="C3389" t="str">
            <v>M</v>
          </cell>
          <cell r="D3389">
            <v>92.14</v>
          </cell>
        </row>
        <row r="3390">
          <cell r="A3390" t="str">
            <v>515216</v>
          </cell>
          <cell r="B3390" t="str">
            <v>ENVELOPAMENTO DE ELETRODUTOS PVC 2 DIAM. 4"</v>
          </cell>
          <cell r="C3390" t="str">
            <v>M</v>
          </cell>
          <cell r="D3390">
            <v>121</v>
          </cell>
        </row>
        <row r="3391">
          <cell r="A3391" t="str">
            <v>515217</v>
          </cell>
          <cell r="B3391" t="str">
            <v>ENVELOPAMENTO DE ELETRODUTOS PVC 1 DIAM. 1 1/4" + 1 DIAM. 1"</v>
          </cell>
          <cell r="C3391" t="str">
            <v>M</v>
          </cell>
          <cell r="D3391">
            <v>40.200000000000003</v>
          </cell>
        </row>
        <row r="3392">
          <cell r="A3392" t="str">
            <v>515218</v>
          </cell>
          <cell r="B3392" t="str">
            <v>ENVELOPAMENTO DE ELETRODUTOS PVC 1 DIAM. 4" + 1 DIAM. 3/4"</v>
          </cell>
          <cell r="C3392" t="str">
            <v>M</v>
          </cell>
          <cell r="D3392">
            <v>77.91</v>
          </cell>
        </row>
        <row r="3393">
          <cell r="A3393" t="str">
            <v>515219</v>
          </cell>
          <cell r="B3393" t="str">
            <v>ENVELOPAMENTO DE ELETRODUTOS PVC 2 DIAM. 2" + 1 DIAM. 1"</v>
          </cell>
          <cell r="C3393" t="str">
            <v>M</v>
          </cell>
          <cell r="D3393">
            <v>73.180000000000007</v>
          </cell>
        </row>
        <row r="3394">
          <cell r="A3394" t="str">
            <v>515220</v>
          </cell>
          <cell r="B3394" t="str">
            <v>ENVELOPAMENTO DE ELETRODUTOS PVC 1 DIAM. 3/4 POL. + 1 DIAM. 1 POL.</v>
          </cell>
          <cell r="C3394" t="str">
            <v>M</v>
          </cell>
          <cell r="D3394">
            <v>32.619999999999997</v>
          </cell>
        </row>
        <row r="3395">
          <cell r="A3395" t="str">
            <v>515221</v>
          </cell>
          <cell r="B3395" t="str">
            <v>ENVELOPAMENTO DE ELETRODUTOS PVC 1 DIAM. 3/4 POL. + 1 DIAM. 1 1/2 POL.</v>
          </cell>
          <cell r="C3395" t="str">
            <v>M</v>
          </cell>
          <cell r="D3395">
            <v>38.57</v>
          </cell>
        </row>
        <row r="3396">
          <cell r="A3396" t="str">
            <v>515222</v>
          </cell>
          <cell r="B3396" t="str">
            <v>ENVELOPAMENTO DE ELETRODUTOS PVC 3 DIAM. 3/4 POL. + 1 DIAM. 1 1/2 POL. + 2 DIAM. 1 POL.</v>
          </cell>
          <cell r="C3396" t="str">
            <v>M</v>
          </cell>
          <cell r="D3396">
            <v>82.16</v>
          </cell>
        </row>
        <row r="3397">
          <cell r="A3397" t="str">
            <v>515223</v>
          </cell>
          <cell r="B3397" t="str">
            <v>ENVELOPAMENTO DE ELETRODUTOS PVC 2 DIAM. 3/4 POL. + 1 DIAM. 1 POL.</v>
          </cell>
          <cell r="C3397" t="str">
            <v>M</v>
          </cell>
          <cell r="D3397">
            <v>43.66</v>
          </cell>
        </row>
        <row r="3398">
          <cell r="A3398" t="str">
            <v>515224</v>
          </cell>
          <cell r="B3398" t="str">
            <v>ENVELOPAMENTO DE ELETRODUTOS PVC 2 DIAM. 3/4 POL. + 1 DIAM. 1 1/2 POL.</v>
          </cell>
          <cell r="C3398" t="str">
            <v>M</v>
          </cell>
          <cell r="D3398">
            <v>49.76</v>
          </cell>
        </row>
        <row r="3399">
          <cell r="A3399" t="str">
            <v>515225</v>
          </cell>
          <cell r="B3399" t="str">
            <v>ENVELOPAMENTO DE ELETRODUTOS PVC 2 DIAM. 3/4 POL. + 1 DIAM. 1 1/2 POL. + 1 DIAM. 1 POL.</v>
          </cell>
          <cell r="C3399" t="str">
            <v>M</v>
          </cell>
          <cell r="D3399">
            <v>59.5</v>
          </cell>
        </row>
        <row r="3400">
          <cell r="A3400" t="str">
            <v>515226</v>
          </cell>
          <cell r="B3400" t="str">
            <v>ENVELOPAMENTO DE ELETRODUTOS PVC 2 DIAM. 1 POL. + 2 DIAM. 1 1/2 POL.</v>
          </cell>
          <cell r="C3400" t="str">
            <v>M</v>
          </cell>
          <cell r="D3400">
            <v>71.66</v>
          </cell>
        </row>
        <row r="3402">
          <cell r="A3402" t="str">
            <v>515300</v>
          </cell>
          <cell r="B3402" t="str">
            <v>RESERVADO PARA INSTALACOES PREDIAIS (515301 A 515399)</v>
          </cell>
        </row>
        <row r="3404">
          <cell r="A3404" t="str">
            <v>516000</v>
          </cell>
          <cell r="B3404" t="str">
            <v>INSTALACOES</v>
          </cell>
        </row>
        <row r="3405">
          <cell r="A3405" t="str">
            <v>516100</v>
          </cell>
          <cell r="B3405" t="str">
            <v>RESERVADO PARA INSTALACOES HIDRAULICAS/ELETRICAS (516101 A 516199)</v>
          </cell>
        </row>
        <row r="3407">
          <cell r="A3407" t="str">
            <v>517000</v>
          </cell>
          <cell r="B3407" t="str">
            <v>INSTALACOES DE PRODUCAO</v>
          </cell>
        </row>
        <row r="3408">
          <cell r="A3408" t="str">
            <v>517200</v>
          </cell>
          <cell r="B3408" t="str">
            <v>RESERVADO PARA INSTALACOES DE PRODUCAO (517201 A 517299)</v>
          </cell>
        </row>
        <row r="3410">
          <cell r="A3410" t="str">
            <v>518000</v>
          </cell>
          <cell r="B3410" t="str">
            <v>URBANIZACAO</v>
          </cell>
        </row>
        <row r="3411">
          <cell r="A3411" t="str">
            <v>518100</v>
          </cell>
          <cell r="B3411" t="str">
            <v>RESERVADO PARA URBANIZACAO (518101 A 518199)</v>
          </cell>
        </row>
        <row r="3413">
          <cell r="A3413" t="str">
            <v>519000</v>
          </cell>
          <cell r="B3413" t="str">
            <v>SERVICOS DIVERSOS</v>
          </cell>
        </row>
        <row r="3414">
          <cell r="A3414" t="str">
            <v>519200</v>
          </cell>
          <cell r="B3414" t="str">
            <v>SECCIONAMENTO DE REDE EXISTENTE</v>
          </cell>
        </row>
        <row r="3415">
          <cell r="A3415" t="str">
            <v>519201</v>
          </cell>
          <cell r="B3415" t="str">
            <v>DIAMETRO 50 MM, FERRO GALVANIZADO</v>
          </cell>
          <cell r="C3415" t="str">
            <v>UN</v>
          </cell>
          <cell r="D3415">
            <v>88.37</v>
          </cell>
        </row>
        <row r="3416">
          <cell r="A3416" t="str">
            <v>519202</v>
          </cell>
          <cell r="B3416" t="str">
            <v>DIAMETRO 75 MM FERRO GALVANIZADO</v>
          </cell>
          <cell r="C3416" t="str">
            <v>UN</v>
          </cell>
          <cell r="D3416">
            <v>91.86</v>
          </cell>
        </row>
        <row r="3417">
          <cell r="A3417" t="str">
            <v>519203</v>
          </cell>
          <cell r="B3417" t="str">
            <v>DIAMETRO 100 MM, FERRO GALVANIZADO</v>
          </cell>
          <cell r="C3417" t="str">
            <v>UN</v>
          </cell>
          <cell r="D3417">
            <v>94.9</v>
          </cell>
        </row>
        <row r="3418">
          <cell r="A3418" t="str">
            <v>519204</v>
          </cell>
          <cell r="B3418" t="str">
            <v>DIAMETRO 50 MM, FERRO FUNDIDO</v>
          </cell>
          <cell r="C3418" t="str">
            <v>UN</v>
          </cell>
          <cell r="D3418">
            <v>101.77</v>
          </cell>
        </row>
        <row r="3419">
          <cell r="A3419" t="str">
            <v>519205</v>
          </cell>
          <cell r="B3419" t="str">
            <v>DIAMETRO 75 MM, FERRO FUNDIDO</v>
          </cell>
          <cell r="C3419" t="str">
            <v>UN</v>
          </cell>
          <cell r="D3419">
            <v>105.25</v>
          </cell>
        </row>
        <row r="3420">
          <cell r="A3420" t="str">
            <v>519206</v>
          </cell>
          <cell r="B3420" t="str">
            <v>DIAMETRO 100 MM, FERRO FUNDIDO</v>
          </cell>
          <cell r="C3420" t="str">
            <v>UN</v>
          </cell>
          <cell r="D3420">
            <v>108.3</v>
          </cell>
        </row>
        <row r="3421">
          <cell r="A3421" t="str">
            <v>519207</v>
          </cell>
          <cell r="B3421" t="str">
            <v>DIAMETRO 50 MM, PVC</v>
          </cell>
          <cell r="C3421" t="str">
            <v>UN</v>
          </cell>
          <cell r="D3421">
            <v>87.15</v>
          </cell>
        </row>
        <row r="3422">
          <cell r="A3422" t="str">
            <v>519208</v>
          </cell>
          <cell r="B3422" t="str">
            <v>DIAMETRO 75 MM, PVC</v>
          </cell>
          <cell r="C3422" t="str">
            <v>UN</v>
          </cell>
          <cell r="D3422">
            <v>90.63</v>
          </cell>
        </row>
        <row r="3423">
          <cell r="A3423" t="str">
            <v>519209</v>
          </cell>
          <cell r="B3423" t="str">
            <v>DIAMETRO 100 MM, PVC</v>
          </cell>
          <cell r="C3423" t="str">
            <v>UN</v>
          </cell>
          <cell r="D3423">
            <v>93.64</v>
          </cell>
        </row>
        <row r="3424">
          <cell r="A3424" t="str">
            <v>519210</v>
          </cell>
          <cell r="B3424" t="str">
            <v>DIAMETRO 50 MM, FIBRO-CIMENTO</v>
          </cell>
          <cell r="C3424" t="str">
            <v>UN</v>
          </cell>
          <cell r="D3424">
            <v>89.57</v>
          </cell>
        </row>
        <row r="3425">
          <cell r="A3425" t="str">
            <v>519211</v>
          </cell>
          <cell r="B3425" t="str">
            <v>DIAMETRO 100 MM, FIBRO-CIMENTO</v>
          </cell>
          <cell r="C3425" t="str">
            <v>UN</v>
          </cell>
          <cell r="D3425">
            <v>96.11</v>
          </cell>
        </row>
        <row r="3426">
          <cell r="A3426" t="str">
            <v>519212</v>
          </cell>
          <cell r="B3426" t="str">
            <v>DIAMETRO 150 MM, FIBRO-CIMENTO</v>
          </cell>
          <cell r="C3426" t="str">
            <v>UN</v>
          </cell>
          <cell r="D3426">
            <v>112.47</v>
          </cell>
        </row>
        <row r="3427">
          <cell r="A3427" t="str">
            <v>519213</v>
          </cell>
          <cell r="B3427" t="str">
            <v>DIAMETRO 200 MM, FIBRO-CIMENTO</v>
          </cell>
          <cell r="C3427" t="str">
            <v>UN</v>
          </cell>
          <cell r="D3427">
            <v>121.09</v>
          </cell>
        </row>
        <row r="3428">
          <cell r="A3428" t="str">
            <v>519214</v>
          </cell>
          <cell r="B3428" t="str">
            <v>DIAMETRO 150 MM, FERRO FUNDIDO</v>
          </cell>
          <cell r="C3428" t="str">
            <v>UN</v>
          </cell>
          <cell r="D3428">
            <v>129.28</v>
          </cell>
        </row>
        <row r="3429">
          <cell r="A3429" t="str">
            <v>519215</v>
          </cell>
          <cell r="B3429" t="str">
            <v>DIAMETRO 200 MM, FERRO FUNDIDO</v>
          </cell>
          <cell r="C3429" t="str">
            <v>UN</v>
          </cell>
          <cell r="D3429">
            <v>137.97</v>
          </cell>
        </row>
        <row r="3430">
          <cell r="A3430" t="str">
            <v>519216</v>
          </cell>
          <cell r="B3430" t="str">
            <v>DIAMETRO 250 MM, FERRO FUNDIDO</v>
          </cell>
          <cell r="C3430" t="str">
            <v>UN</v>
          </cell>
          <cell r="D3430">
            <v>166.91</v>
          </cell>
        </row>
        <row r="3431">
          <cell r="A3431" t="str">
            <v>519217</v>
          </cell>
          <cell r="B3431" t="str">
            <v>DIAMETRO 150 MM, PVC</v>
          </cell>
          <cell r="C3431" t="str">
            <v>UN</v>
          </cell>
          <cell r="D3431">
            <v>97.82</v>
          </cell>
        </row>
        <row r="3433">
          <cell r="A3433" t="str">
            <v>519300</v>
          </cell>
          <cell r="B3433" t="str">
            <v>RESERVADO PARA SERVICOS DIVERSOS (519301 A 519399)</v>
          </cell>
        </row>
        <row r="3435">
          <cell r="A3435" t="str">
            <v>521000</v>
          </cell>
          <cell r="B3435" t="str">
            <v>SERVICOS REFERENTES A POCOS TUBULARES PROFUNDOS</v>
          </cell>
        </row>
        <row r="3436">
          <cell r="A3436" t="str">
            <v>521100</v>
          </cell>
          <cell r="B3436" t="str">
            <v>RESERVADO PARA SERVICOS REFERENTES A POCOS TUBULARES PROFUNDOS (521101 A 521999)</v>
          </cell>
        </row>
        <row r="3438">
          <cell r="A3438" t="str">
            <v>522000</v>
          </cell>
          <cell r="B3438" t="str">
            <v>SERVICOS ESPECIAIS</v>
          </cell>
        </row>
        <row r="3439">
          <cell r="A3439" t="str">
            <v>522500</v>
          </cell>
          <cell r="B3439" t="str">
            <v>TRAVESSIA - RESERVADO PARA TRAVESSIA (522501 A 522599)</v>
          </cell>
        </row>
        <row r="3441">
          <cell r="A3441" t="str">
            <v>522600</v>
          </cell>
          <cell r="B3441" t="str">
            <v>MAO DE OBRA</v>
          </cell>
        </row>
        <row r="3442">
          <cell r="A3442" t="str">
            <v>522601</v>
          </cell>
          <cell r="B3442" t="str">
            <v>MAO DE OBRA - BROCA DE CONCRETO, DIAM. 15 CM</v>
          </cell>
          <cell r="C3442" t="str">
            <v>M</v>
          </cell>
          <cell r="D3442">
            <v>15.05</v>
          </cell>
        </row>
        <row r="3443">
          <cell r="A3443" t="str">
            <v>522602</v>
          </cell>
          <cell r="B3443" t="str">
            <v>MAO DE OBRA - BROCA DE CONCRETO, DIAMETRO 20 CM</v>
          </cell>
          <cell r="C3443" t="str">
            <v>M</v>
          </cell>
          <cell r="D3443">
            <v>16.489999999999998</v>
          </cell>
        </row>
        <row r="3444">
          <cell r="A3444" t="str">
            <v>522603</v>
          </cell>
          <cell r="B3444" t="str">
            <v>MAO DE OBRA - BROCA DE CONCRETO, DIAM. 25 CM</v>
          </cell>
          <cell r="C3444" t="str">
            <v>M</v>
          </cell>
          <cell r="D3444">
            <v>18.23</v>
          </cell>
        </row>
        <row r="3445">
          <cell r="A3445" t="str">
            <v>522604</v>
          </cell>
          <cell r="B3445" t="str">
            <v>MAO DE OBRA - FORMA DE MADEIRA COMUM</v>
          </cell>
          <cell r="C3445" t="str">
            <v>M2</v>
          </cell>
          <cell r="D3445">
            <v>18.18</v>
          </cell>
        </row>
        <row r="3446">
          <cell r="A3446" t="str">
            <v>522605</v>
          </cell>
          <cell r="B3446" t="str">
            <v>MAO DE OBRA - FORMA PLANA DE MADEIRA ESTRUTURA</v>
          </cell>
          <cell r="C3446" t="str">
            <v>M2</v>
          </cell>
          <cell r="D3446">
            <v>15.66</v>
          </cell>
        </row>
        <row r="3447">
          <cell r="A3447" t="str">
            <v>522606</v>
          </cell>
          <cell r="B3447" t="str">
            <v>MAO DE OBRA - FORMA PLANA DE MADEIRA APARENTE</v>
          </cell>
          <cell r="C3447" t="str">
            <v>M2</v>
          </cell>
          <cell r="D3447">
            <v>15.66</v>
          </cell>
        </row>
        <row r="3448">
          <cell r="A3448" t="str">
            <v>522607</v>
          </cell>
          <cell r="B3448" t="str">
            <v>MAO DE OBRA - ARMACAO ACO CA-50/CA-60</v>
          </cell>
          <cell r="C3448" t="str">
            <v>KG</v>
          </cell>
          <cell r="D3448">
            <v>1.38</v>
          </cell>
        </row>
        <row r="3449">
          <cell r="A3449" t="str">
            <v>522608</v>
          </cell>
          <cell r="B3449" t="str">
            <v>MAO DE OBRA - CONCRETO ESTRUTURAL</v>
          </cell>
          <cell r="C3449" t="str">
            <v>M3</v>
          </cell>
          <cell r="D3449">
            <v>17.32</v>
          </cell>
        </row>
        <row r="3450">
          <cell r="A3450" t="str">
            <v>522609</v>
          </cell>
          <cell r="B3450" t="str">
            <v>MAO DE OBRA - ALVENARIA ELEV., 1/2 TIJOLO COMUM</v>
          </cell>
          <cell r="C3450" t="str">
            <v>M2</v>
          </cell>
          <cell r="D3450">
            <v>22.66</v>
          </cell>
        </row>
        <row r="3451">
          <cell r="A3451" t="str">
            <v>522610</v>
          </cell>
          <cell r="B3451" t="str">
            <v>MAO DE OBRA - ALVENARIA ELEV., 1 TIJOLO COMUM</v>
          </cell>
          <cell r="C3451" t="str">
            <v>M2</v>
          </cell>
          <cell r="D3451">
            <v>37.69</v>
          </cell>
        </row>
        <row r="3452">
          <cell r="A3452" t="str">
            <v>522611</v>
          </cell>
          <cell r="B3452" t="str">
            <v>MAO DE OBRA - ALVENARIA ELEV, 1/2 TIJOLO A VISTA</v>
          </cell>
          <cell r="C3452" t="str">
            <v>M2</v>
          </cell>
          <cell r="D3452">
            <v>30.13</v>
          </cell>
        </row>
        <row r="3453">
          <cell r="A3453" t="str">
            <v>522612</v>
          </cell>
          <cell r="B3453" t="str">
            <v>MAO DE OBRA - ALVENARIA ELEV., 1 TIJOLO A VISTA</v>
          </cell>
          <cell r="C3453" t="str">
            <v>M2</v>
          </cell>
          <cell r="D3453">
            <v>45.16</v>
          </cell>
        </row>
        <row r="3454">
          <cell r="A3454" t="str">
            <v>522613</v>
          </cell>
          <cell r="B3454" t="str">
            <v>MAO DE OBRA - ALVENARIA DE ELEVACAO,TIJOLO CERAMICA,8 FUROS,ESPELHO</v>
          </cell>
          <cell r="C3454" t="str">
            <v>M2</v>
          </cell>
          <cell r="D3454">
            <v>14.6</v>
          </cell>
        </row>
        <row r="3455">
          <cell r="A3455" t="str">
            <v>522614</v>
          </cell>
          <cell r="B3455" t="str">
            <v>MAO DE OBRA - ALVENARIA DE ELEVACAO,TIJOLO CERAMICA,8 FUROS,CHATO</v>
          </cell>
          <cell r="C3455" t="str">
            <v>M2</v>
          </cell>
          <cell r="D3455">
            <v>24.35</v>
          </cell>
        </row>
        <row r="3456">
          <cell r="A3456" t="str">
            <v>522615</v>
          </cell>
          <cell r="B3456" t="str">
            <v>MAO DE OBRA - COBERTURA COM TELHA FRANCESA</v>
          </cell>
          <cell r="C3456" t="str">
            <v>M2</v>
          </cell>
          <cell r="D3456">
            <v>28.51</v>
          </cell>
        </row>
        <row r="3457">
          <cell r="A3457" t="str">
            <v>522616</v>
          </cell>
          <cell r="B3457" t="str">
            <v>MAO DE OBRA - COBERTURA COM TELHA FIBRO CIMENTO ONDULADO</v>
          </cell>
          <cell r="C3457" t="str">
            <v>M2</v>
          </cell>
          <cell r="D3457">
            <v>22.39</v>
          </cell>
        </row>
        <row r="3458">
          <cell r="A3458" t="str">
            <v>522617</v>
          </cell>
          <cell r="B3458" t="str">
            <v>MAO DE OBRA - COBERTURA COM TELHA FIBRO CIMENTO ESTR. L = 49 CM</v>
          </cell>
          <cell r="C3458" t="str">
            <v>M2</v>
          </cell>
          <cell r="D3458">
            <v>9.8800000000000008</v>
          </cell>
        </row>
        <row r="3459">
          <cell r="A3459" t="str">
            <v>522618</v>
          </cell>
          <cell r="B3459" t="str">
            <v>MAO DE OBRA - COBERTURA COM TELHA FIBRO CIMENTO ESTR. L = 90 CM</v>
          </cell>
          <cell r="C3459" t="str">
            <v>M2</v>
          </cell>
          <cell r="D3459">
            <v>10.91</v>
          </cell>
        </row>
        <row r="3460">
          <cell r="A3460" t="str">
            <v>522619</v>
          </cell>
          <cell r="B3460" t="str">
            <v>MAO DE OBRA - LAJE PRE FABRICADA H-8 PARA FORRO COM CAPA DE 3 CM</v>
          </cell>
          <cell r="C3460" t="str">
            <v>M2</v>
          </cell>
          <cell r="D3460">
            <v>18.2</v>
          </cell>
        </row>
        <row r="3461">
          <cell r="A3461" t="str">
            <v>522620</v>
          </cell>
          <cell r="B3461" t="str">
            <v>MAO DE OBRA - PORTA EXTERNA DE CEDRO, 1 FOLHA</v>
          </cell>
          <cell r="C3461" t="str">
            <v>M2</v>
          </cell>
          <cell r="D3461">
            <v>38.07</v>
          </cell>
        </row>
        <row r="3462">
          <cell r="A3462" t="str">
            <v>522621</v>
          </cell>
          <cell r="B3462" t="str">
            <v>MAO DE OBRA - PORTA INTERNA DE CEDRO, 1 FOLHA</v>
          </cell>
          <cell r="C3462" t="str">
            <v>M2</v>
          </cell>
          <cell r="D3462">
            <v>57.26</v>
          </cell>
        </row>
        <row r="3463">
          <cell r="A3463" t="str">
            <v>522622</v>
          </cell>
          <cell r="B3463" t="str">
            <v>MAO DE OBRA - JANELA BASCULANTE DE FERRO</v>
          </cell>
          <cell r="C3463" t="str">
            <v>M2</v>
          </cell>
          <cell r="D3463">
            <v>24.08</v>
          </cell>
        </row>
        <row r="3464">
          <cell r="A3464" t="str">
            <v>522623</v>
          </cell>
          <cell r="B3464" t="str">
            <v>MAO DE OBRA - JANELA CORRER OU MAXIM AIR DE FERRO</v>
          </cell>
          <cell r="C3464" t="str">
            <v>M2</v>
          </cell>
          <cell r="D3464">
            <v>29.63</v>
          </cell>
        </row>
        <row r="3465">
          <cell r="A3465" t="str">
            <v>522624</v>
          </cell>
          <cell r="B3465" t="str">
            <v>MAO DE OBRA - JANELA BASCULANTE DE ALUMINIO</v>
          </cell>
          <cell r="C3465" t="str">
            <v>M2</v>
          </cell>
          <cell r="D3465">
            <v>32.090000000000003</v>
          </cell>
        </row>
        <row r="3466">
          <cell r="A3466" t="str">
            <v>522625</v>
          </cell>
          <cell r="B3466" t="str">
            <v>MAO DE OBRA - JANELA DE CORRER OU MAXIM AIR DE ALUMINIO</v>
          </cell>
          <cell r="C3466" t="str">
            <v>M2</v>
          </cell>
          <cell r="D3466">
            <v>36.96</v>
          </cell>
        </row>
        <row r="3467">
          <cell r="A3467" t="str">
            <v>522626</v>
          </cell>
          <cell r="B3467" t="str">
            <v>MAO DE OBRA - PORTA DE ENTRADA DE ALUMINIO COM 1 FOLHA ABRIR</v>
          </cell>
          <cell r="C3467" t="str">
            <v>M2</v>
          </cell>
          <cell r="D3467">
            <v>32.21</v>
          </cell>
        </row>
        <row r="3468">
          <cell r="A3468" t="str">
            <v>522627</v>
          </cell>
          <cell r="B3468" t="str">
            <v>MAO DE OBRA - FECHADURA PARA PORTA</v>
          </cell>
          <cell r="C3468" t="str">
            <v>UN</v>
          </cell>
          <cell r="D3468">
            <v>2.0299999999999998</v>
          </cell>
        </row>
        <row r="3469">
          <cell r="A3469" t="str">
            <v>522628</v>
          </cell>
          <cell r="B3469" t="str">
            <v>MAO DE OBRA - VIDRO PLANO DUPLO/TRIPLO</v>
          </cell>
          <cell r="C3469" t="str">
            <v>M2</v>
          </cell>
          <cell r="D3469">
            <v>20.239999999999998</v>
          </cell>
        </row>
        <row r="3470">
          <cell r="A3470" t="str">
            <v>522629</v>
          </cell>
          <cell r="B3470" t="str">
            <v>MAO DE OBRA - CHAPISCO</v>
          </cell>
          <cell r="C3470" t="str">
            <v>M2</v>
          </cell>
          <cell r="D3470">
            <v>3.15</v>
          </cell>
        </row>
        <row r="3471">
          <cell r="A3471" t="str">
            <v>522630</v>
          </cell>
          <cell r="B3471" t="str">
            <v>MAO DE OBRA - EMBOCO</v>
          </cell>
          <cell r="C3471" t="str">
            <v>M2</v>
          </cell>
          <cell r="D3471">
            <v>11.86</v>
          </cell>
        </row>
        <row r="3472">
          <cell r="A3472" t="str">
            <v>522631</v>
          </cell>
          <cell r="B3472" t="str">
            <v>MAO DE OBRA - REBOCO</v>
          </cell>
          <cell r="C3472" t="str">
            <v>M2</v>
          </cell>
          <cell r="D3472">
            <v>7.9</v>
          </cell>
        </row>
        <row r="3473">
          <cell r="A3473" t="str">
            <v>522632</v>
          </cell>
          <cell r="B3473" t="str">
            <v>MAO DE OBRA - REVESTIMENTO COM AZULEJO</v>
          </cell>
          <cell r="C3473" t="str">
            <v>M2</v>
          </cell>
          <cell r="D3473">
            <v>31.14</v>
          </cell>
        </row>
        <row r="3474">
          <cell r="A3474" t="str">
            <v>522633</v>
          </cell>
          <cell r="B3474" t="str">
            <v>MAO DE OBRA - EXECUCAO PASSEIO CIMENTADO</v>
          </cell>
          <cell r="C3474" t="str">
            <v>M2</v>
          </cell>
          <cell r="D3474">
            <v>4.92</v>
          </cell>
        </row>
        <row r="3475">
          <cell r="A3475" t="str">
            <v>522634</v>
          </cell>
          <cell r="B3475" t="str">
            <v>MAO DE OBRA - CONTRAPISO DE CONCRETO NAO ESTRUTURAL</v>
          </cell>
          <cell r="C3475" t="str">
            <v>M3</v>
          </cell>
          <cell r="D3475">
            <v>17.32</v>
          </cell>
        </row>
        <row r="3476">
          <cell r="A3476" t="str">
            <v>522635</v>
          </cell>
          <cell r="B3476" t="str">
            <v>MAO DE OBRA - PISO EXTERNO DE CONCRETO NAO ESTRUTURAL</v>
          </cell>
          <cell r="C3476" t="str">
            <v>M3</v>
          </cell>
          <cell r="D3476">
            <v>27.09</v>
          </cell>
        </row>
        <row r="3477">
          <cell r="A3477" t="str">
            <v>522636</v>
          </cell>
          <cell r="B3477" t="str">
            <v>MAO DE OBRA - PISO CIMENTADO LISO</v>
          </cell>
          <cell r="C3477" t="str">
            <v>M2</v>
          </cell>
          <cell r="D3477">
            <v>12.54</v>
          </cell>
        </row>
        <row r="3478">
          <cell r="A3478" t="str">
            <v>522637</v>
          </cell>
          <cell r="B3478" t="str">
            <v>MAO DE OBRA - PISO CERAMICO</v>
          </cell>
          <cell r="C3478" t="str">
            <v>M2</v>
          </cell>
          <cell r="D3478">
            <v>18.559999999999999</v>
          </cell>
        </row>
        <row r="3479">
          <cell r="A3479" t="str">
            <v>522638</v>
          </cell>
          <cell r="B3479" t="str">
            <v>MAO DE OBRA - PISO VINILICO</v>
          </cell>
          <cell r="C3479" t="str">
            <v>M2</v>
          </cell>
          <cell r="D3479">
            <v>12.36</v>
          </cell>
        </row>
        <row r="3480">
          <cell r="A3480" t="str">
            <v>522639</v>
          </cell>
          <cell r="B3480" t="str">
            <v>MAO DE OBRA - PISO DE BORRACHA</v>
          </cell>
          <cell r="C3480" t="str">
            <v>M2</v>
          </cell>
          <cell r="D3480">
            <v>20.81</v>
          </cell>
        </row>
        <row r="3481">
          <cell r="A3481" t="str">
            <v>522640</v>
          </cell>
          <cell r="B3481" t="str">
            <v>MAO DE OBRA - IMPERMEABILIZACAO RIGIDA COM ARGAMASSA</v>
          </cell>
          <cell r="C3481" t="str">
            <v>M2</v>
          </cell>
          <cell r="D3481">
            <v>23.82</v>
          </cell>
        </row>
        <row r="3482">
          <cell r="A3482" t="str">
            <v>522641</v>
          </cell>
          <cell r="B3482" t="str">
            <v>MAO DE OBRA - IMPERMEABILIZACAO BETUMINOSA</v>
          </cell>
          <cell r="C3482" t="str">
            <v>M2</v>
          </cell>
          <cell r="D3482">
            <v>1.94</v>
          </cell>
        </row>
        <row r="3483">
          <cell r="A3483" t="str">
            <v>522642</v>
          </cell>
          <cell r="B3483" t="str">
            <v>MAO DE OBRA - PINTURA A CAL</v>
          </cell>
          <cell r="C3483" t="str">
            <v>M2</v>
          </cell>
          <cell r="D3483">
            <v>2.93</v>
          </cell>
        </row>
        <row r="3484">
          <cell r="A3484" t="str">
            <v>522643</v>
          </cell>
          <cell r="B3484" t="str">
            <v>MAO DE OBRA - PINTURA LATEX, SEM MASSA CORRIDA</v>
          </cell>
          <cell r="C3484" t="str">
            <v>M2</v>
          </cell>
          <cell r="D3484">
            <v>6.31</v>
          </cell>
        </row>
        <row r="3485">
          <cell r="A3485" t="str">
            <v>522644</v>
          </cell>
          <cell r="B3485" t="str">
            <v>MAO DE OBRA - PINTURA LATEX, COM MASSA CORRIDA</v>
          </cell>
          <cell r="C3485" t="str">
            <v>M2</v>
          </cell>
          <cell r="D3485">
            <v>8.81</v>
          </cell>
        </row>
        <row r="3486">
          <cell r="A3486" t="str">
            <v>522645</v>
          </cell>
          <cell r="B3486" t="str">
            <v>MAO DE OBRA - PINTURA A OLEO, SEM MASSA CORRIDA</v>
          </cell>
          <cell r="C3486" t="str">
            <v>M2</v>
          </cell>
          <cell r="D3486">
            <v>5.25</v>
          </cell>
        </row>
        <row r="3487">
          <cell r="A3487" t="str">
            <v>522646</v>
          </cell>
          <cell r="B3487" t="str">
            <v>MAO DE OBRA - PINTURA A OLEO, COM MASSA CORRIDA</v>
          </cell>
          <cell r="C3487" t="str">
            <v>M2</v>
          </cell>
          <cell r="D3487">
            <v>9.49</v>
          </cell>
        </row>
        <row r="3488">
          <cell r="A3488" t="str">
            <v>522647</v>
          </cell>
          <cell r="B3488" t="str">
            <v>MAO DE OBRA - PINTURA ESMALTE, SEM MASSA CORRIDA</v>
          </cell>
          <cell r="C3488" t="str">
            <v>M2</v>
          </cell>
          <cell r="D3488">
            <v>5.25</v>
          </cell>
        </row>
        <row r="3489">
          <cell r="A3489" t="str">
            <v>522648</v>
          </cell>
          <cell r="B3489" t="str">
            <v>MAO DE OBRA - PINTURA ESMALTE, COM MASSA CORRIDA</v>
          </cell>
          <cell r="C3489" t="str">
            <v>M2</v>
          </cell>
          <cell r="D3489">
            <v>9.82</v>
          </cell>
        </row>
        <row r="3490">
          <cell r="A3490" t="str">
            <v>522649</v>
          </cell>
          <cell r="B3490" t="str">
            <v>MAO DE OBRA - PINTURA EM METAL</v>
          </cell>
          <cell r="C3490" t="str">
            <v>M2</v>
          </cell>
          <cell r="D3490">
            <v>11.18</v>
          </cell>
        </row>
        <row r="3492">
          <cell r="A3492" t="str">
            <v>522700</v>
          </cell>
          <cell r="B3492" t="str">
            <v>DIVERSOS</v>
          </cell>
        </row>
        <row r="3493">
          <cell r="A3493" t="str">
            <v>522800</v>
          </cell>
          <cell r="B3493" t="str">
            <v>OBRAS LOCALIZADAS</v>
          </cell>
        </row>
        <row r="3494">
          <cell r="A3494" t="str">
            <v>522801</v>
          </cell>
          <cell r="B3494" t="str">
            <v>CONSTRUCAO DO RESERVATORIO APOIADO DE ALVENARIA 09 M3 - CORPO PADRAO</v>
          </cell>
          <cell r="C3494" t="str">
            <v>GB</v>
          </cell>
          <cell r="D3494">
            <v>10257.49</v>
          </cell>
        </row>
        <row r="3495">
          <cell r="A3495" t="str">
            <v>522802</v>
          </cell>
          <cell r="B3495" t="str">
            <v>CONSTRUCAO DO RESERVATORIO APOIADO DE ALVENARIA 16 M3 - CORPO PADRAO</v>
          </cell>
          <cell r="C3495" t="str">
            <v>GB</v>
          </cell>
          <cell r="D3495">
            <v>11772.41</v>
          </cell>
        </row>
        <row r="3496">
          <cell r="A3496" t="str">
            <v>522803</v>
          </cell>
          <cell r="B3496" t="str">
            <v>CONSTRUCAO DO RESERVATORIO APOIADO DE ALVENARIA 30 M3 - CORPO PADRAO</v>
          </cell>
          <cell r="C3496" t="str">
            <v>GB</v>
          </cell>
          <cell r="D3496">
            <v>26714.65</v>
          </cell>
        </row>
        <row r="3497">
          <cell r="A3497" t="str">
            <v>522804</v>
          </cell>
          <cell r="B3497" t="str">
            <v>CONSTRUCAO DO RESERVATORIO APOIADO DE ALVENARIA 50 M3 - CORPO PADRAO</v>
          </cell>
          <cell r="C3497" t="str">
            <v>GB</v>
          </cell>
          <cell r="D3497">
            <v>37872.29</v>
          </cell>
        </row>
        <row r="3498">
          <cell r="A3498" t="str">
            <v>522805</v>
          </cell>
          <cell r="B3498" t="str">
            <v>CONSTRUCAO DO RESERVATORIO APOIADO DE CONCRETO 50 M3 - CORPO PADRAO</v>
          </cell>
          <cell r="C3498" t="str">
            <v>GB</v>
          </cell>
          <cell r="D3498">
            <v>28964.66</v>
          </cell>
        </row>
        <row r="3499">
          <cell r="A3499" t="str">
            <v>522806</v>
          </cell>
          <cell r="B3499" t="str">
            <v>CONSTRUCAO DO RESERVATORIO APOIADO DE CONCRETO 75 M3 - CORPO PADRAO</v>
          </cell>
          <cell r="C3499" t="str">
            <v>GB</v>
          </cell>
          <cell r="D3499">
            <v>34728.129999999997</v>
          </cell>
        </row>
        <row r="3500">
          <cell r="A3500" t="str">
            <v>522807</v>
          </cell>
          <cell r="B3500" t="str">
            <v>CONSTRUCAO DO RESERVATORIO APOIADO DE CONCRETO 100 M3 - CORPO PADRAO</v>
          </cell>
          <cell r="C3500" t="str">
            <v>GB</v>
          </cell>
          <cell r="D3500">
            <v>41169.879999999997</v>
          </cell>
        </row>
        <row r="3501">
          <cell r="A3501" t="str">
            <v>522808</v>
          </cell>
          <cell r="B3501" t="str">
            <v>CONSTRUCAO DO RESERVATORIO APOIADO DE CONCRETO 150 M3 - CORPO PADRAO</v>
          </cell>
          <cell r="C3501" t="str">
            <v>GB</v>
          </cell>
          <cell r="D3501">
            <v>52163.86</v>
          </cell>
        </row>
        <row r="3502">
          <cell r="A3502" t="str">
            <v>522809</v>
          </cell>
          <cell r="B3502" t="str">
            <v>CONSTRUCAO DO RESERVATORIO APOIADO DE CONCRETO 200 M3 - CORPO PADRAO</v>
          </cell>
          <cell r="C3502" t="str">
            <v>GB</v>
          </cell>
          <cell r="D3502">
            <v>62556.37</v>
          </cell>
        </row>
        <row r="3503">
          <cell r="A3503" t="str">
            <v>522810</v>
          </cell>
          <cell r="B3503" t="str">
            <v>CONSTRUCAO DO RESERVATORIO APOIADO DE CONCRETO 250 M3 - CORPO PADRAO</v>
          </cell>
          <cell r="C3503" t="str">
            <v>GB</v>
          </cell>
          <cell r="D3503">
            <v>75871.64</v>
          </cell>
        </row>
        <row r="3504">
          <cell r="A3504" t="str">
            <v>522811</v>
          </cell>
          <cell r="B3504" t="str">
            <v>CONSTRUCAO DO RESERVATORIO APOIADO DE CONCRETO 300 M3 - CORPO PADRAO</v>
          </cell>
          <cell r="C3504" t="str">
            <v>GB</v>
          </cell>
          <cell r="D3504">
            <v>82708.2</v>
          </cell>
        </row>
        <row r="3505">
          <cell r="A3505" t="str">
            <v>522812</v>
          </cell>
          <cell r="B3505" t="str">
            <v>CONSTRUCAO DO RESERVATORIO APOIADO DE CONCRETO 350 M3 - CORPO PADRAO</v>
          </cell>
          <cell r="C3505" t="str">
            <v>GB</v>
          </cell>
          <cell r="D3505">
            <v>90024.4</v>
          </cell>
        </row>
        <row r="3506">
          <cell r="A3506" t="str">
            <v>522813</v>
          </cell>
          <cell r="B3506" t="str">
            <v>CONSTRUCAO DO RESERVATORIO APOIADO DE CONCRETO 400 M3 - CORPO PADRAO</v>
          </cell>
          <cell r="C3506" t="str">
            <v>GB</v>
          </cell>
          <cell r="D3506">
            <v>99918.09</v>
          </cell>
        </row>
        <row r="3507">
          <cell r="A3507" t="str">
            <v>522814</v>
          </cell>
          <cell r="B3507" t="str">
            <v>CONSTRUCAO DO RESERVATORIO APOIADO DE CONCRETO 450 M3 - CORPO PADRAO</v>
          </cell>
          <cell r="C3507" t="str">
            <v>GB</v>
          </cell>
          <cell r="D3507">
            <v>108090.58</v>
          </cell>
        </row>
        <row r="3508">
          <cell r="A3508" t="str">
            <v>522815</v>
          </cell>
          <cell r="B3508" t="str">
            <v>CONSTRUCAO DO RESERVATORIO APOIADO DE CONCRETO 500 M3 - CORPO PADRAO</v>
          </cell>
          <cell r="C3508" t="str">
            <v>GB</v>
          </cell>
          <cell r="D3508">
            <v>119346.15</v>
          </cell>
        </row>
        <row r="3509">
          <cell r="A3509" t="str">
            <v>522816</v>
          </cell>
          <cell r="B3509" t="str">
            <v>CONSTRUCAO DO RESERVATORIO APOIADO DE CONCRETO 600 M3 - CORPO PADRAO</v>
          </cell>
          <cell r="C3509" t="str">
            <v>GB</v>
          </cell>
          <cell r="D3509">
            <v>134050.56</v>
          </cell>
        </row>
        <row r="3510">
          <cell r="A3510" t="str">
            <v>522817</v>
          </cell>
          <cell r="B3510" t="str">
            <v>CONSTRUCAO DO RESERVATORIO APOIADO DE CONCRETO 700 M3 - CORPO PADRAO</v>
          </cell>
          <cell r="C3510" t="str">
            <v>GB</v>
          </cell>
          <cell r="D3510">
            <v>151112.51</v>
          </cell>
        </row>
        <row r="3511">
          <cell r="A3511" t="str">
            <v>522818</v>
          </cell>
          <cell r="B3511" t="str">
            <v>CONSTRUCAO DO RESERVATORIO APOIADO DE CONCRETO 750 M3 - CORPO PADRAO</v>
          </cell>
          <cell r="C3511" t="str">
            <v>GB</v>
          </cell>
          <cell r="D3511">
            <v>161038.75</v>
          </cell>
        </row>
        <row r="3512">
          <cell r="A3512" t="str">
            <v>522819</v>
          </cell>
          <cell r="B3512" t="str">
            <v>CONSTRUCAO DO RESERVATORIO APOIADO DE CONCRETO 1.000 M3 - CORPO PADRAO</v>
          </cell>
          <cell r="C3512" t="str">
            <v>GB</v>
          </cell>
          <cell r="D3512">
            <v>206295.19</v>
          </cell>
        </row>
        <row r="3513">
          <cell r="A3513" t="str">
            <v>522820</v>
          </cell>
          <cell r="B3513" t="str">
            <v>CONSTRUCAO DO RESERVATORIO APOIADO DE CONCRETO 1.500 M3 - CORPO PADRAO</v>
          </cell>
          <cell r="C3513" t="str">
            <v>GB</v>
          </cell>
          <cell r="D3513">
            <v>277159.67</v>
          </cell>
        </row>
        <row r="3514">
          <cell r="A3514" t="str">
            <v>522821</v>
          </cell>
          <cell r="B3514" t="str">
            <v>CONSTRUCAO DO RESERVATORIO APOIADO DE CONCRETO 2.000 M3 - CORPO PADRAO</v>
          </cell>
          <cell r="C3514" t="str">
            <v>GB</v>
          </cell>
          <cell r="D3514">
            <v>330371.14</v>
          </cell>
        </row>
        <row r="3515">
          <cell r="A3515" t="str">
            <v>522822</v>
          </cell>
          <cell r="B3515" t="str">
            <v>CONSTRUCAO DA ETA 12 L/S - 1 MODULO - CORPO PADRAO</v>
          </cell>
          <cell r="C3515" t="str">
            <v>GB</v>
          </cell>
          <cell r="D3515">
            <v>105958.91</v>
          </cell>
        </row>
        <row r="3516">
          <cell r="A3516" t="str">
            <v>522823</v>
          </cell>
          <cell r="B3516" t="str">
            <v>CONSTRUCAO DA ETA 16 L/S - 1 MODULO - CORPO PADRAO</v>
          </cell>
          <cell r="C3516" t="str">
            <v>GB</v>
          </cell>
          <cell r="D3516">
            <v>124061.28</v>
          </cell>
        </row>
        <row r="3517">
          <cell r="A3517" t="str">
            <v>522824</v>
          </cell>
          <cell r="B3517" t="str">
            <v>CONSTRUCAO DA ETA 20 L/S - 1 MODULO - CORPO PADRAO</v>
          </cell>
          <cell r="C3517" t="str">
            <v>GB</v>
          </cell>
          <cell r="D3517">
            <v>143266.70000000001</v>
          </cell>
        </row>
        <row r="3518">
          <cell r="A3518" t="str">
            <v>522825</v>
          </cell>
          <cell r="B3518" t="str">
            <v>CONSTRUCAO DA ETA 25 L/S - 1 MODULO - CORPO PADRAO</v>
          </cell>
          <cell r="C3518" t="str">
            <v>GB</v>
          </cell>
          <cell r="D3518">
            <v>168047.38</v>
          </cell>
        </row>
        <row r="3519">
          <cell r="A3519" t="str">
            <v>522826</v>
          </cell>
          <cell r="B3519" t="str">
            <v>CONSTRUCAO DA CASA QUIMICA TIPO A - CORPO PADRAO</v>
          </cell>
          <cell r="C3519" t="str">
            <v>GB</v>
          </cell>
          <cell r="D3519">
            <v>81272.72</v>
          </cell>
        </row>
        <row r="3520">
          <cell r="A3520" t="str">
            <v>522827</v>
          </cell>
          <cell r="B3520" t="str">
            <v>CONSTRUCAO DA CASA DE QUIMICA TIPO "B" - CORPO PADRAO</v>
          </cell>
          <cell r="C3520" t="str">
            <v>GB</v>
          </cell>
          <cell r="D3520">
            <v>89442.46</v>
          </cell>
        </row>
        <row r="3521">
          <cell r="A3521" t="str">
            <v>522828</v>
          </cell>
          <cell r="B3521" t="str">
            <v>CONSTRUCAO DO ESCRITORIO TIPO "B" - CORPO PADRAO</v>
          </cell>
          <cell r="C3521" t="str">
            <v>GB</v>
          </cell>
          <cell r="D3521">
            <v>54003.49</v>
          </cell>
        </row>
        <row r="3522">
          <cell r="A3522" t="str">
            <v>522829</v>
          </cell>
          <cell r="B3522" t="str">
            <v>CONSTRUCAO DO ESCRITORIO TIPO "C" - CORPO PADRAO</v>
          </cell>
          <cell r="C3522" t="str">
            <v>GB</v>
          </cell>
          <cell r="D3522">
            <v>54578.33</v>
          </cell>
        </row>
        <row r="3523">
          <cell r="A3523" t="str">
            <v>522830</v>
          </cell>
          <cell r="B3523" t="str">
            <v>CONSTRUCAO DO ESCRITORIO TIPO "J" - CORPO PADRAO</v>
          </cell>
          <cell r="C3523" t="str">
            <v>GB</v>
          </cell>
          <cell r="D3523">
            <v>72206.490000000005</v>
          </cell>
        </row>
        <row r="3524">
          <cell r="A3524" t="str">
            <v>522831</v>
          </cell>
          <cell r="B3524" t="str">
            <v>CONSTRUCAO DA EEA TIPO "A" COM SALA DE HIPOCLORACAO E FLUORETACAO - CORPO PADRAO</v>
          </cell>
          <cell r="C3524" t="str">
            <v>GB</v>
          </cell>
          <cell r="D3524">
            <v>35308.82</v>
          </cell>
        </row>
        <row r="3525">
          <cell r="A3525" t="str">
            <v>522832</v>
          </cell>
          <cell r="B3525" t="str">
            <v>CONSTRUCAO DA EEA TIPO "Q1" - PROF. 2,95 M - CORPO PADRAO</v>
          </cell>
          <cell r="C3525" t="str">
            <v>GB</v>
          </cell>
          <cell r="D3525">
            <v>11301.94</v>
          </cell>
        </row>
        <row r="3526">
          <cell r="A3526" t="str">
            <v>522833</v>
          </cell>
          <cell r="B3526" t="str">
            <v>CONSTRUCAO DA EEE TIPO "AO", PROF. 4,00 M - CORPO PADRAO</v>
          </cell>
          <cell r="C3526" t="str">
            <v>GB</v>
          </cell>
          <cell r="D3526">
            <v>13249.6</v>
          </cell>
        </row>
        <row r="3527">
          <cell r="A3527" t="str">
            <v>522834</v>
          </cell>
          <cell r="B3527" t="str">
            <v>CONSTRUCAO DA EEE TIPO "A1" PROF. 4,50 M - CORPO PADRAO</v>
          </cell>
          <cell r="C3527" t="str">
            <v>GB</v>
          </cell>
          <cell r="D3527">
            <v>17913.8</v>
          </cell>
        </row>
        <row r="3528">
          <cell r="A3528" t="str">
            <v>522835</v>
          </cell>
          <cell r="B3528" t="str">
            <v>CONSTRUCAO DA EEE TIPO "A2" PROF. 5,00 M - CORPO PADRAO</v>
          </cell>
          <cell r="C3528" t="str">
            <v>GB</v>
          </cell>
          <cell r="D3528">
            <v>23934.09</v>
          </cell>
        </row>
        <row r="3529">
          <cell r="A3529" t="str">
            <v>522836</v>
          </cell>
          <cell r="B3529" t="str">
            <v>CONSTRUCAO DA EEE TIPO "A3" PROF. 5,50 M - CORPO PADRAO</v>
          </cell>
          <cell r="C3529" t="str">
            <v>GB</v>
          </cell>
          <cell r="D3529">
            <v>30668.65</v>
          </cell>
        </row>
        <row r="3530">
          <cell r="A3530" t="str">
            <v>522837</v>
          </cell>
          <cell r="B3530" t="str">
            <v>CONSTRUCAO DA EEE TIPO "A4" PROF. 7,50 M - CORPO PADRAO</v>
          </cell>
          <cell r="C3530" t="str">
            <v>GB</v>
          </cell>
          <cell r="D3530">
            <v>51371.31</v>
          </cell>
        </row>
        <row r="3531">
          <cell r="A3531" t="str">
            <v>522838</v>
          </cell>
          <cell r="B3531" t="str">
            <v>CONSTRUCAO DA ETE - FOSSA FILTRO 100 LIGACOES - CORPO PADRAO</v>
          </cell>
          <cell r="C3531" t="str">
            <v>GB</v>
          </cell>
          <cell r="D3531">
            <v>86199.44</v>
          </cell>
        </row>
        <row r="3532">
          <cell r="A3532" t="str">
            <v>522839</v>
          </cell>
          <cell r="B3532" t="str">
            <v>CONSTRUCAO DA ETE - FOSSA FILTRO 150 LIGACOES - CORPO PADRAO</v>
          </cell>
          <cell r="C3532" t="str">
            <v>GB</v>
          </cell>
          <cell r="D3532">
            <v>115777.86</v>
          </cell>
        </row>
        <row r="3533">
          <cell r="A3533" t="str">
            <v>522840</v>
          </cell>
          <cell r="B3533" t="str">
            <v>CONSTRUCAO DA ETE - FOSSA FILTRO 200 LIGACOES - CORPO PADRAO</v>
          </cell>
          <cell r="C3533" t="str">
            <v>GB</v>
          </cell>
          <cell r="D3533">
            <v>139714.67000000001</v>
          </cell>
        </row>
        <row r="3535">
          <cell r="A3535" t="str">
            <v>522900</v>
          </cell>
          <cell r="B3535" t="str">
            <v>RESERVADO PARA SERVICOS ESPECIAIS (522901 A 522999)</v>
          </cell>
        </row>
      </sheetData>
      <sheetData sheetId="1" refreshError="1"/>
      <sheetData sheetId="2" refreshError="1"/>
      <sheetData sheetId="3" refreshError="1"/>
      <sheetData sheetId="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ai03"/>
      <sheetName val="BEC0403"/>
      <sheetName val="Bso0503"/>
      <sheetName val="Ins0503_especif."/>
      <sheetName val="Ins0503_especif_"/>
    </sheetNames>
    <sheetDataSet>
      <sheetData sheetId="0">
        <row r="2">
          <cell r="A2" t="e">
            <v>#REF!</v>
          </cell>
          <cell r="B2" t="e">
            <v>#REF!</v>
          </cell>
        </row>
        <row r="4">
          <cell r="A4" t="e">
            <v>#REF!</v>
          </cell>
          <cell r="B4" t="e">
            <v>#REF!</v>
          </cell>
        </row>
        <row r="5">
          <cell r="A5" t="e">
            <v>#REF!</v>
          </cell>
          <cell r="B5" t="e">
            <v>#REF!</v>
          </cell>
          <cell r="C5" t="e">
            <v>#REF!</v>
          </cell>
          <cell r="D5" t="e">
            <v>#REF!</v>
          </cell>
        </row>
        <row r="7">
          <cell r="A7" t="e">
            <v>#REF!</v>
          </cell>
          <cell r="B7" t="e">
            <v>#REF!</v>
          </cell>
        </row>
        <row r="8">
          <cell r="A8" t="e">
            <v>#REF!</v>
          </cell>
          <cell r="B8" t="e">
            <v>#REF!</v>
          </cell>
          <cell r="C8" t="e">
            <v>#REF!</v>
          </cell>
          <cell r="D8" t="e">
            <v>#REF!</v>
          </cell>
        </row>
        <row r="9">
          <cell r="A9" t="e">
            <v>#REF!</v>
          </cell>
          <cell r="B9" t="e">
            <v>#REF!</v>
          </cell>
          <cell r="C9" t="e">
            <v>#REF!</v>
          </cell>
          <cell r="D9" t="e">
            <v>#REF!</v>
          </cell>
        </row>
        <row r="10">
          <cell r="A10" t="e">
            <v>#REF!</v>
          </cell>
          <cell r="B10" t="e">
            <v>#REF!</v>
          </cell>
          <cell r="C10" t="e">
            <v>#REF!</v>
          </cell>
          <cell r="D10" t="e">
            <v>#REF!</v>
          </cell>
        </row>
        <row r="11">
          <cell r="A11" t="e">
            <v>#REF!</v>
          </cell>
          <cell r="B11" t="e">
            <v>#REF!</v>
          </cell>
          <cell r="C11" t="e">
            <v>#REF!</v>
          </cell>
          <cell r="D11" t="e">
            <v>#REF!</v>
          </cell>
        </row>
        <row r="12">
          <cell r="A12" t="e">
            <v>#REF!</v>
          </cell>
          <cell r="B12" t="e">
            <v>#REF!</v>
          </cell>
          <cell r="C12" t="e">
            <v>#REF!</v>
          </cell>
          <cell r="D12" t="e">
            <v>#REF!</v>
          </cell>
        </row>
        <row r="13">
          <cell r="A13" t="e">
            <v>#REF!</v>
          </cell>
          <cell r="B13" t="e">
            <v>#REF!</v>
          </cell>
          <cell r="C13" t="e">
            <v>#REF!</v>
          </cell>
          <cell r="D13" t="e">
            <v>#REF!</v>
          </cell>
        </row>
        <row r="15">
          <cell r="A15" t="e">
            <v>#REF!</v>
          </cell>
          <cell r="B15" t="e">
            <v>#REF!</v>
          </cell>
        </row>
        <row r="16">
          <cell r="A16" t="e">
            <v>#REF!</v>
          </cell>
          <cell r="B16" t="e">
            <v>#REF!</v>
          </cell>
        </row>
        <row r="17">
          <cell r="A17" t="e">
            <v>#REF!</v>
          </cell>
          <cell r="B17" t="e">
            <v>#REF!</v>
          </cell>
          <cell r="C17" t="e">
            <v>#REF!</v>
          </cell>
          <cell r="D17" t="e">
            <v>#REF!</v>
          </cell>
        </row>
        <row r="18">
          <cell r="A18" t="e">
            <v>#REF!</v>
          </cell>
          <cell r="B18" t="e">
            <v>#REF!</v>
          </cell>
          <cell r="C18" t="e">
            <v>#REF!</v>
          </cell>
          <cell r="D18" t="e">
            <v>#REF!</v>
          </cell>
        </row>
        <row r="19">
          <cell r="A19" t="e">
            <v>#REF!</v>
          </cell>
          <cell r="B19" t="e">
            <v>#REF!</v>
          </cell>
          <cell r="C19" t="e">
            <v>#REF!</v>
          </cell>
          <cell r="D19" t="e">
            <v>#REF!</v>
          </cell>
        </row>
        <row r="20">
          <cell r="A20" t="e">
            <v>#REF!</v>
          </cell>
          <cell r="B20" t="e">
            <v>#REF!</v>
          </cell>
          <cell r="C20" t="e">
            <v>#REF!</v>
          </cell>
          <cell r="D20" t="e">
            <v>#REF!</v>
          </cell>
        </row>
        <row r="22">
          <cell r="A22" t="e">
            <v>#REF!</v>
          </cell>
          <cell r="B22" t="e">
            <v>#REF!</v>
          </cell>
        </row>
        <row r="23">
          <cell r="A23" t="e">
            <v>#REF!</v>
          </cell>
          <cell r="B23" t="e">
            <v>#REF!</v>
          </cell>
          <cell r="C23" t="e">
            <v>#REF!</v>
          </cell>
          <cell r="D23" t="e">
            <v>#REF!</v>
          </cell>
        </row>
        <row r="24">
          <cell r="A24" t="e">
            <v>#REF!</v>
          </cell>
          <cell r="B24" t="e">
            <v>#REF!</v>
          </cell>
          <cell r="C24" t="e">
            <v>#REF!</v>
          </cell>
          <cell r="D24" t="e">
            <v>#REF!</v>
          </cell>
        </row>
        <row r="25">
          <cell r="A25" t="e">
            <v>#REF!</v>
          </cell>
          <cell r="B25" t="e">
            <v>#REF!</v>
          </cell>
          <cell r="C25" t="e">
            <v>#REF!</v>
          </cell>
          <cell r="D25" t="e">
            <v>#REF!</v>
          </cell>
        </row>
        <row r="27">
          <cell r="A27" t="e">
            <v>#REF!</v>
          </cell>
          <cell r="B27" t="e">
            <v>#REF!</v>
          </cell>
        </row>
        <row r="28">
          <cell r="A28" t="e">
            <v>#REF!</v>
          </cell>
          <cell r="B28" t="e">
            <v>#REF!</v>
          </cell>
          <cell r="C28" t="e">
            <v>#REF!</v>
          </cell>
          <cell r="D28" t="e">
            <v>#REF!</v>
          </cell>
        </row>
        <row r="29">
          <cell r="A29" t="e">
            <v>#REF!</v>
          </cell>
          <cell r="B29" t="e">
            <v>#REF!</v>
          </cell>
          <cell r="C29" t="e">
            <v>#REF!</v>
          </cell>
          <cell r="D29" t="e">
            <v>#REF!</v>
          </cell>
        </row>
        <row r="30">
          <cell r="A30" t="e">
            <v>#REF!</v>
          </cell>
          <cell r="B30" t="e">
            <v>#REF!</v>
          </cell>
          <cell r="C30" t="e">
            <v>#REF!</v>
          </cell>
          <cell r="D30" t="e">
            <v>#REF!</v>
          </cell>
        </row>
        <row r="32">
          <cell r="A32" t="e">
            <v>#REF!</v>
          </cell>
          <cell r="B32" t="e">
            <v>#REF!</v>
          </cell>
        </row>
        <row r="33">
          <cell r="A33" t="e">
            <v>#REF!</v>
          </cell>
          <cell r="B33" t="e">
            <v>#REF!</v>
          </cell>
          <cell r="C33" t="e">
            <v>#REF!</v>
          </cell>
          <cell r="D33" t="e">
            <v>#REF!</v>
          </cell>
        </row>
        <row r="34">
          <cell r="A34" t="e">
            <v>#REF!</v>
          </cell>
          <cell r="B34" t="e">
            <v>#REF!</v>
          </cell>
          <cell r="C34" t="e">
            <v>#REF!</v>
          </cell>
          <cell r="D34" t="e">
            <v>#REF!</v>
          </cell>
        </row>
        <row r="36">
          <cell r="A36" t="e">
            <v>#REF!</v>
          </cell>
          <cell r="B36" t="e">
            <v>#REF!</v>
          </cell>
        </row>
        <row r="37">
          <cell r="A37" t="e">
            <v>#REF!</v>
          </cell>
          <cell r="B37" t="e">
            <v>#REF!</v>
          </cell>
          <cell r="C37" t="e">
            <v>#REF!</v>
          </cell>
          <cell r="D37" t="e">
            <v>#REF!</v>
          </cell>
        </row>
        <row r="38">
          <cell r="A38" t="e">
            <v>#REF!</v>
          </cell>
          <cell r="B38" t="e">
            <v>#REF!</v>
          </cell>
          <cell r="C38" t="e">
            <v>#REF!</v>
          </cell>
          <cell r="D38" t="e">
            <v>#REF!</v>
          </cell>
        </row>
        <row r="40">
          <cell r="A40" t="e">
            <v>#REF!</v>
          </cell>
          <cell r="B40" t="e">
            <v>#REF!</v>
          </cell>
        </row>
        <row r="41">
          <cell r="A41" t="e">
            <v>#REF!</v>
          </cell>
          <cell r="B41" t="e">
            <v>#REF!</v>
          </cell>
        </row>
        <row r="42">
          <cell r="A42" t="e">
            <v>#REF!</v>
          </cell>
          <cell r="B42" t="e">
            <v>#REF!</v>
          </cell>
          <cell r="C42" t="e">
            <v>#REF!</v>
          </cell>
          <cell r="D42" t="e">
            <v>#REF!</v>
          </cell>
        </row>
        <row r="43">
          <cell r="A43" t="e">
            <v>#REF!</v>
          </cell>
          <cell r="B43" t="e">
            <v>#REF!</v>
          </cell>
          <cell r="C43" t="e">
            <v>#REF!</v>
          </cell>
          <cell r="D43" t="e">
            <v>#REF!</v>
          </cell>
        </row>
        <row r="44">
          <cell r="A44" t="e">
            <v>#REF!</v>
          </cell>
          <cell r="B44" t="e">
            <v>#REF!</v>
          </cell>
          <cell r="C44" t="e">
            <v>#REF!</v>
          </cell>
          <cell r="D44" t="e">
            <v>#REF!</v>
          </cell>
        </row>
        <row r="45">
          <cell r="A45" t="e">
            <v>#REF!</v>
          </cell>
          <cell r="B45" t="e">
            <v>#REF!</v>
          </cell>
          <cell r="C45" t="e">
            <v>#REF!</v>
          </cell>
          <cell r="D45" t="e">
            <v>#REF!</v>
          </cell>
        </row>
        <row r="46">
          <cell r="A46" t="e">
            <v>#REF!</v>
          </cell>
          <cell r="B46" t="e">
            <v>#REF!</v>
          </cell>
          <cell r="C46" t="e">
            <v>#REF!</v>
          </cell>
          <cell r="D46" t="e">
            <v>#REF!</v>
          </cell>
        </row>
        <row r="47">
          <cell r="A47" t="e">
            <v>#REF!</v>
          </cell>
          <cell r="B47" t="e">
            <v>#REF!</v>
          </cell>
          <cell r="C47" t="e">
            <v>#REF!</v>
          </cell>
          <cell r="D47" t="e">
            <v>#REF!</v>
          </cell>
        </row>
        <row r="49">
          <cell r="A49" t="e">
            <v>#REF!</v>
          </cell>
          <cell r="B49" t="e">
            <v>#REF!</v>
          </cell>
        </row>
        <row r="50">
          <cell r="A50" t="e">
            <v>#REF!</v>
          </cell>
          <cell r="B50" t="e">
            <v>#REF!</v>
          </cell>
          <cell r="C50" t="e">
            <v>#REF!</v>
          </cell>
          <cell r="D50" t="e">
            <v>#REF!</v>
          </cell>
        </row>
        <row r="51">
          <cell r="A51" t="e">
            <v>#REF!</v>
          </cell>
          <cell r="B51" t="e">
            <v>#REF!</v>
          </cell>
          <cell r="C51" t="e">
            <v>#REF!</v>
          </cell>
          <cell r="D51" t="e">
            <v>#REF!</v>
          </cell>
        </row>
        <row r="52">
          <cell r="A52" t="e">
            <v>#REF!</v>
          </cell>
          <cell r="B52" t="e">
            <v>#REF!</v>
          </cell>
          <cell r="C52" t="e">
            <v>#REF!</v>
          </cell>
          <cell r="D52" t="e">
            <v>#REF!</v>
          </cell>
        </row>
        <row r="54">
          <cell r="A54" t="e">
            <v>#REF!</v>
          </cell>
          <cell r="B54" t="e">
            <v>#REF!</v>
          </cell>
        </row>
        <row r="55">
          <cell r="A55" t="e">
            <v>#REF!</v>
          </cell>
          <cell r="B55" t="e">
            <v>#REF!</v>
          </cell>
          <cell r="C55" t="e">
            <v>#REF!</v>
          </cell>
          <cell r="D55" t="e">
            <v>#REF!</v>
          </cell>
        </row>
        <row r="56">
          <cell r="A56" t="e">
            <v>#REF!</v>
          </cell>
          <cell r="B56" t="e">
            <v>#REF!</v>
          </cell>
          <cell r="C56" t="e">
            <v>#REF!</v>
          </cell>
          <cell r="D56" t="e">
            <v>#REF!</v>
          </cell>
        </row>
        <row r="57">
          <cell r="A57" t="e">
            <v>#REF!</v>
          </cell>
          <cell r="B57" t="e">
            <v>#REF!</v>
          </cell>
          <cell r="C57" t="e">
            <v>#REF!</v>
          </cell>
          <cell r="D57" t="e">
            <v>#REF!</v>
          </cell>
        </row>
        <row r="58">
          <cell r="A58" t="e">
            <v>#REF!</v>
          </cell>
          <cell r="B58" t="e">
            <v>#REF!</v>
          </cell>
          <cell r="C58" t="e">
            <v>#REF!</v>
          </cell>
          <cell r="D58" t="e">
            <v>#REF!</v>
          </cell>
        </row>
        <row r="60">
          <cell r="A60" t="e">
            <v>#REF!</v>
          </cell>
          <cell r="B60" t="e">
            <v>#REF!</v>
          </cell>
        </row>
        <row r="61">
          <cell r="A61" t="e">
            <v>#REF!</v>
          </cell>
          <cell r="B61" t="e">
            <v>#REF!</v>
          </cell>
          <cell r="C61" t="e">
            <v>#REF!</v>
          </cell>
          <cell r="D61" t="e">
            <v>#REF!</v>
          </cell>
        </row>
        <row r="62">
          <cell r="A62" t="e">
            <v>#REF!</v>
          </cell>
          <cell r="B62" t="e">
            <v>#REF!</v>
          </cell>
          <cell r="C62" t="e">
            <v>#REF!</v>
          </cell>
          <cell r="D62" t="e">
            <v>#REF!</v>
          </cell>
        </row>
        <row r="63">
          <cell r="A63" t="e">
            <v>#REF!</v>
          </cell>
          <cell r="B63" t="e">
            <v>#REF!</v>
          </cell>
          <cell r="C63" t="e">
            <v>#REF!</v>
          </cell>
          <cell r="D63" t="e">
            <v>#REF!</v>
          </cell>
        </row>
        <row r="65">
          <cell r="A65" t="e">
            <v>#REF!</v>
          </cell>
          <cell r="B65" t="e">
            <v>#REF!</v>
          </cell>
        </row>
        <row r="66">
          <cell r="A66" t="e">
            <v>#REF!</v>
          </cell>
          <cell r="B66" t="e">
            <v>#REF!</v>
          </cell>
          <cell r="C66" t="e">
            <v>#REF!</v>
          </cell>
          <cell r="D66" t="e">
            <v>#REF!</v>
          </cell>
        </row>
        <row r="67">
          <cell r="A67" t="e">
            <v>#REF!</v>
          </cell>
          <cell r="B67" t="e">
            <v>#REF!</v>
          </cell>
          <cell r="C67" t="e">
            <v>#REF!</v>
          </cell>
          <cell r="D67" t="e">
            <v>#REF!</v>
          </cell>
        </row>
        <row r="68">
          <cell r="A68" t="e">
            <v>#REF!</v>
          </cell>
          <cell r="B68" t="e">
            <v>#REF!</v>
          </cell>
          <cell r="C68" t="e">
            <v>#REF!</v>
          </cell>
          <cell r="D68" t="e">
            <v>#REF!</v>
          </cell>
        </row>
        <row r="69">
          <cell r="A69" t="e">
            <v>#REF!</v>
          </cell>
          <cell r="B69" t="e">
            <v>#REF!</v>
          </cell>
          <cell r="C69" t="e">
            <v>#REF!</v>
          </cell>
          <cell r="D69" t="e">
            <v>#REF!</v>
          </cell>
        </row>
        <row r="70">
          <cell r="A70" t="e">
            <v>#REF!</v>
          </cell>
          <cell r="B70" t="e">
            <v>#REF!</v>
          </cell>
          <cell r="C70" t="e">
            <v>#REF!</v>
          </cell>
          <cell r="D70" t="e">
            <v>#REF!</v>
          </cell>
        </row>
        <row r="71">
          <cell r="A71" t="e">
            <v>#REF!</v>
          </cell>
          <cell r="B71" t="e">
            <v>#REF!</v>
          </cell>
          <cell r="C71" t="e">
            <v>#REF!</v>
          </cell>
          <cell r="D71" t="e">
            <v>#REF!</v>
          </cell>
        </row>
        <row r="72">
          <cell r="A72" t="e">
            <v>#REF!</v>
          </cell>
          <cell r="B72" t="e">
            <v>#REF!</v>
          </cell>
          <cell r="C72" t="e">
            <v>#REF!</v>
          </cell>
          <cell r="D72" t="e">
            <v>#REF!</v>
          </cell>
        </row>
        <row r="73">
          <cell r="A73" t="e">
            <v>#REF!</v>
          </cell>
          <cell r="B73" t="e">
            <v>#REF!</v>
          </cell>
          <cell r="C73" t="e">
            <v>#REF!</v>
          </cell>
          <cell r="D73" t="e">
            <v>#REF!</v>
          </cell>
        </row>
        <row r="74">
          <cell r="A74" t="e">
            <v>#REF!</v>
          </cell>
          <cell r="B74" t="e">
            <v>#REF!</v>
          </cell>
          <cell r="C74" t="e">
            <v>#REF!</v>
          </cell>
          <cell r="D74" t="e">
            <v>#REF!</v>
          </cell>
        </row>
        <row r="75">
          <cell r="A75" t="e">
            <v>#REF!</v>
          </cell>
          <cell r="B75" t="e">
            <v>#REF!</v>
          </cell>
          <cell r="C75" t="e">
            <v>#REF!</v>
          </cell>
          <cell r="D75" t="e">
            <v>#REF!</v>
          </cell>
        </row>
        <row r="76">
          <cell r="A76" t="e">
            <v>#REF!</v>
          </cell>
          <cell r="B76" t="e">
            <v>#REF!</v>
          </cell>
          <cell r="C76" t="e">
            <v>#REF!</v>
          </cell>
          <cell r="D76" t="e">
            <v>#REF!</v>
          </cell>
        </row>
        <row r="77">
          <cell r="A77" t="e">
            <v>#REF!</v>
          </cell>
          <cell r="B77" t="e">
            <v>#REF!</v>
          </cell>
          <cell r="C77" t="e">
            <v>#REF!</v>
          </cell>
          <cell r="D77" t="e">
            <v>#REF!</v>
          </cell>
        </row>
        <row r="78">
          <cell r="A78" t="e">
            <v>#REF!</v>
          </cell>
          <cell r="B78" t="e">
            <v>#REF!</v>
          </cell>
          <cell r="C78" t="e">
            <v>#REF!</v>
          </cell>
          <cell r="D78" t="e">
            <v>#REF!</v>
          </cell>
        </row>
        <row r="79">
          <cell r="A79" t="e">
            <v>#REF!</v>
          </cell>
          <cell r="B79" t="e">
            <v>#REF!</v>
          </cell>
          <cell r="C79" t="e">
            <v>#REF!</v>
          </cell>
          <cell r="D79" t="e">
            <v>#REF!</v>
          </cell>
        </row>
        <row r="80">
          <cell r="A80" t="e">
            <v>#REF!</v>
          </cell>
          <cell r="B80" t="e">
            <v>#REF!</v>
          </cell>
          <cell r="C80" t="e">
            <v>#REF!</v>
          </cell>
          <cell r="D80" t="e">
            <v>#REF!</v>
          </cell>
        </row>
        <row r="82">
          <cell r="A82" t="e">
            <v>#REF!</v>
          </cell>
          <cell r="B82" t="e">
            <v>#REF!</v>
          </cell>
        </row>
        <row r="83">
          <cell r="A83" t="e">
            <v>#REF!</v>
          </cell>
          <cell r="B83" t="e">
            <v>#REF!</v>
          </cell>
          <cell r="C83" t="e">
            <v>#REF!</v>
          </cell>
          <cell r="D83" t="e">
            <v>#REF!</v>
          </cell>
        </row>
        <row r="84">
          <cell r="A84" t="e">
            <v>#REF!</v>
          </cell>
          <cell r="B84" t="e">
            <v>#REF!</v>
          </cell>
          <cell r="C84" t="e">
            <v>#REF!</v>
          </cell>
          <cell r="D84" t="e">
            <v>#REF!</v>
          </cell>
        </row>
        <row r="85">
          <cell r="A85" t="e">
            <v>#REF!</v>
          </cell>
          <cell r="B85" t="e">
            <v>#REF!</v>
          </cell>
          <cell r="C85" t="e">
            <v>#REF!</v>
          </cell>
          <cell r="D85" t="e">
            <v>#REF!</v>
          </cell>
        </row>
        <row r="86">
          <cell r="A86" t="e">
            <v>#REF!</v>
          </cell>
          <cell r="B86" t="e">
            <v>#REF!</v>
          </cell>
          <cell r="C86" t="e">
            <v>#REF!</v>
          </cell>
          <cell r="D86" t="e">
            <v>#REF!</v>
          </cell>
        </row>
        <row r="87">
          <cell r="A87" t="e">
            <v>#REF!</v>
          </cell>
          <cell r="B87" t="e">
            <v>#REF!</v>
          </cell>
          <cell r="C87" t="e">
            <v>#REF!</v>
          </cell>
          <cell r="D87" t="e">
            <v>#REF!</v>
          </cell>
        </row>
        <row r="88">
          <cell r="A88" t="e">
            <v>#REF!</v>
          </cell>
          <cell r="B88" t="e">
            <v>#REF!</v>
          </cell>
          <cell r="C88" t="e">
            <v>#REF!</v>
          </cell>
          <cell r="D88" t="e">
            <v>#REF!</v>
          </cell>
        </row>
        <row r="89">
          <cell r="A89" t="e">
            <v>#REF!</v>
          </cell>
          <cell r="B89" t="e">
            <v>#REF!</v>
          </cell>
          <cell r="C89" t="e">
            <v>#REF!</v>
          </cell>
          <cell r="D89" t="e">
            <v>#REF!</v>
          </cell>
        </row>
        <row r="90">
          <cell r="A90" t="e">
            <v>#REF!</v>
          </cell>
          <cell r="B90" t="e">
            <v>#REF!</v>
          </cell>
          <cell r="C90" t="e">
            <v>#REF!</v>
          </cell>
          <cell r="D90" t="e">
            <v>#REF!</v>
          </cell>
        </row>
        <row r="91">
          <cell r="A91" t="e">
            <v>#REF!</v>
          </cell>
          <cell r="B91" t="e">
            <v>#REF!</v>
          </cell>
          <cell r="C91" t="e">
            <v>#REF!</v>
          </cell>
          <cell r="D91" t="e">
            <v>#REF!</v>
          </cell>
        </row>
        <row r="92">
          <cell r="A92" t="e">
            <v>#REF!</v>
          </cell>
          <cell r="B92" t="e">
            <v>#REF!</v>
          </cell>
          <cell r="C92" t="e">
            <v>#REF!</v>
          </cell>
          <cell r="D92" t="e">
            <v>#REF!</v>
          </cell>
        </row>
        <row r="93">
          <cell r="A93" t="e">
            <v>#REF!</v>
          </cell>
          <cell r="B93" t="e">
            <v>#REF!</v>
          </cell>
          <cell r="C93" t="e">
            <v>#REF!</v>
          </cell>
          <cell r="D93" t="e">
            <v>#REF!</v>
          </cell>
        </row>
        <row r="94">
          <cell r="A94" t="e">
            <v>#REF!</v>
          </cell>
          <cell r="B94" t="e">
            <v>#REF!</v>
          </cell>
          <cell r="C94" t="e">
            <v>#REF!</v>
          </cell>
          <cell r="D94" t="e">
            <v>#REF!</v>
          </cell>
        </row>
        <row r="96">
          <cell r="A96" t="e">
            <v>#REF!</v>
          </cell>
          <cell r="B96" t="e">
            <v>#REF!</v>
          </cell>
        </row>
        <row r="97">
          <cell r="A97" t="e">
            <v>#REF!</v>
          </cell>
          <cell r="B97" t="e">
            <v>#REF!</v>
          </cell>
          <cell r="C97" t="e">
            <v>#REF!</v>
          </cell>
          <cell r="D97" t="e">
            <v>#REF!</v>
          </cell>
        </row>
        <row r="98">
          <cell r="A98" t="e">
            <v>#REF!</v>
          </cell>
          <cell r="B98" t="e">
            <v>#REF!</v>
          </cell>
          <cell r="C98" t="e">
            <v>#REF!</v>
          </cell>
          <cell r="D98" t="e">
            <v>#REF!</v>
          </cell>
        </row>
        <row r="99">
          <cell r="A99" t="e">
            <v>#REF!</v>
          </cell>
          <cell r="B99" t="e">
            <v>#REF!</v>
          </cell>
          <cell r="C99" t="e">
            <v>#REF!</v>
          </cell>
          <cell r="D99" t="e">
            <v>#REF!</v>
          </cell>
        </row>
        <row r="100">
          <cell r="A100" t="e">
            <v>#REF!</v>
          </cell>
          <cell r="B100" t="e">
            <v>#REF!</v>
          </cell>
          <cell r="C100" t="e">
            <v>#REF!</v>
          </cell>
          <cell r="D100" t="e">
            <v>#REF!</v>
          </cell>
        </row>
        <row r="102">
          <cell r="A102" t="e">
            <v>#REF!</v>
          </cell>
          <cell r="B102" t="e">
            <v>#REF!</v>
          </cell>
        </row>
        <row r="103">
          <cell r="A103" t="e">
            <v>#REF!</v>
          </cell>
          <cell r="B103" t="e">
            <v>#REF!</v>
          </cell>
          <cell r="C103" t="e">
            <v>#REF!</v>
          </cell>
          <cell r="D103" t="e">
            <v>#REF!</v>
          </cell>
        </row>
        <row r="104">
          <cell r="A104" t="e">
            <v>#REF!</v>
          </cell>
          <cell r="B104" t="e">
            <v>#REF!</v>
          </cell>
          <cell r="C104" t="e">
            <v>#REF!</v>
          </cell>
          <cell r="D104" t="e">
            <v>#REF!</v>
          </cell>
        </row>
        <row r="105">
          <cell r="A105" t="e">
            <v>#REF!</v>
          </cell>
          <cell r="B105" t="e">
            <v>#REF!</v>
          </cell>
          <cell r="C105" t="e">
            <v>#REF!</v>
          </cell>
          <cell r="D105" t="e">
            <v>#REF!</v>
          </cell>
        </row>
        <row r="106">
          <cell r="A106" t="e">
            <v>#REF!</v>
          </cell>
          <cell r="B106" t="e">
            <v>#REF!</v>
          </cell>
          <cell r="C106" t="e">
            <v>#REF!</v>
          </cell>
          <cell r="D106" t="e">
            <v>#REF!</v>
          </cell>
        </row>
        <row r="107">
          <cell r="A107" t="e">
            <v>#REF!</v>
          </cell>
          <cell r="B107" t="e">
            <v>#REF!</v>
          </cell>
          <cell r="C107" t="e">
            <v>#REF!</v>
          </cell>
          <cell r="D107" t="e">
            <v>#REF!</v>
          </cell>
        </row>
        <row r="108">
          <cell r="A108" t="e">
            <v>#REF!</v>
          </cell>
          <cell r="B108" t="e">
            <v>#REF!</v>
          </cell>
          <cell r="C108" t="e">
            <v>#REF!</v>
          </cell>
          <cell r="D108" t="e">
            <v>#REF!</v>
          </cell>
        </row>
        <row r="109">
          <cell r="A109" t="e">
            <v>#REF!</v>
          </cell>
          <cell r="B109" t="e">
            <v>#REF!</v>
          </cell>
          <cell r="C109" t="e">
            <v>#REF!</v>
          </cell>
          <cell r="D109" t="e">
            <v>#REF!</v>
          </cell>
        </row>
        <row r="110">
          <cell r="A110" t="e">
            <v>#REF!</v>
          </cell>
          <cell r="B110" t="e">
            <v>#REF!</v>
          </cell>
          <cell r="C110" t="e">
            <v>#REF!</v>
          </cell>
          <cell r="D110" t="e">
            <v>#REF!</v>
          </cell>
        </row>
        <row r="111">
          <cell r="A111" t="e">
            <v>#REF!</v>
          </cell>
          <cell r="B111" t="e">
            <v>#REF!</v>
          </cell>
          <cell r="C111" t="e">
            <v>#REF!</v>
          </cell>
          <cell r="D111" t="e">
            <v>#REF!</v>
          </cell>
        </row>
        <row r="112">
          <cell r="A112" t="e">
            <v>#REF!</v>
          </cell>
          <cell r="B112" t="e">
            <v>#REF!</v>
          </cell>
          <cell r="C112" t="e">
            <v>#REF!</v>
          </cell>
          <cell r="D112" t="e">
            <v>#REF!</v>
          </cell>
        </row>
        <row r="113">
          <cell r="A113" t="e">
            <v>#REF!</v>
          </cell>
          <cell r="B113" t="e">
            <v>#REF!</v>
          </cell>
          <cell r="C113" t="e">
            <v>#REF!</v>
          </cell>
          <cell r="D113" t="e">
            <v>#REF!</v>
          </cell>
        </row>
        <row r="114">
          <cell r="A114" t="e">
            <v>#REF!</v>
          </cell>
          <cell r="B114" t="e">
            <v>#REF!</v>
          </cell>
          <cell r="C114" t="e">
            <v>#REF!</v>
          </cell>
          <cell r="D114" t="e">
            <v>#REF!</v>
          </cell>
        </row>
        <row r="115">
          <cell r="A115" t="e">
            <v>#REF!</v>
          </cell>
          <cell r="B115" t="e">
            <v>#REF!</v>
          </cell>
          <cell r="C115" t="e">
            <v>#REF!</v>
          </cell>
          <cell r="D115" t="e">
            <v>#REF!</v>
          </cell>
        </row>
        <row r="116">
          <cell r="A116" t="e">
            <v>#REF!</v>
          </cell>
          <cell r="B116" t="e">
            <v>#REF!</v>
          </cell>
          <cell r="C116" t="e">
            <v>#REF!</v>
          </cell>
          <cell r="D116" t="e">
            <v>#REF!</v>
          </cell>
        </row>
        <row r="117">
          <cell r="A117" t="e">
            <v>#REF!</v>
          </cell>
          <cell r="B117" t="e">
            <v>#REF!</v>
          </cell>
          <cell r="C117" t="e">
            <v>#REF!</v>
          </cell>
          <cell r="D117" t="e">
            <v>#REF!</v>
          </cell>
        </row>
        <row r="118">
          <cell r="A118" t="e">
            <v>#REF!</v>
          </cell>
          <cell r="B118" t="e">
            <v>#REF!</v>
          </cell>
          <cell r="C118" t="e">
            <v>#REF!</v>
          </cell>
          <cell r="D118" t="e">
            <v>#REF!</v>
          </cell>
        </row>
        <row r="119">
          <cell r="A119" t="e">
            <v>#REF!</v>
          </cell>
          <cell r="B119" t="e">
            <v>#REF!</v>
          </cell>
          <cell r="C119" t="e">
            <v>#REF!</v>
          </cell>
          <cell r="D119" t="e">
            <v>#REF!</v>
          </cell>
        </row>
        <row r="120">
          <cell r="A120" t="e">
            <v>#REF!</v>
          </cell>
          <cell r="B120" t="e">
            <v>#REF!</v>
          </cell>
          <cell r="C120" t="e">
            <v>#REF!</v>
          </cell>
          <cell r="D120" t="e">
            <v>#REF!</v>
          </cell>
        </row>
        <row r="122">
          <cell r="A122" t="e">
            <v>#REF!</v>
          </cell>
          <cell r="B122" t="e">
            <v>#REF!</v>
          </cell>
        </row>
        <row r="123">
          <cell r="A123" t="e">
            <v>#REF!</v>
          </cell>
          <cell r="B123" t="e">
            <v>#REF!</v>
          </cell>
          <cell r="C123" t="e">
            <v>#REF!</v>
          </cell>
          <cell r="D123" t="e">
            <v>#REF!</v>
          </cell>
        </row>
        <row r="124">
          <cell r="A124" t="e">
            <v>#REF!</v>
          </cell>
          <cell r="B124" t="e">
            <v>#REF!</v>
          </cell>
          <cell r="C124" t="e">
            <v>#REF!</v>
          </cell>
          <cell r="D124" t="e">
            <v>#REF!</v>
          </cell>
        </row>
        <row r="125">
          <cell r="A125" t="e">
            <v>#REF!</v>
          </cell>
          <cell r="B125" t="e">
            <v>#REF!</v>
          </cell>
          <cell r="C125" t="e">
            <v>#REF!</v>
          </cell>
          <cell r="D125" t="e">
            <v>#REF!</v>
          </cell>
        </row>
        <row r="126">
          <cell r="A126" t="e">
            <v>#REF!</v>
          </cell>
          <cell r="B126" t="e">
            <v>#REF!</v>
          </cell>
          <cell r="C126" t="e">
            <v>#REF!</v>
          </cell>
          <cell r="D126" t="e">
            <v>#REF!</v>
          </cell>
        </row>
        <row r="127">
          <cell r="A127" t="e">
            <v>#REF!</v>
          </cell>
          <cell r="B127" t="e">
            <v>#REF!</v>
          </cell>
          <cell r="C127" t="e">
            <v>#REF!</v>
          </cell>
          <cell r="D127" t="e">
            <v>#REF!</v>
          </cell>
        </row>
        <row r="128">
          <cell r="A128" t="e">
            <v>#REF!</v>
          </cell>
          <cell r="B128" t="e">
            <v>#REF!</v>
          </cell>
          <cell r="C128" t="e">
            <v>#REF!</v>
          </cell>
          <cell r="D128" t="e">
            <v>#REF!</v>
          </cell>
        </row>
        <row r="129">
          <cell r="A129" t="e">
            <v>#REF!</v>
          </cell>
          <cell r="B129" t="e">
            <v>#REF!</v>
          </cell>
          <cell r="C129" t="e">
            <v>#REF!</v>
          </cell>
          <cell r="D129" t="e">
            <v>#REF!</v>
          </cell>
        </row>
        <row r="130">
          <cell r="A130" t="e">
            <v>#REF!</v>
          </cell>
          <cell r="B130" t="e">
            <v>#REF!</v>
          </cell>
          <cell r="C130" t="e">
            <v>#REF!</v>
          </cell>
          <cell r="D130" t="e">
            <v>#REF!</v>
          </cell>
        </row>
        <row r="132">
          <cell r="A132" t="e">
            <v>#REF!</v>
          </cell>
          <cell r="B132" t="e">
            <v>#REF!</v>
          </cell>
        </row>
        <row r="133">
          <cell r="A133" t="e">
            <v>#REF!</v>
          </cell>
          <cell r="B133" t="e">
            <v>#REF!</v>
          </cell>
          <cell r="C133" t="e">
            <v>#REF!</v>
          </cell>
          <cell r="D133" t="e">
            <v>#REF!</v>
          </cell>
        </row>
        <row r="134">
          <cell r="A134" t="e">
            <v>#REF!</v>
          </cell>
          <cell r="B134" t="e">
            <v>#REF!</v>
          </cell>
          <cell r="C134" t="e">
            <v>#REF!</v>
          </cell>
          <cell r="D134" t="e">
            <v>#REF!</v>
          </cell>
        </row>
        <row r="135">
          <cell r="A135" t="e">
            <v>#REF!</v>
          </cell>
          <cell r="B135" t="e">
            <v>#REF!</v>
          </cell>
          <cell r="C135" t="e">
            <v>#REF!</v>
          </cell>
          <cell r="D135" t="e">
            <v>#REF!</v>
          </cell>
        </row>
        <row r="136">
          <cell r="A136" t="e">
            <v>#REF!</v>
          </cell>
          <cell r="B136" t="e">
            <v>#REF!</v>
          </cell>
          <cell r="C136" t="e">
            <v>#REF!</v>
          </cell>
          <cell r="D136" t="e">
            <v>#REF!</v>
          </cell>
        </row>
        <row r="137">
          <cell r="A137" t="e">
            <v>#REF!</v>
          </cell>
          <cell r="B137" t="e">
            <v>#REF!</v>
          </cell>
          <cell r="C137" t="e">
            <v>#REF!</v>
          </cell>
          <cell r="D137" t="e">
            <v>#REF!</v>
          </cell>
        </row>
        <row r="138">
          <cell r="A138" t="e">
            <v>#REF!</v>
          </cell>
          <cell r="B138" t="e">
            <v>#REF!</v>
          </cell>
          <cell r="C138" t="e">
            <v>#REF!</v>
          </cell>
          <cell r="D138" t="e">
            <v>#REF!</v>
          </cell>
        </row>
        <row r="139">
          <cell r="A139" t="e">
            <v>#REF!</v>
          </cell>
          <cell r="B139" t="e">
            <v>#REF!</v>
          </cell>
          <cell r="C139" t="e">
            <v>#REF!</v>
          </cell>
          <cell r="D139" t="e">
            <v>#REF!</v>
          </cell>
        </row>
        <row r="140">
          <cell r="A140" t="e">
            <v>#REF!</v>
          </cell>
          <cell r="B140" t="e">
            <v>#REF!</v>
          </cell>
          <cell r="C140" t="e">
            <v>#REF!</v>
          </cell>
          <cell r="D140" t="e">
            <v>#REF!</v>
          </cell>
        </row>
        <row r="141">
          <cell r="A141" t="e">
            <v>#REF!</v>
          </cell>
          <cell r="B141" t="e">
            <v>#REF!</v>
          </cell>
          <cell r="C141" t="e">
            <v>#REF!</v>
          </cell>
          <cell r="D141" t="e">
            <v>#REF!</v>
          </cell>
        </row>
        <row r="142">
          <cell r="A142" t="e">
            <v>#REF!</v>
          </cell>
          <cell r="B142" t="e">
            <v>#REF!</v>
          </cell>
          <cell r="C142" t="e">
            <v>#REF!</v>
          </cell>
          <cell r="D142" t="e">
            <v>#REF!</v>
          </cell>
        </row>
        <row r="143">
          <cell r="A143" t="e">
            <v>#REF!</v>
          </cell>
          <cell r="B143" t="e">
            <v>#REF!</v>
          </cell>
          <cell r="C143" t="e">
            <v>#REF!</v>
          </cell>
          <cell r="D143" t="e">
            <v>#REF!</v>
          </cell>
        </row>
        <row r="144">
          <cell r="A144" t="e">
            <v>#REF!</v>
          </cell>
          <cell r="B144" t="e">
            <v>#REF!</v>
          </cell>
          <cell r="C144" t="e">
            <v>#REF!</v>
          </cell>
          <cell r="D144" t="e">
            <v>#REF!</v>
          </cell>
        </row>
        <row r="146">
          <cell r="A146" t="e">
            <v>#REF!</v>
          </cell>
          <cell r="B146" t="e">
            <v>#REF!</v>
          </cell>
        </row>
        <row r="147">
          <cell r="A147" t="e">
            <v>#REF!</v>
          </cell>
          <cell r="B147" t="e">
            <v>#REF!</v>
          </cell>
        </row>
        <row r="148">
          <cell r="A148" t="e">
            <v>#REF!</v>
          </cell>
          <cell r="B148" t="e">
            <v>#REF!</v>
          </cell>
          <cell r="C148" t="e">
            <v>#REF!</v>
          </cell>
          <cell r="D148" t="e">
            <v>#REF!</v>
          </cell>
        </row>
        <row r="149">
          <cell r="A149" t="e">
            <v>#REF!</v>
          </cell>
          <cell r="B149" t="e">
            <v>#REF!</v>
          </cell>
          <cell r="C149" t="e">
            <v>#REF!</v>
          </cell>
          <cell r="D149" t="e">
            <v>#REF!</v>
          </cell>
        </row>
        <row r="150">
          <cell r="A150" t="e">
            <v>#REF!</v>
          </cell>
          <cell r="B150" t="e">
            <v>#REF!</v>
          </cell>
          <cell r="C150" t="e">
            <v>#REF!</v>
          </cell>
          <cell r="D150" t="e">
            <v>#REF!</v>
          </cell>
        </row>
        <row r="151">
          <cell r="A151" t="e">
            <v>#REF!</v>
          </cell>
          <cell r="B151" t="e">
            <v>#REF!</v>
          </cell>
          <cell r="C151" t="e">
            <v>#REF!</v>
          </cell>
          <cell r="D151" t="e">
            <v>#REF!</v>
          </cell>
        </row>
        <row r="152">
          <cell r="A152" t="e">
            <v>#REF!</v>
          </cell>
          <cell r="B152" t="e">
            <v>#REF!</v>
          </cell>
          <cell r="C152" t="e">
            <v>#REF!</v>
          </cell>
          <cell r="D152" t="e">
            <v>#REF!</v>
          </cell>
        </row>
        <row r="153">
          <cell r="A153" t="e">
            <v>#REF!</v>
          </cell>
          <cell r="B153" t="e">
            <v>#REF!</v>
          </cell>
          <cell r="C153" t="e">
            <v>#REF!</v>
          </cell>
          <cell r="D153" t="e">
            <v>#REF!</v>
          </cell>
        </row>
        <row r="154">
          <cell r="A154" t="e">
            <v>#REF!</v>
          </cell>
          <cell r="B154" t="e">
            <v>#REF!</v>
          </cell>
          <cell r="C154" t="e">
            <v>#REF!</v>
          </cell>
          <cell r="D154" t="e">
            <v>#REF!</v>
          </cell>
        </row>
        <row r="155">
          <cell r="A155" t="e">
            <v>#REF!</v>
          </cell>
          <cell r="B155" t="e">
            <v>#REF!</v>
          </cell>
          <cell r="C155" t="e">
            <v>#REF!</v>
          </cell>
          <cell r="D155" t="e">
            <v>#REF!</v>
          </cell>
        </row>
        <row r="156">
          <cell r="A156" t="e">
            <v>#REF!</v>
          </cell>
          <cell r="B156" t="e">
            <v>#REF!</v>
          </cell>
          <cell r="C156" t="e">
            <v>#REF!</v>
          </cell>
          <cell r="D156" t="e">
            <v>#REF!</v>
          </cell>
        </row>
        <row r="157">
          <cell r="A157" t="e">
            <v>#REF!</v>
          </cell>
          <cell r="B157" t="e">
            <v>#REF!</v>
          </cell>
          <cell r="C157" t="e">
            <v>#REF!</v>
          </cell>
          <cell r="D157" t="e">
            <v>#REF!</v>
          </cell>
        </row>
        <row r="158">
          <cell r="A158" t="e">
            <v>#REF!</v>
          </cell>
          <cell r="B158" t="e">
            <v>#REF!</v>
          </cell>
          <cell r="C158" t="e">
            <v>#REF!</v>
          </cell>
          <cell r="D158" t="e">
            <v>#REF!</v>
          </cell>
        </row>
        <row r="159">
          <cell r="A159" t="e">
            <v>#REF!</v>
          </cell>
          <cell r="B159" t="e">
            <v>#REF!</v>
          </cell>
          <cell r="C159" t="e">
            <v>#REF!</v>
          </cell>
          <cell r="D159" t="e">
            <v>#REF!</v>
          </cell>
        </row>
        <row r="161">
          <cell r="A161" t="e">
            <v>#REF!</v>
          </cell>
          <cell r="B161" t="e">
            <v>#REF!</v>
          </cell>
        </row>
        <row r="162">
          <cell r="A162" t="e">
            <v>#REF!</v>
          </cell>
          <cell r="B162" t="e">
            <v>#REF!</v>
          </cell>
          <cell r="C162" t="e">
            <v>#REF!</v>
          </cell>
          <cell r="D162" t="e">
            <v>#REF!</v>
          </cell>
        </row>
        <row r="163">
          <cell r="A163" t="e">
            <v>#REF!</v>
          </cell>
          <cell r="B163" t="e">
            <v>#REF!</v>
          </cell>
          <cell r="C163" t="e">
            <v>#REF!</v>
          </cell>
          <cell r="D163" t="e">
            <v>#REF!</v>
          </cell>
        </row>
        <row r="164">
          <cell r="A164" t="e">
            <v>#REF!</v>
          </cell>
          <cell r="B164" t="e">
            <v>#REF!</v>
          </cell>
          <cell r="C164" t="e">
            <v>#REF!</v>
          </cell>
          <cell r="D164" t="e">
            <v>#REF!</v>
          </cell>
        </row>
        <row r="165">
          <cell r="A165" t="e">
            <v>#REF!</v>
          </cell>
          <cell r="B165" t="e">
            <v>#REF!</v>
          </cell>
          <cell r="C165" t="e">
            <v>#REF!</v>
          </cell>
          <cell r="D165" t="e">
            <v>#REF!</v>
          </cell>
        </row>
        <row r="166">
          <cell r="A166" t="e">
            <v>#REF!</v>
          </cell>
          <cell r="B166" t="e">
            <v>#REF!</v>
          </cell>
          <cell r="C166" t="e">
            <v>#REF!</v>
          </cell>
          <cell r="D166" t="e">
            <v>#REF!</v>
          </cell>
        </row>
        <row r="167">
          <cell r="A167" t="e">
            <v>#REF!</v>
          </cell>
          <cell r="B167" t="e">
            <v>#REF!</v>
          </cell>
          <cell r="C167" t="e">
            <v>#REF!</v>
          </cell>
          <cell r="D167" t="e">
            <v>#REF!</v>
          </cell>
        </row>
        <row r="168">
          <cell r="A168" t="e">
            <v>#REF!</v>
          </cell>
          <cell r="B168" t="e">
            <v>#REF!</v>
          </cell>
          <cell r="C168" t="e">
            <v>#REF!</v>
          </cell>
          <cell r="D168" t="e">
            <v>#REF!</v>
          </cell>
        </row>
        <row r="169">
          <cell r="A169" t="e">
            <v>#REF!</v>
          </cell>
          <cell r="B169" t="e">
            <v>#REF!</v>
          </cell>
          <cell r="C169" t="e">
            <v>#REF!</v>
          </cell>
          <cell r="D169" t="e">
            <v>#REF!</v>
          </cell>
        </row>
        <row r="170">
          <cell r="A170" t="e">
            <v>#REF!</v>
          </cell>
          <cell r="B170" t="e">
            <v>#REF!</v>
          </cell>
          <cell r="C170" t="e">
            <v>#REF!</v>
          </cell>
          <cell r="D170" t="e">
            <v>#REF!</v>
          </cell>
        </row>
        <row r="171">
          <cell r="A171" t="e">
            <v>#REF!</v>
          </cell>
          <cell r="B171" t="e">
            <v>#REF!</v>
          </cell>
          <cell r="C171" t="e">
            <v>#REF!</v>
          </cell>
          <cell r="D171" t="e">
            <v>#REF!</v>
          </cell>
        </row>
        <row r="172">
          <cell r="A172" t="e">
            <v>#REF!</v>
          </cell>
          <cell r="B172" t="e">
            <v>#REF!</v>
          </cell>
          <cell r="C172" t="e">
            <v>#REF!</v>
          </cell>
          <cell r="D172" t="e">
            <v>#REF!</v>
          </cell>
        </row>
        <row r="173">
          <cell r="A173" t="e">
            <v>#REF!</v>
          </cell>
          <cell r="B173" t="e">
            <v>#REF!</v>
          </cell>
          <cell r="C173" t="e">
            <v>#REF!</v>
          </cell>
          <cell r="D173" t="e">
            <v>#REF!</v>
          </cell>
        </row>
        <row r="174">
          <cell r="A174" t="e">
            <v>#REF!</v>
          </cell>
          <cell r="B174" t="e">
            <v>#REF!</v>
          </cell>
          <cell r="C174" t="e">
            <v>#REF!</v>
          </cell>
          <cell r="D174" t="e">
            <v>#REF!</v>
          </cell>
        </row>
        <row r="175">
          <cell r="A175" t="e">
            <v>#REF!</v>
          </cell>
          <cell r="B175" t="e">
            <v>#REF!</v>
          </cell>
          <cell r="C175" t="e">
            <v>#REF!</v>
          </cell>
          <cell r="D175" t="e">
            <v>#REF!</v>
          </cell>
        </row>
        <row r="176">
          <cell r="A176" t="e">
            <v>#REF!</v>
          </cell>
          <cell r="B176" t="e">
            <v>#REF!</v>
          </cell>
          <cell r="C176" t="e">
            <v>#REF!</v>
          </cell>
          <cell r="D176" t="e">
            <v>#REF!</v>
          </cell>
        </row>
        <row r="177">
          <cell r="A177" t="e">
            <v>#REF!</v>
          </cell>
          <cell r="B177" t="e">
            <v>#REF!</v>
          </cell>
          <cell r="C177" t="e">
            <v>#REF!</v>
          </cell>
          <cell r="D177" t="e">
            <v>#REF!</v>
          </cell>
        </row>
        <row r="178">
          <cell r="A178" t="e">
            <v>#REF!</v>
          </cell>
          <cell r="B178" t="e">
            <v>#REF!</v>
          </cell>
          <cell r="C178" t="e">
            <v>#REF!</v>
          </cell>
          <cell r="D178" t="e">
            <v>#REF!</v>
          </cell>
        </row>
        <row r="179">
          <cell r="A179" t="e">
            <v>#REF!</v>
          </cell>
          <cell r="B179" t="e">
            <v>#REF!</v>
          </cell>
          <cell r="C179" t="e">
            <v>#REF!</v>
          </cell>
          <cell r="D179" t="e">
            <v>#REF!</v>
          </cell>
        </row>
        <row r="181">
          <cell r="A181" t="e">
            <v>#REF!</v>
          </cell>
          <cell r="B181" t="e">
            <v>#REF!</v>
          </cell>
        </row>
        <row r="182">
          <cell r="A182" t="e">
            <v>#REF!</v>
          </cell>
          <cell r="B182" t="e">
            <v>#REF!</v>
          </cell>
          <cell r="C182" t="e">
            <v>#REF!</v>
          </cell>
          <cell r="D182" t="e">
            <v>#REF!</v>
          </cell>
        </row>
        <row r="183">
          <cell r="A183" t="e">
            <v>#REF!</v>
          </cell>
          <cell r="B183" t="e">
            <v>#REF!</v>
          </cell>
          <cell r="C183" t="e">
            <v>#REF!</v>
          </cell>
          <cell r="D183" t="e">
            <v>#REF!</v>
          </cell>
        </row>
        <row r="184">
          <cell r="A184" t="e">
            <v>#REF!</v>
          </cell>
          <cell r="B184" t="e">
            <v>#REF!</v>
          </cell>
          <cell r="C184" t="e">
            <v>#REF!</v>
          </cell>
          <cell r="D184" t="e">
            <v>#REF!</v>
          </cell>
        </row>
        <row r="186">
          <cell r="A186" t="e">
            <v>#REF!</v>
          </cell>
          <cell r="B186" t="e">
            <v>#REF!</v>
          </cell>
        </row>
        <row r="187">
          <cell r="A187" t="e">
            <v>#REF!</v>
          </cell>
          <cell r="B187" t="e">
            <v>#REF!</v>
          </cell>
          <cell r="C187" t="e">
            <v>#REF!</v>
          </cell>
          <cell r="D187" t="e">
            <v>#REF!</v>
          </cell>
        </row>
        <row r="188">
          <cell r="A188" t="e">
            <v>#REF!</v>
          </cell>
          <cell r="B188" t="e">
            <v>#REF!</v>
          </cell>
          <cell r="C188" t="e">
            <v>#REF!</v>
          </cell>
          <cell r="D188" t="e">
            <v>#REF!</v>
          </cell>
        </row>
        <row r="189">
          <cell r="A189" t="e">
            <v>#REF!</v>
          </cell>
          <cell r="B189" t="e">
            <v>#REF!</v>
          </cell>
          <cell r="C189" t="e">
            <v>#REF!</v>
          </cell>
          <cell r="D189" t="e">
            <v>#REF!</v>
          </cell>
        </row>
        <row r="191">
          <cell r="A191" t="e">
            <v>#REF!</v>
          </cell>
          <cell r="B191" t="e">
            <v>#REF!</v>
          </cell>
        </row>
        <row r="192">
          <cell r="A192" t="e">
            <v>#REF!</v>
          </cell>
          <cell r="B192" t="e">
            <v>#REF!</v>
          </cell>
          <cell r="C192" t="e">
            <v>#REF!</v>
          </cell>
          <cell r="D192" t="e">
            <v>#REF!</v>
          </cell>
        </row>
        <row r="193">
          <cell r="A193" t="e">
            <v>#REF!</v>
          </cell>
          <cell r="B193" t="e">
            <v>#REF!</v>
          </cell>
          <cell r="C193" t="e">
            <v>#REF!</v>
          </cell>
          <cell r="D193" t="e">
            <v>#REF!</v>
          </cell>
        </row>
        <row r="195">
          <cell r="A195" t="e">
            <v>#REF!</v>
          </cell>
          <cell r="B195" t="e">
            <v>#REF!</v>
          </cell>
        </row>
        <row r="196">
          <cell r="A196" t="e">
            <v>#REF!</v>
          </cell>
          <cell r="B196" t="e">
            <v>#REF!</v>
          </cell>
        </row>
        <row r="197">
          <cell r="A197" t="e">
            <v>#REF!</v>
          </cell>
          <cell r="B197" t="e">
            <v>#REF!</v>
          </cell>
          <cell r="C197" t="e">
            <v>#REF!</v>
          </cell>
          <cell r="D197" t="e">
            <v>#REF!</v>
          </cell>
        </row>
        <row r="199">
          <cell r="A199" t="e">
            <v>#REF!</v>
          </cell>
          <cell r="B199" t="e">
            <v>#REF!</v>
          </cell>
        </row>
        <row r="201">
          <cell r="A201" t="e">
            <v>#REF!</v>
          </cell>
          <cell r="B201" t="e">
            <v>#REF!</v>
          </cell>
        </row>
        <row r="202">
          <cell r="A202" t="e">
            <v>#REF!</v>
          </cell>
          <cell r="B202" t="e">
            <v>#REF!</v>
          </cell>
          <cell r="C202" t="e">
            <v>#REF!</v>
          </cell>
          <cell r="D202" t="e">
            <v>#REF!</v>
          </cell>
        </row>
        <row r="203">
          <cell r="A203" t="e">
            <v>#REF!</v>
          </cell>
          <cell r="B203" t="e">
            <v>#REF!</v>
          </cell>
          <cell r="C203" t="e">
            <v>#REF!</v>
          </cell>
          <cell r="D203" t="e">
            <v>#REF!</v>
          </cell>
        </row>
        <row r="204">
          <cell r="A204" t="e">
            <v>#REF!</v>
          </cell>
          <cell r="B204" t="e">
            <v>#REF!</v>
          </cell>
          <cell r="C204" t="e">
            <v>#REF!</v>
          </cell>
          <cell r="D204" t="e">
            <v>#REF!</v>
          </cell>
        </row>
        <row r="205">
          <cell r="A205" t="e">
            <v>#REF!</v>
          </cell>
          <cell r="B205" t="e">
            <v>#REF!</v>
          </cell>
          <cell r="C205" t="e">
            <v>#REF!</v>
          </cell>
          <cell r="D205" t="e">
            <v>#REF!</v>
          </cell>
        </row>
        <row r="206">
          <cell r="A206" t="e">
            <v>#REF!</v>
          </cell>
          <cell r="B206" t="e">
            <v>#REF!</v>
          </cell>
          <cell r="C206" t="e">
            <v>#REF!</v>
          </cell>
          <cell r="D206" t="e">
            <v>#REF!</v>
          </cell>
        </row>
        <row r="208">
          <cell r="A208" t="e">
            <v>#REF!</v>
          </cell>
          <cell r="B208" t="e">
            <v>#REF!</v>
          </cell>
        </row>
        <row r="209">
          <cell r="A209" t="e">
            <v>#REF!</v>
          </cell>
          <cell r="B209" t="e">
            <v>#REF!</v>
          </cell>
          <cell r="C209" t="e">
            <v>#REF!</v>
          </cell>
          <cell r="D209" t="e">
            <v>#REF!</v>
          </cell>
        </row>
        <row r="210">
          <cell r="A210" t="e">
            <v>#REF!</v>
          </cell>
          <cell r="B210" t="e">
            <v>#REF!</v>
          </cell>
          <cell r="C210" t="e">
            <v>#REF!</v>
          </cell>
          <cell r="D210" t="e">
            <v>#REF!</v>
          </cell>
        </row>
        <row r="211">
          <cell r="A211" t="e">
            <v>#REF!</v>
          </cell>
          <cell r="B211" t="e">
            <v>#REF!</v>
          </cell>
          <cell r="C211" t="e">
            <v>#REF!</v>
          </cell>
          <cell r="D211" t="e">
            <v>#REF!</v>
          </cell>
        </row>
        <row r="212">
          <cell r="A212" t="e">
            <v>#REF!</v>
          </cell>
          <cell r="B212" t="e">
            <v>#REF!</v>
          </cell>
          <cell r="C212" t="e">
            <v>#REF!</v>
          </cell>
          <cell r="D212" t="e">
            <v>#REF!</v>
          </cell>
        </row>
        <row r="213">
          <cell r="A213" t="e">
            <v>#REF!</v>
          </cell>
          <cell r="B213" t="e">
            <v>#REF!</v>
          </cell>
          <cell r="C213" t="e">
            <v>#REF!</v>
          </cell>
          <cell r="D213" t="e">
            <v>#REF!</v>
          </cell>
        </row>
        <row r="215">
          <cell r="A215" t="e">
            <v>#REF!</v>
          </cell>
          <cell r="B215" t="e">
            <v>#REF!</v>
          </cell>
        </row>
        <row r="216">
          <cell r="A216" t="e">
            <v>#REF!</v>
          </cell>
          <cell r="B216" t="e">
            <v>#REF!</v>
          </cell>
          <cell r="C216" t="e">
            <v>#REF!</v>
          </cell>
          <cell r="D216" t="e">
            <v>#REF!</v>
          </cell>
        </row>
        <row r="218">
          <cell r="A218" t="e">
            <v>#REF!</v>
          </cell>
          <cell r="B218" t="e">
            <v>#REF!</v>
          </cell>
        </row>
        <row r="219">
          <cell r="A219" t="e">
            <v>#REF!</v>
          </cell>
          <cell r="B219" t="e">
            <v>#REF!</v>
          </cell>
        </row>
        <row r="220">
          <cell r="A220" t="e">
            <v>#REF!</v>
          </cell>
          <cell r="B220" t="e">
            <v>#REF!</v>
          </cell>
          <cell r="C220" t="e">
            <v>#REF!</v>
          </cell>
          <cell r="D220" t="e">
            <v>#REF!</v>
          </cell>
        </row>
        <row r="221">
          <cell r="A221" t="e">
            <v>#REF!</v>
          </cell>
          <cell r="B221" t="e">
            <v>#REF!</v>
          </cell>
          <cell r="C221" t="e">
            <v>#REF!</v>
          </cell>
          <cell r="D221" t="e">
            <v>#REF!</v>
          </cell>
        </row>
        <row r="222">
          <cell r="A222" t="e">
            <v>#REF!</v>
          </cell>
          <cell r="B222" t="e">
            <v>#REF!</v>
          </cell>
          <cell r="C222" t="e">
            <v>#REF!</v>
          </cell>
          <cell r="D222" t="e">
            <v>#REF!</v>
          </cell>
        </row>
        <row r="223">
          <cell r="A223" t="e">
            <v>#REF!</v>
          </cell>
          <cell r="B223" t="e">
            <v>#REF!</v>
          </cell>
          <cell r="C223" t="e">
            <v>#REF!</v>
          </cell>
          <cell r="D223" t="e">
            <v>#REF!</v>
          </cell>
        </row>
        <row r="224">
          <cell r="A224" t="e">
            <v>#REF!</v>
          </cell>
          <cell r="B224" t="e">
            <v>#REF!</v>
          </cell>
          <cell r="C224" t="e">
            <v>#REF!</v>
          </cell>
          <cell r="D224" t="e">
            <v>#REF!</v>
          </cell>
        </row>
        <row r="226">
          <cell r="A226" t="e">
            <v>#REF!</v>
          </cell>
          <cell r="B226" t="e">
            <v>#REF!</v>
          </cell>
        </row>
        <row r="227">
          <cell r="A227" t="e">
            <v>#REF!</v>
          </cell>
          <cell r="B227" t="e">
            <v>#REF!</v>
          </cell>
        </row>
        <row r="228">
          <cell r="A228" t="e">
            <v>#REF!</v>
          </cell>
          <cell r="B228" t="e">
            <v>#REF!</v>
          </cell>
          <cell r="C228" t="e">
            <v>#REF!</v>
          </cell>
          <cell r="D228" t="e">
            <v>#REF!</v>
          </cell>
        </row>
        <row r="229">
          <cell r="A229" t="e">
            <v>#REF!</v>
          </cell>
          <cell r="B229" t="e">
            <v>#REF!</v>
          </cell>
          <cell r="C229" t="e">
            <v>#REF!</v>
          </cell>
          <cell r="D229" t="e">
            <v>#REF!</v>
          </cell>
        </row>
        <row r="230">
          <cell r="A230" t="e">
            <v>#REF!</v>
          </cell>
          <cell r="B230" t="e">
            <v>#REF!</v>
          </cell>
          <cell r="C230" t="e">
            <v>#REF!</v>
          </cell>
          <cell r="D230" t="e">
            <v>#REF!</v>
          </cell>
        </row>
        <row r="231">
          <cell r="A231" t="e">
            <v>#REF!</v>
          </cell>
          <cell r="B231" t="e">
            <v>#REF!</v>
          </cell>
          <cell r="C231" t="e">
            <v>#REF!</v>
          </cell>
          <cell r="D231" t="e">
            <v>#REF!</v>
          </cell>
        </row>
        <row r="232">
          <cell r="A232" t="e">
            <v>#REF!</v>
          </cell>
          <cell r="B232" t="e">
            <v>#REF!</v>
          </cell>
          <cell r="C232" t="e">
            <v>#REF!</v>
          </cell>
          <cell r="D232" t="e">
            <v>#REF!</v>
          </cell>
        </row>
        <row r="233">
          <cell r="A233" t="e">
            <v>#REF!</v>
          </cell>
          <cell r="B233" t="e">
            <v>#REF!</v>
          </cell>
          <cell r="C233" t="e">
            <v>#REF!</v>
          </cell>
          <cell r="D233" t="e">
            <v>#REF!</v>
          </cell>
        </row>
        <row r="234">
          <cell r="A234" t="e">
            <v>#REF!</v>
          </cell>
          <cell r="B234" t="e">
            <v>#REF!</v>
          </cell>
          <cell r="C234" t="e">
            <v>#REF!</v>
          </cell>
          <cell r="D234" t="e">
            <v>#REF!</v>
          </cell>
        </row>
        <row r="235">
          <cell r="A235" t="e">
            <v>#REF!</v>
          </cell>
          <cell r="B235" t="e">
            <v>#REF!</v>
          </cell>
          <cell r="C235" t="e">
            <v>#REF!</v>
          </cell>
          <cell r="D235" t="e">
            <v>#REF!</v>
          </cell>
        </row>
        <row r="237">
          <cell r="A237" t="e">
            <v>#REF!</v>
          </cell>
          <cell r="B237" t="e">
            <v>#REF!</v>
          </cell>
        </row>
        <row r="238">
          <cell r="A238" t="e">
            <v>#REF!</v>
          </cell>
          <cell r="B238" t="e">
            <v>#REF!</v>
          </cell>
          <cell r="C238" t="e">
            <v>#REF!</v>
          </cell>
          <cell r="D238" t="e">
            <v>#REF!</v>
          </cell>
        </row>
        <row r="239">
          <cell r="A239" t="e">
            <v>#REF!</v>
          </cell>
          <cell r="B239" t="e">
            <v>#REF!</v>
          </cell>
          <cell r="C239" t="e">
            <v>#REF!</v>
          </cell>
          <cell r="D239" t="e">
            <v>#REF!</v>
          </cell>
        </row>
        <row r="240">
          <cell r="A240" t="e">
            <v>#REF!</v>
          </cell>
          <cell r="B240" t="e">
            <v>#REF!</v>
          </cell>
          <cell r="C240" t="e">
            <v>#REF!</v>
          </cell>
          <cell r="D240" t="e">
            <v>#REF!</v>
          </cell>
        </row>
        <row r="242">
          <cell r="A242" t="e">
            <v>#REF!</v>
          </cell>
          <cell r="B242" t="e">
            <v>#REF!</v>
          </cell>
        </row>
        <row r="243">
          <cell r="A243" t="e">
            <v>#REF!</v>
          </cell>
          <cell r="B243" t="e">
            <v>#REF!</v>
          </cell>
          <cell r="C243" t="e">
            <v>#REF!</v>
          </cell>
          <cell r="D243" t="e">
            <v>#REF!</v>
          </cell>
        </row>
        <row r="244">
          <cell r="A244" t="e">
            <v>#REF!</v>
          </cell>
          <cell r="B244" t="e">
            <v>#REF!</v>
          </cell>
          <cell r="C244" t="e">
            <v>#REF!</v>
          </cell>
          <cell r="D244" t="e">
            <v>#REF!</v>
          </cell>
        </row>
        <row r="246">
          <cell r="A246" t="e">
            <v>#REF!</v>
          </cell>
          <cell r="B246" t="e">
            <v>#REF!</v>
          </cell>
        </row>
        <row r="247">
          <cell r="A247" t="e">
            <v>#REF!</v>
          </cell>
          <cell r="B247" t="e">
            <v>#REF!</v>
          </cell>
          <cell r="C247" t="e">
            <v>#REF!</v>
          </cell>
          <cell r="D247" t="e">
            <v>#REF!</v>
          </cell>
        </row>
        <row r="248">
          <cell r="A248" t="e">
            <v>#REF!</v>
          </cell>
          <cell r="B248" t="e">
            <v>#REF!</v>
          </cell>
          <cell r="C248" t="e">
            <v>#REF!</v>
          </cell>
          <cell r="D248" t="e">
            <v>#REF!</v>
          </cell>
        </row>
        <row r="249">
          <cell r="A249" t="e">
            <v>#REF!</v>
          </cell>
          <cell r="B249" t="e">
            <v>#REF!</v>
          </cell>
          <cell r="C249" t="e">
            <v>#REF!</v>
          </cell>
          <cell r="D249" t="e">
            <v>#REF!</v>
          </cell>
        </row>
        <row r="250">
          <cell r="A250" t="e">
            <v>#REF!</v>
          </cell>
          <cell r="B250" t="e">
            <v>#REF!</v>
          </cell>
          <cell r="C250" t="e">
            <v>#REF!</v>
          </cell>
          <cell r="D250" t="e">
            <v>#REF!</v>
          </cell>
        </row>
        <row r="251">
          <cell r="A251" t="e">
            <v>#REF!</v>
          </cell>
          <cell r="B251" t="e">
            <v>#REF!</v>
          </cell>
          <cell r="C251" t="e">
            <v>#REF!</v>
          </cell>
          <cell r="D251" t="e">
            <v>#REF!</v>
          </cell>
        </row>
        <row r="252">
          <cell r="A252" t="e">
            <v>#REF!</v>
          </cell>
          <cell r="B252" t="e">
            <v>#REF!</v>
          </cell>
          <cell r="C252" t="e">
            <v>#REF!</v>
          </cell>
          <cell r="D252" t="e">
            <v>#REF!</v>
          </cell>
        </row>
        <row r="253">
          <cell r="A253" t="e">
            <v>#REF!</v>
          </cell>
          <cell r="B253" t="e">
            <v>#REF!</v>
          </cell>
          <cell r="C253" t="e">
            <v>#REF!</v>
          </cell>
          <cell r="D253" t="e">
            <v>#REF!</v>
          </cell>
        </row>
        <row r="254">
          <cell r="A254" t="e">
            <v>#REF!</v>
          </cell>
          <cell r="B254" t="e">
            <v>#REF!</v>
          </cell>
          <cell r="C254" t="e">
            <v>#REF!</v>
          </cell>
          <cell r="D254" t="e">
            <v>#REF!</v>
          </cell>
        </row>
        <row r="255">
          <cell r="A255" t="e">
            <v>#REF!</v>
          </cell>
          <cell r="B255" t="e">
            <v>#REF!</v>
          </cell>
          <cell r="C255" t="e">
            <v>#REF!</v>
          </cell>
          <cell r="D255" t="e">
            <v>#REF!</v>
          </cell>
        </row>
        <row r="256">
          <cell r="A256" t="e">
            <v>#REF!</v>
          </cell>
          <cell r="B256" t="e">
            <v>#REF!</v>
          </cell>
          <cell r="C256" t="e">
            <v>#REF!</v>
          </cell>
          <cell r="D256" t="e">
            <v>#REF!</v>
          </cell>
        </row>
        <row r="257">
          <cell r="A257" t="e">
            <v>#REF!</v>
          </cell>
          <cell r="B257" t="e">
            <v>#REF!</v>
          </cell>
          <cell r="C257" t="e">
            <v>#REF!</v>
          </cell>
          <cell r="D257" t="e">
            <v>#REF!</v>
          </cell>
        </row>
        <row r="258">
          <cell r="A258" t="e">
            <v>#REF!</v>
          </cell>
          <cell r="B258" t="e">
            <v>#REF!</v>
          </cell>
          <cell r="C258" t="e">
            <v>#REF!</v>
          </cell>
          <cell r="D258" t="e">
            <v>#REF!</v>
          </cell>
        </row>
        <row r="260">
          <cell r="A260" t="e">
            <v>#REF!</v>
          </cell>
          <cell r="B260" t="e">
            <v>#REF!</v>
          </cell>
        </row>
        <row r="261">
          <cell r="A261" t="e">
            <v>#REF!</v>
          </cell>
          <cell r="B261" t="e">
            <v>#REF!</v>
          </cell>
          <cell r="C261" t="e">
            <v>#REF!</v>
          </cell>
          <cell r="D261" t="e">
            <v>#REF!</v>
          </cell>
        </row>
        <row r="262">
          <cell r="A262" t="e">
            <v>#REF!</v>
          </cell>
          <cell r="B262" t="e">
            <v>#REF!</v>
          </cell>
          <cell r="C262" t="e">
            <v>#REF!</v>
          </cell>
          <cell r="D262" t="e">
            <v>#REF!</v>
          </cell>
        </row>
        <row r="263">
          <cell r="A263" t="e">
            <v>#REF!</v>
          </cell>
          <cell r="B263" t="e">
            <v>#REF!</v>
          </cell>
          <cell r="C263" t="e">
            <v>#REF!</v>
          </cell>
          <cell r="D263" t="e">
            <v>#REF!</v>
          </cell>
        </row>
        <row r="264">
          <cell r="A264" t="e">
            <v>#REF!</v>
          </cell>
          <cell r="B264" t="e">
            <v>#REF!</v>
          </cell>
          <cell r="C264" t="e">
            <v>#REF!</v>
          </cell>
          <cell r="D264" t="e">
            <v>#REF!</v>
          </cell>
        </row>
        <row r="265">
          <cell r="A265" t="e">
            <v>#REF!</v>
          </cell>
          <cell r="B265" t="e">
            <v>#REF!</v>
          </cell>
          <cell r="C265" t="e">
            <v>#REF!</v>
          </cell>
          <cell r="D265" t="e">
            <v>#REF!</v>
          </cell>
        </row>
        <row r="266">
          <cell r="A266" t="e">
            <v>#REF!</v>
          </cell>
          <cell r="B266" t="e">
            <v>#REF!</v>
          </cell>
          <cell r="C266" t="e">
            <v>#REF!</v>
          </cell>
          <cell r="D266" t="e">
            <v>#REF!</v>
          </cell>
        </row>
        <row r="267">
          <cell r="A267" t="e">
            <v>#REF!</v>
          </cell>
          <cell r="B267" t="e">
            <v>#REF!</v>
          </cell>
          <cell r="C267" t="e">
            <v>#REF!</v>
          </cell>
          <cell r="D267" t="e">
            <v>#REF!</v>
          </cell>
        </row>
        <row r="268">
          <cell r="A268" t="e">
            <v>#REF!</v>
          </cell>
          <cell r="B268" t="e">
            <v>#REF!</v>
          </cell>
          <cell r="C268" t="e">
            <v>#REF!</v>
          </cell>
          <cell r="D268" t="e">
            <v>#REF!</v>
          </cell>
        </row>
        <row r="269">
          <cell r="A269" t="e">
            <v>#REF!</v>
          </cell>
          <cell r="B269" t="e">
            <v>#REF!</v>
          </cell>
          <cell r="C269" t="e">
            <v>#REF!</v>
          </cell>
          <cell r="D269" t="e">
            <v>#REF!</v>
          </cell>
        </row>
        <row r="270">
          <cell r="A270" t="e">
            <v>#REF!</v>
          </cell>
          <cell r="B270" t="e">
            <v>#REF!</v>
          </cell>
          <cell r="C270" t="e">
            <v>#REF!</v>
          </cell>
          <cell r="D270" t="e">
            <v>#REF!</v>
          </cell>
        </row>
        <row r="271">
          <cell r="A271" t="e">
            <v>#REF!</v>
          </cell>
          <cell r="B271" t="e">
            <v>#REF!</v>
          </cell>
          <cell r="C271" t="e">
            <v>#REF!</v>
          </cell>
          <cell r="D271" t="e">
            <v>#REF!</v>
          </cell>
        </row>
        <row r="272">
          <cell r="A272" t="e">
            <v>#REF!</v>
          </cell>
          <cell r="B272" t="e">
            <v>#REF!</v>
          </cell>
          <cell r="C272" t="e">
            <v>#REF!</v>
          </cell>
          <cell r="D272" t="e">
            <v>#REF!</v>
          </cell>
        </row>
        <row r="273">
          <cell r="A273" t="e">
            <v>#REF!</v>
          </cell>
          <cell r="B273" t="e">
            <v>#REF!</v>
          </cell>
          <cell r="C273" t="e">
            <v>#REF!</v>
          </cell>
          <cell r="D273" t="e">
            <v>#REF!</v>
          </cell>
        </row>
        <row r="274">
          <cell r="A274" t="e">
            <v>#REF!</v>
          </cell>
          <cell r="B274" t="e">
            <v>#REF!</v>
          </cell>
          <cell r="C274" t="e">
            <v>#REF!</v>
          </cell>
          <cell r="D274" t="e">
            <v>#REF!</v>
          </cell>
        </row>
        <row r="275">
          <cell r="A275" t="e">
            <v>#REF!</v>
          </cell>
          <cell r="B275" t="e">
            <v>#REF!</v>
          </cell>
          <cell r="C275" t="e">
            <v>#REF!</v>
          </cell>
          <cell r="D275" t="e">
            <v>#REF!</v>
          </cell>
        </row>
        <row r="276">
          <cell r="A276" t="e">
            <v>#REF!</v>
          </cell>
          <cell r="B276" t="e">
            <v>#REF!</v>
          </cell>
          <cell r="C276" t="e">
            <v>#REF!</v>
          </cell>
          <cell r="D276" t="e">
            <v>#REF!</v>
          </cell>
        </row>
        <row r="277">
          <cell r="A277" t="e">
            <v>#REF!</v>
          </cell>
          <cell r="B277" t="e">
            <v>#REF!</v>
          </cell>
          <cell r="C277" t="e">
            <v>#REF!</v>
          </cell>
          <cell r="D277" t="e">
            <v>#REF!</v>
          </cell>
        </row>
        <row r="278">
          <cell r="A278" t="e">
            <v>#REF!</v>
          </cell>
          <cell r="B278" t="e">
            <v>#REF!</v>
          </cell>
          <cell r="C278" t="e">
            <v>#REF!</v>
          </cell>
          <cell r="D278" t="e">
            <v>#REF!</v>
          </cell>
        </row>
        <row r="279">
          <cell r="A279" t="e">
            <v>#REF!</v>
          </cell>
          <cell r="B279" t="e">
            <v>#REF!</v>
          </cell>
          <cell r="C279" t="e">
            <v>#REF!</v>
          </cell>
          <cell r="D279" t="e">
            <v>#REF!</v>
          </cell>
        </row>
        <row r="280">
          <cell r="A280" t="e">
            <v>#REF!</v>
          </cell>
          <cell r="B280" t="e">
            <v>#REF!</v>
          </cell>
          <cell r="C280" t="e">
            <v>#REF!</v>
          </cell>
          <cell r="D280" t="e">
            <v>#REF!</v>
          </cell>
        </row>
        <row r="281">
          <cell r="A281" t="e">
            <v>#REF!</v>
          </cell>
          <cell r="B281" t="e">
            <v>#REF!</v>
          </cell>
          <cell r="C281" t="e">
            <v>#REF!</v>
          </cell>
          <cell r="D281" t="e">
            <v>#REF!</v>
          </cell>
        </row>
        <row r="282">
          <cell r="A282" t="e">
            <v>#REF!</v>
          </cell>
          <cell r="B282" t="e">
            <v>#REF!</v>
          </cell>
          <cell r="C282" t="e">
            <v>#REF!</v>
          </cell>
          <cell r="D282" t="e">
            <v>#REF!</v>
          </cell>
        </row>
        <row r="283">
          <cell r="A283" t="e">
            <v>#REF!</v>
          </cell>
          <cell r="B283" t="e">
            <v>#REF!</v>
          </cell>
          <cell r="C283" t="e">
            <v>#REF!</v>
          </cell>
          <cell r="D283" t="e">
            <v>#REF!</v>
          </cell>
        </row>
        <row r="284">
          <cell r="A284" t="e">
            <v>#REF!</v>
          </cell>
          <cell r="B284" t="e">
            <v>#REF!</v>
          </cell>
          <cell r="C284" t="e">
            <v>#REF!</v>
          </cell>
          <cell r="D284" t="e">
            <v>#REF!</v>
          </cell>
        </row>
        <row r="285">
          <cell r="A285" t="e">
            <v>#REF!</v>
          </cell>
          <cell r="B285" t="e">
            <v>#REF!</v>
          </cell>
          <cell r="C285" t="e">
            <v>#REF!</v>
          </cell>
          <cell r="D285" t="e">
            <v>#REF!</v>
          </cell>
        </row>
        <row r="286">
          <cell r="A286" t="e">
            <v>#REF!</v>
          </cell>
          <cell r="B286" t="e">
            <v>#REF!</v>
          </cell>
          <cell r="C286" t="e">
            <v>#REF!</v>
          </cell>
          <cell r="D286" t="e">
            <v>#REF!</v>
          </cell>
        </row>
        <row r="287">
          <cell r="A287" t="e">
            <v>#REF!</v>
          </cell>
          <cell r="B287" t="e">
            <v>#REF!</v>
          </cell>
          <cell r="C287" t="e">
            <v>#REF!</v>
          </cell>
          <cell r="D287" t="e">
            <v>#REF!</v>
          </cell>
        </row>
        <row r="288">
          <cell r="A288" t="e">
            <v>#REF!</v>
          </cell>
          <cell r="B288" t="e">
            <v>#REF!</v>
          </cell>
          <cell r="C288" t="e">
            <v>#REF!</v>
          </cell>
          <cell r="D288" t="e">
            <v>#REF!</v>
          </cell>
        </row>
        <row r="289">
          <cell r="A289" t="e">
            <v>#REF!</v>
          </cell>
          <cell r="B289" t="e">
            <v>#REF!</v>
          </cell>
          <cell r="C289" t="e">
            <v>#REF!</v>
          </cell>
          <cell r="D289" t="e">
            <v>#REF!</v>
          </cell>
        </row>
        <row r="290">
          <cell r="A290" t="e">
            <v>#REF!</v>
          </cell>
          <cell r="B290" t="e">
            <v>#REF!</v>
          </cell>
          <cell r="C290" t="e">
            <v>#REF!</v>
          </cell>
          <cell r="D290" t="e">
            <v>#REF!</v>
          </cell>
        </row>
        <row r="292">
          <cell r="A292" t="e">
            <v>#REF!</v>
          </cell>
          <cell r="B292" t="e">
            <v>#REF!</v>
          </cell>
        </row>
        <row r="293">
          <cell r="A293" t="e">
            <v>#REF!</v>
          </cell>
          <cell r="B293" t="e">
            <v>#REF!</v>
          </cell>
          <cell r="C293" t="e">
            <v>#REF!</v>
          </cell>
          <cell r="D293" t="e">
            <v>#REF!</v>
          </cell>
        </row>
        <row r="294">
          <cell r="A294" t="e">
            <v>#REF!</v>
          </cell>
          <cell r="B294" t="e">
            <v>#REF!</v>
          </cell>
          <cell r="C294" t="e">
            <v>#REF!</v>
          </cell>
          <cell r="D294" t="e">
            <v>#REF!</v>
          </cell>
        </row>
        <row r="295">
          <cell r="A295" t="e">
            <v>#REF!</v>
          </cell>
          <cell r="B295" t="e">
            <v>#REF!</v>
          </cell>
          <cell r="C295" t="e">
            <v>#REF!</v>
          </cell>
          <cell r="D295" t="e">
            <v>#REF!</v>
          </cell>
        </row>
        <row r="296">
          <cell r="A296" t="e">
            <v>#REF!</v>
          </cell>
          <cell r="B296" t="e">
            <v>#REF!</v>
          </cell>
          <cell r="C296" t="e">
            <v>#REF!</v>
          </cell>
          <cell r="D296" t="e">
            <v>#REF!</v>
          </cell>
        </row>
        <row r="297">
          <cell r="A297" t="e">
            <v>#REF!</v>
          </cell>
          <cell r="B297" t="e">
            <v>#REF!</v>
          </cell>
          <cell r="C297" t="e">
            <v>#REF!</v>
          </cell>
          <cell r="D297" t="e">
            <v>#REF!</v>
          </cell>
        </row>
        <row r="298">
          <cell r="A298" t="e">
            <v>#REF!</v>
          </cell>
          <cell r="B298" t="e">
            <v>#REF!</v>
          </cell>
          <cell r="C298" t="e">
            <v>#REF!</v>
          </cell>
          <cell r="D298" t="e">
            <v>#REF!</v>
          </cell>
        </row>
        <row r="299">
          <cell r="A299" t="e">
            <v>#REF!</v>
          </cell>
          <cell r="B299" t="e">
            <v>#REF!</v>
          </cell>
          <cell r="C299" t="e">
            <v>#REF!</v>
          </cell>
          <cell r="D299" t="e">
            <v>#REF!</v>
          </cell>
        </row>
        <row r="300">
          <cell r="A300" t="e">
            <v>#REF!</v>
          </cell>
          <cell r="B300" t="e">
            <v>#REF!</v>
          </cell>
          <cell r="C300" t="e">
            <v>#REF!</v>
          </cell>
          <cell r="D300" t="e">
            <v>#REF!</v>
          </cell>
        </row>
        <row r="301">
          <cell r="A301" t="e">
            <v>#REF!</v>
          </cell>
          <cell r="B301" t="e">
            <v>#REF!</v>
          </cell>
          <cell r="C301" t="e">
            <v>#REF!</v>
          </cell>
          <cell r="D301" t="e">
            <v>#REF!</v>
          </cell>
        </row>
        <row r="302">
          <cell r="A302" t="e">
            <v>#REF!</v>
          </cell>
          <cell r="B302" t="e">
            <v>#REF!</v>
          </cell>
          <cell r="C302" t="e">
            <v>#REF!</v>
          </cell>
          <cell r="D302" t="e">
            <v>#REF!</v>
          </cell>
        </row>
        <row r="303">
          <cell r="A303" t="e">
            <v>#REF!</v>
          </cell>
          <cell r="B303" t="e">
            <v>#REF!</v>
          </cell>
          <cell r="C303" t="e">
            <v>#REF!</v>
          </cell>
          <cell r="D303" t="e">
            <v>#REF!</v>
          </cell>
        </row>
        <row r="304">
          <cell r="A304" t="e">
            <v>#REF!</v>
          </cell>
          <cell r="B304" t="e">
            <v>#REF!</v>
          </cell>
          <cell r="C304" t="e">
            <v>#REF!</v>
          </cell>
          <cell r="D304" t="e">
            <v>#REF!</v>
          </cell>
        </row>
        <row r="305">
          <cell r="A305" t="e">
            <v>#REF!</v>
          </cell>
          <cell r="B305" t="e">
            <v>#REF!</v>
          </cell>
          <cell r="C305" t="e">
            <v>#REF!</v>
          </cell>
          <cell r="D305" t="e">
            <v>#REF!</v>
          </cell>
        </row>
        <row r="306">
          <cell r="A306" t="e">
            <v>#REF!</v>
          </cell>
          <cell r="B306" t="e">
            <v>#REF!</v>
          </cell>
          <cell r="C306" t="e">
            <v>#REF!</v>
          </cell>
          <cell r="D306" t="e">
            <v>#REF!</v>
          </cell>
        </row>
        <row r="307">
          <cell r="A307" t="e">
            <v>#REF!</v>
          </cell>
          <cell r="B307" t="e">
            <v>#REF!</v>
          </cell>
          <cell r="C307" t="e">
            <v>#REF!</v>
          </cell>
          <cell r="D307" t="e">
            <v>#REF!</v>
          </cell>
        </row>
        <row r="308">
          <cell r="A308" t="e">
            <v>#REF!</v>
          </cell>
          <cell r="B308" t="e">
            <v>#REF!</v>
          </cell>
          <cell r="C308" t="e">
            <v>#REF!</v>
          </cell>
          <cell r="D308" t="e">
            <v>#REF!</v>
          </cell>
        </row>
        <row r="309">
          <cell r="A309" t="e">
            <v>#REF!</v>
          </cell>
          <cell r="B309" t="e">
            <v>#REF!</v>
          </cell>
          <cell r="C309" t="e">
            <v>#REF!</v>
          </cell>
          <cell r="D309" t="e">
            <v>#REF!</v>
          </cell>
        </row>
        <row r="310">
          <cell r="A310" t="e">
            <v>#REF!</v>
          </cell>
          <cell r="B310" t="e">
            <v>#REF!</v>
          </cell>
          <cell r="C310" t="e">
            <v>#REF!</v>
          </cell>
          <cell r="D310" t="e">
            <v>#REF!</v>
          </cell>
        </row>
        <row r="311">
          <cell r="A311" t="e">
            <v>#REF!</v>
          </cell>
          <cell r="B311" t="e">
            <v>#REF!</v>
          </cell>
          <cell r="C311" t="e">
            <v>#REF!</v>
          </cell>
          <cell r="D311" t="e">
            <v>#REF!</v>
          </cell>
        </row>
        <row r="312">
          <cell r="A312" t="e">
            <v>#REF!</v>
          </cell>
          <cell r="B312" t="e">
            <v>#REF!</v>
          </cell>
          <cell r="C312" t="e">
            <v>#REF!</v>
          </cell>
          <cell r="D312" t="e">
            <v>#REF!</v>
          </cell>
        </row>
        <row r="313">
          <cell r="A313" t="e">
            <v>#REF!</v>
          </cell>
          <cell r="B313" t="e">
            <v>#REF!</v>
          </cell>
          <cell r="C313" t="e">
            <v>#REF!</v>
          </cell>
          <cell r="D313" t="e">
            <v>#REF!</v>
          </cell>
        </row>
        <row r="314">
          <cell r="A314" t="e">
            <v>#REF!</v>
          </cell>
          <cell r="B314" t="e">
            <v>#REF!</v>
          </cell>
          <cell r="C314" t="e">
            <v>#REF!</v>
          </cell>
          <cell r="D314" t="e">
            <v>#REF!</v>
          </cell>
        </row>
        <row r="315">
          <cell r="A315" t="e">
            <v>#REF!</v>
          </cell>
          <cell r="B315" t="e">
            <v>#REF!</v>
          </cell>
          <cell r="C315" t="e">
            <v>#REF!</v>
          </cell>
          <cell r="D315" t="e">
            <v>#REF!</v>
          </cell>
        </row>
        <row r="316">
          <cell r="A316" t="e">
            <v>#REF!</v>
          </cell>
          <cell r="B316" t="e">
            <v>#REF!</v>
          </cell>
          <cell r="C316" t="e">
            <v>#REF!</v>
          </cell>
          <cell r="D316" t="e">
            <v>#REF!</v>
          </cell>
        </row>
        <row r="317">
          <cell r="A317" t="e">
            <v>#REF!</v>
          </cell>
          <cell r="B317" t="e">
            <v>#REF!</v>
          </cell>
          <cell r="C317" t="e">
            <v>#REF!</v>
          </cell>
          <cell r="D317" t="e">
            <v>#REF!</v>
          </cell>
        </row>
        <row r="318">
          <cell r="A318" t="e">
            <v>#REF!</v>
          </cell>
          <cell r="B318" t="e">
            <v>#REF!</v>
          </cell>
          <cell r="C318" t="e">
            <v>#REF!</v>
          </cell>
          <cell r="D318" t="e">
            <v>#REF!</v>
          </cell>
        </row>
        <row r="319">
          <cell r="A319" t="e">
            <v>#REF!</v>
          </cell>
          <cell r="B319" t="e">
            <v>#REF!</v>
          </cell>
          <cell r="C319" t="e">
            <v>#REF!</v>
          </cell>
          <cell r="D319" t="e">
            <v>#REF!</v>
          </cell>
        </row>
        <row r="320">
          <cell r="A320" t="e">
            <v>#REF!</v>
          </cell>
          <cell r="B320" t="e">
            <v>#REF!</v>
          </cell>
          <cell r="C320" t="e">
            <v>#REF!</v>
          </cell>
          <cell r="D320" t="e">
            <v>#REF!</v>
          </cell>
        </row>
        <row r="321">
          <cell r="A321" t="e">
            <v>#REF!</v>
          </cell>
          <cell r="B321" t="e">
            <v>#REF!</v>
          </cell>
          <cell r="C321" t="e">
            <v>#REF!</v>
          </cell>
          <cell r="D321" t="e">
            <v>#REF!</v>
          </cell>
        </row>
        <row r="322">
          <cell r="A322" t="e">
            <v>#REF!</v>
          </cell>
          <cell r="B322" t="e">
            <v>#REF!</v>
          </cell>
          <cell r="C322" t="e">
            <v>#REF!</v>
          </cell>
          <cell r="D322" t="e">
            <v>#REF!</v>
          </cell>
        </row>
        <row r="324">
          <cell r="A324" t="e">
            <v>#REF!</v>
          </cell>
          <cell r="B324" t="e">
            <v>#REF!</v>
          </cell>
        </row>
        <row r="325">
          <cell r="A325" t="e">
            <v>#REF!</v>
          </cell>
          <cell r="B325" t="e">
            <v>#REF!</v>
          </cell>
          <cell r="C325" t="e">
            <v>#REF!</v>
          </cell>
          <cell r="D325" t="e">
            <v>#REF!</v>
          </cell>
        </row>
        <row r="327">
          <cell r="A327" t="e">
            <v>#REF!</v>
          </cell>
          <cell r="B327" t="e">
            <v>#REF!</v>
          </cell>
        </row>
        <row r="328">
          <cell r="A328" t="e">
            <v>#REF!</v>
          </cell>
          <cell r="B328" t="e">
            <v>#REF!</v>
          </cell>
          <cell r="C328" t="e">
            <v>#REF!</v>
          </cell>
          <cell r="D328" t="e">
            <v>#REF!</v>
          </cell>
        </row>
        <row r="329">
          <cell r="A329" t="e">
            <v>#REF!</v>
          </cell>
          <cell r="B329" t="e">
            <v>#REF!</v>
          </cell>
          <cell r="C329" t="e">
            <v>#REF!</v>
          </cell>
          <cell r="D329" t="e">
            <v>#REF!</v>
          </cell>
        </row>
        <row r="330">
          <cell r="A330" t="e">
            <v>#REF!</v>
          </cell>
          <cell r="B330" t="e">
            <v>#REF!</v>
          </cell>
          <cell r="C330" t="e">
            <v>#REF!</v>
          </cell>
          <cell r="D330" t="e">
            <v>#REF!</v>
          </cell>
        </row>
        <row r="331">
          <cell r="A331" t="e">
            <v>#REF!</v>
          </cell>
          <cell r="B331" t="e">
            <v>#REF!</v>
          </cell>
          <cell r="C331" t="e">
            <v>#REF!</v>
          </cell>
          <cell r="D331" t="e">
            <v>#REF!</v>
          </cell>
        </row>
        <row r="332">
          <cell r="A332" t="e">
            <v>#REF!</v>
          </cell>
          <cell r="B332" t="e">
            <v>#REF!</v>
          </cell>
          <cell r="C332" t="e">
            <v>#REF!</v>
          </cell>
          <cell r="D332" t="e">
            <v>#REF!</v>
          </cell>
        </row>
        <row r="333">
          <cell r="A333" t="e">
            <v>#REF!</v>
          </cell>
          <cell r="B333" t="e">
            <v>#REF!</v>
          </cell>
          <cell r="C333" t="e">
            <v>#REF!</v>
          </cell>
          <cell r="D333" t="e">
            <v>#REF!</v>
          </cell>
        </row>
        <row r="334">
          <cell r="A334" t="e">
            <v>#REF!</v>
          </cell>
          <cell r="B334" t="e">
            <v>#REF!</v>
          </cell>
          <cell r="C334" t="e">
            <v>#REF!</v>
          </cell>
          <cell r="D334" t="e">
            <v>#REF!</v>
          </cell>
        </row>
        <row r="335">
          <cell r="A335" t="e">
            <v>#REF!</v>
          </cell>
          <cell r="B335" t="e">
            <v>#REF!</v>
          </cell>
          <cell r="C335" t="e">
            <v>#REF!</v>
          </cell>
          <cell r="D335" t="e">
            <v>#REF!</v>
          </cell>
        </row>
        <row r="336">
          <cell r="A336" t="e">
            <v>#REF!</v>
          </cell>
          <cell r="B336" t="e">
            <v>#REF!</v>
          </cell>
          <cell r="C336" t="e">
            <v>#REF!</v>
          </cell>
          <cell r="D336" t="e">
            <v>#REF!</v>
          </cell>
        </row>
        <row r="337">
          <cell r="A337" t="e">
            <v>#REF!</v>
          </cell>
          <cell r="B337" t="e">
            <v>#REF!</v>
          </cell>
          <cell r="C337" t="e">
            <v>#REF!</v>
          </cell>
          <cell r="D337" t="e">
            <v>#REF!</v>
          </cell>
        </row>
        <row r="338">
          <cell r="A338" t="e">
            <v>#REF!</v>
          </cell>
          <cell r="B338" t="e">
            <v>#REF!</v>
          </cell>
          <cell r="C338" t="e">
            <v>#REF!</v>
          </cell>
          <cell r="D338" t="e">
            <v>#REF!</v>
          </cell>
        </row>
        <row r="339">
          <cell r="A339" t="e">
            <v>#REF!</v>
          </cell>
          <cell r="B339" t="e">
            <v>#REF!</v>
          </cell>
          <cell r="C339" t="e">
            <v>#REF!</v>
          </cell>
          <cell r="D339" t="e">
            <v>#REF!</v>
          </cell>
        </row>
        <row r="340">
          <cell r="A340" t="e">
            <v>#REF!</v>
          </cell>
          <cell r="B340" t="e">
            <v>#REF!</v>
          </cell>
          <cell r="C340" t="e">
            <v>#REF!</v>
          </cell>
          <cell r="D340" t="e">
            <v>#REF!</v>
          </cell>
        </row>
        <row r="341">
          <cell r="A341" t="e">
            <v>#REF!</v>
          </cell>
          <cell r="B341" t="e">
            <v>#REF!</v>
          </cell>
          <cell r="C341" t="e">
            <v>#REF!</v>
          </cell>
          <cell r="D341" t="e">
            <v>#REF!</v>
          </cell>
        </row>
        <row r="342">
          <cell r="A342" t="e">
            <v>#REF!</v>
          </cell>
          <cell r="B342" t="e">
            <v>#REF!</v>
          </cell>
          <cell r="C342" t="e">
            <v>#REF!</v>
          </cell>
          <cell r="D342" t="e">
            <v>#REF!</v>
          </cell>
        </row>
        <row r="343">
          <cell r="A343" t="e">
            <v>#REF!</v>
          </cell>
          <cell r="B343" t="e">
            <v>#REF!</v>
          </cell>
          <cell r="C343" t="e">
            <v>#REF!</v>
          </cell>
          <cell r="D343" t="e">
            <v>#REF!</v>
          </cell>
        </row>
        <row r="344">
          <cell r="A344" t="e">
            <v>#REF!</v>
          </cell>
          <cell r="B344" t="e">
            <v>#REF!</v>
          </cell>
          <cell r="C344" t="e">
            <v>#REF!</v>
          </cell>
          <cell r="D344" t="e">
            <v>#REF!</v>
          </cell>
        </row>
        <row r="345">
          <cell r="A345" t="e">
            <v>#REF!</v>
          </cell>
          <cell r="B345" t="e">
            <v>#REF!</v>
          </cell>
          <cell r="C345" t="e">
            <v>#REF!</v>
          </cell>
          <cell r="D345" t="e">
            <v>#REF!</v>
          </cell>
        </row>
        <row r="346">
          <cell r="A346" t="e">
            <v>#REF!</v>
          </cell>
          <cell r="B346" t="e">
            <v>#REF!</v>
          </cell>
          <cell r="C346" t="e">
            <v>#REF!</v>
          </cell>
          <cell r="D346" t="e">
            <v>#REF!</v>
          </cell>
        </row>
        <row r="347">
          <cell r="A347" t="e">
            <v>#REF!</v>
          </cell>
          <cell r="B347" t="e">
            <v>#REF!</v>
          </cell>
          <cell r="C347" t="e">
            <v>#REF!</v>
          </cell>
          <cell r="D347" t="e">
            <v>#REF!</v>
          </cell>
        </row>
        <row r="348">
          <cell r="A348" t="e">
            <v>#REF!</v>
          </cell>
          <cell r="B348" t="e">
            <v>#REF!</v>
          </cell>
          <cell r="C348" t="e">
            <v>#REF!</v>
          </cell>
          <cell r="D348" t="e">
            <v>#REF!</v>
          </cell>
        </row>
        <row r="349">
          <cell r="A349" t="e">
            <v>#REF!</v>
          </cell>
          <cell r="B349" t="e">
            <v>#REF!</v>
          </cell>
          <cell r="C349" t="e">
            <v>#REF!</v>
          </cell>
          <cell r="D349" t="e">
            <v>#REF!</v>
          </cell>
        </row>
        <row r="350">
          <cell r="A350" t="e">
            <v>#REF!</v>
          </cell>
          <cell r="B350" t="e">
            <v>#REF!</v>
          </cell>
          <cell r="C350" t="e">
            <v>#REF!</v>
          </cell>
          <cell r="D350" t="e">
            <v>#REF!</v>
          </cell>
        </row>
        <row r="351">
          <cell r="A351" t="e">
            <v>#REF!</v>
          </cell>
          <cell r="B351" t="e">
            <v>#REF!</v>
          </cell>
          <cell r="C351" t="e">
            <v>#REF!</v>
          </cell>
          <cell r="D351" t="e">
            <v>#REF!</v>
          </cell>
        </row>
        <row r="352">
          <cell r="A352" t="e">
            <v>#REF!</v>
          </cell>
          <cell r="B352" t="e">
            <v>#REF!</v>
          </cell>
          <cell r="C352" t="e">
            <v>#REF!</v>
          </cell>
          <cell r="D352" t="e">
            <v>#REF!</v>
          </cell>
        </row>
        <row r="353">
          <cell r="A353" t="e">
            <v>#REF!</v>
          </cell>
          <cell r="B353" t="e">
            <v>#REF!</v>
          </cell>
          <cell r="C353" t="e">
            <v>#REF!</v>
          </cell>
          <cell r="D353" t="e">
            <v>#REF!</v>
          </cell>
        </row>
        <row r="354">
          <cell r="A354" t="e">
            <v>#REF!</v>
          </cell>
          <cell r="B354" t="e">
            <v>#REF!</v>
          </cell>
          <cell r="C354" t="e">
            <v>#REF!</v>
          </cell>
          <cell r="D354" t="e">
            <v>#REF!</v>
          </cell>
        </row>
        <row r="355">
          <cell r="A355" t="e">
            <v>#REF!</v>
          </cell>
          <cell r="B355" t="e">
            <v>#REF!</v>
          </cell>
          <cell r="C355" t="e">
            <v>#REF!</v>
          </cell>
          <cell r="D355" t="e">
            <v>#REF!</v>
          </cell>
        </row>
        <row r="356">
          <cell r="A356" t="e">
            <v>#REF!</v>
          </cell>
          <cell r="B356" t="e">
            <v>#REF!</v>
          </cell>
          <cell r="C356" t="e">
            <v>#REF!</v>
          </cell>
          <cell r="D356" t="e">
            <v>#REF!</v>
          </cell>
        </row>
        <row r="357">
          <cell r="A357" t="e">
            <v>#REF!</v>
          </cell>
          <cell r="B357" t="e">
            <v>#REF!</v>
          </cell>
          <cell r="C357" t="e">
            <v>#REF!</v>
          </cell>
          <cell r="D357" t="e">
            <v>#REF!</v>
          </cell>
        </row>
        <row r="359">
          <cell r="A359" t="e">
            <v>#REF!</v>
          </cell>
          <cell r="B359" t="e">
            <v>#REF!</v>
          </cell>
        </row>
        <row r="360">
          <cell r="A360" t="e">
            <v>#REF!</v>
          </cell>
          <cell r="B360" t="e">
            <v>#REF!</v>
          </cell>
          <cell r="C360" t="e">
            <v>#REF!</v>
          </cell>
          <cell r="D360" t="e">
            <v>#REF!</v>
          </cell>
        </row>
        <row r="361">
          <cell r="A361" t="e">
            <v>#REF!</v>
          </cell>
          <cell r="B361" t="e">
            <v>#REF!</v>
          </cell>
          <cell r="C361" t="e">
            <v>#REF!</v>
          </cell>
          <cell r="D361" t="e">
            <v>#REF!</v>
          </cell>
        </row>
        <row r="362">
          <cell r="A362" t="e">
            <v>#REF!</v>
          </cell>
          <cell r="B362" t="e">
            <v>#REF!</v>
          </cell>
          <cell r="C362" t="e">
            <v>#REF!</v>
          </cell>
          <cell r="D362" t="e">
            <v>#REF!</v>
          </cell>
        </row>
        <row r="363">
          <cell r="A363" t="e">
            <v>#REF!</v>
          </cell>
          <cell r="B363" t="e">
            <v>#REF!</v>
          </cell>
          <cell r="C363" t="e">
            <v>#REF!</v>
          </cell>
          <cell r="D363" t="e">
            <v>#REF!</v>
          </cell>
        </row>
        <row r="364">
          <cell r="A364" t="e">
            <v>#REF!</v>
          </cell>
          <cell r="B364" t="e">
            <v>#REF!</v>
          </cell>
          <cell r="C364" t="e">
            <v>#REF!</v>
          </cell>
          <cell r="D364" t="e">
            <v>#REF!</v>
          </cell>
        </row>
        <row r="365">
          <cell r="A365" t="e">
            <v>#REF!</v>
          </cell>
          <cell r="B365" t="e">
            <v>#REF!</v>
          </cell>
          <cell r="C365" t="e">
            <v>#REF!</v>
          </cell>
          <cell r="D365" t="e">
            <v>#REF!</v>
          </cell>
        </row>
        <row r="367">
          <cell r="A367" t="e">
            <v>#REF!</v>
          </cell>
          <cell r="B367" t="e">
            <v>#REF!</v>
          </cell>
        </row>
        <row r="368">
          <cell r="A368" t="e">
            <v>#REF!</v>
          </cell>
          <cell r="B368" t="e">
            <v>#REF!</v>
          </cell>
          <cell r="C368" t="e">
            <v>#REF!</v>
          </cell>
          <cell r="D368" t="e">
            <v>#REF!</v>
          </cell>
        </row>
        <row r="369">
          <cell r="A369" t="e">
            <v>#REF!</v>
          </cell>
          <cell r="B369" t="e">
            <v>#REF!</v>
          </cell>
          <cell r="C369" t="e">
            <v>#REF!</v>
          </cell>
          <cell r="D369" t="e">
            <v>#REF!</v>
          </cell>
        </row>
        <row r="370">
          <cell r="A370" t="e">
            <v>#REF!</v>
          </cell>
          <cell r="B370" t="e">
            <v>#REF!</v>
          </cell>
          <cell r="C370" t="e">
            <v>#REF!</v>
          </cell>
          <cell r="D370" t="e">
            <v>#REF!</v>
          </cell>
        </row>
        <row r="371">
          <cell r="A371" t="e">
            <v>#REF!</v>
          </cell>
          <cell r="B371" t="e">
            <v>#REF!</v>
          </cell>
          <cell r="C371" t="e">
            <v>#REF!</v>
          </cell>
          <cell r="D371" t="e">
            <v>#REF!</v>
          </cell>
        </row>
        <row r="373">
          <cell r="A373" t="e">
            <v>#REF!</v>
          </cell>
          <cell r="B373" t="e">
            <v>#REF!</v>
          </cell>
        </row>
        <row r="374">
          <cell r="A374" t="e">
            <v>#REF!</v>
          </cell>
          <cell r="B374" t="e">
            <v>#REF!</v>
          </cell>
          <cell r="C374" t="e">
            <v>#REF!</v>
          </cell>
          <cell r="D374" t="e">
            <v>#REF!</v>
          </cell>
        </row>
        <row r="375">
          <cell r="A375" t="e">
            <v>#REF!</v>
          </cell>
          <cell r="B375" t="e">
            <v>#REF!</v>
          </cell>
          <cell r="C375" t="e">
            <v>#REF!</v>
          </cell>
          <cell r="D375" t="e">
            <v>#REF!</v>
          </cell>
        </row>
        <row r="376">
          <cell r="A376" t="e">
            <v>#REF!</v>
          </cell>
          <cell r="B376" t="e">
            <v>#REF!</v>
          </cell>
          <cell r="C376" t="e">
            <v>#REF!</v>
          </cell>
          <cell r="D376" t="e">
            <v>#REF!</v>
          </cell>
        </row>
        <row r="377">
          <cell r="A377" t="e">
            <v>#REF!</v>
          </cell>
          <cell r="B377" t="e">
            <v>#REF!</v>
          </cell>
          <cell r="C377" t="e">
            <v>#REF!</v>
          </cell>
          <cell r="D377" t="e">
            <v>#REF!</v>
          </cell>
        </row>
        <row r="379">
          <cell r="A379" t="e">
            <v>#REF!</v>
          </cell>
          <cell r="B379" t="e">
            <v>#REF!</v>
          </cell>
        </row>
        <row r="380">
          <cell r="A380" t="e">
            <v>#REF!</v>
          </cell>
          <cell r="B380" t="e">
            <v>#REF!</v>
          </cell>
          <cell r="C380" t="e">
            <v>#REF!</v>
          </cell>
          <cell r="D380" t="e">
            <v>#REF!</v>
          </cell>
        </row>
        <row r="381">
          <cell r="A381" t="e">
            <v>#REF!</v>
          </cell>
          <cell r="B381" t="e">
            <v>#REF!</v>
          </cell>
          <cell r="C381" t="e">
            <v>#REF!</v>
          </cell>
          <cell r="D381" t="e">
            <v>#REF!</v>
          </cell>
        </row>
        <row r="382">
          <cell r="A382" t="e">
            <v>#REF!</v>
          </cell>
          <cell r="B382" t="e">
            <v>#REF!</v>
          </cell>
          <cell r="C382" t="e">
            <v>#REF!</v>
          </cell>
          <cell r="D382" t="e">
            <v>#REF!</v>
          </cell>
        </row>
        <row r="384">
          <cell r="A384" t="e">
            <v>#REF!</v>
          </cell>
          <cell r="B384" t="e">
            <v>#REF!</v>
          </cell>
        </row>
        <row r="385">
          <cell r="A385" t="e">
            <v>#REF!</v>
          </cell>
          <cell r="B385" t="e">
            <v>#REF!</v>
          </cell>
          <cell r="C385" t="e">
            <v>#REF!</v>
          </cell>
          <cell r="D385" t="e">
            <v>#REF!</v>
          </cell>
        </row>
        <row r="386">
          <cell r="A386" t="e">
            <v>#REF!</v>
          </cell>
          <cell r="B386" t="e">
            <v>#REF!</v>
          </cell>
          <cell r="C386" t="e">
            <v>#REF!</v>
          </cell>
          <cell r="D386" t="e">
            <v>#REF!</v>
          </cell>
        </row>
        <row r="388">
          <cell r="A388" t="e">
            <v>#REF!</v>
          </cell>
          <cell r="B388" t="e">
            <v>#REF!</v>
          </cell>
        </row>
        <row r="389">
          <cell r="A389" t="e">
            <v>#REF!</v>
          </cell>
          <cell r="B389" t="e">
            <v>#REF!</v>
          </cell>
          <cell r="C389" t="e">
            <v>#REF!</v>
          </cell>
          <cell r="D389" t="e">
            <v>#REF!</v>
          </cell>
        </row>
        <row r="390">
          <cell r="A390" t="e">
            <v>#REF!</v>
          </cell>
          <cell r="B390" t="e">
            <v>#REF!</v>
          </cell>
          <cell r="C390" t="e">
            <v>#REF!</v>
          </cell>
          <cell r="D390" t="e">
            <v>#REF!</v>
          </cell>
        </row>
        <row r="392">
          <cell r="A392" t="e">
            <v>#REF!</v>
          </cell>
          <cell r="B392" t="e">
            <v>#REF!</v>
          </cell>
        </row>
        <row r="393">
          <cell r="A393" t="e">
            <v>#REF!</v>
          </cell>
          <cell r="B393" t="e">
            <v>#REF!</v>
          </cell>
          <cell r="C393" t="e">
            <v>#REF!</v>
          </cell>
          <cell r="D393" t="e">
            <v>#REF!</v>
          </cell>
        </row>
        <row r="394">
          <cell r="A394" t="e">
            <v>#REF!</v>
          </cell>
          <cell r="B394" t="e">
            <v>#REF!</v>
          </cell>
          <cell r="C394" t="e">
            <v>#REF!</v>
          </cell>
          <cell r="D394" t="e">
            <v>#REF!</v>
          </cell>
        </row>
        <row r="396">
          <cell r="A396" t="e">
            <v>#REF!</v>
          </cell>
          <cell r="B396" t="e">
            <v>#REF!</v>
          </cell>
        </row>
        <row r="397">
          <cell r="A397" t="e">
            <v>#REF!</v>
          </cell>
          <cell r="B397" t="e">
            <v>#REF!</v>
          </cell>
          <cell r="C397" t="e">
            <v>#REF!</v>
          </cell>
          <cell r="D397" t="e">
            <v>#REF!</v>
          </cell>
        </row>
        <row r="398">
          <cell r="A398" t="e">
            <v>#REF!</v>
          </cell>
          <cell r="B398" t="e">
            <v>#REF!</v>
          </cell>
          <cell r="C398" t="e">
            <v>#REF!</v>
          </cell>
          <cell r="D398" t="e">
            <v>#REF!</v>
          </cell>
        </row>
        <row r="399">
          <cell r="A399" t="e">
            <v>#REF!</v>
          </cell>
          <cell r="B399" t="e">
            <v>#REF!</v>
          </cell>
          <cell r="C399" t="e">
            <v>#REF!</v>
          </cell>
          <cell r="D399" t="e">
            <v>#REF!</v>
          </cell>
        </row>
        <row r="400">
          <cell r="A400" t="e">
            <v>#REF!</v>
          </cell>
          <cell r="B400" t="e">
            <v>#REF!</v>
          </cell>
          <cell r="C400" t="e">
            <v>#REF!</v>
          </cell>
          <cell r="D400" t="e">
            <v>#REF!</v>
          </cell>
        </row>
        <row r="402">
          <cell r="A402" t="e">
            <v>#REF!</v>
          </cell>
          <cell r="B402" t="e">
            <v>#REF!</v>
          </cell>
        </row>
        <row r="403">
          <cell r="A403" t="e">
            <v>#REF!</v>
          </cell>
          <cell r="B403" t="e">
            <v>#REF!</v>
          </cell>
          <cell r="C403" t="e">
            <v>#REF!</v>
          </cell>
          <cell r="D403" t="e">
            <v>#REF!</v>
          </cell>
        </row>
        <row r="404">
          <cell r="A404" t="e">
            <v>#REF!</v>
          </cell>
          <cell r="B404" t="e">
            <v>#REF!</v>
          </cell>
          <cell r="C404" t="e">
            <v>#REF!</v>
          </cell>
          <cell r="D404" t="e">
            <v>#REF!</v>
          </cell>
        </row>
        <row r="405">
          <cell r="A405" t="e">
            <v>#REF!</v>
          </cell>
          <cell r="B405" t="e">
            <v>#REF!</v>
          </cell>
          <cell r="C405" t="e">
            <v>#REF!</v>
          </cell>
          <cell r="D405" t="e">
            <v>#REF!</v>
          </cell>
        </row>
        <row r="406">
          <cell r="A406" t="e">
            <v>#REF!</v>
          </cell>
          <cell r="B406" t="e">
            <v>#REF!</v>
          </cell>
          <cell r="C406" t="e">
            <v>#REF!</v>
          </cell>
          <cell r="D406" t="e">
            <v>#REF!</v>
          </cell>
        </row>
        <row r="408">
          <cell r="A408" t="e">
            <v>#REF!</v>
          </cell>
          <cell r="B408" t="e">
            <v>#REF!</v>
          </cell>
        </row>
        <row r="409">
          <cell r="A409" t="e">
            <v>#REF!</v>
          </cell>
          <cell r="B409" t="e">
            <v>#REF!</v>
          </cell>
          <cell r="C409" t="e">
            <v>#REF!</v>
          </cell>
          <cell r="D409" t="e">
            <v>#REF!</v>
          </cell>
        </row>
        <row r="410">
          <cell r="A410" t="e">
            <v>#REF!</v>
          </cell>
          <cell r="B410" t="e">
            <v>#REF!</v>
          </cell>
          <cell r="C410" t="e">
            <v>#REF!</v>
          </cell>
          <cell r="D410" t="e">
            <v>#REF!</v>
          </cell>
        </row>
        <row r="411">
          <cell r="A411" t="e">
            <v>#REF!</v>
          </cell>
          <cell r="B411" t="e">
            <v>#REF!</v>
          </cell>
          <cell r="C411" t="e">
            <v>#REF!</v>
          </cell>
          <cell r="D411" t="e">
            <v>#REF!</v>
          </cell>
        </row>
        <row r="412">
          <cell r="A412" t="e">
            <v>#REF!</v>
          </cell>
          <cell r="B412" t="e">
            <v>#REF!</v>
          </cell>
          <cell r="C412" t="e">
            <v>#REF!</v>
          </cell>
          <cell r="D412" t="e">
            <v>#REF!</v>
          </cell>
        </row>
        <row r="414">
          <cell r="A414" t="e">
            <v>#REF!</v>
          </cell>
          <cell r="B414" t="e">
            <v>#REF!</v>
          </cell>
        </row>
        <row r="416">
          <cell r="A416" t="e">
            <v>#REF!</v>
          </cell>
          <cell r="B416" t="e">
            <v>#REF!</v>
          </cell>
        </row>
        <row r="417">
          <cell r="A417" t="e">
            <v>#REF!</v>
          </cell>
          <cell r="B417" t="e">
            <v>#REF!</v>
          </cell>
          <cell r="C417" t="e">
            <v>#REF!</v>
          </cell>
          <cell r="D417" t="e">
            <v>#REF!</v>
          </cell>
        </row>
        <row r="418">
          <cell r="A418" t="e">
            <v>#REF!</v>
          </cell>
          <cell r="B418" t="e">
            <v>#REF!</v>
          </cell>
          <cell r="C418" t="e">
            <v>#REF!</v>
          </cell>
          <cell r="D418" t="e">
            <v>#REF!</v>
          </cell>
        </row>
        <row r="419">
          <cell r="A419" t="e">
            <v>#REF!</v>
          </cell>
          <cell r="B419" t="e">
            <v>#REF!</v>
          </cell>
          <cell r="C419" t="e">
            <v>#REF!</v>
          </cell>
          <cell r="D419" t="e">
            <v>#REF!</v>
          </cell>
        </row>
        <row r="421">
          <cell r="A421" t="e">
            <v>#REF!</v>
          </cell>
          <cell r="B421" t="e">
            <v>#REF!</v>
          </cell>
        </row>
        <row r="422">
          <cell r="A422" t="e">
            <v>#REF!</v>
          </cell>
          <cell r="B422" t="e">
            <v>#REF!</v>
          </cell>
          <cell r="C422" t="e">
            <v>#REF!</v>
          </cell>
          <cell r="D422" t="e">
            <v>#REF!</v>
          </cell>
        </row>
        <row r="423">
          <cell r="A423" t="e">
            <v>#REF!</v>
          </cell>
          <cell r="B423" t="e">
            <v>#REF!</v>
          </cell>
          <cell r="C423" t="e">
            <v>#REF!</v>
          </cell>
          <cell r="D423" t="e">
            <v>#REF!</v>
          </cell>
        </row>
        <row r="424">
          <cell r="A424" t="e">
            <v>#REF!</v>
          </cell>
          <cell r="B424" t="e">
            <v>#REF!</v>
          </cell>
          <cell r="C424" t="e">
            <v>#REF!</v>
          </cell>
          <cell r="D424" t="e">
            <v>#REF!</v>
          </cell>
        </row>
        <row r="425">
          <cell r="A425" t="e">
            <v>#REF!</v>
          </cell>
          <cell r="B425" t="e">
            <v>#REF!</v>
          </cell>
          <cell r="C425" t="e">
            <v>#REF!</v>
          </cell>
          <cell r="D425" t="e">
            <v>#REF!</v>
          </cell>
        </row>
        <row r="426">
          <cell r="A426" t="e">
            <v>#REF!</v>
          </cell>
          <cell r="B426" t="e">
            <v>#REF!</v>
          </cell>
          <cell r="C426" t="e">
            <v>#REF!</v>
          </cell>
          <cell r="D426" t="e">
            <v>#REF!</v>
          </cell>
        </row>
        <row r="427">
          <cell r="A427" t="e">
            <v>#REF!</v>
          </cell>
          <cell r="B427" t="e">
            <v>#REF!</v>
          </cell>
          <cell r="C427" t="e">
            <v>#REF!</v>
          </cell>
          <cell r="D427" t="e">
            <v>#REF!</v>
          </cell>
        </row>
        <row r="429">
          <cell r="A429" t="e">
            <v>#REF!</v>
          </cell>
          <cell r="B429" t="e">
            <v>#REF!</v>
          </cell>
        </row>
        <row r="430">
          <cell r="A430" t="e">
            <v>#REF!</v>
          </cell>
          <cell r="B430" t="e">
            <v>#REF!</v>
          </cell>
          <cell r="C430" t="e">
            <v>#REF!</v>
          </cell>
          <cell r="D430" t="e">
            <v>#REF!</v>
          </cell>
        </row>
        <row r="431">
          <cell r="A431" t="e">
            <v>#REF!</v>
          </cell>
          <cell r="B431" t="e">
            <v>#REF!</v>
          </cell>
          <cell r="C431" t="e">
            <v>#REF!</v>
          </cell>
          <cell r="D431" t="e">
            <v>#REF!</v>
          </cell>
        </row>
        <row r="432">
          <cell r="A432" t="e">
            <v>#REF!</v>
          </cell>
          <cell r="B432" t="e">
            <v>#REF!</v>
          </cell>
          <cell r="C432" t="e">
            <v>#REF!</v>
          </cell>
          <cell r="D432" t="e">
            <v>#REF!</v>
          </cell>
        </row>
        <row r="433">
          <cell r="A433" t="e">
            <v>#REF!</v>
          </cell>
          <cell r="B433" t="e">
            <v>#REF!</v>
          </cell>
          <cell r="C433" t="e">
            <v>#REF!</v>
          </cell>
          <cell r="D433" t="e">
            <v>#REF!</v>
          </cell>
        </row>
        <row r="434">
          <cell r="A434" t="e">
            <v>#REF!</v>
          </cell>
          <cell r="B434" t="e">
            <v>#REF!</v>
          </cell>
          <cell r="C434" t="e">
            <v>#REF!</v>
          </cell>
          <cell r="D434" t="e">
            <v>#REF!</v>
          </cell>
        </row>
        <row r="435">
          <cell r="A435" t="e">
            <v>#REF!</v>
          </cell>
          <cell r="B435" t="e">
            <v>#REF!</v>
          </cell>
          <cell r="C435" t="e">
            <v>#REF!</v>
          </cell>
          <cell r="D435" t="e">
            <v>#REF!</v>
          </cell>
        </row>
        <row r="437">
          <cell r="A437" t="e">
            <v>#REF!</v>
          </cell>
          <cell r="B437" t="e">
            <v>#REF!</v>
          </cell>
        </row>
        <row r="438">
          <cell r="A438" t="e">
            <v>#REF!</v>
          </cell>
          <cell r="B438" t="e">
            <v>#REF!</v>
          </cell>
          <cell r="C438" t="e">
            <v>#REF!</v>
          </cell>
          <cell r="D438" t="e">
            <v>#REF!</v>
          </cell>
        </row>
        <row r="439">
          <cell r="A439" t="e">
            <v>#REF!</v>
          </cell>
          <cell r="B439" t="e">
            <v>#REF!</v>
          </cell>
          <cell r="C439" t="e">
            <v>#REF!</v>
          </cell>
          <cell r="D439" t="e">
            <v>#REF!</v>
          </cell>
        </row>
        <row r="440">
          <cell r="A440" t="e">
            <v>#REF!</v>
          </cell>
          <cell r="B440" t="e">
            <v>#REF!</v>
          </cell>
          <cell r="C440" t="e">
            <v>#REF!</v>
          </cell>
          <cell r="D440" t="e">
            <v>#REF!</v>
          </cell>
        </row>
        <row r="441">
          <cell r="A441" t="e">
            <v>#REF!</v>
          </cell>
          <cell r="B441" t="e">
            <v>#REF!</v>
          </cell>
          <cell r="C441" t="e">
            <v>#REF!</v>
          </cell>
          <cell r="D441" t="e">
            <v>#REF!</v>
          </cell>
        </row>
        <row r="442">
          <cell r="A442" t="e">
            <v>#REF!</v>
          </cell>
          <cell r="B442" t="e">
            <v>#REF!</v>
          </cell>
          <cell r="C442" t="e">
            <v>#REF!</v>
          </cell>
          <cell r="D442" t="e">
            <v>#REF!</v>
          </cell>
        </row>
        <row r="443">
          <cell r="A443" t="e">
            <v>#REF!</v>
          </cell>
          <cell r="B443" t="e">
            <v>#REF!</v>
          </cell>
          <cell r="C443" t="e">
            <v>#REF!</v>
          </cell>
          <cell r="D443" t="e">
            <v>#REF!</v>
          </cell>
        </row>
        <row r="445">
          <cell r="A445" t="e">
            <v>#REF!</v>
          </cell>
          <cell r="B445" t="e">
            <v>#REF!</v>
          </cell>
        </row>
        <row r="446">
          <cell r="A446" t="e">
            <v>#REF!</v>
          </cell>
          <cell r="B446" t="e">
            <v>#REF!</v>
          </cell>
          <cell r="C446" t="e">
            <v>#REF!</v>
          </cell>
          <cell r="D446" t="e">
            <v>#REF!</v>
          </cell>
        </row>
        <row r="447">
          <cell r="A447" t="e">
            <v>#REF!</v>
          </cell>
          <cell r="B447" t="e">
            <v>#REF!</v>
          </cell>
          <cell r="C447" t="e">
            <v>#REF!</v>
          </cell>
          <cell r="D447" t="e">
            <v>#REF!</v>
          </cell>
        </row>
        <row r="448">
          <cell r="A448" t="e">
            <v>#REF!</v>
          </cell>
          <cell r="B448" t="e">
            <v>#REF!</v>
          </cell>
          <cell r="C448" t="e">
            <v>#REF!</v>
          </cell>
          <cell r="D448" t="e">
            <v>#REF!</v>
          </cell>
        </row>
        <row r="449">
          <cell r="A449" t="e">
            <v>#REF!</v>
          </cell>
          <cell r="B449" t="e">
            <v>#REF!</v>
          </cell>
          <cell r="C449" t="e">
            <v>#REF!</v>
          </cell>
          <cell r="D449" t="e">
            <v>#REF!</v>
          </cell>
        </row>
        <row r="450">
          <cell r="A450" t="e">
            <v>#REF!</v>
          </cell>
          <cell r="B450" t="e">
            <v>#REF!</v>
          </cell>
          <cell r="C450" t="e">
            <v>#REF!</v>
          </cell>
          <cell r="D450" t="e">
            <v>#REF!</v>
          </cell>
        </row>
        <row r="451">
          <cell r="A451" t="e">
            <v>#REF!</v>
          </cell>
          <cell r="B451" t="e">
            <v>#REF!</v>
          </cell>
          <cell r="C451" t="e">
            <v>#REF!</v>
          </cell>
          <cell r="D451" t="e">
            <v>#REF!</v>
          </cell>
        </row>
        <row r="453">
          <cell r="A453" t="e">
            <v>#REF!</v>
          </cell>
          <cell r="B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8">
          <cell r="A458" t="e">
            <v>#REF!</v>
          </cell>
          <cell r="B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9">
          <cell r="A469" t="e">
            <v>#REF!</v>
          </cell>
          <cell r="B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6">
          <cell r="A476" t="e">
            <v>#REF!</v>
          </cell>
          <cell r="B476" t="e">
            <v>#REF!</v>
          </cell>
        </row>
        <row r="477">
          <cell r="A477" t="e">
            <v>#REF!</v>
          </cell>
          <cell r="B477" t="e">
            <v>#REF!</v>
          </cell>
          <cell r="C477" t="e">
            <v>#REF!</v>
          </cell>
          <cell r="D477" t="e">
            <v>#REF!</v>
          </cell>
        </row>
        <row r="478">
          <cell r="A478" t="e">
            <v>#REF!</v>
          </cell>
          <cell r="B478" t="e">
            <v>#REF!</v>
          </cell>
          <cell r="C478" t="e">
            <v>#REF!</v>
          </cell>
          <cell r="D478" t="e">
            <v>#REF!</v>
          </cell>
        </row>
        <row r="479">
          <cell r="A479" t="e">
            <v>#REF!</v>
          </cell>
          <cell r="B479" t="e">
            <v>#REF!</v>
          </cell>
          <cell r="C479" t="e">
            <v>#REF!</v>
          </cell>
          <cell r="D479" t="e">
            <v>#REF!</v>
          </cell>
        </row>
        <row r="480">
          <cell r="A480" t="e">
            <v>#REF!</v>
          </cell>
          <cell r="B480" t="e">
            <v>#REF!</v>
          </cell>
          <cell r="C480" t="e">
            <v>#REF!</v>
          </cell>
          <cell r="D480" t="e">
            <v>#REF!</v>
          </cell>
        </row>
        <row r="481">
          <cell r="A481" t="e">
            <v>#REF!</v>
          </cell>
          <cell r="B481" t="e">
            <v>#REF!</v>
          </cell>
          <cell r="C481" t="e">
            <v>#REF!</v>
          </cell>
          <cell r="D481" t="e">
            <v>#REF!</v>
          </cell>
        </row>
        <row r="482">
          <cell r="A482" t="e">
            <v>#REF!</v>
          </cell>
          <cell r="B482" t="e">
            <v>#REF!</v>
          </cell>
          <cell r="C482" t="e">
            <v>#REF!</v>
          </cell>
          <cell r="D482" t="e">
            <v>#REF!</v>
          </cell>
        </row>
        <row r="483">
          <cell r="A483" t="e">
            <v>#REF!</v>
          </cell>
          <cell r="B483" t="e">
            <v>#REF!</v>
          </cell>
          <cell r="C483" t="e">
            <v>#REF!</v>
          </cell>
          <cell r="D483" t="e">
            <v>#REF!</v>
          </cell>
        </row>
        <row r="484">
          <cell r="A484" t="e">
            <v>#REF!</v>
          </cell>
          <cell r="B484" t="e">
            <v>#REF!</v>
          </cell>
          <cell r="C484" t="e">
            <v>#REF!</v>
          </cell>
          <cell r="D484" t="e">
            <v>#REF!</v>
          </cell>
        </row>
        <row r="485">
          <cell r="A485" t="e">
            <v>#REF!</v>
          </cell>
          <cell r="B485" t="e">
            <v>#REF!</v>
          </cell>
          <cell r="C485" t="e">
            <v>#REF!</v>
          </cell>
          <cell r="D485" t="e">
            <v>#REF!</v>
          </cell>
        </row>
        <row r="486">
          <cell r="A486" t="e">
            <v>#REF!</v>
          </cell>
          <cell r="B486" t="e">
            <v>#REF!</v>
          </cell>
          <cell r="C486" t="e">
            <v>#REF!</v>
          </cell>
          <cell r="D486" t="e">
            <v>#REF!</v>
          </cell>
        </row>
        <row r="487">
          <cell r="A487" t="e">
            <v>#REF!</v>
          </cell>
          <cell r="B487" t="e">
            <v>#REF!</v>
          </cell>
          <cell r="C487" t="e">
            <v>#REF!</v>
          </cell>
          <cell r="D487" t="e">
            <v>#REF!</v>
          </cell>
        </row>
        <row r="488">
          <cell r="A488" t="e">
            <v>#REF!</v>
          </cell>
          <cell r="B488" t="e">
            <v>#REF!</v>
          </cell>
          <cell r="C488" t="e">
            <v>#REF!</v>
          </cell>
          <cell r="D488" t="e">
            <v>#REF!</v>
          </cell>
        </row>
        <row r="489">
          <cell r="A489" t="e">
            <v>#REF!</v>
          </cell>
          <cell r="B489" t="e">
            <v>#REF!</v>
          </cell>
          <cell r="C489" t="e">
            <v>#REF!</v>
          </cell>
          <cell r="D489" t="e">
            <v>#REF!</v>
          </cell>
        </row>
        <row r="490">
          <cell r="A490" t="e">
            <v>#REF!</v>
          </cell>
          <cell r="B490" t="e">
            <v>#REF!</v>
          </cell>
          <cell r="C490" t="e">
            <v>#REF!</v>
          </cell>
          <cell r="D490" t="e">
            <v>#REF!</v>
          </cell>
        </row>
        <row r="491">
          <cell r="A491" t="e">
            <v>#REF!</v>
          </cell>
          <cell r="B491" t="e">
            <v>#REF!</v>
          </cell>
          <cell r="C491" t="e">
            <v>#REF!</v>
          </cell>
          <cell r="D491" t="e">
            <v>#REF!</v>
          </cell>
        </row>
        <row r="492">
          <cell r="A492" t="e">
            <v>#REF!</v>
          </cell>
          <cell r="B492" t="e">
            <v>#REF!</v>
          </cell>
          <cell r="C492" t="e">
            <v>#REF!</v>
          </cell>
          <cell r="D492" t="e">
            <v>#REF!</v>
          </cell>
        </row>
        <row r="494">
          <cell r="A494" t="e">
            <v>#REF!</v>
          </cell>
          <cell r="B494" t="e">
            <v>#REF!</v>
          </cell>
        </row>
        <row r="495">
          <cell r="A495" t="e">
            <v>#REF!</v>
          </cell>
          <cell r="B495" t="e">
            <v>#REF!</v>
          </cell>
          <cell r="C495" t="e">
            <v>#REF!</v>
          </cell>
          <cell r="D495" t="e">
            <v>#REF!</v>
          </cell>
        </row>
        <row r="496">
          <cell r="A496" t="e">
            <v>#REF!</v>
          </cell>
          <cell r="B496" t="e">
            <v>#REF!</v>
          </cell>
          <cell r="C496" t="e">
            <v>#REF!</v>
          </cell>
          <cell r="D496" t="e">
            <v>#REF!</v>
          </cell>
        </row>
        <row r="497">
          <cell r="A497" t="e">
            <v>#REF!</v>
          </cell>
          <cell r="B497" t="e">
            <v>#REF!</v>
          </cell>
          <cell r="C497" t="e">
            <v>#REF!</v>
          </cell>
          <cell r="D497" t="e">
            <v>#REF!</v>
          </cell>
        </row>
        <row r="498">
          <cell r="A498" t="e">
            <v>#REF!</v>
          </cell>
          <cell r="B498" t="e">
            <v>#REF!</v>
          </cell>
          <cell r="C498" t="e">
            <v>#REF!</v>
          </cell>
          <cell r="D498" t="e">
            <v>#REF!</v>
          </cell>
        </row>
        <row r="499">
          <cell r="A499" t="e">
            <v>#REF!</v>
          </cell>
          <cell r="B499" t="e">
            <v>#REF!</v>
          </cell>
          <cell r="C499" t="e">
            <v>#REF!</v>
          </cell>
          <cell r="D499" t="e">
            <v>#REF!</v>
          </cell>
        </row>
        <row r="500">
          <cell r="A500" t="e">
            <v>#REF!</v>
          </cell>
          <cell r="B500" t="e">
            <v>#REF!</v>
          </cell>
          <cell r="C500" t="e">
            <v>#REF!</v>
          </cell>
          <cell r="D500" t="e">
            <v>#REF!</v>
          </cell>
        </row>
        <row r="501">
          <cell r="A501" t="e">
            <v>#REF!</v>
          </cell>
          <cell r="B501" t="e">
            <v>#REF!</v>
          </cell>
          <cell r="C501" t="e">
            <v>#REF!</v>
          </cell>
          <cell r="D501" t="e">
            <v>#REF!</v>
          </cell>
        </row>
        <row r="502">
          <cell r="A502" t="e">
            <v>#REF!</v>
          </cell>
          <cell r="B502" t="e">
            <v>#REF!</v>
          </cell>
          <cell r="C502" t="e">
            <v>#REF!</v>
          </cell>
          <cell r="D502" t="e">
            <v>#REF!</v>
          </cell>
        </row>
        <row r="503">
          <cell r="A503" t="e">
            <v>#REF!</v>
          </cell>
          <cell r="B503" t="e">
            <v>#REF!</v>
          </cell>
          <cell r="C503" t="e">
            <v>#REF!</v>
          </cell>
          <cell r="D503" t="e">
            <v>#REF!</v>
          </cell>
        </row>
        <row r="504">
          <cell r="A504" t="e">
            <v>#REF!</v>
          </cell>
          <cell r="B504" t="e">
            <v>#REF!</v>
          </cell>
          <cell r="C504" t="e">
            <v>#REF!</v>
          </cell>
          <cell r="D504" t="e">
            <v>#REF!</v>
          </cell>
        </row>
        <row r="505">
          <cell r="A505" t="e">
            <v>#REF!</v>
          </cell>
          <cell r="B505" t="e">
            <v>#REF!</v>
          </cell>
          <cell r="C505" t="e">
            <v>#REF!</v>
          </cell>
          <cell r="D505" t="e">
            <v>#REF!</v>
          </cell>
        </row>
        <row r="506">
          <cell r="A506" t="e">
            <v>#REF!</v>
          </cell>
          <cell r="B506" t="e">
            <v>#REF!</v>
          </cell>
          <cell r="C506" t="e">
            <v>#REF!</v>
          </cell>
          <cell r="D506" t="e">
            <v>#REF!</v>
          </cell>
        </row>
        <row r="507">
          <cell r="A507" t="e">
            <v>#REF!</v>
          </cell>
          <cell r="B507" t="e">
            <v>#REF!</v>
          </cell>
          <cell r="C507" t="e">
            <v>#REF!</v>
          </cell>
          <cell r="D507" t="e">
            <v>#REF!</v>
          </cell>
        </row>
        <row r="508">
          <cell r="A508" t="e">
            <v>#REF!</v>
          </cell>
          <cell r="B508" t="e">
            <v>#REF!</v>
          </cell>
          <cell r="C508" t="e">
            <v>#REF!</v>
          </cell>
          <cell r="D508" t="e">
            <v>#REF!</v>
          </cell>
        </row>
        <row r="510">
          <cell r="A510" t="e">
            <v>#REF!</v>
          </cell>
          <cell r="B510" t="e">
            <v>#REF!</v>
          </cell>
        </row>
        <row r="511">
          <cell r="A511" t="e">
            <v>#REF!</v>
          </cell>
          <cell r="B511" t="e">
            <v>#REF!</v>
          </cell>
          <cell r="C511" t="e">
            <v>#REF!</v>
          </cell>
          <cell r="D511" t="e">
            <v>#REF!</v>
          </cell>
        </row>
        <row r="512">
          <cell r="A512" t="e">
            <v>#REF!</v>
          </cell>
          <cell r="B512" t="e">
            <v>#REF!</v>
          </cell>
          <cell r="C512" t="e">
            <v>#REF!</v>
          </cell>
          <cell r="D512" t="e">
            <v>#REF!</v>
          </cell>
        </row>
        <row r="513">
          <cell r="A513" t="e">
            <v>#REF!</v>
          </cell>
          <cell r="B513" t="e">
            <v>#REF!</v>
          </cell>
          <cell r="C513" t="e">
            <v>#REF!</v>
          </cell>
          <cell r="D513" t="e">
            <v>#REF!</v>
          </cell>
        </row>
        <row r="514">
          <cell r="A514" t="e">
            <v>#REF!</v>
          </cell>
          <cell r="B514" t="e">
            <v>#REF!</v>
          </cell>
          <cell r="C514" t="e">
            <v>#REF!</v>
          </cell>
          <cell r="D514" t="e">
            <v>#REF!</v>
          </cell>
        </row>
        <row r="515">
          <cell r="A515" t="e">
            <v>#REF!</v>
          </cell>
          <cell r="B515" t="e">
            <v>#REF!</v>
          </cell>
          <cell r="C515" t="e">
            <v>#REF!</v>
          </cell>
          <cell r="D515" t="e">
            <v>#REF!</v>
          </cell>
        </row>
        <row r="516">
          <cell r="A516" t="e">
            <v>#REF!</v>
          </cell>
          <cell r="B516" t="e">
            <v>#REF!</v>
          </cell>
          <cell r="C516" t="e">
            <v>#REF!</v>
          </cell>
          <cell r="D516" t="e">
            <v>#REF!</v>
          </cell>
        </row>
        <row r="518">
          <cell r="A518" t="e">
            <v>#REF!</v>
          </cell>
          <cell r="B518" t="e">
            <v>#REF!</v>
          </cell>
        </row>
        <row r="519">
          <cell r="A519" t="e">
            <v>#REF!</v>
          </cell>
          <cell r="B519" t="e">
            <v>#REF!</v>
          </cell>
          <cell r="C519" t="e">
            <v>#REF!</v>
          </cell>
          <cell r="D519" t="e">
            <v>#REF!</v>
          </cell>
        </row>
        <row r="520">
          <cell r="A520" t="e">
            <v>#REF!</v>
          </cell>
          <cell r="B520" t="e">
            <v>#REF!</v>
          </cell>
          <cell r="C520" t="e">
            <v>#REF!</v>
          </cell>
          <cell r="D520" t="e">
            <v>#REF!</v>
          </cell>
        </row>
        <row r="521">
          <cell r="A521" t="e">
            <v>#REF!</v>
          </cell>
          <cell r="B521" t="e">
            <v>#REF!</v>
          </cell>
          <cell r="C521" t="e">
            <v>#REF!</v>
          </cell>
          <cell r="D521" t="e">
            <v>#REF!</v>
          </cell>
        </row>
        <row r="522">
          <cell r="A522" t="e">
            <v>#REF!</v>
          </cell>
          <cell r="B522" t="e">
            <v>#REF!</v>
          </cell>
          <cell r="C522" t="e">
            <v>#REF!</v>
          </cell>
          <cell r="D522" t="e">
            <v>#REF!</v>
          </cell>
        </row>
        <row r="523">
          <cell r="A523" t="e">
            <v>#REF!</v>
          </cell>
          <cell r="B523" t="e">
            <v>#REF!</v>
          </cell>
          <cell r="C523" t="e">
            <v>#REF!</v>
          </cell>
          <cell r="D523" t="e">
            <v>#REF!</v>
          </cell>
        </row>
        <row r="524">
          <cell r="A524" t="e">
            <v>#REF!</v>
          </cell>
          <cell r="B524" t="e">
            <v>#REF!</v>
          </cell>
          <cell r="C524" t="e">
            <v>#REF!</v>
          </cell>
          <cell r="D524" t="e">
            <v>#REF!</v>
          </cell>
        </row>
        <row r="525">
          <cell r="A525" t="e">
            <v>#REF!</v>
          </cell>
          <cell r="B525" t="e">
            <v>#REF!</v>
          </cell>
          <cell r="C525" t="e">
            <v>#REF!</v>
          </cell>
          <cell r="D525" t="e">
            <v>#REF!</v>
          </cell>
        </row>
        <row r="526">
          <cell r="A526" t="e">
            <v>#REF!</v>
          </cell>
          <cell r="B526" t="e">
            <v>#REF!</v>
          </cell>
          <cell r="C526" t="e">
            <v>#REF!</v>
          </cell>
          <cell r="D526" t="e">
            <v>#REF!</v>
          </cell>
        </row>
        <row r="527">
          <cell r="A527" t="e">
            <v>#REF!</v>
          </cell>
          <cell r="B527" t="e">
            <v>#REF!</v>
          </cell>
          <cell r="C527" t="e">
            <v>#REF!</v>
          </cell>
          <cell r="D527" t="e">
            <v>#REF!</v>
          </cell>
        </row>
        <row r="528">
          <cell r="A528" t="e">
            <v>#REF!</v>
          </cell>
          <cell r="B528" t="e">
            <v>#REF!</v>
          </cell>
          <cell r="C528" t="e">
            <v>#REF!</v>
          </cell>
          <cell r="D528" t="e">
            <v>#REF!</v>
          </cell>
        </row>
        <row r="529">
          <cell r="A529" t="e">
            <v>#REF!</v>
          </cell>
          <cell r="B529" t="e">
            <v>#REF!</v>
          </cell>
          <cell r="C529" t="e">
            <v>#REF!</v>
          </cell>
          <cell r="D529" t="e">
            <v>#REF!</v>
          </cell>
        </row>
        <row r="530">
          <cell r="A530" t="e">
            <v>#REF!</v>
          </cell>
          <cell r="B530" t="e">
            <v>#REF!</v>
          </cell>
          <cell r="C530" t="e">
            <v>#REF!</v>
          </cell>
          <cell r="D530" t="e">
            <v>#REF!</v>
          </cell>
        </row>
        <row r="532">
          <cell r="A532" t="e">
            <v>#REF!</v>
          </cell>
          <cell r="B532" t="e">
            <v>#REF!</v>
          </cell>
        </row>
        <row r="533">
          <cell r="A533" t="e">
            <v>#REF!</v>
          </cell>
          <cell r="B533" t="e">
            <v>#REF!</v>
          </cell>
        </row>
        <row r="534">
          <cell r="A534" t="e">
            <v>#REF!</v>
          </cell>
          <cell r="B534" t="e">
            <v>#REF!</v>
          </cell>
          <cell r="C534" t="e">
            <v>#REF!</v>
          </cell>
          <cell r="D534" t="e">
            <v>#REF!</v>
          </cell>
        </row>
        <row r="535">
          <cell r="A535" t="e">
            <v>#REF!</v>
          </cell>
          <cell r="B535" t="e">
            <v>#REF!</v>
          </cell>
          <cell r="C535" t="e">
            <v>#REF!</v>
          </cell>
          <cell r="D535" t="e">
            <v>#REF!</v>
          </cell>
        </row>
        <row r="536">
          <cell r="A536" t="e">
            <v>#REF!</v>
          </cell>
          <cell r="B536" t="e">
            <v>#REF!</v>
          </cell>
          <cell r="C536" t="e">
            <v>#REF!</v>
          </cell>
          <cell r="D536" t="e">
            <v>#REF!</v>
          </cell>
        </row>
        <row r="537">
          <cell r="A537" t="e">
            <v>#REF!</v>
          </cell>
          <cell r="B537" t="e">
            <v>#REF!</v>
          </cell>
          <cell r="C537" t="e">
            <v>#REF!</v>
          </cell>
          <cell r="D537" t="e">
            <v>#REF!</v>
          </cell>
        </row>
        <row r="538">
          <cell r="A538" t="e">
            <v>#REF!</v>
          </cell>
          <cell r="B538" t="e">
            <v>#REF!</v>
          </cell>
          <cell r="C538" t="e">
            <v>#REF!</v>
          </cell>
          <cell r="D538" t="e">
            <v>#REF!</v>
          </cell>
        </row>
        <row r="539">
          <cell r="A539" t="e">
            <v>#REF!</v>
          </cell>
          <cell r="B539" t="e">
            <v>#REF!</v>
          </cell>
          <cell r="C539" t="e">
            <v>#REF!</v>
          </cell>
          <cell r="D539" t="e">
            <v>#REF!</v>
          </cell>
        </row>
        <row r="540">
          <cell r="A540" t="e">
            <v>#REF!</v>
          </cell>
          <cell r="B540" t="e">
            <v>#REF!</v>
          </cell>
          <cell r="C540" t="e">
            <v>#REF!</v>
          </cell>
          <cell r="D540" t="e">
            <v>#REF!</v>
          </cell>
        </row>
        <row r="541">
          <cell r="A541" t="e">
            <v>#REF!</v>
          </cell>
          <cell r="B541" t="e">
            <v>#REF!</v>
          </cell>
          <cell r="C541" t="e">
            <v>#REF!</v>
          </cell>
          <cell r="D541" t="e">
            <v>#REF!</v>
          </cell>
        </row>
        <row r="542">
          <cell r="A542" t="e">
            <v>#REF!</v>
          </cell>
          <cell r="B542" t="e">
            <v>#REF!</v>
          </cell>
          <cell r="C542" t="e">
            <v>#REF!</v>
          </cell>
          <cell r="D542" t="e">
            <v>#REF!</v>
          </cell>
        </row>
        <row r="543">
          <cell r="A543" t="e">
            <v>#REF!</v>
          </cell>
          <cell r="B543" t="e">
            <v>#REF!</v>
          </cell>
          <cell r="C543" t="e">
            <v>#REF!</v>
          </cell>
          <cell r="D543" t="e">
            <v>#REF!</v>
          </cell>
        </row>
        <row r="544">
          <cell r="A544" t="e">
            <v>#REF!</v>
          </cell>
          <cell r="B544" t="e">
            <v>#REF!</v>
          </cell>
          <cell r="C544" t="e">
            <v>#REF!</v>
          </cell>
          <cell r="D544" t="e">
            <v>#REF!</v>
          </cell>
        </row>
        <row r="545">
          <cell r="A545" t="e">
            <v>#REF!</v>
          </cell>
          <cell r="B545" t="e">
            <v>#REF!</v>
          </cell>
          <cell r="C545" t="e">
            <v>#REF!</v>
          </cell>
          <cell r="D545" t="e">
            <v>#REF!</v>
          </cell>
        </row>
        <row r="546">
          <cell r="A546" t="e">
            <v>#REF!</v>
          </cell>
          <cell r="B546" t="e">
            <v>#REF!</v>
          </cell>
          <cell r="C546" t="e">
            <v>#REF!</v>
          </cell>
          <cell r="D546" t="e">
            <v>#REF!</v>
          </cell>
        </row>
        <row r="547">
          <cell r="A547" t="e">
            <v>#REF!</v>
          </cell>
          <cell r="B547" t="e">
            <v>#REF!</v>
          </cell>
          <cell r="C547" t="e">
            <v>#REF!</v>
          </cell>
          <cell r="D547" t="e">
            <v>#REF!</v>
          </cell>
        </row>
        <row r="548">
          <cell r="A548" t="e">
            <v>#REF!</v>
          </cell>
          <cell r="B548" t="e">
            <v>#REF!</v>
          </cell>
          <cell r="C548" t="e">
            <v>#REF!</v>
          </cell>
          <cell r="D548" t="e">
            <v>#REF!</v>
          </cell>
        </row>
        <row r="549">
          <cell r="A549" t="e">
            <v>#REF!</v>
          </cell>
          <cell r="B549" t="e">
            <v>#REF!</v>
          </cell>
          <cell r="C549" t="e">
            <v>#REF!</v>
          </cell>
          <cell r="D549" t="e">
            <v>#REF!</v>
          </cell>
        </row>
        <row r="550">
          <cell r="A550" t="e">
            <v>#REF!</v>
          </cell>
          <cell r="B550" t="e">
            <v>#REF!</v>
          </cell>
          <cell r="C550" t="e">
            <v>#REF!</v>
          </cell>
          <cell r="D550" t="e">
            <v>#REF!</v>
          </cell>
        </row>
        <row r="551">
          <cell r="A551" t="e">
            <v>#REF!</v>
          </cell>
          <cell r="B551" t="e">
            <v>#REF!</v>
          </cell>
          <cell r="C551" t="e">
            <v>#REF!</v>
          </cell>
          <cell r="D551" t="e">
            <v>#REF!</v>
          </cell>
        </row>
        <row r="552">
          <cell r="A552" t="e">
            <v>#REF!</v>
          </cell>
          <cell r="B552" t="e">
            <v>#REF!</v>
          </cell>
          <cell r="C552" t="e">
            <v>#REF!</v>
          </cell>
          <cell r="D552" t="e">
            <v>#REF!</v>
          </cell>
        </row>
        <row r="553">
          <cell r="A553" t="e">
            <v>#REF!</v>
          </cell>
          <cell r="B553" t="e">
            <v>#REF!</v>
          </cell>
          <cell r="C553" t="e">
            <v>#REF!</v>
          </cell>
          <cell r="D553" t="e">
            <v>#REF!</v>
          </cell>
        </row>
        <row r="554">
          <cell r="A554" t="e">
            <v>#REF!</v>
          </cell>
          <cell r="B554" t="e">
            <v>#REF!</v>
          </cell>
          <cell r="C554" t="e">
            <v>#REF!</v>
          </cell>
          <cell r="D554" t="e">
            <v>#REF!</v>
          </cell>
        </row>
        <row r="556">
          <cell r="A556" t="e">
            <v>#REF!</v>
          </cell>
          <cell r="B556" t="e">
            <v>#REF!</v>
          </cell>
        </row>
        <row r="557">
          <cell r="A557" t="e">
            <v>#REF!</v>
          </cell>
          <cell r="B557" t="e">
            <v>#REF!</v>
          </cell>
          <cell r="C557" t="e">
            <v>#REF!</v>
          </cell>
          <cell r="D557" t="e">
            <v>#REF!</v>
          </cell>
        </row>
        <row r="558">
          <cell r="A558" t="e">
            <v>#REF!</v>
          </cell>
          <cell r="B558" t="e">
            <v>#REF!</v>
          </cell>
          <cell r="C558" t="e">
            <v>#REF!</v>
          </cell>
          <cell r="D558" t="e">
            <v>#REF!</v>
          </cell>
        </row>
        <row r="559">
          <cell r="A559" t="e">
            <v>#REF!</v>
          </cell>
          <cell r="B559" t="e">
            <v>#REF!</v>
          </cell>
          <cell r="C559" t="e">
            <v>#REF!</v>
          </cell>
          <cell r="D559" t="e">
            <v>#REF!</v>
          </cell>
        </row>
        <row r="560">
          <cell r="A560" t="e">
            <v>#REF!</v>
          </cell>
          <cell r="B560" t="e">
            <v>#REF!</v>
          </cell>
          <cell r="C560" t="e">
            <v>#REF!</v>
          </cell>
          <cell r="D560" t="e">
            <v>#REF!</v>
          </cell>
        </row>
        <row r="561">
          <cell r="A561" t="e">
            <v>#REF!</v>
          </cell>
          <cell r="B561" t="e">
            <v>#REF!</v>
          </cell>
          <cell r="C561" t="e">
            <v>#REF!</v>
          </cell>
          <cell r="D561" t="e">
            <v>#REF!</v>
          </cell>
        </row>
        <row r="562">
          <cell r="A562" t="e">
            <v>#REF!</v>
          </cell>
          <cell r="B562" t="e">
            <v>#REF!</v>
          </cell>
          <cell r="C562" t="e">
            <v>#REF!</v>
          </cell>
          <cell r="D562" t="e">
            <v>#REF!</v>
          </cell>
        </row>
        <row r="563">
          <cell r="A563" t="e">
            <v>#REF!</v>
          </cell>
          <cell r="B563" t="e">
            <v>#REF!</v>
          </cell>
          <cell r="C563" t="e">
            <v>#REF!</v>
          </cell>
          <cell r="D563" t="e">
            <v>#REF!</v>
          </cell>
        </row>
        <row r="564">
          <cell r="A564" t="e">
            <v>#REF!</v>
          </cell>
          <cell r="B564" t="e">
            <v>#REF!</v>
          </cell>
          <cell r="C564" t="e">
            <v>#REF!</v>
          </cell>
          <cell r="D564" t="e">
            <v>#REF!</v>
          </cell>
        </row>
        <row r="565">
          <cell r="A565" t="e">
            <v>#REF!</v>
          </cell>
          <cell r="B565" t="e">
            <v>#REF!</v>
          </cell>
          <cell r="C565" t="e">
            <v>#REF!</v>
          </cell>
          <cell r="D565" t="e">
            <v>#REF!</v>
          </cell>
        </row>
        <row r="566">
          <cell r="A566" t="e">
            <v>#REF!</v>
          </cell>
          <cell r="B566" t="e">
            <v>#REF!</v>
          </cell>
          <cell r="C566" t="e">
            <v>#REF!</v>
          </cell>
          <cell r="D566" t="e">
            <v>#REF!</v>
          </cell>
        </row>
        <row r="567">
          <cell r="A567" t="e">
            <v>#REF!</v>
          </cell>
          <cell r="B567" t="e">
            <v>#REF!</v>
          </cell>
          <cell r="C567" t="e">
            <v>#REF!</v>
          </cell>
          <cell r="D567" t="e">
            <v>#REF!</v>
          </cell>
        </row>
        <row r="568">
          <cell r="A568" t="e">
            <v>#REF!</v>
          </cell>
          <cell r="B568" t="e">
            <v>#REF!</v>
          </cell>
          <cell r="C568" t="e">
            <v>#REF!</v>
          </cell>
          <cell r="D568" t="e">
            <v>#REF!</v>
          </cell>
        </row>
        <row r="569">
          <cell r="A569" t="e">
            <v>#REF!</v>
          </cell>
          <cell r="B569" t="e">
            <v>#REF!</v>
          </cell>
          <cell r="C569" t="e">
            <v>#REF!</v>
          </cell>
          <cell r="D569" t="e">
            <v>#REF!</v>
          </cell>
        </row>
        <row r="570">
          <cell r="A570" t="e">
            <v>#REF!</v>
          </cell>
          <cell r="B570" t="e">
            <v>#REF!</v>
          </cell>
          <cell r="C570" t="e">
            <v>#REF!</v>
          </cell>
          <cell r="D570" t="e">
            <v>#REF!</v>
          </cell>
        </row>
        <row r="571">
          <cell r="A571" t="e">
            <v>#REF!</v>
          </cell>
          <cell r="B571" t="e">
            <v>#REF!</v>
          </cell>
          <cell r="C571" t="e">
            <v>#REF!</v>
          </cell>
          <cell r="D571" t="e">
            <v>#REF!</v>
          </cell>
        </row>
        <row r="572">
          <cell r="A572" t="e">
            <v>#REF!</v>
          </cell>
          <cell r="B572" t="e">
            <v>#REF!</v>
          </cell>
          <cell r="C572" t="e">
            <v>#REF!</v>
          </cell>
          <cell r="D572" t="e">
            <v>#REF!</v>
          </cell>
        </row>
        <row r="573">
          <cell r="A573" t="e">
            <v>#REF!</v>
          </cell>
          <cell r="B573" t="e">
            <v>#REF!</v>
          </cell>
          <cell r="C573" t="e">
            <v>#REF!</v>
          </cell>
          <cell r="D573" t="e">
            <v>#REF!</v>
          </cell>
        </row>
        <row r="574">
          <cell r="A574" t="e">
            <v>#REF!</v>
          </cell>
          <cell r="B574" t="e">
            <v>#REF!</v>
          </cell>
          <cell r="C574" t="e">
            <v>#REF!</v>
          </cell>
          <cell r="D574" t="e">
            <v>#REF!</v>
          </cell>
        </row>
        <row r="575">
          <cell r="A575" t="e">
            <v>#REF!</v>
          </cell>
          <cell r="B575" t="e">
            <v>#REF!</v>
          </cell>
          <cell r="C575" t="e">
            <v>#REF!</v>
          </cell>
          <cell r="D575" t="e">
            <v>#REF!</v>
          </cell>
        </row>
        <row r="576">
          <cell r="A576" t="e">
            <v>#REF!</v>
          </cell>
          <cell r="B576" t="e">
            <v>#REF!</v>
          </cell>
          <cell r="C576" t="e">
            <v>#REF!</v>
          </cell>
          <cell r="D576" t="e">
            <v>#REF!</v>
          </cell>
        </row>
        <row r="577">
          <cell r="A577" t="e">
            <v>#REF!</v>
          </cell>
          <cell r="B577" t="e">
            <v>#REF!</v>
          </cell>
          <cell r="C577" t="e">
            <v>#REF!</v>
          </cell>
          <cell r="D577" t="e">
            <v>#REF!</v>
          </cell>
        </row>
        <row r="578">
          <cell r="A578" t="e">
            <v>#REF!</v>
          </cell>
          <cell r="B578" t="e">
            <v>#REF!</v>
          </cell>
          <cell r="C578" t="e">
            <v>#REF!</v>
          </cell>
          <cell r="D578" t="e">
            <v>#REF!</v>
          </cell>
        </row>
        <row r="579">
          <cell r="A579" t="e">
            <v>#REF!</v>
          </cell>
          <cell r="B579" t="e">
            <v>#REF!</v>
          </cell>
          <cell r="C579" t="e">
            <v>#REF!</v>
          </cell>
          <cell r="D579" t="e">
            <v>#REF!</v>
          </cell>
        </row>
        <row r="580">
          <cell r="A580" t="e">
            <v>#REF!</v>
          </cell>
          <cell r="B580" t="e">
            <v>#REF!</v>
          </cell>
          <cell r="C580" t="e">
            <v>#REF!</v>
          </cell>
          <cell r="D580" t="e">
            <v>#REF!</v>
          </cell>
        </row>
        <row r="581">
          <cell r="A581" t="e">
            <v>#REF!</v>
          </cell>
          <cell r="B581" t="e">
            <v>#REF!</v>
          </cell>
          <cell r="C581" t="e">
            <v>#REF!</v>
          </cell>
          <cell r="D581" t="e">
            <v>#REF!</v>
          </cell>
        </row>
        <row r="582">
          <cell r="A582" t="e">
            <v>#REF!</v>
          </cell>
          <cell r="B582" t="e">
            <v>#REF!</v>
          </cell>
          <cell r="C582" t="e">
            <v>#REF!</v>
          </cell>
          <cell r="D582" t="e">
            <v>#REF!</v>
          </cell>
        </row>
        <row r="583">
          <cell r="A583" t="e">
            <v>#REF!</v>
          </cell>
          <cell r="B583" t="e">
            <v>#REF!</v>
          </cell>
          <cell r="C583" t="e">
            <v>#REF!</v>
          </cell>
          <cell r="D583" t="e">
            <v>#REF!</v>
          </cell>
        </row>
        <row r="584">
          <cell r="A584" t="e">
            <v>#REF!</v>
          </cell>
          <cell r="B584" t="e">
            <v>#REF!</v>
          </cell>
          <cell r="C584" t="e">
            <v>#REF!</v>
          </cell>
          <cell r="D584" t="e">
            <v>#REF!</v>
          </cell>
        </row>
        <row r="585">
          <cell r="A585" t="e">
            <v>#REF!</v>
          </cell>
          <cell r="B585" t="e">
            <v>#REF!</v>
          </cell>
          <cell r="C585" t="e">
            <v>#REF!</v>
          </cell>
          <cell r="D585" t="e">
            <v>#REF!</v>
          </cell>
        </row>
        <row r="586">
          <cell r="A586" t="e">
            <v>#REF!</v>
          </cell>
          <cell r="B586" t="e">
            <v>#REF!</v>
          </cell>
          <cell r="C586" t="e">
            <v>#REF!</v>
          </cell>
          <cell r="D586" t="e">
            <v>#REF!</v>
          </cell>
        </row>
        <row r="588">
          <cell r="A588" t="e">
            <v>#REF!</v>
          </cell>
          <cell r="B588" t="e">
            <v>#REF!</v>
          </cell>
        </row>
        <row r="589">
          <cell r="A589" t="e">
            <v>#REF!</v>
          </cell>
          <cell r="B589" t="e">
            <v>#REF!</v>
          </cell>
          <cell r="C589" t="e">
            <v>#REF!</v>
          </cell>
          <cell r="D589" t="e">
            <v>#REF!</v>
          </cell>
        </row>
        <row r="590">
          <cell r="A590" t="e">
            <v>#REF!</v>
          </cell>
          <cell r="B590" t="e">
            <v>#REF!</v>
          </cell>
          <cell r="C590" t="e">
            <v>#REF!</v>
          </cell>
          <cell r="D590" t="e">
            <v>#REF!</v>
          </cell>
        </row>
        <row r="591">
          <cell r="A591" t="e">
            <v>#REF!</v>
          </cell>
          <cell r="B591" t="e">
            <v>#REF!</v>
          </cell>
          <cell r="C591" t="e">
            <v>#REF!</v>
          </cell>
          <cell r="D591" t="e">
            <v>#REF!</v>
          </cell>
        </row>
        <row r="592">
          <cell r="A592" t="e">
            <v>#REF!</v>
          </cell>
          <cell r="B592" t="e">
            <v>#REF!</v>
          </cell>
          <cell r="C592" t="e">
            <v>#REF!</v>
          </cell>
          <cell r="D592" t="e">
            <v>#REF!</v>
          </cell>
        </row>
        <row r="593">
          <cell r="A593" t="e">
            <v>#REF!</v>
          </cell>
          <cell r="B593" t="e">
            <v>#REF!</v>
          </cell>
          <cell r="C593" t="e">
            <v>#REF!</v>
          </cell>
          <cell r="D593" t="e">
            <v>#REF!</v>
          </cell>
        </row>
        <row r="594">
          <cell r="A594" t="e">
            <v>#REF!</v>
          </cell>
          <cell r="B594" t="e">
            <v>#REF!</v>
          </cell>
          <cell r="C594" t="e">
            <v>#REF!</v>
          </cell>
          <cell r="D594" t="e">
            <v>#REF!</v>
          </cell>
        </row>
        <row r="595">
          <cell r="A595" t="e">
            <v>#REF!</v>
          </cell>
          <cell r="B595" t="e">
            <v>#REF!</v>
          </cell>
          <cell r="C595" t="e">
            <v>#REF!</v>
          </cell>
          <cell r="D595" t="e">
            <v>#REF!</v>
          </cell>
        </row>
        <row r="596">
          <cell r="A596" t="e">
            <v>#REF!</v>
          </cell>
          <cell r="B596" t="e">
            <v>#REF!</v>
          </cell>
          <cell r="C596" t="e">
            <v>#REF!</v>
          </cell>
          <cell r="D596" t="e">
            <v>#REF!</v>
          </cell>
        </row>
        <row r="597">
          <cell r="A597" t="e">
            <v>#REF!</v>
          </cell>
          <cell r="B597" t="e">
            <v>#REF!</v>
          </cell>
          <cell r="C597" t="e">
            <v>#REF!</v>
          </cell>
          <cell r="D597" t="e">
            <v>#REF!</v>
          </cell>
        </row>
        <row r="598">
          <cell r="A598" t="e">
            <v>#REF!</v>
          </cell>
          <cell r="B598" t="e">
            <v>#REF!</v>
          </cell>
          <cell r="C598" t="e">
            <v>#REF!</v>
          </cell>
          <cell r="D598" t="e">
            <v>#REF!</v>
          </cell>
        </row>
        <row r="599">
          <cell r="A599" t="e">
            <v>#REF!</v>
          </cell>
          <cell r="B599" t="e">
            <v>#REF!</v>
          </cell>
          <cell r="C599" t="e">
            <v>#REF!</v>
          </cell>
          <cell r="D599" t="e">
            <v>#REF!</v>
          </cell>
        </row>
        <row r="600">
          <cell r="A600" t="e">
            <v>#REF!</v>
          </cell>
          <cell r="B600" t="e">
            <v>#REF!</v>
          </cell>
          <cell r="C600" t="e">
            <v>#REF!</v>
          </cell>
          <cell r="D600" t="e">
            <v>#REF!</v>
          </cell>
        </row>
        <row r="601">
          <cell r="A601" t="e">
            <v>#REF!</v>
          </cell>
          <cell r="B601" t="e">
            <v>#REF!</v>
          </cell>
          <cell r="C601" t="e">
            <v>#REF!</v>
          </cell>
          <cell r="D601" t="e">
            <v>#REF!</v>
          </cell>
        </row>
        <row r="602">
          <cell r="A602" t="e">
            <v>#REF!</v>
          </cell>
          <cell r="B602" t="e">
            <v>#REF!</v>
          </cell>
          <cell r="C602" t="e">
            <v>#REF!</v>
          </cell>
          <cell r="D602" t="e">
            <v>#REF!</v>
          </cell>
        </row>
        <row r="603">
          <cell r="A603" t="e">
            <v>#REF!</v>
          </cell>
          <cell r="B603" t="e">
            <v>#REF!</v>
          </cell>
          <cell r="C603" t="e">
            <v>#REF!</v>
          </cell>
          <cell r="D603" t="e">
            <v>#REF!</v>
          </cell>
        </row>
        <row r="604">
          <cell r="A604" t="e">
            <v>#REF!</v>
          </cell>
          <cell r="B604" t="e">
            <v>#REF!</v>
          </cell>
          <cell r="C604" t="e">
            <v>#REF!</v>
          </cell>
          <cell r="D604" t="e">
            <v>#REF!</v>
          </cell>
        </row>
        <row r="605">
          <cell r="A605" t="e">
            <v>#REF!</v>
          </cell>
          <cell r="B605" t="e">
            <v>#REF!</v>
          </cell>
          <cell r="C605" t="e">
            <v>#REF!</v>
          </cell>
          <cell r="D605" t="e">
            <v>#REF!</v>
          </cell>
        </row>
        <row r="606">
          <cell r="A606" t="e">
            <v>#REF!</v>
          </cell>
          <cell r="B606" t="e">
            <v>#REF!</v>
          </cell>
          <cell r="C606" t="e">
            <v>#REF!</v>
          </cell>
          <cell r="D606" t="e">
            <v>#REF!</v>
          </cell>
        </row>
        <row r="607">
          <cell r="A607" t="e">
            <v>#REF!</v>
          </cell>
          <cell r="B607" t="e">
            <v>#REF!</v>
          </cell>
          <cell r="C607" t="e">
            <v>#REF!</v>
          </cell>
          <cell r="D607" t="e">
            <v>#REF!</v>
          </cell>
        </row>
        <row r="608">
          <cell r="A608" t="e">
            <v>#REF!</v>
          </cell>
          <cell r="B608" t="e">
            <v>#REF!</v>
          </cell>
          <cell r="C608" t="e">
            <v>#REF!</v>
          </cell>
          <cell r="D608" t="e">
            <v>#REF!</v>
          </cell>
        </row>
        <row r="609">
          <cell r="A609" t="e">
            <v>#REF!</v>
          </cell>
          <cell r="B609" t="e">
            <v>#REF!</v>
          </cell>
          <cell r="C609" t="e">
            <v>#REF!</v>
          </cell>
          <cell r="D609" t="e">
            <v>#REF!</v>
          </cell>
        </row>
        <row r="611">
          <cell r="A611" t="e">
            <v>#REF!</v>
          </cell>
          <cell r="B611" t="e">
            <v>#REF!</v>
          </cell>
        </row>
        <row r="612">
          <cell r="A612" t="e">
            <v>#REF!</v>
          </cell>
          <cell r="B612" t="e">
            <v>#REF!</v>
          </cell>
          <cell r="C612" t="e">
            <v>#REF!</v>
          </cell>
          <cell r="D612" t="e">
            <v>#REF!</v>
          </cell>
        </row>
        <row r="613">
          <cell r="A613" t="e">
            <v>#REF!</v>
          </cell>
          <cell r="B613" t="e">
            <v>#REF!</v>
          </cell>
          <cell r="C613" t="e">
            <v>#REF!</v>
          </cell>
          <cell r="D613" t="e">
            <v>#REF!</v>
          </cell>
        </row>
        <row r="614">
          <cell r="A614" t="e">
            <v>#REF!</v>
          </cell>
          <cell r="B614" t="e">
            <v>#REF!</v>
          </cell>
          <cell r="C614" t="e">
            <v>#REF!</v>
          </cell>
          <cell r="D614" t="e">
            <v>#REF!</v>
          </cell>
        </row>
        <row r="615">
          <cell r="A615" t="e">
            <v>#REF!</v>
          </cell>
          <cell r="B615" t="e">
            <v>#REF!</v>
          </cell>
          <cell r="C615" t="e">
            <v>#REF!</v>
          </cell>
          <cell r="D615" t="e">
            <v>#REF!</v>
          </cell>
        </row>
        <row r="616">
          <cell r="A616" t="e">
            <v>#REF!</v>
          </cell>
          <cell r="B616" t="e">
            <v>#REF!</v>
          </cell>
          <cell r="C616" t="e">
            <v>#REF!</v>
          </cell>
          <cell r="D616" t="e">
            <v>#REF!</v>
          </cell>
        </row>
        <row r="617">
          <cell r="A617" t="e">
            <v>#REF!</v>
          </cell>
          <cell r="B617" t="e">
            <v>#REF!</v>
          </cell>
          <cell r="C617" t="e">
            <v>#REF!</v>
          </cell>
          <cell r="D617" t="e">
            <v>#REF!</v>
          </cell>
        </row>
        <row r="618">
          <cell r="A618" t="e">
            <v>#REF!</v>
          </cell>
          <cell r="B618" t="e">
            <v>#REF!</v>
          </cell>
          <cell r="C618" t="e">
            <v>#REF!</v>
          </cell>
          <cell r="D618" t="e">
            <v>#REF!</v>
          </cell>
        </row>
        <row r="619">
          <cell r="A619" t="e">
            <v>#REF!</v>
          </cell>
          <cell r="B619" t="e">
            <v>#REF!</v>
          </cell>
          <cell r="C619" t="e">
            <v>#REF!</v>
          </cell>
          <cell r="D619" t="e">
            <v>#REF!</v>
          </cell>
        </row>
        <row r="620">
          <cell r="A620" t="e">
            <v>#REF!</v>
          </cell>
          <cell r="B620" t="e">
            <v>#REF!</v>
          </cell>
          <cell r="C620" t="e">
            <v>#REF!</v>
          </cell>
          <cell r="D620" t="e">
            <v>#REF!</v>
          </cell>
        </row>
        <row r="621">
          <cell r="A621" t="e">
            <v>#REF!</v>
          </cell>
          <cell r="B621" t="e">
            <v>#REF!</v>
          </cell>
          <cell r="C621" t="e">
            <v>#REF!</v>
          </cell>
          <cell r="D621" t="e">
            <v>#REF!</v>
          </cell>
        </row>
        <row r="622">
          <cell r="A622" t="e">
            <v>#REF!</v>
          </cell>
          <cell r="B622" t="e">
            <v>#REF!</v>
          </cell>
          <cell r="C622" t="e">
            <v>#REF!</v>
          </cell>
          <cell r="D622" t="e">
            <v>#REF!</v>
          </cell>
        </row>
        <row r="623">
          <cell r="A623" t="e">
            <v>#REF!</v>
          </cell>
          <cell r="B623" t="e">
            <v>#REF!</v>
          </cell>
          <cell r="C623" t="e">
            <v>#REF!</v>
          </cell>
          <cell r="D623" t="e">
            <v>#REF!</v>
          </cell>
        </row>
        <row r="624">
          <cell r="A624" t="e">
            <v>#REF!</v>
          </cell>
          <cell r="B624" t="e">
            <v>#REF!</v>
          </cell>
          <cell r="C624" t="e">
            <v>#REF!</v>
          </cell>
          <cell r="D624" t="e">
            <v>#REF!</v>
          </cell>
        </row>
        <row r="625">
          <cell r="A625" t="e">
            <v>#REF!</v>
          </cell>
          <cell r="B625" t="e">
            <v>#REF!</v>
          </cell>
          <cell r="C625" t="e">
            <v>#REF!</v>
          </cell>
          <cell r="D625" t="e">
            <v>#REF!</v>
          </cell>
        </row>
        <row r="626">
          <cell r="A626" t="e">
            <v>#REF!</v>
          </cell>
          <cell r="B626" t="e">
            <v>#REF!</v>
          </cell>
          <cell r="C626" t="e">
            <v>#REF!</v>
          </cell>
          <cell r="D626" t="e">
            <v>#REF!</v>
          </cell>
        </row>
        <row r="627">
          <cell r="A627" t="e">
            <v>#REF!</v>
          </cell>
          <cell r="B627" t="e">
            <v>#REF!</v>
          </cell>
          <cell r="C627" t="e">
            <v>#REF!</v>
          </cell>
          <cell r="D627" t="e">
            <v>#REF!</v>
          </cell>
        </row>
        <row r="628">
          <cell r="A628" t="e">
            <v>#REF!</v>
          </cell>
          <cell r="B628" t="e">
            <v>#REF!</v>
          </cell>
          <cell r="C628" t="e">
            <v>#REF!</v>
          </cell>
          <cell r="D628" t="e">
            <v>#REF!</v>
          </cell>
        </row>
        <row r="629">
          <cell r="A629" t="e">
            <v>#REF!</v>
          </cell>
          <cell r="B629" t="e">
            <v>#REF!</v>
          </cell>
          <cell r="C629" t="e">
            <v>#REF!</v>
          </cell>
          <cell r="D629" t="e">
            <v>#REF!</v>
          </cell>
        </row>
        <row r="630">
          <cell r="A630" t="e">
            <v>#REF!</v>
          </cell>
          <cell r="B630" t="e">
            <v>#REF!</v>
          </cell>
          <cell r="C630" t="e">
            <v>#REF!</v>
          </cell>
          <cell r="D630" t="e">
            <v>#REF!</v>
          </cell>
        </row>
        <row r="631">
          <cell r="A631" t="e">
            <v>#REF!</v>
          </cell>
          <cell r="B631" t="e">
            <v>#REF!</v>
          </cell>
          <cell r="C631" t="e">
            <v>#REF!</v>
          </cell>
          <cell r="D631" t="e">
            <v>#REF!</v>
          </cell>
        </row>
        <row r="632">
          <cell r="A632" t="e">
            <v>#REF!</v>
          </cell>
          <cell r="B632" t="e">
            <v>#REF!</v>
          </cell>
          <cell r="C632" t="e">
            <v>#REF!</v>
          </cell>
          <cell r="D632" t="e">
            <v>#REF!</v>
          </cell>
        </row>
        <row r="634">
          <cell r="A634" t="e">
            <v>#REF!</v>
          </cell>
          <cell r="B634" t="e">
            <v>#REF!</v>
          </cell>
        </row>
        <row r="635">
          <cell r="A635" t="e">
            <v>#REF!</v>
          </cell>
          <cell r="B635" t="e">
            <v>#REF!</v>
          </cell>
          <cell r="C635" t="e">
            <v>#REF!</v>
          </cell>
          <cell r="D635" t="e">
            <v>#REF!</v>
          </cell>
        </row>
        <row r="636">
          <cell r="A636" t="e">
            <v>#REF!</v>
          </cell>
          <cell r="B636" t="e">
            <v>#REF!</v>
          </cell>
          <cell r="C636" t="e">
            <v>#REF!</v>
          </cell>
          <cell r="D636" t="e">
            <v>#REF!</v>
          </cell>
        </row>
        <row r="637">
          <cell r="A637" t="e">
            <v>#REF!</v>
          </cell>
          <cell r="B637" t="e">
            <v>#REF!</v>
          </cell>
          <cell r="C637" t="e">
            <v>#REF!</v>
          </cell>
          <cell r="D637" t="e">
            <v>#REF!</v>
          </cell>
        </row>
        <row r="638">
          <cell r="A638" t="e">
            <v>#REF!</v>
          </cell>
          <cell r="B638" t="e">
            <v>#REF!</v>
          </cell>
          <cell r="C638" t="e">
            <v>#REF!</v>
          </cell>
          <cell r="D638" t="e">
            <v>#REF!</v>
          </cell>
        </row>
        <row r="639">
          <cell r="A639" t="e">
            <v>#REF!</v>
          </cell>
          <cell r="B639" t="e">
            <v>#REF!</v>
          </cell>
          <cell r="C639" t="e">
            <v>#REF!</v>
          </cell>
          <cell r="D639" t="e">
            <v>#REF!</v>
          </cell>
        </row>
        <row r="640">
          <cell r="A640" t="e">
            <v>#REF!</v>
          </cell>
          <cell r="B640" t="e">
            <v>#REF!</v>
          </cell>
          <cell r="C640" t="e">
            <v>#REF!</v>
          </cell>
          <cell r="D640" t="e">
            <v>#REF!</v>
          </cell>
        </row>
        <row r="641">
          <cell r="A641" t="e">
            <v>#REF!</v>
          </cell>
          <cell r="B641" t="e">
            <v>#REF!</v>
          </cell>
          <cell r="C641" t="e">
            <v>#REF!</v>
          </cell>
          <cell r="D641" t="e">
            <v>#REF!</v>
          </cell>
        </row>
        <row r="642">
          <cell r="A642" t="e">
            <v>#REF!</v>
          </cell>
          <cell r="B642" t="e">
            <v>#REF!</v>
          </cell>
          <cell r="C642" t="e">
            <v>#REF!</v>
          </cell>
          <cell r="D642" t="e">
            <v>#REF!</v>
          </cell>
        </row>
        <row r="643">
          <cell r="A643" t="e">
            <v>#REF!</v>
          </cell>
          <cell r="B643" t="e">
            <v>#REF!</v>
          </cell>
          <cell r="C643" t="e">
            <v>#REF!</v>
          </cell>
          <cell r="D643" t="e">
            <v>#REF!</v>
          </cell>
        </row>
        <row r="644">
          <cell r="A644" t="e">
            <v>#REF!</v>
          </cell>
          <cell r="B644" t="e">
            <v>#REF!</v>
          </cell>
          <cell r="C644" t="e">
            <v>#REF!</v>
          </cell>
          <cell r="D644" t="e">
            <v>#REF!</v>
          </cell>
        </row>
        <row r="645">
          <cell r="A645" t="e">
            <v>#REF!</v>
          </cell>
          <cell r="B645" t="e">
            <v>#REF!</v>
          </cell>
          <cell r="C645" t="e">
            <v>#REF!</v>
          </cell>
          <cell r="D645" t="e">
            <v>#REF!</v>
          </cell>
        </row>
        <row r="646">
          <cell r="A646" t="e">
            <v>#REF!</v>
          </cell>
          <cell r="B646" t="e">
            <v>#REF!</v>
          </cell>
          <cell r="C646" t="e">
            <v>#REF!</v>
          </cell>
          <cell r="D646" t="e">
            <v>#REF!</v>
          </cell>
        </row>
        <row r="647">
          <cell r="A647" t="e">
            <v>#REF!</v>
          </cell>
          <cell r="B647" t="e">
            <v>#REF!</v>
          </cell>
          <cell r="C647" t="e">
            <v>#REF!</v>
          </cell>
          <cell r="D647" t="e">
            <v>#REF!</v>
          </cell>
        </row>
        <row r="648">
          <cell r="A648" t="e">
            <v>#REF!</v>
          </cell>
          <cell r="B648" t="e">
            <v>#REF!</v>
          </cell>
          <cell r="C648" t="e">
            <v>#REF!</v>
          </cell>
          <cell r="D648" t="e">
            <v>#REF!</v>
          </cell>
        </row>
        <row r="649">
          <cell r="A649" t="e">
            <v>#REF!</v>
          </cell>
          <cell r="B649" t="e">
            <v>#REF!</v>
          </cell>
          <cell r="C649" t="e">
            <v>#REF!</v>
          </cell>
          <cell r="D649" t="e">
            <v>#REF!</v>
          </cell>
        </row>
        <row r="650">
          <cell r="A650" t="e">
            <v>#REF!</v>
          </cell>
          <cell r="B650" t="e">
            <v>#REF!</v>
          </cell>
          <cell r="C650" t="e">
            <v>#REF!</v>
          </cell>
          <cell r="D650" t="e">
            <v>#REF!</v>
          </cell>
        </row>
        <row r="651">
          <cell r="A651" t="e">
            <v>#REF!</v>
          </cell>
          <cell r="B651" t="e">
            <v>#REF!</v>
          </cell>
          <cell r="C651" t="e">
            <v>#REF!</v>
          </cell>
          <cell r="D651" t="e">
            <v>#REF!</v>
          </cell>
        </row>
        <row r="652">
          <cell r="A652" t="e">
            <v>#REF!</v>
          </cell>
          <cell r="B652" t="e">
            <v>#REF!</v>
          </cell>
          <cell r="C652" t="e">
            <v>#REF!</v>
          </cell>
          <cell r="D652" t="e">
            <v>#REF!</v>
          </cell>
        </row>
        <row r="653">
          <cell r="A653" t="e">
            <v>#REF!</v>
          </cell>
          <cell r="B653" t="e">
            <v>#REF!</v>
          </cell>
          <cell r="C653" t="e">
            <v>#REF!</v>
          </cell>
          <cell r="D653" t="e">
            <v>#REF!</v>
          </cell>
        </row>
        <row r="654">
          <cell r="A654" t="e">
            <v>#REF!</v>
          </cell>
          <cell r="B654" t="e">
            <v>#REF!</v>
          </cell>
          <cell r="C654" t="e">
            <v>#REF!</v>
          </cell>
          <cell r="D654" t="e">
            <v>#REF!</v>
          </cell>
        </row>
        <row r="655">
          <cell r="A655" t="e">
            <v>#REF!</v>
          </cell>
          <cell r="B655" t="e">
            <v>#REF!</v>
          </cell>
          <cell r="C655" t="e">
            <v>#REF!</v>
          </cell>
          <cell r="D655" t="e">
            <v>#REF!</v>
          </cell>
        </row>
        <row r="656">
          <cell r="A656" t="e">
            <v>#REF!</v>
          </cell>
          <cell r="B656" t="e">
            <v>#REF!</v>
          </cell>
          <cell r="C656" t="e">
            <v>#REF!</v>
          </cell>
          <cell r="D656" t="e">
            <v>#REF!</v>
          </cell>
        </row>
        <row r="657">
          <cell r="A657" t="e">
            <v>#REF!</v>
          </cell>
          <cell r="B657" t="e">
            <v>#REF!</v>
          </cell>
          <cell r="C657" t="e">
            <v>#REF!</v>
          </cell>
          <cell r="D657" t="e">
            <v>#REF!</v>
          </cell>
        </row>
        <row r="658">
          <cell r="A658" t="e">
            <v>#REF!</v>
          </cell>
          <cell r="B658" t="e">
            <v>#REF!</v>
          </cell>
          <cell r="C658" t="e">
            <v>#REF!</v>
          </cell>
          <cell r="D658" t="e">
            <v>#REF!</v>
          </cell>
        </row>
        <row r="659">
          <cell r="A659" t="e">
            <v>#REF!</v>
          </cell>
          <cell r="B659" t="e">
            <v>#REF!</v>
          </cell>
          <cell r="C659" t="e">
            <v>#REF!</v>
          </cell>
          <cell r="D659" t="e">
            <v>#REF!</v>
          </cell>
        </row>
        <row r="660">
          <cell r="A660" t="e">
            <v>#REF!</v>
          </cell>
          <cell r="B660" t="e">
            <v>#REF!</v>
          </cell>
          <cell r="C660" t="e">
            <v>#REF!</v>
          </cell>
          <cell r="D660" t="e">
            <v>#REF!</v>
          </cell>
        </row>
        <row r="661">
          <cell r="A661" t="e">
            <v>#REF!</v>
          </cell>
          <cell r="B661" t="e">
            <v>#REF!</v>
          </cell>
          <cell r="C661" t="e">
            <v>#REF!</v>
          </cell>
          <cell r="D661" t="e">
            <v>#REF!</v>
          </cell>
        </row>
        <row r="662">
          <cell r="A662" t="e">
            <v>#REF!</v>
          </cell>
          <cell r="B662" t="e">
            <v>#REF!</v>
          </cell>
          <cell r="C662" t="e">
            <v>#REF!</v>
          </cell>
          <cell r="D662" t="e">
            <v>#REF!</v>
          </cell>
        </row>
        <row r="663">
          <cell r="A663" t="e">
            <v>#REF!</v>
          </cell>
          <cell r="B663" t="e">
            <v>#REF!</v>
          </cell>
          <cell r="C663" t="e">
            <v>#REF!</v>
          </cell>
          <cell r="D663" t="e">
            <v>#REF!</v>
          </cell>
        </row>
        <row r="664">
          <cell r="A664" t="e">
            <v>#REF!</v>
          </cell>
          <cell r="B664" t="e">
            <v>#REF!</v>
          </cell>
          <cell r="C664" t="e">
            <v>#REF!</v>
          </cell>
          <cell r="D664" t="e">
            <v>#REF!</v>
          </cell>
        </row>
        <row r="665">
          <cell r="A665" t="e">
            <v>#REF!</v>
          </cell>
          <cell r="B665" t="e">
            <v>#REF!</v>
          </cell>
          <cell r="C665" t="e">
            <v>#REF!</v>
          </cell>
          <cell r="D665" t="e">
            <v>#REF!</v>
          </cell>
        </row>
        <row r="666">
          <cell r="A666" t="e">
            <v>#REF!</v>
          </cell>
          <cell r="B666" t="e">
            <v>#REF!</v>
          </cell>
          <cell r="C666" t="e">
            <v>#REF!</v>
          </cell>
          <cell r="D666" t="e">
            <v>#REF!</v>
          </cell>
        </row>
        <row r="667">
          <cell r="A667" t="e">
            <v>#REF!</v>
          </cell>
          <cell r="B667" t="e">
            <v>#REF!</v>
          </cell>
          <cell r="C667" t="e">
            <v>#REF!</v>
          </cell>
          <cell r="D667" t="e">
            <v>#REF!</v>
          </cell>
        </row>
        <row r="668">
          <cell r="A668" t="e">
            <v>#REF!</v>
          </cell>
          <cell r="B668" t="e">
            <v>#REF!</v>
          </cell>
          <cell r="C668" t="e">
            <v>#REF!</v>
          </cell>
          <cell r="D668" t="e">
            <v>#REF!</v>
          </cell>
        </row>
        <row r="669">
          <cell r="A669" t="e">
            <v>#REF!</v>
          </cell>
          <cell r="B669" t="e">
            <v>#REF!</v>
          </cell>
          <cell r="C669" t="e">
            <v>#REF!</v>
          </cell>
          <cell r="D669" t="e">
            <v>#REF!</v>
          </cell>
        </row>
        <row r="670">
          <cell r="A670" t="e">
            <v>#REF!</v>
          </cell>
          <cell r="B670" t="e">
            <v>#REF!</v>
          </cell>
          <cell r="C670" t="e">
            <v>#REF!</v>
          </cell>
          <cell r="D670" t="e">
            <v>#REF!</v>
          </cell>
        </row>
        <row r="672">
          <cell r="A672" t="e">
            <v>#REF!</v>
          </cell>
          <cell r="B672" t="e">
            <v>#REF!</v>
          </cell>
        </row>
        <row r="673">
          <cell r="A673" t="e">
            <v>#REF!</v>
          </cell>
          <cell r="B673" t="e">
            <v>#REF!</v>
          </cell>
          <cell r="C673" t="e">
            <v>#REF!</v>
          </cell>
          <cell r="D673" t="e">
            <v>#REF!</v>
          </cell>
        </row>
        <row r="675">
          <cell r="A675" t="e">
            <v>#REF!</v>
          </cell>
          <cell r="B675" t="e">
            <v>#REF!</v>
          </cell>
        </row>
        <row r="676">
          <cell r="A676" t="e">
            <v>#REF!</v>
          </cell>
          <cell r="B676" t="e">
            <v>#REF!</v>
          </cell>
          <cell r="C676" t="e">
            <v>#REF!</v>
          </cell>
          <cell r="D676" t="e">
            <v>#REF!</v>
          </cell>
        </row>
        <row r="677">
          <cell r="A677" t="e">
            <v>#REF!</v>
          </cell>
          <cell r="B677" t="e">
            <v>#REF!</v>
          </cell>
          <cell r="C677" t="e">
            <v>#REF!</v>
          </cell>
          <cell r="D677" t="e">
            <v>#REF!</v>
          </cell>
        </row>
        <row r="678">
          <cell r="A678" t="e">
            <v>#REF!</v>
          </cell>
          <cell r="B678" t="e">
            <v>#REF!</v>
          </cell>
          <cell r="C678" t="e">
            <v>#REF!</v>
          </cell>
          <cell r="D678" t="e">
            <v>#REF!</v>
          </cell>
        </row>
        <row r="679">
          <cell r="A679" t="e">
            <v>#REF!</v>
          </cell>
          <cell r="B679" t="e">
            <v>#REF!</v>
          </cell>
          <cell r="C679" t="e">
            <v>#REF!</v>
          </cell>
          <cell r="D679" t="e">
            <v>#REF!</v>
          </cell>
        </row>
        <row r="680">
          <cell r="A680" t="e">
            <v>#REF!</v>
          </cell>
          <cell r="B680" t="e">
            <v>#REF!</v>
          </cell>
          <cell r="C680" t="e">
            <v>#REF!</v>
          </cell>
          <cell r="D680" t="e">
            <v>#REF!</v>
          </cell>
        </row>
        <row r="681">
          <cell r="A681" t="e">
            <v>#REF!</v>
          </cell>
          <cell r="B681" t="e">
            <v>#REF!</v>
          </cell>
          <cell r="C681" t="e">
            <v>#REF!</v>
          </cell>
          <cell r="D681" t="e">
            <v>#REF!</v>
          </cell>
        </row>
        <row r="682">
          <cell r="A682" t="e">
            <v>#REF!</v>
          </cell>
          <cell r="B682" t="e">
            <v>#REF!</v>
          </cell>
          <cell r="C682" t="e">
            <v>#REF!</v>
          </cell>
          <cell r="D682" t="e">
            <v>#REF!</v>
          </cell>
        </row>
        <row r="683">
          <cell r="A683" t="e">
            <v>#REF!</v>
          </cell>
          <cell r="B683" t="e">
            <v>#REF!</v>
          </cell>
          <cell r="C683" t="e">
            <v>#REF!</v>
          </cell>
          <cell r="D683" t="e">
            <v>#REF!</v>
          </cell>
        </row>
        <row r="684">
          <cell r="A684" t="e">
            <v>#REF!</v>
          </cell>
          <cell r="B684" t="e">
            <v>#REF!</v>
          </cell>
          <cell r="C684" t="e">
            <v>#REF!</v>
          </cell>
          <cell r="D684" t="e">
            <v>#REF!</v>
          </cell>
        </row>
        <row r="685">
          <cell r="A685" t="e">
            <v>#REF!</v>
          </cell>
          <cell r="B685" t="e">
            <v>#REF!</v>
          </cell>
          <cell r="C685" t="e">
            <v>#REF!</v>
          </cell>
          <cell r="D685" t="e">
            <v>#REF!</v>
          </cell>
        </row>
        <row r="686">
          <cell r="A686" t="e">
            <v>#REF!</v>
          </cell>
          <cell r="B686" t="e">
            <v>#REF!</v>
          </cell>
          <cell r="C686" t="e">
            <v>#REF!</v>
          </cell>
          <cell r="D686" t="e">
            <v>#REF!</v>
          </cell>
        </row>
        <row r="687">
          <cell r="A687" t="e">
            <v>#REF!</v>
          </cell>
          <cell r="B687" t="e">
            <v>#REF!</v>
          </cell>
          <cell r="C687" t="e">
            <v>#REF!</v>
          </cell>
          <cell r="D687" t="e">
            <v>#REF!</v>
          </cell>
        </row>
        <row r="688">
          <cell r="A688" t="e">
            <v>#REF!</v>
          </cell>
          <cell r="B688" t="e">
            <v>#REF!</v>
          </cell>
          <cell r="C688" t="e">
            <v>#REF!</v>
          </cell>
          <cell r="D688" t="e">
            <v>#REF!</v>
          </cell>
        </row>
        <row r="689">
          <cell r="A689" t="e">
            <v>#REF!</v>
          </cell>
          <cell r="B689" t="e">
            <v>#REF!</v>
          </cell>
          <cell r="C689" t="e">
            <v>#REF!</v>
          </cell>
          <cell r="D689" t="e">
            <v>#REF!</v>
          </cell>
        </row>
        <row r="690">
          <cell r="A690" t="e">
            <v>#REF!</v>
          </cell>
          <cell r="B690" t="e">
            <v>#REF!</v>
          </cell>
          <cell r="C690" t="e">
            <v>#REF!</v>
          </cell>
          <cell r="D690" t="e">
            <v>#REF!</v>
          </cell>
        </row>
        <row r="691">
          <cell r="A691" t="e">
            <v>#REF!</v>
          </cell>
          <cell r="B691" t="e">
            <v>#REF!</v>
          </cell>
          <cell r="C691" t="e">
            <v>#REF!</v>
          </cell>
          <cell r="D691" t="e">
            <v>#REF!</v>
          </cell>
        </row>
        <row r="692">
          <cell r="A692" t="e">
            <v>#REF!</v>
          </cell>
          <cell r="B692" t="e">
            <v>#REF!</v>
          </cell>
          <cell r="C692" t="e">
            <v>#REF!</v>
          </cell>
          <cell r="D692" t="e">
            <v>#REF!</v>
          </cell>
        </row>
        <row r="693">
          <cell r="A693" t="e">
            <v>#REF!</v>
          </cell>
          <cell r="B693" t="e">
            <v>#REF!</v>
          </cell>
          <cell r="C693" t="e">
            <v>#REF!</v>
          </cell>
          <cell r="D693" t="e">
            <v>#REF!</v>
          </cell>
        </row>
        <row r="694">
          <cell r="A694" t="e">
            <v>#REF!</v>
          </cell>
          <cell r="B694" t="e">
            <v>#REF!</v>
          </cell>
          <cell r="C694" t="e">
            <v>#REF!</v>
          </cell>
          <cell r="D694" t="e">
            <v>#REF!</v>
          </cell>
        </row>
        <row r="695">
          <cell r="A695" t="e">
            <v>#REF!</v>
          </cell>
          <cell r="B695" t="e">
            <v>#REF!</v>
          </cell>
          <cell r="C695" t="e">
            <v>#REF!</v>
          </cell>
          <cell r="D695" t="e">
            <v>#REF!</v>
          </cell>
        </row>
        <row r="696">
          <cell r="A696" t="e">
            <v>#REF!</v>
          </cell>
          <cell r="B696" t="e">
            <v>#REF!</v>
          </cell>
          <cell r="C696" t="e">
            <v>#REF!</v>
          </cell>
          <cell r="D696" t="e">
            <v>#REF!</v>
          </cell>
        </row>
        <row r="697">
          <cell r="A697" t="e">
            <v>#REF!</v>
          </cell>
          <cell r="B697" t="e">
            <v>#REF!</v>
          </cell>
          <cell r="C697" t="e">
            <v>#REF!</v>
          </cell>
          <cell r="D697" t="e">
            <v>#REF!</v>
          </cell>
        </row>
        <row r="698">
          <cell r="A698" t="e">
            <v>#REF!</v>
          </cell>
          <cell r="B698" t="e">
            <v>#REF!</v>
          </cell>
          <cell r="C698" t="e">
            <v>#REF!</v>
          </cell>
          <cell r="D698" t="e">
            <v>#REF!</v>
          </cell>
        </row>
        <row r="699">
          <cell r="A699" t="e">
            <v>#REF!</v>
          </cell>
          <cell r="B699" t="e">
            <v>#REF!</v>
          </cell>
          <cell r="C699" t="e">
            <v>#REF!</v>
          </cell>
          <cell r="D699" t="e">
            <v>#REF!</v>
          </cell>
        </row>
        <row r="700">
          <cell r="A700" t="e">
            <v>#REF!</v>
          </cell>
          <cell r="B700" t="e">
            <v>#REF!</v>
          </cell>
          <cell r="C700" t="e">
            <v>#REF!</v>
          </cell>
          <cell r="D700" t="e">
            <v>#REF!</v>
          </cell>
        </row>
        <row r="701">
          <cell r="A701" t="e">
            <v>#REF!</v>
          </cell>
          <cell r="B701" t="e">
            <v>#REF!</v>
          </cell>
          <cell r="C701" t="e">
            <v>#REF!</v>
          </cell>
          <cell r="D701" t="e">
            <v>#REF!</v>
          </cell>
        </row>
        <row r="702">
          <cell r="A702" t="e">
            <v>#REF!</v>
          </cell>
          <cell r="B702" t="e">
            <v>#REF!</v>
          </cell>
          <cell r="C702" t="e">
            <v>#REF!</v>
          </cell>
          <cell r="D702" t="e">
            <v>#REF!</v>
          </cell>
        </row>
        <row r="703">
          <cell r="A703" t="e">
            <v>#REF!</v>
          </cell>
          <cell r="B703" t="e">
            <v>#REF!</v>
          </cell>
          <cell r="C703" t="e">
            <v>#REF!</v>
          </cell>
          <cell r="D703" t="e">
            <v>#REF!</v>
          </cell>
        </row>
        <row r="704">
          <cell r="A704" t="e">
            <v>#REF!</v>
          </cell>
          <cell r="B704" t="e">
            <v>#REF!</v>
          </cell>
          <cell r="C704" t="e">
            <v>#REF!</v>
          </cell>
          <cell r="D704" t="e">
            <v>#REF!</v>
          </cell>
        </row>
        <row r="705">
          <cell r="A705" t="e">
            <v>#REF!</v>
          </cell>
          <cell r="B705" t="e">
            <v>#REF!</v>
          </cell>
          <cell r="C705" t="e">
            <v>#REF!</v>
          </cell>
          <cell r="D705" t="e">
            <v>#REF!</v>
          </cell>
        </row>
        <row r="706">
          <cell r="A706" t="e">
            <v>#REF!</v>
          </cell>
          <cell r="B706" t="e">
            <v>#REF!</v>
          </cell>
          <cell r="C706" t="e">
            <v>#REF!</v>
          </cell>
          <cell r="D706" t="e">
            <v>#REF!</v>
          </cell>
        </row>
        <row r="707">
          <cell r="A707" t="e">
            <v>#REF!</v>
          </cell>
          <cell r="B707" t="e">
            <v>#REF!</v>
          </cell>
          <cell r="C707" t="e">
            <v>#REF!</v>
          </cell>
          <cell r="D707" t="e">
            <v>#REF!</v>
          </cell>
        </row>
        <row r="708">
          <cell r="A708" t="e">
            <v>#REF!</v>
          </cell>
          <cell r="B708" t="e">
            <v>#REF!</v>
          </cell>
          <cell r="C708" t="e">
            <v>#REF!</v>
          </cell>
          <cell r="D708" t="e">
            <v>#REF!</v>
          </cell>
        </row>
        <row r="709">
          <cell r="A709" t="e">
            <v>#REF!</v>
          </cell>
          <cell r="B709" t="e">
            <v>#REF!</v>
          </cell>
          <cell r="C709" t="e">
            <v>#REF!</v>
          </cell>
          <cell r="D709" t="e">
            <v>#REF!</v>
          </cell>
        </row>
        <row r="710">
          <cell r="A710" t="e">
            <v>#REF!</v>
          </cell>
          <cell r="B710" t="e">
            <v>#REF!</v>
          </cell>
          <cell r="C710" t="e">
            <v>#REF!</v>
          </cell>
          <cell r="D710" t="e">
            <v>#REF!</v>
          </cell>
        </row>
        <row r="711">
          <cell r="A711" t="e">
            <v>#REF!</v>
          </cell>
          <cell r="B711" t="e">
            <v>#REF!</v>
          </cell>
          <cell r="C711" t="e">
            <v>#REF!</v>
          </cell>
          <cell r="D711" t="e">
            <v>#REF!</v>
          </cell>
        </row>
        <row r="713">
          <cell r="A713" t="e">
            <v>#REF!</v>
          </cell>
          <cell r="B713" t="e">
            <v>#REF!</v>
          </cell>
        </row>
        <row r="714">
          <cell r="A714" t="e">
            <v>#REF!</v>
          </cell>
          <cell r="B714" t="e">
            <v>#REF!</v>
          </cell>
          <cell r="C714" t="e">
            <v>#REF!</v>
          </cell>
          <cell r="D714" t="e">
            <v>#REF!</v>
          </cell>
        </row>
        <row r="715">
          <cell r="A715" t="e">
            <v>#REF!</v>
          </cell>
          <cell r="B715" t="e">
            <v>#REF!</v>
          </cell>
          <cell r="C715" t="e">
            <v>#REF!</v>
          </cell>
          <cell r="D715" t="e">
            <v>#REF!</v>
          </cell>
        </row>
        <row r="716">
          <cell r="A716" t="e">
            <v>#REF!</v>
          </cell>
          <cell r="B716" t="e">
            <v>#REF!</v>
          </cell>
          <cell r="C716" t="e">
            <v>#REF!</v>
          </cell>
          <cell r="D716" t="e">
            <v>#REF!</v>
          </cell>
        </row>
        <row r="717">
          <cell r="A717" t="e">
            <v>#REF!</v>
          </cell>
          <cell r="B717" t="e">
            <v>#REF!</v>
          </cell>
          <cell r="C717" t="e">
            <v>#REF!</v>
          </cell>
          <cell r="D717" t="e">
            <v>#REF!</v>
          </cell>
        </row>
        <row r="718">
          <cell r="A718" t="e">
            <v>#REF!</v>
          </cell>
          <cell r="B718" t="e">
            <v>#REF!</v>
          </cell>
          <cell r="C718" t="e">
            <v>#REF!</v>
          </cell>
          <cell r="D718" t="e">
            <v>#REF!</v>
          </cell>
        </row>
        <row r="719">
          <cell r="A719" t="e">
            <v>#REF!</v>
          </cell>
          <cell r="B719" t="e">
            <v>#REF!</v>
          </cell>
          <cell r="C719" t="e">
            <v>#REF!</v>
          </cell>
          <cell r="D719" t="e">
            <v>#REF!</v>
          </cell>
        </row>
        <row r="720">
          <cell r="A720" t="e">
            <v>#REF!</v>
          </cell>
          <cell r="B720" t="e">
            <v>#REF!</v>
          </cell>
          <cell r="C720" t="e">
            <v>#REF!</v>
          </cell>
          <cell r="D720" t="e">
            <v>#REF!</v>
          </cell>
        </row>
        <row r="721">
          <cell r="A721" t="e">
            <v>#REF!</v>
          </cell>
          <cell r="B721" t="e">
            <v>#REF!</v>
          </cell>
          <cell r="C721" t="e">
            <v>#REF!</v>
          </cell>
          <cell r="D721" t="e">
            <v>#REF!</v>
          </cell>
        </row>
        <row r="722">
          <cell r="A722" t="e">
            <v>#REF!</v>
          </cell>
          <cell r="B722" t="e">
            <v>#REF!</v>
          </cell>
          <cell r="C722" t="e">
            <v>#REF!</v>
          </cell>
          <cell r="D722" t="e">
            <v>#REF!</v>
          </cell>
        </row>
        <row r="723">
          <cell r="A723" t="e">
            <v>#REF!</v>
          </cell>
          <cell r="B723" t="e">
            <v>#REF!</v>
          </cell>
          <cell r="C723" t="e">
            <v>#REF!</v>
          </cell>
          <cell r="D723" t="e">
            <v>#REF!</v>
          </cell>
        </row>
        <row r="724">
          <cell r="A724" t="e">
            <v>#REF!</v>
          </cell>
          <cell r="B724" t="e">
            <v>#REF!</v>
          </cell>
          <cell r="C724" t="e">
            <v>#REF!</v>
          </cell>
          <cell r="D724" t="e">
            <v>#REF!</v>
          </cell>
        </row>
        <row r="725">
          <cell r="A725" t="e">
            <v>#REF!</v>
          </cell>
          <cell r="B725" t="e">
            <v>#REF!</v>
          </cell>
          <cell r="C725" t="e">
            <v>#REF!</v>
          </cell>
          <cell r="D725" t="e">
            <v>#REF!</v>
          </cell>
        </row>
        <row r="726">
          <cell r="A726" t="e">
            <v>#REF!</v>
          </cell>
          <cell r="B726" t="e">
            <v>#REF!</v>
          </cell>
          <cell r="C726" t="e">
            <v>#REF!</v>
          </cell>
          <cell r="D726" t="e">
            <v>#REF!</v>
          </cell>
        </row>
        <row r="727">
          <cell r="A727" t="e">
            <v>#REF!</v>
          </cell>
          <cell r="B727" t="e">
            <v>#REF!</v>
          </cell>
          <cell r="C727" t="e">
            <v>#REF!</v>
          </cell>
          <cell r="D727" t="e">
            <v>#REF!</v>
          </cell>
        </row>
        <row r="728">
          <cell r="A728" t="e">
            <v>#REF!</v>
          </cell>
          <cell r="B728" t="e">
            <v>#REF!</v>
          </cell>
          <cell r="C728" t="e">
            <v>#REF!</v>
          </cell>
          <cell r="D728" t="e">
            <v>#REF!</v>
          </cell>
        </row>
        <row r="729">
          <cell r="A729" t="e">
            <v>#REF!</v>
          </cell>
          <cell r="B729" t="e">
            <v>#REF!</v>
          </cell>
          <cell r="C729" t="e">
            <v>#REF!</v>
          </cell>
          <cell r="D729" t="e">
            <v>#REF!</v>
          </cell>
        </row>
        <row r="730">
          <cell r="A730" t="e">
            <v>#REF!</v>
          </cell>
          <cell r="B730" t="e">
            <v>#REF!</v>
          </cell>
          <cell r="C730" t="e">
            <v>#REF!</v>
          </cell>
          <cell r="D730" t="e">
            <v>#REF!</v>
          </cell>
        </row>
        <row r="731">
          <cell r="A731" t="e">
            <v>#REF!</v>
          </cell>
          <cell r="B731" t="e">
            <v>#REF!</v>
          </cell>
          <cell r="C731" t="e">
            <v>#REF!</v>
          </cell>
          <cell r="D731" t="e">
            <v>#REF!</v>
          </cell>
        </row>
        <row r="732">
          <cell r="A732" t="e">
            <v>#REF!</v>
          </cell>
          <cell r="B732" t="e">
            <v>#REF!</v>
          </cell>
          <cell r="C732" t="e">
            <v>#REF!</v>
          </cell>
          <cell r="D732" t="e">
            <v>#REF!</v>
          </cell>
        </row>
        <row r="733">
          <cell r="A733" t="e">
            <v>#REF!</v>
          </cell>
          <cell r="B733" t="e">
            <v>#REF!</v>
          </cell>
          <cell r="C733" t="e">
            <v>#REF!</v>
          </cell>
          <cell r="D733" t="e">
            <v>#REF!</v>
          </cell>
        </row>
        <row r="734">
          <cell r="A734" t="e">
            <v>#REF!</v>
          </cell>
          <cell r="B734" t="e">
            <v>#REF!</v>
          </cell>
          <cell r="C734" t="e">
            <v>#REF!</v>
          </cell>
          <cell r="D734" t="e">
            <v>#REF!</v>
          </cell>
        </row>
        <row r="735">
          <cell r="A735" t="e">
            <v>#REF!</v>
          </cell>
          <cell r="B735" t="e">
            <v>#REF!</v>
          </cell>
          <cell r="C735" t="e">
            <v>#REF!</v>
          </cell>
          <cell r="D735" t="e">
            <v>#REF!</v>
          </cell>
        </row>
        <row r="736">
          <cell r="A736" t="e">
            <v>#REF!</v>
          </cell>
          <cell r="B736" t="e">
            <v>#REF!</v>
          </cell>
          <cell r="C736" t="e">
            <v>#REF!</v>
          </cell>
          <cell r="D736" t="e">
            <v>#REF!</v>
          </cell>
        </row>
        <row r="737">
          <cell r="A737" t="e">
            <v>#REF!</v>
          </cell>
          <cell r="B737" t="e">
            <v>#REF!</v>
          </cell>
          <cell r="C737" t="e">
            <v>#REF!</v>
          </cell>
          <cell r="D737" t="e">
            <v>#REF!</v>
          </cell>
        </row>
        <row r="738">
          <cell r="A738" t="e">
            <v>#REF!</v>
          </cell>
          <cell r="B738" t="e">
            <v>#REF!</v>
          </cell>
          <cell r="C738" t="e">
            <v>#REF!</v>
          </cell>
          <cell r="D738" t="e">
            <v>#REF!</v>
          </cell>
        </row>
        <row r="739">
          <cell r="A739" t="e">
            <v>#REF!</v>
          </cell>
          <cell r="B739" t="e">
            <v>#REF!</v>
          </cell>
          <cell r="C739" t="e">
            <v>#REF!</v>
          </cell>
          <cell r="D739" t="e">
            <v>#REF!</v>
          </cell>
        </row>
        <row r="740">
          <cell r="A740" t="e">
            <v>#REF!</v>
          </cell>
          <cell r="B740" t="e">
            <v>#REF!</v>
          </cell>
          <cell r="C740" t="e">
            <v>#REF!</v>
          </cell>
          <cell r="D740" t="e">
            <v>#REF!</v>
          </cell>
        </row>
        <row r="741">
          <cell r="A741" t="e">
            <v>#REF!</v>
          </cell>
          <cell r="B741" t="e">
            <v>#REF!</v>
          </cell>
          <cell r="C741" t="e">
            <v>#REF!</v>
          </cell>
          <cell r="D741" t="e">
            <v>#REF!</v>
          </cell>
        </row>
        <row r="742">
          <cell r="A742" t="e">
            <v>#REF!</v>
          </cell>
          <cell r="B742" t="e">
            <v>#REF!</v>
          </cell>
          <cell r="C742" t="e">
            <v>#REF!</v>
          </cell>
          <cell r="D742" t="e">
            <v>#REF!</v>
          </cell>
        </row>
        <row r="743">
          <cell r="A743" t="e">
            <v>#REF!</v>
          </cell>
          <cell r="B743" t="e">
            <v>#REF!</v>
          </cell>
          <cell r="C743" t="e">
            <v>#REF!</v>
          </cell>
          <cell r="D743" t="e">
            <v>#REF!</v>
          </cell>
        </row>
        <row r="744">
          <cell r="A744" t="e">
            <v>#REF!</v>
          </cell>
          <cell r="B744" t="e">
            <v>#REF!</v>
          </cell>
          <cell r="C744" t="e">
            <v>#REF!</v>
          </cell>
          <cell r="D744" t="e">
            <v>#REF!</v>
          </cell>
        </row>
        <row r="745">
          <cell r="A745" t="e">
            <v>#REF!</v>
          </cell>
          <cell r="B745" t="e">
            <v>#REF!</v>
          </cell>
          <cell r="C745" t="e">
            <v>#REF!</v>
          </cell>
          <cell r="D745" t="e">
            <v>#REF!</v>
          </cell>
        </row>
        <row r="746">
          <cell r="A746" t="e">
            <v>#REF!</v>
          </cell>
          <cell r="B746" t="e">
            <v>#REF!</v>
          </cell>
          <cell r="C746" t="e">
            <v>#REF!</v>
          </cell>
          <cell r="D746" t="e">
            <v>#REF!</v>
          </cell>
        </row>
        <row r="748">
          <cell r="A748" t="e">
            <v>#REF!</v>
          </cell>
          <cell r="B748" t="e">
            <v>#REF!</v>
          </cell>
        </row>
        <row r="749">
          <cell r="A749" t="e">
            <v>#REF!</v>
          </cell>
          <cell r="B749" t="e">
            <v>#REF!</v>
          </cell>
          <cell r="C749" t="e">
            <v>#REF!</v>
          </cell>
          <cell r="D749" t="e">
            <v>#REF!</v>
          </cell>
        </row>
        <row r="750">
          <cell r="A750" t="e">
            <v>#REF!</v>
          </cell>
          <cell r="B750" t="e">
            <v>#REF!</v>
          </cell>
          <cell r="C750" t="e">
            <v>#REF!</v>
          </cell>
          <cell r="D750" t="e">
            <v>#REF!</v>
          </cell>
        </row>
        <row r="751">
          <cell r="A751" t="e">
            <v>#REF!</v>
          </cell>
          <cell r="B751" t="e">
            <v>#REF!</v>
          </cell>
          <cell r="C751" t="e">
            <v>#REF!</v>
          </cell>
          <cell r="D751" t="e">
            <v>#REF!</v>
          </cell>
        </row>
        <row r="752">
          <cell r="A752" t="e">
            <v>#REF!</v>
          </cell>
          <cell r="B752" t="e">
            <v>#REF!</v>
          </cell>
          <cell r="C752" t="e">
            <v>#REF!</v>
          </cell>
          <cell r="D752" t="e">
            <v>#REF!</v>
          </cell>
        </row>
        <row r="753">
          <cell r="A753" t="e">
            <v>#REF!</v>
          </cell>
          <cell r="B753" t="e">
            <v>#REF!</v>
          </cell>
          <cell r="C753" t="e">
            <v>#REF!</v>
          </cell>
          <cell r="D753" t="e">
            <v>#REF!</v>
          </cell>
        </row>
        <row r="754">
          <cell r="A754" t="e">
            <v>#REF!</v>
          </cell>
          <cell r="B754" t="e">
            <v>#REF!</v>
          </cell>
          <cell r="C754" t="e">
            <v>#REF!</v>
          </cell>
          <cell r="D754" t="e">
            <v>#REF!</v>
          </cell>
        </row>
        <row r="755">
          <cell r="A755" t="e">
            <v>#REF!</v>
          </cell>
          <cell r="B755" t="e">
            <v>#REF!</v>
          </cell>
          <cell r="C755" t="e">
            <v>#REF!</v>
          </cell>
          <cell r="D755" t="e">
            <v>#REF!</v>
          </cell>
        </row>
        <row r="756">
          <cell r="A756" t="e">
            <v>#REF!</v>
          </cell>
          <cell r="B756" t="e">
            <v>#REF!</v>
          </cell>
          <cell r="C756" t="e">
            <v>#REF!</v>
          </cell>
          <cell r="D756" t="e">
            <v>#REF!</v>
          </cell>
        </row>
        <row r="757">
          <cell r="A757" t="e">
            <v>#REF!</v>
          </cell>
          <cell r="B757" t="e">
            <v>#REF!</v>
          </cell>
          <cell r="C757" t="e">
            <v>#REF!</v>
          </cell>
          <cell r="D757" t="e">
            <v>#REF!</v>
          </cell>
        </row>
        <row r="758">
          <cell r="A758" t="e">
            <v>#REF!</v>
          </cell>
          <cell r="B758" t="e">
            <v>#REF!</v>
          </cell>
          <cell r="C758" t="e">
            <v>#REF!</v>
          </cell>
          <cell r="D758" t="e">
            <v>#REF!</v>
          </cell>
        </row>
        <row r="759">
          <cell r="A759" t="e">
            <v>#REF!</v>
          </cell>
          <cell r="B759" t="e">
            <v>#REF!</v>
          </cell>
          <cell r="C759" t="e">
            <v>#REF!</v>
          </cell>
          <cell r="D759" t="e">
            <v>#REF!</v>
          </cell>
        </row>
        <row r="760">
          <cell r="A760" t="e">
            <v>#REF!</v>
          </cell>
          <cell r="B760" t="e">
            <v>#REF!</v>
          </cell>
          <cell r="C760" t="e">
            <v>#REF!</v>
          </cell>
          <cell r="D760" t="e">
            <v>#REF!</v>
          </cell>
        </row>
        <row r="761">
          <cell r="A761" t="e">
            <v>#REF!</v>
          </cell>
          <cell r="B761" t="e">
            <v>#REF!</v>
          </cell>
          <cell r="C761" t="e">
            <v>#REF!</v>
          </cell>
          <cell r="D761" t="e">
            <v>#REF!</v>
          </cell>
        </row>
        <row r="762">
          <cell r="A762" t="e">
            <v>#REF!</v>
          </cell>
          <cell r="B762" t="e">
            <v>#REF!</v>
          </cell>
          <cell r="C762" t="e">
            <v>#REF!</v>
          </cell>
          <cell r="D762" t="e">
            <v>#REF!</v>
          </cell>
        </row>
        <row r="763">
          <cell r="A763" t="e">
            <v>#REF!</v>
          </cell>
          <cell r="B763" t="e">
            <v>#REF!</v>
          </cell>
          <cell r="C763" t="e">
            <v>#REF!</v>
          </cell>
          <cell r="D763" t="e">
            <v>#REF!</v>
          </cell>
        </row>
        <row r="764">
          <cell r="A764" t="e">
            <v>#REF!</v>
          </cell>
          <cell r="B764" t="e">
            <v>#REF!</v>
          </cell>
          <cell r="C764" t="e">
            <v>#REF!</v>
          </cell>
          <cell r="D764" t="e">
            <v>#REF!</v>
          </cell>
        </row>
        <row r="765">
          <cell r="A765" t="e">
            <v>#REF!</v>
          </cell>
          <cell r="B765" t="e">
            <v>#REF!</v>
          </cell>
          <cell r="C765" t="e">
            <v>#REF!</v>
          </cell>
          <cell r="D765" t="e">
            <v>#REF!</v>
          </cell>
        </row>
        <row r="766">
          <cell r="A766" t="e">
            <v>#REF!</v>
          </cell>
          <cell r="B766" t="e">
            <v>#REF!</v>
          </cell>
          <cell r="C766" t="e">
            <v>#REF!</v>
          </cell>
          <cell r="D766" t="e">
            <v>#REF!</v>
          </cell>
        </row>
        <row r="767">
          <cell r="A767" t="e">
            <v>#REF!</v>
          </cell>
          <cell r="B767" t="e">
            <v>#REF!</v>
          </cell>
          <cell r="C767" t="e">
            <v>#REF!</v>
          </cell>
          <cell r="D767" t="e">
            <v>#REF!</v>
          </cell>
        </row>
        <row r="768">
          <cell r="A768" t="e">
            <v>#REF!</v>
          </cell>
          <cell r="B768" t="e">
            <v>#REF!</v>
          </cell>
          <cell r="C768" t="e">
            <v>#REF!</v>
          </cell>
          <cell r="D768" t="e">
            <v>#REF!</v>
          </cell>
        </row>
        <row r="769">
          <cell r="A769" t="e">
            <v>#REF!</v>
          </cell>
          <cell r="B769" t="e">
            <v>#REF!</v>
          </cell>
          <cell r="C769" t="e">
            <v>#REF!</v>
          </cell>
          <cell r="D769" t="e">
            <v>#REF!</v>
          </cell>
        </row>
        <row r="770">
          <cell r="A770" t="e">
            <v>#REF!</v>
          </cell>
          <cell r="B770" t="e">
            <v>#REF!</v>
          </cell>
          <cell r="C770" t="e">
            <v>#REF!</v>
          </cell>
          <cell r="D770" t="e">
            <v>#REF!</v>
          </cell>
        </row>
        <row r="771">
          <cell r="A771" t="e">
            <v>#REF!</v>
          </cell>
          <cell r="B771" t="e">
            <v>#REF!</v>
          </cell>
          <cell r="C771" t="e">
            <v>#REF!</v>
          </cell>
          <cell r="D771" t="e">
            <v>#REF!</v>
          </cell>
        </row>
        <row r="772">
          <cell r="A772" t="e">
            <v>#REF!</v>
          </cell>
          <cell r="B772" t="e">
            <v>#REF!</v>
          </cell>
          <cell r="C772" t="e">
            <v>#REF!</v>
          </cell>
          <cell r="D772" t="e">
            <v>#REF!</v>
          </cell>
        </row>
        <row r="773">
          <cell r="A773" t="e">
            <v>#REF!</v>
          </cell>
          <cell r="B773" t="e">
            <v>#REF!</v>
          </cell>
          <cell r="C773" t="e">
            <v>#REF!</v>
          </cell>
          <cell r="D773" t="e">
            <v>#REF!</v>
          </cell>
        </row>
        <row r="774">
          <cell r="A774" t="e">
            <v>#REF!</v>
          </cell>
          <cell r="B774" t="e">
            <v>#REF!</v>
          </cell>
          <cell r="C774" t="e">
            <v>#REF!</v>
          </cell>
          <cell r="D774" t="e">
            <v>#REF!</v>
          </cell>
        </row>
        <row r="775">
          <cell r="A775" t="e">
            <v>#REF!</v>
          </cell>
          <cell r="B775" t="e">
            <v>#REF!</v>
          </cell>
          <cell r="C775" t="e">
            <v>#REF!</v>
          </cell>
          <cell r="D775" t="e">
            <v>#REF!</v>
          </cell>
        </row>
        <row r="776">
          <cell r="A776" t="e">
            <v>#REF!</v>
          </cell>
          <cell r="B776" t="e">
            <v>#REF!</v>
          </cell>
          <cell r="C776" t="e">
            <v>#REF!</v>
          </cell>
          <cell r="D776" t="e">
            <v>#REF!</v>
          </cell>
        </row>
        <row r="777">
          <cell r="A777" t="e">
            <v>#REF!</v>
          </cell>
          <cell r="B777" t="e">
            <v>#REF!</v>
          </cell>
          <cell r="C777" t="e">
            <v>#REF!</v>
          </cell>
          <cell r="D777" t="e">
            <v>#REF!</v>
          </cell>
        </row>
        <row r="778">
          <cell r="A778" t="e">
            <v>#REF!</v>
          </cell>
          <cell r="B778" t="e">
            <v>#REF!</v>
          </cell>
          <cell r="C778" t="e">
            <v>#REF!</v>
          </cell>
          <cell r="D778" t="e">
            <v>#REF!</v>
          </cell>
        </row>
        <row r="779">
          <cell r="A779" t="e">
            <v>#REF!</v>
          </cell>
          <cell r="B779" t="e">
            <v>#REF!</v>
          </cell>
          <cell r="C779" t="e">
            <v>#REF!</v>
          </cell>
          <cell r="D779" t="e">
            <v>#REF!</v>
          </cell>
        </row>
        <row r="780">
          <cell r="A780" t="e">
            <v>#REF!</v>
          </cell>
          <cell r="B780" t="e">
            <v>#REF!</v>
          </cell>
          <cell r="C780" t="e">
            <v>#REF!</v>
          </cell>
          <cell r="D780" t="e">
            <v>#REF!</v>
          </cell>
        </row>
        <row r="781">
          <cell r="A781" t="e">
            <v>#REF!</v>
          </cell>
          <cell r="B781" t="e">
            <v>#REF!</v>
          </cell>
          <cell r="C781" t="e">
            <v>#REF!</v>
          </cell>
          <cell r="D781" t="e">
            <v>#REF!</v>
          </cell>
        </row>
        <row r="783">
          <cell r="A783" t="e">
            <v>#REF!</v>
          </cell>
          <cell r="B783" t="e">
            <v>#REF!</v>
          </cell>
        </row>
        <row r="784">
          <cell r="A784" t="e">
            <v>#REF!</v>
          </cell>
          <cell r="B784" t="e">
            <v>#REF!</v>
          </cell>
          <cell r="C784" t="e">
            <v>#REF!</v>
          </cell>
          <cell r="D784" t="e">
            <v>#REF!</v>
          </cell>
        </row>
        <row r="785">
          <cell r="A785" t="e">
            <v>#REF!</v>
          </cell>
          <cell r="B785" t="e">
            <v>#REF!</v>
          </cell>
          <cell r="C785" t="e">
            <v>#REF!</v>
          </cell>
          <cell r="D785" t="e">
            <v>#REF!</v>
          </cell>
        </row>
        <row r="786">
          <cell r="A786" t="e">
            <v>#REF!</v>
          </cell>
          <cell r="B786" t="e">
            <v>#REF!</v>
          </cell>
          <cell r="C786" t="e">
            <v>#REF!</v>
          </cell>
          <cell r="D786" t="e">
            <v>#REF!</v>
          </cell>
        </row>
        <row r="787">
          <cell r="A787" t="e">
            <v>#REF!</v>
          </cell>
          <cell r="B787" t="e">
            <v>#REF!</v>
          </cell>
          <cell r="C787" t="e">
            <v>#REF!</v>
          </cell>
          <cell r="D787" t="e">
            <v>#REF!</v>
          </cell>
        </row>
        <row r="788">
          <cell r="A788" t="e">
            <v>#REF!</v>
          </cell>
          <cell r="B788" t="e">
            <v>#REF!</v>
          </cell>
          <cell r="C788" t="e">
            <v>#REF!</v>
          </cell>
          <cell r="D788" t="e">
            <v>#REF!</v>
          </cell>
        </row>
        <row r="789">
          <cell r="A789" t="e">
            <v>#REF!</v>
          </cell>
          <cell r="B789" t="e">
            <v>#REF!</v>
          </cell>
          <cell r="C789" t="e">
            <v>#REF!</v>
          </cell>
          <cell r="D789" t="e">
            <v>#REF!</v>
          </cell>
        </row>
        <row r="790">
          <cell r="A790" t="e">
            <v>#REF!</v>
          </cell>
          <cell r="B790" t="e">
            <v>#REF!</v>
          </cell>
          <cell r="C790" t="e">
            <v>#REF!</v>
          </cell>
          <cell r="D790" t="e">
            <v>#REF!</v>
          </cell>
        </row>
        <row r="791">
          <cell r="A791" t="e">
            <v>#REF!</v>
          </cell>
          <cell r="B791" t="e">
            <v>#REF!</v>
          </cell>
          <cell r="C791" t="e">
            <v>#REF!</v>
          </cell>
          <cell r="D791" t="e">
            <v>#REF!</v>
          </cell>
        </row>
        <row r="792">
          <cell r="A792" t="e">
            <v>#REF!</v>
          </cell>
          <cell r="B792" t="e">
            <v>#REF!</v>
          </cell>
          <cell r="C792" t="e">
            <v>#REF!</v>
          </cell>
          <cell r="D792" t="e">
            <v>#REF!</v>
          </cell>
        </row>
        <row r="793">
          <cell r="A793" t="e">
            <v>#REF!</v>
          </cell>
          <cell r="B793" t="e">
            <v>#REF!</v>
          </cell>
          <cell r="C793" t="e">
            <v>#REF!</v>
          </cell>
          <cell r="D793" t="e">
            <v>#REF!</v>
          </cell>
        </row>
        <row r="794">
          <cell r="A794" t="e">
            <v>#REF!</v>
          </cell>
          <cell r="B794" t="e">
            <v>#REF!</v>
          </cell>
          <cell r="C794" t="e">
            <v>#REF!</v>
          </cell>
          <cell r="D794" t="e">
            <v>#REF!</v>
          </cell>
        </row>
        <row r="796">
          <cell r="A796" t="e">
            <v>#REF!</v>
          </cell>
          <cell r="B796" t="e">
            <v>#REF!</v>
          </cell>
        </row>
        <row r="797">
          <cell r="A797" t="e">
            <v>#REF!</v>
          </cell>
          <cell r="B797" t="e">
            <v>#REF!</v>
          </cell>
          <cell r="C797" t="e">
            <v>#REF!</v>
          </cell>
          <cell r="D797" t="e">
            <v>#REF!</v>
          </cell>
        </row>
        <row r="798">
          <cell r="A798" t="e">
            <v>#REF!</v>
          </cell>
          <cell r="B798" t="e">
            <v>#REF!</v>
          </cell>
          <cell r="C798" t="e">
            <v>#REF!</v>
          </cell>
          <cell r="D798" t="e">
            <v>#REF!</v>
          </cell>
        </row>
        <row r="799">
          <cell r="A799" t="e">
            <v>#REF!</v>
          </cell>
          <cell r="B799" t="e">
            <v>#REF!</v>
          </cell>
          <cell r="C799" t="e">
            <v>#REF!</v>
          </cell>
          <cell r="D799" t="e">
            <v>#REF!</v>
          </cell>
        </row>
        <row r="800">
          <cell r="A800" t="e">
            <v>#REF!</v>
          </cell>
          <cell r="B800" t="e">
            <v>#REF!</v>
          </cell>
          <cell r="C800" t="e">
            <v>#REF!</v>
          </cell>
          <cell r="D800" t="e">
            <v>#REF!</v>
          </cell>
        </row>
        <row r="801">
          <cell r="A801" t="e">
            <v>#REF!</v>
          </cell>
          <cell r="B801" t="e">
            <v>#REF!</v>
          </cell>
          <cell r="C801" t="e">
            <v>#REF!</v>
          </cell>
          <cell r="D801" t="e">
            <v>#REF!</v>
          </cell>
        </row>
        <row r="802">
          <cell r="A802" t="e">
            <v>#REF!</v>
          </cell>
          <cell r="B802" t="e">
            <v>#REF!</v>
          </cell>
          <cell r="C802" t="e">
            <v>#REF!</v>
          </cell>
          <cell r="D802" t="e">
            <v>#REF!</v>
          </cell>
        </row>
        <row r="803">
          <cell r="A803" t="e">
            <v>#REF!</v>
          </cell>
          <cell r="B803" t="e">
            <v>#REF!</v>
          </cell>
          <cell r="C803" t="e">
            <v>#REF!</v>
          </cell>
          <cell r="D803" t="e">
            <v>#REF!</v>
          </cell>
        </row>
        <row r="804">
          <cell r="A804" t="e">
            <v>#REF!</v>
          </cell>
          <cell r="B804" t="e">
            <v>#REF!</v>
          </cell>
          <cell r="C804" t="e">
            <v>#REF!</v>
          </cell>
          <cell r="D804" t="e">
            <v>#REF!</v>
          </cell>
        </row>
        <row r="805">
          <cell r="A805" t="e">
            <v>#REF!</v>
          </cell>
          <cell r="B805" t="e">
            <v>#REF!</v>
          </cell>
          <cell r="C805" t="e">
            <v>#REF!</v>
          </cell>
          <cell r="D805" t="e">
            <v>#REF!</v>
          </cell>
        </row>
        <row r="806">
          <cell r="A806" t="e">
            <v>#REF!</v>
          </cell>
          <cell r="B806" t="e">
            <v>#REF!</v>
          </cell>
          <cell r="C806" t="e">
            <v>#REF!</v>
          </cell>
          <cell r="D806" t="e">
            <v>#REF!</v>
          </cell>
        </row>
        <row r="807">
          <cell r="A807" t="e">
            <v>#REF!</v>
          </cell>
          <cell r="B807" t="e">
            <v>#REF!</v>
          </cell>
          <cell r="C807" t="e">
            <v>#REF!</v>
          </cell>
          <cell r="D807" t="e">
            <v>#REF!</v>
          </cell>
        </row>
        <row r="809">
          <cell r="A809" t="e">
            <v>#REF!</v>
          </cell>
          <cell r="B809" t="e">
            <v>#REF!</v>
          </cell>
        </row>
        <row r="810">
          <cell r="A810" t="e">
            <v>#REF!</v>
          </cell>
          <cell r="B810" t="e">
            <v>#REF!</v>
          </cell>
          <cell r="C810" t="e">
            <v>#REF!</v>
          </cell>
          <cell r="D810" t="e">
            <v>#REF!</v>
          </cell>
        </row>
        <row r="811">
          <cell r="A811" t="e">
            <v>#REF!</v>
          </cell>
          <cell r="B811" t="e">
            <v>#REF!</v>
          </cell>
          <cell r="C811" t="e">
            <v>#REF!</v>
          </cell>
          <cell r="D811" t="e">
            <v>#REF!</v>
          </cell>
        </row>
        <row r="812">
          <cell r="A812" t="e">
            <v>#REF!</v>
          </cell>
          <cell r="B812" t="e">
            <v>#REF!</v>
          </cell>
          <cell r="C812" t="e">
            <v>#REF!</v>
          </cell>
          <cell r="D812" t="e">
            <v>#REF!</v>
          </cell>
        </row>
        <row r="813">
          <cell r="A813" t="e">
            <v>#REF!</v>
          </cell>
          <cell r="B813" t="e">
            <v>#REF!</v>
          </cell>
          <cell r="C813" t="e">
            <v>#REF!</v>
          </cell>
          <cell r="D813" t="e">
            <v>#REF!</v>
          </cell>
        </row>
        <row r="814">
          <cell r="A814" t="e">
            <v>#REF!</v>
          </cell>
          <cell r="B814" t="e">
            <v>#REF!</v>
          </cell>
          <cell r="C814" t="e">
            <v>#REF!</v>
          </cell>
          <cell r="D814" t="e">
            <v>#REF!</v>
          </cell>
        </row>
        <row r="815">
          <cell r="A815" t="e">
            <v>#REF!</v>
          </cell>
          <cell r="B815" t="e">
            <v>#REF!</v>
          </cell>
          <cell r="C815" t="e">
            <v>#REF!</v>
          </cell>
          <cell r="D815" t="e">
            <v>#REF!</v>
          </cell>
        </row>
        <row r="816">
          <cell r="A816" t="e">
            <v>#REF!</v>
          </cell>
          <cell r="B816" t="e">
            <v>#REF!</v>
          </cell>
          <cell r="C816" t="e">
            <v>#REF!</v>
          </cell>
          <cell r="D816" t="e">
            <v>#REF!</v>
          </cell>
        </row>
        <row r="817">
          <cell r="A817" t="e">
            <v>#REF!</v>
          </cell>
          <cell r="B817" t="e">
            <v>#REF!</v>
          </cell>
          <cell r="C817" t="e">
            <v>#REF!</v>
          </cell>
          <cell r="D817" t="e">
            <v>#REF!</v>
          </cell>
        </row>
        <row r="818">
          <cell r="A818" t="e">
            <v>#REF!</v>
          </cell>
          <cell r="B818" t="e">
            <v>#REF!</v>
          </cell>
          <cell r="C818" t="e">
            <v>#REF!</v>
          </cell>
          <cell r="D818" t="e">
            <v>#REF!</v>
          </cell>
        </row>
        <row r="819">
          <cell r="A819" t="e">
            <v>#REF!</v>
          </cell>
          <cell r="B819" t="e">
            <v>#REF!</v>
          </cell>
          <cell r="C819" t="e">
            <v>#REF!</v>
          </cell>
          <cell r="D819" t="e">
            <v>#REF!</v>
          </cell>
        </row>
        <row r="820">
          <cell r="A820" t="e">
            <v>#REF!</v>
          </cell>
          <cell r="B820" t="e">
            <v>#REF!</v>
          </cell>
          <cell r="C820" t="e">
            <v>#REF!</v>
          </cell>
          <cell r="D820" t="e">
            <v>#REF!</v>
          </cell>
        </row>
        <row r="822">
          <cell r="A822" t="e">
            <v>#REF!</v>
          </cell>
          <cell r="B822" t="e">
            <v>#REF!</v>
          </cell>
        </row>
        <row r="823">
          <cell r="A823" t="e">
            <v>#REF!</v>
          </cell>
          <cell r="B823" t="e">
            <v>#REF!</v>
          </cell>
          <cell r="C823" t="e">
            <v>#REF!</v>
          </cell>
          <cell r="D823" t="e">
            <v>#REF!</v>
          </cell>
        </row>
        <row r="824">
          <cell r="A824" t="e">
            <v>#REF!</v>
          </cell>
          <cell r="B824" t="e">
            <v>#REF!</v>
          </cell>
          <cell r="C824" t="e">
            <v>#REF!</v>
          </cell>
          <cell r="D824" t="e">
            <v>#REF!</v>
          </cell>
        </row>
        <row r="825">
          <cell r="A825" t="e">
            <v>#REF!</v>
          </cell>
          <cell r="B825" t="e">
            <v>#REF!</v>
          </cell>
          <cell r="C825" t="e">
            <v>#REF!</v>
          </cell>
          <cell r="D825" t="e">
            <v>#REF!</v>
          </cell>
        </row>
        <row r="826">
          <cell r="A826" t="e">
            <v>#REF!</v>
          </cell>
          <cell r="B826" t="e">
            <v>#REF!</v>
          </cell>
          <cell r="C826" t="e">
            <v>#REF!</v>
          </cell>
          <cell r="D826" t="e">
            <v>#REF!</v>
          </cell>
        </row>
        <row r="827">
          <cell r="A827" t="e">
            <v>#REF!</v>
          </cell>
          <cell r="B827" t="e">
            <v>#REF!</v>
          </cell>
          <cell r="C827" t="e">
            <v>#REF!</v>
          </cell>
          <cell r="D827" t="e">
            <v>#REF!</v>
          </cell>
        </row>
        <row r="828">
          <cell r="A828" t="e">
            <v>#REF!</v>
          </cell>
          <cell r="B828" t="e">
            <v>#REF!</v>
          </cell>
          <cell r="C828" t="e">
            <v>#REF!</v>
          </cell>
          <cell r="D828" t="e">
            <v>#REF!</v>
          </cell>
        </row>
        <row r="829">
          <cell r="A829" t="e">
            <v>#REF!</v>
          </cell>
          <cell r="B829" t="e">
            <v>#REF!</v>
          </cell>
          <cell r="C829" t="e">
            <v>#REF!</v>
          </cell>
          <cell r="D829" t="e">
            <v>#REF!</v>
          </cell>
        </row>
        <row r="830">
          <cell r="A830" t="e">
            <v>#REF!</v>
          </cell>
          <cell r="B830" t="e">
            <v>#REF!</v>
          </cell>
          <cell r="C830" t="e">
            <v>#REF!</v>
          </cell>
          <cell r="D830" t="e">
            <v>#REF!</v>
          </cell>
        </row>
        <row r="831">
          <cell r="A831" t="e">
            <v>#REF!</v>
          </cell>
          <cell r="B831" t="e">
            <v>#REF!</v>
          </cell>
          <cell r="C831" t="e">
            <v>#REF!</v>
          </cell>
          <cell r="D831" t="e">
            <v>#REF!</v>
          </cell>
        </row>
        <row r="832">
          <cell r="A832" t="e">
            <v>#REF!</v>
          </cell>
          <cell r="B832" t="e">
            <v>#REF!</v>
          </cell>
          <cell r="C832" t="e">
            <v>#REF!</v>
          </cell>
          <cell r="D832" t="e">
            <v>#REF!</v>
          </cell>
        </row>
        <row r="833">
          <cell r="A833" t="e">
            <v>#REF!</v>
          </cell>
          <cell r="B833" t="e">
            <v>#REF!</v>
          </cell>
          <cell r="C833" t="e">
            <v>#REF!</v>
          </cell>
          <cell r="D833" t="e">
            <v>#REF!</v>
          </cell>
        </row>
        <row r="835">
          <cell r="A835" t="e">
            <v>#REF!</v>
          </cell>
          <cell r="B835" t="e">
            <v>#REF!</v>
          </cell>
        </row>
        <row r="836">
          <cell r="A836" t="e">
            <v>#REF!</v>
          </cell>
          <cell r="B836" t="e">
            <v>#REF!</v>
          </cell>
          <cell r="C836" t="e">
            <v>#REF!</v>
          </cell>
          <cell r="D836" t="e">
            <v>#REF!</v>
          </cell>
        </row>
        <row r="837">
          <cell r="A837" t="e">
            <v>#REF!</v>
          </cell>
          <cell r="B837" t="e">
            <v>#REF!</v>
          </cell>
          <cell r="C837" t="e">
            <v>#REF!</v>
          </cell>
          <cell r="D837" t="e">
            <v>#REF!</v>
          </cell>
        </row>
        <row r="838">
          <cell r="A838" t="e">
            <v>#REF!</v>
          </cell>
          <cell r="B838" t="e">
            <v>#REF!</v>
          </cell>
          <cell r="C838" t="e">
            <v>#REF!</v>
          </cell>
          <cell r="D838" t="e">
            <v>#REF!</v>
          </cell>
        </row>
        <row r="839">
          <cell r="A839" t="e">
            <v>#REF!</v>
          </cell>
          <cell r="B839" t="e">
            <v>#REF!</v>
          </cell>
          <cell r="C839" t="e">
            <v>#REF!</v>
          </cell>
          <cell r="D839" t="e">
            <v>#REF!</v>
          </cell>
        </row>
        <row r="840">
          <cell r="A840" t="e">
            <v>#REF!</v>
          </cell>
          <cell r="B840" t="e">
            <v>#REF!</v>
          </cell>
          <cell r="C840" t="e">
            <v>#REF!</v>
          </cell>
          <cell r="D840" t="e">
            <v>#REF!</v>
          </cell>
        </row>
        <row r="841">
          <cell r="A841" t="e">
            <v>#REF!</v>
          </cell>
          <cell r="B841" t="e">
            <v>#REF!</v>
          </cell>
          <cell r="C841" t="e">
            <v>#REF!</v>
          </cell>
          <cell r="D841" t="e">
            <v>#REF!</v>
          </cell>
        </row>
        <row r="842">
          <cell r="A842" t="e">
            <v>#REF!</v>
          </cell>
          <cell r="B842" t="e">
            <v>#REF!</v>
          </cell>
          <cell r="C842" t="e">
            <v>#REF!</v>
          </cell>
          <cell r="D842" t="e">
            <v>#REF!</v>
          </cell>
        </row>
        <row r="843">
          <cell r="A843" t="e">
            <v>#REF!</v>
          </cell>
          <cell r="B843" t="e">
            <v>#REF!</v>
          </cell>
          <cell r="C843" t="e">
            <v>#REF!</v>
          </cell>
          <cell r="D843" t="e">
            <v>#REF!</v>
          </cell>
        </row>
        <row r="844">
          <cell r="A844" t="e">
            <v>#REF!</v>
          </cell>
          <cell r="B844" t="e">
            <v>#REF!</v>
          </cell>
          <cell r="C844" t="e">
            <v>#REF!</v>
          </cell>
          <cell r="D844" t="e">
            <v>#REF!</v>
          </cell>
        </row>
        <row r="845">
          <cell r="A845" t="e">
            <v>#REF!</v>
          </cell>
          <cell r="B845" t="e">
            <v>#REF!</v>
          </cell>
          <cell r="C845" t="e">
            <v>#REF!</v>
          </cell>
          <cell r="D845" t="e">
            <v>#REF!</v>
          </cell>
        </row>
        <row r="846">
          <cell r="A846" t="e">
            <v>#REF!</v>
          </cell>
          <cell r="B846" t="e">
            <v>#REF!</v>
          </cell>
          <cell r="C846" t="e">
            <v>#REF!</v>
          </cell>
          <cell r="D846" t="e">
            <v>#REF!</v>
          </cell>
        </row>
        <row r="848">
          <cell r="A848" t="e">
            <v>#REF!</v>
          </cell>
          <cell r="B848" t="e">
            <v>#REF!</v>
          </cell>
        </row>
        <row r="849">
          <cell r="A849" t="e">
            <v>#REF!</v>
          </cell>
          <cell r="B849" t="e">
            <v>#REF!</v>
          </cell>
          <cell r="C849" t="e">
            <v>#REF!</v>
          </cell>
          <cell r="D849" t="e">
            <v>#REF!</v>
          </cell>
        </row>
        <row r="850">
          <cell r="A850" t="e">
            <v>#REF!</v>
          </cell>
          <cell r="B850" t="e">
            <v>#REF!</v>
          </cell>
          <cell r="C850" t="e">
            <v>#REF!</v>
          </cell>
          <cell r="D850" t="e">
            <v>#REF!</v>
          </cell>
        </row>
        <row r="851">
          <cell r="A851" t="e">
            <v>#REF!</v>
          </cell>
          <cell r="B851" t="e">
            <v>#REF!</v>
          </cell>
          <cell r="C851" t="e">
            <v>#REF!</v>
          </cell>
          <cell r="D851" t="e">
            <v>#REF!</v>
          </cell>
        </row>
        <row r="852">
          <cell r="A852" t="e">
            <v>#REF!</v>
          </cell>
          <cell r="B852" t="e">
            <v>#REF!</v>
          </cell>
          <cell r="C852" t="e">
            <v>#REF!</v>
          </cell>
          <cell r="D852" t="e">
            <v>#REF!</v>
          </cell>
        </row>
        <row r="853">
          <cell r="A853" t="e">
            <v>#REF!</v>
          </cell>
          <cell r="B853" t="e">
            <v>#REF!</v>
          </cell>
          <cell r="C853" t="e">
            <v>#REF!</v>
          </cell>
          <cell r="D853" t="e">
            <v>#REF!</v>
          </cell>
        </row>
        <row r="854">
          <cell r="A854" t="e">
            <v>#REF!</v>
          </cell>
          <cell r="B854" t="e">
            <v>#REF!</v>
          </cell>
          <cell r="C854" t="e">
            <v>#REF!</v>
          </cell>
          <cell r="D854" t="e">
            <v>#REF!</v>
          </cell>
        </row>
        <row r="855">
          <cell r="A855" t="e">
            <v>#REF!</v>
          </cell>
          <cell r="B855" t="e">
            <v>#REF!</v>
          </cell>
          <cell r="C855" t="e">
            <v>#REF!</v>
          </cell>
          <cell r="D855" t="e">
            <v>#REF!</v>
          </cell>
        </row>
        <row r="856">
          <cell r="A856" t="e">
            <v>#REF!</v>
          </cell>
          <cell r="B856" t="e">
            <v>#REF!</v>
          </cell>
          <cell r="C856" t="e">
            <v>#REF!</v>
          </cell>
          <cell r="D856" t="e">
            <v>#REF!</v>
          </cell>
        </row>
        <row r="857">
          <cell r="A857" t="e">
            <v>#REF!</v>
          </cell>
          <cell r="B857" t="e">
            <v>#REF!</v>
          </cell>
          <cell r="C857" t="e">
            <v>#REF!</v>
          </cell>
          <cell r="D857" t="e">
            <v>#REF!</v>
          </cell>
        </row>
        <row r="858">
          <cell r="A858" t="e">
            <v>#REF!</v>
          </cell>
          <cell r="B858" t="e">
            <v>#REF!</v>
          </cell>
          <cell r="C858" t="e">
            <v>#REF!</v>
          </cell>
          <cell r="D858" t="e">
            <v>#REF!</v>
          </cell>
        </row>
        <row r="859">
          <cell r="A859" t="e">
            <v>#REF!</v>
          </cell>
          <cell r="B859" t="e">
            <v>#REF!</v>
          </cell>
          <cell r="C859" t="e">
            <v>#REF!</v>
          </cell>
          <cell r="D859" t="e">
            <v>#REF!</v>
          </cell>
        </row>
        <row r="860">
          <cell r="A860" t="e">
            <v>#REF!</v>
          </cell>
          <cell r="B860" t="e">
            <v>#REF!</v>
          </cell>
          <cell r="C860" t="e">
            <v>#REF!</v>
          </cell>
          <cell r="D860" t="e">
            <v>#REF!</v>
          </cell>
        </row>
        <row r="861">
          <cell r="A861" t="e">
            <v>#REF!</v>
          </cell>
          <cell r="B861" t="e">
            <v>#REF!</v>
          </cell>
          <cell r="C861" t="e">
            <v>#REF!</v>
          </cell>
          <cell r="D861" t="e">
            <v>#REF!</v>
          </cell>
        </row>
        <row r="863">
          <cell r="A863" t="e">
            <v>#REF!</v>
          </cell>
          <cell r="B863" t="e">
            <v>#REF!</v>
          </cell>
        </row>
        <row r="864">
          <cell r="A864" t="e">
            <v>#REF!</v>
          </cell>
          <cell r="B864" t="e">
            <v>#REF!</v>
          </cell>
          <cell r="C864" t="e">
            <v>#REF!</v>
          </cell>
          <cell r="D864" t="e">
            <v>#REF!</v>
          </cell>
        </row>
        <row r="865">
          <cell r="A865" t="e">
            <v>#REF!</v>
          </cell>
          <cell r="B865" t="e">
            <v>#REF!</v>
          </cell>
          <cell r="C865" t="e">
            <v>#REF!</v>
          </cell>
          <cell r="D865" t="e">
            <v>#REF!</v>
          </cell>
        </row>
        <row r="867">
          <cell r="A867" t="e">
            <v>#REF!</v>
          </cell>
          <cell r="B867" t="e">
            <v>#REF!</v>
          </cell>
        </row>
        <row r="868">
          <cell r="A868" t="e">
            <v>#REF!</v>
          </cell>
          <cell r="B868" t="e">
            <v>#REF!</v>
          </cell>
          <cell r="C868" t="e">
            <v>#REF!</v>
          </cell>
          <cell r="D868" t="e">
            <v>#REF!</v>
          </cell>
        </row>
        <row r="869">
          <cell r="A869" t="e">
            <v>#REF!</v>
          </cell>
          <cell r="B869" t="e">
            <v>#REF!</v>
          </cell>
          <cell r="C869" t="e">
            <v>#REF!</v>
          </cell>
          <cell r="D869" t="e">
            <v>#REF!</v>
          </cell>
        </row>
        <row r="870">
          <cell r="A870" t="e">
            <v>#REF!</v>
          </cell>
          <cell r="B870" t="e">
            <v>#REF!</v>
          </cell>
          <cell r="C870" t="e">
            <v>#REF!</v>
          </cell>
          <cell r="D870" t="e">
            <v>#REF!</v>
          </cell>
        </row>
        <row r="871">
          <cell r="A871" t="e">
            <v>#REF!</v>
          </cell>
          <cell r="B871" t="e">
            <v>#REF!</v>
          </cell>
          <cell r="C871" t="e">
            <v>#REF!</v>
          </cell>
          <cell r="D871" t="e">
            <v>#REF!</v>
          </cell>
        </row>
        <row r="872">
          <cell r="A872" t="e">
            <v>#REF!</v>
          </cell>
          <cell r="B872" t="e">
            <v>#REF!</v>
          </cell>
          <cell r="C872" t="e">
            <v>#REF!</v>
          </cell>
          <cell r="D872" t="e">
            <v>#REF!</v>
          </cell>
        </row>
        <row r="873">
          <cell r="A873" t="e">
            <v>#REF!</v>
          </cell>
          <cell r="B873" t="e">
            <v>#REF!</v>
          </cell>
          <cell r="C873" t="e">
            <v>#REF!</v>
          </cell>
          <cell r="D873" t="e">
            <v>#REF!</v>
          </cell>
        </row>
        <row r="874">
          <cell r="A874" t="e">
            <v>#REF!</v>
          </cell>
          <cell r="B874" t="e">
            <v>#REF!</v>
          </cell>
          <cell r="C874" t="e">
            <v>#REF!</v>
          </cell>
          <cell r="D874" t="e">
            <v>#REF!</v>
          </cell>
        </row>
        <row r="875">
          <cell r="A875" t="e">
            <v>#REF!</v>
          </cell>
          <cell r="B875" t="e">
            <v>#REF!</v>
          </cell>
          <cell r="C875" t="e">
            <v>#REF!</v>
          </cell>
          <cell r="D875" t="e">
            <v>#REF!</v>
          </cell>
        </row>
        <row r="876">
          <cell r="A876" t="e">
            <v>#REF!</v>
          </cell>
          <cell r="B876" t="e">
            <v>#REF!</v>
          </cell>
          <cell r="C876" t="e">
            <v>#REF!</v>
          </cell>
          <cell r="D876" t="e">
            <v>#REF!</v>
          </cell>
        </row>
        <row r="877">
          <cell r="A877" t="e">
            <v>#REF!</v>
          </cell>
          <cell r="B877" t="e">
            <v>#REF!</v>
          </cell>
          <cell r="C877" t="e">
            <v>#REF!</v>
          </cell>
          <cell r="D877" t="e">
            <v>#REF!</v>
          </cell>
        </row>
        <row r="878">
          <cell r="A878" t="e">
            <v>#REF!</v>
          </cell>
          <cell r="B878" t="e">
            <v>#REF!</v>
          </cell>
          <cell r="C878" t="e">
            <v>#REF!</v>
          </cell>
          <cell r="D878" t="e">
            <v>#REF!</v>
          </cell>
        </row>
        <row r="879">
          <cell r="A879" t="e">
            <v>#REF!</v>
          </cell>
          <cell r="B879" t="e">
            <v>#REF!</v>
          </cell>
          <cell r="C879" t="e">
            <v>#REF!</v>
          </cell>
          <cell r="D879" t="e">
            <v>#REF!</v>
          </cell>
        </row>
        <row r="880">
          <cell r="A880" t="e">
            <v>#REF!</v>
          </cell>
          <cell r="B880" t="e">
            <v>#REF!</v>
          </cell>
          <cell r="C880" t="e">
            <v>#REF!</v>
          </cell>
          <cell r="D880" t="e">
            <v>#REF!</v>
          </cell>
        </row>
        <row r="882">
          <cell r="A882" t="e">
            <v>#REF!</v>
          </cell>
          <cell r="B882" t="e">
            <v>#REF!</v>
          </cell>
        </row>
        <row r="883">
          <cell r="A883" t="e">
            <v>#REF!</v>
          </cell>
          <cell r="B883" t="e">
            <v>#REF!</v>
          </cell>
          <cell r="C883" t="e">
            <v>#REF!</v>
          </cell>
          <cell r="D883" t="e">
            <v>#REF!</v>
          </cell>
        </row>
        <row r="884">
          <cell r="A884" t="e">
            <v>#REF!</v>
          </cell>
          <cell r="B884" t="e">
            <v>#REF!</v>
          </cell>
          <cell r="C884" t="e">
            <v>#REF!</v>
          </cell>
          <cell r="D884" t="e">
            <v>#REF!</v>
          </cell>
        </row>
        <row r="886">
          <cell r="A886" t="e">
            <v>#REF!</v>
          </cell>
          <cell r="B886" t="e">
            <v>#REF!</v>
          </cell>
        </row>
        <row r="887">
          <cell r="A887" t="e">
            <v>#REF!</v>
          </cell>
          <cell r="B887" t="e">
            <v>#REF!</v>
          </cell>
          <cell r="C887" t="e">
            <v>#REF!</v>
          </cell>
          <cell r="D887" t="e">
            <v>#REF!</v>
          </cell>
        </row>
        <row r="888">
          <cell r="A888" t="e">
            <v>#REF!</v>
          </cell>
          <cell r="B888" t="e">
            <v>#REF!</v>
          </cell>
          <cell r="C888" t="e">
            <v>#REF!</v>
          </cell>
          <cell r="D888" t="e">
            <v>#REF!</v>
          </cell>
        </row>
        <row r="889">
          <cell r="A889" t="e">
            <v>#REF!</v>
          </cell>
          <cell r="B889" t="e">
            <v>#REF!</v>
          </cell>
          <cell r="C889" t="e">
            <v>#REF!</v>
          </cell>
          <cell r="D889" t="e">
            <v>#REF!</v>
          </cell>
        </row>
        <row r="890">
          <cell r="A890" t="e">
            <v>#REF!</v>
          </cell>
          <cell r="B890" t="e">
            <v>#REF!</v>
          </cell>
          <cell r="C890" t="e">
            <v>#REF!</v>
          </cell>
          <cell r="D890" t="e">
            <v>#REF!</v>
          </cell>
        </row>
        <row r="891">
          <cell r="A891" t="e">
            <v>#REF!</v>
          </cell>
          <cell r="B891" t="e">
            <v>#REF!</v>
          </cell>
          <cell r="C891" t="e">
            <v>#REF!</v>
          </cell>
          <cell r="D891" t="e">
            <v>#REF!</v>
          </cell>
        </row>
        <row r="892">
          <cell r="A892" t="e">
            <v>#REF!</v>
          </cell>
          <cell r="B892" t="e">
            <v>#REF!</v>
          </cell>
          <cell r="C892" t="e">
            <v>#REF!</v>
          </cell>
          <cell r="D892" t="e">
            <v>#REF!</v>
          </cell>
        </row>
        <row r="893">
          <cell r="A893" t="e">
            <v>#REF!</v>
          </cell>
          <cell r="B893" t="e">
            <v>#REF!</v>
          </cell>
          <cell r="C893" t="e">
            <v>#REF!</v>
          </cell>
          <cell r="D893" t="e">
            <v>#REF!</v>
          </cell>
        </row>
        <row r="894">
          <cell r="A894" t="e">
            <v>#REF!</v>
          </cell>
          <cell r="B894" t="e">
            <v>#REF!</v>
          </cell>
          <cell r="C894" t="e">
            <v>#REF!</v>
          </cell>
          <cell r="D894" t="e">
            <v>#REF!</v>
          </cell>
        </row>
        <row r="895">
          <cell r="A895" t="e">
            <v>#REF!</v>
          </cell>
          <cell r="B895" t="e">
            <v>#REF!</v>
          </cell>
          <cell r="C895" t="e">
            <v>#REF!</v>
          </cell>
          <cell r="D895" t="e">
            <v>#REF!</v>
          </cell>
        </row>
        <row r="896">
          <cell r="A896" t="e">
            <v>#REF!</v>
          </cell>
          <cell r="B896" t="e">
            <v>#REF!</v>
          </cell>
          <cell r="C896" t="e">
            <v>#REF!</v>
          </cell>
          <cell r="D896" t="e">
            <v>#REF!</v>
          </cell>
        </row>
        <row r="897">
          <cell r="A897" t="e">
            <v>#REF!</v>
          </cell>
          <cell r="B897" t="e">
            <v>#REF!</v>
          </cell>
          <cell r="C897" t="e">
            <v>#REF!</v>
          </cell>
          <cell r="D897" t="e">
            <v>#REF!</v>
          </cell>
        </row>
        <row r="898">
          <cell r="A898" t="e">
            <v>#REF!</v>
          </cell>
          <cell r="B898" t="e">
            <v>#REF!</v>
          </cell>
          <cell r="C898" t="e">
            <v>#REF!</v>
          </cell>
          <cell r="D898" t="e">
            <v>#REF!</v>
          </cell>
        </row>
        <row r="899">
          <cell r="A899" t="e">
            <v>#REF!</v>
          </cell>
          <cell r="B899" t="e">
            <v>#REF!</v>
          </cell>
          <cell r="C899" t="e">
            <v>#REF!</v>
          </cell>
          <cell r="D899" t="e">
            <v>#REF!</v>
          </cell>
        </row>
        <row r="901">
          <cell r="A901" t="e">
            <v>#REF!</v>
          </cell>
          <cell r="B901" t="e">
            <v>#REF!</v>
          </cell>
        </row>
        <row r="902">
          <cell r="A902" t="e">
            <v>#REF!</v>
          </cell>
          <cell r="B902" t="e">
            <v>#REF!</v>
          </cell>
          <cell r="C902" t="e">
            <v>#REF!</v>
          </cell>
          <cell r="D902" t="e">
            <v>#REF!</v>
          </cell>
        </row>
        <row r="904">
          <cell r="A904" t="e">
            <v>#REF!</v>
          </cell>
          <cell r="B904" t="e">
            <v>#REF!</v>
          </cell>
        </row>
        <row r="905">
          <cell r="A905" t="e">
            <v>#REF!</v>
          </cell>
          <cell r="B905" t="e">
            <v>#REF!</v>
          </cell>
          <cell r="C905" t="e">
            <v>#REF!</v>
          </cell>
          <cell r="D905" t="e">
            <v>#REF!</v>
          </cell>
        </row>
        <row r="907">
          <cell r="A907" t="e">
            <v>#REF!</v>
          </cell>
          <cell r="B907" t="e">
            <v>#REF!</v>
          </cell>
        </row>
        <row r="908">
          <cell r="A908" t="e">
            <v>#REF!</v>
          </cell>
          <cell r="B908" t="e">
            <v>#REF!</v>
          </cell>
          <cell r="C908" t="e">
            <v>#REF!</v>
          </cell>
          <cell r="D908" t="e">
            <v>#REF!</v>
          </cell>
        </row>
        <row r="909">
          <cell r="A909" t="e">
            <v>#REF!</v>
          </cell>
          <cell r="B909" t="e">
            <v>#REF!</v>
          </cell>
          <cell r="C909" t="e">
            <v>#REF!</v>
          </cell>
          <cell r="D909" t="e">
            <v>#REF!</v>
          </cell>
        </row>
        <row r="910">
          <cell r="A910" t="e">
            <v>#REF!</v>
          </cell>
          <cell r="B910" t="e">
            <v>#REF!</v>
          </cell>
          <cell r="C910" t="e">
            <v>#REF!</v>
          </cell>
          <cell r="D910" t="e">
            <v>#REF!</v>
          </cell>
        </row>
        <row r="911">
          <cell r="A911" t="e">
            <v>#REF!</v>
          </cell>
          <cell r="B911" t="e">
            <v>#REF!</v>
          </cell>
          <cell r="C911" t="e">
            <v>#REF!</v>
          </cell>
          <cell r="D911" t="e">
            <v>#REF!</v>
          </cell>
        </row>
        <row r="912">
          <cell r="A912" t="e">
            <v>#REF!</v>
          </cell>
          <cell r="B912" t="e">
            <v>#REF!</v>
          </cell>
          <cell r="C912" t="e">
            <v>#REF!</v>
          </cell>
          <cell r="D912" t="e">
            <v>#REF!</v>
          </cell>
        </row>
        <row r="913">
          <cell r="A913" t="e">
            <v>#REF!</v>
          </cell>
          <cell r="B913" t="e">
            <v>#REF!</v>
          </cell>
          <cell r="C913" t="e">
            <v>#REF!</v>
          </cell>
          <cell r="D913" t="e">
            <v>#REF!</v>
          </cell>
        </row>
        <row r="914">
          <cell r="A914" t="e">
            <v>#REF!</v>
          </cell>
          <cell r="B914" t="e">
            <v>#REF!</v>
          </cell>
          <cell r="C914" t="e">
            <v>#REF!</v>
          </cell>
          <cell r="D914" t="e">
            <v>#REF!</v>
          </cell>
        </row>
        <row r="915">
          <cell r="A915" t="e">
            <v>#REF!</v>
          </cell>
          <cell r="B915" t="e">
            <v>#REF!</v>
          </cell>
          <cell r="C915" t="e">
            <v>#REF!</v>
          </cell>
          <cell r="D915" t="e">
            <v>#REF!</v>
          </cell>
        </row>
        <row r="916">
          <cell r="A916" t="e">
            <v>#REF!</v>
          </cell>
          <cell r="B916" t="e">
            <v>#REF!</v>
          </cell>
          <cell r="C916" t="e">
            <v>#REF!</v>
          </cell>
          <cell r="D916" t="e">
            <v>#REF!</v>
          </cell>
        </row>
        <row r="917">
          <cell r="A917" t="e">
            <v>#REF!</v>
          </cell>
          <cell r="B917" t="e">
            <v>#REF!</v>
          </cell>
          <cell r="C917" t="e">
            <v>#REF!</v>
          </cell>
          <cell r="D917" t="e">
            <v>#REF!</v>
          </cell>
        </row>
        <row r="918">
          <cell r="A918" t="e">
            <v>#REF!</v>
          </cell>
          <cell r="B918" t="e">
            <v>#REF!</v>
          </cell>
          <cell r="C918" t="e">
            <v>#REF!</v>
          </cell>
          <cell r="D918" t="e">
            <v>#REF!</v>
          </cell>
        </row>
        <row r="919">
          <cell r="A919" t="e">
            <v>#REF!</v>
          </cell>
          <cell r="B919" t="e">
            <v>#REF!</v>
          </cell>
          <cell r="C919" t="e">
            <v>#REF!</v>
          </cell>
          <cell r="D919" t="e">
            <v>#REF!</v>
          </cell>
        </row>
        <row r="920">
          <cell r="A920" t="e">
            <v>#REF!</v>
          </cell>
          <cell r="B920" t="e">
            <v>#REF!</v>
          </cell>
          <cell r="C920" t="e">
            <v>#REF!</v>
          </cell>
          <cell r="D920" t="e">
            <v>#REF!</v>
          </cell>
        </row>
        <row r="922">
          <cell r="A922" t="e">
            <v>#REF!</v>
          </cell>
          <cell r="B922" t="e">
            <v>#REF!</v>
          </cell>
        </row>
        <row r="923">
          <cell r="A923" t="e">
            <v>#REF!</v>
          </cell>
          <cell r="B923" t="e">
            <v>#REF!</v>
          </cell>
          <cell r="C923" t="e">
            <v>#REF!</v>
          </cell>
          <cell r="D923" t="e">
            <v>#REF!</v>
          </cell>
        </row>
        <row r="924">
          <cell r="A924" t="e">
            <v>#REF!</v>
          </cell>
          <cell r="B924" t="e">
            <v>#REF!</v>
          </cell>
          <cell r="C924" t="e">
            <v>#REF!</v>
          </cell>
          <cell r="D924" t="e">
            <v>#REF!</v>
          </cell>
        </row>
        <row r="926">
          <cell r="A926" t="e">
            <v>#REF!</v>
          </cell>
          <cell r="B926" t="e">
            <v>#REF!</v>
          </cell>
        </row>
        <row r="927">
          <cell r="A927" t="e">
            <v>#REF!</v>
          </cell>
          <cell r="B927" t="e">
            <v>#REF!</v>
          </cell>
          <cell r="C927" t="e">
            <v>#REF!</v>
          </cell>
          <cell r="D927" t="e">
            <v>#REF!</v>
          </cell>
        </row>
        <row r="928">
          <cell r="A928" t="e">
            <v>#REF!</v>
          </cell>
          <cell r="B928" t="e">
            <v>#REF!</v>
          </cell>
          <cell r="C928" t="e">
            <v>#REF!</v>
          </cell>
          <cell r="D928" t="e">
            <v>#REF!</v>
          </cell>
        </row>
        <row r="929">
          <cell r="A929" t="e">
            <v>#REF!</v>
          </cell>
          <cell r="B929" t="e">
            <v>#REF!</v>
          </cell>
          <cell r="C929" t="e">
            <v>#REF!</v>
          </cell>
          <cell r="D929" t="e">
            <v>#REF!</v>
          </cell>
        </row>
        <row r="930">
          <cell r="A930" t="e">
            <v>#REF!</v>
          </cell>
          <cell r="B930" t="e">
            <v>#REF!</v>
          </cell>
          <cell r="C930" t="e">
            <v>#REF!</v>
          </cell>
          <cell r="D930" t="e">
            <v>#REF!</v>
          </cell>
        </row>
        <row r="931">
          <cell r="A931" t="e">
            <v>#REF!</v>
          </cell>
          <cell r="B931" t="e">
            <v>#REF!</v>
          </cell>
          <cell r="C931" t="e">
            <v>#REF!</v>
          </cell>
          <cell r="D931" t="e">
            <v>#REF!</v>
          </cell>
        </row>
        <row r="932">
          <cell r="A932" t="e">
            <v>#REF!</v>
          </cell>
          <cell r="B932" t="e">
            <v>#REF!</v>
          </cell>
          <cell r="C932" t="e">
            <v>#REF!</v>
          </cell>
          <cell r="D932" t="e">
            <v>#REF!</v>
          </cell>
        </row>
        <row r="933">
          <cell r="A933" t="e">
            <v>#REF!</v>
          </cell>
          <cell r="B933" t="e">
            <v>#REF!</v>
          </cell>
          <cell r="C933" t="e">
            <v>#REF!</v>
          </cell>
          <cell r="D933" t="e">
            <v>#REF!</v>
          </cell>
        </row>
        <row r="934">
          <cell r="A934" t="e">
            <v>#REF!</v>
          </cell>
          <cell r="B934" t="e">
            <v>#REF!</v>
          </cell>
          <cell r="C934" t="e">
            <v>#REF!</v>
          </cell>
          <cell r="D934" t="e">
            <v>#REF!</v>
          </cell>
        </row>
        <row r="935">
          <cell r="A935" t="e">
            <v>#REF!</v>
          </cell>
          <cell r="B935" t="e">
            <v>#REF!</v>
          </cell>
          <cell r="C935" t="e">
            <v>#REF!</v>
          </cell>
          <cell r="D935" t="e">
            <v>#REF!</v>
          </cell>
        </row>
        <row r="937">
          <cell r="A937" t="e">
            <v>#REF!</v>
          </cell>
          <cell r="B937" t="e">
            <v>#REF!</v>
          </cell>
        </row>
        <row r="938">
          <cell r="A938" t="e">
            <v>#REF!</v>
          </cell>
          <cell r="B938" t="e">
            <v>#REF!</v>
          </cell>
          <cell r="C938" t="e">
            <v>#REF!</v>
          </cell>
          <cell r="D938" t="e">
            <v>#REF!</v>
          </cell>
        </row>
        <row r="939">
          <cell r="A939" t="e">
            <v>#REF!</v>
          </cell>
          <cell r="B939" t="e">
            <v>#REF!</v>
          </cell>
          <cell r="C939" t="e">
            <v>#REF!</v>
          </cell>
          <cell r="D939" t="e">
            <v>#REF!</v>
          </cell>
        </row>
        <row r="940">
          <cell r="A940" t="e">
            <v>#REF!</v>
          </cell>
          <cell r="B940" t="e">
            <v>#REF!</v>
          </cell>
          <cell r="C940" t="e">
            <v>#REF!</v>
          </cell>
          <cell r="D940" t="e">
            <v>#REF!</v>
          </cell>
        </row>
        <row r="941">
          <cell r="A941" t="e">
            <v>#REF!</v>
          </cell>
          <cell r="B941" t="e">
            <v>#REF!</v>
          </cell>
          <cell r="C941" t="e">
            <v>#REF!</v>
          </cell>
          <cell r="D941" t="e">
            <v>#REF!</v>
          </cell>
        </row>
        <row r="942">
          <cell r="A942" t="e">
            <v>#REF!</v>
          </cell>
          <cell r="B942" t="e">
            <v>#REF!</v>
          </cell>
          <cell r="C942" t="e">
            <v>#REF!</v>
          </cell>
          <cell r="D942" t="e">
            <v>#REF!</v>
          </cell>
        </row>
        <row r="943">
          <cell r="A943" t="e">
            <v>#REF!</v>
          </cell>
          <cell r="B943" t="e">
            <v>#REF!</v>
          </cell>
          <cell r="C943" t="e">
            <v>#REF!</v>
          </cell>
          <cell r="D943" t="e">
            <v>#REF!</v>
          </cell>
        </row>
        <row r="944">
          <cell r="A944" t="e">
            <v>#REF!</v>
          </cell>
          <cell r="B944" t="e">
            <v>#REF!</v>
          </cell>
          <cell r="C944" t="e">
            <v>#REF!</v>
          </cell>
          <cell r="D944" t="e">
            <v>#REF!</v>
          </cell>
        </row>
        <row r="945">
          <cell r="A945" t="e">
            <v>#REF!</v>
          </cell>
          <cell r="B945" t="e">
            <v>#REF!</v>
          </cell>
          <cell r="C945" t="e">
            <v>#REF!</v>
          </cell>
          <cell r="D945" t="e">
            <v>#REF!</v>
          </cell>
        </row>
        <row r="946">
          <cell r="A946" t="e">
            <v>#REF!</v>
          </cell>
          <cell r="B946" t="e">
            <v>#REF!</v>
          </cell>
          <cell r="C946" t="e">
            <v>#REF!</v>
          </cell>
          <cell r="D946" t="e">
            <v>#REF!</v>
          </cell>
        </row>
        <row r="948">
          <cell r="A948" t="e">
            <v>#REF!</v>
          </cell>
          <cell r="B948" t="e">
            <v>#REF!</v>
          </cell>
        </row>
        <row r="949">
          <cell r="A949" t="e">
            <v>#REF!</v>
          </cell>
          <cell r="B949" t="e">
            <v>#REF!</v>
          </cell>
          <cell r="C949" t="e">
            <v>#REF!</v>
          </cell>
          <cell r="D949" t="e">
            <v>#REF!</v>
          </cell>
        </row>
        <row r="950">
          <cell r="A950" t="e">
            <v>#REF!</v>
          </cell>
          <cell r="B950" t="e">
            <v>#REF!</v>
          </cell>
          <cell r="C950" t="e">
            <v>#REF!</v>
          </cell>
          <cell r="D950" t="e">
            <v>#REF!</v>
          </cell>
        </row>
        <row r="952">
          <cell r="A952" t="e">
            <v>#REF!</v>
          </cell>
          <cell r="B952" t="e">
            <v>#REF!</v>
          </cell>
        </row>
        <row r="953">
          <cell r="A953" t="e">
            <v>#REF!</v>
          </cell>
          <cell r="B953" t="e">
            <v>#REF!</v>
          </cell>
          <cell r="C953" t="e">
            <v>#REF!</v>
          </cell>
          <cell r="D953" t="e">
            <v>#REF!</v>
          </cell>
        </row>
        <row r="954">
          <cell r="A954" t="e">
            <v>#REF!</v>
          </cell>
          <cell r="B954" t="e">
            <v>#REF!</v>
          </cell>
          <cell r="C954" t="e">
            <v>#REF!</v>
          </cell>
          <cell r="D954" t="e">
            <v>#REF!</v>
          </cell>
        </row>
        <row r="955">
          <cell r="A955" t="e">
            <v>#REF!</v>
          </cell>
          <cell r="B955" t="e">
            <v>#REF!</v>
          </cell>
          <cell r="C955" t="e">
            <v>#REF!</v>
          </cell>
          <cell r="D955" t="e">
            <v>#REF!</v>
          </cell>
        </row>
        <row r="956">
          <cell r="A956" t="e">
            <v>#REF!</v>
          </cell>
          <cell r="B956" t="e">
            <v>#REF!</v>
          </cell>
          <cell r="C956" t="e">
            <v>#REF!</v>
          </cell>
          <cell r="D956" t="e">
            <v>#REF!</v>
          </cell>
        </row>
        <row r="957">
          <cell r="A957" t="e">
            <v>#REF!</v>
          </cell>
          <cell r="B957" t="e">
            <v>#REF!</v>
          </cell>
          <cell r="C957" t="e">
            <v>#REF!</v>
          </cell>
          <cell r="D957" t="e">
            <v>#REF!</v>
          </cell>
        </row>
        <row r="958">
          <cell r="A958" t="e">
            <v>#REF!</v>
          </cell>
          <cell r="B958" t="e">
            <v>#REF!</v>
          </cell>
          <cell r="C958" t="e">
            <v>#REF!</v>
          </cell>
          <cell r="D958" t="e">
            <v>#REF!</v>
          </cell>
        </row>
        <row r="959">
          <cell r="A959" t="e">
            <v>#REF!</v>
          </cell>
          <cell r="B959" t="e">
            <v>#REF!</v>
          </cell>
          <cell r="C959" t="e">
            <v>#REF!</v>
          </cell>
          <cell r="D959" t="e">
            <v>#REF!</v>
          </cell>
        </row>
        <row r="960">
          <cell r="A960" t="e">
            <v>#REF!</v>
          </cell>
          <cell r="B960" t="e">
            <v>#REF!</v>
          </cell>
          <cell r="C960" t="e">
            <v>#REF!</v>
          </cell>
          <cell r="D960" t="e">
            <v>#REF!</v>
          </cell>
        </row>
        <row r="961">
          <cell r="A961" t="e">
            <v>#REF!</v>
          </cell>
          <cell r="B961" t="e">
            <v>#REF!</v>
          </cell>
          <cell r="C961" t="e">
            <v>#REF!</v>
          </cell>
          <cell r="D961" t="e">
            <v>#REF!</v>
          </cell>
        </row>
        <row r="962">
          <cell r="A962" t="e">
            <v>#REF!</v>
          </cell>
          <cell r="B962" t="e">
            <v>#REF!</v>
          </cell>
          <cell r="C962" t="e">
            <v>#REF!</v>
          </cell>
          <cell r="D962" t="e">
            <v>#REF!</v>
          </cell>
        </row>
        <row r="963">
          <cell r="A963" t="e">
            <v>#REF!</v>
          </cell>
          <cell r="B963" t="e">
            <v>#REF!</v>
          </cell>
          <cell r="C963" t="e">
            <v>#REF!</v>
          </cell>
          <cell r="D963" t="e">
            <v>#REF!</v>
          </cell>
        </row>
        <row r="965">
          <cell r="A965" t="e">
            <v>#REF!</v>
          </cell>
          <cell r="B965" t="e">
            <v>#REF!</v>
          </cell>
        </row>
        <row r="966">
          <cell r="A966" t="e">
            <v>#REF!</v>
          </cell>
          <cell r="B966" t="e">
            <v>#REF!</v>
          </cell>
          <cell r="C966" t="e">
            <v>#REF!</v>
          </cell>
          <cell r="D966" t="e">
            <v>#REF!</v>
          </cell>
        </row>
        <row r="967">
          <cell r="A967" t="e">
            <v>#REF!</v>
          </cell>
          <cell r="B967" t="e">
            <v>#REF!</v>
          </cell>
          <cell r="C967" t="e">
            <v>#REF!</v>
          </cell>
          <cell r="D967" t="e">
            <v>#REF!</v>
          </cell>
        </row>
        <row r="968">
          <cell r="A968" t="e">
            <v>#REF!</v>
          </cell>
          <cell r="B968" t="e">
            <v>#REF!</v>
          </cell>
          <cell r="C968" t="e">
            <v>#REF!</v>
          </cell>
          <cell r="D968" t="e">
            <v>#REF!</v>
          </cell>
        </row>
        <row r="969">
          <cell r="A969" t="e">
            <v>#REF!</v>
          </cell>
          <cell r="B969" t="e">
            <v>#REF!</v>
          </cell>
          <cell r="C969" t="e">
            <v>#REF!</v>
          </cell>
          <cell r="D969" t="e">
            <v>#REF!</v>
          </cell>
        </row>
        <row r="970">
          <cell r="A970" t="e">
            <v>#REF!</v>
          </cell>
          <cell r="B970" t="e">
            <v>#REF!</v>
          </cell>
          <cell r="C970" t="e">
            <v>#REF!</v>
          </cell>
          <cell r="D970" t="e">
            <v>#REF!</v>
          </cell>
        </row>
        <row r="971">
          <cell r="A971" t="e">
            <v>#REF!</v>
          </cell>
          <cell r="B971" t="e">
            <v>#REF!</v>
          </cell>
          <cell r="C971" t="e">
            <v>#REF!</v>
          </cell>
          <cell r="D971" t="e">
            <v>#REF!</v>
          </cell>
        </row>
        <row r="972">
          <cell r="A972" t="e">
            <v>#REF!</v>
          </cell>
          <cell r="B972" t="e">
            <v>#REF!</v>
          </cell>
          <cell r="C972" t="e">
            <v>#REF!</v>
          </cell>
          <cell r="D972" t="e">
            <v>#REF!</v>
          </cell>
        </row>
        <row r="973">
          <cell r="A973" t="e">
            <v>#REF!</v>
          </cell>
          <cell r="B973" t="e">
            <v>#REF!</v>
          </cell>
          <cell r="C973" t="e">
            <v>#REF!</v>
          </cell>
          <cell r="D973" t="e">
            <v>#REF!</v>
          </cell>
        </row>
        <row r="974">
          <cell r="A974" t="e">
            <v>#REF!</v>
          </cell>
          <cell r="B974" t="e">
            <v>#REF!</v>
          </cell>
          <cell r="C974" t="e">
            <v>#REF!</v>
          </cell>
          <cell r="D974" t="e">
            <v>#REF!</v>
          </cell>
        </row>
        <row r="975">
          <cell r="A975" t="e">
            <v>#REF!</v>
          </cell>
          <cell r="B975" t="e">
            <v>#REF!</v>
          </cell>
          <cell r="C975" t="e">
            <v>#REF!</v>
          </cell>
          <cell r="D975" t="e">
            <v>#REF!</v>
          </cell>
        </row>
        <row r="976">
          <cell r="A976" t="e">
            <v>#REF!</v>
          </cell>
          <cell r="B976" t="e">
            <v>#REF!</v>
          </cell>
          <cell r="C976" t="e">
            <v>#REF!</v>
          </cell>
          <cell r="D976" t="e">
            <v>#REF!</v>
          </cell>
        </row>
        <row r="978">
          <cell r="A978" t="e">
            <v>#REF!</v>
          </cell>
          <cell r="B978" t="e">
            <v>#REF!</v>
          </cell>
        </row>
        <row r="979">
          <cell r="A979" t="e">
            <v>#REF!</v>
          </cell>
          <cell r="B979" t="e">
            <v>#REF!</v>
          </cell>
          <cell r="C979" t="e">
            <v>#REF!</v>
          </cell>
          <cell r="D979" t="e">
            <v>#REF!</v>
          </cell>
        </row>
        <row r="980">
          <cell r="A980" t="e">
            <v>#REF!</v>
          </cell>
          <cell r="B980" t="e">
            <v>#REF!</v>
          </cell>
          <cell r="C980" t="e">
            <v>#REF!</v>
          </cell>
          <cell r="D980" t="e">
            <v>#REF!</v>
          </cell>
        </row>
        <row r="981">
          <cell r="A981" t="e">
            <v>#REF!</v>
          </cell>
          <cell r="B981" t="e">
            <v>#REF!</v>
          </cell>
          <cell r="C981" t="e">
            <v>#REF!</v>
          </cell>
          <cell r="D981" t="e">
            <v>#REF!</v>
          </cell>
        </row>
        <row r="982">
          <cell r="A982" t="e">
            <v>#REF!</v>
          </cell>
          <cell r="B982" t="e">
            <v>#REF!</v>
          </cell>
          <cell r="C982" t="e">
            <v>#REF!</v>
          </cell>
          <cell r="D982" t="e">
            <v>#REF!</v>
          </cell>
        </row>
        <row r="983">
          <cell r="A983" t="e">
            <v>#REF!</v>
          </cell>
          <cell r="B983" t="e">
            <v>#REF!</v>
          </cell>
          <cell r="C983" t="e">
            <v>#REF!</v>
          </cell>
          <cell r="D983" t="e">
            <v>#REF!</v>
          </cell>
        </row>
        <row r="984">
          <cell r="A984" t="e">
            <v>#REF!</v>
          </cell>
          <cell r="B984" t="e">
            <v>#REF!</v>
          </cell>
          <cell r="C984" t="e">
            <v>#REF!</v>
          </cell>
          <cell r="D984" t="e">
            <v>#REF!</v>
          </cell>
        </row>
        <row r="985">
          <cell r="A985" t="e">
            <v>#REF!</v>
          </cell>
          <cell r="B985" t="e">
            <v>#REF!</v>
          </cell>
          <cell r="C985" t="e">
            <v>#REF!</v>
          </cell>
          <cell r="D985" t="e">
            <v>#REF!</v>
          </cell>
        </row>
        <row r="987">
          <cell r="A987" t="e">
            <v>#REF!</v>
          </cell>
          <cell r="B987" t="e">
            <v>#REF!</v>
          </cell>
        </row>
        <row r="988">
          <cell r="A988" t="e">
            <v>#REF!</v>
          </cell>
          <cell r="B988" t="e">
            <v>#REF!</v>
          </cell>
          <cell r="C988" t="e">
            <v>#REF!</v>
          </cell>
          <cell r="D988" t="e">
            <v>#REF!</v>
          </cell>
        </row>
        <row r="989">
          <cell r="A989" t="e">
            <v>#REF!</v>
          </cell>
          <cell r="B989" t="e">
            <v>#REF!</v>
          </cell>
          <cell r="C989" t="e">
            <v>#REF!</v>
          </cell>
          <cell r="D989" t="e">
            <v>#REF!</v>
          </cell>
        </row>
        <row r="990">
          <cell r="A990" t="e">
            <v>#REF!</v>
          </cell>
          <cell r="B990" t="e">
            <v>#REF!</v>
          </cell>
          <cell r="C990" t="e">
            <v>#REF!</v>
          </cell>
          <cell r="D990" t="e">
            <v>#REF!</v>
          </cell>
        </row>
        <row r="991">
          <cell r="A991" t="e">
            <v>#REF!</v>
          </cell>
          <cell r="B991" t="e">
            <v>#REF!</v>
          </cell>
          <cell r="C991" t="e">
            <v>#REF!</v>
          </cell>
          <cell r="D991" t="e">
            <v>#REF!</v>
          </cell>
        </row>
        <row r="992">
          <cell r="A992" t="e">
            <v>#REF!</v>
          </cell>
          <cell r="B992" t="e">
            <v>#REF!</v>
          </cell>
          <cell r="C992" t="e">
            <v>#REF!</v>
          </cell>
          <cell r="D992" t="e">
            <v>#REF!</v>
          </cell>
        </row>
        <row r="993">
          <cell r="A993" t="e">
            <v>#REF!</v>
          </cell>
          <cell r="B993" t="e">
            <v>#REF!</v>
          </cell>
          <cell r="C993" t="e">
            <v>#REF!</v>
          </cell>
          <cell r="D993" t="e">
            <v>#REF!</v>
          </cell>
        </row>
        <row r="994">
          <cell r="A994" t="e">
            <v>#REF!</v>
          </cell>
          <cell r="B994" t="e">
            <v>#REF!</v>
          </cell>
          <cell r="C994" t="e">
            <v>#REF!</v>
          </cell>
          <cell r="D994" t="e">
            <v>#REF!</v>
          </cell>
        </row>
        <row r="996">
          <cell r="A996" t="e">
            <v>#REF!</v>
          </cell>
          <cell r="B996" t="e">
            <v>#REF!</v>
          </cell>
        </row>
        <row r="997">
          <cell r="A997" t="e">
            <v>#REF!</v>
          </cell>
          <cell r="B997" t="e">
            <v>#REF!</v>
          </cell>
          <cell r="C997" t="e">
            <v>#REF!</v>
          </cell>
          <cell r="D997" t="e">
            <v>#REF!</v>
          </cell>
        </row>
        <row r="998">
          <cell r="A998" t="e">
            <v>#REF!</v>
          </cell>
          <cell r="B998" t="e">
            <v>#REF!</v>
          </cell>
          <cell r="C998" t="e">
            <v>#REF!</v>
          </cell>
          <cell r="D998" t="e">
            <v>#REF!</v>
          </cell>
        </row>
        <row r="1000">
          <cell r="A1000" t="e">
            <v>#REF!</v>
          </cell>
          <cell r="B1000" t="e">
            <v>#REF!</v>
          </cell>
        </row>
        <row r="1001">
          <cell r="A1001" t="e">
            <v>#REF!</v>
          </cell>
          <cell r="B1001" t="e">
            <v>#REF!</v>
          </cell>
          <cell r="C1001" t="e">
            <v>#REF!</v>
          </cell>
          <cell r="D1001" t="e">
            <v>#REF!</v>
          </cell>
        </row>
        <row r="1002">
          <cell r="A1002" t="e">
            <v>#REF!</v>
          </cell>
          <cell r="B1002" t="e">
            <v>#REF!</v>
          </cell>
          <cell r="C1002" t="e">
            <v>#REF!</v>
          </cell>
          <cell r="D1002" t="e">
            <v>#REF!</v>
          </cell>
        </row>
        <row r="1004">
          <cell r="A1004" t="e">
            <v>#REF!</v>
          </cell>
          <cell r="B1004" t="e">
            <v>#REF!</v>
          </cell>
        </row>
        <row r="1005">
          <cell r="A1005" t="e">
            <v>#REF!</v>
          </cell>
          <cell r="B1005" t="e">
            <v>#REF!</v>
          </cell>
        </row>
        <row r="1006">
          <cell r="A1006" t="e">
            <v>#REF!</v>
          </cell>
          <cell r="B1006" t="e">
            <v>#REF!</v>
          </cell>
          <cell r="C1006" t="e">
            <v>#REF!</v>
          </cell>
          <cell r="D1006" t="e">
            <v>#REF!</v>
          </cell>
        </row>
        <row r="1007">
          <cell r="A1007" t="e">
            <v>#REF!</v>
          </cell>
          <cell r="B1007" t="e">
            <v>#REF!</v>
          </cell>
          <cell r="C1007" t="e">
            <v>#REF!</v>
          </cell>
          <cell r="D1007" t="e">
            <v>#REF!</v>
          </cell>
        </row>
        <row r="1008">
          <cell r="A1008" t="e">
            <v>#REF!</v>
          </cell>
          <cell r="B1008" t="e">
            <v>#REF!</v>
          </cell>
          <cell r="C1008" t="e">
            <v>#REF!</v>
          </cell>
          <cell r="D1008" t="e">
            <v>#REF!</v>
          </cell>
        </row>
        <row r="1009">
          <cell r="A1009" t="e">
            <v>#REF!</v>
          </cell>
          <cell r="B1009" t="e">
            <v>#REF!</v>
          </cell>
          <cell r="C1009" t="e">
            <v>#REF!</v>
          </cell>
          <cell r="D1009" t="e">
            <v>#REF!</v>
          </cell>
        </row>
        <row r="1010">
          <cell r="A1010" t="e">
            <v>#REF!</v>
          </cell>
          <cell r="B1010" t="e">
            <v>#REF!</v>
          </cell>
          <cell r="C1010" t="e">
            <v>#REF!</v>
          </cell>
          <cell r="D1010" t="e">
            <v>#REF!</v>
          </cell>
        </row>
        <row r="1011">
          <cell r="A1011" t="e">
            <v>#REF!</v>
          </cell>
          <cell r="B1011" t="e">
            <v>#REF!</v>
          </cell>
          <cell r="C1011" t="e">
            <v>#REF!</v>
          </cell>
          <cell r="D1011" t="e">
            <v>#REF!</v>
          </cell>
        </row>
        <row r="1012">
          <cell r="A1012" t="e">
            <v>#REF!</v>
          </cell>
          <cell r="B1012" t="e">
            <v>#REF!</v>
          </cell>
          <cell r="C1012" t="e">
            <v>#REF!</v>
          </cell>
          <cell r="D1012" t="e">
            <v>#REF!</v>
          </cell>
        </row>
        <row r="1013">
          <cell r="A1013" t="e">
            <v>#REF!</v>
          </cell>
          <cell r="B1013" t="e">
            <v>#REF!</v>
          </cell>
          <cell r="C1013" t="e">
            <v>#REF!</v>
          </cell>
          <cell r="D1013" t="e">
            <v>#REF!</v>
          </cell>
        </row>
        <row r="1014">
          <cell r="A1014" t="e">
            <v>#REF!</v>
          </cell>
          <cell r="B1014" t="e">
            <v>#REF!</v>
          </cell>
          <cell r="C1014" t="e">
            <v>#REF!</v>
          </cell>
          <cell r="D1014" t="e">
            <v>#REF!</v>
          </cell>
        </row>
        <row r="1015">
          <cell r="A1015" t="e">
            <v>#REF!</v>
          </cell>
          <cell r="B1015" t="e">
            <v>#REF!</v>
          </cell>
          <cell r="C1015" t="e">
            <v>#REF!</v>
          </cell>
          <cell r="D1015" t="e">
            <v>#REF!</v>
          </cell>
        </row>
        <row r="1016">
          <cell r="A1016" t="e">
            <v>#REF!</v>
          </cell>
          <cell r="B1016" t="e">
            <v>#REF!</v>
          </cell>
          <cell r="C1016" t="e">
            <v>#REF!</v>
          </cell>
          <cell r="D1016" t="e">
            <v>#REF!</v>
          </cell>
        </row>
        <row r="1017">
          <cell r="A1017" t="e">
            <v>#REF!</v>
          </cell>
          <cell r="B1017" t="e">
            <v>#REF!</v>
          </cell>
          <cell r="C1017" t="e">
            <v>#REF!</v>
          </cell>
          <cell r="D1017" t="e">
            <v>#REF!</v>
          </cell>
        </row>
        <row r="1018">
          <cell r="A1018" t="e">
            <v>#REF!</v>
          </cell>
          <cell r="B1018" t="e">
            <v>#REF!</v>
          </cell>
          <cell r="C1018" t="e">
            <v>#REF!</v>
          </cell>
          <cell r="D1018" t="e">
            <v>#REF!</v>
          </cell>
        </row>
        <row r="1019">
          <cell r="A1019" t="e">
            <v>#REF!</v>
          </cell>
          <cell r="B1019" t="e">
            <v>#REF!</v>
          </cell>
          <cell r="C1019" t="e">
            <v>#REF!</v>
          </cell>
          <cell r="D1019" t="e">
            <v>#REF!</v>
          </cell>
        </row>
        <row r="1020">
          <cell r="A1020" t="e">
            <v>#REF!</v>
          </cell>
          <cell r="B1020" t="e">
            <v>#REF!</v>
          </cell>
          <cell r="C1020" t="e">
            <v>#REF!</v>
          </cell>
          <cell r="D1020" t="e">
            <v>#REF!</v>
          </cell>
        </row>
        <row r="1021">
          <cell r="A1021" t="e">
            <v>#REF!</v>
          </cell>
          <cell r="B1021" t="e">
            <v>#REF!</v>
          </cell>
          <cell r="C1021" t="e">
            <v>#REF!</v>
          </cell>
          <cell r="D1021" t="e">
            <v>#REF!</v>
          </cell>
        </row>
        <row r="1022">
          <cell r="A1022" t="e">
            <v>#REF!</v>
          </cell>
          <cell r="B1022" t="e">
            <v>#REF!</v>
          </cell>
          <cell r="C1022" t="e">
            <v>#REF!</v>
          </cell>
          <cell r="D1022" t="e">
            <v>#REF!</v>
          </cell>
        </row>
        <row r="1023">
          <cell r="A1023" t="e">
            <v>#REF!</v>
          </cell>
          <cell r="B1023" t="e">
            <v>#REF!</v>
          </cell>
          <cell r="C1023" t="e">
            <v>#REF!</v>
          </cell>
          <cell r="D1023" t="e">
            <v>#REF!</v>
          </cell>
        </row>
        <row r="1024">
          <cell r="A1024" t="e">
            <v>#REF!</v>
          </cell>
          <cell r="B1024" t="e">
            <v>#REF!</v>
          </cell>
          <cell r="C1024" t="e">
            <v>#REF!</v>
          </cell>
          <cell r="D1024" t="e">
            <v>#REF!</v>
          </cell>
        </row>
        <row r="1025">
          <cell r="A1025" t="e">
            <v>#REF!</v>
          </cell>
          <cell r="B1025" t="e">
            <v>#REF!</v>
          </cell>
          <cell r="C1025" t="e">
            <v>#REF!</v>
          </cell>
          <cell r="D1025" t="e">
            <v>#REF!</v>
          </cell>
        </row>
        <row r="1026">
          <cell r="A1026" t="e">
            <v>#REF!</v>
          </cell>
          <cell r="B1026" t="e">
            <v>#REF!</v>
          </cell>
          <cell r="C1026" t="e">
            <v>#REF!</v>
          </cell>
          <cell r="D1026" t="e">
            <v>#REF!</v>
          </cell>
        </row>
        <row r="1028">
          <cell r="A1028" t="e">
            <v>#REF!</v>
          </cell>
          <cell r="B1028" t="e">
            <v>#REF!</v>
          </cell>
        </row>
        <row r="1029">
          <cell r="A1029" t="e">
            <v>#REF!</v>
          </cell>
          <cell r="B1029" t="e">
            <v>#REF!</v>
          </cell>
          <cell r="C1029" t="e">
            <v>#REF!</v>
          </cell>
          <cell r="D1029" t="e">
            <v>#REF!</v>
          </cell>
        </row>
        <row r="1030">
          <cell r="A1030" t="e">
            <v>#REF!</v>
          </cell>
          <cell r="B1030" t="e">
            <v>#REF!</v>
          </cell>
          <cell r="C1030" t="e">
            <v>#REF!</v>
          </cell>
          <cell r="D1030" t="e">
            <v>#REF!</v>
          </cell>
        </row>
        <row r="1031">
          <cell r="A1031" t="e">
            <v>#REF!</v>
          </cell>
          <cell r="B1031" t="e">
            <v>#REF!</v>
          </cell>
          <cell r="C1031" t="e">
            <v>#REF!</v>
          </cell>
          <cell r="D1031" t="e">
            <v>#REF!</v>
          </cell>
        </row>
        <row r="1032">
          <cell r="A1032" t="e">
            <v>#REF!</v>
          </cell>
          <cell r="B1032" t="e">
            <v>#REF!</v>
          </cell>
          <cell r="C1032" t="e">
            <v>#REF!</v>
          </cell>
          <cell r="D1032" t="e">
            <v>#REF!</v>
          </cell>
        </row>
        <row r="1033">
          <cell r="A1033" t="e">
            <v>#REF!</v>
          </cell>
          <cell r="B1033" t="e">
            <v>#REF!</v>
          </cell>
          <cell r="C1033" t="e">
            <v>#REF!</v>
          </cell>
          <cell r="D1033" t="e">
            <v>#REF!</v>
          </cell>
        </row>
        <row r="1034">
          <cell r="A1034" t="e">
            <v>#REF!</v>
          </cell>
          <cell r="B1034" t="e">
            <v>#REF!</v>
          </cell>
          <cell r="C1034" t="e">
            <v>#REF!</v>
          </cell>
          <cell r="D1034" t="e">
            <v>#REF!</v>
          </cell>
        </row>
        <row r="1035">
          <cell r="A1035" t="e">
            <v>#REF!</v>
          </cell>
          <cell r="B1035" t="e">
            <v>#REF!</v>
          </cell>
          <cell r="C1035" t="e">
            <v>#REF!</v>
          </cell>
          <cell r="D1035" t="e">
            <v>#REF!</v>
          </cell>
        </row>
        <row r="1036">
          <cell r="A1036" t="e">
            <v>#REF!</v>
          </cell>
          <cell r="B1036" t="e">
            <v>#REF!</v>
          </cell>
          <cell r="C1036" t="e">
            <v>#REF!</v>
          </cell>
          <cell r="D1036" t="e">
            <v>#REF!</v>
          </cell>
        </row>
        <row r="1037">
          <cell r="A1037" t="e">
            <v>#REF!</v>
          </cell>
          <cell r="B1037" t="e">
            <v>#REF!</v>
          </cell>
          <cell r="C1037" t="e">
            <v>#REF!</v>
          </cell>
          <cell r="D1037" t="e">
            <v>#REF!</v>
          </cell>
        </row>
        <row r="1038">
          <cell r="A1038" t="e">
            <v>#REF!</v>
          </cell>
          <cell r="B1038" t="e">
            <v>#REF!</v>
          </cell>
          <cell r="C1038" t="e">
            <v>#REF!</v>
          </cell>
          <cell r="D1038" t="e">
            <v>#REF!</v>
          </cell>
        </row>
        <row r="1039">
          <cell r="A1039" t="e">
            <v>#REF!</v>
          </cell>
          <cell r="B1039" t="e">
            <v>#REF!</v>
          </cell>
          <cell r="C1039" t="e">
            <v>#REF!</v>
          </cell>
          <cell r="D1039" t="e">
            <v>#REF!</v>
          </cell>
        </row>
        <row r="1040">
          <cell r="A1040" t="e">
            <v>#REF!</v>
          </cell>
          <cell r="B1040" t="e">
            <v>#REF!</v>
          </cell>
          <cell r="C1040" t="e">
            <v>#REF!</v>
          </cell>
          <cell r="D1040" t="e">
            <v>#REF!</v>
          </cell>
        </row>
        <row r="1042">
          <cell r="A1042" t="e">
            <v>#REF!</v>
          </cell>
          <cell r="B1042" t="e">
            <v>#REF!</v>
          </cell>
        </row>
        <row r="1043">
          <cell r="A1043" t="e">
            <v>#REF!</v>
          </cell>
          <cell r="B1043" t="e">
            <v>#REF!</v>
          </cell>
          <cell r="C1043" t="e">
            <v>#REF!</v>
          </cell>
          <cell r="D1043" t="e">
            <v>#REF!</v>
          </cell>
        </row>
        <row r="1044">
          <cell r="A1044" t="e">
            <v>#REF!</v>
          </cell>
          <cell r="B1044" t="e">
            <v>#REF!</v>
          </cell>
          <cell r="C1044" t="e">
            <v>#REF!</v>
          </cell>
          <cell r="D1044" t="e">
            <v>#REF!</v>
          </cell>
        </row>
        <row r="1045">
          <cell r="A1045" t="e">
            <v>#REF!</v>
          </cell>
          <cell r="B1045" t="e">
            <v>#REF!</v>
          </cell>
          <cell r="C1045" t="e">
            <v>#REF!</v>
          </cell>
          <cell r="D1045" t="e">
            <v>#REF!</v>
          </cell>
        </row>
        <row r="1046">
          <cell r="A1046" t="e">
            <v>#REF!</v>
          </cell>
          <cell r="B1046" t="e">
            <v>#REF!</v>
          </cell>
          <cell r="C1046" t="e">
            <v>#REF!</v>
          </cell>
          <cell r="D1046" t="e">
            <v>#REF!</v>
          </cell>
        </row>
        <row r="1047">
          <cell r="A1047" t="e">
            <v>#REF!</v>
          </cell>
          <cell r="B1047" t="e">
            <v>#REF!</v>
          </cell>
          <cell r="C1047" t="e">
            <v>#REF!</v>
          </cell>
          <cell r="D1047" t="e">
            <v>#REF!</v>
          </cell>
        </row>
        <row r="1048">
          <cell r="A1048" t="e">
            <v>#REF!</v>
          </cell>
          <cell r="B1048" t="e">
            <v>#REF!</v>
          </cell>
          <cell r="C1048" t="e">
            <v>#REF!</v>
          </cell>
          <cell r="D1048" t="e">
            <v>#REF!</v>
          </cell>
        </row>
        <row r="1049">
          <cell r="A1049" t="e">
            <v>#REF!</v>
          </cell>
          <cell r="B1049" t="e">
            <v>#REF!</v>
          </cell>
          <cell r="C1049" t="e">
            <v>#REF!</v>
          </cell>
          <cell r="D1049" t="e">
            <v>#REF!</v>
          </cell>
        </row>
        <row r="1050">
          <cell r="A1050" t="e">
            <v>#REF!</v>
          </cell>
          <cell r="B1050" t="e">
            <v>#REF!</v>
          </cell>
          <cell r="C1050" t="e">
            <v>#REF!</v>
          </cell>
          <cell r="D1050" t="e">
            <v>#REF!</v>
          </cell>
        </row>
        <row r="1051">
          <cell r="A1051" t="e">
            <v>#REF!</v>
          </cell>
          <cell r="B1051" t="e">
            <v>#REF!</v>
          </cell>
          <cell r="C1051" t="e">
            <v>#REF!</v>
          </cell>
          <cell r="D1051" t="e">
            <v>#REF!</v>
          </cell>
        </row>
        <row r="1052">
          <cell r="A1052" t="e">
            <v>#REF!</v>
          </cell>
          <cell r="B1052" t="e">
            <v>#REF!</v>
          </cell>
          <cell r="C1052" t="e">
            <v>#REF!</v>
          </cell>
          <cell r="D1052" t="e">
            <v>#REF!</v>
          </cell>
        </row>
        <row r="1053">
          <cell r="A1053" t="e">
            <v>#REF!</v>
          </cell>
          <cell r="B1053" t="e">
            <v>#REF!</v>
          </cell>
          <cell r="C1053" t="e">
            <v>#REF!</v>
          </cell>
          <cell r="D1053" t="e">
            <v>#REF!</v>
          </cell>
        </row>
        <row r="1054">
          <cell r="A1054" t="e">
            <v>#REF!</v>
          </cell>
          <cell r="B1054" t="e">
            <v>#REF!</v>
          </cell>
          <cell r="C1054" t="e">
            <v>#REF!</v>
          </cell>
          <cell r="D1054" t="e">
            <v>#REF!</v>
          </cell>
        </row>
        <row r="1055">
          <cell r="A1055" t="e">
            <v>#REF!</v>
          </cell>
          <cell r="B1055" t="e">
            <v>#REF!</v>
          </cell>
          <cell r="C1055" t="e">
            <v>#REF!</v>
          </cell>
          <cell r="D1055" t="e">
            <v>#REF!</v>
          </cell>
        </row>
        <row r="1056">
          <cell r="A1056" t="e">
            <v>#REF!</v>
          </cell>
          <cell r="B1056" t="e">
            <v>#REF!</v>
          </cell>
          <cell r="C1056" t="e">
            <v>#REF!</v>
          </cell>
          <cell r="D1056" t="e">
            <v>#REF!</v>
          </cell>
        </row>
        <row r="1057">
          <cell r="A1057" t="e">
            <v>#REF!</v>
          </cell>
          <cell r="B1057" t="e">
            <v>#REF!</v>
          </cell>
          <cell r="C1057" t="e">
            <v>#REF!</v>
          </cell>
          <cell r="D1057" t="e">
            <v>#REF!</v>
          </cell>
        </row>
        <row r="1058">
          <cell r="A1058" t="e">
            <v>#REF!</v>
          </cell>
          <cell r="B1058" t="e">
            <v>#REF!</v>
          </cell>
          <cell r="C1058" t="e">
            <v>#REF!</v>
          </cell>
          <cell r="D1058" t="e">
            <v>#REF!</v>
          </cell>
        </row>
        <row r="1059">
          <cell r="A1059" t="e">
            <v>#REF!</v>
          </cell>
          <cell r="B1059" t="e">
            <v>#REF!</v>
          </cell>
          <cell r="C1059" t="e">
            <v>#REF!</v>
          </cell>
          <cell r="D1059" t="e">
            <v>#REF!</v>
          </cell>
        </row>
        <row r="1060">
          <cell r="A1060" t="e">
            <v>#REF!</v>
          </cell>
          <cell r="B1060" t="e">
            <v>#REF!</v>
          </cell>
          <cell r="C1060" t="e">
            <v>#REF!</v>
          </cell>
          <cell r="D1060" t="e">
            <v>#REF!</v>
          </cell>
        </row>
        <row r="1061">
          <cell r="A1061" t="e">
            <v>#REF!</v>
          </cell>
          <cell r="B1061" t="e">
            <v>#REF!</v>
          </cell>
          <cell r="C1061" t="e">
            <v>#REF!</v>
          </cell>
          <cell r="D1061" t="e">
            <v>#REF!</v>
          </cell>
        </row>
        <row r="1062">
          <cell r="A1062" t="e">
            <v>#REF!</v>
          </cell>
          <cell r="B1062" t="e">
            <v>#REF!</v>
          </cell>
          <cell r="C1062" t="e">
            <v>#REF!</v>
          </cell>
          <cell r="D1062" t="e">
            <v>#REF!</v>
          </cell>
        </row>
        <row r="1063">
          <cell r="A1063" t="e">
            <v>#REF!</v>
          </cell>
          <cell r="B1063" t="e">
            <v>#REF!</v>
          </cell>
          <cell r="C1063" t="e">
            <v>#REF!</v>
          </cell>
          <cell r="D1063" t="e">
            <v>#REF!</v>
          </cell>
        </row>
        <row r="1064">
          <cell r="A1064" t="e">
            <v>#REF!</v>
          </cell>
          <cell r="B1064" t="e">
            <v>#REF!</v>
          </cell>
          <cell r="C1064" t="e">
            <v>#REF!</v>
          </cell>
          <cell r="D1064" t="e">
            <v>#REF!</v>
          </cell>
        </row>
        <row r="1065">
          <cell r="A1065" t="e">
            <v>#REF!</v>
          </cell>
          <cell r="B1065" t="e">
            <v>#REF!</v>
          </cell>
          <cell r="C1065" t="e">
            <v>#REF!</v>
          </cell>
          <cell r="D1065" t="e">
            <v>#REF!</v>
          </cell>
        </row>
        <row r="1066">
          <cell r="A1066" t="e">
            <v>#REF!</v>
          </cell>
          <cell r="B1066" t="e">
            <v>#REF!</v>
          </cell>
          <cell r="C1066" t="e">
            <v>#REF!</v>
          </cell>
          <cell r="D1066" t="e">
            <v>#REF!</v>
          </cell>
        </row>
        <row r="1067">
          <cell r="A1067" t="e">
            <v>#REF!</v>
          </cell>
          <cell r="B1067" t="e">
            <v>#REF!</v>
          </cell>
          <cell r="C1067" t="e">
            <v>#REF!</v>
          </cell>
          <cell r="D1067" t="e">
            <v>#REF!</v>
          </cell>
        </row>
        <row r="1068">
          <cell r="A1068" t="e">
            <v>#REF!</v>
          </cell>
          <cell r="B1068" t="e">
            <v>#REF!</v>
          </cell>
          <cell r="C1068" t="e">
            <v>#REF!</v>
          </cell>
          <cell r="D1068" t="e">
            <v>#REF!</v>
          </cell>
        </row>
        <row r="1070">
          <cell r="A1070" t="e">
            <v>#REF!</v>
          </cell>
          <cell r="B1070" t="e">
            <v>#REF!</v>
          </cell>
        </row>
        <row r="1071">
          <cell r="A1071" t="e">
            <v>#REF!</v>
          </cell>
          <cell r="B1071" t="e">
            <v>#REF!</v>
          </cell>
          <cell r="C1071" t="e">
            <v>#REF!</v>
          </cell>
          <cell r="D1071" t="e">
            <v>#REF!</v>
          </cell>
        </row>
        <row r="1072">
          <cell r="A1072" t="e">
            <v>#REF!</v>
          </cell>
          <cell r="B1072" t="e">
            <v>#REF!</v>
          </cell>
          <cell r="C1072" t="e">
            <v>#REF!</v>
          </cell>
          <cell r="D1072" t="e">
            <v>#REF!</v>
          </cell>
        </row>
        <row r="1073">
          <cell r="A1073" t="e">
            <v>#REF!</v>
          </cell>
          <cell r="B1073" t="e">
            <v>#REF!</v>
          </cell>
          <cell r="C1073" t="e">
            <v>#REF!</v>
          </cell>
          <cell r="D1073" t="e">
            <v>#REF!</v>
          </cell>
        </row>
        <row r="1074">
          <cell r="A1074" t="e">
            <v>#REF!</v>
          </cell>
          <cell r="B1074" t="e">
            <v>#REF!</v>
          </cell>
          <cell r="C1074" t="e">
            <v>#REF!</v>
          </cell>
          <cell r="D1074" t="e">
            <v>#REF!</v>
          </cell>
        </row>
        <row r="1075">
          <cell r="A1075" t="e">
            <v>#REF!</v>
          </cell>
          <cell r="B1075" t="e">
            <v>#REF!</v>
          </cell>
          <cell r="C1075" t="e">
            <v>#REF!</v>
          </cell>
          <cell r="D1075" t="e">
            <v>#REF!</v>
          </cell>
        </row>
        <row r="1076">
          <cell r="A1076" t="e">
            <v>#REF!</v>
          </cell>
          <cell r="B1076" t="e">
            <v>#REF!</v>
          </cell>
          <cell r="C1076" t="e">
            <v>#REF!</v>
          </cell>
          <cell r="D1076" t="e">
            <v>#REF!</v>
          </cell>
        </row>
        <row r="1077">
          <cell r="A1077" t="e">
            <v>#REF!</v>
          </cell>
          <cell r="B1077" t="e">
            <v>#REF!</v>
          </cell>
          <cell r="C1077" t="e">
            <v>#REF!</v>
          </cell>
          <cell r="D1077" t="e">
            <v>#REF!</v>
          </cell>
        </row>
        <row r="1078">
          <cell r="A1078" t="e">
            <v>#REF!</v>
          </cell>
          <cell r="B1078" t="e">
            <v>#REF!</v>
          </cell>
          <cell r="C1078" t="e">
            <v>#REF!</v>
          </cell>
          <cell r="D1078" t="e">
            <v>#REF!</v>
          </cell>
        </row>
        <row r="1079">
          <cell r="A1079" t="e">
            <v>#REF!</v>
          </cell>
          <cell r="B1079" t="e">
            <v>#REF!</v>
          </cell>
          <cell r="C1079" t="e">
            <v>#REF!</v>
          </cell>
          <cell r="D1079" t="e">
            <v>#REF!</v>
          </cell>
        </row>
        <row r="1080">
          <cell r="A1080" t="e">
            <v>#REF!</v>
          </cell>
          <cell r="B1080" t="e">
            <v>#REF!</v>
          </cell>
          <cell r="C1080" t="e">
            <v>#REF!</v>
          </cell>
          <cell r="D1080" t="e">
            <v>#REF!</v>
          </cell>
        </row>
        <row r="1081">
          <cell r="A1081" t="e">
            <v>#REF!</v>
          </cell>
          <cell r="B1081" t="e">
            <v>#REF!</v>
          </cell>
          <cell r="C1081" t="e">
            <v>#REF!</v>
          </cell>
          <cell r="D1081" t="e">
            <v>#REF!</v>
          </cell>
        </row>
        <row r="1082">
          <cell r="A1082" t="e">
            <v>#REF!</v>
          </cell>
          <cell r="B1082" t="e">
            <v>#REF!</v>
          </cell>
          <cell r="C1082" t="e">
            <v>#REF!</v>
          </cell>
          <cell r="D1082" t="e">
            <v>#REF!</v>
          </cell>
        </row>
        <row r="1083">
          <cell r="A1083" t="e">
            <v>#REF!</v>
          </cell>
          <cell r="B1083" t="e">
            <v>#REF!</v>
          </cell>
          <cell r="C1083" t="e">
            <v>#REF!</v>
          </cell>
          <cell r="D1083" t="e">
            <v>#REF!</v>
          </cell>
        </row>
        <row r="1084">
          <cell r="A1084" t="e">
            <v>#REF!</v>
          </cell>
          <cell r="B1084" t="e">
            <v>#REF!</v>
          </cell>
          <cell r="C1084" t="e">
            <v>#REF!</v>
          </cell>
          <cell r="D1084" t="e">
            <v>#REF!</v>
          </cell>
        </row>
        <row r="1085">
          <cell r="A1085" t="e">
            <v>#REF!</v>
          </cell>
          <cell r="B1085" t="e">
            <v>#REF!</v>
          </cell>
          <cell r="C1085" t="e">
            <v>#REF!</v>
          </cell>
          <cell r="D1085" t="e">
            <v>#REF!</v>
          </cell>
        </row>
        <row r="1086">
          <cell r="A1086" t="e">
            <v>#REF!</v>
          </cell>
          <cell r="B1086" t="e">
            <v>#REF!</v>
          </cell>
          <cell r="C1086" t="e">
            <v>#REF!</v>
          </cell>
          <cell r="D1086" t="e">
            <v>#REF!</v>
          </cell>
        </row>
        <row r="1087">
          <cell r="A1087" t="e">
            <v>#REF!</v>
          </cell>
          <cell r="B1087" t="e">
            <v>#REF!</v>
          </cell>
          <cell r="C1087" t="e">
            <v>#REF!</v>
          </cell>
          <cell r="D1087" t="e">
            <v>#REF!</v>
          </cell>
        </row>
        <row r="1088">
          <cell r="A1088" t="e">
            <v>#REF!</v>
          </cell>
          <cell r="B1088" t="e">
            <v>#REF!</v>
          </cell>
          <cell r="C1088" t="e">
            <v>#REF!</v>
          </cell>
          <cell r="D1088" t="e">
            <v>#REF!</v>
          </cell>
        </row>
        <row r="1089">
          <cell r="A1089" t="e">
            <v>#REF!</v>
          </cell>
          <cell r="B1089" t="e">
            <v>#REF!</v>
          </cell>
          <cell r="C1089" t="e">
            <v>#REF!</v>
          </cell>
          <cell r="D1089" t="e">
            <v>#REF!</v>
          </cell>
        </row>
        <row r="1090">
          <cell r="A1090" t="e">
            <v>#REF!</v>
          </cell>
          <cell r="B1090" t="e">
            <v>#REF!</v>
          </cell>
          <cell r="C1090" t="e">
            <v>#REF!</v>
          </cell>
          <cell r="D1090" t="e">
            <v>#REF!</v>
          </cell>
        </row>
        <row r="1091">
          <cell r="A1091" t="e">
            <v>#REF!</v>
          </cell>
          <cell r="B1091" t="e">
            <v>#REF!</v>
          </cell>
          <cell r="C1091" t="e">
            <v>#REF!</v>
          </cell>
          <cell r="D1091" t="e">
            <v>#REF!</v>
          </cell>
        </row>
        <row r="1093">
          <cell r="A1093" t="e">
            <v>#REF!</v>
          </cell>
          <cell r="B1093" t="e">
            <v>#REF!</v>
          </cell>
        </row>
        <row r="1094">
          <cell r="A1094" t="e">
            <v>#REF!</v>
          </cell>
          <cell r="B1094" t="e">
            <v>#REF!</v>
          </cell>
        </row>
        <row r="1095">
          <cell r="A1095" t="e">
            <v>#REF!</v>
          </cell>
          <cell r="B1095" t="e">
            <v>#REF!</v>
          </cell>
          <cell r="C1095" t="e">
            <v>#REF!</v>
          </cell>
          <cell r="D1095" t="e">
            <v>#REF!</v>
          </cell>
        </row>
        <row r="1096">
          <cell r="A1096" t="e">
            <v>#REF!</v>
          </cell>
          <cell r="B1096" t="e">
            <v>#REF!</v>
          </cell>
          <cell r="C1096" t="e">
            <v>#REF!</v>
          </cell>
          <cell r="D1096" t="e">
            <v>#REF!</v>
          </cell>
        </row>
        <row r="1098">
          <cell r="A1098" t="e">
            <v>#REF!</v>
          </cell>
          <cell r="B1098" t="e">
            <v>#REF!</v>
          </cell>
        </row>
        <row r="1099">
          <cell r="A1099" t="e">
            <v>#REF!</v>
          </cell>
          <cell r="B1099" t="e">
            <v>#REF!</v>
          </cell>
          <cell r="C1099" t="e">
            <v>#REF!</v>
          </cell>
          <cell r="D1099" t="e">
            <v>#REF!</v>
          </cell>
        </row>
        <row r="1100">
          <cell r="A1100" t="e">
            <v>#REF!</v>
          </cell>
          <cell r="B1100" t="e">
            <v>#REF!</v>
          </cell>
          <cell r="C1100" t="e">
            <v>#REF!</v>
          </cell>
          <cell r="D1100" t="e">
            <v>#REF!</v>
          </cell>
        </row>
        <row r="1101">
          <cell r="A1101" t="e">
            <v>#REF!</v>
          </cell>
          <cell r="B1101" t="e">
            <v>#REF!</v>
          </cell>
          <cell r="C1101" t="e">
            <v>#REF!</v>
          </cell>
          <cell r="D1101" t="e">
            <v>#REF!</v>
          </cell>
        </row>
        <row r="1102">
          <cell r="A1102" t="e">
            <v>#REF!</v>
          </cell>
          <cell r="B1102" t="e">
            <v>#REF!</v>
          </cell>
          <cell r="C1102" t="e">
            <v>#REF!</v>
          </cell>
          <cell r="D1102" t="e">
            <v>#REF!</v>
          </cell>
        </row>
        <row r="1103">
          <cell r="A1103" t="e">
            <v>#REF!</v>
          </cell>
          <cell r="B1103" t="e">
            <v>#REF!</v>
          </cell>
          <cell r="C1103" t="e">
            <v>#REF!</v>
          </cell>
          <cell r="D1103" t="e">
            <v>#REF!</v>
          </cell>
        </row>
        <row r="1104">
          <cell r="A1104" t="e">
            <v>#REF!</v>
          </cell>
          <cell r="B1104" t="e">
            <v>#REF!</v>
          </cell>
          <cell r="C1104" t="e">
            <v>#REF!</v>
          </cell>
          <cell r="D1104" t="e">
            <v>#REF!</v>
          </cell>
        </row>
        <row r="1105">
          <cell r="A1105" t="e">
            <v>#REF!</v>
          </cell>
          <cell r="B1105" t="e">
            <v>#REF!</v>
          </cell>
          <cell r="C1105" t="e">
            <v>#REF!</v>
          </cell>
          <cell r="D1105" t="e">
            <v>#REF!</v>
          </cell>
        </row>
        <row r="1106">
          <cell r="A1106" t="e">
            <v>#REF!</v>
          </cell>
          <cell r="B1106" t="e">
            <v>#REF!</v>
          </cell>
          <cell r="C1106" t="e">
            <v>#REF!</v>
          </cell>
          <cell r="D1106" t="e">
            <v>#REF!</v>
          </cell>
        </row>
        <row r="1107">
          <cell r="A1107" t="e">
            <v>#REF!</v>
          </cell>
          <cell r="B1107" t="e">
            <v>#REF!</v>
          </cell>
          <cell r="C1107" t="e">
            <v>#REF!</v>
          </cell>
          <cell r="D1107" t="e">
            <v>#REF!</v>
          </cell>
        </row>
        <row r="1108">
          <cell r="A1108" t="e">
            <v>#REF!</v>
          </cell>
          <cell r="B1108" t="e">
            <v>#REF!</v>
          </cell>
          <cell r="C1108" t="e">
            <v>#REF!</v>
          </cell>
          <cell r="D1108" t="e">
            <v>#REF!</v>
          </cell>
        </row>
        <row r="1109">
          <cell r="A1109" t="e">
            <v>#REF!</v>
          </cell>
          <cell r="B1109" t="e">
            <v>#REF!</v>
          </cell>
          <cell r="C1109" t="e">
            <v>#REF!</v>
          </cell>
          <cell r="D1109" t="e">
            <v>#REF!</v>
          </cell>
        </row>
        <row r="1111">
          <cell r="A1111" t="e">
            <v>#REF!</v>
          </cell>
          <cell r="B1111" t="e">
            <v>#REF!</v>
          </cell>
        </row>
        <row r="1112">
          <cell r="A1112" t="e">
            <v>#REF!</v>
          </cell>
          <cell r="B1112" t="e">
            <v>#REF!</v>
          </cell>
          <cell r="C1112" t="e">
            <v>#REF!</v>
          </cell>
          <cell r="D1112" t="e">
            <v>#REF!</v>
          </cell>
        </row>
        <row r="1113">
          <cell r="A1113" t="e">
            <v>#REF!</v>
          </cell>
          <cell r="B1113" t="e">
            <v>#REF!</v>
          </cell>
          <cell r="C1113" t="e">
            <v>#REF!</v>
          </cell>
          <cell r="D1113" t="e">
            <v>#REF!</v>
          </cell>
        </row>
        <row r="1114">
          <cell r="A1114" t="e">
            <v>#REF!</v>
          </cell>
          <cell r="B1114" t="e">
            <v>#REF!</v>
          </cell>
          <cell r="C1114" t="e">
            <v>#REF!</v>
          </cell>
          <cell r="D1114" t="e">
            <v>#REF!</v>
          </cell>
        </row>
        <row r="1115">
          <cell r="A1115" t="e">
            <v>#REF!</v>
          </cell>
          <cell r="B1115" t="e">
            <v>#REF!</v>
          </cell>
          <cell r="C1115" t="e">
            <v>#REF!</v>
          </cell>
          <cell r="D1115" t="e">
            <v>#REF!</v>
          </cell>
        </row>
        <row r="1116">
          <cell r="A1116" t="e">
            <v>#REF!</v>
          </cell>
          <cell r="B1116" t="e">
            <v>#REF!</v>
          </cell>
          <cell r="C1116" t="e">
            <v>#REF!</v>
          </cell>
          <cell r="D1116" t="e">
            <v>#REF!</v>
          </cell>
        </row>
        <row r="1117">
          <cell r="A1117" t="e">
            <v>#REF!</v>
          </cell>
          <cell r="B1117" t="e">
            <v>#REF!</v>
          </cell>
          <cell r="C1117" t="e">
            <v>#REF!</v>
          </cell>
          <cell r="D1117" t="e">
            <v>#REF!</v>
          </cell>
        </row>
        <row r="1118">
          <cell r="A1118" t="e">
            <v>#REF!</v>
          </cell>
          <cell r="B1118" t="e">
            <v>#REF!</v>
          </cell>
          <cell r="C1118" t="e">
            <v>#REF!</v>
          </cell>
          <cell r="D1118" t="e">
            <v>#REF!</v>
          </cell>
        </row>
        <row r="1119">
          <cell r="A1119" t="e">
            <v>#REF!</v>
          </cell>
          <cell r="B1119" t="e">
            <v>#REF!</v>
          </cell>
          <cell r="C1119" t="e">
            <v>#REF!</v>
          </cell>
          <cell r="D1119" t="e">
            <v>#REF!</v>
          </cell>
        </row>
        <row r="1120">
          <cell r="A1120" t="e">
            <v>#REF!</v>
          </cell>
          <cell r="B1120" t="e">
            <v>#REF!</v>
          </cell>
          <cell r="C1120" t="e">
            <v>#REF!</v>
          </cell>
          <cell r="D1120" t="e">
            <v>#REF!</v>
          </cell>
        </row>
        <row r="1122">
          <cell r="A1122" t="e">
            <v>#REF!</v>
          </cell>
          <cell r="B1122" t="e">
            <v>#REF!</v>
          </cell>
        </row>
        <row r="1123">
          <cell r="A1123" t="e">
            <v>#REF!</v>
          </cell>
          <cell r="B1123" t="e">
            <v>#REF!</v>
          </cell>
          <cell r="C1123" t="e">
            <v>#REF!</v>
          </cell>
          <cell r="D1123" t="e">
            <v>#REF!</v>
          </cell>
        </row>
        <row r="1125">
          <cell r="A1125" t="e">
            <v>#REF!</v>
          </cell>
          <cell r="B1125" t="e">
            <v>#REF!</v>
          </cell>
        </row>
        <row r="1126">
          <cell r="A1126" t="e">
            <v>#REF!</v>
          </cell>
          <cell r="B1126" t="e">
            <v>#REF!</v>
          </cell>
          <cell r="C1126" t="e">
            <v>#REF!</v>
          </cell>
          <cell r="D1126" t="e">
            <v>#REF!</v>
          </cell>
        </row>
        <row r="1128">
          <cell r="A1128" t="e">
            <v>#REF!</v>
          </cell>
          <cell r="B1128" t="e">
            <v>#REF!</v>
          </cell>
        </row>
        <row r="1129">
          <cell r="A1129" t="e">
            <v>#REF!</v>
          </cell>
          <cell r="B1129" t="e">
            <v>#REF!</v>
          </cell>
        </row>
        <row r="1130">
          <cell r="A1130" t="e">
            <v>#REF!</v>
          </cell>
          <cell r="B1130" t="e">
            <v>#REF!</v>
          </cell>
          <cell r="C1130" t="e">
            <v>#REF!</v>
          </cell>
          <cell r="D1130" t="e">
            <v>#REF!</v>
          </cell>
        </row>
        <row r="1131">
          <cell r="A1131" t="e">
            <v>#REF!</v>
          </cell>
          <cell r="B1131" t="e">
            <v>#REF!</v>
          </cell>
          <cell r="C1131" t="e">
            <v>#REF!</v>
          </cell>
          <cell r="D1131" t="e">
            <v>#REF!</v>
          </cell>
        </row>
        <row r="1132">
          <cell r="A1132" t="e">
            <v>#REF!</v>
          </cell>
          <cell r="B1132" t="e">
            <v>#REF!</v>
          </cell>
          <cell r="C1132" t="e">
            <v>#REF!</v>
          </cell>
          <cell r="D1132" t="e">
            <v>#REF!</v>
          </cell>
        </row>
        <row r="1133">
          <cell r="A1133" t="e">
            <v>#REF!</v>
          </cell>
          <cell r="B1133" t="e">
            <v>#REF!</v>
          </cell>
          <cell r="C1133" t="e">
            <v>#REF!</v>
          </cell>
          <cell r="D1133" t="e">
            <v>#REF!</v>
          </cell>
        </row>
        <row r="1134">
          <cell r="A1134" t="e">
            <v>#REF!</v>
          </cell>
          <cell r="B1134" t="e">
            <v>#REF!</v>
          </cell>
          <cell r="C1134" t="e">
            <v>#REF!</v>
          </cell>
          <cell r="D1134" t="e">
            <v>#REF!</v>
          </cell>
        </row>
        <row r="1135">
          <cell r="A1135" t="e">
            <v>#REF!</v>
          </cell>
          <cell r="B1135" t="e">
            <v>#REF!</v>
          </cell>
          <cell r="C1135" t="e">
            <v>#REF!</v>
          </cell>
          <cell r="D1135" t="e">
            <v>#REF!</v>
          </cell>
        </row>
        <row r="1136">
          <cell r="A1136" t="e">
            <v>#REF!</v>
          </cell>
          <cell r="B1136" t="e">
            <v>#REF!</v>
          </cell>
          <cell r="C1136" t="e">
            <v>#REF!</v>
          </cell>
          <cell r="D1136" t="e">
            <v>#REF!</v>
          </cell>
        </row>
        <row r="1137">
          <cell r="A1137" t="e">
            <v>#REF!</v>
          </cell>
          <cell r="B1137" t="e">
            <v>#REF!</v>
          </cell>
          <cell r="C1137" t="e">
            <v>#REF!</v>
          </cell>
          <cell r="D1137" t="e">
            <v>#REF!</v>
          </cell>
        </row>
        <row r="1138">
          <cell r="A1138" t="e">
            <v>#REF!</v>
          </cell>
          <cell r="B1138" t="e">
            <v>#REF!</v>
          </cell>
          <cell r="C1138" t="e">
            <v>#REF!</v>
          </cell>
          <cell r="D1138" t="e">
            <v>#REF!</v>
          </cell>
        </row>
        <row r="1139">
          <cell r="A1139" t="e">
            <v>#REF!</v>
          </cell>
          <cell r="B1139" t="e">
            <v>#REF!</v>
          </cell>
          <cell r="C1139" t="e">
            <v>#REF!</v>
          </cell>
          <cell r="D1139" t="e">
            <v>#REF!</v>
          </cell>
        </row>
        <row r="1140">
          <cell r="A1140" t="e">
            <v>#REF!</v>
          </cell>
          <cell r="B1140" t="e">
            <v>#REF!</v>
          </cell>
          <cell r="C1140" t="e">
            <v>#REF!</v>
          </cell>
          <cell r="D1140" t="e">
            <v>#REF!</v>
          </cell>
        </row>
        <row r="1141">
          <cell r="A1141" t="e">
            <v>#REF!</v>
          </cell>
          <cell r="B1141" t="e">
            <v>#REF!</v>
          </cell>
          <cell r="C1141" t="e">
            <v>#REF!</v>
          </cell>
          <cell r="D1141" t="e">
            <v>#REF!</v>
          </cell>
        </row>
        <row r="1142">
          <cell r="A1142" t="e">
            <v>#REF!</v>
          </cell>
          <cell r="B1142" t="e">
            <v>#REF!</v>
          </cell>
          <cell r="C1142" t="e">
            <v>#REF!</v>
          </cell>
          <cell r="D1142" t="e">
            <v>#REF!</v>
          </cell>
        </row>
        <row r="1143">
          <cell r="A1143" t="e">
            <v>#REF!</v>
          </cell>
          <cell r="B1143" t="e">
            <v>#REF!</v>
          </cell>
          <cell r="C1143" t="e">
            <v>#REF!</v>
          </cell>
          <cell r="D1143" t="e">
            <v>#REF!</v>
          </cell>
        </row>
        <row r="1144">
          <cell r="A1144" t="e">
            <v>#REF!</v>
          </cell>
          <cell r="B1144" t="e">
            <v>#REF!</v>
          </cell>
          <cell r="C1144" t="e">
            <v>#REF!</v>
          </cell>
          <cell r="D1144" t="e">
            <v>#REF!</v>
          </cell>
        </row>
        <row r="1145">
          <cell r="A1145" t="e">
            <v>#REF!</v>
          </cell>
          <cell r="B1145" t="e">
            <v>#REF!</v>
          </cell>
          <cell r="C1145" t="e">
            <v>#REF!</v>
          </cell>
          <cell r="D1145" t="e">
            <v>#REF!</v>
          </cell>
        </row>
        <row r="1146">
          <cell r="A1146" t="e">
            <v>#REF!</v>
          </cell>
          <cell r="B1146" t="e">
            <v>#REF!</v>
          </cell>
          <cell r="C1146" t="e">
            <v>#REF!</v>
          </cell>
          <cell r="D1146" t="e">
            <v>#REF!</v>
          </cell>
        </row>
        <row r="1148">
          <cell r="A1148" t="e">
            <v>#REF!</v>
          </cell>
          <cell r="B1148" t="e">
            <v>#REF!</v>
          </cell>
        </row>
        <row r="1149">
          <cell r="A1149" t="e">
            <v>#REF!</v>
          </cell>
          <cell r="B1149" t="e">
            <v>#REF!</v>
          </cell>
          <cell r="C1149" t="e">
            <v>#REF!</v>
          </cell>
          <cell r="D1149" t="e">
            <v>#REF!</v>
          </cell>
        </row>
        <row r="1150">
          <cell r="A1150" t="e">
            <v>#REF!</v>
          </cell>
          <cell r="B1150" t="e">
            <v>#REF!</v>
          </cell>
          <cell r="C1150" t="e">
            <v>#REF!</v>
          </cell>
          <cell r="D1150" t="e">
            <v>#REF!</v>
          </cell>
        </row>
        <row r="1151">
          <cell r="A1151" t="e">
            <v>#REF!</v>
          </cell>
          <cell r="B1151" t="e">
            <v>#REF!</v>
          </cell>
          <cell r="C1151" t="e">
            <v>#REF!</v>
          </cell>
          <cell r="D1151" t="e">
            <v>#REF!</v>
          </cell>
        </row>
        <row r="1152">
          <cell r="A1152" t="e">
            <v>#REF!</v>
          </cell>
          <cell r="B1152" t="e">
            <v>#REF!</v>
          </cell>
          <cell r="C1152" t="e">
            <v>#REF!</v>
          </cell>
          <cell r="D1152" t="e">
            <v>#REF!</v>
          </cell>
        </row>
        <row r="1153">
          <cell r="A1153" t="e">
            <v>#REF!</v>
          </cell>
          <cell r="B1153" t="e">
            <v>#REF!</v>
          </cell>
          <cell r="C1153" t="e">
            <v>#REF!</v>
          </cell>
          <cell r="D1153" t="e">
            <v>#REF!</v>
          </cell>
        </row>
        <row r="1154">
          <cell r="A1154" t="e">
            <v>#REF!</v>
          </cell>
          <cell r="B1154" t="e">
            <v>#REF!</v>
          </cell>
          <cell r="C1154" t="e">
            <v>#REF!</v>
          </cell>
          <cell r="D1154" t="e">
            <v>#REF!</v>
          </cell>
        </row>
        <row r="1155">
          <cell r="A1155" t="e">
            <v>#REF!</v>
          </cell>
          <cell r="B1155" t="e">
            <v>#REF!</v>
          </cell>
          <cell r="C1155" t="e">
            <v>#REF!</v>
          </cell>
          <cell r="D1155" t="e">
            <v>#REF!</v>
          </cell>
        </row>
        <row r="1156">
          <cell r="A1156" t="e">
            <v>#REF!</v>
          </cell>
          <cell r="B1156" t="e">
            <v>#REF!</v>
          </cell>
          <cell r="C1156" t="e">
            <v>#REF!</v>
          </cell>
          <cell r="D1156" t="e">
            <v>#REF!</v>
          </cell>
        </row>
        <row r="1157">
          <cell r="A1157" t="e">
            <v>#REF!</v>
          </cell>
          <cell r="B1157" t="e">
            <v>#REF!</v>
          </cell>
          <cell r="C1157" t="e">
            <v>#REF!</v>
          </cell>
          <cell r="D1157" t="e">
            <v>#REF!</v>
          </cell>
        </row>
        <row r="1158">
          <cell r="A1158" t="e">
            <v>#REF!</v>
          </cell>
          <cell r="B1158" t="e">
            <v>#REF!</v>
          </cell>
          <cell r="C1158" t="e">
            <v>#REF!</v>
          </cell>
          <cell r="D1158" t="e">
            <v>#REF!</v>
          </cell>
        </row>
        <row r="1159">
          <cell r="A1159" t="e">
            <v>#REF!</v>
          </cell>
          <cell r="B1159" t="e">
            <v>#REF!</v>
          </cell>
          <cell r="C1159" t="e">
            <v>#REF!</v>
          </cell>
          <cell r="D1159" t="e">
            <v>#REF!</v>
          </cell>
        </row>
        <row r="1160">
          <cell r="A1160" t="e">
            <v>#REF!</v>
          </cell>
          <cell r="B1160" t="e">
            <v>#REF!</v>
          </cell>
          <cell r="C1160" t="e">
            <v>#REF!</v>
          </cell>
          <cell r="D1160" t="e">
            <v>#REF!</v>
          </cell>
        </row>
        <row r="1161">
          <cell r="A1161" t="e">
            <v>#REF!</v>
          </cell>
          <cell r="B1161" t="e">
            <v>#REF!</v>
          </cell>
          <cell r="C1161" t="e">
            <v>#REF!</v>
          </cell>
          <cell r="D1161" t="e">
            <v>#REF!</v>
          </cell>
        </row>
        <row r="1162">
          <cell r="A1162" t="e">
            <v>#REF!</v>
          </cell>
          <cell r="B1162" t="e">
            <v>#REF!</v>
          </cell>
          <cell r="C1162" t="e">
            <v>#REF!</v>
          </cell>
          <cell r="D1162" t="e">
            <v>#REF!</v>
          </cell>
        </row>
        <row r="1164">
          <cell r="A1164" t="e">
            <v>#REF!</v>
          </cell>
          <cell r="B1164" t="e">
            <v>#REF!</v>
          </cell>
        </row>
        <row r="1165">
          <cell r="A1165" t="e">
            <v>#REF!</v>
          </cell>
          <cell r="B1165" t="e">
            <v>#REF!</v>
          </cell>
          <cell r="C1165" t="e">
            <v>#REF!</v>
          </cell>
          <cell r="D1165" t="e">
            <v>#REF!</v>
          </cell>
        </row>
        <row r="1166">
          <cell r="A1166" t="e">
            <v>#REF!</v>
          </cell>
          <cell r="B1166" t="e">
            <v>#REF!</v>
          </cell>
          <cell r="C1166" t="e">
            <v>#REF!</v>
          </cell>
          <cell r="D1166" t="e">
            <v>#REF!</v>
          </cell>
        </row>
        <row r="1167">
          <cell r="A1167" t="e">
            <v>#REF!</v>
          </cell>
          <cell r="B1167" t="e">
            <v>#REF!</v>
          </cell>
          <cell r="C1167" t="e">
            <v>#REF!</v>
          </cell>
          <cell r="D1167" t="e">
            <v>#REF!</v>
          </cell>
        </row>
        <row r="1168">
          <cell r="A1168" t="e">
            <v>#REF!</v>
          </cell>
          <cell r="B1168" t="e">
            <v>#REF!</v>
          </cell>
          <cell r="C1168" t="e">
            <v>#REF!</v>
          </cell>
          <cell r="D1168" t="e">
            <v>#REF!</v>
          </cell>
        </row>
        <row r="1169">
          <cell r="A1169" t="e">
            <v>#REF!</v>
          </cell>
          <cell r="B1169" t="e">
            <v>#REF!</v>
          </cell>
          <cell r="C1169" t="e">
            <v>#REF!</v>
          </cell>
          <cell r="D1169" t="e">
            <v>#REF!</v>
          </cell>
        </row>
        <row r="1170">
          <cell r="A1170" t="e">
            <v>#REF!</v>
          </cell>
          <cell r="B1170" t="e">
            <v>#REF!</v>
          </cell>
          <cell r="C1170" t="e">
            <v>#REF!</v>
          </cell>
          <cell r="D1170" t="e">
            <v>#REF!</v>
          </cell>
        </row>
        <row r="1172">
          <cell r="A1172" t="e">
            <v>#REF!</v>
          </cell>
          <cell r="B1172" t="e">
            <v>#REF!</v>
          </cell>
        </row>
        <row r="1173">
          <cell r="A1173" t="e">
            <v>#REF!</v>
          </cell>
          <cell r="B1173" t="e">
            <v>#REF!</v>
          </cell>
          <cell r="C1173" t="e">
            <v>#REF!</v>
          </cell>
          <cell r="D1173" t="e">
            <v>#REF!</v>
          </cell>
        </row>
        <row r="1174">
          <cell r="A1174" t="e">
            <v>#REF!</v>
          </cell>
          <cell r="B1174" t="e">
            <v>#REF!</v>
          </cell>
          <cell r="C1174" t="e">
            <v>#REF!</v>
          </cell>
          <cell r="D1174" t="e">
            <v>#REF!</v>
          </cell>
        </row>
        <row r="1175">
          <cell r="A1175" t="e">
            <v>#REF!</v>
          </cell>
          <cell r="B1175" t="e">
            <v>#REF!</v>
          </cell>
          <cell r="C1175" t="e">
            <v>#REF!</v>
          </cell>
          <cell r="D1175" t="e">
            <v>#REF!</v>
          </cell>
        </row>
        <row r="1176">
          <cell r="A1176" t="e">
            <v>#REF!</v>
          </cell>
          <cell r="B1176" t="e">
            <v>#REF!</v>
          </cell>
          <cell r="C1176" t="e">
            <v>#REF!</v>
          </cell>
          <cell r="D1176" t="e">
            <v>#REF!</v>
          </cell>
        </row>
        <row r="1177">
          <cell r="A1177" t="e">
            <v>#REF!</v>
          </cell>
          <cell r="B1177" t="e">
            <v>#REF!</v>
          </cell>
          <cell r="C1177" t="e">
            <v>#REF!</v>
          </cell>
          <cell r="D1177" t="e">
            <v>#REF!</v>
          </cell>
        </row>
        <row r="1178">
          <cell r="A1178" t="e">
            <v>#REF!</v>
          </cell>
          <cell r="B1178" t="e">
            <v>#REF!</v>
          </cell>
          <cell r="C1178" t="e">
            <v>#REF!</v>
          </cell>
          <cell r="D1178" t="e">
            <v>#REF!</v>
          </cell>
        </row>
        <row r="1179">
          <cell r="A1179" t="e">
            <v>#REF!</v>
          </cell>
          <cell r="B1179" t="e">
            <v>#REF!</v>
          </cell>
          <cell r="C1179" t="e">
            <v>#REF!</v>
          </cell>
          <cell r="D1179" t="e">
            <v>#REF!</v>
          </cell>
        </row>
        <row r="1180">
          <cell r="A1180" t="e">
            <v>#REF!</v>
          </cell>
          <cell r="B1180" t="e">
            <v>#REF!</v>
          </cell>
          <cell r="C1180" t="e">
            <v>#REF!</v>
          </cell>
          <cell r="D1180" t="e">
            <v>#REF!</v>
          </cell>
        </row>
        <row r="1181">
          <cell r="A1181" t="e">
            <v>#REF!</v>
          </cell>
          <cell r="B1181" t="e">
            <v>#REF!</v>
          </cell>
          <cell r="C1181" t="e">
            <v>#REF!</v>
          </cell>
          <cell r="D1181" t="e">
            <v>#REF!</v>
          </cell>
        </row>
        <row r="1182">
          <cell r="A1182" t="e">
            <v>#REF!</v>
          </cell>
          <cell r="B1182" t="e">
            <v>#REF!</v>
          </cell>
          <cell r="C1182" t="e">
            <v>#REF!</v>
          </cell>
          <cell r="D1182" t="e">
            <v>#REF!</v>
          </cell>
        </row>
        <row r="1184">
          <cell r="A1184" t="e">
            <v>#REF!</v>
          </cell>
          <cell r="B1184" t="e">
            <v>#REF!</v>
          </cell>
        </row>
        <row r="1185">
          <cell r="A1185" t="e">
            <v>#REF!</v>
          </cell>
          <cell r="B1185" t="e">
            <v>#REF!</v>
          </cell>
          <cell r="C1185" t="e">
            <v>#REF!</v>
          </cell>
          <cell r="D1185" t="e">
            <v>#REF!</v>
          </cell>
        </row>
        <row r="1186">
          <cell r="A1186" t="e">
            <v>#REF!</v>
          </cell>
          <cell r="B1186" t="e">
            <v>#REF!</v>
          </cell>
          <cell r="C1186" t="e">
            <v>#REF!</v>
          </cell>
          <cell r="D1186" t="e">
            <v>#REF!</v>
          </cell>
        </row>
        <row r="1187">
          <cell r="A1187" t="e">
            <v>#REF!</v>
          </cell>
          <cell r="B1187" t="e">
            <v>#REF!</v>
          </cell>
          <cell r="C1187" t="e">
            <v>#REF!</v>
          </cell>
          <cell r="D1187" t="e">
            <v>#REF!</v>
          </cell>
        </row>
        <row r="1188">
          <cell r="A1188" t="e">
            <v>#REF!</v>
          </cell>
          <cell r="B1188" t="e">
            <v>#REF!</v>
          </cell>
          <cell r="C1188" t="e">
            <v>#REF!</v>
          </cell>
          <cell r="D1188" t="e">
            <v>#REF!</v>
          </cell>
        </row>
        <row r="1190">
          <cell r="A1190" t="e">
            <v>#REF!</v>
          </cell>
          <cell r="B1190" t="e">
            <v>#REF!</v>
          </cell>
        </row>
        <row r="1191">
          <cell r="A1191" t="e">
            <v>#REF!</v>
          </cell>
          <cell r="B1191" t="e">
            <v>#REF!</v>
          </cell>
          <cell r="C1191" t="e">
            <v>#REF!</v>
          </cell>
          <cell r="D1191" t="e">
            <v>#REF!</v>
          </cell>
        </row>
        <row r="1192">
          <cell r="A1192" t="e">
            <v>#REF!</v>
          </cell>
          <cell r="B1192" t="e">
            <v>#REF!</v>
          </cell>
          <cell r="C1192" t="e">
            <v>#REF!</v>
          </cell>
          <cell r="D1192" t="e">
            <v>#REF!</v>
          </cell>
        </row>
        <row r="1193">
          <cell r="A1193" t="e">
            <v>#REF!</v>
          </cell>
          <cell r="B1193" t="e">
            <v>#REF!</v>
          </cell>
          <cell r="C1193" t="e">
            <v>#REF!</v>
          </cell>
          <cell r="D1193" t="e">
            <v>#REF!</v>
          </cell>
        </row>
        <row r="1194">
          <cell r="A1194" t="e">
            <v>#REF!</v>
          </cell>
          <cell r="B1194" t="e">
            <v>#REF!</v>
          </cell>
          <cell r="C1194" t="e">
            <v>#REF!</v>
          </cell>
          <cell r="D1194" t="e">
            <v>#REF!</v>
          </cell>
        </row>
        <row r="1195">
          <cell r="A1195" t="e">
            <v>#REF!</v>
          </cell>
          <cell r="B1195" t="e">
            <v>#REF!</v>
          </cell>
          <cell r="C1195" t="e">
            <v>#REF!</v>
          </cell>
          <cell r="D1195" t="e">
            <v>#REF!</v>
          </cell>
        </row>
        <row r="1196">
          <cell r="A1196" t="e">
            <v>#REF!</v>
          </cell>
          <cell r="B1196" t="e">
            <v>#REF!</v>
          </cell>
          <cell r="C1196" t="e">
            <v>#REF!</v>
          </cell>
          <cell r="D1196" t="e">
            <v>#REF!</v>
          </cell>
        </row>
        <row r="1197">
          <cell r="A1197" t="e">
            <v>#REF!</v>
          </cell>
          <cell r="B1197" t="e">
            <v>#REF!</v>
          </cell>
          <cell r="C1197" t="e">
            <v>#REF!</v>
          </cell>
          <cell r="D1197" t="e">
            <v>#REF!</v>
          </cell>
        </row>
        <row r="1199">
          <cell r="A1199" t="e">
            <v>#REF!</v>
          </cell>
          <cell r="B1199" t="e">
            <v>#REF!</v>
          </cell>
        </row>
        <row r="1200">
          <cell r="A1200" t="e">
            <v>#REF!</v>
          </cell>
          <cell r="B1200" t="e">
            <v>#REF!</v>
          </cell>
          <cell r="C1200" t="e">
            <v>#REF!</v>
          </cell>
          <cell r="D1200" t="e">
            <v>#REF!</v>
          </cell>
        </row>
        <row r="1202">
          <cell r="A1202" t="e">
            <v>#REF!</v>
          </cell>
          <cell r="B1202" t="e">
            <v>#REF!</v>
          </cell>
        </row>
        <row r="1203">
          <cell r="A1203" t="e">
            <v>#REF!</v>
          </cell>
          <cell r="B1203" t="e">
            <v>#REF!</v>
          </cell>
          <cell r="C1203" t="e">
            <v>#REF!</v>
          </cell>
          <cell r="D1203" t="e">
            <v>#REF!</v>
          </cell>
        </row>
        <row r="1204">
          <cell r="A1204" t="e">
            <v>#REF!</v>
          </cell>
          <cell r="B1204" t="e">
            <v>#REF!</v>
          </cell>
          <cell r="C1204" t="e">
            <v>#REF!</v>
          </cell>
          <cell r="D1204" t="e">
            <v>#REF!</v>
          </cell>
        </row>
        <row r="1205">
          <cell r="A1205" t="e">
            <v>#REF!</v>
          </cell>
          <cell r="B1205" t="e">
            <v>#REF!</v>
          </cell>
          <cell r="C1205" t="e">
            <v>#REF!</v>
          </cell>
          <cell r="D1205" t="e">
            <v>#REF!</v>
          </cell>
        </row>
        <row r="1207">
          <cell r="A1207" t="e">
            <v>#REF!</v>
          </cell>
          <cell r="B1207" t="e">
            <v>#REF!</v>
          </cell>
        </row>
        <row r="1208">
          <cell r="A1208" t="e">
            <v>#REF!</v>
          </cell>
          <cell r="B1208" t="e">
            <v>#REF!</v>
          </cell>
          <cell r="C1208" t="e">
            <v>#REF!</v>
          </cell>
          <cell r="D1208" t="e">
            <v>#REF!</v>
          </cell>
        </row>
        <row r="1209">
          <cell r="A1209" t="e">
            <v>#REF!</v>
          </cell>
          <cell r="B1209" t="e">
            <v>#REF!</v>
          </cell>
          <cell r="C1209" t="e">
            <v>#REF!</v>
          </cell>
          <cell r="D1209" t="e">
            <v>#REF!</v>
          </cell>
        </row>
        <row r="1210">
          <cell r="A1210" t="e">
            <v>#REF!</v>
          </cell>
          <cell r="B1210" t="e">
            <v>#REF!</v>
          </cell>
          <cell r="C1210" t="e">
            <v>#REF!</v>
          </cell>
          <cell r="D1210" t="e">
            <v>#REF!</v>
          </cell>
        </row>
        <row r="1211">
          <cell r="A1211" t="e">
            <v>#REF!</v>
          </cell>
          <cell r="B1211" t="e">
            <v>#REF!</v>
          </cell>
          <cell r="C1211" t="e">
            <v>#REF!</v>
          </cell>
          <cell r="D1211" t="e">
            <v>#REF!</v>
          </cell>
        </row>
        <row r="1212">
          <cell r="A1212" t="e">
            <v>#REF!</v>
          </cell>
          <cell r="B1212" t="e">
            <v>#REF!</v>
          </cell>
          <cell r="C1212" t="e">
            <v>#REF!</v>
          </cell>
          <cell r="D1212" t="e">
            <v>#REF!</v>
          </cell>
        </row>
        <row r="1213">
          <cell r="A1213" t="e">
            <v>#REF!</v>
          </cell>
          <cell r="B1213" t="e">
            <v>#REF!</v>
          </cell>
          <cell r="C1213" t="e">
            <v>#REF!</v>
          </cell>
          <cell r="D1213" t="e">
            <v>#REF!</v>
          </cell>
        </row>
        <row r="1215">
          <cell r="A1215" t="e">
            <v>#REF!</v>
          </cell>
          <cell r="B1215" t="e">
            <v>#REF!</v>
          </cell>
        </row>
        <row r="1216">
          <cell r="A1216" t="e">
            <v>#REF!</v>
          </cell>
          <cell r="B1216" t="e">
            <v>#REF!</v>
          </cell>
          <cell r="C1216" t="e">
            <v>#REF!</v>
          </cell>
          <cell r="D1216" t="e">
            <v>#REF!</v>
          </cell>
        </row>
        <row r="1217">
          <cell r="A1217" t="e">
            <v>#REF!</v>
          </cell>
          <cell r="B1217" t="e">
            <v>#REF!</v>
          </cell>
          <cell r="C1217" t="e">
            <v>#REF!</v>
          </cell>
          <cell r="D1217" t="e">
            <v>#REF!</v>
          </cell>
        </row>
        <row r="1218">
          <cell r="A1218" t="e">
            <v>#REF!</v>
          </cell>
          <cell r="B1218" t="e">
            <v>#REF!</v>
          </cell>
          <cell r="C1218" t="e">
            <v>#REF!</v>
          </cell>
          <cell r="D1218" t="e">
            <v>#REF!</v>
          </cell>
        </row>
        <row r="1220">
          <cell r="A1220" t="e">
            <v>#REF!</v>
          </cell>
          <cell r="B1220" t="e">
            <v>#REF!</v>
          </cell>
        </row>
        <row r="1221">
          <cell r="A1221" t="e">
            <v>#REF!</v>
          </cell>
          <cell r="B1221" t="e">
            <v>#REF!</v>
          </cell>
          <cell r="C1221" t="e">
            <v>#REF!</v>
          </cell>
          <cell r="D1221" t="e">
            <v>#REF!</v>
          </cell>
        </row>
        <row r="1222">
          <cell r="A1222" t="e">
            <v>#REF!</v>
          </cell>
          <cell r="B1222" t="e">
            <v>#REF!</v>
          </cell>
          <cell r="C1222" t="e">
            <v>#REF!</v>
          </cell>
          <cell r="D1222" t="e">
            <v>#REF!</v>
          </cell>
        </row>
        <row r="1224">
          <cell r="A1224" t="e">
            <v>#REF!</v>
          </cell>
          <cell r="B1224" t="e">
            <v>#REF!</v>
          </cell>
        </row>
        <row r="1225">
          <cell r="A1225" t="e">
            <v>#REF!</v>
          </cell>
          <cell r="B1225" t="e">
            <v>#REF!</v>
          </cell>
          <cell r="C1225" t="e">
            <v>#REF!</v>
          </cell>
          <cell r="D1225" t="e">
            <v>#REF!</v>
          </cell>
        </row>
        <row r="1226">
          <cell r="A1226" t="e">
            <v>#REF!</v>
          </cell>
          <cell r="B1226" t="e">
            <v>#REF!</v>
          </cell>
          <cell r="C1226" t="e">
            <v>#REF!</v>
          </cell>
          <cell r="D1226" t="e">
            <v>#REF!</v>
          </cell>
        </row>
        <row r="1227">
          <cell r="A1227" t="e">
            <v>#REF!</v>
          </cell>
          <cell r="B1227" t="e">
            <v>#REF!</v>
          </cell>
          <cell r="C1227" t="e">
            <v>#REF!</v>
          </cell>
          <cell r="D1227" t="e">
            <v>#REF!</v>
          </cell>
        </row>
        <row r="1228">
          <cell r="A1228" t="e">
            <v>#REF!</v>
          </cell>
          <cell r="B1228" t="e">
            <v>#REF!</v>
          </cell>
          <cell r="C1228" t="e">
            <v>#REF!</v>
          </cell>
          <cell r="D1228" t="e">
            <v>#REF!</v>
          </cell>
        </row>
        <row r="1229">
          <cell r="A1229" t="e">
            <v>#REF!</v>
          </cell>
          <cell r="B1229" t="e">
            <v>#REF!</v>
          </cell>
          <cell r="C1229" t="e">
            <v>#REF!</v>
          </cell>
          <cell r="D1229" t="e">
            <v>#REF!</v>
          </cell>
        </row>
        <row r="1230">
          <cell r="A1230" t="e">
            <v>#REF!</v>
          </cell>
          <cell r="B1230" t="e">
            <v>#REF!</v>
          </cell>
          <cell r="C1230" t="e">
            <v>#REF!</v>
          </cell>
          <cell r="D1230" t="e">
            <v>#REF!</v>
          </cell>
        </row>
        <row r="1232">
          <cell r="A1232" t="e">
            <v>#REF!</v>
          </cell>
          <cell r="B1232" t="e">
            <v>#REF!</v>
          </cell>
        </row>
        <row r="1233">
          <cell r="A1233" t="e">
            <v>#REF!</v>
          </cell>
          <cell r="B1233" t="e">
            <v>#REF!</v>
          </cell>
        </row>
        <row r="1234">
          <cell r="A1234" t="e">
            <v>#REF!</v>
          </cell>
          <cell r="B1234" t="e">
            <v>#REF!</v>
          </cell>
          <cell r="C1234" t="e">
            <v>#REF!</v>
          </cell>
          <cell r="D1234" t="e">
            <v>#REF!</v>
          </cell>
        </row>
        <row r="1235">
          <cell r="A1235" t="e">
            <v>#REF!</v>
          </cell>
          <cell r="B1235" t="e">
            <v>#REF!</v>
          </cell>
          <cell r="C1235" t="e">
            <v>#REF!</v>
          </cell>
          <cell r="D1235" t="e">
            <v>#REF!</v>
          </cell>
        </row>
        <row r="1236">
          <cell r="A1236" t="e">
            <v>#REF!</v>
          </cell>
          <cell r="B1236" t="e">
            <v>#REF!</v>
          </cell>
          <cell r="C1236" t="e">
            <v>#REF!</v>
          </cell>
          <cell r="D1236" t="e">
            <v>#REF!</v>
          </cell>
        </row>
        <row r="1237">
          <cell r="A1237" t="e">
            <v>#REF!</v>
          </cell>
          <cell r="B1237" t="e">
            <v>#REF!</v>
          </cell>
          <cell r="C1237" t="e">
            <v>#REF!</v>
          </cell>
          <cell r="D1237" t="e">
            <v>#REF!</v>
          </cell>
        </row>
        <row r="1238">
          <cell r="A1238" t="e">
            <v>#REF!</v>
          </cell>
          <cell r="B1238" t="e">
            <v>#REF!</v>
          </cell>
          <cell r="C1238" t="e">
            <v>#REF!</v>
          </cell>
          <cell r="D1238" t="e">
            <v>#REF!</v>
          </cell>
        </row>
        <row r="1239">
          <cell r="A1239" t="e">
            <v>#REF!</v>
          </cell>
          <cell r="B1239" t="e">
            <v>#REF!</v>
          </cell>
          <cell r="C1239" t="e">
            <v>#REF!</v>
          </cell>
          <cell r="D1239" t="e">
            <v>#REF!</v>
          </cell>
        </row>
        <row r="1240">
          <cell r="A1240" t="e">
            <v>#REF!</v>
          </cell>
          <cell r="B1240" t="e">
            <v>#REF!</v>
          </cell>
          <cell r="C1240" t="e">
            <v>#REF!</v>
          </cell>
          <cell r="D1240" t="e">
            <v>#REF!</v>
          </cell>
        </row>
        <row r="1241">
          <cell r="A1241" t="e">
            <v>#REF!</v>
          </cell>
          <cell r="B1241" t="e">
            <v>#REF!</v>
          </cell>
          <cell r="C1241" t="e">
            <v>#REF!</v>
          </cell>
          <cell r="D1241" t="e">
            <v>#REF!</v>
          </cell>
        </row>
        <row r="1242">
          <cell r="A1242" t="e">
            <v>#REF!</v>
          </cell>
          <cell r="B1242" t="e">
            <v>#REF!</v>
          </cell>
          <cell r="C1242" t="e">
            <v>#REF!</v>
          </cell>
          <cell r="D1242" t="e">
            <v>#REF!</v>
          </cell>
        </row>
        <row r="1243">
          <cell r="A1243" t="e">
            <v>#REF!</v>
          </cell>
          <cell r="B1243" t="e">
            <v>#REF!</v>
          </cell>
          <cell r="C1243" t="e">
            <v>#REF!</v>
          </cell>
          <cell r="D1243" t="e">
            <v>#REF!</v>
          </cell>
        </row>
        <row r="1244">
          <cell r="A1244" t="e">
            <v>#REF!</v>
          </cell>
          <cell r="B1244" t="e">
            <v>#REF!</v>
          </cell>
          <cell r="C1244" t="e">
            <v>#REF!</v>
          </cell>
          <cell r="D1244" t="e">
            <v>#REF!</v>
          </cell>
        </row>
        <row r="1245">
          <cell r="A1245" t="e">
            <v>#REF!</v>
          </cell>
          <cell r="B1245" t="e">
            <v>#REF!</v>
          </cell>
          <cell r="C1245" t="e">
            <v>#REF!</v>
          </cell>
          <cell r="D1245" t="e">
            <v>#REF!</v>
          </cell>
        </row>
        <row r="1246">
          <cell r="A1246" t="e">
            <v>#REF!</v>
          </cell>
          <cell r="B1246" t="e">
            <v>#REF!</v>
          </cell>
          <cell r="C1246" t="e">
            <v>#REF!</v>
          </cell>
          <cell r="D1246" t="e">
            <v>#REF!</v>
          </cell>
        </row>
        <row r="1247">
          <cell r="A1247" t="e">
            <v>#REF!</v>
          </cell>
          <cell r="B1247" t="e">
            <v>#REF!</v>
          </cell>
          <cell r="C1247" t="e">
            <v>#REF!</v>
          </cell>
          <cell r="D1247" t="e">
            <v>#REF!</v>
          </cell>
        </row>
        <row r="1249">
          <cell r="A1249" t="e">
            <v>#REF!</v>
          </cell>
          <cell r="B1249" t="e">
            <v>#REF!</v>
          </cell>
        </row>
        <row r="1250">
          <cell r="A1250" t="e">
            <v>#REF!</v>
          </cell>
          <cell r="B1250" t="e">
            <v>#REF!</v>
          </cell>
          <cell r="C1250" t="e">
            <v>#REF!</v>
          </cell>
          <cell r="D1250" t="e">
            <v>#REF!</v>
          </cell>
        </row>
        <row r="1251">
          <cell r="A1251" t="e">
            <v>#REF!</v>
          </cell>
          <cell r="B1251" t="e">
            <v>#REF!</v>
          </cell>
          <cell r="C1251" t="e">
            <v>#REF!</v>
          </cell>
          <cell r="D1251" t="e">
            <v>#REF!</v>
          </cell>
        </row>
        <row r="1252">
          <cell r="A1252" t="e">
            <v>#REF!</v>
          </cell>
          <cell r="B1252" t="e">
            <v>#REF!</v>
          </cell>
          <cell r="C1252" t="e">
            <v>#REF!</v>
          </cell>
          <cell r="D1252" t="e">
            <v>#REF!</v>
          </cell>
        </row>
        <row r="1253">
          <cell r="A1253" t="e">
            <v>#REF!</v>
          </cell>
          <cell r="B1253" t="e">
            <v>#REF!</v>
          </cell>
          <cell r="C1253" t="e">
            <v>#REF!</v>
          </cell>
          <cell r="D1253" t="e">
            <v>#REF!</v>
          </cell>
        </row>
        <row r="1254">
          <cell r="A1254" t="e">
            <v>#REF!</v>
          </cell>
          <cell r="B1254" t="e">
            <v>#REF!</v>
          </cell>
          <cell r="C1254" t="e">
            <v>#REF!</v>
          </cell>
          <cell r="D1254" t="e">
            <v>#REF!</v>
          </cell>
        </row>
        <row r="1255">
          <cell r="A1255" t="e">
            <v>#REF!</v>
          </cell>
          <cell r="B1255" t="e">
            <v>#REF!</v>
          </cell>
          <cell r="C1255" t="e">
            <v>#REF!</v>
          </cell>
          <cell r="D1255" t="e">
            <v>#REF!</v>
          </cell>
        </row>
        <row r="1256">
          <cell r="A1256" t="e">
            <v>#REF!</v>
          </cell>
          <cell r="B1256" t="e">
            <v>#REF!</v>
          </cell>
          <cell r="C1256" t="e">
            <v>#REF!</v>
          </cell>
          <cell r="D1256" t="e">
            <v>#REF!</v>
          </cell>
        </row>
        <row r="1257">
          <cell r="A1257" t="e">
            <v>#REF!</v>
          </cell>
          <cell r="B1257" t="e">
            <v>#REF!</v>
          </cell>
          <cell r="C1257" t="e">
            <v>#REF!</v>
          </cell>
          <cell r="D1257" t="e">
            <v>#REF!</v>
          </cell>
        </row>
        <row r="1258">
          <cell r="A1258" t="e">
            <v>#REF!</v>
          </cell>
          <cell r="B1258" t="e">
            <v>#REF!</v>
          </cell>
          <cell r="C1258" t="e">
            <v>#REF!</v>
          </cell>
          <cell r="D1258" t="e">
            <v>#REF!</v>
          </cell>
        </row>
        <row r="1259">
          <cell r="A1259" t="e">
            <v>#REF!</v>
          </cell>
          <cell r="B1259" t="e">
            <v>#REF!</v>
          </cell>
          <cell r="C1259" t="e">
            <v>#REF!</v>
          </cell>
          <cell r="D1259" t="e">
            <v>#REF!</v>
          </cell>
        </row>
        <row r="1260">
          <cell r="A1260" t="e">
            <v>#REF!</v>
          </cell>
          <cell r="B1260" t="e">
            <v>#REF!</v>
          </cell>
          <cell r="C1260" t="e">
            <v>#REF!</v>
          </cell>
          <cell r="D1260" t="e">
            <v>#REF!</v>
          </cell>
        </row>
        <row r="1261">
          <cell r="A1261" t="e">
            <v>#REF!</v>
          </cell>
          <cell r="B1261" t="e">
            <v>#REF!</v>
          </cell>
          <cell r="C1261" t="e">
            <v>#REF!</v>
          </cell>
          <cell r="D1261" t="e">
            <v>#REF!</v>
          </cell>
        </row>
        <row r="1263">
          <cell r="A1263" t="e">
            <v>#REF!</v>
          </cell>
          <cell r="B1263" t="e">
            <v>#REF!</v>
          </cell>
        </row>
        <row r="1264">
          <cell r="A1264" t="e">
            <v>#REF!</v>
          </cell>
          <cell r="B1264" t="e">
            <v>#REF!</v>
          </cell>
          <cell r="C1264" t="e">
            <v>#REF!</v>
          </cell>
          <cell r="D1264" t="e">
            <v>#REF!</v>
          </cell>
        </row>
        <row r="1265">
          <cell r="A1265" t="e">
            <v>#REF!</v>
          </cell>
          <cell r="B1265" t="e">
            <v>#REF!</v>
          </cell>
          <cell r="C1265" t="e">
            <v>#REF!</v>
          </cell>
          <cell r="D1265" t="e">
            <v>#REF!</v>
          </cell>
        </row>
        <row r="1266">
          <cell r="A1266" t="e">
            <v>#REF!</v>
          </cell>
          <cell r="B1266" t="e">
            <v>#REF!</v>
          </cell>
          <cell r="C1266" t="e">
            <v>#REF!</v>
          </cell>
          <cell r="D1266" t="e">
            <v>#REF!</v>
          </cell>
        </row>
        <row r="1267">
          <cell r="A1267" t="e">
            <v>#REF!</v>
          </cell>
          <cell r="B1267" t="e">
            <v>#REF!</v>
          </cell>
          <cell r="C1267" t="e">
            <v>#REF!</v>
          </cell>
          <cell r="D1267" t="e">
            <v>#REF!</v>
          </cell>
        </row>
        <row r="1268">
          <cell r="A1268" t="e">
            <v>#REF!</v>
          </cell>
          <cell r="B1268" t="e">
            <v>#REF!</v>
          </cell>
          <cell r="C1268" t="e">
            <v>#REF!</v>
          </cell>
          <cell r="D1268" t="e">
            <v>#REF!</v>
          </cell>
        </row>
        <row r="1269">
          <cell r="A1269" t="e">
            <v>#REF!</v>
          </cell>
          <cell r="B1269" t="e">
            <v>#REF!</v>
          </cell>
          <cell r="C1269" t="e">
            <v>#REF!</v>
          </cell>
          <cell r="D1269" t="e">
            <v>#REF!</v>
          </cell>
        </row>
        <row r="1270">
          <cell r="A1270" t="e">
            <v>#REF!</v>
          </cell>
          <cell r="B1270" t="e">
            <v>#REF!</v>
          </cell>
          <cell r="C1270" t="e">
            <v>#REF!</v>
          </cell>
          <cell r="D1270" t="e">
            <v>#REF!</v>
          </cell>
        </row>
        <row r="1271">
          <cell r="A1271" t="e">
            <v>#REF!</v>
          </cell>
          <cell r="B1271" t="e">
            <v>#REF!</v>
          </cell>
          <cell r="C1271" t="e">
            <v>#REF!</v>
          </cell>
          <cell r="D1271" t="e">
            <v>#REF!</v>
          </cell>
        </row>
        <row r="1272">
          <cell r="A1272" t="e">
            <v>#REF!</v>
          </cell>
          <cell r="B1272" t="e">
            <v>#REF!</v>
          </cell>
          <cell r="C1272" t="e">
            <v>#REF!</v>
          </cell>
          <cell r="D1272" t="e">
            <v>#REF!</v>
          </cell>
        </row>
        <row r="1273">
          <cell r="A1273" t="e">
            <v>#REF!</v>
          </cell>
          <cell r="B1273" t="e">
            <v>#REF!</v>
          </cell>
          <cell r="C1273" t="e">
            <v>#REF!</v>
          </cell>
          <cell r="D1273" t="e">
            <v>#REF!</v>
          </cell>
        </row>
        <row r="1274">
          <cell r="A1274" t="e">
            <v>#REF!</v>
          </cell>
          <cell r="B1274" t="e">
            <v>#REF!</v>
          </cell>
          <cell r="C1274" t="e">
            <v>#REF!</v>
          </cell>
          <cell r="D1274" t="e">
            <v>#REF!</v>
          </cell>
        </row>
        <row r="1275">
          <cell r="A1275" t="e">
            <v>#REF!</v>
          </cell>
          <cell r="B1275" t="e">
            <v>#REF!</v>
          </cell>
          <cell r="C1275" t="e">
            <v>#REF!</v>
          </cell>
          <cell r="D1275" t="e">
            <v>#REF!</v>
          </cell>
        </row>
        <row r="1276">
          <cell r="A1276" t="e">
            <v>#REF!</v>
          </cell>
          <cell r="B1276" t="e">
            <v>#REF!</v>
          </cell>
          <cell r="C1276" t="e">
            <v>#REF!</v>
          </cell>
          <cell r="D1276" t="e">
            <v>#REF!</v>
          </cell>
        </row>
        <row r="1277">
          <cell r="A1277" t="e">
            <v>#REF!</v>
          </cell>
          <cell r="B1277" t="e">
            <v>#REF!</v>
          </cell>
          <cell r="C1277" t="e">
            <v>#REF!</v>
          </cell>
          <cell r="D1277" t="e">
            <v>#REF!</v>
          </cell>
        </row>
        <row r="1278">
          <cell r="A1278" t="e">
            <v>#REF!</v>
          </cell>
          <cell r="B1278" t="e">
            <v>#REF!</v>
          </cell>
          <cell r="C1278" t="e">
            <v>#REF!</v>
          </cell>
          <cell r="D1278" t="e">
            <v>#REF!</v>
          </cell>
        </row>
        <row r="1279">
          <cell r="A1279" t="e">
            <v>#REF!</v>
          </cell>
          <cell r="B1279" t="e">
            <v>#REF!</v>
          </cell>
          <cell r="C1279" t="e">
            <v>#REF!</v>
          </cell>
          <cell r="D1279" t="e">
            <v>#REF!</v>
          </cell>
        </row>
        <row r="1280">
          <cell r="A1280" t="e">
            <v>#REF!</v>
          </cell>
          <cell r="B1280" t="e">
            <v>#REF!</v>
          </cell>
          <cell r="C1280" t="e">
            <v>#REF!</v>
          </cell>
          <cell r="D1280" t="e">
            <v>#REF!</v>
          </cell>
        </row>
        <row r="1281">
          <cell r="A1281" t="e">
            <v>#REF!</v>
          </cell>
          <cell r="B1281" t="e">
            <v>#REF!</v>
          </cell>
          <cell r="C1281" t="e">
            <v>#REF!</v>
          </cell>
          <cell r="D1281" t="e">
            <v>#REF!</v>
          </cell>
        </row>
        <row r="1282">
          <cell r="A1282" t="e">
            <v>#REF!</v>
          </cell>
          <cell r="B1282" t="e">
            <v>#REF!</v>
          </cell>
          <cell r="C1282" t="e">
            <v>#REF!</v>
          </cell>
          <cell r="D1282" t="e">
            <v>#REF!</v>
          </cell>
        </row>
        <row r="1283">
          <cell r="A1283" t="e">
            <v>#REF!</v>
          </cell>
          <cell r="B1283" t="e">
            <v>#REF!</v>
          </cell>
          <cell r="C1283" t="e">
            <v>#REF!</v>
          </cell>
          <cell r="D1283" t="e">
            <v>#REF!</v>
          </cell>
        </row>
        <row r="1284">
          <cell r="A1284" t="e">
            <v>#REF!</v>
          </cell>
          <cell r="B1284" t="e">
            <v>#REF!</v>
          </cell>
          <cell r="C1284" t="e">
            <v>#REF!</v>
          </cell>
          <cell r="D1284" t="e">
            <v>#REF!</v>
          </cell>
        </row>
        <row r="1286">
          <cell r="A1286" t="e">
            <v>#REF!</v>
          </cell>
          <cell r="B1286" t="e">
            <v>#REF!</v>
          </cell>
        </row>
        <row r="1287">
          <cell r="A1287" t="e">
            <v>#REF!</v>
          </cell>
          <cell r="B1287" t="e">
            <v>#REF!</v>
          </cell>
          <cell r="C1287" t="e">
            <v>#REF!</v>
          </cell>
          <cell r="D1287" t="e">
            <v>#REF!</v>
          </cell>
        </row>
        <row r="1288">
          <cell r="A1288" t="e">
            <v>#REF!</v>
          </cell>
          <cell r="B1288" t="e">
            <v>#REF!</v>
          </cell>
          <cell r="C1288" t="e">
            <v>#REF!</v>
          </cell>
          <cell r="D1288" t="e">
            <v>#REF!</v>
          </cell>
        </row>
        <row r="1290">
          <cell r="A1290" t="e">
            <v>#REF!</v>
          </cell>
          <cell r="B1290" t="e">
            <v>#REF!</v>
          </cell>
        </row>
        <row r="1291">
          <cell r="A1291" t="e">
            <v>#REF!</v>
          </cell>
          <cell r="B1291" t="e">
            <v>#REF!</v>
          </cell>
        </row>
        <row r="1292">
          <cell r="A1292" t="e">
            <v>#REF!</v>
          </cell>
          <cell r="B1292" t="e">
            <v>#REF!</v>
          </cell>
          <cell r="C1292" t="e">
            <v>#REF!</v>
          </cell>
          <cell r="D1292" t="e">
            <v>#REF!</v>
          </cell>
        </row>
        <row r="1293">
          <cell r="A1293" t="e">
            <v>#REF!</v>
          </cell>
          <cell r="B1293" t="e">
            <v>#REF!</v>
          </cell>
          <cell r="C1293" t="e">
            <v>#REF!</v>
          </cell>
          <cell r="D1293" t="e">
            <v>#REF!</v>
          </cell>
        </row>
        <row r="1294">
          <cell r="A1294" t="e">
            <v>#REF!</v>
          </cell>
          <cell r="B1294" t="e">
            <v>#REF!</v>
          </cell>
          <cell r="C1294" t="e">
            <v>#REF!</v>
          </cell>
          <cell r="D1294" t="e">
            <v>#REF!</v>
          </cell>
        </row>
        <row r="1295">
          <cell r="A1295" t="e">
            <v>#REF!</v>
          </cell>
          <cell r="B1295" t="e">
            <v>#REF!</v>
          </cell>
          <cell r="C1295" t="e">
            <v>#REF!</v>
          </cell>
          <cell r="D1295" t="e">
            <v>#REF!</v>
          </cell>
        </row>
        <row r="1296">
          <cell r="A1296" t="e">
            <v>#REF!</v>
          </cell>
          <cell r="B1296" t="e">
            <v>#REF!</v>
          </cell>
          <cell r="C1296" t="e">
            <v>#REF!</v>
          </cell>
          <cell r="D1296" t="e">
            <v>#REF!</v>
          </cell>
        </row>
        <row r="1297">
          <cell r="A1297" t="e">
            <v>#REF!</v>
          </cell>
          <cell r="B1297" t="e">
            <v>#REF!</v>
          </cell>
          <cell r="C1297" t="e">
            <v>#REF!</v>
          </cell>
          <cell r="D1297" t="e">
            <v>#REF!</v>
          </cell>
        </row>
        <row r="1298">
          <cell r="A1298" t="e">
            <v>#REF!</v>
          </cell>
          <cell r="B1298" t="e">
            <v>#REF!</v>
          </cell>
          <cell r="C1298" t="e">
            <v>#REF!</v>
          </cell>
          <cell r="D1298" t="e">
            <v>#REF!</v>
          </cell>
        </row>
        <row r="1299">
          <cell r="A1299" t="e">
            <v>#REF!</v>
          </cell>
          <cell r="B1299" t="e">
            <v>#REF!</v>
          </cell>
          <cell r="C1299" t="e">
            <v>#REF!</v>
          </cell>
          <cell r="D1299" t="e">
            <v>#REF!</v>
          </cell>
        </row>
        <row r="1300">
          <cell r="A1300" t="e">
            <v>#REF!</v>
          </cell>
          <cell r="B1300" t="e">
            <v>#REF!</v>
          </cell>
          <cell r="C1300" t="e">
            <v>#REF!</v>
          </cell>
          <cell r="D1300" t="e">
            <v>#REF!</v>
          </cell>
        </row>
        <row r="1302">
          <cell r="A1302" t="e">
            <v>#REF!</v>
          </cell>
          <cell r="B1302" t="e">
            <v>#REF!</v>
          </cell>
        </row>
        <row r="1303">
          <cell r="A1303" t="e">
            <v>#REF!</v>
          </cell>
          <cell r="B1303" t="e">
            <v>#REF!</v>
          </cell>
          <cell r="C1303" t="e">
            <v>#REF!</v>
          </cell>
          <cell r="D1303" t="e">
            <v>#REF!</v>
          </cell>
        </row>
        <row r="1304">
          <cell r="A1304" t="e">
            <v>#REF!</v>
          </cell>
          <cell r="B1304" t="e">
            <v>#REF!</v>
          </cell>
          <cell r="C1304" t="e">
            <v>#REF!</v>
          </cell>
          <cell r="D1304" t="e">
            <v>#REF!</v>
          </cell>
        </row>
        <row r="1305">
          <cell r="A1305" t="e">
            <v>#REF!</v>
          </cell>
          <cell r="B1305" t="e">
            <v>#REF!</v>
          </cell>
          <cell r="C1305" t="e">
            <v>#REF!</v>
          </cell>
          <cell r="D1305" t="e">
            <v>#REF!</v>
          </cell>
        </row>
        <row r="1306">
          <cell r="A1306" t="e">
            <v>#REF!</v>
          </cell>
          <cell r="B1306" t="e">
            <v>#REF!</v>
          </cell>
          <cell r="C1306" t="e">
            <v>#REF!</v>
          </cell>
          <cell r="D1306" t="e">
            <v>#REF!</v>
          </cell>
        </row>
        <row r="1307">
          <cell r="A1307" t="e">
            <v>#REF!</v>
          </cell>
          <cell r="B1307" t="e">
            <v>#REF!</v>
          </cell>
          <cell r="C1307" t="e">
            <v>#REF!</v>
          </cell>
          <cell r="D1307" t="e">
            <v>#REF!</v>
          </cell>
        </row>
        <row r="1308">
          <cell r="A1308" t="e">
            <v>#REF!</v>
          </cell>
          <cell r="B1308" t="e">
            <v>#REF!</v>
          </cell>
          <cell r="C1308" t="e">
            <v>#REF!</v>
          </cell>
          <cell r="D1308" t="e">
            <v>#REF!</v>
          </cell>
        </row>
        <row r="1310">
          <cell r="A1310" t="e">
            <v>#REF!</v>
          </cell>
          <cell r="B1310" t="e">
            <v>#REF!</v>
          </cell>
        </row>
        <row r="1311">
          <cell r="A1311" t="e">
            <v>#REF!</v>
          </cell>
          <cell r="B1311" t="e">
            <v>#REF!</v>
          </cell>
          <cell r="C1311" t="e">
            <v>#REF!</v>
          </cell>
          <cell r="D1311" t="e">
            <v>#REF!</v>
          </cell>
        </row>
        <row r="1312">
          <cell r="A1312" t="e">
            <v>#REF!</v>
          </cell>
          <cell r="B1312" t="e">
            <v>#REF!</v>
          </cell>
          <cell r="C1312" t="e">
            <v>#REF!</v>
          </cell>
          <cell r="D1312" t="e">
            <v>#REF!</v>
          </cell>
        </row>
        <row r="1313">
          <cell r="A1313" t="e">
            <v>#REF!</v>
          </cell>
          <cell r="B1313" t="e">
            <v>#REF!</v>
          </cell>
          <cell r="C1313" t="e">
            <v>#REF!</v>
          </cell>
          <cell r="D1313" t="e">
            <v>#REF!</v>
          </cell>
        </row>
        <row r="1314">
          <cell r="A1314" t="e">
            <v>#REF!</v>
          </cell>
          <cell r="B1314" t="e">
            <v>#REF!</v>
          </cell>
          <cell r="C1314" t="e">
            <v>#REF!</v>
          </cell>
          <cell r="D1314" t="e">
            <v>#REF!</v>
          </cell>
        </row>
        <row r="1316">
          <cell r="A1316" t="e">
            <v>#REF!</v>
          </cell>
          <cell r="B1316" t="e">
            <v>#REF!</v>
          </cell>
        </row>
        <row r="1317">
          <cell r="A1317" t="e">
            <v>#REF!</v>
          </cell>
          <cell r="B1317" t="e">
            <v>#REF!</v>
          </cell>
          <cell r="C1317" t="e">
            <v>#REF!</v>
          </cell>
          <cell r="D1317" t="e">
            <v>#REF!</v>
          </cell>
        </row>
        <row r="1318">
          <cell r="A1318" t="e">
            <v>#REF!</v>
          </cell>
          <cell r="B1318" t="e">
            <v>#REF!</v>
          </cell>
          <cell r="C1318" t="e">
            <v>#REF!</v>
          </cell>
          <cell r="D1318" t="e">
            <v>#REF!</v>
          </cell>
        </row>
        <row r="1319">
          <cell r="A1319" t="e">
            <v>#REF!</v>
          </cell>
          <cell r="B1319" t="e">
            <v>#REF!</v>
          </cell>
          <cell r="C1319" t="e">
            <v>#REF!</v>
          </cell>
          <cell r="D1319" t="e">
            <v>#REF!</v>
          </cell>
        </row>
        <row r="1320">
          <cell r="A1320" t="e">
            <v>#REF!</v>
          </cell>
          <cell r="B1320" t="e">
            <v>#REF!</v>
          </cell>
          <cell r="C1320" t="e">
            <v>#REF!</v>
          </cell>
          <cell r="D1320" t="e">
            <v>#REF!</v>
          </cell>
        </row>
        <row r="1321">
          <cell r="A1321" t="e">
            <v>#REF!</v>
          </cell>
          <cell r="B1321" t="e">
            <v>#REF!</v>
          </cell>
          <cell r="C1321" t="e">
            <v>#REF!</v>
          </cell>
          <cell r="D1321" t="e">
            <v>#REF!</v>
          </cell>
        </row>
        <row r="1322">
          <cell r="A1322" t="e">
            <v>#REF!</v>
          </cell>
          <cell r="B1322" t="e">
            <v>#REF!</v>
          </cell>
          <cell r="C1322" t="e">
            <v>#REF!</v>
          </cell>
          <cell r="D1322" t="e">
            <v>#REF!</v>
          </cell>
        </row>
        <row r="1323">
          <cell r="A1323" t="e">
            <v>#REF!</v>
          </cell>
          <cell r="B1323" t="e">
            <v>#REF!</v>
          </cell>
          <cell r="C1323" t="e">
            <v>#REF!</v>
          </cell>
          <cell r="D1323" t="e">
            <v>#REF!</v>
          </cell>
        </row>
        <row r="1324">
          <cell r="A1324" t="e">
            <v>#REF!</v>
          </cell>
          <cell r="B1324" t="e">
            <v>#REF!</v>
          </cell>
          <cell r="C1324" t="e">
            <v>#REF!</v>
          </cell>
          <cell r="D1324" t="e">
            <v>#REF!</v>
          </cell>
        </row>
        <row r="1325">
          <cell r="A1325" t="e">
            <v>#REF!</v>
          </cell>
          <cell r="B1325" t="e">
            <v>#REF!</v>
          </cell>
          <cell r="C1325" t="e">
            <v>#REF!</v>
          </cell>
          <cell r="D1325" t="e">
            <v>#REF!</v>
          </cell>
        </row>
        <row r="1326">
          <cell r="A1326" t="e">
            <v>#REF!</v>
          </cell>
          <cell r="B1326" t="e">
            <v>#REF!</v>
          </cell>
          <cell r="C1326" t="e">
            <v>#REF!</v>
          </cell>
          <cell r="D1326" t="e">
            <v>#REF!</v>
          </cell>
        </row>
        <row r="1327">
          <cell r="A1327" t="e">
            <v>#REF!</v>
          </cell>
          <cell r="B1327" t="e">
            <v>#REF!</v>
          </cell>
          <cell r="C1327" t="e">
            <v>#REF!</v>
          </cell>
          <cell r="D1327" t="e">
            <v>#REF!</v>
          </cell>
        </row>
        <row r="1328">
          <cell r="A1328" t="e">
            <v>#REF!</v>
          </cell>
          <cell r="B1328" t="e">
            <v>#REF!</v>
          </cell>
          <cell r="C1328" t="e">
            <v>#REF!</v>
          </cell>
          <cell r="D1328" t="e">
            <v>#REF!</v>
          </cell>
        </row>
        <row r="1329">
          <cell r="A1329" t="e">
            <v>#REF!</v>
          </cell>
          <cell r="B1329" t="e">
            <v>#REF!</v>
          </cell>
          <cell r="C1329" t="e">
            <v>#REF!</v>
          </cell>
          <cell r="D1329" t="e">
            <v>#REF!</v>
          </cell>
        </row>
        <row r="1330">
          <cell r="A1330" t="e">
            <v>#REF!</v>
          </cell>
          <cell r="B1330" t="e">
            <v>#REF!</v>
          </cell>
          <cell r="C1330" t="e">
            <v>#REF!</v>
          </cell>
          <cell r="D1330" t="e">
            <v>#REF!</v>
          </cell>
        </row>
        <row r="1331">
          <cell r="A1331" t="e">
            <v>#REF!</v>
          </cell>
          <cell r="B1331" t="e">
            <v>#REF!</v>
          </cell>
          <cell r="C1331" t="e">
            <v>#REF!</v>
          </cell>
          <cell r="D1331" t="e">
            <v>#REF!</v>
          </cell>
        </row>
        <row r="1332">
          <cell r="A1332" t="e">
            <v>#REF!</v>
          </cell>
          <cell r="B1332" t="e">
            <v>#REF!</v>
          </cell>
          <cell r="C1332" t="e">
            <v>#REF!</v>
          </cell>
          <cell r="D1332" t="e">
            <v>#REF!</v>
          </cell>
        </row>
        <row r="1333">
          <cell r="A1333" t="e">
            <v>#REF!</v>
          </cell>
          <cell r="B1333" t="e">
            <v>#REF!</v>
          </cell>
          <cell r="C1333" t="e">
            <v>#REF!</v>
          </cell>
          <cell r="D1333" t="e">
            <v>#REF!</v>
          </cell>
        </row>
        <row r="1334">
          <cell r="A1334" t="e">
            <v>#REF!</v>
          </cell>
          <cell r="B1334" t="e">
            <v>#REF!</v>
          </cell>
          <cell r="C1334" t="e">
            <v>#REF!</v>
          </cell>
          <cell r="D1334" t="e">
            <v>#REF!</v>
          </cell>
        </row>
        <row r="1335">
          <cell r="A1335" t="e">
            <v>#REF!</v>
          </cell>
          <cell r="B1335" t="e">
            <v>#REF!</v>
          </cell>
          <cell r="C1335" t="e">
            <v>#REF!</v>
          </cell>
          <cell r="D1335" t="e">
            <v>#REF!</v>
          </cell>
        </row>
        <row r="1336">
          <cell r="A1336" t="e">
            <v>#REF!</v>
          </cell>
          <cell r="B1336" t="e">
            <v>#REF!</v>
          </cell>
          <cell r="C1336" t="e">
            <v>#REF!</v>
          </cell>
          <cell r="D1336" t="e">
            <v>#REF!</v>
          </cell>
        </row>
        <row r="1337">
          <cell r="A1337" t="e">
            <v>#REF!</v>
          </cell>
          <cell r="B1337" t="e">
            <v>#REF!</v>
          </cell>
          <cell r="C1337" t="e">
            <v>#REF!</v>
          </cell>
          <cell r="D1337" t="e">
            <v>#REF!</v>
          </cell>
        </row>
        <row r="1338">
          <cell r="A1338" t="e">
            <v>#REF!</v>
          </cell>
          <cell r="B1338" t="e">
            <v>#REF!</v>
          </cell>
          <cell r="C1338" t="e">
            <v>#REF!</v>
          </cell>
          <cell r="D1338" t="e">
            <v>#REF!</v>
          </cell>
        </row>
        <row r="1339">
          <cell r="A1339" t="e">
            <v>#REF!</v>
          </cell>
          <cell r="B1339" t="e">
            <v>#REF!</v>
          </cell>
          <cell r="C1339" t="e">
            <v>#REF!</v>
          </cell>
          <cell r="D1339" t="e">
            <v>#REF!</v>
          </cell>
        </row>
        <row r="1340">
          <cell r="A1340" t="e">
            <v>#REF!</v>
          </cell>
          <cell r="B1340" t="e">
            <v>#REF!</v>
          </cell>
          <cell r="C1340" t="e">
            <v>#REF!</v>
          </cell>
          <cell r="D1340" t="e">
            <v>#REF!</v>
          </cell>
        </row>
        <row r="1341">
          <cell r="A1341" t="e">
            <v>#REF!</v>
          </cell>
          <cell r="B1341" t="e">
            <v>#REF!</v>
          </cell>
          <cell r="C1341" t="e">
            <v>#REF!</v>
          </cell>
          <cell r="D1341" t="e">
            <v>#REF!</v>
          </cell>
        </row>
        <row r="1342">
          <cell r="A1342" t="e">
            <v>#REF!</v>
          </cell>
          <cell r="B1342" t="e">
            <v>#REF!</v>
          </cell>
          <cell r="C1342" t="e">
            <v>#REF!</v>
          </cell>
          <cell r="D1342" t="e">
            <v>#REF!</v>
          </cell>
        </row>
        <row r="1343">
          <cell r="A1343" t="e">
            <v>#REF!</v>
          </cell>
          <cell r="B1343" t="e">
            <v>#REF!</v>
          </cell>
          <cell r="C1343" t="e">
            <v>#REF!</v>
          </cell>
          <cell r="D1343" t="e">
            <v>#REF!</v>
          </cell>
        </row>
        <row r="1344">
          <cell r="A1344" t="e">
            <v>#REF!</v>
          </cell>
          <cell r="B1344" t="e">
            <v>#REF!</v>
          </cell>
          <cell r="C1344" t="e">
            <v>#REF!</v>
          </cell>
          <cell r="D1344" t="e">
            <v>#REF!</v>
          </cell>
        </row>
        <row r="1345">
          <cell r="A1345" t="e">
            <v>#REF!</v>
          </cell>
          <cell r="B1345" t="e">
            <v>#REF!</v>
          </cell>
          <cell r="C1345" t="e">
            <v>#REF!</v>
          </cell>
          <cell r="D1345" t="e">
            <v>#REF!</v>
          </cell>
        </row>
        <row r="1346">
          <cell r="A1346" t="e">
            <v>#REF!</v>
          </cell>
          <cell r="B1346" t="e">
            <v>#REF!</v>
          </cell>
          <cell r="C1346" t="e">
            <v>#REF!</v>
          </cell>
          <cell r="D1346" t="e">
            <v>#REF!</v>
          </cell>
        </row>
        <row r="1347">
          <cell r="A1347" t="e">
            <v>#REF!</v>
          </cell>
          <cell r="B1347" t="e">
            <v>#REF!</v>
          </cell>
          <cell r="C1347" t="e">
            <v>#REF!</v>
          </cell>
          <cell r="D1347" t="e">
            <v>#REF!</v>
          </cell>
        </row>
        <row r="1348">
          <cell r="A1348" t="e">
            <v>#REF!</v>
          </cell>
          <cell r="B1348" t="e">
            <v>#REF!</v>
          </cell>
          <cell r="C1348" t="e">
            <v>#REF!</v>
          </cell>
          <cell r="D1348" t="e">
            <v>#REF!</v>
          </cell>
        </row>
        <row r="1349">
          <cell r="A1349" t="e">
            <v>#REF!</v>
          </cell>
          <cell r="B1349" t="e">
            <v>#REF!</v>
          </cell>
          <cell r="C1349" t="e">
            <v>#REF!</v>
          </cell>
          <cell r="D1349" t="e">
            <v>#REF!</v>
          </cell>
        </row>
        <row r="1350">
          <cell r="A1350" t="e">
            <v>#REF!</v>
          </cell>
          <cell r="B1350" t="e">
            <v>#REF!</v>
          </cell>
          <cell r="C1350" t="e">
            <v>#REF!</v>
          </cell>
          <cell r="D1350" t="e">
            <v>#REF!</v>
          </cell>
        </row>
        <row r="1351">
          <cell r="A1351" t="e">
            <v>#REF!</v>
          </cell>
          <cell r="B1351" t="e">
            <v>#REF!</v>
          </cell>
          <cell r="C1351" t="e">
            <v>#REF!</v>
          </cell>
          <cell r="D1351" t="e">
            <v>#REF!</v>
          </cell>
        </row>
        <row r="1352">
          <cell r="A1352" t="e">
            <v>#REF!</v>
          </cell>
          <cell r="B1352" t="e">
            <v>#REF!</v>
          </cell>
          <cell r="C1352" t="e">
            <v>#REF!</v>
          </cell>
          <cell r="D1352" t="e">
            <v>#REF!</v>
          </cell>
        </row>
        <row r="1353">
          <cell r="A1353" t="e">
            <v>#REF!</v>
          </cell>
          <cell r="B1353" t="e">
            <v>#REF!</v>
          </cell>
          <cell r="C1353" t="e">
            <v>#REF!</v>
          </cell>
          <cell r="D1353" t="e">
            <v>#REF!</v>
          </cell>
        </row>
        <row r="1354">
          <cell r="A1354" t="e">
            <v>#REF!</v>
          </cell>
          <cell r="B1354" t="e">
            <v>#REF!</v>
          </cell>
          <cell r="C1354" t="e">
            <v>#REF!</v>
          </cell>
          <cell r="D1354" t="e">
            <v>#REF!</v>
          </cell>
        </row>
        <row r="1355">
          <cell r="A1355" t="e">
            <v>#REF!</v>
          </cell>
          <cell r="B1355" t="e">
            <v>#REF!</v>
          </cell>
          <cell r="C1355" t="e">
            <v>#REF!</v>
          </cell>
          <cell r="D1355" t="e">
            <v>#REF!</v>
          </cell>
        </row>
        <row r="1356">
          <cell r="A1356" t="e">
            <v>#REF!</v>
          </cell>
          <cell r="B1356" t="e">
            <v>#REF!</v>
          </cell>
          <cell r="C1356" t="e">
            <v>#REF!</v>
          </cell>
          <cell r="D1356" t="e">
            <v>#REF!</v>
          </cell>
        </row>
        <row r="1357">
          <cell r="A1357" t="e">
            <v>#REF!</v>
          </cell>
          <cell r="B1357" t="e">
            <v>#REF!</v>
          </cell>
          <cell r="C1357" t="e">
            <v>#REF!</v>
          </cell>
          <cell r="D1357" t="e">
            <v>#REF!</v>
          </cell>
        </row>
        <row r="1359">
          <cell r="A1359" t="e">
            <v>#REF!</v>
          </cell>
          <cell r="B1359" t="e">
            <v>#REF!</v>
          </cell>
        </row>
        <row r="1360">
          <cell r="A1360" t="e">
            <v>#REF!</v>
          </cell>
          <cell r="B1360" t="e">
            <v>#REF!</v>
          </cell>
          <cell r="C1360" t="e">
            <v>#REF!</v>
          </cell>
          <cell r="D1360" t="e">
            <v>#REF!</v>
          </cell>
        </row>
        <row r="1361">
          <cell r="A1361" t="e">
            <v>#REF!</v>
          </cell>
          <cell r="B1361" t="e">
            <v>#REF!</v>
          </cell>
          <cell r="C1361" t="e">
            <v>#REF!</v>
          </cell>
          <cell r="D1361" t="e">
            <v>#REF!</v>
          </cell>
        </row>
        <row r="1363">
          <cell r="A1363" t="e">
            <v>#REF!</v>
          </cell>
          <cell r="B1363" t="e">
            <v>#REF!</v>
          </cell>
        </row>
        <row r="1364">
          <cell r="A1364" t="e">
            <v>#REF!</v>
          </cell>
          <cell r="B1364" t="e">
            <v>#REF!</v>
          </cell>
          <cell r="C1364" t="e">
            <v>#REF!</v>
          </cell>
          <cell r="D1364" t="e">
            <v>#REF!</v>
          </cell>
        </row>
        <row r="1365">
          <cell r="A1365" t="e">
            <v>#REF!</v>
          </cell>
          <cell r="B1365" t="e">
            <v>#REF!</v>
          </cell>
          <cell r="C1365" t="e">
            <v>#REF!</v>
          </cell>
          <cell r="D1365" t="e">
            <v>#REF!</v>
          </cell>
        </row>
        <row r="1366">
          <cell r="A1366" t="e">
            <v>#REF!</v>
          </cell>
          <cell r="B1366" t="e">
            <v>#REF!</v>
          </cell>
          <cell r="C1366" t="e">
            <v>#REF!</v>
          </cell>
          <cell r="D1366" t="e">
            <v>#REF!</v>
          </cell>
        </row>
        <row r="1367">
          <cell r="A1367" t="e">
            <v>#REF!</v>
          </cell>
          <cell r="B1367" t="e">
            <v>#REF!</v>
          </cell>
          <cell r="C1367" t="e">
            <v>#REF!</v>
          </cell>
          <cell r="D1367" t="e">
            <v>#REF!</v>
          </cell>
        </row>
        <row r="1368">
          <cell r="A1368" t="e">
            <v>#REF!</v>
          </cell>
          <cell r="B1368" t="e">
            <v>#REF!</v>
          </cell>
          <cell r="C1368" t="e">
            <v>#REF!</v>
          </cell>
          <cell r="D1368" t="e">
            <v>#REF!</v>
          </cell>
        </row>
        <row r="1369">
          <cell r="A1369" t="e">
            <v>#REF!</v>
          </cell>
          <cell r="B1369" t="e">
            <v>#REF!</v>
          </cell>
          <cell r="C1369" t="e">
            <v>#REF!</v>
          </cell>
          <cell r="D1369" t="e">
            <v>#REF!</v>
          </cell>
        </row>
        <row r="1370">
          <cell r="A1370" t="e">
            <v>#REF!</v>
          </cell>
          <cell r="B1370" t="e">
            <v>#REF!</v>
          </cell>
          <cell r="C1370" t="e">
            <v>#REF!</v>
          </cell>
          <cell r="D1370" t="e">
            <v>#REF!</v>
          </cell>
        </row>
        <row r="1371">
          <cell r="A1371" t="e">
            <v>#REF!</v>
          </cell>
          <cell r="B1371" t="e">
            <v>#REF!</v>
          </cell>
          <cell r="C1371" t="e">
            <v>#REF!</v>
          </cell>
          <cell r="D1371" t="e">
            <v>#REF!</v>
          </cell>
        </row>
        <row r="1373">
          <cell r="A1373" t="e">
            <v>#REF!</v>
          </cell>
          <cell r="B1373" t="e">
            <v>#REF!</v>
          </cell>
        </row>
        <row r="1374">
          <cell r="A1374" t="e">
            <v>#REF!</v>
          </cell>
          <cell r="B1374" t="e">
            <v>#REF!</v>
          </cell>
          <cell r="C1374" t="e">
            <v>#REF!</v>
          </cell>
          <cell r="D1374" t="e">
            <v>#REF!</v>
          </cell>
        </row>
        <row r="1375">
          <cell r="A1375" t="e">
            <v>#REF!</v>
          </cell>
          <cell r="B1375" t="e">
            <v>#REF!</v>
          </cell>
          <cell r="C1375" t="e">
            <v>#REF!</v>
          </cell>
          <cell r="D1375" t="e">
            <v>#REF!</v>
          </cell>
        </row>
        <row r="1376">
          <cell r="A1376" t="e">
            <v>#REF!</v>
          </cell>
          <cell r="B1376" t="e">
            <v>#REF!</v>
          </cell>
          <cell r="C1376" t="e">
            <v>#REF!</v>
          </cell>
          <cell r="D1376" t="e">
            <v>#REF!</v>
          </cell>
        </row>
        <row r="1377">
          <cell r="A1377" t="e">
            <v>#REF!</v>
          </cell>
          <cell r="B1377" t="e">
            <v>#REF!</v>
          </cell>
          <cell r="C1377" t="e">
            <v>#REF!</v>
          </cell>
          <cell r="D1377" t="e">
            <v>#REF!</v>
          </cell>
        </row>
        <row r="1378">
          <cell r="A1378" t="e">
            <v>#REF!</v>
          </cell>
          <cell r="B1378" t="e">
            <v>#REF!</v>
          </cell>
          <cell r="C1378" t="e">
            <v>#REF!</v>
          </cell>
          <cell r="D1378" t="e">
            <v>#REF!</v>
          </cell>
        </row>
        <row r="1379">
          <cell r="A1379" t="e">
            <v>#REF!</v>
          </cell>
          <cell r="B1379" t="e">
            <v>#REF!</v>
          </cell>
          <cell r="C1379" t="e">
            <v>#REF!</v>
          </cell>
          <cell r="D1379" t="e">
            <v>#REF!</v>
          </cell>
        </row>
        <row r="1380">
          <cell r="A1380" t="e">
            <v>#REF!</v>
          </cell>
          <cell r="B1380" t="e">
            <v>#REF!</v>
          </cell>
          <cell r="C1380" t="e">
            <v>#REF!</v>
          </cell>
          <cell r="D1380" t="e">
            <v>#REF!</v>
          </cell>
        </row>
        <row r="1381">
          <cell r="A1381" t="e">
            <v>#REF!</v>
          </cell>
          <cell r="B1381" t="e">
            <v>#REF!</v>
          </cell>
          <cell r="C1381" t="e">
            <v>#REF!</v>
          </cell>
          <cell r="D1381" t="e">
            <v>#REF!</v>
          </cell>
        </row>
        <row r="1382">
          <cell r="A1382" t="e">
            <v>#REF!</v>
          </cell>
          <cell r="B1382" t="e">
            <v>#REF!</v>
          </cell>
          <cell r="C1382" t="e">
            <v>#REF!</v>
          </cell>
          <cell r="D1382" t="e">
            <v>#REF!</v>
          </cell>
        </row>
        <row r="1383">
          <cell r="A1383" t="e">
            <v>#REF!</v>
          </cell>
          <cell r="B1383" t="e">
            <v>#REF!</v>
          </cell>
          <cell r="C1383" t="e">
            <v>#REF!</v>
          </cell>
          <cell r="D1383" t="e">
            <v>#REF!</v>
          </cell>
        </row>
        <row r="1384">
          <cell r="A1384" t="e">
            <v>#REF!</v>
          </cell>
          <cell r="B1384" t="e">
            <v>#REF!</v>
          </cell>
          <cell r="C1384" t="e">
            <v>#REF!</v>
          </cell>
          <cell r="D1384" t="e">
            <v>#REF!</v>
          </cell>
        </row>
        <row r="1385">
          <cell r="A1385" t="e">
            <v>#REF!</v>
          </cell>
          <cell r="B1385" t="e">
            <v>#REF!</v>
          </cell>
          <cell r="C1385" t="e">
            <v>#REF!</v>
          </cell>
          <cell r="D1385" t="e">
            <v>#REF!</v>
          </cell>
        </row>
        <row r="1387">
          <cell r="A1387" t="e">
            <v>#REF!</v>
          </cell>
          <cell r="B1387" t="e">
            <v>#REF!</v>
          </cell>
        </row>
        <row r="1388">
          <cell r="A1388" t="e">
            <v>#REF!</v>
          </cell>
          <cell r="B1388" t="e">
            <v>#REF!</v>
          </cell>
          <cell r="C1388" t="e">
            <v>#REF!</v>
          </cell>
          <cell r="D1388" t="e">
            <v>#REF!</v>
          </cell>
        </row>
        <row r="1389">
          <cell r="A1389" t="e">
            <v>#REF!</v>
          </cell>
          <cell r="B1389" t="e">
            <v>#REF!</v>
          </cell>
          <cell r="C1389" t="e">
            <v>#REF!</v>
          </cell>
          <cell r="D1389" t="e">
            <v>#REF!</v>
          </cell>
        </row>
        <row r="1390">
          <cell r="A1390" t="e">
            <v>#REF!</v>
          </cell>
          <cell r="B1390" t="e">
            <v>#REF!</v>
          </cell>
          <cell r="C1390" t="e">
            <v>#REF!</v>
          </cell>
          <cell r="D1390" t="e">
            <v>#REF!</v>
          </cell>
        </row>
        <row r="1391">
          <cell r="A1391" t="e">
            <v>#REF!</v>
          </cell>
          <cell r="B1391" t="e">
            <v>#REF!</v>
          </cell>
          <cell r="C1391" t="e">
            <v>#REF!</v>
          </cell>
          <cell r="D1391" t="e">
            <v>#REF!</v>
          </cell>
        </row>
        <row r="1392">
          <cell r="A1392" t="e">
            <v>#REF!</v>
          </cell>
          <cell r="B1392" t="e">
            <v>#REF!</v>
          </cell>
          <cell r="C1392" t="e">
            <v>#REF!</v>
          </cell>
          <cell r="D1392" t="e">
            <v>#REF!</v>
          </cell>
        </row>
        <row r="1394">
          <cell r="A1394" t="e">
            <v>#REF!</v>
          </cell>
          <cell r="B1394" t="e">
            <v>#REF!</v>
          </cell>
        </row>
        <row r="1395">
          <cell r="A1395" t="e">
            <v>#REF!</v>
          </cell>
          <cell r="B1395" t="e">
            <v>#REF!</v>
          </cell>
          <cell r="C1395" t="e">
            <v>#REF!</v>
          </cell>
          <cell r="D1395" t="e">
            <v>#REF!</v>
          </cell>
        </row>
        <row r="1396">
          <cell r="A1396" t="e">
            <v>#REF!</v>
          </cell>
          <cell r="B1396" t="e">
            <v>#REF!</v>
          </cell>
          <cell r="C1396" t="e">
            <v>#REF!</v>
          </cell>
          <cell r="D1396" t="e">
            <v>#REF!</v>
          </cell>
        </row>
        <row r="1397">
          <cell r="A1397" t="e">
            <v>#REF!</v>
          </cell>
          <cell r="B1397" t="e">
            <v>#REF!</v>
          </cell>
          <cell r="C1397" t="e">
            <v>#REF!</v>
          </cell>
          <cell r="D1397" t="e">
            <v>#REF!</v>
          </cell>
        </row>
        <row r="1398">
          <cell r="A1398" t="e">
            <v>#REF!</v>
          </cell>
          <cell r="B1398" t="e">
            <v>#REF!</v>
          </cell>
          <cell r="C1398" t="e">
            <v>#REF!</v>
          </cell>
          <cell r="D1398" t="e">
            <v>#REF!</v>
          </cell>
        </row>
        <row r="1399">
          <cell r="A1399" t="e">
            <v>#REF!</v>
          </cell>
          <cell r="B1399" t="e">
            <v>#REF!</v>
          </cell>
          <cell r="C1399" t="e">
            <v>#REF!</v>
          </cell>
          <cell r="D1399" t="e">
            <v>#REF!</v>
          </cell>
        </row>
        <row r="1400">
          <cell r="A1400" t="e">
            <v>#REF!</v>
          </cell>
          <cell r="B1400" t="e">
            <v>#REF!</v>
          </cell>
          <cell r="C1400" t="e">
            <v>#REF!</v>
          </cell>
          <cell r="D1400" t="e">
            <v>#REF!</v>
          </cell>
        </row>
        <row r="1401">
          <cell r="A1401" t="e">
            <v>#REF!</v>
          </cell>
          <cell r="B1401" t="e">
            <v>#REF!</v>
          </cell>
          <cell r="C1401" t="e">
            <v>#REF!</v>
          </cell>
          <cell r="D1401" t="e">
            <v>#REF!</v>
          </cell>
        </row>
        <row r="1402">
          <cell r="A1402" t="e">
            <v>#REF!</v>
          </cell>
          <cell r="B1402" t="e">
            <v>#REF!</v>
          </cell>
          <cell r="C1402" t="e">
            <v>#REF!</v>
          </cell>
          <cell r="D1402" t="e">
            <v>#REF!</v>
          </cell>
        </row>
        <row r="1403">
          <cell r="A1403" t="e">
            <v>#REF!</v>
          </cell>
          <cell r="B1403" t="e">
            <v>#REF!</v>
          </cell>
          <cell r="C1403" t="e">
            <v>#REF!</v>
          </cell>
          <cell r="D1403" t="e">
            <v>#REF!</v>
          </cell>
        </row>
        <row r="1405">
          <cell r="A1405" t="e">
            <v>#REF!</v>
          </cell>
          <cell r="B1405" t="e">
            <v>#REF!</v>
          </cell>
        </row>
        <row r="1406">
          <cell r="A1406" t="e">
            <v>#REF!</v>
          </cell>
          <cell r="B1406" t="e">
            <v>#REF!</v>
          </cell>
          <cell r="C1406" t="e">
            <v>#REF!</v>
          </cell>
          <cell r="D1406" t="e">
            <v>#REF!</v>
          </cell>
        </row>
        <row r="1407">
          <cell r="A1407" t="e">
            <v>#REF!</v>
          </cell>
          <cell r="B1407" t="e">
            <v>#REF!</v>
          </cell>
          <cell r="C1407" t="e">
            <v>#REF!</v>
          </cell>
          <cell r="D1407" t="e">
            <v>#REF!</v>
          </cell>
        </row>
        <row r="1408">
          <cell r="A1408" t="e">
            <v>#REF!</v>
          </cell>
          <cell r="B1408" t="e">
            <v>#REF!</v>
          </cell>
          <cell r="C1408" t="e">
            <v>#REF!</v>
          </cell>
          <cell r="D1408" t="e">
            <v>#REF!</v>
          </cell>
        </row>
        <row r="1409">
          <cell r="A1409" t="e">
            <v>#REF!</v>
          </cell>
          <cell r="B1409" t="e">
            <v>#REF!</v>
          </cell>
          <cell r="C1409" t="e">
            <v>#REF!</v>
          </cell>
          <cell r="D1409" t="e">
            <v>#REF!</v>
          </cell>
        </row>
        <row r="1410">
          <cell r="A1410" t="e">
            <v>#REF!</v>
          </cell>
          <cell r="B1410" t="e">
            <v>#REF!</v>
          </cell>
          <cell r="C1410" t="e">
            <v>#REF!</v>
          </cell>
          <cell r="D1410" t="e">
            <v>#REF!</v>
          </cell>
        </row>
        <row r="1411">
          <cell r="A1411" t="e">
            <v>#REF!</v>
          </cell>
          <cell r="B1411" t="e">
            <v>#REF!</v>
          </cell>
          <cell r="C1411" t="e">
            <v>#REF!</v>
          </cell>
          <cell r="D1411" t="e">
            <v>#REF!</v>
          </cell>
        </row>
        <row r="1412">
          <cell r="A1412" t="e">
            <v>#REF!</v>
          </cell>
          <cell r="B1412" t="e">
            <v>#REF!</v>
          </cell>
          <cell r="C1412" t="e">
            <v>#REF!</v>
          </cell>
          <cell r="D1412" t="e">
            <v>#REF!</v>
          </cell>
        </row>
        <row r="1413">
          <cell r="A1413" t="e">
            <v>#REF!</v>
          </cell>
          <cell r="B1413" t="e">
            <v>#REF!</v>
          </cell>
          <cell r="C1413" t="e">
            <v>#REF!</v>
          </cell>
          <cell r="D1413" t="e">
            <v>#REF!</v>
          </cell>
        </row>
        <row r="1414">
          <cell r="A1414" t="e">
            <v>#REF!</v>
          </cell>
          <cell r="B1414" t="e">
            <v>#REF!</v>
          </cell>
          <cell r="C1414" t="e">
            <v>#REF!</v>
          </cell>
          <cell r="D1414" t="e">
            <v>#REF!</v>
          </cell>
        </row>
        <row r="1415">
          <cell r="A1415" t="e">
            <v>#REF!</v>
          </cell>
          <cell r="B1415" t="e">
            <v>#REF!</v>
          </cell>
          <cell r="C1415" t="e">
            <v>#REF!</v>
          </cell>
          <cell r="D1415" t="e">
            <v>#REF!</v>
          </cell>
        </row>
        <row r="1417">
          <cell r="A1417" t="e">
            <v>#REF!</v>
          </cell>
          <cell r="B1417" t="e">
            <v>#REF!</v>
          </cell>
        </row>
        <row r="1418">
          <cell r="A1418" t="e">
            <v>#REF!</v>
          </cell>
          <cell r="B1418" t="e">
            <v>#REF!</v>
          </cell>
          <cell r="C1418" t="e">
            <v>#REF!</v>
          </cell>
          <cell r="D1418" t="e">
            <v>#REF!</v>
          </cell>
        </row>
        <row r="1419">
          <cell r="A1419" t="e">
            <v>#REF!</v>
          </cell>
          <cell r="B1419" t="e">
            <v>#REF!</v>
          </cell>
          <cell r="C1419" t="e">
            <v>#REF!</v>
          </cell>
          <cell r="D1419" t="e">
            <v>#REF!</v>
          </cell>
        </row>
        <row r="1420">
          <cell r="A1420" t="e">
            <v>#REF!</v>
          </cell>
          <cell r="B1420" t="e">
            <v>#REF!</v>
          </cell>
          <cell r="C1420" t="e">
            <v>#REF!</v>
          </cell>
          <cell r="D1420" t="e">
            <v>#REF!</v>
          </cell>
        </row>
        <row r="1421">
          <cell r="A1421" t="e">
            <v>#REF!</v>
          </cell>
          <cell r="B1421" t="e">
            <v>#REF!</v>
          </cell>
          <cell r="C1421" t="e">
            <v>#REF!</v>
          </cell>
          <cell r="D1421" t="e">
            <v>#REF!</v>
          </cell>
        </row>
        <row r="1422">
          <cell r="A1422" t="e">
            <v>#REF!</v>
          </cell>
          <cell r="B1422" t="e">
            <v>#REF!</v>
          </cell>
          <cell r="C1422" t="e">
            <v>#REF!</v>
          </cell>
          <cell r="D1422" t="e">
            <v>#REF!</v>
          </cell>
        </row>
        <row r="1423">
          <cell r="A1423" t="e">
            <v>#REF!</v>
          </cell>
          <cell r="B1423" t="e">
            <v>#REF!</v>
          </cell>
          <cell r="C1423" t="e">
            <v>#REF!</v>
          </cell>
          <cell r="D1423" t="e">
            <v>#REF!</v>
          </cell>
        </row>
        <row r="1424">
          <cell r="A1424" t="e">
            <v>#REF!</v>
          </cell>
          <cell r="B1424" t="e">
            <v>#REF!</v>
          </cell>
          <cell r="C1424" t="e">
            <v>#REF!</v>
          </cell>
          <cell r="D1424" t="e">
            <v>#REF!</v>
          </cell>
        </row>
        <row r="1425">
          <cell r="A1425" t="e">
            <v>#REF!</v>
          </cell>
          <cell r="B1425" t="e">
            <v>#REF!</v>
          </cell>
          <cell r="C1425" t="e">
            <v>#REF!</v>
          </cell>
          <cell r="D1425" t="e">
            <v>#REF!</v>
          </cell>
        </row>
        <row r="1426">
          <cell r="A1426" t="e">
            <v>#REF!</v>
          </cell>
          <cell r="B1426" t="e">
            <v>#REF!</v>
          </cell>
          <cell r="C1426" t="e">
            <v>#REF!</v>
          </cell>
          <cell r="D1426" t="e">
            <v>#REF!</v>
          </cell>
        </row>
        <row r="1428">
          <cell r="A1428" t="e">
            <v>#REF!</v>
          </cell>
          <cell r="B1428" t="e">
            <v>#REF!</v>
          </cell>
        </row>
        <row r="1429">
          <cell r="A1429" t="e">
            <v>#REF!</v>
          </cell>
          <cell r="B1429" t="e">
            <v>#REF!</v>
          </cell>
          <cell r="C1429" t="e">
            <v>#REF!</v>
          </cell>
          <cell r="D1429" t="e">
            <v>#REF!</v>
          </cell>
        </row>
        <row r="1430">
          <cell r="A1430" t="e">
            <v>#REF!</v>
          </cell>
          <cell r="B1430" t="e">
            <v>#REF!</v>
          </cell>
          <cell r="C1430" t="e">
            <v>#REF!</v>
          </cell>
          <cell r="D1430" t="e">
            <v>#REF!</v>
          </cell>
        </row>
        <row r="1431">
          <cell r="A1431" t="e">
            <v>#REF!</v>
          </cell>
          <cell r="B1431" t="e">
            <v>#REF!</v>
          </cell>
          <cell r="C1431" t="e">
            <v>#REF!</v>
          </cell>
          <cell r="D1431" t="e">
            <v>#REF!</v>
          </cell>
        </row>
        <row r="1432">
          <cell r="A1432" t="e">
            <v>#REF!</v>
          </cell>
          <cell r="B1432" t="e">
            <v>#REF!</v>
          </cell>
          <cell r="C1432" t="e">
            <v>#REF!</v>
          </cell>
          <cell r="D1432" t="e">
            <v>#REF!</v>
          </cell>
        </row>
        <row r="1433">
          <cell r="A1433" t="e">
            <v>#REF!</v>
          </cell>
          <cell r="B1433" t="e">
            <v>#REF!</v>
          </cell>
          <cell r="C1433" t="e">
            <v>#REF!</v>
          </cell>
          <cell r="D1433" t="e">
            <v>#REF!</v>
          </cell>
        </row>
        <row r="1435">
          <cell r="A1435" t="e">
            <v>#REF!</v>
          </cell>
          <cell r="B1435" t="e">
            <v>#REF!</v>
          </cell>
        </row>
        <row r="1436">
          <cell r="A1436" t="e">
            <v>#REF!</v>
          </cell>
          <cell r="B1436" t="e">
            <v>#REF!</v>
          </cell>
          <cell r="C1436" t="e">
            <v>#REF!</v>
          </cell>
          <cell r="D1436" t="e">
            <v>#REF!</v>
          </cell>
        </row>
        <row r="1437">
          <cell r="A1437" t="e">
            <v>#REF!</v>
          </cell>
          <cell r="B1437" t="e">
            <v>#REF!</v>
          </cell>
          <cell r="C1437" t="e">
            <v>#REF!</v>
          </cell>
          <cell r="D1437" t="e">
            <v>#REF!</v>
          </cell>
        </row>
        <row r="1438">
          <cell r="A1438" t="e">
            <v>#REF!</v>
          </cell>
          <cell r="B1438" t="e">
            <v>#REF!</v>
          </cell>
          <cell r="C1438" t="e">
            <v>#REF!</v>
          </cell>
          <cell r="D1438" t="e">
            <v>#REF!</v>
          </cell>
        </row>
        <row r="1439">
          <cell r="A1439" t="e">
            <v>#REF!</v>
          </cell>
          <cell r="B1439" t="e">
            <v>#REF!</v>
          </cell>
          <cell r="C1439" t="e">
            <v>#REF!</v>
          </cell>
          <cell r="D1439" t="e">
            <v>#REF!</v>
          </cell>
        </row>
        <row r="1440">
          <cell r="A1440" t="e">
            <v>#REF!</v>
          </cell>
          <cell r="B1440" t="e">
            <v>#REF!</v>
          </cell>
          <cell r="C1440" t="e">
            <v>#REF!</v>
          </cell>
          <cell r="D1440" t="e">
            <v>#REF!</v>
          </cell>
        </row>
        <row r="1441">
          <cell r="A1441" t="e">
            <v>#REF!</v>
          </cell>
          <cell r="B1441" t="e">
            <v>#REF!</v>
          </cell>
          <cell r="C1441" t="e">
            <v>#REF!</v>
          </cell>
          <cell r="D1441" t="e">
            <v>#REF!</v>
          </cell>
        </row>
        <row r="1442">
          <cell r="A1442" t="e">
            <v>#REF!</v>
          </cell>
          <cell r="B1442" t="e">
            <v>#REF!</v>
          </cell>
          <cell r="C1442" t="e">
            <v>#REF!</v>
          </cell>
          <cell r="D1442" t="e">
            <v>#REF!</v>
          </cell>
        </row>
        <row r="1443">
          <cell r="A1443" t="e">
            <v>#REF!</v>
          </cell>
          <cell r="B1443" t="e">
            <v>#REF!</v>
          </cell>
          <cell r="C1443" t="e">
            <v>#REF!</v>
          </cell>
          <cell r="D1443" t="e">
            <v>#REF!</v>
          </cell>
        </row>
        <row r="1444">
          <cell r="A1444" t="e">
            <v>#REF!</v>
          </cell>
          <cell r="B1444" t="e">
            <v>#REF!</v>
          </cell>
          <cell r="C1444" t="e">
            <v>#REF!</v>
          </cell>
          <cell r="D1444" t="e">
            <v>#REF!</v>
          </cell>
        </row>
        <row r="1445">
          <cell r="A1445" t="e">
            <v>#REF!</v>
          </cell>
          <cell r="B1445" t="e">
            <v>#REF!</v>
          </cell>
          <cell r="C1445" t="e">
            <v>#REF!</v>
          </cell>
          <cell r="D1445" t="e">
            <v>#REF!</v>
          </cell>
        </row>
        <row r="1446">
          <cell r="A1446" t="e">
            <v>#REF!</v>
          </cell>
          <cell r="B1446" t="e">
            <v>#REF!</v>
          </cell>
          <cell r="C1446" t="e">
            <v>#REF!</v>
          </cell>
          <cell r="D1446" t="e">
            <v>#REF!</v>
          </cell>
        </row>
        <row r="1447">
          <cell r="A1447" t="e">
            <v>#REF!</v>
          </cell>
          <cell r="B1447" t="e">
            <v>#REF!</v>
          </cell>
          <cell r="C1447" t="e">
            <v>#REF!</v>
          </cell>
          <cell r="D1447" t="e">
            <v>#REF!</v>
          </cell>
        </row>
        <row r="1448">
          <cell r="A1448" t="e">
            <v>#REF!</v>
          </cell>
          <cell r="B1448" t="e">
            <v>#REF!</v>
          </cell>
          <cell r="C1448" t="e">
            <v>#REF!</v>
          </cell>
          <cell r="D1448" t="e">
            <v>#REF!</v>
          </cell>
        </row>
        <row r="1449">
          <cell r="A1449" t="e">
            <v>#REF!</v>
          </cell>
          <cell r="B1449" t="e">
            <v>#REF!</v>
          </cell>
          <cell r="C1449" t="e">
            <v>#REF!</v>
          </cell>
          <cell r="D1449" t="e">
            <v>#REF!</v>
          </cell>
        </row>
        <row r="1450">
          <cell r="A1450" t="e">
            <v>#REF!</v>
          </cell>
          <cell r="B1450" t="e">
            <v>#REF!</v>
          </cell>
          <cell r="C1450" t="e">
            <v>#REF!</v>
          </cell>
          <cell r="D1450" t="e">
            <v>#REF!</v>
          </cell>
        </row>
        <row r="1451">
          <cell r="A1451" t="e">
            <v>#REF!</v>
          </cell>
          <cell r="B1451" t="e">
            <v>#REF!</v>
          </cell>
          <cell r="C1451" t="e">
            <v>#REF!</v>
          </cell>
          <cell r="D1451" t="e">
            <v>#REF!</v>
          </cell>
        </row>
        <row r="1452">
          <cell r="A1452" t="e">
            <v>#REF!</v>
          </cell>
          <cell r="B1452" t="e">
            <v>#REF!</v>
          </cell>
          <cell r="C1452" t="e">
            <v>#REF!</v>
          </cell>
          <cell r="D1452" t="e">
            <v>#REF!</v>
          </cell>
        </row>
        <row r="1453">
          <cell r="A1453" t="e">
            <v>#REF!</v>
          </cell>
          <cell r="B1453" t="e">
            <v>#REF!</v>
          </cell>
          <cell r="C1453" t="e">
            <v>#REF!</v>
          </cell>
          <cell r="D1453" t="e">
            <v>#REF!</v>
          </cell>
        </row>
        <row r="1454">
          <cell r="A1454" t="e">
            <v>#REF!</v>
          </cell>
          <cell r="B1454" t="e">
            <v>#REF!</v>
          </cell>
          <cell r="C1454" t="e">
            <v>#REF!</v>
          </cell>
          <cell r="D1454" t="e">
            <v>#REF!</v>
          </cell>
        </row>
        <row r="1455">
          <cell r="A1455" t="e">
            <v>#REF!</v>
          </cell>
          <cell r="B1455" t="e">
            <v>#REF!</v>
          </cell>
          <cell r="C1455" t="e">
            <v>#REF!</v>
          </cell>
          <cell r="D1455" t="e">
            <v>#REF!</v>
          </cell>
        </row>
        <row r="1456">
          <cell r="A1456" t="e">
            <v>#REF!</v>
          </cell>
          <cell r="B1456" t="e">
            <v>#REF!</v>
          </cell>
          <cell r="C1456" t="e">
            <v>#REF!</v>
          </cell>
          <cell r="D1456" t="e">
            <v>#REF!</v>
          </cell>
        </row>
        <row r="1457">
          <cell r="A1457" t="e">
            <v>#REF!</v>
          </cell>
          <cell r="B1457" t="e">
            <v>#REF!</v>
          </cell>
          <cell r="C1457" t="e">
            <v>#REF!</v>
          </cell>
          <cell r="D1457" t="e">
            <v>#REF!</v>
          </cell>
        </row>
        <row r="1458">
          <cell r="A1458" t="e">
            <v>#REF!</v>
          </cell>
          <cell r="B1458" t="e">
            <v>#REF!</v>
          </cell>
          <cell r="C1458" t="e">
            <v>#REF!</v>
          </cell>
          <cell r="D1458" t="e">
            <v>#REF!</v>
          </cell>
        </row>
        <row r="1459">
          <cell r="A1459" t="e">
            <v>#REF!</v>
          </cell>
          <cell r="B1459" t="e">
            <v>#REF!</v>
          </cell>
          <cell r="C1459" t="e">
            <v>#REF!</v>
          </cell>
          <cell r="D1459" t="e">
            <v>#REF!</v>
          </cell>
        </row>
        <row r="1460">
          <cell r="A1460" t="e">
            <v>#REF!</v>
          </cell>
          <cell r="B1460" t="e">
            <v>#REF!</v>
          </cell>
          <cell r="C1460" t="e">
            <v>#REF!</v>
          </cell>
          <cell r="D1460" t="e">
            <v>#REF!</v>
          </cell>
        </row>
        <row r="1461">
          <cell r="A1461" t="e">
            <v>#REF!</v>
          </cell>
          <cell r="B1461" t="e">
            <v>#REF!</v>
          </cell>
          <cell r="C1461" t="e">
            <v>#REF!</v>
          </cell>
          <cell r="D1461" t="e">
            <v>#REF!</v>
          </cell>
        </row>
        <row r="1462">
          <cell r="A1462" t="e">
            <v>#REF!</v>
          </cell>
          <cell r="B1462" t="e">
            <v>#REF!</v>
          </cell>
          <cell r="C1462" t="e">
            <v>#REF!</v>
          </cell>
          <cell r="D1462" t="e">
            <v>#REF!</v>
          </cell>
        </row>
        <row r="1463">
          <cell r="A1463" t="e">
            <v>#REF!</v>
          </cell>
          <cell r="B1463" t="e">
            <v>#REF!</v>
          </cell>
          <cell r="C1463" t="e">
            <v>#REF!</v>
          </cell>
          <cell r="D1463" t="e">
            <v>#REF!</v>
          </cell>
        </row>
        <row r="1464">
          <cell r="A1464" t="e">
            <v>#REF!</v>
          </cell>
          <cell r="B1464" t="e">
            <v>#REF!</v>
          </cell>
          <cell r="C1464" t="e">
            <v>#REF!</v>
          </cell>
          <cell r="D1464" t="e">
            <v>#REF!</v>
          </cell>
        </row>
        <row r="1465">
          <cell r="A1465" t="e">
            <v>#REF!</v>
          </cell>
          <cell r="B1465" t="e">
            <v>#REF!</v>
          </cell>
          <cell r="C1465" t="e">
            <v>#REF!</v>
          </cell>
          <cell r="D1465" t="e">
            <v>#REF!</v>
          </cell>
        </row>
        <row r="1466">
          <cell r="A1466" t="e">
            <v>#REF!</v>
          </cell>
          <cell r="B1466" t="e">
            <v>#REF!</v>
          </cell>
          <cell r="C1466" t="e">
            <v>#REF!</v>
          </cell>
          <cell r="D1466" t="e">
            <v>#REF!</v>
          </cell>
        </row>
        <row r="1467">
          <cell r="A1467" t="e">
            <v>#REF!</v>
          </cell>
          <cell r="B1467" t="e">
            <v>#REF!</v>
          </cell>
          <cell r="C1467" t="e">
            <v>#REF!</v>
          </cell>
          <cell r="D1467" t="e">
            <v>#REF!</v>
          </cell>
        </row>
        <row r="1468">
          <cell r="A1468" t="e">
            <v>#REF!</v>
          </cell>
          <cell r="B1468" t="e">
            <v>#REF!</v>
          </cell>
          <cell r="C1468" t="e">
            <v>#REF!</v>
          </cell>
          <cell r="D1468" t="e">
            <v>#REF!</v>
          </cell>
        </row>
        <row r="1469">
          <cell r="A1469" t="e">
            <v>#REF!</v>
          </cell>
          <cell r="B1469" t="e">
            <v>#REF!</v>
          </cell>
          <cell r="C1469" t="e">
            <v>#REF!</v>
          </cell>
          <cell r="D1469" t="e">
            <v>#REF!</v>
          </cell>
        </row>
        <row r="1470">
          <cell r="A1470" t="e">
            <v>#REF!</v>
          </cell>
          <cell r="B1470" t="e">
            <v>#REF!</v>
          </cell>
          <cell r="C1470" t="e">
            <v>#REF!</v>
          </cell>
          <cell r="D1470" t="e">
            <v>#REF!</v>
          </cell>
        </row>
        <row r="1471">
          <cell r="A1471" t="e">
            <v>#REF!</v>
          </cell>
          <cell r="B1471" t="e">
            <v>#REF!</v>
          </cell>
          <cell r="C1471" t="e">
            <v>#REF!</v>
          </cell>
          <cell r="D1471" t="e">
            <v>#REF!</v>
          </cell>
        </row>
        <row r="1472">
          <cell r="A1472" t="e">
            <v>#REF!</v>
          </cell>
          <cell r="B1472" t="e">
            <v>#REF!</v>
          </cell>
          <cell r="C1472" t="e">
            <v>#REF!</v>
          </cell>
          <cell r="D1472" t="e">
            <v>#REF!</v>
          </cell>
        </row>
        <row r="1473">
          <cell r="A1473" t="e">
            <v>#REF!</v>
          </cell>
          <cell r="B1473" t="e">
            <v>#REF!</v>
          </cell>
          <cell r="C1473" t="e">
            <v>#REF!</v>
          </cell>
          <cell r="D1473" t="e">
            <v>#REF!</v>
          </cell>
        </row>
        <row r="1474">
          <cell r="A1474" t="e">
            <v>#REF!</v>
          </cell>
          <cell r="B1474" t="e">
            <v>#REF!</v>
          </cell>
          <cell r="C1474" t="e">
            <v>#REF!</v>
          </cell>
          <cell r="D1474" t="e">
            <v>#REF!</v>
          </cell>
        </row>
        <row r="1475">
          <cell r="A1475" t="e">
            <v>#REF!</v>
          </cell>
          <cell r="B1475" t="e">
            <v>#REF!</v>
          </cell>
          <cell r="C1475" t="e">
            <v>#REF!</v>
          </cell>
          <cell r="D1475" t="e">
            <v>#REF!</v>
          </cell>
        </row>
        <row r="1476">
          <cell r="A1476" t="e">
            <v>#REF!</v>
          </cell>
          <cell r="B1476" t="e">
            <v>#REF!</v>
          </cell>
          <cell r="C1476" t="e">
            <v>#REF!</v>
          </cell>
          <cell r="D1476" t="e">
            <v>#REF!</v>
          </cell>
        </row>
        <row r="1477">
          <cell r="A1477" t="e">
            <v>#REF!</v>
          </cell>
          <cell r="B1477" t="e">
            <v>#REF!</v>
          </cell>
          <cell r="C1477" t="e">
            <v>#REF!</v>
          </cell>
          <cell r="D1477" t="e">
            <v>#REF!</v>
          </cell>
        </row>
        <row r="1478">
          <cell r="A1478" t="e">
            <v>#REF!</v>
          </cell>
          <cell r="B1478" t="e">
            <v>#REF!</v>
          </cell>
          <cell r="C1478" t="e">
            <v>#REF!</v>
          </cell>
          <cell r="D1478" t="e">
            <v>#REF!</v>
          </cell>
        </row>
        <row r="1479">
          <cell r="A1479" t="e">
            <v>#REF!</v>
          </cell>
          <cell r="B1479" t="e">
            <v>#REF!</v>
          </cell>
          <cell r="C1479" t="e">
            <v>#REF!</v>
          </cell>
          <cell r="D1479" t="e">
            <v>#REF!</v>
          </cell>
        </row>
        <row r="1480">
          <cell r="A1480" t="e">
            <v>#REF!</v>
          </cell>
          <cell r="B1480" t="e">
            <v>#REF!</v>
          </cell>
          <cell r="C1480" t="e">
            <v>#REF!</v>
          </cell>
          <cell r="D1480" t="e">
            <v>#REF!</v>
          </cell>
        </row>
        <row r="1481">
          <cell r="A1481" t="e">
            <v>#REF!</v>
          </cell>
          <cell r="B1481" t="e">
            <v>#REF!</v>
          </cell>
          <cell r="C1481" t="e">
            <v>#REF!</v>
          </cell>
          <cell r="D1481" t="e">
            <v>#REF!</v>
          </cell>
        </row>
        <row r="1482">
          <cell r="A1482" t="e">
            <v>#REF!</v>
          </cell>
          <cell r="B1482" t="e">
            <v>#REF!</v>
          </cell>
          <cell r="C1482" t="e">
            <v>#REF!</v>
          </cell>
          <cell r="D1482" t="e">
            <v>#REF!</v>
          </cell>
        </row>
        <row r="1483">
          <cell r="A1483" t="e">
            <v>#REF!</v>
          </cell>
          <cell r="B1483" t="e">
            <v>#REF!</v>
          </cell>
          <cell r="C1483" t="e">
            <v>#REF!</v>
          </cell>
          <cell r="D1483" t="e">
            <v>#REF!</v>
          </cell>
        </row>
        <row r="1484">
          <cell r="A1484" t="e">
            <v>#REF!</v>
          </cell>
          <cell r="B1484" t="e">
            <v>#REF!</v>
          </cell>
          <cell r="C1484" t="e">
            <v>#REF!</v>
          </cell>
          <cell r="D1484" t="e">
            <v>#REF!</v>
          </cell>
        </row>
        <row r="1485">
          <cell r="A1485" t="e">
            <v>#REF!</v>
          </cell>
          <cell r="B1485" t="e">
            <v>#REF!</v>
          </cell>
          <cell r="C1485" t="e">
            <v>#REF!</v>
          </cell>
          <cell r="D1485" t="e">
            <v>#REF!</v>
          </cell>
        </row>
        <row r="1486">
          <cell r="A1486" t="e">
            <v>#REF!</v>
          </cell>
          <cell r="B1486" t="e">
            <v>#REF!</v>
          </cell>
          <cell r="C1486" t="e">
            <v>#REF!</v>
          </cell>
          <cell r="D1486" t="e">
            <v>#REF!</v>
          </cell>
        </row>
        <row r="1487">
          <cell r="A1487" t="e">
            <v>#REF!</v>
          </cell>
          <cell r="B1487" t="e">
            <v>#REF!</v>
          </cell>
          <cell r="C1487" t="e">
            <v>#REF!</v>
          </cell>
          <cell r="D1487" t="e">
            <v>#REF!</v>
          </cell>
        </row>
        <row r="1488">
          <cell r="A1488" t="e">
            <v>#REF!</v>
          </cell>
          <cell r="B1488" t="e">
            <v>#REF!</v>
          </cell>
          <cell r="C1488" t="e">
            <v>#REF!</v>
          </cell>
          <cell r="D1488" t="e">
            <v>#REF!</v>
          </cell>
        </row>
        <row r="1489">
          <cell r="A1489" t="e">
            <v>#REF!</v>
          </cell>
          <cell r="B1489" t="e">
            <v>#REF!</v>
          </cell>
          <cell r="C1489" t="e">
            <v>#REF!</v>
          </cell>
          <cell r="D1489" t="e">
            <v>#REF!</v>
          </cell>
        </row>
        <row r="1490">
          <cell r="A1490" t="e">
            <v>#REF!</v>
          </cell>
          <cell r="B1490" t="e">
            <v>#REF!</v>
          </cell>
          <cell r="C1490" t="e">
            <v>#REF!</v>
          </cell>
          <cell r="D1490" t="e">
            <v>#REF!</v>
          </cell>
        </row>
        <row r="1491">
          <cell r="A1491" t="e">
            <v>#REF!</v>
          </cell>
          <cell r="B1491" t="e">
            <v>#REF!</v>
          </cell>
          <cell r="C1491" t="e">
            <v>#REF!</v>
          </cell>
          <cell r="D1491" t="e">
            <v>#REF!</v>
          </cell>
        </row>
        <row r="1492">
          <cell r="A1492" t="e">
            <v>#REF!</v>
          </cell>
          <cell r="B1492" t="e">
            <v>#REF!</v>
          </cell>
          <cell r="C1492" t="e">
            <v>#REF!</v>
          </cell>
          <cell r="D1492" t="e">
            <v>#REF!</v>
          </cell>
        </row>
        <row r="1493">
          <cell r="A1493" t="e">
            <v>#REF!</v>
          </cell>
          <cell r="B1493" t="e">
            <v>#REF!</v>
          </cell>
          <cell r="C1493" t="e">
            <v>#REF!</v>
          </cell>
          <cell r="D1493" t="e">
            <v>#REF!</v>
          </cell>
        </row>
        <row r="1495">
          <cell r="A1495" t="e">
            <v>#REF!</v>
          </cell>
          <cell r="B1495" t="e">
            <v>#REF!</v>
          </cell>
        </row>
        <row r="1496">
          <cell r="A1496" t="e">
            <v>#REF!</v>
          </cell>
          <cell r="B1496" t="e">
            <v>#REF!</v>
          </cell>
          <cell r="C1496" t="e">
            <v>#REF!</v>
          </cell>
          <cell r="D1496" t="e">
            <v>#REF!</v>
          </cell>
        </row>
        <row r="1497">
          <cell r="A1497" t="e">
            <v>#REF!</v>
          </cell>
          <cell r="B1497" t="e">
            <v>#REF!</v>
          </cell>
          <cell r="C1497" t="e">
            <v>#REF!</v>
          </cell>
          <cell r="D1497" t="e">
            <v>#REF!</v>
          </cell>
        </row>
        <row r="1498">
          <cell r="A1498" t="e">
            <v>#REF!</v>
          </cell>
          <cell r="B1498" t="e">
            <v>#REF!</v>
          </cell>
          <cell r="C1498" t="e">
            <v>#REF!</v>
          </cell>
          <cell r="D1498" t="e">
            <v>#REF!</v>
          </cell>
        </row>
        <row r="1499">
          <cell r="A1499" t="e">
            <v>#REF!</v>
          </cell>
          <cell r="B1499" t="e">
            <v>#REF!</v>
          </cell>
          <cell r="C1499" t="e">
            <v>#REF!</v>
          </cell>
          <cell r="D1499" t="e">
            <v>#REF!</v>
          </cell>
        </row>
        <row r="1500">
          <cell r="A1500" t="e">
            <v>#REF!</v>
          </cell>
          <cell r="B1500" t="e">
            <v>#REF!</v>
          </cell>
          <cell r="C1500" t="e">
            <v>#REF!</v>
          </cell>
          <cell r="D1500" t="e">
            <v>#REF!</v>
          </cell>
        </row>
        <row r="1501">
          <cell r="A1501" t="e">
            <v>#REF!</v>
          </cell>
          <cell r="B1501" t="e">
            <v>#REF!</v>
          </cell>
          <cell r="C1501" t="e">
            <v>#REF!</v>
          </cell>
          <cell r="D1501" t="e">
            <v>#REF!</v>
          </cell>
        </row>
        <row r="1503">
          <cell r="A1503" t="e">
            <v>#REF!</v>
          </cell>
          <cell r="B1503" t="e">
            <v>#REF!</v>
          </cell>
        </row>
        <row r="1504">
          <cell r="A1504" t="e">
            <v>#REF!</v>
          </cell>
          <cell r="B1504" t="e">
            <v>#REF!</v>
          </cell>
          <cell r="C1504" t="e">
            <v>#REF!</v>
          </cell>
          <cell r="D1504" t="e">
            <v>#REF!</v>
          </cell>
        </row>
        <row r="1505">
          <cell r="A1505" t="e">
            <v>#REF!</v>
          </cell>
          <cell r="B1505" t="e">
            <v>#REF!</v>
          </cell>
          <cell r="C1505" t="e">
            <v>#REF!</v>
          </cell>
          <cell r="D1505" t="e">
            <v>#REF!</v>
          </cell>
        </row>
        <row r="1507">
          <cell r="A1507" t="e">
            <v>#REF!</v>
          </cell>
          <cell r="B1507" t="e">
            <v>#REF!</v>
          </cell>
        </row>
        <row r="1508">
          <cell r="A1508" t="e">
            <v>#REF!</v>
          </cell>
          <cell r="B1508" t="e">
            <v>#REF!</v>
          </cell>
          <cell r="C1508" t="e">
            <v>#REF!</v>
          </cell>
          <cell r="D1508" t="e">
            <v>#REF!</v>
          </cell>
        </row>
        <row r="1509">
          <cell r="A1509" t="e">
            <v>#REF!</v>
          </cell>
          <cell r="B1509" t="e">
            <v>#REF!</v>
          </cell>
          <cell r="C1509" t="e">
            <v>#REF!</v>
          </cell>
          <cell r="D1509" t="e">
            <v>#REF!</v>
          </cell>
        </row>
        <row r="1510">
          <cell r="A1510" t="e">
            <v>#REF!</v>
          </cell>
          <cell r="B1510" t="e">
            <v>#REF!</v>
          </cell>
          <cell r="C1510" t="e">
            <v>#REF!</v>
          </cell>
          <cell r="D1510" t="e">
            <v>#REF!</v>
          </cell>
        </row>
        <row r="1511">
          <cell r="A1511" t="e">
            <v>#REF!</v>
          </cell>
          <cell r="B1511" t="e">
            <v>#REF!</v>
          </cell>
          <cell r="C1511" t="e">
            <v>#REF!</v>
          </cell>
          <cell r="D1511" t="e">
            <v>#REF!</v>
          </cell>
        </row>
        <row r="1512">
          <cell r="A1512" t="e">
            <v>#REF!</v>
          </cell>
          <cell r="B1512" t="e">
            <v>#REF!</v>
          </cell>
          <cell r="C1512" t="e">
            <v>#REF!</v>
          </cell>
          <cell r="D1512" t="e">
            <v>#REF!</v>
          </cell>
        </row>
        <row r="1513">
          <cell r="A1513" t="e">
            <v>#REF!</v>
          </cell>
          <cell r="B1513" t="e">
            <v>#REF!</v>
          </cell>
          <cell r="C1513" t="e">
            <v>#REF!</v>
          </cell>
          <cell r="D1513" t="e">
            <v>#REF!</v>
          </cell>
        </row>
        <row r="1514">
          <cell r="A1514" t="e">
            <v>#REF!</v>
          </cell>
          <cell r="B1514" t="e">
            <v>#REF!</v>
          </cell>
          <cell r="C1514" t="e">
            <v>#REF!</v>
          </cell>
          <cell r="D1514" t="e">
            <v>#REF!</v>
          </cell>
        </row>
        <row r="1515">
          <cell r="A1515" t="e">
            <v>#REF!</v>
          </cell>
          <cell r="B1515" t="e">
            <v>#REF!</v>
          </cell>
          <cell r="C1515" t="e">
            <v>#REF!</v>
          </cell>
          <cell r="D1515" t="e">
            <v>#REF!</v>
          </cell>
        </row>
        <row r="1516">
          <cell r="A1516" t="e">
            <v>#REF!</v>
          </cell>
          <cell r="B1516" t="e">
            <v>#REF!</v>
          </cell>
          <cell r="C1516" t="e">
            <v>#REF!</v>
          </cell>
          <cell r="D1516" t="e">
            <v>#REF!</v>
          </cell>
        </row>
        <row r="1517">
          <cell r="A1517" t="e">
            <v>#REF!</v>
          </cell>
          <cell r="B1517" t="e">
            <v>#REF!</v>
          </cell>
          <cell r="C1517" t="e">
            <v>#REF!</v>
          </cell>
          <cell r="D1517" t="e">
            <v>#REF!</v>
          </cell>
        </row>
        <row r="1519">
          <cell r="A1519" t="e">
            <v>#REF!</v>
          </cell>
          <cell r="B1519" t="e">
            <v>#REF!</v>
          </cell>
        </row>
        <row r="1520">
          <cell r="A1520" t="e">
            <v>#REF!</v>
          </cell>
          <cell r="B1520" t="e">
            <v>#REF!</v>
          </cell>
        </row>
        <row r="1522">
          <cell r="A1522" t="e">
            <v>#REF!</v>
          </cell>
          <cell r="B1522" t="e">
            <v>#REF!</v>
          </cell>
        </row>
        <row r="1523">
          <cell r="A1523" t="e">
            <v>#REF!</v>
          </cell>
          <cell r="B1523" t="e">
            <v>#REF!</v>
          </cell>
        </row>
        <row r="1524">
          <cell r="A1524" t="e">
            <v>#REF!</v>
          </cell>
          <cell r="B1524" t="e">
            <v>#REF!</v>
          </cell>
          <cell r="C1524" t="e">
            <v>#REF!</v>
          </cell>
          <cell r="D1524" t="e">
            <v>#REF!</v>
          </cell>
        </row>
        <row r="1525">
          <cell r="A1525" t="e">
            <v>#REF!</v>
          </cell>
          <cell r="B1525" t="e">
            <v>#REF!</v>
          </cell>
          <cell r="C1525" t="e">
            <v>#REF!</v>
          </cell>
          <cell r="D1525" t="e">
            <v>#REF!</v>
          </cell>
        </row>
        <row r="1526">
          <cell r="A1526" t="e">
            <v>#REF!</v>
          </cell>
          <cell r="B1526" t="e">
            <v>#REF!</v>
          </cell>
          <cell r="C1526" t="e">
            <v>#REF!</v>
          </cell>
          <cell r="D1526" t="e">
            <v>#REF!</v>
          </cell>
        </row>
        <row r="1527">
          <cell r="A1527" t="e">
            <v>#REF!</v>
          </cell>
          <cell r="B1527" t="e">
            <v>#REF!</v>
          </cell>
          <cell r="C1527" t="e">
            <v>#REF!</v>
          </cell>
          <cell r="D1527" t="e">
            <v>#REF!</v>
          </cell>
        </row>
        <row r="1528">
          <cell r="A1528" t="e">
            <v>#REF!</v>
          </cell>
          <cell r="B1528" t="e">
            <v>#REF!</v>
          </cell>
          <cell r="C1528" t="e">
            <v>#REF!</v>
          </cell>
          <cell r="D1528" t="e">
            <v>#REF!</v>
          </cell>
        </row>
        <row r="1530">
          <cell r="A1530" t="e">
            <v>#REF!</v>
          </cell>
          <cell r="B1530" t="e">
            <v>#REF!</v>
          </cell>
        </row>
        <row r="1531">
          <cell r="A1531" t="e">
            <v>#REF!</v>
          </cell>
          <cell r="B1531" t="e">
            <v>#REF!</v>
          </cell>
          <cell r="C1531" t="e">
            <v>#REF!</v>
          </cell>
          <cell r="D1531" t="e">
            <v>#REF!</v>
          </cell>
        </row>
        <row r="1532">
          <cell r="A1532" t="e">
            <v>#REF!</v>
          </cell>
          <cell r="B1532" t="e">
            <v>#REF!</v>
          </cell>
          <cell r="C1532" t="e">
            <v>#REF!</v>
          </cell>
          <cell r="D1532" t="e">
            <v>#REF!</v>
          </cell>
        </row>
        <row r="1533">
          <cell r="A1533" t="e">
            <v>#REF!</v>
          </cell>
          <cell r="B1533" t="e">
            <v>#REF!</v>
          </cell>
          <cell r="C1533" t="e">
            <v>#REF!</v>
          </cell>
          <cell r="D1533" t="e">
            <v>#REF!</v>
          </cell>
        </row>
        <row r="1534">
          <cell r="A1534" t="e">
            <v>#REF!</v>
          </cell>
          <cell r="B1534" t="e">
            <v>#REF!</v>
          </cell>
          <cell r="C1534" t="e">
            <v>#REF!</v>
          </cell>
          <cell r="D1534" t="e">
            <v>#REF!</v>
          </cell>
        </row>
        <row r="1535">
          <cell r="A1535" t="e">
            <v>#REF!</v>
          </cell>
          <cell r="B1535" t="e">
            <v>#REF!</v>
          </cell>
          <cell r="C1535" t="e">
            <v>#REF!</v>
          </cell>
          <cell r="D1535" t="e">
            <v>#REF!</v>
          </cell>
        </row>
        <row r="1537">
          <cell r="A1537" t="e">
            <v>#REF!</v>
          </cell>
          <cell r="B1537" t="e">
            <v>#REF!</v>
          </cell>
        </row>
        <row r="1538">
          <cell r="A1538" t="e">
            <v>#REF!</v>
          </cell>
          <cell r="B1538" t="e">
            <v>#REF!</v>
          </cell>
          <cell r="C1538" t="e">
            <v>#REF!</v>
          </cell>
          <cell r="D1538" t="e">
            <v>#REF!</v>
          </cell>
        </row>
        <row r="1539">
          <cell r="A1539" t="e">
            <v>#REF!</v>
          </cell>
          <cell r="B1539" t="e">
            <v>#REF!</v>
          </cell>
          <cell r="C1539" t="e">
            <v>#REF!</v>
          </cell>
          <cell r="D1539" t="e">
            <v>#REF!</v>
          </cell>
        </row>
        <row r="1540">
          <cell r="A1540" t="e">
            <v>#REF!</v>
          </cell>
          <cell r="B1540" t="e">
            <v>#REF!</v>
          </cell>
          <cell r="C1540" t="e">
            <v>#REF!</v>
          </cell>
          <cell r="D1540" t="e">
            <v>#REF!</v>
          </cell>
        </row>
        <row r="1541">
          <cell r="A1541" t="e">
            <v>#REF!</v>
          </cell>
          <cell r="B1541" t="e">
            <v>#REF!</v>
          </cell>
          <cell r="C1541" t="e">
            <v>#REF!</v>
          </cell>
          <cell r="D1541" t="e">
            <v>#REF!</v>
          </cell>
        </row>
        <row r="1543">
          <cell r="A1543" t="e">
            <v>#REF!</v>
          </cell>
          <cell r="B1543" t="e">
            <v>#REF!</v>
          </cell>
        </row>
        <row r="1544">
          <cell r="A1544" t="e">
            <v>#REF!</v>
          </cell>
          <cell r="B1544" t="e">
            <v>#REF!</v>
          </cell>
          <cell r="C1544" t="e">
            <v>#REF!</v>
          </cell>
          <cell r="D1544" t="e">
            <v>#REF!</v>
          </cell>
        </row>
        <row r="1545">
          <cell r="A1545" t="e">
            <v>#REF!</v>
          </cell>
          <cell r="B1545" t="e">
            <v>#REF!</v>
          </cell>
          <cell r="C1545" t="e">
            <v>#REF!</v>
          </cell>
          <cell r="D1545" t="e">
            <v>#REF!</v>
          </cell>
        </row>
        <row r="1546">
          <cell r="A1546" t="e">
            <v>#REF!</v>
          </cell>
          <cell r="B1546" t="e">
            <v>#REF!</v>
          </cell>
          <cell r="C1546" t="e">
            <v>#REF!</v>
          </cell>
          <cell r="D1546" t="e">
            <v>#REF!</v>
          </cell>
        </row>
        <row r="1547">
          <cell r="A1547" t="e">
            <v>#REF!</v>
          </cell>
          <cell r="B1547" t="e">
            <v>#REF!</v>
          </cell>
          <cell r="C1547" t="e">
            <v>#REF!</v>
          </cell>
          <cell r="D1547" t="e">
            <v>#REF!</v>
          </cell>
        </row>
        <row r="1549">
          <cell r="A1549" t="e">
            <v>#REF!</v>
          </cell>
          <cell r="B1549" t="e">
            <v>#REF!</v>
          </cell>
        </row>
        <row r="1550">
          <cell r="A1550" t="e">
            <v>#REF!</v>
          </cell>
          <cell r="B1550" t="e">
            <v>#REF!</v>
          </cell>
          <cell r="C1550" t="e">
            <v>#REF!</v>
          </cell>
          <cell r="D1550" t="e">
            <v>#REF!</v>
          </cell>
        </row>
        <row r="1551">
          <cell r="A1551" t="e">
            <v>#REF!</v>
          </cell>
          <cell r="B1551" t="e">
            <v>#REF!</v>
          </cell>
          <cell r="C1551" t="e">
            <v>#REF!</v>
          </cell>
          <cell r="D1551" t="e">
            <v>#REF!</v>
          </cell>
        </row>
        <row r="1552">
          <cell r="A1552" t="e">
            <v>#REF!</v>
          </cell>
          <cell r="B1552" t="e">
            <v>#REF!</v>
          </cell>
          <cell r="C1552" t="e">
            <v>#REF!</v>
          </cell>
          <cell r="D1552" t="e">
            <v>#REF!</v>
          </cell>
        </row>
        <row r="1554">
          <cell r="A1554" t="e">
            <v>#REF!</v>
          </cell>
          <cell r="B1554" t="e">
            <v>#REF!</v>
          </cell>
        </row>
        <row r="1555">
          <cell r="A1555" t="e">
            <v>#REF!</v>
          </cell>
          <cell r="B1555" t="e">
            <v>#REF!</v>
          </cell>
          <cell r="C1555" t="e">
            <v>#REF!</v>
          </cell>
          <cell r="D1555" t="e">
            <v>#REF!</v>
          </cell>
        </row>
        <row r="1556">
          <cell r="A1556" t="e">
            <v>#REF!</v>
          </cell>
          <cell r="B1556" t="e">
            <v>#REF!</v>
          </cell>
          <cell r="C1556" t="e">
            <v>#REF!</v>
          </cell>
          <cell r="D1556" t="e">
            <v>#REF!</v>
          </cell>
        </row>
        <row r="1557">
          <cell r="A1557" t="e">
            <v>#REF!</v>
          </cell>
          <cell r="B1557" t="e">
            <v>#REF!</v>
          </cell>
          <cell r="C1557" t="e">
            <v>#REF!</v>
          </cell>
          <cell r="D1557" t="e">
            <v>#REF!</v>
          </cell>
        </row>
        <row r="1558">
          <cell r="A1558" t="e">
            <v>#REF!</v>
          </cell>
          <cell r="B1558" t="e">
            <v>#REF!</v>
          </cell>
          <cell r="C1558" t="e">
            <v>#REF!</v>
          </cell>
          <cell r="D1558" t="e">
            <v>#REF!</v>
          </cell>
        </row>
        <row r="1559">
          <cell r="A1559" t="e">
            <v>#REF!</v>
          </cell>
          <cell r="B1559" t="e">
            <v>#REF!</v>
          </cell>
          <cell r="C1559" t="e">
            <v>#REF!</v>
          </cell>
          <cell r="D1559" t="e">
            <v>#REF!</v>
          </cell>
        </row>
        <row r="1560">
          <cell r="A1560" t="e">
            <v>#REF!</v>
          </cell>
          <cell r="B1560" t="e">
            <v>#REF!</v>
          </cell>
          <cell r="C1560" t="e">
            <v>#REF!</v>
          </cell>
          <cell r="D1560" t="e">
            <v>#REF!</v>
          </cell>
        </row>
        <row r="1561">
          <cell r="A1561" t="e">
            <v>#REF!</v>
          </cell>
          <cell r="B1561" t="e">
            <v>#REF!</v>
          </cell>
          <cell r="C1561" t="e">
            <v>#REF!</v>
          </cell>
          <cell r="D1561" t="e">
            <v>#REF!</v>
          </cell>
        </row>
        <row r="1562">
          <cell r="A1562" t="e">
            <v>#REF!</v>
          </cell>
          <cell r="B1562" t="e">
            <v>#REF!</v>
          </cell>
          <cell r="C1562" t="e">
            <v>#REF!</v>
          </cell>
          <cell r="D1562" t="e">
            <v>#REF!</v>
          </cell>
        </row>
        <row r="1563">
          <cell r="A1563" t="e">
            <v>#REF!</v>
          </cell>
          <cell r="B1563" t="e">
            <v>#REF!</v>
          </cell>
          <cell r="C1563" t="e">
            <v>#REF!</v>
          </cell>
          <cell r="D1563" t="e">
            <v>#REF!</v>
          </cell>
        </row>
        <row r="1564">
          <cell r="A1564" t="e">
            <v>#REF!</v>
          </cell>
          <cell r="B1564" t="e">
            <v>#REF!</v>
          </cell>
          <cell r="C1564" t="e">
            <v>#REF!</v>
          </cell>
          <cell r="D1564" t="e">
            <v>#REF!</v>
          </cell>
        </row>
        <row r="1565">
          <cell r="A1565" t="e">
            <v>#REF!</v>
          </cell>
          <cell r="B1565" t="e">
            <v>#REF!</v>
          </cell>
          <cell r="C1565" t="e">
            <v>#REF!</v>
          </cell>
          <cell r="D1565" t="e">
            <v>#REF!</v>
          </cell>
        </row>
        <row r="1566">
          <cell r="A1566" t="e">
            <v>#REF!</v>
          </cell>
          <cell r="B1566" t="e">
            <v>#REF!</v>
          </cell>
          <cell r="C1566" t="e">
            <v>#REF!</v>
          </cell>
          <cell r="D1566" t="e">
            <v>#REF!</v>
          </cell>
        </row>
        <row r="1567">
          <cell r="A1567" t="e">
            <v>#REF!</v>
          </cell>
          <cell r="B1567" t="e">
            <v>#REF!</v>
          </cell>
          <cell r="C1567" t="e">
            <v>#REF!</v>
          </cell>
          <cell r="D1567" t="e">
            <v>#REF!</v>
          </cell>
        </row>
        <row r="1569">
          <cell r="A1569" t="e">
            <v>#REF!</v>
          </cell>
          <cell r="B1569" t="e">
            <v>#REF!</v>
          </cell>
        </row>
        <row r="1570">
          <cell r="A1570" t="e">
            <v>#REF!</v>
          </cell>
          <cell r="B1570" t="e">
            <v>#REF!</v>
          </cell>
          <cell r="C1570" t="e">
            <v>#REF!</v>
          </cell>
          <cell r="D1570" t="e">
            <v>#REF!</v>
          </cell>
        </row>
        <row r="1571">
          <cell r="A1571" t="e">
            <v>#REF!</v>
          </cell>
          <cell r="B1571" t="e">
            <v>#REF!</v>
          </cell>
          <cell r="C1571" t="e">
            <v>#REF!</v>
          </cell>
          <cell r="D1571" t="e">
            <v>#REF!</v>
          </cell>
        </row>
        <row r="1572">
          <cell r="A1572" t="e">
            <v>#REF!</v>
          </cell>
          <cell r="B1572" t="e">
            <v>#REF!</v>
          </cell>
          <cell r="C1572" t="e">
            <v>#REF!</v>
          </cell>
          <cell r="D1572" t="e">
            <v>#REF!</v>
          </cell>
        </row>
        <row r="1573">
          <cell r="A1573" t="e">
            <v>#REF!</v>
          </cell>
          <cell r="B1573" t="e">
            <v>#REF!</v>
          </cell>
          <cell r="C1573" t="e">
            <v>#REF!</v>
          </cell>
          <cell r="D1573" t="e">
            <v>#REF!</v>
          </cell>
        </row>
        <row r="1574">
          <cell r="A1574" t="e">
            <v>#REF!</v>
          </cell>
          <cell r="B1574" t="e">
            <v>#REF!</v>
          </cell>
          <cell r="C1574" t="e">
            <v>#REF!</v>
          </cell>
          <cell r="D1574" t="e">
            <v>#REF!</v>
          </cell>
        </row>
        <row r="1575">
          <cell r="A1575" t="e">
            <v>#REF!</v>
          </cell>
          <cell r="B1575" t="e">
            <v>#REF!</v>
          </cell>
          <cell r="C1575" t="e">
            <v>#REF!</v>
          </cell>
          <cell r="D1575" t="e">
            <v>#REF!</v>
          </cell>
        </row>
        <row r="1576">
          <cell r="A1576" t="e">
            <v>#REF!</v>
          </cell>
          <cell r="B1576" t="e">
            <v>#REF!</v>
          </cell>
          <cell r="C1576" t="e">
            <v>#REF!</v>
          </cell>
          <cell r="D1576" t="e">
            <v>#REF!</v>
          </cell>
        </row>
        <row r="1577">
          <cell r="A1577" t="e">
            <v>#REF!</v>
          </cell>
          <cell r="B1577" t="e">
            <v>#REF!</v>
          </cell>
          <cell r="C1577" t="e">
            <v>#REF!</v>
          </cell>
          <cell r="D1577" t="e">
            <v>#REF!</v>
          </cell>
        </row>
        <row r="1578">
          <cell r="A1578" t="e">
            <v>#REF!</v>
          </cell>
          <cell r="B1578" t="e">
            <v>#REF!</v>
          </cell>
          <cell r="C1578" t="e">
            <v>#REF!</v>
          </cell>
          <cell r="D1578" t="e">
            <v>#REF!</v>
          </cell>
        </row>
        <row r="1579">
          <cell r="A1579" t="e">
            <v>#REF!</v>
          </cell>
          <cell r="B1579" t="e">
            <v>#REF!</v>
          </cell>
          <cell r="C1579" t="e">
            <v>#REF!</v>
          </cell>
          <cell r="D1579" t="e">
            <v>#REF!</v>
          </cell>
        </row>
        <row r="1581">
          <cell r="A1581" t="e">
            <v>#REF!</v>
          </cell>
          <cell r="B1581" t="e">
            <v>#REF!</v>
          </cell>
        </row>
        <row r="1582">
          <cell r="A1582" t="e">
            <v>#REF!</v>
          </cell>
          <cell r="B1582" t="e">
            <v>#REF!</v>
          </cell>
          <cell r="C1582" t="e">
            <v>#REF!</v>
          </cell>
          <cell r="D1582" t="e">
            <v>#REF!</v>
          </cell>
        </row>
        <row r="1583">
          <cell r="A1583" t="e">
            <v>#REF!</v>
          </cell>
          <cell r="B1583" t="e">
            <v>#REF!</v>
          </cell>
          <cell r="C1583" t="e">
            <v>#REF!</v>
          </cell>
          <cell r="D1583" t="e">
            <v>#REF!</v>
          </cell>
        </row>
        <row r="1584">
          <cell r="A1584" t="e">
            <v>#REF!</v>
          </cell>
          <cell r="B1584" t="e">
            <v>#REF!</v>
          </cell>
          <cell r="C1584" t="e">
            <v>#REF!</v>
          </cell>
          <cell r="D1584" t="e">
            <v>#REF!</v>
          </cell>
        </row>
        <row r="1585">
          <cell r="A1585" t="e">
            <v>#REF!</v>
          </cell>
          <cell r="B1585" t="e">
            <v>#REF!</v>
          </cell>
          <cell r="C1585" t="e">
            <v>#REF!</v>
          </cell>
          <cell r="D1585" t="e">
            <v>#REF!</v>
          </cell>
        </row>
        <row r="1586">
          <cell r="A1586" t="e">
            <v>#REF!</v>
          </cell>
          <cell r="B1586" t="e">
            <v>#REF!</v>
          </cell>
          <cell r="C1586" t="e">
            <v>#REF!</v>
          </cell>
          <cell r="D1586" t="e">
            <v>#REF!</v>
          </cell>
        </row>
        <row r="1587">
          <cell r="A1587" t="e">
            <v>#REF!</v>
          </cell>
          <cell r="B1587" t="e">
            <v>#REF!</v>
          </cell>
          <cell r="C1587" t="e">
            <v>#REF!</v>
          </cell>
          <cell r="D1587" t="e">
            <v>#REF!</v>
          </cell>
        </row>
        <row r="1588">
          <cell r="A1588" t="e">
            <v>#REF!</v>
          </cell>
          <cell r="B1588" t="e">
            <v>#REF!</v>
          </cell>
          <cell r="C1588" t="e">
            <v>#REF!</v>
          </cell>
          <cell r="D1588" t="e">
            <v>#REF!</v>
          </cell>
        </row>
        <row r="1589">
          <cell r="A1589" t="e">
            <v>#REF!</v>
          </cell>
          <cell r="B1589" t="e">
            <v>#REF!</v>
          </cell>
          <cell r="C1589" t="e">
            <v>#REF!</v>
          </cell>
          <cell r="D1589" t="e">
            <v>#REF!</v>
          </cell>
        </row>
        <row r="1591">
          <cell r="A1591" t="e">
            <v>#REF!</v>
          </cell>
          <cell r="B1591" t="e">
            <v>#REF!</v>
          </cell>
        </row>
        <row r="1592">
          <cell r="A1592" t="e">
            <v>#REF!</v>
          </cell>
          <cell r="B1592" t="e">
            <v>#REF!</v>
          </cell>
          <cell r="C1592" t="e">
            <v>#REF!</v>
          </cell>
          <cell r="D1592" t="e">
            <v>#REF!</v>
          </cell>
        </row>
        <row r="1593">
          <cell r="A1593" t="e">
            <v>#REF!</v>
          </cell>
          <cell r="B1593" t="e">
            <v>#REF!</v>
          </cell>
          <cell r="C1593" t="e">
            <v>#REF!</v>
          </cell>
          <cell r="D1593" t="e">
            <v>#REF!</v>
          </cell>
        </row>
        <row r="1594">
          <cell r="A1594" t="e">
            <v>#REF!</v>
          </cell>
          <cell r="B1594" t="e">
            <v>#REF!</v>
          </cell>
          <cell r="C1594" t="e">
            <v>#REF!</v>
          </cell>
          <cell r="D1594" t="e">
            <v>#REF!</v>
          </cell>
        </row>
        <row r="1595">
          <cell r="A1595" t="e">
            <v>#REF!</v>
          </cell>
          <cell r="B1595" t="e">
            <v>#REF!</v>
          </cell>
          <cell r="C1595" t="e">
            <v>#REF!</v>
          </cell>
          <cell r="D1595" t="e">
            <v>#REF!</v>
          </cell>
        </row>
        <row r="1596">
          <cell r="A1596" t="e">
            <v>#REF!</v>
          </cell>
          <cell r="B1596" t="e">
            <v>#REF!</v>
          </cell>
          <cell r="C1596" t="e">
            <v>#REF!</v>
          </cell>
          <cell r="D1596" t="e">
            <v>#REF!</v>
          </cell>
        </row>
        <row r="1597">
          <cell r="A1597" t="e">
            <v>#REF!</v>
          </cell>
          <cell r="B1597" t="e">
            <v>#REF!</v>
          </cell>
          <cell r="C1597" t="e">
            <v>#REF!</v>
          </cell>
          <cell r="D1597" t="e">
            <v>#REF!</v>
          </cell>
        </row>
        <row r="1599">
          <cell r="A1599" t="e">
            <v>#REF!</v>
          </cell>
          <cell r="B1599" t="e">
            <v>#REF!</v>
          </cell>
        </row>
        <row r="1600">
          <cell r="A1600" t="e">
            <v>#REF!</v>
          </cell>
          <cell r="B1600" t="e">
            <v>#REF!</v>
          </cell>
          <cell r="C1600" t="e">
            <v>#REF!</v>
          </cell>
          <cell r="D1600" t="e">
            <v>#REF!</v>
          </cell>
        </row>
        <row r="1601">
          <cell r="A1601" t="e">
            <v>#REF!</v>
          </cell>
          <cell r="B1601" t="e">
            <v>#REF!</v>
          </cell>
          <cell r="C1601" t="e">
            <v>#REF!</v>
          </cell>
          <cell r="D1601" t="e">
            <v>#REF!</v>
          </cell>
        </row>
        <row r="1602">
          <cell r="A1602" t="e">
            <v>#REF!</v>
          </cell>
          <cell r="B1602" t="e">
            <v>#REF!</v>
          </cell>
          <cell r="C1602" t="e">
            <v>#REF!</v>
          </cell>
          <cell r="D1602" t="e">
            <v>#REF!</v>
          </cell>
        </row>
        <row r="1603">
          <cell r="A1603" t="e">
            <v>#REF!</v>
          </cell>
          <cell r="B1603" t="e">
            <v>#REF!</v>
          </cell>
          <cell r="C1603" t="e">
            <v>#REF!</v>
          </cell>
          <cell r="D1603" t="e">
            <v>#REF!</v>
          </cell>
        </row>
        <row r="1604">
          <cell r="A1604" t="e">
            <v>#REF!</v>
          </cell>
          <cell r="B1604" t="e">
            <v>#REF!</v>
          </cell>
          <cell r="C1604" t="e">
            <v>#REF!</v>
          </cell>
          <cell r="D1604" t="e">
            <v>#REF!</v>
          </cell>
        </row>
        <row r="1605">
          <cell r="A1605" t="e">
            <v>#REF!</v>
          </cell>
          <cell r="B1605" t="e">
            <v>#REF!</v>
          </cell>
          <cell r="C1605" t="e">
            <v>#REF!</v>
          </cell>
          <cell r="D1605" t="e">
            <v>#REF!</v>
          </cell>
        </row>
        <row r="1606">
          <cell r="A1606" t="e">
            <v>#REF!</v>
          </cell>
          <cell r="B1606" t="e">
            <v>#REF!</v>
          </cell>
          <cell r="C1606" t="e">
            <v>#REF!</v>
          </cell>
          <cell r="D1606" t="e">
            <v>#REF!</v>
          </cell>
        </row>
        <row r="1607">
          <cell r="A1607" t="e">
            <v>#REF!</v>
          </cell>
          <cell r="B1607" t="e">
            <v>#REF!</v>
          </cell>
          <cell r="C1607" t="e">
            <v>#REF!</v>
          </cell>
          <cell r="D1607" t="e">
            <v>#REF!</v>
          </cell>
        </row>
        <row r="1608">
          <cell r="A1608" t="e">
            <v>#REF!</v>
          </cell>
          <cell r="B1608" t="e">
            <v>#REF!</v>
          </cell>
          <cell r="C1608" t="e">
            <v>#REF!</v>
          </cell>
          <cell r="D1608" t="e">
            <v>#REF!</v>
          </cell>
        </row>
        <row r="1609">
          <cell r="A1609" t="e">
            <v>#REF!</v>
          </cell>
          <cell r="B1609" t="e">
            <v>#REF!</v>
          </cell>
          <cell r="C1609" t="e">
            <v>#REF!</v>
          </cell>
          <cell r="D1609" t="e">
            <v>#REF!</v>
          </cell>
        </row>
        <row r="1610">
          <cell r="A1610" t="e">
            <v>#REF!</v>
          </cell>
          <cell r="B1610" t="e">
            <v>#REF!</v>
          </cell>
          <cell r="C1610" t="e">
            <v>#REF!</v>
          </cell>
          <cell r="D1610" t="e">
            <v>#REF!</v>
          </cell>
        </row>
        <row r="1611">
          <cell r="A1611" t="e">
            <v>#REF!</v>
          </cell>
          <cell r="B1611" t="e">
            <v>#REF!</v>
          </cell>
          <cell r="C1611" t="e">
            <v>#REF!</v>
          </cell>
          <cell r="D1611" t="e">
            <v>#REF!</v>
          </cell>
        </row>
        <row r="1612">
          <cell r="A1612" t="e">
            <v>#REF!</v>
          </cell>
          <cell r="B1612" t="e">
            <v>#REF!</v>
          </cell>
          <cell r="C1612" t="e">
            <v>#REF!</v>
          </cell>
          <cell r="D1612" t="e">
            <v>#REF!</v>
          </cell>
        </row>
        <row r="1613">
          <cell r="A1613" t="e">
            <v>#REF!</v>
          </cell>
          <cell r="B1613" t="e">
            <v>#REF!</v>
          </cell>
          <cell r="C1613" t="e">
            <v>#REF!</v>
          </cell>
          <cell r="D1613" t="e">
            <v>#REF!</v>
          </cell>
        </row>
        <row r="1614">
          <cell r="A1614" t="e">
            <v>#REF!</v>
          </cell>
          <cell r="B1614" t="e">
            <v>#REF!</v>
          </cell>
          <cell r="C1614" t="e">
            <v>#REF!</v>
          </cell>
          <cell r="D1614" t="e">
            <v>#REF!</v>
          </cell>
        </row>
        <row r="1615">
          <cell r="A1615" t="e">
            <v>#REF!</v>
          </cell>
          <cell r="B1615" t="e">
            <v>#REF!</v>
          </cell>
          <cell r="C1615" t="e">
            <v>#REF!</v>
          </cell>
          <cell r="D1615" t="e">
            <v>#REF!</v>
          </cell>
        </row>
        <row r="1616">
          <cell r="A1616" t="e">
            <v>#REF!</v>
          </cell>
          <cell r="B1616" t="e">
            <v>#REF!</v>
          </cell>
          <cell r="C1616" t="e">
            <v>#REF!</v>
          </cell>
          <cell r="D1616" t="e">
            <v>#REF!</v>
          </cell>
        </row>
        <row r="1617">
          <cell r="A1617" t="e">
            <v>#REF!</v>
          </cell>
          <cell r="B1617" t="e">
            <v>#REF!</v>
          </cell>
          <cell r="C1617" t="e">
            <v>#REF!</v>
          </cell>
          <cell r="D1617" t="e">
            <v>#REF!</v>
          </cell>
        </row>
        <row r="1618">
          <cell r="A1618" t="e">
            <v>#REF!</v>
          </cell>
          <cell r="B1618" t="e">
            <v>#REF!</v>
          </cell>
          <cell r="C1618" t="e">
            <v>#REF!</v>
          </cell>
          <cell r="D1618" t="e">
            <v>#REF!</v>
          </cell>
        </row>
        <row r="1619">
          <cell r="A1619" t="e">
            <v>#REF!</v>
          </cell>
          <cell r="B1619" t="e">
            <v>#REF!</v>
          </cell>
          <cell r="C1619" t="e">
            <v>#REF!</v>
          </cell>
          <cell r="D1619" t="e">
            <v>#REF!</v>
          </cell>
        </row>
        <row r="1620">
          <cell r="A1620" t="e">
            <v>#REF!</v>
          </cell>
          <cell r="B1620" t="e">
            <v>#REF!</v>
          </cell>
          <cell r="C1620" t="e">
            <v>#REF!</v>
          </cell>
          <cell r="D1620" t="e">
            <v>#REF!</v>
          </cell>
        </row>
        <row r="1622">
          <cell r="A1622" t="e">
            <v>#REF!</v>
          </cell>
          <cell r="B1622" t="e">
            <v>#REF!</v>
          </cell>
        </row>
        <row r="1623">
          <cell r="A1623" t="e">
            <v>#REF!</v>
          </cell>
          <cell r="B1623" t="e">
            <v>#REF!</v>
          </cell>
          <cell r="C1623" t="e">
            <v>#REF!</v>
          </cell>
          <cell r="D1623" t="e">
            <v>#REF!</v>
          </cell>
        </row>
        <row r="1624">
          <cell r="A1624" t="e">
            <v>#REF!</v>
          </cell>
          <cell r="B1624" t="e">
            <v>#REF!</v>
          </cell>
          <cell r="C1624" t="e">
            <v>#REF!</v>
          </cell>
          <cell r="D1624" t="e">
            <v>#REF!</v>
          </cell>
        </row>
        <row r="1625">
          <cell r="A1625" t="e">
            <v>#REF!</v>
          </cell>
          <cell r="B1625" t="e">
            <v>#REF!</v>
          </cell>
          <cell r="C1625" t="e">
            <v>#REF!</v>
          </cell>
          <cell r="D1625" t="e">
            <v>#REF!</v>
          </cell>
        </row>
        <row r="1626">
          <cell r="A1626" t="e">
            <v>#REF!</v>
          </cell>
          <cell r="B1626" t="e">
            <v>#REF!</v>
          </cell>
          <cell r="C1626" t="e">
            <v>#REF!</v>
          </cell>
          <cell r="D1626" t="e">
            <v>#REF!</v>
          </cell>
        </row>
        <row r="1627">
          <cell r="A1627" t="e">
            <v>#REF!</v>
          </cell>
          <cell r="B1627" t="e">
            <v>#REF!</v>
          </cell>
          <cell r="C1627" t="e">
            <v>#REF!</v>
          </cell>
          <cell r="D1627" t="e">
            <v>#REF!</v>
          </cell>
        </row>
        <row r="1628">
          <cell r="A1628" t="e">
            <v>#REF!</v>
          </cell>
          <cell r="B1628" t="e">
            <v>#REF!</v>
          </cell>
          <cell r="C1628" t="e">
            <v>#REF!</v>
          </cell>
          <cell r="D1628" t="e">
            <v>#REF!</v>
          </cell>
        </row>
        <row r="1629">
          <cell r="A1629" t="e">
            <v>#REF!</v>
          </cell>
          <cell r="B1629" t="e">
            <v>#REF!</v>
          </cell>
          <cell r="C1629" t="e">
            <v>#REF!</v>
          </cell>
          <cell r="D1629" t="e">
            <v>#REF!</v>
          </cell>
        </row>
        <row r="1631">
          <cell r="A1631" t="e">
            <v>#REF!</v>
          </cell>
          <cell r="B1631" t="e">
            <v>#REF!</v>
          </cell>
        </row>
        <row r="1632">
          <cell r="A1632" t="e">
            <v>#REF!</v>
          </cell>
          <cell r="B1632" t="e">
            <v>#REF!</v>
          </cell>
          <cell r="C1632" t="e">
            <v>#REF!</v>
          </cell>
          <cell r="D1632" t="e">
            <v>#REF!</v>
          </cell>
        </row>
        <row r="1633">
          <cell r="A1633" t="e">
            <v>#REF!</v>
          </cell>
          <cell r="B1633" t="e">
            <v>#REF!</v>
          </cell>
          <cell r="C1633" t="e">
            <v>#REF!</v>
          </cell>
          <cell r="D1633" t="e">
            <v>#REF!</v>
          </cell>
        </row>
        <row r="1634">
          <cell r="A1634" t="e">
            <v>#REF!</v>
          </cell>
          <cell r="B1634" t="e">
            <v>#REF!</v>
          </cell>
          <cell r="C1634" t="e">
            <v>#REF!</v>
          </cell>
          <cell r="D1634" t="e">
            <v>#REF!</v>
          </cell>
        </row>
        <row r="1635">
          <cell r="A1635" t="e">
            <v>#REF!</v>
          </cell>
          <cell r="B1635" t="e">
            <v>#REF!</v>
          </cell>
          <cell r="C1635" t="e">
            <v>#REF!</v>
          </cell>
          <cell r="D1635" t="e">
            <v>#REF!</v>
          </cell>
        </row>
        <row r="1636">
          <cell r="A1636" t="e">
            <v>#REF!</v>
          </cell>
          <cell r="B1636" t="e">
            <v>#REF!</v>
          </cell>
          <cell r="C1636" t="e">
            <v>#REF!</v>
          </cell>
          <cell r="D1636" t="e">
            <v>#REF!</v>
          </cell>
        </row>
        <row r="1637">
          <cell r="A1637" t="e">
            <v>#REF!</v>
          </cell>
          <cell r="B1637" t="e">
            <v>#REF!</v>
          </cell>
          <cell r="C1637" t="e">
            <v>#REF!</v>
          </cell>
          <cell r="D1637" t="e">
            <v>#REF!</v>
          </cell>
        </row>
        <row r="1638">
          <cell r="A1638" t="e">
            <v>#REF!</v>
          </cell>
          <cell r="B1638" t="e">
            <v>#REF!</v>
          </cell>
          <cell r="C1638" t="e">
            <v>#REF!</v>
          </cell>
          <cell r="D1638" t="e">
            <v>#REF!</v>
          </cell>
        </row>
        <row r="1639">
          <cell r="A1639" t="e">
            <v>#REF!</v>
          </cell>
          <cell r="B1639" t="e">
            <v>#REF!</v>
          </cell>
          <cell r="C1639" t="e">
            <v>#REF!</v>
          </cell>
          <cell r="D1639" t="e">
            <v>#REF!</v>
          </cell>
        </row>
        <row r="1640">
          <cell r="A1640" t="e">
            <v>#REF!</v>
          </cell>
          <cell r="B1640" t="e">
            <v>#REF!</v>
          </cell>
          <cell r="C1640" t="e">
            <v>#REF!</v>
          </cell>
          <cell r="D1640" t="e">
            <v>#REF!</v>
          </cell>
        </row>
        <row r="1641">
          <cell r="A1641" t="e">
            <v>#REF!</v>
          </cell>
          <cell r="B1641" t="e">
            <v>#REF!</v>
          </cell>
          <cell r="C1641" t="e">
            <v>#REF!</v>
          </cell>
          <cell r="D1641" t="e">
            <v>#REF!</v>
          </cell>
        </row>
        <row r="1642">
          <cell r="A1642" t="e">
            <v>#REF!</v>
          </cell>
          <cell r="B1642" t="e">
            <v>#REF!</v>
          </cell>
          <cell r="C1642" t="e">
            <v>#REF!</v>
          </cell>
          <cell r="D1642" t="e">
            <v>#REF!</v>
          </cell>
        </row>
        <row r="1643">
          <cell r="A1643" t="e">
            <v>#REF!</v>
          </cell>
          <cell r="B1643" t="e">
            <v>#REF!</v>
          </cell>
          <cell r="C1643" t="e">
            <v>#REF!</v>
          </cell>
          <cell r="D1643" t="e">
            <v>#REF!</v>
          </cell>
        </row>
        <row r="1645">
          <cell r="A1645" t="e">
            <v>#REF!</v>
          </cell>
          <cell r="B1645" t="e">
            <v>#REF!</v>
          </cell>
        </row>
        <row r="1646">
          <cell r="A1646" t="e">
            <v>#REF!</v>
          </cell>
          <cell r="B1646" t="e">
            <v>#REF!</v>
          </cell>
          <cell r="C1646" t="e">
            <v>#REF!</v>
          </cell>
          <cell r="D1646" t="e">
            <v>#REF!</v>
          </cell>
        </row>
        <row r="1647">
          <cell r="A1647" t="e">
            <v>#REF!</v>
          </cell>
          <cell r="B1647" t="e">
            <v>#REF!</v>
          </cell>
          <cell r="C1647" t="e">
            <v>#REF!</v>
          </cell>
          <cell r="D1647" t="e">
            <v>#REF!</v>
          </cell>
        </row>
        <row r="1648">
          <cell r="A1648" t="e">
            <v>#REF!</v>
          </cell>
          <cell r="B1648" t="e">
            <v>#REF!</v>
          </cell>
          <cell r="C1648" t="e">
            <v>#REF!</v>
          </cell>
          <cell r="D1648" t="e">
            <v>#REF!</v>
          </cell>
        </row>
        <row r="1649">
          <cell r="A1649" t="e">
            <v>#REF!</v>
          </cell>
          <cell r="B1649" t="e">
            <v>#REF!</v>
          </cell>
          <cell r="C1649" t="e">
            <v>#REF!</v>
          </cell>
          <cell r="D1649" t="e">
            <v>#REF!</v>
          </cell>
        </row>
        <row r="1650">
          <cell r="A1650" t="e">
            <v>#REF!</v>
          </cell>
          <cell r="B1650" t="e">
            <v>#REF!</v>
          </cell>
          <cell r="C1650" t="e">
            <v>#REF!</v>
          </cell>
          <cell r="D1650" t="e">
            <v>#REF!</v>
          </cell>
        </row>
        <row r="1651">
          <cell r="A1651" t="e">
            <v>#REF!</v>
          </cell>
          <cell r="B1651" t="e">
            <v>#REF!</v>
          </cell>
          <cell r="C1651" t="e">
            <v>#REF!</v>
          </cell>
          <cell r="D1651" t="e">
            <v>#REF!</v>
          </cell>
        </row>
        <row r="1652">
          <cell r="A1652" t="e">
            <v>#REF!</v>
          </cell>
          <cell r="B1652" t="e">
            <v>#REF!</v>
          </cell>
          <cell r="C1652" t="e">
            <v>#REF!</v>
          </cell>
          <cell r="D1652" t="e">
            <v>#REF!</v>
          </cell>
        </row>
        <row r="1653">
          <cell r="A1653" t="e">
            <v>#REF!</v>
          </cell>
          <cell r="B1653" t="e">
            <v>#REF!</v>
          </cell>
          <cell r="C1653" t="e">
            <v>#REF!</v>
          </cell>
          <cell r="D1653" t="e">
            <v>#REF!</v>
          </cell>
        </row>
        <row r="1654">
          <cell r="A1654" t="e">
            <v>#REF!</v>
          </cell>
          <cell r="B1654" t="e">
            <v>#REF!</v>
          </cell>
          <cell r="C1654" t="e">
            <v>#REF!</v>
          </cell>
          <cell r="D1654" t="e">
            <v>#REF!</v>
          </cell>
        </row>
        <row r="1655">
          <cell r="A1655" t="e">
            <v>#REF!</v>
          </cell>
          <cell r="B1655" t="e">
            <v>#REF!</v>
          </cell>
          <cell r="C1655" t="e">
            <v>#REF!</v>
          </cell>
          <cell r="D1655" t="e">
            <v>#REF!</v>
          </cell>
        </row>
        <row r="1656">
          <cell r="A1656" t="e">
            <v>#REF!</v>
          </cell>
          <cell r="B1656" t="e">
            <v>#REF!</v>
          </cell>
          <cell r="C1656" t="e">
            <v>#REF!</v>
          </cell>
          <cell r="D1656" t="e">
            <v>#REF!</v>
          </cell>
        </row>
        <row r="1657">
          <cell r="A1657" t="e">
            <v>#REF!</v>
          </cell>
          <cell r="B1657" t="e">
            <v>#REF!</v>
          </cell>
          <cell r="C1657" t="e">
            <v>#REF!</v>
          </cell>
          <cell r="D1657" t="e">
            <v>#REF!</v>
          </cell>
        </row>
        <row r="1659">
          <cell r="A1659" t="e">
            <v>#REF!</v>
          </cell>
          <cell r="B1659" t="e">
            <v>#REF!</v>
          </cell>
        </row>
        <row r="1660">
          <cell r="A1660" t="e">
            <v>#REF!</v>
          </cell>
          <cell r="B1660" t="e">
            <v>#REF!</v>
          </cell>
          <cell r="C1660" t="e">
            <v>#REF!</v>
          </cell>
          <cell r="D1660" t="e">
            <v>#REF!</v>
          </cell>
        </row>
        <row r="1661">
          <cell r="A1661" t="e">
            <v>#REF!</v>
          </cell>
          <cell r="B1661" t="e">
            <v>#REF!</v>
          </cell>
          <cell r="C1661" t="e">
            <v>#REF!</v>
          </cell>
          <cell r="D1661" t="e">
            <v>#REF!</v>
          </cell>
        </row>
        <row r="1662">
          <cell r="A1662" t="e">
            <v>#REF!</v>
          </cell>
          <cell r="B1662" t="e">
            <v>#REF!</v>
          </cell>
          <cell r="C1662" t="e">
            <v>#REF!</v>
          </cell>
          <cell r="D1662" t="e">
            <v>#REF!</v>
          </cell>
        </row>
        <row r="1663">
          <cell r="A1663" t="e">
            <v>#REF!</v>
          </cell>
          <cell r="B1663" t="e">
            <v>#REF!</v>
          </cell>
          <cell r="C1663" t="e">
            <v>#REF!</v>
          </cell>
          <cell r="D1663" t="e">
            <v>#REF!</v>
          </cell>
        </row>
        <row r="1664">
          <cell r="A1664" t="e">
            <v>#REF!</v>
          </cell>
          <cell r="B1664" t="e">
            <v>#REF!</v>
          </cell>
          <cell r="C1664" t="e">
            <v>#REF!</v>
          </cell>
          <cell r="D1664" t="e">
            <v>#REF!</v>
          </cell>
        </row>
        <row r="1665">
          <cell r="A1665" t="e">
            <v>#REF!</v>
          </cell>
          <cell r="B1665" t="e">
            <v>#REF!</v>
          </cell>
          <cell r="C1665" t="e">
            <v>#REF!</v>
          </cell>
          <cell r="D1665" t="e">
            <v>#REF!</v>
          </cell>
        </row>
        <row r="1666">
          <cell r="A1666" t="e">
            <v>#REF!</v>
          </cell>
          <cell r="B1666" t="e">
            <v>#REF!</v>
          </cell>
          <cell r="C1666" t="e">
            <v>#REF!</v>
          </cell>
          <cell r="D1666" t="e">
            <v>#REF!</v>
          </cell>
        </row>
        <row r="1667">
          <cell r="A1667" t="e">
            <v>#REF!</v>
          </cell>
          <cell r="B1667" t="e">
            <v>#REF!</v>
          </cell>
          <cell r="C1667" t="e">
            <v>#REF!</v>
          </cell>
          <cell r="D1667" t="e">
            <v>#REF!</v>
          </cell>
        </row>
        <row r="1668">
          <cell r="A1668" t="e">
            <v>#REF!</v>
          </cell>
          <cell r="B1668" t="e">
            <v>#REF!</v>
          </cell>
          <cell r="C1668" t="e">
            <v>#REF!</v>
          </cell>
          <cell r="D1668" t="e">
            <v>#REF!</v>
          </cell>
        </row>
        <row r="1669">
          <cell r="A1669" t="e">
            <v>#REF!</v>
          </cell>
          <cell r="B1669" t="e">
            <v>#REF!</v>
          </cell>
          <cell r="C1669" t="e">
            <v>#REF!</v>
          </cell>
          <cell r="D1669" t="e">
            <v>#REF!</v>
          </cell>
        </row>
        <row r="1670">
          <cell r="A1670" t="e">
            <v>#REF!</v>
          </cell>
          <cell r="B1670" t="e">
            <v>#REF!</v>
          </cell>
          <cell r="C1670" t="e">
            <v>#REF!</v>
          </cell>
          <cell r="D1670" t="e">
            <v>#REF!</v>
          </cell>
        </row>
        <row r="1671">
          <cell r="A1671" t="e">
            <v>#REF!</v>
          </cell>
          <cell r="B1671" t="e">
            <v>#REF!</v>
          </cell>
          <cell r="C1671" t="e">
            <v>#REF!</v>
          </cell>
          <cell r="D1671" t="e">
            <v>#REF!</v>
          </cell>
        </row>
        <row r="1673">
          <cell r="A1673" t="e">
            <v>#REF!</v>
          </cell>
          <cell r="B1673" t="e">
            <v>#REF!</v>
          </cell>
        </row>
        <row r="1674">
          <cell r="A1674" t="e">
            <v>#REF!</v>
          </cell>
          <cell r="B1674" t="e">
            <v>#REF!</v>
          </cell>
          <cell r="C1674" t="e">
            <v>#REF!</v>
          </cell>
          <cell r="D1674" t="e">
            <v>#REF!</v>
          </cell>
        </row>
        <row r="1675">
          <cell r="A1675" t="e">
            <v>#REF!</v>
          </cell>
          <cell r="B1675" t="e">
            <v>#REF!</v>
          </cell>
          <cell r="C1675" t="e">
            <v>#REF!</v>
          </cell>
          <cell r="D1675" t="e">
            <v>#REF!</v>
          </cell>
        </row>
        <row r="1676">
          <cell r="A1676" t="e">
            <v>#REF!</v>
          </cell>
          <cell r="B1676" t="e">
            <v>#REF!</v>
          </cell>
          <cell r="C1676" t="e">
            <v>#REF!</v>
          </cell>
          <cell r="D1676" t="e">
            <v>#REF!</v>
          </cell>
        </row>
        <row r="1677">
          <cell r="A1677" t="e">
            <v>#REF!</v>
          </cell>
          <cell r="B1677" t="e">
            <v>#REF!</v>
          </cell>
          <cell r="C1677" t="e">
            <v>#REF!</v>
          </cell>
          <cell r="D1677" t="e">
            <v>#REF!</v>
          </cell>
        </row>
        <row r="1678">
          <cell r="A1678" t="e">
            <v>#REF!</v>
          </cell>
          <cell r="B1678" t="e">
            <v>#REF!</v>
          </cell>
          <cell r="C1678" t="e">
            <v>#REF!</v>
          </cell>
          <cell r="D1678" t="e">
            <v>#REF!</v>
          </cell>
        </row>
        <row r="1679">
          <cell r="A1679" t="e">
            <v>#REF!</v>
          </cell>
          <cell r="B1679" t="e">
            <v>#REF!</v>
          </cell>
          <cell r="C1679" t="e">
            <v>#REF!</v>
          </cell>
          <cell r="D1679" t="e">
            <v>#REF!</v>
          </cell>
        </row>
        <row r="1680">
          <cell r="A1680" t="e">
            <v>#REF!</v>
          </cell>
          <cell r="B1680" t="e">
            <v>#REF!</v>
          </cell>
          <cell r="C1680" t="e">
            <v>#REF!</v>
          </cell>
          <cell r="D1680" t="e">
            <v>#REF!</v>
          </cell>
        </row>
        <row r="1681">
          <cell r="A1681" t="e">
            <v>#REF!</v>
          </cell>
          <cell r="B1681" t="e">
            <v>#REF!</v>
          </cell>
          <cell r="C1681" t="e">
            <v>#REF!</v>
          </cell>
          <cell r="D1681" t="e">
            <v>#REF!</v>
          </cell>
        </row>
        <row r="1682">
          <cell r="A1682" t="e">
            <v>#REF!</v>
          </cell>
          <cell r="B1682" t="e">
            <v>#REF!</v>
          </cell>
          <cell r="C1682" t="e">
            <v>#REF!</v>
          </cell>
          <cell r="D1682" t="e">
            <v>#REF!</v>
          </cell>
        </row>
        <row r="1683">
          <cell r="A1683" t="e">
            <v>#REF!</v>
          </cell>
          <cell r="B1683" t="e">
            <v>#REF!</v>
          </cell>
          <cell r="C1683" t="e">
            <v>#REF!</v>
          </cell>
          <cell r="D1683" t="e">
            <v>#REF!</v>
          </cell>
        </row>
        <row r="1684">
          <cell r="A1684" t="e">
            <v>#REF!</v>
          </cell>
          <cell r="B1684" t="e">
            <v>#REF!</v>
          </cell>
          <cell r="C1684" t="e">
            <v>#REF!</v>
          </cell>
          <cell r="D1684" t="e">
            <v>#REF!</v>
          </cell>
        </row>
        <row r="1685">
          <cell r="A1685" t="e">
            <v>#REF!</v>
          </cell>
          <cell r="B1685" t="e">
            <v>#REF!</v>
          </cell>
          <cell r="C1685" t="e">
            <v>#REF!</v>
          </cell>
          <cell r="D1685" t="e">
            <v>#REF!</v>
          </cell>
        </row>
        <row r="1687">
          <cell r="A1687" t="e">
            <v>#REF!</v>
          </cell>
          <cell r="B1687" t="e">
            <v>#REF!</v>
          </cell>
        </row>
        <row r="1688">
          <cell r="A1688" t="e">
            <v>#REF!</v>
          </cell>
          <cell r="B1688" t="e">
            <v>#REF!</v>
          </cell>
          <cell r="C1688" t="e">
            <v>#REF!</v>
          </cell>
          <cell r="D1688" t="e">
            <v>#REF!</v>
          </cell>
        </row>
        <row r="1690">
          <cell r="A1690" t="e">
            <v>#REF!</v>
          </cell>
          <cell r="B1690" t="e">
            <v>#REF!</v>
          </cell>
        </row>
        <row r="1691">
          <cell r="A1691" t="e">
            <v>#REF!</v>
          </cell>
          <cell r="B1691" t="e">
            <v>#REF!</v>
          </cell>
          <cell r="C1691" t="e">
            <v>#REF!</v>
          </cell>
          <cell r="D1691" t="e">
            <v>#REF!</v>
          </cell>
        </row>
        <row r="1692">
          <cell r="A1692" t="e">
            <v>#REF!</v>
          </cell>
          <cell r="B1692" t="e">
            <v>#REF!</v>
          </cell>
          <cell r="C1692" t="e">
            <v>#REF!</v>
          </cell>
          <cell r="D1692" t="e">
            <v>#REF!</v>
          </cell>
        </row>
        <row r="1693">
          <cell r="A1693" t="e">
            <v>#REF!</v>
          </cell>
          <cell r="B1693" t="e">
            <v>#REF!</v>
          </cell>
          <cell r="C1693" t="e">
            <v>#REF!</v>
          </cell>
          <cell r="D1693" t="e">
            <v>#REF!</v>
          </cell>
        </row>
        <row r="1694">
          <cell r="A1694" t="e">
            <v>#REF!</v>
          </cell>
          <cell r="B1694" t="e">
            <v>#REF!</v>
          </cell>
          <cell r="C1694" t="e">
            <v>#REF!</v>
          </cell>
          <cell r="D1694" t="e">
            <v>#REF!</v>
          </cell>
        </row>
        <row r="1695">
          <cell r="A1695" t="e">
            <v>#REF!</v>
          </cell>
          <cell r="B1695" t="e">
            <v>#REF!</v>
          </cell>
          <cell r="C1695" t="e">
            <v>#REF!</v>
          </cell>
          <cell r="D1695" t="e">
            <v>#REF!</v>
          </cell>
        </row>
        <row r="1696">
          <cell r="A1696" t="e">
            <v>#REF!</v>
          </cell>
          <cell r="B1696" t="e">
            <v>#REF!</v>
          </cell>
          <cell r="C1696" t="e">
            <v>#REF!</v>
          </cell>
          <cell r="D1696" t="e">
            <v>#REF!</v>
          </cell>
        </row>
        <row r="1697">
          <cell r="A1697" t="e">
            <v>#REF!</v>
          </cell>
          <cell r="B1697" t="e">
            <v>#REF!</v>
          </cell>
          <cell r="C1697" t="e">
            <v>#REF!</v>
          </cell>
          <cell r="D1697" t="e">
            <v>#REF!</v>
          </cell>
        </row>
        <row r="1698">
          <cell r="A1698" t="e">
            <v>#REF!</v>
          </cell>
          <cell r="B1698" t="e">
            <v>#REF!</v>
          </cell>
          <cell r="C1698" t="e">
            <v>#REF!</v>
          </cell>
          <cell r="D1698" t="e">
            <v>#REF!</v>
          </cell>
        </row>
        <row r="1699">
          <cell r="A1699" t="e">
            <v>#REF!</v>
          </cell>
          <cell r="B1699" t="e">
            <v>#REF!</v>
          </cell>
          <cell r="C1699" t="e">
            <v>#REF!</v>
          </cell>
          <cell r="D1699" t="e">
            <v>#REF!</v>
          </cell>
        </row>
        <row r="1701">
          <cell r="A1701" t="e">
            <v>#REF!</v>
          </cell>
          <cell r="B1701" t="e">
            <v>#REF!</v>
          </cell>
        </row>
        <row r="1702">
          <cell r="A1702" t="e">
            <v>#REF!</v>
          </cell>
          <cell r="B1702" t="e">
            <v>#REF!</v>
          </cell>
          <cell r="C1702" t="e">
            <v>#REF!</v>
          </cell>
          <cell r="D1702" t="e">
            <v>#REF!</v>
          </cell>
        </row>
        <row r="1703">
          <cell r="A1703" t="e">
            <v>#REF!</v>
          </cell>
          <cell r="B1703" t="e">
            <v>#REF!</v>
          </cell>
          <cell r="C1703" t="e">
            <v>#REF!</v>
          </cell>
          <cell r="D1703" t="e">
            <v>#REF!</v>
          </cell>
        </row>
        <row r="1704">
          <cell r="A1704" t="e">
            <v>#REF!</v>
          </cell>
          <cell r="B1704" t="e">
            <v>#REF!</v>
          </cell>
          <cell r="C1704" t="e">
            <v>#REF!</v>
          </cell>
          <cell r="D1704" t="e">
            <v>#REF!</v>
          </cell>
        </row>
        <row r="1705">
          <cell r="A1705" t="e">
            <v>#REF!</v>
          </cell>
          <cell r="B1705" t="e">
            <v>#REF!</v>
          </cell>
          <cell r="C1705" t="e">
            <v>#REF!</v>
          </cell>
          <cell r="D1705" t="e">
            <v>#REF!</v>
          </cell>
        </row>
        <row r="1706">
          <cell r="A1706" t="e">
            <v>#REF!</v>
          </cell>
          <cell r="B1706" t="e">
            <v>#REF!</v>
          </cell>
          <cell r="C1706" t="e">
            <v>#REF!</v>
          </cell>
          <cell r="D1706" t="e">
            <v>#REF!</v>
          </cell>
        </row>
        <row r="1707">
          <cell r="A1707" t="e">
            <v>#REF!</v>
          </cell>
          <cell r="B1707" t="e">
            <v>#REF!</v>
          </cell>
          <cell r="C1707" t="e">
            <v>#REF!</v>
          </cell>
          <cell r="D1707" t="e">
            <v>#REF!</v>
          </cell>
        </row>
        <row r="1708">
          <cell r="A1708" t="e">
            <v>#REF!</v>
          </cell>
          <cell r="B1708" t="e">
            <v>#REF!</v>
          </cell>
          <cell r="C1708" t="e">
            <v>#REF!</v>
          </cell>
          <cell r="D1708" t="e">
            <v>#REF!</v>
          </cell>
        </row>
        <row r="1709">
          <cell r="A1709" t="e">
            <v>#REF!</v>
          </cell>
          <cell r="B1709" t="e">
            <v>#REF!</v>
          </cell>
          <cell r="C1709" t="e">
            <v>#REF!</v>
          </cell>
          <cell r="D1709" t="e">
            <v>#REF!</v>
          </cell>
        </row>
        <row r="1710">
          <cell r="A1710" t="e">
            <v>#REF!</v>
          </cell>
          <cell r="B1710" t="e">
            <v>#REF!</v>
          </cell>
          <cell r="C1710" t="e">
            <v>#REF!</v>
          </cell>
          <cell r="D1710" t="e">
            <v>#REF!</v>
          </cell>
        </row>
        <row r="1712">
          <cell r="A1712" t="e">
            <v>#REF!</v>
          </cell>
          <cell r="B1712" t="e">
            <v>#REF!</v>
          </cell>
        </row>
        <row r="1713">
          <cell r="A1713" t="e">
            <v>#REF!</v>
          </cell>
          <cell r="B1713" t="e">
            <v>#REF!</v>
          </cell>
          <cell r="C1713" t="e">
            <v>#REF!</v>
          </cell>
          <cell r="D1713" t="e">
            <v>#REF!</v>
          </cell>
        </row>
        <row r="1714">
          <cell r="A1714" t="e">
            <v>#REF!</v>
          </cell>
          <cell r="B1714" t="e">
            <v>#REF!</v>
          </cell>
          <cell r="C1714" t="e">
            <v>#REF!</v>
          </cell>
          <cell r="D1714" t="e">
            <v>#REF!</v>
          </cell>
        </row>
        <row r="1715">
          <cell r="A1715" t="e">
            <v>#REF!</v>
          </cell>
          <cell r="B1715" t="e">
            <v>#REF!</v>
          </cell>
          <cell r="C1715" t="e">
            <v>#REF!</v>
          </cell>
          <cell r="D1715" t="e">
            <v>#REF!</v>
          </cell>
        </row>
        <row r="1716">
          <cell r="A1716" t="e">
            <v>#REF!</v>
          </cell>
          <cell r="B1716" t="e">
            <v>#REF!</v>
          </cell>
          <cell r="C1716" t="e">
            <v>#REF!</v>
          </cell>
          <cell r="D1716" t="e">
            <v>#REF!</v>
          </cell>
        </row>
        <row r="1717">
          <cell r="A1717" t="e">
            <v>#REF!</v>
          </cell>
          <cell r="B1717" t="e">
            <v>#REF!</v>
          </cell>
          <cell r="C1717" t="e">
            <v>#REF!</v>
          </cell>
          <cell r="D1717" t="e">
            <v>#REF!</v>
          </cell>
        </row>
        <row r="1718">
          <cell r="A1718" t="e">
            <v>#REF!</v>
          </cell>
          <cell r="B1718" t="e">
            <v>#REF!</v>
          </cell>
          <cell r="C1718" t="e">
            <v>#REF!</v>
          </cell>
          <cell r="D1718" t="e">
            <v>#REF!</v>
          </cell>
        </row>
        <row r="1719">
          <cell r="A1719" t="e">
            <v>#REF!</v>
          </cell>
          <cell r="B1719" t="e">
            <v>#REF!</v>
          </cell>
          <cell r="C1719" t="e">
            <v>#REF!</v>
          </cell>
          <cell r="D1719" t="e">
            <v>#REF!</v>
          </cell>
        </row>
        <row r="1720">
          <cell r="A1720" t="e">
            <v>#REF!</v>
          </cell>
          <cell r="B1720" t="e">
            <v>#REF!</v>
          </cell>
          <cell r="C1720" t="e">
            <v>#REF!</v>
          </cell>
          <cell r="D1720" t="e">
            <v>#REF!</v>
          </cell>
        </row>
        <row r="1721">
          <cell r="A1721" t="e">
            <v>#REF!</v>
          </cell>
          <cell r="B1721" t="e">
            <v>#REF!</v>
          </cell>
          <cell r="C1721" t="e">
            <v>#REF!</v>
          </cell>
          <cell r="D1721" t="e">
            <v>#REF!</v>
          </cell>
        </row>
        <row r="1723">
          <cell r="A1723" t="e">
            <v>#REF!</v>
          </cell>
          <cell r="B1723" t="e">
            <v>#REF!</v>
          </cell>
        </row>
        <row r="1724">
          <cell r="A1724" t="e">
            <v>#REF!</v>
          </cell>
          <cell r="B1724" t="e">
            <v>#REF!</v>
          </cell>
          <cell r="C1724" t="e">
            <v>#REF!</v>
          </cell>
          <cell r="D1724" t="e">
            <v>#REF!</v>
          </cell>
        </row>
        <row r="1725">
          <cell r="A1725" t="e">
            <v>#REF!</v>
          </cell>
          <cell r="B1725" t="e">
            <v>#REF!</v>
          </cell>
          <cell r="C1725" t="e">
            <v>#REF!</v>
          </cell>
          <cell r="D1725" t="e">
            <v>#REF!</v>
          </cell>
        </row>
        <row r="1726">
          <cell r="A1726" t="e">
            <v>#REF!</v>
          </cell>
          <cell r="B1726" t="e">
            <v>#REF!</v>
          </cell>
          <cell r="C1726" t="e">
            <v>#REF!</v>
          </cell>
          <cell r="D1726" t="e">
            <v>#REF!</v>
          </cell>
        </row>
        <row r="1727">
          <cell r="A1727" t="e">
            <v>#REF!</v>
          </cell>
          <cell r="B1727" t="e">
            <v>#REF!</v>
          </cell>
          <cell r="C1727" t="e">
            <v>#REF!</v>
          </cell>
          <cell r="D1727" t="e">
            <v>#REF!</v>
          </cell>
        </row>
        <row r="1728">
          <cell r="A1728" t="e">
            <v>#REF!</v>
          </cell>
          <cell r="B1728" t="e">
            <v>#REF!</v>
          </cell>
          <cell r="C1728" t="e">
            <v>#REF!</v>
          </cell>
          <cell r="D1728" t="e">
            <v>#REF!</v>
          </cell>
        </row>
        <row r="1729">
          <cell r="A1729" t="e">
            <v>#REF!</v>
          </cell>
          <cell r="B1729" t="e">
            <v>#REF!</v>
          </cell>
          <cell r="C1729" t="e">
            <v>#REF!</v>
          </cell>
          <cell r="D1729" t="e">
            <v>#REF!</v>
          </cell>
        </row>
        <row r="1730">
          <cell r="A1730" t="e">
            <v>#REF!</v>
          </cell>
          <cell r="B1730" t="e">
            <v>#REF!</v>
          </cell>
          <cell r="C1730" t="e">
            <v>#REF!</v>
          </cell>
          <cell r="D1730" t="e">
            <v>#REF!</v>
          </cell>
        </row>
        <row r="1731">
          <cell r="A1731" t="e">
            <v>#REF!</v>
          </cell>
          <cell r="B1731" t="e">
            <v>#REF!</v>
          </cell>
          <cell r="C1731" t="e">
            <v>#REF!</v>
          </cell>
          <cell r="D1731" t="e">
            <v>#REF!</v>
          </cell>
        </row>
        <row r="1732">
          <cell r="A1732" t="e">
            <v>#REF!</v>
          </cell>
          <cell r="B1732" t="e">
            <v>#REF!</v>
          </cell>
          <cell r="C1732" t="e">
            <v>#REF!</v>
          </cell>
          <cell r="D1732" t="e">
            <v>#REF!</v>
          </cell>
        </row>
        <row r="1733">
          <cell r="A1733" t="e">
            <v>#REF!</v>
          </cell>
          <cell r="B1733" t="e">
            <v>#REF!</v>
          </cell>
          <cell r="C1733" t="e">
            <v>#REF!</v>
          </cell>
          <cell r="D1733" t="e">
            <v>#REF!</v>
          </cell>
        </row>
        <row r="1734">
          <cell r="A1734" t="e">
            <v>#REF!</v>
          </cell>
          <cell r="B1734" t="e">
            <v>#REF!</v>
          </cell>
          <cell r="C1734" t="e">
            <v>#REF!</v>
          </cell>
          <cell r="D1734" t="e">
            <v>#REF!</v>
          </cell>
        </row>
        <row r="1735">
          <cell r="A1735" t="e">
            <v>#REF!</v>
          </cell>
          <cell r="B1735" t="e">
            <v>#REF!</v>
          </cell>
          <cell r="C1735" t="e">
            <v>#REF!</v>
          </cell>
          <cell r="D1735" t="e">
            <v>#REF!</v>
          </cell>
        </row>
        <row r="1736">
          <cell r="A1736" t="e">
            <v>#REF!</v>
          </cell>
          <cell r="B1736" t="e">
            <v>#REF!</v>
          </cell>
          <cell r="C1736" t="e">
            <v>#REF!</v>
          </cell>
          <cell r="D1736" t="e">
            <v>#REF!</v>
          </cell>
        </row>
        <row r="1737">
          <cell r="A1737" t="e">
            <v>#REF!</v>
          </cell>
          <cell r="B1737" t="e">
            <v>#REF!</v>
          </cell>
          <cell r="C1737" t="e">
            <v>#REF!</v>
          </cell>
          <cell r="D1737" t="e">
            <v>#REF!</v>
          </cell>
        </row>
        <row r="1738">
          <cell r="A1738" t="e">
            <v>#REF!</v>
          </cell>
          <cell r="B1738" t="e">
            <v>#REF!</v>
          </cell>
          <cell r="C1738" t="e">
            <v>#REF!</v>
          </cell>
          <cell r="D1738" t="e">
            <v>#REF!</v>
          </cell>
        </row>
        <row r="1739">
          <cell r="A1739" t="e">
            <v>#REF!</v>
          </cell>
          <cell r="B1739" t="e">
            <v>#REF!</v>
          </cell>
          <cell r="C1739" t="e">
            <v>#REF!</v>
          </cell>
          <cell r="D1739" t="e">
            <v>#REF!</v>
          </cell>
        </row>
        <row r="1740">
          <cell r="A1740" t="e">
            <v>#REF!</v>
          </cell>
          <cell r="B1740" t="e">
            <v>#REF!</v>
          </cell>
          <cell r="C1740" t="e">
            <v>#REF!</v>
          </cell>
          <cell r="D1740" t="e">
            <v>#REF!</v>
          </cell>
        </row>
        <row r="1741">
          <cell r="A1741" t="e">
            <v>#REF!</v>
          </cell>
          <cell r="B1741" t="e">
            <v>#REF!</v>
          </cell>
          <cell r="C1741" t="e">
            <v>#REF!</v>
          </cell>
          <cell r="D1741" t="e">
            <v>#REF!</v>
          </cell>
        </row>
        <row r="1742">
          <cell r="A1742" t="e">
            <v>#REF!</v>
          </cell>
          <cell r="B1742" t="e">
            <v>#REF!</v>
          </cell>
          <cell r="C1742" t="e">
            <v>#REF!</v>
          </cell>
          <cell r="D1742" t="e">
            <v>#REF!</v>
          </cell>
        </row>
        <row r="1743">
          <cell r="A1743" t="e">
            <v>#REF!</v>
          </cell>
          <cell r="B1743" t="e">
            <v>#REF!</v>
          </cell>
          <cell r="C1743" t="e">
            <v>#REF!</v>
          </cell>
          <cell r="D1743" t="e">
            <v>#REF!</v>
          </cell>
        </row>
        <row r="1744">
          <cell r="A1744" t="e">
            <v>#REF!</v>
          </cell>
          <cell r="B1744" t="e">
            <v>#REF!</v>
          </cell>
          <cell r="C1744" t="e">
            <v>#REF!</v>
          </cell>
          <cell r="D1744" t="e">
            <v>#REF!</v>
          </cell>
        </row>
        <row r="1745">
          <cell r="A1745" t="e">
            <v>#REF!</v>
          </cell>
          <cell r="B1745" t="e">
            <v>#REF!</v>
          </cell>
          <cell r="C1745" t="e">
            <v>#REF!</v>
          </cell>
          <cell r="D1745" t="e">
            <v>#REF!</v>
          </cell>
        </row>
        <row r="1746">
          <cell r="A1746" t="e">
            <v>#REF!</v>
          </cell>
          <cell r="B1746" t="e">
            <v>#REF!</v>
          </cell>
          <cell r="C1746" t="e">
            <v>#REF!</v>
          </cell>
          <cell r="D1746" t="e">
            <v>#REF!</v>
          </cell>
        </row>
        <row r="1747">
          <cell r="A1747" t="e">
            <v>#REF!</v>
          </cell>
          <cell r="B1747" t="e">
            <v>#REF!</v>
          </cell>
          <cell r="C1747" t="e">
            <v>#REF!</v>
          </cell>
          <cell r="D1747" t="e">
            <v>#REF!</v>
          </cell>
        </row>
        <row r="1748">
          <cell r="A1748" t="e">
            <v>#REF!</v>
          </cell>
          <cell r="B1748" t="e">
            <v>#REF!</v>
          </cell>
          <cell r="C1748" t="e">
            <v>#REF!</v>
          </cell>
          <cell r="D1748" t="e">
            <v>#REF!</v>
          </cell>
        </row>
        <row r="1749">
          <cell r="A1749" t="e">
            <v>#REF!</v>
          </cell>
          <cell r="B1749" t="e">
            <v>#REF!</v>
          </cell>
          <cell r="C1749" t="e">
            <v>#REF!</v>
          </cell>
          <cell r="D1749" t="e">
            <v>#REF!</v>
          </cell>
        </row>
        <row r="1750">
          <cell r="A1750" t="e">
            <v>#REF!</v>
          </cell>
          <cell r="B1750" t="e">
            <v>#REF!</v>
          </cell>
          <cell r="C1750" t="e">
            <v>#REF!</v>
          </cell>
          <cell r="D1750" t="e">
            <v>#REF!</v>
          </cell>
        </row>
        <row r="1751">
          <cell r="A1751" t="e">
            <v>#REF!</v>
          </cell>
          <cell r="B1751" t="e">
            <v>#REF!</v>
          </cell>
          <cell r="C1751" t="e">
            <v>#REF!</v>
          </cell>
          <cell r="D1751" t="e">
            <v>#REF!</v>
          </cell>
        </row>
        <row r="1752">
          <cell r="A1752" t="e">
            <v>#REF!</v>
          </cell>
          <cell r="B1752" t="e">
            <v>#REF!</v>
          </cell>
          <cell r="C1752" t="e">
            <v>#REF!</v>
          </cell>
          <cell r="D1752" t="e">
            <v>#REF!</v>
          </cell>
        </row>
        <row r="1753">
          <cell r="A1753" t="e">
            <v>#REF!</v>
          </cell>
          <cell r="B1753" t="e">
            <v>#REF!</v>
          </cell>
          <cell r="C1753" t="e">
            <v>#REF!</v>
          </cell>
          <cell r="D1753" t="e">
            <v>#REF!</v>
          </cell>
        </row>
        <row r="1754">
          <cell r="A1754" t="e">
            <v>#REF!</v>
          </cell>
          <cell r="B1754" t="e">
            <v>#REF!</v>
          </cell>
          <cell r="C1754" t="e">
            <v>#REF!</v>
          </cell>
          <cell r="D1754" t="e">
            <v>#REF!</v>
          </cell>
        </row>
        <row r="1755">
          <cell r="A1755" t="e">
            <v>#REF!</v>
          </cell>
          <cell r="B1755" t="e">
            <v>#REF!</v>
          </cell>
          <cell r="C1755" t="e">
            <v>#REF!</v>
          </cell>
          <cell r="D1755" t="e">
            <v>#REF!</v>
          </cell>
        </row>
        <row r="1756">
          <cell r="A1756" t="e">
            <v>#REF!</v>
          </cell>
          <cell r="B1756" t="e">
            <v>#REF!</v>
          </cell>
          <cell r="C1756" t="e">
            <v>#REF!</v>
          </cell>
          <cell r="D1756" t="e">
            <v>#REF!</v>
          </cell>
        </row>
        <row r="1757">
          <cell r="A1757" t="e">
            <v>#REF!</v>
          </cell>
          <cell r="B1757" t="e">
            <v>#REF!</v>
          </cell>
          <cell r="C1757" t="e">
            <v>#REF!</v>
          </cell>
          <cell r="D1757" t="e">
            <v>#REF!</v>
          </cell>
        </row>
        <row r="1758">
          <cell r="A1758" t="e">
            <v>#REF!</v>
          </cell>
          <cell r="B1758" t="e">
            <v>#REF!</v>
          </cell>
          <cell r="C1758" t="e">
            <v>#REF!</v>
          </cell>
          <cell r="D1758" t="e">
            <v>#REF!</v>
          </cell>
        </row>
        <row r="1759">
          <cell r="A1759" t="e">
            <v>#REF!</v>
          </cell>
          <cell r="B1759" t="e">
            <v>#REF!</v>
          </cell>
          <cell r="C1759" t="e">
            <v>#REF!</v>
          </cell>
          <cell r="D1759" t="e">
            <v>#REF!</v>
          </cell>
        </row>
        <row r="1760">
          <cell r="A1760" t="e">
            <v>#REF!</v>
          </cell>
          <cell r="B1760" t="e">
            <v>#REF!</v>
          </cell>
          <cell r="C1760" t="e">
            <v>#REF!</v>
          </cell>
          <cell r="D1760" t="e">
            <v>#REF!</v>
          </cell>
        </row>
        <row r="1761">
          <cell r="A1761" t="e">
            <v>#REF!</v>
          </cell>
          <cell r="B1761" t="e">
            <v>#REF!</v>
          </cell>
          <cell r="C1761" t="e">
            <v>#REF!</v>
          </cell>
          <cell r="D1761" t="e">
            <v>#REF!</v>
          </cell>
        </row>
        <row r="1762">
          <cell r="A1762" t="e">
            <v>#REF!</v>
          </cell>
          <cell r="B1762" t="e">
            <v>#REF!</v>
          </cell>
          <cell r="C1762" t="e">
            <v>#REF!</v>
          </cell>
          <cell r="D1762" t="e">
            <v>#REF!</v>
          </cell>
        </row>
        <row r="1763">
          <cell r="A1763" t="e">
            <v>#REF!</v>
          </cell>
          <cell r="B1763" t="e">
            <v>#REF!</v>
          </cell>
          <cell r="C1763" t="e">
            <v>#REF!</v>
          </cell>
          <cell r="D1763" t="e">
            <v>#REF!</v>
          </cell>
        </row>
        <row r="1764">
          <cell r="A1764" t="e">
            <v>#REF!</v>
          </cell>
          <cell r="B1764" t="e">
            <v>#REF!</v>
          </cell>
          <cell r="C1764" t="e">
            <v>#REF!</v>
          </cell>
          <cell r="D1764" t="e">
            <v>#REF!</v>
          </cell>
        </row>
        <row r="1765">
          <cell r="A1765" t="e">
            <v>#REF!</v>
          </cell>
          <cell r="B1765" t="e">
            <v>#REF!</v>
          </cell>
          <cell r="C1765" t="e">
            <v>#REF!</v>
          </cell>
          <cell r="D1765" t="e">
            <v>#REF!</v>
          </cell>
        </row>
        <row r="1766">
          <cell r="A1766" t="e">
            <v>#REF!</v>
          </cell>
          <cell r="B1766" t="e">
            <v>#REF!</v>
          </cell>
          <cell r="C1766" t="e">
            <v>#REF!</v>
          </cell>
          <cell r="D1766" t="e">
            <v>#REF!</v>
          </cell>
        </row>
        <row r="1767">
          <cell r="A1767" t="e">
            <v>#REF!</v>
          </cell>
          <cell r="B1767" t="e">
            <v>#REF!</v>
          </cell>
          <cell r="C1767" t="e">
            <v>#REF!</v>
          </cell>
          <cell r="D1767" t="e">
            <v>#REF!</v>
          </cell>
        </row>
        <row r="1769">
          <cell r="A1769" t="e">
            <v>#REF!</v>
          </cell>
          <cell r="B1769" t="e">
            <v>#REF!</v>
          </cell>
        </row>
        <row r="1770">
          <cell r="A1770" t="e">
            <v>#REF!</v>
          </cell>
          <cell r="B1770" t="e">
            <v>#REF!</v>
          </cell>
          <cell r="C1770" t="e">
            <v>#REF!</v>
          </cell>
          <cell r="D1770" t="e">
            <v>#REF!</v>
          </cell>
        </row>
        <row r="1771">
          <cell r="A1771" t="e">
            <v>#REF!</v>
          </cell>
          <cell r="B1771" t="e">
            <v>#REF!</v>
          </cell>
          <cell r="C1771" t="e">
            <v>#REF!</v>
          </cell>
          <cell r="D1771" t="e">
            <v>#REF!</v>
          </cell>
        </row>
        <row r="1772">
          <cell r="A1772" t="e">
            <v>#REF!</v>
          </cell>
          <cell r="B1772" t="e">
            <v>#REF!</v>
          </cell>
          <cell r="C1772" t="e">
            <v>#REF!</v>
          </cell>
          <cell r="D1772" t="e">
            <v>#REF!</v>
          </cell>
        </row>
        <row r="1773">
          <cell r="A1773" t="e">
            <v>#REF!</v>
          </cell>
          <cell r="B1773" t="e">
            <v>#REF!</v>
          </cell>
          <cell r="C1773" t="e">
            <v>#REF!</v>
          </cell>
          <cell r="D1773" t="e">
            <v>#REF!</v>
          </cell>
        </row>
        <row r="1774">
          <cell r="A1774" t="e">
            <v>#REF!</v>
          </cell>
          <cell r="B1774" t="e">
            <v>#REF!</v>
          </cell>
          <cell r="C1774" t="e">
            <v>#REF!</v>
          </cell>
          <cell r="D1774" t="e">
            <v>#REF!</v>
          </cell>
        </row>
        <row r="1775">
          <cell r="A1775" t="e">
            <v>#REF!</v>
          </cell>
          <cell r="B1775" t="e">
            <v>#REF!</v>
          </cell>
          <cell r="C1775" t="e">
            <v>#REF!</v>
          </cell>
          <cell r="D1775" t="e">
            <v>#REF!</v>
          </cell>
        </row>
        <row r="1776">
          <cell r="A1776" t="e">
            <v>#REF!</v>
          </cell>
          <cell r="B1776" t="e">
            <v>#REF!</v>
          </cell>
          <cell r="C1776" t="e">
            <v>#REF!</v>
          </cell>
          <cell r="D1776" t="e">
            <v>#REF!</v>
          </cell>
        </row>
        <row r="1777">
          <cell r="A1777" t="e">
            <v>#REF!</v>
          </cell>
          <cell r="B1777" t="e">
            <v>#REF!</v>
          </cell>
          <cell r="C1777" t="e">
            <v>#REF!</v>
          </cell>
          <cell r="D1777" t="e">
            <v>#REF!</v>
          </cell>
        </row>
        <row r="1778">
          <cell r="A1778" t="e">
            <v>#REF!</v>
          </cell>
          <cell r="B1778" t="e">
            <v>#REF!</v>
          </cell>
          <cell r="C1778" t="e">
            <v>#REF!</v>
          </cell>
          <cell r="D1778" t="e">
            <v>#REF!</v>
          </cell>
        </row>
        <row r="1779">
          <cell r="A1779" t="e">
            <v>#REF!</v>
          </cell>
          <cell r="B1779" t="e">
            <v>#REF!</v>
          </cell>
          <cell r="C1779" t="e">
            <v>#REF!</v>
          </cell>
          <cell r="D1779" t="e">
            <v>#REF!</v>
          </cell>
        </row>
        <row r="1780">
          <cell r="A1780" t="e">
            <v>#REF!</v>
          </cell>
          <cell r="B1780" t="e">
            <v>#REF!</v>
          </cell>
          <cell r="C1780" t="e">
            <v>#REF!</v>
          </cell>
          <cell r="D1780" t="e">
            <v>#REF!</v>
          </cell>
        </row>
        <row r="1781">
          <cell r="A1781" t="e">
            <v>#REF!</v>
          </cell>
          <cell r="B1781" t="e">
            <v>#REF!</v>
          </cell>
          <cell r="C1781" t="e">
            <v>#REF!</v>
          </cell>
          <cell r="D1781" t="e">
            <v>#REF!</v>
          </cell>
        </row>
        <row r="1782">
          <cell r="A1782" t="e">
            <v>#REF!</v>
          </cell>
          <cell r="B1782" t="e">
            <v>#REF!</v>
          </cell>
          <cell r="C1782" t="e">
            <v>#REF!</v>
          </cell>
          <cell r="D1782" t="e">
            <v>#REF!</v>
          </cell>
        </row>
        <row r="1783">
          <cell r="A1783" t="e">
            <v>#REF!</v>
          </cell>
          <cell r="B1783" t="e">
            <v>#REF!</v>
          </cell>
          <cell r="C1783" t="e">
            <v>#REF!</v>
          </cell>
          <cell r="D1783" t="e">
            <v>#REF!</v>
          </cell>
        </row>
        <row r="1784">
          <cell r="A1784" t="e">
            <v>#REF!</v>
          </cell>
          <cell r="B1784" t="e">
            <v>#REF!</v>
          </cell>
          <cell r="C1784" t="e">
            <v>#REF!</v>
          </cell>
          <cell r="D1784" t="e">
            <v>#REF!</v>
          </cell>
        </row>
        <row r="1785">
          <cell r="A1785" t="e">
            <v>#REF!</v>
          </cell>
          <cell r="B1785" t="e">
            <v>#REF!</v>
          </cell>
          <cell r="C1785" t="e">
            <v>#REF!</v>
          </cell>
          <cell r="D1785" t="e">
            <v>#REF!</v>
          </cell>
        </row>
        <row r="1786">
          <cell r="A1786" t="e">
            <v>#REF!</v>
          </cell>
          <cell r="B1786" t="e">
            <v>#REF!</v>
          </cell>
          <cell r="C1786" t="e">
            <v>#REF!</v>
          </cell>
          <cell r="D1786" t="e">
            <v>#REF!</v>
          </cell>
        </row>
        <row r="1787">
          <cell r="A1787" t="e">
            <v>#REF!</v>
          </cell>
          <cell r="B1787" t="e">
            <v>#REF!</v>
          </cell>
          <cell r="C1787" t="e">
            <v>#REF!</v>
          </cell>
          <cell r="D1787" t="e">
            <v>#REF!</v>
          </cell>
        </row>
        <row r="1788">
          <cell r="A1788" t="e">
            <v>#REF!</v>
          </cell>
          <cell r="B1788" t="e">
            <v>#REF!</v>
          </cell>
          <cell r="C1788" t="e">
            <v>#REF!</v>
          </cell>
          <cell r="D1788" t="e">
            <v>#REF!</v>
          </cell>
        </row>
        <row r="1789">
          <cell r="A1789" t="e">
            <v>#REF!</v>
          </cell>
          <cell r="B1789" t="e">
            <v>#REF!</v>
          </cell>
          <cell r="C1789" t="e">
            <v>#REF!</v>
          </cell>
          <cell r="D1789" t="e">
            <v>#REF!</v>
          </cell>
        </row>
        <row r="1790">
          <cell r="A1790" t="e">
            <v>#REF!</v>
          </cell>
          <cell r="B1790" t="e">
            <v>#REF!</v>
          </cell>
          <cell r="C1790" t="e">
            <v>#REF!</v>
          </cell>
          <cell r="D1790" t="e">
            <v>#REF!</v>
          </cell>
        </row>
        <row r="1791">
          <cell r="A1791" t="e">
            <v>#REF!</v>
          </cell>
          <cell r="B1791" t="e">
            <v>#REF!</v>
          </cell>
          <cell r="C1791" t="e">
            <v>#REF!</v>
          </cell>
          <cell r="D1791" t="e">
            <v>#REF!</v>
          </cell>
        </row>
        <row r="1793">
          <cell r="A1793" t="e">
            <v>#REF!</v>
          </cell>
          <cell r="B1793" t="e">
            <v>#REF!</v>
          </cell>
        </row>
        <row r="1794">
          <cell r="A1794" t="e">
            <v>#REF!</v>
          </cell>
          <cell r="B1794" t="e">
            <v>#REF!</v>
          </cell>
          <cell r="C1794" t="e">
            <v>#REF!</v>
          </cell>
          <cell r="D1794" t="e">
            <v>#REF!</v>
          </cell>
        </row>
        <row r="1795">
          <cell r="A1795" t="e">
            <v>#REF!</v>
          </cell>
          <cell r="B1795" t="e">
            <v>#REF!</v>
          </cell>
          <cell r="C1795" t="e">
            <v>#REF!</v>
          </cell>
          <cell r="D1795" t="e">
            <v>#REF!</v>
          </cell>
        </row>
        <row r="1796">
          <cell r="A1796" t="e">
            <v>#REF!</v>
          </cell>
          <cell r="B1796" t="e">
            <v>#REF!</v>
          </cell>
          <cell r="C1796" t="e">
            <v>#REF!</v>
          </cell>
          <cell r="D1796" t="e">
            <v>#REF!</v>
          </cell>
        </row>
        <row r="1797">
          <cell r="A1797" t="e">
            <v>#REF!</v>
          </cell>
          <cell r="B1797" t="e">
            <v>#REF!</v>
          </cell>
          <cell r="C1797" t="e">
            <v>#REF!</v>
          </cell>
          <cell r="D1797" t="e">
            <v>#REF!</v>
          </cell>
        </row>
        <row r="1798">
          <cell r="A1798" t="e">
            <v>#REF!</v>
          </cell>
          <cell r="B1798" t="e">
            <v>#REF!</v>
          </cell>
          <cell r="C1798" t="e">
            <v>#REF!</v>
          </cell>
          <cell r="D1798" t="e">
            <v>#REF!</v>
          </cell>
        </row>
        <row r="1799">
          <cell r="A1799" t="e">
            <v>#REF!</v>
          </cell>
          <cell r="B1799" t="e">
            <v>#REF!</v>
          </cell>
          <cell r="C1799" t="e">
            <v>#REF!</v>
          </cell>
          <cell r="D1799" t="e">
            <v>#REF!</v>
          </cell>
        </row>
        <row r="1800">
          <cell r="A1800" t="e">
            <v>#REF!</v>
          </cell>
          <cell r="B1800" t="e">
            <v>#REF!</v>
          </cell>
          <cell r="C1800" t="e">
            <v>#REF!</v>
          </cell>
          <cell r="D1800" t="e">
            <v>#REF!</v>
          </cell>
        </row>
        <row r="1801">
          <cell r="A1801" t="e">
            <v>#REF!</v>
          </cell>
          <cell r="B1801" t="e">
            <v>#REF!</v>
          </cell>
          <cell r="C1801" t="e">
            <v>#REF!</v>
          </cell>
          <cell r="D1801" t="e">
            <v>#REF!</v>
          </cell>
        </row>
        <row r="1802">
          <cell r="A1802" t="e">
            <v>#REF!</v>
          </cell>
          <cell r="B1802" t="e">
            <v>#REF!</v>
          </cell>
          <cell r="C1802" t="e">
            <v>#REF!</v>
          </cell>
          <cell r="D1802" t="e">
            <v>#REF!</v>
          </cell>
        </row>
        <row r="1803">
          <cell r="A1803" t="e">
            <v>#REF!</v>
          </cell>
          <cell r="B1803" t="e">
            <v>#REF!</v>
          </cell>
          <cell r="C1803" t="e">
            <v>#REF!</v>
          </cell>
          <cell r="D1803" t="e">
            <v>#REF!</v>
          </cell>
        </row>
        <row r="1804">
          <cell r="A1804" t="e">
            <v>#REF!</v>
          </cell>
          <cell r="B1804" t="e">
            <v>#REF!</v>
          </cell>
          <cell r="C1804" t="e">
            <v>#REF!</v>
          </cell>
          <cell r="D1804" t="e">
            <v>#REF!</v>
          </cell>
        </row>
        <row r="1805">
          <cell r="A1805" t="e">
            <v>#REF!</v>
          </cell>
          <cell r="B1805" t="e">
            <v>#REF!</v>
          </cell>
          <cell r="C1805" t="e">
            <v>#REF!</v>
          </cell>
          <cell r="D1805" t="e">
            <v>#REF!</v>
          </cell>
        </row>
        <row r="1806">
          <cell r="A1806" t="e">
            <v>#REF!</v>
          </cell>
          <cell r="B1806" t="e">
            <v>#REF!</v>
          </cell>
          <cell r="C1806" t="e">
            <v>#REF!</v>
          </cell>
          <cell r="D1806" t="e">
            <v>#REF!</v>
          </cell>
        </row>
        <row r="1808">
          <cell r="A1808" t="e">
            <v>#REF!</v>
          </cell>
          <cell r="B1808" t="e">
            <v>#REF!</v>
          </cell>
        </row>
        <row r="1809">
          <cell r="A1809" t="e">
            <v>#REF!</v>
          </cell>
          <cell r="B1809" t="e">
            <v>#REF!</v>
          </cell>
          <cell r="C1809" t="e">
            <v>#REF!</v>
          </cell>
          <cell r="D1809" t="e">
            <v>#REF!</v>
          </cell>
        </row>
        <row r="1810">
          <cell r="A1810" t="e">
            <v>#REF!</v>
          </cell>
          <cell r="B1810" t="e">
            <v>#REF!</v>
          </cell>
          <cell r="C1810" t="e">
            <v>#REF!</v>
          </cell>
          <cell r="D1810" t="e">
            <v>#REF!</v>
          </cell>
        </row>
        <row r="1811">
          <cell r="A1811" t="e">
            <v>#REF!</v>
          </cell>
          <cell r="B1811" t="e">
            <v>#REF!</v>
          </cell>
          <cell r="C1811" t="e">
            <v>#REF!</v>
          </cell>
          <cell r="D1811" t="e">
            <v>#REF!</v>
          </cell>
        </row>
        <row r="1812">
          <cell r="A1812" t="e">
            <v>#REF!</v>
          </cell>
          <cell r="B1812" t="e">
            <v>#REF!</v>
          </cell>
          <cell r="C1812" t="e">
            <v>#REF!</v>
          </cell>
          <cell r="D1812" t="e">
            <v>#REF!</v>
          </cell>
        </row>
        <row r="1813">
          <cell r="A1813" t="e">
            <v>#REF!</v>
          </cell>
          <cell r="B1813" t="e">
            <v>#REF!</v>
          </cell>
          <cell r="C1813" t="e">
            <v>#REF!</v>
          </cell>
          <cell r="D1813" t="e">
            <v>#REF!</v>
          </cell>
        </row>
        <row r="1814">
          <cell r="A1814" t="e">
            <v>#REF!</v>
          </cell>
          <cell r="B1814" t="e">
            <v>#REF!</v>
          </cell>
          <cell r="C1814" t="e">
            <v>#REF!</v>
          </cell>
          <cell r="D1814" t="e">
            <v>#REF!</v>
          </cell>
        </row>
        <row r="1815">
          <cell r="A1815" t="e">
            <v>#REF!</v>
          </cell>
          <cell r="B1815" t="e">
            <v>#REF!</v>
          </cell>
          <cell r="C1815" t="e">
            <v>#REF!</v>
          </cell>
          <cell r="D1815" t="e">
            <v>#REF!</v>
          </cell>
        </row>
        <row r="1816">
          <cell r="A1816" t="e">
            <v>#REF!</v>
          </cell>
          <cell r="B1816" t="e">
            <v>#REF!</v>
          </cell>
          <cell r="C1816" t="e">
            <v>#REF!</v>
          </cell>
          <cell r="D1816" t="e">
            <v>#REF!</v>
          </cell>
        </row>
        <row r="1817">
          <cell r="A1817" t="e">
            <v>#REF!</v>
          </cell>
          <cell r="B1817" t="e">
            <v>#REF!</v>
          </cell>
          <cell r="C1817" t="e">
            <v>#REF!</v>
          </cell>
          <cell r="D1817" t="e">
            <v>#REF!</v>
          </cell>
        </row>
        <row r="1819">
          <cell r="A1819" t="e">
            <v>#REF!</v>
          </cell>
          <cell r="B1819" t="e">
            <v>#REF!</v>
          </cell>
        </row>
        <row r="1820">
          <cell r="A1820" t="e">
            <v>#REF!</v>
          </cell>
          <cell r="B1820" t="e">
            <v>#REF!</v>
          </cell>
          <cell r="C1820" t="e">
            <v>#REF!</v>
          </cell>
          <cell r="D1820" t="e">
            <v>#REF!</v>
          </cell>
        </row>
        <row r="1821">
          <cell r="A1821" t="e">
            <v>#REF!</v>
          </cell>
          <cell r="B1821" t="e">
            <v>#REF!</v>
          </cell>
          <cell r="C1821" t="e">
            <v>#REF!</v>
          </cell>
          <cell r="D1821" t="e">
            <v>#REF!</v>
          </cell>
        </row>
        <row r="1822">
          <cell r="A1822" t="e">
            <v>#REF!</v>
          </cell>
          <cell r="B1822" t="e">
            <v>#REF!</v>
          </cell>
          <cell r="C1822" t="e">
            <v>#REF!</v>
          </cell>
          <cell r="D1822" t="e">
            <v>#REF!</v>
          </cell>
        </row>
        <row r="1823">
          <cell r="A1823" t="e">
            <v>#REF!</v>
          </cell>
          <cell r="B1823" t="e">
            <v>#REF!</v>
          </cell>
          <cell r="C1823" t="e">
            <v>#REF!</v>
          </cell>
          <cell r="D1823" t="e">
            <v>#REF!</v>
          </cell>
        </row>
        <row r="1824">
          <cell r="A1824" t="e">
            <v>#REF!</v>
          </cell>
          <cell r="B1824" t="e">
            <v>#REF!</v>
          </cell>
          <cell r="C1824" t="e">
            <v>#REF!</v>
          </cell>
          <cell r="D1824" t="e">
            <v>#REF!</v>
          </cell>
        </row>
        <row r="1825">
          <cell r="A1825" t="e">
            <v>#REF!</v>
          </cell>
          <cell r="B1825" t="e">
            <v>#REF!</v>
          </cell>
          <cell r="C1825" t="e">
            <v>#REF!</v>
          </cell>
          <cell r="D1825" t="e">
            <v>#REF!</v>
          </cell>
        </row>
        <row r="1826">
          <cell r="A1826" t="e">
            <v>#REF!</v>
          </cell>
          <cell r="B1826" t="e">
            <v>#REF!</v>
          </cell>
          <cell r="C1826" t="e">
            <v>#REF!</v>
          </cell>
          <cell r="D1826" t="e">
            <v>#REF!</v>
          </cell>
        </row>
        <row r="1827">
          <cell r="A1827" t="e">
            <v>#REF!</v>
          </cell>
          <cell r="B1827" t="e">
            <v>#REF!</v>
          </cell>
          <cell r="C1827" t="e">
            <v>#REF!</v>
          </cell>
          <cell r="D1827" t="e">
            <v>#REF!</v>
          </cell>
        </row>
        <row r="1829">
          <cell r="A1829" t="e">
            <v>#REF!</v>
          </cell>
          <cell r="B1829" t="e">
            <v>#REF!</v>
          </cell>
        </row>
        <row r="1830">
          <cell r="A1830" t="e">
            <v>#REF!</v>
          </cell>
          <cell r="B1830" t="e">
            <v>#REF!</v>
          </cell>
          <cell r="C1830" t="e">
            <v>#REF!</v>
          </cell>
          <cell r="D1830" t="e">
            <v>#REF!</v>
          </cell>
        </row>
        <row r="1831">
          <cell r="A1831" t="e">
            <v>#REF!</v>
          </cell>
          <cell r="B1831" t="e">
            <v>#REF!</v>
          </cell>
          <cell r="C1831" t="e">
            <v>#REF!</v>
          </cell>
          <cell r="D1831" t="e">
            <v>#REF!</v>
          </cell>
        </row>
        <row r="1832">
          <cell r="A1832" t="e">
            <v>#REF!</v>
          </cell>
          <cell r="B1832" t="e">
            <v>#REF!</v>
          </cell>
          <cell r="C1832" t="e">
            <v>#REF!</v>
          </cell>
          <cell r="D1832" t="e">
            <v>#REF!</v>
          </cell>
        </row>
        <row r="1833">
          <cell r="A1833" t="e">
            <v>#REF!</v>
          </cell>
          <cell r="B1833" t="e">
            <v>#REF!</v>
          </cell>
          <cell r="C1833" t="e">
            <v>#REF!</v>
          </cell>
          <cell r="D1833" t="e">
            <v>#REF!</v>
          </cell>
        </row>
        <row r="1834">
          <cell r="A1834" t="e">
            <v>#REF!</v>
          </cell>
          <cell r="B1834" t="e">
            <v>#REF!</v>
          </cell>
          <cell r="C1834" t="e">
            <v>#REF!</v>
          </cell>
          <cell r="D1834" t="e">
            <v>#REF!</v>
          </cell>
        </row>
        <row r="1835">
          <cell r="A1835" t="e">
            <v>#REF!</v>
          </cell>
          <cell r="B1835" t="e">
            <v>#REF!</v>
          </cell>
          <cell r="C1835" t="e">
            <v>#REF!</v>
          </cell>
          <cell r="D1835" t="e">
            <v>#REF!</v>
          </cell>
        </row>
        <row r="1836">
          <cell r="A1836" t="e">
            <v>#REF!</v>
          </cell>
          <cell r="B1836" t="e">
            <v>#REF!</v>
          </cell>
          <cell r="C1836" t="e">
            <v>#REF!</v>
          </cell>
          <cell r="D1836" t="e">
            <v>#REF!</v>
          </cell>
        </row>
        <row r="1837">
          <cell r="A1837" t="e">
            <v>#REF!</v>
          </cell>
          <cell r="B1837" t="e">
            <v>#REF!</v>
          </cell>
          <cell r="C1837" t="e">
            <v>#REF!</v>
          </cell>
          <cell r="D1837" t="e">
            <v>#REF!</v>
          </cell>
        </row>
        <row r="1839">
          <cell r="A1839" t="e">
            <v>#REF!</v>
          </cell>
          <cell r="B1839" t="e">
            <v>#REF!</v>
          </cell>
        </row>
        <row r="1840">
          <cell r="A1840" t="e">
            <v>#REF!</v>
          </cell>
          <cell r="B1840" t="e">
            <v>#REF!</v>
          </cell>
          <cell r="C1840" t="e">
            <v>#REF!</v>
          </cell>
          <cell r="D1840" t="e">
            <v>#REF!</v>
          </cell>
        </row>
        <row r="1841">
          <cell r="A1841" t="e">
            <v>#REF!</v>
          </cell>
          <cell r="B1841" t="e">
            <v>#REF!</v>
          </cell>
          <cell r="C1841" t="e">
            <v>#REF!</v>
          </cell>
          <cell r="D1841" t="e">
            <v>#REF!</v>
          </cell>
        </row>
        <row r="1842">
          <cell r="A1842" t="e">
            <v>#REF!</v>
          </cell>
          <cell r="B1842" t="e">
            <v>#REF!</v>
          </cell>
          <cell r="C1842" t="e">
            <v>#REF!</v>
          </cell>
          <cell r="D1842" t="e">
            <v>#REF!</v>
          </cell>
        </row>
        <row r="1843">
          <cell r="A1843" t="e">
            <v>#REF!</v>
          </cell>
          <cell r="B1843" t="e">
            <v>#REF!</v>
          </cell>
          <cell r="C1843" t="e">
            <v>#REF!</v>
          </cell>
          <cell r="D1843" t="e">
            <v>#REF!</v>
          </cell>
        </row>
        <row r="1844">
          <cell r="A1844" t="e">
            <v>#REF!</v>
          </cell>
          <cell r="B1844" t="e">
            <v>#REF!</v>
          </cell>
          <cell r="C1844" t="e">
            <v>#REF!</v>
          </cell>
          <cell r="D1844" t="e">
            <v>#REF!</v>
          </cell>
        </row>
        <row r="1845">
          <cell r="A1845" t="e">
            <v>#REF!</v>
          </cell>
          <cell r="B1845" t="e">
            <v>#REF!</v>
          </cell>
          <cell r="C1845" t="e">
            <v>#REF!</v>
          </cell>
          <cell r="D1845" t="e">
            <v>#REF!</v>
          </cell>
        </row>
        <row r="1846">
          <cell r="A1846" t="e">
            <v>#REF!</v>
          </cell>
          <cell r="B1846" t="e">
            <v>#REF!</v>
          </cell>
          <cell r="C1846" t="e">
            <v>#REF!</v>
          </cell>
          <cell r="D1846" t="e">
            <v>#REF!</v>
          </cell>
        </row>
        <row r="1847">
          <cell r="A1847" t="e">
            <v>#REF!</v>
          </cell>
          <cell r="B1847" t="e">
            <v>#REF!</v>
          </cell>
          <cell r="C1847" t="e">
            <v>#REF!</v>
          </cell>
          <cell r="D1847" t="e">
            <v>#REF!</v>
          </cell>
        </row>
        <row r="1849">
          <cell r="A1849" t="e">
            <v>#REF!</v>
          </cell>
          <cell r="B1849" t="e">
            <v>#REF!</v>
          </cell>
        </row>
        <row r="1850">
          <cell r="A1850" t="e">
            <v>#REF!</v>
          </cell>
          <cell r="B1850" t="e">
            <v>#REF!</v>
          </cell>
          <cell r="C1850" t="e">
            <v>#REF!</v>
          </cell>
          <cell r="D1850" t="e">
            <v>#REF!</v>
          </cell>
        </row>
        <row r="1851">
          <cell r="A1851" t="e">
            <v>#REF!</v>
          </cell>
          <cell r="B1851" t="e">
            <v>#REF!</v>
          </cell>
          <cell r="C1851" t="e">
            <v>#REF!</v>
          </cell>
          <cell r="D1851" t="e">
            <v>#REF!</v>
          </cell>
        </row>
        <row r="1852">
          <cell r="A1852" t="e">
            <v>#REF!</v>
          </cell>
          <cell r="B1852" t="e">
            <v>#REF!</v>
          </cell>
          <cell r="C1852" t="e">
            <v>#REF!</v>
          </cell>
          <cell r="D1852" t="e">
            <v>#REF!</v>
          </cell>
        </row>
        <row r="1853">
          <cell r="A1853" t="e">
            <v>#REF!</v>
          </cell>
          <cell r="B1853" t="e">
            <v>#REF!</v>
          </cell>
          <cell r="C1853" t="e">
            <v>#REF!</v>
          </cell>
          <cell r="D1853" t="e">
            <v>#REF!</v>
          </cell>
        </row>
        <row r="1855">
          <cell r="A1855" t="e">
            <v>#REF!</v>
          </cell>
          <cell r="B1855" t="e">
            <v>#REF!</v>
          </cell>
        </row>
        <row r="1856">
          <cell r="A1856" t="e">
            <v>#REF!</v>
          </cell>
          <cell r="B1856" t="e">
            <v>#REF!</v>
          </cell>
          <cell r="C1856" t="e">
            <v>#REF!</v>
          </cell>
          <cell r="D1856" t="e">
            <v>#REF!</v>
          </cell>
        </row>
        <row r="1857">
          <cell r="A1857" t="e">
            <v>#REF!</v>
          </cell>
          <cell r="B1857" t="e">
            <v>#REF!</v>
          </cell>
          <cell r="C1857" t="e">
            <v>#REF!</v>
          </cell>
          <cell r="D1857" t="e">
            <v>#REF!</v>
          </cell>
        </row>
        <row r="1858">
          <cell r="A1858" t="e">
            <v>#REF!</v>
          </cell>
          <cell r="B1858" t="e">
            <v>#REF!</v>
          </cell>
          <cell r="C1858" t="e">
            <v>#REF!</v>
          </cell>
          <cell r="D1858" t="e">
            <v>#REF!</v>
          </cell>
        </row>
        <row r="1859">
          <cell r="A1859" t="e">
            <v>#REF!</v>
          </cell>
          <cell r="B1859" t="e">
            <v>#REF!</v>
          </cell>
          <cell r="C1859" t="e">
            <v>#REF!</v>
          </cell>
          <cell r="D1859" t="e">
            <v>#REF!</v>
          </cell>
        </row>
        <row r="1860">
          <cell r="A1860" t="e">
            <v>#REF!</v>
          </cell>
          <cell r="B1860" t="e">
            <v>#REF!</v>
          </cell>
          <cell r="C1860" t="e">
            <v>#REF!</v>
          </cell>
          <cell r="D1860" t="e">
            <v>#REF!</v>
          </cell>
        </row>
        <row r="1861">
          <cell r="A1861" t="e">
            <v>#REF!</v>
          </cell>
          <cell r="B1861" t="e">
            <v>#REF!</v>
          </cell>
          <cell r="C1861" t="e">
            <v>#REF!</v>
          </cell>
          <cell r="D1861" t="e">
            <v>#REF!</v>
          </cell>
        </row>
        <row r="1862">
          <cell r="A1862" t="e">
            <v>#REF!</v>
          </cell>
          <cell r="B1862" t="e">
            <v>#REF!</v>
          </cell>
          <cell r="C1862" t="e">
            <v>#REF!</v>
          </cell>
          <cell r="D1862" t="e">
            <v>#REF!</v>
          </cell>
        </row>
        <row r="1863">
          <cell r="A1863" t="e">
            <v>#REF!</v>
          </cell>
          <cell r="B1863" t="e">
            <v>#REF!</v>
          </cell>
          <cell r="C1863" t="e">
            <v>#REF!</v>
          </cell>
          <cell r="D1863" t="e">
            <v>#REF!</v>
          </cell>
        </row>
        <row r="1864">
          <cell r="A1864" t="e">
            <v>#REF!</v>
          </cell>
          <cell r="B1864" t="e">
            <v>#REF!</v>
          </cell>
          <cell r="C1864" t="e">
            <v>#REF!</v>
          </cell>
          <cell r="D1864" t="e">
            <v>#REF!</v>
          </cell>
        </row>
        <row r="1865">
          <cell r="A1865" t="e">
            <v>#REF!</v>
          </cell>
          <cell r="B1865" t="e">
            <v>#REF!</v>
          </cell>
          <cell r="C1865" t="e">
            <v>#REF!</v>
          </cell>
          <cell r="D1865" t="e">
            <v>#REF!</v>
          </cell>
        </row>
        <row r="1866">
          <cell r="A1866" t="e">
            <v>#REF!</v>
          </cell>
          <cell r="B1866" t="e">
            <v>#REF!</v>
          </cell>
          <cell r="C1866" t="e">
            <v>#REF!</v>
          </cell>
          <cell r="D1866" t="e">
            <v>#REF!</v>
          </cell>
        </row>
        <row r="1867">
          <cell r="A1867" t="e">
            <v>#REF!</v>
          </cell>
          <cell r="B1867" t="e">
            <v>#REF!</v>
          </cell>
          <cell r="C1867" t="e">
            <v>#REF!</v>
          </cell>
          <cell r="D1867" t="e">
            <v>#REF!</v>
          </cell>
        </row>
        <row r="1868">
          <cell r="A1868" t="e">
            <v>#REF!</v>
          </cell>
          <cell r="B1868" t="e">
            <v>#REF!</v>
          </cell>
          <cell r="C1868" t="e">
            <v>#REF!</v>
          </cell>
          <cell r="D1868" t="e">
            <v>#REF!</v>
          </cell>
        </row>
        <row r="1869">
          <cell r="A1869" t="e">
            <v>#REF!</v>
          </cell>
          <cell r="B1869" t="e">
            <v>#REF!</v>
          </cell>
          <cell r="C1869" t="e">
            <v>#REF!</v>
          </cell>
          <cell r="D1869" t="e">
            <v>#REF!</v>
          </cell>
        </row>
        <row r="1870">
          <cell r="A1870" t="e">
            <v>#REF!</v>
          </cell>
          <cell r="B1870" t="e">
            <v>#REF!</v>
          </cell>
          <cell r="C1870" t="e">
            <v>#REF!</v>
          </cell>
          <cell r="D1870" t="e">
            <v>#REF!</v>
          </cell>
        </row>
        <row r="1871">
          <cell r="A1871" t="e">
            <v>#REF!</v>
          </cell>
          <cell r="B1871" t="e">
            <v>#REF!</v>
          </cell>
          <cell r="C1871" t="e">
            <v>#REF!</v>
          </cell>
          <cell r="D1871" t="e">
            <v>#REF!</v>
          </cell>
        </row>
        <row r="1872">
          <cell r="A1872" t="e">
            <v>#REF!</v>
          </cell>
          <cell r="B1872" t="e">
            <v>#REF!</v>
          </cell>
          <cell r="C1872" t="e">
            <v>#REF!</v>
          </cell>
          <cell r="D1872" t="e">
            <v>#REF!</v>
          </cell>
        </row>
        <row r="1873">
          <cell r="A1873" t="e">
            <v>#REF!</v>
          </cell>
          <cell r="B1873" t="e">
            <v>#REF!</v>
          </cell>
          <cell r="C1873" t="e">
            <v>#REF!</v>
          </cell>
          <cell r="D1873" t="e">
            <v>#REF!</v>
          </cell>
        </row>
        <row r="1874">
          <cell r="A1874" t="e">
            <v>#REF!</v>
          </cell>
          <cell r="B1874" t="e">
            <v>#REF!</v>
          </cell>
          <cell r="C1874" t="e">
            <v>#REF!</v>
          </cell>
          <cell r="D1874" t="e">
            <v>#REF!</v>
          </cell>
        </row>
        <row r="1875">
          <cell r="A1875" t="e">
            <v>#REF!</v>
          </cell>
          <cell r="B1875" t="e">
            <v>#REF!</v>
          </cell>
          <cell r="C1875" t="e">
            <v>#REF!</v>
          </cell>
          <cell r="D1875" t="e">
            <v>#REF!</v>
          </cell>
        </row>
        <row r="1876">
          <cell r="A1876" t="e">
            <v>#REF!</v>
          </cell>
          <cell r="B1876" t="e">
            <v>#REF!</v>
          </cell>
          <cell r="C1876" t="e">
            <v>#REF!</v>
          </cell>
          <cell r="D1876" t="e">
            <v>#REF!</v>
          </cell>
        </row>
        <row r="1877">
          <cell r="A1877" t="e">
            <v>#REF!</v>
          </cell>
          <cell r="B1877" t="e">
            <v>#REF!</v>
          </cell>
          <cell r="C1877" t="e">
            <v>#REF!</v>
          </cell>
          <cell r="D1877" t="e">
            <v>#REF!</v>
          </cell>
        </row>
        <row r="1878">
          <cell r="A1878" t="e">
            <v>#REF!</v>
          </cell>
          <cell r="B1878" t="e">
            <v>#REF!</v>
          </cell>
          <cell r="C1878" t="e">
            <v>#REF!</v>
          </cell>
          <cell r="D1878" t="e">
            <v>#REF!</v>
          </cell>
        </row>
        <row r="1879">
          <cell r="A1879" t="e">
            <v>#REF!</v>
          </cell>
          <cell r="B1879" t="e">
            <v>#REF!</v>
          </cell>
          <cell r="C1879" t="e">
            <v>#REF!</v>
          </cell>
          <cell r="D1879" t="e">
            <v>#REF!</v>
          </cell>
        </row>
        <row r="1880">
          <cell r="A1880" t="e">
            <v>#REF!</v>
          </cell>
          <cell r="B1880" t="e">
            <v>#REF!</v>
          </cell>
          <cell r="C1880" t="e">
            <v>#REF!</v>
          </cell>
          <cell r="D1880" t="e">
            <v>#REF!</v>
          </cell>
        </row>
        <row r="1881">
          <cell r="A1881" t="e">
            <v>#REF!</v>
          </cell>
          <cell r="B1881" t="e">
            <v>#REF!</v>
          </cell>
          <cell r="C1881" t="e">
            <v>#REF!</v>
          </cell>
          <cell r="D1881" t="e">
            <v>#REF!</v>
          </cell>
        </row>
        <row r="1882">
          <cell r="A1882" t="e">
            <v>#REF!</v>
          </cell>
          <cell r="B1882" t="e">
            <v>#REF!</v>
          </cell>
          <cell r="C1882" t="e">
            <v>#REF!</v>
          </cell>
          <cell r="D1882" t="e">
            <v>#REF!</v>
          </cell>
        </row>
        <row r="1883">
          <cell r="A1883" t="e">
            <v>#REF!</v>
          </cell>
          <cell r="B1883" t="e">
            <v>#REF!</v>
          </cell>
          <cell r="C1883" t="e">
            <v>#REF!</v>
          </cell>
          <cell r="D1883" t="e">
            <v>#REF!</v>
          </cell>
        </row>
        <row r="1884">
          <cell r="A1884" t="e">
            <v>#REF!</v>
          </cell>
          <cell r="B1884" t="e">
            <v>#REF!</v>
          </cell>
          <cell r="C1884" t="e">
            <v>#REF!</v>
          </cell>
          <cell r="D1884" t="e">
            <v>#REF!</v>
          </cell>
        </row>
        <row r="1885">
          <cell r="A1885" t="e">
            <v>#REF!</v>
          </cell>
          <cell r="B1885" t="e">
            <v>#REF!</v>
          </cell>
          <cell r="C1885" t="e">
            <v>#REF!</v>
          </cell>
          <cell r="D1885" t="e">
            <v>#REF!</v>
          </cell>
        </row>
        <row r="1886">
          <cell r="A1886" t="e">
            <v>#REF!</v>
          </cell>
          <cell r="B1886" t="e">
            <v>#REF!</v>
          </cell>
          <cell r="C1886" t="e">
            <v>#REF!</v>
          </cell>
          <cell r="D1886" t="e">
            <v>#REF!</v>
          </cell>
        </row>
        <row r="1887">
          <cell r="A1887" t="e">
            <v>#REF!</v>
          </cell>
          <cell r="B1887" t="e">
            <v>#REF!</v>
          </cell>
          <cell r="C1887" t="e">
            <v>#REF!</v>
          </cell>
          <cell r="D1887" t="e">
            <v>#REF!</v>
          </cell>
        </row>
        <row r="1888">
          <cell r="A1888" t="e">
            <v>#REF!</v>
          </cell>
          <cell r="B1888" t="e">
            <v>#REF!</v>
          </cell>
          <cell r="C1888" t="e">
            <v>#REF!</v>
          </cell>
          <cell r="D1888" t="e">
            <v>#REF!</v>
          </cell>
        </row>
        <row r="1889">
          <cell r="A1889" t="e">
            <v>#REF!</v>
          </cell>
          <cell r="B1889" t="e">
            <v>#REF!</v>
          </cell>
          <cell r="C1889" t="e">
            <v>#REF!</v>
          </cell>
          <cell r="D1889" t="e">
            <v>#REF!</v>
          </cell>
        </row>
        <row r="1890">
          <cell r="A1890" t="e">
            <v>#REF!</v>
          </cell>
          <cell r="B1890" t="e">
            <v>#REF!</v>
          </cell>
          <cell r="C1890" t="e">
            <v>#REF!</v>
          </cell>
          <cell r="D1890" t="e">
            <v>#REF!</v>
          </cell>
        </row>
        <row r="1892">
          <cell r="A1892" t="e">
            <v>#REF!</v>
          </cell>
          <cell r="B1892" t="e">
            <v>#REF!</v>
          </cell>
        </row>
        <row r="1893">
          <cell r="A1893" t="e">
            <v>#REF!</v>
          </cell>
          <cell r="B1893" t="e">
            <v>#REF!</v>
          </cell>
          <cell r="C1893" t="e">
            <v>#REF!</v>
          </cell>
          <cell r="D1893" t="e">
            <v>#REF!</v>
          </cell>
        </row>
        <row r="1894">
          <cell r="A1894" t="e">
            <v>#REF!</v>
          </cell>
          <cell r="B1894" t="e">
            <v>#REF!</v>
          </cell>
          <cell r="C1894" t="e">
            <v>#REF!</v>
          </cell>
          <cell r="D1894" t="e">
            <v>#REF!</v>
          </cell>
        </row>
        <row r="1895">
          <cell r="A1895" t="e">
            <v>#REF!</v>
          </cell>
          <cell r="B1895" t="e">
            <v>#REF!</v>
          </cell>
          <cell r="C1895" t="e">
            <v>#REF!</v>
          </cell>
          <cell r="D1895" t="e">
            <v>#REF!</v>
          </cell>
        </row>
        <row r="1896">
          <cell r="A1896" t="e">
            <v>#REF!</v>
          </cell>
          <cell r="B1896" t="e">
            <v>#REF!</v>
          </cell>
          <cell r="C1896" t="e">
            <v>#REF!</v>
          </cell>
          <cell r="D1896" t="e">
            <v>#REF!</v>
          </cell>
        </row>
        <row r="1897">
          <cell r="A1897" t="e">
            <v>#REF!</v>
          </cell>
          <cell r="B1897" t="e">
            <v>#REF!</v>
          </cell>
          <cell r="C1897" t="e">
            <v>#REF!</v>
          </cell>
          <cell r="D1897" t="e">
            <v>#REF!</v>
          </cell>
        </row>
        <row r="1898">
          <cell r="A1898" t="e">
            <v>#REF!</v>
          </cell>
          <cell r="B1898" t="e">
            <v>#REF!</v>
          </cell>
          <cell r="C1898" t="e">
            <v>#REF!</v>
          </cell>
          <cell r="D1898" t="e">
            <v>#REF!</v>
          </cell>
        </row>
        <row r="1899">
          <cell r="A1899" t="e">
            <v>#REF!</v>
          </cell>
          <cell r="B1899" t="e">
            <v>#REF!</v>
          </cell>
          <cell r="C1899" t="e">
            <v>#REF!</v>
          </cell>
          <cell r="D1899" t="e">
            <v>#REF!</v>
          </cell>
        </row>
        <row r="1900">
          <cell r="A1900" t="e">
            <v>#REF!</v>
          </cell>
          <cell r="B1900" t="e">
            <v>#REF!</v>
          </cell>
          <cell r="C1900" t="e">
            <v>#REF!</v>
          </cell>
          <cell r="D1900" t="e">
            <v>#REF!</v>
          </cell>
        </row>
        <row r="1901">
          <cell r="A1901" t="e">
            <v>#REF!</v>
          </cell>
          <cell r="B1901" t="e">
            <v>#REF!</v>
          </cell>
          <cell r="C1901" t="e">
            <v>#REF!</v>
          </cell>
          <cell r="D1901" t="e">
            <v>#REF!</v>
          </cell>
        </row>
        <row r="1902">
          <cell r="A1902" t="e">
            <v>#REF!</v>
          </cell>
          <cell r="B1902" t="e">
            <v>#REF!</v>
          </cell>
          <cell r="C1902" t="e">
            <v>#REF!</v>
          </cell>
          <cell r="D1902" t="e">
            <v>#REF!</v>
          </cell>
        </row>
        <row r="1903">
          <cell r="A1903" t="e">
            <v>#REF!</v>
          </cell>
          <cell r="B1903" t="e">
            <v>#REF!</v>
          </cell>
          <cell r="C1903" t="e">
            <v>#REF!</v>
          </cell>
          <cell r="D1903" t="e">
            <v>#REF!</v>
          </cell>
        </row>
        <row r="1904">
          <cell r="A1904" t="e">
            <v>#REF!</v>
          </cell>
          <cell r="B1904" t="e">
            <v>#REF!</v>
          </cell>
          <cell r="C1904" t="e">
            <v>#REF!</v>
          </cell>
          <cell r="D1904" t="e">
            <v>#REF!</v>
          </cell>
        </row>
        <row r="1905">
          <cell r="A1905" t="e">
            <v>#REF!</v>
          </cell>
          <cell r="B1905" t="e">
            <v>#REF!</v>
          </cell>
          <cell r="C1905" t="e">
            <v>#REF!</v>
          </cell>
          <cell r="D1905" t="e">
            <v>#REF!</v>
          </cell>
        </row>
        <row r="1906">
          <cell r="A1906" t="e">
            <v>#REF!</v>
          </cell>
          <cell r="B1906" t="e">
            <v>#REF!</v>
          </cell>
          <cell r="C1906" t="e">
            <v>#REF!</v>
          </cell>
          <cell r="D1906" t="e">
            <v>#REF!</v>
          </cell>
        </row>
        <row r="1907">
          <cell r="A1907" t="e">
            <v>#REF!</v>
          </cell>
          <cell r="B1907" t="e">
            <v>#REF!</v>
          </cell>
          <cell r="C1907" t="e">
            <v>#REF!</v>
          </cell>
          <cell r="D1907" t="e">
            <v>#REF!</v>
          </cell>
        </row>
        <row r="1908">
          <cell r="A1908" t="e">
            <v>#REF!</v>
          </cell>
          <cell r="B1908" t="e">
            <v>#REF!</v>
          </cell>
          <cell r="C1908" t="e">
            <v>#REF!</v>
          </cell>
          <cell r="D1908" t="e">
            <v>#REF!</v>
          </cell>
        </row>
        <row r="1909">
          <cell r="A1909" t="e">
            <v>#REF!</v>
          </cell>
          <cell r="B1909" t="e">
            <v>#REF!</v>
          </cell>
          <cell r="C1909" t="e">
            <v>#REF!</v>
          </cell>
          <cell r="D1909" t="e">
            <v>#REF!</v>
          </cell>
        </row>
        <row r="1910">
          <cell r="A1910" t="e">
            <v>#REF!</v>
          </cell>
          <cell r="B1910" t="e">
            <v>#REF!</v>
          </cell>
          <cell r="C1910" t="e">
            <v>#REF!</v>
          </cell>
          <cell r="D1910" t="e">
            <v>#REF!</v>
          </cell>
        </row>
        <row r="1911">
          <cell r="A1911" t="e">
            <v>#REF!</v>
          </cell>
          <cell r="B1911" t="e">
            <v>#REF!</v>
          </cell>
          <cell r="C1911" t="e">
            <v>#REF!</v>
          </cell>
          <cell r="D1911" t="e">
            <v>#REF!</v>
          </cell>
        </row>
        <row r="1912">
          <cell r="A1912" t="e">
            <v>#REF!</v>
          </cell>
          <cell r="B1912" t="e">
            <v>#REF!</v>
          </cell>
          <cell r="C1912" t="e">
            <v>#REF!</v>
          </cell>
          <cell r="D1912" t="e">
            <v>#REF!</v>
          </cell>
        </row>
        <row r="1913">
          <cell r="A1913" t="e">
            <v>#REF!</v>
          </cell>
          <cell r="B1913" t="e">
            <v>#REF!</v>
          </cell>
          <cell r="C1913" t="e">
            <v>#REF!</v>
          </cell>
          <cell r="D1913" t="e">
            <v>#REF!</v>
          </cell>
        </row>
        <row r="1914">
          <cell r="A1914" t="e">
            <v>#REF!</v>
          </cell>
          <cell r="B1914" t="e">
            <v>#REF!</v>
          </cell>
          <cell r="C1914" t="e">
            <v>#REF!</v>
          </cell>
          <cell r="D1914" t="e">
            <v>#REF!</v>
          </cell>
        </row>
        <row r="1915">
          <cell r="A1915" t="e">
            <v>#REF!</v>
          </cell>
          <cell r="B1915" t="e">
            <v>#REF!</v>
          </cell>
          <cell r="C1915" t="e">
            <v>#REF!</v>
          </cell>
          <cell r="D1915" t="e">
            <v>#REF!</v>
          </cell>
        </row>
        <row r="1916">
          <cell r="A1916" t="e">
            <v>#REF!</v>
          </cell>
          <cell r="B1916" t="e">
            <v>#REF!</v>
          </cell>
          <cell r="C1916" t="e">
            <v>#REF!</v>
          </cell>
          <cell r="D1916" t="e">
            <v>#REF!</v>
          </cell>
        </row>
        <row r="1917">
          <cell r="A1917" t="e">
            <v>#REF!</v>
          </cell>
          <cell r="B1917" t="e">
            <v>#REF!</v>
          </cell>
          <cell r="C1917" t="e">
            <v>#REF!</v>
          </cell>
          <cell r="D1917" t="e">
            <v>#REF!</v>
          </cell>
        </row>
        <row r="1918">
          <cell r="A1918" t="e">
            <v>#REF!</v>
          </cell>
          <cell r="B1918" t="e">
            <v>#REF!</v>
          </cell>
          <cell r="C1918" t="e">
            <v>#REF!</v>
          </cell>
          <cell r="D1918" t="e">
            <v>#REF!</v>
          </cell>
        </row>
        <row r="1919">
          <cell r="A1919" t="e">
            <v>#REF!</v>
          </cell>
          <cell r="B1919" t="e">
            <v>#REF!</v>
          </cell>
          <cell r="C1919" t="e">
            <v>#REF!</v>
          </cell>
          <cell r="D1919" t="e">
            <v>#REF!</v>
          </cell>
        </row>
        <row r="1920">
          <cell r="A1920" t="e">
            <v>#REF!</v>
          </cell>
          <cell r="B1920" t="e">
            <v>#REF!</v>
          </cell>
          <cell r="C1920" t="e">
            <v>#REF!</v>
          </cell>
          <cell r="D1920" t="e">
            <v>#REF!</v>
          </cell>
        </row>
        <row r="1921">
          <cell r="A1921" t="e">
            <v>#REF!</v>
          </cell>
          <cell r="B1921" t="e">
            <v>#REF!</v>
          </cell>
          <cell r="C1921" t="e">
            <v>#REF!</v>
          </cell>
          <cell r="D1921" t="e">
            <v>#REF!</v>
          </cell>
        </row>
        <row r="1922">
          <cell r="A1922" t="e">
            <v>#REF!</v>
          </cell>
          <cell r="B1922" t="e">
            <v>#REF!</v>
          </cell>
          <cell r="C1922" t="e">
            <v>#REF!</v>
          </cell>
          <cell r="D1922" t="e">
            <v>#REF!</v>
          </cell>
        </row>
        <row r="1923">
          <cell r="A1923" t="e">
            <v>#REF!</v>
          </cell>
          <cell r="B1923" t="e">
            <v>#REF!</v>
          </cell>
          <cell r="C1923" t="e">
            <v>#REF!</v>
          </cell>
          <cell r="D1923" t="e">
            <v>#REF!</v>
          </cell>
        </row>
        <row r="1924">
          <cell r="A1924" t="e">
            <v>#REF!</v>
          </cell>
          <cell r="B1924" t="e">
            <v>#REF!</v>
          </cell>
          <cell r="C1924" t="e">
            <v>#REF!</v>
          </cell>
          <cell r="D1924" t="e">
            <v>#REF!</v>
          </cell>
        </row>
        <row r="1925">
          <cell r="A1925" t="e">
            <v>#REF!</v>
          </cell>
          <cell r="B1925" t="e">
            <v>#REF!</v>
          </cell>
          <cell r="C1925" t="e">
            <v>#REF!</v>
          </cell>
          <cell r="D1925" t="e">
            <v>#REF!</v>
          </cell>
        </row>
        <row r="1926">
          <cell r="A1926" t="e">
            <v>#REF!</v>
          </cell>
          <cell r="B1926" t="e">
            <v>#REF!</v>
          </cell>
          <cell r="C1926" t="e">
            <v>#REF!</v>
          </cell>
          <cell r="D1926" t="e">
            <v>#REF!</v>
          </cell>
        </row>
        <row r="1927">
          <cell r="A1927" t="e">
            <v>#REF!</v>
          </cell>
          <cell r="B1927" t="e">
            <v>#REF!</v>
          </cell>
          <cell r="C1927" t="e">
            <v>#REF!</v>
          </cell>
          <cell r="D1927" t="e">
            <v>#REF!</v>
          </cell>
        </row>
        <row r="1929">
          <cell r="A1929" t="e">
            <v>#REF!</v>
          </cell>
          <cell r="B1929" t="e">
            <v>#REF!</v>
          </cell>
        </row>
        <row r="1930">
          <cell r="A1930" t="e">
            <v>#REF!</v>
          </cell>
          <cell r="B1930" t="e">
            <v>#REF!</v>
          </cell>
          <cell r="C1930" t="e">
            <v>#REF!</v>
          </cell>
          <cell r="D1930" t="e">
            <v>#REF!</v>
          </cell>
        </row>
        <row r="1931">
          <cell r="A1931" t="e">
            <v>#REF!</v>
          </cell>
          <cell r="B1931" t="e">
            <v>#REF!</v>
          </cell>
          <cell r="C1931" t="e">
            <v>#REF!</v>
          </cell>
          <cell r="D1931" t="e">
            <v>#REF!</v>
          </cell>
        </row>
        <row r="1932">
          <cell r="A1932" t="e">
            <v>#REF!</v>
          </cell>
          <cell r="B1932" t="e">
            <v>#REF!</v>
          </cell>
          <cell r="C1932" t="e">
            <v>#REF!</v>
          </cell>
          <cell r="D1932" t="e">
            <v>#REF!</v>
          </cell>
        </row>
        <row r="1933">
          <cell r="A1933" t="e">
            <v>#REF!</v>
          </cell>
          <cell r="B1933" t="e">
            <v>#REF!</v>
          </cell>
          <cell r="C1933" t="e">
            <v>#REF!</v>
          </cell>
          <cell r="D1933" t="e">
            <v>#REF!</v>
          </cell>
        </row>
        <row r="1934">
          <cell r="A1934" t="e">
            <v>#REF!</v>
          </cell>
          <cell r="B1934" t="e">
            <v>#REF!</v>
          </cell>
          <cell r="C1934" t="e">
            <v>#REF!</v>
          </cell>
          <cell r="D1934" t="e">
            <v>#REF!</v>
          </cell>
        </row>
        <row r="1935">
          <cell r="A1935" t="e">
            <v>#REF!</v>
          </cell>
          <cell r="B1935" t="e">
            <v>#REF!</v>
          </cell>
          <cell r="C1935" t="e">
            <v>#REF!</v>
          </cell>
          <cell r="D1935" t="e">
            <v>#REF!</v>
          </cell>
        </row>
        <row r="1936">
          <cell r="A1936" t="e">
            <v>#REF!</v>
          </cell>
          <cell r="B1936" t="e">
            <v>#REF!</v>
          </cell>
          <cell r="C1936" t="e">
            <v>#REF!</v>
          </cell>
          <cell r="D1936" t="e">
            <v>#REF!</v>
          </cell>
        </row>
        <row r="1937">
          <cell r="A1937" t="e">
            <v>#REF!</v>
          </cell>
          <cell r="B1937" t="e">
            <v>#REF!</v>
          </cell>
          <cell r="C1937" t="e">
            <v>#REF!</v>
          </cell>
          <cell r="D1937" t="e">
            <v>#REF!</v>
          </cell>
        </row>
        <row r="1938">
          <cell r="A1938" t="e">
            <v>#REF!</v>
          </cell>
          <cell r="B1938" t="e">
            <v>#REF!</v>
          </cell>
          <cell r="C1938" t="e">
            <v>#REF!</v>
          </cell>
          <cell r="D1938" t="e">
            <v>#REF!</v>
          </cell>
        </row>
        <row r="1939">
          <cell r="A1939" t="e">
            <v>#REF!</v>
          </cell>
          <cell r="B1939" t="e">
            <v>#REF!</v>
          </cell>
          <cell r="C1939" t="e">
            <v>#REF!</v>
          </cell>
          <cell r="D1939" t="e">
            <v>#REF!</v>
          </cell>
        </row>
        <row r="1940">
          <cell r="A1940" t="e">
            <v>#REF!</v>
          </cell>
          <cell r="B1940" t="e">
            <v>#REF!</v>
          </cell>
          <cell r="C1940" t="e">
            <v>#REF!</v>
          </cell>
          <cell r="D1940" t="e">
            <v>#REF!</v>
          </cell>
        </row>
        <row r="1941">
          <cell r="A1941" t="e">
            <v>#REF!</v>
          </cell>
          <cell r="B1941" t="e">
            <v>#REF!</v>
          </cell>
          <cell r="C1941" t="e">
            <v>#REF!</v>
          </cell>
          <cell r="D1941" t="e">
            <v>#REF!</v>
          </cell>
        </row>
        <row r="1942">
          <cell r="A1942" t="e">
            <v>#REF!</v>
          </cell>
          <cell r="B1942" t="e">
            <v>#REF!</v>
          </cell>
          <cell r="C1942" t="e">
            <v>#REF!</v>
          </cell>
          <cell r="D1942" t="e">
            <v>#REF!</v>
          </cell>
        </row>
        <row r="1943">
          <cell r="A1943" t="e">
            <v>#REF!</v>
          </cell>
          <cell r="B1943" t="e">
            <v>#REF!</v>
          </cell>
          <cell r="C1943" t="e">
            <v>#REF!</v>
          </cell>
          <cell r="D1943" t="e">
            <v>#REF!</v>
          </cell>
        </row>
        <row r="1944">
          <cell r="A1944" t="e">
            <v>#REF!</v>
          </cell>
          <cell r="B1944" t="e">
            <v>#REF!</v>
          </cell>
          <cell r="C1944" t="e">
            <v>#REF!</v>
          </cell>
          <cell r="D1944" t="e">
            <v>#REF!</v>
          </cell>
        </row>
        <row r="1945">
          <cell r="A1945" t="e">
            <v>#REF!</v>
          </cell>
          <cell r="B1945" t="e">
            <v>#REF!</v>
          </cell>
          <cell r="C1945" t="e">
            <v>#REF!</v>
          </cell>
          <cell r="D1945" t="e">
            <v>#REF!</v>
          </cell>
        </row>
        <row r="1946">
          <cell r="A1946" t="e">
            <v>#REF!</v>
          </cell>
          <cell r="B1946" t="e">
            <v>#REF!</v>
          </cell>
          <cell r="C1946" t="e">
            <v>#REF!</v>
          </cell>
          <cell r="D1946" t="e">
            <v>#REF!</v>
          </cell>
        </row>
        <row r="1947">
          <cell r="A1947" t="e">
            <v>#REF!</v>
          </cell>
          <cell r="B1947" t="e">
            <v>#REF!</v>
          </cell>
          <cell r="C1947" t="e">
            <v>#REF!</v>
          </cell>
          <cell r="D1947" t="e">
            <v>#REF!</v>
          </cell>
        </row>
        <row r="1948">
          <cell r="A1948" t="e">
            <v>#REF!</v>
          </cell>
          <cell r="B1948" t="e">
            <v>#REF!</v>
          </cell>
          <cell r="C1948" t="e">
            <v>#REF!</v>
          </cell>
          <cell r="D1948" t="e">
            <v>#REF!</v>
          </cell>
        </row>
        <row r="1949">
          <cell r="A1949" t="e">
            <v>#REF!</v>
          </cell>
          <cell r="B1949" t="e">
            <v>#REF!</v>
          </cell>
          <cell r="C1949" t="e">
            <v>#REF!</v>
          </cell>
          <cell r="D1949" t="e">
            <v>#REF!</v>
          </cell>
        </row>
        <row r="1950">
          <cell r="A1950" t="e">
            <v>#REF!</v>
          </cell>
          <cell r="B1950" t="e">
            <v>#REF!</v>
          </cell>
          <cell r="C1950" t="e">
            <v>#REF!</v>
          </cell>
          <cell r="D1950" t="e">
            <v>#REF!</v>
          </cell>
        </row>
        <row r="1951">
          <cell r="A1951" t="e">
            <v>#REF!</v>
          </cell>
          <cell r="B1951" t="e">
            <v>#REF!</v>
          </cell>
          <cell r="C1951" t="e">
            <v>#REF!</v>
          </cell>
          <cell r="D1951" t="e">
            <v>#REF!</v>
          </cell>
        </row>
        <row r="1952">
          <cell r="A1952" t="e">
            <v>#REF!</v>
          </cell>
          <cell r="B1952" t="e">
            <v>#REF!</v>
          </cell>
          <cell r="C1952" t="e">
            <v>#REF!</v>
          </cell>
          <cell r="D1952" t="e">
            <v>#REF!</v>
          </cell>
        </row>
        <row r="1953">
          <cell r="A1953" t="e">
            <v>#REF!</v>
          </cell>
          <cell r="B1953" t="e">
            <v>#REF!</v>
          </cell>
          <cell r="C1953" t="e">
            <v>#REF!</v>
          </cell>
          <cell r="D1953" t="e">
            <v>#REF!</v>
          </cell>
        </row>
        <row r="1955">
          <cell r="A1955" t="e">
            <v>#REF!</v>
          </cell>
          <cell r="B1955" t="e">
            <v>#REF!</v>
          </cell>
        </row>
        <row r="1956">
          <cell r="A1956" t="e">
            <v>#REF!</v>
          </cell>
          <cell r="B1956" t="e">
            <v>#REF!</v>
          </cell>
          <cell r="C1956" t="e">
            <v>#REF!</v>
          </cell>
          <cell r="D1956" t="e">
            <v>#REF!</v>
          </cell>
        </row>
        <row r="1957">
          <cell r="A1957" t="e">
            <v>#REF!</v>
          </cell>
          <cell r="B1957" t="e">
            <v>#REF!</v>
          </cell>
          <cell r="C1957" t="e">
            <v>#REF!</v>
          </cell>
          <cell r="D1957" t="e">
            <v>#REF!</v>
          </cell>
        </row>
        <row r="1958">
          <cell r="A1958" t="e">
            <v>#REF!</v>
          </cell>
          <cell r="B1958" t="e">
            <v>#REF!</v>
          </cell>
          <cell r="C1958" t="e">
            <v>#REF!</v>
          </cell>
          <cell r="D1958" t="e">
            <v>#REF!</v>
          </cell>
        </row>
        <row r="1959">
          <cell r="A1959" t="e">
            <v>#REF!</v>
          </cell>
          <cell r="B1959" t="e">
            <v>#REF!</v>
          </cell>
          <cell r="C1959" t="e">
            <v>#REF!</v>
          </cell>
          <cell r="D1959" t="e">
            <v>#REF!</v>
          </cell>
        </row>
        <row r="1960">
          <cell r="A1960" t="e">
            <v>#REF!</v>
          </cell>
          <cell r="B1960" t="e">
            <v>#REF!</v>
          </cell>
          <cell r="C1960" t="e">
            <v>#REF!</v>
          </cell>
          <cell r="D1960" t="e">
            <v>#REF!</v>
          </cell>
        </row>
        <row r="1961">
          <cell r="A1961" t="e">
            <v>#REF!</v>
          </cell>
          <cell r="B1961" t="e">
            <v>#REF!</v>
          </cell>
          <cell r="C1961" t="e">
            <v>#REF!</v>
          </cell>
          <cell r="D1961" t="e">
            <v>#REF!</v>
          </cell>
        </row>
        <row r="1962">
          <cell r="A1962" t="e">
            <v>#REF!</v>
          </cell>
          <cell r="B1962" t="e">
            <v>#REF!</v>
          </cell>
          <cell r="C1962" t="e">
            <v>#REF!</v>
          </cell>
          <cell r="D1962" t="e">
            <v>#REF!</v>
          </cell>
        </row>
        <row r="1963">
          <cell r="A1963" t="e">
            <v>#REF!</v>
          </cell>
          <cell r="B1963" t="e">
            <v>#REF!</v>
          </cell>
          <cell r="C1963" t="e">
            <v>#REF!</v>
          </cell>
          <cell r="D1963" t="e">
            <v>#REF!</v>
          </cell>
        </row>
        <row r="1964">
          <cell r="A1964" t="e">
            <v>#REF!</v>
          </cell>
          <cell r="B1964" t="e">
            <v>#REF!</v>
          </cell>
          <cell r="C1964" t="e">
            <v>#REF!</v>
          </cell>
          <cell r="D1964" t="e">
            <v>#REF!</v>
          </cell>
        </row>
        <row r="1965">
          <cell r="A1965" t="e">
            <v>#REF!</v>
          </cell>
          <cell r="B1965" t="e">
            <v>#REF!</v>
          </cell>
          <cell r="C1965" t="e">
            <v>#REF!</v>
          </cell>
          <cell r="D1965" t="e">
            <v>#REF!</v>
          </cell>
        </row>
        <row r="1966">
          <cell r="A1966" t="e">
            <v>#REF!</v>
          </cell>
          <cell r="B1966" t="e">
            <v>#REF!</v>
          </cell>
          <cell r="C1966" t="e">
            <v>#REF!</v>
          </cell>
          <cell r="D1966" t="e">
            <v>#REF!</v>
          </cell>
        </row>
        <row r="1967">
          <cell r="A1967" t="e">
            <v>#REF!</v>
          </cell>
          <cell r="B1967" t="e">
            <v>#REF!</v>
          </cell>
          <cell r="C1967" t="e">
            <v>#REF!</v>
          </cell>
          <cell r="D1967" t="e">
            <v>#REF!</v>
          </cell>
        </row>
        <row r="1968">
          <cell r="A1968" t="e">
            <v>#REF!</v>
          </cell>
          <cell r="B1968" t="e">
            <v>#REF!</v>
          </cell>
          <cell r="C1968" t="e">
            <v>#REF!</v>
          </cell>
          <cell r="D1968" t="e">
            <v>#REF!</v>
          </cell>
        </row>
        <row r="1969">
          <cell r="A1969" t="e">
            <v>#REF!</v>
          </cell>
          <cell r="B1969" t="e">
            <v>#REF!</v>
          </cell>
          <cell r="C1969" t="e">
            <v>#REF!</v>
          </cell>
          <cell r="D1969" t="e">
            <v>#REF!</v>
          </cell>
        </row>
        <row r="1970">
          <cell r="A1970" t="e">
            <v>#REF!</v>
          </cell>
          <cell r="B1970" t="e">
            <v>#REF!</v>
          </cell>
          <cell r="C1970" t="e">
            <v>#REF!</v>
          </cell>
          <cell r="D1970" t="e">
            <v>#REF!</v>
          </cell>
        </row>
        <row r="1971">
          <cell r="A1971" t="e">
            <v>#REF!</v>
          </cell>
          <cell r="B1971" t="e">
            <v>#REF!</v>
          </cell>
          <cell r="C1971" t="e">
            <v>#REF!</v>
          </cell>
          <cell r="D1971" t="e">
            <v>#REF!</v>
          </cell>
        </row>
        <row r="1972">
          <cell r="A1972" t="e">
            <v>#REF!</v>
          </cell>
          <cell r="B1972" t="e">
            <v>#REF!</v>
          </cell>
          <cell r="C1972" t="e">
            <v>#REF!</v>
          </cell>
          <cell r="D1972" t="e">
            <v>#REF!</v>
          </cell>
        </row>
        <row r="1973">
          <cell r="A1973" t="e">
            <v>#REF!</v>
          </cell>
          <cell r="B1973" t="e">
            <v>#REF!</v>
          </cell>
          <cell r="C1973" t="e">
            <v>#REF!</v>
          </cell>
          <cell r="D1973" t="e">
            <v>#REF!</v>
          </cell>
        </row>
        <row r="1974">
          <cell r="A1974" t="e">
            <v>#REF!</v>
          </cell>
          <cell r="B1974" t="e">
            <v>#REF!</v>
          </cell>
          <cell r="C1974" t="e">
            <v>#REF!</v>
          </cell>
          <cell r="D1974" t="e">
            <v>#REF!</v>
          </cell>
        </row>
        <row r="1975">
          <cell r="A1975" t="e">
            <v>#REF!</v>
          </cell>
          <cell r="B1975" t="e">
            <v>#REF!</v>
          </cell>
          <cell r="C1975" t="e">
            <v>#REF!</v>
          </cell>
          <cell r="D1975" t="e">
            <v>#REF!</v>
          </cell>
        </row>
        <row r="1976">
          <cell r="A1976" t="e">
            <v>#REF!</v>
          </cell>
          <cell r="B1976" t="e">
            <v>#REF!</v>
          </cell>
          <cell r="C1976" t="e">
            <v>#REF!</v>
          </cell>
          <cell r="D1976" t="e">
            <v>#REF!</v>
          </cell>
        </row>
        <row r="1978">
          <cell r="A1978" t="e">
            <v>#REF!</v>
          </cell>
          <cell r="B1978" t="e">
            <v>#REF!</v>
          </cell>
        </row>
        <row r="1979">
          <cell r="A1979" t="e">
            <v>#REF!</v>
          </cell>
          <cell r="B1979" t="e">
            <v>#REF!</v>
          </cell>
          <cell r="C1979" t="e">
            <v>#REF!</v>
          </cell>
          <cell r="D1979" t="e">
            <v>#REF!</v>
          </cell>
        </row>
        <row r="1980">
          <cell r="A1980" t="e">
            <v>#REF!</v>
          </cell>
          <cell r="B1980" t="e">
            <v>#REF!</v>
          </cell>
          <cell r="C1980" t="e">
            <v>#REF!</v>
          </cell>
          <cell r="D1980" t="e">
            <v>#REF!</v>
          </cell>
        </row>
        <row r="1981">
          <cell r="A1981" t="e">
            <v>#REF!</v>
          </cell>
          <cell r="B1981" t="e">
            <v>#REF!</v>
          </cell>
          <cell r="C1981" t="e">
            <v>#REF!</v>
          </cell>
          <cell r="D1981" t="e">
            <v>#REF!</v>
          </cell>
        </row>
        <row r="1982">
          <cell r="A1982" t="e">
            <v>#REF!</v>
          </cell>
          <cell r="B1982" t="e">
            <v>#REF!</v>
          </cell>
          <cell r="C1982" t="e">
            <v>#REF!</v>
          </cell>
          <cell r="D1982" t="e">
            <v>#REF!</v>
          </cell>
        </row>
        <row r="1983">
          <cell r="A1983" t="e">
            <v>#REF!</v>
          </cell>
          <cell r="B1983" t="e">
            <v>#REF!</v>
          </cell>
          <cell r="C1983" t="e">
            <v>#REF!</v>
          </cell>
          <cell r="D1983" t="e">
            <v>#REF!</v>
          </cell>
        </row>
        <row r="1984">
          <cell r="A1984" t="e">
            <v>#REF!</v>
          </cell>
          <cell r="B1984" t="e">
            <v>#REF!</v>
          </cell>
          <cell r="C1984" t="e">
            <v>#REF!</v>
          </cell>
          <cell r="D1984" t="e">
            <v>#REF!</v>
          </cell>
        </row>
        <row r="1985">
          <cell r="A1985" t="e">
            <v>#REF!</v>
          </cell>
          <cell r="B1985" t="e">
            <v>#REF!</v>
          </cell>
          <cell r="C1985" t="e">
            <v>#REF!</v>
          </cell>
          <cell r="D1985" t="e">
            <v>#REF!</v>
          </cell>
        </row>
        <row r="1986">
          <cell r="A1986" t="e">
            <v>#REF!</v>
          </cell>
          <cell r="B1986" t="e">
            <v>#REF!</v>
          </cell>
          <cell r="C1986" t="e">
            <v>#REF!</v>
          </cell>
          <cell r="D1986" t="e">
            <v>#REF!</v>
          </cell>
        </row>
        <row r="1988">
          <cell r="A1988" t="e">
            <v>#REF!</v>
          </cell>
          <cell r="B1988" t="e">
            <v>#REF!</v>
          </cell>
        </row>
        <row r="1989">
          <cell r="A1989" t="e">
            <v>#REF!</v>
          </cell>
          <cell r="B1989" t="e">
            <v>#REF!</v>
          </cell>
          <cell r="C1989" t="e">
            <v>#REF!</v>
          </cell>
          <cell r="D1989" t="e">
            <v>#REF!</v>
          </cell>
        </row>
        <row r="1990">
          <cell r="A1990" t="e">
            <v>#REF!</v>
          </cell>
          <cell r="B1990" t="e">
            <v>#REF!</v>
          </cell>
          <cell r="C1990" t="e">
            <v>#REF!</v>
          </cell>
          <cell r="D1990" t="e">
            <v>#REF!</v>
          </cell>
        </row>
        <row r="1991">
          <cell r="A1991" t="e">
            <v>#REF!</v>
          </cell>
          <cell r="B1991" t="e">
            <v>#REF!</v>
          </cell>
          <cell r="C1991" t="e">
            <v>#REF!</v>
          </cell>
          <cell r="D1991" t="e">
            <v>#REF!</v>
          </cell>
        </row>
        <row r="1992">
          <cell r="A1992" t="e">
            <v>#REF!</v>
          </cell>
          <cell r="B1992" t="e">
            <v>#REF!</v>
          </cell>
          <cell r="C1992" t="e">
            <v>#REF!</v>
          </cell>
          <cell r="D1992" t="e">
            <v>#REF!</v>
          </cell>
        </row>
        <row r="1993">
          <cell r="A1993" t="e">
            <v>#REF!</v>
          </cell>
          <cell r="B1993" t="e">
            <v>#REF!</v>
          </cell>
          <cell r="C1993" t="e">
            <v>#REF!</v>
          </cell>
          <cell r="D1993" t="e">
            <v>#REF!</v>
          </cell>
        </row>
        <row r="1994">
          <cell r="A1994" t="e">
            <v>#REF!</v>
          </cell>
          <cell r="B1994" t="e">
            <v>#REF!</v>
          </cell>
          <cell r="C1994" t="e">
            <v>#REF!</v>
          </cell>
          <cell r="D1994" t="e">
            <v>#REF!</v>
          </cell>
        </row>
        <row r="1995">
          <cell r="A1995" t="e">
            <v>#REF!</v>
          </cell>
          <cell r="B1995" t="e">
            <v>#REF!</v>
          </cell>
          <cell r="C1995" t="e">
            <v>#REF!</v>
          </cell>
          <cell r="D1995" t="e">
            <v>#REF!</v>
          </cell>
        </row>
        <row r="1996">
          <cell r="A1996" t="e">
            <v>#REF!</v>
          </cell>
          <cell r="B1996" t="e">
            <v>#REF!</v>
          </cell>
          <cell r="C1996" t="e">
            <v>#REF!</v>
          </cell>
          <cell r="D1996" t="e">
            <v>#REF!</v>
          </cell>
        </row>
        <row r="1998">
          <cell r="A1998" t="e">
            <v>#REF!</v>
          </cell>
          <cell r="B1998" t="e">
            <v>#REF!</v>
          </cell>
        </row>
        <row r="1999">
          <cell r="A1999" t="e">
            <v>#REF!</v>
          </cell>
          <cell r="B1999" t="e">
            <v>#REF!</v>
          </cell>
          <cell r="C1999" t="e">
            <v>#REF!</v>
          </cell>
          <cell r="D1999" t="e">
            <v>#REF!</v>
          </cell>
        </row>
        <row r="2000">
          <cell r="A2000" t="e">
            <v>#REF!</v>
          </cell>
          <cell r="B2000" t="e">
            <v>#REF!</v>
          </cell>
          <cell r="C2000" t="e">
            <v>#REF!</v>
          </cell>
          <cell r="D2000" t="e">
            <v>#REF!</v>
          </cell>
        </row>
        <row r="2001">
          <cell r="A2001" t="e">
            <v>#REF!</v>
          </cell>
          <cell r="B2001" t="e">
            <v>#REF!</v>
          </cell>
          <cell r="C2001" t="e">
            <v>#REF!</v>
          </cell>
          <cell r="D2001" t="e">
            <v>#REF!</v>
          </cell>
        </row>
        <row r="2002">
          <cell r="A2002" t="e">
            <v>#REF!</v>
          </cell>
          <cell r="B2002" t="e">
            <v>#REF!</v>
          </cell>
          <cell r="C2002" t="e">
            <v>#REF!</v>
          </cell>
          <cell r="D2002" t="e">
            <v>#REF!</v>
          </cell>
        </row>
        <row r="2003">
          <cell r="A2003" t="e">
            <v>#REF!</v>
          </cell>
          <cell r="B2003" t="e">
            <v>#REF!</v>
          </cell>
          <cell r="C2003" t="e">
            <v>#REF!</v>
          </cell>
          <cell r="D2003" t="e">
            <v>#REF!</v>
          </cell>
        </row>
        <row r="2004">
          <cell r="A2004" t="e">
            <v>#REF!</v>
          </cell>
          <cell r="B2004" t="e">
            <v>#REF!</v>
          </cell>
          <cell r="C2004" t="e">
            <v>#REF!</v>
          </cell>
          <cell r="D2004" t="e">
            <v>#REF!</v>
          </cell>
        </row>
        <row r="2005">
          <cell r="A2005" t="e">
            <v>#REF!</v>
          </cell>
          <cell r="B2005" t="e">
            <v>#REF!</v>
          </cell>
          <cell r="C2005" t="e">
            <v>#REF!</v>
          </cell>
          <cell r="D2005" t="e">
            <v>#REF!</v>
          </cell>
        </row>
        <row r="2006">
          <cell r="A2006" t="e">
            <v>#REF!</v>
          </cell>
          <cell r="B2006" t="e">
            <v>#REF!</v>
          </cell>
          <cell r="C2006" t="e">
            <v>#REF!</v>
          </cell>
          <cell r="D2006" t="e">
            <v>#REF!</v>
          </cell>
        </row>
        <row r="2008">
          <cell r="A2008" t="e">
            <v>#REF!</v>
          </cell>
          <cell r="B2008" t="e">
            <v>#REF!</v>
          </cell>
        </row>
        <row r="2009">
          <cell r="A2009" t="e">
            <v>#REF!</v>
          </cell>
          <cell r="B2009" t="e">
            <v>#REF!</v>
          </cell>
          <cell r="C2009" t="e">
            <v>#REF!</v>
          </cell>
          <cell r="D2009" t="e">
            <v>#REF!</v>
          </cell>
        </row>
        <row r="2010">
          <cell r="A2010" t="e">
            <v>#REF!</v>
          </cell>
          <cell r="B2010" t="e">
            <v>#REF!</v>
          </cell>
          <cell r="C2010" t="e">
            <v>#REF!</v>
          </cell>
          <cell r="D2010" t="e">
            <v>#REF!</v>
          </cell>
        </row>
        <row r="2011">
          <cell r="A2011" t="e">
            <v>#REF!</v>
          </cell>
          <cell r="B2011" t="e">
            <v>#REF!</v>
          </cell>
          <cell r="C2011" t="e">
            <v>#REF!</v>
          </cell>
          <cell r="D2011" t="e">
            <v>#REF!</v>
          </cell>
        </row>
        <row r="2012">
          <cell r="A2012" t="e">
            <v>#REF!</v>
          </cell>
          <cell r="B2012" t="e">
            <v>#REF!</v>
          </cell>
          <cell r="C2012" t="e">
            <v>#REF!</v>
          </cell>
          <cell r="D2012" t="e">
            <v>#REF!</v>
          </cell>
        </row>
        <row r="2013">
          <cell r="A2013" t="e">
            <v>#REF!</v>
          </cell>
          <cell r="B2013" t="e">
            <v>#REF!</v>
          </cell>
          <cell r="C2013" t="e">
            <v>#REF!</v>
          </cell>
          <cell r="D2013" t="e">
            <v>#REF!</v>
          </cell>
        </row>
        <row r="2014">
          <cell r="A2014" t="e">
            <v>#REF!</v>
          </cell>
          <cell r="B2014" t="e">
            <v>#REF!</v>
          </cell>
          <cell r="C2014" t="e">
            <v>#REF!</v>
          </cell>
          <cell r="D2014" t="e">
            <v>#REF!</v>
          </cell>
        </row>
        <row r="2015">
          <cell r="A2015" t="e">
            <v>#REF!</v>
          </cell>
          <cell r="B2015" t="e">
            <v>#REF!</v>
          </cell>
          <cell r="C2015" t="e">
            <v>#REF!</v>
          </cell>
          <cell r="D2015" t="e">
            <v>#REF!</v>
          </cell>
        </row>
        <row r="2016">
          <cell r="A2016" t="e">
            <v>#REF!</v>
          </cell>
          <cell r="B2016" t="e">
            <v>#REF!</v>
          </cell>
          <cell r="C2016" t="e">
            <v>#REF!</v>
          </cell>
          <cell r="D2016" t="e">
            <v>#REF!</v>
          </cell>
        </row>
        <row r="2018">
          <cell r="A2018" t="e">
            <v>#REF!</v>
          </cell>
          <cell r="B2018" t="e">
            <v>#REF!</v>
          </cell>
        </row>
        <row r="2019">
          <cell r="A2019" t="e">
            <v>#REF!</v>
          </cell>
          <cell r="B2019" t="e">
            <v>#REF!</v>
          </cell>
          <cell r="C2019" t="e">
            <v>#REF!</v>
          </cell>
          <cell r="D2019" t="e">
            <v>#REF!</v>
          </cell>
        </row>
        <row r="2020">
          <cell r="A2020" t="e">
            <v>#REF!</v>
          </cell>
          <cell r="B2020" t="e">
            <v>#REF!</v>
          </cell>
          <cell r="C2020" t="e">
            <v>#REF!</v>
          </cell>
          <cell r="D2020" t="e">
            <v>#REF!</v>
          </cell>
        </row>
        <row r="2021">
          <cell r="A2021" t="e">
            <v>#REF!</v>
          </cell>
          <cell r="B2021" t="e">
            <v>#REF!</v>
          </cell>
          <cell r="C2021" t="e">
            <v>#REF!</v>
          </cell>
          <cell r="D2021" t="e">
            <v>#REF!</v>
          </cell>
        </row>
        <row r="2022">
          <cell r="A2022" t="e">
            <v>#REF!</v>
          </cell>
          <cell r="B2022" t="e">
            <v>#REF!</v>
          </cell>
          <cell r="C2022" t="e">
            <v>#REF!</v>
          </cell>
          <cell r="D2022" t="e">
            <v>#REF!</v>
          </cell>
        </row>
        <row r="2023">
          <cell r="A2023" t="e">
            <v>#REF!</v>
          </cell>
          <cell r="B2023" t="e">
            <v>#REF!</v>
          </cell>
          <cell r="C2023" t="e">
            <v>#REF!</v>
          </cell>
          <cell r="D2023" t="e">
            <v>#REF!</v>
          </cell>
        </row>
        <row r="2024">
          <cell r="A2024" t="e">
            <v>#REF!</v>
          </cell>
          <cell r="B2024" t="e">
            <v>#REF!</v>
          </cell>
          <cell r="C2024" t="e">
            <v>#REF!</v>
          </cell>
          <cell r="D2024" t="e">
            <v>#REF!</v>
          </cell>
        </row>
        <row r="2025">
          <cell r="A2025" t="e">
            <v>#REF!</v>
          </cell>
          <cell r="B2025" t="e">
            <v>#REF!</v>
          </cell>
          <cell r="C2025" t="e">
            <v>#REF!</v>
          </cell>
          <cell r="D2025" t="e">
            <v>#REF!</v>
          </cell>
        </row>
        <row r="2026">
          <cell r="A2026" t="e">
            <v>#REF!</v>
          </cell>
          <cell r="B2026" t="e">
            <v>#REF!</v>
          </cell>
          <cell r="C2026" t="e">
            <v>#REF!</v>
          </cell>
          <cell r="D2026" t="e">
            <v>#REF!</v>
          </cell>
        </row>
        <row r="2027">
          <cell r="A2027" t="e">
            <v>#REF!</v>
          </cell>
          <cell r="B2027" t="e">
            <v>#REF!</v>
          </cell>
          <cell r="C2027" t="e">
            <v>#REF!</v>
          </cell>
          <cell r="D2027" t="e">
            <v>#REF!</v>
          </cell>
        </row>
        <row r="2028">
          <cell r="A2028" t="e">
            <v>#REF!</v>
          </cell>
          <cell r="B2028" t="e">
            <v>#REF!</v>
          </cell>
          <cell r="C2028" t="e">
            <v>#REF!</v>
          </cell>
          <cell r="D2028" t="e">
            <v>#REF!</v>
          </cell>
        </row>
        <row r="2030">
          <cell r="A2030" t="e">
            <v>#REF!</v>
          </cell>
          <cell r="B2030" t="e">
            <v>#REF!</v>
          </cell>
        </row>
        <row r="2031">
          <cell r="A2031" t="e">
            <v>#REF!</v>
          </cell>
          <cell r="B2031" t="e">
            <v>#REF!</v>
          </cell>
          <cell r="C2031" t="e">
            <v>#REF!</v>
          </cell>
          <cell r="D2031" t="e">
            <v>#REF!</v>
          </cell>
        </row>
        <row r="2032">
          <cell r="A2032" t="e">
            <v>#REF!</v>
          </cell>
          <cell r="B2032" t="e">
            <v>#REF!</v>
          </cell>
          <cell r="C2032" t="e">
            <v>#REF!</v>
          </cell>
          <cell r="D2032" t="e">
            <v>#REF!</v>
          </cell>
        </row>
        <row r="2033">
          <cell r="A2033" t="e">
            <v>#REF!</v>
          </cell>
          <cell r="B2033" t="e">
            <v>#REF!</v>
          </cell>
          <cell r="C2033" t="e">
            <v>#REF!</v>
          </cell>
          <cell r="D2033" t="e">
            <v>#REF!</v>
          </cell>
        </row>
        <row r="2034">
          <cell r="A2034" t="e">
            <v>#REF!</v>
          </cell>
          <cell r="B2034" t="e">
            <v>#REF!</v>
          </cell>
          <cell r="C2034" t="e">
            <v>#REF!</v>
          </cell>
          <cell r="D2034" t="e">
            <v>#REF!</v>
          </cell>
        </row>
        <row r="2035">
          <cell r="A2035" t="e">
            <v>#REF!</v>
          </cell>
          <cell r="B2035" t="e">
            <v>#REF!</v>
          </cell>
          <cell r="C2035" t="e">
            <v>#REF!</v>
          </cell>
          <cell r="D2035" t="e">
            <v>#REF!</v>
          </cell>
        </row>
        <row r="2036">
          <cell r="A2036" t="e">
            <v>#REF!</v>
          </cell>
          <cell r="B2036" t="e">
            <v>#REF!</v>
          </cell>
          <cell r="C2036" t="e">
            <v>#REF!</v>
          </cell>
          <cell r="D2036" t="e">
            <v>#REF!</v>
          </cell>
        </row>
        <row r="2037">
          <cell r="A2037" t="e">
            <v>#REF!</v>
          </cell>
          <cell r="B2037" t="e">
            <v>#REF!</v>
          </cell>
          <cell r="C2037" t="e">
            <v>#REF!</v>
          </cell>
          <cell r="D2037" t="e">
            <v>#REF!</v>
          </cell>
        </row>
        <row r="2038">
          <cell r="A2038" t="e">
            <v>#REF!</v>
          </cell>
          <cell r="B2038" t="e">
            <v>#REF!</v>
          </cell>
          <cell r="C2038" t="e">
            <v>#REF!</v>
          </cell>
          <cell r="D2038" t="e">
            <v>#REF!</v>
          </cell>
        </row>
        <row r="2039">
          <cell r="A2039" t="e">
            <v>#REF!</v>
          </cell>
          <cell r="B2039" t="e">
            <v>#REF!</v>
          </cell>
          <cell r="C2039" t="e">
            <v>#REF!</v>
          </cell>
          <cell r="D2039" t="e">
            <v>#REF!</v>
          </cell>
        </row>
        <row r="2040">
          <cell r="A2040" t="e">
            <v>#REF!</v>
          </cell>
          <cell r="B2040" t="e">
            <v>#REF!</v>
          </cell>
          <cell r="C2040" t="e">
            <v>#REF!</v>
          </cell>
          <cell r="D2040" t="e">
            <v>#REF!</v>
          </cell>
        </row>
        <row r="2041">
          <cell r="A2041" t="e">
            <v>#REF!</v>
          </cell>
          <cell r="B2041" t="e">
            <v>#REF!</v>
          </cell>
          <cell r="C2041" t="e">
            <v>#REF!</v>
          </cell>
          <cell r="D2041" t="e">
            <v>#REF!</v>
          </cell>
        </row>
        <row r="2042">
          <cell r="A2042" t="e">
            <v>#REF!</v>
          </cell>
          <cell r="B2042" t="e">
            <v>#REF!</v>
          </cell>
          <cell r="C2042" t="e">
            <v>#REF!</v>
          </cell>
          <cell r="D2042" t="e">
            <v>#REF!</v>
          </cell>
        </row>
        <row r="2044">
          <cell r="A2044" t="e">
            <v>#REF!</v>
          </cell>
          <cell r="B2044" t="e">
            <v>#REF!</v>
          </cell>
        </row>
        <row r="2045">
          <cell r="A2045" t="e">
            <v>#REF!</v>
          </cell>
          <cell r="B2045" t="e">
            <v>#REF!</v>
          </cell>
          <cell r="C2045" t="e">
            <v>#REF!</v>
          </cell>
          <cell r="D2045" t="e">
            <v>#REF!</v>
          </cell>
        </row>
        <row r="2046">
          <cell r="A2046" t="e">
            <v>#REF!</v>
          </cell>
          <cell r="B2046" t="e">
            <v>#REF!</v>
          </cell>
          <cell r="C2046" t="e">
            <v>#REF!</v>
          </cell>
          <cell r="D2046" t="e">
            <v>#REF!</v>
          </cell>
        </row>
        <row r="2047">
          <cell r="A2047" t="e">
            <v>#REF!</v>
          </cell>
          <cell r="B2047" t="e">
            <v>#REF!</v>
          </cell>
          <cell r="C2047" t="e">
            <v>#REF!</v>
          </cell>
          <cell r="D2047" t="e">
            <v>#REF!</v>
          </cell>
        </row>
        <row r="2048">
          <cell r="A2048" t="e">
            <v>#REF!</v>
          </cell>
          <cell r="B2048" t="e">
            <v>#REF!</v>
          </cell>
          <cell r="C2048" t="e">
            <v>#REF!</v>
          </cell>
          <cell r="D2048" t="e">
            <v>#REF!</v>
          </cell>
        </row>
        <row r="2049">
          <cell r="A2049" t="e">
            <v>#REF!</v>
          </cell>
          <cell r="B2049" t="e">
            <v>#REF!</v>
          </cell>
          <cell r="C2049" t="e">
            <v>#REF!</v>
          </cell>
          <cell r="D2049" t="e">
            <v>#REF!</v>
          </cell>
        </row>
        <row r="2050">
          <cell r="A2050" t="e">
            <v>#REF!</v>
          </cell>
          <cell r="B2050" t="e">
            <v>#REF!</v>
          </cell>
          <cell r="C2050" t="e">
            <v>#REF!</v>
          </cell>
          <cell r="D2050" t="e">
            <v>#REF!</v>
          </cell>
        </row>
        <row r="2051">
          <cell r="A2051" t="e">
            <v>#REF!</v>
          </cell>
          <cell r="B2051" t="e">
            <v>#REF!</v>
          </cell>
          <cell r="C2051" t="e">
            <v>#REF!</v>
          </cell>
          <cell r="D2051" t="e">
            <v>#REF!</v>
          </cell>
        </row>
        <row r="2052">
          <cell r="A2052" t="e">
            <v>#REF!</v>
          </cell>
          <cell r="B2052" t="e">
            <v>#REF!</v>
          </cell>
          <cell r="C2052" t="e">
            <v>#REF!</v>
          </cell>
          <cell r="D2052" t="e">
            <v>#REF!</v>
          </cell>
        </row>
        <row r="2053">
          <cell r="A2053" t="e">
            <v>#REF!</v>
          </cell>
          <cell r="B2053" t="e">
            <v>#REF!</v>
          </cell>
          <cell r="C2053" t="e">
            <v>#REF!</v>
          </cell>
          <cell r="D2053" t="e">
            <v>#REF!</v>
          </cell>
        </row>
        <row r="2054">
          <cell r="A2054" t="e">
            <v>#REF!</v>
          </cell>
          <cell r="B2054" t="e">
            <v>#REF!</v>
          </cell>
          <cell r="C2054" t="e">
            <v>#REF!</v>
          </cell>
          <cell r="D2054" t="e">
            <v>#REF!</v>
          </cell>
        </row>
        <row r="2055">
          <cell r="A2055" t="e">
            <v>#REF!</v>
          </cell>
          <cell r="B2055" t="e">
            <v>#REF!</v>
          </cell>
          <cell r="C2055" t="e">
            <v>#REF!</v>
          </cell>
          <cell r="D2055" t="e">
            <v>#REF!</v>
          </cell>
        </row>
        <row r="2056">
          <cell r="A2056" t="e">
            <v>#REF!</v>
          </cell>
          <cell r="B2056" t="e">
            <v>#REF!</v>
          </cell>
          <cell r="C2056" t="e">
            <v>#REF!</v>
          </cell>
          <cell r="D2056" t="e">
            <v>#REF!</v>
          </cell>
        </row>
        <row r="2058">
          <cell r="A2058" t="e">
            <v>#REF!</v>
          </cell>
          <cell r="B2058" t="e">
            <v>#REF!</v>
          </cell>
        </row>
        <row r="2059">
          <cell r="A2059" t="e">
            <v>#REF!</v>
          </cell>
          <cell r="B2059" t="e">
            <v>#REF!</v>
          </cell>
          <cell r="C2059" t="e">
            <v>#REF!</v>
          </cell>
          <cell r="D2059" t="e">
            <v>#REF!</v>
          </cell>
        </row>
        <row r="2060">
          <cell r="A2060" t="e">
            <v>#REF!</v>
          </cell>
          <cell r="B2060" t="e">
            <v>#REF!</v>
          </cell>
          <cell r="C2060" t="e">
            <v>#REF!</v>
          </cell>
          <cell r="D2060" t="e">
            <v>#REF!</v>
          </cell>
        </row>
        <row r="2061">
          <cell r="A2061" t="e">
            <v>#REF!</v>
          </cell>
          <cell r="B2061" t="e">
            <v>#REF!</v>
          </cell>
          <cell r="C2061" t="e">
            <v>#REF!</v>
          </cell>
          <cell r="D2061" t="e">
            <v>#REF!</v>
          </cell>
        </row>
        <row r="2062">
          <cell r="A2062" t="e">
            <v>#REF!</v>
          </cell>
          <cell r="B2062" t="e">
            <v>#REF!</v>
          </cell>
          <cell r="C2062" t="e">
            <v>#REF!</v>
          </cell>
          <cell r="D2062" t="e">
            <v>#REF!</v>
          </cell>
        </row>
        <row r="2063">
          <cell r="A2063" t="e">
            <v>#REF!</v>
          </cell>
          <cell r="B2063" t="e">
            <v>#REF!</v>
          </cell>
          <cell r="C2063" t="e">
            <v>#REF!</v>
          </cell>
          <cell r="D2063" t="e">
            <v>#REF!</v>
          </cell>
        </row>
        <row r="2064">
          <cell r="A2064" t="e">
            <v>#REF!</v>
          </cell>
          <cell r="B2064" t="e">
            <v>#REF!</v>
          </cell>
          <cell r="C2064" t="e">
            <v>#REF!</v>
          </cell>
          <cell r="D2064" t="e">
            <v>#REF!</v>
          </cell>
        </row>
        <row r="2065">
          <cell r="A2065" t="e">
            <v>#REF!</v>
          </cell>
          <cell r="B2065" t="e">
            <v>#REF!</v>
          </cell>
          <cell r="C2065" t="e">
            <v>#REF!</v>
          </cell>
          <cell r="D2065" t="e">
            <v>#REF!</v>
          </cell>
        </row>
        <row r="2066">
          <cell r="A2066" t="e">
            <v>#REF!</v>
          </cell>
          <cell r="B2066" t="e">
            <v>#REF!</v>
          </cell>
          <cell r="C2066" t="e">
            <v>#REF!</v>
          </cell>
          <cell r="D2066" t="e">
            <v>#REF!</v>
          </cell>
        </row>
        <row r="2068">
          <cell r="A2068" t="e">
            <v>#REF!</v>
          </cell>
          <cell r="B2068" t="e">
            <v>#REF!</v>
          </cell>
        </row>
        <row r="2069">
          <cell r="A2069" t="e">
            <v>#REF!</v>
          </cell>
          <cell r="B2069" t="e">
            <v>#REF!</v>
          </cell>
          <cell r="C2069" t="e">
            <v>#REF!</v>
          </cell>
          <cell r="D2069" t="e">
            <v>#REF!</v>
          </cell>
        </row>
        <row r="2070">
          <cell r="A2070" t="e">
            <v>#REF!</v>
          </cell>
          <cell r="B2070" t="e">
            <v>#REF!</v>
          </cell>
          <cell r="C2070" t="e">
            <v>#REF!</v>
          </cell>
          <cell r="D2070" t="e">
            <v>#REF!</v>
          </cell>
        </row>
        <row r="2071">
          <cell r="A2071" t="e">
            <v>#REF!</v>
          </cell>
          <cell r="B2071" t="e">
            <v>#REF!</v>
          </cell>
          <cell r="C2071" t="e">
            <v>#REF!</v>
          </cell>
          <cell r="D2071" t="e">
            <v>#REF!</v>
          </cell>
        </row>
        <row r="2072">
          <cell r="A2072" t="e">
            <v>#REF!</v>
          </cell>
          <cell r="B2072" t="e">
            <v>#REF!</v>
          </cell>
          <cell r="C2072" t="e">
            <v>#REF!</v>
          </cell>
          <cell r="D2072" t="e">
            <v>#REF!</v>
          </cell>
        </row>
        <row r="2073">
          <cell r="A2073" t="e">
            <v>#REF!</v>
          </cell>
          <cell r="B2073" t="e">
            <v>#REF!</v>
          </cell>
          <cell r="C2073" t="e">
            <v>#REF!</v>
          </cell>
          <cell r="D2073" t="e">
            <v>#REF!</v>
          </cell>
        </row>
        <row r="2074">
          <cell r="A2074" t="e">
            <v>#REF!</v>
          </cell>
          <cell r="B2074" t="e">
            <v>#REF!</v>
          </cell>
          <cell r="C2074" t="e">
            <v>#REF!</v>
          </cell>
          <cell r="D2074" t="e">
            <v>#REF!</v>
          </cell>
        </row>
        <row r="2075">
          <cell r="A2075" t="e">
            <v>#REF!</v>
          </cell>
          <cell r="B2075" t="e">
            <v>#REF!</v>
          </cell>
          <cell r="C2075" t="e">
            <v>#REF!</v>
          </cell>
          <cell r="D2075" t="e">
            <v>#REF!</v>
          </cell>
        </row>
        <row r="2076">
          <cell r="A2076" t="e">
            <v>#REF!</v>
          </cell>
          <cell r="B2076" t="e">
            <v>#REF!</v>
          </cell>
          <cell r="C2076" t="e">
            <v>#REF!</v>
          </cell>
          <cell r="D2076" t="e">
            <v>#REF!</v>
          </cell>
        </row>
        <row r="2077">
          <cell r="A2077" t="e">
            <v>#REF!</v>
          </cell>
          <cell r="B2077" t="e">
            <v>#REF!</v>
          </cell>
          <cell r="C2077" t="e">
            <v>#REF!</v>
          </cell>
          <cell r="D2077" t="e">
            <v>#REF!</v>
          </cell>
        </row>
        <row r="2078">
          <cell r="A2078" t="e">
            <v>#REF!</v>
          </cell>
          <cell r="B2078" t="e">
            <v>#REF!</v>
          </cell>
          <cell r="C2078" t="e">
            <v>#REF!</v>
          </cell>
          <cell r="D2078" t="e">
            <v>#REF!</v>
          </cell>
        </row>
        <row r="2079">
          <cell r="A2079" t="e">
            <v>#REF!</v>
          </cell>
          <cell r="B2079" t="e">
            <v>#REF!</v>
          </cell>
          <cell r="C2079" t="e">
            <v>#REF!</v>
          </cell>
          <cell r="D2079" t="e">
            <v>#REF!</v>
          </cell>
        </row>
        <row r="2080">
          <cell r="A2080" t="e">
            <v>#REF!</v>
          </cell>
          <cell r="B2080" t="e">
            <v>#REF!</v>
          </cell>
          <cell r="C2080" t="e">
            <v>#REF!</v>
          </cell>
          <cell r="D2080" t="e">
            <v>#REF!</v>
          </cell>
        </row>
        <row r="2082">
          <cell r="A2082" t="e">
            <v>#REF!</v>
          </cell>
          <cell r="B2082" t="e">
            <v>#REF!</v>
          </cell>
        </row>
        <row r="2083">
          <cell r="A2083" t="e">
            <v>#REF!</v>
          </cell>
          <cell r="B2083" t="e">
            <v>#REF!</v>
          </cell>
          <cell r="C2083" t="e">
            <v>#REF!</v>
          </cell>
          <cell r="D2083" t="e">
            <v>#REF!</v>
          </cell>
        </row>
        <row r="2084">
          <cell r="A2084" t="e">
            <v>#REF!</v>
          </cell>
          <cell r="B2084" t="e">
            <v>#REF!</v>
          </cell>
          <cell r="C2084" t="e">
            <v>#REF!</v>
          </cell>
          <cell r="D2084" t="e">
            <v>#REF!</v>
          </cell>
        </row>
        <row r="2085">
          <cell r="A2085" t="e">
            <v>#REF!</v>
          </cell>
          <cell r="B2085" t="e">
            <v>#REF!</v>
          </cell>
          <cell r="C2085" t="e">
            <v>#REF!</v>
          </cell>
          <cell r="D2085" t="e">
            <v>#REF!</v>
          </cell>
        </row>
        <row r="2086">
          <cell r="A2086" t="e">
            <v>#REF!</v>
          </cell>
          <cell r="B2086" t="e">
            <v>#REF!</v>
          </cell>
          <cell r="C2086" t="e">
            <v>#REF!</v>
          </cell>
          <cell r="D2086" t="e">
            <v>#REF!</v>
          </cell>
        </row>
        <row r="2087">
          <cell r="A2087" t="e">
            <v>#REF!</v>
          </cell>
          <cell r="B2087" t="e">
            <v>#REF!</v>
          </cell>
          <cell r="C2087" t="e">
            <v>#REF!</v>
          </cell>
          <cell r="D2087" t="e">
            <v>#REF!</v>
          </cell>
        </row>
        <row r="2088">
          <cell r="A2088" t="e">
            <v>#REF!</v>
          </cell>
          <cell r="B2088" t="e">
            <v>#REF!</v>
          </cell>
          <cell r="C2088" t="e">
            <v>#REF!</v>
          </cell>
          <cell r="D2088" t="e">
            <v>#REF!</v>
          </cell>
        </row>
        <row r="2089">
          <cell r="A2089" t="e">
            <v>#REF!</v>
          </cell>
          <cell r="B2089" t="e">
            <v>#REF!</v>
          </cell>
          <cell r="C2089" t="e">
            <v>#REF!</v>
          </cell>
          <cell r="D2089" t="e">
            <v>#REF!</v>
          </cell>
        </row>
        <row r="2090">
          <cell r="A2090" t="e">
            <v>#REF!</v>
          </cell>
          <cell r="B2090" t="e">
            <v>#REF!</v>
          </cell>
          <cell r="C2090" t="e">
            <v>#REF!</v>
          </cell>
          <cell r="D2090" t="e">
            <v>#REF!</v>
          </cell>
        </row>
        <row r="2091">
          <cell r="A2091" t="e">
            <v>#REF!</v>
          </cell>
          <cell r="B2091" t="e">
            <v>#REF!</v>
          </cell>
          <cell r="C2091" t="e">
            <v>#REF!</v>
          </cell>
          <cell r="D2091" t="e">
            <v>#REF!</v>
          </cell>
        </row>
        <row r="2092">
          <cell r="A2092" t="e">
            <v>#REF!</v>
          </cell>
          <cell r="B2092" t="e">
            <v>#REF!</v>
          </cell>
          <cell r="C2092" t="e">
            <v>#REF!</v>
          </cell>
          <cell r="D2092" t="e">
            <v>#REF!</v>
          </cell>
        </row>
        <row r="2093">
          <cell r="A2093" t="e">
            <v>#REF!</v>
          </cell>
          <cell r="B2093" t="e">
            <v>#REF!</v>
          </cell>
          <cell r="C2093" t="e">
            <v>#REF!</v>
          </cell>
          <cell r="D2093" t="e">
            <v>#REF!</v>
          </cell>
        </row>
        <row r="2094">
          <cell r="A2094" t="e">
            <v>#REF!</v>
          </cell>
          <cell r="B2094" t="e">
            <v>#REF!</v>
          </cell>
          <cell r="C2094" t="e">
            <v>#REF!</v>
          </cell>
          <cell r="D2094" t="e">
            <v>#REF!</v>
          </cell>
        </row>
        <row r="2095">
          <cell r="A2095" t="e">
            <v>#REF!</v>
          </cell>
          <cell r="B2095" t="e">
            <v>#REF!</v>
          </cell>
          <cell r="C2095" t="e">
            <v>#REF!</v>
          </cell>
          <cell r="D2095" t="e">
            <v>#REF!</v>
          </cell>
        </row>
        <row r="2096">
          <cell r="A2096" t="e">
            <v>#REF!</v>
          </cell>
          <cell r="B2096" t="e">
            <v>#REF!</v>
          </cell>
          <cell r="C2096" t="e">
            <v>#REF!</v>
          </cell>
          <cell r="D2096" t="e">
            <v>#REF!</v>
          </cell>
        </row>
        <row r="2097">
          <cell r="A2097" t="e">
            <v>#REF!</v>
          </cell>
          <cell r="B2097" t="e">
            <v>#REF!</v>
          </cell>
          <cell r="C2097" t="e">
            <v>#REF!</v>
          </cell>
          <cell r="D2097" t="e">
            <v>#REF!</v>
          </cell>
        </row>
        <row r="2098">
          <cell r="A2098" t="e">
            <v>#REF!</v>
          </cell>
          <cell r="B2098" t="e">
            <v>#REF!</v>
          </cell>
          <cell r="C2098" t="e">
            <v>#REF!</v>
          </cell>
          <cell r="D2098" t="e">
            <v>#REF!</v>
          </cell>
        </row>
        <row r="2099">
          <cell r="A2099" t="e">
            <v>#REF!</v>
          </cell>
          <cell r="B2099" t="e">
            <v>#REF!</v>
          </cell>
          <cell r="C2099" t="e">
            <v>#REF!</v>
          </cell>
          <cell r="D2099" t="e">
            <v>#REF!</v>
          </cell>
        </row>
        <row r="2100">
          <cell r="A2100" t="e">
            <v>#REF!</v>
          </cell>
          <cell r="B2100" t="e">
            <v>#REF!</v>
          </cell>
          <cell r="C2100" t="e">
            <v>#REF!</v>
          </cell>
          <cell r="D2100" t="e">
            <v>#REF!</v>
          </cell>
        </row>
        <row r="2101">
          <cell r="A2101" t="e">
            <v>#REF!</v>
          </cell>
          <cell r="B2101" t="e">
            <v>#REF!</v>
          </cell>
          <cell r="C2101" t="e">
            <v>#REF!</v>
          </cell>
          <cell r="D2101" t="e">
            <v>#REF!</v>
          </cell>
        </row>
        <row r="2102">
          <cell r="A2102" t="e">
            <v>#REF!</v>
          </cell>
          <cell r="B2102" t="e">
            <v>#REF!</v>
          </cell>
          <cell r="C2102" t="e">
            <v>#REF!</v>
          </cell>
          <cell r="D2102" t="e">
            <v>#REF!</v>
          </cell>
        </row>
        <row r="2103">
          <cell r="A2103" t="e">
            <v>#REF!</v>
          </cell>
          <cell r="B2103" t="e">
            <v>#REF!</v>
          </cell>
          <cell r="C2103" t="e">
            <v>#REF!</v>
          </cell>
          <cell r="D2103" t="e">
            <v>#REF!</v>
          </cell>
        </row>
        <row r="2104">
          <cell r="A2104" t="e">
            <v>#REF!</v>
          </cell>
          <cell r="B2104" t="e">
            <v>#REF!</v>
          </cell>
          <cell r="C2104" t="e">
            <v>#REF!</v>
          </cell>
          <cell r="D2104" t="e">
            <v>#REF!</v>
          </cell>
        </row>
        <row r="2105">
          <cell r="A2105" t="e">
            <v>#REF!</v>
          </cell>
          <cell r="B2105" t="e">
            <v>#REF!</v>
          </cell>
          <cell r="C2105" t="e">
            <v>#REF!</v>
          </cell>
          <cell r="D2105" t="e">
            <v>#REF!</v>
          </cell>
        </row>
        <row r="2106">
          <cell r="A2106" t="e">
            <v>#REF!</v>
          </cell>
          <cell r="B2106" t="e">
            <v>#REF!</v>
          </cell>
          <cell r="C2106" t="e">
            <v>#REF!</v>
          </cell>
          <cell r="D2106" t="e">
            <v>#REF!</v>
          </cell>
        </row>
        <row r="2107">
          <cell r="A2107" t="e">
            <v>#REF!</v>
          </cell>
          <cell r="B2107" t="e">
            <v>#REF!</v>
          </cell>
          <cell r="C2107" t="e">
            <v>#REF!</v>
          </cell>
          <cell r="D2107" t="e">
            <v>#REF!</v>
          </cell>
        </row>
        <row r="2108">
          <cell r="A2108" t="e">
            <v>#REF!</v>
          </cell>
          <cell r="B2108" t="e">
            <v>#REF!</v>
          </cell>
          <cell r="C2108" t="e">
            <v>#REF!</v>
          </cell>
          <cell r="D2108" t="e">
            <v>#REF!</v>
          </cell>
        </row>
        <row r="2109">
          <cell r="A2109" t="e">
            <v>#REF!</v>
          </cell>
          <cell r="B2109" t="e">
            <v>#REF!</v>
          </cell>
          <cell r="C2109" t="e">
            <v>#REF!</v>
          </cell>
          <cell r="D2109" t="e">
            <v>#REF!</v>
          </cell>
        </row>
        <row r="2110">
          <cell r="A2110" t="e">
            <v>#REF!</v>
          </cell>
          <cell r="B2110" t="e">
            <v>#REF!</v>
          </cell>
          <cell r="C2110" t="e">
            <v>#REF!</v>
          </cell>
          <cell r="D2110" t="e">
            <v>#REF!</v>
          </cell>
        </row>
        <row r="2111">
          <cell r="A2111" t="e">
            <v>#REF!</v>
          </cell>
          <cell r="B2111" t="e">
            <v>#REF!</v>
          </cell>
          <cell r="C2111" t="e">
            <v>#REF!</v>
          </cell>
          <cell r="D2111" t="e">
            <v>#REF!</v>
          </cell>
        </row>
        <row r="2112">
          <cell r="A2112" t="e">
            <v>#REF!</v>
          </cell>
          <cell r="B2112" t="e">
            <v>#REF!</v>
          </cell>
          <cell r="C2112" t="e">
            <v>#REF!</v>
          </cell>
          <cell r="D2112" t="e">
            <v>#REF!</v>
          </cell>
        </row>
        <row r="2113">
          <cell r="A2113" t="e">
            <v>#REF!</v>
          </cell>
          <cell r="B2113" t="e">
            <v>#REF!</v>
          </cell>
          <cell r="C2113" t="e">
            <v>#REF!</v>
          </cell>
          <cell r="D2113" t="e">
            <v>#REF!</v>
          </cell>
        </row>
        <row r="2114">
          <cell r="A2114" t="e">
            <v>#REF!</v>
          </cell>
          <cell r="B2114" t="e">
            <v>#REF!</v>
          </cell>
          <cell r="C2114" t="e">
            <v>#REF!</v>
          </cell>
          <cell r="D2114" t="e">
            <v>#REF!</v>
          </cell>
        </row>
        <row r="2115">
          <cell r="A2115" t="e">
            <v>#REF!</v>
          </cell>
          <cell r="B2115" t="e">
            <v>#REF!</v>
          </cell>
          <cell r="C2115" t="e">
            <v>#REF!</v>
          </cell>
          <cell r="D2115" t="e">
            <v>#REF!</v>
          </cell>
        </row>
        <row r="2116">
          <cell r="A2116" t="e">
            <v>#REF!</v>
          </cell>
          <cell r="B2116" t="e">
            <v>#REF!</v>
          </cell>
          <cell r="C2116" t="e">
            <v>#REF!</v>
          </cell>
          <cell r="D2116" t="e">
            <v>#REF!</v>
          </cell>
        </row>
        <row r="2117">
          <cell r="A2117" t="e">
            <v>#REF!</v>
          </cell>
          <cell r="B2117" t="e">
            <v>#REF!</v>
          </cell>
          <cell r="C2117" t="e">
            <v>#REF!</v>
          </cell>
          <cell r="D2117" t="e">
            <v>#REF!</v>
          </cell>
        </row>
        <row r="2118">
          <cell r="A2118" t="e">
            <v>#REF!</v>
          </cell>
          <cell r="B2118" t="e">
            <v>#REF!</v>
          </cell>
          <cell r="C2118" t="e">
            <v>#REF!</v>
          </cell>
          <cell r="D2118" t="e">
            <v>#REF!</v>
          </cell>
        </row>
        <row r="2119">
          <cell r="A2119" t="e">
            <v>#REF!</v>
          </cell>
          <cell r="B2119" t="e">
            <v>#REF!</v>
          </cell>
          <cell r="C2119" t="e">
            <v>#REF!</v>
          </cell>
          <cell r="D2119" t="e">
            <v>#REF!</v>
          </cell>
        </row>
        <row r="2120">
          <cell r="A2120" t="e">
            <v>#REF!</v>
          </cell>
          <cell r="B2120" t="e">
            <v>#REF!</v>
          </cell>
          <cell r="C2120" t="e">
            <v>#REF!</v>
          </cell>
          <cell r="D2120" t="e">
            <v>#REF!</v>
          </cell>
        </row>
        <row r="2121">
          <cell r="A2121" t="e">
            <v>#REF!</v>
          </cell>
          <cell r="B2121" t="e">
            <v>#REF!</v>
          </cell>
          <cell r="C2121" t="e">
            <v>#REF!</v>
          </cell>
          <cell r="D2121" t="e">
            <v>#REF!</v>
          </cell>
        </row>
        <row r="2122">
          <cell r="A2122" t="e">
            <v>#REF!</v>
          </cell>
          <cell r="B2122" t="e">
            <v>#REF!</v>
          </cell>
          <cell r="C2122" t="e">
            <v>#REF!</v>
          </cell>
          <cell r="D2122" t="e">
            <v>#REF!</v>
          </cell>
        </row>
        <row r="2123">
          <cell r="A2123" t="e">
            <v>#REF!</v>
          </cell>
          <cell r="B2123" t="e">
            <v>#REF!</v>
          </cell>
          <cell r="C2123" t="e">
            <v>#REF!</v>
          </cell>
          <cell r="D2123" t="e">
            <v>#REF!</v>
          </cell>
        </row>
        <row r="2124">
          <cell r="A2124" t="e">
            <v>#REF!</v>
          </cell>
          <cell r="B2124" t="e">
            <v>#REF!</v>
          </cell>
          <cell r="C2124" t="e">
            <v>#REF!</v>
          </cell>
          <cell r="D2124" t="e">
            <v>#REF!</v>
          </cell>
        </row>
        <row r="2125">
          <cell r="A2125" t="e">
            <v>#REF!</v>
          </cell>
          <cell r="B2125" t="e">
            <v>#REF!</v>
          </cell>
          <cell r="C2125" t="e">
            <v>#REF!</v>
          </cell>
          <cell r="D2125" t="e">
            <v>#REF!</v>
          </cell>
        </row>
        <row r="2126">
          <cell r="A2126" t="e">
            <v>#REF!</v>
          </cell>
          <cell r="B2126" t="e">
            <v>#REF!</v>
          </cell>
          <cell r="C2126" t="e">
            <v>#REF!</v>
          </cell>
          <cell r="D2126" t="e">
            <v>#REF!</v>
          </cell>
        </row>
        <row r="2127">
          <cell r="A2127" t="e">
            <v>#REF!</v>
          </cell>
          <cell r="B2127" t="e">
            <v>#REF!</v>
          </cell>
          <cell r="C2127" t="e">
            <v>#REF!</v>
          </cell>
          <cell r="D2127" t="e">
            <v>#REF!</v>
          </cell>
        </row>
        <row r="2128">
          <cell r="A2128" t="e">
            <v>#REF!</v>
          </cell>
          <cell r="B2128" t="e">
            <v>#REF!</v>
          </cell>
          <cell r="C2128" t="e">
            <v>#REF!</v>
          </cell>
          <cell r="D2128" t="e">
            <v>#REF!</v>
          </cell>
        </row>
        <row r="2129">
          <cell r="A2129" t="e">
            <v>#REF!</v>
          </cell>
          <cell r="B2129" t="e">
            <v>#REF!</v>
          </cell>
          <cell r="C2129" t="e">
            <v>#REF!</v>
          </cell>
          <cell r="D2129" t="e">
            <v>#REF!</v>
          </cell>
        </row>
        <row r="2130">
          <cell r="A2130" t="e">
            <v>#REF!</v>
          </cell>
          <cell r="B2130" t="e">
            <v>#REF!</v>
          </cell>
          <cell r="C2130" t="e">
            <v>#REF!</v>
          </cell>
          <cell r="D2130" t="e">
            <v>#REF!</v>
          </cell>
        </row>
        <row r="2131">
          <cell r="A2131" t="e">
            <v>#REF!</v>
          </cell>
          <cell r="B2131" t="e">
            <v>#REF!</v>
          </cell>
          <cell r="C2131" t="e">
            <v>#REF!</v>
          </cell>
          <cell r="D2131" t="e">
            <v>#REF!</v>
          </cell>
        </row>
        <row r="2132">
          <cell r="A2132" t="e">
            <v>#REF!</v>
          </cell>
          <cell r="B2132" t="e">
            <v>#REF!</v>
          </cell>
          <cell r="C2132" t="e">
            <v>#REF!</v>
          </cell>
          <cell r="D2132" t="e">
            <v>#REF!</v>
          </cell>
        </row>
        <row r="2133">
          <cell r="A2133" t="e">
            <v>#REF!</v>
          </cell>
          <cell r="B2133" t="e">
            <v>#REF!</v>
          </cell>
          <cell r="C2133" t="e">
            <v>#REF!</v>
          </cell>
          <cell r="D2133" t="e">
            <v>#REF!</v>
          </cell>
        </row>
        <row r="2134">
          <cell r="A2134" t="e">
            <v>#REF!</v>
          </cell>
          <cell r="B2134" t="e">
            <v>#REF!</v>
          </cell>
          <cell r="C2134" t="e">
            <v>#REF!</v>
          </cell>
          <cell r="D2134" t="e">
            <v>#REF!</v>
          </cell>
        </row>
        <row r="2135">
          <cell r="A2135" t="e">
            <v>#REF!</v>
          </cell>
          <cell r="B2135" t="e">
            <v>#REF!</v>
          </cell>
          <cell r="C2135" t="e">
            <v>#REF!</v>
          </cell>
          <cell r="D2135" t="e">
            <v>#REF!</v>
          </cell>
        </row>
        <row r="2136">
          <cell r="A2136" t="e">
            <v>#REF!</v>
          </cell>
          <cell r="B2136" t="e">
            <v>#REF!</v>
          </cell>
          <cell r="C2136" t="e">
            <v>#REF!</v>
          </cell>
          <cell r="D2136" t="e">
            <v>#REF!</v>
          </cell>
        </row>
        <row r="2138">
          <cell r="A2138" t="e">
            <v>#REF!</v>
          </cell>
          <cell r="B2138" t="e">
            <v>#REF!</v>
          </cell>
        </row>
        <row r="2139">
          <cell r="A2139" t="e">
            <v>#REF!</v>
          </cell>
          <cell r="B2139" t="e">
            <v>#REF!</v>
          </cell>
          <cell r="C2139" t="e">
            <v>#REF!</v>
          </cell>
          <cell r="D2139" t="e">
            <v>#REF!</v>
          </cell>
        </row>
        <row r="2140">
          <cell r="A2140" t="e">
            <v>#REF!</v>
          </cell>
          <cell r="B2140" t="e">
            <v>#REF!</v>
          </cell>
          <cell r="C2140" t="e">
            <v>#REF!</v>
          </cell>
          <cell r="D2140" t="e">
            <v>#REF!</v>
          </cell>
        </row>
        <row r="2141">
          <cell r="A2141" t="e">
            <v>#REF!</v>
          </cell>
          <cell r="B2141" t="e">
            <v>#REF!</v>
          </cell>
          <cell r="C2141" t="e">
            <v>#REF!</v>
          </cell>
          <cell r="D2141" t="e">
            <v>#REF!</v>
          </cell>
        </row>
        <row r="2142">
          <cell r="A2142" t="e">
            <v>#REF!</v>
          </cell>
          <cell r="B2142" t="e">
            <v>#REF!</v>
          </cell>
          <cell r="C2142" t="e">
            <v>#REF!</v>
          </cell>
          <cell r="D2142" t="e">
            <v>#REF!</v>
          </cell>
        </row>
        <row r="2143">
          <cell r="A2143" t="e">
            <v>#REF!</v>
          </cell>
          <cell r="B2143" t="e">
            <v>#REF!</v>
          </cell>
          <cell r="C2143" t="e">
            <v>#REF!</v>
          </cell>
          <cell r="D2143" t="e">
            <v>#REF!</v>
          </cell>
        </row>
        <row r="2144">
          <cell r="A2144" t="e">
            <v>#REF!</v>
          </cell>
          <cell r="B2144" t="e">
            <v>#REF!</v>
          </cell>
          <cell r="C2144" t="e">
            <v>#REF!</v>
          </cell>
          <cell r="D2144" t="e">
            <v>#REF!</v>
          </cell>
        </row>
        <row r="2145">
          <cell r="A2145" t="e">
            <v>#REF!</v>
          </cell>
          <cell r="B2145" t="e">
            <v>#REF!</v>
          </cell>
          <cell r="C2145" t="e">
            <v>#REF!</v>
          </cell>
          <cell r="D2145" t="e">
            <v>#REF!</v>
          </cell>
        </row>
        <row r="2146">
          <cell r="A2146" t="e">
            <v>#REF!</v>
          </cell>
          <cell r="B2146" t="e">
            <v>#REF!</v>
          </cell>
          <cell r="C2146" t="e">
            <v>#REF!</v>
          </cell>
          <cell r="D2146" t="e">
            <v>#REF!</v>
          </cell>
        </row>
        <row r="2147">
          <cell r="A2147" t="e">
            <v>#REF!</v>
          </cell>
          <cell r="B2147" t="e">
            <v>#REF!</v>
          </cell>
          <cell r="C2147" t="e">
            <v>#REF!</v>
          </cell>
          <cell r="D2147" t="e">
            <v>#REF!</v>
          </cell>
        </row>
        <row r="2148">
          <cell r="A2148" t="e">
            <v>#REF!</v>
          </cell>
          <cell r="B2148" t="e">
            <v>#REF!</v>
          </cell>
          <cell r="C2148" t="e">
            <v>#REF!</v>
          </cell>
          <cell r="D2148" t="e">
            <v>#REF!</v>
          </cell>
        </row>
        <row r="2149">
          <cell r="A2149" t="e">
            <v>#REF!</v>
          </cell>
          <cell r="B2149" t="e">
            <v>#REF!</v>
          </cell>
          <cell r="C2149" t="e">
            <v>#REF!</v>
          </cell>
          <cell r="D2149" t="e">
            <v>#REF!</v>
          </cell>
        </row>
        <row r="2150">
          <cell r="A2150" t="e">
            <v>#REF!</v>
          </cell>
          <cell r="B2150" t="e">
            <v>#REF!</v>
          </cell>
          <cell r="C2150" t="e">
            <v>#REF!</v>
          </cell>
          <cell r="D2150" t="e">
            <v>#REF!</v>
          </cell>
        </row>
        <row r="2151">
          <cell r="A2151" t="e">
            <v>#REF!</v>
          </cell>
          <cell r="B2151" t="e">
            <v>#REF!</v>
          </cell>
          <cell r="C2151" t="e">
            <v>#REF!</v>
          </cell>
          <cell r="D2151" t="e">
            <v>#REF!</v>
          </cell>
        </row>
        <row r="2152">
          <cell r="A2152" t="e">
            <v>#REF!</v>
          </cell>
          <cell r="B2152" t="e">
            <v>#REF!</v>
          </cell>
          <cell r="C2152" t="e">
            <v>#REF!</v>
          </cell>
          <cell r="D2152" t="e">
            <v>#REF!</v>
          </cell>
        </row>
        <row r="2154">
          <cell r="A2154" t="e">
            <v>#REF!</v>
          </cell>
          <cell r="B2154" t="e">
            <v>#REF!</v>
          </cell>
        </row>
        <row r="2155">
          <cell r="A2155" t="e">
            <v>#REF!</v>
          </cell>
          <cell r="B2155" t="e">
            <v>#REF!</v>
          </cell>
          <cell r="C2155" t="e">
            <v>#REF!</v>
          </cell>
          <cell r="D2155" t="e">
            <v>#REF!</v>
          </cell>
        </row>
        <row r="2156">
          <cell r="A2156" t="e">
            <v>#REF!</v>
          </cell>
          <cell r="B2156" t="e">
            <v>#REF!</v>
          </cell>
          <cell r="C2156" t="e">
            <v>#REF!</v>
          </cell>
          <cell r="D2156" t="e">
            <v>#REF!</v>
          </cell>
        </row>
        <row r="2157">
          <cell r="A2157" t="e">
            <v>#REF!</v>
          </cell>
          <cell r="B2157" t="e">
            <v>#REF!</v>
          </cell>
          <cell r="C2157" t="e">
            <v>#REF!</v>
          </cell>
          <cell r="D2157" t="e">
            <v>#REF!</v>
          </cell>
        </row>
        <row r="2158">
          <cell r="A2158" t="e">
            <v>#REF!</v>
          </cell>
          <cell r="B2158" t="e">
            <v>#REF!</v>
          </cell>
          <cell r="C2158" t="e">
            <v>#REF!</v>
          </cell>
          <cell r="D2158" t="e">
            <v>#REF!</v>
          </cell>
        </row>
        <row r="2159">
          <cell r="A2159" t="e">
            <v>#REF!</v>
          </cell>
          <cell r="B2159" t="e">
            <v>#REF!</v>
          </cell>
          <cell r="C2159" t="e">
            <v>#REF!</v>
          </cell>
          <cell r="D2159" t="e">
            <v>#REF!</v>
          </cell>
        </row>
        <row r="2160">
          <cell r="A2160" t="e">
            <v>#REF!</v>
          </cell>
          <cell r="B2160" t="e">
            <v>#REF!</v>
          </cell>
          <cell r="C2160" t="e">
            <v>#REF!</v>
          </cell>
          <cell r="D2160" t="e">
            <v>#REF!</v>
          </cell>
        </row>
        <row r="2161">
          <cell r="A2161" t="e">
            <v>#REF!</v>
          </cell>
          <cell r="B2161" t="e">
            <v>#REF!</v>
          </cell>
          <cell r="C2161" t="e">
            <v>#REF!</v>
          </cell>
          <cell r="D2161" t="e">
            <v>#REF!</v>
          </cell>
        </row>
        <row r="2162">
          <cell r="A2162" t="e">
            <v>#REF!</v>
          </cell>
          <cell r="B2162" t="e">
            <v>#REF!</v>
          </cell>
          <cell r="C2162" t="e">
            <v>#REF!</v>
          </cell>
          <cell r="D2162" t="e">
            <v>#REF!</v>
          </cell>
        </row>
        <row r="2163">
          <cell r="A2163" t="e">
            <v>#REF!</v>
          </cell>
          <cell r="B2163" t="e">
            <v>#REF!</v>
          </cell>
          <cell r="C2163" t="e">
            <v>#REF!</v>
          </cell>
          <cell r="D2163" t="e">
            <v>#REF!</v>
          </cell>
        </row>
        <row r="2164">
          <cell r="A2164" t="e">
            <v>#REF!</v>
          </cell>
          <cell r="B2164" t="e">
            <v>#REF!</v>
          </cell>
          <cell r="C2164" t="e">
            <v>#REF!</v>
          </cell>
          <cell r="D2164" t="e">
            <v>#REF!</v>
          </cell>
        </row>
        <row r="2165">
          <cell r="A2165" t="e">
            <v>#REF!</v>
          </cell>
          <cell r="B2165" t="e">
            <v>#REF!</v>
          </cell>
          <cell r="C2165" t="e">
            <v>#REF!</v>
          </cell>
          <cell r="D2165" t="e">
            <v>#REF!</v>
          </cell>
        </row>
        <row r="2166">
          <cell r="A2166" t="e">
            <v>#REF!</v>
          </cell>
          <cell r="B2166" t="e">
            <v>#REF!</v>
          </cell>
          <cell r="C2166" t="e">
            <v>#REF!</v>
          </cell>
          <cell r="D2166" t="e">
            <v>#REF!</v>
          </cell>
        </row>
        <row r="2167">
          <cell r="A2167" t="e">
            <v>#REF!</v>
          </cell>
          <cell r="B2167" t="e">
            <v>#REF!</v>
          </cell>
          <cell r="C2167" t="e">
            <v>#REF!</v>
          </cell>
          <cell r="D2167" t="e">
            <v>#REF!</v>
          </cell>
        </row>
        <row r="2169">
          <cell r="A2169" t="e">
            <v>#REF!</v>
          </cell>
          <cell r="B2169" t="e">
            <v>#REF!</v>
          </cell>
        </row>
        <row r="2170">
          <cell r="A2170" t="e">
            <v>#REF!</v>
          </cell>
          <cell r="B2170" t="e">
            <v>#REF!</v>
          </cell>
          <cell r="C2170" t="e">
            <v>#REF!</v>
          </cell>
          <cell r="D2170" t="e">
            <v>#REF!</v>
          </cell>
        </row>
        <row r="2171">
          <cell r="A2171" t="e">
            <v>#REF!</v>
          </cell>
          <cell r="B2171" t="e">
            <v>#REF!</v>
          </cell>
          <cell r="C2171" t="e">
            <v>#REF!</v>
          </cell>
          <cell r="D2171" t="e">
            <v>#REF!</v>
          </cell>
        </row>
        <row r="2172">
          <cell r="A2172" t="e">
            <v>#REF!</v>
          </cell>
          <cell r="B2172" t="e">
            <v>#REF!</v>
          </cell>
          <cell r="C2172" t="e">
            <v>#REF!</v>
          </cell>
          <cell r="D2172" t="e">
            <v>#REF!</v>
          </cell>
        </row>
        <row r="2173">
          <cell r="A2173" t="e">
            <v>#REF!</v>
          </cell>
          <cell r="B2173" t="e">
            <v>#REF!</v>
          </cell>
          <cell r="C2173" t="e">
            <v>#REF!</v>
          </cell>
          <cell r="D2173" t="e">
            <v>#REF!</v>
          </cell>
        </row>
        <row r="2174">
          <cell r="A2174" t="e">
            <v>#REF!</v>
          </cell>
          <cell r="B2174" t="e">
            <v>#REF!</v>
          </cell>
          <cell r="C2174" t="e">
            <v>#REF!</v>
          </cell>
          <cell r="D2174" t="e">
            <v>#REF!</v>
          </cell>
        </row>
        <row r="2175">
          <cell r="A2175" t="e">
            <v>#REF!</v>
          </cell>
          <cell r="B2175" t="e">
            <v>#REF!</v>
          </cell>
          <cell r="C2175" t="e">
            <v>#REF!</v>
          </cell>
          <cell r="D2175" t="e">
            <v>#REF!</v>
          </cell>
        </row>
        <row r="2176">
          <cell r="A2176" t="e">
            <v>#REF!</v>
          </cell>
          <cell r="B2176" t="e">
            <v>#REF!</v>
          </cell>
          <cell r="C2176" t="e">
            <v>#REF!</v>
          </cell>
          <cell r="D2176" t="e">
            <v>#REF!</v>
          </cell>
        </row>
        <row r="2177">
          <cell r="A2177" t="e">
            <v>#REF!</v>
          </cell>
          <cell r="B2177" t="e">
            <v>#REF!</v>
          </cell>
          <cell r="C2177" t="e">
            <v>#REF!</v>
          </cell>
          <cell r="D2177" t="e">
            <v>#REF!</v>
          </cell>
        </row>
        <row r="2178">
          <cell r="A2178" t="e">
            <v>#REF!</v>
          </cell>
          <cell r="B2178" t="e">
            <v>#REF!</v>
          </cell>
          <cell r="C2178" t="e">
            <v>#REF!</v>
          </cell>
          <cell r="D2178" t="e">
            <v>#REF!</v>
          </cell>
        </row>
        <row r="2179">
          <cell r="A2179" t="e">
            <v>#REF!</v>
          </cell>
          <cell r="B2179" t="e">
            <v>#REF!</v>
          </cell>
          <cell r="C2179" t="e">
            <v>#REF!</v>
          </cell>
          <cell r="D2179" t="e">
            <v>#REF!</v>
          </cell>
        </row>
        <row r="2180">
          <cell r="A2180" t="e">
            <v>#REF!</v>
          </cell>
          <cell r="B2180" t="e">
            <v>#REF!</v>
          </cell>
          <cell r="C2180" t="e">
            <v>#REF!</v>
          </cell>
          <cell r="D2180" t="e">
            <v>#REF!</v>
          </cell>
        </row>
        <row r="2181">
          <cell r="A2181" t="e">
            <v>#REF!</v>
          </cell>
          <cell r="B2181" t="e">
            <v>#REF!</v>
          </cell>
          <cell r="C2181" t="e">
            <v>#REF!</v>
          </cell>
          <cell r="D2181" t="e">
            <v>#REF!</v>
          </cell>
        </row>
        <row r="2182">
          <cell r="A2182" t="e">
            <v>#REF!</v>
          </cell>
          <cell r="B2182" t="e">
            <v>#REF!</v>
          </cell>
          <cell r="C2182" t="e">
            <v>#REF!</v>
          </cell>
          <cell r="D2182" t="e">
            <v>#REF!</v>
          </cell>
        </row>
        <row r="2183">
          <cell r="A2183" t="e">
            <v>#REF!</v>
          </cell>
          <cell r="B2183" t="e">
            <v>#REF!</v>
          </cell>
          <cell r="C2183" t="e">
            <v>#REF!</v>
          </cell>
          <cell r="D2183" t="e">
            <v>#REF!</v>
          </cell>
        </row>
        <row r="2184">
          <cell r="A2184" t="e">
            <v>#REF!</v>
          </cell>
          <cell r="B2184" t="e">
            <v>#REF!</v>
          </cell>
          <cell r="C2184" t="e">
            <v>#REF!</v>
          </cell>
          <cell r="D2184" t="e">
            <v>#REF!</v>
          </cell>
        </row>
        <row r="2185">
          <cell r="A2185" t="e">
            <v>#REF!</v>
          </cell>
          <cell r="B2185" t="e">
            <v>#REF!</v>
          </cell>
          <cell r="C2185" t="e">
            <v>#REF!</v>
          </cell>
          <cell r="D2185" t="e">
            <v>#REF!</v>
          </cell>
        </row>
        <row r="2186">
          <cell r="A2186" t="e">
            <v>#REF!</v>
          </cell>
          <cell r="B2186" t="e">
            <v>#REF!</v>
          </cell>
          <cell r="C2186" t="e">
            <v>#REF!</v>
          </cell>
          <cell r="D2186" t="e">
            <v>#REF!</v>
          </cell>
        </row>
        <row r="2188">
          <cell r="A2188" t="e">
            <v>#REF!</v>
          </cell>
          <cell r="B2188" t="e">
            <v>#REF!</v>
          </cell>
        </row>
        <row r="2189">
          <cell r="A2189" t="e">
            <v>#REF!</v>
          </cell>
          <cell r="B2189" t="e">
            <v>#REF!</v>
          </cell>
          <cell r="C2189" t="e">
            <v>#REF!</v>
          </cell>
          <cell r="D2189" t="e">
            <v>#REF!</v>
          </cell>
        </row>
        <row r="2190">
          <cell r="A2190" t="e">
            <v>#REF!</v>
          </cell>
          <cell r="B2190" t="e">
            <v>#REF!</v>
          </cell>
          <cell r="C2190" t="e">
            <v>#REF!</v>
          </cell>
          <cell r="D2190" t="e">
            <v>#REF!</v>
          </cell>
        </row>
        <row r="2191">
          <cell r="A2191" t="e">
            <v>#REF!</v>
          </cell>
          <cell r="B2191" t="e">
            <v>#REF!</v>
          </cell>
          <cell r="C2191" t="e">
            <v>#REF!</v>
          </cell>
          <cell r="D2191" t="e">
            <v>#REF!</v>
          </cell>
        </row>
        <row r="2192">
          <cell r="A2192" t="e">
            <v>#REF!</v>
          </cell>
          <cell r="B2192" t="e">
            <v>#REF!</v>
          </cell>
          <cell r="C2192" t="e">
            <v>#REF!</v>
          </cell>
          <cell r="D2192" t="e">
            <v>#REF!</v>
          </cell>
        </row>
        <row r="2193">
          <cell r="A2193" t="e">
            <v>#REF!</v>
          </cell>
          <cell r="B2193" t="e">
            <v>#REF!</v>
          </cell>
          <cell r="C2193" t="e">
            <v>#REF!</v>
          </cell>
          <cell r="D2193" t="e">
            <v>#REF!</v>
          </cell>
        </row>
        <row r="2194">
          <cell r="A2194" t="e">
            <v>#REF!</v>
          </cell>
          <cell r="B2194" t="e">
            <v>#REF!</v>
          </cell>
          <cell r="C2194" t="e">
            <v>#REF!</v>
          </cell>
          <cell r="D2194" t="e">
            <v>#REF!</v>
          </cell>
        </row>
        <row r="2195">
          <cell r="A2195" t="e">
            <v>#REF!</v>
          </cell>
          <cell r="B2195" t="e">
            <v>#REF!</v>
          </cell>
          <cell r="C2195" t="e">
            <v>#REF!</v>
          </cell>
          <cell r="D2195" t="e">
            <v>#REF!</v>
          </cell>
        </row>
        <row r="2196">
          <cell r="A2196" t="e">
            <v>#REF!</v>
          </cell>
          <cell r="B2196" t="e">
            <v>#REF!</v>
          </cell>
          <cell r="C2196" t="e">
            <v>#REF!</v>
          </cell>
          <cell r="D2196" t="e">
            <v>#REF!</v>
          </cell>
        </row>
        <row r="2197">
          <cell r="A2197" t="e">
            <v>#REF!</v>
          </cell>
          <cell r="B2197" t="e">
            <v>#REF!</v>
          </cell>
          <cell r="C2197" t="e">
            <v>#REF!</v>
          </cell>
          <cell r="D2197" t="e">
            <v>#REF!</v>
          </cell>
        </row>
        <row r="2198">
          <cell r="A2198" t="e">
            <v>#REF!</v>
          </cell>
          <cell r="B2198" t="e">
            <v>#REF!</v>
          </cell>
          <cell r="C2198" t="e">
            <v>#REF!</v>
          </cell>
          <cell r="D2198" t="e">
            <v>#REF!</v>
          </cell>
        </row>
        <row r="2199">
          <cell r="A2199" t="e">
            <v>#REF!</v>
          </cell>
          <cell r="B2199" t="e">
            <v>#REF!</v>
          </cell>
          <cell r="C2199" t="e">
            <v>#REF!</v>
          </cell>
          <cell r="D2199" t="e">
            <v>#REF!</v>
          </cell>
        </row>
        <row r="2200">
          <cell r="A2200" t="e">
            <v>#REF!</v>
          </cell>
          <cell r="B2200" t="e">
            <v>#REF!</v>
          </cell>
          <cell r="C2200" t="e">
            <v>#REF!</v>
          </cell>
          <cell r="D2200" t="e">
            <v>#REF!</v>
          </cell>
        </row>
        <row r="2202">
          <cell r="A2202" t="e">
            <v>#REF!</v>
          </cell>
          <cell r="B2202" t="e">
            <v>#REF!</v>
          </cell>
        </row>
        <row r="2203">
          <cell r="A2203" t="e">
            <v>#REF!</v>
          </cell>
          <cell r="B2203" t="e">
            <v>#REF!</v>
          </cell>
          <cell r="C2203" t="e">
            <v>#REF!</v>
          </cell>
          <cell r="D2203" t="e">
            <v>#REF!</v>
          </cell>
        </row>
        <row r="2204">
          <cell r="A2204" t="e">
            <v>#REF!</v>
          </cell>
          <cell r="B2204" t="e">
            <v>#REF!</v>
          </cell>
          <cell r="C2204" t="e">
            <v>#REF!</v>
          </cell>
          <cell r="D2204" t="e">
            <v>#REF!</v>
          </cell>
        </row>
        <row r="2205">
          <cell r="A2205" t="e">
            <v>#REF!</v>
          </cell>
          <cell r="B2205" t="e">
            <v>#REF!</v>
          </cell>
          <cell r="C2205" t="e">
            <v>#REF!</v>
          </cell>
          <cell r="D2205" t="e">
            <v>#REF!</v>
          </cell>
        </row>
        <row r="2206">
          <cell r="A2206" t="e">
            <v>#REF!</v>
          </cell>
          <cell r="B2206" t="e">
            <v>#REF!</v>
          </cell>
          <cell r="C2206" t="e">
            <v>#REF!</v>
          </cell>
          <cell r="D2206" t="e">
            <v>#REF!</v>
          </cell>
        </row>
        <row r="2207">
          <cell r="A2207" t="e">
            <v>#REF!</v>
          </cell>
          <cell r="B2207" t="e">
            <v>#REF!</v>
          </cell>
          <cell r="C2207" t="e">
            <v>#REF!</v>
          </cell>
          <cell r="D2207" t="e">
            <v>#REF!</v>
          </cell>
        </row>
        <row r="2208">
          <cell r="A2208" t="e">
            <v>#REF!</v>
          </cell>
          <cell r="B2208" t="e">
            <v>#REF!</v>
          </cell>
          <cell r="C2208" t="e">
            <v>#REF!</v>
          </cell>
          <cell r="D2208" t="e">
            <v>#REF!</v>
          </cell>
        </row>
        <row r="2209">
          <cell r="A2209" t="e">
            <v>#REF!</v>
          </cell>
          <cell r="B2209" t="e">
            <v>#REF!</v>
          </cell>
          <cell r="C2209" t="e">
            <v>#REF!</v>
          </cell>
          <cell r="D2209" t="e">
            <v>#REF!</v>
          </cell>
        </row>
        <row r="2210">
          <cell r="A2210" t="e">
            <v>#REF!</v>
          </cell>
          <cell r="B2210" t="e">
            <v>#REF!</v>
          </cell>
          <cell r="C2210" t="e">
            <v>#REF!</v>
          </cell>
          <cell r="D2210" t="e">
            <v>#REF!</v>
          </cell>
        </row>
        <row r="2211">
          <cell r="A2211" t="e">
            <v>#REF!</v>
          </cell>
          <cell r="B2211" t="e">
            <v>#REF!</v>
          </cell>
          <cell r="C2211" t="e">
            <v>#REF!</v>
          </cell>
          <cell r="D2211" t="e">
            <v>#REF!</v>
          </cell>
        </row>
        <row r="2212">
          <cell r="A2212" t="e">
            <v>#REF!</v>
          </cell>
          <cell r="B2212" t="e">
            <v>#REF!</v>
          </cell>
          <cell r="C2212" t="e">
            <v>#REF!</v>
          </cell>
          <cell r="D2212" t="e">
            <v>#REF!</v>
          </cell>
        </row>
        <row r="2213">
          <cell r="A2213" t="e">
            <v>#REF!</v>
          </cell>
          <cell r="B2213" t="e">
            <v>#REF!</v>
          </cell>
          <cell r="C2213" t="e">
            <v>#REF!</v>
          </cell>
          <cell r="D2213" t="e">
            <v>#REF!</v>
          </cell>
        </row>
        <row r="2214">
          <cell r="A2214" t="e">
            <v>#REF!</v>
          </cell>
          <cell r="B2214" t="e">
            <v>#REF!</v>
          </cell>
          <cell r="C2214" t="e">
            <v>#REF!</v>
          </cell>
          <cell r="D2214" t="e">
            <v>#REF!</v>
          </cell>
        </row>
        <row r="2216">
          <cell r="A2216" t="e">
            <v>#REF!</v>
          </cell>
          <cell r="B2216" t="e">
            <v>#REF!</v>
          </cell>
        </row>
        <row r="2217">
          <cell r="A2217" t="e">
            <v>#REF!</v>
          </cell>
          <cell r="B2217" t="e">
            <v>#REF!</v>
          </cell>
          <cell r="C2217" t="e">
            <v>#REF!</v>
          </cell>
          <cell r="D2217" t="e">
            <v>#REF!</v>
          </cell>
        </row>
        <row r="2218">
          <cell r="A2218" t="e">
            <v>#REF!</v>
          </cell>
          <cell r="B2218" t="e">
            <v>#REF!</v>
          </cell>
          <cell r="C2218" t="e">
            <v>#REF!</v>
          </cell>
          <cell r="D2218" t="e">
            <v>#REF!</v>
          </cell>
        </row>
        <row r="2219">
          <cell r="A2219" t="e">
            <v>#REF!</v>
          </cell>
          <cell r="B2219" t="e">
            <v>#REF!</v>
          </cell>
          <cell r="C2219" t="e">
            <v>#REF!</v>
          </cell>
          <cell r="D2219" t="e">
            <v>#REF!</v>
          </cell>
        </row>
        <row r="2220">
          <cell r="A2220" t="e">
            <v>#REF!</v>
          </cell>
          <cell r="B2220" t="e">
            <v>#REF!</v>
          </cell>
          <cell r="C2220" t="e">
            <v>#REF!</v>
          </cell>
          <cell r="D2220" t="e">
            <v>#REF!</v>
          </cell>
        </row>
        <row r="2221">
          <cell r="A2221" t="e">
            <v>#REF!</v>
          </cell>
          <cell r="B2221" t="e">
            <v>#REF!</v>
          </cell>
          <cell r="C2221" t="e">
            <v>#REF!</v>
          </cell>
          <cell r="D2221" t="e">
            <v>#REF!</v>
          </cell>
        </row>
        <row r="2222">
          <cell r="A2222" t="e">
            <v>#REF!</v>
          </cell>
          <cell r="B2222" t="e">
            <v>#REF!</v>
          </cell>
          <cell r="C2222" t="e">
            <v>#REF!</v>
          </cell>
          <cell r="D2222" t="e">
            <v>#REF!</v>
          </cell>
        </row>
        <row r="2223">
          <cell r="A2223" t="e">
            <v>#REF!</v>
          </cell>
          <cell r="B2223" t="e">
            <v>#REF!</v>
          </cell>
          <cell r="C2223" t="e">
            <v>#REF!</v>
          </cell>
          <cell r="D2223" t="e">
            <v>#REF!</v>
          </cell>
        </row>
        <row r="2224">
          <cell r="A2224" t="e">
            <v>#REF!</v>
          </cell>
          <cell r="B2224" t="e">
            <v>#REF!</v>
          </cell>
          <cell r="C2224" t="e">
            <v>#REF!</v>
          </cell>
          <cell r="D2224" t="e">
            <v>#REF!</v>
          </cell>
        </row>
        <row r="2225">
          <cell r="A2225" t="e">
            <v>#REF!</v>
          </cell>
          <cell r="B2225" t="e">
            <v>#REF!</v>
          </cell>
          <cell r="C2225" t="e">
            <v>#REF!</v>
          </cell>
          <cell r="D2225" t="e">
            <v>#REF!</v>
          </cell>
        </row>
        <row r="2226">
          <cell r="A2226" t="e">
            <v>#REF!</v>
          </cell>
          <cell r="B2226" t="e">
            <v>#REF!</v>
          </cell>
          <cell r="C2226" t="e">
            <v>#REF!</v>
          </cell>
          <cell r="D2226" t="e">
            <v>#REF!</v>
          </cell>
        </row>
        <row r="2227">
          <cell r="A2227" t="e">
            <v>#REF!</v>
          </cell>
          <cell r="B2227" t="e">
            <v>#REF!</v>
          </cell>
          <cell r="C2227" t="e">
            <v>#REF!</v>
          </cell>
          <cell r="D2227" t="e">
            <v>#REF!</v>
          </cell>
        </row>
        <row r="2228">
          <cell r="A2228" t="e">
            <v>#REF!</v>
          </cell>
          <cell r="B2228" t="e">
            <v>#REF!</v>
          </cell>
          <cell r="C2228" t="e">
            <v>#REF!</v>
          </cell>
          <cell r="D2228" t="e">
            <v>#REF!</v>
          </cell>
        </row>
        <row r="2229">
          <cell r="A2229" t="e">
            <v>#REF!</v>
          </cell>
          <cell r="B2229" t="e">
            <v>#REF!</v>
          </cell>
          <cell r="C2229" t="e">
            <v>#REF!</v>
          </cell>
          <cell r="D2229" t="e">
            <v>#REF!</v>
          </cell>
        </row>
        <row r="2230">
          <cell r="A2230" t="e">
            <v>#REF!</v>
          </cell>
          <cell r="B2230" t="e">
            <v>#REF!</v>
          </cell>
          <cell r="C2230" t="e">
            <v>#REF!</v>
          </cell>
          <cell r="D2230" t="e">
            <v>#REF!</v>
          </cell>
        </row>
        <row r="2232">
          <cell r="A2232" t="e">
            <v>#REF!</v>
          </cell>
          <cell r="B2232" t="e">
            <v>#REF!</v>
          </cell>
        </row>
        <row r="2233">
          <cell r="A2233" t="e">
            <v>#REF!</v>
          </cell>
          <cell r="B2233" t="e">
            <v>#REF!</v>
          </cell>
          <cell r="C2233" t="e">
            <v>#REF!</v>
          </cell>
          <cell r="D2233" t="e">
            <v>#REF!</v>
          </cell>
        </row>
        <row r="2234">
          <cell r="A2234" t="e">
            <v>#REF!</v>
          </cell>
          <cell r="B2234" t="e">
            <v>#REF!</v>
          </cell>
          <cell r="C2234" t="e">
            <v>#REF!</v>
          </cell>
          <cell r="D2234" t="e">
            <v>#REF!</v>
          </cell>
        </row>
        <row r="2235">
          <cell r="A2235" t="e">
            <v>#REF!</v>
          </cell>
          <cell r="B2235" t="e">
            <v>#REF!</v>
          </cell>
          <cell r="C2235" t="e">
            <v>#REF!</v>
          </cell>
          <cell r="D2235" t="e">
            <v>#REF!</v>
          </cell>
        </row>
        <row r="2236">
          <cell r="A2236" t="e">
            <v>#REF!</v>
          </cell>
          <cell r="B2236" t="e">
            <v>#REF!</v>
          </cell>
          <cell r="C2236" t="e">
            <v>#REF!</v>
          </cell>
          <cell r="D2236" t="e">
            <v>#REF!</v>
          </cell>
        </row>
        <row r="2237">
          <cell r="A2237" t="e">
            <v>#REF!</v>
          </cell>
          <cell r="B2237" t="e">
            <v>#REF!</v>
          </cell>
          <cell r="C2237" t="e">
            <v>#REF!</v>
          </cell>
          <cell r="D2237" t="e">
            <v>#REF!</v>
          </cell>
        </row>
        <row r="2238">
          <cell r="A2238" t="e">
            <v>#REF!</v>
          </cell>
          <cell r="B2238" t="e">
            <v>#REF!</v>
          </cell>
          <cell r="C2238" t="e">
            <v>#REF!</v>
          </cell>
          <cell r="D2238" t="e">
            <v>#REF!</v>
          </cell>
        </row>
        <row r="2239">
          <cell r="A2239" t="e">
            <v>#REF!</v>
          </cell>
          <cell r="B2239" t="e">
            <v>#REF!</v>
          </cell>
          <cell r="C2239" t="e">
            <v>#REF!</v>
          </cell>
          <cell r="D2239" t="e">
            <v>#REF!</v>
          </cell>
        </row>
        <row r="2240">
          <cell r="A2240" t="e">
            <v>#REF!</v>
          </cell>
          <cell r="B2240" t="e">
            <v>#REF!</v>
          </cell>
          <cell r="C2240" t="e">
            <v>#REF!</v>
          </cell>
          <cell r="D2240" t="e">
            <v>#REF!</v>
          </cell>
        </row>
        <row r="2241">
          <cell r="A2241" t="e">
            <v>#REF!</v>
          </cell>
          <cell r="B2241" t="e">
            <v>#REF!</v>
          </cell>
          <cell r="C2241" t="e">
            <v>#REF!</v>
          </cell>
          <cell r="D2241" t="e">
            <v>#REF!</v>
          </cell>
        </row>
        <row r="2242">
          <cell r="A2242" t="e">
            <v>#REF!</v>
          </cell>
          <cell r="B2242" t="e">
            <v>#REF!</v>
          </cell>
          <cell r="C2242" t="e">
            <v>#REF!</v>
          </cell>
          <cell r="D2242" t="e">
            <v>#REF!</v>
          </cell>
        </row>
        <row r="2243">
          <cell r="A2243" t="e">
            <v>#REF!</v>
          </cell>
          <cell r="B2243" t="e">
            <v>#REF!</v>
          </cell>
          <cell r="C2243" t="e">
            <v>#REF!</v>
          </cell>
          <cell r="D2243" t="e">
            <v>#REF!</v>
          </cell>
        </row>
        <row r="2244">
          <cell r="A2244" t="e">
            <v>#REF!</v>
          </cell>
          <cell r="B2244" t="e">
            <v>#REF!</v>
          </cell>
          <cell r="C2244" t="e">
            <v>#REF!</v>
          </cell>
          <cell r="D2244" t="e">
            <v>#REF!</v>
          </cell>
        </row>
        <row r="2246">
          <cell r="A2246" t="e">
            <v>#REF!</v>
          </cell>
          <cell r="B2246" t="e">
            <v>#REF!</v>
          </cell>
        </row>
        <row r="2247">
          <cell r="A2247" t="e">
            <v>#REF!</v>
          </cell>
          <cell r="B2247" t="e">
            <v>#REF!</v>
          </cell>
          <cell r="C2247" t="e">
            <v>#REF!</v>
          </cell>
          <cell r="D2247" t="e">
            <v>#REF!</v>
          </cell>
        </row>
        <row r="2248">
          <cell r="A2248" t="e">
            <v>#REF!</v>
          </cell>
          <cell r="B2248" t="e">
            <v>#REF!</v>
          </cell>
          <cell r="C2248" t="e">
            <v>#REF!</v>
          </cell>
          <cell r="D2248" t="e">
            <v>#REF!</v>
          </cell>
        </row>
        <row r="2249">
          <cell r="A2249" t="e">
            <v>#REF!</v>
          </cell>
          <cell r="B2249" t="e">
            <v>#REF!</v>
          </cell>
          <cell r="C2249" t="e">
            <v>#REF!</v>
          </cell>
          <cell r="D2249" t="e">
            <v>#REF!</v>
          </cell>
        </row>
        <row r="2250">
          <cell r="A2250" t="e">
            <v>#REF!</v>
          </cell>
          <cell r="B2250" t="e">
            <v>#REF!</v>
          </cell>
          <cell r="C2250" t="e">
            <v>#REF!</v>
          </cell>
          <cell r="D2250" t="e">
            <v>#REF!</v>
          </cell>
        </row>
        <row r="2251">
          <cell r="A2251" t="e">
            <v>#REF!</v>
          </cell>
          <cell r="B2251" t="e">
            <v>#REF!</v>
          </cell>
          <cell r="C2251" t="e">
            <v>#REF!</v>
          </cell>
          <cell r="D2251" t="e">
            <v>#REF!</v>
          </cell>
        </row>
        <row r="2252">
          <cell r="A2252" t="e">
            <v>#REF!</v>
          </cell>
          <cell r="B2252" t="e">
            <v>#REF!</v>
          </cell>
          <cell r="C2252" t="e">
            <v>#REF!</v>
          </cell>
          <cell r="D2252" t="e">
            <v>#REF!</v>
          </cell>
        </row>
        <row r="2253">
          <cell r="A2253" t="e">
            <v>#REF!</v>
          </cell>
          <cell r="B2253" t="e">
            <v>#REF!</v>
          </cell>
          <cell r="C2253" t="e">
            <v>#REF!</v>
          </cell>
          <cell r="D2253" t="e">
            <v>#REF!</v>
          </cell>
        </row>
        <row r="2254">
          <cell r="A2254" t="e">
            <v>#REF!</v>
          </cell>
          <cell r="B2254" t="e">
            <v>#REF!</v>
          </cell>
          <cell r="C2254" t="e">
            <v>#REF!</v>
          </cell>
          <cell r="D2254" t="e">
            <v>#REF!</v>
          </cell>
        </row>
        <row r="2255">
          <cell r="A2255" t="e">
            <v>#REF!</v>
          </cell>
          <cell r="B2255" t="e">
            <v>#REF!</v>
          </cell>
          <cell r="C2255" t="e">
            <v>#REF!</v>
          </cell>
          <cell r="D2255" t="e">
            <v>#REF!</v>
          </cell>
        </row>
        <row r="2256">
          <cell r="A2256" t="e">
            <v>#REF!</v>
          </cell>
          <cell r="B2256" t="e">
            <v>#REF!</v>
          </cell>
          <cell r="C2256" t="e">
            <v>#REF!</v>
          </cell>
          <cell r="D2256" t="e">
            <v>#REF!</v>
          </cell>
        </row>
        <row r="2257">
          <cell r="A2257" t="e">
            <v>#REF!</v>
          </cell>
          <cell r="B2257" t="e">
            <v>#REF!</v>
          </cell>
          <cell r="C2257" t="e">
            <v>#REF!</v>
          </cell>
          <cell r="D2257" t="e">
            <v>#REF!</v>
          </cell>
        </row>
        <row r="2258">
          <cell r="A2258" t="e">
            <v>#REF!</v>
          </cell>
          <cell r="B2258" t="e">
            <v>#REF!</v>
          </cell>
          <cell r="C2258" t="e">
            <v>#REF!</v>
          </cell>
          <cell r="D2258" t="e">
            <v>#REF!</v>
          </cell>
        </row>
        <row r="2259">
          <cell r="A2259" t="e">
            <v>#REF!</v>
          </cell>
          <cell r="B2259" t="e">
            <v>#REF!</v>
          </cell>
          <cell r="C2259" t="e">
            <v>#REF!</v>
          </cell>
          <cell r="D2259" t="e">
            <v>#REF!</v>
          </cell>
        </row>
        <row r="2260">
          <cell r="A2260" t="e">
            <v>#REF!</v>
          </cell>
          <cell r="B2260" t="e">
            <v>#REF!</v>
          </cell>
          <cell r="C2260" t="e">
            <v>#REF!</v>
          </cell>
          <cell r="D2260" t="e">
            <v>#REF!</v>
          </cell>
        </row>
        <row r="2261">
          <cell r="A2261" t="e">
            <v>#REF!</v>
          </cell>
          <cell r="B2261" t="e">
            <v>#REF!</v>
          </cell>
          <cell r="C2261" t="e">
            <v>#REF!</v>
          </cell>
          <cell r="D2261" t="e">
            <v>#REF!</v>
          </cell>
        </row>
        <row r="2263">
          <cell r="A2263" t="e">
            <v>#REF!</v>
          </cell>
          <cell r="B2263" t="e">
            <v>#REF!</v>
          </cell>
        </row>
        <row r="2264">
          <cell r="A2264" t="e">
            <v>#REF!</v>
          </cell>
          <cell r="B2264" t="e">
            <v>#REF!</v>
          </cell>
          <cell r="C2264" t="e">
            <v>#REF!</v>
          </cell>
          <cell r="D2264" t="e">
            <v>#REF!</v>
          </cell>
        </row>
        <row r="2265">
          <cell r="A2265" t="e">
            <v>#REF!</v>
          </cell>
          <cell r="B2265" t="e">
            <v>#REF!</v>
          </cell>
          <cell r="C2265" t="e">
            <v>#REF!</v>
          </cell>
          <cell r="D2265" t="e">
            <v>#REF!</v>
          </cell>
        </row>
        <row r="2266">
          <cell r="A2266" t="e">
            <v>#REF!</v>
          </cell>
          <cell r="B2266" t="e">
            <v>#REF!</v>
          </cell>
          <cell r="C2266" t="e">
            <v>#REF!</v>
          </cell>
          <cell r="D2266" t="e">
            <v>#REF!</v>
          </cell>
        </row>
        <row r="2267">
          <cell r="A2267" t="e">
            <v>#REF!</v>
          </cell>
          <cell r="B2267" t="e">
            <v>#REF!</v>
          </cell>
          <cell r="C2267" t="e">
            <v>#REF!</v>
          </cell>
          <cell r="D2267" t="e">
            <v>#REF!</v>
          </cell>
        </row>
        <row r="2268">
          <cell r="A2268" t="e">
            <v>#REF!</v>
          </cell>
          <cell r="B2268" t="e">
            <v>#REF!</v>
          </cell>
          <cell r="C2268" t="e">
            <v>#REF!</v>
          </cell>
          <cell r="D2268" t="e">
            <v>#REF!</v>
          </cell>
        </row>
        <row r="2269">
          <cell r="A2269" t="e">
            <v>#REF!</v>
          </cell>
          <cell r="B2269" t="e">
            <v>#REF!</v>
          </cell>
          <cell r="C2269" t="e">
            <v>#REF!</v>
          </cell>
          <cell r="D2269" t="e">
            <v>#REF!</v>
          </cell>
        </row>
        <row r="2270">
          <cell r="A2270" t="e">
            <v>#REF!</v>
          </cell>
          <cell r="B2270" t="e">
            <v>#REF!</v>
          </cell>
          <cell r="C2270" t="e">
            <v>#REF!</v>
          </cell>
          <cell r="D2270" t="e">
            <v>#REF!</v>
          </cell>
        </row>
        <row r="2271">
          <cell r="A2271" t="e">
            <v>#REF!</v>
          </cell>
          <cell r="B2271" t="e">
            <v>#REF!</v>
          </cell>
          <cell r="C2271" t="e">
            <v>#REF!</v>
          </cell>
          <cell r="D2271" t="e">
            <v>#REF!</v>
          </cell>
        </row>
        <row r="2273">
          <cell r="A2273" t="e">
            <v>#REF!</v>
          </cell>
          <cell r="B2273" t="e">
            <v>#REF!</v>
          </cell>
        </row>
        <row r="2274">
          <cell r="A2274" t="e">
            <v>#REF!</v>
          </cell>
          <cell r="B2274" t="e">
            <v>#REF!</v>
          </cell>
          <cell r="C2274" t="e">
            <v>#REF!</v>
          </cell>
          <cell r="D2274" t="e">
            <v>#REF!</v>
          </cell>
        </row>
        <row r="2275">
          <cell r="A2275" t="e">
            <v>#REF!</v>
          </cell>
          <cell r="B2275" t="e">
            <v>#REF!</v>
          </cell>
          <cell r="C2275" t="e">
            <v>#REF!</v>
          </cell>
          <cell r="D2275" t="e">
            <v>#REF!</v>
          </cell>
        </row>
        <row r="2276">
          <cell r="A2276" t="e">
            <v>#REF!</v>
          </cell>
          <cell r="B2276" t="e">
            <v>#REF!</v>
          </cell>
          <cell r="C2276" t="e">
            <v>#REF!</v>
          </cell>
          <cell r="D2276" t="e">
            <v>#REF!</v>
          </cell>
        </row>
        <row r="2277">
          <cell r="A2277" t="e">
            <v>#REF!</v>
          </cell>
          <cell r="B2277" t="e">
            <v>#REF!</v>
          </cell>
          <cell r="C2277" t="e">
            <v>#REF!</v>
          </cell>
          <cell r="D2277" t="e">
            <v>#REF!</v>
          </cell>
        </row>
        <row r="2278">
          <cell r="A2278" t="e">
            <v>#REF!</v>
          </cell>
          <cell r="B2278" t="e">
            <v>#REF!</v>
          </cell>
          <cell r="C2278" t="e">
            <v>#REF!</v>
          </cell>
          <cell r="D2278" t="e">
            <v>#REF!</v>
          </cell>
        </row>
        <row r="2279">
          <cell r="A2279" t="e">
            <v>#REF!</v>
          </cell>
          <cell r="B2279" t="e">
            <v>#REF!</v>
          </cell>
          <cell r="C2279" t="e">
            <v>#REF!</v>
          </cell>
          <cell r="D2279" t="e">
            <v>#REF!</v>
          </cell>
        </row>
        <row r="2280">
          <cell r="A2280" t="e">
            <v>#REF!</v>
          </cell>
          <cell r="B2280" t="e">
            <v>#REF!</v>
          </cell>
          <cell r="C2280" t="e">
            <v>#REF!</v>
          </cell>
          <cell r="D2280" t="e">
            <v>#REF!</v>
          </cell>
        </row>
        <row r="2281">
          <cell r="A2281" t="e">
            <v>#REF!</v>
          </cell>
          <cell r="B2281" t="e">
            <v>#REF!</v>
          </cell>
          <cell r="C2281" t="e">
            <v>#REF!</v>
          </cell>
          <cell r="D2281" t="e">
            <v>#REF!</v>
          </cell>
        </row>
        <row r="2282">
          <cell r="A2282" t="e">
            <v>#REF!</v>
          </cell>
          <cell r="B2282" t="e">
            <v>#REF!</v>
          </cell>
          <cell r="C2282" t="e">
            <v>#REF!</v>
          </cell>
          <cell r="D2282" t="e">
            <v>#REF!</v>
          </cell>
        </row>
        <row r="2283">
          <cell r="A2283" t="e">
            <v>#REF!</v>
          </cell>
          <cell r="B2283" t="e">
            <v>#REF!</v>
          </cell>
          <cell r="C2283" t="e">
            <v>#REF!</v>
          </cell>
          <cell r="D2283" t="e">
            <v>#REF!</v>
          </cell>
        </row>
        <row r="2284">
          <cell r="A2284" t="e">
            <v>#REF!</v>
          </cell>
          <cell r="B2284" t="e">
            <v>#REF!</v>
          </cell>
          <cell r="C2284" t="e">
            <v>#REF!</v>
          </cell>
          <cell r="D2284" t="e">
            <v>#REF!</v>
          </cell>
        </row>
        <row r="2285">
          <cell r="A2285" t="e">
            <v>#REF!</v>
          </cell>
          <cell r="B2285" t="e">
            <v>#REF!</v>
          </cell>
          <cell r="C2285" t="e">
            <v>#REF!</v>
          </cell>
          <cell r="D2285" t="e">
            <v>#REF!</v>
          </cell>
        </row>
        <row r="2286">
          <cell r="A2286" t="e">
            <v>#REF!</v>
          </cell>
          <cell r="B2286" t="e">
            <v>#REF!</v>
          </cell>
          <cell r="C2286" t="e">
            <v>#REF!</v>
          </cell>
          <cell r="D2286" t="e">
            <v>#REF!</v>
          </cell>
        </row>
        <row r="2287">
          <cell r="A2287" t="e">
            <v>#REF!</v>
          </cell>
          <cell r="B2287" t="e">
            <v>#REF!</v>
          </cell>
          <cell r="C2287" t="e">
            <v>#REF!</v>
          </cell>
          <cell r="D2287" t="e">
            <v>#REF!</v>
          </cell>
        </row>
        <row r="2288">
          <cell r="A2288" t="e">
            <v>#REF!</v>
          </cell>
          <cell r="B2288" t="e">
            <v>#REF!</v>
          </cell>
          <cell r="C2288" t="e">
            <v>#REF!</v>
          </cell>
          <cell r="D2288" t="e">
            <v>#REF!</v>
          </cell>
        </row>
        <row r="2290">
          <cell r="A2290" t="e">
            <v>#REF!</v>
          </cell>
          <cell r="B2290" t="e">
            <v>#REF!</v>
          </cell>
        </row>
        <row r="2291">
          <cell r="A2291" t="e">
            <v>#REF!</v>
          </cell>
          <cell r="B2291" t="e">
            <v>#REF!</v>
          </cell>
          <cell r="C2291" t="e">
            <v>#REF!</v>
          </cell>
          <cell r="D2291" t="e">
            <v>#REF!</v>
          </cell>
        </row>
        <row r="2292">
          <cell r="A2292" t="e">
            <v>#REF!</v>
          </cell>
          <cell r="B2292" t="e">
            <v>#REF!</v>
          </cell>
          <cell r="C2292" t="e">
            <v>#REF!</v>
          </cell>
          <cell r="D2292" t="e">
            <v>#REF!</v>
          </cell>
        </row>
        <row r="2293">
          <cell r="A2293" t="e">
            <v>#REF!</v>
          </cell>
          <cell r="B2293" t="e">
            <v>#REF!</v>
          </cell>
          <cell r="C2293" t="e">
            <v>#REF!</v>
          </cell>
          <cell r="D2293" t="e">
            <v>#REF!</v>
          </cell>
        </row>
        <row r="2294">
          <cell r="A2294" t="e">
            <v>#REF!</v>
          </cell>
          <cell r="B2294" t="e">
            <v>#REF!</v>
          </cell>
          <cell r="C2294" t="e">
            <v>#REF!</v>
          </cell>
          <cell r="D2294" t="e">
            <v>#REF!</v>
          </cell>
        </row>
        <row r="2295">
          <cell r="A2295" t="e">
            <v>#REF!</v>
          </cell>
          <cell r="B2295" t="e">
            <v>#REF!</v>
          </cell>
          <cell r="C2295" t="e">
            <v>#REF!</v>
          </cell>
          <cell r="D2295" t="e">
            <v>#REF!</v>
          </cell>
        </row>
        <row r="2296">
          <cell r="A2296" t="e">
            <v>#REF!</v>
          </cell>
          <cell r="B2296" t="e">
            <v>#REF!</v>
          </cell>
          <cell r="C2296" t="e">
            <v>#REF!</v>
          </cell>
          <cell r="D2296" t="e">
            <v>#REF!</v>
          </cell>
        </row>
        <row r="2297">
          <cell r="A2297" t="e">
            <v>#REF!</v>
          </cell>
          <cell r="B2297" t="e">
            <v>#REF!</v>
          </cell>
          <cell r="C2297" t="e">
            <v>#REF!</v>
          </cell>
          <cell r="D2297" t="e">
            <v>#REF!</v>
          </cell>
        </row>
        <row r="2298">
          <cell r="A2298" t="e">
            <v>#REF!</v>
          </cell>
          <cell r="B2298" t="e">
            <v>#REF!</v>
          </cell>
          <cell r="C2298" t="e">
            <v>#REF!</v>
          </cell>
          <cell r="D2298" t="e">
            <v>#REF!</v>
          </cell>
        </row>
        <row r="2300">
          <cell r="A2300" t="e">
            <v>#REF!</v>
          </cell>
          <cell r="B2300" t="e">
            <v>#REF!</v>
          </cell>
        </row>
        <row r="2301">
          <cell r="A2301" t="e">
            <v>#REF!</v>
          </cell>
          <cell r="B2301" t="e">
            <v>#REF!</v>
          </cell>
          <cell r="C2301" t="e">
            <v>#REF!</v>
          </cell>
          <cell r="D2301" t="e">
            <v>#REF!</v>
          </cell>
        </row>
        <row r="2303">
          <cell r="A2303" t="e">
            <v>#REF!</v>
          </cell>
          <cell r="B2303" t="e">
            <v>#REF!</v>
          </cell>
        </row>
        <row r="2304">
          <cell r="A2304" t="e">
            <v>#REF!</v>
          </cell>
          <cell r="B2304" t="e">
            <v>#REF!</v>
          </cell>
          <cell r="C2304" t="e">
            <v>#REF!</v>
          </cell>
          <cell r="D2304" t="e">
            <v>#REF!</v>
          </cell>
        </row>
        <row r="2305">
          <cell r="A2305" t="e">
            <v>#REF!</v>
          </cell>
          <cell r="B2305" t="e">
            <v>#REF!</v>
          </cell>
          <cell r="C2305" t="e">
            <v>#REF!</v>
          </cell>
          <cell r="D2305" t="e">
            <v>#REF!</v>
          </cell>
        </row>
        <row r="2306">
          <cell r="A2306" t="e">
            <v>#REF!</v>
          </cell>
          <cell r="B2306" t="e">
            <v>#REF!</v>
          </cell>
          <cell r="C2306" t="e">
            <v>#REF!</v>
          </cell>
          <cell r="D2306" t="e">
            <v>#REF!</v>
          </cell>
        </row>
        <row r="2308">
          <cell r="A2308" t="e">
            <v>#REF!</v>
          </cell>
          <cell r="B2308" t="e">
            <v>#REF!</v>
          </cell>
        </row>
        <row r="2309">
          <cell r="A2309" t="e">
            <v>#REF!</v>
          </cell>
          <cell r="B2309" t="e">
            <v>#REF!</v>
          </cell>
          <cell r="C2309" t="e">
            <v>#REF!</v>
          </cell>
          <cell r="D2309" t="e">
            <v>#REF!</v>
          </cell>
        </row>
        <row r="2310">
          <cell r="A2310" t="e">
            <v>#REF!</v>
          </cell>
          <cell r="B2310" t="e">
            <v>#REF!</v>
          </cell>
          <cell r="C2310" t="e">
            <v>#REF!</v>
          </cell>
          <cell r="D2310" t="e">
            <v>#REF!</v>
          </cell>
        </row>
        <row r="2311">
          <cell r="A2311" t="e">
            <v>#REF!</v>
          </cell>
          <cell r="B2311" t="e">
            <v>#REF!</v>
          </cell>
          <cell r="C2311" t="e">
            <v>#REF!</v>
          </cell>
          <cell r="D2311" t="e">
            <v>#REF!</v>
          </cell>
        </row>
        <row r="2312">
          <cell r="A2312" t="e">
            <v>#REF!</v>
          </cell>
          <cell r="B2312" t="e">
            <v>#REF!</v>
          </cell>
          <cell r="C2312" t="e">
            <v>#REF!</v>
          </cell>
          <cell r="D2312" t="e">
            <v>#REF!</v>
          </cell>
        </row>
        <row r="2313">
          <cell r="A2313" t="e">
            <v>#REF!</v>
          </cell>
          <cell r="B2313" t="e">
            <v>#REF!</v>
          </cell>
          <cell r="C2313" t="e">
            <v>#REF!</v>
          </cell>
          <cell r="D2313" t="e">
            <v>#REF!</v>
          </cell>
        </row>
        <row r="2314">
          <cell r="A2314" t="e">
            <v>#REF!</v>
          </cell>
          <cell r="B2314" t="e">
            <v>#REF!</v>
          </cell>
          <cell r="C2314" t="e">
            <v>#REF!</v>
          </cell>
          <cell r="D2314" t="e">
            <v>#REF!</v>
          </cell>
        </row>
        <row r="2315">
          <cell r="A2315" t="e">
            <v>#REF!</v>
          </cell>
          <cell r="B2315" t="e">
            <v>#REF!</v>
          </cell>
          <cell r="C2315" t="e">
            <v>#REF!</v>
          </cell>
          <cell r="D2315" t="e">
            <v>#REF!</v>
          </cell>
        </row>
        <row r="2316">
          <cell r="A2316" t="e">
            <v>#REF!</v>
          </cell>
          <cell r="B2316" t="e">
            <v>#REF!</v>
          </cell>
          <cell r="C2316" t="e">
            <v>#REF!</v>
          </cell>
          <cell r="D2316" t="e">
            <v>#REF!</v>
          </cell>
        </row>
        <row r="2318">
          <cell r="A2318" t="e">
            <v>#REF!</v>
          </cell>
          <cell r="B2318" t="e">
            <v>#REF!</v>
          </cell>
        </row>
        <row r="2319">
          <cell r="A2319" t="e">
            <v>#REF!</v>
          </cell>
          <cell r="B2319" t="e">
            <v>#REF!</v>
          </cell>
          <cell r="C2319" t="e">
            <v>#REF!</v>
          </cell>
          <cell r="D2319" t="e">
            <v>#REF!</v>
          </cell>
        </row>
        <row r="2320">
          <cell r="A2320" t="e">
            <v>#REF!</v>
          </cell>
          <cell r="B2320" t="e">
            <v>#REF!</v>
          </cell>
          <cell r="C2320" t="e">
            <v>#REF!</v>
          </cell>
          <cell r="D2320" t="e">
            <v>#REF!</v>
          </cell>
        </row>
        <row r="2321">
          <cell r="A2321" t="e">
            <v>#REF!</v>
          </cell>
          <cell r="B2321" t="e">
            <v>#REF!</v>
          </cell>
          <cell r="C2321" t="e">
            <v>#REF!</v>
          </cell>
          <cell r="D2321" t="e">
            <v>#REF!</v>
          </cell>
        </row>
        <row r="2322">
          <cell r="A2322" t="e">
            <v>#REF!</v>
          </cell>
          <cell r="B2322" t="e">
            <v>#REF!</v>
          </cell>
          <cell r="C2322" t="e">
            <v>#REF!</v>
          </cell>
          <cell r="D2322" t="e">
            <v>#REF!</v>
          </cell>
        </row>
        <row r="2323">
          <cell r="A2323" t="e">
            <v>#REF!</v>
          </cell>
          <cell r="B2323" t="e">
            <v>#REF!</v>
          </cell>
          <cell r="C2323" t="e">
            <v>#REF!</v>
          </cell>
          <cell r="D2323" t="e">
            <v>#REF!</v>
          </cell>
        </row>
        <row r="2325">
          <cell r="A2325" t="e">
            <v>#REF!</v>
          </cell>
          <cell r="B2325" t="e">
            <v>#REF!</v>
          </cell>
        </row>
        <row r="2326">
          <cell r="A2326" t="e">
            <v>#REF!</v>
          </cell>
          <cell r="B2326" t="e">
            <v>#REF!</v>
          </cell>
          <cell r="C2326" t="e">
            <v>#REF!</v>
          </cell>
          <cell r="D2326" t="e">
            <v>#REF!</v>
          </cell>
        </row>
        <row r="2327">
          <cell r="A2327" t="e">
            <v>#REF!</v>
          </cell>
          <cell r="B2327" t="e">
            <v>#REF!</v>
          </cell>
          <cell r="C2327" t="e">
            <v>#REF!</v>
          </cell>
          <cell r="D2327" t="e">
            <v>#REF!</v>
          </cell>
        </row>
        <row r="2328">
          <cell r="A2328" t="e">
            <v>#REF!</v>
          </cell>
          <cell r="B2328" t="e">
            <v>#REF!</v>
          </cell>
          <cell r="C2328" t="e">
            <v>#REF!</v>
          </cell>
          <cell r="D2328" t="e">
            <v>#REF!</v>
          </cell>
        </row>
        <row r="2329">
          <cell r="A2329" t="e">
            <v>#REF!</v>
          </cell>
          <cell r="B2329" t="e">
            <v>#REF!</v>
          </cell>
          <cell r="C2329" t="e">
            <v>#REF!</v>
          </cell>
          <cell r="D2329" t="e">
            <v>#REF!</v>
          </cell>
        </row>
        <row r="2330">
          <cell r="A2330" t="e">
            <v>#REF!</v>
          </cell>
          <cell r="B2330" t="e">
            <v>#REF!</v>
          </cell>
          <cell r="C2330" t="e">
            <v>#REF!</v>
          </cell>
          <cell r="D2330" t="e">
            <v>#REF!</v>
          </cell>
        </row>
        <row r="2331">
          <cell r="A2331" t="e">
            <v>#REF!</v>
          </cell>
          <cell r="B2331" t="e">
            <v>#REF!</v>
          </cell>
          <cell r="C2331" t="e">
            <v>#REF!</v>
          </cell>
          <cell r="D2331" t="e">
            <v>#REF!</v>
          </cell>
        </row>
        <row r="2332">
          <cell r="A2332" t="e">
            <v>#REF!</v>
          </cell>
          <cell r="B2332" t="e">
            <v>#REF!</v>
          </cell>
          <cell r="C2332" t="e">
            <v>#REF!</v>
          </cell>
          <cell r="D2332" t="e">
            <v>#REF!</v>
          </cell>
        </row>
        <row r="2333">
          <cell r="A2333" t="e">
            <v>#REF!</v>
          </cell>
          <cell r="B2333" t="e">
            <v>#REF!</v>
          </cell>
          <cell r="C2333" t="e">
            <v>#REF!</v>
          </cell>
          <cell r="D2333" t="e">
            <v>#REF!</v>
          </cell>
        </row>
        <row r="2335">
          <cell r="A2335" t="e">
            <v>#REF!</v>
          </cell>
          <cell r="B2335" t="e">
            <v>#REF!</v>
          </cell>
        </row>
        <row r="2336">
          <cell r="A2336" t="e">
            <v>#REF!</v>
          </cell>
          <cell r="B2336" t="e">
            <v>#REF!</v>
          </cell>
          <cell r="C2336" t="e">
            <v>#REF!</v>
          </cell>
          <cell r="D2336" t="e">
            <v>#REF!</v>
          </cell>
        </row>
        <row r="2337">
          <cell r="A2337" t="e">
            <v>#REF!</v>
          </cell>
          <cell r="B2337" t="e">
            <v>#REF!</v>
          </cell>
          <cell r="C2337" t="e">
            <v>#REF!</v>
          </cell>
          <cell r="D2337" t="e">
            <v>#REF!</v>
          </cell>
        </row>
        <row r="2338">
          <cell r="A2338" t="e">
            <v>#REF!</v>
          </cell>
          <cell r="B2338" t="e">
            <v>#REF!</v>
          </cell>
          <cell r="C2338" t="e">
            <v>#REF!</v>
          </cell>
          <cell r="D2338" t="e">
            <v>#REF!</v>
          </cell>
        </row>
        <row r="2339">
          <cell r="A2339" t="e">
            <v>#REF!</v>
          </cell>
          <cell r="B2339" t="e">
            <v>#REF!</v>
          </cell>
          <cell r="C2339" t="e">
            <v>#REF!</v>
          </cell>
          <cell r="D2339" t="e">
            <v>#REF!</v>
          </cell>
        </row>
        <row r="2340">
          <cell r="A2340" t="e">
            <v>#REF!</v>
          </cell>
          <cell r="B2340" t="e">
            <v>#REF!</v>
          </cell>
          <cell r="C2340" t="e">
            <v>#REF!</v>
          </cell>
          <cell r="D2340" t="e">
            <v>#REF!</v>
          </cell>
        </row>
        <row r="2341">
          <cell r="A2341" t="e">
            <v>#REF!</v>
          </cell>
          <cell r="B2341" t="e">
            <v>#REF!</v>
          </cell>
          <cell r="C2341" t="e">
            <v>#REF!</v>
          </cell>
          <cell r="D2341" t="e">
            <v>#REF!</v>
          </cell>
        </row>
        <row r="2342">
          <cell r="A2342" t="e">
            <v>#REF!</v>
          </cell>
          <cell r="B2342" t="e">
            <v>#REF!</v>
          </cell>
          <cell r="C2342" t="e">
            <v>#REF!</v>
          </cell>
          <cell r="D2342" t="e">
            <v>#REF!</v>
          </cell>
        </row>
        <row r="2343">
          <cell r="A2343" t="e">
            <v>#REF!</v>
          </cell>
          <cell r="B2343" t="e">
            <v>#REF!</v>
          </cell>
          <cell r="C2343" t="e">
            <v>#REF!</v>
          </cell>
          <cell r="D2343" t="e">
            <v>#REF!</v>
          </cell>
        </row>
        <row r="2345">
          <cell r="A2345" t="e">
            <v>#REF!</v>
          </cell>
          <cell r="B2345" t="e">
            <v>#REF!</v>
          </cell>
        </row>
        <row r="2346">
          <cell r="A2346" t="e">
            <v>#REF!</v>
          </cell>
          <cell r="B2346" t="e">
            <v>#REF!</v>
          </cell>
          <cell r="C2346" t="e">
            <v>#REF!</v>
          </cell>
          <cell r="D2346" t="e">
            <v>#REF!</v>
          </cell>
        </row>
        <row r="2347">
          <cell r="A2347" t="e">
            <v>#REF!</v>
          </cell>
          <cell r="B2347" t="e">
            <v>#REF!</v>
          </cell>
          <cell r="C2347" t="e">
            <v>#REF!</v>
          </cell>
          <cell r="D2347" t="e">
            <v>#REF!</v>
          </cell>
        </row>
        <row r="2348">
          <cell r="A2348" t="e">
            <v>#REF!</v>
          </cell>
          <cell r="B2348" t="e">
            <v>#REF!</v>
          </cell>
          <cell r="C2348" t="e">
            <v>#REF!</v>
          </cell>
          <cell r="D2348" t="e">
            <v>#REF!</v>
          </cell>
        </row>
        <row r="2349">
          <cell r="A2349" t="e">
            <v>#REF!</v>
          </cell>
          <cell r="B2349" t="e">
            <v>#REF!</v>
          </cell>
          <cell r="C2349" t="e">
            <v>#REF!</v>
          </cell>
          <cell r="D2349" t="e">
            <v>#REF!</v>
          </cell>
        </row>
        <row r="2350">
          <cell r="A2350" t="e">
            <v>#REF!</v>
          </cell>
          <cell r="B2350" t="e">
            <v>#REF!</v>
          </cell>
          <cell r="C2350" t="e">
            <v>#REF!</v>
          </cell>
          <cell r="D2350" t="e">
            <v>#REF!</v>
          </cell>
        </row>
        <row r="2351">
          <cell r="A2351" t="e">
            <v>#REF!</v>
          </cell>
          <cell r="B2351" t="e">
            <v>#REF!</v>
          </cell>
          <cell r="C2351" t="e">
            <v>#REF!</v>
          </cell>
          <cell r="D2351" t="e">
            <v>#REF!</v>
          </cell>
        </row>
        <row r="2352">
          <cell r="A2352" t="e">
            <v>#REF!</v>
          </cell>
          <cell r="B2352" t="e">
            <v>#REF!</v>
          </cell>
          <cell r="C2352" t="e">
            <v>#REF!</v>
          </cell>
          <cell r="D2352" t="e">
            <v>#REF!</v>
          </cell>
        </row>
        <row r="2353">
          <cell r="A2353" t="e">
            <v>#REF!</v>
          </cell>
          <cell r="B2353" t="e">
            <v>#REF!</v>
          </cell>
          <cell r="C2353" t="e">
            <v>#REF!</v>
          </cell>
          <cell r="D2353" t="e">
            <v>#REF!</v>
          </cell>
        </row>
        <row r="2355">
          <cell r="A2355" t="e">
            <v>#REF!</v>
          </cell>
          <cell r="B2355" t="e">
            <v>#REF!</v>
          </cell>
        </row>
        <row r="2356">
          <cell r="A2356" t="e">
            <v>#REF!</v>
          </cell>
          <cell r="B2356" t="e">
            <v>#REF!</v>
          </cell>
          <cell r="C2356" t="e">
            <v>#REF!</v>
          </cell>
          <cell r="D2356" t="e">
            <v>#REF!</v>
          </cell>
        </row>
        <row r="2357">
          <cell r="A2357" t="e">
            <v>#REF!</v>
          </cell>
          <cell r="B2357" t="e">
            <v>#REF!</v>
          </cell>
          <cell r="C2357" t="e">
            <v>#REF!</v>
          </cell>
          <cell r="D2357" t="e">
            <v>#REF!</v>
          </cell>
        </row>
        <row r="2358">
          <cell r="A2358" t="e">
            <v>#REF!</v>
          </cell>
          <cell r="B2358" t="e">
            <v>#REF!</v>
          </cell>
          <cell r="C2358" t="e">
            <v>#REF!</v>
          </cell>
          <cell r="D2358" t="e">
            <v>#REF!</v>
          </cell>
        </row>
        <row r="2359">
          <cell r="A2359" t="e">
            <v>#REF!</v>
          </cell>
          <cell r="B2359" t="e">
            <v>#REF!</v>
          </cell>
          <cell r="C2359" t="e">
            <v>#REF!</v>
          </cell>
          <cell r="D2359" t="e">
            <v>#REF!</v>
          </cell>
        </row>
        <row r="2360">
          <cell r="A2360" t="e">
            <v>#REF!</v>
          </cell>
          <cell r="B2360" t="e">
            <v>#REF!</v>
          </cell>
          <cell r="C2360" t="e">
            <v>#REF!</v>
          </cell>
          <cell r="D2360" t="e">
            <v>#REF!</v>
          </cell>
        </row>
        <row r="2361">
          <cell r="A2361" t="e">
            <v>#REF!</v>
          </cell>
          <cell r="B2361" t="e">
            <v>#REF!</v>
          </cell>
          <cell r="C2361" t="e">
            <v>#REF!</v>
          </cell>
          <cell r="D2361" t="e">
            <v>#REF!</v>
          </cell>
        </row>
        <row r="2362">
          <cell r="A2362" t="e">
            <v>#REF!</v>
          </cell>
          <cell r="B2362" t="e">
            <v>#REF!</v>
          </cell>
          <cell r="C2362" t="e">
            <v>#REF!</v>
          </cell>
          <cell r="D2362" t="e">
            <v>#REF!</v>
          </cell>
        </row>
        <row r="2363">
          <cell r="A2363" t="e">
            <v>#REF!</v>
          </cell>
          <cell r="B2363" t="e">
            <v>#REF!</v>
          </cell>
          <cell r="C2363" t="e">
            <v>#REF!</v>
          </cell>
          <cell r="D2363" t="e">
            <v>#REF!</v>
          </cell>
        </row>
        <row r="2365">
          <cell r="A2365" t="e">
            <v>#REF!</v>
          </cell>
          <cell r="B2365" t="e">
            <v>#REF!</v>
          </cell>
        </row>
        <row r="2366">
          <cell r="A2366" t="e">
            <v>#REF!</v>
          </cell>
          <cell r="B2366" t="e">
            <v>#REF!</v>
          </cell>
          <cell r="C2366" t="e">
            <v>#REF!</v>
          </cell>
          <cell r="D2366" t="e">
            <v>#REF!</v>
          </cell>
        </row>
        <row r="2367">
          <cell r="A2367" t="e">
            <v>#REF!</v>
          </cell>
          <cell r="B2367" t="e">
            <v>#REF!</v>
          </cell>
          <cell r="C2367" t="e">
            <v>#REF!</v>
          </cell>
          <cell r="D2367" t="e">
            <v>#REF!</v>
          </cell>
        </row>
        <row r="2368">
          <cell r="A2368" t="e">
            <v>#REF!</v>
          </cell>
          <cell r="B2368" t="e">
            <v>#REF!</v>
          </cell>
          <cell r="C2368" t="e">
            <v>#REF!</v>
          </cell>
          <cell r="D2368" t="e">
            <v>#REF!</v>
          </cell>
        </row>
        <row r="2369">
          <cell r="A2369" t="e">
            <v>#REF!</v>
          </cell>
          <cell r="B2369" t="e">
            <v>#REF!</v>
          </cell>
          <cell r="C2369" t="e">
            <v>#REF!</v>
          </cell>
          <cell r="D2369" t="e">
            <v>#REF!</v>
          </cell>
        </row>
        <row r="2370">
          <cell r="A2370" t="e">
            <v>#REF!</v>
          </cell>
          <cell r="B2370" t="e">
            <v>#REF!</v>
          </cell>
          <cell r="C2370" t="e">
            <v>#REF!</v>
          </cell>
          <cell r="D2370" t="e">
            <v>#REF!</v>
          </cell>
        </row>
        <row r="2371">
          <cell r="A2371" t="e">
            <v>#REF!</v>
          </cell>
          <cell r="B2371" t="e">
            <v>#REF!</v>
          </cell>
          <cell r="C2371" t="e">
            <v>#REF!</v>
          </cell>
          <cell r="D2371" t="e">
            <v>#REF!</v>
          </cell>
        </row>
        <row r="2373">
          <cell r="A2373" t="e">
            <v>#REF!</v>
          </cell>
          <cell r="B2373" t="e">
            <v>#REF!</v>
          </cell>
        </row>
        <row r="2374">
          <cell r="A2374" t="e">
            <v>#REF!</v>
          </cell>
          <cell r="B2374" t="e">
            <v>#REF!</v>
          </cell>
          <cell r="C2374" t="e">
            <v>#REF!</v>
          </cell>
          <cell r="D2374" t="e">
            <v>#REF!</v>
          </cell>
        </row>
        <row r="2375">
          <cell r="A2375" t="e">
            <v>#REF!</v>
          </cell>
          <cell r="B2375" t="e">
            <v>#REF!</v>
          </cell>
          <cell r="C2375" t="e">
            <v>#REF!</v>
          </cell>
          <cell r="D2375" t="e">
            <v>#REF!</v>
          </cell>
        </row>
        <row r="2376">
          <cell r="A2376" t="e">
            <v>#REF!</v>
          </cell>
          <cell r="B2376" t="e">
            <v>#REF!</v>
          </cell>
          <cell r="C2376" t="e">
            <v>#REF!</v>
          </cell>
          <cell r="D2376" t="e">
            <v>#REF!</v>
          </cell>
        </row>
        <row r="2377">
          <cell r="A2377" t="e">
            <v>#REF!</v>
          </cell>
          <cell r="B2377" t="e">
            <v>#REF!</v>
          </cell>
          <cell r="C2377" t="e">
            <v>#REF!</v>
          </cell>
          <cell r="D2377" t="e">
            <v>#REF!</v>
          </cell>
        </row>
        <row r="2378">
          <cell r="A2378" t="e">
            <v>#REF!</v>
          </cell>
          <cell r="B2378" t="e">
            <v>#REF!</v>
          </cell>
          <cell r="C2378" t="e">
            <v>#REF!</v>
          </cell>
          <cell r="D2378" t="e">
            <v>#REF!</v>
          </cell>
        </row>
        <row r="2379">
          <cell r="A2379" t="e">
            <v>#REF!</v>
          </cell>
          <cell r="B2379" t="e">
            <v>#REF!</v>
          </cell>
          <cell r="C2379" t="e">
            <v>#REF!</v>
          </cell>
          <cell r="D2379" t="e">
            <v>#REF!</v>
          </cell>
        </row>
        <row r="2380">
          <cell r="A2380" t="e">
            <v>#REF!</v>
          </cell>
          <cell r="B2380" t="e">
            <v>#REF!</v>
          </cell>
          <cell r="C2380" t="e">
            <v>#REF!</v>
          </cell>
          <cell r="D2380" t="e">
            <v>#REF!</v>
          </cell>
        </row>
        <row r="2381">
          <cell r="A2381" t="e">
            <v>#REF!</v>
          </cell>
          <cell r="B2381" t="e">
            <v>#REF!</v>
          </cell>
          <cell r="C2381" t="e">
            <v>#REF!</v>
          </cell>
          <cell r="D2381" t="e">
            <v>#REF!</v>
          </cell>
        </row>
        <row r="2383">
          <cell r="A2383" t="e">
            <v>#REF!</v>
          </cell>
          <cell r="B2383" t="e">
            <v>#REF!</v>
          </cell>
        </row>
        <row r="2384">
          <cell r="A2384" t="e">
            <v>#REF!</v>
          </cell>
          <cell r="B2384" t="e">
            <v>#REF!</v>
          </cell>
          <cell r="C2384" t="e">
            <v>#REF!</v>
          </cell>
          <cell r="D2384" t="e">
            <v>#REF!</v>
          </cell>
        </row>
        <row r="2385">
          <cell r="A2385" t="e">
            <v>#REF!</v>
          </cell>
          <cell r="B2385" t="e">
            <v>#REF!</v>
          </cell>
          <cell r="C2385" t="e">
            <v>#REF!</v>
          </cell>
          <cell r="D2385" t="e">
            <v>#REF!</v>
          </cell>
        </row>
        <row r="2386">
          <cell r="A2386" t="e">
            <v>#REF!</v>
          </cell>
          <cell r="B2386" t="e">
            <v>#REF!</v>
          </cell>
          <cell r="C2386" t="e">
            <v>#REF!</v>
          </cell>
          <cell r="D2386" t="e">
            <v>#REF!</v>
          </cell>
        </row>
        <row r="2387">
          <cell r="A2387" t="e">
            <v>#REF!</v>
          </cell>
          <cell r="B2387" t="e">
            <v>#REF!</v>
          </cell>
          <cell r="C2387" t="e">
            <v>#REF!</v>
          </cell>
          <cell r="D2387" t="e">
            <v>#REF!</v>
          </cell>
        </row>
        <row r="2388">
          <cell r="A2388" t="e">
            <v>#REF!</v>
          </cell>
          <cell r="B2388" t="e">
            <v>#REF!</v>
          </cell>
          <cell r="C2388" t="e">
            <v>#REF!</v>
          </cell>
          <cell r="D2388" t="e">
            <v>#REF!</v>
          </cell>
        </row>
        <row r="2389">
          <cell r="A2389" t="e">
            <v>#REF!</v>
          </cell>
          <cell r="B2389" t="e">
            <v>#REF!</v>
          </cell>
          <cell r="C2389" t="e">
            <v>#REF!</v>
          </cell>
          <cell r="D2389" t="e">
            <v>#REF!</v>
          </cell>
        </row>
        <row r="2390">
          <cell r="A2390" t="e">
            <v>#REF!</v>
          </cell>
          <cell r="B2390" t="e">
            <v>#REF!</v>
          </cell>
          <cell r="C2390" t="e">
            <v>#REF!</v>
          </cell>
          <cell r="D2390" t="e">
            <v>#REF!</v>
          </cell>
        </row>
        <row r="2391">
          <cell r="A2391" t="e">
            <v>#REF!</v>
          </cell>
          <cell r="B2391" t="e">
            <v>#REF!</v>
          </cell>
          <cell r="C2391" t="e">
            <v>#REF!</v>
          </cell>
          <cell r="D2391" t="e">
            <v>#REF!</v>
          </cell>
        </row>
        <row r="2393">
          <cell r="A2393" t="e">
            <v>#REF!</v>
          </cell>
          <cell r="B2393" t="e">
            <v>#REF!</v>
          </cell>
        </row>
        <row r="2394">
          <cell r="A2394" t="e">
            <v>#REF!</v>
          </cell>
          <cell r="B2394" t="e">
            <v>#REF!</v>
          </cell>
          <cell r="C2394" t="e">
            <v>#REF!</v>
          </cell>
          <cell r="D2394" t="e">
            <v>#REF!</v>
          </cell>
        </row>
        <row r="2395">
          <cell r="A2395" t="e">
            <v>#REF!</v>
          </cell>
          <cell r="B2395" t="e">
            <v>#REF!</v>
          </cell>
          <cell r="C2395" t="e">
            <v>#REF!</v>
          </cell>
          <cell r="D2395" t="e">
            <v>#REF!</v>
          </cell>
        </row>
        <row r="2396">
          <cell r="A2396" t="e">
            <v>#REF!</v>
          </cell>
          <cell r="B2396" t="e">
            <v>#REF!</v>
          </cell>
          <cell r="C2396" t="e">
            <v>#REF!</v>
          </cell>
          <cell r="D2396" t="e">
            <v>#REF!</v>
          </cell>
        </row>
        <row r="2397">
          <cell r="A2397" t="e">
            <v>#REF!</v>
          </cell>
          <cell r="B2397" t="e">
            <v>#REF!</v>
          </cell>
          <cell r="C2397" t="e">
            <v>#REF!</v>
          </cell>
          <cell r="D2397" t="e">
            <v>#REF!</v>
          </cell>
        </row>
        <row r="2398">
          <cell r="A2398" t="e">
            <v>#REF!</v>
          </cell>
          <cell r="B2398" t="e">
            <v>#REF!</v>
          </cell>
          <cell r="C2398" t="e">
            <v>#REF!</v>
          </cell>
          <cell r="D2398" t="e">
            <v>#REF!</v>
          </cell>
        </row>
        <row r="2399">
          <cell r="A2399" t="e">
            <v>#REF!</v>
          </cell>
          <cell r="B2399" t="e">
            <v>#REF!</v>
          </cell>
          <cell r="C2399" t="e">
            <v>#REF!</v>
          </cell>
          <cell r="D2399" t="e">
            <v>#REF!</v>
          </cell>
        </row>
        <row r="2400">
          <cell r="A2400" t="e">
            <v>#REF!</v>
          </cell>
          <cell r="B2400" t="e">
            <v>#REF!</v>
          </cell>
          <cell r="C2400" t="e">
            <v>#REF!</v>
          </cell>
          <cell r="D2400" t="e">
            <v>#REF!</v>
          </cell>
        </row>
        <row r="2401">
          <cell r="A2401" t="e">
            <v>#REF!</v>
          </cell>
          <cell r="B2401" t="e">
            <v>#REF!</v>
          </cell>
          <cell r="C2401" t="e">
            <v>#REF!</v>
          </cell>
          <cell r="D2401" t="e">
            <v>#REF!</v>
          </cell>
        </row>
        <row r="2402">
          <cell r="A2402" t="e">
            <v>#REF!</v>
          </cell>
          <cell r="B2402" t="e">
            <v>#REF!</v>
          </cell>
          <cell r="C2402" t="e">
            <v>#REF!</v>
          </cell>
          <cell r="D2402" t="e">
            <v>#REF!</v>
          </cell>
        </row>
        <row r="2403">
          <cell r="A2403" t="e">
            <v>#REF!</v>
          </cell>
          <cell r="B2403" t="e">
            <v>#REF!</v>
          </cell>
          <cell r="C2403" t="e">
            <v>#REF!</v>
          </cell>
          <cell r="D2403" t="e">
            <v>#REF!</v>
          </cell>
        </row>
        <row r="2404">
          <cell r="A2404" t="e">
            <v>#REF!</v>
          </cell>
          <cell r="B2404" t="e">
            <v>#REF!</v>
          </cell>
          <cell r="C2404" t="e">
            <v>#REF!</v>
          </cell>
          <cell r="D2404" t="e">
            <v>#REF!</v>
          </cell>
        </row>
        <row r="2405">
          <cell r="A2405" t="e">
            <v>#REF!</v>
          </cell>
          <cell r="B2405" t="e">
            <v>#REF!</v>
          </cell>
          <cell r="C2405" t="e">
            <v>#REF!</v>
          </cell>
          <cell r="D2405" t="e">
            <v>#REF!</v>
          </cell>
        </row>
        <row r="2406">
          <cell r="A2406" t="e">
            <v>#REF!</v>
          </cell>
          <cell r="B2406" t="e">
            <v>#REF!</v>
          </cell>
          <cell r="C2406" t="e">
            <v>#REF!</v>
          </cell>
          <cell r="D2406" t="e">
            <v>#REF!</v>
          </cell>
        </row>
        <row r="2407">
          <cell r="A2407" t="e">
            <v>#REF!</v>
          </cell>
          <cell r="B2407" t="e">
            <v>#REF!</v>
          </cell>
          <cell r="C2407" t="e">
            <v>#REF!</v>
          </cell>
          <cell r="D2407" t="e">
            <v>#REF!</v>
          </cell>
        </row>
        <row r="2408">
          <cell r="A2408" t="e">
            <v>#REF!</v>
          </cell>
          <cell r="B2408" t="e">
            <v>#REF!</v>
          </cell>
          <cell r="C2408" t="e">
            <v>#REF!</v>
          </cell>
          <cell r="D2408" t="e">
            <v>#REF!</v>
          </cell>
        </row>
        <row r="2409">
          <cell r="A2409" t="e">
            <v>#REF!</v>
          </cell>
          <cell r="B2409" t="e">
            <v>#REF!</v>
          </cell>
          <cell r="C2409" t="e">
            <v>#REF!</v>
          </cell>
          <cell r="D2409" t="e">
            <v>#REF!</v>
          </cell>
        </row>
        <row r="2410">
          <cell r="A2410" t="e">
            <v>#REF!</v>
          </cell>
          <cell r="B2410" t="e">
            <v>#REF!</v>
          </cell>
          <cell r="C2410" t="e">
            <v>#REF!</v>
          </cell>
          <cell r="D2410" t="e">
            <v>#REF!</v>
          </cell>
        </row>
        <row r="2411">
          <cell r="A2411" t="e">
            <v>#REF!</v>
          </cell>
          <cell r="B2411" t="e">
            <v>#REF!</v>
          </cell>
          <cell r="C2411" t="e">
            <v>#REF!</v>
          </cell>
          <cell r="D2411" t="e">
            <v>#REF!</v>
          </cell>
        </row>
        <row r="2412">
          <cell r="A2412" t="e">
            <v>#REF!</v>
          </cell>
          <cell r="B2412" t="e">
            <v>#REF!</v>
          </cell>
          <cell r="C2412" t="e">
            <v>#REF!</v>
          </cell>
          <cell r="D2412" t="e">
            <v>#REF!</v>
          </cell>
        </row>
        <row r="2413">
          <cell r="A2413" t="e">
            <v>#REF!</v>
          </cell>
          <cell r="B2413" t="e">
            <v>#REF!</v>
          </cell>
          <cell r="C2413" t="e">
            <v>#REF!</v>
          </cell>
          <cell r="D2413" t="e">
            <v>#REF!</v>
          </cell>
        </row>
        <row r="2414">
          <cell r="A2414" t="e">
            <v>#REF!</v>
          </cell>
          <cell r="B2414" t="e">
            <v>#REF!</v>
          </cell>
          <cell r="C2414" t="e">
            <v>#REF!</v>
          </cell>
          <cell r="D2414" t="e">
            <v>#REF!</v>
          </cell>
        </row>
        <row r="2415">
          <cell r="A2415" t="e">
            <v>#REF!</v>
          </cell>
          <cell r="B2415" t="e">
            <v>#REF!</v>
          </cell>
          <cell r="C2415" t="e">
            <v>#REF!</v>
          </cell>
          <cell r="D2415" t="e">
            <v>#REF!</v>
          </cell>
        </row>
        <row r="2416">
          <cell r="A2416" t="e">
            <v>#REF!</v>
          </cell>
          <cell r="B2416" t="e">
            <v>#REF!</v>
          </cell>
          <cell r="C2416" t="e">
            <v>#REF!</v>
          </cell>
          <cell r="D2416" t="e">
            <v>#REF!</v>
          </cell>
        </row>
        <row r="2417">
          <cell r="A2417" t="e">
            <v>#REF!</v>
          </cell>
          <cell r="B2417" t="e">
            <v>#REF!</v>
          </cell>
          <cell r="C2417" t="e">
            <v>#REF!</v>
          </cell>
          <cell r="D2417" t="e">
            <v>#REF!</v>
          </cell>
        </row>
        <row r="2418">
          <cell r="A2418" t="e">
            <v>#REF!</v>
          </cell>
          <cell r="B2418" t="e">
            <v>#REF!</v>
          </cell>
          <cell r="C2418" t="e">
            <v>#REF!</v>
          </cell>
          <cell r="D2418" t="e">
            <v>#REF!</v>
          </cell>
        </row>
        <row r="2419">
          <cell r="A2419" t="e">
            <v>#REF!</v>
          </cell>
          <cell r="B2419" t="e">
            <v>#REF!</v>
          </cell>
          <cell r="C2419" t="e">
            <v>#REF!</v>
          </cell>
          <cell r="D2419" t="e">
            <v>#REF!</v>
          </cell>
        </row>
        <row r="2421">
          <cell r="A2421" t="e">
            <v>#REF!</v>
          </cell>
          <cell r="B2421" t="e">
            <v>#REF!</v>
          </cell>
        </row>
        <row r="2422">
          <cell r="A2422" t="e">
            <v>#REF!</v>
          </cell>
          <cell r="B2422" t="e">
            <v>#REF!</v>
          </cell>
          <cell r="C2422" t="e">
            <v>#REF!</v>
          </cell>
          <cell r="D2422" t="e">
            <v>#REF!</v>
          </cell>
        </row>
        <row r="2423">
          <cell r="A2423" t="e">
            <v>#REF!</v>
          </cell>
          <cell r="B2423" t="e">
            <v>#REF!</v>
          </cell>
          <cell r="C2423" t="e">
            <v>#REF!</v>
          </cell>
          <cell r="D2423" t="e">
            <v>#REF!</v>
          </cell>
        </row>
        <row r="2424">
          <cell r="A2424" t="e">
            <v>#REF!</v>
          </cell>
          <cell r="B2424" t="e">
            <v>#REF!</v>
          </cell>
          <cell r="C2424" t="e">
            <v>#REF!</v>
          </cell>
          <cell r="D2424" t="e">
            <v>#REF!</v>
          </cell>
        </row>
        <row r="2425">
          <cell r="A2425" t="e">
            <v>#REF!</v>
          </cell>
          <cell r="B2425" t="e">
            <v>#REF!</v>
          </cell>
          <cell r="C2425" t="e">
            <v>#REF!</v>
          </cell>
          <cell r="D2425" t="e">
            <v>#REF!</v>
          </cell>
        </row>
        <row r="2426">
          <cell r="A2426" t="e">
            <v>#REF!</v>
          </cell>
          <cell r="B2426" t="e">
            <v>#REF!</v>
          </cell>
          <cell r="C2426" t="e">
            <v>#REF!</v>
          </cell>
          <cell r="D2426" t="e">
            <v>#REF!</v>
          </cell>
        </row>
        <row r="2427">
          <cell r="A2427" t="e">
            <v>#REF!</v>
          </cell>
          <cell r="B2427" t="e">
            <v>#REF!</v>
          </cell>
          <cell r="C2427" t="e">
            <v>#REF!</v>
          </cell>
          <cell r="D2427" t="e">
            <v>#REF!</v>
          </cell>
        </row>
        <row r="2428">
          <cell r="A2428" t="e">
            <v>#REF!</v>
          </cell>
          <cell r="B2428" t="e">
            <v>#REF!</v>
          </cell>
          <cell r="C2428" t="e">
            <v>#REF!</v>
          </cell>
          <cell r="D2428" t="e">
            <v>#REF!</v>
          </cell>
        </row>
        <row r="2429">
          <cell r="A2429" t="e">
            <v>#REF!</v>
          </cell>
          <cell r="B2429" t="e">
            <v>#REF!</v>
          </cell>
          <cell r="C2429" t="e">
            <v>#REF!</v>
          </cell>
          <cell r="D2429" t="e">
            <v>#REF!</v>
          </cell>
        </row>
        <row r="2430">
          <cell r="A2430" t="e">
            <v>#REF!</v>
          </cell>
          <cell r="B2430" t="e">
            <v>#REF!</v>
          </cell>
          <cell r="C2430" t="e">
            <v>#REF!</v>
          </cell>
          <cell r="D2430" t="e">
            <v>#REF!</v>
          </cell>
        </row>
        <row r="2431">
          <cell r="A2431" t="e">
            <v>#REF!</v>
          </cell>
          <cell r="B2431" t="e">
            <v>#REF!</v>
          </cell>
          <cell r="C2431" t="e">
            <v>#REF!</v>
          </cell>
          <cell r="D2431" t="e">
            <v>#REF!</v>
          </cell>
        </row>
        <row r="2432">
          <cell r="A2432" t="e">
            <v>#REF!</v>
          </cell>
          <cell r="B2432" t="e">
            <v>#REF!</v>
          </cell>
          <cell r="C2432" t="e">
            <v>#REF!</v>
          </cell>
          <cell r="D2432" t="e">
            <v>#REF!</v>
          </cell>
        </row>
        <row r="2433">
          <cell r="A2433" t="e">
            <v>#REF!</v>
          </cell>
          <cell r="B2433" t="e">
            <v>#REF!</v>
          </cell>
          <cell r="C2433" t="e">
            <v>#REF!</v>
          </cell>
          <cell r="D2433" t="e">
            <v>#REF!</v>
          </cell>
        </row>
        <row r="2434">
          <cell r="A2434" t="e">
            <v>#REF!</v>
          </cell>
          <cell r="B2434" t="e">
            <v>#REF!</v>
          </cell>
          <cell r="C2434" t="e">
            <v>#REF!</v>
          </cell>
          <cell r="D2434" t="e">
            <v>#REF!</v>
          </cell>
        </row>
        <row r="2435">
          <cell r="A2435" t="e">
            <v>#REF!</v>
          </cell>
          <cell r="B2435" t="e">
            <v>#REF!</v>
          </cell>
          <cell r="C2435" t="e">
            <v>#REF!</v>
          </cell>
          <cell r="D2435" t="e">
            <v>#REF!</v>
          </cell>
        </row>
        <row r="2437">
          <cell r="A2437" t="e">
            <v>#REF!</v>
          </cell>
          <cell r="B2437" t="e">
            <v>#REF!</v>
          </cell>
        </row>
        <row r="2438">
          <cell r="A2438" t="e">
            <v>#REF!</v>
          </cell>
          <cell r="B2438" t="e">
            <v>#REF!</v>
          </cell>
          <cell r="C2438" t="e">
            <v>#REF!</v>
          </cell>
          <cell r="D2438" t="e">
            <v>#REF!</v>
          </cell>
        </row>
        <row r="2439">
          <cell r="A2439" t="e">
            <v>#REF!</v>
          </cell>
          <cell r="B2439" t="e">
            <v>#REF!</v>
          </cell>
          <cell r="C2439" t="e">
            <v>#REF!</v>
          </cell>
          <cell r="D2439" t="e">
            <v>#REF!</v>
          </cell>
        </row>
        <row r="2440">
          <cell r="A2440" t="e">
            <v>#REF!</v>
          </cell>
          <cell r="B2440" t="e">
            <v>#REF!</v>
          </cell>
          <cell r="C2440" t="e">
            <v>#REF!</v>
          </cell>
          <cell r="D2440" t="e">
            <v>#REF!</v>
          </cell>
        </row>
        <row r="2441">
          <cell r="A2441" t="e">
            <v>#REF!</v>
          </cell>
          <cell r="B2441" t="e">
            <v>#REF!</v>
          </cell>
          <cell r="C2441" t="e">
            <v>#REF!</v>
          </cell>
          <cell r="D2441" t="e">
            <v>#REF!</v>
          </cell>
        </row>
        <row r="2442">
          <cell r="A2442" t="e">
            <v>#REF!</v>
          </cell>
          <cell r="B2442" t="e">
            <v>#REF!</v>
          </cell>
          <cell r="C2442" t="e">
            <v>#REF!</v>
          </cell>
          <cell r="D2442" t="e">
            <v>#REF!</v>
          </cell>
        </row>
        <row r="2443">
          <cell r="A2443" t="e">
            <v>#REF!</v>
          </cell>
          <cell r="B2443" t="e">
            <v>#REF!</v>
          </cell>
          <cell r="C2443" t="e">
            <v>#REF!</v>
          </cell>
          <cell r="D2443" t="e">
            <v>#REF!</v>
          </cell>
        </row>
        <row r="2444">
          <cell r="A2444" t="e">
            <v>#REF!</v>
          </cell>
          <cell r="B2444" t="e">
            <v>#REF!</v>
          </cell>
          <cell r="C2444" t="e">
            <v>#REF!</v>
          </cell>
          <cell r="D2444" t="e">
            <v>#REF!</v>
          </cell>
        </row>
        <row r="2445">
          <cell r="A2445" t="e">
            <v>#REF!</v>
          </cell>
          <cell r="B2445" t="e">
            <v>#REF!</v>
          </cell>
          <cell r="C2445" t="e">
            <v>#REF!</v>
          </cell>
          <cell r="D2445" t="e">
            <v>#REF!</v>
          </cell>
        </row>
        <row r="2446">
          <cell r="A2446" t="e">
            <v>#REF!</v>
          </cell>
          <cell r="B2446" t="e">
            <v>#REF!</v>
          </cell>
          <cell r="C2446" t="e">
            <v>#REF!</v>
          </cell>
          <cell r="D2446" t="e">
            <v>#REF!</v>
          </cell>
        </row>
        <row r="2447">
          <cell r="A2447" t="e">
            <v>#REF!</v>
          </cell>
          <cell r="B2447" t="e">
            <v>#REF!</v>
          </cell>
          <cell r="C2447" t="e">
            <v>#REF!</v>
          </cell>
          <cell r="D2447" t="e">
            <v>#REF!</v>
          </cell>
        </row>
        <row r="2448">
          <cell r="A2448" t="e">
            <v>#REF!</v>
          </cell>
          <cell r="B2448" t="e">
            <v>#REF!</v>
          </cell>
          <cell r="C2448" t="e">
            <v>#REF!</v>
          </cell>
          <cell r="D2448" t="e">
            <v>#REF!</v>
          </cell>
        </row>
        <row r="2449">
          <cell r="A2449" t="e">
            <v>#REF!</v>
          </cell>
          <cell r="B2449" t="e">
            <v>#REF!</v>
          </cell>
          <cell r="C2449" t="e">
            <v>#REF!</v>
          </cell>
          <cell r="D2449" t="e">
            <v>#REF!</v>
          </cell>
        </row>
        <row r="2450">
          <cell r="A2450" t="e">
            <v>#REF!</v>
          </cell>
          <cell r="B2450" t="e">
            <v>#REF!</v>
          </cell>
          <cell r="C2450" t="e">
            <v>#REF!</v>
          </cell>
          <cell r="D2450" t="e">
            <v>#REF!</v>
          </cell>
        </row>
        <row r="2451">
          <cell r="A2451" t="e">
            <v>#REF!</v>
          </cell>
          <cell r="B2451" t="e">
            <v>#REF!</v>
          </cell>
          <cell r="C2451" t="e">
            <v>#REF!</v>
          </cell>
          <cell r="D2451" t="e">
            <v>#REF!</v>
          </cell>
        </row>
        <row r="2453">
          <cell r="A2453" t="e">
            <v>#REF!</v>
          </cell>
          <cell r="B2453" t="e">
            <v>#REF!</v>
          </cell>
        </row>
        <row r="2454">
          <cell r="A2454" t="e">
            <v>#REF!</v>
          </cell>
          <cell r="B2454" t="e">
            <v>#REF!</v>
          </cell>
          <cell r="C2454" t="e">
            <v>#REF!</v>
          </cell>
          <cell r="D2454" t="e">
            <v>#REF!</v>
          </cell>
        </row>
        <row r="2455">
          <cell r="A2455" t="e">
            <v>#REF!</v>
          </cell>
          <cell r="B2455" t="e">
            <v>#REF!</v>
          </cell>
          <cell r="C2455" t="e">
            <v>#REF!</v>
          </cell>
          <cell r="D2455" t="e">
            <v>#REF!</v>
          </cell>
        </row>
        <row r="2456">
          <cell r="A2456" t="e">
            <v>#REF!</v>
          </cell>
          <cell r="B2456" t="e">
            <v>#REF!</v>
          </cell>
          <cell r="C2456" t="e">
            <v>#REF!</v>
          </cell>
          <cell r="D2456" t="e">
            <v>#REF!</v>
          </cell>
        </row>
        <row r="2457">
          <cell r="A2457" t="e">
            <v>#REF!</v>
          </cell>
          <cell r="B2457" t="e">
            <v>#REF!</v>
          </cell>
          <cell r="C2457" t="e">
            <v>#REF!</v>
          </cell>
          <cell r="D2457" t="e">
            <v>#REF!</v>
          </cell>
        </row>
        <row r="2459">
          <cell r="A2459" t="e">
            <v>#REF!</v>
          </cell>
          <cell r="B2459" t="e">
            <v>#REF!</v>
          </cell>
        </row>
        <row r="2460">
          <cell r="A2460" t="e">
            <v>#REF!</v>
          </cell>
          <cell r="B2460" t="e">
            <v>#REF!</v>
          </cell>
          <cell r="C2460" t="e">
            <v>#REF!</v>
          </cell>
          <cell r="D2460" t="e">
            <v>#REF!</v>
          </cell>
        </row>
        <row r="2461">
          <cell r="A2461" t="e">
            <v>#REF!</v>
          </cell>
          <cell r="B2461" t="e">
            <v>#REF!</v>
          </cell>
          <cell r="C2461" t="e">
            <v>#REF!</v>
          </cell>
          <cell r="D2461" t="e">
            <v>#REF!</v>
          </cell>
        </row>
        <row r="2462">
          <cell r="A2462" t="e">
            <v>#REF!</v>
          </cell>
          <cell r="B2462" t="e">
            <v>#REF!</v>
          </cell>
          <cell r="C2462" t="e">
            <v>#REF!</v>
          </cell>
          <cell r="D2462" t="e">
            <v>#REF!</v>
          </cell>
        </row>
        <row r="2463">
          <cell r="A2463" t="e">
            <v>#REF!</v>
          </cell>
          <cell r="B2463" t="e">
            <v>#REF!</v>
          </cell>
          <cell r="C2463" t="e">
            <v>#REF!</v>
          </cell>
          <cell r="D2463" t="e">
            <v>#REF!</v>
          </cell>
        </row>
        <row r="2465">
          <cell r="A2465" t="e">
            <v>#REF!</v>
          </cell>
          <cell r="B2465" t="e">
            <v>#REF!</v>
          </cell>
        </row>
        <row r="2466">
          <cell r="A2466" t="e">
            <v>#REF!</v>
          </cell>
          <cell r="B2466" t="e">
            <v>#REF!</v>
          </cell>
          <cell r="C2466" t="e">
            <v>#REF!</v>
          </cell>
          <cell r="D2466" t="e">
            <v>#REF!</v>
          </cell>
        </row>
        <row r="2467">
          <cell r="A2467" t="e">
            <v>#REF!</v>
          </cell>
          <cell r="B2467" t="e">
            <v>#REF!</v>
          </cell>
          <cell r="C2467" t="e">
            <v>#REF!</v>
          </cell>
          <cell r="D2467" t="e">
            <v>#REF!</v>
          </cell>
        </row>
        <row r="2468">
          <cell r="A2468" t="e">
            <v>#REF!</v>
          </cell>
          <cell r="B2468" t="e">
            <v>#REF!</v>
          </cell>
          <cell r="C2468" t="e">
            <v>#REF!</v>
          </cell>
          <cell r="D2468" t="e">
            <v>#REF!</v>
          </cell>
        </row>
        <row r="2469">
          <cell r="A2469" t="e">
            <v>#REF!</v>
          </cell>
          <cell r="B2469" t="e">
            <v>#REF!</v>
          </cell>
          <cell r="C2469" t="e">
            <v>#REF!</v>
          </cell>
          <cell r="D2469" t="e">
            <v>#REF!</v>
          </cell>
        </row>
        <row r="2470">
          <cell r="A2470" t="e">
            <v>#REF!</v>
          </cell>
          <cell r="B2470" t="e">
            <v>#REF!</v>
          </cell>
          <cell r="C2470" t="e">
            <v>#REF!</v>
          </cell>
          <cell r="D2470" t="e">
            <v>#REF!</v>
          </cell>
        </row>
        <row r="2471">
          <cell r="A2471" t="e">
            <v>#REF!</v>
          </cell>
          <cell r="B2471" t="e">
            <v>#REF!</v>
          </cell>
          <cell r="C2471" t="e">
            <v>#REF!</v>
          </cell>
          <cell r="D2471" t="e">
            <v>#REF!</v>
          </cell>
        </row>
        <row r="2472">
          <cell r="A2472" t="e">
            <v>#REF!</v>
          </cell>
          <cell r="B2472" t="e">
            <v>#REF!</v>
          </cell>
          <cell r="C2472" t="e">
            <v>#REF!</v>
          </cell>
          <cell r="D2472" t="e">
            <v>#REF!</v>
          </cell>
        </row>
        <row r="2473">
          <cell r="A2473" t="e">
            <v>#REF!</v>
          </cell>
          <cell r="B2473" t="e">
            <v>#REF!</v>
          </cell>
          <cell r="C2473" t="e">
            <v>#REF!</v>
          </cell>
          <cell r="D2473" t="e">
            <v>#REF!</v>
          </cell>
        </row>
        <row r="2474">
          <cell r="A2474" t="e">
            <v>#REF!</v>
          </cell>
          <cell r="B2474" t="e">
            <v>#REF!</v>
          </cell>
          <cell r="C2474" t="e">
            <v>#REF!</v>
          </cell>
          <cell r="D2474" t="e">
            <v>#REF!</v>
          </cell>
        </row>
        <row r="2475">
          <cell r="A2475" t="e">
            <v>#REF!</v>
          </cell>
          <cell r="B2475" t="e">
            <v>#REF!</v>
          </cell>
          <cell r="C2475" t="e">
            <v>#REF!</v>
          </cell>
          <cell r="D2475" t="e">
            <v>#REF!</v>
          </cell>
        </row>
        <row r="2476">
          <cell r="A2476" t="e">
            <v>#REF!</v>
          </cell>
          <cell r="B2476" t="e">
            <v>#REF!</v>
          </cell>
          <cell r="C2476" t="e">
            <v>#REF!</v>
          </cell>
          <cell r="D2476" t="e">
            <v>#REF!</v>
          </cell>
        </row>
        <row r="2477">
          <cell r="A2477" t="e">
            <v>#REF!</v>
          </cell>
          <cell r="B2477" t="e">
            <v>#REF!</v>
          </cell>
          <cell r="C2477" t="e">
            <v>#REF!</v>
          </cell>
          <cell r="D2477" t="e">
            <v>#REF!</v>
          </cell>
        </row>
        <row r="2478">
          <cell r="A2478" t="e">
            <v>#REF!</v>
          </cell>
          <cell r="B2478" t="e">
            <v>#REF!</v>
          </cell>
          <cell r="C2478" t="e">
            <v>#REF!</v>
          </cell>
          <cell r="D2478" t="e">
            <v>#REF!</v>
          </cell>
        </row>
        <row r="2480">
          <cell r="A2480" t="e">
            <v>#REF!</v>
          </cell>
          <cell r="B2480" t="e">
            <v>#REF!</v>
          </cell>
        </row>
        <row r="2481">
          <cell r="A2481" t="e">
            <v>#REF!</v>
          </cell>
          <cell r="B2481" t="e">
            <v>#REF!</v>
          </cell>
          <cell r="C2481" t="e">
            <v>#REF!</v>
          </cell>
          <cell r="D2481" t="e">
            <v>#REF!</v>
          </cell>
        </row>
        <row r="2482">
          <cell r="A2482" t="e">
            <v>#REF!</v>
          </cell>
          <cell r="B2482" t="e">
            <v>#REF!</v>
          </cell>
          <cell r="C2482" t="e">
            <v>#REF!</v>
          </cell>
          <cell r="D2482" t="e">
            <v>#REF!</v>
          </cell>
        </row>
        <row r="2483">
          <cell r="A2483" t="e">
            <v>#REF!</v>
          </cell>
          <cell r="B2483" t="e">
            <v>#REF!</v>
          </cell>
          <cell r="C2483" t="e">
            <v>#REF!</v>
          </cell>
          <cell r="D2483" t="e">
            <v>#REF!</v>
          </cell>
        </row>
        <row r="2484">
          <cell r="A2484" t="e">
            <v>#REF!</v>
          </cell>
          <cell r="B2484" t="e">
            <v>#REF!</v>
          </cell>
          <cell r="C2484" t="e">
            <v>#REF!</v>
          </cell>
          <cell r="D2484" t="e">
            <v>#REF!</v>
          </cell>
        </row>
        <row r="2485">
          <cell r="A2485" t="e">
            <v>#REF!</v>
          </cell>
          <cell r="B2485" t="e">
            <v>#REF!</v>
          </cell>
          <cell r="C2485" t="e">
            <v>#REF!</v>
          </cell>
          <cell r="D2485" t="e">
            <v>#REF!</v>
          </cell>
        </row>
        <row r="2486">
          <cell r="A2486" t="e">
            <v>#REF!</v>
          </cell>
          <cell r="B2486" t="e">
            <v>#REF!</v>
          </cell>
          <cell r="C2486" t="e">
            <v>#REF!</v>
          </cell>
          <cell r="D2486" t="e">
            <v>#REF!</v>
          </cell>
        </row>
        <row r="2487">
          <cell r="A2487" t="e">
            <v>#REF!</v>
          </cell>
          <cell r="B2487" t="e">
            <v>#REF!</v>
          </cell>
          <cell r="C2487" t="e">
            <v>#REF!</v>
          </cell>
          <cell r="D2487" t="e">
            <v>#REF!</v>
          </cell>
        </row>
        <row r="2488">
          <cell r="A2488" t="e">
            <v>#REF!</v>
          </cell>
          <cell r="B2488" t="e">
            <v>#REF!</v>
          </cell>
          <cell r="C2488" t="e">
            <v>#REF!</v>
          </cell>
          <cell r="D2488" t="e">
            <v>#REF!</v>
          </cell>
        </row>
        <row r="2489">
          <cell r="A2489" t="e">
            <v>#REF!</v>
          </cell>
          <cell r="B2489" t="e">
            <v>#REF!</v>
          </cell>
          <cell r="C2489" t="e">
            <v>#REF!</v>
          </cell>
          <cell r="D2489" t="e">
            <v>#REF!</v>
          </cell>
        </row>
        <row r="2490">
          <cell r="A2490" t="e">
            <v>#REF!</v>
          </cell>
          <cell r="B2490" t="e">
            <v>#REF!</v>
          </cell>
          <cell r="C2490" t="e">
            <v>#REF!</v>
          </cell>
          <cell r="D2490" t="e">
            <v>#REF!</v>
          </cell>
        </row>
        <row r="2491">
          <cell r="A2491" t="e">
            <v>#REF!</v>
          </cell>
          <cell r="B2491" t="e">
            <v>#REF!</v>
          </cell>
          <cell r="C2491" t="e">
            <v>#REF!</v>
          </cell>
          <cell r="D2491" t="e">
            <v>#REF!</v>
          </cell>
        </row>
        <row r="2492">
          <cell r="A2492" t="e">
            <v>#REF!</v>
          </cell>
          <cell r="B2492" t="e">
            <v>#REF!</v>
          </cell>
          <cell r="C2492" t="e">
            <v>#REF!</v>
          </cell>
          <cell r="D2492" t="e">
            <v>#REF!</v>
          </cell>
        </row>
        <row r="2493">
          <cell r="A2493" t="e">
            <v>#REF!</v>
          </cell>
          <cell r="B2493" t="e">
            <v>#REF!</v>
          </cell>
          <cell r="C2493" t="e">
            <v>#REF!</v>
          </cell>
          <cell r="D2493" t="e">
            <v>#REF!</v>
          </cell>
        </row>
        <row r="2495">
          <cell r="A2495" t="e">
            <v>#REF!</v>
          </cell>
          <cell r="B2495" t="e">
            <v>#REF!</v>
          </cell>
        </row>
        <row r="2496">
          <cell r="A2496" t="e">
            <v>#REF!</v>
          </cell>
          <cell r="B2496" t="e">
            <v>#REF!</v>
          </cell>
          <cell r="C2496" t="e">
            <v>#REF!</v>
          </cell>
          <cell r="D2496" t="e">
            <v>#REF!</v>
          </cell>
        </row>
        <row r="2497">
          <cell r="A2497" t="e">
            <v>#REF!</v>
          </cell>
          <cell r="B2497" t="e">
            <v>#REF!</v>
          </cell>
          <cell r="C2497" t="e">
            <v>#REF!</v>
          </cell>
          <cell r="D2497" t="e">
            <v>#REF!</v>
          </cell>
        </row>
        <row r="2498">
          <cell r="A2498" t="e">
            <v>#REF!</v>
          </cell>
          <cell r="B2498" t="e">
            <v>#REF!</v>
          </cell>
          <cell r="C2498" t="e">
            <v>#REF!</v>
          </cell>
          <cell r="D2498" t="e">
            <v>#REF!</v>
          </cell>
        </row>
        <row r="2499">
          <cell r="A2499" t="e">
            <v>#REF!</v>
          </cell>
          <cell r="B2499" t="e">
            <v>#REF!</v>
          </cell>
          <cell r="C2499" t="e">
            <v>#REF!</v>
          </cell>
          <cell r="D2499" t="e">
            <v>#REF!</v>
          </cell>
        </row>
        <row r="2500">
          <cell r="A2500" t="e">
            <v>#REF!</v>
          </cell>
          <cell r="B2500" t="e">
            <v>#REF!</v>
          </cell>
          <cell r="C2500" t="e">
            <v>#REF!</v>
          </cell>
          <cell r="D2500" t="e">
            <v>#REF!</v>
          </cell>
        </row>
        <row r="2501">
          <cell r="A2501" t="e">
            <v>#REF!</v>
          </cell>
          <cell r="B2501" t="e">
            <v>#REF!</v>
          </cell>
          <cell r="C2501" t="e">
            <v>#REF!</v>
          </cell>
          <cell r="D2501" t="e">
            <v>#REF!</v>
          </cell>
        </row>
        <row r="2502">
          <cell r="A2502" t="e">
            <v>#REF!</v>
          </cell>
          <cell r="B2502" t="e">
            <v>#REF!</v>
          </cell>
          <cell r="C2502" t="e">
            <v>#REF!</v>
          </cell>
          <cell r="D2502" t="e">
            <v>#REF!</v>
          </cell>
        </row>
        <row r="2503">
          <cell r="A2503" t="e">
            <v>#REF!</v>
          </cell>
          <cell r="B2503" t="e">
            <v>#REF!</v>
          </cell>
          <cell r="C2503" t="e">
            <v>#REF!</v>
          </cell>
          <cell r="D2503" t="e">
            <v>#REF!</v>
          </cell>
        </row>
        <row r="2504">
          <cell r="A2504" t="e">
            <v>#REF!</v>
          </cell>
          <cell r="B2504" t="e">
            <v>#REF!</v>
          </cell>
          <cell r="C2504" t="e">
            <v>#REF!</v>
          </cell>
          <cell r="D2504" t="e">
            <v>#REF!</v>
          </cell>
        </row>
        <row r="2505">
          <cell r="A2505" t="e">
            <v>#REF!</v>
          </cell>
          <cell r="B2505" t="e">
            <v>#REF!</v>
          </cell>
          <cell r="C2505" t="e">
            <v>#REF!</v>
          </cell>
          <cell r="D2505" t="e">
            <v>#REF!</v>
          </cell>
        </row>
        <row r="2506">
          <cell r="A2506" t="e">
            <v>#REF!</v>
          </cell>
          <cell r="B2506" t="e">
            <v>#REF!</v>
          </cell>
          <cell r="C2506" t="e">
            <v>#REF!</v>
          </cell>
          <cell r="D2506" t="e">
            <v>#REF!</v>
          </cell>
        </row>
        <row r="2508">
          <cell r="A2508" t="e">
            <v>#REF!</v>
          </cell>
          <cell r="B2508" t="e">
            <v>#REF!</v>
          </cell>
        </row>
        <row r="2509">
          <cell r="A2509" t="e">
            <v>#REF!</v>
          </cell>
          <cell r="B2509" t="e">
            <v>#REF!</v>
          </cell>
          <cell r="C2509" t="e">
            <v>#REF!</v>
          </cell>
          <cell r="D2509" t="e">
            <v>#REF!</v>
          </cell>
        </row>
        <row r="2510">
          <cell r="A2510" t="e">
            <v>#REF!</v>
          </cell>
          <cell r="B2510" t="e">
            <v>#REF!</v>
          </cell>
          <cell r="C2510" t="e">
            <v>#REF!</v>
          </cell>
          <cell r="D2510" t="e">
            <v>#REF!</v>
          </cell>
        </row>
        <row r="2511">
          <cell r="A2511" t="e">
            <v>#REF!</v>
          </cell>
          <cell r="B2511" t="e">
            <v>#REF!</v>
          </cell>
          <cell r="C2511" t="e">
            <v>#REF!</v>
          </cell>
          <cell r="D2511" t="e">
            <v>#REF!</v>
          </cell>
        </row>
        <row r="2512">
          <cell r="A2512" t="e">
            <v>#REF!</v>
          </cell>
          <cell r="B2512" t="e">
            <v>#REF!</v>
          </cell>
          <cell r="C2512" t="e">
            <v>#REF!</v>
          </cell>
          <cell r="D2512" t="e">
            <v>#REF!</v>
          </cell>
        </row>
        <row r="2513">
          <cell r="A2513" t="e">
            <v>#REF!</v>
          </cell>
          <cell r="B2513" t="e">
            <v>#REF!</v>
          </cell>
          <cell r="C2513" t="e">
            <v>#REF!</v>
          </cell>
          <cell r="D2513" t="e">
            <v>#REF!</v>
          </cell>
        </row>
        <row r="2514">
          <cell r="A2514" t="e">
            <v>#REF!</v>
          </cell>
          <cell r="B2514" t="e">
            <v>#REF!</v>
          </cell>
          <cell r="C2514" t="e">
            <v>#REF!</v>
          </cell>
          <cell r="D2514" t="e">
            <v>#REF!</v>
          </cell>
        </row>
        <row r="2515">
          <cell r="A2515" t="e">
            <v>#REF!</v>
          </cell>
          <cell r="B2515" t="e">
            <v>#REF!</v>
          </cell>
          <cell r="C2515" t="e">
            <v>#REF!</v>
          </cell>
          <cell r="D2515" t="e">
            <v>#REF!</v>
          </cell>
        </row>
        <row r="2516">
          <cell r="A2516" t="e">
            <v>#REF!</v>
          </cell>
          <cell r="B2516" t="e">
            <v>#REF!</v>
          </cell>
          <cell r="C2516" t="e">
            <v>#REF!</v>
          </cell>
          <cell r="D2516" t="e">
            <v>#REF!</v>
          </cell>
        </row>
        <row r="2517">
          <cell r="A2517" t="e">
            <v>#REF!</v>
          </cell>
          <cell r="B2517" t="e">
            <v>#REF!</v>
          </cell>
          <cell r="C2517" t="e">
            <v>#REF!</v>
          </cell>
          <cell r="D2517" t="e">
            <v>#REF!</v>
          </cell>
        </row>
        <row r="2518">
          <cell r="A2518" t="e">
            <v>#REF!</v>
          </cell>
          <cell r="B2518" t="e">
            <v>#REF!</v>
          </cell>
          <cell r="C2518" t="e">
            <v>#REF!</v>
          </cell>
          <cell r="D2518" t="e">
            <v>#REF!</v>
          </cell>
        </row>
        <row r="2519">
          <cell r="A2519" t="e">
            <v>#REF!</v>
          </cell>
          <cell r="B2519" t="e">
            <v>#REF!</v>
          </cell>
          <cell r="C2519" t="e">
            <v>#REF!</v>
          </cell>
          <cell r="D2519" t="e">
            <v>#REF!</v>
          </cell>
        </row>
        <row r="2521">
          <cell r="A2521" t="e">
            <v>#REF!</v>
          </cell>
          <cell r="B2521" t="e">
            <v>#REF!</v>
          </cell>
        </row>
        <row r="2522">
          <cell r="A2522" t="e">
            <v>#REF!</v>
          </cell>
          <cell r="B2522" t="e">
            <v>#REF!</v>
          </cell>
          <cell r="C2522" t="e">
            <v>#REF!</v>
          </cell>
          <cell r="D2522" t="e">
            <v>#REF!</v>
          </cell>
        </row>
        <row r="2523">
          <cell r="A2523" t="e">
            <v>#REF!</v>
          </cell>
          <cell r="B2523" t="e">
            <v>#REF!</v>
          </cell>
          <cell r="C2523" t="e">
            <v>#REF!</v>
          </cell>
          <cell r="D2523" t="e">
            <v>#REF!</v>
          </cell>
        </row>
        <row r="2524">
          <cell r="A2524" t="e">
            <v>#REF!</v>
          </cell>
          <cell r="B2524" t="e">
            <v>#REF!</v>
          </cell>
          <cell r="C2524" t="e">
            <v>#REF!</v>
          </cell>
          <cell r="D2524" t="e">
            <v>#REF!</v>
          </cell>
        </row>
        <row r="2525">
          <cell r="A2525" t="e">
            <v>#REF!</v>
          </cell>
          <cell r="B2525" t="e">
            <v>#REF!</v>
          </cell>
          <cell r="C2525" t="e">
            <v>#REF!</v>
          </cell>
          <cell r="D2525" t="e">
            <v>#REF!</v>
          </cell>
        </row>
        <row r="2526">
          <cell r="A2526" t="e">
            <v>#REF!</v>
          </cell>
          <cell r="B2526" t="e">
            <v>#REF!</v>
          </cell>
          <cell r="C2526" t="e">
            <v>#REF!</v>
          </cell>
          <cell r="D2526" t="e">
            <v>#REF!</v>
          </cell>
        </row>
        <row r="2527">
          <cell r="A2527" t="e">
            <v>#REF!</v>
          </cell>
          <cell r="B2527" t="e">
            <v>#REF!</v>
          </cell>
          <cell r="C2527" t="e">
            <v>#REF!</v>
          </cell>
          <cell r="D2527" t="e">
            <v>#REF!</v>
          </cell>
        </row>
        <row r="2528">
          <cell r="A2528" t="e">
            <v>#REF!</v>
          </cell>
          <cell r="B2528" t="e">
            <v>#REF!</v>
          </cell>
          <cell r="C2528" t="e">
            <v>#REF!</v>
          </cell>
          <cell r="D2528" t="e">
            <v>#REF!</v>
          </cell>
        </row>
        <row r="2529">
          <cell r="A2529" t="e">
            <v>#REF!</v>
          </cell>
          <cell r="B2529" t="e">
            <v>#REF!</v>
          </cell>
          <cell r="C2529" t="e">
            <v>#REF!</v>
          </cell>
          <cell r="D2529" t="e">
            <v>#REF!</v>
          </cell>
        </row>
        <row r="2530">
          <cell r="A2530" t="e">
            <v>#REF!</v>
          </cell>
          <cell r="B2530" t="e">
            <v>#REF!</v>
          </cell>
          <cell r="C2530" t="e">
            <v>#REF!</v>
          </cell>
          <cell r="D2530" t="e">
            <v>#REF!</v>
          </cell>
        </row>
        <row r="2531">
          <cell r="A2531" t="e">
            <v>#REF!</v>
          </cell>
          <cell r="B2531" t="e">
            <v>#REF!</v>
          </cell>
          <cell r="C2531" t="e">
            <v>#REF!</v>
          </cell>
          <cell r="D2531" t="e">
            <v>#REF!</v>
          </cell>
        </row>
        <row r="2533">
          <cell r="A2533" t="e">
            <v>#REF!</v>
          </cell>
          <cell r="B2533" t="e">
            <v>#REF!</v>
          </cell>
        </row>
        <row r="2534">
          <cell r="A2534" t="e">
            <v>#REF!</v>
          </cell>
          <cell r="B2534" t="e">
            <v>#REF!</v>
          </cell>
        </row>
        <row r="2535">
          <cell r="A2535" t="e">
            <v>#REF!</v>
          </cell>
          <cell r="B2535" t="e">
            <v>#REF!</v>
          </cell>
          <cell r="C2535" t="e">
            <v>#REF!</v>
          </cell>
          <cell r="D2535" t="e">
            <v>#REF!</v>
          </cell>
        </row>
        <row r="2536">
          <cell r="A2536" t="e">
            <v>#REF!</v>
          </cell>
          <cell r="B2536" t="e">
            <v>#REF!</v>
          </cell>
          <cell r="C2536" t="e">
            <v>#REF!</v>
          </cell>
          <cell r="D2536" t="e">
            <v>#REF!</v>
          </cell>
        </row>
        <row r="2537">
          <cell r="A2537" t="e">
            <v>#REF!</v>
          </cell>
          <cell r="B2537" t="e">
            <v>#REF!</v>
          </cell>
          <cell r="C2537" t="e">
            <v>#REF!</v>
          </cell>
          <cell r="D2537" t="e">
            <v>#REF!</v>
          </cell>
        </row>
        <row r="2538">
          <cell r="A2538" t="e">
            <v>#REF!</v>
          </cell>
          <cell r="B2538" t="e">
            <v>#REF!</v>
          </cell>
          <cell r="C2538" t="e">
            <v>#REF!</v>
          </cell>
          <cell r="D2538" t="e">
            <v>#REF!</v>
          </cell>
        </row>
        <row r="2540">
          <cell r="A2540" t="e">
            <v>#REF!</v>
          </cell>
          <cell r="B2540" t="e">
            <v>#REF!</v>
          </cell>
        </row>
        <row r="2541">
          <cell r="A2541" t="e">
            <v>#REF!</v>
          </cell>
          <cell r="B2541" t="e">
            <v>#REF!</v>
          </cell>
          <cell r="C2541" t="e">
            <v>#REF!</v>
          </cell>
          <cell r="D2541" t="e">
            <v>#REF!</v>
          </cell>
        </row>
        <row r="2542">
          <cell r="A2542" t="e">
            <v>#REF!</v>
          </cell>
          <cell r="B2542" t="e">
            <v>#REF!</v>
          </cell>
          <cell r="C2542" t="e">
            <v>#REF!</v>
          </cell>
          <cell r="D2542" t="e">
            <v>#REF!</v>
          </cell>
        </row>
        <row r="2543">
          <cell r="A2543" t="e">
            <v>#REF!</v>
          </cell>
          <cell r="B2543" t="e">
            <v>#REF!</v>
          </cell>
          <cell r="C2543" t="e">
            <v>#REF!</v>
          </cell>
          <cell r="D2543" t="e">
            <v>#REF!</v>
          </cell>
        </row>
        <row r="2545">
          <cell r="A2545" t="e">
            <v>#REF!</v>
          </cell>
          <cell r="B2545" t="e">
            <v>#REF!</v>
          </cell>
        </row>
        <row r="2546">
          <cell r="A2546" t="e">
            <v>#REF!</v>
          </cell>
          <cell r="B2546" t="e">
            <v>#REF!</v>
          </cell>
          <cell r="C2546" t="e">
            <v>#REF!</v>
          </cell>
          <cell r="D2546" t="e">
            <v>#REF!</v>
          </cell>
        </row>
        <row r="2548">
          <cell r="A2548" t="e">
            <v>#REF!</v>
          </cell>
          <cell r="B2548" t="e">
            <v>#REF!</v>
          </cell>
        </row>
        <row r="2549">
          <cell r="A2549" t="e">
            <v>#REF!</v>
          </cell>
          <cell r="B2549" t="e">
            <v>#REF!</v>
          </cell>
        </row>
        <row r="2550">
          <cell r="A2550" t="e">
            <v>#REF!</v>
          </cell>
          <cell r="B2550" t="e">
            <v>#REF!</v>
          </cell>
          <cell r="C2550" t="e">
            <v>#REF!</v>
          </cell>
          <cell r="D2550" t="e">
            <v>#REF!</v>
          </cell>
        </row>
        <row r="2551">
          <cell r="A2551" t="e">
            <v>#REF!</v>
          </cell>
          <cell r="B2551" t="e">
            <v>#REF!</v>
          </cell>
          <cell r="C2551" t="e">
            <v>#REF!</v>
          </cell>
          <cell r="D2551" t="e">
            <v>#REF!</v>
          </cell>
        </row>
        <row r="2552">
          <cell r="A2552" t="e">
            <v>#REF!</v>
          </cell>
          <cell r="B2552" t="e">
            <v>#REF!</v>
          </cell>
          <cell r="C2552" t="e">
            <v>#REF!</v>
          </cell>
          <cell r="D2552" t="e">
            <v>#REF!</v>
          </cell>
        </row>
        <row r="2553">
          <cell r="A2553" t="e">
            <v>#REF!</v>
          </cell>
          <cell r="B2553" t="e">
            <v>#REF!</v>
          </cell>
          <cell r="C2553" t="e">
            <v>#REF!</v>
          </cell>
          <cell r="D2553" t="e">
            <v>#REF!</v>
          </cell>
        </row>
        <row r="2554">
          <cell r="A2554" t="e">
            <v>#REF!</v>
          </cell>
          <cell r="B2554" t="e">
            <v>#REF!</v>
          </cell>
          <cell r="C2554" t="e">
            <v>#REF!</v>
          </cell>
          <cell r="D2554" t="e">
            <v>#REF!</v>
          </cell>
        </row>
        <row r="2555">
          <cell r="A2555" t="e">
            <v>#REF!</v>
          </cell>
          <cell r="B2555" t="e">
            <v>#REF!</v>
          </cell>
          <cell r="C2555" t="e">
            <v>#REF!</v>
          </cell>
          <cell r="D2555" t="e">
            <v>#REF!</v>
          </cell>
        </row>
        <row r="2556">
          <cell r="A2556" t="e">
            <v>#REF!</v>
          </cell>
          <cell r="B2556" t="e">
            <v>#REF!</v>
          </cell>
          <cell r="C2556" t="e">
            <v>#REF!</v>
          </cell>
          <cell r="D2556" t="e">
            <v>#REF!</v>
          </cell>
        </row>
        <row r="2557">
          <cell r="A2557" t="e">
            <v>#REF!</v>
          </cell>
          <cell r="B2557" t="e">
            <v>#REF!</v>
          </cell>
          <cell r="C2557" t="e">
            <v>#REF!</v>
          </cell>
          <cell r="D2557" t="e">
            <v>#REF!</v>
          </cell>
        </row>
        <row r="2558">
          <cell r="A2558" t="e">
            <v>#REF!</v>
          </cell>
          <cell r="B2558" t="e">
            <v>#REF!</v>
          </cell>
          <cell r="C2558" t="e">
            <v>#REF!</v>
          </cell>
          <cell r="D2558" t="e">
            <v>#REF!</v>
          </cell>
        </row>
        <row r="2559">
          <cell r="A2559" t="e">
            <v>#REF!</v>
          </cell>
          <cell r="B2559" t="e">
            <v>#REF!</v>
          </cell>
          <cell r="C2559" t="e">
            <v>#REF!</v>
          </cell>
          <cell r="D2559" t="e">
            <v>#REF!</v>
          </cell>
        </row>
        <row r="2560">
          <cell r="A2560" t="e">
            <v>#REF!</v>
          </cell>
          <cell r="B2560" t="e">
            <v>#REF!</v>
          </cell>
          <cell r="C2560" t="e">
            <v>#REF!</v>
          </cell>
          <cell r="D2560" t="e">
            <v>#REF!</v>
          </cell>
        </row>
        <row r="2561">
          <cell r="A2561" t="e">
            <v>#REF!</v>
          </cell>
          <cell r="B2561" t="e">
            <v>#REF!</v>
          </cell>
          <cell r="C2561" t="e">
            <v>#REF!</v>
          </cell>
          <cell r="D2561" t="e">
            <v>#REF!</v>
          </cell>
        </row>
        <row r="2562">
          <cell r="A2562" t="e">
            <v>#REF!</v>
          </cell>
          <cell r="B2562" t="e">
            <v>#REF!</v>
          </cell>
          <cell r="C2562" t="e">
            <v>#REF!</v>
          </cell>
          <cell r="D2562" t="e">
            <v>#REF!</v>
          </cell>
        </row>
        <row r="2563">
          <cell r="A2563" t="e">
            <v>#REF!</v>
          </cell>
          <cell r="B2563" t="e">
            <v>#REF!</v>
          </cell>
          <cell r="C2563" t="e">
            <v>#REF!</v>
          </cell>
          <cell r="D2563" t="e">
            <v>#REF!</v>
          </cell>
        </row>
        <row r="2564">
          <cell r="A2564" t="e">
            <v>#REF!</v>
          </cell>
          <cell r="B2564" t="e">
            <v>#REF!</v>
          </cell>
          <cell r="C2564" t="e">
            <v>#REF!</v>
          </cell>
          <cell r="D2564" t="e">
            <v>#REF!</v>
          </cell>
        </row>
        <row r="2565">
          <cell r="A2565" t="e">
            <v>#REF!</v>
          </cell>
          <cell r="B2565" t="e">
            <v>#REF!</v>
          </cell>
          <cell r="C2565" t="e">
            <v>#REF!</v>
          </cell>
          <cell r="D2565" t="e">
            <v>#REF!</v>
          </cell>
        </row>
        <row r="2566">
          <cell r="A2566" t="e">
            <v>#REF!</v>
          </cell>
          <cell r="B2566" t="e">
            <v>#REF!</v>
          </cell>
          <cell r="C2566" t="e">
            <v>#REF!</v>
          </cell>
          <cell r="D2566" t="e">
            <v>#REF!</v>
          </cell>
        </row>
        <row r="2567">
          <cell r="A2567" t="e">
            <v>#REF!</v>
          </cell>
          <cell r="B2567" t="e">
            <v>#REF!</v>
          </cell>
          <cell r="C2567" t="e">
            <v>#REF!</v>
          </cell>
          <cell r="D2567" t="e">
            <v>#REF!</v>
          </cell>
        </row>
        <row r="2568">
          <cell r="A2568" t="e">
            <v>#REF!</v>
          </cell>
          <cell r="B2568" t="e">
            <v>#REF!</v>
          </cell>
          <cell r="C2568" t="e">
            <v>#REF!</v>
          </cell>
          <cell r="D2568" t="e">
            <v>#REF!</v>
          </cell>
        </row>
        <row r="2569">
          <cell r="A2569" t="e">
            <v>#REF!</v>
          </cell>
          <cell r="B2569" t="e">
            <v>#REF!</v>
          </cell>
          <cell r="C2569" t="e">
            <v>#REF!</v>
          </cell>
          <cell r="D2569" t="e">
            <v>#REF!</v>
          </cell>
        </row>
        <row r="2570">
          <cell r="A2570" t="e">
            <v>#REF!</v>
          </cell>
          <cell r="B2570" t="e">
            <v>#REF!</v>
          </cell>
          <cell r="C2570" t="e">
            <v>#REF!</v>
          </cell>
          <cell r="D2570" t="e">
            <v>#REF!</v>
          </cell>
        </row>
        <row r="2571">
          <cell r="A2571" t="e">
            <v>#REF!</v>
          </cell>
          <cell r="B2571" t="e">
            <v>#REF!</v>
          </cell>
          <cell r="C2571" t="e">
            <v>#REF!</v>
          </cell>
          <cell r="D2571" t="e">
            <v>#REF!</v>
          </cell>
        </row>
        <row r="2572">
          <cell r="A2572" t="e">
            <v>#REF!</v>
          </cell>
          <cell r="B2572" t="e">
            <v>#REF!</v>
          </cell>
          <cell r="C2572" t="e">
            <v>#REF!</v>
          </cell>
          <cell r="D2572" t="e">
            <v>#REF!</v>
          </cell>
        </row>
        <row r="2573">
          <cell r="A2573" t="e">
            <v>#REF!</v>
          </cell>
          <cell r="B2573" t="e">
            <v>#REF!</v>
          </cell>
          <cell r="C2573" t="e">
            <v>#REF!</v>
          </cell>
          <cell r="D2573" t="e">
            <v>#REF!</v>
          </cell>
        </row>
        <row r="2574">
          <cell r="A2574" t="e">
            <v>#REF!</v>
          </cell>
          <cell r="B2574" t="e">
            <v>#REF!</v>
          </cell>
          <cell r="C2574" t="e">
            <v>#REF!</v>
          </cell>
          <cell r="D2574" t="e">
            <v>#REF!</v>
          </cell>
        </row>
        <row r="2575">
          <cell r="A2575" t="e">
            <v>#REF!</v>
          </cell>
          <cell r="B2575" t="e">
            <v>#REF!</v>
          </cell>
          <cell r="C2575" t="e">
            <v>#REF!</v>
          </cell>
          <cell r="D2575" t="e">
            <v>#REF!</v>
          </cell>
        </row>
        <row r="2576">
          <cell r="A2576" t="e">
            <v>#REF!</v>
          </cell>
          <cell r="B2576" t="e">
            <v>#REF!</v>
          </cell>
          <cell r="C2576" t="e">
            <v>#REF!</v>
          </cell>
          <cell r="D2576" t="e">
            <v>#REF!</v>
          </cell>
        </row>
        <row r="2577">
          <cell r="A2577" t="e">
            <v>#REF!</v>
          </cell>
          <cell r="B2577" t="e">
            <v>#REF!</v>
          </cell>
          <cell r="C2577" t="e">
            <v>#REF!</v>
          </cell>
          <cell r="D2577" t="e">
            <v>#REF!</v>
          </cell>
        </row>
        <row r="2578">
          <cell r="A2578" t="e">
            <v>#REF!</v>
          </cell>
          <cell r="B2578" t="e">
            <v>#REF!</v>
          </cell>
          <cell r="C2578" t="e">
            <v>#REF!</v>
          </cell>
          <cell r="D2578" t="e">
            <v>#REF!</v>
          </cell>
        </row>
        <row r="2579">
          <cell r="A2579" t="e">
            <v>#REF!</v>
          </cell>
          <cell r="B2579" t="e">
            <v>#REF!</v>
          </cell>
          <cell r="C2579" t="e">
            <v>#REF!</v>
          </cell>
          <cell r="D2579" t="e">
            <v>#REF!</v>
          </cell>
        </row>
        <row r="2580">
          <cell r="A2580" t="e">
            <v>#REF!</v>
          </cell>
          <cell r="B2580" t="e">
            <v>#REF!</v>
          </cell>
          <cell r="C2580" t="e">
            <v>#REF!</v>
          </cell>
          <cell r="D2580" t="e">
            <v>#REF!</v>
          </cell>
        </row>
        <row r="2581">
          <cell r="A2581" t="e">
            <v>#REF!</v>
          </cell>
          <cell r="B2581" t="e">
            <v>#REF!</v>
          </cell>
          <cell r="C2581" t="e">
            <v>#REF!</v>
          </cell>
          <cell r="D2581" t="e">
            <v>#REF!</v>
          </cell>
        </row>
        <row r="2582">
          <cell r="A2582" t="e">
            <v>#REF!</v>
          </cell>
          <cell r="B2582" t="e">
            <v>#REF!</v>
          </cell>
          <cell r="C2582" t="e">
            <v>#REF!</v>
          </cell>
          <cell r="D2582" t="e">
            <v>#REF!</v>
          </cell>
        </row>
        <row r="2583">
          <cell r="A2583" t="e">
            <v>#REF!</v>
          </cell>
          <cell r="B2583" t="e">
            <v>#REF!</v>
          </cell>
          <cell r="C2583" t="e">
            <v>#REF!</v>
          </cell>
          <cell r="D2583" t="e">
            <v>#REF!</v>
          </cell>
        </row>
        <row r="2584">
          <cell r="A2584" t="e">
            <v>#REF!</v>
          </cell>
          <cell r="B2584" t="e">
            <v>#REF!</v>
          </cell>
          <cell r="C2584" t="e">
            <v>#REF!</v>
          </cell>
          <cell r="D2584" t="e">
            <v>#REF!</v>
          </cell>
        </row>
        <row r="2585">
          <cell r="A2585" t="e">
            <v>#REF!</v>
          </cell>
          <cell r="B2585" t="e">
            <v>#REF!</v>
          </cell>
          <cell r="C2585" t="e">
            <v>#REF!</v>
          </cell>
          <cell r="D2585" t="e">
            <v>#REF!</v>
          </cell>
        </row>
        <row r="2587">
          <cell r="A2587" t="e">
            <v>#REF!</v>
          </cell>
          <cell r="B2587" t="e">
            <v>#REF!</v>
          </cell>
        </row>
        <row r="2588">
          <cell r="A2588" t="e">
            <v>#REF!</v>
          </cell>
          <cell r="B2588" t="e">
            <v>#REF!</v>
          </cell>
          <cell r="C2588" t="e">
            <v>#REF!</v>
          </cell>
          <cell r="D2588" t="e">
            <v>#REF!</v>
          </cell>
        </row>
        <row r="2589">
          <cell r="A2589" t="e">
            <v>#REF!</v>
          </cell>
          <cell r="B2589" t="e">
            <v>#REF!</v>
          </cell>
          <cell r="C2589" t="e">
            <v>#REF!</v>
          </cell>
          <cell r="D2589" t="e">
            <v>#REF!</v>
          </cell>
        </row>
        <row r="2591">
          <cell r="A2591" t="e">
            <v>#REF!</v>
          </cell>
          <cell r="B2591" t="e">
            <v>#REF!</v>
          </cell>
        </row>
        <row r="2592">
          <cell r="A2592" t="e">
            <v>#REF!</v>
          </cell>
          <cell r="B2592" t="e">
            <v>#REF!</v>
          </cell>
          <cell r="C2592" t="e">
            <v>#REF!</v>
          </cell>
          <cell r="D2592" t="e">
            <v>#REF!</v>
          </cell>
        </row>
        <row r="2594">
          <cell r="A2594" t="e">
            <v>#REF!</v>
          </cell>
          <cell r="B2594" t="e">
            <v>#REF!</v>
          </cell>
        </row>
        <row r="2595">
          <cell r="A2595" t="e">
            <v>#REF!</v>
          </cell>
          <cell r="B2595" t="e">
            <v>#REF!</v>
          </cell>
        </row>
        <row r="2596">
          <cell r="A2596" t="e">
            <v>#REF!</v>
          </cell>
          <cell r="B2596" t="e">
            <v>#REF!</v>
          </cell>
          <cell r="C2596" t="e">
            <v>#REF!</v>
          </cell>
          <cell r="D2596" t="e">
            <v>#REF!</v>
          </cell>
        </row>
        <row r="2597">
          <cell r="A2597" t="e">
            <v>#REF!</v>
          </cell>
          <cell r="B2597" t="e">
            <v>#REF!</v>
          </cell>
          <cell r="C2597" t="e">
            <v>#REF!</v>
          </cell>
          <cell r="D2597" t="e">
            <v>#REF!</v>
          </cell>
        </row>
        <row r="2598">
          <cell r="A2598" t="e">
            <v>#REF!</v>
          </cell>
          <cell r="B2598" t="e">
            <v>#REF!</v>
          </cell>
          <cell r="C2598" t="e">
            <v>#REF!</v>
          </cell>
          <cell r="D2598" t="e">
            <v>#REF!</v>
          </cell>
        </row>
        <row r="2599">
          <cell r="A2599" t="e">
            <v>#REF!</v>
          </cell>
          <cell r="B2599" t="e">
            <v>#REF!</v>
          </cell>
          <cell r="C2599" t="e">
            <v>#REF!</v>
          </cell>
          <cell r="D2599" t="e">
            <v>#REF!</v>
          </cell>
        </row>
        <row r="2600">
          <cell r="A2600" t="e">
            <v>#REF!</v>
          </cell>
          <cell r="B2600" t="e">
            <v>#REF!</v>
          </cell>
          <cell r="C2600" t="e">
            <v>#REF!</v>
          </cell>
          <cell r="D2600" t="e">
            <v>#REF!</v>
          </cell>
        </row>
        <row r="2601">
          <cell r="A2601" t="e">
            <v>#REF!</v>
          </cell>
          <cell r="B2601" t="e">
            <v>#REF!</v>
          </cell>
          <cell r="C2601" t="e">
            <v>#REF!</v>
          </cell>
          <cell r="D2601" t="e">
            <v>#REF!</v>
          </cell>
        </row>
        <row r="2603">
          <cell r="A2603" t="e">
            <v>#REF!</v>
          </cell>
          <cell r="B2603" t="e">
            <v>#REF!</v>
          </cell>
        </row>
        <row r="2604">
          <cell r="A2604" t="e">
            <v>#REF!</v>
          </cell>
          <cell r="B2604" t="e">
            <v>#REF!</v>
          </cell>
          <cell r="C2604" t="e">
            <v>#REF!</v>
          </cell>
          <cell r="D2604" t="e">
            <v>#REF!</v>
          </cell>
        </row>
        <row r="2605">
          <cell r="A2605" t="e">
            <v>#REF!</v>
          </cell>
          <cell r="B2605" t="e">
            <v>#REF!</v>
          </cell>
          <cell r="C2605" t="e">
            <v>#REF!</v>
          </cell>
          <cell r="D2605" t="e">
            <v>#REF!</v>
          </cell>
        </row>
        <row r="2606">
          <cell r="A2606" t="e">
            <v>#REF!</v>
          </cell>
          <cell r="B2606" t="e">
            <v>#REF!</v>
          </cell>
          <cell r="C2606" t="e">
            <v>#REF!</v>
          </cell>
          <cell r="D2606" t="e">
            <v>#REF!</v>
          </cell>
        </row>
        <row r="2607">
          <cell r="A2607" t="e">
            <v>#REF!</v>
          </cell>
          <cell r="B2607" t="e">
            <v>#REF!</v>
          </cell>
          <cell r="C2607" t="e">
            <v>#REF!</v>
          </cell>
          <cell r="D2607" t="e">
            <v>#REF!</v>
          </cell>
        </row>
        <row r="2608">
          <cell r="A2608" t="e">
            <v>#REF!</v>
          </cell>
          <cell r="B2608" t="e">
            <v>#REF!</v>
          </cell>
          <cell r="C2608" t="e">
            <v>#REF!</v>
          </cell>
          <cell r="D2608" t="e">
            <v>#REF!</v>
          </cell>
        </row>
        <row r="2609">
          <cell r="A2609" t="e">
            <v>#REF!</v>
          </cell>
          <cell r="B2609" t="e">
            <v>#REF!</v>
          </cell>
          <cell r="C2609" t="e">
            <v>#REF!</v>
          </cell>
          <cell r="D2609" t="e">
            <v>#REF!</v>
          </cell>
        </row>
        <row r="2610">
          <cell r="A2610" t="e">
            <v>#REF!</v>
          </cell>
          <cell r="B2610" t="e">
            <v>#REF!</v>
          </cell>
          <cell r="C2610" t="e">
            <v>#REF!</v>
          </cell>
          <cell r="D2610" t="e">
            <v>#REF!</v>
          </cell>
        </row>
        <row r="2611">
          <cell r="A2611" t="e">
            <v>#REF!</v>
          </cell>
          <cell r="B2611" t="e">
            <v>#REF!</v>
          </cell>
          <cell r="C2611" t="e">
            <v>#REF!</v>
          </cell>
          <cell r="D2611" t="e">
            <v>#REF!</v>
          </cell>
        </row>
        <row r="2612">
          <cell r="A2612" t="e">
            <v>#REF!</v>
          </cell>
          <cell r="B2612" t="e">
            <v>#REF!</v>
          </cell>
          <cell r="C2612" t="e">
            <v>#REF!</v>
          </cell>
          <cell r="D2612" t="e">
            <v>#REF!</v>
          </cell>
        </row>
        <row r="2613">
          <cell r="A2613" t="e">
            <v>#REF!</v>
          </cell>
          <cell r="B2613" t="e">
            <v>#REF!</v>
          </cell>
          <cell r="C2613" t="e">
            <v>#REF!</v>
          </cell>
          <cell r="D2613" t="e">
            <v>#REF!</v>
          </cell>
        </row>
        <row r="2614">
          <cell r="A2614" t="e">
            <v>#REF!</v>
          </cell>
          <cell r="B2614" t="e">
            <v>#REF!</v>
          </cell>
          <cell r="C2614" t="e">
            <v>#REF!</v>
          </cell>
          <cell r="D2614" t="e">
            <v>#REF!</v>
          </cell>
        </row>
        <row r="2615">
          <cell r="A2615" t="e">
            <v>#REF!</v>
          </cell>
          <cell r="B2615" t="e">
            <v>#REF!</v>
          </cell>
          <cell r="C2615" t="e">
            <v>#REF!</v>
          </cell>
          <cell r="D2615" t="e">
            <v>#REF!</v>
          </cell>
        </row>
        <row r="2616">
          <cell r="A2616" t="e">
            <v>#REF!</v>
          </cell>
          <cell r="B2616" t="e">
            <v>#REF!</v>
          </cell>
          <cell r="C2616" t="e">
            <v>#REF!</v>
          </cell>
          <cell r="D2616" t="e">
            <v>#REF!</v>
          </cell>
        </row>
        <row r="2617">
          <cell r="A2617" t="e">
            <v>#REF!</v>
          </cell>
          <cell r="B2617" t="e">
            <v>#REF!</v>
          </cell>
          <cell r="C2617" t="e">
            <v>#REF!</v>
          </cell>
          <cell r="D2617" t="e">
            <v>#REF!</v>
          </cell>
        </row>
        <row r="2618">
          <cell r="A2618" t="e">
            <v>#REF!</v>
          </cell>
          <cell r="B2618" t="e">
            <v>#REF!</v>
          </cell>
          <cell r="C2618" t="e">
            <v>#REF!</v>
          </cell>
          <cell r="D2618" t="e">
            <v>#REF!</v>
          </cell>
        </row>
        <row r="2619">
          <cell r="A2619" t="e">
            <v>#REF!</v>
          </cell>
          <cell r="B2619" t="e">
            <v>#REF!</v>
          </cell>
          <cell r="C2619" t="e">
            <v>#REF!</v>
          </cell>
          <cell r="D2619" t="e">
            <v>#REF!</v>
          </cell>
        </row>
        <row r="2620">
          <cell r="A2620" t="e">
            <v>#REF!</v>
          </cell>
          <cell r="B2620" t="e">
            <v>#REF!</v>
          </cell>
          <cell r="C2620" t="e">
            <v>#REF!</v>
          </cell>
          <cell r="D2620" t="e">
            <v>#REF!</v>
          </cell>
        </row>
        <row r="2621">
          <cell r="A2621" t="e">
            <v>#REF!</v>
          </cell>
          <cell r="B2621" t="e">
            <v>#REF!</v>
          </cell>
          <cell r="C2621" t="e">
            <v>#REF!</v>
          </cell>
          <cell r="D2621" t="e">
            <v>#REF!</v>
          </cell>
        </row>
        <row r="2622">
          <cell r="A2622" t="e">
            <v>#REF!</v>
          </cell>
          <cell r="B2622" t="e">
            <v>#REF!</v>
          </cell>
          <cell r="C2622" t="e">
            <v>#REF!</v>
          </cell>
          <cell r="D2622" t="e">
            <v>#REF!</v>
          </cell>
        </row>
        <row r="2623">
          <cell r="A2623" t="e">
            <v>#REF!</v>
          </cell>
          <cell r="B2623" t="e">
            <v>#REF!</v>
          </cell>
          <cell r="C2623" t="e">
            <v>#REF!</v>
          </cell>
          <cell r="D2623" t="e">
            <v>#REF!</v>
          </cell>
        </row>
        <row r="2624">
          <cell r="A2624" t="e">
            <v>#REF!</v>
          </cell>
          <cell r="B2624" t="e">
            <v>#REF!</v>
          </cell>
          <cell r="C2624" t="e">
            <v>#REF!</v>
          </cell>
          <cell r="D2624" t="e">
            <v>#REF!</v>
          </cell>
        </row>
        <row r="2625">
          <cell r="A2625" t="e">
            <v>#REF!</v>
          </cell>
          <cell r="B2625" t="e">
            <v>#REF!</v>
          </cell>
          <cell r="C2625" t="e">
            <v>#REF!</v>
          </cell>
          <cell r="D2625" t="e">
            <v>#REF!</v>
          </cell>
        </row>
        <row r="2626">
          <cell r="A2626" t="e">
            <v>#REF!</v>
          </cell>
          <cell r="B2626" t="e">
            <v>#REF!</v>
          </cell>
          <cell r="C2626" t="e">
            <v>#REF!</v>
          </cell>
          <cell r="D2626" t="e">
            <v>#REF!</v>
          </cell>
        </row>
        <row r="2627">
          <cell r="A2627" t="e">
            <v>#REF!</v>
          </cell>
          <cell r="B2627" t="e">
            <v>#REF!</v>
          </cell>
          <cell r="C2627" t="e">
            <v>#REF!</v>
          </cell>
          <cell r="D2627" t="e">
            <v>#REF!</v>
          </cell>
        </row>
        <row r="2629">
          <cell r="A2629" t="e">
            <v>#REF!</v>
          </cell>
          <cell r="B2629" t="e">
            <v>#REF!</v>
          </cell>
        </row>
        <row r="2630">
          <cell r="A2630" t="e">
            <v>#REF!</v>
          </cell>
          <cell r="B2630" t="e">
            <v>#REF!</v>
          </cell>
          <cell r="C2630" t="e">
            <v>#REF!</v>
          </cell>
          <cell r="D2630" t="e">
            <v>#REF!</v>
          </cell>
        </row>
        <row r="2631">
          <cell r="A2631" t="e">
            <v>#REF!</v>
          </cell>
          <cell r="B2631" t="e">
            <v>#REF!</v>
          </cell>
          <cell r="C2631" t="e">
            <v>#REF!</v>
          </cell>
          <cell r="D2631" t="e">
            <v>#REF!</v>
          </cell>
        </row>
        <row r="2632">
          <cell r="A2632" t="e">
            <v>#REF!</v>
          </cell>
          <cell r="B2632" t="e">
            <v>#REF!</v>
          </cell>
          <cell r="C2632" t="e">
            <v>#REF!</v>
          </cell>
          <cell r="D2632" t="e">
            <v>#REF!</v>
          </cell>
        </row>
        <row r="2633">
          <cell r="A2633" t="e">
            <v>#REF!</v>
          </cell>
          <cell r="B2633" t="e">
            <v>#REF!</v>
          </cell>
          <cell r="C2633" t="e">
            <v>#REF!</v>
          </cell>
          <cell r="D2633" t="e">
            <v>#REF!</v>
          </cell>
        </row>
        <row r="2634">
          <cell r="A2634" t="e">
            <v>#REF!</v>
          </cell>
          <cell r="B2634" t="e">
            <v>#REF!</v>
          </cell>
          <cell r="C2634" t="e">
            <v>#REF!</v>
          </cell>
          <cell r="D2634" t="e">
            <v>#REF!</v>
          </cell>
        </row>
        <row r="2635">
          <cell r="A2635" t="e">
            <v>#REF!</v>
          </cell>
          <cell r="B2635" t="e">
            <v>#REF!</v>
          </cell>
          <cell r="C2635" t="e">
            <v>#REF!</v>
          </cell>
          <cell r="D2635" t="e">
            <v>#REF!</v>
          </cell>
        </row>
        <row r="2636">
          <cell r="A2636" t="e">
            <v>#REF!</v>
          </cell>
          <cell r="B2636" t="e">
            <v>#REF!</v>
          </cell>
          <cell r="C2636" t="e">
            <v>#REF!</v>
          </cell>
          <cell r="D2636" t="e">
            <v>#REF!</v>
          </cell>
        </row>
        <row r="2637">
          <cell r="A2637" t="e">
            <v>#REF!</v>
          </cell>
          <cell r="B2637" t="e">
            <v>#REF!</v>
          </cell>
          <cell r="C2637" t="e">
            <v>#REF!</v>
          </cell>
          <cell r="D2637" t="e">
            <v>#REF!</v>
          </cell>
        </row>
        <row r="2638">
          <cell r="A2638" t="e">
            <v>#REF!</v>
          </cell>
          <cell r="B2638" t="e">
            <v>#REF!</v>
          </cell>
          <cell r="C2638" t="e">
            <v>#REF!</v>
          </cell>
          <cell r="D2638" t="e">
            <v>#REF!</v>
          </cell>
        </row>
        <row r="2639">
          <cell r="A2639" t="e">
            <v>#REF!</v>
          </cell>
          <cell r="B2639" t="e">
            <v>#REF!</v>
          </cell>
          <cell r="C2639" t="e">
            <v>#REF!</v>
          </cell>
          <cell r="D2639" t="e">
            <v>#REF!</v>
          </cell>
        </row>
        <row r="2640">
          <cell r="A2640" t="e">
            <v>#REF!</v>
          </cell>
          <cell r="B2640" t="e">
            <v>#REF!</v>
          </cell>
          <cell r="C2640" t="e">
            <v>#REF!</v>
          </cell>
          <cell r="D2640" t="e">
            <v>#REF!</v>
          </cell>
        </row>
        <row r="2641">
          <cell r="A2641" t="e">
            <v>#REF!</v>
          </cell>
          <cell r="B2641" t="e">
            <v>#REF!</v>
          </cell>
          <cell r="C2641" t="e">
            <v>#REF!</v>
          </cell>
          <cell r="D2641" t="e">
            <v>#REF!</v>
          </cell>
        </row>
        <row r="2642">
          <cell r="A2642" t="e">
            <v>#REF!</v>
          </cell>
          <cell r="B2642" t="e">
            <v>#REF!</v>
          </cell>
          <cell r="C2642" t="e">
            <v>#REF!</v>
          </cell>
          <cell r="D2642" t="e">
            <v>#REF!</v>
          </cell>
        </row>
        <row r="2643">
          <cell r="A2643" t="e">
            <v>#REF!</v>
          </cell>
          <cell r="B2643" t="e">
            <v>#REF!</v>
          </cell>
          <cell r="C2643" t="e">
            <v>#REF!</v>
          </cell>
          <cell r="D2643" t="e">
            <v>#REF!</v>
          </cell>
        </row>
        <row r="2644">
          <cell r="A2644" t="e">
            <v>#REF!</v>
          </cell>
          <cell r="B2644" t="e">
            <v>#REF!</v>
          </cell>
          <cell r="C2644" t="e">
            <v>#REF!</v>
          </cell>
          <cell r="D2644" t="e">
            <v>#REF!</v>
          </cell>
        </row>
        <row r="2645">
          <cell r="A2645" t="e">
            <v>#REF!</v>
          </cell>
          <cell r="B2645" t="e">
            <v>#REF!</v>
          </cell>
          <cell r="C2645" t="e">
            <v>#REF!</v>
          </cell>
          <cell r="D2645" t="e">
            <v>#REF!</v>
          </cell>
        </row>
        <row r="2646">
          <cell r="A2646" t="e">
            <v>#REF!</v>
          </cell>
          <cell r="B2646" t="e">
            <v>#REF!</v>
          </cell>
          <cell r="C2646" t="e">
            <v>#REF!</v>
          </cell>
          <cell r="D2646" t="e">
            <v>#REF!</v>
          </cell>
        </row>
        <row r="2647">
          <cell r="A2647" t="e">
            <v>#REF!</v>
          </cell>
          <cell r="B2647" t="e">
            <v>#REF!</v>
          </cell>
          <cell r="C2647" t="e">
            <v>#REF!</v>
          </cell>
          <cell r="D2647" t="e">
            <v>#REF!</v>
          </cell>
        </row>
        <row r="2648">
          <cell r="A2648" t="e">
            <v>#REF!</v>
          </cell>
          <cell r="B2648" t="e">
            <v>#REF!</v>
          </cell>
          <cell r="C2648" t="e">
            <v>#REF!</v>
          </cell>
          <cell r="D2648" t="e">
            <v>#REF!</v>
          </cell>
        </row>
        <row r="2649">
          <cell r="A2649" t="e">
            <v>#REF!</v>
          </cell>
          <cell r="B2649" t="e">
            <v>#REF!</v>
          </cell>
          <cell r="C2649" t="e">
            <v>#REF!</v>
          </cell>
          <cell r="D2649" t="e">
            <v>#REF!</v>
          </cell>
        </row>
        <row r="2650">
          <cell r="A2650" t="e">
            <v>#REF!</v>
          </cell>
          <cell r="B2650" t="e">
            <v>#REF!</v>
          </cell>
          <cell r="C2650" t="e">
            <v>#REF!</v>
          </cell>
          <cell r="D2650" t="e">
            <v>#REF!</v>
          </cell>
        </row>
        <row r="2652">
          <cell r="A2652" t="e">
            <v>#REF!</v>
          </cell>
          <cell r="B2652" t="e">
            <v>#REF!</v>
          </cell>
        </row>
        <row r="2653">
          <cell r="A2653" t="e">
            <v>#REF!</v>
          </cell>
          <cell r="B2653" t="e">
            <v>#REF!</v>
          </cell>
          <cell r="C2653" t="e">
            <v>#REF!</v>
          </cell>
          <cell r="D2653" t="e">
            <v>#REF!</v>
          </cell>
        </row>
        <row r="2654">
          <cell r="A2654" t="e">
            <v>#REF!</v>
          </cell>
          <cell r="B2654" t="e">
            <v>#REF!</v>
          </cell>
          <cell r="C2654" t="e">
            <v>#REF!</v>
          </cell>
          <cell r="D2654" t="e">
            <v>#REF!</v>
          </cell>
        </row>
        <row r="2655">
          <cell r="A2655" t="e">
            <v>#REF!</v>
          </cell>
          <cell r="B2655" t="e">
            <v>#REF!</v>
          </cell>
          <cell r="C2655" t="e">
            <v>#REF!</v>
          </cell>
          <cell r="D2655" t="e">
            <v>#REF!</v>
          </cell>
        </row>
        <row r="2656">
          <cell r="A2656" t="e">
            <v>#REF!</v>
          </cell>
          <cell r="B2656" t="e">
            <v>#REF!</v>
          </cell>
          <cell r="C2656" t="e">
            <v>#REF!</v>
          </cell>
          <cell r="D2656" t="e">
            <v>#REF!</v>
          </cell>
        </row>
        <row r="2657">
          <cell r="A2657" t="e">
            <v>#REF!</v>
          </cell>
          <cell r="B2657" t="e">
            <v>#REF!</v>
          </cell>
          <cell r="C2657" t="e">
            <v>#REF!</v>
          </cell>
          <cell r="D2657" t="e">
            <v>#REF!</v>
          </cell>
        </row>
        <row r="2659">
          <cell r="A2659" t="e">
            <v>#REF!</v>
          </cell>
          <cell r="B2659" t="e">
            <v>#REF!</v>
          </cell>
        </row>
        <row r="2660">
          <cell r="A2660" t="e">
            <v>#REF!</v>
          </cell>
          <cell r="B2660" t="e">
            <v>#REF!</v>
          </cell>
          <cell r="C2660" t="e">
            <v>#REF!</v>
          </cell>
          <cell r="D2660" t="e">
            <v>#REF!</v>
          </cell>
        </row>
        <row r="2661">
          <cell r="A2661" t="e">
            <v>#REF!</v>
          </cell>
          <cell r="B2661" t="e">
            <v>#REF!</v>
          </cell>
          <cell r="C2661" t="e">
            <v>#REF!</v>
          </cell>
          <cell r="D2661" t="e">
            <v>#REF!</v>
          </cell>
        </row>
        <row r="2662">
          <cell r="A2662" t="e">
            <v>#REF!</v>
          </cell>
          <cell r="B2662" t="e">
            <v>#REF!</v>
          </cell>
          <cell r="C2662" t="e">
            <v>#REF!</v>
          </cell>
          <cell r="D2662" t="e">
            <v>#REF!</v>
          </cell>
        </row>
        <row r="2663">
          <cell r="A2663" t="e">
            <v>#REF!</v>
          </cell>
          <cell r="B2663" t="e">
            <v>#REF!</v>
          </cell>
          <cell r="C2663" t="e">
            <v>#REF!</v>
          </cell>
          <cell r="D2663" t="e">
            <v>#REF!</v>
          </cell>
        </row>
        <row r="2664">
          <cell r="A2664" t="e">
            <v>#REF!</v>
          </cell>
          <cell r="B2664" t="e">
            <v>#REF!</v>
          </cell>
          <cell r="C2664" t="e">
            <v>#REF!</v>
          </cell>
          <cell r="D2664" t="e">
            <v>#REF!</v>
          </cell>
        </row>
        <row r="2665">
          <cell r="A2665" t="e">
            <v>#REF!</v>
          </cell>
          <cell r="B2665" t="e">
            <v>#REF!</v>
          </cell>
          <cell r="C2665" t="e">
            <v>#REF!</v>
          </cell>
          <cell r="D2665" t="e">
            <v>#REF!</v>
          </cell>
        </row>
        <row r="2666">
          <cell r="A2666" t="e">
            <v>#REF!</v>
          </cell>
          <cell r="B2666" t="e">
            <v>#REF!</v>
          </cell>
          <cell r="C2666" t="e">
            <v>#REF!</v>
          </cell>
          <cell r="D2666" t="e">
            <v>#REF!</v>
          </cell>
        </row>
        <row r="2667">
          <cell r="A2667" t="e">
            <v>#REF!</v>
          </cell>
          <cell r="B2667" t="e">
            <v>#REF!</v>
          </cell>
          <cell r="C2667" t="e">
            <v>#REF!</v>
          </cell>
          <cell r="D2667" t="e">
            <v>#REF!</v>
          </cell>
        </row>
        <row r="2668">
          <cell r="A2668" t="e">
            <v>#REF!</v>
          </cell>
          <cell r="B2668" t="e">
            <v>#REF!</v>
          </cell>
          <cell r="C2668" t="e">
            <v>#REF!</v>
          </cell>
          <cell r="D2668" t="e">
            <v>#REF!</v>
          </cell>
        </row>
        <row r="2669">
          <cell r="A2669" t="e">
            <v>#REF!</v>
          </cell>
          <cell r="B2669" t="e">
            <v>#REF!</v>
          </cell>
          <cell r="C2669" t="e">
            <v>#REF!</v>
          </cell>
          <cell r="D2669" t="e">
            <v>#REF!</v>
          </cell>
        </row>
        <row r="2670">
          <cell r="A2670" t="e">
            <v>#REF!</v>
          </cell>
          <cell r="B2670" t="e">
            <v>#REF!</v>
          </cell>
          <cell r="C2670" t="e">
            <v>#REF!</v>
          </cell>
          <cell r="D2670" t="e">
            <v>#REF!</v>
          </cell>
        </row>
        <row r="2671">
          <cell r="A2671" t="e">
            <v>#REF!</v>
          </cell>
          <cell r="B2671" t="e">
            <v>#REF!</v>
          </cell>
          <cell r="C2671" t="e">
            <v>#REF!</v>
          </cell>
          <cell r="D2671" t="e">
            <v>#REF!</v>
          </cell>
        </row>
        <row r="2673">
          <cell r="A2673" t="e">
            <v>#REF!</v>
          </cell>
          <cell r="B2673" t="e">
            <v>#REF!</v>
          </cell>
        </row>
        <row r="2674">
          <cell r="A2674" t="e">
            <v>#REF!</v>
          </cell>
          <cell r="B2674" t="e">
            <v>#REF!</v>
          </cell>
          <cell r="C2674" t="e">
            <v>#REF!</v>
          </cell>
          <cell r="D2674" t="e">
            <v>#REF!</v>
          </cell>
        </row>
        <row r="2675">
          <cell r="A2675" t="e">
            <v>#REF!</v>
          </cell>
          <cell r="B2675" t="e">
            <v>#REF!</v>
          </cell>
          <cell r="C2675" t="e">
            <v>#REF!</v>
          </cell>
          <cell r="D2675" t="e">
            <v>#REF!</v>
          </cell>
        </row>
        <row r="2676">
          <cell r="A2676" t="e">
            <v>#REF!</v>
          </cell>
          <cell r="B2676" t="e">
            <v>#REF!</v>
          </cell>
          <cell r="C2676" t="e">
            <v>#REF!</v>
          </cell>
          <cell r="D2676" t="e">
            <v>#REF!</v>
          </cell>
        </row>
        <row r="2677">
          <cell r="A2677" t="e">
            <v>#REF!</v>
          </cell>
          <cell r="B2677" t="e">
            <v>#REF!</v>
          </cell>
          <cell r="C2677" t="e">
            <v>#REF!</v>
          </cell>
          <cell r="D2677" t="e">
            <v>#REF!</v>
          </cell>
        </row>
        <row r="2678">
          <cell r="A2678" t="e">
            <v>#REF!</v>
          </cell>
          <cell r="B2678" t="e">
            <v>#REF!</v>
          </cell>
          <cell r="C2678" t="e">
            <v>#REF!</v>
          </cell>
          <cell r="D2678" t="e">
            <v>#REF!</v>
          </cell>
        </row>
        <row r="2679">
          <cell r="A2679" t="e">
            <v>#REF!</v>
          </cell>
          <cell r="B2679" t="e">
            <v>#REF!</v>
          </cell>
          <cell r="C2679" t="e">
            <v>#REF!</v>
          </cell>
          <cell r="D2679" t="e">
            <v>#REF!</v>
          </cell>
        </row>
        <row r="2680">
          <cell r="A2680" t="e">
            <v>#REF!</v>
          </cell>
          <cell r="B2680" t="e">
            <v>#REF!</v>
          </cell>
          <cell r="C2680" t="e">
            <v>#REF!</v>
          </cell>
          <cell r="D2680" t="e">
            <v>#REF!</v>
          </cell>
        </row>
        <row r="2681">
          <cell r="A2681" t="e">
            <v>#REF!</v>
          </cell>
          <cell r="B2681" t="e">
            <v>#REF!</v>
          </cell>
          <cell r="C2681" t="e">
            <v>#REF!</v>
          </cell>
          <cell r="D2681" t="e">
            <v>#REF!</v>
          </cell>
        </row>
        <row r="2682">
          <cell r="A2682" t="e">
            <v>#REF!</v>
          </cell>
          <cell r="B2682" t="e">
            <v>#REF!</v>
          </cell>
          <cell r="C2682" t="e">
            <v>#REF!</v>
          </cell>
          <cell r="D2682" t="e">
            <v>#REF!</v>
          </cell>
        </row>
        <row r="2683">
          <cell r="A2683" t="e">
            <v>#REF!</v>
          </cell>
          <cell r="B2683" t="e">
            <v>#REF!</v>
          </cell>
          <cell r="C2683" t="e">
            <v>#REF!</v>
          </cell>
          <cell r="D2683" t="e">
            <v>#REF!</v>
          </cell>
        </row>
        <row r="2684">
          <cell r="A2684" t="e">
            <v>#REF!</v>
          </cell>
          <cell r="B2684" t="e">
            <v>#REF!</v>
          </cell>
          <cell r="C2684" t="e">
            <v>#REF!</v>
          </cell>
          <cell r="D2684" t="e">
            <v>#REF!</v>
          </cell>
        </row>
        <row r="2685">
          <cell r="A2685" t="e">
            <v>#REF!</v>
          </cell>
          <cell r="B2685" t="e">
            <v>#REF!</v>
          </cell>
          <cell r="C2685" t="e">
            <v>#REF!</v>
          </cell>
          <cell r="D2685" t="e">
            <v>#REF!</v>
          </cell>
        </row>
        <row r="2686">
          <cell r="A2686" t="e">
            <v>#REF!</v>
          </cell>
          <cell r="B2686" t="e">
            <v>#REF!</v>
          </cell>
          <cell r="C2686" t="e">
            <v>#REF!</v>
          </cell>
          <cell r="D2686" t="e">
            <v>#REF!</v>
          </cell>
        </row>
        <row r="2687">
          <cell r="A2687" t="e">
            <v>#REF!</v>
          </cell>
          <cell r="B2687" t="e">
            <v>#REF!</v>
          </cell>
          <cell r="C2687" t="e">
            <v>#REF!</v>
          </cell>
          <cell r="D2687" t="e">
            <v>#REF!</v>
          </cell>
        </row>
        <row r="2688">
          <cell r="A2688" t="e">
            <v>#REF!</v>
          </cell>
          <cell r="B2688" t="e">
            <v>#REF!</v>
          </cell>
          <cell r="C2688" t="e">
            <v>#REF!</v>
          </cell>
          <cell r="D2688" t="e">
            <v>#REF!</v>
          </cell>
        </row>
        <row r="2689">
          <cell r="A2689" t="e">
            <v>#REF!</v>
          </cell>
          <cell r="B2689" t="e">
            <v>#REF!</v>
          </cell>
          <cell r="C2689" t="e">
            <v>#REF!</v>
          </cell>
          <cell r="D2689" t="e">
            <v>#REF!</v>
          </cell>
        </row>
        <row r="2690">
          <cell r="A2690" t="e">
            <v>#REF!</v>
          </cell>
          <cell r="B2690" t="e">
            <v>#REF!</v>
          </cell>
          <cell r="C2690" t="e">
            <v>#REF!</v>
          </cell>
          <cell r="D2690" t="e">
            <v>#REF!</v>
          </cell>
        </row>
        <row r="2691">
          <cell r="A2691" t="e">
            <v>#REF!</v>
          </cell>
          <cell r="B2691" t="e">
            <v>#REF!</v>
          </cell>
          <cell r="C2691" t="e">
            <v>#REF!</v>
          </cell>
          <cell r="D2691" t="e">
            <v>#REF!</v>
          </cell>
        </row>
        <row r="2692">
          <cell r="A2692" t="e">
            <v>#REF!</v>
          </cell>
          <cell r="B2692" t="e">
            <v>#REF!</v>
          </cell>
          <cell r="C2692" t="e">
            <v>#REF!</v>
          </cell>
          <cell r="D2692" t="e">
            <v>#REF!</v>
          </cell>
        </row>
        <row r="2693">
          <cell r="A2693" t="e">
            <v>#REF!</v>
          </cell>
          <cell r="B2693" t="e">
            <v>#REF!</v>
          </cell>
          <cell r="C2693" t="e">
            <v>#REF!</v>
          </cell>
          <cell r="D2693" t="e">
            <v>#REF!</v>
          </cell>
        </row>
        <row r="2694">
          <cell r="A2694" t="e">
            <v>#REF!</v>
          </cell>
          <cell r="B2694" t="e">
            <v>#REF!</v>
          </cell>
          <cell r="C2694" t="e">
            <v>#REF!</v>
          </cell>
          <cell r="D2694" t="e">
            <v>#REF!</v>
          </cell>
        </row>
        <row r="2696">
          <cell r="A2696" t="e">
            <v>#REF!</v>
          </cell>
          <cell r="B2696" t="e">
            <v>#REF!</v>
          </cell>
        </row>
        <row r="2697">
          <cell r="A2697" t="e">
            <v>#REF!</v>
          </cell>
          <cell r="B2697" t="e">
            <v>#REF!</v>
          </cell>
          <cell r="C2697" t="e">
            <v>#REF!</v>
          </cell>
          <cell r="D2697" t="e">
            <v>#REF!</v>
          </cell>
        </row>
        <row r="2698">
          <cell r="A2698" t="e">
            <v>#REF!</v>
          </cell>
          <cell r="B2698" t="e">
            <v>#REF!</v>
          </cell>
          <cell r="C2698" t="e">
            <v>#REF!</v>
          </cell>
          <cell r="D2698" t="e">
            <v>#REF!</v>
          </cell>
        </row>
        <row r="2699">
          <cell r="A2699" t="e">
            <v>#REF!</v>
          </cell>
          <cell r="B2699" t="e">
            <v>#REF!</v>
          </cell>
          <cell r="C2699" t="e">
            <v>#REF!</v>
          </cell>
          <cell r="D2699" t="e">
            <v>#REF!</v>
          </cell>
        </row>
        <row r="2700">
          <cell r="A2700" t="e">
            <v>#REF!</v>
          </cell>
          <cell r="B2700" t="e">
            <v>#REF!</v>
          </cell>
          <cell r="C2700" t="e">
            <v>#REF!</v>
          </cell>
          <cell r="D2700" t="e">
            <v>#REF!</v>
          </cell>
        </row>
        <row r="2701">
          <cell r="A2701" t="e">
            <v>#REF!</v>
          </cell>
          <cell r="B2701" t="e">
            <v>#REF!</v>
          </cell>
          <cell r="C2701" t="e">
            <v>#REF!</v>
          </cell>
          <cell r="D2701" t="e">
            <v>#REF!</v>
          </cell>
        </row>
        <row r="2702">
          <cell r="A2702" t="e">
            <v>#REF!</v>
          </cell>
          <cell r="B2702" t="e">
            <v>#REF!</v>
          </cell>
          <cell r="C2702" t="e">
            <v>#REF!</v>
          </cell>
          <cell r="D2702" t="e">
            <v>#REF!</v>
          </cell>
        </row>
        <row r="2703">
          <cell r="A2703" t="e">
            <v>#REF!</v>
          </cell>
          <cell r="B2703" t="e">
            <v>#REF!</v>
          </cell>
          <cell r="C2703" t="e">
            <v>#REF!</v>
          </cell>
          <cell r="D2703" t="e">
            <v>#REF!</v>
          </cell>
        </row>
        <row r="2704">
          <cell r="A2704" t="e">
            <v>#REF!</v>
          </cell>
          <cell r="B2704" t="e">
            <v>#REF!</v>
          </cell>
          <cell r="C2704" t="e">
            <v>#REF!</v>
          </cell>
          <cell r="D2704" t="e">
            <v>#REF!</v>
          </cell>
        </row>
        <row r="2705">
          <cell r="A2705" t="e">
            <v>#REF!</v>
          </cell>
          <cell r="B2705" t="e">
            <v>#REF!</v>
          </cell>
          <cell r="C2705" t="e">
            <v>#REF!</v>
          </cell>
          <cell r="D2705" t="e">
            <v>#REF!</v>
          </cell>
        </row>
        <row r="2706">
          <cell r="A2706" t="e">
            <v>#REF!</v>
          </cell>
          <cell r="B2706" t="e">
            <v>#REF!</v>
          </cell>
          <cell r="C2706" t="e">
            <v>#REF!</v>
          </cell>
          <cell r="D2706" t="e">
            <v>#REF!</v>
          </cell>
        </row>
        <row r="2707">
          <cell r="A2707" t="e">
            <v>#REF!</v>
          </cell>
          <cell r="B2707" t="e">
            <v>#REF!</v>
          </cell>
          <cell r="C2707" t="e">
            <v>#REF!</v>
          </cell>
          <cell r="D2707" t="e">
            <v>#REF!</v>
          </cell>
        </row>
        <row r="2708">
          <cell r="A2708" t="e">
            <v>#REF!</v>
          </cell>
          <cell r="B2708" t="e">
            <v>#REF!</v>
          </cell>
          <cell r="C2708" t="e">
            <v>#REF!</v>
          </cell>
          <cell r="D2708" t="e">
            <v>#REF!</v>
          </cell>
        </row>
        <row r="2709">
          <cell r="A2709" t="e">
            <v>#REF!</v>
          </cell>
          <cell r="B2709" t="e">
            <v>#REF!</v>
          </cell>
          <cell r="C2709" t="e">
            <v>#REF!</v>
          </cell>
          <cell r="D2709" t="e">
            <v>#REF!</v>
          </cell>
        </row>
        <row r="2710">
          <cell r="A2710" t="e">
            <v>#REF!</v>
          </cell>
          <cell r="B2710" t="e">
            <v>#REF!</v>
          </cell>
          <cell r="C2710" t="e">
            <v>#REF!</v>
          </cell>
          <cell r="D2710" t="e">
            <v>#REF!</v>
          </cell>
        </row>
        <row r="2711">
          <cell r="A2711" t="e">
            <v>#REF!</v>
          </cell>
          <cell r="B2711" t="e">
            <v>#REF!</v>
          </cell>
          <cell r="C2711" t="e">
            <v>#REF!</v>
          </cell>
          <cell r="D2711" t="e">
            <v>#REF!</v>
          </cell>
        </row>
        <row r="2712">
          <cell r="A2712" t="e">
            <v>#REF!</v>
          </cell>
          <cell r="B2712" t="e">
            <v>#REF!</v>
          </cell>
          <cell r="C2712" t="e">
            <v>#REF!</v>
          </cell>
          <cell r="D2712" t="e">
            <v>#REF!</v>
          </cell>
        </row>
        <row r="2713">
          <cell r="A2713" t="e">
            <v>#REF!</v>
          </cell>
          <cell r="B2713" t="e">
            <v>#REF!</v>
          </cell>
          <cell r="C2713" t="e">
            <v>#REF!</v>
          </cell>
          <cell r="D2713" t="e">
            <v>#REF!</v>
          </cell>
        </row>
        <row r="2714">
          <cell r="A2714" t="e">
            <v>#REF!</v>
          </cell>
          <cell r="B2714" t="e">
            <v>#REF!</v>
          </cell>
          <cell r="C2714" t="e">
            <v>#REF!</v>
          </cell>
          <cell r="D2714" t="e">
            <v>#REF!</v>
          </cell>
        </row>
        <row r="2715">
          <cell r="A2715" t="e">
            <v>#REF!</v>
          </cell>
          <cell r="B2715" t="e">
            <v>#REF!</v>
          </cell>
          <cell r="C2715" t="e">
            <v>#REF!</v>
          </cell>
          <cell r="D2715" t="e">
            <v>#REF!</v>
          </cell>
        </row>
        <row r="2717">
          <cell r="A2717" t="e">
            <v>#REF!</v>
          </cell>
          <cell r="B2717" t="e">
            <v>#REF!</v>
          </cell>
        </row>
        <row r="2718">
          <cell r="A2718" t="e">
            <v>#REF!</v>
          </cell>
          <cell r="B2718" t="e">
            <v>#REF!</v>
          </cell>
          <cell r="C2718" t="e">
            <v>#REF!</v>
          </cell>
          <cell r="D2718" t="e">
            <v>#REF!</v>
          </cell>
        </row>
        <row r="2719">
          <cell r="A2719" t="e">
            <v>#REF!</v>
          </cell>
          <cell r="B2719" t="e">
            <v>#REF!</v>
          </cell>
          <cell r="C2719" t="e">
            <v>#REF!</v>
          </cell>
          <cell r="D2719" t="e">
            <v>#REF!</v>
          </cell>
        </row>
        <row r="2720">
          <cell r="A2720" t="e">
            <v>#REF!</v>
          </cell>
          <cell r="B2720" t="e">
            <v>#REF!</v>
          </cell>
          <cell r="C2720" t="e">
            <v>#REF!</v>
          </cell>
          <cell r="D2720" t="e">
            <v>#REF!</v>
          </cell>
        </row>
        <row r="2721">
          <cell r="A2721" t="e">
            <v>#REF!</v>
          </cell>
          <cell r="B2721" t="e">
            <v>#REF!</v>
          </cell>
          <cell r="C2721" t="e">
            <v>#REF!</v>
          </cell>
          <cell r="D2721" t="e">
            <v>#REF!</v>
          </cell>
        </row>
        <row r="2723">
          <cell r="A2723" t="e">
            <v>#REF!</v>
          </cell>
          <cell r="B2723" t="e">
            <v>#REF!</v>
          </cell>
        </row>
        <row r="2724">
          <cell r="A2724" t="e">
            <v>#REF!</v>
          </cell>
          <cell r="B2724" t="e">
            <v>#REF!</v>
          </cell>
          <cell r="C2724" t="e">
            <v>#REF!</v>
          </cell>
          <cell r="D2724" t="e">
            <v>#REF!</v>
          </cell>
        </row>
        <row r="2725">
          <cell r="A2725" t="e">
            <v>#REF!</v>
          </cell>
          <cell r="B2725" t="e">
            <v>#REF!</v>
          </cell>
          <cell r="C2725" t="e">
            <v>#REF!</v>
          </cell>
          <cell r="D2725" t="e">
            <v>#REF!</v>
          </cell>
        </row>
        <row r="2726">
          <cell r="A2726" t="e">
            <v>#REF!</v>
          </cell>
          <cell r="B2726" t="e">
            <v>#REF!</v>
          </cell>
          <cell r="C2726" t="e">
            <v>#REF!</v>
          </cell>
          <cell r="D2726" t="e">
            <v>#REF!</v>
          </cell>
        </row>
        <row r="2727">
          <cell r="A2727" t="e">
            <v>#REF!</v>
          </cell>
          <cell r="B2727" t="e">
            <v>#REF!</v>
          </cell>
          <cell r="C2727" t="e">
            <v>#REF!</v>
          </cell>
          <cell r="D2727" t="e">
            <v>#REF!</v>
          </cell>
        </row>
        <row r="2728">
          <cell r="A2728" t="e">
            <v>#REF!</v>
          </cell>
          <cell r="B2728" t="e">
            <v>#REF!</v>
          </cell>
          <cell r="C2728" t="e">
            <v>#REF!</v>
          </cell>
          <cell r="D2728" t="e">
            <v>#REF!</v>
          </cell>
        </row>
        <row r="2729">
          <cell r="A2729" t="e">
            <v>#REF!</v>
          </cell>
          <cell r="B2729" t="e">
            <v>#REF!</v>
          </cell>
          <cell r="C2729" t="e">
            <v>#REF!</v>
          </cell>
          <cell r="D2729" t="e">
            <v>#REF!</v>
          </cell>
        </row>
        <row r="2730">
          <cell r="A2730" t="e">
            <v>#REF!</v>
          </cell>
          <cell r="B2730" t="e">
            <v>#REF!</v>
          </cell>
          <cell r="C2730" t="e">
            <v>#REF!</v>
          </cell>
          <cell r="D2730" t="e">
            <v>#REF!</v>
          </cell>
        </row>
        <row r="2731">
          <cell r="A2731" t="e">
            <v>#REF!</v>
          </cell>
          <cell r="B2731" t="e">
            <v>#REF!</v>
          </cell>
          <cell r="C2731" t="e">
            <v>#REF!</v>
          </cell>
          <cell r="D2731" t="e">
            <v>#REF!</v>
          </cell>
        </row>
        <row r="2732">
          <cell r="A2732" t="e">
            <v>#REF!</v>
          </cell>
          <cell r="B2732" t="e">
            <v>#REF!</v>
          </cell>
          <cell r="C2732" t="e">
            <v>#REF!</v>
          </cell>
          <cell r="D2732" t="e">
            <v>#REF!</v>
          </cell>
        </row>
        <row r="2733">
          <cell r="A2733" t="e">
            <v>#REF!</v>
          </cell>
          <cell r="B2733" t="e">
            <v>#REF!</v>
          </cell>
          <cell r="C2733" t="e">
            <v>#REF!</v>
          </cell>
          <cell r="D2733" t="e">
            <v>#REF!</v>
          </cell>
        </row>
        <row r="2734">
          <cell r="A2734" t="e">
            <v>#REF!</v>
          </cell>
          <cell r="B2734" t="e">
            <v>#REF!</v>
          </cell>
          <cell r="C2734" t="e">
            <v>#REF!</v>
          </cell>
          <cell r="D2734" t="e">
            <v>#REF!</v>
          </cell>
        </row>
        <row r="2735">
          <cell r="A2735" t="e">
            <v>#REF!</v>
          </cell>
          <cell r="B2735" t="e">
            <v>#REF!</v>
          </cell>
          <cell r="C2735" t="e">
            <v>#REF!</v>
          </cell>
          <cell r="D2735" t="e">
            <v>#REF!</v>
          </cell>
        </row>
        <row r="2736">
          <cell r="A2736" t="e">
            <v>#REF!</v>
          </cell>
          <cell r="B2736" t="e">
            <v>#REF!</v>
          </cell>
          <cell r="C2736" t="e">
            <v>#REF!</v>
          </cell>
          <cell r="D2736" t="e">
            <v>#REF!</v>
          </cell>
        </row>
        <row r="2737">
          <cell r="A2737" t="e">
            <v>#REF!</v>
          </cell>
          <cell r="B2737" t="e">
            <v>#REF!</v>
          </cell>
          <cell r="C2737" t="e">
            <v>#REF!</v>
          </cell>
          <cell r="D2737" t="e">
            <v>#REF!</v>
          </cell>
        </row>
        <row r="2738">
          <cell r="A2738" t="e">
            <v>#REF!</v>
          </cell>
          <cell r="B2738" t="e">
            <v>#REF!</v>
          </cell>
          <cell r="C2738" t="e">
            <v>#REF!</v>
          </cell>
          <cell r="D2738" t="e">
            <v>#REF!</v>
          </cell>
        </row>
        <row r="2739">
          <cell r="A2739" t="e">
            <v>#REF!</v>
          </cell>
          <cell r="B2739" t="e">
            <v>#REF!</v>
          </cell>
          <cell r="C2739" t="e">
            <v>#REF!</v>
          </cell>
          <cell r="D2739" t="e">
            <v>#REF!</v>
          </cell>
        </row>
        <row r="2740">
          <cell r="A2740" t="e">
            <v>#REF!</v>
          </cell>
          <cell r="B2740" t="e">
            <v>#REF!</v>
          </cell>
          <cell r="C2740" t="e">
            <v>#REF!</v>
          </cell>
          <cell r="D2740" t="e">
            <v>#REF!</v>
          </cell>
        </row>
        <row r="2741">
          <cell r="A2741" t="e">
            <v>#REF!</v>
          </cell>
          <cell r="B2741" t="e">
            <v>#REF!</v>
          </cell>
          <cell r="C2741" t="e">
            <v>#REF!</v>
          </cell>
          <cell r="D2741" t="e">
            <v>#REF!</v>
          </cell>
        </row>
        <row r="2742">
          <cell r="A2742" t="e">
            <v>#REF!</v>
          </cell>
          <cell r="B2742" t="e">
            <v>#REF!</v>
          </cell>
          <cell r="C2742" t="e">
            <v>#REF!</v>
          </cell>
          <cell r="D2742" t="e">
            <v>#REF!</v>
          </cell>
        </row>
        <row r="2743">
          <cell r="A2743" t="e">
            <v>#REF!</v>
          </cell>
          <cell r="B2743" t="e">
            <v>#REF!</v>
          </cell>
          <cell r="C2743" t="e">
            <v>#REF!</v>
          </cell>
          <cell r="D2743" t="e">
            <v>#REF!</v>
          </cell>
        </row>
        <row r="2744">
          <cell r="A2744" t="e">
            <v>#REF!</v>
          </cell>
          <cell r="B2744" t="e">
            <v>#REF!</v>
          </cell>
          <cell r="C2744" t="e">
            <v>#REF!</v>
          </cell>
          <cell r="D2744" t="e">
            <v>#REF!</v>
          </cell>
        </row>
        <row r="2745">
          <cell r="A2745" t="e">
            <v>#REF!</v>
          </cell>
          <cell r="B2745" t="e">
            <v>#REF!</v>
          </cell>
          <cell r="C2745" t="e">
            <v>#REF!</v>
          </cell>
          <cell r="D2745" t="e">
            <v>#REF!</v>
          </cell>
        </row>
        <row r="2746">
          <cell r="A2746" t="e">
            <v>#REF!</v>
          </cell>
          <cell r="B2746" t="e">
            <v>#REF!</v>
          </cell>
          <cell r="C2746" t="e">
            <v>#REF!</v>
          </cell>
          <cell r="D2746" t="e">
            <v>#REF!</v>
          </cell>
        </row>
        <row r="2747">
          <cell r="A2747" t="e">
            <v>#REF!</v>
          </cell>
          <cell r="B2747" t="e">
            <v>#REF!</v>
          </cell>
          <cell r="C2747" t="e">
            <v>#REF!</v>
          </cell>
          <cell r="D2747" t="e">
            <v>#REF!</v>
          </cell>
        </row>
        <row r="2748">
          <cell r="A2748" t="e">
            <v>#REF!</v>
          </cell>
          <cell r="B2748" t="e">
            <v>#REF!</v>
          </cell>
          <cell r="C2748" t="e">
            <v>#REF!</v>
          </cell>
          <cell r="D2748" t="e">
            <v>#REF!</v>
          </cell>
        </row>
        <row r="2749">
          <cell r="A2749" t="e">
            <v>#REF!</v>
          </cell>
          <cell r="B2749" t="e">
            <v>#REF!</v>
          </cell>
          <cell r="C2749" t="e">
            <v>#REF!</v>
          </cell>
          <cell r="D2749" t="e">
            <v>#REF!</v>
          </cell>
        </row>
        <row r="2750">
          <cell r="A2750" t="e">
            <v>#REF!</v>
          </cell>
          <cell r="B2750" t="e">
            <v>#REF!</v>
          </cell>
          <cell r="C2750" t="e">
            <v>#REF!</v>
          </cell>
          <cell r="D2750" t="e">
            <v>#REF!</v>
          </cell>
        </row>
        <row r="2751">
          <cell r="A2751" t="e">
            <v>#REF!</v>
          </cell>
          <cell r="B2751" t="e">
            <v>#REF!</v>
          </cell>
          <cell r="C2751" t="e">
            <v>#REF!</v>
          </cell>
          <cell r="D2751" t="e">
            <v>#REF!</v>
          </cell>
        </row>
        <row r="2752">
          <cell r="A2752" t="e">
            <v>#REF!</v>
          </cell>
          <cell r="B2752" t="e">
            <v>#REF!</v>
          </cell>
          <cell r="C2752" t="e">
            <v>#REF!</v>
          </cell>
          <cell r="D2752" t="e">
            <v>#REF!</v>
          </cell>
        </row>
        <row r="2753">
          <cell r="A2753" t="e">
            <v>#REF!</v>
          </cell>
          <cell r="B2753" t="e">
            <v>#REF!</v>
          </cell>
          <cell r="C2753" t="e">
            <v>#REF!</v>
          </cell>
          <cell r="D2753" t="e">
            <v>#REF!</v>
          </cell>
        </row>
        <row r="2754">
          <cell r="A2754" t="e">
            <v>#REF!</v>
          </cell>
          <cell r="B2754" t="e">
            <v>#REF!</v>
          </cell>
          <cell r="C2754" t="e">
            <v>#REF!</v>
          </cell>
          <cell r="D2754" t="e">
            <v>#REF!</v>
          </cell>
        </row>
        <row r="2755">
          <cell r="A2755" t="e">
            <v>#REF!</v>
          </cell>
          <cell r="B2755" t="e">
            <v>#REF!</v>
          </cell>
          <cell r="C2755" t="e">
            <v>#REF!</v>
          </cell>
          <cell r="D2755" t="e">
            <v>#REF!</v>
          </cell>
        </row>
        <row r="2756">
          <cell r="A2756" t="e">
            <v>#REF!</v>
          </cell>
          <cell r="B2756" t="e">
            <v>#REF!</v>
          </cell>
          <cell r="C2756" t="e">
            <v>#REF!</v>
          </cell>
          <cell r="D2756" t="e">
            <v>#REF!</v>
          </cell>
        </row>
        <row r="2757">
          <cell r="A2757" t="e">
            <v>#REF!</v>
          </cell>
          <cell r="B2757" t="e">
            <v>#REF!</v>
          </cell>
          <cell r="C2757" t="e">
            <v>#REF!</v>
          </cell>
          <cell r="D2757" t="e">
            <v>#REF!</v>
          </cell>
        </row>
        <row r="2758">
          <cell r="A2758" t="e">
            <v>#REF!</v>
          </cell>
          <cell r="B2758" t="e">
            <v>#REF!</v>
          </cell>
          <cell r="C2758" t="e">
            <v>#REF!</v>
          </cell>
          <cell r="D2758" t="e">
            <v>#REF!</v>
          </cell>
        </row>
        <row r="2759">
          <cell r="A2759" t="e">
            <v>#REF!</v>
          </cell>
          <cell r="B2759" t="e">
            <v>#REF!</v>
          </cell>
          <cell r="C2759" t="e">
            <v>#REF!</v>
          </cell>
          <cell r="D2759" t="e">
            <v>#REF!</v>
          </cell>
        </row>
        <row r="2760">
          <cell r="A2760" t="e">
            <v>#REF!</v>
          </cell>
          <cell r="B2760" t="e">
            <v>#REF!</v>
          </cell>
          <cell r="C2760" t="e">
            <v>#REF!</v>
          </cell>
          <cell r="D2760" t="e">
            <v>#REF!</v>
          </cell>
        </row>
        <row r="2761">
          <cell r="A2761" t="e">
            <v>#REF!</v>
          </cell>
          <cell r="B2761" t="e">
            <v>#REF!</v>
          </cell>
          <cell r="C2761" t="e">
            <v>#REF!</v>
          </cell>
          <cell r="D2761" t="e">
            <v>#REF!</v>
          </cell>
        </row>
        <row r="2762">
          <cell r="A2762" t="e">
            <v>#REF!</v>
          </cell>
          <cell r="B2762" t="e">
            <v>#REF!</v>
          </cell>
          <cell r="C2762" t="e">
            <v>#REF!</v>
          </cell>
          <cell r="D2762" t="e">
            <v>#REF!</v>
          </cell>
        </row>
        <row r="2763">
          <cell r="A2763" t="e">
            <v>#REF!</v>
          </cell>
          <cell r="B2763" t="e">
            <v>#REF!</v>
          </cell>
          <cell r="C2763" t="e">
            <v>#REF!</v>
          </cell>
          <cell r="D2763" t="e">
            <v>#REF!</v>
          </cell>
        </row>
        <row r="2764">
          <cell r="A2764" t="e">
            <v>#REF!</v>
          </cell>
          <cell r="B2764" t="e">
            <v>#REF!</v>
          </cell>
          <cell r="C2764" t="e">
            <v>#REF!</v>
          </cell>
          <cell r="D2764" t="e">
            <v>#REF!</v>
          </cell>
        </row>
        <row r="2765">
          <cell r="A2765" t="e">
            <v>#REF!</v>
          </cell>
          <cell r="B2765" t="e">
            <v>#REF!</v>
          </cell>
          <cell r="C2765" t="e">
            <v>#REF!</v>
          </cell>
          <cell r="D2765" t="e">
            <v>#REF!</v>
          </cell>
        </row>
        <row r="2766">
          <cell r="A2766" t="e">
            <v>#REF!</v>
          </cell>
          <cell r="B2766" t="e">
            <v>#REF!</v>
          </cell>
          <cell r="C2766" t="e">
            <v>#REF!</v>
          </cell>
          <cell r="D2766" t="e">
            <v>#REF!</v>
          </cell>
        </row>
        <row r="2767">
          <cell r="A2767" t="e">
            <v>#REF!</v>
          </cell>
          <cell r="B2767" t="e">
            <v>#REF!</v>
          </cell>
          <cell r="C2767" t="e">
            <v>#REF!</v>
          </cell>
          <cell r="D2767" t="e">
            <v>#REF!</v>
          </cell>
        </row>
        <row r="2768">
          <cell r="A2768" t="e">
            <v>#REF!</v>
          </cell>
          <cell r="B2768" t="e">
            <v>#REF!</v>
          </cell>
          <cell r="C2768" t="e">
            <v>#REF!</v>
          </cell>
          <cell r="D2768" t="e">
            <v>#REF!</v>
          </cell>
        </row>
        <row r="2770">
          <cell r="A2770" t="e">
            <v>#REF!</v>
          </cell>
          <cell r="B2770" t="e">
            <v>#REF!</v>
          </cell>
        </row>
        <row r="2771">
          <cell r="A2771" t="e">
            <v>#REF!</v>
          </cell>
          <cell r="B2771" t="e">
            <v>#REF!</v>
          </cell>
          <cell r="C2771" t="e">
            <v>#REF!</v>
          </cell>
          <cell r="D2771" t="e">
            <v>#REF!</v>
          </cell>
        </row>
        <row r="2772">
          <cell r="A2772" t="e">
            <v>#REF!</v>
          </cell>
          <cell r="B2772" t="e">
            <v>#REF!</v>
          </cell>
          <cell r="C2772" t="e">
            <v>#REF!</v>
          </cell>
          <cell r="D2772" t="e">
            <v>#REF!</v>
          </cell>
        </row>
        <row r="2773">
          <cell r="A2773" t="e">
            <v>#REF!</v>
          </cell>
          <cell r="B2773" t="e">
            <v>#REF!</v>
          </cell>
          <cell r="C2773" t="e">
            <v>#REF!</v>
          </cell>
          <cell r="D2773" t="e">
            <v>#REF!</v>
          </cell>
        </row>
        <row r="2774">
          <cell r="A2774" t="e">
            <v>#REF!</v>
          </cell>
          <cell r="B2774" t="e">
            <v>#REF!</v>
          </cell>
          <cell r="C2774" t="e">
            <v>#REF!</v>
          </cell>
          <cell r="D2774" t="e">
            <v>#REF!</v>
          </cell>
        </row>
        <row r="2775">
          <cell r="A2775" t="e">
            <v>#REF!</v>
          </cell>
          <cell r="B2775" t="e">
            <v>#REF!</v>
          </cell>
          <cell r="C2775" t="e">
            <v>#REF!</v>
          </cell>
          <cell r="D2775" t="e">
            <v>#REF!</v>
          </cell>
        </row>
        <row r="2776">
          <cell r="A2776" t="e">
            <v>#REF!</v>
          </cell>
          <cell r="B2776" t="e">
            <v>#REF!</v>
          </cell>
          <cell r="C2776" t="e">
            <v>#REF!</v>
          </cell>
          <cell r="D2776" t="e">
            <v>#REF!</v>
          </cell>
        </row>
        <row r="2777">
          <cell r="A2777" t="e">
            <v>#REF!</v>
          </cell>
          <cell r="B2777" t="e">
            <v>#REF!</v>
          </cell>
          <cell r="C2777" t="e">
            <v>#REF!</v>
          </cell>
          <cell r="D2777" t="e">
            <v>#REF!</v>
          </cell>
        </row>
        <row r="2778">
          <cell r="A2778" t="e">
            <v>#REF!</v>
          </cell>
          <cell r="B2778" t="e">
            <v>#REF!</v>
          </cell>
          <cell r="C2778" t="e">
            <v>#REF!</v>
          </cell>
          <cell r="D2778" t="e">
            <v>#REF!</v>
          </cell>
        </row>
        <row r="2779">
          <cell r="A2779" t="e">
            <v>#REF!</v>
          </cell>
          <cell r="B2779" t="e">
            <v>#REF!</v>
          </cell>
          <cell r="C2779" t="e">
            <v>#REF!</v>
          </cell>
          <cell r="D2779" t="e">
            <v>#REF!</v>
          </cell>
        </row>
        <row r="2780">
          <cell r="A2780" t="e">
            <v>#REF!</v>
          </cell>
          <cell r="B2780" t="e">
            <v>#REF!</v>
          </cell>
          <cell r="C2780" t="e">
            <v>#REF!</v>
          </cell>
          <cell r="D2780" t="e">
            <v>#REF!</v>
          </cell>
        </row>
        <row r="2781">
          <cell r="A2781" t="e">
            <v>#REF!</v>
          </cell>
          <cell r="B2781" t="e">
            <v>#REF!</v>
          </cell>
          <cell r="C2781" t="e">
            <v>#REF!</v>
          </cell>
          <cell r="D2781" t="e">
            <v>#REF!</v>
          </cell>
        </row>
        <row r="2782">
          <cell r="A2782" t="e">
            <v>#REF!</v>
          </cell>
          <cell r="B2782" t="e">
            <v>#REF!</v>
          </cell>
          <cell r="C2782" t="e">
            <v>#REF!</v>
          </cell>
          <cell r="D2782" t="e">
            <v>#REF!</v>
          </cell>
        </row>
        <row r="2783">
          <cell r="A2783" t="e">
            <v>#REF!</v>
          </cell>
          <cell r="B2783" t="e">
            <v>#REF!</v>
          </cell>
          <cell r="C2783" t="e">
            <v>#REF!</v>
          </cell>
          <cell r="D2783" t="e">
            <v>#REF!</v>
          </cell>
        </row>
        <row r="2784">
          <cell r="A2784" t="e">
            <v>#REF!</v>
          </cell>
          <cell r="B2784" t="e">
            <v>#REF!</v>
          </cell>
          <cell r="C2784" t="e">
            <v>#REF!</v>
          </cell>
          <cell r="D2784" t="e">
            <v>#REF!</v>
          </cell>
        </row>
        <row r="2785">
          <cell r="A2785" t="e">
            <v>#REF!</v>
          </cell>
          <cell r="B2785" t="e">
            <v>#REF!</v>
          </cell>
          <cell r="C2785" t="e">
            <v>#REF!</v>
          </cell>
          <cell r="D2785" t="e">
            <v>#REF!</v>
          </cell>
        </row>
        <row r="2786">
          <cell r="A2786" t="e">
            <v>#REF!</v>
          </cell>
          <cell r="B2786" t="e">
            <v>#REF!</v>
          </cell>
          <cell r="C2786" t="e">
            <v>#REF!</v>
          </cell>
          <cell r="D2786" t="e">
            <v>#REF!</v>
          </cell>
        </row>
        <row r="2787">
          <cell r="A2787" t="e">
            <v>#REF!</v>
          </cell>
          <cell r="B2787" t="e">
            <v>#REF!</v>
          </cell>
          <cell r="C2787" t="e">
            <v>#REF!</v>
          </cell>
          <cell r="D2787" t="e">
            <v>#REF!</v>
          </cell>
        </row>
        <row r="2788">
          <cell r="A2788" t="e">
            <v>#REF!</v>
          </cell>
          <cell r="B2788" t="e">
            <v>#REF!</v>
          </cell>
          <cell r="C2788" t="e">
            <v>#REF!</v>
          </cell>
          <cell r="D2788" t="e">
            <v>#REF!</v>
          </cell>
        </row>
        <row r="2789">
          <cell r="A2789" t="e">
            <v>#REF!</v>
          </cell>
          <cell r="B2789" t="e">
            <v>#REF!</v>
          </cell>
          <cell r="C2789" t="e">
            <v>#REF!</v>
          </cell>
          <cell r="D2789" t="e">
            <v>#REF!</v>
          </cell>
        </row>
        <row r="2790">
          <cell r="A2790" t="e">
            <v>#REF!</v>
          </cell>
          <cell r="B2790" t="e">
            <v>#REF!</v>
          </cell>
          <cell r="C2790" t="e">
            <v>#REF!</v>
          </cell>
          <cell r="D2790" t="e">
            <v>#REF!</v>
          </cell>
        </row>
        <row r="2791">
          <cell r="A2791" t="e">
            <v>#REF!</v>
          </cell>
          <cell r="B2791" t="e">
            <v>#REF!</v>
          </cell>
          <cell r="C2791" t="e">
            <v>#REF!</v>
          </cell>
          <cell r="D2791" t="e">
            <v>#REF!</v>
          </cell>
        </row>
        <row r="2792">
          <cell r="A2792" t="e">
            <v>#REF!</v>
          </cell>
          <cell r="B2792" t="e">
            <v>#REF!</v>
          </cell>
          <cell r="C2792" t="e">
            <v>#REF!</v>
          </cell>
          <cell r="D2792" t="e">
            <v>#REF!</v>
          </cell>
        </row>
        <row r="2793">
          <cell r="A2793" t="e">
            <v>#REF!</v>
          </cell>
          <cell r="B2793" t="e">
            <v>#REF!</v>
          </cell>
          <cell r="C2793" t="e">
            <v>#REF!</v>
          </cell>
          <cell r="D2793" t="e">
            <v>#REF!</v>
          </cell>
        </row>
        <row r="2794">
          <cell r="A2794" t="e">
            <v>#REF!</v>
          </cell>
          <cell r="B2794" t="e">
            <v>#REF!</v>
          </cell>
          <cell r="C2794" t="e">
            <v>#REF!</v>
          </cell>
          <cell r="D2794" t="e">
            <v>#REF!</v>
          </cell>
        </row>
        <row r="2795">
          <cell r="A2795" t="e">
            <v>#REF!</v>
          </cell>
          <cell r="B2795" t="e">
            <v>#REF!</v>
          </cell>
          <cell r="C2795" t="e">
            <v>#REF!</v>
          </cell>
          <cell r="D2795" t="e">
            <v>#REF!</v>
          </cell>
        </row>
        <row r="2796">
          <cell r="A2796" t="e">
            <v>#REF!</v>
          </cell>
          <cell r="B2796" t="e">
            <v>#REF!</v>
          </cell>
          <cell r="C2796" t="e">
            <v>#REF!</v>
          </cell>
          <cell r="D2796" t="e">
            <v>#REF!</v>
          </cell>
        </row>
        <row r="2797">
          <cell r="A2797" t="e">
            <v>#REF!</v>
          </cell>
          <cell r="B2797" t="e">
            <v>#REF!</v>
          </cell>
          <cell r="C2797" t="e">
            <v>#REF!</v>
          </cell>
          <cell r="D2797" t="e">
            <v>#REF!</v>
          </cell>
        </row>
        <row r="2798">
          <cell r="A2798" t="e">
            <v>#REF!</v>
          </cell>
          <cell r="B2798" t="e">
            <v>#REF!</v>
          </cell>
          <cell r="C2798" t="e">
            <v>#REF!</v>
          </cell>
          <cell r="D2798" t="e">
            <v>#REF!</v>
          </cell>
        </row>
        <row r="2799">
          <cell r="A2799" t="e">
            <v>#REF!</v>
          </cell>
          <cell r="B2799" t="e">
            <v>#REF!</v>
          </cell>
          <cell r="C2799" t="e">
            <v>#REF!</v>
          </cell>
          <cell r="D2799" t="e">
            <v>#REF!</v>
          </cell>
        </row>
        <row r="2800">
          <cell r="A2800" t="e">
            <v>#REF!</v>
          </cell>
          <cell r="B2800" t="e">
            <v>#REF!</v>
          </cell>
          <cell r="C2800" t="e">
            <v>#REF!</v>
          </cell>
          <cell r="D2800" t="e">
            <v>#REF!</v>
          </cell>
        </row>
        <row r="2801">
          <cell r="A2801" t="e">
            <v>#REF!</v>
          </cell>
          <cell r="B2801" t="e">
            <v>#REF!</v>
          </cell>
          <cell r="C2801" t="e">
            <v>#REF!</v>
          </cell>
          <cell r="D2801" t="e">
            <v>#REF!</v>
          </cell>
        </row>
        <row r="2802">
          <cell r="A2802" t="e">
            <v>#REF!</v>
          </cell>
          <cell r="B2802" t="e">
            <v>#REF!</v>
          </cell>
          <cell r="C2802" t="e">
            <v>#REF!</v>
          </cell>
          <cell r="D2802" t="e">
            <v>#REF!</v>
          </cell>
        </row>
        <row r="2803">
          <cell r="A2803" t="e">
            <v>#REF!</v>
          </cell>
          <cell r="B2803" t="e">
            <v>#REF!</v>
          </cell>
          <cell r="C2803" t="e">
            <v>#REF!</v>
          </cell>
          <cell r="D2803" t="e">
            <v>#REF!</v>
          </cell>
        </row>
        <row r="2804">
          <cell r="A2804" t="e">
            <v>#REF!</v>
          </cell>
          <cell r="B2804" t="e">
            <v>#REF!</v>
          </cell>
          <cell r="C2804" t="e">
            <v>#REF!</v>
          </cell>
          <cell r="D2804" t="e">
            <v>#REF!</v>
          </cell>
        </row>
        <row r="2805">
          <cell r="A2805" t="e">
            <v>#REF!</v>
          </cell>
          <cell r="B2805" t="e">
            <v>#REF!</v>
          </cell>
          <cell r="C2805" t="e">
            <v>#REF!</v>
          </cell>
          <cell r="D2805" t="e">
            <v>#REF!</v>
          </cell>
        </row>
        <row r="2806">
          <cell r="A2806" t="e">
            <v>#REF!</v>
          </cell>
          <cell r="B2806" t="e">
            <v>#REF!</v>
          </cell>
          <cell r="C2806" t="e">
            <v>#REF!</v>
          </cell>
          <cell r="D2806" t="e">
            <v>#REF!</v>
          </cell>
        </row>
        <row r="2807">
          <cell r="A2807" t="e">
            <v>#REF!</v>
          </cell>
          <cell r="B2807" t="e">
            <v>#REF!</v>
          </cell>
          <cell r="C2807" t="e">
            <v>#REF!</v>
          </cell>
          <cell r="D2807" t="e">
            <v>#REF!</v>
          </cell>
        </row>
        <row r="2808">
          <cell r="A2808" t="e">
            <v>#REF!</v>
          </cell>
          <cell r="B2808" t="e">
            <v>#REF!</v>
          </cell>
          <cell r="C2808" t="e">
            <v>#REF!</v>
          </cell>
          <cell r="D2808" t="e">
            <v>#REF!</v>
          </cell>
        </row>
        <row r="2809">
          <cell r="A2809" t="e">
            <v>#REF!</v>
          </cell>
          <cell r="B2809" t="e">
            <v>#REF!</v>
          </cell>
          <cell r="C2809" t="e">
            <v>#REF!</v>
          </cell>
          <cell r="D2809" t="e">
            <v>#REF!</v>
          </cell>
        </row>
        <row r="2810">
          <cell r="A2810" t="e">
            <v>#REF!</v>
          </cell>
          <cell r="B2810" t="e">
            <v>#REF!</v>
          </cell>
          <cell r="C2810" t="e">
            <v>#REF!</v>
          </cell>
          <cell r="D2810" t="e">
            <v>#REF!</v>
          </cell>
        </row>
        <row r="2811">
          <cell r="A2811" t="e">
            <v>#REF!</v>
          </cell>
          <cell r="B2811" t="e">
            <v>#REF!</v>
          </cell>
          <cell r="C2811" t="e">
            <v>#REF!</v>
          </cell>
          <cell r="D2811" t="e">
            <v>#REF!</v>
          </cell>
        </row>
        <row r="2812">
          <cell r="A2812" t="e">
            <v>#REF!</v>
          </cell>
          <cell r="B2812" t="e">
            <v>#REF!</v>
          </cell>
          <cell r="C2812" t="e">
            <v>#REF!</v>
          </cell>
          <cell r="D2812" t="e">
            <v>#REF!</v>
          </cell>
        </row>
        <row r="2813">
          <cell r="A2813" t="e">
            <v>#REF!</v>
          </cell>
          <cell r="B2813" t="e">
            <v>#REF!</v>
          </cell>
          <cell r="C2813" t="e">
            <v>#REF!</v>
          </cell>
          <cell r="D2813" t="e">
            <v>#REF!</v>
          </cell>
        </row>
        <row r="2814">
          <cell r="A2814" t="e">
            <v>#REF!</v>
          </cell>
          <cell r="B2814" t="e">
            <v>#REF!</v>
          </cell>
          <cell r="C2814" t="e">
            <v>#REF!</v>
          </cell>
          <cell r="D2814" t="e">
            <v>#REF!</v>
          </cell>
        </row>
        <row r="2815">
          <cell r="A2815" t="e">
            <v>#REF!</v>
          </cell>
          <cell r="B2815" t="e">
            <v>#REF!</v>
          </cell>
          <cell r="C2815" t="e">
            <v>#REF!</v>
          </cell>
          <cell r="D2815" t="e">
            <v>#REF!</v>
          </cell>
        </row>
        <row r="2816">
          <cell r="A2816" t="e">
            <v>#REF!</v>
          </cell>
          <cell r="B2816" t="e">
            <v>#REF!</v>
          </cell>
          <cell r="C2816" t="e">
            <v>#REF!</v>
          </cell>
          <cell r="D2816" t="e">
            <v>#REF!</v>
          </cell>
        </row>
        <row r="2817">
          <cell r="A2817" t="e">
            <v>#REF!</v>
          </cell>
          <cell r="B2817" t="e">
            <v>#REF!</v>
          </cell>
          <cell r="C2817" t="e">
            <v>#REF!</v>
          </cell>
          <cell r="D2817" t="e">
            <v>#REF!</v>
          </cell>
        </row>
        <row r="2818">
          <cell r="A2818" t="e">
            <v>#REF!</v>
          </cell>
          <cell r="B2818" t="e">
            <v>#REF!</v>
          </cell>
          <cell r="C2818" t="e">
            <v>#REF!</v>
          </cell>
          <cell r="D2818" t="e">
            <v>#REF!</v>
          </cell>
        </row>
        <row r="2819">
          <cell r="A2819" t="e">
            <v>#REF!</v>
          </cell>
          <cell r="B2819" t="e">
            <v>#REF!</v>
          </cell>
          <cell r="C2819" t="e">
            <v>#REF!</v>
          </cell>
          <cell r="D2819" t="e">
            <v>#REF!</v>
          </cell>
        </row>
        <row r="2820">
          <cell r="A2820" t="e">
            <v>#REF!</v>
          </cell>
          <cell r="B2820" t="e">
            <v>#REF!</v>
          </cell>
          <cell r="C2820" t="e">
            <v>#REF!</v>
          </cell>
          <cell r="D2820" t="e">
            <v>#REF!</v>
          </cell>
        </row>
        <row r="2821">
          <cell r="A2821" t="e">
            <v>#REF!</v>
          </cell>
          <cell r="B2821" t="e">
            <v>#REF!</v>
          </cell>
          <cell r="C2821" t="e">
            <v>#REF!</v>
          </cell>
          <cell r="D2821" t="e">
            <v>#REF!</v>
          </cell>
        </row>
        <row r="2822">
          <cell r="A2822" t="e">
            <v>#REF!</v>
          </cell>
          <cell r="B2822" t="e">
            <v>#REF!</v>
          </cell>
          <cell r="C2822" t="e">
            <v>#REF!</v>
          </cell>
          <cell r="D2822" t="e">
            <v>#REF!</v>
          </cell>
        </row>
        <row r="2823">
          <cell r="A2823" t="e">
            <v>#REF!</v>
          </cell>
          <cell r="B2823" t="e">
            <v>#REF!</v>
          </cell>
          <cell r="C2823" t="e">
            <v>#REF!</v>
          </cell>
          <cell r="D2823" t="e">
            <v>#REF!</v>
          </cell>
        </row>
        <row r="2825">
          <cell r="A2825" t="e">
            <v>#REF!</v>
          </cell>
          <cell r="B2825" t="e">
            <v>#REF!</v>
          </cell>
        </row>
        <row r="2826">
          <cell r="A2826" t="e">
            <v>#REF!</v>
          </cell>
          <cell r="B2826" t="e">
            <v>#REF!</v>
          </cell>
          <cell r="C2826" t="e">
            <v>#REF!</v>
          </cell>
          <cell r="D2826" t="e">
            <v>#REF!</v>
          </cell>
        </row>
        <row r="2827">
          <cell r="A2827" t="e">
            <v>#REF!</v>
          </cell>
          <cell r="B2827" t="e">
            <v>#REF!</v>
          </cell>
          <cell r="C2827" t="e">
            <v>#REF!</v>
          </cell>
          <cell r="D2827" t="e">
            <v>#REF!</v>
          </cell>
        </row>
        <row r="2828">
          <cell r="A2828" t="e">
            <v>#REF!</v>
          </cell>
          <cell r="B2828" t="e">
            <v>#REF!</v>
          </cell>
          <cell r="C2828" t="e">
            <v>#REF!</v>
          </cell>
          <cell r="D2828" t="e">
            <v>#REF!</v>
          </cell>
        </row>
        <row r="2829">
          <cell r="A2829" t="e">
            <v>#REF!</v>
          </cell>
          <cell r="B2829" t="e">
            <v>#REF!</v>
          </cell>
          <cell r="C2829" t="e">
            <v>#REF!</v>
          </cell>
          <cell r="D2829" t="e">
            <v>#REF!</v>
          </cell>
        </row>
        <row r="2830">
          <cell r="A2830" t="e">
            <v>#REF!</v>
          </cell>
          <cell r="B2830" t="e">
            <v>#REF!</v>
          </cell>
          <cell r="C2830" t="e">
            <v>#REF!</v>
          </cell>
          <cell r="D2830" t="e">
            <v>#REF!</v>
          </cell>
        </row>
        <row r="2831">
          <cell r="A2831" t="e">
            <v>#REF!</v>
          </cell>
          <cell r="B2831" t="e">
            <v>#REF!</v>
          </cell>
          <cell r="C2831" t="e">
            <v>#REF!</v>
          </cell>
          <cell r="D2831" t="e">
            <v>#REF!</v>
          </cell>
        </row>
        <row r="2833">
          <cell r="A2833" t="e">
            <v>#REF!</v>
          </cell>
          <cell r="B2833" t="e">
            <v>#REF!</v>
          </cell>
        </row>
        <row r="2834">
          <cell r="A2834" t="e">
            <v>#REF!</v>
          </cell>
          <cell r="B2834" t="e">
            <v>#REF!</v>
          </cell>
          <cell r="C2834" t="e">
            <v>#REF!</v>
          </cell>
          <cell r="D2834" t="e">
            <v>#REF!</v>
          </cell>
        </row>
        <row r="2836">
          <cell r="A2836" t="e">
            <v>#REF!</v>
          </cell>
          <cell r="B2836" t="e">
            <v>#REF!</v>
          </cell>
        </row>
        <row r="2837">
          <cell r="A2837" t="e">
            <v>#REF!</v>
          </cell>
          <cell r="B2837" t="e">
            <v>#REF!</v>
          </cell>
          <cell r="C2837" t="e">
            <v>#REF!</v>
          </cell>
          <cell r="D2837" t="e">
            <v>#REF!</v>
          </cell>
        </row>
        <row r="2838">
          <cell r="A2838" t="e">
            <v>#REF!</v>
          </cell>
          <cell r="B2838" t="e">
            <v>#REF!</v>
          </cell>
          <cell r="C2838" t="e">
            <v>#REF!</v>
          </cell>
          <cell r="D2838" t="e">
            <v>#REF!</v>
          </cell>
        </row>
        <row r="2840">
          <cell r="A2840" t="e">
            <v>#REF!</v>
          </cell>
          <cell r="B2840" t="e">
            <v>#REF!</v>
          </cell>
        </row>
        <row r="2841">
          <cell r="A2841" t="e">
            <v>#REF!</v>
          </cell>
          <cell r="B2841" t="e">
            <v>#REF!</v>
          </cell>
          <cell r="C2841" t="e">
            <v>#REF!</v>
          </cell>
          <cell r="D2841" t="e">
            <v>#REF!</v>
          </cell>
        </row>
        <row r="2842">
          <cell r="A2842" t="e">
            <v>#REF!</v>
          </cell>
          <cell r="B2842" t="e">
            <v>#REF!</v>
          </cell>
          <cell r="C2842" t="e">
            <v>#REF!</v>
          </cell>
          <cell r="D2842" t="e">
            <v>#REF!</v>
          </cell>
        </row>
        <row r="2843">
          <cell r="A2843" t="e">
            <v>#REF!</v>
          </cell>
          <cell r="B2843" t="e">
            <v>#REF!</v>
          </cell>
          <cell r="C2843" t="e">
            <v>#REF!</v>
          </cell>
          <cell r="D2843" t="e">
            <v>#REF!</v>
          </cell>
        </row>
        <row r="2844">
          <cell r="A2844" t="e">
            <v>#REF!</v>
          </cell>
          <cell r="B2844" t="e">
            <v>#REF!</v>
          </cell>
          <cell r="C2844" t="e">
            <v>#REF!</v>
          </cell>
          <cell r="D2844" t="e">
            <v>#REF!</v>
          </cell>
        </row>
        <row r="2845">
          <cell r="A2845" t="e">
            <v>#REF!</v>
          </cell>
          <cell r="B2845" t="e">
            <v>#REF!</v>
          </cell>
          <cell r="C2845" t="e">
            <v>#REF!</v>
          </cell>
          <cell r="D2845" t="e">
            <v>#REF!</v>
          </cell>
        </row>
        <row r="2846">
          <cell r="A2846" t="e">
            <v>#REF!</v>
          </cell>
          <cell r="B2846" t="e">
            <v>#REF!</v>
          </cell>
          <cell r="C2846" t="e">
            <v>#REF!</v>
          </cell>
          <cell r="D2846" t="e">
            <v>#REF!</v>
          </cell>
        </row>
        <row r="2848">
          <cell r="A2848" t="e">
            <v>#REF!</v>
          </cell>
          <cell r="B2848" t="e">
            <v>#REF!</v>
          </cell>
        </row>
        <row r="2849">
          <cell r="A2849" t="e">
            <v>#REF!</v>
          </cell>
          <cell r="B2849" t="e">
            <v>#REF!</v>
          </cell>
          <cell r="C2849" t="e">
            <v>#REF!</v>
          </cell>
          <cell r="D2849" t="e">
            <v>#REF!</v>
          </cell>
        </row>
        <row r="2850">
          <cell r="A2850" t="e">
            <v>#REF!</v>
          </cell>
          <cell r="B2850" t="e">
            <v>#REF!</v>
          </cell>
          <cell r="C2850" t="e">
            <v>#REF!</v>
          </cell>
          <cell r="D2850" t="e">
            <v>#REF!</v>
          </cell>
        </row>
        <row r="2851">
          <cell r="A2851" t="e">
            <v>#REF!</v>
          </cell>
          <cell r="B2851" t="e">
            <v>#REF!</v>
          </cell>
          <cell r="C2851" t="e">
            <v>#REF!</v>
          </cell>
          <cell r="D2851" t="e">
            <v>#REF!</v>
          </cell>
        </row>
        <row r="2852">
          <cell r="A2852" t="e">
            <v>#REF!</v>
          </cell>
          <cell r="B2852" t="e">
            <v>#REF!</v>
          </cell>
          <cell r="C2852" t="e">
            <v>#REF!</v>
          </cell>
          <cell r="D2852" t="e">
            <v>#REF!</v>
          </cell>
        </row>
        <row r="2853">
          <cell r="A2853" t="e">
            <v>#REF!</v>
          </cell>
          <cell r="B2853" t="e">
            <v>#REF!</v>
          </cell>
          <cell r="C2853" t="e">
            <v>#REF!</v>
          </cell>
          <cell r="D2853" t="e">
            <v>#REF!</v>
          </cell>
        </row>
        <row r="2854">
          <cell r="A2854" t="e">
            <v>#REF!</v>
          </cell>
          <cell r="B2854" t="e">
            <v>#REF!</v>
          </cell>
          <cell r="C2854" t="e">
            <v>#REF!</v>
          </cell>
          <cell r="D2854" t="e">
            <v>#REF!</v>
          </cell>
        </row>
        <row r="2855">
          <cell r="A2855" t="e">
            <v>#REF!</v>
          </cell>
          <cell r="B2855" t="e">
            <v>#REF!</v>
          </cell>
          <cell r="C2855" t="e">
            <v>#REF!</v>
          </cell>
          <cell r="D2855" t="e">
            <v>#REF!</v>
          </cell>
        </row>
        <row r="2856">
          <cell r="A2856" t="e">
            <v>#REF!</v>
          </cell>
          <cell r="B2856" t="e">
            <v>#REF!</v>
          </cell>
          <cell r="C2856" t="e">
            <v>#REF!</v>
          </cell>
          <cell r="D2856" t="e">
            <v>#REF!</v>
          </cell>
        </row>
        <row r="2857">
          <cell r="A2857" t="e">
            <v>#REF!</v>
          </cell>
          <cell r="B2857" t="e">
            <v>#REF!</v>
          </cell>
          <cell r="C2857" t="e">
            <v>#REF!</v>
          </cell>
          <cell r="D2857" t="e">
            <v>#REF!</v>
          </cell>
        </row>
        <row r="2858">
          <cell r="A2858" t="e">
            <v>#REF!</v>
          </cell>
          <cell r="B2858" t="e">
            <v>#REF!</v>
          </cell>
          <cell r="C2858" t="e">
            <v>#REF!</v>
          </cell>
          <cell r="D2858" t="e">
            <v>#REF!</v>
          </cell>
        </row>
        <row r="2859">
          <cell r="A2859" t="e">
            <v>#REF!</v>
          </cell>
          <cell r="B2859" t="e">
            <v>#REF!</v>
          </cell>
          <cell r="C2859" t="e">
            <v>#REF!</v>
          </cell>
          <cell r="D2859" t="e">
            <v>#REF!</v>
          </cell>
        </row>
        <row r="2860">
          <cell r="A2860" t="e">
            <v>#REF!</v>
          </cell>
          <cell r="B2860" t="e">
            <v>#REF!</v>
          </cell>
          <cell r="C2860" t="e">
            <v>#REF!</v>
          </cell>
          <cell r="D2860" t="e">
            <v>#REF!</v>
          </cell>
        </row>
        <row r="2862">
          <cell r="A2862" t="e">
            <v>#REF!</v>
          </cell>
          <cell r="B2862" t="e">
            <v>#REF!</v>
          </cell>
        </row>
        <row r="2863">
          <cell r="A2863" t="e">
            <v>#REF!</v>
          </cell>
          <cell r="B2863" t="e">
            <v>#REF!</v>
          </cell>
          <cell r="C2863" t="e">
            <v>#REF!</v>
          </cell>
          <cell r="D2863" t="e">
            <v>#REF!</v>
          </cell>
        </row>
        <row r="2864">
          <cell r="A2864" t="e">
            <v>#REF!</v>
          </cell>
          <cell r="B2864" t="e">
            <v>#REF!</v>
          </cell>
          <cell r="C2864" t="e">
            <v>#REF!</v>
          </cell>
          <cell r="D2864" t="e">
            <v>#REF!</v>
          </cell>
        </row>
        <row r="2865">
          <cell r="A2865" t="e">
            <v>#REF!</v>
          </cell>
          <cell r="B2865" t="e">
            <v>#REF!</v>
          </cell>
          <cell r="C2865" t="e">
            <v>#REF!</v>
          </cell>
          <cell r="D2865" t="e">
            <v>#REF!</v>
          </cell>
        </row>
        <row r="2866">
          <cell r="A2866" t="e">
            <v>#REF!</v>
          </cell>
          <cell r="B2866" t="e">
            <v>#REF!</v>
          </cell>
          <cell r="C2866" t="e">
            <v>#REF!</v>
          </cell>
          <cell r="D2866" t="e">
            <v>#REF!</v>
          </cell>
        </row>
        <row r="2867">
          <cell r="A2867" t="e">
            <v>#REF!</v>
          </cell>
          <cell r="B2867" t="e">
            <v>#REF!</v>
          </cell>
          <cell r="C2867" t="e">
            <v>#REF!</v>
          </cell>
          <cell r="D2867" t="e">
            <v>#REF!</v>
          </cell>
        </row>
        <row r="2868">
          <cell r="A2868" t="e">
            <v>#REF!</v>
          </cell>
          <cell r="B2868" t="e">
            <v>#REF!</v>
          </cell>
          <cell r="C2868" t="e">
            <v>#REF!</v>
          </cell>
          <cell r="D2868" t="e">
            <v>#REF!</v>
          </cell>
        </row>
        <row r="2869">
          <cell r="A2869" t="e">
            <v>#REF!</v>
          </cell>
          <cell r="B2869" t="e">
            <v>#REF!</v>
          </cell>
          <cell r="C2869" t="e">
            <v>#REF!</v>
          </cell>
          <cell r="D2869" t="e">
            <v>#REF!</v>
          </cell>
        </row>
        <row r="2870">
          <cell r="A2870" t="e">
            <v>#REF!</v>
          </cell>
          <cell r="B2870" t="e">
            <v>#REF!</v>
          </cell>
          <cell r="C2870" t="e">
            <v>#REF!</v>
          </cell>
          <cell r="D2870" t="e">
            <v>#REF!</v>
          </cell>
        </row>
        <row r="2871">
          <cell r="A2871" t="e">
            <v>#REF!</v>
          </cell>
          <cell r="B2871" t="e">
            <v>#REF!</v>
          </cell>
          <cell r="C2871" t="e">
            <v>#REF!</v>
          </cell>
          <cell r="D2871" t="e">
            <v>#REF!</v>
          </cell>
        </row>
        <row r="2872">
          <cell r="A2872" t="e">
            <v>#REF!</v>
          </cell>
          <cell r="B2872" t="e">
            <v>#REF!</v>
          </cell>
          <cell r="C2872" t="e">
            <v>#REF!</v>
          </cell>
          <cell r="D2872" t="e">
            <v>#REF!</v>
          </cell>
        </row>
        <row r="2873">
          <cell r="A2873" t="e">
            <v>#REF!</v>
          </cell>
          <cell r="B2873" t="e">
            <v>#REF!</v>
          </cell>
          <cell r="C2873" t="e">
            <v>#REF!</v>
          </cell>
          <cell r="D2873" t="e">
            <v>#REF!</v>
          </cell>
        </row>
        <row r="2874">
          <cell r="A2874" t="e">
            <v>#REF!</v>
          </cell>
          <cell r="B2874" t="e">
            <v>#REF!</v>
          </cell>
          <cell r="C2874" t="e">
            <v>#REF!</v>
          </cell>
          <cell r="D2874" t="e">
            <v>#REF!</v>
          </cell>
        </row>
        <row r="2876">
          <cell r="A2876" t="e">
            <v>#REF!</v>
          </cell>
          <cell r="B2876" t="e">
            <v>#REF!</v>
          </cell>
        </row>
        <row r="2877">
          <cell r="A2877" t="e">
            <v>#REF!</v>
          </cell>
          <cell r="B2877" t="e">
            <v>#REF!</v>
          </cell>
          <cell r="C2877" t="e">
            <v>#REF!</v>
          </cell>
          <cell r="D2877" t="e">
            <v>#REF!</v>
          </cell>
        </row>
        <row r="2878">
          <cell r="A2878" t="e">
            <v>#REF!</v>
          </cell>
          <cell r="B2878" t="e">
            <v>#REF!</v>
          </cell>
          <cell r="C2878" t="e">
            <v>#REF!</v>
          </cell>
          <cell r="D2878" t="e">
            <v>#REF!</v>
          </cell>
        </row>
        <row r="2879">
          <cell r="A2879" t="e">
            <v>#REF!</v>
          </cell>
          <cell r="B2879" t="e">
            <v>#REF!</v>
          </cell>
          <cell r="C2879" t="e">
            <v>#REF!</v>
          </cell>
          <cell r="D2879" t="e">
            <v>#REF!</v>
          </cell>
        </row>
        <row r="2880">
          <cell r="A2880" t="e">
            <v>#REF!</v>
          </cell>
          <cell r="B2880" t="e">
            <v>#REF!</v>
          </cell>
          <cell r="C2880" t="e">
            <v>#REF!</v>
          </cell>
          <cell r="D2880" t="e">
            <v>#REF!</v>
          </cell>
        </row>
        <row r="2881">
          <cell r="A2881" t="e">
            <v>#REF!</v>
          </cell>
          <cell r="B2881" t="e">
            <v>#REF!</v>
          </cell>
          <cell r="C2881" t="e">
            <v>#REF!</v>
          </cell>
          <cell r="D2881" t="e">
            <v>#REF!</v>
          </cell>
        </row>
        <row r="2882">
          <cell r="A2882" t="e">
            <v>#REF!</v>
          </cell>
          <cell r="B2882" t="e">
            <v>#REF!</v>
          </cell>
          <cell r="C2882" t="e">
            <v>#REF!</v>
          </cell>
          <cell r="D2882" t="e">
            <v>#REF!</v>
          </cell>
        </row>
        <row r="2883">
          <cell r="A2883" t="e">
            <v>#REF!</v>
          </cell>
          <cell r="B2883" t="e">
            <v>#REF!</v>
          </cell>
          <cell r="C2883" t="e">
            <v>#REF!</v>
          </cell>
          <cell r="D2883" t="e">
            <v>#REF!</v>
          </cell>
        </row>
        <row r="2884">
          <cell r="A2884" t="e">
            <v>#REF!</v>
          </cell>
          <cell r="B2884" t="e">
            <v>#REF!</v>
          </cell>
          <cell r="C2884" t="e">
            <v>#REF!</v>
          </cell>
          <cell r="D2884" t="e">
            <v>#REF!</v>
          </cell>
        </row>
        <row r="2885">
          <cell r="A2885" t="e">
            <v>#REF!</v>
          </cell>
          <cell r="B2885" t="e">
            <v>#REF!</v>
          </cell>
          <cell r="C2885" t="e">
            <v>#REF!</v>
          </cell>
          <cell r="D2885" t="e">
            <v>#REF!</v>
          </cell>
        </row>
        <row r="2887">
          <cell r="A2887" t="e">
            <v>#REF!</v>
          </cell>
          <cell r="B2887" t="e">
            <v>#REF!</v>
          </cell>
        </row>
        <row r="2888">
          <cell r="A2888" t="e">
            <v>#REF!</v>
          </cell>
          <cell r="B2888" t="e">
            <v>#REF!</v>
          </cell>
          <cell r="C2888" t="e">
            <v>#REF!</v>
          </cell>
          <cell r="D2888" t="e">
            <v>#REF!</v>
          </cell>
        </row>
        <row r="2889">
          <cell r="A2889" t="e">
            <v>#REF!</v>
          </cell>
          <cell r="B2889" t="e">
            <v>#REF!</v>
          </cell>
          <cell r="C2889" t="e">
            <v>#REF!</v>
          </cell>
          <cell r="D2889" t="e">
            <v>#REF!</v>
          </cell>
        </row>
        <row r="2890">
          <cell r="A2890" t="e">
            <v>#REF!</v>
          </cell>
          <cell r="B2890" t="e">
            <v>#REF!</v>
          </cell>
          <cell r="C2890" t="e">
            <v>#REF!</v>
          </cell>
          <cell r="D2890" t="e">
            <v>#REF!</v>
          </cell>
        </row>
        <row r="2891">
          <cell r="A2891" t="e">
            <v>#REF!</v>
          </cell>
          <cell r="B2891" t="e">
            <v>#REF!</v>
          </cell>
          <cell r="C2891" t="e">
            <v>#REF!</v>
          </cell>
          <cell r="D2891" t="e">
            <v>#REF!</v>
          </cell>
        </row>
        <row r="2892">
          <cell r="A2892" t="e">
            <v>#REF!</v>
          </cell>
          <cell r="B2892" t="e">
            <v>#REF!</v>
          </cell>
          <cell r="C2892" t="e">
            <v>#REF!</v>
          </cell>
          <cell r="D2892" t="e">
            <v>#REF!</v>
          </cell>
        </row>
        <row r="2894">
          <cell r="A2894" t="e">
            <v>#REF!</v>
          </cell>
          <cell r="B2894" t="e">
            <v>#REF!</v>
          </cell>
        </row>
        <row r="2895">
          <cell r="A2895" t="e">
            <v>#REF!</v>
          </cell>
          <cell r="B2895" t="e">
            <v>#REF!</v>
          </cell>
          <cell r="C2895" t="e">
            <v>#REF!</v>
          </cell>
          <cell r="D2895" t="e">
            <v>#REF!</v>
          </cell>
        </row>
        <row r="2896">
          <cell r="A2896" t="e">
            <v>#REF!</v>
          </cell>
          <cell r="B2896" t="e">
            <v>#REF!</v>
          </cell>
          <cell r="C2896" t="e">
            <v>#REF!</v>
          </cell>
          <cell r="D2896" t="e">
            <v>#REF!</v>
          </cell>
        </row>
        <row r="2897">
          <cell r="A2897" t="e">
            <v>#REF!</v>
          </cell>
          <cell r="B2897" t="e">
            <v>#REF!</v>
          </cell>
          <cell r="C2897" t="e">
            <v>#REF!</v>
          </cell>
          <cell r="D2897" t="e">
            <v>#REF!</v>
          </cell>
        </row>
        <row r="2898">
          <cell r="A2898" t="e">
            <v>#REF!</v>
          </cell>
          <cell r="B2898" t="e">
            <v>#REF!</v>
          </cell>
          <cell r="C2898" t="e">
            <v>#REF!</v>
          </cell>
          <cell r="D2898" t="e">
            <v>#REF!</v>
          </cell>
        </row>
        <row r="2899">
          <cell r="A2899" t="e">
            <v>#REF!</v>
          </cell>
          <cell r="B2899" t="e">
            <v>#REF!</v>
          </cell>
          <cell r="C2899" t="e">
            <v>#REF!</v>
          </cell>
          <cell r="D2899" t="e">
            <v>#REF!</v>
          </cell>
        </row>
        <row r="2901">
          <cell r="A2901" t="e">
            <v>#REF!</v>
          </cell>
          <cell r="B2901" t="e">
            <v>#REF!</v>
          </cell>
        </row>
        <row r="2902">
          <cell r="A2902" t="e">
            <v>#REF!</v>
          </cell>
          <cell r="B2902" t="e">
            <v>#REF!</v>
          </cell>
          <cell r="C2902" t="e">
            <v>#REF!</v>
          </cell>
          <cell r="D2902" t="e">
            <v>#REF!</v>
          </cell>
        </row>
        <row r="2903">
          <cell r="A2903" t="e">
            <v>#REF!</v>
          </cell>
          <cell r="B2903" t="e">
            <v>#REF!</v>
          </cell>
          <cell r="C2903" t="e">
            <v>#REF!</v>
          </cell>
          <cell r="D2903" t="e">
            <v>#REF!</v>
          </cell>
        </row>
        <row r="2904">
          <cell r="A2904" t="e">
            <v>#REF!</v>
          </cell>
          <cell r="B2904" t="e">
            <v>#REF!</v>
          </cell>
          <cell r="C2904" t="e">
            <v>#REF!</v>
          </cell>
          <cell r="D2904" t="e">
            <v>#REF!</v>
          </cell>
        </row>
        <row r="2905">
          <cell r="A2905" t="e">
            <v>#REF!</v>
          </cell>
          <cell r="B2905" t="e">
            <v>#REF!</v>
          </cell>
          <cell r="C2905" t="e">
            <v>#REF!</v>
          </cell>
          <cell r="D2905" t="e">
            <v>#REF!</v>
          </cell>
        </row>
        <row r="2906">
          <cell r="A2906" t="e">
            <v>#REF!</v>
          </cell>
          <cell r="B2906" t="e">
            <v>#REF!</v>
          </cell>
          <cell r="C2906" t="e">
            <v>#REF!</v>
          </cell>
          <cell r="D2906" t="e">
            <v>#REF!</v>
          </cell>
        </row>
        <row r="2908">
          <cell r="A2908" t="e">
            <v>#REF!</v>
          </cell>
          <cell r="B2908" t="e">
            <v>#REF!</v>
          </cell>
        </row>
        <row r="2909">
          <cell r="A2909" t="e">
            <v>#REF!</v>
          </cell>
          <cell r="B2909" t="e">
            <v>#REF!</v>
          </cell>
          <cell r="C2909" t="e">
            <v>#REF!</v>
          </cell>
          <cell r="D2909" t="e">
            <v>#REF!</v>
          </cell>
        </row>
        <row r="2910">
          <cell r="A2910" t="e">
            <v>#REF!</v>
          </cell>
          <cell r="B2910" t="e">
            <v>#REF!</v>
          </cell>
          <cell r="C2910" t="e">
            <v>#REF!</v>
          </cell>
          <cell r="D2910" t="e">
            <v>#REF!</v>
          </cell>
        </row>
        <row r="2911">
          <cell r="A2911" t="e">
            <v>#REF!</v>
          </cell>
          <cell r="B2911" t="e">
            <v>#REF!</v>
          </cell>
          <cell r="C2911" t="e">
            <v>#REF!</v>
          </cell>
          <cell r="D2911" t="e">
            <v>#REF!</v>
          </cell>
        </row>
        <row r="2912">
          <cell r="A2912" t="e">
            <v>#REF!</v>
          </cell>
          <cell r="B2912" t="e">
            <v>#REF!</v>
          </cell>
          <cell r="C2912" t="e">
            <v>#REF!</v>
          </cell>
          <cell r="D2912" t="e">
            <v>#REF!</v>
          </cell>
        </row>
        <row r="2913">
          <cell r="A2913" t="e">
            <v>#REF!</v>
          </cell>
          <cell r="B2913" t="e">
            <v>#REF!</v>
          </cell>
          <cell r="C2913" t="e">
            <v>#REF!</v>
          </cell>
          <cell r="D2913" t="e">
            <v>#REF!</v>
          </cell>
        </row>
        <row r="2915">
          <cell r="A2915" t="e">
            <v>#REF!</v>
          </cell>
          <cell r="B2915" t="e">
            <v>#REF!</v>
          </cell>
        </row>
        <row r="2916">
          <cell r="A2916" t="e">
            <v>#REF!</v>
          </cell>
          <cell r="B2916" t="e">
            <v>#REF!</v>
          </cell>
          <cell r="C2916" t="e">
            <v>#REF!</v>
          </cell>
          <cell r="D2916" t="e">
            <v>#REF!</v>
          </cell>
        </row>
        <row r="2917">
          <cell r="A2917" t="e">
            <v>#REF!</v>
          </cell>
          <cell r="B2917" t="e">
            <v>#REF!</v>
          </cell>
          <cell r="C2917" t="e">
            <v>#REF!</v>
          </cell>
          <cell r="D2917" t="e">
            <v>#REF!</v>
          </cell>
        </row>
        <row r="2918">
          <cell r="A2918" t="e">
            <v>#REF!</v>
          </cell>
          <cell r="B2918" t="e">
            <v>#REF!</v>
          </cell>
          <cell r="C2918" t="e">
            <v>#REF!</v>
          </cell>
          <cell r="D2918" t="e">
            <v>#REF!</v>
          </cell>
        </row>
        <row r="2920">
          <cell r="A2920" t="e">
            <v>#REF!</v>
          </cell>
          <cell r="B2920" t="e">
            <v>#REF!</v>
          </cell>
        </row>
        <row r="2921">
          <cell r="A2921" t="e">
            <v>#REF!</v>
          </cell>
          <cell r="B2921" t="e">
            <v>#REF!</v>
          </cell>
          <cell r="C2921" t="e">
            <v>#REF!</v>
          </cell>
          <cell r="D2921" t="e">
            <v>#REF!</v>
          </cell>
        </row>
        <row r="2922">
          <cell r="A2922" t="e">
            <v>#REF!</v>
          </cell>
          <cell r="B2922" t="e">
            <v>#REF!</v>
          </cell>
          <cell r="C2922" t="e">
            <v>#REF!</v>
          </cell>
          <cell r="D2922" t="e">
            <v>#REF!</v>
          </cell>
        </row>
        <row r="2923">
          <cell r="A2923" t="e">
            <v>#REF!</v>
          </cell>
          <cell r="B2923" t="e">
            <v>#REF!</v>
          </cell>
          <cell r="C2923" t="e">
            <v>#REF!</v>
          </cell>
          <cell r="D2923" t="e">
            <v>#REF!</v>
          </cell>
        </row>
        <row r="2924">
          <cell r="A2924" t="e">
            <v>#REF!</v>
          </cell>
          <cell r="B2924" t="e">
            <v>#REF!</v>
          </cell>
          <cell r="C2924" t="e">
            <v>#REF!</v>
          </cell>
          <cell r="D2924" t="e">
            <v>#REF!</v>
          </cell>
        </row>
        <row r="2925">
          <cell r="A2925" t="e">
            <v>#REF!</v>
          </cell>
          <cell r="B2925" t="e">
            <v>#REF!</v>
          </cell>
          <cell r="C2925" t="e">
            <v>#REF!</v>
          </cell>
          <cell r="D2925" t="e">
            <v>#REF!</v>
          </cell>
        </row>
        <row r="2926">
          <cell r="A2926" t="e">
            <v>#REF!</v>
          </cell>
          <cell r="B2926" t="e">
            <v>#REF!</v>
          </cell>
          <cell r="C2926" t="e">
            <v>#REF!</v>
          </cell>
          <cell r="D2926" t="e">
            <v>#REF!</v>
          </cell>
        </row>
        <row r="2928">
          <cell r="A2928" t="e">
            <v>#REF!</v>
          </cell>
          <cell r="B2928" t="e">
            <v>#REF!</v>
          </cell>
        </row>
        <row r="2929">
          <cell r="A2929" t="e">
            <v>#REF!</v>
          </cell>
          <cell r="B2929" t="e">
            <v>#REF!</v>
          </cell>
          <cell r="C2929" t="e">
            <v>#REF!</v>
          </cell>
          <cell r="D2929" t="e">
            <v>#REF!</v>
          </cell>
        </row>
        <row r="2930">
          <cell r="A2930" t="e">
            <v>#REF!</v>
          </cell>
          <cell r="B2930" t="e">
            <v>#REF!</v>
          </cell>
          <cell r="C2930" t="e">
            <v>#REF!</v>
          </cell>
          <cell r="D2930" t="e">
            <v>#REF!</v>
          </cell>
        </row>
        <row r="2932">
          <cell r="A2932" t="e">
            <v>#REF!</v>
          </cell>
          <cell r="B2932" t="e">
            <v>#REF!</v>
          </cell>
        </row>
        <row r="2933">
          <cell r="A2933" t="e">
            <v>#REF!</v>
          </cell>
          <cell r="B2933" t="e">
            <v>#REF!</v>
          </cell>
          <cell r="C2933" t="e">
            <v>#REF!</v>
          </cell>
          <cell r="D2933" t="e">
            <v>#REF!</v>
          </cell>
        </row>
        <row r="2934">
          <cell r="A2934" t="e">
            <v>#REF!</v>
          </cell>
          <cell r="B2934" t="e">
            <v>#REF!</v>
          </cell>
          <cell r="C2934" t="e">
            <v>#REF!</v>
          </cell>
          <cell r="D2934" t="e">
            <v>#REF!</v>
          </cell>
        </row>
        <row r="2935">
          <cell r="A2935" t="e">
            <v>#REF!</v>
          </cell>
          <cell r="B2935" t="e">
            <v>#REF!</v>
          </cell>
          <cell r="C2935" t="e">
            <v>#REF!</v>
          </cell>
          <cell r="D2935" t="e">
            <v>#REF!</v>
          </cell>
        </row>
        <row r="2936">
          <cell r="A2936" t="e">
            <v>#REF!</v>
          </cell>
          <cell r="B2936" t="e">
            <v>#REF!</v>
          </cell>
          <cell r="C2936" t="e">
            <v>#REF!</v>
          </cell>
          <cell r="D2936" t="e">
            <v>#REF!</v>
          </cell>
        </row>
        <row r="2938">
          <cell r="A2938" t="e">
            <v>#REF!</v>
          </cell>
          <cell r="B2938" t="e">
            <v>#REF!</v>
          </cell>
        </row>
        <row r="2939">
          <cell r="A2939" t="e">
            <v>#REF!</v>
          </cell>
          <cell r="B2939" t="e">
            <v>#REF!</v>
          </cell>
          <cell r="C2939" t="e">
            <v>#REF!</v>
          </cell>
          <cell r="D2939" t="e">
            <v>#REF!</v>
          </cell>
        </row>
        <row r="2940">
          <cell r="A2940" t="e">
            <v>#REF!</v>
          </cell>
          <cell r="B2940" t="e">
            <v>#REF!</v>
          </cell>
          <cell r="C2940" t="e">
            <v>#REF!</v>
          </cell>
          <cell r="D2940" t="e">
            <v>#REF!</v>
          </cell>
        </row>
        <row r="2941">
          <cell r="A2941" t="e">
            <v>#REF!</v>
          </cell>
          <cell r="B2941" t="e">
            <v>#REF!</v>
          </cell>
          <cell r="C2941" t="e">
            <v>#REF!</v>
          </cell>
          <cell r="D2941" t="e">
            <v>#REF!</v>
          </cell>
        </row>
        <row r="2942">
          <cell r="A2942" t="e">
            <v>#REF!</v>
          </cell>
          <cell r="B2942" t="e">
            <v>#REF!</v>
          </cell>
          <cell r="C2942" t="e">
            <v>#REF!</v>
          </cell>
          <cell r="D2942" t="e">
            <v>#REF!</v>
          </cell>
        </row>
        <row r="2943">
          <cell r="A2943" t="e">
            <v>#REF!</v>
          </cell>
          <cell r="B2943" t="e">
            <v>#REF!</v>
          </cell>
          <cell r="C2943" t="e">
            <v>#REF!</v>
          </cell>
          <cell r="D2943" t="e">
            <v>#REF!</v>
          </cell>
        </row>
        <row r="2944">
          <cell r="A2944" t="e">
            <v>#REF!</v>
          </cell>
          <cell r="B2944" t="e">
            <v>#REF!</v>
          </cell>
          <cell r="C2944" t="e">
            <v>#REF!</v>
          </cell>
          <cell r="D2944" t="e">
            <v>#REF!</v>
          </cell>
        </row>
        <row r="2945">
          <cell r="A2945" t="e">
            <v>#REF!</v>
          </cell>
          <cell r="B2945" t="e">
            <v>#REF!</v>
          </cell>
          <cell r="C2945" t="e">
            <v>#REF!</v>
          </cell>
          <cell r="D2945" t="e">
            <v>#REF!</v>
          </cell>
        </row>
        <row r="2946">
          <cell r="A2946" t="e">
            <v>#REF!</v>
          </cell>
          <cell r="B2946" t="e">
            <v>#REF!</v>
          </cell>
          <cell r="C2946" t="e">
            <v>#REF!</v>
          </cell>
          <cell r="D2946" t="e">
            <v>#REF!</v>
          </cell>
        </row>
        <row r="2947">
          <cell r="A2947" t="e">
            <v>#REF!</v>
          </cell>
          <cell r="B2947" t="e">
            <v>#REF!</v>
          </cell>
          <cell r="C2947" t="e">
            <v>#REF!</v>
          </cell>
          <cell r="D2947" t="e">
            <v>#REF!</v>
          </cell>
        </row>
        <row r="2948">
          <cell r="A2948" t="e">
            <v>#REF!</v>
          </cell>
          <cell r="B2948" t="e">
            <v>#REF!</v>
          </cell>
          <cell r="C2948" t="e">
            <v>#REF!</v>
          </cell>
          <cell r="D2948" t="e">
            <v>#REF!</v>
          </cell>
        </row>
        <row r="2949">
          <cell r="A2949" t="e">
            <v>#REF!</v>
          </cell>
          <cell r="B2949" t="e">
            <v>#REF!</v>
          </cell>
          <cell r="C2949" t="e">
            <v>#REF!</v>
          </cell>
          <cell r="D2949" t="e">
            <v>#REF!</v>
          </cell>
        </row>
        <row r="2950">
          <cell r="A2950" t="e">
            <v>#REF!</v>
          </cell>
          <cell r="B2950" t="e">
            <v>#REF!</v>
          </cell>
          <cell r="C2950" t="e">
            <v>#REF!</v>
          </cell>
          <cell r="D2950" t="e">
            <v>#REF!</v>
          </cell>
        </row>
        <row r="2951">
          <cell r="A2951" t="e">
            <v>#REF!</v>
          </cell>
          <cell r="B2951" t="e">
            <v>#REF!</v>
          </cell>
          <cell r="C2951" t="e">
            <v>#REF!</v>
          </cell>
          <cell r="D2951" t="e">
            <v>#REF!</v>
          </cell>
        </row>
        <row r="2952">
          <cell r="A2952" t="e">
            <v>#REF!</v>
          </cell>
          <cell r="B2952" t="e">
            <v>#REF!</v>
          </cell>
          <cell r="C2952" t="e">
            <v>#REF!</v>
          </cell>
          <cell r="D2952" t="e">
            <v>#REF!</v>
          </cell>
        </row>
        <row r="2954">
          <cell r="A2954" t="e">
            <v>#REF!</v>
          </cell>
          <cell r="B2954" t="e">
            <v>#REF!</v>
          </cell>
        </row>
        <row r="2955">
          <cell r="A2955" t="e">
            <v>#REF!</v>
          </cell>
          <cell r="B2955" t="e">
            <v>#REF!</v>
          </cell>
          <cell r="C2955" t="e">
            <v>#REF!</v>
          </cell>
          <cell r="D2955" t="e">
            <v>#REF!</v>
          </cell>
        </row>
        <row r="2956">
          <cell r="A2956" t="e">
            <v>#REF!</v>
          </cell>
          <cell r="B2956" t="e">
            <v>#REF!</v>
          </cell>
          <cell r="C2956" t="e">
            <v>#REF!</v>
          </cell>
          <cell r="D2956" t="e">
            <v>#REF!</v>
          </cell>
        </row>
        <row r="2957">
          <cell r="A2957" t="e">
            <v>#REF!</v>
          </cell>
          <cell r="B2957" t="e">
            <v>#REF!</v>
          </cell>
          <cell r="C2957" t="e">
            <v>#REF!</v>
          </cell>
          <cell r="D2957" t="e">
            <v>#REF!</v>
          </cell>
        </row>
        <row r="2958">
          <cell r="A2958" t="e">
            <v>#REF!</v>
          </cell>
          <cell r="B2958" t="e">
            <v>#REF!</v>
          </cell>
          <cell r="C2958" t="e">
            <v>#REF!</v>
          </cell>
          <cell r="D2958" t="e">
            <v>#REF!</v>
          </cell>
        </row>
        <row r="2959">
          <cell r="A2959" t="e">
            <v>#REF!</v>
          </cell>
          <cell r="B2959" t="e">
            <v>#REF!</v>
          </cell>
          <cell r="C2959" t="e">
            <v>#REF!</v>
          </cell>
          <cell r="D2959" t="e">
            <v>#REF!</v>
          </cell>
        </row>
        <row r="2960">
          <cell r="A2960" t="e">
            <v>#REF!</v>
          </cell>
          <cell r="B2960" t="e">
            <v>#REF!</v>
          </cell>
          <cell r="C2960" t="e">
            <v>#REF!</v>
          </cell>
          <cell r="D2960" t="e">
            <v>#REF!</v>
          </cell>
        </row>
        <row r="2961">
          <cell r="A2961" t="e">
            <v>#REF!</v>
          </cell>
          <cell r="B2961" t="e">
            <v>#REF!</v>
          </cell>
          <cell r="C2961" t="e">
            <v>#REF!</v>
          </cell>
          <cell r="D2961" t="e">
            <v>#REF!</v>
          </cell>
        </row>
        <row r="2962">
          <cell r="A2962" t="e">
            <v>#REF!</v>
          </cell>
          <cell r="B2962" t="e">
            <v>#REF!</v>
          </cell>
          <cell r="C2962" t="e">
            <v>#REF!</v>
          </cell>
          <cell r="D2962" t="e">
            <v>#REF!</v>
          </cell>
        </row>
        <row r="2963">
          <cell r="A2963" t="e">
            <v>#REF!</v>
          </cell>
          <cell r="B2963" t="e">
            <v>#REF!</v>
          </cell>
          <cell r="C2963" t="e">
            <v>#REF!</v>
          </cell>
          <cell r="D2963" t="e">
            <v>#REF!</v>
          </cell>
        </row>
        <row r="2964">
          <cell r="A2964" t="e">
            <v>#REF!</v>
          </cell>
          <cell r="B2964" t="e">
            <v>#REF!</v>
          </cell>
          <cell r="C2964" t="e">
            <v>#REF!</v>
          </cell>
          <cell r="D2964" t="e">
            <v>#REF!</v>
          </cell>
        </row>
        <row r="2965">
          <cell r="A2965" t="e">
            <v>#REF!</v>
          </cell>
          <cell r="B2965" t="e">
            <v>#REF!</v>
          </cell>
          <cell r="C2965" t="e">
            <v>#REF!</v>
          </cell>
          <cell r="D2965" t="e">
            <v>#REF!</v>
          </cell>
        </row>
        <row r="2967">
          <cell r="A2967" t="e">
            <v>#REF!</v>
          </cell>
          <cell r="B2967" t="e">
            <v>#REF!</v>
          </cell>
        </row>
        <row r="2968">
          <cell r="A2968" t="e">
            <v>#REF!</v>
          </cell>
          <cell r="B2968" t="e">
            <v>#REF!</v>
          </cell>
          <cell r="C2968" t="e">
            <v>#REF!</v>
          </cell>
          <cell r="D2968" t="e">
            <v>#REF!</v>
          </cell>
        </row>
        <row r="2970">
          <cell r="A2970" t="e">
            <v>#REF!</v>
          </cell>
          <cell r="B2970" t="e">
            <v>#REF!</v>
          </cell>
        </row>
        <row r="2971">
          <cell r="A2971" t="e">
            <v>#REF!</v>
          </cell>
          <cell r="B2971" t="e">
            <v>#REF!</v>
          </cell>
          <cell r="C2971" t="e">
            <v>#REF!</v>
          </cell>
          <cell r="D2971" t="e">
            <v>#REF!</v>
          </cell>
        </row>
        <row r="2973">
          <cell r="A2973" t="e">
            <v>#REF!</v>
          </cell>
          <cell r="B2973" t="e">
            <v>#REF!</v>
          </cell>
        </row>
        <row r="2974">
          <cell r="A2974" t="e">
            <v>#REF!</v>
          </cell>
          <cell r="B2974" t="e">
            <v>#REF!</v>
          </cell>
          <cell r="C2974" t="e">
            <v>#REF!</v>
          </cell>
          <cell r="D2974" t="e">
            <v>#REF!</v>
          </cell>
        </row>
        <row r="2975">
          <cell r="A2975" t="e">
            <v>#REF!</v>
          </cell>
          <cell r="B2975" t="e">
            <v>#REF!</v>
          </cell>
          <cell r="C2975" t="e">
            <v>#REF!</v>
          </cell>
          <cell r="D2975" t="e">
            <v>#REF!</v>
          </cell>
        </row>
        <row r="2976">
          <cell r="A2976" t="e">
            <v>#REF!</v>
          </cell>
          <cell r="B2976" t="e">
            <v>#REF!</v>
          </cell>
          <cell r="C2976" t="e">
            <v>#REF!</v>
          </cell>
          <cell r="D2976" t="e">
            <v>#REF!</v>
          </cell>
        </row>
        <row r="2977">
          <cell r="A2977" t="e">
            <v>#REF!</v>
          </cell>
          <cell r="B2977" t="e">
            <v>#REF!</v>
          </cell>
          <cell r="C2977" t="e">
            <v>#REF!</v>
          </cell>
          <cell r="D2977" t="e">
            <v>#REF!</v>
          </cell>
        </row>
        <row r="2978">
          <cell r="A2978" t="e">
            <v>#REF!</v>
          </cell>
          <cell r="B2978" t="e">
            <v>#REF!</v>
          </cell>
          <cell r="C2978" t="e">
            <v>#REF!</v>
          </cell>
          <cell r="D2978" t="e">
            <v>#REF!</v>
          </cell>
        </row>
        <row r="2979">
          <cell r="A2979" t="e">
            <v>#REF!</v>
          </cell>
          <cell r="B2979" t="e">
            <v>#REF!</v>
          </cell>
          <cell r="C2979" t="e">
            <v>#REF!</v>
          </cell>
          <cell r="D2979" t="e">
            <v>#REF!</v>
          </cell>
        </row>
        <row r="2980">
          <cell r="A2980" t="e">
            <v>#REF!</v>
          </cell>
          <cell r="B2980" t="e">
            <v>#REF!</v>
          </cell>
          <cell r="C2980" t="e">
            <v>#REF!</v>
          </cell>
          <cell r="D2980" t="e">
            <v>#REF!</v>
          </cell>
        </row>
        <row r="2982">
          <cell r="A2982" t="e">
            <v>#REF!</v>
          </cell>
          <cell r="B2982" t="e">
            <v>#REF!</v>
          </cell>
        </row>
        <row r="2983">
          <cell r="A2983" t="e">
            <v>#REF!</v>
          </cell>
          <cell r="B2983" t="e">
            <v>#REF!</v>
          </cell>
          <cell r="C2983" t="e">
            <v>#REF!</v>
          </cell>
          <cell r="D2983" t="e">
            <v>#REF!</v>
          </cell>
        </row>
        <row r="2984">
          <cell r="A2984" t="e">
            <v>#REF!</v>
          </cell>
          <cell r="B2984" t="e">
            <v>#REF!</v>
          </cell>
          <cell r="C2984" t="e">
            <v>#REF!</v>
          </cell>
          <cell r="D2984" t="e">
            <v>#REF!</v>
          </cell>
        </row>
        <row r="2985">
          <cell r="A2985" t="e">
            <v>#REF!</v>
          </cell>
          <cell r="B2985" t="e">
            <v>#REF!</v>
          </cell>
          <cell r="C2985" t="e">
            <v>#REF!</v>
          </cell>
          <cell r="D2985" t="e">
            <v>#REF!</v>
          </cell>
        </row>
        <row r="2986">
          <cell r="A2986" t="e">
            <v>#REF!</v>
          </cell>
          <cell r="B2986" t="e">
            <v>#REF!</v>
          </cell>
          <cell r="C2986" t="e">
            <v>#REF!</v>
          </cell>
          <cell r="D2986" t="e">
            <v>#REF!</v>
          </cell>
        </row>
        <row r="2987">
          <cell r="A2987" t="e">
            <v>#REF!</v>
          </cell>
          <cell r="B2987" t="e">
            <v>#REF!</v>
          </cell>
          <cell r="C2987" t="e">
            <v>#REF!</v>
          </cell>
          <cell r="D2987" t="e">
            <v>#REF!</v>
          </cell>
        </row>
        <row r="2988">
          <cell r="A2988" t="e">
            <v>#REF!</v>
          </cell>
          <cell r="B2988" t="e">
            <v>#REF!</v>
          </cell>
          <cell r="C2988" t="e">
            <v>#REF!</v>
          </cell>
          <cell r="D2988" t="e">
            <v>#REF!</v>
          </cell>
        </row>
        <row r="2989">
          <cell r="A2989" t="e">
            <v>#REF!</v>
          </cell>
          <cell r="B2989" t="e">
            <v>#REF!</v>
          </cell>
          <cell r="C2989" t="e">
            <v>#REF!</v>
          </cell>
          <cell r="D2989" t="e">
            <v>#REF!</v>
          </cell>
        </row>
        <row r="2990">
          <cell r="A2990" t="e">
            <v>#REF!</v>
          </cell>
          <cell r="B2990" t="e">
            <v>#REF!</v>
          </cell>
          <cell r="C2990" t="e">
            <v>#REF!</v>
          </cell>
          <cell r="D2990" t="e">
            <v>#REF!</v>
          </cell>
        </row>
        <row r="2991">
          <cell r="A2991" t="e">
            <v>#REF!</v>
          </cell>
          <cell r="B2991" t="e">
            <v>#REF!</v>
          </cell>
          <cell r="C2991" t="e">
            <v>#REF!</v>
          </cell>
          <cell r="D2991" t="e">
            <v>#REF!</v>
          </cell>
        </row>
        <row r="2992">
          <cell r="A2992" t="e">
            <v>#REF!</v>
          </cell>
          <cell r="B2992" t="e">
            <v>#REF!</v>
          </cell>
          <cell r="C2992" t="e">
            <v>#REF!</v>
          </cell>
          <cell r="D2992" t="e">
            <v>#REF!</v>
          </cell>
        </row>
        <row r="2993">
          <cell r="A2993" t="e">
            <v>#REF!</v>
          </cell>
          <cell r="B2993" t="e">
            <v>#REF!</v>
          </cell>
          <cell r="C2993" t="e">
            <v>#REF!</v>
          </cell>
          <cell r="D2993" t="e">
            <v>#REF!</v>
          </cell>
        </row>
        <row r="2994">
          <cell r="A2994" t="e">
            <v>#REF!</v>
          </cell>
          <cell r="B2994" t="e">
            <v>#REF!</v>
          </cell>
          <cell r="C2994" t="e">
            <v>#REF!</v>
          </cell>
          <cell r="D2994" t="e">
            <v>#REF!</v>
          </cell>
        </row>
        <row r="2995">
          <cell r="A2995" t="e">
            <v>#REF!</v>
          </cell>
          <cell r="B2995" t="e">
            <v>#REF!</v>
          </cell>
          <cell r="C2995" t="e">
            <v>#REF!</v>
          </cell>
          <cell r="D2995" t="e">
            <v>#REF!</v>
          </cell>
        </row>
        <row r="2996">
          <cell r="A2996" t="e">
            <v>#REF!</v>
          </cell>
          <cell r="B2996" t="e">
            <v>#REF!</v>
          </cell>
          <cell r="C2996" t="e">
            <v>#REF!</v>
          </cell>
          <cell r="D2996" t="e">
            <v>#REF!</v>
          </cell>
        </row>
        <row r="2997">
          <cell r="A2997" t="e">
            <v>#REF!</v>
          </cell>
          <cell r="B2997" t="e">
            <v>#REF!</v>
          </cell>
          <cell r="C2997" t="e">
            <v>#REF!</v>
          </cell>
          <cell r="D2997" t="e">
            <v>#REF!</v>
          </cell>
        </row>
        <row r="2998">
          <cell r="A2998" t="e">
            <v>#REF!</v>
          </cell>
          <cell r="B2998" t="e">
            <v>#REF!</v>
          </cell>
          <cell r="C2998" t="e">
            <v>#REF!</v>
          </cell>
          <cell r="D2998" t="e">
            <v>#REF!</v>
          </cell>
        </row>
        <row r="2999">
          <cell r="A2999" t="e">
            <v>#REF!</v>
          </cell>
          <cell r="B2999" t="e">
            <v>#REF!</v>
          </cell>
          <cell r="C2999" t="e">
            <v>#REF!</v>
          </cell>
          <cell r="D2999" t="e">
            <v>#REF!</v>
          </cell>
        </row>
        <row r="3000">
          <cell r="A3000" t="e">
            <v>#REF!</v>
          </cell>
          <cell r="B3000" t="e">
            <v>#REF!</v>
          </cell>
          <cell r="C3000" t="e">
            <v>#REF!</v>
          </cell>
          <cell r="D3000" t="e">
            <v>#REF!</v>
          </cell>
        </row>
        <row r="3001">
          <cell r="A3001" t="e">
            <v>#REF!</v>
          </cell>
          <cell r="B3001" t="e">
            <v>#REF!</v>
          </cell>
          <cell r="C3001" t="e">
            <v>#REF!</v>
          </cell>
          <cell r="D3001" t="e">
            <v>#REF!</v>
          </cell>
        </row>
        <row r="3002">
          <cell r="A3002" t="e">
            <v>#REF!</v>
          </cell>
          <cell r="B3002" t="e">
            <v>#REF!</v>
          </cell>
          <cell r="C3002" t="e">
            <v>#REF!</v>
          </cell>
          <cell r="D3002" t="e">
            <v>#REF!</v>
          </cell>
        </row>
        <row r="3003">
          <cell r="A3003" t="e">
            <v>#REF!</v>
          </cell>
          <cell r="B3003" t="e">
            <v>#REF!</v>
          </cell>
          <cell r="C3003" t="e">
            <v>#REF!</v>
          </cell>
          <cell r="D3003" t="e">
            <v>#REF!</v>
          </cell>
        </row>
        <row r="3004">
          <cell r="A3004" t="e">
            <v>#REF!</v>
          </cell>
          <cell r="B3004" t="e">
            <v>#REF!</v>
          </cell>
          <cell r="C3004" t="e">
            <v>#REF!</v>
          </cell>
          <cell r="D3004" t="e">
            <v>#REF!</v>
          </cell>
        </row>
        <row r="3005">
          <cell r="A3005" t="e">
            <v>#REF!</v>
          </cell>
          <cell r="B3005" t="e">
            <v>#REF!</v>
          </cell>
          <cell r="C3005" t="e">
            <v>#REF!</v>
          </cell>
          <cell r="D3005" t="e">
            <v>#REF!</v>
          </cell>
        </row>
        <row r="3006">
          <cell r="A3006" t="e">
            <v>#REF!</v>
          </cell>
          <cell r="B3006" t="e">
            <v>#REF!</v>
          </cell>
          <cell r="C3006" t="e">
            <v>#REF!</v>
          </cell>
          <cell r="D3006" t="e">
            <v>#REF!</v>
          </cell>
        </row>
        <row r="3007">
          <cell r="A3007" t="e">
            <v>#REF!</v>
          </cell>
          <cell r="B3007" t="e">
            <v>#REF!</v>
          </cell>
          <cell r="C3007" t="e">
            <v>#REF!</v>
          </cell>
          <cell r="D3007" t="e">
            <v>#REF!</v>
          </cell>
        </row>
        <row r="3008">
          <cell r="A3008" t="e">
            <v>#REF!</v>
          </cell>
          <cell r="B3008" t="e">
            <v>#REF!</v>
          </cell>
          <cell r="C3008" t="e">
            <v>#REF!</v>
          </cell>
          <cell r="D3008" t="e">
            <v>#REF!</v>
          </cell>
        </row>
        <row r="3009">
          <cell r="A3009" t="e">
            <v>#REF!</v>
          </cell>
          <cell r="B3009" t="e">
            <v>#REF!</v>
          </cell>
          <cell r="C3009" t="e">
            <v>#REF!</v>
          </cell>
          <cell r="D3009" t="e">
            <v>#REF!</v>
          </cell>
        </row>
        <row r="3010">
          <cell r="A3010" t="e">
            <v>#REF!</v>
          </cell>
          <cell r="B3010" t="e">
            <v>#REF!</v>
          </cell>
          <cell r="C3010" t="e">
            <v>#REF!</v>
          </cell>
          <cell r="D3010" t="e">
            <v>#REF!</v>
          </cell>
        </row>
        <row r="3011">
          <cell r="A3011" t="e">
            <v>#REF!</v>
          </cell>
          <cell r="B3011" t="e">
            <v>#REF!</v>
          </cell>
          <cell r="C3011" t="e">
            <v>#REF!</v>
          </cell>
          <cell r="D3011" t="e">
            <v>#REF!</v>
          </cell>
        </row>
        <row r="3012">
          <cell r="A3012" t="e">
            <v>#REF!</v>
          </cell>
          <cell r="B3012" t="e">
            <v>#REF!</v>
          </cell>
          <cell r="C3012" t="e">
            <v>#REF!</v>
          </cell>
          <cell r="D3012" t="e">
            <v>#REF!</v>
          </cell>
        </row>
        <row r="3013">
          <cell r="A3013" t="e">
            <v>#REF!</v>
          </cell>
          <cell r="B3013" t="e">
            <v>#REF!</v>
          </cell>
          <cell r="C3013" t="e">
            <v>#REF!</v>
          </cell>
          <cell r="D3013" t="e">
            <v>#REF!</v>
          </cell>
        </row>
        <row r="3014">
          <cell r="A3014" t="e">
            <v>#REF!</v>
          </cell>
          <cell r="B3014" t="e">
            <v>#REF!</v>
          </cell>
          <cell r="C3014" t="e">
            <v>#REF!</v>
          </cell>
          <cell r="D3014" t="e">
            <v>#REF!</v>
          </cell>
        </row>
        <row r="3015">
          <cell r="A3015" t="e">
            <v>#REF!</v>
          </cell>
          <cell r="B3015" t="e">
            <v>#REF!</v>
          </cell>
          <cell r="C3015" t="e">
            <v>#REF!</v>
          </cell>
          <cell r="D3015" t="e">
            <v>#REF!</v>
          </cell>
        </row>
        <row r="3016">
          <cell r="A3016" t="e">
            <v>#REF!</v>
          </cell>
          <cell r="B3016" t="e">
            <v>#REF!</v>
          </cell>
          <cell r="C3016" t="e">
            <v>#REF!</v>
          </cell>
          <cell r="D3016" t="e">
            <v>#REF!</v>
          </cell>
        </row>
        <row r="3017">
          <cell r="A3017" t="e">
            <v>#REF!</v>
          </cell>
          <cell r="B3017" t="e">
            <v>#REF!</v>
          </cell>
          <cell r="C3017" t="e">
            <v>#REF!</v>
          </cell>
          <cell r="D3017" t="e">
            <v>#REF!</v>
          </cell>
        </row>
        <row r="3018">
          <cell r="A3018" t="e">
            <v>#REF!</v>
          </cell>
          <cell r="B3018" t="e">
            <v>#REF!</v>
          </cell>
          <cell r="C3018" t="e">
            <v>#REF!</v>
          </cell>
          <cell r="D3018" t="e">
            <v>#REF!</v>
          </cell>
        </row>
        <row r="3019">
          <cell r="A3019" t="e">
            <v>#REF!</v>
          </cell>
          <cell r="B3019" t="e">
            <v>#REF!</v>
          </cell>
          <cell r="C3019" t="e">
            <v>#REF!</v>
          </cell>
          <cell r="D3019" t="e">
            <v>#REF!</v>
          </cell>
        </row>
        <row r="3020">
          <cell r="A3020" t="e">
            <v>#REF!</v>
          </cell>
          <cell r="B3020" t="e">
            <v>#REF!</v>
          </cell>
          <cell r="C3020" t="e">
            <v>#REF!</v>
          </cell>
          <cell r="D3020" t="e">
            <v>#REF!</v>
          </cell>
        </row>
        <row r="3021">
          <cell r="A3021" t="e">
            <v>#REF!</v>
          </cell>
          <cell r="B3021" t="e">
            <v>#REF!</v>
          </cell>
          <cell r="C3021" t="e">
            <v>#REF!</v>
          </cell>
          <cell r="D3021" t="e">
            <v>#REF!</v>
          </cell>
        </row>
        <row r="3022">
          <cell r="A3022" t="e">
            <v>#REF!</v>
          </cell>
          <cell r="B3022" t="e">
            <v>#REF!</v>
          </cell>
          <cell r="C3022" t="e">
            <v>#REF!</v>
          </cell>
          <cell r="D3022" t="e">
            <v>#REF!</v>
          </cell>
        </row>
        <row r="3023">
          <cell r="A3023" t="e">
            <v>#REF!</v>
          </cell>
          <cell r="B3023" t="e">
            <v>#REF!</v>
          </cell>
          <cell r="C3023" t="e">
            <v>#REF!</v>
          </cell>
          <cell r="D3023" t="e">
            <v>#REF!</v>
          </cell>
        </row>
        <row r="3024">
          <cell r="A3024" t="e">
            <v>#REF!</v>
          </cell>
          <cell r="B3024" t="e">
            <v>#REF!</v>
          </cell>
          <cell r="C3024" t="e">
            <v>#REF!</v>
          </cell>
          <cell r="D3024" t="e">
            <v>#REF!</v>
          </cell>
        </row>
        <row r="3025">
          <cell r="A3025" t="e">
            <v>#REF!</v>
          </cell>
          <cell r="B3025" t="e">
            <v>#REF!</v>
          </cell>
          <cell r="C3025" t="e">
            <v>#REF!</v>
          </cell>
          <cell r="D3025" t="e">
            <v>#REF!</v>
          </cell>
        </row>
        <row r="3026">
          <cell r="A3026" t="e">
            <v>#REF!</v>
          </cell>
          <cell r="B3026" t="e">
            <v>#REF!</v>
          </cell>
          <cell r="C3026" t="e">
            <v>#REF!</v>
          </cell>
          <cell r="D3026" t="e">
            <v>#REF!</v>
          </cell>
        </row>
        <row r="3027">
          <cell r="A3027" t="e">
            <v>#REF!</v>
          </cell>
          <cell r="B3027" t="e">
            <v>#REF!</v>
          </cell>
          <cell r="C3027" t="e">
            <v>#REF!</v>
          </cell>
          <cell r="D3027" t="e">
            <v>#REF!</v>
          </cell>
        </row>
        <row r="3029">
          <cell r="A3029" t="e">
            <v>#REF!</v>
          </cell>
          <cell r="B3029" t="e">
            <v>#REF!</v>
          </cell>
        </row>
        <row r="3030">
          <cell r="A3030" t="e">
            <v>#REF!</v>
          </cell>
          <cell r="B3030" t="e">
            <v>#REF!</v>
          </cell>
          <cell r="C3030" t="e">
            <v>#REF!</v>
          </cell>
          <cell r="D3030" t="e">
            <v>#REF!</v>
          </cell>
        </row>
        <row r="3031">
          <cell r="A3031" t="e">
            <v>#REF!</v>
          </cell>
          <cell r="B3031" t="e">
            <v>#REF!</v>
          </cell>
          <cell r="C3031" t="e">
            <v>#REF!</v>
          </cell>
          <cell r="D3031" t="e">
            <v>#REF!</v>
          </cell>
        </row>
        <row r="3032">
          <cell r="A3032" t="e">
            <v>#REF!</v>
          </cell>
          <cell r="B3032" t="e">
            <v>#REF!</v>
          </cell>
          <cell r="C3032" t="e">
            <v>#REF!</v>
          </cell>
          <cell r="D3032" t="e">
            <v>#REF!</v>
          </cell>
        </row>
        <row r="3033">
          <cell r="A3033" t="e">
            <v>#REF!</v>
          </cell>
          <cell r="B3033" t="e">
            <v>#REF!</v>
          </cell>
          <cell r="C3033" t="e">
            <v>#REF!</v>
          </cell>
          <cell r="D3033" t="e">
            <v>#REF!</v>
          </cell>
        </row>
        <row r="3034">
          <cell r="A3034" t="e">
            <v>#REF!</v>
          </cell>
          <cell r="B3034" t="e">
            <v>#REF!</v>
          </cell>
          <cell r="C3034" t="e">
            <v>#REF!</v>
          </cell>
          <cell r="D3034" t="e">
            <v>#REF!</v>
          </cell>
        </row>
        <row r="3035">
          <cell r="A3035" t="e">
            <v>#REF!</v>
          </cell>
          <cell r="B3035" t="e">
            <v>#REF!</v>
          </cell>
          <cell r="C3035" t="e">
            <v>#REF!</v>
          </cell>
          <cell r="D3035" t="e">
            <v>#REF!</v>
          </cell>
        </row>
        <row r="3036">
          <cell r="A3036" t="e">
            <v>#REF!</v>
          </cell>
          <cell r="B3036" t="e">
            <v>#REF!</v>
          </cell>
          <cell r="C3036" t="e">
            <v>#REF!</v>
          </cell>
          <cell r="D3036" t="e">
            <v>#REF!</v>
          </cell>
        </row>
        <row r="3037">
          <cell r="A3037" t="e">
            <v>#REF!</v>
          </cell>
          <cell r="B3037" t="e">
            <v>#REF!</v>
          </cell>
          <cell r="C3037" t="e">
            <v>#REF!</v>
          </cell>
          <cell r="D3037" t="e">
            <v>#REF!</v>
          </cell>
        </row>
        <row r="3038">
          <cell r="A3038" t="e">
            <v>#REF!</v>
          </cell>
          <cell r="B3038" t="e">
            <v>#REF!</v>
          </cell>
          <cell r="C3038" t="e">
            <v>#REF!</v>
          </cell>
          <cell r="D3038" t="e">
            <v>#REF!</v>
          </cell>
        </row>
        <row r="3039">
          <cell r="A3039" t="e">
            <v>#REF!</v>
          </cell>
          <cell r="B3039" t="e">
            <v>#REF!</v>
          </cell>
          <cell r="C3039" t="e">
            <v>#REF!</v>
          </cell>
          <cell r="D3039" t="e">
            <v>#REF!</v>
          </cell>
        </row>
        <row r="3040">
          <cell r="A3040" t="e">
            <v>#REF!</v>
          </cell>
          <cell r="B3040" t="e">
            <v>#REF!</v>
          </cell>
          <cell r="C3040" t="e">
            <v>#REF!</v>
          </cell>
          <cell r="D3040" t="e">
            <v>#REF!</v>
          </cell>
        </row>
        <row r="3041">
          <cell r="A3041" t="e">
            <v>#REF!</v>
          </cell>
          <cell r="B3041" t="e">
            <v>#REF!</v>
          </cell>
          <cell r="C3041" t="e">
            <v>#REF!</v>
          </cell>
          <cell r="D3041" t="e">
            <v>#REF!</v>
          </cell>
        </row>
        <row r="3042">
          <cell r="A3042" t="e">
            <v>#REF!</v>
          </cell>
          <cell r="B3042" t="e">
            <v>#REF!</v>
          </cell>
          <cell r="C3042" t="e">
            <v>#REF!</v>
          </cell>
          <cell r="D3042" t="e">
            <v>#REF!</v>
          </cell>
        </row>
        <row r="3043">
          <cell r="A3043" t="e">
            <v>#REF!</v>
          </cell>
          <cell r="B3043" t="e">
            <v>#REF!</v>
          </cell>
          <cell r="C3043" t="e">
            <v>#REF!</v>
          </cell>
          <cell r="D3043" t="e">
            <v>#REF!</v>
          </cell>
        </row>
        <row r="3044">
          <cell r="A3044" t="e">
            <v>#REF!</v>
          </cell>
          <cell r="B3044" t="e">
            <v>#REF!</v>
          </cell>
          <cell r="C3044" t="e">
            <v>#REF!</v>
          </cell>
          <cell r="D3044" t="e">
            <v>#REF!</v>
          </cell>
        </row>
        <row r="3045">
          <cell r="A3045" t="e">
            <v>#REF!</v>
          </cell>
          <cell r="B3045" t="e">
            <v>#REF!</v>
          </cell>
          <cell r="C3045" t="e">
            <v>#REF!</v>
          </cell>
          <cell r="D3045" t="e">
            <v>#REF!</v>
          </cell>
        </row>
        <row r="3046">
          <cell r="A3046" t="e">
            <v>#REF!</v>
          </cell>
          <cell r="B3046" t="e">
            <v>#REF!</v>
          </cell>
          <cell r="C3046" t="e">
            <v>#REF!</v>
          </cell>
          <cell r="D3046" t="e">
            <v>#REF!</v>
          </cell>
        </row>
        <row r="3047">
          <cell r="A3047" t="e">
            <v>#REF!</v>
          </cell>
          <cell r="B3047" t="e">
            <v>#REF!</v>
          </cell>
          <cell r="C3047" t="e">
            <v>#REF!</v>
          </cell>
          <cell r="D3047" t="e">
            <v>#REF!</v>
          </cell>
        </row>
        <row r="3048">
          <cell r="A3048" t="e">
            <v>#REF!</v>
          </cell>
          <cell r="B3048" t="e">
            <v>#REF!</v>
          </cell>
          <cell r="C3048" t="e">
            <v>#REF!</v>
          </cell>
          <cell r="D3048" t="e">
            <v>#REF!</v>
          </cell>
        </row>
        <row r="3049">
          <cell r="A3049" t="e">
            <v>#REF!</v>
          </cell>
          <cell r="B3049" t="e">
            <v>#REF!</v>
          </cell>
          <cell r="C3049" t="e">
            <v>#REF!</v>
          </cell>
          <cell r="D3049" t="e">
            <v>#REF!</v>
          </cell>
        </row>
        <row r="3050">
          <cell r="A3050" t="e">
            <v>#REF!</v>
          </cell>
          <cell r="B3050" t="e">
            <v>#REF!</v>
          </cell>
          <cell r="C3050" t="e">
            <v>#REF!</v>
          </cell>
          <cell r="D3050" t="e">
            <v>#REF!</v>
          </cell>
        </row>
        <row r="3051">
          <cell r="A3051" t="e">
            <v>#REF!</v>
          </cell>
          <cell r="B3051" t="e">
            <v>#REF!</v>
          </cell>
          <cell r="C3051" t="e">
            <v>#REF!</v>
          </cell>
          <cell r="D3051" t="e">
            <v>#REF!</v>
          </cell>
        </row>
        <row r="3052">
          <cell r="A3052" t="e">
            <v>#REF!</v>
          </cell>
          <cell r="B3052" t="e">
            <v>#REF!</v>
          </cell>
          <cell r="C3052" t="e">
            <v>#REF!</v>
          </cell>
          <cell r="D3052" t="e">
            <v>#REF!</v>
          </cell>
        </row>
        <row r="3053">
          <cell r="A3053" t="e">
            <v>#REF!</v>
          </cell>
          <cell r="B3053" t="e">
            <v>#REF!</v>
          </cell>
          <cell r="C3053" t="e">
            <v>#REF!</v>
          </cell>
          <cell r="D3053" t="e">
            <v>#REF!</v>
          </cell>
        </row>
        <row r="3054">
          <cell r="A3054" t="e">
            <v>#REF!</v>
          </cell>
          <cell r="B3054" t="e">
            <v>#REF!</v>
          </cell>
          <cell r="C3054" t="e">
            <v>#REF!</v>
          </cell>
          <cell r="D3054" t="e">
            <v>#REF!</v>
          </cell>
        </row>
        <row r="3055">
          <cell r="A3055" t="e">
            <v>#REF!</v>
          </cell>
          <cell r="B3055" t="e">
            <v>#REF!</v>
          </cell>
          <cell r="C3055" t="e">
            <v>#REF!</v>
          </cell>
          <cell r="D3055" t="e">
            <v>#REF!</v>
          </cell>
        </row>
        <row r="3056">
          <cell r="A3056" t="e">
            <v>#REF!</v>
          </cell>
          <cell r="B3056" t="e">
            <v>#REF!</v>
          </cell>
          <cell r="C3056" t="e">
            <v>#REF!</v>
          </cell>
          <cell r="D3056" t="e">
            <v>#REF!</v>
          </cell>
        </row>
        <row r="3057">
          <cell r="A3057" t="e">
            <v>#REF!</v>
          </cell>
          <cell r="B3057" t="e">
            <v>#REF!</v>
          </cell>
          <cell r="C3057" t="e">
            <v>#REF!</v>
          </cell>
          <cell r="D3057" t="e">
            <v>#REF!</v>
          </cell>
        </row>
        <row r="3058">
          <cell r="A3058" t="e">
            <v>#REF!</v>
          </cell>
          <cell r="B3058" t="e">
            <v>#REF!</v>
          </cell>
          <cell r="C3058" t="e">
            <v>#REF!</v>
          </cell>
          <cell r="D3058" t="e">
            <v>#REF!</v>
          </cell>
        </row>
        <row r="3059">
          <cell r="A3059" t="e">
            <v>#REF!</v>
          </cell>
          <cell r="B3059" t="e">
            <v>#REF!</v>
          </cell>
          <cell r="C3059" t="e">
            <v>#REF!</v>
          </cell>
          <cell r="D3059" t="e">
            <v>#REF!</v>
          </cell>
        </row>
        <row r="3060">
          <cell r="A3060" t="e">
            <v>#REF!</v>
          </cell>
          <cell r="B3060" t="e">
            <v>#REF!</v>
          </cell>
          <cell r="C3060" t="e">
            <v>#REF!</v>
          </cell>
          <cell r="D3060" t="e">
            <v>#REF!</v>
          </cell>
        </row>
        <row r="3061">
          <cell r="A3061" t="e">
            <v>#REF!</v>
          </cell>
          <cell r="B3061" t="e">
            <v>#REF!</v>
          </cell>
          <cell r="C3061" t="e">
            <v>#REF!</v>
          </cell>
          <cell r="D3061" t="e">
            <v>#REF!</v>
          </cell>
        </row>
        <row r="3062">
          <cell r="A3062" t="e">
            <v>#REF!</v>
          </cell>
          <cell r="B3062" t="e">
            <v>#REF!</v>
          </cell>
          <cell r="C3062" t="e">
            <v>#REF!</v>
          </cell>
          <cell r="D3062" t="e">
            <v>#REF!</v>
          </cell>
        </row>
        <row r="3063">
          <cell r="A3063" t="e">
            <v>#REF!</v>
          </cell>
          <cell r="B3063" t="e">
            <v>#REF!</v>
          </cell>
          <cell r="C3063" t="e">
            <v>#REF!</v>
          </cell>
          <cell r="D3063" t="e">
            <v>#REF!</v>
          </cell>
        </row>
        <row r="3064">
          <cell r="A3064" t="e">
            <v>#REF!</v>
          </cell>
          <cell r="B3064" t="e">
            <v>#REF!</v>
          </cell>
          <cell r="C3064" t="e">
            <v>#REF!</v>
          </cell>
          <cell r="D3064" t="e">
            <v>#REF!</v>
          </cell>
        </row>
        <row r="3065">
          <cell r="A3065" t="e">
            <v>#REF!</v>
          </cell>
          <cell r="B3065" t="e">
            <v>#REF!</v>
          </cell>
          <cell r="C3065" t="e">
            <v>#REF!</v>
          </cell>
          <cell r="D3065" t="e">
            <v>#REF!</v>
          </cell>
        </row>
        <row r="3066">
          <cell r="A3066" t="e">
            <v>#REF!</v>
          </cell>
          <cell r="B3066" t="e">
            <v>#REF!</v>
          </cell>
          <cell r="C3066" t="e">
            <v>#REF!</v>
          </cell>
          <cell r="D3066" t="e">
            <v>#REF!</v>
          </cell>
        </row>
        <row r="3067">
          <cell r="A3067" t="e">
            <v>#REF!</v>
          </cell>
          <cell r="B3067" t="e">
            <v>#REF!</v>
          </cell>
          <cell r="C3067" t="e">
            <v>#REF!</v>
          </cell>
          <cell r="D3067" t="e">
            <v>#REF!</v>
          </cell>
        </row>
        <row r="3068">
          <cell r="A3068" t="e">
            <v>#REF!</v>
          </cell>
          <cell r="B3068" t="e">
            <v>#REF!</v>
          </cell>
          <cell r="C3068" t="e">
            <v>#REF!</v>
          </cell>
          <cell r="D3068" t="e">
            <v>#REF!</v>
          </cell>
        </row>
        <row r="3069">
          <cell r="A3069" t="e">
            <v>#REF!</v>
          </cell>
          <cell r="B3069" t="e">
            <v>#REF!</v>
          </cell>
          <cell r="C3069" t="e">
            <v>#REF!</v>
          </cell>
          <cell r="D3069" t="e">
            <v>#REF!</v>
          </cell>
        </row>
        <row r="3070">
          <cell r="A3070" t="e">
            <v>#REF!</v>
          </cell>
          <cell r="B3070" t="e">
            <v>#REF!</v>
          </cell>
          <cell r="C3070" t="e">
            <v>#REF!</v>
          </cell>
          <cell r="D3070" t="e">
            <v>#REF!</v>
          </cell>
        </row>
        <row r="3071">
          <cell r="A3071" t="e">
            <v>#REF!</v>
          </cell>
          <cell r="B3071" t="e">
            <v>#REF!</v>
          </cell>
          <cell r="C3071" t="e">
            <v>#REF!</v>
          </cell>
          <cell r="D3071" t="e">
            <v>#REF!</v>
          </cell>
        </row>
        <row r="3072">
          <cell r="A3072" t="e">
            <v>#REF!</v>
          </cell>
          <cell r="B3072" t="e">
            <v>#REF!</v>
          </cell>
          <cell r="C3072" t="e">
            <v>#REF!</v>
          </cell>
          <cell r="D3072" t="e">
            <v>#REF!</v>
          </cell>
        </row>
        <row r="3073">
          <cell r="A3073" t="e">
            <v>#REF!</v>
          </cell>
          <cell r="B3073" t="e">
            <v>#REF!</v>
          </cell>
          <cell r="C3073" t="e">
            <v>#REF!</v>
          </cell>
          <cell r="D3073" t="e">
            <v>#REF!</v>
          </cell>
        </row>
        <row r="3074">
          <cell r="A3074" t="e">
            <v>#REF!</v>
          </cell>
          <cell r="B3074" t="e">
            <v>#REF!</v>
          </cell>
          <cell r="C3074" t="e">
            <v>#REF!</v>
          </cell>
          <cell r="D3074" t="e">
            <v>#REF!</v>
          </cell>
        </row>
        <row r="3075">
          <cell r="A3075" t="e">
            <v>#REF!</v>
          </cell>
          <cell r="B3075" t="e">
            <v>#REF!</v>
          </cell>
          <cell r="C3075" t="e">
            <v>#REF!</v>
          </cell>
          <cell r="D3075" t="e">
            <v>#REF!</v>
          </cell>
        </row>
        <row r="3076">
          <cell r="A3076" t="e">
            <v>#REF!</v>
          </cell>
          <cell r="B3076" t="e">
            <v>#REF!</v>
          </cell>
          <cell r="C3076" t="e">
            <v>#REF!</v>
          </cell>
          <cell r="D3076" t="e">
            <v>#REF!</v>
          </cell>
        </row>
        <row r="3077">
          <cell r="A3077" t="e">
            <v>#REF!</v>
          </cell>
          <cell r="B3077" t="e">
            <v>#REF!</v>
          </cell>
          <cell r="C3077" t="e">
            <v>#REF!</v>
          </cell>
          <cell r="D3077" t="e">
            <v>#REF!</v>
          </cell>
        </row>
        <row r="3078">
          <cell r="A3078" t="e">
            <v>#REF!</v>
          </cell>
          <cell r="B3078" t="e">
            <v>#REF!</v>
          </cell>
          <cell r="C3078" t="e">
            <v>#REF!</v>
          </cell>
          <cell r="D3078" t="e">
            <v>#REF!</v>
          </cell>
        </row>
        <row r="3079">
          <cell r="A3079" t="e">
            <v>#REF!</v>
          </cell>
          <cell r="B3079" t="e">
            <v>#REF!</v>
          </cell>
          <cell r="C3079" t="e">
            <v>#REF!</v>
          </cell>
          <cell r="D3079" t="e">
            <v>#REF!</v>
          </cell>
        </row>
        <row r="3080">
          <cell r="A3080" t="e">
            <v>#REF!</v>
          </cell>
          <cell r="B3080" t="e">
            <v>#REF!</v>
          </cell>
          <cell r="C3080" t="e">
            <v>#REF!</v>
          </cell>
          <cell r="D3080" t="e">
            <v>#REF!</v>
          </cell>
        </row>
        <row r="3081">
          <cell r="A3081" t="e">
            <v>#REF!</v>
          </cell>
          <cell r="B3081" t="e">
            <v>#REF!</v>
          </cell>
          <cell r="C3081" t="e">
            <v>#REF!</v>
          </cell>
          <cell r="D3081" t="e">
            <v>#REF!</v>
          </cell>
        </row>
        <row r="3082">
          <cell r="A3082" t="e">
            <v>#REF!</v>
          </cell>
          <cell r="B3082" t="e">
            <v>#REF!</v>
          </cell>
          <cell r="C3082" t="e">
            <v>#REF!</v>
          </cell>
          <cell r="D3082" t="e">
            <v>#REF!</v>
          </cell>
        </row>
        <row r="3084">
          <cell r="A3084" t="e">
            <v>#REF!</v>
          </cell>
          <cell r="B3084" t="e">
            <v>#REF!</v>
          </cell>
        </row>
        <row r="3085">
          <cell r="A3085" t="e">
            <v>#REF!</v>
          </cell>
          <cell r="B3085" t="e">
            <v>#REF!</v>
          </cell>
        </row>
        <row r="3086">
          <cell r="A3086" t="e">
            <v>#REF!</v>
          </cell>
          <cell r="B3086" t="e">
            <v>#REF!</v>
          </cell>
          <cell r="C3086" t="e">
            <v>#REF!</v>
          </cell>
          <cell r="D3086" t="e">
            <v>#REF!</v>
          </cell>
        </row>
        <row r="3087">
          <cell r="A3087" t="e">
            <v>#REF!</v>
          </cell>
          <cell r="B3087" t="e">
            <v>#REF!</v>
          </cell>
          <cell r="C3087" t="e">
            <v>#REF!</v>
          </cell>
          <cell r="D3087" t="e">
            <v>#REF!</v>
          </cell>
        </row>
        <row r="3088">
          <cell r="A3088" t="e">
            <v>#REF!</v>
          </cell>
          <cell r="B3088" t="e">
            <v>#REF!</v>
          </cell>
          <cell r="C3088" t="e">
            <v>#REF!</v>
          </cell>
          <cell r="D3088" t="e">
            <v>#REF!</v>
          </cell>
        </row>
        <row r="3089">
          <cell r="A3089" t="e">
            <v>#REF!</v>
          </cell>
          <cell r="B3089" t="e">
            <v>#REF!</v>
          </cell>
          <cell r="C3089" t="e">
            <v>#REF!</v>
          </cell>
          <cell r="D3089" t="e">
            <v>#REF!</v>
          </cell>
        </row>
        <row r="3090">
          <cell r="A3090" t="e">
            <v>#REF!</v>
          </cell>
          <cell r="B3090" t="e">
            <v>#REF!</v>
          </cell>
          <cell r="C3090" t="e">
            <v>#REF!</v>
          </cell>
          <cell r="D3090" t="e">
            <v>#REF!</v>
          </cell>
        </row>
        <row r="3091">
          <cell r="A3091" t="e">
            <v>#REF!</v>
          </cell>
          <cell r="B3091" t="e">
            <v>#REF!</v>
          </cell>
          <cell r="C3091" t="e">
            <v>#REF!</v>
          </cell>
          <cell r="D3091" t="e">
            <v>#REF!</v>
          </cell>
        </row>
        <row r="3092">
          <cell r="A3092" t="e">
            <v>#REF!</v>
          </cell>
          <cell r="B3092" t="e">
            <v>#REF!</v>
          </cell>
          <cell r="C3092" t="e">
            <v>#REF!</v>
          </cell>
          <cell r="D3092" t="e">
            <v>#REF!</v>
          </cell>
        </row>
        <row r="3093">
          <cell r="A3093" t="e">
            <v>#REF!</v>
          </cell>
          <cell r="B3093" t="e">
            <v>#REF!</v>
          </cell>
          <cell r="C3093" t="e">
            <v>#REF!</v>
          </cell>
          <cell r="D3093" t="e">
            <v>#REF!</v>
          </cell>
        </row>
        <row r="3095">
          <cell r="A3095" t="e">
            <v>#REF!</v>
          </cell>
          <cell r="B3095" t="e">
            <v>#REF!</v>
          </cell>
        </row>
        <row r="3096">
          <cell r="A3096" t="e">
            <v>#REF!</v>
          </cell>
          <cell r="B3096" t="e">
            <v>#REF!</v>
          </cell>
          <cell r="C3096" t="e">
            <v>#REF!</v>
          </cell>
          <cell r="D3096" t="e">
            <v>#REF!</v>
          </cell>
        </row>
        <row r="3097">
          <cell r="A3097" t="e">
            <v>#REF!</v>
          </cell>
          <cell r="B3097" t="e">
            <v>#REF!</v>
          </cell>
          <cell r="C3097" t="e">
            <v>#REF!</v>
          </cell>
          <cell r="D3097" t="e">
            <v>#REF!</v>
          </cell>
        </row>
        <row r="3099">
          <cell r="A3099" t="e">
            <v>#REF!</v>
          </cell>
          <cell r="B3099" t="e">
            <v>#REF!</v>
          </cell>
        </row>
        <row r="3100">
          <cell r="A3100" t="e">
            <v>#REF!</v>
          </cell>
          <cell r="B3100" t="e">
            <v>#REF!</v>
          </cell>
          <cell r="C3100" t="e">
            <v>#REF!</v>
          </cell>
          <cell r="D3100" t="e">
            <v>#REF!</v>
          </cell>
        </row>
        <row r="3101">
          <cell r="A3101" t="e">
            <v>#REF!</v>
          </cell>
          <cell r="B3101" t="e">
            <v>#REF!</v>
          </cell>
          <cell r="C3101" t="e">
            <v>#REF!</v>
          </cell>
          <cell r="D3101" t="e">
            <v>#REF!</v>
          </cell>
        </row>
        <row r="3102">
          <cell r="A3102" t="e">
            <v>#REF!</v>
          </cell>
          <cell r="B3102" t="e">
            <v>#REF!</v>
          </cell>
          <cell r="C3102" t="e">
            <v>#REF!</v>
          </cell>
          <cell r="D3102" t="e">
            <v>#REF!</v>
          </cell>
        </row>
        <row r="3103">
          <cell r="A3103" t="e">
            <v>#REF!</v>
          </cell>
          <cell r="B3103" t="e">
            <v>#REF!</v>
          </cell>
          <cell r="C3103" t="e">
            <v>#REF!</v>
          </cell>
          <cell r="D3103" t="e">
            <v>#REF!</v>
          </cell>
        </row>
        <row r="3104">
          <cell r="A3104" t="e">
            <v>#REF!</v>
          </cell>
          <cell r="B3104" t="e">
            <v>#REF!</v>
          </cell>
          <cell r="C3104" t="e">
            <v>#REF!</v>
          </cell>
          <cell r="D3104" t="e">
            <v>#REF!</v>
          </cell>
        </row>
        <row r="3105">
          <cell r="A3105" t="e">
            <v>#REF!</v>
          </cell>
          <cell r="B3105" t="e">
            <v>#REF!</v>
          </cell>
          <cell r="C3105" t="e">
            <v>#REF!</v>
          </cell>
          <cell r="D3105" t="e">
            <v>#REF!</v>
          </cell>
        </row>
        <row r="3106">
          <cell r="A3106" t="e">
            <v>#REF!</v>
          </cell>
          <cell r="B3106" t="e">
            <v>#REF!</v>
          </cell>
          <cell r="C3106" t="e">
            <v>#REF!</v>
          </cell>
          <cell r="D3106" t="e">
            <v>#REF!</v>
          </cell>
        </row>
        <row r="3107">
          <cell r="A3107" t="e">
            <v>#REF!</v>
          </cell>
          <cell r="B3107" t="e">
            <v>#REF!</v>
          </cell>
          <cell r="C3107" t="e">
            <v>#REF!</v>
          </cell>
          <cell r="D3107" t="e">
            <v>#REF!</v>
          </cell>
        </row>
        <row r="3108">
          <cell r="A3108" t="e">
            <v>#REF!</v>
          </cell>
          <cell r="B3108" t="e">
            <v>#REF!</v>
          </cell>
          <cell r="C3108" t="e">
            <v>#REF!</v>
          </cell>
          <cell r="D3108" t="e">
            <v>#REF!</v>
          </cell>
        </row>
        <row r="3109">
          <cell r="A3109" t="e">
            <v>#REF!</v>
          </cell>
          <cell r="B3109" t="e">
            <v>#REF!</v>
          </cell>
          <cell r="C3109" t="e">
            <v>#REF!</v>
          </cell>
          <cell r="D3109" t="e">
            <v>#REF!</v>
          </cell>
        </row>
        <row r="3110">
          <cell r="A3110" t="e">
            <v>#REF!</v>
          </cell>
          <cell r="B3110" t="e">
            <v>#REF!</v>
          </cell>
          <cell r="C3110" t="e">
            <v>#REF!</v>
          </cell>
          <cell r="D3110" t="e">
            <v>#REF!</v>
          </cell>
        </row>
        <row r="3111">
          <cell r="A3111" t="e">
            <v>#REF!</v>
          </cell>
          <cell r="B3111" t="e">
            <v>#REF!</v>
          </cell>
          <cell r="C3111" t="e">
            <v>#REF!</v>
          </cell>
          <cell r="D3111" t="e">
            <v>#REF!</v>
          </cell>
        </row>
        <row r="3112">
          <cell r="A3112" t="e">
            <v>#REF!</v>
          </cell>
          <cell r="B3112" t="e">
            <v>#REF!</v>
          </cell>
          <cell r="C3112" t="e">
            <v>#REF!</v>
          </cell>
          <cell r="D3112" t="e">
            <v>#REF!</v>
          </cell>
        </row>
        <row r="3113">
          <cell r="A3113" t="e">
            <v>#REF!</v>
          </cell>
          <cell r="B3113" t="e">
            <v>#REF!</v>
          </cell>
          <cell r="C3113" t="e">
            <v>#REF!</v>
          </cell>
          <cell r="D3113" t="e">
            <v>#REF!</v>
          </cell>
        </row>
        <row r="3114">
          <cell r="A3114" t="e">
            <v>#REF!</v>
          </cell>
          <cell r="B3114" t="e">
            <v>#REF!</v>
          </cell>
          <cell r="C3114" t="e">
            <v>#REF!</v>
          </cell>
          <cell r="D3114" t="e">
            <v>#REF!</v>
          </cell>
        </row>
        <row r="3115">
          <cell r="A3115" t="e">
            <v>#REF!</v>
          </cell>
          <cell r="B3115" t="e">
            <v>#REF!</v>
          </cell>
          <cell r="C3115" t="e">
            <v>#REF!</v>
          </cell>
          <cell r="D3115" t="e">
            <v>#REF!</v>
          </cell>
        </row>
        <row r="3116">
          <cell r="A3116" t="e">
            <v>#REF!</v>
          </cell>
          <cell r="B3116" t="e">
            <v>#REF!</v>
          </cell>
          <cell r="C3116" t="e">
            <v>#REF!</v>
          </cell>
          <cell r="D3116" t="e">
            <v>#REF!</v>
          </cell>
        </row>
        <row r="3117">
          <cell r="A3117" t="e">
            <v>#REF!</v>
          </cell>
          <cell r="B3117" t="e">
            <v>#REF!</v>
          </cell>
          <cell r="C3117" t="e">
            <v>#REF!</v>
          </cell>
          <cell r="D3117" t="e">
            <v>#REF!</v>
          </cell>
        </row>
        <row r="3118">
          <cell r="A3118" t="e">
            <v>#REF!</v>
          </cell>
          <cell r="B3118" t="e">
            <v>#REF!</v>
          </cell>
          <cell r="C3118" t="e">
            <v>#REF!</v>
          </cell>
          <cell r="D3118" t="e">
            <v>#REF!</v>
          </cell>
        </row>
        <row r="3119">
          <cell r="A3119" t="e">
            <v>#REF!</v>
          </cell>
          <cell r="B3119" t="e">
            <v>#REF!</v>
          </cell>
          <cell r="C3119" t="e">
            <v>#REF!</v>
          </cell>
          <cell r="D3119" t="e">
            <v>#REF!</v>
          </cell>
        </row>
        <row r="3120">
          <cell r="A3120" t="e">
            <v>#REF!</v>
          </cell>
          <cell r="B3120" t="e">
            <v>#REF!</v>
          </cell>
          <cell r="C3120" t="e">
            <v>#REF!</v>
          </cell>
          <cell r="D3120" t="e">
            <v>#REF!</v>
          </cell>
        </row>
        <row r="3121">
          <cell r="A3121" t="e">
            <v>#REF!</v>
          </cell>
          <cell r="B3121" t="e">
            <v>#REF!</v>
          </cell>
          <cell r="D3121" t="e">
            <v>#REF!</v>
          </cell>
        </row>
        <row r="3122">
          <cell r="A3122" t="e">
            <v>#REF!</v>
          </cell>
          <cell r="B3122" t="e">
            <v>#REF!</v>
          </cell>
          <cell r="C3122" t="e">
            <v>#REF!</v>
          </cell>
          <cell r="D3122" t="e">
            <v>#REF!</v>
          </cell>
        </row>
        <row r="3123">
          <cell r="A3123" t="e">
            <v>#REF!</v>
          </cell>
          <cell r="B3123" t="e">
            <v>#REF!</v>
          </cell>
          <cell r="C3123" t="e">
            <v>#REF!</v>
          </cell>
          <cell r="D3123" t="e">
            <v>#REF!</v>
          </cell>
        </row>
        <row r="3124">
          <cell r="A3124" t="e">
            <v>#REF!</v>
          </cell>
          <cell r="B3124" t="e">
            <v>#REF!</v>
          </cell>
          <cell r="C3124" t="e">
            <v>#REF!</v>
          </cell>
          <cell r="D3124" t="e">
            <v>#REF!</v>
          </cell>
        </row>
        <row r="3125">
          <cell r="A3125" t="e">
            <v>#REF!</v>
          </cell>
          <cell r="B3125" t="e">
            <v>#REF!</v>
          </cell>
          <cell r="C3125" t="e">
            <v>#REF!</v>
          </cell>
          <cell r="D3125" t="e">
            <v>#REF!</v>
          </cell>
        </row>
        <row r="3126">
          <cell r="A3126" t="e">
            <v>#REF!</v>
          </cell>
          <cell r="B3126" t="e">
            <v>#REF!</v>
          </cell>
          <cell r="C3126" t="e">
            <v>#REF!</v>
          </cell>
          <cell r="D3126" t="e">
            <v>#REF!</v>
          </cell>
        </row>
        <row r="3127">
          <cell r="A3127" t="e">
            <v>#REF!</v>
          </cell>
          <cell r="B3127" t="e">
            <v>#REF!</v>
          </cell>
          <cell r="C3127" t="e">
            <v>#REF!</v>
          </cell>
          <cell r="D3127" t="e">
            <v>#REF!</v>
          </cell>
        </row>
        <row r="3128">
          <cell r="A3128" t="e">
            <v>#REF!</v>
          </cell>
          <cell r="B3128" t="e">
            <v>#REF!</v>
          </cell>
          <cell r="C3128" t="e">
            <v>#REF!</v>
          </cell>
          <cell r="D3128" t="e">
            <v>#REF!</v>
          </cell>
        </row>
        <row r="3129">
          <cell r="A3129" t="e">
            <v>#REF!</v>
          </cell>
          <cell r="B3129" t="e">
            <v>#REF!</v>
          </cell>
          <cell r="C3129" t="e">
            <v>#REF!</v>
          </cell>
          <cell r="D3129" t="e">
            <v>#REF!</v>
          </cell>
        </row>
        <row r="3130">
          <cell r="A3130" t="e">
            <v>#REF!</v>
          </cell>
          <cell r="B3130" t="e">
            <v>#REF!</v>
          </cell>
          <cell r="C3130" t="e">
            <v>#REF!</v>
          </cell>
          <cell r="D3130" t="e">
            <v>#REF!</v>
          </cell>
        </row>
        <row r="3131">
          <cell r="A3131" t="e">
            <v>#REF!</v>
          </cell>
          <cell r="B3131" t="e">
            <v>#REF!</v>
          </cell>
          <cell r="C3131" t="e">
            <v>#REF!</v>
          </cell>
          <cell r="D3131" t="e">
            <v>#REF!</v>
          </cell>
        </row>
        <row r="3132">
          <cell r="A3132" t="e">
            <v>#REF!</v>
          </cell>
          <cell r="B3132" t="e">
            <v>#REF!</v>
          </cell>
          <cell r="C3132" t="e">
            <v>#REF!</v>
          </cell>
          <cell r="D3132" t="e">
            <v>#REF!</v>
          </cell>
        </row>
        <row r="3133">
          <cell r="A3133" t="e">
            <v>#REF!</v>
          </cell>
          <cell r="B3133" t="e">
            <v>#REF!</v>
          </cell>
          <cell r="C3133" t="e">
            <v>#REF!</v>
          </cell>
          <cell r="D3133" t="e">
            <v>#REF!</v>
          </cell>
        </row>
        <row r="3134">
          <cell r="A3134" t="e">
            <v>#REF!</v>
          </cell>
          <cell r="B3134" t="e">
            <v>#REF!</v>
          </cell>
          <cell r="C3134" t="e">
            <v>#REF!</v>
          </cell>
          <cell r="D3134" t="e">
            <v>#REF!</v>
          </cell>
        </row>
        <row r="3135">
          <cell r="A3135" t="e">
            <v>#REF!</v>
          </cell>
          <cell r="B3135" t="e">
            <v>#REF!</v>
          </cell>
          <cell r="C3135" t="e">
            <v>#REF!</v>
          </cell>
          <cell r="D3135" t="e">
            <v>#REF!</v>
          </cell>
        </row>
        <row r="3136">
          <cell r="A3136" t="e">
            <v>#REF!</v>
          </cell>
          <cell r="B3136" t="e">
            <v>#REF!</v>
          </cell>
          <cell r="C3136" t="e">
            <v>#REF!</v>
          </cell>
          <cell r="D3136" t="e">
            <v>#REF!</v>
          </cell>
        </row>
        <row r="3137">
          <cell r="A3137" t="e">
            <v>#REF!</v>
          </cell>
          <cell r="B3137" t="e">
            <v>#REF!</v>
          </cell>
          <cell r="C3137" t="e">
            <v>#REF!</v>
          </cell>
          <cell r="D3137" t="e">
            <v>#REF!</v>
          </cell>
        </row>
        <row r="3138">
          <cell r="A3138" t="e">
            <v>#REF!</v>
          </cell>
          <cell r="B3138" t="e">
            <v>#REF!</v>
          </cell>
          <cell r="C3138" t="e">
            <v>#REF!</v>
          </cell>
          <cell r="D3138" t="e">
            <v>#REF!</v>
          </cell>
        </row>
        <row r="3139">
          <cell r="A3139" t="e">
            <v>#REF!</v>
          </cell>
          <cell r="B3139" t="e">
            <v>#REF!</v>
          </cell>
          <cell r="C3139" t="e">
            <v>#REF!</v>
          </cell>
          <cell r="D3139" t="e">
            <v>#REF!</v>
          </cell>
        </row>
        <row r="3140">
          <cell r="A3140" t="e">
            <v>#REF!</v>
          </cell>
          <cell r="B3140" t="e">
            <v>#REF!</v>
          </cell>
          <cell r="C3140" t="e">
            <v>#REF!</v>
          </cell>
          <cell r="D3140" t="e">
            <v>#REF!</v>
          </cell>
        </row>
        <row r="3141">
          <cell r="A3141" t="e">
            <v>#REF!</v>
          </cell>
          <cell r="B3141" t="e">
            <v>#REF!</v>
          </cell>
          <cell r="C3141" t="e">
            <v>#REF!</v>
          </cell>
          <cell r="D3141" t="e">
            <v>#REF!</v>
          </cell>
        </row>
        <row r="3142">
          <cell r="A3142" t="e">
            <v>#REF!</v>
          </cell>
          <cell r="B3142" t="e">
            <v>#REF!</v>
          </cell>
          <cell r="C3142" t="e">
            <v>#REF!</v>
          </cell>
          <cell r="D3142" t="e">
            <v>#REF!</v>
          </cell>
        </row>
        <row r="3143">
          <cell r="A3143" t="e">
            <v>#REF!</v>
          </cell>
          <cell r="B3143" t="e">
            <v>#REF!</v>
          </cell>
          <cell r="C3143" t="e">
            <v>#REF!</v>
          </cell>
          <cell r="D3143" t="e">
            <v>#REF!</v>
          </cell>
        </row>
        <row r="3144">
          <cell r="A3144" t="e">
            <v>#REF!</v>
          </cell>
          <cell r="B3144" t="e">
            <v>#REF!</v>
          </cell>
          <cell r="C3144" t="e">
            <v>#REF!</v>
          </cell>
          <cell r="D3144" t="e">
            <v>#REF!</v>
          </cell>
        </row>
        <row r="3145">
          <cell r="A3145" t="e">
            <v>#REF!</v>
          </cell>
          <cell r="B3145" t="e">
            <v>#REF!</v>
          </cell>
          <cell r="C3145" t="e">
            <v>#REF!</v>
          </cell>
          <cell r="D3145" t="e">
            <v>#REF!</v>
          </cell>
        </row>
        <row r="3146">
          <cell r="A3146" t="e">
            <v>#REF!</v>
          </cell>
          <cell r="B3146" t="e">
            <v>#REF!</v>
          </cell>
          <cell r="C3146" t="e">
            <v>#REF!</v>
          </cell>
          <cell r="D3146" t="e">
            <v>#REF!</v>
          </cell>
        </row>
        <row r="3147">
          <cell r="A3147" t="e">
            <v>#REF!</v>
          </cell>
          <cell r="B3147" t="e">
            <v>#REF!</v>
          </cell>
          <cell r="C3147" t="e">
            <v>#REF!</v>
          </cell>
          <cell r="D3147" t="e">
            <v>#REF!</v>
          </cell>
        </row>
        <row r="3148">
          <cell r="A3148" t="e">
            <v>#REF!</v>
          </cell>
          <cell r="B3148" t="e">
            <v>#REF!</v>
          </cell>
          <cell r="C3148" t="e">
            <v>#REF!</v>
          </cell>
          <cell r="D3148" t="e">
            <v>#REF!</v>
          </cell>
        </row>
        <row r="3149">
          <cell r="A3149" t="e">
            <v>#REF!</v>
          </cell>
          <cell r="B3149" t="e">
            <v>#REF!</v>
          </cell>
          <cell r="C3149" t="e">
            <v>#REF!</v>
          </cell>
          <cell r="D3149" t="e">
            <v>#REF!</v>
          </cell>
        </row>
        <row r="3150">
          <cell r="A3150" t="e">
            <v>#REF!</v>
          </cell>
          <cell r="B3150" t="e">
            <v>#REF!</v>
          </cell>
          <cell r="C3150" t="e">
            <v>#REF!</v>
          </cell>
          <cell r="D3150" t="e">
            <v>#REF!</v>
          </cell>
        </row>
        <row r="3151">
          <cell r="A3151" t="e">
            <v>#REF!</v>
          </cell>
          <cell r="B3151" t="e">
            <v>#REF!</v>
          </cell>
          <cell r="C3151" t="e">
            <v>#REF!</v>
          </cell>
          <cell r="D3151" t="e">
            <v>#REF!</v>
          </cell>
        </row>
        <row r="3152">
          <cell r="A3152" t="e">
            <v>#REF!</v>
          </cell>
          <cell r="B3152" t="e">
            <v>#REF!</v>
          </cell>
          <cell r="C3152" t="e">
            <v>#REF!</v>
          </cell>
          <cell r="D3152" t="e">
            <v>#REF!</v>
          </cell>
        </row>
        <row r="3153">
          <cell r="A3153" t="e">
            <v>#REF!</v>
          </cell>
          <cell r="B3153" t="e">
            <v>#REF!</v>
          </cell>
          <cell r="C3153" t="e">
            <v>#REF!</v>
          </cell>
          <cell r="D3153" t="e">
            <v>#REF!</v>
          </cell>
        </row>
        <row r="3154">
          <cell r="A3154" t="e">
            <v>#REF!</v>
          </cell>
          <cell r="B3154" t="e">
            <v>#REF!</v>
          </cell>
          <cell r="C3154" t="e">
            <v>#REF!</v>
          </cell>
          <cell r="D3154" t="e">
            <v>#REF!</v>
          </cell>
        </row>
        <row r="3155">
          <cell r="A3155" t="e">
            <v>#REF!</v>
          </cell>
          <cell r="B3155" t="e">
            <v>#REF!</v>
          </cell>
          <cell r="C3155" t="e">
            <v>#REF!</v>
          </cell>
          <cell r="D3155" t="e">
            <v>#REF!</v>
          </cell>
        </row>
        <row r="3156">
          <cell r="A3156" t="e">
            <v>#REF!</v>
          </cell>
          <cell r="B3156" t="e">
            <v>#REF!</v>
          </cell>
          <cell r="C3156" t="e">
            <v>#REF!</v>
          </cell>
          <cell r="D3156" t="e">
            <v>#REF!</v>
          </cell>
        </row>
        <row r="3157">
          <cell r="A3157" t="e">
            <v>#REF!</v>
          </cell>
          <cell r="B3157" t="e">
            <v>#REF!</v>
          </cell>
          <cell r="C3157" t="e">
            <v>#REF!</v>
          </cell>
          <cell r="D3157" t="e">
            <v>#REF!</v>
          </cell>
        </row>
        <row r="3158">
          <cell r="A3158" t="e">
            <v>#REF!</v>
          </cell>
          <cell r="B3158" t="e">
            <v>#REF!</v>
          </cell>
          <cell r="C3158" t="e">
            <v>#REF!</v>
          </cell>
          <cell r="D3158" t="e">
            <v>#REF!</v>
          </cell>
        </row>
        <row r="3159">
          <cell r="A3159" t="e">
            <v>#REF!</v>
          </cell>
          <cell r="B3159" t="e">
            <v>#REF!</v>
          </cell>
          <cell r="C3159" t="e">
            <v>#REF!</v>
          </cell>
          <cell r="D3159" t="e">
            <v>#REF!</v>
          </cell>
        </row>
        <row r="3160">
          <cell r="A3160" t="e">
            <v>#REF!</v>
          </cell>
          <cell r="B3160" t="e">
            <v>#REF!</v>
          </cell>
          <cell r="C3160" t="e">
            <v>#REF!</v>
          </cell>
          <cell r="D3160" t="e">
            <v>#REF!</v>
          </cell>
        </row>
        <row r="3161">
          <cell r="A3161" t="e">
            <v>#REF!</v>
          </cell>
          <cell r="B3161" t="e">
            <v>#REF!</v>
          </cell>
          <cell r="C3161" t="e">
            <v>#REF!</v>
          </cell>
          <cell r="D3161" t="e">
            <v>#REF!</v>
          </cell>
        </row>
        <row r="3163">
          <cell r="A3163" t="e">
            <v>#REF!</v>
          </cell>
          <cell r="B3163" t="e">
            <v>#REF!</v>
          </cell>
        </row>
        <row r="3164">
          <cell r="A3164" t="e">
            <v>#REF!</v>
          </cell>
          <cell r="B3164" t="e">
            <v>#REF!</v>
          </cell>
          <cell r="C3164" t="e">
            <v>#REF!</v>
          </cell>
          <cell r="D3164" t="e">
            <v>#REF!</v>
          </cell>
        </row>
        <row r="3165">
          <cell r="A3165" t="e">
            <v>#REF!</v>
          </cell>
          <cell r="B3165" t="e">
            <v>#REF!</v>
          </cell>
          <cell r="C3165" t="e">
            <v>#REF!</v>
          </cell>
          <cell r="D3165" t="e">
            <v>#REF!</v>
          </cell>
        </row>
        <row r="3166">
          <cell r="A3166" t="e">
            <v>#REF!</v>
          </cell>
          <cell r="B3166" t="e">
            <v>#REF!</v>
          </cell>
          <cell r="C3166" t="e">
            <v>#REF!</v>
          </cell>
          <cell r="D3166" t="e">
            <v>#REF!</v>
          </cell>
        </row>
        <row r="3167">
          <cell r="A3167" t="e">
            <v>#REF!</v>
          </cell>
          <cell r="B3167" t="e">
            <v>#REF!</v>
          </cell>
          <cell r="C3167" t="e">
            <v>#REF!</v>
          </cell>
          <cell r="D3167" t="e">
            <v>#REF!</v>
          </cell>
        </row>
        <row r="3168">
          <cell r="A3168" t="e">
            <v>#REF!</v>
          </cell>
          <cell r="B3168" t="e">
            <v>#REF!</v>
          </cell>
          <cell r="C3168" t="e">
            <v>#REF!</v>
          </cell>
          <cell r="D3168" t="e">
            <v>#REF!</v>
          </cell>
        </row>
        <row r="3169">
          <cell r="A3169" t="e">
            <v>#REF!</v>
          </cell>
          <cell r="B3169" t="e">
            <v>#REF!</v>
          </cell>
          <cell r="C3169" t="e">
            <v>#REF!</v>
          </cell>
          <cell r="D3169" t="e">
            <v>#REF!</v>
          </cell>
        </row>
        <row r="3170">
          <cell r="A3170" t="e">
            <v>#REF!</v>
          </cell>
          <cell r="B3170" t="e">
            <v>#REF!</v>
          </cell>
          <cell r="C3170" t="e">
            <v>#REF!</v>
          </cell>
          <cell r="D3170" t="e">
            <v>#REF!</v>
          </cell>
        </row>
        <row r="3171">
          <cell r="A3171" t="e">
            <v>#REF!</v>
          </cell>
          <cell r="B3171" t="e">
            <v>#REF!</v>
          </cell>
          <cell r="C3171" t="e">
            <v>#REF!</v>
          </cell>
          <cell r="D3171" t="e">
            <v>#REF!</v>
          </cell>
        </row>
        <row r="3172">
          <cell r="A3172" t="e">
            <v>#REF!</v>
          </cell>
          <cell r="B3172" t="e">
            <v>#REF!</v>
          </cell>
          <cell r="C3172" t="e">
            <v>#REF!</v>
          </cell>
          <cell r="D3172" t="e">
            <v>#REF!</v>
          </cell>
        </row>
        <row r="3173">
          <cell r="A3173" t="e">
            <v>#REF!</v>
          </cell>
          <cell r="B3173" t="e">
            <v>#REF!</v>
          </cell>
          <cell r="C3173" t="e">
            <v>#REF!</v>
          </cell>
          <cell r="D3173" t="e">
            <v>#REF!</v>
          </cell>
        </row>
        <row r="3174">
          <cell r="A3174" t="e">
            <v>#REF!</v>
          </cell>
          <cell r="B3174" t="e">
            <v>#REF!</v>
          </cell>
          <cell r="C3174" t="e">
            <v>#REF!</v>
          </cell>
          <cell r="D3174" t="e">
            <v>#REF!</v>
          </cell>
        </row>
        <row r="3175">
          <cell r="A3175" t="e">
            <v>#REF!</v>
          </cell>
          <cell r="B3175" t="e">
            <v>#REF!</v>
          </cell>
          <cell r="C3175" t="e">
            <v>#REF!</v>
          </cell>
          <cell r="D3175" t="e">
            <v>#REF!</v>
          </cell>
        </row>
        <row r="3176">
          <cell r="A3176" t="e">
            <v>#REF!</v>
          </cell>
          <cell r="B3176" t="e">
            <v>#REF!</v>
          </cell>
          <cell r="C3176" t="e">
            <v>#REF!</v>
          </cell>
          <cell r="D3176" t="e">
            <v>#REF!</v>
          </cell>
        </row>
        <row r="3177">
          <cell r="A3177" t="e">
            <v>#REF!</v>
          </cell>
          <cell r="B3177" t="e">
            <v>#REF!</v>
          </cell>
          <cell r="C3177" t="e">
            <v>#REF!</v>
          </cell>
          <cell r="D3177" t="e">
            <v>#REF!</v>
          </cell>
        </row>
        <row r="3178">
          <cell r="A3178" t="e">
            <v>#REF!</v>
          </cell>
          <cell r="B3178" t="e">
            <v>#REF!</v>
          </cell>
          <cell r="C3178" t="e">
            <v>#REF!</v>
          </cell>
          <cell r="D3178" t="e">
            <v>#REF!</v>
          </cell>
        </row>
        <row r="3179">
          <cell r="A3179" t="e">
            <v>#REF!</v>
          </cell>
          <cell r="B3179" t="e">
            <v>#REF!</v>
          </cell>
          <cell r="C3179" t="e">
            <v>#REF!</v>
          </cell>
          <cell r="D3179" t="e">
            <v>#REF!</v>
          </cell>
        </row>
        <row r="3181">
          <cell r="A3181" t="e">
            <v>#REF!</v>
          </cell>
          <cell r="B3181" t="e">
            <v>#REF!</v>
          </cell>
        </row>
        <row r="3182">
          <cell r="A3182" t="e">
            <v>#REF!</v>
          </cell>
          <cell r="B3182" t="e">
            <v>#REF!</v>
          </cell>
        </row>
        <row r="3183">
          <cell r="A3183" t="e">
            <v>#REF!</v>
          </cell>
          <cell r="B3183" t="e">
            <v>#REF!</v>
          </cell>
          <cell r="C3183" t="e">
            <v>#REF!</v>
          </cell>
          <cell r="D3183" t="e">
            <v>#REF!</v>
          </cell>
        </row>
        <row r="3184">
          <cell r="A3184" t="e">
            <v>#REF!</v>
          </cell>
          <cell r="B3184" t="e">
            <v>#REF!</v>
          </cell>
          <cell r="C3184" t="e">
            <v>#REF!</v>
          </cell>
          <cell r="D3184" t="e">
            <v>#REF!</v>
          </cell>
        </row>
        <row r="3185">
          <cell r="A3185" t="e">
            <v>#REF!</v>
          </cell>
          <cell r="B3185" t="e">
            <v>#REF!</v>
          </cell>
          <cell r="C3185" t="e">
            <v>#REF!</v>
          </cell>
          <cell r="D3185" t="e">
            <v>#REF!</v>
          </cell>
        </row>
        <row r="3186">
          <cell r="A3186" t="e">
            <v>#REF!</v>
          </cell>
          <cell r="B3186" t="e">
            <v>#REF!</v>
          </cell>
          <cell r="C3186" t="e">
            <v>#REF!</v>
          </cell>
          <cell r="D3186" t="e">
            <v>#REF!</v>
          </cell>
        </row>
        <row r="3187">
          <cell r="A3187" t="e">
            <v>#REF!</v>
          </cell>
          <cell r="B3187" t="e">
            <v>#REF!</v>
          </cell>
          <cell r="C3187" t="e">
            <v>#REF!</v>
          </cell>
          <cell r="D3187" t="e">
            <v>#REF!</v>
          </cell>
        </row>
        <row r="3189">
          <cell r="A3189" t="e">
            <v>#REF!</v>
          </cell>
          <cell r="B3189" t="e">
            <v>#REF!</v>
          </cell>
        </row>
        <row r="3191">
          <cell r="A3191" t="e">
            <v>#REF!</v>
          </cell>
          <cell r="B3191" t="e">
            <v>#REF!</v>
          </cell>
        </row>
        <row r="3192">
          <cell r="A3192" t="e">
            <v>#REF!</v>
          </cell>
          <cell r="B3192" t="e">
            <v>#REF!</v>
          </cell>
        </row>
        <row r="3193">
          <cell r="A3193" t="e">
            <v>#REF!</v>
          </cell>
          <cell r="B3193" t="e">
            <v>#REF!</v>
          </cell>
          <cell r="C3193" t="e">
            <v>#REF!</v>
          </cell>
          <cell r="D3193" t="e">
            <v>#REF!</v>
          </cell>
        </row>
        <row r="3194">
          <cell r="A3194" t="e">
            <v>#REF!</v>
          </cell>
          <cell r="B3194" t="e">
            <v>#REF!</v>
          </cell>
          <cell r="C3194" t="e">
            <v>#REF!</v>
          </cell>
          <cell r="D3194" t="e">
            <v>#REF!</v>
          </cell>
        </row>
        <row r="3196">
          <cell r="A3196" t="e">
            <v>#REF!</v>
          </cell>
          <cell r="B3196" t="e">
            <v>#REF!</v>
          </cell>
        </row>
        <row r="3198">
          <cell r="A3198" t="e">
            <v>#REF!</v>
          </cell>
          <cell r="B3198" t="e">
            <v>#REF!</v>
          </cell>
        </row>
        <row r="3199">
          <cell r="A3199" t="e">
            <v>#REF!</v>
          </cell>
          <cell r="B3199" t="e">
            <v>#REF!</v>
          </cell>
        </row>
        <row r="3201">
          <cell r="A3201" t="e">
            <v>#REF!</v>
          </cell>
          <cell r="B3201" t="e">
            <v>#REF!</v>
          </cell>
        </row>
        <row r="3202">
          <cell r="A3202" t="e">
            <v>#REF!</v>
          </cell>
          <cell r="B3202" t="e">
            <v>#REF!</v>
          </cell>
        </row>
        <row r="3204">
          <cell r="A3204" t="e">
            <v>#REF!</v>
          </cell>
          <cell r="B3204" t="e">
            <v>#REF!</v>
          </cell>
        </row>
        <row r="3205">
          <cell r="A3205" t="e">
            <v>#REF!</v>
          </cell>
          <cell r="B3205" t="e">
            <v>#REF!</v>
          </cell>
        </row>
        <row r="3207">
          <cell r="A3207" t="e">
            <v>#REF!</v>
          </cell>
          <cell r="B3207" t="e">
            <v>#REF!</v>
          </cell>
        </row>
        <row r="3208">
          <cell r="A3208" t="e">
            <v>#REF!</v>
          </cell>
          <cell r="B3208" t="e">
            <v>#REF!</v>
          </cell>
        </row>
        <row r="3209">
          <cell r="A3209" t="e">
            <v>#REF!</v>
          </cell>
          <cell r="B3209" t="e">
            <v>#REF!</v>
          </cell>
          <cell r="C3209" t="e">
            <v>#REF!</v>
          </cell>
          <cell r="D3209" t="e">
            <v>#REF!</v>
          </cell>
        </row>
        <row r="3210">
          <cell r="A3210" t="e">
            <v>#REF!</v>
          </cell>
          <cell r="B3210" t="e">
            <v>#REF!</v>
          </cell>
          <cell r="C3210" t="e">
            <v>#REF!</v>
          </cell>
          <cell r="D3210" t="e">
            <v>#REF!</v>
          </cell>
        </row>
        <row r="3211">
          <cell r="A3211" t="e">
            <v>#REF!</v>
          </cell>
          <cell r="B3211" t="e">
            <v>#REF!</v>
          </cell>
          <cell r="C3211" t="e">
            <v>#REF!</v>
          </cell>
          <cell r="D3211" t="e">
            <v>#REF!</v>
          </cell>
        </row>
        <row r="3213">
          <cell r="A3213" t="e">
            <v>#REF!</v>
          </cell>
          <cell r="B3213" t="e">
            <v>#REF!</v>
          </cell>
        </row>
        <row r="3214">
          <cell r="A3214" t="e">
            <v>#REF!</v>
          </cell>
          <cell r="B3214" t="e">
            <v>#REF!</v>
          </cell>
          <cell r="C3214" t="e">
            <v>#REF!</v>
          </cell>
          <cell r="D3214" t="e">
            <v>#REF!</v>
          </cell>
        </row>
        <row r="3215">
          <cell r="A3215" t="e">
            <v>#REF!</v>
          </cell>
          <cell r="B3215" t="e">
            <v>#REF!</v>
          </cell>
          <cell r="C3215" t="e">
            <v>#REF!</v>
          </cell>
          <cell r="D3215" t="e">
            <v>#REF!</v>
          </cell>
        </row>
        <row r="3216">
          <cell r="A3216" t="e">
            <v>#REF!</v>
          </cell>
          <cell r="B3216" t="e">
            <v>#REF!</v>
          </cell>
          <cell r="C3216" t="e">
            <v>#REF!</v>
          </cell>
          <cell r="D3216" t="e">
            <v>#REF!</v>
          </cell>
        </row>
        <row r="3218">
          <cell r="A3218" t="e">
            <v>#REF!</v>
          </cell>
          <cell r="B3218" t="e">
            <v>#REF!</v>
          </cell>
        </row>
        <row r="3220">
          <cell r="A3220" t="e">
            <v>#REF!</v>
          </cell>
          <cell r="B3220" t="e">
            <v>#REF!</v>
          </cell>
        </row>
        <row r="3221">
          <cell r="A3221" t="e">
            <v>#REF!</v>
          </cell>
          <cell r="B3221" t="e">
            <v>#REF!</v>
          </cell>
        </row>
        <row r="3222">
          <cell r="A3222" t="e">
            <v>#REF!</v>
          </cell>
          <cell r="B3222" t="e">
            <v>#REF!</v>
          </cell>
          <cell r="C3222" t="e">
            <v>#REF!</v>
          </cell>
          <cell r="D3222" t="e">
            <v>#REF!</v>
          </cell>
        </row>
        <row r="3223">
          <cell r="A3223" t="e">
            <v>#REF!</v>
          </cell>
          <cell r="B3223" t="e">
            <v>#REF!</v>
          </cell>
          <cell r="C3223" t="e">
            <v>#REF!</v>
          </cell>
          <cell r="D3223" t="e">
            <v>#REF!</v>
          </cell>
        </row>
        <row r="3225">
          <cell r="A3225" t="e">
            <v>#REF!</v>
          </cell>
          <cell r="B3225" t="e">
            <v>#REF!</v>
          </cell>
        </row>
        <row r="3227">
          <cell r="A3227" t="e">
            <v>#REF!</v>
          </cell>
          <cell r="B3227" t="e">
            <v>#REF!</v>
          </cell>
        </row>
        <row r="3228">
          <cell r="A3228" t="e">
            <v>#REF!</v>
          </cell>
          <cell r="B3228" t="e">
            <v>#REF!</v>
          </cell>
        </row>
        <row r="3229">
          <cell r="A3229" t="e">
            <v>#REF!</v>
          </cell>
          <cell r="B3229" t="e">
            <v>#REF!</v>
          </cell>
          <cell r="C3229" t="e">
            <v>#REF!</v>
          </cell>
          <cell r="D3229" t="e">
            <v>#REF!</v>
          </cell>
        </row>
        <row r="3230">
          <cell r="A3230" t="e">
            <v>#REF!</v>
          </cell>
          <cell r="B3230" t="e">
            <v>#REF!</v>
          </cell>
          <cell r="C3230" t="e">
            <v>#REF!</v>
          </cell>
          <cell r="D3230" t="e">
            <v>#REF!</v>
          </cell>
        </row>
        <row r="3231">
          <cell r="A3231" t="e">
            <v>#REF!</v>
          </cell>
          <cell r="B3231" t="e">
            <v>#REF!</v>
          </cell>
          <cell r="C3231" t="e">
            <v>#REF!</v>
          </cell>
          <cell r="D3231" t="e">
            <v>#REF!</v>
          </cell>
        </row>
        <row r="3232">
          <cell r="A3232" t="e">
            <v>#REF!</v>
          </cell>
          <cell r="B3232" t="e">
            <v>#REF!</v>
          </cell>
          <cell r="C3232" t="e">
            <v>#REF!</v>
          </cell>
          <cell r="D3232" t="e">
            <v>#REF!</v>
          </cell>
        </row>
        <row r="3233">
          <cell r="A3233" t="e">
            <v>#REF!</v>
          </cell>
          <cell r="B3233" t="e">
            <v>#REF!</v>
          </cell>
          <cell r="C3233" t="e">
            <v>#REF!</v>
          </cell>
          <cell r="D3233" t="e">
            <v>#REF!</v>
          </cell>
        </row>
        <row r="3234">
          <cell r="A3234" t="e">
            <v>#REF!</v>
          </cell>
          <cell r="B3234" t="e">
            <v>#REF!</v>
          </cell>
          <cell r="C3234" t="e">
            <v>#REF!</v>
          </cell>
          <cell r="D3234" t="e">
            <v>#REF!</v>
          </cell>
        </row>
        <row r="3236">
          <cell r="A3236" t="e">
            <v>#REF!</v>
          </cell>
          <cell r="B3236" t="e">
            <v>#REF!</v>
          </cell>
        </row>
        <row r="3237">
          <cell r="A3237" t="e">
            <v>#REF!</v>
          </cell>
          <cell r="B3237" t="e">
            <v>#REF!</v>
          </cell>
          <cell r="C3237" t="e">
            <v>#REF!</v>
          </cell>
          <cell r="D3237" t="e">
            <v>#REF!</v>
          </cell>
        </row>
        <row r="3238">
          <cell r="A3238" t="e">
            <v>#REF!</v>
          </cell>
          <cell r="B3238" t="e">
            <v>#REF!</v>
          </cell>
          <cell r="C3238" t="e">
            <v>#REF!</v>
          </cell>
          <cell r="D3238" t="e">
            <v>#REF!</v>
          </cell>
        </row>
        <row r="3240">
          <cell r="A3240" t="e">
            <v>#REF!</v>
          </cell>
          <cell r="B3240" t="e">
            <v>#REF!</v>
          </cell>
        </row>
        <row r="3241">
          <cell r="A3241" t="e">
            <v>#REF!</v>
          </cell>
          <cell r="B3241" t="e">
            <v>#REF!</v>
          </cell>
          <cell r="C3241" t="e">
            <v>#REF!</v>
          </cell>
          <cell r="D3241" t="e">
            <v>#REF!</v>
          </cell>
        </row>
        <row r="3242">
          <cell r="A3242" t="e">
            <v>#REF!</v>
          </cell>
          <cell r="B3242" t="e">
            <v>#REF!</v>
          </cell>
          <cell r="C3242" t="e">
            <v>#REF!</v>
          </cell>
          <cell r="D3242" t="e">
            <v>#REF!</v>
          </cell>
        </row>
        <row r="3243">
          <cell r="A3243" t="e">
            <v>#REF!</v>
          </cell>
          <cell r="B3243" t="e">
            <v>#REF!</v>
          </cell>
          <cell r="C3243" t="e">
            <v>#REF!</v>
          </cell>
          <cell r="D3243" t="e">
            <v>#REF!</v>
          </cell>
        </row>
        <row r="3245">
          <cell r="A3245" t="e">
            <v>#REF!</v>
          </cell>
          <cell r="B3245" t="e">
            <v>#REF!</v>
          </cell>
        </row>
        <row r="3246">
          <cell r="A3246" t="e">
            <v>#REF!</v>
          </cell>
          <cell r="B3246" t="e">
            <v>#REF!</v>
          </cell>
          <cell r="C3246" t="e">
            <v>#REF!</v>
          </cell>
          <cell r="D3246" t="e">
            <v>#REF!</v>
          </cell>
        </row>
        <row r="3247">
          <cell r="A3247" t="e">
            <v>#REF!</v>
          </cell>
          <cell r="B3247" t="e">
            <v>#REF!</v>
          </cell>
          <cell r="C3247" t="e">
            <v>#REF!</v>
          </cell>
          <cell r="D3247" t="e">
            <v>#REF!</v>
          </cell>
        </row>
        <row r="3249">
          <cell r="A3249" t="e">
            <v>#REF!</v>
          </cell>
          <cell r="B3249" t="e">
            <v>#REF!</v>
          </cell>
        </row>
        <row r="3251">
          <cell r="A3251" t="e">
            <v>#REF!</v>
          </cell>
          <cell r="B3251" t="e">
            <v>#REF!</v>
          </cell>
        </row>
        <row r="3252">
          <cell r="A3252" t="e">
            <v>#REF!</v>
          </cell>
          <cell r="B3252" t="e">
            <v>#REF!</v>
          </cell>
          <cell r="C3252" t="e">
            <v>#REF!</v>
          </cell>
          <cell r="D3252" t="e">
            <v>#REF!</v>
          </cell>
        </row>
        <row r="3253">
          <cell r="A3253" t="e">
            <v>#REF!</v>
          </cell>
          <cell r="B3253" t="e">
            <v>#REF!</v>
          </cell>
          <cell r="C3253" t="e">
            <v>#REF!</v>
          </cell>
          <cell r="D3253" t="e">
            <v>#REF!</v>
          </cell>
        </row>
        <row r="3254">
          <cell r="A3254" t="e">
            <v>#REF!</v>
          </cell>
          <cell r="B3254" t="e">
            <v>#REF!</v>
          </cell>
          <cell r="C3254" t="e">
            <v>#REF!</v>
          </cell>
          <cell r="D3254" t="e">
            <v>#REF!</v>
          </cell>
        </row>
        <row r="3255">
          <cell r="A3255" t="e">
            <v>#REF!</v>
          </cell>
          <cell r="B3255" t="e">
            <v>#REF!</v>
          </cell>
          <cell r="C3255" t="e">
            <v>#REF!</v>
          </cell>
          <cell r="D3255" t="e">
            <v>#REF!</v>
          </cell>
        </row>
        <row r="3256">
          <cell r="A3256" t="e">
            <v>#REF!</v>
          </cell>
          <cell r="B3256" t="e">
            <v>#REF!</v>
          </cell>
          <cell r="C3256" t="e">
            <v>#REF!</v>
          </cell>
          <cell r="D3256" t="e">
            <v>#REF!</v>
          </cell>
        </row>
        <row r="3257">
          <cell r="A3257" t="e">
            <v>#REF!</v>
          </cell>
          <cell r="B3257" t="e">
            <v>#REF!</v>
          </cell>
          <cell r="C3257" t="e">
            <v>#REF!</v>
          </cell>
          <cell r="D3257" t="e">
            <v>#REF!</v>
          </cell>
        </row>
        <row r="3259">
          <cell r="A3259" t="e">
            <v>#REF!</v>
          </cell>
          <cell r="B3259" t="e">
            <v>#REF!</v>
          </cell>
        </row>
        <row r="3260">
          <cell r="A3260" t="e">
            <v>#REF!</v>
          </cell>
          <cell r="B3260" t="e">
            <v>#REF!</v>
          </cell>
          <cell r="C3260" t="e">
            <v>#REF!</v>
          </cell>
          <cell r="D3260" t="e">
            <v>#REF!</v>
          </cell>
        </row>
        <row r="3261">
          <cell r="A3261" t="e">
            <v>#REF!</v>
          </cell>
          <cell r="B3261" t="e">
            <v>#REF!</v>
          </cell>
          <cell r="C3261" t="e">
            <v>#REF!</v>
          </cell>
          <cell r="D3261" t="e">
            <v>#REF!</v>
          </cell>
        </row>
        <row r="3262">
          <cell r="A3262" t="e">
            <v>#REF!</v>
          </cell>
          <cell r="B3262" t="e">
            <v>#REF!</v>
          </cell>
          <cell r="C3262" t="e">
            <v>#REF!</v>
          </cell>
          <cell r="D3262" t="e">
            <v>#REF!</v>
          </cell>
        </row>
        <row r="3263">
          <cell r="A3263" t="e">
            <v>#REF!</v>
          </cell>
          <cell r="B3263" t="e">
            <v>#REF!</v>
          </cell>
          <cell r="C3263" t="e">
            <v>#REF!</v>
          </cell>
          <cell r="D3263" t="e">
            <v>#REF!</v>
          </cell>
        </row>
        <row r="3264">
          <cell r="A3264" t="e">
            <v>#REF!</v>
          </cell>
          <cell r="B3264" t="e">
            <v>#REF!</v>
          </cell>
          <cell r="C3264" t="e">
            <v>#REF!</v>
          </cell>
          <cell r="D3264" t="e">
            <v>#REF!</v>
          </cell>
        </row>
        <row r="3265">
          <cell r="A3265" t="e">
            <v>#REF!</v>
          </cell>
          <cell r="B3265" t="e">
            <v>#REF!</v>
          </cell>
          <cell r="C3265" t="e">
            <v>#REF!</v>
          </cell>
          <cell r="D3265" t="e">
            <v>#REF!</v>
          </cell>
        </row>
        <row r="3266">
          <cell r="A3266" t="e">
            <v>#REF!</v>
          </cell>
          <cell r="B3266" t="e">
            <v>#REF!</v>
          </cell>
          <cell r="C3266" t="e">
            <v>#REF!</v>
          </cell>
          <cell r="D3266" t="e">
            <v>#REF!</v>
          </cell>
        </row>
        <row r="3267">
          <cell r="A3267" t="e">
            <v>#REF!</v>
          </cell>
          <cell r="B3267" t="e">
            <v>#REF!</v>
          </cell>
          <cell r="C3267" t="e">
            <v>#REF!</v>
          </cell>
          <cell r="D3267" t="e">
            <v>#REF!</v>
          </cell>
        </row>
        <row r="3268">
          <cell r="A3268" t="e">
            <v>#REF!</v>
          </cell>
          <cell r="B3268" t="e">
            <v>#REF!</v>
          </cell>
          <cell r="C3268" t="e">
            <v>#REF!</v>
          </cell>
          <cell r="D3268" t="e">
            <v>#REF!</v>
          </cell>
        </row>
        <row r="3269">
          <cell r="A3269" t="e">
            <v>#REF!</v>
          </cell>
          <cell r="B3269" t="e">
            <v>#REF!</v>
          </cell>
          <cell r="C3269" t="e">
            <v>#REF!</v>
          </cell>
          <cell r="D3269" t="e">
            <v>#REF!</v>
          </cell>
        </row>
        <row r="3271">
          <cell r="A3271" t="e">
            <v>#REF!</v>
          </cell>
          <cell r="B3271" t="e">
            <v>#REF!</v>
          </cell>
        </row>
        <row r="3273">
          <cell r="A3273" t="e">
            <v>#REF!</v>
          </cell>
          <cell r="B3273" t="e">
            <v>#REF!</v>
          </cell>
        </row>
        <row r="3274">
          <cell r="A3274" t="e">
            <v>#REF!</v>
          </cell>
          <cell r="B3274" t="e">
            <v>#REF!</v>
          </cell>
        </row>
        <row r="3275">
          <cell r="A3275" t="e">
            <v>#REF!</v>
          </cell>
          <cell r="B3275" t="e">
            <v>#REF!</v>
          </cell>
          <cell r="C3275" t="e">
            <v>#REF!</v>
          </cell>
          <cell r="D3275" t="e">
            <v>#REF!</v>
          </cell>
        </row>
        <row r="3276">
          <cell r="A3276" t="e">
            <v>#REF!</v>
          </cell>
          <cell r="B3276" t="e">
            <v>#REF!</v>
          </cell>
          <cell r="C3276" t="e">
            <v>#REF!</v>
          </cell>
          <cell r="D3276" t="e">
            <v>#REF!</v>
          </cell>
        </row>
        <row r="3278">
          <cell r="A3278" t="e">
            <v>#REF!</v>
          </cell>
          <cell r="B3278" t="e">
            <v>#REF!</v>
          </cell>
        </row>
        <row r="3279">
          <cell r="A3279" t="e">
            <v>#REF!</v>
          </cell>
          <cell r="B3279" t="e">
            <v>#REF!</v>
          </cell>
          <cell r="C3279" t="e">
            <v>#REF!</v>
          </cell>
          <cell r="D3279" t="e">
            <v>#REF!</v>
          </cell>
        </row>
        <row r="3280">
          <cell r="A3280" t="e">
            <v>#REF!</v>
          </cell>
          <cell r="B3280" t="e">
            <v>#REF!</v>
          </cell>
          <cell r="C3280" t="e">
            <v>#REF!</v>
          </cell>
          <cell r="D3280" t="e">
            <v>#REF!</v>
          </cell>
        </row>
        <row r="3281">
          <cell r="A3281" t="e">
            <v>#REF!</v>
          </cell>
          <cell r="B3281" t="e">
            <v>#REF!</v>
          </cell>
          <cell r="C3281" t="e">
            <v>#REF!</v>
          </cell>
          <cell r="D3281" t="e">
            <v>#REF!</v>
          </cell>
        </row>
        <row r="3283">
          <cell r="A3283" t="e">
            <v>#REF!</v>
          </cell>
          <cell r="B3283" t="e">
            <v>#REF!</v>
          </cell>
        </row>
        <row r="3285">
          <cell r="A3285" t="e">
            <v>#REF!</v>
          </cell>
          <cell r="B3285" t="e">
            <v>#REF!</v>
          </cell>
        </row>
        <row r="3286">
          <cell r="A3286" t="e">
            <v>#REF!</v>
          </cell>
          <cell r="B3286" t="e">
            <v>#REF!</v>
          </cell>
          <cell r="C3286" t="e">
            <v>#REF!</v>
          </cell>
          <cell r="D3286" t="e">
            <v>#REF!</v>
          </cell>
        </row>
        <row r="3288">
          <cell r="A3288" t="e">
            <v>#REF!</v>
          </cell>
          <cell r="B3288" t="e">
            <v>#REF!</v>
          </cell>
        </row>
        <row r="3289">
          <cell r="A3289" t="e">
            <v>#REF!</v>
          </cell>
          <cell r="B3289" t="e">
            <v>#REF!</v>
          </cell>
          <cell r="C3289" t="e">
            <v>#REF!</v>
          </cell>
          <cell r="D3289" t="e">
            <v>#REF!</v>
          </cell>
        </row>
        <row r="3291">
          <cell r="A3291" t="e">
            <v>#REF!</v>
          </cell>
          <cell r="B3291" t="e">
            <v>#REF!</v>
          </cell>
        </row>
        <row r="3292">
          <cell r="A3292" t="e">
            <v>#REF!</v>
          </cell>
          <cell r="B3292" t="e">
            <v>#REF!</v>
          </cell>
          <cell r="C3292" t="e">
            <v>#REF!</v>
          </cell>
          <cell r="D3292" t="e">
            <v>#REF!</v>
          </cell>
        </row>
        <row r="3294">
          <cell r="A3294" t="e">
            <v>#REF!</v>
          </cell>
          <cell r="B3294" t="e">
            <v>#REF!</v>
          </cell>
        </row>
        <row r="3295">
          <cell r="A3295" t="e">
            <v>#REF!</v>
          </cell>
          <cell r="B3295" t="e">
            <v>#REF!</v>
          </cell>
          <cell r="C3295" t="e">
            <v>#REF!</v>
          </cell>
          <cell r="D3295" t="e">
            <v>#REF!</v>
          </cell>
        </row>
        <row r="3297">
          <cell r="A3297" t="e">
            <v>#REF!</v>
          </cell>
          <cell r="B3297" t="e">
            <v>#REF!</v>
          </cell>
        </row>
        <row r="3298">
          <cell r="A3298" t="e">
            <v>#REF!</v>
          </cell>
          <cell r="B3298" t="e">
            <v>#REF!</v>
          </cell>
          <cell r="C3298" t="e">
            <v>#REF!</v>
          </cell>
          <cell r="D3298" t="e">
            <v>#REF!</v>
          </cell>
        </row>
        <row r="3300">
          <cell r="A3300" t="e">
            <v>#REF!</v>
          </cell>
          <cell r="B3300" t="e">
            <v>#REF!</v>
          </cell>
        </row>
        <row r="3301">
          <cell r="A3301" t="e">
            <v>#REF!</v>
          </cell>
          <cell r="B3301" t="e">
            <v>#REF!</v>
          </cell>
          <cell r="C3301" t="e">
            <v>#REF!</v>
          </cell>
          <cell r="D3301" t="e">
            <v>#REF!</v>
          </cell>
        </row>
        <row r="3303">
          <cell r="A3303" t="e">
            <v>#REF!</v>
          </cell>
          <cell r="B3303" t="e">
            <v>#REF!</v>
          </cell>
        </row>
        <row r="3304">
          <cell r="A3304" t="e">
            <v>#REF!</v>
          </cell>
          <cell r="B3304" t="e">
            <v>#REF!</v>
          </cell>
        </row>
        <row r="3305">
          <cell r="A3305" t="e">
            <v>#REF!</v>
          </cell>
          <cell r="B3305" t="e">
            <v>#REF!</v>
          </cell>
          <cell r="C3305" t="e">
            <v>#REF!</v>
          </cell>
          <cell r="D3305" t="e">
            <v>#REF!</v>
          </cell>
        </row>
        <row r="3306">
          <cell r="A3306" t="e">
            <v>#REF!</v>
          </cell>
          <cell r="B3306" t="e">
            <v>#REF!</v>
          </cell>
          <cell r="C3306" t="e">
            <v>#REF!</v>
          </cell>
          <cell r="D3306" t="e">
            <v>#REF!</v>
          </cell>
        </row>
        <row r="3307">
          <cell r="A3307" t="e">
            <v>#REF!</v>
          </cell>
          <cell r="B3307" t="e">
            <v>#REF!</v>
          </cell>
          <cell r="C3307" t="e">
            <v>#REF!</v>
          </cell>
          <cell r="D3307" t="e">
            <v>#REF!</v>
          </cell>
        </row>
        <row r="3308">
          <cell r="A3308" t="e">
            <v>#REF!</v>
          </cell>
          <cell r="B3308" t="e">
            <v>#REF!</v>
          </cell>
          <cell r="C3308" t="e">
            <v>#REF!</v>
          </cell>
          <cell r="D3308" t="e">
            <v>#REF!</v>
          </cell>
        </row>
        <row r="3309">
          <cell r="A3309" t="e">
            <v>#REF!</v>
          </cell>
          <cell r="B3309" t="e">
            <v>#REF!</v>
          </cell>
          <cell r="C3309" t="e">
            <v>#REF!</v>
          </cell>
          <cell r="D3309" t="e">
            <v>#REF!</v>
          </cell>
        </row>
        <row r="3310">
          <cell r="A3310" t="e">
            <v>#REF!</v>
          </cell>
          <cell r="B3310" t="e">
            <v>#REF!</v>
          </cell>
          <cell r="C3310" t="e">
            <v>#REF!</v>
          </cell>
          <cell r="D3310" t="e">
            <v>#REF!</v>
          </cell>
        </row>
        <row r="3312">
          <cell r="A3312" t="e">
            <v>#REF!</v>
          </cell>
          <cell r="B3312" t="e">
            <v>#REF!</v>
          </cell>
        </row>
        <row r="3313">
          <cell r="A3313" t="e">
            <v>#REF!</v>
          </cell>
          <cell r="B3313" t="e">
            <v>#REF!</v>
          </cell>
          <cell r="C3313" t="e">
            <v>#REF!</v>
          </cell>
          <cell r="D3313" t="e">
            <v>#REF!</v>
          </cell>
        </row>
        <row r="3314">
          <cell r="A3314" t="e">
            <v>#REF!</v>
          </cell>
          <cell r="B3314" t="e">
            <v>#REF!</v>
          </cell>
          <cell r="C3314" t="e">
            <v>#REF!</v>
          </cell>
          <cell r="D3314" t="e">
            <v>#REF!</v>
          </cell>
        </row>
        <row r="3315">
          <cell r="A3315" t="e">
            <v>#REF!</v>
          </cell>
          <cell r="B3315" t="e">
            <v>#REF!</v>
          </cell>
          <cell r="C3315" t="e">
            <v>#REF!</v>
          </cell>
          <cell r="D3315" t="e">
            <v>#REF!</v>
          </cell>
        </row>
        <row r="3317">
          <cell r="A3317" t="e">
            <v>#REF!</v>
          </cell>
          <cell r="B3317" t="e">
            <v>#REF!</v>
          </cell>
        </row>
        <row r="3319">
          <cell r="A3319" t="e">
            <v>#REF!</v>
          </cell>
          <cell r="B3319" t="e">
            <v>#REF!</v>
          </cell>
        </row>
        <row r="3320">
          <cell r="A3320" t="e">
            <v>#REF!</v>
          </cell>
          <cell r="B3320" t="e">
            <v>#REF!</v>
          </cell>
        </row>
        <row r="3322">
          <cell r="A3322" t="e">
            <v>#REF!</v>
          </cell>
          <cell r="B3322" t="e">
            <v>#REF!</v>
          </cell>
        </row>
        <row r="3323">
          <cell r="A3323" t="e">
            <v>#REF!</v>
          </cell>
          <cell r="B3323" t="e">
            <v>#REF!</v>
          </cell>
        </row>
        <row r="3325">
          <cell r="A3325" t="e">
            <v>#REF!</v>
          </cell>
          <cell r="B3325" t="e">
            <v>#REF!</v>
          </cell>
        </row>
        <row r="3326">
          <cell r="A3326" t="e">
            <v>#REF!</v>
          </cell>
          <cell r="B3326" t="e">
            <v>#REF!</v>
          </cell>
        </row>
        <row r="3327">
          <cell r="A3327" t="e">
            <v>#REF!</v>
          </cell>
          <cell r="B3327" t="e">
            <v>#REF!</v>
          </cell>
          <cell r="C3327" t="e">
            <v>#REF!</v>
          </cell>
          <cell r="D3327" t="e">
            <v>#REF!</v>
          </cell>
        </row>
        <row r="3328">
          <cell r="A3328" t="e">
            <v>#REF!</v>
          </cell>
          <cell r="B3328" t="e">
            <v>#REF!</v>
          </cell>
          <cell r="C3328" t="e">
            <v>#REF!</v>
          </cell>
          <cell r="D3328" t="e">
            <v>#REF!</v>
          </cell>
        </row>
        <row r="3329">
          <cell r="A3329" t="e">
            <v>#REF!</v>
          </cell>
          <cell r="B3329" t="e">
            <v>#REF!</v>
          </cell>
          <cell r="C3329" t="e">
            <v>#REF!</v>
          </cell>
          <cell r="D3329" t="e">
            <v>#REF!</v>
          </cell>
        </row>
        <row r="3331">
          <cell r="A3331" t="e">
            <v>#REF!</v>
          </cell>
          <cell r="B3331" t="e">
            <v>#REF!</v>
          </cell>
        </row>
        <row r="3332">
          <cell r="A3332" t="e">
            <v>#REF!</v>
          </cell>
          <cell r="B3332" t="e">
            <v>#REF!</v>
          </cell>
          <cell r="C3332" t="e">
            <v>#REF!</v>
          </cell>
          <cell r="D3332" t="e">
            <v>#REF!</v>
          </cell>
        </row>
        <row r="3334">
          <cell r="A3334" t="e">
            <v>#REF!</v>
          </cell>
          <cell r="B3334" t="e">
            <v>#REF!</v>
          </cell>
        </row>
        <row r="3335">
          <cell r="A3335" t="e">
            <v>#REF!</v>
          </cell>
          <cell r="B3335" t="e">
            <v>#REF!</v>
          </cell>
          <cell r="C3335" t="e">
            <v>#REF!</v>
          </cell>
          <cell r="D3335" t="e">
            <v>#REF!</v>
          </cell>
        </row>
        <row r="3336">
          <cell r="A3336" t="e">
            <v>#REF!</v>
          </cell>
          <cell r="B3336" t="e">
            <v>#REF!</v>
          </cell>
          <cell r="C3336" t="e">
            <v>#REF!</v>
          </cell>
          <cell r="D3336" t="e">
            <v>#REF!</v>
          </cell>
        </row>
        <row r="3337">
          <cell r="A3337" t="e">
            <v>#REF!</v>
          </cell>
          <cell r="B3337" t="e">
            <v>#REF!</v>
          </cell>
          <cell r="C3337" t="e">
            <v>#REF!</v>
          </cell>
          <cell r="D3337" t="e">
            <v>#REF!</v>
          </cell>
        </row>
        <row r="3338">
          <cell r="A3338" t="e">
            <v>#REF!</v>
          </cell>
          <cell r="B3338" t="e">
            <v>#REF!</v>
          </cell>
          <cell r="C3338" t="e">
            <v>#REF!</v>
          </cell>
          <cell r="D3338" t="e">
            <v>#REF!</v>
          </cell>
        </row>
        <row r="3340">
          <cell r="A3340" t="e">
            <v>#REF!</v>
          </cell>
          <cell r="B3340" t="e">
            <v>#REF!</v>
          </cell>
        </row>
        <row r="3341">
          <cell r="A3341" t="e">
            <v>#REF!</v>
          </cell>
          <cell r="B3341" t="e">
            <v>#REF!</v>
          </cell>
          <cell r="C3341" t="e">
            <v>#REF!</v>
          </cell>
          <cell r="D3341" t="e">
            <v>#REF!</v>
          </cell>
        </row>
        <row r="3343">
          <cell r="A3343" t="e">
            <v>#REF!</v>
          </cell>
          <cell r="B3343" t="e">
            <v>#REF!</v>
          </cell>
        </row>
        <row r="3344">
          <cell r="A3344" t="e">
            <v>#REF!</v>
          </cell>
          <cell r="B3344" t="e">
            <v>#REF!</v>
          </cell>
          <cell r="C3344" t="e">
            <v>#REF!</v>
          </cell>
          <cell r="D3344" t="e">
            <v>#REF!</v>
          </cell>
        </row>
        <row r="3345">
          <cell r="A3345" t="e">
            <v>#REF!</v>
          </cell>
          <cell r="B3345" t="e">
            <v>#REF!</v>
          </cell>
          <cell r="C3345" t="e">
            <v>#REF!</v>
          </cell>
          <cell r="D3345" t="e">
            <v>#REF!</v>
          </cell>
        </row>
        <row r="3346">
          <cell r="A3346" t="e">
            <v>#REF!</v>
          </cell>
          <cell r="B3346" t="e">
            <v>#REF!</v>
          </cell>
          <cell r="C3346" t="e">
            <v>#REF!</v>
          </cell>
          <cell r="D3346" t="e">
            <v>#REF!</v>
          </cell>
        </row>
        <row r="3347">
          <cell r="A3347" t="e">
            <v>#REF!</v>
          </cell>
          <cell r="B3347" t="e">
            <v>#REF!</v>
          </cell>
          <cell r="C3347" t="e">
            <v>#REF!</v>
          </cell>
          <cell r="D3347" t="e">
            <v>#REF!</v>
          </cell>
        </row>
        <row r="3348">
          <cell r="A3348" t="e">
            <v>#REF!</v>
          </cell>
          <cell r="B3348" t="e">
            <v>#REF!</v>
          </cell>
          <cell r="C3348" t="e">
            <v>#REF!</v>
          </cell>
          <cell r="D3348" t="e">
            <v>#REF!</v>
          </cell>
        </row>
        <row r="3349">
          <cell r="A3349" t="e">
            <v>#REF!</v>
          </cell>
          <cell r="B3349" t="e">
            <v>#REF!</v>
          </cell>
          <cell r="C3349" t="e">
            <v>#REF!</v>
          </cell>
          <cell r="D3349" t="e">
            <v>#REF!</v>
          </cell>
        </row>
        <row r="3351">
          <cell r="A3351" t="e">
            <v>#REF!</v>
          </cell>
          <cell r="B3351" t="e">
            <v>#REF!</v>
          </cell>
        </row>
        <row r="3352">
          <cell r="A3352" t="e">
            <v>#REF!</v>
          </cell>
          <cell r="B3352" t="e">
            <v>#REF!</v>
          </cell>
          <cell r="C3352" t="e">
            <v>#REF!</v>
          </cell>
          <cell r="D3352" t="e">
            <v>#REF!</v>
          </cell>
        </row>
        <row r="3354">
          <cell r="A3354" t="e">
            <v>#REF!</v>
          </cell>
          <cell r="B3354" t="e">
            <v>#REF!</v>
          </cell>
        </row>
        <row r="3356">
          <cell r="A3356" t="e">
            <v>#REF!</v>
          </cell>
          <cell r="B3356" t="e">
            <v>#REF!</v>
          </cell>
        </row>
        <row r="3357">
          <cell r="A3357" t="e">
            <v>#REF!</v>
          </cell>
          <cell r="B3357" t="e">
            <v>#REF!</v>
          </cell>
        </row>
        <row r="3358">
          <cell r="A3358" t="e">
            <v>#REF!</v>
          </cell>
          <cell r="B3358" t="e">
            <v>#REF!</v>
          </cell>
          <cell r="C3358" t="e">
            <v>#REF!</v>
          </cell>
          <cell r="D3358" t="e">
            <v>#REF!</v>
          </cell>
        </row>
        <row r="3360">
          <cell r="A3360" t="e">
            <v>#REF!</v>
          </cell>
          <cell r="B3360" t="e">
            <v>#REF!</v>
          </cell>
        </row>
        <row r="3361">
          <cell r="A3361" t="e">
            <v>#REF!</v>
          </cell>
          <cell r="B3361" t="e">
            <v>#REF!</v>
          </cell>
          <cell r="C3361" t="e">
            <v>#REF!</v>
          </cell>
          <cell r="D3361" t="e">
            <v>#REF!</v>
          </cell>
        </row>
        <row r="3362">
          <cell r="A3362" t="e">
            <v>#REF!</v>
          </cell>
          <cell r="B3362" t="e">
            <v>#REF!</v>
          </cell>
          <cell r="C3362" t="e">
            <v>#REF!</v>
          </cell>
          <cell r="D3362" t="e">
            <v>#REF!</v>
          </cell>
        </row>
        <row r="3364">
          <cell r="A3364" t="e">
            <v>#REF!</v>
          </cell>
          <cell r="B3364" t="e">
            <v>#REF!</v>
          </cell>
        </row>
        <row r="3366">
          <cell r="A3366" t="e">
            <v>#REF!</v>
          </cell>
          <cell r="B3366" t="e">
            <v>#REF!</v>
          </cell>
        </row>
        <row r="3367">
          <cell r="A3367" t="e">
            <v>#REF!</v>
          </cell>
          <cell r="B3367" t="e">
            <v>#REF!</v>
          </cell>
        </row>
        <row r="3368">
          <cell r="A3368" t="e">
            <v>#REF!</v>
          </cell>
          <cell r="B3368" t="e">
            <v>#REF!</v>
          </cell>
          <cell r="C3368" t="e">
            <v>#REF!</v>
          </cell>
          <cell r="D3368" t="e">
            <v>#REF!</v>
          </cell>
        </row>
        <row r="3369">
          <cell r="A3369" t="e">
            <v>#REF!</v>
          </cell>
          <cell r="B3369" t="e">
            <v>#REF!</v>
          </cell>
          <cell r="C3369" t="e">
            <v>#REF!</v>
          </cell>
          <cell r="D3369" t="e">
            <v>#REF!</v>
          </cell>
        </row>
        <row r="3370">
          <cell r="A3370" t="e">
            <v>#REF!</v>
          </cell>
          <cell r="B3370" t="e">
            <v>#REF!</v>
          </cell>
          <cell r="C3370" t="e">
            <v>#REF!</v>
          </cell>
          <cell r="D3370" t="e">
            <v>#REF!</v>
          </cell>
        </row>
        <row r="3371">
          <cell r="A3371" t="e">
            <v>#REF!</v>
          </cell>
          <cell r="B3371" t="e">
            <v>#REF!</v>
          </cell>
          <cell r="C3371" t="e">
            <v>#REF!</v>
          </cell>
          <cell r="D3371" t="e">
            <v>#REF!</v>
          </cell>
        </row>
        <row r="3372">
          <cell r="A3372" t="e">
            <v>#REF!</v>
          </cell>
          <cell r="B3372" t="e">
            <v>#REF!</v>
          </cell>
          <cell r="C3372" t="e">
            <v>#REF!</v>
          </cell>
          <cell r="D3372" t="e">
            <v>#REF!</v>
          </cell>
        </row>
        <row r="3374">
          <cell r="A3374" t="e">
            <v>#REF!</v>
          </cell>
          <cell r="B3374" t="e">
            <v>#REF!</v>
          </cell>
        </row>
        <row r="3375">
          <cell r="A3375" t="e">
            <v>#REF!</v>
          </cell>
          <cell r="B3375" t="e">
            <v>#REF!</v>
          </cell>
          <cell r="C3375" t="e">
            <v>#REF!</v>
          </cell>
          <cell r="D3375" t="e">
            <v>#REF!</v>
          </cell>
        </row>
        <row r="3376">
          <cell r="A3376" t="e">
            <v>#REF!</v>
          </cell>
          <cell r="B3376" t="e">
            <v>#REF!</v>
          </cell>
          <cell r="C3376" t="e">
            <v>#REF!</v>
          </cell>
          <cell r="D3376" t="e">
            <v>#REF!</v>
          </cell>
        </row>
        <row r="3377">
          <cell r="A3377" t="e">
            <v>#REF!</v>
          </cell>
          <cell r="B3377" t="e">
            <v>#REF!</v>
          </cell>
          <cell r="C3377" t="e">
            <v>#REF!</v>
          </cell>
          <cell r="D3377" t="e">
            <v>#REF!</v>
          </cell>
        </row>
        <row r="3378">
          <cell r="A3378" t="e">
            <v>#REF!</v>
          </cell>
          <cell r="B3378" t="e">
            <v>#REF!</v>
          </cell>
          <cell r="C3378" t="e">
            <v>#REF!</v>
          </cell>
          <cell r="D3378" t="e">
            <v>#REF!</v>
          </cell>
        </row>
        <row r="3379">
          <cell r="A3379" t="e">
            <v>#REF!</v>
          </cell>
          <cell r="B3379" t="e">
            <v>#REF!</v>
          </cell>
          <cell r="C3379" t="e">
            <v>#REF!</v>
          </cell>
          <cell r="D3379" t="e">
            <v>#REF!</v>
          </cell>
        </row>
        <row r="3380">
          <cell r="A3380" t="e">
            <v>#REF!</v>
          </cell>
          <cell r="B3380" t="e">
            <v>#REF!</v>
          </cell>
          <cell r="C3380" t="e">
            <v>#REF!</v>
          </cell>
          <cell r="D3380" t="e">
            <v>#REF!</v>
          </cell>
        </row>
        <row r="3381">
          <cell r="A3381" t="e">
            <v>#REF!</v>
          </cell>
          <cell r="B3381" t="e">
            <v>#REF!</v>
          </cell>
          <cell r="C3381" t="e">
            <v>#REF!</v>
          </cell>
          <cell r="D3381" t="e">
            <v>#REF!</v>
          </cell>
        </row>
        <row r="3382">
          <cell r="A3382" t="e">
            <v>#REF!</v>
          </cell>
          <cell r="B3382" t="e">
            <v>#REF!</v>
          </cell>
          <cell r="C3382" t="e">
            <v>#REF!</v>
          </cell>
          <cell r="D3382" t="e">
            <v>#REF!</v>
          </cell>
        </row>
        <row r="3383">
          <cell r="A3383" t="e">
            <v>#REF!</v>
          </cell>
          <cell r="B3383" t="e">
            <v>#REF!</v>
          </cell>
          <cell r="C3383" t="e">
            <v>#REF!</v>
          </cell>
          <cell r="D3383" t="e">
            <v>#REF!</v>
          </cell>
        </row>
        <row r="3384">
          <cell r="A3384" t="e">
            <v>#REF!</v>
          </cell>
          <cell r="B3384" t="e">
            <v>#REF!</v>
          </cell>
          <cell r="C3384" t="e">
            <v>#REF!</v>
          </cell>
          <cell r="D3384" t="e">
            <v>#REF!</v>
          </cell>
        </row>
        <row r="3385">
          <cell r="A3385" t="e">
            <v>#REF!</v>
          </cell>
          <cell r="B3385" t="e">
            <v>#REF!</v>
          </cell>
          <cell r="C3385" t="e">
            <v>#REF!</v>
          </cell>
          <cell r="D3385" t="e">
            <v>#REF!</v>
          </cell>
        </row>
        <row r="3386">
          <cell r="A3386" t="e">
            <v>#REF!</v>
          </cell>
          <cell r="B3386" t="e">
            <v>#REF!</v>
          </cell>
          <cell r="C3386" t="e">
            <v>#REF!</v>
          </cell>
          <cell r="D3386" t="e">
            <v>#REF!</v>
          </cell>
        </row>
        <row r="3387">
          <cell r="A3387" t="e">
            <v>#REF!</v>
          </cell>
          <cell r="B3387" t="e">
            <v>#REF!</v>
          </cell>
          <cell r="C3387" t="e">
            <v>#REF!</v>
          </cell>
          <cell r="D3387" t="e">
            <v>#REF!</v>
          </cell>
        </row>
        <row r="3388">
          <cell r="A3388" t="e">
            <v>#REF!</v>
          </cell>
          <cell r="B3388" t="e">
            <v>#REF!</v>
          </cell>
          <cell r="C3388" t="e">
            <v>#REF!</v>
          </cell>
          <cell r="D3388" t="e">
            <v>#REF!</v>
          </cell>
        </row>
        <row r="3389">
          <cell r="A3389" t="e">
            <v>#REF!</v>
          </cell>
          <cell r="B3389" t="e">
            <v>#REF!</v>
          </cell>
          <cell r="C3389" t="e">
            <v>#REF!</v>
          </cell>
          <cell r="D3389" t="e">
            <v>#REF!</v>
          </cell>
        </row>
        <row r="3390">
          <cell r="A3390" t="e">
            <v>#REF!</v>
          </cell>
          <cell r="B3390" t="e">
            <v>#REF!</v>
          </cell>
          <cell r="C3390" t="e">
            <v>#REF!</v>
          </cell>
          <cell r="D3390" t="e">
            <v>#REF!</v>
          </cell>
        </row>
        <row r="3391">
          <cell r="A3391" t="e">
            <v>#REF!</v>
          </cell>
          <cell r="B3391" t="e">
            <v>#REF!</v>
          </cell>
          <cell r="C3391" t="e">
            <v>#REF!</v>
          </cell>
          <cell r="D3391" t="e">
            <v>#REF!</v>
          </cell>
        </row>
        <row r="3392">
          <cell r="A3392" t="e">
            <v>#REF!</v>
          </cell>
          <cell r="B3392" t="e">
            <v>#REF!</v>
          </cell>
          <cell r="C3392" t="e">
            <v>#REF!</v>
          </cell>
          <cell r="D3392" t="e">
            <v>#REF!</v>
          </cell>
        </row>
        <row r="3393">
          <cell r="A3393" t="e">
            <v>#REF!</v>
          </cell>
          <cell r="B3393" t="e">
            <v>#REF!</v>
          </cell>
          <cell r="C3393" t="e">
            <v>#REF!</v>
          </cell>
          <cell r="D3393" t="e">
            <v>#REF!</v>
          </cell>
        </row>
        <row r="3394">
          <cell r="A3394" t="e">
            <v>#REF!</v>
          </cell>
          <cell r="B3394" t="e">
            <v>#REF!</v>
          </cell>
          <cell r="C3394" t="e">
            <v>#REF!</v>
          </cell>
          <cell r="D3394" t="e">
            <v>#REF!</v>
          </cell>
        </row>
        <row r="3395">
          <cell r="A3395" t="e">
            <v>#REF!</v>
          </cell>
          <cell r="B3395" t="e">
            <v>#REF!</v>
          </cell>
          <cell r="C3395" t="e">
            <v>#REF!</v>
          </cell>
          <cell r="D3395" t="e">
            <v>#REF!</v>
          </cell>
        </row>
        <row r="3396">
          <cell r="A3396" t="e">
            <v>#REF!</v>
          </cell>
          <cell r="B3396" t="e">
            <v>#REF!</v>
          </cell>
          <cell r="C3396" t="e">
            <v>#REF!</v>
          </cell>
          <cell r="D3396" t="e">
            <v>#REF!</v>
          </cell>
        </row>
        <row r="3397">
          <cell r="A3397" t="e">
            <v>#REF!</v>
          </cell>
          <cell r="B3397" t="e">
            <v>#REF!</v>
          </cell>
          <cell r="C3397" t="e">
            <v>#REF!</v>
          </cell>
          <cell r="D3397" t="e">
            <v>#REF!</v>
          </cell>
        </row>
        <row r="3398">
          <cell r="A3398" t="e">
            <v>#REF!</v>
          </cell>
          <cell r="B3398" t="e">
            <v>#REF!</v>
          </cell>
          <cell r="C3398" t="e">
            <v>#REF!</v>
          </cell>
          <cell r="D3398" t="e">
            <v>#REF!</v>
          </cell>
        </row>
        <row r="3399">
          <cell r="A3399" t="e">
            <v>#REF!</v>
          </cell>
          <cell r="B3399" t="e">
            <v>#REF!</v>
          </cell>
          <cell r="C3399" t="e">
            <v>#REF!</v>
          </cell>
          <cell r="D3399" t="e">
            <v>#REF!</v>
          </cell>
        </row>
        <row r="3400">
          <cell r="A3400" t="e">
            <v>#REF!</v>
          </cell>
          <cell r="B3400" t="e">
            <v>#REF!</v>
          </cell>
          <cell r="C3400" t="e">
            <v>#REF!</v>
          </cell>
          <cell r="D3400" t="e">
            <v>#REF!</v>
          </cell>
        </row>
        <row r="3402">
          <cell r="A3402" t="e">
            <v>#REF!</v>
          </cell>
          <cell r="B3402" t="e">
            <v>#REF!</v>
          </cell>
        </row>
        <row r="3404">
          <cell r="A3404" t="e">
            <v>#REF!</v>
          </cell>
          <cell r="B3404" t="e">
            <v>#REF!</v>
          </cell>
        </row>
        <row r="3405">
          <cell r="A3405" t="e">
            <v>#REF!</v>
          </cell>
          <cell r="B3405" t="e">
            <v>#REF!</v>
          </cell>
        </row>
        <row r="3407">
          <cell r="A3407" t="e">
            <v>#REF!</v>
          </cell>
          <cell r="B3407" t="e">
            <v>#REF!</v>
          </cell>
        </row>
        <row r="3408">
          <cell r="A3408" t="e">
            <v>#REF!</v>
          </cell>
          <cell r="B3408" t="e">
            <v>#REF!</v>
          </cell>
        </row>
        <row r="3410">
          <cell r="A3410" t="e">
            <v>#REF!</v>
          </cell>
          <cell r="B3410" t="e">
            <v>#REF!</v>
          </cell>
        </row>
        <row r="3411">
          <cell r="A3411" t="e">
            <v>#REF!</v>
          </cell>
          <cell r="B3411" t="e">
            <v>#REF!</v>
          </cell>
        </row>
        <row r="3413">
          <cell r="A3413" t="e">
            <v>#REF!</v>
          </cell>
          <cell r="B3413" t="e">
            <v>#REF!</v>
          </cell>
        </row>
        <row r="3414">
          <cell r="A3414" t="e">
            <v>#REF!</v>
          </cell>
          <cell r="B3414" t="e">
            <v>#REF!</v>
          </cell>
        </row>
        <row r="3415">
          <cell r="A3415" t="e">
            <v>#REF!</v>
          </cell>
          <cell r="B3415" t="e">
            <v>#REF!</v>
          </cell>
          <cell r="C3415" t="e">
            <v>#REF!</v>
          </cell>
          <cell r="D3415" t="e">
            <v>#REF!</v>
          </cell>
        </row>
        <row r="3416">
          <cell r="A3416" t="e">
            <v>#REF!</v>
          </cell>
          <cell r="B3416" t="e">
            <v>#REF!</v>
          </cell>
          <cell r="C3416" t="e">
            <v>#REF!</v>
          </cell>
          <cell r="D3416" t="e">
            <v>#REF!</v>
          </cell>
        </row>
        <row r="3417">
          <cell r="A3417" t="e">
            <v>#REF!</v>
          </cell>
          <cell r="B3417" t="e">
            <v>#REF!</v>
          </cell>
          <cell r="C3417" t="e">
            <v>#REF!</v>
          </cell>
          <cell r="D3417" t="e">
            <v>#REF!</v>
          </cell>
        </row>
        <row r="3418">
          <cell r="A3418" t="e">
            <v>#REF!</v>
          </cell>
          <cell r="B3418" t="e">
            <v>#REF!</v>
          </cell>
          <cell r="C3418" t="e">
            <v>#REF!</v>
          </cell>
          <cell r="D3418" t="e">
            <v>#REF!</v>
          </cell>
        </row>
        <row r="3419">
          <cell r="A3419" t="e">
            <v>#REF!</v>
          </cell>
          <cell r="B3419" t="e">
            <v>#REF!</v>
          </cell>
          <cell r="C3419" t="e">
            <v>#REF!</v>
          </cell>
          <cell r="D3419" t="e">
            <v>#REF!</v>
          </cell>
        </row>
        <row r="3420">
          <cell r="A3420" t="e">
            <v>#REF!</v>
          </cell>
          <cell r="B3420" t="e">
            <v>#REF!</v>
          </cell>
          <cell r="C3420" t="e">
            <v>#REF!</v>
          </cell>
          <cell r="D3420" t="e">
            <v>#REF!</v>
          </cell>
        </row>
        <row r="3421">
          <cell r="A3421" t="e">
            <v>#REF!</v>
          </cell>
          <cell r="B3421" t="e">
            <v>#REF!</v>
          </cell>
          <cell r="C3421" t="e">
            <v>#REF!</v>
          </cell>
          <cell r="D3421" t="e">
            <v>#REF!</v>
          </cell>
        </row>
        <row r="3422">
          <cell r="A3422" t="e">
            <v>#REF!</v>
          </cell>
          <cell r="B3422" t="e">
            <v>#REF!</v>
          </cell>
          <cell r="C3422" t="e">
            <v>#REF!</v>
          </cell>
          <cell r="D3422" t="e">
            <v>#REF!</v>
          </cell>
        </row>
        <row r="3423">
          <cell r="A3423" t="e">
            <v>#REF!</v>
          </cell>
          <cell r="B3423" t="e">
            <v>#REF!</v>
          </cell>
          <cell r="C3423" t="e">
            <v>#REF!</v>
          </cell>
          <cell r="D3423" t="e">
            <v>#REF!</v>
          </cell>
        </row>
        <row r="3424">
          <cell r="A3424" t="e">
            <v>#REF!</v>
          </cell>
          <cell r="B3424" t="e">
            <v>#REF!</v>
          </cell>
          <cell r="C3424" t="e">
            <v>#REF!</v>
          </cell>
          <cell r="D3424" t="e">
            <v>#REF!</v>
          </cell>
        </row>
        <row r="3425">
          <cell r="A3425" t="e">
            <v>#REF!</v>
          </cell>
          <cell r="B3425" t="e">
            <v>#REF!</v>
          </cell>
          <cell r="C3425" t="e">
            <v>#REF!</v>
          </cell>
          <cell r="D3425" t="e">
            <v>#REF!</v>
          </cell>
        </row>
        <row r="3426">
          <cell r="A3426" t="e">
            <v>#REF!</v>
          </cell>
          <cell r="B3426" t="e">
            <v>#REF!</v>
          </cell>
          <cell r="C3426" t="e">
            <v>#REF!</v>
          </cell>
          <cell r="D3426" t="e">
            <v>#REF!</v>
          </cell>
        </row>
        <row r="3427">
          <cell r="A3427" t="e">
            <v>#REF!</v>
          </cell>
          <cell r="B3427" t="e">
            <v>#REF!</v>
          </cell>
          <cell r="C3427" t="e">
            <v>#REF!</v>
          </cell>
          <cell r="D3427" t="e">
            <v>#REF!</v>
          </cell>
        </row>
        <row r="3428">
          <cell r="A3428" t="e">
            <v>#REF!</v>
          </cell>
          <cell r="B3428" t="e">
            <v>#REF!</v>
          </cell>
          <cell r="C3428" t="e">
            <v>#REF!</v>
          </cell>
          <cell r="D3428" t="e">
            <v>#REF!</v>
          </cell>
        </row>
        <row r="3429">
          <cell r="A3429" t="e">
            <v>#REF!</v>
          </cell>
          <cell r="B3429" t="e">
            <v>#REF!</v>
          </cell>
          <cell r="C3429" t="e">
            <v>#REF!</v>
          </cell>
          <cell r="D3429" t="e">
            <v>#REF!</v>
          </cell>
        </row>
        <row r="3430">
          <cell r="A3430" t="e">
            <v>#REF!</v>
          </cell>
          <cell r="B3430" t="e">
            <v>#REF!</v>
          </cell>
          <cell r="C3430" t="e">
            <v>#REF!</v>
          </cell>
          <cell r="D3430" t="e">
            <v>#REF!</v>
          </cell>
        </row>
        <row r="3431">
          <cell r="A3431" t="e">
            <v>#REF!</v>
          </cell>
          <cell r="B3431" t="e">
            <v>#REF!</v>
          </cell>
          <cell r="C3431" t="e">
            <v>#REF!</v>
          </cell>
          <cell r="D3431" t="e">
            <v>#REF!</v>
          </cell>
        </row>
        <row r="3433">
          <cell r="A3433" t="e">
            <v>#REF!</v>
          </cell>
          <cell r="B3433" t="e">
            <v>#REF!</v>
          </cell>
        </row>
        <row r="3435">
          <cell r="A3435" t="e">
            <v>#REF!</v>
          </cell>
          <cell r="B3435" t="e">
            <v>#REF!</v>
          </cell>
        </row>
        <row r="3436">
          <cell r="A3436" t="e">
            <v>#REF!</v>
          </cell>
          <cell r="B3436" t="e">
            <v>#REF!</v>
          </cell>
        </row>
        <row r="3438">
          <cell r="A3438" t="e">
            <v>#REF!</v>
          </cell>
          <cell r="B3438" t="e">
            <v>#REF!</v>
          </cell>
        </row>
        <row r="3439">
          <cell r="A3439" t="e">
            <v>#REF!</v>
          </cell>
          <cell r="B3439" t="e">
            <v>#REF!</v>
          </cell>
        </row>
        <row r="3441">
          <cell r="A3441" t="e">
            <v>#REF!</v>
          </cell>
          <cell r="B3441" t="e">
            <v>#REF!</v>
          </cell>
        </row>
        <row r="3442">
          <cell r="A3442" t="e">
            <v>#REF!</v>
          </cell>
          <cell r="B3442" t="e">
            <v>#REF!</v>
          </cell>
          <cell r="C3442" t="e">
            <v>#REF!</v>
          </cell>
          <cell r="D3442" t="e">
            <v>#REF!</v>
          </cell>
        </row>
        <row r="3443">
          <cell r="A3443" t="e">
            <v>#REF!</v>
          </cell>
          <cell r="B3443" t="e">
            <v>#REF!</v>
          </cell>
          <cell r="C3443" t="e">
            <v>#REF!</v>
          </cell>
          <cell r="D3443" t="e">
            <v>#REF!</v>
          </cell>
        </row>
        <row r="3444">
          <cell r="A3444" t="e">
            <v>#REF!</v>
          </cell>
          <cell r="B3444" t="e">
            <v>#REF!</v>
          </cell>
          <cell r="C3444" t="e">
            <v>#REF!</v>
          </cell>
          <cell r="D3444" t="e">
            <v>#REF!</v>
          </cell>
        </row>
        <row r="3445">
          <cell r="A3445" t="e">
            <v>#REF!</v>
          </cell>
          <cell r="B3445" t="e">
            <v>#REF!</v>
          </cell>
          <cell r="C3445" t="e">
            <v>#REF!</v>
          </cell>
          <cell r="D3445" t="e">
            <v>#REF!</v>
          </cell>
        </row>
        <row r="3446">
          <cell r="A3446" t="e">
            <v>#REF!</v>
          </cell>
          <cell r="B3446" t="e">
            <v>#REF!</v>
          </cell>
          <cell r="C3446" t="e">
            <v>#REF!</v>
          </cell>
          <cell r="D3446" t="e">
            <v>#REF!</v>
          </cell>
        </row>
        <row r="3447">
          <cell r="A3447" t="e">
            <v>#REF!</v>
          </cell>
          <cell r="B3447" t="e">
            <v>#REF!</v>
          </cell>
          <cell r="C3447" t="e">
            <v>#REF!</v>
          </cell>
          <cell r="D3447" t="e">
            <v>#REF!</v>
          </cell>
        </row>
        <row r="3448">
          <cell r="A3448" t="e">
            <v>#REF!</v>
          </cell>
          <cell r="B3448" t="e">
            <v>#REF!</v>
          </cell>
          <cell r="C3448" t="e">
            <v>#REF!</v>
          </cell>
          <cell r="D3448" t="e">
            <v>#REF!</v>
          </cell>
        </row>
        <row r="3449">
          <cell r="A3449" t="e">
            <v>#REF!</v>
          </cell>
          <cell r="B3449" t="e">
            <v>#REF!</v>
          </cell>
          <cell r="C3449" t="e">
            <v>#REF!</v>
          </cell>
          <cell r="D3449" t="e">
            <v>#REF!</v>
          </cell>
        </row>
        <row r="3450">
          <cell r="A3450" t="e">
            <v>#REF!</v>
          </cell>
          <cell r="B3450" t="e">
            <v>#REF!</v>
          </cell>
          <cell r="C3450" t="e">
            <v>#REF!</v>
          </cell>
          <cell r="D3450" t="e">
            <v>#REF!</v>
          </cell>
        </row>
        <row r="3451">
          <cell r="A3451" t="e">
            <v>#REF!</v>
          </cell>
          <cell r="B3451" t="e">
            <v>#REF!</v>
          </cell>
          <cell r="C3451" t="e">
            <v>#REF!</v>
          </cell>
          <cell r="D3451" t="e">
            <v>#REF!</v>
          </cell>
        </row>
        <row r="3452">
          <cell r="A3452" t="e">
            <v>#REF!</v>
          </cell>
          <cell r="B3452" t="e">
            <v>#REF!</v>
          </cell>
          <cell r="C3452" t="e">
            <v>#REF!</v>
          </cell>
          <cell r="D3452" t="e">
            <v>#REF!</v>
          </cell>
        </row>
        <row r="3453">
          <cell r="A3453" t="e">
            <v>#REF!</v>
          </cell>
          <cell r="B3453" t="e">
            <v>#REF!</v>
          </cell>
          <cell r="C3453" t="e">
            <v>#REF!</v>
          </cell>
          <cell r="D3453" t="e">
            <v>#REF!</v>
          </cell>
        </row>
        <row r="3454">
          <cell r="A3454" t="e">
            <v>#REF!</v>
          </cell>
          <cell r="B3454" t="e">
            <v>#REF!</v>
          </cell>
          <cell r="C3454" t="e">
            <v>#REF!</v>
          </cell>
          <cell r="D3454" t="e">
            <v>#REF!</v>
          </cell>
        </row>
        <row r="3455">
          <cell r="A3455" t="e">
            <v>#REF!</v>
          </cell>
          <cell r="B3455" t="e">
            <v>#REF!</v>
          </cell>
          <cell r="C3455" t="e">
            <v>#REF!</v>
          </cell>
          <cell r="D3455" t="e">
            <v>#REF!</v>
          </cell>
        </row>
        <row r="3456">
          <cell r="A3456" t="e">
            <v>#REF!</v>
          </cell>
          <cell r="B3456" t="e">
            <v>#REF!</v>
          </cell>
          <cell r="C3456" t="e">
            <v>#REF!</v>
          </cell>
          <cell r="D3456" t="e">
            <v>#REF!</v>
          </cell>
        </row>
        <row r="3457">
          <cell r="A3457" t="e">
            <v>#REF!</v>
          </cell>
          <cell r="B3457" t="e">
            <v>#REF!</v>
          </cell>
          <cell r="C3457" t="e">
            <v>#REF!</v>
          </cell>
          <cell r="D3457" t="e">
            <v>#REF!</v>
          </cell>
        </row>
        <row r="3458">
          <cell r="A3458" t="e">
            <v>#REF!</v>
          </cell>
          <cell r="B3458" t="e">
            <v>#REF!</v>
          </cell>
          <cell r="C3458" t="e">
            <v>#REF!</v>
          </cell>
          <cell r="D3458" t="e">
            <v>#REF!</v>
          </cell>
        </row>
        <row r="3459">
          <cell r="A3459" t="e">
            <v>#REF!</v>
          </cell>
          <cell r="B3459" t="e">
            <v>#REF!</v>
          </cell>
          <cell r="C3459" t="e">
            <v>#REF!</v>
          </cell>
          <cell r="D3459" t="e">
            <v>#REF!</v>
          </cell>
        </row>
        <row r="3460">
          <cell r="A3460" t="e">
            <v>#REF!</v>
          </cell>
          <cell r="B3460" t="e">
            <v>#REF!</v>
          </cell>
          <cell r="C3460" t="e">
            <v>#REF!</v>
          </cell>
          <cell r="D3460" t="e">
            <v>#REF!</v>
          </cell>
        </row>
        <row r="3461">
          <cell r="A3461" t="e">
            <v>#REF!</v>
          </cell>
          <cell r="B3461" t="e">
            <v>#REF!</v>
          </cell>
          <cell r="C3461" t="e">
            <v>#REF!</v>
          </cell>
          <cell r="D3461" t="e">
            <v>#REF!</v>
          </cell>
        </row>
        <row r="3462">
          <cell r="A3462" t="e">
            <v>#REF!</v>
          </cell>
          <cell r="B3462" t="e">
            <v>#REF!</v>
          </cell>
          <cell r="C3462" t="e">
            <v>#REF!</v>
          </cell>
          <cell r="D3462" t="e">
            <v>#REF!</v>
          </cell>
        </row>
        <row r="3463">
          <cell r="A3463" t="e">
            <v>#REF!</v>
          </cell>
          <cell r="B3463" t="e">
            <v>#REF!</v>
          </cell>
          <cell r="C3463" t="e">
            <v>#REF!</v>
          </cell>
          <cell r="D3463" t="e">
            <v>#REF!</v>
          </cell>
        </row>
        <row r="3464">
          <cell r="A3464" t="e">
            <v>#REF!</v>
          </cell>
          <cell r="B3464" t="e">
            <v>#REF!</v>
          </cell>
          <cell r="C3464" t="e">
            <v>#REF!</v>
          </cell>
          <cell r="D3464" t="e">
            <v>#REF!</v>
          </cell>
        </row>
        <row r="3465">
          <cell r="A3465" t="e">
            <v>#REF!</v>
          </cell>
          <cell r="B3465" t="e">
            <v>#REF!</v>
          </cell>
          <cell r="C3465" t="e">
            <v>#REF!</v>
          </cell>
          <cell r="D3465" t="e">
            <v>#REF!</v>
          </cell>
        </row>
        <row r="3466">
          <cell r="A3466" t="e">
            <v>#REF!</v>
          </cell>
          <cell r="B3466" t="e">
            <v>#REF!</v>
          </cell>
          <cell r="C3466" t="e">
            <v>#REF!</v>
          </cell>
          <cell r="D3466" t="e">
            <v>#REF!</v>
          </cell>
        </row>
        <row r="3467">
          <cell r="A3467" t="e">
            <v>#REF!</v>
          </cell>
          <cell r="B3467" t="e">
            <v>#REF!</v>
          </cell>
          <cell r="C3467" t="e">
            <v>#REF!</v>
          </cell>
          <cell r="D3467" t="e">
            <v>#REF!</v>
          </cell>
        </row>
        <row r="3468">
          <cell r="A3468" t="e">
            <v>#REF!</v>
          </cell>
          <cell r="B3468" t="e">
            <v>#REF!</v>
          </cell>
          <cell r="C3468" t="e">
            <v>#REF!</v>
          </cell>
          <cell r="D3468" t="e">
            <v>#REF!</v>
          </cell>
        </row>
        <row r="3469">
          <cell r="A3469" t="e">
            <v>#REF!</v>
          </cell>
          <cell r="B3469" t="e">
            <v>#REF!</v>
          </cell>
          <cell r="C3469" t="e">
            <v>#REF!</v>
          </cell>
          <cell r="D3469" t="e">
            <v>#REF!</v>
          </cell>
        </row>
        <row r="3470">
          <cell r="A3470" t="e">
            <v>#REF!</v>
          </cell>
          <cell r="B3470" t="e">
            <v>#REF!</v>
          </cell>
          <cell r="C3470" t="e">
            <v>#REF!</v>
          </cell>
          <cell r="D3470" t="e">
            <v>#REF!</v>
          </cell>
        </row>
        <row r="3471">
          <cell r="A3471" t="e">
            <v>#REF!</v>
          </cell>
          <cell r="B3471" t="e">
            <v>#REF!</v>
          </cell>
          <cell r="C3471" t="e">
            <v>#REF!</v>
          </cell>
          <cell r="D3471" t="e">
            <v>#REF!</v>
          </cell>
        </row>
        <row r="3472">
          <cell r="A3472" t="e">
            <v>#REF!</v>
          </cell>
          <cell r="B3472" t="e">
            <v>#REF!</v>
          </cell>
          <cell r="C3472" t="e">
            <v>#REF!</v>
          </cell>
          <cell r="D3472" t="e">
            <v>#REF!</v>
          </cell>
        </row>
        <row r="3473">
          <cell r="A3473" t="e">
            <v>#REF!</v>
          </cell>
          <cell r="B3473" t="e">
            <v>#REF!</v>
          </cell>
          <cell r="C3473" t="e">
            <v>#REF!</v>
          </cell>
          <cell r="D3473" t="e">
            <v>#REF!</v>
          </cell>
        </row>
        <row r="3474">
          <cell r="A3474" t="e">
            <v>#REF!</v>
          </cell>
          <cell r="B3474" t="e">
            <v>#REF!</v>
          </cell>
          <cell r="C3474" t="e">
            <v>#REF!</v>
          </cell>
          <cell r="D3474" t="e">
            <v>#REF!</v>
          </cell>
        </row>
        <row r="3475">
          <cell r="A3475" t="e">
            <v>#REF!</v>
          </cell>
          <cell r="B3475" t="e">
            <v>#REF!</v>
          </cell>
          <cell r="C3475" t="e">
            <v>#REF!</v>
          </cell>
          <cell r="D3475" t="e">
            <v>#REF!</v>
          </cell>
        </row>
        <row r="3476">
          <cell r="A3476" t="e">
            <v>#REF!</v>
          </cell>
          <cell r="B3476" t="e">
            <v>#REF!</v>
          </cell>
          <cell r="C3476" t="e">
            <v>#REF!</v>
          </cell>
          <cell r="D3476" t="e">
            <v>#REF!</v>
          </cell>
        </row>
        <row r="3477">
          <cell r="A3477" t="e">
            <v>#REF!</v>
          </cell>
          <cell r="B3477" t="e">
            <v>#REF!</v>
          </cell>
          <cell r="C3477" t="e">
            <v>#REF!</v>
          </cell>
          <cell r="D3477" t="e">
            <v>#REF!</v>
          </cell>
        </row>
        <row r="3478">
          <cell r="A3478" t="e">
            <v>#REF!</v>
          </cell>
          <cell r="B3478" t="e">
            <v>#REF!</v>
          </cell>
          <cell r="C3478" t="e">
            <v>#REF!</v>
          </cell>
          <cell r="D3478" t="e">
            <v>#REF!</v>
          </cell>
        </row>
        <row r="3479">
          <cell r="A3479" t="e">
            <v>#REF!</v>
          </cell>
          <cell r="B3479" t="e">
            <v>#REF!</v>
          </cell>
          <cell r="C3479" t="e">
            <v>#REF!</v>
          </cell>
          <cell r="D3479" t="e">
            <v>#REF!</v>
          </cell>
        </row>
        <row r="3480">
          <cell r="A3480" t="e">
            <v>#REF!</v>
          </cell>
          <cell r="B3480" t="e">
            <v>#REF!</v>
          </cell>
          <cell r="C3480" t="e">
            <v>#REF!</v>
          </cell>
          <cell r="D3480" t="e">
            <v>#REF!</v>
          </cell>
        </row>
        <row r="3481">
          <cell r="A3481" t="e">
            <v>#REF!</v>
          </cell>
          <cell r="B3481" t="e">
            <v>#REF!</v>
          </cell>
          <cell r="C3481" t="e">
            <v>#REF!</v>
          </cell>
          <cell r="D3481" t="e">
            <v>#REF!</v>
          </cell>
        </row>
        <row r="3482">
          <cell r="A3482" t="e">
            <v>#REF!</v>
          </cell>
          <cell r="B3482" t="e">
            <v>#REF!</v>
          </cell>
          <cell r="C3482" t="e">
            <v>#REF!</v>
          </cell>
          <cell r="D3482" t="e">
            <v>#REF!</v>
          </cell>
        </row>
        <row r="3483">
          <cell r="A3483" t="e">
            <v>#REF!</v>
          </cell>
          <cell r="B3483" t="e">
            <v>#REF!</v>
          </cell>
          <cell r="C3483" t="e">
            <v>#REF!</v>
          </cell>
          <cell r="D3483" t="e">
            <v>#REF!</v>
          </cell>
        </row>
        <row r="3484">
          <cell r="A3484" t="e">
            <v>#REF!</v>
          </cell>
          <cell r="B3484" t="e">
            <v>#REF!</v>
          </cell>
          <cell r="C3484" t="e">
            <v>#REF!</v>
          </cell>
          <cell r="D3484" t="e">
            <v>#REF!</v>
          </cell>
        </row>
        <row r="3485">
          <cell r="A3485" t="e">
            <v>#REF!</v>
          </cell>
          <cell r="B3485" t="e">
            <v>#REF!</v>
          </cell>
          <cell r="C3485" t="e">
            <v>#REF!</v>
          </cell>
          <cell r="D3485" t="e">
            <v>#REF!</v>
          </cell>
        </row>
        <row r="3486">
          <cell r="A3486" t="e">
            <v>#REF!</v>
          </cell>
          <cell r="B3486" t="e">
            <v>#REF!</v>
          </cell>
          <cell r="C3486" t="e">
            <v>#REF!</v>
          </cell>
          <cell r="D3486" t="e">
            <v>#REF!</v>
          </cell>
        </row>
        <row r="3487">
          <cell r="A3487" t="e">
            <v>#REF!</v>
          </cell>
          <cell r="B3487" t="e">
            <v>#REF!</v>
          </cell>
          <cell r="C3487" t="e">
            <v>#REF!</v>
          </cell>
          <cell r="D3487" t="e">
            <v>#REF!</v>
          </cell>
        </row>
        <row r="3488">
          <cell r="A3488" t="e">
            <v>#REF!</v>
          </cell>
          <cell r="B3488" t="e">
            <v>#REF!</v>
          </cell>
          <cell r="C3488" t="e">
            <v>#REF!</v>
          </cell>
          <cell r="D3488" t="e">
            <v>#REF!</v>
          </cell>
        </row>
        <row r="3489">
          <cell r="A3489" t="e">
            <v>#REF!</v>
          </cell>
          <cell r="B3489" t="e">
            <v>#REF!</v>
          </cell>
          <cell r="C3489" t="e">
            <v>#REF!</v>
          </cell>
          <cell r="D3489" t="e">
            <v>#REF!</v>
          </cell>
        </row>
        <row r="3490">
          <cell r="A3490" t="e">
            <v>#REF!</v>
          </cell>
          <cell r="B3490" t="e">
            <v>#REF!</v>
          </cell>
          <cell r="C3490" t="e">
            <v>#REF!</v>
          </cell>
          <cell r="D3490" t="e">
            <v>#REF!</v>
          </cell>
        </row>
        <row r="3492">
          <cell r="A3492" t="e">
            <v>#REF!</v>
          </cell>
          <cell r="B3492" t="e">
            <v>#REF!</v>
          </cell>
        </row>
        <row r="3493">
          <cell r="A3493" t="e">
            <v>#REF!</v>
          </cell>
          <cell r="B3493" t="e">
            <v>#REF!</v>
          </cell>
        </row>
        <row r="3494">
          <cell r="A3494" t="e">
            <v>#REF!</v>
          </cell>
          <cell r="B3494" t="e">
            <v>#REF!</v>
          </cell>
          <cell r="C3494" t="e">
            <v>#REF!</v>
          </cell>
          <cell r="D3494" t="e">
            <v>#REF!</v>
          </cell>
        </row>
        <row r="3495">
          <cell r="A3495" t="e">
            <v>#REF!</v>
          </cell>
          <cell r="B3495" t="e">
            <v>#REF!</v>
          </cell>
          <cell r="C3495" t="e">
            <v>#REF!</v>
          </cell>
          <cell r="D3495" t="e">
            <v>#REF!</v>
          </cell>
        </row>
        <row r="3496">
          <cell r="A3496" t="e">
            <v>#REF!</v>
          </cell>
          <cell r="B3496" t="e">
            <v>#REF!</v>
          </cell>
          <cell r="C3496" t="e">
            <v>#REF!</v>
          </cell>
          <cell r="D3496" t="e">
            <v>#REF!</v>
          </cell>
        </row>
        <row r="3497">
          <cell r="A3497" t="e">
            <v>#REF!</v>
          </cell>
          <cell r="B3497" t="e">
            <v>#REF!</v>
          </cell>
          <cell r="C3497" t="e">
            <v>#REF!</v>
          </cell>
          <cell r="D3497" t="e">
            <v>#REF!</v>
          </cell>
        </row>
        <row r="3498">
          <cell r="A3498" t="e">
            <v>#REF!</v>
          </cell>
          <cell r="B3498" t="e">
            <v>#REF!</v>
          </cell>
          <cell r="C3498" t="e">
            <v>#REF!</v>
          </cell>
          <cell r="D3498" t="e">
            <v>#REF!</v>
          </cell>
        </row>
        <row r="3499">
          <cell r="A3499" t="e">
            <v>#REF!</v>
          </cell>
          <cell r="B3499" t="e">
            <v>#REF!</v>
          </cell>
          <cell r="C3499" t="e">
            <v>#REF!</v>
          </cell>
          <cell r="D3499" t="e">
            <v>#REF!</v>
          </cell>
        </row>
        <row r="3500">
          <cell r="A3500" t="e">
            <v>#REF!</v>
          </cell>
          <cell r="B3500" t="e">
            <v>#REF!</v>
          </cell>
          <cell r="C3500" t="e">
            <v>#REF!</v>
          </cell>
          <cell r="D3500" t="e">
            <v>#REF!</v>
          </cell>
        </row>
        <row r="3501">
          <cell r="A3501" t="e">
            <v>#REF!</v>
          </cell>
          <cell r="B3501" t="e">
            <v>#REF!</v>
          </cell>
          <cell r="C3501" t="e">
            <v>#REF!</v>
          </cell>
          <cell r="D3501" t="e">
            <v>#REF!</v>
          </cell>
        </row>
        <row r="3502">
          <cell r="A3502" t="e">
            <v>#REF!</v>
          </cell>
          <cell r="B3502" t="e">
            <v>#REF!</v>
          </cell>
          <cell r="C3502" t="e">
            <v>#REF!</v>
          </cell>
          <cell r="D3502" t="e">
            <v>#REF!</v>
          </cell>
        </row>
        <row r="3503">
          <cell r="A3503" t="e">
            <v>#REF!</v>
          </cell>
          <cell r="B3503" t="e">
            <v>#REF!</v>
          </cell>
          <cell r="C3503" t="e">
            <v>#REF!</v>
          </cell>
          <cell r="D3503" t="e">
            <v>#REF!</v>
          </cell>
        </row>
        <row r="3504">
          <cell r="A3504" t="e">
            <v>#REF!</v>
          </cell>
          <cell r="B3504" t="e">
            <v>#REF!</v>
          </cell>
          <cell r="C3504" t="e">
            <v>#REF!</v>
          </cell>
          <cell r="D3504" t="e">
            <v>#REF!</v>
          </cell>
        </row>
        <row r="3505">
          <cell r="A3505" t="e">
            <v>#REF!</v>
          </cell>
          <cell r="B3505" t="e">
            <v>#REF!</v>
          </cell>
          <cell r="C3505" t="e">
            <v>#REF!</v>
          </cell>
          <cell r="D3505" t="e">
            <v>#REF!</v>
          </cell>
        </row>
        <row r="3506">
          <cell r="A3506" t="e">
            <v>#REF!</v>
          </cell>
          <cell r="B3506" t="e">
            <v>#REF!</v>
          </cell>
          <cell r="C3506" t="e">
            <v>#REF!</v>
          </cell>
          <cell r="D3506" t="e">
            <v>#REF!</v>
          </cell>
        </row>
        <row r="3507">
          <cell r="A3507" t="e">
            <v>#REF!</v>
          </cell>
          <cell r="B3507" t="e">
            <v>#REF!</v>
          </cell>
          <cell r="C3507" t="e">
            <v>#REF!</v>
          </cell>
          <cell r="D3507" t="e">
            <v>#REF!</v>
          </cell>
        </row>
        <row r="3508">
          <cell r="A3508" t="e">
            <v>#REF!</v>
          </cell>
          <cell r="B3508" t="e">
            <v>#REF!</v>
          </cell>
          <cell r="C3508" t="e">
            <v>#REF!</v>
          </cell>
          <cell r="D3508" t="e">
            <v>#REF!</v>
          </cell>
        </row>
        <row r="3509">
          <cell r="A3509" t="e">
            <v>#REF!</v>
          </cell>
          <cell r="B3509" t="e">
            <v>#REF!</v>
          </cell>
          <cell r="C3509" t="e">
            <v>#REF!</v>
          </cell>
          <cell r="D3509" t="e">
            <v>#REF!</v>
          </cell>
        </row>
        <row r="3510">
          <cell r="A3510" t="e">
            <v>#REF!</v>
          </cell>
          <cell r="B3510" t="e">
            <v>#REF!</v>
          </cell>
          <cell r="C3510" t="e">
            <v>#REF!</v>
          </cell>
          <cell r="D3510" t="e">
            <v>#REF!</v>
          </cell>
        </row>
        <row r="3511">
          <cell r="A3511" t="e">
            <v>#REF!</v>
          </cell>
          <cell r="B3511" t="e">
            <v>#REF!</v>
          </cell>
          <cell r="C3511" t="e">
            <v>#REF!</v>
          </cell>
          <cell r="D3511" t="e">
            <v>#REF!</v>
          </cell>
        </row>
        <row r="3512">
          <cell r="A3512" t="e">
            <v>#REF!</v>
          </cell>
          <cell r="B3512" t="e">
            <v>#REF!</v>
          </cell>
          <cell r="C3512" t="e">
            <v>#REF!</v>
          </cell>
          <cell r="D3512" t="e">
            <v>#REF!</v>
          </cell>
        </row>
        <row r="3513">
          <cell r="A3513" t="e">
            <v>#REF!</v>
          </cell>
          <cell r="B3513" t="e">
            <v>#REF!</v>
          </cell>
          <cell r="C3513" t="e">
            <v>#REF!</v>
          </cell>
          <cell r="D3513" t="e">
            <v>#REF!</v>
          </cell>
        </row>
        <row r="3514">
          <cell r="A3514" t="e">
            <v>#REF!</v>
          </cell>
          <cell r="B3514" t="e">
            <v>#REF!</v>
          </cell>
          <cell r="C3514" t="e">
            <v>#REF!</v>
          </cell>
          <cell r="D3514" t="e">
            <v>#REF!</v>
          </cell>
        </row>
        <row r="3515">
          <cell r="A3515" t="e">
            <v>#REF!</v>
          </cell>
          <cell r="B3515" t="e">
            <v>#REF!</v>
          </cell>
          <cell r="C3515" t="e">
            <v>#REF!</v>
          </cell>
          <cell r="D3515" t="e">
            <v>#REF!</v>
          </cell>
        </row>
        <row r="3516">
          <cell r="A3516" t="e">
            <v>#REF!</v>
          </cell>
          <cell r="B3516" t="e">
            <v>#REF!</v>
          </cell>
          <cell r="C3516" t="e">
            <v>#REF!</v>
          </cell>
          <cell r="D3516" t="e">
            <v>#REF!</v>
          </cell>
        </row>
        <row r="3517">
          <cell r="A3517" t="e">
            <v>#REF!</v>
          </cell>
          <cell r="B3517" t="e">
            <v>#REF!</v>
          </cell>
          <cell r="C3517" t="e">
            <v>#REF!</v>
          </cell>
          <cell r="D3517" t="e">
            <v>#REF!</v>
          </cell>
        </row>
        <row r="3518">
          <cell r="A3518" t="e">
            <v>#REF!</v>
          </cell>
          <cell r="B3518" t="e">
            <v>#REF!</v>
          </cell>
          <cell r="C3518" t="e">
            <v>#REF!</v>
          </cell>
          <cell r="D3518" t="e">
            <v>#REF!</v>
          </cell>
        </row>
        <row r="3519">
          <cell r="A3519" t="e">
            <v>#REF!</v>
          </cell>
          <cell r="B3519" t="e">
            <v>#REF!</v>
          </cell>
          <cell r="C3519" t="e">
            <v>#REF!</v>
          </cell>
          <cell r="D3519" t="e">
            <v>#REF!</v>
          </cell>
        </row>
        <row r="3520">
          <cell r="A3520" t="e">
            <v>#REF!</v>
          </cell>
          <cell r="B3520" t="e">
            <v>#REF!</v>
          </cell>
          <cell r="C3520" t="e">
            <v>#REF!</v>
          </cell>
          <cell r="D3520" t="e">
            <v>#REF!</v>
          </cell>
        </row>
        <row r="3521">
          <cell r="A3521" t="e">
            <v>#REF!</v>
          </cell>
          <cell r="B3521" t="e">
            <v>#REF!</v>
          </cell>
          <cell r="C3521" t="e">
            <v>#REF!</v>
          </cell>
          <cell r="D3521" t="e">
            <v>#REF!</v>
          </cell>
        </row>
        <row r="3522">
          <cell r="A3522" t="e">
            <v>#REF!</v>
          </cell>
          <cell r="B3522" t="e">
            <v>#REF!</v>
          </cell>
          <cell r="C3522" t="e">
            <v>#REF!</v>
          </cell>
          <cell r="D3522" t="e">
            <v>#REF!</v>
          </cell>
        </row>
        <row r="3523">
          <cell r="A3523" t="e">
            <v>#REF!</v>
          </cell>
          <cell r="B3523" t="e">
            <v>#REF!</v>
          </cell>
          <cell r="C3523" t="e">
            <v>#REF!</v>
          </cell>
          <cell r="D3523" t="e">
            <v>#REF!</v>
          </cell>
        </row>
        <row r="3524">
          <cell r="A3524" t="e">
            <v>#REF!</v>
          </cell>
          <cell r="B3524" t="e">
            <v>#REF!</v>
          </cell>
          <cell r="C3524" t="e">
            <v>#REF!</v>
          </cell>
          <cell r="D3524" t="e">
            <v>#REF!</v>
          </cell>
        </row>
        <row r="3525">
          <cell r="A3525" t="e">
            <v>#REF!</v>
          </cell>
          <cell r="B3525" t="e">
            <v>#REF!</v>
          </cell>
          <cell r="C3525" t="e">
            <v>#REF!</v>
          </cell>
          <cell r="D3525" t="e">
            <v>#REF!</v>
          </cell>
        </row>
        <row r="3526">
          <cell r="A3526" t="e">
            <v>#REF!</v>
          </cell>
          <cell r="B3526" t="e">
            <v>#REF!</v>
          </cell>
          <cell r="C3526" t="e">
            <v>#REF!</v>
          </cell>
          <cell r="D3526" t="e">
            <v>#REF!</v>
          </cell>
        </row>
        <row r="3527">
          <cell r="A3527" t="e">
            <v>#REF!</v>
          </cell>
          <cell r="B3527" t="e">
            <v>#REF!</v>
          </cell>
          <cell r="C3527" t="e">
            <v>#REF!</v>
          </cell>
          <cell r="D3527" t="e">
            <v>#REF!</v>
          </cell>
        </row>
        <row r="3528">
          <cell r="A3528" t="e">
            <v>#REF!</v>
          </cell>
          <cell r="B3528" t="e">
            <v>#REF!</v>
          </cell>
          <cell r="C3528" t="e">
            <v>#REF!</v>
          </cell>
          <cell r="D3528" t="e">
            <v>#REF!</v>
          </cell>
        </row>
        <row r="3529">
          <cell r="A3529" t="e">
            <v>#REF!</v>
          </cell>
          <cell r="B3529" t="e">
            <v>#REF!</v>
          </cell>
          <cell r="C3529" t="e">
            <v>#REF!</v>
          </cell>
          <cell r="D3529" t="e">
            <v>#REF!</v>
          </cell>
        </row>
        <row r="3530">
          <cell r="A3530" t="e">
            <v>#REF!</v>
          </cell>
          <cell r="B3530" t="e">
            <v>#REF!</v>
          </cell>
          <cell r="C3530" t="e">
            <v>#REF!</v>
          </cell>
          <cell r="D3530" t="e">
            <v>#REF!</v>
          </cell>
        </row>
        <row r="3531">
          <cell r="A3531" t="e">
            <v>#REF!</v>
          </cell>
          <cell r="B3531" t="e">
            <v>#REF!</v>
          </cell>
          <cell r="C3531" t="e">
            <v>#REF!</v>
          </cell>
          <cell r="D3531" t="e">
            <v>#REF!</v>
          </cell>
        </row>
        <row r="3532">
          <cell r="A3532" t="e">
            <v>#REF!</v>
          </cell>
          <cell r="B3532" t="e">
            <v>#REF!</v>
          </cell>
          <cell r="C3532" t="e">
            <v>#REF!</v>
          </cell>
          <cell r="D3532" t="e">
            <v>#REF!</v>
          </cell>
        </row>
        <row r="3533">
          <cell r="A3533" t="e">
            <v>#REF!</v>
          </cell>
          <cell r="B3533" t="e">
            <v>#REF!</v>
          </cell>
          <cell r="C3533" t="e">
            <v>#REF!</v>
          </cell>
          <cell r="D3533" t="e">
            <v>#REF!</v>
          </cell>
        </row>
        <row r="3535">
          <cell r="A3535" t="e">
            <v>#REF!</v>
          </cell>
          <cell r="B3535" t="e">
            <v>#REF!</v>
          </cell>
        </row>
      </sheetData>
      <sheetData sheetId="1" refreshError="1"/>
      <sheetData sheetId="2" refreshError="1"/>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 RECURSOS"/>
      <sheetName val="AUXILIARES"/>
      <sheetName val="2.1"/>
      <sheetName val="2.2"/>
      <sheetName val="2.3 A"/>
      <sheetName val="2.3 B"/>
      <sheetName val="2.4"/>
      <sheetName val="2.5"/>
      <sheetName val="2.6"/>
      <sheetName val="2.7"/>
      <sheetName val="2.8"/>
      <sheetName val="2.9"/>
      <sheetName val="2.10.1"/>
      <sheetName val="2.10.2"/>
      <sheetName val="2.10.3"/>
      <sheetName val="2.11.1"/>
      <sheetName val="2.11.2"/>
    </sheetNames>
    <sheetDataSet>
      <sheetData sheetId="0" refreshError="1"/>
      <sheetData sheetId="1">
        <row r="1">
          <cell r="B1" t="str">
            <v>DNER -AT/DG -Gerência de Custos Rodoviários</v>
          </cell>
          <cell r="G1" t="str">
            <v>SICRO</v>
          </cell>
        </row>
        <row r="2">
          <cell r="B2" t="str">
            <v>Atividades Auxiliares ou Básicas</v>
          </cell>
          <cell r="G2" t="str">
            <v>CENTRO-OESTE</v>
          </cell>
        </row>
        <row r="3">
          <cell r="B3" t="str">
            <v>Resumo dos Custos Unitários de Referência: Março de 2001</v>
          </cell>
          <cell r="G3" t="str">
            <v>RCTR0330</v>
          </cell>
        </row>
        <row r="4">
          <cell r="B4" t="str">
            <v>Código</v>
          </cell>
          <cell r="C4" t="str">
            <v>Atividade / Serviço</v>
          </cell>
          <cell r="D4" t="str">
            <v>Custo Unitário</v>
          </cell>
          <cell r="F4" t="str">
            <v>Preço Unitário</v>
          </cell>
        </row>
        <row r="5">
          <cell r="D5" t="str">
            <v>Und</v>
          </cell>
          <cell r="E5" t="str">
            <v>Direto</v>
          </cell>
          <cell r="F5" t="str">
            <v>LDI</v>
          </cell>
          <cell r="G5" t="str">
            <v>Total</v>
          </cell>
        </row>
        <row r="6">
          <cell r="A6">
            <v>1</v>
          </cell>
          <cell r="B6" t="str">
            <v xml:space="preserve">1 A 00 001 00 </v>
          </cell>
          <cell r="C6" t="str">
            <v>Transporte local c/ basc. 5m3 rodov. não pav.</v>
          </cell>
          <cell r="D6" t="str">
            <v>tkm</v>
          </cell>
          <cell r="E6" t="e">
            <v>#REF!</v>
          </cell>
          <cell r="G6" t="e">
            <v>#REF!</v>
          </cell>
        </row>
        <row r="7">
          <cell r="A7">
            <v>2</v>
          </cell>
          <cell r="B7" t="str">
            <v xml:space="preserve">1 A 00 001 05 </v>
          </cell>
          <cell r="C7" t="str">
            <v>Transp. local c/ basc. 10m3 rodov. não pav (const)</v>
          </cell>
          <cell r="D7" t="str">
            <v>tkm</v>
          </cell>
          <cell r="E7">
            <v>0.22105685279187817</v>
          </cell>
          <cell r="G7">
            <v>0.22105685279187817</v>
          </cell>
        </row>
        <row r="8">
          <cell r="A8">
            <v>3</v>
          </cell>
          <cell r="B8" t="str">
            <v>1 A 00 001 06</v>
          </cell>
          <cell r="C8" t="str">
            <v>Transp. local c/ basc. 10m3 rodov. não pav (consv)</v>
          </cell>
          <cell r="D8" t="str">
            <v>tkm</v>
          </cell>
          <cell r="E8" t="e">
            <v>#REF!</v>
          </cell>
          <cell r="G8" t="e">
            <v>#REF!</v>
          </cell>
        </row>
        <row r="9">
          <cell r="A9">
            <v>4</v>
          </cell>
          <cell r="B9" t="str">
            <v>1 A 00 001 07</v>
          </cell>
          <cell r="C9" t="str">
            <v>Transp. local c/ basc. 10m3 rodov. não pav (restr)</v>
          </cell>
          <cell r="D9" t="str">
            <v>tkm</v>
          </cell>
          <cell r="E9" t="e">
            <v>#REF!</v>
          </cell>
          <cell r="G9" t="e">
            <v>#REF!</v>
          </cell>
        </row>
        <row r="10">
          <cell r="A10">
            <v>5</v>
          </cell>
          <cell r="B10" t="str">
            <v>1 A 00 001 08</v>
          </cell>
          <cell r="C10" t="str">
            <v>Transporte local c/ basc. p/ rocha rodov. não pav.</v>
          </cell>
          <cell r="D10" t="str">
            <v>tkm</v>
          </cell>
          <cell r="E10" t="e">
            <v>#REF!</v>
          </cell>
          <cell r="G10" t="e">
            <v>#REF!</v>
          </cell>
        </row>
        <row r="11">
          <cell r="A11">
            <v>6</v>
          </cell>
          <cell r="B11" t="str">
            <v>1 A 00 001 40</v>
          </cell>
          <cell r="C11" t="str">
            <v>Transp. local c/ carroceria 15 t rodov. não pav.</v>
          </cell>
          <cell r="D11" t="str">
            <v>tkm</v>
          </cell>
          <cell r="E11" t="e">
            <v>#REF!</v>
          </cell>
          <cell r="G11" t="e">
            <v>#REF!</v>
          </cell>
        </row>
        <row r="12">
          <cell r="A12">
            <v>7</v>
          </cell>
          <cell r="B12" t="str">
            <v>1 A 00 001 41</v>
          </cell>
          <cell r="C12" t="str">
            <v>Transporte local c/ carroceria 4t rodov. não pav.</v>
          </cell>
          <cell r="D12" t="str">
            <v>tkm</v>
          </cell>
          <cell r="E12" t="e">
            <v>#REF!</v>
          </cell>
          <cell r="G12" t="e">
            <v>#REF!</v>
          </cell>
        </row>
        <row r="13">
          <cell r="A13">
            <v>8</v>
          </cell>
          <cell r="B13" t="str">
            <v>1 A 00 001 50</v>
          </cell>
          <cell r="C13" t="str">
            <v>Transporte local c/ betoneira rodov. não pav.</v>
          </cell>
          <cell r="D13" t="str">
            <v>tkm</v>
          </cell>
          <cell r="E13" t="e">
            <v>#REF!</v>
          </cell>
          <cell r="G13" t="e">
            <v>#REF!</v>
          </cell>
        </row>
        <row r="14">
          <cell r="A14">
            <v>9</v>
          </cell>
          <cell r="B14" t="str">
            <v>1 A 00 001 60</v>
          </cell>
          <cell r="C14" t="str">
            <v>Transp. local c/ carroc. c/ guind. rodov. não pav.</v>
          </cell>
          <cell r="D14" t="str">
            <v>tkm</v>
          </cell>
          <cell r="E14" t="e">
            <v>#REF!</v>
          </cell>
          <cell r="G14" t="e">
            <v>#REF!</v>
          </cell>
        </row>
        <row r="15">
          <cell r="A15">
            <v>10</v>
          </cell>
          <cell r="B15" t="str">
            <v>1 A 00 001 90</v>
          </cell>
          <cell r="C15" t="str">
            <v>Transporte comercial c/ carroc. rodov. não pav.</v>
          </cell>
          <cell r="D15" t="str">
            <v>tkm</v>
          </cell>
          <cell r="E15" t="e">
            <v>#REF!</v>
          </cell>
          <cell r="G15" t="e">
            <v>#REF!</v>
          </cell>
        </row>
        <row r="16">
          <cell r="A16">
            <v>11</v>
          </cell>
          <cell r="B16" t="str">
            <v>1 A 00 002 00</v>
          </cell>
          <cell r="C16" t="str">
            <v>Transporte local c/ basc. 5m3 rodov. pav.</v>
          </cell>
          <cell r="D16" t="str">
            <v>tkm</v>
          </cell>
          <cell r="E16" t="e">
            <v>#REF!</v>
          </cell>
          <cell r="G16" t="e">
            <v>#REF!</v>
          </cell>
        </row>
        <row r="17">
          <cell r="A17">
            <v>12</v>
          </cell>
          <cell r="B17" t="str">
            <v>1 A 00 002 03</v>
          </cell>
          <cell r="C17" t="str">
            <v>Transp. local material para remendos</v>
          </cell>
          <cell r="D17" t="str">
            <v>tkm</v>
          </cell>
          <cell r="E17" t="e">
            <v>#REF!</v>
          </cell>
          <cell r="G17" t="e">
            <v>#REF!</v>
          </cell>
        </row>
        <row r="18">
          <cell r="A18">
            <v>13</v>
          </cell>
          <cell r="B18" t="str">
            <v>1 A 00 002 05</v>
          </cell>
          <cell r="C18" t="str">
            <v>Transp. local c/ basc. 10m3 rodov. pav. (const)</v>
          </cell>
          <cell r="D18" t="str">
            <v>tkm</v>
          </cell>
          <cell r="E18">
            <v>0.17212727272727274</v>
          </cell>
          <cell r="G18">
            <v>0.17212727272727274</v>
          </cell>
        </row>
        <row r="19">
          <cell r="A19">
            <v>14</v>
          </cell>
          <cell r="B19" t="str">
            <v>1 A 00 002 06</v>
          </cell>
          <cell r="C19" t="str">
            <v>Transp. local c/ basc. 10m3 rodov. pav. (consv)</v>
          </cell>
          <cell r="D19" t="str">
            <v>tkm</v>
          </cell>
          <cell r="E19" t="e">
            <v>#REF!</v>
          </cell>
          <cell r="G19" t="e">
            <v>#REF!</v>
          </cell>
        </row>
        <row r="20">
          <cell r="A20">
            <v>15</v>
          </cell>
          <cell r="B20" t="str">
            <v>1 A 00 002 07</v>
          </cell>
          <cell r="C20" t="str">
            <v>Transp. local c/ basc. 10m3 rodov. pav. (restr)</v>
          </cell>
          <cell r="D20" t="str">
            <v>tkm</v>
          </cell>
          <cell r="E20" t="e">
            <v>#REF!</v>
          </cell>
          <cell r="G20" t="e">
            <v>#REF!</v>
          </cell>
        </row>
        <row r="21">
          <cell r="A21">
            <v>16</v>
          </cell>
          <cell r="B21" t="str">
            <v>1 A 00 002 08</v>
          </cell>
          <cell r="C21" t="str">
            <v>Transporte local c/ basc. p/ rocha rodov. pav.</v>
          </cell>
          <cell r="D21" t="str">
            <v>tkm</v>
          </cell>
          <cell r="E21" t="e">
            <v>#REF!</v>
          </cell>
          <cell r="G21" t="e">
            <v>#REF!</v>
          </cell>
        </row>
        <row r="22">
          <cell r="A22">
            <v>17</v>
          </cell>
          <cell r="B22" t="str">
            <v>1 A 00 002 40</v>
          </cell>
          <cell r="C22" t="str">
            <v>Transporte local c/ carroceria 15 t rodov. pav.</v>
          </cell>
          <cell r="D22" t="str">
            <v>tkm</v>
          </cell>
          <cell r="E22">
            <v>0.2168751111111111</v>
          </cell>
          <cell r="G22">
            <v>0.2168751111111111</v>
          </cell>
        </row>
        <row r="23">
          <cell r="A23">
            <v>18</v>
          </cell>
          <cell r="B23" t="str">
            <v>1 A 00 002 41</v>
          </cell>
          <cell r="C23" t="str">
            <v>Transporte local c/ carroceria 4t rodov. pav.</v>
          </cell>
          <cell r="D23" t="str">
            <v>tkm</v>
          </cell>
          <cell r="E23" t="e">
            <v>#REF!</v>
          </cell>
          <cell r="G23" t="e">
            <v>#REF!</v>
          </cell>
        </row>
        <row r="24">
          <cell r="A24">
            <v>19</v>
          </cell>
          <cell r="B24" t="str">
            <v>1 A 00 002 50</v>
          </cell>
          <cell r="C24" t="str">
            <v>Transporte local c/ betoneira rodov. pav.</v>
          </cell>
          <cell r="D24" t="str">
            <v>tkm</v>
          </cell>
          <cell r="E24" t="e">
            <v>#REF!</v>
          </cell>
          <cell r="G24" t="e">
            <v>#REF!</v>
          </cell>
        </row>
        <row r="25">
          <cell r="A25">
            <v>20</v>
          </cell>
          <cell r="B25" t="str">
            <v>1 A 00 002 60</v>
          </cell>
          <cell r="C25" t="str">
            <v>Transp. local c/ carroceria c/ guind. rodov. pav.</v>
          </cell>
          <cell r="D25" t="str">
            <v>tkm</v>
          </cell>
          <cell r="E25">
            <v>0.35419406779661017</v>
          </cell>
          <cell r="G25">
            <v>0.35419406779661017</v>
          </cell>
        </row>
        <row r="26">
          <cell r="A26">
            <v>21</v>
          </cell>
          <cell r="B26" t="str">
            <v>1 A 00 002 90</v>
          </cell>
          <cell r="C26" t="str">
            <v>Transporte comercial c/ carroceria rodov. pav.</v>
          </cell>
          <cell r="D26" t="str">
            <v>tkm</v>
          </cell>
          <cell r="E26">
            <v>0.11364090909090908</v>
          </cell>
          <cell r="G26">
            <v>0.11364090909090908</v>
          </cell>
        </row>
        <row r="27">
          <cell r="A27">
            <v>22</v>
          </cell>
          <cell r="B27" t="str">
            <v>1 A 00 102 00</v>
          </cell>
          <cell r="C27" t="str">
            <v>Transporte local de material betuminoso</v>
          </cell>
          <cell r="D27" t="str">
            <v>tkm</v>
          </cell>
          <cell r="E27" t="e">
            <v>#REF!</v>
          </cell>
          <cell r="G27" t="e">
            <v>#REF!</v>
          </cell>
        </row>
        <row r="28">
          <cell r="A28">
            <v>23</v>
          </cell>
          <cell r="B28" t="str">
            <v>1 A 00 112 90</v>
          </cell>
          <cell r="C28" t="str">
            <v>Transporte comercial material betuminoso à quente</v>
          </cell>
          <cell r="D28" t="str">
            <v>tkm</v>
          </cell>
          <cell r="E28" t="e">
            <v>#REF!</v>
          </cell>
          <cell r="G28" t="e">
            <v>#REF!</v>
          </cell>
        </row>
        <row r="29">
          <cell r="A29">
            <v>24</v>
          </cell>
          <cell r="B29" t="str">
            <v>1 A 00 112 91</v>
          </cell>
          <cell r="C29" t="str">
            <v>Transporte comercial material betuminoso à frio</v>
          </cell>
          <cell r="D29" t="str">
            <v>tkm</v>
          </cell>
          <cell r="E29" t="e">
            <v>#REF!</v>
          </cell>
          <cell r="G29" t="e">
            <v>#REF!</v>
          </cell>
        </row>
        <row r="30">
          <cell r="A30">
            <v>25</v>
          </cell>
          <cell r="B30" t="str">
            <v>1 A 00 201 70</v>
          </cell>
          <cell r="C30" t="str">
            <v>Transp. local água c/ cam. tanque rodov. não pav.</v>
          </cell>
          <cell r="D30" t="str">
            <v>tkm</v>
          </cell>
          <cell r="E30" t="e">
            <v>#REF!</v>
          </cell>
          <cell r="G30" t="e">
            <v>#REF!</v>
          </cell>
        </row>
        <row r="31">
          <cell r="A31">
            <v>26</v>
          </cell>
          <cell r="B31" t="str">
            <v>1 A 00 202 70</v>
          </cell>
          <cell r="C31" t="str">
            <v>Transp. local de água c/ cam. tanque rodov. pav.</v>
          </cell>
          <cell r="D31" t="str">
            <v>tkm</v>
          </cell>
          <cell r="E31" t="e">
            <v>#REF!</v>
          </cell>
          <cell r="G31" t="e">
            <v>#REF!</v>
          </cell>
        </row>
        <row r="32">
          <cell r="A32">
            <v>27</v>
          </cell>
          <cell r="B32" t="str">
            <v>1 A 00 301 00</v>
          </cell>
          <cell r="C32" t="str">
            <v>Fornecimento de Aço CA-25</v>
          </cell>
          <cell r="D32" t="str">
            <v>kg</v>
          </cell>
          <cell r="E32">
            <v>1.1088057545777779</v>
          </cell>
          <cell r="G32">
            <v>1.1088057545777779</v>
          </cell>
        </row>
        <row r="33">
          <cell r="A33">
            <v>28</v>
          </cell>
          <cell r="B33" t="str">
            <v>1 A 00 302 00</v>
          </cell>
          <cell r="C33" t="str">
            <v>Fornecimento de Aço CA-50</v>
          </cell>
          <cell r="D33" t="str">
            <v>kg</v>
          </cell>
          <cell r="E33">
            <v>1.0088057545777778</v>
          </cell>
          <cell r="G33">
            <v>1.0088057545777778</v>
          </cell>
        </row>
        <row r="34">
          <cell r="A34">
            <v>29</v>
          </cell>
          <cell r="B34" t="str">
            <v>1 A 00 303 00</v>
          </cell>
          <cell r="C34" t="str">
            <v>Fornecimento de Aço CA-60</v>
          </cell>
          <cell r="D34" t="str">
            <v>kg</v>
          </cell>
          <cell r="E34" t="e">
            <v>#REF!</v>
          </cell>
          <cell r="G34" t="e">
            <v>#REF!</v>
          </cell>
        </row>
        <row r="35">
          <cell r="A35">
            <v>30</v>
          </cell>
          <cell r="B35" t="str">
            <v>1 A 00 717 00</v>
          </cell>
          <cell r="C35" t="str">
            <v>Brita Comercial</v>
          </cell>
          <cell r="D35" t="str">
            <v>m3</v>
          </cell>
          <cell r="E35" t="e">
            <v>#REF!</v>
          </cell>
          <cell r="G35" t="e">
            <v>#REF!</v>
          </cell>
        </row>
        <row r="36">
          <cell r="A36">
            <v>31</v>
          </cell>
          <cell r="B36" t="str">
            <v>1 A 00 961 00</v>
          </cell>
          <cell r="C36" t="str">
            <v>Peças de Desgaste do Britador 30m3/h</v>
          </cell>
          <cell r="D36" t="str">
            <v>cjh</v>
          </cell>
          <cell r="E36" t="e">
            <v>#REF!</v>
          </cell>
          <cell r="G36" t="e">
            <v>#REF!</v>
          </cell>
        </row>
        <row r="37">
          <cell r="A37">
            <v>32</v>
          </cell>
          <cell r="B37" t="str">
            <v>1 A 00 962 00</v>
          </cell>
          <cell r="C37" t="str">
            <v>Peças de Desgaste do Britador 9 a 20m3/h</v>
          </cell>
          <cell r="D37" t="str">
            <v>cjh</v>
          </cell>
          <cell r="E37" t="e">
            <v>#REF!</v>
          </cell>
          <cell r="G37" t="e">
            <v>#REF!</v>
          </cell>
        </row>
        <row r="38">
          <cell r="A38">
            <v>33</v>
          </cell>
          <cell r="B38" t="str">
            <v>1 A 00 963 00</v>
          </cell>
          <cell r="C38" t="str">
            <v>Peças de Desgaste do Britador 80m3/h</v>
          </cell>
          <cell r="D38" t="str">
            <v>cjh</v>
          </cell>
          <cell r="E38" t="e">
            <v>#REF!</v>
          </cell>
          <cell r="G38" t="e">
            <v>#REF!</v>
          </cell>
        </row>
        <row r="39">
          <cell r="A39">
            <v>34</v>
          </cell>
          <cell r="B39" t="str">
            <v>1 A 00 964 00</v>
          </cell>
          <cell r="C39" t="str">
            <v>Peças de desgaste britador prod. de rachão</v>
          </cell>
          <cell r="D39" t="str">
            <v>cjh</v>
          </cell>
          <cell r="E39" t="e">
            <v>#REF!</v>
          </cell>
          <cell r="G39" t="e">
            <v>#REF!</v>
          </cell>
        </row>
        <row r="40">
          <cell r="A40">
            <v>35</v>
          </cell>
          <cell r="B40" t="str">
            <v>1 A 01 100 01</v>
          </cell>
          <cell r="C40" t="str">
            <v>Limpeza camada vegetal em jazida (const e restr.)</v>
          </cell>
          <cell r="D40" t="str">
            <v>m2</v>
          </cell>
          <cell r="E40">
            <v>0.14588345008756567</v>
          </cell>
          <cell r="G40">
            <v>0.14588345008756567</v>
          </cell>
        </row>
        <row r="41">
          <cell r="A41">
            <v>36</v>
          </cell>
          <cell r="B41" t="str">
            <v>1 A 01 100 02</v>
          </cell>
          <cell r="C41" t="str">
            <v>Limpeza de camada vegetal em jazida (consv)</v>
          </cell>
          <cell r="D41" t="str">
            <v>m2</v>
          </cell>
          <cell r="E41" t="e">
            <v>#REF!</v>
          </cell>
          <cell r="G41" t="e">
            <v>#REF!</v>
          </cell>
        </row>
        <row r="42">
          <cell r="A42">
            <v>37</v>
          </cell>
          <cell r="B42" t="str">
            <v>1 A 01 105 01</v>
          </cell>
          <cell r="C42" t="str">
            <v>Expurgo de jazida (const e restr)</v>
          </cell>
          <cell r="D42" t="str">
            <v>m3</v>
          </cell>
          <cell r="E42">
            <v>0.77431537735849065</v>
          </cell>
          <cell r="G42">
            <v>0.77431537735849065</v>
          </cell>
        </row>
        <row r="43">
          <cell r="A43">
            <v>38</v>
          </cell>
          <cell r="B43" t="str">
            <v>1 A 01 105 02</v>
          </cell>
          <cell r="C43" t="str">
            <v>Expurgo de jazida (consv)</v>
          </cell>
          <cell r="D43" t="str">
            <v>m3</v>
          </cell>
          <cell r="E43" t="e">
            <v>#REF!</v>
          </cell>
          <cell r="G43" t="e">
            <v>#REF!</v>
          </cell>
        </row>
        <row r="44">
          <cell r="A44">
            <v>39</v>
          </cell>
          <cell r="B44" t="str">
            <v>1 A 01 111 00</v>
          </cell>
          <cell r="C44" t="str">
            <v>Material de base (consv)</v>
          </cell>
          <cell r="D44" t="str">
            <v>m3</v>
          </cell>
          <cell r="E44" t="e">
            <v>#REF!</v>
          </cell>
          <cell r="G44" t="e">
            <v>#REF!</v>
          </cell>
        </row>
        <row r="45">
          <cell r="A45">
            <v>40</v>
          </cell>
          <cell r="B45" t="str">
            <v>1 A 01 111 01</v>
          </cell>
          <cell r="C45" t="str">
            <v>Esc. e carga material de jazida (consv)</v>
          </cell>
          <cell r="D45" t="str">
            <v>m3</v>
          </cell>
          <cell r="E45" t="e">
            <v>#REF!</v>
          </cell>
          <cell r="G45" t="e">
            <v>#REF!</v>
          </cell>
        </row>
        <row r="46">
          <cell r="A46">
            <v>41</v>
          </cell>
          <cell r="B46" t="str">
            <v>1 A 01 120 01</v>
          </cell>
          <cell r="C46" t="str">
            <v>Escav. e carga de mater. de jazida(const e restr)</v>
          </cell>
          <cell r="D46" t="str">
            <v>m3</v>
          </cell>
          <cell r="E46">
            <v>2.7739465030303032</v>
          </cell>
          <cell r="G46">
            <v>2.7739465030303032</v>
          </cell>
        </row>
        <row r="47">
          <cell r="A47">
            <v>42</v>
          </cell>
          <cell r="B47" t="str">
            <v>1 A 01 150 01</v>
          </cell>
          <cell r="C47" t="str">
            <v>Rocha p/ britagem c/ perfur. sobre esteira</v>
          </cell>
          <cell r="D47" t="str">
            <v>m3</v>
          </cell>
          <cell r="E47" t="e">
            <v>#REF!</v>
          </cell>
          <cell r="G47" t="e">
            <v>#REF!</v>
          </cell>
        </row>
        <row r="48">
          <cell r="A48">
            <v>43</v>
          </cell>
          <cell r="B48" t="str">
            <v xml:space="preserve">1 A 01 150 02 </v>
          </cell>
          <cell r="C48" t="str">
            <v>Rocha p/ britagem com perfuratriz manual</v>
          </cell>
          <cell r="D48" t="str">
            <v>m3</v>
          </cell>
          <cell r="E48" t="e">
            <v>#REF!</v>
          </cell>
          <cell r="G48" t="e">
            <v>#REF!</v>
          </cell>
        </row>
        <row r="49">
          <cell r="A49">
            <v>44</v>
          </cell>
          <cell r="B49" t="str">
            <v>1 A 01 155 01</v>
          </cell>
          <cell r="C49" t="str">
            <v>Rachão e pedra-de-mão produzidos-(const e rest)</v>
          </cell>
          <cell r="D49" t="str">
            <v>m3</v>
          </cell>
          <cell r="E49" t="e">
            <v>#REF!</v>
          </cell>
          <cell r="G49" t="e">
            <v>#REF!</v>
          </cell>
        </row>
        <row r="50">
          <cell r="A50">
            <v>45</v>
          </cell>
          <cell r="B50" t="str">
            <v>1 A 01 170 01</v>
          </cell>
          <cell r="C50" t="str">
            <v>Areia extraída com equipamento tipo "drag-line"</v>
          </cell>
          <cell r="D50" t="str">
            <v>m3</v>
          </cell>
          <cell r="E50" t="e">
            <v>#REF!</v>
          </cell>
          <cell r="G50" t="e">
            <v>#REF!</v>
          </cell>
        </row>
        <row r="51">
          <cell r="A51">
            <v>46</v>
          </cell>
          <cell r="B51" t="str">
            <v>1 A 01 170 02</v>
          </cell>
          <cell r="C51" t="str">
            <v>Areia extraída com trator e carregadeira</v>
          </cell>
          <cell r="D51" t="str">
            <v>m3</v>
          </cell>
          <cell r="E51" t="e">
            <v>#REF!</v>
          </cell>
          <cell r="G51" t="e">
            <v>#REF!</v>
          </cell>
        </row>
        <row r="52">
          <cell r="A52">
            <v>47</v>
          </cell>
          <cell r="B52" t="str">
            <v xml:space="preserve">1 A 01 170 03 </v>
          </cell>
          <cell r="C52" t="str">
            <v>Areia extraída com draga de sucção (tipo bomba)</v>
          </cell>
          <cell r="D52" t="str">
            <v>m3</v>
          </cell>
          <cell r="E52" t="e">
            <v>#REF!</v>
          </cell>
          <cell r="G52" t="e">
            <v>#REF!</v>
          </cell>
        </row>
        <row r="53">
          <cell r="A53">
            <v>48</v>
          </cell>
          <cell r="B53" t="str">
            <v>1 A 01 200 01</v>
          </cell>
          <cell r="C53" t="str">
            <v>Brita produzida em central de britagem de 80 m3/h</v>
          </cell>
          <cell r="D53" t="str">
            <v>m3</v>
          </cell>
          <cell r="E53" t="e">
            <v>#REF!</v>
          </cell>
          <cell r="G53" t="e">
            <v>#REF!</v>
          </cell>
        </row>
        <row r="54">
          <cell r="A54">
            <v>49</v>
          </cell>
          <cell r="B54" t="str">
            <v>1 A 01 200 02</v>
          </cell>
          <cell r="C54" t="str">
            <v>Brita produzida em central de britagem de 30 m3/h</v>
          </cell>
          <cell r="D54" t="str">
            <v>m3</v>
          </cell>
          <cell r="E54" t="e">
            <v>#REF!</v>
          </cell>
          <cell r="G54" t="e">
            <v>#REF!</v>
          </cell>
        </row>
        <row r="55">
          <cell r="A55">
            <v>50</v>
          </cell>
          <cell r="B55" t="str">
            <v>1 A 01 200 04</v>
          </cell>
          <cell r="C55" t="str">
            <v>Pedra de mão produzida manualmente (consv)</v>
          </cell>
          <cell r="D55" t="str">
            <v>m3</v>
          </cell>
          <cell r="E55" t="e">
            <v>#REF!</v>
          </cell>
          <cell r="G55" t="e">
            <v>#REF!</v>
          </cell>
        </row>
        <row r="56">
          <cell r="A56">
            <v>51</v>
          </cell>
          <cell r="B56" t="str">
            <v>1 A 01 390 02</v>
          </cell>
          <cell r="C56" t="str">
            <v>Usinagem de CBUQ (capa de rolamento)</v>
          </cell>
          <cell r="D56" t="str">
            <v>t</v>
          </cell>
          <cell r="E56">
            <v>30.485182891760342</v>
          </cell>
          <cell r="G56">
            <v>30.485182891760342</v>
          </cell>
        </row>
        <row r="57">
          <cell r="A57">
            <v>52</v>
          </cell>
          <cell r="B57" t="str">
            <v>1 A 01 390 03</v>
          </cell>
          <cell r="C57" t="str">
            <v>Usinagem de CBUQ (binder)</v>
          </cell>
          <cell r="D57" t="str">
            <v>t</v>
          </cell>
          <cell r="E57">
            <v>30.720041649282575</v>
          </cell>
          <cell r="G57">
            <v>30.720041649282575</v>
          </cell>
        </row>
        <row r="58">
          <cell r="A58">
            <v>53</v>
          </cell>
          <cell r="B58" t="str">
            <v>1 A 01 391 02</v>
          </cell>
          <cell r="C58" t="str">
            <v>Usinagem de areia-asfalto</v>
          </cell>
          <cell r="D58" t="str">
            <v>t</v>
          </cell>
          <cell r="E58" t="e">
            <v>#REF!</v>
          </cell>
          <cell r="G58" t="e">
            <v>#REF!</v>
          </cell>
        </row>
        <row r="59">
          <cell r="A59">
            <v>54</v>
          </cell>
          <cell r="B59" t="str">
            <v>1 A 01 395 01</v>
          </cell>
          <cell r="C59" t="str">
            <v>Usinagem de brita graduada</v>
          </cell>
          <cell r="D59" t="str">
            <v>m3</v>
          </cell>
          <cell r="E59">
            <v>57.935208000520198</v>
          </cell>
          <cell r="G59">
            <v>57.935208000520198</v>
          </cell>
        </row>
        <row r="60">
          <cell r="A60">
            <v>55</v>
          </cell>
          <cell r="B60" t="str">
            <v>1 A 01 395 02</v>
          </cell>
          <cell r="C60" t="str">
            <v>Usinagem de solo-bRita</v>
          </cell>
          <cell r="D60" t="str">
            <v>m3</v>
          </cell>
          <cell r="E60" t="e">
            <v>#REF!</v>
          </cell>
          <cell r="G60" t="e">
            <v>#REF!</v>
          </cell>
        </row>
        <row r="61">
          <cell r="A61">
            <v>56</v>
          </cell>
          <cell r="B61" t="str">
            <v>1 A 01 396 01</v>
          </cell>
          <cell r="C61" t="str">
            <v>Usinagem de solo-cimento</v>
          </cell>
          <cell r="D61" t="str">
            <v>m3</v>
          </cell>
          <cell r="E61">
            <v>25.090334585759109</v>
          </cell>
          <cell r="G61">
            <v>25.090334585759109</v>
          </cell>
        </row>
        <row r="62">
          <cell r="A62">
            <v>57</v>
          </cell>
          <cell r="B62" t="str">
            <v>1 A 01 396 02</v>
          </cell>
          <cell r="C62" t="str">
            <v>Usinagem de solo melhorado com cimento.</v>
          </cell>
          <cell r="D62" t="str">
            <v>m3</v>
          </cell>
          <cell r="E62" t="e">
            <v>#REF!</v>
          </cell>
          <cell r="G62" t="e">
            <v>#REF!</v>
          </cell>
        </row>
        <row r="63">
          <cell r="A63">
            <v>58</v>
          </cell>
          <cell r="B63" t="str">
            <v>1 A 01 397 02</v>
          </cell>
          <cell r="C63" t="str">
            <v>Usinagem de P.M.F.</v>
          </cell>
          <cell r="D63" t="str">
            <v>m3</v>
          </cell>
          <cell r="E63" t="e">
            <v>#REF!</v>
          </cell>
          <cell r="G63" t="e">
            <v>#REF!</v>
          </cell>
        </row>
        <row r="64">
          <cell r="A64">
            <v>59</v>
          </cell>
          <cell r="B64" t="str">
            <v>1 A 01 398 02</v>
          </cell>
          <cell r="C64" t="str">
            <v>Usinagem de CBUQ p/ reciclagem em usina fixa.</v>
          </cell>
          <cell r="D64" t="str">
            <v>t</v>
          </cell>
          <cell r="E64" t="e">
            <v>#REF!</v>
          </cell>
          <cell r="G64" t="e">
            <v>#REF!</v>
          </cell>
        </row>
        <row r="65">
          <cell r="A65">
            <v>60</v>
          </cell>
          <cell r="B65" t="str">
            <v xml:space="preserve">1 A 01 401 01 </v>
          </cell>
          <cell r="C65" t="str">
            <v>Forma comum de madeira</v>
          </cell>
          <cell r="D65" t="str">
            <v>m2</v>
          </cell>
          <cell r="E65">
            <v>22.012973224503028</v>
          </cell>
          <cell r="G65">
            <v>22.012973224503028</v>
          </cell>
        </row>
        <row r="66">
          <cell r="A66">
            <v>61</v>
          </cell>
          <cell r="B66" t="str">
            <v>1 A 01 402 01</v>
          </cell>
          <cell r="C66" t="str">
            <v>Forma de placa compensada resinada</v>
          </cell>
          <cell r="D66" t="str">
            <v>m2</v>
          </cell>
          <cell r="E66">
            <v>16.798866242415031</v>
          </cell>
          <cell r="G66">
            <v>16.798866242415031</v>
          </cell>
        </row>
        <row r="67">
          <cell r="A67">
            <v>62</v>
          </cell>
          <cell r="B67" t="str">
            <v>1 A 01 403 01</v>
          </cell>
          <cell r="C67" t="str">
            <v>Forma de placa compensada plastificada</v>
          </cell>
          <cell r="D67" t="str">
            <v>m2</v>
          </cell>
          <cell r="E67" t="e">
            <v>#REF!</v>
          </cell>
          <cell r="G67" t="e">
            <v>#REF!</v>
          </cell>
        </row>
        <row r="68">
          <cell r="A68">
            <v>63</v>
          </cell>
          <cell r="B68" t="str">
            <v>1 A 01 404 01</v>
          </cell>
          <cell r="C68" t="str">
            <v>Forma para tubulão</v>
          </cell>
          <cell r="D68" t="str">
            <v>m2</v>
          </cell>
          <cell r="E68" t="e">
            <v>#REF!</v>
          </cell>
          <cell r="G68" t="e">
            <v>#REF!</v>
          </cell>
        </row>
        <row r="69">
          <cell r="A69">
            <v>64</v>
          </cell>
          <cell r="B69" t="str">
            <v>1 A 01 407 01</v>
          </cell>
          <cell r="C69" t="str">
            <v>Confecção e lançam. de concreto magro em betoneira</v>
          </cell>
          <cell r="D69" t="str">
            <v>m3</v>
          </cell>
          <cell r="E69" t="e">
            <v>#REF!</v>
          </cell>
          <cell r="G69" t="e">
            <v>#REF!</v>
          </cell>
        </row>
        <row r="70">
          <cell r="A70">
            <v>65</v>
          </cell>
          <cell r="B70" t="str">
            <v>1 A 01 408 01</v>
          </cell>
          <cell r="C70" t="str">
            <v>Concreto fck=8MPa contr raz uso geral conf e lanç</v>
          </cell>
          <cell r="D70" t="str">
            <v>m3</v>
          </cell>
          <cell r="E70" t="e">
            <v>#REF!</v>
          </cell>
          <cell r="G70" t="e">
            <v>#REF!</v>
          </cell>
        </row>
        <row r="71">
          <cell r="A71">
            <v>66</v>
          </cell>
          <cell r="B71" t="str">
            <v>1 A 01 410 01</v>
          </cell>
          <cell r="C71" t="str">
            <v>Concreto fck=10MPa contr raz uso geral conf e lanç</v>
          </cell>
          <cell r="D71" t="str">
            <v>m3</v>
          </cell>
          <cell r="E71">
            <v>152.57178958996053</v>
          </cell>
          <cell r="G71">
            <v>152.57178958996053</v>
          </cell>
        </row>
        <row r="72">
          <cell r="A72">
            <v>67</v>
          </cell>
          <cell r="B72" t="str">
            <v>1 A 01 412 01</v>
          </cell>
          <cell r="C72" t="str">
            <v>Concreto fck=12MPa contr raz uso geral conf e lanç</v>
          </cell>
          <cell r="D72" t="str">
            <v>m3</v>
          </cell>
          <cell r="E72">
            <v>157.37909245347569</v>
          </cell>
          <cell r="G72">
            <v>157.37909245347569</v>
          </cell>
        </row>
        <row r="73">
          <cell r="A73">
            <v>68</v>
          </cell>
          <cell r="B73" t="str">
            <v>1 A 01 415 01</v>
          </cell>
          <cell r="C73" t="str">
            <v>Concr estr fck=15MPa contr raz uso ger conf e lanç</v>
          </cell>
          <cell r="D73" t="str">
            <v>m3</v>
          </cell>
          <cell r="E73">
            <v>162.55684837985953</v>
          </cell>
          <cell r="G73">
            <v>162.55684837985953</v>
          </cell>
        </row>
        <row r="74">
          <cell r="A74">
            <v>69</v>
          </cell>
          <cell r="B74" t="str">
            <v>1 A 01 418 01</v>
          </cell>
          <cell r="C74" t="str">
            <v>Concr estr fck=18MPa contr raz uso ger conf e lanç</v>
          </cell>
          <cell r="D74" t="str">
            <v>m3</v>
          </cell>
          <cell r="E74" t="e">
            <v>#REF!</v>
          </cell>
          <cell r="G74" t="e">
            <v>#REF!</v>
          </cell>
        </row>
        <row r="75">
          <cell r="A75">
            <v>70</v>
          </cell>
          <cell r="B75" t="str">
            <v>1 A 01 422 01</v>
          </cell>
          <cell r="C75" t="str">
            <v>Concr estr fck=22MPa contr raz uso ger conf e lanç</v>
          </cell>
          <cell r="D75" t="str">
            <v>m3</v>
          </cell>
          <cell r="E75">
            <v>176.4726041166272</v>
          </cell>
          <cell r="G75">
            <v>176.4726041166272</v>
          </cell>
        </row>
        <row r="76">
          <cell r="A76">
            <v>71</v>
          </cell>
          <cell r="B76" t="str">
            <v>1 A 01 423 00</v>
          </cell>
          <cell r="C76" t="str">
            <v>Concreto fck=18MPa para pré-moldados (tubos)</v>
          </cell>
          <cell r="D76" t="str">
            <v>m3</v>
          </cell>
          <cell r="E76" t="e">
            <v>#REF!</v>
          </cell>
          <cell r="G76" t="e">
            <v>#REF!</v>
          </cell>
        </row>
        <row r="77">
          <cell r="A77">
            <v>72</v>
          </cell>
          <cell r="B77" t="str">
            <v>1 A 01 424 00</v>
          </cell>
          <cell r="C77" t="str">
            <v>Concreto poroso para pré-moldados (tubos)</v>
          </cell>
          <cell r="D77" t="str">
            <v>m3</v>
          </cell>
          <cell r="E77" t="e">
            <v>#REF!</v>
          </cell>
          <cell r="G77" t="e">
            <v>#REF!</v>
          </cell>
        </row>
        <row r="78">
          <cell r="A78">
            <v>73</v>
          </cell>
          <cell r="B78" t="str">
            <v>1 A 01 450 01</v>
          </cell>
          <cell r="C78" t="str">
            <v>Escoramento de bueiros celulares</v>
          </cell>
          <cell r="D78" t="str">
            <v>m3</v>
          </cell>
          <cell r="E78">
            <v>17.022913777212121</v>
          </cell>
          <cell r="G78">
            <v>17.022913777212121</v>
          </cell>
        </row>
        <row r="79">
          <cell r="A79">
            <v>74</v>
          </cell>
          <cell r="B79" t="str">
            <v>1 A 01 512 10</v>
          </cell>
          <cell r="C79" t="str">
            <v>Concreto ciclópico fck=12 MPa</v>
          </cell>
          <cell r="D79" t="str">
            <v>m3</v>
          </cell>
          <cell r="E79">
            <v>128.13607508268447</v>
          </cell>
          <cell r="G79">
            <v>128.13607508268447</v>
          </cell>
        </row>
        <row r="80">
          <cell r="A80">
            <v>75</v>
          </cell>
          <cell r="B80" t="str">
            <v>1 A 01 515 10</v>
          </cell>
          <cell r="C80" t="str">
            <v>Concreto ciclópico fck=15 MPa</v>
          </cell>
          <cell r="D80" t="str">
            <v>m3</v>
          </cell>
          <cell r="E80" t="e">
            <v>#REF!</v>
          </cell>
          <cell r="G80" t="e">
            <v>#REF!</v>
          </cell>
        </row>
        <row r="81">
          <cell r="A81">
            <v>76</v>
          </cell>
          <cell r="B81" t="str">
            <v>1 A 01 580 01</v>
          </cell>
          <cell r="C81" t="str">
            <v>Fornecimento, preparo e colocação formas aço CA 60</v>
          </cell>
          <cell r="D81" t="str">
            <v>kg</v>
          </cell>
          <cell r="E81" t="e">
            <v>#REF!</v>
          </cell>
          <cell r="G81" t="e">
            <v>#REF!</v>
          </cell>
        </row>
        <row r="82">
          <cell r="A82">
            <v>77</v>
          </cell>
          <cell r="B82" t="str">
            <v>1 A 01 580 02</v>
          </cell>
          <cell r="C82" t="str">
            <v>Fornecimento, preparo e colocação formas aço CA 50</v>
          </cell>
          <cell r="D82" t="str">
            <v>kg</v>
          </cell>
          <cell r="E82">
            <v>2.1972801000000004</v>
          </cell>
          <cell r="G82">
            <v>2.1972801000000004</v>
          </cell>
        </row>
        <row r="83">
          <cell r="A83">
            <v>78</v>
          </cell>
          <cell r="B83" t="str">
            <v>1 A 01 580 03</v>
          </cell>
          <cell r="C83" t="str">
            <v>Fornecimento, preparo e colocação formas aço CA 25</v>
          </cell>
          <cell r="D83" t="str">
            <v>kg</v>
          </cell>
          <cell r="E83" t="e">
            <v>#REF!</v>
          </cell>
          <cell r="G83" t="e">
            <v>#REF!</v>
          </cell>
        </row>
        <row r="84">
          <cell r="A84">
            <v>79</v>
          </cell>
          <cell r="B84" t="str">
            <v>1 A 01 603 01</v>
          </cell>
          <cell r="C84" t="str">
            <v>Argamassa cimento-areia 1:3</v>
          </cell>
          <cell r="D84" t="str">
            <v>m3</v>
          </cell>
          <cell r="E84">
            <v>177.71595660000003</v>
          </cell>
          <cell r="G84">
            <v>177.71595660000003</v>
          </cell>
        </row>
        <row r="85">
          <cell r="A85">
            <v>80</v>
          </cell>
          <cell r="B85" t="str">
            <v>1 A 01 604 01</v>
          </cell>
          <cell r="C85" t="str">
            <v>Argamassa cimento-areia 1:4</v>
          </cell>
          <cell r="D85" t="str">
            <v>m3</v>
          </cell>
          <cell r="E85">
            <v>159.19330345656567</v>
          </cell>
          <cell r="G85">
            <v>159.19330345656567</v>
          </cell>
        </row>
        <row r="86">
          <cell r="A86">
            <v>81</v>
          </cell>
          <cell r="B86" t="str">
            <v>1 A 01 606 01</v>
          </cell>
          <cell r="C86" t="str">
            <v>Argamassa cimento-areia 1:6</v>
          </cell>
          <cell r="D86" t="str">
            <v>m3</v>
          </cell>
          <cell r="E86" t="e">
            <v>#REF!</v>
          </cell>
          <cell r="G86" t="e">
            <v>#REF!</v>
          </cell>
        </row>
        <row r="87">
          <cell r="A87">
            <v>82</v>
          </cell>
          <cell r="B87" t="str">
            <v>1 A 01 620 01</v>
          </cell>
          <cell r="C87" t="str">
            <v>Argamassa cimento-solo 1:10</v>
          </cell>
          <cell r="D87" t="str">
            <v>m3</v>
          </cell>
          <cell r="E87" t="e">
            <v>#REF!</v>
          </cell>
          <cell r="G87" t="e">
            <v>#REF!</v>
          </cell>
        </row>
        <row r="88">
          <cell r="A88">
            <v>83</v>
          </cell>
          <cell r="B88" t="str">
            <v>1 A 01 653 00</v>
          </cell>
          <cell r="C88" t="str">
            <v>Usinagem para sub-base de concreto rolado</v>
          </cell>
          <cell r="D88" t="str">
            <v>m3</v>
          </cell>
          <cell r="E88" t="e">
            <v>#REF!</v>
          </cell>
          <cell r="G88" t="e">
            <v>#REF!</v>
          </cell>
        </row>
        <row r="89">
          <cell r="A89">
            <v>84</v>
          </cell>
          <cell r="B89" t="str">
            <v>1 A 01 654 00</v>
          </cell>
          <cell r="C89" t="str">
            <v>Usinagem p/ sub-base de concr. de cimento portland</v>
          </cell>
          <cell r="D89" t="str">
            <v>m3</v>
          </cell>
          <cell r="E89" t="e">
            <v>#REF!</v>
          </cell>
          <cell r="G89" t="e">
            <v>#REF!</v>
          </cell>
        </row>
        <row r="90">
          <cell r="A90">
            <v>85</v>
          </cell>
          <cell r="B90" t="str">
            <v>1 A 01 655 00</v>
          </cell>
          <cell r="C90" t="str">
            <v>Usinagem p/ conc. de cim. portland c/ forma-trilho</v>
          </cell>
          <cell r="D90" t="str">
            <v>m3</v>
          </cell>
          <cell r="E90">
            <v>0</v>
          </cell>
          <cell r="G90">
            <v>0</v>
          </cell>
        </row>
        <row r="91">
          <cell r="A91">
            <v>86</v>
          </cell>
          <cell r="B91" t="str">
            <v>1 A 01 656 00</v>
          </cell>
          <cell r="C91" t="str">
            <v>Usinagem p/ conc. de cim. portland c/ forma desliz</v>
          </cell>
          <cell r="D91" t="str">
            <v>m3</v>
          </cell>
          <cell r="E91" t="e">
            <v>#REF!</v>
          </cell>
          <cell r="G91" t="e">
            <v>#REF!</v>
          </cell>
        </row>
        <row r="92">
          <cell r="A92">
            <v>87</v>
          </cell>
          <cell r="B92" t="str">
            <v>1 A 01 657 00</v>
          </cell>
          <cell r="C92" t="str">
            <v>Usinagem p/ conc.cim. portland c/ equip. peq. por.</v>
          </cell>
          <cell r="D92" t="str">
            <v>m3</v>
          </cell>
          <cell r="E92" t="e">
            <v>#REF!</v>
          </cell>
          <cell r="G92" t="e">
            <v>#REF!</v>
          </cell>
        </row>
        <row r="93">
          <cell r="A93">
            <v>88</v>
          </cell>
          <cell r="B93" t="str">
            <v>1 A 01 700 00</v>
          </cell>
          <cell r="C93" t="str">
            <v>Fabricação de peças pré mold. de conc. p/ pavim.</v>
          </cell>
          <cell r="D93" t="str">
            <v>m3</v>
          </cell>
          <cell r="E93" t="e">
            <v>#REF!</v>
          </cell>
          <cell r="G93" t="e">
            <v>#REF!</v>
          </cell>
        </row>
        <row r="94">
          <cell r="A94">
            <v>89</v>
          </cell>
          <cell r="B94" t="str">
            <v>1 A 01 720 00</v>
          </cell>
          <cell r="C94" t="str">
            <v>Concreto fck=18MPa p/ pré-moldados (guarda-corpo)</v>
          </cell>
          <cell r="D94" t="str">
            <v>m3</v>
          </cell>
          <cell r="E94" t="e">
            <v>#REF!</v>
          </cell>
          <cell r="G94" t="e">
            <v>#REF!</v>
          </cell>
        </row>
        <row r="95">
          <cell r="A95">
            <v>90</v>
          </cell>
          <cell r="B95" t="str">
            <v>1 A 01 720 01</v>
          </cell>
          <cell r="C95" t="str">
            <v>Guarda-corpo tipo GM, moldado no local</v>
          </cell>
          <cell r="D95" t="str">
            <v>m</v>
          </cell>
          <cell r="E95" t="e">
            <v>#REF!</v>
          </cell>
          <cell r="G95" t="e">
            <v>#REF!</v>
          </cell>
        </row>
        <row r="96">
          <cell r="A96">
            <v>91</v>
          </cell>
          <cell r="B96" t="str">
            <v>1 A 01 720 02</v>
          </cell>
          <cell r="C96" t="str">
            <v>Fabricação de Guarda-corpo</v>
          </cell>
          <cell r="D96" t="str">
            <v>m</v>
          </cell>
          <cell r="E96" t="e">
            <v>#REF!</v>
          </cell>
          <cell r="G96" t="e">
            <v>#REF!</v>
          </cell>
        </row>
        <row r="97">
          <cell r="A97">
            <v>92</v>
          </cell>
          <cell r="B97" t="str">
            <v>1 A 01 725 01</v>
          </cell>
          <cell r="C97" t="str">
            <v>Fabricação de balizador de concreto</v>
          </cell>
          <cell r="D97" t="str">
            <v>un</v>
          </cell>
          <cell r="E97">
            <v>6.0227431820907551</v>
          </cell>
          <cell r="G97">
            <v>6.0227431820907551</v>
          </cell>
        </row>
        <row r="98">
          <cell r="A98">
            <v>93</v>
          </cell>
          <cell r="B98" t="str">
            <v>1 A 01 730 00</v>
          </cell>
          <cell r="C98" t="str">
            <v>Concreto fck=18MPa p/ pré-moldados (mourões)</v>
          </cell>
          <cell r="D98" t="str">
            <v>m3</v>
          </cell>
          <cell r="E98" t="e">
            <v>#REF!</v>
          </cell>
          <cell r="G98" t="e">
            <v>#REF!</v>
          </cell>
        </row>
        <row r="99">
          <cell r="A99">
            <v>94</v>
          </cell>
          <cell r="B99" t="str">
            <v>1 A 01 730 01</v>
          </cell>
          <cell r="C99" t="str">
            <v>Fabr. mourão de concr. esticador seção quad. 15cm</v>
          </cell>
          <cell r="D99" t="str">
            <v>un</v>
          </cell>
          <cell r="E99" t="e">
            <v>#REF!</v>
          </cell>
          <cell r="G99" t="e">
            <v>#REF!</v>
          </cell>
        </row>
        <row r="100">
          <cell r="A100">
            <v>95</v>
          </cell>
          <cell r="B100" t="str">
            <v>1 A 01 730 02</v>
          </cell>
          <cell r="C100" t="str">
            <v>Fabr. mourão de concr esticador seção triang. 15cm</v>
          </cell>
          <cell r="D100" t="str">
            <v>un</v>
          </cell>
          <cell r="E100" t="e">
            <v>#REF!</v>
          </cell>
          <cell r="G100" t="e">
            <v>#REF!</v>
          </cell>
        </row>
        <row r="101">
          <cell r="A101">
            <v>96</v>
          </cell>
          <cell r="B101" t="str">
            <v>1 A 01 735 01</v>
          </cell>
          <cell r="C101" t="str">
            <v>Fabr. mourão de concreto suporte seção quad. 11 cm</v>
          </cell>
          <cell r="D101" t="str">
            <v>un</v>
          </cell>
          <cell r="E101" t="e">
            <v>#REF!</v>
          </cell>
          <cell r="G101" t="e">
            <v>#REF!</v>
          </cell>
        </row>
        <row r="102">
          <cell r="A102">
            <v>97</v>
          </cell>
          <cell r="B102" t="str">
            <v>1 A 01 735 02</v>
          </cell>
          <cell r="C102" t="str">
            <v>Fabr. mourão de concr. suporte seção triang. 11cm</v>
          </cell>
          <cell r="D102" t="str">
            <v>un</v>
          </cell>
          <cell r="E102" t="e">
            <v>#REF!</v>
          </cell>
          <cell r="G102" t="e">
            <v>#REF!</v>
          </cell>
        </row>
        <row r="103">
          <cell r="A103">
            <v>98</v>
          </cell>
          <cell r="B103" t="str">
            <v>1 A 01 739 01</v>
          </cell>
          <cell r="C103" t="str">
            <v>Confecção de tubos de concreto D=0,20m</v>
          </cell>
          <cell r="D103" t="str">
            <v>m</v>
          </cell>
          <cell r="E103" t="e">
            <v>#REF!</v>
          </cell>
          <cell r="G103" t="e">
            <v>#REF!</v>
          </cell>
        </row>
        <row r="104">
          <cell r="A104">
            <v>99</v>
          </cell>
          <cell r="B104" t="str">
            <v>1 A 01 740 01</v>
          </cell>
          <cell r="C104" t="str">
            <v>Confecção de tubos de concreto perfurado D=0,20m</v>
          </cell>
          <cell r="D104" t="str">
            <v>m</v>
          </cell>
          <cell r="E104" t="e">
            <v>#REF!</v>
          </cell>
          <cell r="G104" t="e">
            <v>#REF!</v>
          </cell>
        </row>
        <row r="105">
          <cell r="A105">
            <v>100</v>
          </cell>
          <cell r="B105" t="str">
            <v>1 A 01 741 01</v>
          </cell>
          <cell r="C105" t="str">
            <v>Confecção de tubos de concreto poroso D=0,20m</v>
          </cell>
          <cell r="D105" t="str">
            <v>m</v>
          </cell>
          <cell r="E105" t="e">
            <v>#REF!</v>
          </cell>
          <cell r="G105" t="e">
            <v>#REF!</v>
          </cell>
        </row>
        <row r="106">
          <cell r="A106">
            <v>101</v>
          </cell>
          <cell r="B106" t="str">
            <v>1 A 01 745 01</v>
          </cell>
          <cell r="C106" t="str">
            <v>Confecção de tubos de concreto D=0,30m</v>
          </cell>
          <cell r="D106" t="str">
            <v>m</v>
          </cell>
          <cell r="E106" t="e">
            <v>#REF!</v>
          </cell>
          <cell r="G106" t="e">
            <v>#REF!</v>
          </cell>
        </row>
        <row r="107">
          <cell r="A107">
            <v>102</v>
          </cell>
          <cell r="B107" t="str">
            <v>1 A 01 746 01</v>
          </cell>
          <cell r="C107" t="str">
            <v>Confecção de tubos de concreto perfurado D=0,30m</v>
          </cell>
          <cell r="D107" t="str">
            <v>m</v>
          </cell>
          <cell r="E107" t="e">
            <v>#REF!</v>
          </cell>
          <cell r="G107" t="e">
            <v>#REF!</v>
          </cell>
        </row>
        <row r="108">
          <cell r="A108">
            <v>103</v>
          </cell>
          <cell r="B108" t="str">
            <v>1 A 01 747 01</v>
          </cell>
          <cell r="C108" t="str">
            <v>Confecção de tubos de concreto poroso D=0,30m</v>
          </cell>
          <cell r="D108" t="str">
            <v>m</v>
          </cell>
          <cell r="E108" t="e">
            <v>#REF!</v>
          </cell>
          <cell r="G108" t="e">
            <v>#REF!</v>
          </cell>
        </row>
        <row r="109">
          <cell r="A109">
            <v>104</v>
          </cell>
          <cell r="B109" t="str">
            <v>1 A 01 751 01</v>
          </cell>
          <cell r="C109" t="str">
            <v>Confecção de tubos de concreto D=0,40m</v>
          </cell>
          <cell r="D109" t="str">
            <v>m</v>
          </cell>
          <cell r="E109" t="e">
            <v>#REF!</v>
          </cell>
          <cell r="G109" t="e">
            <v>#REF!</v>
          </cell>
        </row>
        <row r="110">
          <cell r="A110">
            <v>105</v>
          </cell>
          <cell r="B110" t="str">
            <v>1 A 01 752 01</v>
          </cell>
          <cell r="C110" t="str">
            <v>Confecção de tubos de concreto perfurado D=0,40m</v>
          </cell>
          <cell r="D110" t="str">
            <v>m</v>
          </cell>
          <cell r="E110" t="e">
            <v>#REF!</v>
          </cell>
          <cell r="G110" t="e">
            <v>#REF!</v>
          </cell>
        </row>
        <row r="111">
          <cell r="A111">
            <v>106</v>
          </cell>
          <cell r="B111" t="str">
            <v>1 A 01 753 01</v>
          </cell>
          <cell r="C111" t="str">
            <v>Confecção de tubos de concreto poroso D=0,40m</v>
          </cell>
          <cell r="D111" t="str">
            <v>m</v>
          </cell>
          <cell r="E111" t="e">
            <v>#REF!</v>
          </cell>
          <cell r="G111" t="e">
            <v>#REF!</v>
          </cell>
        </row>
        <row r="112">
          <cell r="A112">
            <v>107</v>
          </cell>
          <cell r="B112" t="str">
            <v>1 A 01 755 01</v>
          </cell>
          <cell r="C112" t="str">
            <v>Confecção de tubos de concreto armado D=0,60m CA-4</v>
          </cell>
          <cell r="D112" t="str">
            <v>m</v>
          </cell>
          <cell r="E112" t="e">
            <v>#REF!</v>
          </cell>
          <cell r="G112" t="e">
            <v>#REF!</v>
          </cell>
        </row>
        <row r="113">
          <cell r="A113">
            <v>108</v>
          </cell>
          <cell r="B113" t="str">
            <v>1 A 01 760 01</v>
          </cell>
          <cell r="C113" t="str">
            <v>Confecção de tubos de concreto armado D=0,80m CA-4</v>
          </cell>
          <cell r="D113" t="str">
            <v>m</v>
          </cell>
          <cell r="E113" t="e">
            <v>#REF!</v>
          </cell>
          <cell r="G113" t="e">
            <v>#REF!</v>
          </cell>
        </row>
        <row r="114">
          <cell r="A114">
            <v>109</v>
          </cell>
          <cell r="B114" t="str">
            <v>1 A 01 765 01</v>
          </cell>
          <cell r="C114" t="str">
            <v>Confecção de tubos de concreto armado D=1,00m CA-4</v>
          </cell>
          <cell r="D114" t="str">
            <v>m</v>
          </cell>
          <cell r="E114" t="e">
            <v>#REF!</v>
          </cell>
          <cell r="G114" t="e">
            <v>#REF!</v>
          </cell>
        </row>
        <row r="115">
          <cell r="A115">
            <v>110</v>
          </cell>
          <cell r="B115" t="str">
            <v>1 A 01 770 01</v>
          </cell>
          <cell r="C115" t="str">
            <v>Confecção de tubos de concreto armado D=1,20m CA-4</v>
          </cell>
          <cell r="D115" t="str">
            <v>m</v>
          </cell>
          <cell r="E115" t="e">
            <v>#REF!</v>
          </cell>
          <cell r="G115" t="e">
            <v>#REF!</v>
          </cell>
        </row>
        <row r="116">
          <cell r="A116">
            <v>111</v>
          </cell>
          <cell r="B116" t="str">
            <v>1 A 01 775 01</v>
          </cell>
          <cell r="C116" t="str">
            <v>Confecção de tubos de concreto armado D=1,50m CA-4</v>
          </cell>
          <cell r="D116" t="str">
            <v>m</v>
          </cell>
          <cell r="E116" t="e">
            <v>#REF!</v>
          </cell>
          <cell r="G116" t="e">
            <v>#REF!</v>
          </cell>
        </row>
        <row r="117">
          <cell r="A117">
            <v>112</v>
          </cell>
          <cell r="B117" t="str">
            <v>1 A 01 780 01</v>
          </cell>
          <cell r="C117" t="str">
            <v>Obtenção de grama para replantio</v>
          </cell>
          <cell r="D117" t="str">
            <v>m2</v>
          </cell>
          <cell r="E117">
            <v>0.49375905000000003</v>
          </cell>
          <cell r="G117">
            <v>0.49375905000000003</v>
          </cell>
        </row>
        <row r="118">
          <cell r="A118">
            <v>113</v>
          </cell>
          <cell r="B118" t="str">
            <v>1 A 01 790 01</v>
          </cell>
          <cell r="C118" t="str">
            <v>Guia de madeira - 2,5 x 7,0 cm</v>
          </cell>
          <cell r="D118" t="str">
            <v>m</v>
          </cell>
          <cell r="E118">
            <v>0.98947810000000003</v>
          </cell>
          <cell r="G118">
            <v>0.98947810000000003</v>
          </cell>
        </row>
        <row r="119">
          <cell r="A119">
            <v>114</v>
          </cell>
          <cell r="B119" t="str">
            <v>1 A 01 790 02</v>
          </cell>
          <cell r="C119" t="str">
            <v>Guia de madeira - 2,5 x 10,0 cm</v>
          </cell>
          <cell r="D119" t="str">
            <v>m</v>
          </cell>
          <cell r="E119" t="e">
            <v>#REF!</v>
          </cell>
          <cell r="G119" t="e">
            <v>#REF!</v>
          </cell>
        </row>
        <row r="120">
          <cell r="A120">
            <v>115</v>
          </cell>
          <cell r="B120" t="str">
            <v>1 A 01 800 01</v>
          </cell>
          <cell r="C120" t="str">
            <v>Chapa de aço 16 rec. para placa de sinalização</v>
          </cell>
          <cell r="D120" t="str">
            <v>m2</v>
          </cell>
          <cell r="E120" t="e">
            <v>#REF!</v>
          </cell>
          <cell r="G120" t="e">
            <v>#REF!</v>
          </cell>
        </row>
        <row r="121">
          <cell r="A121">
            <v>116</v>
          </cell>
          <cell r="B121" t="str">
            <v>1 A 01 810 01</v>
          </cell>
          <cell r="C121" t="str">
            <v>Calha metálica semi-circular D=0,40 m</v>
          </cell>
          <cell r="D121" t="str">
            <v>m</v>
          </cell>
          <cell r="E121" t="e">
            <v>#REF!</v>
          </cell>
          <cell r="G121" t="e">
            <v>#REF!</v>
          </cell>
        </row>
        <row r="122">
          <cell r="A122">
            <v>117</v>
          </cell>
          <cell r="B122" t="str">
            <v>1 A 01 850 01</v>
          </cell>
          <cell r="C122" t="str">
            <v>Confecção de placa de sinalização semi-refletiva</v>
          </cell>
          <cell r="D122" t="str">
            <v>m2</v>
          </cell>
          <cell r="E122" t="e">
            <v>#REF!</v>
          </cell>
          <cell r="G122" t="e">
            <v>#REF!</v>
          </cell>
        </row>
        <row r="123">
          <cell r="A123">
            <v>118</v>
          </cell>
          <cell r="B123" t="str">
            <v>1 A 01 860 01</v>
          </cell>
          <cell r="C123" t="str">
            <v>Confecção de placa de sinalização tot. refletiva</v>
          </cell>
          <cell r="D123" t="str">
            <v>m2</v>
          </cell>
          <cell r="E123">
            <v>138.02399116666666</v>
          </cell>
          <cell r="G123">
            <v>138.02399116666666</v>
          </cell>
        </row>
        <row r="124">
          <cell r="A124">
            <v>119</v>
          </cell>
          <cell r="B124" t="str">
            <v>1 A 01 870 01</v>
          </cell>
          <cell r="C124" t="str">
            <v>Confecção de suporte e travessa p/ placa de sinal.</v>
          </cell>
          <cell r="D124" t="str">
            <v>un</v>
          </cell>
          <cell r="E124">
            <v>20.314136499999996</v>
          </cell>
          <cell r="G124">
            <v>20.314136499999996</v>
          </cell>
        </row>
        <row r="125">
          <cell r="A125">
            <v>120</v>
          </cell>
          <cell r="B125" t="str">
            <v>1 A 01 890 01</v>
          </cell>
          <cell r="C125" t="str">
            <v>Escavação manual em material de 1a categoria</v>
          </cell>
          <cell r="D125" t="str">
            <v>m3</v>
          </cell>
          <cell r="E125">
            <v>10.5565005</v>
          </cell>
          <cell r="G125">
            <v>10.5565005</v>
          </cell>
        </row>
        <row r="126">
          <cell r="A126">
            <v>121</v>
          </cell>
          <cell r="B126" t="str">
            <v>1 A 01 891 01</v>
          </cell>
          <cell r="C126" t="str">
            <v>Escavação manual de vala em material de 1a cat.</v>
          </cell>
          <cell r="D126" t="str">
            <v>m3</v>
          </cell>
          <cell r="E126">
            <v>12.208990500000001</v>
          </cell>
          <cell r="G126">
            <v>12.208990500000001</v>
          </cell>
        </row>
        <row r="127">
          <cell r="A127">
            <v>122</v>
          </cell>
          <cell r="B127" t="str">
            <v>1 A 01 892 01</v>
          </cell>
          <cell r="C127" t="str">
            <v>Escavação mecânica de vala em material de 1a cat.</v>
          </cell>
          <cell r="D127" t="str">
            <v>m3</v>
          </cell>
          <cell r="E127">
            <v>1.7861911388888889</v>
          </cell>
          <cell r="G127">
            <v>1.7861911388888889</v>
          </cell>
        </row>
        <row r="128">
          <cell r="A128">
            <v>123</v>
          </cell>
          <cell r="B128" t="str">
            <v>1 A 01 893 01</v>
          </cell>
          <cell r="C128" t="str">
            <v>Compactação manual</v>
          </cell>
          <cell r="D128" t="str">
            <v>m3</v>
          </cell>
          <cell r="E128">
            <v>4.6740666666666666</v>
          </cell>
          <cell r="G128">
            <v>4.6740666666666666</v>
          </cell>
        </row>
        <row r="129">
          <cell r="A129">
            <v>124</v>
          </cell>
          <cell r="B129" t="str">
            <v>1 A 01 894 01</v>
          </cell>
          <cell r="C129" t="str">
            <v>Lastro de brita</v>
          </cell>
          <cell r="D129" t="str">
            <v>m3</v>
          </cell>
          <cell r="E129">
            <v>45.561143292401169</v>
          </cell>
          <cell r="G129">
            <v>45.561143292401169</v>
          </cell>
        </row>
        <row r="130">
          <cell r="A130">
            <v>125</v>
          </cell>
          <cell r="B130" t="str">
            <v>1 A 99 001 00</v>
          </cell>
          <cell r="C130" t="str">
            <v>Mistura areia-asfalto usinada à frio</v>
          </cell>
          <cell r="D130" t="str">
            <v>m3</v>
          </cell>
          <cell r="E130" t="e">
            <v>#REF!</v>
          </cell>
          <cell r="G130" t="e">
            <v>#REF!</v>
          </cell>
        </row>
        <row r="131">
          <cell r="A131">
            <v>126</v>
          </cell>
          <cell r="B131" t="str">
            <v>1 A 99 002 00</v>
          </cell>
          <cell r="C131" t="str">
            <v>Mistura areia-asfalto usinada à quente</v>
          </cell>
          <cell r="D131" t="str">
            <v>m3</v>
          </cell>
          <cell r="E131" t="e">
            <v>#REF!</v>
          </cell>
          <cell r="G131" t="e">
            <v>#REF!</v>
          </cell>
        </row>
        <row r="132">
          <cell r="A132">
            <v>127</v>
          </cell>
          <cell r="B132" t="str">
            <v>1 A 99 003 00</v>
          </cell>
          <cell r="C132" t="str">
            <v>Mistura betuminosa usinada à frio</v>
          </cell>
          <cell r="D132" t="str">
            <v>m3</v>
          </cell>
          <cell r="E132" t="e">
            <v>#REF!</v>
          </cell>
          <cell r="G132" t="e">
            <v>#REF!</v>
          </cell>
        </row>
        <row r="133">
          <cell r="A133">
            <v>128</v>
          </cell>
          <cell r="B133" t="str">
            <v>1 A 99 004 00</v>
          </cell>
          <cell r="C133" t="str">
            <v>Mistura betuminosa usinada à quente</v>
          </cell>
          <cell r="D133" t="str">
            <v>m3</v>
          </cell>
          <cell r="E133" t="e">
            <v>#REF!</v>
          </cell>
          <cell r="G133" t="e">
            <v>#REF!</v>
          </cell>
        </row>
        <row r="134">
          <cell r="A134">
            <v>129</v>
          </cell>
          <cell r="B134" t="str">
            <v>1 A 99 005 00</v>
          </cell>
          <cell r="C134" t="str">
            <v>Mistura betuminosa</v>
          </cell>
          <cell r="D134" t="str">
            <v>m3</v>
          </cell>
          <cell r="E134" t="e">
            <v>#REF!</v>
          </cell>
          <cell r="G134" t="e">
            <v>#REF!</v>
          </cell>
        </row>
        <row r="135">
          <cell r="A135">
            <v>130</v>
          </cell>
          <cell r="B135" t="str">
            <v>1 B 00 301 00</v>
          </cell>
          <cell r="C135" t="str">
            <v>Alvenaria de pedra argamassada</v>
          </cell>
          <cell r="D135" t="str">
            <v>m3</v>
          </cell>
          <cell r="E135">
            <v>103.48621241804524</v>
          </cell>
          <cell r="G135">
            <v>103.48621241804524</v>
          </cell>
        </row>
        <row r="136">
          <cell r="A136">
            <v>131</v>
          </cell>
          <cell r="B136" t="str">
            <v>1 B 00 902 01</v>
          </cell>
          <cell r="C136" t="str">
            <v>Alvenaria de tijolos</v>
          </cell>
          <cell r="D136" t="str">
            <v>m2</v>
          </cell>
          <cell r="E136">
            <v>17.507167086032322</v>
          </cell>
          <cell r="G136">
            <v>17.507167086032322</v>
          </cell>
        </row>
        <row r="137">
          <cell r="A137">
            <v>132</v>
          </cell>
          <cell r="B137" t="str">
            <v>1 B 00 903 01</v>
          </cell>
          <cell r="C137" t="str">
            <v>Dentes para bueiros duplos D=1,00 m</v>
          </cell>
          <cell r="D137" t="str">
            <v>und</v>
          </cell>
          <cell r="E137" t="e">
            <v>#REF!</v>
          </cell>
          <cell r="G137" t="e">
            <v>#REF!</v>
          </cell>
        </row>
        <row r="138">
          <cell r="A138">
            <v>133</v>
          </cell>
          <cell r="B138" t="str">
            <v>1 B 00 904 01</v>
          </cell>
          <cell r="C138" t="str">
            <v>Dentes para bueiros duplos D=1,20 m</v>
          </cell>
          <cell r="D138" t="str">
            <v>und</v>
          </cell>
          <cell r="E138">
            <v>79.748883476505469</v>
          </cell>
          <cell r="G138">
            <v>79.748883476505469</v>
          </cell>
        </row>
        <row r="139">
          <cell r="A139">
            <v>134</v>
          </cell>
          <cell r="B139" t="str">
            <v>1 B 00 905 01</v>
          </cell>
          <cell r="C139" t="str">
            <v>Dentes para bueiros duplos D=1,50 m</v>
          </cell>
          <cell r="D139" t="str">
            <v>und</v>
          </cell>
          <cell r="E139" t="e">
            <v>#REF!</v>
          </cell>
          <cell r="G139" t="e">
            <v>#REF!</v>
          </cell>
        </row>
        <row r="140">
          <cell r="A140">
            <v>135</v>
          </cell>
          <cell r="B140" t="str">
            <v>1 B 00 906 01</v>
          </cell>
          <cell r="C140" t="str">
            <v>Dentes para bueiros simples D=0,60 m</v>
          </cell>
          <cell r="D140" t="str">
            <v>und</v>
          </cell>
          <cell r="E140">
            <v>23.668271262733409</v>
          </cell>
          <cell r="G140">
            <v>23.668271262733409</v>
          </cell>
        </row>
        <row r="141">
          <cell r="A141">
            <v>136</v>
          </cell>
          <cell r="B141" t="str">
            <v>1 B 00 907 01</v>
          </cell>
          <cell r="C141" t="str">
            <v>Dentes para bueiros simples D=0,80 m</v>
          </cell>
          <cell r="D141" t="str">
            <v>und</v>
          </cell>
          <cell r="E141">
            <v>29.385592234475418</v>
          </cell>
          <cell r="G141">
            <v>29.385592234475418</v>
          </cell>
        </row>
        <row r="142">
          <cell r="A142">
            <v>137</v>
          </cell>
          <cell r="B142" t="str">
            <v>1 B 00 908 01</v>
          </cell>
          <cell r="C142" t="str">
            <v>Dentes para bueiros simples D=1,00 m</v>
          </cell>
          <cell r="D142" t="str">
            <v>und</v>
          </cell>
          <cell r="E142">
            <v>35.048753780217432</v>
          </cell>
          <cell r="G142">
            <v>35.048753780217432</v>
          </cell>
        </row>
        <row r="143">
          <cell r="A143">
            <v>138</v>
          </cell>
          <cell r="B143" t="str">
            <v>1 B 00 909 01</v>
          </cell>
          <cell r="C143" t="str">
            <v>Dentes para bueiros simples D=1,20 m</v>
          </cell>
          <cell r="D143" t="str">
            <v>und</v>
          </cell>
          <cell r="E143" t="e">
            <v>#REF!</v>
          </cell>
          <cell r="G143" t="e">
            <v>#REF!</v>
          </cell>
        </row>
        <row r="144">
          <cell r="A144">
            <v>139</v>
          </cell>
          <cell r="B144" t="str">
            <v>1 B 00 910 01</v>
          </cell>
          <cell r="C144" t="str">
            <v>Dentes para bueiros simples D=1,50 m</v>
          </cell>
          <cell r="D144" t="str">
            <v>und</v>
          </cell>
          <cell r="E144" t="e">
            <v>#REF!</v>
          </cell>
          <cell r="G144" t="e">
            <v>#REF!</v>
          </cell>
        </row>
        <row r="145">
          <cell r="A145">
            <v>140</v>
          </cell>
          <cell r="B145" t="str">
            <v>1 B 00 911 01</v>
          </cell>
          <cell r="C145" t="str">
            <v>Dentes para bueiros triplos D=1,00 m</v>
          </cell>
          <cell r="D145" t="str">
            <v>und</v>
          </cell>
          <cell r="E145" t="e">
            <v>#REF!</v>
          </cell>
          <cell r="G145" t="e">
            <v>#REF!</v>
          </cell>
        </row>
        <row r="146">
          <cell r="A146">
            <v>141</v>
          </cell>
          <cell r="B146" t="str">
            <v>1 B 00 912 01</v>
          </cell>
          <cell r="C146" t="str">
            <v>Dentes para bueiros triplos D=1,20 m</v>
          </cell>
          <cell r="D146" t="str">
            <v>und</v>
          </cell>
          <cell r="E146">
            <v>119.68739325229953</v>
          </cell>
          <cell r="G146">
            <v>119.68739325229953</v>
          </cell>
        </row>
        <row r="147">
          <cell r="A147">
            <v>142</v>
          </cell>
          <cell r="B147" t="str">
            <v>1 B 00 913 01</v>
          </cell>
          <cell r="C147" t="str">
            <v>Dentes para bueiros triplos D=1,50 m</v>
          </cell>
          <cell r="D147" t="str">
            <v>und</v>
          </cell>
          <cell r="E147">
            <v>145.09264139245025</v>
          </cell>
          <cell r="G147">
            <v>145.09264139245025</v>
          </cell>
        </row>
        <row r="148">
          <cell r="A148">
            <v>143</v>
          </cell>
          <cell r="B148" t="str">
            <v>1 B 00 999 06</v>
          </cell>
          <cell r="C148" t="str">
            <v>Solo local/ selo de argila apiloado</v>
          </cell>
          <cell r="D148" t="str">
            <v>m3</v>
          </cell>
          <cell r="E148" t="e">
            <v>#REF!</v>
          </cell>
          <cell r="G148" t="e">
            <v>#REF!</v>
          </cell>
        </row>
        <row r="149">
          <cell r="A149">
            <v>144</v>
          </cell>
          <cell r="B149" t="str">
            <v>1 B 02 702 00</v>
          </cell>
          <cell r="C149" t="str">
            <v>Limp. e enchim. junta pav. concr. (const e rest)</v>
          </cell>
          <cell r="D149" t="str">
            <v>m</v>
          </cell>
          <cell r="E149" t="e">
            <v>#REF!</v>
          </cell>
          <cell r="G149"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 RECURSOS"/>
      <sheetName val="AUXILIARES"/>
      <sheetName val="2.1"/>
      <sheetName val="2.2"/>
      <sheetName val="2.3 A"/>
      <sheetName val="2.3 B"/>
      <sheetName val="2.4"/>
      <sheetName val="2.5"/>
      <sheetName val="2.6"/>
      <sheetName val="2.7"/>
      <sheetName val="2.8"/>
      <sheetName val="2.9"/>
      <sheetName val="2.10.1"/>
      <sheetName val="2.10.2"/>
      <sheetName val="2.10.3"/>
      <sheetName val="2.11.1"/>
      <sheetName val="2.11.2"/>
    </sheetNames>
    <sheetDataSet>
      <sheetData sheetId="0" refreshError="1"/>
      <sheetData sheetId="1">
        <row r="1">
          <cell r="B1" t="e">
            <v>#REF!</v>
          </cell>
          <cell r="G1" t="e">
            <v>#REF!</v>
          </cell>
        </row>
        <row r="2">
          <cell r="B2" t="e">
            <v>#REF!</v>
          </cell>
          <cell r="G2" t="e">
            <v>#REF!</v>
          </cell>
        </row>
        <row r="3">
          <cell r="B3" t="e">
            <v>#REF!</v>
          </cell>
          <cell r="G3" t="e">
            <v>#REF!</v>
          </cell>
        </row>
        <row r="4">
          <cell r="B4" t="e">
            <v>#REF!</v>
          </cell>
          <cell r="C4" t="e">
            <v>#REF!</v>
          </cell>
          <cell r="D4" t="e">
            <v>#REF!</v>
          </cell>
          <cell r="F4" t="e">
            <v>#REF!</v>
          </cell>
        </row>
        <row r="5">
          <cell r="D5" t="e">
            <v>#REF!</v>
          </cell>
          <cell r="E5" t="e">
            <v>#REF!</v>
          </cell>
          <cell r="F5" t="e">
            <v>#REF!</v>
          </cell>
          <cell r="G5" t="e">
            <v>#REF!</v>
          </cell>
        </row>
        <row r="6">
          <cell r="A6" t="e">
            <v>#REF!</v>
          </cell>
          <cell r="B6" t="e">
            <v>#REF!</v>
          </cell>
          <cell r="C6" t="e">
            <v>#REF!</v>
          </cell>
          <cell r="D6" t="e">
            <v>#REF!</v>
          </cell>
          <cell r="E6" t="e">
            <v>#REF!</v>
          </cell>
          <cell r="G6" t="e">
            <v>#REF!</v>
          </cell>
        </row>
        <row r="7">
          <cell r="A7" t="e">
            <v>#REF!</v>
          </cell>
          <cell r="B7" t="e">
            <v>#REF!</v>
          </cell>
          <cell r="C7" t="e">
            <v>#REF!</v>
          </cell>
          <cell r="D7" t="e">
            <v>#REF!</v>
          </cell>
          <cell r="E7" t="e">
            <v>#REF!</v>
          </cell>
          <cell r="G7" t="e">
            <v>#REF!</v>
          </cell>
        </row>
        <row r="8">
          <cell r="A8" t="e">
            <v>#REF!</v>
          </cell>
          <cell r="B8" t="e">
            <v>#REF!</v>
          </cell>
          <cell r="C8" t="e">
            <v>#REF!</v>
          </cell>
          <cell r="D8" t="e">
            <v>#REF!</v>
          </cell>
          <cell r="E8" t="e">
            <v>#REF!</v>
          </cell>
          <cell r="G8" t="e">
            <v>#REF!</v>
          </cell>
        </row>
        <row r="9">
          <cell r="A9" t="e">
            <v>#REF!</v>
          </cell>
          <cell r="B9" t="e">
            <v>#REF!</v>
          </cell>
          <cell r="C9" t="e">
            <v>#REF!</v>
          </cell>
          <cell r="D9" t="e">
            <v>#REF!</v>
          </cell>
          <cell r="E9" t="e">
            <v>#REF!</v>
          </cell>
          <cell r="G9" t="e">
            <v>#REF!</v>
          </cell>
        </row>
        <row r="10">
          <cell r="A10" t="e">
            <v>#REF!</v>
          </cell>
          <cell r="B10" t="e">
            <v>#REF!</v>
          </cell>
          <cell r="C10" t="e">
            <v>#REF!</v>
          </cell>
          <cell r="D10" t="e">
            <v>#REF!</v>
          </cell>
          <cell r="E10" t="e">
            <v>#REF!</v>
          </cell>
          <cell r="G10" t="e">
            <v>#REF!</v>
          </cell>
        </row>
        <row r="11">
          <cell r="A11" t="e">
            <v>#REF!</v>
          </cell>
          <cell r="B11" t="e">
            <v>#REF!</v>
          </cell>
          <cell r="C11" t="e">
            <v>#REF!</v>
          </cell>
          <cell r="D11" t="e">
            <v>#REF!</v>
          </cell>
          <cell r="E11" t="e">
            <v>#REF!</v>
          </cell>
          <cell r="G11" t="e">
            <v>#REF!</v>
          </cell>
        </row>
        <row r="12">
          <cell r="A12" t="e">
            <v>#REF!</v>
          </cell>
          <cell r="B12" t="e">
            <v>#REF!</v>
          </cell>
          <cell r="C12" t="e">
            <v>#REF!</v>
          </cell>
          <cell r="D12" t="e">
            <v>#REF!</v>
          </cell>
          <cell r="E12" t="e">
            <v>#REF!</v>
          </cell>
          <cell r="G12" t="e">
            <v>#REF!</v>
          </cell>
        </row>
        <row r="13">
          <cell r="A13" t="e">
            <v>#REF!</v>
          </cell>
          <cell r="B13" t="e">
            <v>#REF!</v>
          </cell>
          <cell r="C13" t="e">
            <v>#REF!</v>
          </cell>
          <cell r="D13" t="e">
            <v>#REF!</v>
          </cell>
          <cell r="E13" t="e">
            <v>#REF!</v>
          </cell>
          <cell r="G13" t="e">
            <v>#REF!</v>
          </cell>
        </row>
        <row r="14">
          <cell r="A14" t="e">
            <v>#REF!</v>
          </cell>
          <cell r="B14" t="e">
            <v>#REF!</v>
          </cell>
          <cell r="C14" t="e">
            <v>#REF!</v>
          </cell>
          <cell r="D14" t="e">
            <v>#REF!</v>
          </cell>
          <cell r="E14" t="e">
            <v>#REF!</v>
          </cell>
          <cell r="G14" t="e">
            <v>#REF!</v>
          </cell>
        </row>
        <row r="15">
          <cell r="A15" t="e">
            <v>#REF!</v>
          </cell>
          <cell r="B15" t="e">
            <v>#REF!</v>
          </cell>
          <cell r="C15" t="e">
            <v>#REF!</v>
          </cell>
          <cell r="D15" t="e">
            <v>#REF!</v>
          </cell>
          <cell r="E15" t="e">
            <v>#REF!</v>
          </cell>
          <cell r="G15" t="e">
            <v>#REF!</v>
          </cell>
        </row>
        <row r="16">
          <cell r="A16" t="e">
            <v>#REF!</v>
          </cell>
          <cell r="B16" t="e">
            <v>#REF!</v>
          </cell>
          <cell r="C16" t="e">
            <v>#REF!</v>
          </cell>
          <cell r="D16" t="e">
            <v>#REF!</v>
          </cell>
          <cell r="E16" t="e">
            <v>#REF!</v>
          </cell>
          <cell r="G16" t="e">
            <v>#REF!</v>
          </cell>
        </row>
        <row r="17">
          <cell r="A17" t="e">
            <v>#REF!</v>
          </cell>
          <cell r="B17" t="e">
            <v>#REF!</v>
          </cell>
          <cell r="C17" t="e">
            <v>#REF!</v>
          </cell>
          <cell r="D17" t="e">
            <v>#REF!</v>
          </cell>
          <cell r="E17" t="e">
            <v>#REF!</v>
          </cell>
          <cell r="G17" t="e">
            <v>#REF!</v>
          </cell>
        </row>
        <row r="18">
          <cell r="A18" t="e">
            <v>#REF!</v>
          </cell>
          <cell r="B18" t="e">
            <v>#REF!</v>
          </cell>
          <cell r="C18" t="e">
            <v>#REF!</v>
          </cell>
          <cell r="D18" t="e">
            <v>#REF!</v>
          </cell>
          <cell r="E18" t="e">
            <v>#REF!</v>
          </cell>
          <cell r="G18" t="e">
            <v>#REF!</v>
          </cell>
        </row>
        <row r="19">
          <cell r="A19" t="e">
            <v>#REF!</v>
          </cell>
          <cell r="B19" t="e">
            <v>#REF!</v>
          </cell>
          <cell r="C19" t="e">
            <v>#REF!</v>
          </cell>
          <cell r="D19" t="e">
            <v>#REF!</v>
          </cell>
          <cell r="E19" t="e">
            <v>#REF!</v>
          </cell>
          <cell r="G19" t="e">
            <v>#REF!</v>
          </cell>
        </row>
        <row r="20">
          <cell r="A20" t="e">
            <v>#REF!</v>
          </cell>
          <cell r="B20" t="e">
            <v>#REF!</v>
          </cell>
          <cell r="C20" t="e">
            <v>#REF!</v>
          </cell>
          <cell r="D20" t="e">
            <v>#REF!</v>
          </cell>
          <cell r="E20" t="e">
            <v>#REF!</v>
          </cell>
          <cell r="G20" t="e">
            <v>#REF!</v>
          </cell>
        </row>
        <row r="21">
          <cell r="A21" t="e">
            <v>#REF!</v>
          </cell>
          <cell r="B21" t="e">
            <v>#REF!</v>
          </cell>
          <cell r="C21" t="e">
            <v>#REF!</v>
          </cell>
          <cell r="D21" t="e">
            <v>#REF!</v>
          </cell>
          <cell r="E21" t="e">
            <v>#REF!</v>
          </cell>
          <cell r="G21" t="e">
            <v>#REF!</v>
          </cell>
        </row>
        <row r="22">
          <cell r="A22" t="e">
            <v>#REF!</v>
          </cell>
          <cell r="B22" t="e">
            <v>#REF!</v>
          </cell>
          <cell r="C22" t="e">
            <v>#REF!</v>
          </cell>
          <cell r="D22" t="e">
            <v>#REF!</v>
          </cell>
          <cell r="E22" t="e">
            <v>#REF!</v>
          </cell>
          <cell r="G22" t="e">
            <v>#REF!</v>
          </cell>
        </row>
        <row r="23">
          <cell r="A23" t="e">
            <v>#REF!</v>
          </cell>
          <cell r="B23" t="e">
            <v>#REF!</v>
          </cell>
          <cell r="C23" t="e">
            <v>#REF!</v>
          </cell>
          <cell r="D23" t="e">
            <v>#REF!</v>
          </cell>
          <cell r="E23" t="e">
            <v>#REF!</v>
          </cell>
          <cell r="G23" t="e">
            <v>#REF!</v>
          </cell>
        </row>
        <row r="24">
          <cell r="A24" t="e">
            <v>#REF!</v>
          </cell>
          <cell r="B24" t="e">
            <v>#REF!</v>
          </cell>
          <cell r="C24" t="e">
            <v>#REF!</v>
          </cell>
          <cell r="D24" t="e">
            <v>#REF!</v>
          </cell>
          <cell r="E24" t="e">
            <v>#REF!</v>
          </cell>
          <cell r="G24" t="e">
            <v>#REF!</v>
          </cell>
        </row>
        <row r="25">
          <cell r="A25" t="e">
            <v>#REF!</v>
          </cell>
          <cell r="B25" t="e">
            <v>#REF!</v>
          </cell>
          <cell r="C25" t="e">
            <v>#REF!</v>
          </cell>
          <cell r="D25" t="e">
            <v>#REF!</v>
          </cell>
          <cell r="E25" t="e">
            <v>#REF!</v>
          </cell>
          <cell r="G25" t="e">
            <v>#REF!</v>
          </cell>
        </row>
        <row r="26">
          <cell r="A26" t="e">
            <v>#REF!</v>
          </cell>
          <cell r="B26" t="e">
            <v>#REF!</v>
          </cell>
          <cell r="C26" t="e">
            <v>#REF!</v>
          </cell>
          <cell r="D26" t="e">
            <v>#REF!</v>
          </cell>
          <cell r="E26" t="e">
            <v>#REF!</v>
          </cell>
          <cell r="G26" t="e">
            <v>#REF!</v>
          </cell>
        </row>
        <row r="27">
          <cell r="A27" t="e">
            <v>#REF!</v>
          </cell>
          <cell r="B27" t="e">
            <v>#REF!</v>
          </cell>
          <cell r="C27" t="e">
            <v>#REF!</v>
          </cell>
          <cell r="D27" t="e">
            <v>#REF!</v>
          </cell>
          <cell r="E27" t="e">
            <v>#REF!</v>
          </cell>
          <cell r="G27" t="e">
            <v>#REF!</v>
          </cell>
        </row>
        <row r="28">
          <cell r="A28" t="e">
            <v>#REF!</v>
          </cell>
          <cell r="B28" t="e">
            <v>#REF!</v>
          </cell>
          <cell r="C28" t="e">
            <v>#REF!</v>
          </cell>
          <cell r="D28" t="e">
            <v>#REF!</v>
          </cell>
          <cell r="E28" t="e">
            <v>#REF!</v>
          </cell>
          <cell r="G28" t="e">
            <v>#REF!</v>
          </cell>
        </row>
        <row r="29">
          <cell r="A29" t="e">
            <v>#REF!</v>
          </cell>
          <cell r="B29" t="e">
            <v>#REF!</v>
          </cell>
          <cell r="C29" t="e">
            <v>#REF!</v>
          </cell>
          <cell r="D29" t="e">
            <v>#REF!</v>
          </cell>
          <cell r="E29" t="e">
            <v>#REF!</v>
          </cell>
          <cell r="G29" t="e">
            <v>#REF!</v>
          </cell>
        </row>
        <row r="30">
          <cell r="A30" t="e">
            <v>#REF!</v>
          </cell>
          <cell r="B30" t="e">
            <v>#REF!</v>
          </cell>
          <cell r="C30" t="e">
            <v>#REF!</v>
          </cell>
          <cell r="D30" t="e">
            <v>#REF!</v>
          </cell>
          <cell r="E30" t="e">
            <v>#REF!</v>
          </cell>
          <cell r="G30" t="e">
            <v>#REF!</v>
          </cell>
        </row>
        <row r="31">
          <cell r="A31" t="e">
            <v>#REF!</v>
          </cell>
          <cell r="B31" t="e">
            <v>#REF!</v>
          </cell>
          <cell r="C31" t="e">
            <v>#REF!</v>
          </cell>
          <cell r="D31" t="e">
            <v>#REF!</v>
          </cell>
          <cell r="E31" t="e">
            <v>#REF!</v>
          </cell>
          <cell r="G31" t="e">
            <v>#REF!</v>
          </cell>
        </row>
        <row r="32">
          <cell r="A32" t="e">
            <v>#REF!</v>
          </cell>
          <cell r="B32" t="e">
            <v>#REF!</v>
          </cell>
          <cell r="C32" t="e">
            <v>#REF!</v>
          </cell>
          <cell r="D32" t="e">
            <v>#REF!</v>
          </cell>
          <cell r="E32" t="e">
            <v>#REF!</v>
          </cell>
          <cell r="G32" t="e">
            <v>#REF!</v>
          </cell>
        </row>
        <row r="33">
          <cell r="A33" t="e">
            <v>#REF!</v>
          </cell>
          <cell r="B33" t="e">
            <v>#REF!</v>
          </cell>
          <cell r="C33" t="e">
            <v>#REF!</v>
          </cell>
          <cell r="D33" t="e">
            <v>#REF!</v>
          </cell>
          <cell r="E33" t="e">
            <v>#REF!</v>
          </cell>
          <cell r="G33" t="e">
            <v>#REF!</v>
          </cell>
        </row>
        <row r="34">
          <cell r="A34" t="e">
            <v>#REF!</v>
          </cell>
          <cell r="B34" t="e">
            <v>#REF!</v>
          </cell>
          <cell r="C34" t="e">
            <v>#REF!</v>
          </cell>
          <cell r="D34" t="e">
            <v>#REF!</v>
          </cell>
          <cell r="E34" t="e">
            <v>#REF!</v>
          </cell>
          <cell r="G34" t="e">
            <v>#REF!</v>
          </cell>
        </row>
        <row r="35">
          <cell r="A35" t="e">
            <v>#REF!</v>
          </cell>
          <cell r="B35" t="e">
            <v>#REF!</v>
          </cell>
          <cell r="C35" t="e">
            <v>#REF!</v>
          </cell>
          <cell r="D35" t="e">
            <v>#REF!</v>
          </cell>
          <cell r="E35" t="e">
            <v>#REF!</v>
          </cell>
          <cell r="G35" t="e">
            <v>#REF!</v>
          </cell>
        </row>
        <row r="36">
          <cell r="A36" t="e">
            <v>#REF!</v>
          </cell>
          <cell r="B36" t="e">
            <v>#REF!</v>
          </cell>
          <cell r="C36" t="e">
            <v>#REF!</v>
          </cell>
          <cell r="D36" t="e">
            <v>#REF!</v>
          </cell>
          <cell r="E36" t="e">
            <v>#REF!</v>
          </cell>
          <cell r="G36" t="e">
            <v>#REF!</v>
          </cell>
        </row>
        <row r="37">
          <cell r="A37" t="e">
            <v>#REF!</v>
          </cell>
          <cell r="B37" t="e">
            <v>#REF!</v>
          </cell>
          <cell r="C37" t="e">
            <v>#REF!</v>
          </cell>
          <cell r="D37" t="e">
            <v>#REF!</v>
          </cell>
          <cell r="E37" t="e">
            <v>#REF!</v>
          </cell>
          <cell r="G37" t="e">
            <v>#REF!</v>
          </cell>
        </row>
        <row r="38">
          <cell r="A38" t="e">
            <v>#REF!</v>
          </cell>
          <cell r="B38" t="e">
            <v>#REF!</v>
          </cell>
          <cell r="C38" t="e">
            <v>#REF!</v>
          </cell>
          <cell r="D38" t="e">
            <v>#REF!</v>
          </cell>
          <cell r="E38" t="e">
            <v>#REF!</v>
          </cell>
          <cell r="G38" t="e">
            <v>#REF!</v>
          </cell>
        </row>
        <row r="39">
          <cell r="A39" t="e">
            <v>#REF!</v>
          </cell>
          <cell r="B39" t="e">
            <v>#REF!</v>
          </cell>
          <cell r="C39" t="e">
            <v>#REF!</v>
          </cell>
          <cell r="D39" t="e">
            <v>#REF!</v>
          </cell>
          <cell r="E39" t="e">
            <v>#REF!</v>
          </cell>
          <cell r="G39" t="e">
            <v>#REF!</v>
          </cell>
        </row>
        <row r="40">
          <cell r="A40" t="e">
            <v>#REF!</v>
          </cell>
          <cell r="B40" t="e">
            <v>#REF!</v>
          </cell>
          <cell r="C40" t="e">
            <v>#REF!</v>
          </cell>
          <cell r="D40" t="e">
            <v>#REF!</v>
          </cell>
          <cell r="E40" t="e">
            <v>#REF!</v>
          </cell>
          <cell r="G40" t="e">
            <v>#REF!</v>
          </cell>
        </row>
        <row r="41">
          <cell r="A41" t="e">
            <v>#REF!</v>
          </cell>
          <cell r="B41" t="e">
            <v>#REF!</v>
          </cell>
          <cell r="C41" t="e">
            <v>#REF!</v>
          </cell>
          <cell r="D41" t="e">
            <v>#REF!</v>
          </cell>
          <cell r="E41" t="e">
            <v>#REF!</v>
          </cell>
          <cell r="G41" t="e">
            <v>#REF!</v>
          </cell>
        </row>
        <row r="42">
          <cell r="A42" t="e">
            <v>#REF!</v>
          </cell>
          <cell r="B42" t="e">
            <v>#REF!</v>
          </cell>
          <cell r="C42" t="e">
            <v>#REF!</v>
          </cell>
          <cell r="D42" t="e">
            <v>#REF!</v>
          </cell>
          <cell r="E42" t="e">
            <v>#REF!</v>
          </cell>
          <cell r="G42" t="e">
            <v>#REF!</v>
          </cell>
        </row>
        <row r="43">
          <cell r="A43" t="e">
            <v>#REF!</v>
          </cell>
          <cell r="B43" t="e">
            <v>#REF!</v>
          </cell>
          <cell r="C43" t="e">
            <v>#REF!</v>
          </cell>
          <cell r="D43" t="e">
            <v>#REF!</v>
          </cell>
          <cell r="E43" t="e">
            <v>#REF!</v>
          </cell>
          <cell r="G43" t="e">
            <v>#REF!</v>
          </cell>
        </row>
        <row r="44">
          <cell r="A44" t="e">
            <v>#REF!</v>
          </cell>
          <cell r="B44" t="e">
            <v>#REF!</v>
          </cell>
          <cell r="C44" t="e">
            <v>#REF!</v>
          </cell>
          <cell r="D44" t="e">
            <v>#REF!</v>
          </cell>
          <cell r="E44" t="e">
            <v>#REF!</v>
          </cell>
          <cell r="G44" t="e">
            <v>#REF!</v>
          </cell>
        </row>
        <row r="45">
          <cell r="A45" t="e">
            <v>#REF!</v>
          </cell>
          <cell r="B45" t="e">
            <v>#REF!</v>
          </cell>
          <cell r="C45" t="e">
            <v>#REF!</v>
          </cell>
          <cell r="D45" t="e">
            <v>#REF!</v>
          </cell>
          <cell r="E45" t="e">
            <v>#REF!</v>
          </cell>
          <cell r="G45" t="e">
            <v>#REF!</v>
          </cell>
        </row>
        <row r="46">
          <cell r="A46" t="e">
            <v>#REF!</v>
          </cell>
          <cell r="B46" t="e">
            <v>#REF!</v>
          </cell>
          <cell r="C46" t="e">
            <v>#REF!</v>
          </cell>
          <cell r="D46" t="e">
            <v>#REF!</v>
          </cell>
          <cell r="E46" t="e">
            <v>#REF!</v>
          </cell>
          <cell r="G46" t="e">
            <v>#REF!</v>
          </cell>
        </row>
        <row r="47">
          <cell r="A47" t="e">
            <v>#REF!</v>
          </cell>
          <cell r="B47" t="e">
            <v>#REF!</v>
          </cell>
          <cell r="C47" t="e">
            <v>#REF!</v>
          </cell>
          <cell r="D47" t="e">
            <v>#REF!</v>
          </cell>
          <cell r="E47" t="e">
            <v>#REF!</v>
          </cell>
          <cell r="G47" t="e">
            <v>#REF!</v>
          </cell>
        </row>
        <row r="48">
          <cell r="A48" t="e">
            <v>#REF!</v>
          </cell>
          <cell r="B48" t="e">
            <v>#REF!</v>
          </cell>
          <cell r="C48" t="e">
            <v>#REF!</v>
          </cell>
          <cell r="D48" t="e">
            <v>#REF!</v>
          </cell>
          <cell r="E48" t="e">
            <v>#REF!</v>
          </cell>
          <cell r="G48" t="e">
            <v>#REF!</v>
          </cell>
        </row>
        <row r="49">
          <cell r="A49" t="e">
            <v>#REF!</v>
          </cell>
          <cell r="B49" t="e">
            <v>#REF!</v>
          </cell>
          <cell r="C49" t="e">
            <v>#REF!</v>
          </cell>
          <cell r="D49" t="e">
            <v>#REF!</v>
          </cell>
          <cell r="E49" t="e">
            <v>#REF!</v>
          </cell>
          <cell r="G49" t="e">
            <v>#REF!</v>
          </cell>
        </row>
        <row r="50">
          <cell r="A50" t="e">
            <v>#REF!</v>
          </cell>
          <cell r="B50" t="e">
            <v>#REF!</v>
          </cell>
          <cell r="C50" t="e">
            <v>#REF!</v>
          </cell>
          <cell r="D50" t="e">
            <v>#REF!</v>
          </cell>
          <cell r="E50" t="e">
            <v>#REF!</v>
          </cell>
          <cell r="G50" t="e">
            <v>#REF!</v>
          </cell>
        </row>
        <row r="51">
          <cell r="A51" t="e">
            <v>#REF!</v>
          </cell>
          <cell r="B51" t="e">
            <v>#REF!</v>
          </cell>
          <cell r="C51" t="e">
            <v>#REF!</v>
          </cell>
          <cell r="D51" t="e">
            <v>#REF!</v>
          </cell>
          <cell r="E51" t="e">
            <v>#REF!</v>
          </cell>
          <cell r="G51" t="e">
            <v>#REF!</v>
          </cell>
        </row>
        <row r="52">
          <cell r="A52" t="e">
            <v>#REF!</v>
          </cell>
          <cell r="B52" t="e">
            <v>#REF!</v>
          </cell>
          <cell r="C52" t="e">
            <v>#REF!</v>
          </cell>
          <cell r="D52" t="e">
            <v>#REF!</v>
          </cell>
          <cell r="E52" t="e">
            <v>#REF!</v>
          </cell>
          <cell r="G52" t="e">
            <v>#REF!</v>
          </cell>
        </row>
        <row r="53">
          <cell r="A53" t="e">
            <v>#REF!</v>
          </cell>
          <cell r="B53" t="e">
            <v>#REF!</v>
          </cell>
          <cell r="C53" t="e">
            <v>#REF!</v>
          </cell>
          <cell r="D53" t="e">
            <v>#REF!</v>
          </cell>
          <cell r="E53" t="e">
            <v>#REF!</v>
          </cell>
          <cell r="G53" t="e">
            <v>#REF!</v>
          </cell>
        </row>
        <row r="54">
          <cell r="A54" t="e">
            <v>#REF!</v>
          </cell>
          <cell r="B54" t="e">
            <v>#REF!</v>
          </cell>
          <cell r="C54" t="e">
            <v>#REF!</v>
          </cell>
          <cell r="D54" t="e">
            <v>#REF!</v>
          </cell>
          <cell r="E54" t="e">
            <v>#REF!</v>
          </cell>
          <cell r="G54" t="e">
            <v>#REF!</v>
          </cell>
        </row>
        <row r="55">
          <cell r="A55" t="e">
            <v>#REF!</v>
          </cell>
          <cell r="B55" t="e">
            <v>#REF!</v>
          </cell>
          <cell r="C55" t="e">
            <v>#REF!</v>
          </cell>
          <cell r="D55" t="e">
            <v>#REF!</v>
          </cell>
          <cell r="E55" t="e">
            <v>#REF!</v>
          </cell>
          <cell r="G55" t="e">
            <v>#REF!</v>
          </cell>
        </row>
        <row r="56">
          <cell r="A56" t="e">
            <v>#REF!</v>
          </cell>
          <cell r="B56" t="e">
            <v>#REF!</v>
          </cell>
          <cell r="C56" t="e">
            <v>#REF!</v>
          </cell>
          <cell r="D56" t="e">
            <v>#REF!</v>
          </cell>
          <cell r="E56" t="e">
            <v>#REF!</v>
          </cell>
          <cell r="G56" t="e">
            <v>#REF!</v>
          </cell>
        </row>
        <row r="57">
          <cell r="A57" t="e">
            <v>#REF!</v>
          </cell>
          <cell r="B57" t="e">
            <v>#REF!</v>
          </cell>
          <cell r="C57" t="e">
            <v>#REF!</v>
          </cell>
          <cell r="D57" t="e">
            <v>#REF!</v>
          </cell>
          <cell r="E57" t="e">
            <v>#REF!</v>
          </cell>
          <cell r="G57" t="e">
            <v>#REF!</v>
          </cell>
        </row>
        <row r="58">
          <cell r="A58" t="e">
            <v>#REF!</v>
          </cell>
          <cell r="B58" t="e">
            <v>#REF!</v>
          </cell>
          <cell r="C58" t="e">
            <v>#REF!</v>
          </cell>
          <cell r="D58" t="e">
            <v>#REF!</v>
          </cell>
          <cell r="E58" t="e">
            <v>#REF!</v>
          </cell>
          <cell r="G58" t="e">
            <v>#REF!</v>
          </cell>
        </row>
        <row r="59">
          <cell r="A59" t="e">
            <v>#REF!</v>
          </cell>
          <cell r="B59" t="e">
            <v>#REF!</v>
          </cell>
          <cell r="C59" t="e">
            <v>#REF!</v>
          </cell>
          <cell r="D59" t="e">
            <v>#REF!</v>
          </cell>
          <cell r="E59" t="e">
            <v>#REF!</v>
          </cell>
          <cell r="G59" t="e">
            <v>#REF!</v>
          </cell>
        </row>
        <row r="60">
          <cell r="A60" t="e">
            <v>#REF!</v>
          </cell>
          <cell r="B60" t="e">
            <v>#REF!</v>
          </cell>
          <cell r="C60" t="e">
            <v>#REF!</v>
          </cell>
          <cell r="D60" t="e">
            <v>#REF!</v>
          </cell>
          <cell r="E60" t="e">
            <v>#REF!</v>
          </cell>
          <cell r="G60" t="e">
            <v>#REF!</v>
          </cell>
        </row>
        <row r="61">
          <cell r="A61" t="e">
            <v>#REF!</v>
          </cell>
          <cell r="B61" t="e">
            <v>#REF!</v>
          </cell>
          <cell r="C61" t="e">
            <v>#REF!</v>
          </cell>
          <cell r="D61" t="e">
            <v>#REF!</v>
          </cell>
          <cell r="E61" t="e">
            <v>#REF!</v>
          </cell>
          <cell r="G61" t="e">
            <v>#REF!</v>
          </cell>
        </row>
        <row r="62">
          <cell r="A62" t="e">
            <v>#REF!</v>
          </cell>
          <cell r="B62" t="e">
            <v>#REF!</v>
          </cell>
          <cell r="C62" t="e">
            <v>#REF!</v>
          </cell>
          <cell r="D62" t="e">
            <v>#REF!</v>
          </cell>
          <cell r="E62" t="e">
            <v>#REF!</v>
          </cell>
          <cell r="G62" t="e">
            <v>#REF!</v>
          </cell>
        </row>
        <row r="63">
          <cell r="A63" t="e">
            <v>#REF!</v>
          </cell>
          <cell r="B63" t="e">
            <v>#REF!</v>
          </cell>
          <cell r="C63" t="e">
            <v>#REF!</v>
          </cell>
          <cell r="D63" t="e">
            <v>#REF!</v>
          </cell>
          <cell r="E63" t="e">
            <v>#REF!</v>
          </cell>
          <cell r="G63" t="e">
            <v>#REF!</v>
          </cell>
        </row>
        <row r="64">
          <cell r="A64" t="e">
            <v>#REF!</v>
          </cell>
          <cell r="B64" t="e">
            <v>#REF!</v>
          </cell>
          <cell r="C64" t="e">
            <v>#REF!</v>
          </cell>
          <cell r="D64" t="e">
            <v>#REF!</v>
          </cell>
          <cell r="E64" t="e">
            <v>#REF!</v>
          </cell>
          <cell r="G64" t="e">
            <v>#REF!</v>
          </cell>
        </row>
        <row r="65">
          <cell r="A65" t="e">
            <v>#REF!</v>
          </cell>
          <cell r="B65" t="e">
            <v>#REF!</v>
          </cell>
          <cell r="C65" t="e">
            <v>#REF!</v>
          </cell>
          <cell r="D65" t="e">
            <v>#REF!</v>
          </cell>
          <cell r="E65" t="e">
            <v>#REF!</v>
          </cell>
          <cell r="G65" t="e">
            <v>#REF!</v>
          </cell>
        </row>
        <row r="66">
          <cell r="A66" t="e">
            <v>#REF!</v>
          </cell>
          <cell r="B66" t="e">
            <v>#REF!</v>
          </cell>
          <cell r="C66" t="e">
            <v>#REF!</v>
          </cell>
          <cell r="D66" t="e">
            <v>#REF!</v>
          </cell>
          <cell r="E66" t="e">
            <v>#REF!</v>
          </cell>
          <cell r="G66" t="e">
            <v>#REF!</v>
          </cell>
        </row>
        <row r="67">
          <cell r="A67" t="e">
            <v>#REF!</v>
          </cell>
          <cell r="B67" t="e">
            <v>#REF!</v>
          </cell>
          <cell r="C67" t="e">
            <v>#REF!</v>
          </cell>
          <cell r="D67" t="e">
            <v>#REF!</v>
          </cell>
          <cell r="E67" t="e">
            <v>#REF!</v>
          </cell>
          <cell r="G67" t="e">
            <v>#REF!</v>
          </cell>
        </row>
        <row r="68">
          <cell r="A68" t="e">
            <v>#REF!</v>
          </cell>
          <cell r="B68" t="e">
            <v>#REF!</v>
          </cell>
          <cell r="C68" t="e">
            <v>#REF!</v>
          </cell>
          <cell r="D68" t="e">
            <v>#REF!</v>
          </cell>
          <cell r="E68" t="e">
            <v>#REF!</v>
          </cell>
          <cell r="G68" t="e">
            <v>#REF!</v>
          </cell>
        </row>
        <row r="69">
          <cell r="A69" t="e">
            <v>#REF!</v>
          </cell>
          <cell r="B69" t="e">
            <v>#REF!</v>
          </cell>
          <cell r="C69" t="e">
            <v>#REF!</v>
          </cell>
          <cell r="D69" t="e">
            <v>#REF!</v>
          </cell>
          <cell r="E69" t="e">
            <v>#REF!</v>
          </cell>
          <cell r="G69" t="e">
            <v>#REF!</v>
          </cell>
        </row>
        <row r="70">
          <cell r="A70" t="e">
            <v>#REF!</v>
          </cell>
          <cell r="B70" t="e">
            <v>#REF!</v>
          </cell>
          <cell r="C70" t="e">
            <v>#REF!</v>
          </cell>
          <cell r="D70" t="e">
            <v>#REF!</v>
          </cell>
          <cell r="E70" t="e">
            <v>#REF!</v>
          </cell>
          <cell r="G70" t="e">
            <v>#REF!</v>
          </cell>
        </row>
        <row r="71">
          <cell r="A71" t="e">
            <v>#REF!</v>
          </cell>
          <cell r="B71" t="e">
            <v>#REF!</v>
          </cell>
          <cell r="C71" t="e">
            <v>#REF!</v>
          </cell>
          <cell r="D71" t="e">
            <v>#REF!</v>
          </cell>
          <cell r="E71" t="e">
            <v>#REF!</v>
          </cell>
          <cell r="G71" t="e">
            <v>#REF!</v>
          </cell>
        </row>
        <row r="72">
          <cell r="A72" t="e">
            <v>#REF!</v>
          </cell>
          <cell r="B72" t="e">
            <v>#REF!</v>
          </cell>
          <cell r="C72" t="e">
            <v>#REF!</v>
          </cell>
          <cell r="D72" t="e">
            <v>#REF!</v>
          </cell>
          <cell r="E72" t="e">
            <v>#REF!</v>
          </cell>
          <cell r="G72" t="e">
            <v>#REF!</v>
          </cell>
        </row>
        <row r="73">
          <cell r="A73" t="e">
            <v>#REF!</v>
          </cell>
          <cell r="B73" t="e">
            <v>#REF!</v>
          </cell>
          <cell r="C73" t="e">
            <v>#REF!</v>
          </cell>
          <cell r="D73" t="e">
            <v>#REF!</v>
          </cell>
          <cell r="E73" t="e">
            <v>#REF!</v>
          </cell>
          <cell r="G73" t="e">
            <v>#REF!</v>
          </cell>
        </row>
        <row r="74">
          <cell r="A74" t="e">
            <v>#REF!</v>
          </cell>
          <cell r="B74" t="e">
            <v>#REF!</v>
          </cell>
          <cell r="C74" t="e">
            <v>#REF!</v>
          </cell>
          <cell r="D74" t="e">
            <v>#REF!</v>
          </cell>
          <cell r="E74" t="e">
            <v>#REF!</v>
          </cell>
          <cell r="G74" t="e">
            <v>#REF!</v>
          </cell>
        </row>
        <row r="75">
          <cell r="A75" t="e">
            <v>#REF!</v>
          </cell>
          <cell r="B75" t="e">
            <v>#REF!</v>
          </cell>
          <cell r="C75" t="e">
            <v>#REF!</v>
          </cell>
          <cell r="D75" t="e">
            <v>#REF!</v>
          </cell>
          <cell r="E75" t="e">
            <v>#REF!</v>
          </cell>
          <cell r="G75" t="e">
            <v>#REF!</v>
          </cell>
        </row>
        <row r="76">
          <cell r="A76" t="e">
            <v>#REF!</v>
          </cell>
          <cell r="B76" t="e">
            <v>#REF!</v>
          </cell>
          <cell r="C76" t="e">
            <v>#REF!</v>
          </cell>
          <cell r="D76" t="e">
            <v>#REF!</v>
          </cell>
          <cell r="E76" t="e">
            <v>#REF!</v>
          </cell>
          <cell r="G76" t="e">
            <v>#REF!</v>
          </cell>
        </row>
        <row r="77">
          <cell r="A77" t="e">
            <v>#REF!</v>
          </cell>
          <cell r="B77" t="e">
            <v>#REF!</v>
          </cell>
          <cell r="C77" t="e">
            <v>#REF!</v>
          </cell>
          <cell r="D77" t="e">
            <v>#REF!</v>
          </cell>
          <cell r="E77" t="e">
            <v>#REF!</v>
          </cell>
          <cell r="G77" t="e">
            <v>#REF!</v>
          </cell>
        </row>
        <row r="78">
          <cell r="A78" t="e">
            <v>#REF!</v>
          </cell>
          <cell r="B78" t="e">
            <v>#REF!</v>
          </cell>
          <cell r="C78" t="e">
            <v>#REF!</v>
          </cell>
          <cell r="D78" t="e">
            <v>#REF!</v>
          </cell>
          <cell r="E78" t="e">
            <v>#REF!</v>
          </cell>
          <cell r="G78" t="e">
            <v>#REF!</v>
          </cell>
        </row>
        <row r="79">
          <cell r="A79" t="e">
            <v>#REF!</v>
          </cell>
          <cell r="B79" t="e">
            <v>#REF!</v>
          </cell>
          <cell r="C79" t="e">
            <v>#REF!</v>
          </cell>
          <cell r="D79" t="e">
            <v>#REF!</v>
          </cell>
          <cell r="E79" t="e">
            <v>#REF!</v>
          </cell>
          <cell r="G79" t="e">
            <v>#REF!</v>
          </cell>
        </row>
        <row r="80">
          <cell r="A80" t="e">
            <v>#REF!</v>
          </cell>
          <cell r="B80" t="e">
            <v>#REF!</v>
          </cell>
          <cell r="C80" t="e">
            <v>#REF!</v>
          </cell>
          <cell r="D80" t="e">
            <v>#REF!</v>
          </cell>
          <cell r="E80" t="e">
            <v>#REF!</v>
          </cell>
          <cell r="G80" t="e">
            <v>#REF!</v>
          </cell>
        </row>
        <row r="81">
          <cell r="A81" t="e">
            <v>#REF!</v>
          </cell>
          <cell r="B81" t="e">
            <v>#REF!</v>
          </cell>
          <cell r="C81" t="e">
            <v>#REF!</v>
          </cell>
          <cell r="D81" t="e">
            <v>#REF!</v>
          </cell>
          <cell r="E81" t="e">
            <v>#REF!</v>
          </cell>
          <cell r="G81" t="e">
            <v>#REF!</v>
          </cell>
        </row>
        <row r="82">
          <cell r="A82" t="e">
            <v>#REF!</v>
          </cell>
          <cell r="B82" t="e">
            <v>#REF!</v>
          </cell>
          <cell r="C82" t="e">
            <v>#REF!</v>
          </cell>
          <cell r="D82" t="e">
            <v>#REF!</v>
          </cell>
          <cell r="E82" t="e">
            <v>#REF!</v>
          </cell>
          <cell r="G82" t="e">
            <v>#REF!</v>
          </cell>
        </row>
        <row r="83">
          <cell r="A83" t="e">
            <v>#REF!</v>
          </cell>
          <cell r="B83" t="e">
            <v>#REF!</v>
          </cell>
          <cell r="C83" t="e">
            <v>#REF!</v>
          </cell>
          <cell r="D83" t="e">
            <v>#REF!</v>
          </cell>
          <cell r="E83" t="e">
            <v>#REF!</v>
          </cell>
          <cell r="G83" t="e">
            <v>#REF!</v>
          </cell>
        </row>
        <row r="84">
          <cell r="A84" t="e">
            <v>#REF!</v>
          </cell>
          <cell r="B84" t="e">
            <v>#REF!</v>
          </cell>
          <cell r="C84" t="e">
            <v>#REF!</v>
          </cell>
          <cell r="D84" t="e">
            <v>#REF!</v>
          </cell>
          <cell r="E84" t="e">
            <v>#REF!</v>
          </cell>
          <cell r="G84" t="e">
            <v>#REF!</v>
          </cell>
        </row>
        <row r="85">
          <cell r="A85" t="e">
            <v>#REF!</v>
          </cell>
          <cell r="B85" t="e">
            <v>#REF!</v>
          </cell>
          <cell r="C85" t="e">
            <v>#REF!</v>
          </cell>
          <cell r="D85" t="e">
            <v>#REF!</v>
          </cell>
          <cell r="E85" t="e">
            <v>#REF!</v>
          </cell>
          <cell r="G85" t="e">
            <v>#REF!</v>
          </cell>
        </row>
        <row r="86">
          <cell r="A86" t="e">
            <v>#REF!</v>
          </cell>
          <cell r="B86" t="e">
            <v>#REF!</v>
          </cell>
          <cell r="C86" t="e">
            <v>#REF!</v>
          </cell>
          <cell r="D86" t="e">
            <v>#REF!</v>
          </cell>
          <cell r="E86" t="e">
            <v>#REF!</v>
          </cell>
          <cell r="G86" t="e">
            <v>#REF!</v>
          </cell>
        </row>
        <row r="87">
          <cell r="A87" t="e">
            <v>#REF!</v>
          </cell>
          <cell r="B87" t="e">
            <v>#REF!</v>
          </cell>
          <cell r="C87" t="e">
            <v>#REF!</v>
          </cell>
          <cell r="D87" t="e">
            <v>#REF!</v>
          </cell>
          <cell r="E87" t="e">
            <v>#REF!</v>
          </cell>
          <cell r="G87" t="e">
            <v>#REF!</v>
          </cell>
        </row>
        <row r="88">
          <cell r="A88" t="e">
            <v>#REF!</v>
          </cell>
          <cell r="B88" t="e">
            <v>#REF!</v>
          </cell>
          <cell r="C88" t="e">
            <v>#REF!</v>
          </cell>
          <cell r="D88" t="e">
            <v>#REF!</v>
          </cell>
          <cell r="E88" t="e">
            <v>#REF!</v>
          </cell>
          <cell r="G88" t="e">
            <v>#REF!</v>
          </cell>
        </row>
        <row r="89">
          <cell r="A89" t="e">
            <v>#REF!</v>
          </cell>
          <cell r="B89" t="e">
            <v>#REF!</v>
          </cell>
          <cell r="C89" t="e">
            <v>#REF!</v>
          </cell>
          <cell r="D89" t="e">
            <v>#REF!</v>
          </cell>
          <cell r="E89" t="e">
            <v>#REF!</v>
          </cell>
          <cell r="G89" t="e">
            <v>#REF!</v>
          </cell>
        </row>
        <row r="90">
          <cell r="A90" t="e">
            <v>#REF!</v>
          </cell>
          <cell r="B90" t="e">
            <v>#REF!</v>
          </cell>
          <cell r="C90" t="e">
            <v>#REF!</v>
          </cell>
          <cell r="D90" t="e">
            <v>#REF!</v>
          </cell>
          <cell r="E90" t="e">
            <v>#REF!</v>
          </cell>
          <cell r="G90" t="e">
            <v>#REF!</v>
          </cell>
        </row>
        <row r="91">
          <cell r="A91" t="e">
            <v>#REF!</v>
          </cell>
          <cell r="B91" t="e">
            <v>#REF!</v>
          </cell>
          <cell r="C91" t="e">
            <v>#REF!</v>
          </cell>
          <cell r="D91" t="e">
            <v>#REF!</v>
          </cell>
          <cell r="E91" t="e">
            <v>#REF!</v>
          </cell>
          <cell r="G91" t="e">
            <v>#REF!</v>
          </cell>
        </row>
        <row r="92">
          <cell r="A92" t="e">
            <v>#REF!</v>
          </cell>
          <cell r="B92" t="e">
            <v>#REF!</v>
          </cell>
          <cell r="C92" t="e">
            <v>#REF!</v>
          </cell>
          <cell r="D92" t="e">
            <v>#REF!</v>
          </cell>
          <cell r="E92" t="e">
            <v>#REF!</v>
          </cell>
          <cell r="G92" t="e">
            <v>#REF!</v>
          </cell>
        </row>
        <row r="93">
          <cell r="A93" t="e">
            <v>#REF!</v>
          </cell>
          <cell r="B93" t="e">
            <v>#REF!</v>
          </cell>
          <cell r="C93" t="e">
            <v>#REF!</v>
          </cell>
          <cell r="D93" t="e">
            <v>#REF!</v>
          </cell>
          <cell r="E93" t="e">
            <v>#REF!</v>
          </cell>
          <cell r="G93" t="e">
            <v>#REF!</v>
          </cell>
        </row>
        <row r="94">
          <cell r="A94" t="e">
            <v>#REF!</v>
          </cell>
          <cell r="B94" t="e">
            <v>#REF!</v>
          </cell>
          <cell r="C94" t="e">
            <v>#REF!</v>
          </cell>
          <cell r="D94" t="e">
            <v>#REF!</v>
          </cell>
          <cell r="E94" t="e">
            <v>#REF!</v>
          </cell>
          <cell r="G94" t="e">
            <v>#REF!</v>
          </cell>
        </row>
        <row r="95">
          <cell r="A95" t="e">
            <v>#REF!</v>
          </cell>
          <cell r="B95" t="e">
            <v>#REF!</v>
          </cell>
          <cell r="C95" t="e">
            <v>#REF!</v>
          </cell>
          <cell r="D95" t="e">
            <v>#REF!</v>
          </cell>
          <cell r="E95" t="e">
            <v>#REF!</v>
          </cell>
          <cell r="G95" t="e">
            <v>#REF!</v>
          </cell>
        </row>
        <row r="96">
          <cell r="A96" t="e">
            <v>#REF!</v>
          </cell>
          <cell r="B96" t="e">
            <v>#REF!</v>
          </cell>
          <cell r="C96" t="e">
            <v>#REF!</v>
          </cell>
          <cell r="D96" t="e">
            <v>#REF!</v>
          </cell>
          <cell r="E96" t="e">
            <v>#REF!</v>
          </cell>
          <cell r="G96" t="e">
            <v>#REF!</v>
          </cell>
        </row>
        <row r="97">
          <cell r="A97" t="e">
            <v>#REF!</v>
          </cell>
          <cell r="B97" t="e">
            <v>#REF!</v>
          </cell>
          <cell r="C97" t="e">
            <v>#REF!</v>
          </cell>
          <cell r="D97" t="e">
            <v>#REF!</v>
          </cell>
          <cell r="E97" t="e">
            <v>#REF!</v>
          </cell>
          <cell r="G97" t="e">
            <v>#REF!</v>
          </cell>
        </row>
        <row r="98">
          <cell r="A98" t="e">
            <v>#REF!</v>
          </cell>
          <cell r="B98" t="e">
            <v>#REF!</v>
          </cell>
          <cell r="C98" t="e">
            <v>#REF!</v>
          </cell>
          <cell r="D98" t="e">
            <v>#REF!</v>
          </cell>
          <cell r="E98" t="e">
            <v>#REF!</v>
          </cell>
          <cell r="G98" t="e">
            <v>#REF!</v>
          </cell>
        </row>
        <row r="99">
          <cell r="A99" t="e">
            <v>#REF!</v>
          </cell>
          <cell r="B99" t="e">
            <v>#REF!</v>
          </cell>
          <cell r="C99" t="e">
            <v>#REF!</v>
          </cell>
          <cell r="D99" t="e">
            <v>#REF!</v>
          </cell>
          <cell r="E99" t="e">
            <v>#REF!</v>
          </cell>
          <cell r="G99" t="e">
            <v>#REF!</v>
          </cell>
        </row>
        <row r="100">
          <cell r="A100" t="e">
            <v>#REF!</v>
          </cell>
          <cell r="B100" t="e">
            <v>#REF!</v>
          </cell>
          <cell r="C100" t="e">
            <v>#REF!</v>
          </cell>
          <cell r="D100" t="e">
            <v>#REF!</v>
          </cell>
          <cell r="E100" t="e">
            <v>#REF!</v>
          </cell>
          <cell r="G100" t="e">
            <v>#REF!</v>
          </cell>
        </row>
        <row r="101">
          <cell r="A101" t="e">
            <v>#REF!</v>
          </cell>
          <cell r="B101" t="e">
            <v>#REF!</v>
          </cell>
          <cell r="C101" t="e">
            <v>#REF!</v>
          </cell>
          <cell r="D101" t="e">
            <v>#REF!</v>
          </cell>
          <cell r="E101" t="e">
            <v>#REF!</v>
          </cell>
          <cell r="G101" t="e">
            <v>#REF!</v>
          </cell>
        </row>
        <row r="102">
          <cell r="A102" t="e">
            <v>#REF!</v>
          </cell>
          <cell r="B102" t="e">
            <v>#REF!</v>
          </cell>
          <cell r="C102" t="e">
            <v>#REF!</v>
          </cell>
          <cell r="D102" t="e">
            <v>#REF!</v>
          </cell>
          <cell r="E102" t="e">
            <v>#REF!</v>
          </cell>
          <cell r="G102" t="e">
            <v>#REF!</v>
          </cell>
        </row>
        <row r="103">
          <cell r="A103" t="e">
            <v>#REF!</v>
          </cell>
          <cell r="B103" t="e">
            <v>#REF!</v>
          </cell>
          <cell r="C103" t="e">
            <v>#REF!</v>
          </cell>
          <cell r="D103" t="e">
            <v>#REF!</v>
          </cell>
          <cell r="E103" t="e">
            <v>#REF!</v>
          </cell>
          <cell r="G103" t="e">
            <v>#REF!</v>
          </cell>
        </row>
        <row r="104">
          <cell r="A104" t="e">
            <v>#REF!</v>
          </cell>
          <cell r="B104" t="e">
            <v>#REF!</v>
          </cell>
          <cell r="C104" t="e">
            <v>#REF!</v>
          </cell>
          <cell r="D104" t="e">
            <v>#REF!</v>
          </cell>
          <cell r="E104" t="e">
            <v>#REF!</v>
          </cell>
          <cell r="G104" t="e">
            <v>#REF!</v>
          </cell>
        </row>
        <row r="105">
          <cell r="A105" t="e">
            <v>#REF!</v>
          </cell>
          <cell r="B105" t="e">
            <v>#REF!</v>
          </cell>
          <cell r="C105" t="e">
            <v>#REF!</v>
          </cell>
          <cell r="D105" t="e">
            <v>#REF!</v>
          </cell>
          <cell r="E105" t="e">
            <v>#REF!</v>
          </cell>
          <cell r="G105" t="e">
            <v>#REF!</v>
          </cell>
        </row>
        <row r="106">
          <cell r="A106" t="e">
            <v>#REF!</v>
          </cell>
          <cell r="B106" t="e">
            <v>#REF!</v>
          </cell>
          <cell r="C106" t="e">
            <v>#REF!</v>
          </cell>
          <cell r="D106" t="e">
            <v>#REF!</v>
          </cell>
          <cell r="E106" t="e">
            <v>#REF!</v>
          </cell>
          <cell r="G106" t="e">
            <v>#REF!</v>
          </cell>
        </row>
        <row r="107">
          <cell r="A107" t="e">
            <v>#REF!</v>
          </cell>
          <cell r="B107" t="e">
            <v>#REF!</v>
          </cell>
          <cell r="C107" t="e">
            <v>#REF!</v>
          </cell>
          <cell r="D107" t="e">
            <v>#REF!</v>
          </cell>
          <cell r="E107" t="e">
            <v>#REF!</v>
          </cell>
          <cell r="G107" t="e">
            <v>#REF!</v>
          </cell>
        </row>
        <row r="108">
          <cell r="A108" t="e">
            <v>#REF!</v>
          </cell>
          <cell r="B108" t="e">
            <v>#REF!</v>
          </cell>
          <cell r="C108" t="e">
            <v>#REF!</v>
          </cell>
          <cell r="D108" t="e">
            <v>#REF!</v>
          </cell>
          <cell r="E108" t="e">
            <v>#REF!</v>
          </cell>
          <cell r="G108" t="e">
            <v>#REF!</v>
          </cell>
        </row>
        <row r="109">
          <cell r="A109" t="e">
            <v>#REF!</v>
          </cell>
          <cell r="B109" t="e">
            <v>#REF!</v>
          </cell>
          <cell r="C109" t="e">
            <v>#REF!</v>
          </cell>
          <cell r="D109" t="e">
            <v>#REF!</v>
          </cell>
          <cell r="E109" t="e">
            <v>#REF!</v>
          </cell>
          <cell r="G109" t="e">
            <v>#REF!</v>
          </cell>
        </row>
        <row r="110">
          <cell r="A110" t="e">
            <v>#REF!</v>
          </cell>
          <cell r="B110" t="e">
            <v>#REF!</v>
          </cell>
          <cell r="C110" t="e">
            <v>#REF!</v>
          </cell>
          <cell r="D110" t="e">
            <v>#REF!</v>
          </cell>
          <cell r="E110" t="e">
            <v>#REF!</v>
          </cell>
          <cell r="G110" t="e">
            <v>#REF!</v>
          </cell>
        </row>
        <row r="111">
          <cell r="A111" t="e">
            <v>#REF!</v>
          </cell>
          <cell r="B111" t="e">
            <v>#REF!</v>
          </cell>
          <cell r="C111" t="e">
            <v>#REF!</v>
          </cell>
          <cell r="D111" t="e">
            <v>#REF!</v>
          </cell>
          <cell r="E111" t="e">
            <v>#REF!</v>
          </cell>
          <cell r="G111" t="e">
            <v>#REF!</v>
          </cell>
        </row>
        <row r="112">
          <cell r="A112" t="e">
            <v>#REF!</v>
          </cell>
          <cell r="B112" t="e">
            <v>#REF!</v>
          </cell>
          <cell r="C112" t="e">
            <v>#REF!</v>
          </cell>
          <cell r="D112" t="e">
            <v>#REF!</v>
          </cell>
          <cell r="E112" t="e">
            <v>#REF!</v>
          </cell>
          <cell r="G112" t="e">
            <v>#REF!</v>
          </cell>
        </row>
        <row r="113">
          <cell r="A113" t="e">
            <v>#REF!</v>
          </cell>
          <cell r="B113" t="e">
            <v>#REF!</v>
          </cell>
          <cell r="C113" t="e">
            <v>#REF!</v>
          </cell>
          <cell r="D113" t="e">
            <v>#REF!</v>
          </cell>
          <cell r="E113" t="e">
            <v>#REF!</v>
          </cell>
          <cell r="G113" t="e">
            <v>#REF!</v>
          </cell>
        </row>
        <row r="114">
          <cell r="A114" t="e">
            <v>#REF!</v>
          </cell>
          <cell r="B114" t="e">
            <v>#REF!</v>
          </cell>
          <cell r="C114" t="e">
            <v>#REF!</v>
          </cell>
          <cell r="D114" t="e">
            <v>#REF!</v>
          </cell>
          <cell r="E114" t="e">
            <v>#REF!</v>
          </cell>
          <cell r="G114" t="e">
            <v>#REF!</v>
          </cell>
        </row>
        <row r="115">
          <cell r="A115" t="e">
            <v>#REF!</v>
          </cell>
          <cell r="B115" t="e">
            <v>#REF!</v>
          </cell>
          <cell r="C115" t="e">
            <v>#REF!</v>
          </cell>
          <cell r="D115" t="e">
            <v>#REF!</v>
          </cell>
          <cell r="E115" t="e">
            <v>#REF!</v>
          </cell>
          <cell r="G115" t="e">
            <v>#REF!</v>
          </cell>
        </row>
        <row r="116">
          <cell r="A116" t="e">
            <v>#REF!</v>
          </cell>
          <cell r="B116" t="e">
            <v>#REF!</v>
          </cell>
          <cell r="C116" t="e">
            <v>#REF!</v>
          </cell>
          <cell r="D116" t="e">
            <v>#REF!</v>
          </cell>
          <cell r="E116" t="e">
            <v>#REF!</v>
          </cell>
          <cell r="G116" t="e">
            <v>#REF!</v>
          </cell>
        </row>
        <row r="117">
          <cell r="A117" t="e">
            <v>#REF!</v>
          </cell>
          <cell r="B117" t="e">
            <v>#REF!</v>
          </cell>
          <cell r="C117" t="e">
            <v>#REF!</v>
          </cell>
          <cell r="D117" t="e">
            <v>#REF!</v>
          </cell>
          <cell r="E117" t="e">
            <v>#REF!</v>
          </cell>
          <cell r="G117" t="e">
            <v>#REF!</v>
          </cell>
        </row>
        <row r="118">
          <cell r="A118" t="e">
            <v>#REF!</v>
          </cell>
          <cell r="B118" t="e">
            <v>#REF!</v>
          </cell>
          <cell r="C118" t="e">
            <v>#REF!</v>
          </cell>
          <cell r="D118" t="e">
            <v>#REF!</v>
          </cell>
          <cell r="E118" t="e">
            <v>#REF!</v>
          </cell>
          <cell r="G118" t="e">
            <v>#REF!</v>
          </cell>
        </row>
        <row r="119">
          <cell r="A119" t="e">
            <v>#REF!</v>
          </cell>
          <cell r="B119" t="e">
            <v>#REF!</v>
          </cell>
          <cell r="C119" t="e">
            <v>#REF!</v>
          </cell>
          <cell r="D119" t="e">
            <v>#REF!</v>
          </cell>
          <cell r="E119" t="e">
            <v>#REF!</v>
          </cell>
          <cell r="G119" t="e">
            <v>#REF!</v>
          </cell>
        </row>
        <row r="120">
          <cell r="A120" t="e">
            <v>#REF!</v>
          </cell>
          <cell r="B120" t="e">
            <v>#REF!</v>
          </cell>
          <cell r="C120" t="e">
            <v>#REF!</v>
          </cell>
          <cell r="D120" t="e">
            <v>#REF!</v>
          </cell>
          <cell r="E120" t="e">
            <v>#REF!</v>
          </cell>
          <cell r="G120" t="e">
            <v>#REF!</v>
          </cell>
        </row>
        <row r="121">
          <cell r="A121" t="e">
            <v>#REF!</v>
          </cell>
          <cell r="B121" t="e">
            <v>#REF!</v>
          </cell>
          <cell r="C121" t="e">
            <v>#REF!</v>
          </cell>
          <cell r="D121" t="e">
            <v>#REF!</v>
          </cell>
          <cell r="E121" t="e">
            <v>#REF!</v>
          </cell>
          <cell r="G121" t="e">
            <v>#REF!</v>
          </cell>
        </row>
        <row r="122">
          <cell r="A122" t="e">
            <v>#REF!</v>
          </cell>
          <cell r="B122" t="e">
            <v>#REF!</v>
          </cell>
          <cell r="C122" t="e">
            <v>#REF!</v>
          </cell>
          <cell r="D122" t="e">
            <v>#REF!</v>
          </cell>
          <cell r="E122" t="e">
            <v>#REF!</v>
          </cell>
          <cell r="G122" t="e">
            <v>#REF!</v>
          </cell>
        </row>
        <row r="123">
          <cell r="A123" t="e">
            <v>#REF!</v>
          </cell>
          <cell r="B123" t="e">
            <v>#REF!</v>
          </cell>
          <cell r="C123" t="e">
            <v>#REF!</v>
          </cell>
          <cell r="D123" t="e">
            <v>#REF!</v>
          </cell>
          <cell r="E123" t="e">
            <v>#REF!</v>
          </cell>
          <cell r="G123" t="e">
            <v>#REF!</v>
          </cell>
        </row>
        <row r="124">
          <cell r="A124" t="e">
            <v>#REF!</v>
          </cell>
          <cell r="B124" t="e">
            <v>#REF!</v>
          </cell>
          <cell r="C124" t="e">
            <v>#REF!</v>
          </cell>
          <cell r="D124" t="e">
            <v>#REF!</v>
          </cell>
          <cell r="E124" t="e">
            <v>#REF!</v>
          </cell>
          <cell r="G124" t="e">
            <v>#REF!</v>
          </cell>
        </row>
        <row r="125">
          <cell r="A125" t="e">
            <v>#REF!</v>
          </cell>
          <cell r="B125" t="e">
            <v>#REF!</v>
          </cell>
          <cell r="C125" t="e">
            <v>#REF!</v>
          </cell>
          <cell r="D125" t="e">
            <v>#REF!</v>
          </cell>
          <cell r="E125" t="e">
            <v>#REF!</v>
          </cell>
          <cell r="G125" t="e">
            <v>#REF!</v>
          </cell>
        </row>
        <row r="126">
          <cell r="A126" t="e">
            <v>#REF!</v>
          </cell>
          <cell r="B126" t="e">
            <v>#REF!</v>
          </cell>
          <cell r="C126" t="e">
            <v>#REF!</v>
          </cell>
          <cell r="D126" t="e">
            <v>#REF!</v>
          </cell>
          <cell r="E126" t="e">
            <v>#REF!</v>
          </cell>
          <cell r="G126" t="e">
            <v>#REF!</v>
          </cell>
        </row>
        <row r="127">
          <cell r="A127" t="e">
            <v>#REF!</v>
          </cell>
          <cell r="B127" t="e">
            <v>#REF!</v>
          </cell>
          <cell r="C127" t="e">
            <v>#REF!</v>
          </cell>
          <cell r="D127" t="e">
            <v>#REF!</v>
          </cell>
          <cell r="E127" t="e">
            <v>#REF!</v>
          </cell>
          <cell r="G127" t="e">
            <v>#REF!</v>
          </cell>
        </row>
        <row r="128">
          <cell r="A128" t="e">
            <v>#REF!</v>
          </cell>
          <cell r="B128" t="e">
            <v>#REF!</v>
          </cell>
          <cell r="C128" t="e">
            <v>#REF!</v>
          </cell>
          <cell r="D128" t="e">
            <v>#REF!</v>
          </cell>
          <cell r="E128" t="e">
            <v>#REF!</v>
          </cell>
          <cell r="G128" t="e">
            <v>#REF!</v>
          </cell>
        </row>
        <row r="129">
          <cell r="A129" t="e">
            <v>#REF!</v>
          </cell>
          <cell r="B129" t="e">
            <v>#REF!</v>
          </cell>
          <cell r="C129" t="e">
            <v>#REF!</v>
          </cell>
          <cell r="D129" t="e">
            <v>#REF!</v>
          </cell>
          <cell r="E129" t="e">
            <v>#REF!</v>
          </cell>
          <cell r="G129" t="e">
            <v>#REF!</v>
          </cell>
        </row>
        <row r="130">
          <cell r="A130" t="e">
            <v>#REF!</v>
          </cell>
          <cell r="B130" t="e">
            <v>#REF!</v>
          </cell>
          <cell r="C130" t="e">
            <v>#REF!</v>
          </cell>
          <cell r="D130" t="e">
            <v>#REF!</v>
          </cell>
          <cell r="E130" t="e">
            <v>#REF!</v>
          </cell>
          <cell r="G130" t="e">
            <v>#REF!</v>
          </cell>
        </row>
        <row r="131">
          <cell r="A131" t="e">
            <v>#REF!</v>
          </cell>
          <cell r="B131" t="e">
            <v>#REF!</v>
          </cell>
          <cell r="C131" t="e">
            <v>#REF!</v>
          </cell>
          <cell r="D131" t="e">
            <v>#REF!</v>
          </cell>
          <cell r="E131" t="e">
            <v>#REF!</v>
          </cell>
          <cell r="G131" t="e">
            <v>#REF!</v>
          </cell>
        </row>
        <row r="132">
          <cell r="A132" t="e">
            <v>#REF!</v>
          </cell>
          <cell r="B132" t="e">
            <v>#REF!</v>
          </cell>
          <cell r="C132" t="e">
            <v>#REF!</v>
          </cell>
          <cell r="D132" t="e">
            <v>#REF!</v>
          </cell>
          <cell r="E132" t="e">
            <v>#REF!</v>
          </cell>
          <cell r="G132" t="e">
            <v>#REF!</v>
          </cell>
        </row>
        <row r="133">
          <cell r="A133" t="e">
            <v>#REF!</v>
          </cell>
          <cell r="B133" t="e">
            <v>#REF!</v>
          </cell>
          <cell r="C133" t="e">
            <v>#REF!</v>
          </cell>
          <cell r="D133" t="e">
            <v>#REF!</v>
          </cell>
          <cell r="E133" t="e">
            <v>#REF!</v>
          </cell>
          <cell r="G133" t="e">
            <v>#REF!</v>
          </cell>
        </row>
        <row r="134">
          <cell r="A134" t="e">
            <v>#REF!</v>
          </cell>
          <cell r="B134" t="e">
            <v>#REF!</v>
          </cell>
          <cell r="C134" t="e">
            <v>#REF!</v>
          </cell>
          <cell r="D134" t="e">
            <v>#REF!</v>
          </cell>
          <cell r="E134" t="e">
            <v>#REF!</v>
          </cell>
          <cell r="G134" t="e">
            <v>#REF!</v>
          </cell>
        </row>
        <row r="135">
          <cell r="A135" t="e">
            <v>#REF!</v>
          </cell>
          <cell r="B135" t="e">
            <v>#REF!</v>
          </cell>
          <cell r="C135" t="e">
            <v>#REF!</v>
          </cell>
          <cell r="D135" t="e">
            <v>#REF!</v>
          </cell>
          <cell r="E135" t="e">
            <v>#REF!</v>
          </cell>
          <cell r="G135" t="e">
            <v>#REF!</v>
          </cell>
        </row>
        <row r="136">
          <cell r="A136" t="e">
            <v>#REF!</v>
          </cell>
          <cell r="B136" t="e">
            <v>#REF!</v>
          </cell>
          <cell r="C136" t="e">
            <v>#REF!</v>
          </cell>
          <cell r="D136" t="e">
            <v>#REF!</v>
          </cell>
          <cell r="E136" t="e">
            <v>#REF!</v>
          </cell>
          <cell r="G136" t="e">
            <v>#REF!</v>
          </cell>
        </row>
        <row r="137">
          <cell r="A137" t="e">
            <v>#REF!</v>
          </cell>
          <cell r="B137" t="e">
            <v>#REF!</v>
          </cell>
          <cell r="C137" t="e">
            <v>#REF!</v>
          </cell>
          <cell r="D137" t="e">
            <v>#REF!</v>
          </cell>
          <cell r="E137" t="e">
            <v>#REF!</v>
          </cell>
          <cell r="G137" t="e">
            <v>#REF!</v>
          </cell>
        </row>
        <row r="138">
          <cell r="A138" t="e">
            <v>#REF!</v>
          </cell>
          <cell r="B138" t="e">
            <v>#REF!</v>
          </cell>
          <cell r="C138" t="e">
            <v>#REF!</v>
          </cell>
          <cell r="D138" t="e">
            <v>#REF!</v>
          </cell>
          <cell r="E138" t="e">
            <v>#REF!</v>
          </cell>
          <cell r="G138" t="e">
            <v>#REF!</v>
          </cell>
        </row>
        <row r="139">
          <cell r="A139" t="e">
            <v>#REF!</v>
          </cell>
          <cell r="B139" t="e">
            <v>#REF!</v>
          </cell>
          <cell r="C139" t="e">
            <v>#REF!</v>
          </cell>
          <cell r="D139" t="e">
            <v>#REF!</v>
          </cell>
          <cell r="E139" t="e">
            <v>#REF!</v>
          </cell>
          <cell r="G139" t="e">
            <v>#REF!</v>
          </cell>
        </row>
        <row r="140">
          <cell r="A140" t="e">
            <v>#REF!</v>
          </cell>
          <cell r="B140" t="e">
            <v>#REF!</v>
          </cell>
          <cell r="C140" t="e">
            <v>#REF!</v>
          </cell>
          <cell r="D140" t="e">
            <v>#REF!</v>
          </cell>
          <cell r="E140" t="e">
            <v>#REF!</v>
          </cell>
          <cell r="G140" t="e">
            <v>#REF!</v>
          </cell>
        </row>
        <row r="141">
          <cell r="A141" t="e">
            <v>#REF!</v>
          </cell>
          <cell r="B141" t="e">
            <v>#REF!</v>
          </cell>
          <cell r="C141" t="e">
            <v>#REF!</v>
          </cell>
          <cell r="D141" t="e">
            <v>#REF!</v>
          </cell>
          <cell r="E141" t="e">
            <v>#REF!</v>
          </cell>
          <cell r="G141" t="e">
            <v>#REF!</v>
          </cell>
        </row>
        <row r="142">
          <cell r="A142" t="e">
            <v>#REF!</v>
          </cell>
          <cell r="B142" t="e">
            <v>#REF!</v>
          </cell>
          <cell r="C142" t="e">
            <v>#REF!</v>
          </cell>
          <cell r="D142" t="e">
            <v>#REF!</v>
          </cell>
          <cell r="E142" t="e">
            <v>#REF!</v>
          </cell>
          <cell r="G142" t="e">
            <v>#REF!</v>
          </cell>
        </row>
        <row r="143">
          <cell r="A143" t="e">
            <v>#REF!</v>
          </cell>
          <cell r="B143" t="e">
            <v>#REF!</v>
          </cell>
          <cell r="C143" t="e">
            <v>#REF!</v>
          </cell>
          <cell r="D143" t="e">
            <v>#REF!</v>
          </cell>
          <cell r="E143" t="e">
            <v>#REF!</v>
          </cell>
          <cell r="G143" t="e">
            <v>#REF!</v>
          </cell>
        </row>
        <row r="144">
          <cell r="A144" t="e">
            <v>#REF!</v>
          </cell>
          <cell r="B144" t="e">
            <v>#REF!</v>
          </cell>
          <cell r="C144" t="e">
            <v>#REF!</v>
          </cell>
          <cell r="D144" t="e">
            <v>#REF!</v>
          </cell>
          <cell r="E144" t="e">
            <v>#REF!</v>
          </cell>
          <cell r="G144" t="e">
            <v>#REF!</v>
          </cell>
        </row>
        <row r="145">
          <cell r="A145" t="e">
            <v>#REF!</v>
          </cell>
          <cell r="B145" t="e">
            <v>#REF!</v>
          </cell>
          <cell r="C145" t="e">
            <v>#REF!</v>
          </cell>
          <cell r="D145" t="e">
            <v>#REF!</v>
          </cell>
          <cell r="E145" t="e">
            <v>#REF!</v>
          </cell>
          <cell r="G145" t="e">
            <v>#REF!</v>
          </cell>
        </row>
        <row r="146">
          <cell r="A146" t="e">
            <v>#REF!</v>
          </cell>
          <cell r="B146" t="e">
            <v>#REF!</v>
          </cell>
          <cell r="C146" t="e">
            <v>#REF!</v>
          </cell>
          <cell r="D146" t="e">
            <v>#REF!</v>
          </cell>
          <cell r="E146" t="e">
            <v>#REF!</v>
          </cell>
          <cell r="G146" t="e">
            <v>#REF!</v>
          </cell>
        </row>
        <row r="147">
          <cell r="A147" t="e">
            <v>#REF!</v>
          </cell>
          <cell r="B147" t="e">
            <v>#REF!</v>
          </cell>
          <cell r="C147" t="e">
            <v>#REF!</v>
          </cell>
          <cell r="D147" t="e">
            <v>#REF!</v>
          </cell>
          <cell r="E147" t="e">
            <v>#REF!</v>
          </cell>
          <cell r="G147" t="e">
            <v>#REF!</v>
          </cell>
        </row>
        <row r="148">
          <cell r="A148" t="e">
            <v>#REF!</v>
          </cell>
          <cell r="B148" t="e">
            <v>#REF!</v>
          </cell>
          <cell r="C148" t="e">
            <v>#REF!</v>
          </cell>
          <cell r="D148" t="e">
            <v>#REF!</v>
          </cell>
          <cell r="E148" t="e">
            <v>#REF!</v>
          </cell>
          <cell r="G148" t="e">
            <v>#REF!</v>
          </cell>
        </row>
        <row r="149">
          <cell r="A149" t="e">
            <v>#REF!</v>
          </cell>
          <cell r="B149" t="e">
            <v>#REF!</v>
          </cell>
          <cell r="C149" t="e">
            <v>#REF!</v>
          </cell>
          <cell r="D149" t="e">
            <v>#REF!</v>
          </cell>
          <cell r="E149" t="e">
            <v>#REF!</v>
          </cell>
          <cell r="G149"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1"/>
    </sheetNames>
    <sheetDataSet>
      <sheetData sheetId="0" refreshError="1"/>
      <sheetData sheetId="1" refreshError="1">
        <row r="6">
          <cell r="F6" t="e">
            <v>#REF!</v>
          </cell>
        </row>
        <row r="18">
          <cell r="F18" t="e">
            <v>#REF!</v>
          </cell>
        </row>
        <row r="22">
          <cell r="F22" t="e">
            <v>#REF!</v>
          </cell>
        </row>
        <row r="23">
          <cell r="F23" t="e">
            <v>#REF!</v>
          </cell>
        </row>
      </sheetData>
      <sheetData sheetId="2" refreshError="1"/>
      <sheetData sheetId="3" refreshError="1">
        <row r="138">
          <cell r="A138" t="e">
            <v>#REF!</v>
          </cell>
        </row>
        <row r="139">
          <cell r="A139" t="e">
            <v>#REF!</v>
          </cell>
        </row>
        <row r="140">
          <cell r="A140" t="e">
            <v>#REF!</v>
          </cell>
        </row>
        <row r="141">
          <cell r="A141" t="e">
            <v>#REF!</v>
          </cell>
        </row>
        <row r="142">
          <cell r="A142" t="e">
            <v>#REF!</v>
          </cell>
        </row>
        <row r="143">
          <cell r="A143" t="e">
            <v>#REF!</v>
          </cell>
        </row>
        <row r="144">
          <cell r="A144" t="e">
            <v>#REF!</v>
          </cell>
        </row>
        <row r="145">
          <cell r="A145" t="e">
            <v>#REF!</v>
          </cell>
        </row>
        <row r="146">
          <cell r="A146" t="e">
            <v>#REF!</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1"/>
    </sheetNames>
    <sheetDataSet>
      <sheetData sheetId="0"/>
      <sheetData sheetId="1">
        <row r="6">
          <cell r="F6" t="e">
            <v>#REF!</v>
          </cell>
        </row>
        <row r="18">
          <cell r="F18" t="e">
            <v>#REF!</v>
          </cell>
        </row>
        <row r="22">
          <cell r="F22" t="e">
            <v>#REF!</v>
          </cell>
        </row>
        <row r="23">
          <cell r="F23" t="e">
            <v>#REF!</v>
          </cell>
        </row>
      </sheetData>
      <sheetData sheetId="2"/>
      <sheetData sheetId="3">
        <row r="138">
          <cell r="A138" t="e">
            <v>#REF!</v>
          </cell>
        </row>
        <row r="139">
          <cell r="A139" t="e">
            <v>#REF!</v>
          </cell>
        </row>
        <row r="140">
          <cell r="A140" t="e">
            <v>#REF!</v>
          </cell>
        </row>
        <row r="141">
          <cell r="A141" t="e">
            <v>#REF!</v>
          </cell>
        </row>
        <row r="142">
          <cell r="A142" t="e">
            <v>#REF!</v>
          </cell>
        </row>
        <row r="143">
          <cell r="A143" t="e">
            <v>#REF!</v>
          </cell>
        </row>
        <row r="144">
          <cell r="A144" t="e">
            <v>#REF!</v>
          </cell>
        </row>
        <row r="145">
          <cell r="A145" t="e">
            <v>#REF!</v>
          </cell>
        </row>
        <row r="146">
          <cell r="A146" t="e">
            <v>#REF!</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sto"/>
      <sheetName val="orc_raso sp"/>
      <sheetName val="orc_R$"/>
      <sheetName val="talude"/>
      <sheetName val="orc_raso_sp"/>
    </sheetNames>
    <sheetDataSet>
      <sheetData sheetId="0" refreshError="1"/>
      <sheetData sheetId="1" refreshError="1"/>
      <sheetData sheetId="2" refreshError="1"/>
      <sheetData sheetId="3" refreshError="1"/>
      <sheetData sheetId="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da São Bento - 3ª Etapa"/>
      <sheetName val="CROFIFI "/>
      <sheetName val="Comp FT"/>
      <sheetName val="Estrada_São_Bento_-_3ª_Etapa"/>
      <sheetName val="CROFIFI_"/>
      <sheetName val="Comp_FT"/>
    </sheetNames>
    <sheetDataSet>
      <sheetData sheetId="0" refreshError="1"/>
      <sheetData sheetId="1" refreshError="1"/>
      <sheetData sheetId="2" refreshError="1"/>
      <sheetData sheetId="3"/>
      <sheetData sheetId="4"/>
      <sheetData sheetId="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_GERAL"/>
      <sheetName val="Adelphia_FURUKAWA"/>
      <sheetName val="Turn-Key_-_G_I_"/>
      <sheetName val="Turn-Key_-_S_A_"/>
      <sheetName val="QTD_PREÇO_UNIT"/>
      <sheetName val="ENT-RES"/>
      <sheetName val="COAXIAL"/>
      <sheetName val="ÓPTICO"/>
      <sheetName val="FERRAGENS"/>
      <sheetName val="SERVIÇOS"/>
      <sheetName val="SERVIÇOS_1%"/>
      <sheetName val="SERVIÇOS_2%"/>
      <sheetName val="SERVIÇOS_3%"/>
      <sheetName val="SERVIÇOS_4%"/>
      <sheetName val="SERVIÇOS_5%"/>
      <sheetName val="150"/>
      <sheetName val="150_2%"/>
      <sheetName val="150_4%"/>
      <sheetName val="150_6%"/>
      <sheetName val="250"/>
      <sheetName val="250_2%"/>
      <sheetName val="250_4%"/>
      <sheetName val="250_6%"/>
      <sheetName val="300"/>
      <sheetName val="300_2%"/>
      <sheetName val="300_4%"/>
      <sheetName val="300_6%"/>
      <sheetName val="350"/>
      <sheetName val="350_2%"/>
      <sheetName val="350_4%"/>
      <sheetName val="350_6%"/>
      <sheetName val="450"/>
      <sheetName val="450_2%"/>
      <sheetName val="450_4%"/>
      <sheetName val="450_6%"/>
      <sheetName val="AS-SERVIÇOS"/>
      <sheetName val="DDG-SERVIÇOS_"/>
      <sheetName val="CS#"/>
      <sheetName val="CUSTO_LARANJEIRAS"/>
      <sheetName val="CUSTO_ZONA_SUL"/>
      <sheetName val="TOTAL GERAL"/>
      <sheetName val="Adelphia FURUKAWA"/>
      <sheetName val="Turn-Key - G.I."/>
      <sheetName val="Turn-Key - S.A."/>
      <sheetName val="QTD_PREÇO UNIT"/>
      <sheetName val="SERVIÇOS 1%"/>
      <sheetName val="SERVIÇOS 2%"/>
      <sheetName val="SERVIÇOS 3%"/>
      <sheetName val="SERVIÇOS 4%"/>
      <sheetName val="SERVIÇOS 5%"/>
      <sheetName val="150 2%"/>
      <sheetName val="150 4%"/>
      <sheetName val="150 6%"/>
      <sheetName val="250 2%"/>
      <sheetName val="250 4%"/>
      <sheetName val="250 6%"/>
      <sheetName val="300 2%"/>
      <sheetName val="300 4%"/>
      <sheetName val="300 6%"/>
      <sheetName val="350 2%"/>
      <sheetName val="350 4%"/>
      <sheetName val="350 6%"/>
      <sheetName val="450 2%"/>
      <sheetName val="450 4%"/>
      <sheetName val="450 6%"/>
      <sheetName val="DDG-SERVIÇOS "/>
      <sheetName val="TOTAL_GERAL1"/>
      <sheetName val="Adelphia_FURUKAWA1"/>
      <sheetName val="Turn-Key_-_G_I_1"/>
      <sheetName val="Turn-Key_-_S_A_1"/>
      <sheetName val="QTD_PREÇO_UNIT1"/>
      <sheetName val="SERVIÇOS_1%1"/>
      <sheetName val="SERVIÇOS_2%1"/>
      <sheetName val="SERVIÇOS_3%1"/>
      <sheetName val="SERVIÇOS_4%1"/>
      <sheetName val="SERVIÇOS_5%1"/>
      <sheetName val="150_2%1"/>
      <sheetName val="150_4%1"/>
      <sheetName val="150_6%1"/>
      <sheetName val="250_2%1"/>
      <sheetName val="250_4%1"/>
      <sheetName val="250_6%1"/>
      <sheetName val="300_2%1"/>
      <sheetName val="300_4%1"/>
      <sheetName val="300_6%1"/>
      <sheetName val="350_2%1"/>
      <sheetName val="350_4%1"/>
      <sheetName val="350_6%1"/>
      <sheetName val="450_2%1"/>
      <sheetName val="450_4%1"/>
      <sheetName val="450_6%1"/>
      <sheetName val="DDG-SERVIÇOS_1"/>
      <sheetName val="ANEL ZONA SUL"/>
      <sheetName val="ANEL LARANJEIRA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Testes"/>
      <sheetName val="FRETE"/>
      <sheetName val="PRO-08"/>
      <sheetName val="CS_"/>
      <sheetName val="Equipamentos"/>
      <sheetName val="2.2.5.CBUQ"/>
      <sheetName val="2.2.5.PMQ"/>
      <sheetName val="Viaduto S. Pompeu"/>
      <sheetName val="PRO_08"/>
      <sheetName val="PROJETO"/>
      <sheetName val="CPV"/>
      <sheetName val="Planejado"/>
      <sheetName val="Anex. II Plan.A"/>
      <sheetName val="Anex. III Plan.B"/>
      <sheetName val="Anex IX Enc  Soc B"/>
      <sheetName val="Anex V Plan. Equipam."/>
      <sheetName val="Anex VI Fornec. Div"/>
      <sheetName val="Mat."/>
      <sheetName val="M.O."/>
      <sheetName val="Teor"/>
      <sheetName val="Preços"/>
      <sheetName val="Resumo Financei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CROFIFI "/>
      <sheetName val="Comp FT"/>
      <sheetName val="CROFIFI_"/>
      <sheetName val="Comp_FT"/>
    </sheetNames>
    <sheetDataSet>
      <sheetData sheetId="0"/>
      <sheetData sheetId="1" refreshError="1"/>
      <sheetData sheetId="2" refreshError="1"/>
      <sheetData sheetId="3"/>
      <sheetData sheetId="4"/>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MEMORIA DE CALCULO"/>
      <sheetName val="CRONOGRAMA"/>
      <sheetName val="BDI (2)"/>
      <sheetName val="ABC"/>
      <sheetName val="EDIFJul25"/>
      <sheetName val="INFRAJul25"/>
      <sheetName val="CDHU200"/>
      <sheetName val="SINAPI-12-2025"/>
      <sheetName val="FDE-10-2025"/>
      <sheetName val="Plan1"/>
      <sheetName val="CONTAGEM"/>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ELÉTRICA"/>
      <sheetName val="MEMORIA DE CALCULO ELÉTRICA"/>
      <sheetName val="CRONOGRAMA"/>
      <sheetName val="BDI (2)"/>
      <sheetName val="ABC"/>
      <sheetName val="EDIFJul25"/>
      <sheetName val="INFRAJul25"/>
      <sheetName val="CDHU200"/>
      <sheetName val="SINAPI-12-2025"/>
      <sheetName val="SINAPINSUMO"/>
      <sheetName val="FDE-10-2025"/>
      <sheetName val="CONTAGEM"/>
      <sheetName val="Plan1"/>
    </sheetNames>
    <sheetDataSet>
      <sheetData sheetId="0">
        <row r="4">
          <cell r="D4" t="e">
            <v>#REF!</v>
          </cell>
        </row>
      </sheetData>
      <sheetData sheetId="1"/>
      <sheetData sheetId="2"/>
      <sheetData sheetId="3"/>
      <sheetData sheetId="4"/>
      <sheetData sheetId="5">
        <row r="1">
          <cell r="A1" t="e">
            <v>#REF!</v>
          </cell>
        </row>
      </sheetData>
      <sheetData sheetId="6">
        <row r="1">
          <cell r="A1" t="e">
            <v>#REF!</v>
          </cell>
        </row>
      </sheetData>
      <sheetData sheetId="7"/>
      <sheetData sheetId="8">
        <row r="1">
          <cell r="A1" t="e">
            <v>#REF!</v>
          </cell>
        </row>
      </sheetData>
      <sheetData sheetId="9"/>
      <sheetData sheetId="10">
        <row r="2">
          <cell r="A2" t="e">
            <v>#REF!</v>
          </cell>
        </row>
      </sheetData>
      <sheetData sheetId="11">
        <row r="4">
          <cell r="S4" t="e">
            <v>#REF!</v>
          </cell>
        </row>
      </sheetData>
      <sheetData sheetId="1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SERVIÇOS_1%"/>
      <sheetName val="SERVIÇOS_2%"/>
      <sheetName val="SERVIÇOS_3%"/>
      <sheetName val="SERVIÇOS_4%"/>
      <sheetName val="SERVIÇOS_5%"/>
      <sheetName val="150_2%"/>
      <sheetName val="150_4%"/>
      <sheetName val="150_6%"/>
      <sheetName val="250_2%"/>
      <sheetName val="250_4%"/>
      <sheetName val="250_6%"/>
      <sheetName val="300_2%"/>
      <sheetName val="300_4%"/>
      <sheetName val="300_6%"/>
      <sheetName val="350_2%"/>
      <sheetName val="350_4%"/>
      <sheetName val="350_6%"/>
      <sheetName val="450_2%"/>
      <sheetName val="450_4%"/>
      <sheetName val="450_6%"/>
      <sheetName val="DDG-SERVIÇOS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sto "/>
      <sheetName val="Resumo"/>
      <sheetName val="orc_raso sp"/>
      <sheetName val="CRO_FIN-1A.FASE"/>
      <sheetName val="orc_raso sp -e"/>
      <sheetName val="CRO_FIN-1A.FASE-E"/>
      <sheetName val="orc_raso sp -ODAIR"/>
      <sheetName val="rosto_"/>
      <sheetName val="orc_raso_sp"/>
      <sheetName val="CRO_FIN-1A_FASE"/>
      <sheetName val="orc_raso_sp_-e"/>
      <sheetName val="CRO_FIN-1A_FASE-E"/>
      <sheetName val="orc_raso_sp_-ODAIR"/>
    </sheetNames>
    <sheetDataSet>
      <sheetData sheetId="0" refreshError="1"/>
      <sheetData sheetId="1" refreshError="1"/>
      <sheetData sheetId="2"/>
      <sheetData sheetId="3" refreshError="1"/>
      <sheetData sheetId="4" refreshError="1"/>
      <sheetData sheetId="5" refreshError="1"/>
      <sheetData sheetId="6" refreshError="1"/>
      <sheetData sheetId="7"/>
      <sheetData sheetId="8"/>
      <sheetData sheetId="9"/>
      <sheetData sheetId="10"/>
      <sheetData sheetId="11"/>
      <sheetData sheetId="12"/>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m PiscinaCasas+Comunit"/>
      <sheetName val="ComPiscinDeckPedra"/>
      <sheetName val="Sem PiscinaCasa09-17"/>
      <sheetName val="Pavimentação"/>
      <sheetName val="Com SPA"/>
      <sheetName val="Sem Piscina"/>
      <sheetName val="MuroFundoPiscina"/>
      <sheetName val="TerraçoAluminioPadrãoGafisa"/>
      <sheetName val="OpçãoSemGCIbratin"/>
      <sheetName val="OpçãoSemGCMonocapa"/>
      <sheetName val="PadrãoSemGC"/>
      <sheetName val="Monocapa"/>
      <sheetName val="PlanResumo"/>
      <sheetName val="RESUMÃO"/>
      <sheetName val="Sem_PiscinaCasas+Comunit"/>
      <sheetName val="Sem_PiscinaCasa09-17"/>
      <sheetName val="Com_SPA"/>
      <sheetName val="Sem_Pisci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sheetData sheetId="15"/>
      <sheetData sheetId="16"/>
      <sheetData sheetId="1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_FIN"/>
      <sheetName val="GERAL_VANENG"/>
      <sheetName val="GERAL_GAFISA"/>
      <sheetName val="11 ao 19"/>
      <sheetName val="BLOCO A"/>
      <sheetName val="BLOCO B"/>
      <sheetName val="PILOTIS_SS"/>
      <sheetName val="talude"/>
      <sheetName val="PREÇO_11 ao 19"/>
      <sheetName val="PREÇO_BLOCO A"/>
      <sheetName val="PREÇO_BLOCO B"/>
      <sheetName val="PREÇO_PILOTIS_SS"/>
      <sheetName val="11_ao_19"/>
      <sheetName val="BLOCO_A"/>
      <sheetName val="BLOCO_B"/>
      <sheetName val="PREÇO_11_ao_19"/>
      <sheetName val="PREÇO_BLOCO_A"/>
      <sheetName val="PREÇO_BLOCO_B"/>
      <sheetName val="Orçamento"/>
    </sheetNames>
    <sheetDataSet>
      <sheetData sheetId="0"/>
      <sheetData sheetId="1" refreshError="1"/>
      <sheetData sheetId="2" refreshError="1"/>
      <sheetData sheetId="3"/>
      <sheetData sheetId="4"/>
      <sheetData sheetId="5"/>
      <sheetData sheetId="6"/>
      <sheetData sheetId="7"/>
      <sheetData sheetId="8" refreshError="1"/>
      <sheetData sheetId="9" refreshError="1"/>
      <sheetData sheetId="10" refreshError="1"/>
      <sheetData sheetId="11" refreshError="1"/>
      <sheetData sheetId="12"/>
      <sheetData sheetId="13"/>
      <sheetData sheetId="14"/>
      <sheetData sheetId="15"/>
      <sheetData sheetId="16"/>
      <sheetData sheetId="17"/>
      <sheetData sheetId="1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 val="BDI_"/>
      <sheetName val="FLUXO_-_EXECUÇÃO_PRÓPRIA"/>
      <sheetName val="FLUXO_-_FAT-DIRET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anto Mônica"/>
      <sheetName val="CROFIFI"/>
      <sheetName val="Comp FT"/>
      <sheetName val="Recanto_Mônica"/>
      <sheetName val="Comp_FT"/>
    </sheetNames>
    <sheetDataSet>
      <sheetData sheetId="0" refreshError="1"/>
      <sheetData sheetId="1" refreshError="1"/>
      <sheetData sheetId="2" refreshError="1"/>
      <sheetData sheetId="3"/>
      <sheetData sheetId="4"/>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 COHAB"/>
    </sheetNames>
    <sheetDataSet>
      <sheetData sheetId="0">
        <row r="3">
          <cell r="O3">
            <v>1</v>
          </cell>
        </row>
      </sheetData>
      <sheetData sheetId="1">
        <row r="17">
          <cell r="F17" t="str">
            <v>Execução de Ifraestrutura Urbana para Diverssas Vias neste Municipio</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 COHAB"/>
    </sheetNames>
    <sheetDataSet>
      <sheetData sheetId="0">
        <row r="3">
          <cell r="O3" t="e">
            <v>#REF!</v>
          </cell>
        </row>
      </sheetData>
      <sheetData sheetId="1">
        <row r="17">
          <cell r="F17" t="e">
            <v>#REF!</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_Insu"/>
    </sheetNames>
    <sheetDataSet>
      <sheetData sheetId="0" refreshError="1">
        <row r="1">
          <cell r="A1" t="str">
            <v>CÓDIGO</v>
          </cell>
          <cell r="B1" t="str">
            <v>DESCRIÇÃO</v>
          </cell>
          <cell r="C1" t="str">
            <v>UNID</v>
          </cell>
          <cell r="D1" t="str">
            <v>VALOR</v>
          </cell>
          <cell r="E1" t="str">
            <v>VALOR+LST</v>
          </cell>
        </row>
        <row r="2">
          <cell r="A2">
            <v>6</v>
          </cell>
          <cell r="B2" t="str">
            <v>ESGOTEIRO/CAVOUQUEIRO</v>
          </cell>
          <cell r="C2" t="str">
            <v>H</v>
          </cell>
          <cell r="D2">
            <v>3.2</v>
          </cell>
          <cell r="E2">
            <v>7.0585599999999999</v>
          </cell>
        </row>
        <row r="3">
          <cell r="A3">
            <v>7</v>
          </cell>
          <cell r="B3" t="str">
            <v>AJUDANTE DE ESGOTEIRO</v>
          </cell>
          <cell r="C3" t="str">
            <v>H</v>
          </cell>
          <cell r="D3">
            <v>2.69</v>
          </cell>
          <cell r="E3">
            <v>5.9336019999999996</v>
          </cell>
        </row>
        <row r="4">
          <cell r="A4">
            <v>8</v>
          </cell>
          <cell r="B4" t="str">
            <v>POCEIRO</v>
          </cell>
          <cell r="C4" t="str">
            <v>H</v>
          </cell>
          <cell r="D4">
            <v>3.2</v>
          </cell>
          <cell r="E4">
            <v>7.0585599999999999</v>
          </cell>
        </row>
        <row r="5">
          <cell r="A5">
            <v>9</v>
          </cell>
          <cell r="B5" t="str">
            <v>AJUDANTE DE POCEIRO</v>
          </cell>
          <cell r="C5" t="str">
            <v>H</v>
          </cell>
          <cell r="D5">
            <v>2.69</v>
          </cell>
          <cell r="E5">
            <v>5.9336019999999996</v>
          </cell>
        </row>
        <row r="6">
          <cell r="A6">
            <v>13</v>
          </cell>
          <cell r="B6" t="str">
            <v>CARPINTEIRO</v>
          </cell>
          <cell r="C6" t="str">
            <v>H</v>
          </cell>
          <cell r="D6">
            <v>3.16</v>
          </cell>
          <cell r="E6">
            <v>6.9703280000000003</v>
          </cell>
        </row>
        <row r="7">
          <cell r="A7">
            <v>14</v>
          </cell>
          <cell r="B7" t="str">
            <v>AJUDANTE DE CARPINTEIRO</v>
          </cell>
          <cell r="C7" t="str">
            <v>H</v>
          </cell>
          <cell r="D7">
            <v>2.73</v>
          </cell>
          <cell r="E7">
            <v>6.0218340000000001</v>
          </cell>
        </row>
        <row r="8">
          <cell r="A8">
            <v>15</v>
          </cell>
          <cell r="B8" t="str">
            <v>FERREIRO</v>
          </cell>
          <cell r="C8" t="str">
            <v>H</v>
          </cell>
          <cell r="D8">
            <v>3.26</v>
          </cell>
          <cell r="E8">
            <v>7.1909079999999994</v>
          </cell>
        </row>
        <row r="9">
          <cell r="A9">
            <v>16</v>
          </cell>
          <cell r="B9" t="str">
            <v>AJUDANTE DE FERREIRO</v>
          </cell>
          <cell r="C9" t="str">
            <v>H</v>
          </cell>
          <cell r="D9">
            <v>2.69</v>
          </cell>
          <cell r="E9">
            <v>5.9336019999999996</v>
          </cell>
        </row>
        <row r="10">
          <cell r="A10">
            <v>20</v>
          </cell>
          <cell r="B10" t="str">
            <v>PEDREIRO</v>
          </cell>
          <cell r="C10" t="str">
            <v>H</v>
          </cell>
          <cell r="D10">
            <v>3.2</v>
          </cell>
          <cell r="E10">
            <v>7.0585599999999999</v>
          </cell>
        </row>
        <row r="11">
          <cell r="A11">
            <v>25</v>
          </cell>
          <cell r="B11" t="str">
            <v>APLICADOR DE IMPERMEABILIZACAO</v>
          </cell>
          <cell r="C11" t="str">
            <v>H</v>
          </cell>
          <cell r="D11">
            <v>3.2</v>
          </cell>
          <cell r="E11">
            <v>7.0585599999999999</v>
          </cell>
        </row>
        <row r="12">
          <cell r="A12">
            <v>26</v>
          </cell>
          <cell r="B12" t="str">
            <v>AJUDANTE DE APLICADOR</v>
          </cell>
          <cell r="C12" t="str">
            <v>H</v>
          </cell>
          <cell r="D12">
            <v>2.69</v>
          </cell>
          <cell r="E12">
            <v>5.9336019999999996</v>
          </cell>
        </row>
        <row r="13">
          <cell r="A13">
            <v>30</v>
          </cell>
          <cell r="B13" t="str">
            <v>TELHADISTA</v>
          </cell>
          <cell r="C13" t="str">
            <v>H</v>
          </cell>
          <cell r="D13">
            <v>3.2</v>
          </cell>
          <cell r="E13">
            <v>7.0585599999999999</v>
          </cell>
        </row>
        <row r="14">
          <cell r="A14">
            <v>31</v>
          </cell>
          <cell r="B14" t="str">
            <v>AJUDANTE DE TELHADISTA</v>
          </cell>
          <cell r="C14" t="str">
            <v>H</v>
          </cell>
          <cell r="D14">
            <v>2.69</v>
          </cell>
          <cell r="E14">
            <v>5.9336019999999996</v>
          </cell>
        </row>
        <row r="15">
          <cell r="A15">
            <v>35</v>
          </cell>
          <cell r="B15" t="str">
            <v>ENCANADOR</v>
          </cell>
          <cell r="C15" t="str">
            <v>H</v>
          </cell>
          <cell r="D15">
            <v>3.41</v>
          </cell>
          <cell r="E15">
            <v>7.5217780000000003</v>
          </cell>
        </row>
        <row r="16">
          <cell r="A16">
            <v>36</v>
          </cell>
          <cell r="B16" t="str">
            <v>AJUDANTE DE ENCANADOR</v>
          </cell>
          <cell r="C16" t="str">
            <v>H</v>
          </cell>
          <cell r="D16">
            <v>2.84</v>
          </cell>
          <cell r="E16">
            <v>6.2644719999999996</v>
          </cell>
        </row>
        <row r="17">
          <cell r="A17">
            <v>37</v>
          </cell>
          <cell r="B17" t="str">
            <v>ELETROTECNICO MONTADOR</v>
          </cell>
          <cell r="C17" t="str">
            <v>H</v>
          </cell>
          <cell r="D17">
            <v>8.17</v>
          </cell>
          <cell r="E17">
            <v>18.021386</v>
          </cell>
        </row>
        <row r="18">
          <cell r="A18">
            <v>41</v>
          </cell>
          <cell r="B18" t="str">
            <v>ELETRICISTA</v>
          </cell>
          <cell r="C18" t="str">
            <v>H</v>
          </cell>
          <cell r="D18">
            <v>3.63</v>
          </cell>
          <cell r="E18">
            <v>8.0070540000000001</v>
          </cell>
        </row>
        <row r="19">
          <cell r="A19">
            <v>44</v>
          </cell>
          <cell r="B19" t="str">
            <v>AJUDANTE DE ELETRICISTA</v>
          </cell>
          <cell r="C19" t="str">
            <v>H</v>
          </cell>
          <cell r="D19">
            <v>2.8</v>
          </cell>
          <cell r="E19">
            <v>6.17624</v>
          </cell>
        </row>
        <row r="20">
          <cell r="A20">
            <v>45</v>
          </cell>
          <cell r="B20" t="str">
            <v>SERRALHEIRO</v>
          </cell>
          <cell r="C20" t="str">
            <v>H</v>
          </cell>
          <cell r="D20">
            <v>3.2</v>
          </cell>
          <cell r="E20">
            <v>7.0585599999999999</v>
          </cell>
        </row>
        <row r="21">
          <cell r="A21">
            <v>46</v>
          </cell>
          <cell r="B21" t="str">
            <v>AJUDANTE DE SERRALHEIRO</v>
          </cell>
          <cell r="C21" t="str">
            <v>H</v>
          </cell>
          <cell r="D21">
            <v>2.69</v>
          </cell>
          <cell r="E21">
            <v>5.9336019999999996</v>
          </cell>
        </row>
        <row r="22">
          <cell r="A22">
            <v>47</v>
          </cell>
          <cell r="B22" t="str">
            <v>FUNILEIRO</v>
          </cell>
          <cell r="C22" t="str">
            <v>H</v>
          </cell>
          <cell r="D22">
            <v>3.2</v>
          </cell>
          <cell r="E22">
            <v>7.0585599999999999</v>
          </cell>
        </row>
        <row r="23">
          <cell r="A23">
            <v>48</v>
          </cell>
          <cell r="B23" t="str">
            <v>AJUDANTE DE FUNILEIRO</v>
          </cell>
          <cell r="C23" t="str">
            <v>H</v>
          </cell>
          <cell r="D23">
            <v>2.69</v>
          </cell>
          <cell r="E23">
            <v>5.9336019999999996</v>
          </cell>
        </row>
        <row r="24">
          <cell r="A24">
            <v>50</v>
          </cell>
          <cell r="B24" t="str">
            <v>AZULEJISTA</v>
          </cell>
          <cell r="C24" t="str">
            <v>H</v>
          </cell>
          <cell r="D24">
            <v>3.48</v>
          </cell>
          <cell r="E24">
            <v>7.6761840000000001</v>
          </cell>
        </row>
        <row r="25">
          <cell r="A25">
            <v>51</v>
          </cell>
          <cell r="B25" t="str">
            <v>PASTILHEIRO</v>
          </cell>
          <cell r="C25" t="str">
            <v>H</v>
          </cell>
          <cell r="D25">
            <v>3.48</v>
          </cell>
          <cell r="E25">
            <v>7.6761840000000001</v>
          </cell>
        </row>
        <row r="26">
          <cell r="A26">
            <v>60</v>
          </cell>
          <cell r="B26" t="str">
            <v>LADRILHADOR</v>
          </cell>
          <cell r="C26" t="str">
            <v>H</v>
          </cell>
          <cell r="D26">
            <v>3.48</v>
          </cell>
          <cell r="E26">
            <v>7.6761840000000001</v>
          </cell>
        </row>
        <row r="27">
          <cell r="A27">
            <v>61</v>
          </cell>
          <cell r="B27" t="str">
            <v>TAQUEIRO</v>
          </cell>
          <cell r="C27" t="str">
            <v>H</v>
          </cell>
          <cell r="D27">
            <v>3.2</v>
          </cell>
          <cell r="E27">
            <v>7.0585599999999999</v>
          </cell>
        </row>
        <row r="28">
          <cell r="A28">
            <v>62</v>
          </cell>
          <cell r="B28" t="str">
            <v>CALCETEIRO</v>
          </cell>
          <cell r="C28" t="str">
            <v>H</v>
          </cell>
          <cell r="D28">
            <v>3.2</v>
          </cell>
          <cell r="E28">
            <v>7.0585599999999999</v>
          </cell>
        </row>
        <row r="29">
          <cell r="A29">
            <v>68</v>
          </cell>
          <cell r="B29" t="str">
            <v>RASPADOR</v>
          </cell>
          <cell r="C29" t="str">
            <v>H</v>
          </cell>
          <cell r="D29">
            <v>3.2</v>
          </cell>
          <cell r="E29">
            <v>7.0585599999999999</v>
          </cell>
        </row>
        <row r="30">
          <cell r="A30">
            <v>69</v>
          </cell>
          <cell r="B30" t="str">
            <v>AJUDANTE DE RASPADOR</v>
          </cell>
          <cell r="C30" t="str">
            <v>H</v>
          </cell>
          <cell r="D30">
            <v>2.69</v>
          </cell>
          <cell r="E30">
            <v>5.9336019999999996</v>
          </cell>
        </row>
        <row r="31">
          <cell r="A31">
            <v>70</v>
          </cell>
          <cell r="B31" t="str">
            <v>VIDRACEIRO</v>
          </cell>
          <cell r="C31" t="str">
            <v>H</v>
          </cell>
          <cell r="D31">
            <v>3.2</v>
          </cell>
          <cell r="E31">
            <v>7.0585599999999999</v>
          </cell>
        </row>
        <row r="32">
          <cell r="A32">
            <v>75</v>
          </cell>
          <cell r="B32" t="str">
            <v>PINTOR</v>
          </cell>
          <cell r="C32" t="str">
            <v>H</v>
          </cell>
          <cell r="D32">
            <v>3.22</v>
          </cell>
          <cell r="E32">
            <v>7.1026760000000007</v>
          </cell>
        </row>
        <row r="33">
          <cell r="A33">
            <v>76</v>
          </cell>
          <cell r="B33" t="str">
            <v>AJUDANTE DE PINTOR</v>
          </cell>
          <cell r="C33" t="str">
            <v>H</v>
          </cell>
          <cell r="D33">
            <v>2.69</v>
          </cell>
          <cell r="E33">
            <v>5.9336019999999996</v>
          </cell>
        </row>
        <row r="34">
          <cell r="A34">
            <v>80</v>
          </cell>
          <cell r="B34" t="str">
            <v>MARCENEIRO</v>
          </cell>
          <cell r="C34" t="str">
            <v>H</v>
          </cell>
          <cell r="D34">
            <v>3.2</v>
          </cell>
          <cell r="E34">
            <v>7.0585599999999999</v>
          </cell>
        </row>
        <row r="35">
          <cell r="A35">
            <v>81</v>
          </cell>
          <cell r="B35" t="str">
            <v>AJUDANTE DE MARCENEIRO</v>
          </cell>
          <cell r="C35" t="str">
            <v>H</v>
          </cell>
          <cell r="D35">
            <v>2.69</v>
          </cell>
          <cell r="E35">
            <v>5.9336019999999996</v>
          </cell>
        </row>
        <row r="36">
          <cell r="A36">
            <v>85</v>
          </cell>
          <cell r="B36" t="str">
            <v>JARDINEIRO</v>
          </cell>
          <cell r="C36" t="str">
            <v>H</v>
          </cell>
          <cell r="D36">
            <v>2.81</v>
          </cell>
          <cell r="E36">
            <v>6.1982980000000003</v>
          </cell>
        </row>
        <row r="37">
          <cell r="A37">
            <v>86</v>
          </cell>
          <cell r="B37" t="str">
            <v>AJUDANTE DE JARDINEIRO</v>
          </cell>
          <cell r="C37" t="str">
            <v>H</v>
          </cell>
          <cell r="D37">
            <v>2.69</v>
          </cell>
          <cell r="E37">
            <v>5.9336019999999996</v>
          </cell>
        </row>
        <row r="38">
          <cell r="A38">
            <v>99</v>
          </cell>
          <cell r="B38" t="str">
            <v>SERVENTE</v>
          </cell>
          <cell r="C38" t="str">
            <v>H</v>
          </cell>
          <cell r="D38">
            <v>2.69</v>
          </cell>
          <cell r="E38">
            <v>5.9336019999999996</v>
          </cell>
        </row>
        <row r="39">
          <cell r="A39">
            <v>110</v>
          </cell>
          <cell r="B39" t="str">
            <v>CONSULTOR</v>
          </cell>
          <cell r="C39" t="str">
            <v>H</v>
          </cell>
          <cell r="D39">
            <v>75.67</v>
          </cell>
          <cell r="E39">
            <v>143.129805</v>
          </cell>
        </row>
        <row r="40">
          <cell r="A40">
            <v>113</v>
          </cell>
          <cell r="B40" t="str">
            <v>FISCAL DE OBRA</v>
          </cell>
          <cell r="C40" t="str">
            <v>H</v>
          </cell>
          <cell r="D40">
            <v>11.82121212</v>
          </cell>
          <cell r="E40">
            <v>22.359822724979999</v>
          </cell>
        </row>
        <row r="41">
          <cell r="A41">
            <v>114</v>
          </cell>
          <cell r="B41" t="str">
            <v>PROJETISTA</v>
          </cell>
          <cell r="C41" t="str">
            <v>H</v>
          </cell>
          <cell r="D41">
            <v>19.579999999999998</v>
          </cell>
          <cell r="E41">
            <v>37.035569999999993</v>
          </cell>
        </row>
        <row r="42">
          <cell r="A42">
            <v>115</v>
          </cell>
          <cell r="B42" t="str">
            <v>COORDENADOR SETORIAL</v>
          </cell>
          <cell r="C42" t="str">
            <v>H</v>
          </cell>
          <cell r="D42">
            <v>62.54</v>
          </cell>
          <cell r="E42">
            <v>118.29441</v>
          </cell>
        </row>
        <row r="43">
          <cell r="A43">
            <v>120</v>
          </cell>
          <cell r="B43" t="str">
            <v>COORDENADOR GERAL</v>
          </cell>
          <cell r="C43" t="str">
            <v>H</v>
          </cell>
          <cell r="D43">
            <v>72.930000000000007</v>
          </cell>
          <cell r="E43">
            <v>137.94709500000002</v>
          </cell>
        </row>
        <row r="44">
          <cell r="A44">
            <v>124</v>
          </cell>
          <cell r="B44" t="str">
            <v>ENG'/ARQT' SENIOR</v>
          </cell>
          <cell r="C44" t="str">
            <v>H</v>
          </cell>
          <cell r="D44">
            <v>30.6</v>
          </cell>
          <cell r="E44">
            <v>57.879899999999999</v>
          </cell>
        </row>
        <row r="45">
          <cell r="A45">
            <v>125</v>
          </cell>
          <cell r="B45" t="str">
            <v>ENG'/ARQT MÉDIO</v>
          </cell>
          <cell r="C45" t="str">
            <v>H</v>
          </cell>
          <cell r="D45">
            <v>22.68</v>
          </cell>
          <cell r="E45">
            <v>42.89922</v>
          </cell>
        </row>
        <row r="46">
          <cell r="A46">
            <v>128</v>
          </cell>
          <cell r="B46" t="str">
            <v>ENG'/ARQT' JUNIOR</v>
          </cell>
          <cell r="C46" t="str">
            <v>H</v>
          </cell>
          <cell r="D46">
            <v>16.63</v>
          </cell>
          <cell r="E46">
            <v>31.455644999999997</v>
          </cell>
        </row>
        <row r="47">
          <cell r="A47">
            <v>130</v>
          </cell>
          <cell r="B47" t="str">
            <v>AUX.TECNICO A (NIVEL SUPERIOR)</v>
          </cell>
          <cell r="C47" t="str">
            <v>H</v>
          </cell>
          <cell r="D47">
            <v>18.89</v>
          </cell>
          <cell r="E47">
            <v>35.730435</v>
          </cell>
        </row>
        <row r="48">
          <cell r="A48">
            <v>131</v>
          </cell>
          <cell r="B48" t="str">
            <v>AUX.TECNICO B (NIVEL MEDIO)</v>
          </cell>
          <cell r="C48" t="str">
            <v>H</v>
          </cell>
          <cell r="D48">
            <v>8.19</v>
          </cell>
          <cell r="E48">
            <v>15.491384999999999</v>
          </cell>
        </row>
        <row r="49">
          <cell r="A49">
            <v>134</v>
          </cell>
          <cell r="B49" t="str">
            <v>AUX TOPOGRAFIA</v>
          </cell>
          <cell r="C49" t="str">
            <v>H</v>
          </cell>
          <cell r="D49">
            <v>4.18</v>
          </cell>
          <cell r="E49">
            <v>7.9064699999999997</v>
          </cell>
        </row>
        <row r="50">
          <cell r="A50">
            <v>140</v>
          </cell>
          <cell r="B50" t="str">
            <v>DIGITADOR</v>
          </cell>
          <cell r="C50" t="str">
            <v>H</v>
          </cell>
          <cell r="D50">
            <v>5.33</v>
          </cell>
          <cell r="E50">
            <v>10.081695</v>
          </cell>
        </row>
        <row r="51">
          <cell r="A51">
            <v>151</v>
          </cell>
          <cell r="B51" t="str">
            <v>TOPOGRAFO</v>
          </cell>
          <cell r="C51" t="str">
            <v>H</v>
          </cell>
          <cell r="D51">
            <v>12.61</v>
          </cell>
          <cell r="E51">
            <v>23.851814999999998</v>
          </cell>
        </row>
        <row r="52">
          <cell r="A52">
            <v>158</v>
          </cell>
          <cell r="B52" t="str">
            <v>DESENHISTA COPISTA</v>
          </cell>
          <cell r="C52" t="str">
            <v>H</v>
          </cell>
          <cell r="D52">
            <v>8.58</v>
          </cell>
          <cell r="E52">
            <v>16.22907</v>
          </cell>
        </row>
        <row r="53">
          <cell r="A53">
            <v>159</v>
          </cell>
          <cell r="B53" t="str">
            <v>DESENHISTA</v>
          </cell>
          <cell r="C53" t="str">
            <v>H</v>
          </cell>
          <cell r="D53">
            <v>9.5</v>
          </cell>
          <cell r="E53">
            <v>17.969249999999999</v>
          </cell>
        </row>
        <row r="54">
          <cell r="A54">
            <v>163</v>
          </cell>
          <cell r="B54" t="str">
            <v>DESENHISTA DE TOPOGRAFIA</v>
          </cell>
          <cell r="C54" t="str">
            <v>H</v>
          </cell>
          <cell r="D54">
            <v>9.5</v>
          </cell>
          <cell r="E54">
            <v>17.969249999999999</v>
          </cell>
        </row>
        <row r="55">
          <cell r="A55">
            <v>164</v>
          </cell>
          <cell r="B55" t="str">
            <v>DESENHISTA PROJETISTA</v>
          </cell>
          <cell r="C55" t="str">
            <v>H</v>
          </cell>
          <cell r="D55">
            <v>14.4</v>
          </cell>
          <cell r="E55">
            <v>27.2376</v>
          </cell>
        </row>
        <row r="56">
          <cell r="A56">
            <v>168</v>
          </cell>
          <cell r="B56" t="str">
            <v>SECRETÁRIA EXECUTIVA</v>
          </cell>
          <cell r="C56" t="str">
            <v>H</v>
          </cell>
          <cell r="D56">
            <v>16.64</v>
          </cell>
          <cell r="E56">
            <v>31.47456</v>
          </cell>
        </row>
        <row r="57">
          <cell r="A57">
            <v>169</v>
          </cell>
          <cell r="B57" t="str">
            <v>SECRETÁRIA</v>
          </cell>
          <cell r="C57" t="str">
            <v>H</v>
          </cell>
          <cell r="D57">
            <v>7.98</v>
          </cell>
          <cell r="E57">
            <v>15.09417</v>
          </cell>
        </row>
        <row r="58">
          <cell r="A58">
            <v>177</v>
          </cell>
          <cell r="B58" t="str">
            <v>MENSAGEIRO</v>
          </cell>
          <cell r="C58" t="str">
            <v>H</v>
          </cell>
          <cell r="D58">
            <v>3.27</v>
          </cell>
          <cell r="E58">
            <v>6.1852049999999998</v>
          </cell>
        </row>
        <row r="59">
          <cell r="A59">
            <v>189</v>
          </cell>
          <cell r="B59" t="str">
            <v>AJUDANTE GERAL</v>
          </cell>
          <cell r="C59" t="str">
            <v>H</v>
          </cell>
          <cell r="D59">
            <v>3.55</v>
          </cell>
          <cell r="E59">
            <v>6.7148249999999994</v>
          </cell>
        </row>
        <row r="60">
          <cell r="A60">
            <v>10001</v>
          </cell>
          <cell r="B60" t="str">
            <v>CRAV.EST.PRE-MOLD.CONCR. 17 CM - 20T</v>
          </cell>
          <cell r="C60" t="str">
            <v>M</v>
          </cell>
          <cell r="D60">
            <v>21</v>
          </cell>
          <cell r="E60" t="str">
            <v>ND</v>
          </cell>
        </row>
        <row r="61">
          <cell r="A61">
            <v>10002</v>
          </cell>
          <cell r="B61" t="str">
            <v>CRAV.EST.PRE-MOLD.CONCR. 20 CM - 30T</v>
          </cell>
          <cell r="C61" t="str">
            <v>M</v>
          </cell>
          <cell r="D61">
            <v>21.67</v>
          </cell>
          <cell r="E61" t="str">
            <v>ND</v>
          </cell>
        </row>
        <row r="62">
          <cell r="A62">
            <v>10003</v>
          </cell>
          <cell r="B62" t="str">
            <v>CRAV.EST.PRE-MOLD.CONCR. 23 CM - 40T</v>
          </cell>
          <cell r="C62" t="str">
            <v>M</v>
          </cell>
          <cell r="D62">
            <v>25.53</v>
          </cell>
          <cell r="E62" t="str">
            <v>ND</v>
          </cell>
        </row>
        <row r="63">
          <cell r="A63">
            <v>10004</v>
          </cell>
          <cell r="B63" t="str">
            <v>CRAV.EST.PRE-MOLD.CONCR. 28 CM - 60T</v>
          </cell>
          <cell r="C63" t="str">
            <v>M</v>
          </cell>
          <cell r="D63">
            <v>31.91</v>
          </cell>
          <cell r="E63" t="str">
            <v>ND</v>
          </cell>
        </row>
        <row r="64">
          <cell r="A64">
            <v>10005</v>
          </cell>
          <cell r="B64" t="str">
            <v>CRAV.EST.PRE-MOLD.CONCR. 33 CM - 70T</v>
          </cell>
          <cell r="C64" t="str">
            <v>M</v>
          </cell>
          <cell r="D64">
            <v>45.79</v>
          </cell>
          <cell r="E64" t="str">
            <v>ND</v>
          </cell>
        </row>
        <row r="65">
          <cell r="A65">
            <v>10008</v>
          </cell>
          <cell r="B65" t="str">
            <v>EXECUÇÃO DE ESTACA ESCAVADA MECANICAMENTE D=40CM</v>
          </cell>
          <cell r="C65" t="str">
            <v>M</v>
          </cell>
          <cell r="D65">
            <v>8.1</v>
          </cell>
          <cell r="E65" t="str">
            <v>ND</v>
          </cell>
        </row>
        <row r="66">
          <cell r="A66">
            <v>10009</v>
          </cell>
          <cell r="B66" t="str">
            <v>EXECUÇÃO DE ESTACA ESCAVADA MECANICAMENTE D=80CM</v>
          </cell>
          <cell r="C66" t="str">
            <v>M</v>
          </cell>
          <cell r="D66">
            <v>21.25</v>
          </cell>
          <cell r="E66" t="str">
            <v>ND</v>
          </cell>
        </row>
        <row r="67">
          <cell r="A67">
            <v>10010</v>
          </cell>
          <cell r="B67" t="str">
            <v>CRAVACAO ESTACA TIPO -STRAUSS- - 20T</v>
          </cell>
          <cell r="C67" t="str">
            <v>M</v>
          </cell>
          <cell r="D67">
            <v>14.25</v>
          </cell>
          <cell r="E67" t="str">
            <v>ND</v>
          </cell>
        </row>
        <row r="68">
          <cell r="A68">
            <v>10011</v>
          </cell>
          <cell r="B68" t="str">
            <v>CRAVACAO ESTACA TIPO -STRAUSS- - 30T</v>
          </cell>
          <cell r="C68" t="str">
            <v>M</v>
          </cell>
          <cell r="D68">
            <v>17.38</v>
          </cell>
          <cell r="E68" t="str">
            <v>ND</v>
          </cell>
        </row>
        <row r="69">
          <cell r="A69">
            <v>10012</v>
          </cell>
          <cell r="B69" t="str">
            <v>CRAVACAO ESTACA TIPO -STRAUSS- - 40T</v>
          </cell>
          <cell r="C69" t="str">
            <v>M</v>
          </cell>
          <cell r="D69">
            <v>21.89</v>
          </cell>
          <cell r="E69" t="str">
            <v>ND</v>
          </cell>
        </row>
        <row r="70">
          <cell r="A70">
            <v>10013</v>
          </cell>
          <cell r="B70" t="str">
            <v>CRAVACAO ESTACA TIPO -STRAUSS- - 50T</v>
          </cell>
          <cell r="C70" t="str">
            <v>M</v>
          </cell>
          <cell r="D70">
            <v>27.48</v>
          </cell>
          <cell r="E70" t="str">
            <v>ND</v>
          </cell>
        </row>
        <row r="71">
          <cell r="A71">
            <v>10014</v>
          </cell>
          <cell r="B71" t="str">
            <v>CRAVACAO ESTACA TIPO -STRAUSS- - 70T</v>
          </cell>
          <cell r="C71" t="str">
            <v>M</v>
          </cell>
          <cell r="D71">
            <v>34.118299999999998</v>
          </cell>
          <cell r="E71" t="str">
            <v>ND</v>
          </cell>
        </row>
        <row r="72">
          <cell r="A72">
            <v>10016</v>
          </cell>
          <cell r="B72" t="str">
            <v>EXECUCAO DE ESTACA ESCAVADA MECANICAMENTE D= 20 CM</v>
          </cell>
          <cell r="C72" t="str">
            <v>M</v>
          </cell>
          <cell r="D72">
            <v>5.56</v>
          </cell>
          <cell r="E72" t="str">
            <v>ND</v>
          </cell>
        </row>
        <row r="73">
          <cell r="A73">
            <v>10017</v>
          </cell>
          <cell r="B73" t="str">
            <v>EXECUCAO DE ESTACA ESCAVADA MECANICAMENTE D= 25 CM</v>
          </cell>
          <cell r="C73" t="str">
            <v>M</v>
          </cell>
          <cell r="D73">
            <v>5.56</v>
          </cell>
          <cell r="E73" t="str">
            <v>ND</v>
          </cell>
        </row>
        <row r="74">
          <cell r="A74">
            <v>10018</v>
          </cell>
          <cell r="B74" t="str">
            <v>EXECUCAO DE ESTACA ESCAVADA MECNICAMENTE D= 30 CM</v>
          </cell>
          <cell r="C74" t="str">
            <v>M</v>
          </cell>
          <cell r="D74">
            <v>6.2999000000000001</v>
          </cell>
          <cell r="E74" t="str">
            <v>ND</v>
          </cell>
        </row>
        <row r="75">
          <cell r="A75">
            <v>10019</v>
          </cell>
          <cell r="B75" t="str">
            <v>EXECUCAO DE ESTACA ESCAVADA MECNICAMENTE D= 35 CM</v>
          </cell>
          <cell r="C75" t="str">
            <v>M</v>
          </cell>
          <cell r="D75">
            <v>8.0968999999999998</v>
          </cell>
          <cell r="E75" t="str">
            <v>ND</v>
          </cell>
        </row>
        <row r="76">
          <cell r="A76">
            <v>10020</v>
          </cell>
          <cell r="B76" t="str">
            <v>CRAV.EST.REACAO - PRIMEIROS 5M</v>
          </cell>
          <cell r="C76" t="str">
            <v>UN</v>
          </cell>
          <cell r="D76">
            <v>778.4</v>
          </cell>
          <cell r="E76" t="str">
            <v>ND</v>
          </cell>
        </row>
        <row r="77">
          <cell r="A77">
            <v>10030</v>
          </cell>
          <cell r="B77" t="str">
            <v>CRAV.EST.REACAO - EXCEDENTE DE 5M</v>
          </cell>
          <cell r="C77" t="str">
            <v>M</v>
          </cell>
          <cell r="D77">
            <v>100.3</v>
          </cell>
          <cell r="E77" t="str">
            <v>ND</v>
          </cell>
        </row>
        <row r="78">
          <cell r="A78">
            <v>10039</v>
          </cell>
          <cell r="B78" t="str">
            <v>FORNECIMENTO E CRAVACAO TRILHO SIMPLES PERFIL TR32</v>
          </cell>
          <cell r="C78" t="str">
            <v>M</v>
          </cell>
          <cell r="D78">
            <v>76.010000000000005</v>
          </cell>
          <cell r="E78" t="str">
            <v>ND</v>
          </cell>
        </row>
        <row r="79">
          <cell r="A79">
            <v>10040</v>
          </cell>
          <cell r="B79" t="str">
            <v>FORNECIMENTO E CRAVACAO ESTACA PERF. ACO I 10 "</v>
          </cell>
          <cell r="C79" t="str">
            <v>M</v>
          </cell>
          <cell r="D79">
            <v>138.14949999999999</v>
          </cell>
          <cell r="E79" t="str">
            <v>ND</v>
          </cell>
        </row>
        <row r="80">
          <cell r="A80">
            <v>10041</v>
          </cell>
          <cell r="B80" t="str">
            <v>FORNECIMENTO E CRAVACAO ESTACA PERF. ACO I 12"</v>
          </cell>
          <cell r="C80" t="str">
            <v>M</v>
          </cell>
          <cell r="D80">
            <v>202.91331</v>
          </cell>
          <cell r="E80" t="str">
            <v>ND</v>
          </cell>
        </row>
        <row r="81">
          <cell r="A81">
            <v>10042</v>
          </cell>
          <cell r="B81" t="str">
            <v>FORNECIMENTO E CRAVAÇÃO DE ESTACA PERFIL DE AÇO I 14"</v>
          </cell>
          <cell r="C81" t="str">
            <v>M</v>
          </cell>
          <cell r="D81">
            <v>249.4</v>
          </cell>
          <cell r="E81" t="str">
            <v>ND</v>
          </cell>
        </row>
        <row r="82">
          <cell r="A82">
            <v>10043</v>
          </cell>
          <cell r="B82" t="str">
            <v>CORTE DE ESTACA METALICA PERFIL I 10"</v>
          </cell>
          <cell r="C82" t="str">
            <v>UN</v>
          </cell>
          <cell r="D82">
            <v>31.5</v>
          </cell>
          <cell r="E82" t="str">
            <v>ND</v>
          </cell>
        </row>
        <row r="83">
          <cell r="A83">
            <v>10044</v>
          </cell>
          <cell r="B83" t="str">
            <v>CORTE DE ESTACA METALICA PERFIL I 12"</v>
          </cell>
          <cell r="C83" t="str">
            <v>UN</v>
          </cell>
          <cell r="D83">
            <v>35.769599999999997</v>
          </cell>
          <cell r="E83" t="str">
            <v>ND</v>
          </cell>
        </row>
        <row r="84">
          <cell r="A84">
            <v>10045</v>
          </cell>
          <cell r="B84" t="str">
            <v>EMENDA DE TOPO PARA ESTACA METALICA PERFIL I 10"</v>
          </cell>
          <cell r="C84" t="str">
            <v>UN</v>
          </cell>
          <cell r="D84">
            <v>97.727999999999994</v>
          </cell>
          <cell r="E84" t="str">
            <v>ND</v>
          </cell>
        </row>
        <row r="85">
          <cell r="A85">
            <v>10046</v>
          </cell>
          <cell r="B85" t="str">
            <v>EMENDA DE TOPO PARA ESTACA METALICA PERFIL I 12"</v>
          </cell>
          <cell r="C85" t="str">
            <v>UN</v>
          </cell>
          <cell r="D85">
            <v>113.298</v>
          </cell>
          <cell r="E85" t="str">
            <v>ND</v>
          </cell>
        </row>
        <row r="86">
          <cell r="A86">
            <v>10050</v>
          </cell>
          <cell r="B86" t="str">
            <v>ESTACA RAIZ D=160MM PARA ATE 35 TON</v>
          </cell>
          <cell r="C86" t="str">
            <v>M</v>
          </cell>
          <cell r="D86">
            <v>86.84</v>
          </cell>
          <cell r="E86" t="str">
            <v>ND</v>
          </cell>
        </row>
        <row r="87">
          <cell r="A87">
            <v>10051</v>
          </cell>
          <cell r="B87" t="str">
            <v>ESTACA RAIZ D= 200MM PARA ATE 50 TON</v>
          </cell>
          <cell r="C87" t="str">
            <v>M</v>
          </cell>
          <cell r="D87">
            <v>90.09</v>
          </cell>
          <cell r="E87" t="str">
            <v>ND</v>
          </cell>
        </row>
        <row r="88">
          <cell r="A88">
            <v>10052</v>
          </cell>
          <cell r="B88" t="str">
            <v>ESTACA RAIZ D= 250MM PARA ATE 70 TON</v>
          </cell>
          <cell r="C88" t="str">
            <v>M</v>
          </cell>
          <cell r="D88">
            <v>97.53</v>
          </cell>
          <cell r="E88" t="str">
            <v>ND</v>
          </cell>
        </row>
        <row r="89">
          <cell r="A89">
            <v>10053</v>
          </cell>
          <cell r="B89" t="str">
            <v>ESTACA RAIZ D= 310MM PARA ATE 100 TON</v>
          </cell>
          <cell r="C89" t="str">
            <v>M</v>
          </cell>
          <cell r="D89">
            <v>113.4</v>
          </cell>
          <cell r="E89" t="str">
            <v>ND</v>
          </cell>
        </row>
        <row r="90">
          <cell r="A90">
            <v>10055</v>
          </cell>
          <cell r="B90" t="str">
            <v>TAXA DE MOBILIZ.EQUIPAMENTOS P/ESTACA "STRAUSS"</v>
          </cell>
          <cell r="C90" t="str">
            <v>UN</v>
          </cell>
          <cell r="D90">
            <v>660.6</v>
          </cell>
          <cell r="E90" t="str">
            <v>ND</v>
          </cell>
        </row>
        <row r="91">
          <cell r="A91">
            <v>10056</v>
          </cell>
          <cell r="B91" t="str">
            <v>TAXA DE MOBILIZ.EQUIPAMENTOS P/ESTACA PRE-MOLDADA</v>
          </cell>
          <cell r="C91" t="str">
            <v>UN</v>
          </cell>
          <cell r="D91">
            <v>1772.9792500000001</v>
          </cell>
          <cell r="E91" t="str">
            <v>ND</v>
          </cell>
        </row>
        <row r="92">
          <cell r="A92">
            <v>10057</v>
          </cell>
          <cell r="B92" t="str">
            <v>TAXA DE MOBILIZ.EQUIPAMENTOS P/ESTACA ESC.MECANICAMENTE</v>
          </cell>
          <cell r="C92" t="str">
            <v>UN</v>
          </cell>
          <cell r="D92">
            <v>526.82812000000001</v>
          </cell>
          <cell r="E92" t="str">
            <v>ND</v>
          </cell>
        </row>
        <row r="93">
          <cell r="A93">
            <v>10058</v>
          </cell>
          <cell r="B93" t="str">
            <v>TAXA DE MOBILIZ.EQUIPAMENTOS P/ESTACA RAIZ</v>
          </cell>
          <cell r="C93" t="str">
            <v>UN</v>
          </cell>
          <cell r="D93">
            <v>5264</v>
          </cell>
          <cell r="E93" t="str">
            <v>ND</v>
          </cell>
        </row>
        <row r="94">
          <cell r="A94">
            <v>10059</v>
          </cell>
          <cell r="B94" t="str">
            <v>TAXA DE MOBILIZ.EQUIPAMENTOS P/ESTACA METALICA</v>
          </cell>
          <cell r="C94" t="str">
            <v>UN</v>
          </cell>
          <cell r="D94">
            <v>1823.6358</v>
          </cell>
          <cell r="E94" t="str">
            <v>ND</v>
          </cell>
        </row>
        <row r="95">
          <cell r="A95">
            <v>10060</v>
          </cell>
          <cell r="B95" t="str">
            <v>EMENDA DE ESTACA CONCR. PRE-MOLD. 17 CM  - 20T</v>
          </cell>
          <cell r="C95" t="str">
            <v>UN</v>
          </cell>
          <cell r="D95">
            <v>12.157572</v>
          </cell>
          <cell r="E95" t="str">
            <v>ND</v>
          </cell>
        </row>
        <row r="96">
          <cell r="A96">
            <v>10061</v>
          </cell>
          <cell r="B96" t="str">
            <v>EMENDA DE ESTACA CONCR. PRE-MOLD. 20 CM  - 30T</v>
          </cell>
          <cell r="C96" t="str">
            <v>UN</v>
          </cell>
          <cell r="D96">
            <v>13.6772685</v>
          </cell>
          <cell r="E96" t="str">
            <v>ND</v>
          </cell>
        </row>
        <row r="97">
          <cell r="A97">
            <v>10062</v>
          </cell>
          <cell r="B97" t="str">
            <v>EMENDA DE ESTACA CONCR. PRE-MOLD. 23 CM  - 40T</v>
          </cell>
          <cell r="C97" t="str">
            <v>UN</v>
          </cell>
          <cell r="D97">
            <v>16.210096</v>
          </cell>
          <cell r="E97" t="str">
            <v>ND</v>
          </cell>
        </row>
        <row r="98">
          <cell r="A98">
            <v>10063</v>
          </cell>
          <cell r="B98" t="str">
            <v>EMENDA DE ESTACA CONCR. PRE-MOLD. 28 CM  - 60T</v>
          </cell>
          <cell r="C98" t="str">
            <v>UN</v>
          </cell>
          <cell r="D98">
            <v>19.249489000000001</v>
          </cell>
          <cell r="E98" t="str">
            <v>ND</v>
          </cell>
        </row>
        <row r="99">
          <cell r="A99">
            <v>10064</v>
          </cell>
          <cell r="B99" t="str">
            <v>EMENDA DE ESTACA CONCR. PRE-MOLD. 33 CM  - 70T</v>
          </cell>
          <cell r="C99" t="str">
            <v>UN</v>
          </cell>
          <cell r="D99">
            <v>21.7823165</v>
          </cell>
          <cell r="E99" t="str">
            <v>ND</v>
          </cell>
        </row>
        <row r="100">
          <cell r="A100">
            <v>10070</v>
          </cell>
          <cell r="B100" t="str">
            <v>EXECUÇÃO DE ESTACA ESCAVADA HELICE CONTINUA  D=25CM</v>
          </cell>
          <cell r="C100" t="str">
            <v>M</v>
          </cell>
          <cell r="D100">
            <v>23</v>
          </cell>
          <cell r="E100" t="str">
            <v>ND</v>
          </cell>
        </row>
        <row r="101">
          <cell r="A101">
            <v>10071</v>
          </cell>
          <cell r="B101" t="str">
            <v>EXECUÇÃO DE ESTACA ESCAVADA HELICE CONTINUA D=30CM</v>
          </cell>
          <cell r="C101" t="str">
            <v>M</v>
          </cell>
          <cell r="D101">
            <v>27.33</v>
          </cell>
          <cell r="E101" t="str">
            <v>ND</v>
          </cell>
        </row>
        <row r="102">
          <cell r="A102">
            <v>10072</v>
          </cell>
          <cell r="B102" t="str">
            <v>EXECUÇÃO DE ESTACA ESCAVADA HELICE CONTINUA D=35CM</v>
          </cell>
          <cell r="C102" t="str">
            <v>M</v>
          </cell>
          <cell r="D102">
            <v>31.67</v>
          </cell>
          <cell r="E102" t="str">
            <v>ND</v>
          </cell>
        </row>
        <row r="103">
          <cell r="A103">
            <v>10073</v>
          </cell>
          <cell r="B103" t="str">
            <v>EXECUÇÃO DE ESTACA ESCAVADA HELICE CONTINUA D=40CM</v>
          </cell>
          <cell r="C103" t="str">
            <v>M</v>
          </cell>
          <cell r="D103">
            <v>40.450000000000003</v>
          </cell>
          <cell r="E103" t="str">
            <v>ND</v>
          </cell>
        </row>
        <row r="104">
          <cell r="A104">
            <v>10074</v>
          </cell>
          <cell r="B104" t="str">
            <v>EXECUÇÃO DE ESTACA ESCAVADA HELICE CONTINUA D=50CM</v>
          </cell>
          <cell r="C104" t="str">
            <v>M</v>
          </cell>
          <cell r="D104">
            <v>50.74</v>
          </cell>
          <cell r="E104" t="str">
            <v>ND</v>
          </cell>
        </row>
        <row r="105">
          <cell r="A105">
            <v>10075</v>
          </cell>
          <cell r="B105" t="str">
            <v>EXECUÇÃO DE ESTACA ESCAVADA HELICE CONTINUA D=60CM</v>
          </cell>
          <cell r="C105" t="str">
            <v>M</v>
          </cell>
          <cell r="D105">
            <v>61.2</v>
          </cell>
          <cell r="E105" t="str">
            <v>ND</v>
          </cell>
        </row>
        <row r="106">
          <cell r="A106">
            <v>10090</v>
          </cell>
          <cell r="B106" t="str">
            <v>MOBILIZAÇÃO DE EQUIPAMENTO PARA ESTACA HELICE E CONTINUA</v>
          </cell>
          <cell r="C106" t="str">
            <v>UN</v>
          </cell>
          <cell r="D106">
            <v>13940</v>
          </cell>
          <cell r="E106" t="str">
            <v>ND</v>
          </cell>
        </row>
        <row r="107">
          <cell r="A107">
            <v>10501</v>
          </cell>
          <cell r="B107" t="str">
            <v>AREIA LAVADA</v>
          </cell>
          <cell r="C107" t="str">
            <v>M3</v>
          </cell>
          <cell r="D107">
            <v>39.56</v>
          </cell>
          <cell r="E107" t="str">
            <v>ND</v>
          </cell>
        </row>
        <row r="108">
          <cell r="A108">
            <v>10502</v>
          </cell>
          <cell r="B108" t="str">
            <v>AGREGADO RECICLADO DIVERSAS GRANULOMETRIAS</v>
          </cell>
          <cell r="C108" t="str">
            <v>M3</v>
          </cell>
          <cell r="D108">
            <v>15.5</v>
          </cell>
          <cell r="E108" t="str">
            <v>ND</v>
          </cell>
        </row>
        <row r="109">
          <cell r="A109">
            <v>10503</v>
          </cell>
          <cell r="B109" t="str">
            <v>AREIA FINA</v>
          </cell>
          <cell r="C109" t="str">
            <v>M3</v>
          </cell>
          <cell r="D109">
            <v>49.36</v>
          </cell>
          <cell r="E109" t="str">
            <v>ND</v>
          </cell>
        </row>
        <row r="110">
          <cell r="A110">
            <v>10505</v>
          </cell>
          <cell r="B110" t="str">
            <v>ARGILA EXPANDIDA</v>
          </cell>
          <cell r="C110" t="str">
            <v>M3</v>
          </cell>
          <cell r="D110">
            <v>125.82</v>
          </cell>
          <cell r="E110" t="str">
            <v>ND</v>
          </cell>
        </row>
        <row r="111">
          <cell r="A111">
            <v>10508</v>
          </cell>
          <cell r="B111" t="str">
            <v>CAL HIDRATADA</v>
          </cell>
          <cell r="C111" t="str">
            <v>KG</v>
          </cell>
          <cell r="D111">
            <v>0.23</v>
          </cell>
          <cell r="E111" t="str">
            <v>ND</v>
          </cell>
        </row>
        <row r="112">
          <cell r="A112">
            <v>10510</v>
          </cell>
          <cell r="B112" t="str">
            <v>CAULIM</v>
          </cell>
          <cell r="C112" t="str">
            <v>KG</v>
          </cell>
          <cell r="D112">
            <v>0.75</v>
          </cell>
          <cell r="E112" t="str">
            <v>ND</v>
          </cell>
        </row>
        <row r="113">
          <cell r="A113">
            <v>10511</v>
          </cell>
          <cell r="B113" t="str">
            <v>ALVAIADE</v>
          </cell>
          <cell r="C113" t="str">
            <v>KG</v>
          </cell>
          <cell r="D113">
            <v>0.44</v>
          </cell>
          <cell r="E113" t="str">
            <v>ND</v>
          </cell>
        </row>
        <row r="114">
          <cell r="A114">
            <v>10515</v>
          </cell>
          <cell r="B114" t="str">
            <v>CIMENTO BRANCO</v>
          </cell>
          <cell r="C114" t="str">
            <v>KG</v>
          </cell>
          <cell r="D114">
            <v>0.75</v>
          </cell>
          <cell r="E114" t="str">
            <v>ND</v>
          </cell>
        </row>
        <row r="115">
          <cell r="A115">
            <v>10517</v>
          </cell>
          <cell r="B115" t="str">
            <v>CIMENTO PORTLAND COMUM (CP)</v>
          </cell>
          <cell r="C115" t="str">
            <v>KG</v>
          </cell>
          <cell r="D115">
            <v>0.22</v>
          </cell>
          <cell r="E115" t="str">
            <v>ND</v>
          </cell>
        </row>
        <row r="116">
          <cell r="A116">
            <v>10520</v>
          </cell>
          <cell r="B116" t="str">
            <v>CONCRETO FCK=15.0 MPA - USIN.E BOMB.</v>
          </cell>
          <cell r="C116" t="str">
            <v>M3</v>
          </cell>
          <cell r="D116">
            <v>154.54</v>
          </cell>
          <cell r="E116" t="str">
            <v>ND</v>
          </cell>
        </row>
        <row r="117">
          <cell r="A117">
            <v>10522</v>
          </cell>
          <cell r="B117" t="str">
            <v>CONCRETO FCK=18.0 MPA - USIN.E BOMB.</v>
          </cell>
          <cell r="C117" t="str">
            <v>M3</v>
          </cell>
          <cell r="D117">
            <v>162.44999999999999</v>
          </cell>
          <cell r="E117" t="str">
            <v>ND</v>
          </cell>
        </row>
        <row r="118">
          <cell r="A118">
            <v>10523</v>
          </cell>
          <cell r="B118" t="str">
            <v>CONCRETO FCK=20.0 MPA - USIN.E BOMB.</v>
          </cell>
          <cell r="C118" t="str">
            <v>M3</v>
          </cell>
          <cell r="D118">
            <v>166.41</v>
          </cell>
          <cell r="E118" t="str">
            <v>ND</v>
          </cell>
        </row>
        <row r="119">
          <cell r="A119">
            <v>10524</v>
          </cell>
          <cell r="B119" t="str">
            <v>CONCRETO FCK=25.0 MPA - USIN.E BOMB.</v>
          </cell>
          <cell r="C119" t="str">
            <v>M3</v>
          </cell>
          <cell r="D119">
            <v>177.56</v>
          </cell>
          <cell r="E119" t="str">
            <v>ND</v>
          </cell>
        </row>
        <row r="120">
          <cell r="A120">
            <v>10525</v>
          </cell>
          <cell r="B120" t="str">
            <v>CONCRETO FCK=20 MPA - USINADO E BOMBEADO C/ PEDRA 1</v>
          </cell>
          <cell r="C120" t="str">
            <v>M3</v>
          </cell>
          <cell r="D120">
            <v>194.69</v>
          </cell>
          <cell r="E120" t="str">
            <v>ND</v>
          </cell>
        </row>
        <row r="121">
          <cell r="A121">
            <v>10530</v>
          </cell>
          <cell r="B121" t="str">
            <v>CONCRETO FCK=15.0 MPA - USINADO</v>
          </cell>
          <cell r="C121" t="str">
            <v>M3</v>
          </cell>
          <cell r="D121">
            <v>143.78</v>
          </cell>
          <cell r="E121" t="str">
            <v>ND</v>
          </cell>
        </row>
        <row r="122">
          <cell r="A122">
            <v>10532</v>
          </cell>
          <cell r="B122" t="str">
            <v>CONCRETO FCK=18.0 MPA - USINADO</v>
          </cell>
          <cell r="C122" t="str">
            <v>M3</v>
          </cell>
          <cell r="D122">
            <v>149.63999999999999</v>
          </cell>
          <cell r="E122" t="str">
            <v>ND</v>
          </cell>
        </row>
        <row r="123">
          <cell r="A123">
            <v>10533</v>
          </cell>
          <cell r="B123" t="str">
            <v>CONCRETO FCK=20.0 MPA - USINADO</v>
          </cell>
          <cell r="C123" t="str">
            <v>M3</v>
          </cell>
          <cell r="D123">
            <v>158.55000000000001</v>
          </cell>
          <cell r="E123" t="str">
            <v>ND</v>
          </cell>
        </row>
        <row r="124">
          <cell r="A124">
            <v>10534</v>
          </cell>
          <cell r="B124" t="str">
            <v>CONCRETO FCK=25.0 MPA - USINADO</v>
          </cell>
          <cell r="C124" t="str">
            <v>M3</v>
          </cell>
          <cell r="D124">
            <v>164.21</v>
          </cell>
          <cell r="E124" t="str">
            <v>ND</v>
          </cell>
        </row>
        <row r="125">
          <cell r="A125">
            <v>10542</v>
          </cell>
          <cell r="B125" t="str">
            <v>PEDRA BRITADA N.1</v>
          </cell>
          <cell r="C125" t="str">
            <v>M3</v>
          </cell>
          <cell r="D125">
            <v>29.65</v>
          </cell>
          <cell r="E125" t="str">
            <v>ND</v>
          </cell>
        </row>
        <row r="126">
          <cell r="A126">
            <v>10543</v>
          </cell>
          <cell r="B126" t="str">
            <v>PEDRA BRITADA N.2</v>
          </cell>
          <cell r="C126" t="str">
            <v>M3</v>
          </cell>
          <cell r="D126">
            <v>29.53</v>
          </cell>
          <cell r="E126" t="str">
            <v>ND</v>
          </cell>
        </row>
        <row r="127">
          <cell r="A127">
            <v>10544</v>
          </cell>
          <cell r="B127" t="str">
            <v>PEDRA BRITADA N.3</v>
          </cell>
          <cell r="C127" t="str">
            <v>M3</v>
          </cell>
          <cell r="D127">
            <v>28.97</v>
          </cell>
          <cell r="E127" t="str">
            <v>ND</v>
          </cell>
        </row>
        <row r="128">
          <cell r="A128">
            <v>10545</v>
          </cell>
          <cell r="B128" t="str">
            <v>PEDRA BRITADA No. 4</v>
          </cell>
          <cell r="C128" t="str">
            <v>M3</v>
          </cell>
          <cell r="D128">
            <v>29.25</v>
          </cell>
          <cell r="E128" t="str">
            <v>ND</v>
          </cell>
        </row>
        <row r="129">
          <cell r="A129">
            <v>10546</v>
          </cell>
          <cell r="B129" t="str">
            <v>PEDRA DE MAO (RACHAO)</v>
          </cell>
          <cell r="C129" t="str">
            <v>M3</v>
          </cell>
          <cell r="D129">
            <v>28.87</v>
          </cell>
          <cell r="E129" t="str">
            <v>ND</v>
          </cell>
        </row>
        <row r="130">
          <cell r="A130">
            <v>10550</v>
          </cell>
          <cell r="B130" t="str">
            <v>PEDRISCO</v>
          </cell>
          <cell r="C130" t="str">
            <v>M3</v>
          </cell>
          <cell r="D130">
            <v>30.35</v>
          </cell>
          <cell r="E130" t="str">
            <v>ND</v>
          </cell>
        </row>
        <row r="131">
          <cell r="A131">
            <v>10552</v>
          </cell>
          <cell r="B131" t="str">
            <v>PO DE BRITA</v>
          </cell>
          <cell r="C131" t="str">
            <v>M3</v>
          </cell>
          <cell r="D131">
            <v>29.67</v>
          </cell>
          <cell r="E131" t="str">
            <v>ND</v>
          </cell>
        </row>
        <row r="132">
          <cell r="A132">
            <v>10560</v>
          </cell>
          <cell r="B132" t="str">
            <v>ARGAMASSA COLANTE PRE-MISTURADA</v>
          </cell>
          <cell r="C132" t="str">
            <v>KG</v>
          </cell>
          <cell r="D132">
            <v>0.36767499999999997</v>
          </cell>
          <cell r="E132" t="str">
            <v>ND</v>
          </cell>
        </row>
        <row r="133">
          <cell r="A133">
            <v>10561</v>
          </cell>
          <cell r="B133" t="str">
            <v>ARGAMASSA COLANTE TIPO CIMENTO COLA</v>
          </cell>
          <cell r="C133" t="str">
            <v>KG</v>
          </cell>
          <cell r="D133">
            <v>0.36767499999999997</v>
          </cell>
          <cell r="E133" t="str">
            <v>ND</v>
          </cell>
        </row>
        <row r="134">
          <cell r="A134">
            <v>10562</v>
          </cell>
          <cell r="B134" t="str">
            <v>ARGAMASSA PRE-FABRICADA PARA REBOCO</v>
          </cell>
          <cell r="C134" t="str">
            <v>KG</v>
          </cell>
          <cell r="D134">
            <v>0.1807</v>
          </cell>
          <cell r="E134" t="str">
            <v>ND</v>
          </cell>
        </row>
        <row r="135">
          <cell r="A135">
            <v>11010</v>
          </cell>
          <cell r="B135" t="str">
            <v>CHAPA COMPENSADA - PLASTIFICADA 10MM</v>
          </cell>
          <cell r="C135" t="str">
            <v>M2</v>
          </cell>
          <cell r="D135">
            <v>16.440000000000001</v>
          </cell>
          <cell r="E135" t="str">
            <v>ND</v>
          </cell>
        </row>
        <row r="136">
          <cell r="A136">
            <v>11011</v>
          </cell>
          <cell r="B136" t="str">
            <v>CHAPA COMPENSADA - PLASTIFICADA 12MM</v>
          </cell>
          <cell r="C136" t="str">
            <v>M2</v>
          </cell>
          <cell r="D136">
            <v>18.82</v>
          </cell>
          <cell r="E136" t="str">
            <v>ND</v>
          </cell>
        </row>
        <row r="137">
          <cell r="A137">
            <v>11019</v>
          </cell>
          <cell r="B137" t="str">
            <v>CHAPA COMPENSADA - RESINADA 6MM</v>
          </cell>
          <cell r="C137" t="str">
            <v>M2</v>
          </cell>
          <cell r="D137">
            <v>6.15</v>
          </cell>
          <cell r="E137" t="str">
            <v>ND</v>
          </cell>
        </row>
        <row r="138">
          <cell r="A138">
            <v>11020</v>
          </cell>
          <cell r="B138" t="str">
            <v>CHAPA COMPENSADA - RESINADA 10MM</v>
          </cell>
          <cell r="C138" t="str">
            <v>M2</v>
          </cell>
          <cell r="D138">
            <v>8.25</v>
          </cell>
          <cell r="E138" t="str">
            <v>ND</v>
          </cell>
        </row>
        <row r="139">
          <cell r="A139">
            <v>11021</v>
          </cell>
          <cell r="B139" t="str">
            <v>CHAPA COMPENSADA - RESINADA 12MM</v>
          </cell>
          <cell r="C139" t="str">
            <v>M2</v>
          </cell>
          <cell r="D139">
            <v>10.119999999999999</v>
          </cell>
          <cell r="E139" t="str">
            <v>ND</v>
          </cell>
        </row>
        <row r="140">
          <cell r="A140">
            <v>11035</v>
          </cell>
          <cell r="B140" t="str">
            <v>ESCORA DE EUCALIPTO - DIAM. 18 A 22CM</v>
          </cell>
          <cell r="C140" t="str">
            <v>M</v>
          </cell>
          <cell r="D140">
            <v>8.93</v>
          </cell>
          <cell r="E140" t="str">
            <v>ND</v>
          </cell>
        </row>
        <row r="141">
          <cell r="A141">
            <v>11040</v>
          </cell>
          <cell r="B141" t="str">
            <v>FORRAO DE PINUS.-1/2X12-</v>
          </cell>
          <cell r="C141" t="str">
            <v>M2</v>
          </cell>
          <cell r="D141">
            <v>7.25</v>
          </cell>
          <cell r="E141" t="str">
            <v>ND</v>
          </cell>
        </row>
        <row r="142">
          <cell r="A142">
            <v>11046</v>
          </cell>
          <cell r="B142" t="str">
            <v>PONTALETE DE PINUS 3A. CONSTR.- 3X3-</v>
          </cell>
          <cell r="C142" t="str">
            <v>M</v>
          </cell>
          <cell r="D142">
            <v>2.13</v>
          </cell>
          <cell r="E142" t="str">
            <v>ND</v>
          </cell>
        </row>
        <row r="143">
          <cell r="A143">
            <v>11050</v>
          </cell>
          <cell r="B143" t="str">
            <v>PRANCHA DE PEROBA DO NORTE(CUPIÚBA)  EM BRUTO - 3X16CM</v>
          </cell>
          <cell r="C143" t="str">
            <v>M2</v>
          </cell>
          <cell r="D143">
            <v>27.17</v>
          </cell>
          <cell r="E143" t="str">
            <v>ND</v>
          </cell>
        </row>
        <row r="144">
          <cell r="A144">
            <v>11064</v>
          </cell>
          <cell r="B144" t="str">
            <v>SARRAFO DE PINUS.-1X2-</v>
          </cell>
          <cell r="C144" t="str">
            <v>M</v>
          </cell>
          <cell r="D144">
            <v>0.57999999999999996</v>
          </cell>
          <cell r="E144" t="str">
            <v>ND</v>
          </cell>
        </row>
        <row r="145">
          <cell r="A145">
            <v>11066</v>
          </cell>
          <cell r="B145" t="str">
            <v>SARRAFO DE PINUS.- 1X4-</v>
          </cell>
          <cell r="C145" t="str">
            <v>M</v>
          </cell>
          <cell r="D145">
            <v>1.18</v>
          </cell>
          <cell r="E145" t="str">
            <v>ND</v>
          </cell>
        </row>
        <row r="146">
          <cell r="A146">
            <v>11068</v>
          </cell>
          <cell r="B146" t="str">
            <v>SARRAFO DE PINUS - 1-X3-</v>
          </cell>
          <cell r="C146" t="str">
            <v>M</v>
          </cell>
          <cell r="D146">
            <v>0.87</v>
          </cell>
          <cell r="E146" t="str">
            <v>ND</v>
          </cell>
        </row>
        <row r="147">
          <cell r="A147">
            <v>11070</v>
          </cell>
          <cell r="B147" t="str">
            <v>TABUA DE PINUS- 1X12-</v>
          </cell>
          <cell r="C147" t="str">
            <v>M2</v>
          </cell>
          <cell r="D147">
            <v>14.5</v>
          </cell>
          <cell r="E147" t="str">
            <v>ND</v>
          </cell>
        </row>
        <row r="148">
          <cell r="A148">
            <v>11080</v>
          </cell>
          <cell r="B148" t="str">
            <v>VIGAMENTO DE PEROBA DO NORTE PARA CIMBRAMENTO</v>
          </cell>
          <cell r="C148" t="str">
            <v>M3</v>
          </cell>
          <cell r="D148">
            <v>905.72</v>
          </cell>
          <cell r="E148" t="str">
            <v>ND</v>
          </cell>
        </row>
        <row r="149">
          <cell r="A149">
            <v>11201</v>
          </cell>
          <cell r="B149" t="str">
            <v>ESCORA METALICA AJUSTAVEL</v>
          </cell>
          <cell r="C149" t="str">
            <v>UN</v>
          </cell>
          <cell r="D149">
            <v>4.8099999999999996</v>
          </cell>
          <cell r="E149" t="str">
            <v>ND</v>
          </cell>
        </row>
        <row r="150">
          <cell r="A150">
            <v>11210</v>
          </cell>
          <cell r="B150" t="str">
            <v>ANDAIME TIPO TORRE 1;50X1;50M</v>
          </cell>
          <cell r="C150" t="str">
            <v>MM</v>
          </cell>
          <cell r="D150">
            <v>10.1325</v>
          </cell>
          <cell r="E150" t="str">
            <v>ND</v>
          </cell>
        </row>
        <row r="151">
          <cell r="A151">
            <v>11211</v>
          </cell>
          <cell r="B151" t="str">
            <v>ANDAIME TIPO TORRE 2;00X2;00M</v>
          </cell>
          <cell r="C151" t="str">
            <v>MM</v>
          </cell>
          <cell r="D151">
            <v>10.1325</v>
          </cell>
          <cell r="E151" t="str">
            <v>ND</v>
          </cell>
        </row>
        <row r="152">
          <cell r="A152">
            <v>11212</v>
          </cell>
          <cell r="B152" t="str">
            <v>ANDAIME TIPO FACHADEIRO (M3)</v>
          </cell>
          <cell r="C152" t="str">
            <v>MM</v>
          </cell>
          <cell r="D152">
            <v>2.5</v>
          </cell>
          <cell r="E152" t="str">
            <v>ND</v>
          </cell>
        </row>
        <row r="153">
          <cell r="A153">
            <v>11220</v>
          </cell>
          <cell r="B153" t="str">
            <v>BALANCIM TIPO CADEIRINHA (60M DE CABO)</v>
          </cell>
          <cell r="C153" t="str">
            <v>MS</v>
          </cell>
          <cell r="D153">
            <v>283.75</v>
          </cell>
          <cell r="E153" t="str">
            <v>ND</v>
          </cell>
        </row>
        <row r="154">
          <cell r="A154">
            <v>11221</v>
          </cell>
          <cell r="B154" t="str">
            <v>BALANCIM SIMPLES</v>
          </cell>
          <cell r="C154" t="str">
            <v>MS</v>
          </cell>
          <cell r="D154">
            <v>335.6</v>
          </cell>
          <cell r="E154" t="str">
            <v>ND</v>
          </cell>
        </row>
        <row r="155">
          <cell r="A155">
            <v>11222</v>
          </cell>
          <cell r="B155" t="str">
            <v>BALANCIM DUPLO PESADO</v>
          </cell>
          <cell r="C155" t="str">
            <v>MS</v>
          </cell>
          <cell r="D155">
            <v>35</v>
          </cell>
          <cell r="E155" t="str">
            <v>ND</v>
          </cell>
        </row>
        <row r="156">
          <cell r="A156">
            <v>11501</v>
          </cell>
          <cell r="B156" t="str">
            <v>ACO CA-25 CMD BITOLAS</v>
          </cell>
          <cell r="C156" t="str">
            <v>KG</v>
          </cell>
          <cell r="D156">
            <v>2.6625999999999999</v>
          </cell>
          <cell r="E156" t="str">
            <v>ND</v>
          </cell>
        </row>
        <row r="157">
          <cell r="A157">
            <v>11510</v>
          </cell>
          <cell r="B157" t="str">
            <v>ACO CA-50A OU B CMO BITOLAS</v>
          </cell>
          <cell r="C157" t="str">
            <v>KG</v>
          </cell>
          <cell r="D157">
            <v>2.6591</v>
          </cell>
          <cell r="E157" t="str">
            <v>ND</v>
          </cell>
        </row>
        <row r="158">
          <cell r="A158">
            <v>11520</v>
          </cell>
          <cell r="B158" t="str">
            <v>ACO CA-60B CMD BITOLAS</v>
          </cell>
          <cell r="C158" t="str">
            <v>KG</v>
          </cell>
          <cell r="D158">
            <v>3.4992000000000001</v>
          </cell>
          <cell r="E158" t="str">
            <v>ND</v>
          </cell>
        </row>
        <row r="159">
          <cell r="A159">
            <v>11530</v>
          </cell>
          <cell r="B159" t="str">
            <v>TELA DE ACO CA-60 - TIPO -TELCON Q-61</v>
          </cell>
          <cell r="C159" t="str">
            <v>M2</v>
          </cell>
          <cell r="D159">
            <v>3.954655545</v>
          </cell>
          <cell r="E159" t="str">
            <v>ND</v>
          </cell>
        </row>
        <row r="160">
          <cell r="A160">
            <v>11531</v>
          </cell>
          <cell r="B160" t="str">
            <v>TELA TELCON Q-92</v>
          </cell>
          <cell r="C160" t="str">
            <v>M2</v>
          </cell>
          <cell r="D160">
            <v>6.3251794590000001</v>
          </cell>
          <cell r="E160" t="str">
            <v>ND</v>
          </cell>
        </row>
        <row r="161">
          <cell r="A161">
            <v>11532</v>
          </cell>
          <cell r="B161" t="str">
            <v>TELA TELCON Q-138</v>
          </cell>
          <cell r="C161" t="str">
            <v>M2</v>
          </cell>
          <cell r="D161">
            <v>8.9924829719999995</v>
          </cell>
          <cell r="E161" t="str">
            <v>ND</v>
          </cell>
        </row>
        <row r="162">
          <cell r="A162">
            <v>11540</v>
          </cell>
          <cell r="B162" t="str">
            <v>TELA DE ACO CA-60 CMD BITOLAS</v>
          </cell>
          <cell r="C162" t="str">
            <v>KG</v>
          </cell>
          <cell r="D162">
            <v>4.1411651210000002</v>
          </cell>
          <cell r="E162" t="str">
            <v>ND</v>
          </cell>
        </row>
        <row r="163">
          <cell r="A163">
            <v>12001</v>
          </cell>
          <cell r="B163" t="str">
            <v>LAJE MISTA PRE-FABRICADA - H8</v>
          </cell>
          <cell r="C163" t="str">
            <v>M2</v>
          </cell>
          <cell r="D163">
            <v>14.592499999999999</v>
          </cell>
          <cell r="E163" t="str">
            <v>ND</v>
          </cell>
        </row>
        <row r="164">
          <cell r="A164">
            <v>12003</v>
          </cell>
          <cell r="B164" t="str">
            <v>LAJE MISTA PRE-FABRICADA - H12</v>
          </cell>
          <cell r="C164" t="str">
            <v>M2</v>
          </cell>
          <cell r="D164">
            <v>19.942</v>
          </cell>
          <cell r="E164" t="str">
            <v>ND</v>
          </cell>
        </row>
        <row r="165">
          <cell r="A165">
            <v>12005</v>
          </cell>
          <cell r="B165" t="str">
            <v>LAJE MISTA PRE-FABRICADA H=16CM</v>
          </cell>
          <cell r="C165" t="str">
            <v>M2</v>
          </cell>
          <cell r="D165">
            <v>30.96</v>
          </cell>
          <cell r="E165" t="str">
            <v>ND</v>
          </cell>
        </row>
        <row r="166">
          <cell r="A166">
            <v>12007</v>
          </cell>
          <cell r="B166" t="str">
            <v>LAJE MISTA PRE-FABRICADA H=20CM</v>
          </cell>
          <cell r="C166" t="str">
            <v>M2</v>
          </cell>
          <cell r="D166">
            <v>36.360100000000003</v>
          </cell>
          <cell r="E166" t="str">
            <v>ND</v>
          </cell>
        </row>
        <row r="167">
          <cell r="A167">
            <v>12050</v>
          </cell>
          <cell r="B167" t="str">
            <v>LAJE MISTA-TRELICADA PRE-FABRICADA H=8 CM</v>
          </cell>
          <cell r="C167" t="str">
            <v>M2</v>
          </cell>
          <cell r="D167">
            <v>14.592499999999999</v>
          </cell>
          <cell r="E167" t="str">
            <v>ND</v>
          </cell>
        </row>
        <row r="168">
          <cell r="A168">
            <v>12051</v>
          </cell>
          <cell r="B168" t="str">
            <v>LAJE MISTA TRELICADA PRE-FABRICADA H=10CM</v>
          </cell>
          <cell r="C168" t="str">
            <v>M2</v>
          </cell>
          <cell r="D168">
            <v>19.439957629999999</v>
          </cell>
          <cell r="E168" t="str">
            <v>ND</v>
          </cell>
        </row>
        <row r="169">
          <cell r="A169">
            <v>12052</v>
          </cell>
          <cell r="B169" t="str">
            <v>LAJE MISTA TRELICADA PRE-FABRICADA H=12CM</v>
          </cell>
          <cell r="C169" t="str">
            <v>M2</v>
          </cell>
          <cell r="D169">
            <v>19.942</v>
          </cell>
          <cell r="E169" t="str">
            <v>ND</v>
          </cell>
        </row>
        <row r="170">
          <cell r="A170">
            <v>12053</v>
          </cell>
          <cell r="B170" t="str">
            <v>LAJE MISTA TRELICADA PRE-FABRICADA H=15CM</v>
          </cell>
          <cell r="C170" t="str">
            <v>M2</v>
          </cell>
          <cell r="D170">
            <v>26.280618140000001</v>
          </cell>
          <cell r="E170" t="str">
            <v>ND</v>
          </cell>
        </row>
        <row r="171">
          <cell r="A171">
            <v>12055</v>
          </cell>
          <cell r="B171" t="str">
            <v>LAJE MISTA TRELICADA PRE-FABRICADA H=20CM</v>
          </cell>
          <cell r="C171" t="str">
            <v>M2</v>
          </cell>
          <cell r="D171">
            <v>33.064543319999999</v>
          </cell>
          <cell r="E171" t="str">
            <v>ND</v>
          </cell>
        </row>
        <row r="172">
          <cell r="A172">
            <v>12057</v>
          </cell>
          <cell r="B172" t="str">
            <v>LAJE MISTA TRELICADA PRE-FABRICADA H=25CM</v>
          </cell>
          <cell r="C172" t="str">
            <v>M2</v>
          </cell>
          <cell r="D172">
            <v>42.26782532</v>
          </cell>
          <cell r="E172" t="str">
            <v>ND</v>
          </cell>
        </row>
        <row r="173">
          <cell r="A173">
            <v>12501</v>
          </cell>
          <cell r="B173" t="str">
            <v>BLOCO DE CONCR. CELULAR - 7.5X40X40CM</v>
          </cell>
          <cell r="C173" t="str">
            <v>M2</v>
          </cell>
          <cell r="D173">
            <v>25.541032510000001</v>
          </cell>
          <cell r="E173" t="str">
            <v>ND</v>
          </cell>
        </row>
        <row r="174">
          <cell r="A174">
            <v>12503</v>
          </cell>
          <cell r="B174" t="str">
            <v>BLOCO DE CONCR. CELULAR - 10X40X40CM</v>
          </cell>
          <cell r="C174" t="str">
            <v>M2</v>
          </cell>
          <cell r="D174">
            <v>27.045532049999998</v>
          </cell>
          <cell r="E174" t="str">
            <v>ND</v>
          </cell>
        </row>
        <row r="175">
          <cell r="A175">
            <v>12505</v>
          </cell>
          <cell r="B175" t="str">
            <v>BLOCO DE CONCRETO CELULAR - 7;5X40X60CM</v>
          </cell>
          <cell r="C175" t="str">
            <v>M2</v>
          </cell>
          <cell r="D175">
            <v>33.747393610000003</v>
          </cell>
          <cell r="E175" t="str">
            <v>ND</v>
          </cell>
        </row>
        <row r="176">
          <cell r="A176">
            <v>12506</v>
          </cell>
          <cell r="B176" t="str">
            <v>BLOCO DE CONCRETO CELULAR - 12X40X60CM</v>
          </cell>
          <cell r="C176" t="str">
            <v>M2</v>
          </cell>
          <cell r="D176">
            <v>33.747393610000003</v>
          </cell>
          <cell r="E176" t="str">
            <v>ND</v>
          </cell>
        </row>
        <row r="177">
          <cell r="A177">
            <v>12507</v>
          </cell>
          <cell r="B177" t="str">
            <v>BLOCO DE CONCRETO CELULAR - 15X40X60CM</v>
          </cell>
          <cell r="C177" t="str">
            <v>M2</v>
          </cell>
          <cell r="D177">
            <v>36.204236289999997</v>
          </cell>
          <cell r="E177" t="str">
            <v>ND</v>
          </cell>
        </row>
        <row r="178">
          <cell r="A178">
            <v>12510</v>
          </cell>
          <cell r="B178" t="str">
            <v>BLOCO SILICO CALCARIO 9X19X39</v>
          </cell>
          <cell r="C178" t="str">
            <v>UN</v>
          </cell>
          <cell r="D178">
            <v>0.76</v>
          </cell>
          <cell r="E178" t="str">
            <v>ND</v>
          </cell>
        </row>
        <row r="179">
          <cell r="A179">
            <v>12511</v>
          </cell>
          <cell r="B179" t="str">
            <v>BLOCO SILICO CALCARIO 14X19X39</v>
          </cell>
          <cell r="C179" t="str">
            <v>UN</v>
          </cell>
          <cell r="D179">
            <v>1.03</v>
          </cell>
          <cell r="E179" t="str">
            <v>ND</v>
          </cell>
        </row>
        <row r="180">
          <cell r="A180">
            <v>12512</v>
          </cell>
          <cell r="B180" t="str">
            <v>BLOCO SILICO CALCARIO 19X19X39</v>
          </cell>
          <cell r="C180" t="str">
            <v>UN</v>
          </cell>
          <cell r="D180">
            <v>1.31</v>
          </cell>
          <cell r="E180" t="str">
            <v>ND</v>
          </cell>
        </row>
        <row r="181">
          <cell r="A181">
            <v>12513</v>
          </cell>
          <cell r="B181" t="str">
            <v>BLOCO SILICO CALCARIO APARENTE 9X19X39</v>
          </cell>
          <cell r="C181" t="str">
            <v>UN</v>
          </cell>
          <cell r="D181">
            <v>0.76</v>
          </cell>
          <cell r="E181" t="str">
            <v>ND</v>
          </cell>
        </row>
        <row r="182">
          <cell r="A182">
            <v>12514</v>
          </cell>
          <cell r="B182" t="str">
            <v>BLOCO SILICO CALCARIO APARENTE 14X19X39</v>
          </cell>
          <cell r="C182" t="str">
            <v>UN</v>
          </cell>
          <cell r="D182">
            <v>1.03</v>
          </cell>
          <cell r="E182" t="str">
            <v>ND</v>
          </cell>
        </row>
        <row r="183">
          <cell r="A183">
            <v>12515</v>
          </cell>
          <cell r="B183" t="str">
            <v>BLOCO SILICO CALCARIO APARENTE 19X19X39</v>
          </cell>
          <cell r="C183" t="str">
            <v>UN</v>
          </cell>
          <cell r="D183">
            <v>1.31</v>
          </cell>
          <cell r="E183" t="str">
            <v>ND</v>
          </cell>
        </row>
        <row r="184">
          <cell r="A184">
            <v>12520</v>
          </cell>
          <cell r="B184" t="str">
            <v>BLOCO DE CONCRETO - APAR. 9X19X39CM</v>
          </cell>
          <cell r="C184" t="str">
            <v>UN</v>
          </cell>
          <cell r="D184">
            <v>0.752</v>
          </cell>
          <cell r="E184" t="str">
            <v>ND</v>
          </cell>
        </row>
        <row r="185">
          <cell r="A185">
            <v>12522</v>
          </cell>
          <cell r="B185" t="str">
            <v>BLOCO DE CONCRETO - APAR. 14X19X39CM</v>
          </cell>
          <cell r="C185" t="str">
            <v>UN</v>
          </cell>
          <cell r="D185">
            <v>0.96750000000000003</v>
          </cell>
          <cell r="E185" t="str">
            <v>ND</v>
          </cell>
        </row>
        <row r="186">
          <cell r="A186">
            <v>12524</v>
          </cell>
          <cell r="B186" t="str">
            <v>BLOCO DE CONCRETO - APAR. 19X19X39CM</v>
          </cell>
          <cell r="C186" t="str">
            <v>UN</v>
          </cell>
          <cell r="D186">
            <v>1.204</v>
          </cell>
          <cell r="E186" t="str">
            <v>ND</v>
          </cell>
        </row>
        <row r="187">
          <cell r="A187">
            <v>12526</v>
          </cell>
          <cell r="B187" t="str">
            <v>BLOCO DE CONCRETO - APAR. 19X19X19CM</v>
          </cell>
          <cell r="C187" t="str">
            <v>UN</v>
          </cell>
          <cell r="D187">
            <v>0.752</v>
          </cell>
          <cell r="E187" t="str">
            <v>ND</v>
          </cell>
        </row>
        <row r="188">
          <cell r="A188">
            <v>12530</v>
          </cell>
          <cell r="B188" t="str">
            <v>BLOCO DE CONCRETO - COMUM 9X19X39CM</v>
          </cell>
          <cell r="C188" t="str">
            <v>UN</v>
          </cell>
          <cell r="D188">
            <v>0.69020000000000004</v>
          </cell>
          <cell r="E188" t="str">
            <v>ND</v>
          </cell>
        </row>
        <row r="189">
          <cell r="A189">
            <v>12532</v>
          </cell>
          <cell r="B189" t="str">
            <v>BLOCO DE CONCRETO - COMUM 14X19X39CM</v>
          </cell>
          <cell r="C189" t="str">
            <v>UN</v>
          </cell>
          <cell r="D189">
            <v>0.88</v>
          </cell>
          <cell r="E189" t="str">
            <v>ND</v>
          </cell>
        </row>
        <row r="190">
          <cell r="A190">
            <v>12534</v>
          </cell>
          <cell r="B190" t="str">
            <v>BLOCO DE CONCRETO - COMUM 19X19X39CM</v>
          </cell>
          <cell r="C190" t="str">
            <v>UN</v>
          </cell>
          <cell r="D190">
            <v>1.0925</v>
          </cell>
          <cell r="E190" t="str">
            <v>ND</v>
          </cell>
        </row>
        <row r="191">
          <cell r="A191">
            <v>12535</v>
          </cell>
          <cell r="B191" t="str">
            <v>BLOCO DE CONCRETO COMUM - 19X19X19CM</v>
          </cell>
          <cell r="C191" t="str">
            <v>UN</v>
          </cell>
          <cell r="D191">
            <v>0.79659957699999995</v>
          </cell>
          <cell r="E191" t="str">
            <v>ND</v>
          </cell>
        </row>
        <row r="192">
          <cell r="A192">
            <v>12538</v>
          </cell>
          <cell r="B192" t="str">
            <v>BLOCO DE CONCRETO (10/15/20)X20X40CM</v>
          </cell>
          <cell r="C192" t="str">
            <v>UN</v>
          </cell>
          <cell r="D192">
            <v>1.2898424040000001</v>
          </cell>
          <cell r="E192" t="str">
            <v>ND</v>
          </cell>
        </row>
        <row r="193">
          <cell r="A193">
            <v>12540</v>
          </cell>
          <cell r="B193" t="str">
            <v>BLOCO DE CONCRETO - ESTRUT. 14X19X39CM</v>
          </cell>
          <cell r="C193" t="str">
            <v>UN</v>
          </cell>
          <cell r="D193">
            <v>1.1000000000000001</v>
          </cell>
          <cell r="E193" t="str">
            <v>ND</v>
          </cell>
        </row>
        <row r="194">
          <cell r="A194">
            <v>12542</v>
          </cell>
          <cell r="B194" t="str">
            <v>BLOCO DE CONCRETO - ESTRUT. 19X19X39CM</v>
          </cell>
          <cell r="C194" t="str">
            <v>UN</v>
          </cell>
          <cell r="D194">
            <v>1.4463999999999999</v>
          </cell>
          <cell r="E194" t="str">
            <v>ND</v>
          </cell>
        </row>
        <row r="195">
          <cell r="A195">
            <v>12545</v>
          </cell>
          <cell r="B195" t="str">
            <v>PEDRA GRANITICA EM BRUTO</v>
          </cell>
          <cell r="C195" t="str">
            <v>M3</v>
          </cell>
          <cell r="D195">
            <v>33.046599999999998</v>
          </cell>
          <cell r="E195" t="str">
            <v>ND</v>
          </cell>
        </row>
        <row r="196">
          <cell r="A196">
            <v>12550</v>
          </cell>
          <cell r="B196" t="str">
            <v>TIJOLO CERAMICO FURADO - 11 FUROS</v>
          </cell>
          <cell r="C196" t="str">
            <v>UN</v>
          </cell>
          <cell r="D196">
            <v>0.28118179999999998</v>
          </cell>
          <cell r="E196" t="str">
            <v>ND</v>
          </cell>
        </row>
        <row r="197">
          <cell r="A197">
            <v>12560</v>
          </cell>
          <cell r="B197" t="str">
            <v>TIJOLO CERAMICO LAMINADO 5.5X11X23CM</v>
          </cell>
          <cell r="C197" t="str">
            <v>UN</v>
          </cell>
          <cell r="D197">
            <v>1.01</v>
          </cell>
          <cell r="E197" t="str">
            <v>ND</v>
          </cell>
        </row>
        <row r="198">
          <cell r="A198">
            <v>12570</v>
          </cell>
          <cell r="B198" t="str">
            <v>TIJOLO DE VIDRO - CANELADO 10X20X20CM</v>
          </cell>
          <cell r="C198" t="str">
            <v>UN</v>
          </cell>
          <cell r="D198">
            <v>11.831343820000001</v>
          </cell>
          <cell r="E198" t="str">
            <v>ND</v>
          </cell>
        </row>
        <row r="199">
          <cell r="A199">
            <v>12572</v>
          </cell>
          <cell r="B199" t="str">
            <v>TIJOLO DE VIDRO - VENTILACAO</v>
          </cell>
          <cell r="C199" t="str">
            <v>UN</v>
          </cell>
          <cell r="D199">
            <v>12</v>
          </cell>
          <cell r="E199" t="str">
            <v>ND</v>
          </cell>
        </row>
        <row r="200">
          <cell r="A200">
            <v>12574</v>
          </cell>
          <cell r="B200" t="str">
            <v>TIJOLO DE VIDRO - XADREZ 10X20X20CM</v>
          </cell>
          <cell r="C200" t="str">
            <v>UN</v>
          </cell>
          <cell r="D200">
            <v>18.084388350000001</v>
          </cell>
          <cell r="E200" t="str">
            <v>ND</v>
          </cell>
        </row>
        <row r="201">
          <cell r="A201">
            <v>12580</v>
          </cell>
          <cell r="B201" t="str">
            <v>TIJOLO MACICO DE BARRO - COMUM</v>
          </cell>
          <cell r="C201" t="str">
            <v>UN</v>
          </cell>
          <cell r="D201">
            <v>0.14154539999999999</v>
          </cell>
          <cell r="E201" t="str">
            <v>ND</v>
          </cell>
        </row>
        <row r="202">
          <cell r="A202">
            <v>12582</v>
          </cell>
          <cell r="B202" t="str">
            <v>TIJOLO MACICO DE BARRO - RECOZIDO</v>
          </cell>
          <cell r="C202" t="str">
            <v>UN</v>
          </cell>
          <cell r="D202">
            <v>0.44950000000000001</v>
          </cell>
          <cell r="E202" t="str">
            <v>ND</v>
          </cell>
        </row>
        <row r="203">
          <cell r="A203">
            <v>13001</v>
          </cell>
          <cell r="B203" t="str">
            <v>ELEM.VAZADO TIPO -NEO REX- N.4A</v>
          </cell>
          <cell r="C203" t="str">
            <v>UN</v>
          </cell>
          <cell r="D203">
            <v>4.3260693699999999</v>
          </cell>
          <cell r="E203" t="str">
            <v>ND</v>
          </cell>
        </row>
        <row r="204">
          <cell r="A204">
            <v>13002</v>
          </cell>
          <cell r="B204" t="str">
            <v>ELEMENTO VAZADO TIPO -NEO REX- No 17C</v>
          </cell>
          <cell r="C204" t="str">
            <v>UN</v>
          </cell>
          <cell r="D204">
            <v>5.9065537299999997</v>
          </cell>
          <cell r="E204" t="str">
            <v>ND</v>
          </cell>
        </row>
        <row r="205">
          <cell r="A205">
            <v>13003</v>
          </cell>
          <cell r="B205" t="str">
            <v>ELEMENTO VAZADO TIPO NEO-REX N. 16</v>
          </cell>
          <cell r="C205" t="str">
            <v>UN</v>
          </cell>
          <cell r="D205">
            <v>2.0769185499999998</v>
          </cell>
          <cell r="E205" t="str">
            <v>ND</v>
          </cell>
        </row>
        <row r="206">
          <cell r="A206">
            <v>13006</v>
          </cell>
          <cell r="B206" t="str">
            <v>ELEMENTO VAZADO TIPO NEO-REX N.17G</v>
          </cell>
          <cell r="C206" t="str">
            <v>UN</v>
          </cell>
          <cell r="D206">
            <v>3.6472715999999998</v>
          </cell>
          <cell r="E206" t="str">
            <v>ND</v>
          </cell>
        </row>
        <row r="207">
          <cell r="A207">
            <v>13012</v>
          </cell>
          <cell r="B207" t="str">
            <v>ELEM.VAZADO TIPO -NEO REX- N.19C</v>
          </cell>
          <cell r="C207" t="str">
            <v>UN</v>
          </cell>
          <cell r="D207">
            <v>6.4637757799999997</v>
          </cell>
          <cell r="E207" t="str">
            <v>ND</v>
          </cell>
        </row>
        <row r="208">
          <cell r="A208">
            <v>13020</v>
          </cell>
          <cell r="B208" t="str">
            <v>ELEM. VAZADO - TIPO-NEO-REX- N.23A</v>
          </cell>
          <cell r="C208" t="str">
            <v>UN</v>
          </cell>
          <cell r="D208">
            <v>8.2891999999999992</v>
          </cell>
          <cell r="E208" t="str">
            <v>ND</v>
          </cell>
        </row>
        <row r="209">
          <cell r="A209">
            <v>13030</v>
          </cell>
          <cell r="B209" t="str">
            <v>ELEM. VAZADO - TIPO -NEO-REX- N.62</v>
          </cell>
          <cell r="C209" t="str">
            <v>UN</v>
          </cell>
          <cell r="D209">
            <v>11.744999999999999</v>
          </cell>
          <cell r="E209" t="str">
            <v>ND</v>
          </cell>
        </row>
        <row r="210">
          <cell r="A210">
            <v>13039</v>
          </cell>
          <cell r="B210" t="str">
            <v>ELEM.VAZADO TIPO -NEO REX- N.62B</v>
          </cell>
          <cell r="C210" t="str">
            <v>UN</v>
          </cell>
          <cell r="D210">
            <v>6.4232505399999997</v>
          </cell>
          <cell r="E210" t="str">
            <v>ND</v>
          </cell>
        </row>
        <row r="211">
          <cell r="A211">
            <v>13040</v>
          </cell>
          <cell r="B211" t="str">
            <v>ELEM. VAZADO - TIPO -NEO-REX- N.62A</v>
          </cell>
          <cell r="C211" t="str">
            <v>UN</v>
          </cell>
          <cell r="D211">
            <v>9.0287000000000006</v>
          </cell>
          <cell r="E211" t="str">
            <v>ND</v>
          </cell>
        </row>
        <row r="212">
          <cell r="A212">
            <v>13041</v>
          </cell>
          <cell r="B212" t="str">
            <v>ELEMENTO VAZADO TIPO NEO-REX N.16D</v>
          </cell>
          <cell r="C212" t="str">
            <v>UN</v>
          </cell>
          <cell r="D212">
            <v>4.2044936499999999</v>
          </cell>
          <cell r="E212" t="str">
            <v>ND</v>
          </cell>
        </row>
        <row r="213">
          <cell r="A213">
            <v>13042</v>
          </cell>
          <cell r="B213" t="str">
            <v>ELEM. VAZADO - TIPO-NEO-REX N.97</v>
          </cell>
          <cell r="C213" t="str">
            <v>UN</v>
          </cell>
          <cell r="D213">
            <v>1.02326231</v>
          </cell>
          <cell r="E213" t="str">
            <v>ND</v>
          </cell>
        </row>
        <row r="214">
          <cell r="A214">
            <v>13043</v>
          </cell>
          <cell r="B214" t="str">
            <v>ELEM.VAZADO - TIPO-NEO-REX N.4</v>
          </cell>
          <cell r="C214" t="str">
            <v>UN</v>
          </cell>
          <cell r="D214">
            <v>3.6371402900000001</v>
          </cell>
          <cell r="E214" t="str">
            <v>ND</v>
          </cell>
        </row>
        <row r="215">
          <cell r="A215">
            <v>13044</v>
          </cell>
          <cell r="B215" t="str">
            <v>ELEM.VAZADO - TIPO-NEO-REX- N.4F</v>
          </cell>
          <cell r="C215" t="str">
            <v>UN</v>
          </cell>
          <cell r="D215">
            <v>7.3857249899999999</v>
          </cell>
          <cell r="E215" t="str">
            <v>ND</v>
          </cell>
        </row>
        <row r="216">
          <cell r="A216">
            <v>13047</v>
          </cell>
          <cell r="B216" t="str">
            <v>ELEMENTO VAZADO NEO-REX No. 22 B</v>
          </cell>
          <cell r="C216" t="str">
            <v>UN</v>
          </cell>
          <cell r="D216">
            <v>6.2206243399999996</v>
          </cell>
          <cell r="E216" t="str">
            <v>ND</v>
          </cell>
        </row>
        <row r="217">
          <cell r="A217">
            <v>13050</v>
          </cell>
          <cell r="B217" t="str">
            <v>ELEM.VAZADO TIPO -NEO REX- N.72A</v>
          </cell>
          <cell r="C217" t="str">
            <v>UN</v>
          </cell>
          <cell r="D217">
            <v>4.1639684099999998</v>
          </cell>
          <cell r="E217" t="str">
            <v>ND</v>
          </cell>
        </row>
        <row r="218">
          <cell r="A218">
            <v>13060</v>
          </cell>
          <cell r="B218" t="str">
            <v>ELEM.VAZADO TIPO -NEO REX- N.78A</v>
          </cell>
          <cell r="C218" t="str">
            <v>UN</v>
          </cell>
          <cell r="D218">
            <v>8.2891999999999992</v>
          </cell>
          <cell r="E218" t="str">
            <v>ND</v>
          </cell>
        </row>
        <row r="219">
          <cell r="A219">
            <v>13510</v>
          </cell>
          <cell r="B219" t="str">
            <v>PLACA DE GRANILITE 30MM - DIVISORIA</v>
          </cell>
          <cell r="C219" t="str">
            <v>M2</v>
          </cell>
          <cell r="D219">
            <v>88.4</v>
          </cell>
          <cell r="E219" t="str">
            <v>ND</v>
          </cell>
        </row>
        <row r="220">
          <cell r="A220">
            <v>13512</v>
          </cell>
          <cell r="B220" t="str">
            <v>PLACA DE GRANILITE 40MM -DIVISORIA</v>
          </cell>
          <cell r="C220" t="str">
            <v>M2</v>
          </cell>
          <cell r="D220">
            <v>88.4</v>
          </cell>
          <cell r="E220" t="str">
            <v>ND</v>
          </cell>
        </row>
        <row r="221">
          <cell r="A221">
            <v>13513</v>
          </cell>
          <cell r="B221" t="str">
            <v>PLACA DE GRANILITE 50MM - DIVISORIA</v>
          </cell>
          <cell r="C221" t="str">
            <v>M2</v>
          </cell>
          <cell r="D221">
            <v>97.4</v>
          </cell>
          <cell r="E221" t="str">
            <v>ND</v>
          </cell>
        </row>
        <row r="222">
          <cell r="A222">
            <v>13515</v>
          </cell>
          <cell r="B222" t="str">
            <v>PLACA DE CONCRETO CELULAR - ESP. 50MM</v>
          </cell>
          <cell r="C222" t="str">
            <v>M2</v>
          </cell>
          <cell r="D222">
            <v>18.75</v>
          </cell>
          <cell r="E222" t="str">
            <v>ND</v>
          </cell>
        </row>
        <row r="223">
          <cell r="A223">
            <v>13520</v>
          </cell>
          <cell r="B223" t="str">
            <v>PAINEL SANDUICHE TIPO -WALL- - 40MM</v>
          </cell>
          <cell r="C223" t="str">
            <v>M2</v>
          </cell>
          <cell r="D223">
            <v>64.92</v>
          </cell>
          <cell r="E223" t="str">
            <v>ND</v>
          </cell>
        </row>
        <row r="224">
          <cell r="A224">
            <v>13705</v>
          </cell>
          <cell r="B224" t="str">
            <v>DIVISORIA TIPO -NAVAL- M1</v>
          </cell>
          <cell r="C224" t="str">
            <v>M2</v>
          </cell>
          <cell r="D224">
            <v>46.806652200000002</v>
          </cell>
          <cell r="E224" t="str">
            <v>ND</v>
          </cell>
        </row>
        <row r="225">
          <cell r="A225">
            <v>13706</v>
          </cell>
          <cell r="B225" t="str">
            <v>DIVISORIA TIPO -NAVAL- M1 C/PORTA</v>
          </cell>
          <cell r="C225" t="str">
            <v>M2</v>
          </cell>
          <cell r="D225">
            <v>152.98278099999999</v>
          </cell>
          <cell r="E225" t="str">
            <v>ND</v>
          </cell>
        </row>
        <row r="226">
          <cell r="A226">
            <v>13710</v>
          </cell>
          <cell r="B226" t="str">
            <v>DIVISORIA TIPO -NAVAL- M2</v>
          </cell>
          <cell r="C226" t="str">
            <v>M2</v>
          </cell>
          <cell r="D226">
            <v>46.806652200000002</v>
          </cell>
          <cell r="E226" t="str">
            <v>ND</v>
          </cell>
        </row>
        <row r="227">
          <cell r="A227">
            <v>13715</v>
          </cell>
          <cell r="B227" t="str">
            <v>DIVISORIA TIPO -NAVAL- M3</v>
          </cell>
          <cell r="C227" t="str">
            <v>M2</v>
          </cell>
          <cell r="D227">
            <v>46.806652200000002</v>
          </cell>
          <cell r="E227" t="str">
            <v>ND</v>
          </cell>
        </row>
        <row r="228">
          <cell r="A228">
            <v>13720</v>
          </cell>
          <cell r="B228" t="str">
            <v>DIVISORIA TIPO -NAVAL- M4</v>
          </cell>
          <cell r="C228" t="str">
            <v>M2</v>
          </cell>
          <cell r="D228">
            <v>46.806652200000002</v>
          </cell>
          <cell r="E228" t="str">
            <v>ND</v>
          </cell>
        </row>
        <row r="229">
          <cell r="A229">
            <v>13751</v>
          </cell>
          <cell r="B229" t="str">
            <v>DIV.NAVAL;MIOLO COLMEIA - PAINEL/PAINEL</v>
          </cell>
          <cell r="C229" t="str">
            <v>M2</v>
          </cell>
          <cell r="D229">
            <v>58.862911099999998</v>
          </cell>
          <cell r="E229" t="str">
            <v>ND</v>
          </cell>
        </row>
        <row r="230">
          <cell r="A230">
            <v>13752</v>
          </cell>
          <cell r="B230" t="str">
            <v>DIV.NAVAL;MIOLO COLMEIA - PAINEL CEGO</v>
          </cell>
          <cell r="C230" t="str">
            <v>M2</v>
          </cell>
          <cell r="D230">
            <v>58.862911099999998</v>
          </cell>
          <cell r="E230" t="str">
            <v>ND</v>
          </cell>
        </row>
        <row r="231">
          <cell r="A231">
            <v>13753</v>
          </cell>
          <cell r="B231" t="str">
            <v>DIV.NAVAL;MIOLO COLMEIA - PORTA/BANDEIRA</v>
          </cell>
          <cell r="C231" t="str">
            <v>M2</v>
          </cell>
          <cell r="D231">
            <v>115.12207549999999</v>
          </cell>
          <cell r="E231" t="str">
            <v>ND</v>
          </cell>
        </row>
        <row r="232">
          <cell r="A232">
            <v>13754</v>
          </cell>
          <cell r="B232" t="str">
            <v>DIV.NAVAL;MIOLO COLMEIA - PAINEL/VIDRO</v>
          </cell>
          <cell r="C232" t="str">
            <v>M2</v>
          </cell>
          <cell r="D232">
            <v>65.180796020000002</v>
          </cell>
          <cell r="E232" t="str">
            <v>ND</v>
          </cell>
        </row>
        <row r="233">
          <cell r="A233">
            <v>13755</v>
          </cell>
          <cell r="B233" t="str">
            <v>DIV.NAVAL;MIOLO COLMEIA - PORTA/VIDRO</v>
          </cell>
          <cell r="C233" t="str">
            <v>M2</v>
          </cell>
          <cell r="D233">
            <v>115.12207549999999</v>
          </cell>
          <cell r="E233" t="str">
            <v>ND</v>
          </cell>
        </row>
        <row r="234">
          <cell r="A234">
            <v>13756</v>
          </cell>
          <cell r="B234" t="str">
            <v>DIV.NAVAL;MIOLO COLMEIA - PAINEL/VD/PAINEL</v>
          </cell>
          <cell r="C234" t="str">
            <v>M2</v>
          </cell>
          <cell r="D234">
            <v>63.766465140000001</v>
          </cell>
          <cell r="E234" t="str">
            <v>ND</v>
          </cell>
        </row>
        <row r="235">
          <cell r="A235">
            <v>13757</v>
          </cell>
          <cell r="B235" t="str">
            <v>DIV.NAVAL;MIOLO COLMEIA - PAINEL/VD/VD</v>
          </cell>
          <cell r="C235" t="str">
            <v>M2</v>
          </cell>
          <cell r="D235">
            <v>76.594729860000001</v>
          </cell>
          <cell r="E235" t="str">
            <v>ND</v>
          </cell>
        </row>
        <row r="236">
          <cell r="A236">
            <v>13758</v>
          </cell>
          <cell r="B236" t="str">
            <v>DIV.NAVAL;MIOLO COLMEIA - PORTA/BON/PAINEL</v>
          </cell>
          <cell r="C236" t="str">
            <v>M2</v>
          </cell>
          <cell r="D236">
            <v>115.12207549999999</v>
          </cell>
          <cell r="E236" t="str">
            <v>ND</v>
          </cell>
        </row>
        <row r="237">
          <cell r="A237">
            <v>13759</v>
          </cell>
          <cell r="B237" t="str">
            <v>DIV.NAVAL;MIOLO COLMEIA - PORTA/BON/VIDRO</v>
          </cell>
          <cell r="C237" t="str">
            <v>M2</v>
          </cell>
          <cell r="D237">
            <v>115.12207549999999</v>
          </cell>
          <cell r="E237" t="str">
            <v>ND</v>
          </cell>
        </row>
        <row r="238">
          <cell r="A238">
            <v>13761</v>
          </cell>
          <cell r="B238" t="str">
            <v>DIV.NAVAL;MIOLO FIBRA - PAINEL/PAINEL</v>
          </cell>
          <cell r="C238" t="str">
            <v>M2</v>
          </cell>
          <cell r="D238">
            <v>95.426808890000004</v>
          </cell>
          <cell r="E238" t="str">
            <v>ND</v>
          </cell>
        </row>
        <row r="239">
          <cell r="A239">
            <v>13762</v>
          </cell>
          <cell r="B239" t="str">
            <v>DIV.NAVAL;MIOLO FIBRA - PAINEL CEGO</v>
          </cell>
          <cell r="C239" t="str">
            <v>M2</v>
          </cell>
          <cell r="D239">
            <v>95.426808890000004</v>
          </cell>
          <cell r="E239" t="str">
            <v>ND</v>
          </cell>
        </row>
        <row r="240">
          <cell r="A240">
            <v>13763</v>
          </cell>
          <cell r="B240" t="str">
            <v>DIV.NAVAL;MIOLO FIBRA - PORTA/BANDEIRA</v>
          </cell>
          <cell r="C240" t="str">
            <v>M2</v>
          </cell>
          <cell r="D240">
            <v>205.15902750000001</v>
          </cell>
          <cell r="E240" t="str">
            <v>ND</v>
          </cell>
        </row>
        <row r="241">
          <cell r="A241">
            <v>13764</v>
          </cell>
          <cell r="B241" t="str">
            <v>DIV.NAVAL;MIOLO FIBRA - PAINEL/VIDRO</v>
          </cell>
          <cell r="C241" t="str">
            <v>M2</v>
          </cell>
          <cell r="D241">
            <v>77.690262180000005</v>
          </cell>
          <cell r="E241" t="str">
            <v>ND</v>
          </cell>
        </row>
        <row r="242">
          <cell r="A242">
            <v>13765</v>
          </cell>
          <cell r="B242" t="str">
            <v>DIV.NAVAL;MIOLO FIBRA - PORTA/VIDRO</v>
          </cell>
          <cell r="C242" t="str">
            <v>M2</v>
          </cell>
          <cell r="D242">
            <v>205.15902750000001</v>
          </cell>
          <cell r="E242" t="str">
            <v>ND</v>
          </cell>
        </row>
        <row r="243">
          <cell r="A243">
            <v>13766</v>
          </cell>
          <cell r="B243" t="str">
            <v>DIV.NAVAL;MIOLO FIBRA - PAINEL/VD/PAINEL</v>
          </cell>
          <cell r="C243" t="str">
            <v>M2</v>
          </cell>
          <cell r="D243">
            <v>78.669622149999995</v>
          </cell>
          <cell r="E243" t="str">
            <v>ND</v>
          </cell>
        </row>
        <row r="244">
          <cell r="A244">
            <v>13767</v>
          </cell>
          <cell r="B244" t="str">
            <v>DIV.NAVAL;MIOLO FIBRA - PAINEL/VD/VD</v>
          </cell>
          <cell r="C244" t="str">
            <v>M2</v>
          </cell>
          <cell r="D244">
            <v>75.81596983</v>
          </cell>
          <cell r="E244" t="str">
            <v>ND</v>
          </cell>
        </row>
        <row r="245">
          <cell r="A245">
            <v>13768</v>
          </cell>
          <cell r="B245" t="str">
            <v>DIV.NAVAL;MIOLO FIBRA - PORTA/BONECA/PAINEL</v>
          </cell>
          <cell r="C245" t="str">
            <v>M2</v>
          </cell>
          <cell r="D245">
            <v>205.15902750000001</v>
          </cell>
          <cell r="E245" t="str">
            <v>ND</v>
          </cell>
        </row>
        <row r="246">
          <cell r="A246">
            <v>13769</v>
          </cell>
          <cell r="B246" t="str">
            <v>DIV.NAVAL;MIOLO FIBRA - PORTA/BON/VIDRO</v>
          </cell>
          <cell r="C246" t="str">
            <v>M2</v>
          </cell>
          <cell r="D246">
            <v>205.15902750000001</v>
          </cell>
          <cell r="E246" t="str">
            <v>ND</v>
          </cell>
        </row>
        <row r="247">
          <cell r="A247">
            <v>14005</v>
          </cell>
          <cell r="B247" t="str">
            <v>ASFALTO OXIDADO - TIPO III</v>
          </cell>
          <cell r="C247" t="str">
            <v>KG</v>
          </cell>
          <cell r="D247">
            <v>2.6442719100000001</v>
          </cell>
          <cell r="E247" t="str">
            <v>ND</v>
          </cell>
        </row>
        <row r="248">
          <cell r="A248">
            <v>14006</v>
          </cell>
          <cell r="B248" t="str">
            <v>BETUME</v>
          </cell>
          <cell r="C248" t="str">
            <v>KG</v>
          </cell>
          <cell r="D248">
            <v>2.50243357</v>
          </cell>
          <cell r="E248" t="str">
            <v>ND</v>
          </cell>
        </row>
        <row r="249">
          <cell r="A249">
            <v>14007</v>
          </cell>
          <cell r="B249" t="str">
            <v>CIM.IMP.DE CRIST.E POS-INCORP. ASP</v>
          </cell>
          <cell r="C249" t="str">
            <v>M2</v>
          </cell>
          <cell r="D249">
            <v>7.3080516129999999</v>
          </cell>
          <cell r="E249" t="str">
            <v>ND</v>
          </cell>
        </row>
        <row r="250">
          <cell r="A250">
            <v>14008</v>
          </cell>
          <cell r="B250" t="str">
            <v>CIM.IMP.DE CRIST.E POS-INCORP. ASS</v>
          </cell>
          <cell r="C250" t="str">
            <v>M2</v>
          </cell>
          <cell r="D250">
            <v>10.24275441</v>
          </cell>
          <cell r="E250" t="str">
            <v>ND</v>
          </cell>
        </row>
        <row r="251">
          <cell r="A251">
            <v>14009</v>
          </cell>
          <cell r="B251" t="str">
            <v>ELAST.SINT.PRE-VULCAN.; MANTA BUTILICA</v>
          </cell>
          <cell r="C251" t="str">
            <v>M2</v>
          </cell>
          <cell r="D251">
            <v>38.453387110000001</v>
          </cell>
          <cell r="E251" t="str">
            <v>ND</v>
          </cell>
        </row>
        <row r="252">
          <cell r="A252">
            <v>14011</v>
          </cell>
          <cell r="B252" t="str">
            <v>ELAST.SINT.PRE-VULCAN.; MANTA DE PVC 1 mm</v>
          </cell>
          <cell r="C252" t="str">
            <v>M2</v>
          </cell>
          <cell r="D252">
            <v>34.056398569999999</v>
          </cell>
          <cell r="E252" t="str">
            <v>ND</v>
          </cell>
        </row>
        <row r="253">
          <cell r="A253">
            <v>14013</v>
          </cell>
          <cell r="B253" t="str">
            <v>ELAST.SINTETICOS EM SOLUCAO; 7 DEMAOS</v>
          </cell>
          <cell r="C253" t="str">
            <v>M2</v>
          </cell>
          <cell r="D253">
            <v>44.372604969999998</v>
          </cell>
          <cell r="E253" t="str">
            <v>ND</v>
          </cell>
        </row>
        <row r="254">
          <cell r="A254">
            <v>14015</v>
          </cell>
          <cell r="B254" t="str">
            <v>ELAST.SINTETICOS EM SOLUCAO; 9 DEMAOS</v>
          </cell>
          <cell r="C254" t="str">
            <v>M2</v>
          </cell>
          <cell r="D254">
            <v>60.98795337</v>
          </cell>
          <cell r="E254" t="str">
            <v>ND</v>
          </cell>
        </row>
        <row r="255">
          <cell r="A255">
            <v>14017</v>
          </cell>
          <cell r="B255" t="str">
            <v>EMULSAO HIDRO-ASFALTICA; 6KG/M2</v>
          </cell>
          <cell r="C255" t="str">
            <v>M2</v>
          </cell>
          <cell r="D255">
            <v>9.5963768320000007</v>
          </cell>
          <cell r="E255" t="str">
            <v>ND</v>
          </cell>
        </row>
        <row r="256">
          <cell r="A256">
            <v>14019</v>
          </cell>
          <cell r="B256" t="str">
            <v>EMULSAO HIDRO-ASFALTICA; 10KG/M2</v>
          </cell>
          <cell r="C256" t="str">
            <v>M2</v>
          </cell>
          <cell r="D256">
            <v>15.93148498</v>
          </cell>
          <cell r="E256" t="str">
            <v>ND</v>
          </cell>
        </row>
        <row r="257">
          <cell r="A257">
            <v>14020</v>
          </cell>
          <cell r="B257" t="str">
            <v>EMULSAO HIDRO ASFALTICA</v>
          </cell>
          <cell r="C257" t="str">
            <v>KG</v>
          </cell>
          <cell r="D257">
            <v>2.962395044</v>
          </cell>
          <cell r="E257" t="str">
            <v>ND</v>
          </cell>
        </row>
        <row r="258">
          <cell r="A258">
            <v>14022</v>
          </cell>
          <cell r="B258" t="str">
            <v>HIDROFUGO PARA CONCRETO E ARGAMASSA</v>
          </cell>
          <cell r="C258" t="str">
            <v>KG</v>
          </cell>
          <cell r="D258">
            <v>2.2339538550000002</v>
          </cell>
          <cell r="E258" t="str">
            <v>ND</v>
          </cell>
        </row>
        <row r="259">
          <cell r="A259">
            <v>14032</v>
          </cell>
          <cell r="B259" t="str">
            <v>MEMBRANAS ASFALTICAS; 3 CAMADAS</v>
          </cell>
          <cell r="C259" t="str">
            <v>M2</v>
          </cell>
          <cell r="D259">
            <v>22.25342242</v>
          </cell>
          <cell r="E259" t="str">
            <v>ND</v>
          </cell>
        </row>
        <row r="260">
          <cell r="A260">
            <v>14034</v>
          </cell>
          <cell r="B260" t="str">
            <v>MEMBRANAS ASFALTICAS; 4 CAMADAS</v>
          </cell>
          <cell r="C260" t="str">
            <v>M2</v>
          </cell>
          <cell r="D260">
            <v>25.50557293</v>
          </cell>
          <cell r="E260" t="str">
            <v>ND</v>
          </cell>
        </row>
        <row r="261">
          <cell r="A261">
            <v>14036</v>
          </cell>
          <cell r="B261" t="str">
            <v>MEMBRANAS ASFALTICAS; 5 CAMADAS</v>
          </cell>
          <cell r="C261" t="str">
            <v>M2</v>
          </cell>
          <cell r="D261">
            <v>29.755657469999999</v>
          </cell>
          <cell r="E261" t="str">
            <v>ND</v>
          </cell>
        </row>
        <row r="262">
          <cell r="A262">
            <v>14037</v>
          </cell>
          <cell r="B262" t="str">
            <v>MANTA ASF. E=3MM C/VEU DE POL.COL.MACARICO</v>
          </cell>
          <cell r="C262" t="str">
            <v>M2</v>
          </cell>
          <cell r="D262">
            <v>11.067443040000001</v>
          </cell>
          <cell r="E262" t="str">
            <v>ND</v>
          </cell>
        </row>
        <row r="263">
          <cell r="A263">
            <v>14038</v>
          </cell>
          <cell r="B263" t="str">
            <v>MANTA ASF.E=4MM C/VEU DE POL.COL.A MACARICO</v>
          </cell>
          <cell r="C263" t="str">
            <v>M2</v>
          </cell>
          <cell r="D263">
            <v>17.326566360000001</v>
          </cell>
          <cell r="E263" t="str">
            <v>ND</v>
          </cell>
        </row>
        <row r="264">
          <cell r="A264">
            <v>14039</v>
          </cell>
          <cell r="B264" t="str">
            <v>MANTA ASFALTICA ESP. 4MM ANTIRAIZ C/VEU DE</v>
          </cell>
          <cell r="C264" t="str">
            <v>M2</v>
          </cell>
          <cell r="D264">
            <v>22.580663730000001</v>
          </cell>
          <cell r="E264" t="str">
            <v>ND</v>
          </cell>
        </row>
        <row r="265">
          <cell r="A265">
            <v>14040</v>
          </cell>
          <cell r="B265" t="str">
            <v>TINTA BETUMINOSA</v>
          </cell>
          <cell r="C265" t="str">
            <v>L</v>
          </cell>
          <cell r="D265">
            <v>5.5968999999999998</v>
          </cell>
          <cell r="E265" t="str">
            <v>ND</v>
          </cell>
        </row>
        <row r="266">
          <cell r="A266">
            <v>14041</v>
          </cell>
          <cell r="B266" t="str">
            <v>PAPEL KRAFT BETUMADO DUPLO</v>
          </cell>
          <cell r="C266" t="str">
            <v>M2</v>
          </cell>
          <cell r="D266">
            <v>0.87329999999999997</v>
          </cell>
          <cell r="E266" t="str">
            <v>ND</v>
          </cell>
        </row>
        <row r="267">
          <cell r="A267">
            <v>14505</v>
          </cell>
          <cell r="B267" t="str">
            <v>DOLOMITA MAGNESIANA</v>
          </cell>
          <cell r="C267" t="str">
            <v>M3</v>
          </cell>
          <cell r="D267">
            <v>300</v>
          </cell>
          <cell r="E267" t="str">
            <v>ND</v>
          </cell>
        </row>
        <row r="268">
          <cell r="A268">
            <v>14510</v>
          </cell>
          <cell r="B268" t="str">
            <v>ESPUMA RIGIDA DE POLIURETANO - 50MM</v>
          </cell>
          <cell r="C268" t="str">
            <v>M3</v>
          </cell>
          <cell r="D268">
            <v>611.42999999999995</v>
          </cell>
          <cell r="E268" t="str">
            <v>ND</v>
          </cell>
        </row>
        <row r="269">
          <cell r="A269">
            <v>14515</v>
          </cell>
          <cell r="B269" t="str">
            <v>MANTA DE FIBRA DE VIDRO - 75MM DENSIDADE=0;60KG/M2</v>
          </cell>
          <cell r="C269" t="str">
            <v>M2</v>
          </cell>
          <cell r="D269">
            <v>57.250006550000002</v>
          </cell>
          <cell r="E269" t="str">
            <v>ND</v>
          </cell>
        </row>
        <row r="270">
          <cell r="A270">
            <v>14520</v>
          </cell>
          <cell r="B270" t="str">
            <v>MEADA</v>
          </cell>
          <cell r="C270" t="str">
            <v>KG</v>
          </cell>
          <cell r="D270">
            <v>4.4780390199999998</v>
          </cell>
          <cell r="E270" t="str">
            <v>ND</v>
          </cell>
        </row>
        <row r="271">
          <cell r="A271">
            <v>14525</v>
          </cell>
          <cell r="B271" t="str">
            <v>PEROLAS DE POLIESTIRENO EXPANDIDO</v>
          </cell>
          <cell r="C271" t="str">
            <v>KG</v>
          </cell>
          <cell r="D271">
            <v>21.39</v>
          </cell>
          <cell r="E271" t="str">
            <v>ND</v>
          </cell>
        </row>
        <row r="272">
          <cell r="A272">
            <v>14530</v>
          </cell>
          <cell r="B272" t="str">
            <v>PLACA DE POLIESTIRENO EXPAND.- 50MM</v>
          </cell>
          <cell r="C272" t="str">
            <v>M2</v>
          </cell>
          <cell r="D272">
            <v>9.3699999999999992</v>
          </cell>
          <cell r="E272" t="str">
            <v>ND</v>
          </cell>
        </row>
        <row r="273">
          <cell r="A273">
            <v>14535</v>
          </cell>
          <cell r="B273" t="str">
            <v>VERMICULITA GRANULADA</v>
          </cell>
          <cell r="C273" t="str">
            <v>M3</v>
          </cell>
          <cell r="D273">
            <v>131.54</v>
          </cell>
          <cell r="E273" t="str">
            <v>ND</v>
          </cell>
        </row>
        <row r="274">
          <cell r="A274">
            <v>14550</v>
          </cell>
          <cell r="B274" t="str">
            <v>ADESIVO HIDRO-ASFALTICO</v>
          </cell>
          <cell r="C274" t="str">
            <v>KG</v>
          </cell>
          <cell r="D274">
            <v>4.3</v>
          </cell>
          <cell r="E274" t="str">
            <v>ND</v>
          </cell>
        </row>
        <row r="275">
          <cell r="A275">
            <v>15005</v>
          </cell>
          <cell r="B275" t="str">
            <v>MATA-JUNTA DE PVC - TIPO 0-12</v>
          </cell>
          <cell r="C275" t="str">
            <v>M</v>
          </cell>
          <cell r="D275">
            <v>42.551501999999999</v>
          </cell>
          <cell r="E275" t="str">
            <v>ND</v>
          </cell>
        </row>
        <row r="276">
          <cell r="A276">
            <v>15010</v>
          </cell>
          <cell r="B276" t="str">
            <v>MATA-JUNTA DE PVC - TIPO 0-22</v>
          </cell>
          <cell r="C276" t="str">
            <v>M</v>
          </cell>
          <cell r="D276">
            <v>62.814121999999998</v>
          </cell>
          <cell r="E276" t="str">
            <v>ND</v>
          </cell>
        </row>
        <row r="277">
          <cell r="A277">
            <v>15025</v>
          </cell>
          <cell r="B277" t="str">
            <v>MASTIQUE A BASE DE POLISSULFETOS - BC</v>
          </cell>
          <cell r="C277" t="str">
            <v>L</v>
          </cell>
          <cell r="D277">
            <v>17.3245401</v>
          </cell>
          <cell r="E277" t="str">
            <v>ND</v>
          </cell>
        </row>
        <row r="278">
          <cell r="A278">
            <v>15030</v>
          </cell>
          <cell r="B278" t="str">
            <v>MASTIQUE A BASE DE POLIURETANO - MC</v>
          </cell>
          <cell r="C278" t="str">
            <v>L</v>
          </cell>
          <cell r="D278">
            <v>86.741997999999995</v>
          </cell>
          <cell r="E278" t="str">
            <v>ND</v>
          </cell>
        </row>
        <row r="279">
          <cell r="A279">
            <v>15040</v>
          </cell>
          <cell r="B279" t="str">
            <v>MASTIQUE A BASE DE SILICONE</v>
          </cell>
          <cell r="C279" t="str">
            <v>L</v>
          </cell>
          <cell r="D279">
            <v>39.689406929999997</v>
          </cell>
          <cell r="E279" t="str">
            <v>ND</v>
          </cell>
        </row>
        <row r="280">
          <cell r="A280">
            <v>15045</v>
          </cell>
          <cell r="B280" t="str">
            <v>VED.ELASTICA C/NYLON E ELAST.SINT.-20CM</v>
          </cell>
          <cell r="C280" t="str">
            <v>M</v>
          </cell>
          <cell r="D280">
            <v>24.56842675</v>
          </cell>
          <cell r="E280" t="str">
            <v>ND</v>
          </cell>
        </row>
        <row r="281">
          <cell r="A281">
            <v>15050</v>
          </cell>
          <cell r="B281" t="str">
            <v>CHAPA DE COBRE N.26 C/PERFIL SANFONADO</v>
          </cell>
          <cell r="C281" t="str">
            <v>M</v>
          </cell>
          <cell r="D281">
            <v>57.436599999999999</v>
          </cell>
          <cell r="E281" t="str">
            <v>ND</v>
          </cell>
        </row>
        <row r="282">
          <cell r="A282">
            <v>15055</v>
          </cell>
          <cell r="B282" t="str">
            <v>PERFIL -T- DE ALUMINIO - 1X1X1/8-</v>
          </cell>
          <cell r="C282" t="str">
            <v>M</v>
          </cell>
          <cell r="D282">
            <v>5.9876042099999998</v>
          </cell>
          <cell r="E282" t="str">
            <v>ND</v>
          </cell>
        </row>
        <row r="283">
          <cell r="A283">
            <v>15056</v>
          </cell>
          <cell r="B283" t="str">
            <v>BARRA CHATA DE ALUMÍNIO TIPO FITA 1/8" X 7/8" X 3M</v>
          </cell>
          <cell r="C283" t="str">
            <v>PÇ</v>
          </cell>
          <cell r="D283">
            <v>8.39</v>
          </cell>
          <cell r="E283" t="str">
            <v>ND</v>
          </cell>
        </row>
        <row r="284">
          <cell r="A284">
            <v>15060</v>
          </cell>
          <cell r="B284" t="str">
            <v>MANGUEIRA PLASTICA FLEXIVEL - 3/4-</v>
          </cell>
          <cell r="C284" t="str">
            <v>M</v>
          </cell>
          <cell r="D284">
            <v>2.5328274999999998</v>
          </cell>
          <cell r="E284" t="str">
            <v>ND</v>
          </cell>
        </row>
        <row r="285">
          <cell r="A285">
            <v>15070</v>
          </cell>
          <cell r="B285" t="str">
            <v>JUNTA DE DILATACAO JEENE MOD. JJ1015FW - COLOCADA</v>
          </cell>
          <cell r="C285" t="str">
            <v>M</v>
          </cell>
          <cell r="D285">
            <v>26.138779799999998</v>
          </cell>
          <cell r="E285" t="str">
            <v>ND</v>
          </cell>
        </row>
        <row r="286">
          <cell r="A286">
            <v>15071</v>
          </cell>
          <cell r="B286" t="str">
            <v>JUNTA DE DILATACAO JEENE MOD. JJ1520FW - COLOCADA</v>
          </cell>
          <cell r="C286" t="str">
            <v>M</v>
          </cell>
          <cell r="D286">
            <v>30.799182399999999</v>
          </cell>
          <cell r="E286" t="str">
            <v>ND</v>
          </cell>
        </row>
        <row r="287">
          <cell r="A287">
            <v>15072</v>
          </cell>
          <cell r="B287" t="str">
            <v>JUNTA DE DILATACAO JEENE MOD. JJ2030FW - COLOCADA</v>
          </cell>
          <cell r="C287" t="str">
            <v>M</v>
          </cell>
          <cell r="D287">
            <v>40.8291793</v>
          </cell>
          <cell r="E287" t="str">
            <v>ND</v>
          </cell>
        </row>
        <row r="288">
          <cell r="A288">
            <v>15505</v>
          </cell>
          <cell r="B288" t="str">
            <v>ESTRUT.METALICA INCL.ANTIFERRUGINOSA</v>
          </cell>
          <cell r="C288" t="str">
            <v>KG</v>
          </cell>
          <cell r="D288">
            <v>8.16</v>
          </cell>
          <cell r="E288" t="str">
            <v>ND</v>
          </cell>
        </row>
        <row r="289">
          <cell r="A289">
            <v>15506</v>
          </cell>
          <cell r="B289" t="str">
            <v>RETIRADA DE ESTRUTURA METALICA INCL.PERFIS DE FIXACAO</v>
          </cell>
          <cell r="C289" t="str">
            <v>KG</v>
          </cell>
          <cell r="D289">
            <v>3.67</v>
          </cell>
          <cell r="E289" t="str">
            <v>ND</v>
          </cell>
        </row>
        <row r="290">
          <cell r="A290">
            <v>15510</v>
          </cell>
          <cell r="B290" t="str">
            <v>MADEIRAMENTO DE PEROBA DO NORTE (CUPIÚBA) PARA TELHADO</v>
          </cell>
          <cell r="C290" t="str">
            <v>M3</v>
          </cell>
          <cell r="D290">
            <v>1552.3</v>
          </cell>
          <cell r="E290" t="str">
            <v>ND</v>
          </cell>
        </row>
        <row r="291">
          <cell r="A291">
            <v>15512</v>
          </cell>
          <cell r="B291" t="str">
            <v>MONTAGEM DE ESTRUTURA METALICA</v>
          </cell>
          <cell r="C291" t="str">
            <v>KG</v>
          </cell>
          <cell r="D291">
            <v>3.4</v>
          </cell>
          <cell r="E291" t="str">
            <v>ND</v>
          </cell>
        </row>
        <row r="292">
          <cell r="A292">
            <v>15515</v>
          </cell>
          <cell r="B292" t="str">
            <v>VIGA DE PEROBA DO NORTE( CUPIÚBA) EM BRUTO - 6X12CM</v>
          </cell>
          <cell r="C292" t="str">
            <v>M</v>
          </cell>
          <cell r="D292">
            <v>6.61</v>
          </cell>
          <cell r="E292" t="str">
            <v>ND</v>
          </cell>
        </row>
        <row r="293">
          <cell r="A293">
            <v>15516</v>
          </cell>
          <cell r="B293" t="str">
            <v>VIGA DE PEROBA DO NORTE( CUPIÚBA) EM BRUTO - 6X16CM</v>
          </cell>
          <cell r="C293" t="str">
            <v>M</v>
          </cell>
          <cell r="D293">
            <v>8.69</v>
          </cell>
          <cell r="E293" t="str">
            <v>ND</v>
          </cell>
        </row>
        <row r="294">
          <cell r="A294">
            <v>15520</v>
          </cell>
          <cell r="B294" t="str">
            <v>CAIBRO DE PEROBA DO NORTE( CUPIÚBA) EM BRUTO - 5X6CM</v>
          </cell>
          <cell r="C294" t="str">
            <v>M</v>
          </cell>
          <cell r="D294">
            <v>2.72</v>
          </cell>
          <cell r="E294" t="str">
            <v>ND</v>
          </cell>
        </row>
        <row r="295">
          <cell r="A295">
            <v>15525</v>
          </cell>
          <cell r="B295" t="str">
            <v>RIPA DE PEROBA DO NORTE( CUPIÚBA) EM BRUTO - 1;5X5CM</v>
          </cell>
          <cell r="C295" t="str">
            <v>M</v>
          </cell>
          <cell r="D295">
            <v>0.68</v>
          </cell>
          <cell r="E295" t="str">
            <v>ND</v>
          </cell>
        </row>
        <row r="296">
          <cell r="A296">
            <v>16005</v>
          </cell>
          <cell r="B296" t="str">
            <v>DOMO ACRILICO</v>
          </cell>
          <cell r="C296" t="str">
            <v>M2</v>
          </cell>
          <cell r="D296">
            <v>299.32659999999998</v>
          </cell>
          <cell r="E296" t="str">
            <v>ND</v>
          </cell>
        </row>
        <row r="297">
          <cell r="A297">
            <v>16015</v>
          </cell>
          <cell r="B297" t="str">
            <v>TELHA DE ALUMINIO - OND/TRAP O.7MM</v>
          </cell>
          <cell r="C297" t="str">
            <v>M2</v>
          </cell>
          <cell r="D297">
            <v>31.69</v>
          </cell>
          <cell r="E297" t="str">
            <v>ND</v>
          </cell>
        </row>
        <row r="298">
          <cell r="A298">
            <v>16020</v>
          </cell>
          <cell r="B298" t="str">
            <v>TELHA DE BARRO COZIDO - FRANCESA</v>
          </cell>
          <cell r="C298" t="str">
            <v>UN</v>
          </cell>
          <cell r="D298">
            <v>0.79933330000000002</v>
          </cell>
          <cell r="E298" t="str">
            <v>ND</v>
          </cell>
        </row>
        <row r="299">
          <cell r="A299">
            <v>16025</v>
          </cell>
          <cell r="B299" t="str">
            <v>TELHA DE BARRO COZIDO - PAULISTA</v>
          </cell>
          <cell r="C299" t="str">
            <v>UN</v>
          </cell>
          <cell r="D299">
            <v>0.61019999999999996</v>
          </cell>
          <cell r="E299" t="str">
            <v>ND</v>
          </cell>
        </row>
        <row r="300">
          <cell r="A300">
            <v>16030</v>
          </cell>
          <cell r="B300" t="str">
            <v>TELHA DE BARRO COZIDO - PLAN</v>
          </cell>
          <cell r="C300" t="str">
            <v>UN</v>
          </cell>
          <cell r="D300">
            <v>0.61019999999999996</v>
          </cell>
          <cell r="E300" t="str">
            <v>ND</v>
          </cell>
        </row>
        <row r="301">
          <cell r="A301">
            <v>16070</v>
          </cell>
          <cell r="B301" t="str">
            <v>TELHA DE POLIESTER - OND/TRAP/GRECA</v>
          </cell>
          <cell r="C301" t="str">
            <v>M2</v>
          </cell>
          <cell r="D301">
            <v>19.19191919</v>
          </cell>
          <cell r="E301" t="str">
            <v>ND</v>
          </cell>
        </row>
        <row r="302">
          <cell r="A302">
            <v>16075</v>
          </cell>
          <cell r="B302" t="str">
            <v>TELHA DE VIDRO - TIPO FRANCESA</v>
          </cell>
          <cell r="C302" t="str">
            <v>UN</v>
          </cell>
          <cell r="D302">
            <v>15.4421427</v>
          </cell>
          <cell r="E302" t="str">
            <v>ND</v>
          </cell>
        </row>
        <row r="303">
          <cell r="A303">
            <v>16080</v>
          </cell>
          <cell r="B303" t="str">
            <v>TELHA DE VIDRO - TIPO PAULISTA</v>
          </cell>
          <cell r="C303" t="str">
            <v>UN</v>
          </cell>
          <cell r="D303">
            <v>18.942172599999999</v>
          </cell>
          <cell r="E303" t="str">
            <v>ND</v>
          </cell>
        </row>
        <row r="304">
          <cell r="A304">
            <v>16085</v>
          </cell>
          <cell r="B304" t="str">
            <v>TELHA PVC RIGIDO - OND/TRAP/GRECA</v>
          </cell>
          <cell r="C304" t="str">
            <v>M2</v>
          </cell>
          <cell r="D304">
            <v>31.11</v>
          </cell>
          <cell r="E304" t="str">
            <v>ND</v>
          </cell>
        </row>
        <row r="305">
          <cell r="A305">
            <v>16090</v>
          </cell>
          <cell r="B305" t="str">
            <v>TELHA ONDULADA DE CRFS E=6 MM</v>
          </cell>
          <cell r="C305" t="str">
            <v>M2</v>
          </cell>
          <cell r="D305">
            <v>8.027374623</v>
          </cell>
          <cell r="E305" t="str">
            <v>ND</v>
          </cell>
        </row>
        <row r="306">
          <cell r="A306">
            <v>16091</v>
          </cell>
          <cell r="B306" t="str">
            <v>TELHA ONDULADA CRFS 8MM</v>
          </cell>
          <cell r="C306" t="str">
            <v>M2</v>
          </cell>
          <cell r="D306">
            <v>12</v>
          </cell>
          <cell r="E306" t="str">
            <v>ND</v>
          </cell>
        </row>
        <row r="307">
          <cell r="A307">
            <v>16092</v>
          </cell>
          <cell r="B307" t="str">
            <v>TELHA CRFS, TRAPEZOIDAL, TIPO CANALETE 49</v>
          </cell>
          <cell r="C307" t="str">
            <v>M2</v>
          </cell>
          <cell r="D307">
            <v>31.88</v>
          </cell>
          <cell r="E307" t="str">
            <v>ND</v>
          </cell>
        </row>
        <row r="308">
          <cell r="A308">
            <v>16411</v>
          </cell>
          <cell r="B308" t="str">
            <v>TELHA TRAPEZOID.ACO GALV.;ESP=;50MM/REV.B H</v>
          </cell>
          <cell r="C308" t="str">
            <v>M2</v>
          </cell>
          <cell r="D308">
            <v>22.282127790000001</v>
          </cell>
          <cell r="E308" t="str">
            <v>ND</v>
          </cell>
        </row>
        <row r="309">
          <cell r="A309">
            <v>16412</v>
          </cell>
          <cell r="B309" t="str">
            <v>TELHA ONDULADA  ACO GALV.;ESP=;50MM/REV.B H</v>
          </cell>
          <cell r="C309" t="str">
            <v>M2</v>
          </cell>
          <cell r="D309">
            <v>22.282127790000001</v>
          </cell>
          <cell r="E309" t="str">
            <v>ND</v>
          </cell>
        </row>
        <row r="310">
          <cell r="A310">
            <v>16413</v>
          </cell>
          <cell r="B310" t="str">
            <v>TELHA TRAP.DUPL.ACO GALV.E=0;5MM REV B H=40</v>
          </cell>
          <cell r="C310" t="str">
            <v>M2</v>
          </cell>
          <cell r="D310">
            <v>88.366026309999995</v>
          </cell>
          <cell r="E310" t="str">
            <v>ND</v>
          </cell>
        </row>
        <row r="311">
          <cell r="A311">
            <v>16414</v>
          </cell>
          <cell r="B311" t="str">
            <v>TELHA TRAP.ACO GALV.E=0;5MM;REV.B H=40MM PINT.ELETR 2 FACES</v>
          </cell>
          <cell r="C311" t="str">
            <v>M2</v>
          </cell>
          <cell r="D311">
            <v>30.292616899999999</v>
          </cell>
          <cell r="E311" t="str">
            <v>ND</v>
          </cell>
        </row>
        <row r="312">
          <cell r="A312">
            <v>16416</v>
          </cell>
          <cell r="B312" t="str">
            <v>TELHA OND.ACO GALV.E=0;5MM;REV.B H=17;5MM PINT.ELETR.2 FACES</v>
          </cell>
          <cell r="C312" t="str">
            <v>M2</v>
          </cell>
          <cell r="D312">
            <v>30.292616899999999</v>
          </cell>
          <cell r="E312" t="str">
            <v>ND</v>
          </cell>
        </row>
        <row r="313">
          <cell r="A313">
            <v>16417</v>
          </cell>
          <cell r="B313" t="str">
            <v>TELHA TRAP.DUPL.ACO E=0;5MM REV.B H=40MM MIOLO POL. 30 MM</v>
          </cell>
          <cell r="C313" t="str">
            <v>M2</v>
          </cell>
          <cell r="D313">
            <v>111.2658835</v>
          </cell>
          <cell r="E313" t="str">
            <v>ND</v>
          </cell>
        </row>
        <row r="314">
          <cell r="A314">
            <v>16418</v>
          </cell>
          <cell r="B314" t="str">
            <v>TELHA SANDUÍCHE UPK 40 E=0,8MM</v>
          </cell>
          <cell r="C314" t="str">
            <v>M2</v>
          </cell>
          <cell r="D314">
            <v>87.13</v>
          </cell>
          <cell r="E314" t="str">
            <v>ND</v>
          </cell>
        </row>
        <row r="315">
          <cell r="A315">
            <v>16420</v>
          </cell>
          <cell r="B315" t="str">
            <v>TELHA TRAPEZOIDAL PRÉ-PINTADA EM AÇO ZINCADO E=0,65MM</v>
          </cell>
          <cell r="C315" t="str">
            <v>M2</v>
          </cell>
          <cell r="D315">
            <v>24.52</v>
          </cell>
          <cell r="E315" t="str">
            <v>ND</v>
          </cell>
        </row>
        <row r="316">
          <cell r="A316">
            <v>16430</v>
          </cell>
          <cell r="B316" t="str">
            <v>CUMEEIRA TRAP.ACO GALV.E=0;5MM REV.B H=40MM L=0.50 M</v>
          </cell>
          <cell r="C316" t="str">
            <v>M</v>
          </cell>
          <cell r="D316">
            <v>19.122847629999999</v>
          </cell>
          <cell r="E316" t="str">
            <v>ND</v>
          </cell>
        </row>
        <row r="317">
          <cell r="A317">
            <v>16431</v>
          </cell>
          <cell r="B317" t="str">
            <v>CUMEEIRA OND.ACO GALV.E=0;5MM REV.B H=17;5M L=0.50 M</v>
          </cell>
          <cell r="C317" t="str">
            <v>M</v>
          </cell>
          <cell r="D317">
            <v>17.07125735</v>
          </cell>
          <cell r="E317" t="str">
            <v>ND</v>
          </cell>
        </row>
        <row r="318">
          <cell r="A318">
            <v>16432</v>
          </cell>
          <cell r="B318" t="str">
            <v>CUM.TRAP.ACO GALV.E=0;5MM REV.B H=4CM L=0.50 PINT BR 2 FACES</v>
          </cell>
          <cell r="C318" t="str">
            <v>M</v>
          </cell>
          <cell r="D318">
            <v>17.07125735</v>
          </cell>
          <cell r="E318" t="str">
            <v>ND</v>
          </cell>
        </row>
        <row r="319">
          <cell r="A319">
            <v>16433</v>
          </cell>
          <cell r="B319" t="str">
            <v>CUM.OND.ACO GALV.E=0;5MM REV.B H=17;5MM L=0.50 PINT.BR2FACES</v>
          </cell>
          <cell r="C319" t="str">
            <v>M</v>
          </cell>
          <cell r="D319">
            <v>17.07125735</v>
          </cell>
          <cell r="E319" t="str">
            <v>ND</v>
          </cell>
        </row>
        <row r="320">
          <cell r="A320">
            <v>16508</v>
          </cell>
          <cell r="B320" t="str">
            <v>CUMEEIRA CRFS</v>
          </cell>
          <cell r="C320" t="str">
            <v>M</v>
          </cell>
          <cell r="D320">
            <v>11.24</v>
          </cell>
          <cell r="E320" t="str">
            <v>ND</v>
          </cell>
        </row>
        <row r="321">
          <cell r="A321">
            <v>16509</v>
          </cell>
          <cell r="B321" t="str">
            <v>CUMEEIRA CRFS PARA TELHA TIPO CANALETE 49</v>
          </cell>
          <cell r="C321" t="str">
            <v>M</v>
          </cell>
          <cell r="D321">
            <v>15.06</v>
          </cell>
          <cell r="E321" t="str">
            <v>ND</v>
          </cell>
        </row>
        <row r="322">
          <cell r="A322">
            <v>16530</v>
          </cell>
          <cell r="B322" t="str">
            <v>CUMEEIRA DE ALUMINIO - NORMAL</v>
          </cell>
          <cell r="C322" t="str">
            <v>UN</v>
          </cell>
          <cell r="D322">
            <v>38.369999999999997</v>
          </cell>
          <cell r="E322" t="str">
            <v>ND</v>
          </cell>
        </row>
        <row r="323">
          <cell r="A323">
            <v>16532</v>
          </cell>
          <cell r="B323" t="str">
            <v>CUMEEIRA DE ALUMINIO - SHED</v>
          </cell>
          <cell r="C323" t="str">
            <v>UN</v>
          </cell>
          <cell r="D323">
            <v>43.179827889999999</v>
          </cell>
          <cell r="E323" t="str">
            <v>ND</v>
          </cell>
        </row>
        <row r="324">
          <cell r="A324">
            <v>16534</v>
          </cell>
          <cell r="B324" t="str">
            <v>CUMEEIRA DE BARRO COZIDO</v>
          </cell>
          <cell r="C324" t="str">
            <v>UN</v>
          </cell>
          <cell r="D324">
            <v>1.1111</v>
          </cell>
          <cell r="E324" t="str">
            <v>ND</v>
          </cell>
        </row>
        <row r="325">
          <cell r="A325">
            <v>16554</v>
          </cell>
          <cell r="B325" t="str">
            <v>PINGADEIRA - -CANALETE 49-</v>
          </cell>
          <cell r="C325" t="str">
            <v>UN</v>
          </cell>
          <cell r="D325">
            <v>0.63827252999999995</v>
          </cell>
          <cell r="E325" t="str">
            <v>ND</v>
          </cell>
        </row>
        <row r="326">
          <cell r="A326">
            <v>16556</v>
          </cell>
          <cell r="B326" t="str">
            <v>PINGADEIRA - -CANALETE 90-</v>
          </cell>
          <cell r="C326" t="str">
            <v>UN</v>
          </cell>
          <cell r="D326">
            <v>0.49643419</v>
          </cell>
          <cell r="E326" t="str">
            <v>ND</v>
          </cell>
        </row>
        <row r="327">
          <cell r="A327">
            <v>16560</v>
          </cell>
          <cell r="B327" t="str">
            <v>PLACA DE VENTILACAO - -CANALETE 49-</v>
          </cell>
          <cell r="C327" t="str">
            <v>UN</v>
          </cell>
          <cell r="D327">
            <v>1.7054371829999999</v>
          </cell>
          <cell r="E327" t="str">
            <v>ND</v>
          </cell>
        </row>
        <row r="328">
          <cell r="A328">
            <v>16562</v>
          </cell>
          <cell r="B328" t="str">
            <v>PLACA DE VENTILACAO - -CANALETE 90-</v>
          </cell>
          <cell r="C328" t="str">
            <v>UN</v>
          </cell>
          <cell r="D328">
            <v>3.4649080200000002</v>
          </cell>
          <cell r="E328" t="str">
            <v>ND</v>
          </cell>
        </row>
        <row r="329">
          <cell r="A329">
            <v>16568</v>
          </cell>
          <cell r="B329" t="str">
            <v>PLACA VEDA-NERVURA - -CANALETE 90-</v>
          </cell>
          <cell r="C329" t="str">
            <v>UN</v>
          </cell>
          <cell r="D329">
            <v>0.88817817700000001</v>
          </cell>
          <cell r="E329" t="str">
            <v>ND</v>
          </cell>
        </row>
        <row r="330">
          <cell r="A330">
            <v>16581</v>
          </cell>
          <cell r="B330" t="str">
            <v>TAMPAO PARA TELHA -CANALETE 49-</v>
          </cell>
          <cell r="C330" t="str">
            <v>UN</v>
          </cell>
          <cell r="D330">
            <v>3.5632999999999999</v>
          </cell>
          <cell r="E330" t="str">
            <v>ND</v>
          </cell>
        </row>
        <row r="331">
          <cell r="A331">
            <v>17003</v>
          </cell>
          <cell r="B331" t="str">
            <v>CHAPA DE EMENDA COM 4 FUROS-2-X1/4-</v>
          </cell>
          <cell r="C331" t="str">
            <v>UN</v>
          </cell>
          <cell r="D331">
            <v>3.941424</v>
          </cell>
          <cell r="E331" t="str">
            <v>ND</v>
          </cell>
        </row>
        <row r="332">
          <cell r="A332">
            <v>17010</v>
          </cell>
          <cell r="B332" t="str">
            <v>CONJUNTO DE VEDACAO ELASTICA</v>
          </cell>
          <cell r="C332" t="str">
            <v>UN</v>
          </cell>
          <cell r="D332">
            <v>0.1075</v>
          </cell>
          <cell r="E332" t="str">
            <v>ND</v>
          </cell>
        </row>
        <row r="333">
          <cell r="A333">
            <v>17012</v>
          </cell>
          <cell r="B333" t="str">
            <v>CONJUNTO DE VEDACAO</v>
          </cell>
          <cell r="C333" t="str">
            <v>UN</v>
          </cell>
          <cell r="D333">
            <v>0.1075</v>
          </cell>
          <cell r="E333" t="str">
            <v>ND</v>
          </cell>
        </row>
        <row r="334">
          <cell r="A334">
            <v>17013</v>
          </cell>
          <cell r="B334" t="str">
            <v>ESTRIBO FERRO RED.-1/2- C/PORCA E CHAPA</v>
          </cell>
          <cell r="C334" t="str">
            <v>UN</v>
          </cell>
          <cell r="D334">
            <v>2.8165041799999999</v>
          </cell>
          <cell r="E334" t="str">
            <v>ND</v>
          </cell>
        </row>
        <row r="335">
          <cell r="A335">
            <v>17016</v>
          </cell>
          <cell r="B335" t="str">
            <v>FERRAGEM PARA MADEIRAMENTO DE TELHADO</v>
          </cell>
          <cell r="C335" t="str">
            <v>KG</v>
          </cell>
          <cell r="D335">
            <v>8.7332999999999998</v>
          </cell>
          <cell r="E335" t="str">
            <v>ND</v>
          </cell>
        </row>
        <row r="336">
          <cell r="A336">
            <v>17020</v>
          </cell>
          <cell r="B336" t="str">
            <v>FIXADOR DE ABAS - SIMPLES</v>
          </cell>
          <cell r="C336" t="str">
            <v>UN</v>
          </cell>
          <cell r="D336">
            <v>0.62</v>
          </cell>
          <cell r="E336" t="str">
            <v>ND</v>
          </cell>
        </row>
        <row r="337">
          <cell r="A337">
            <v>17039</v>
          </cell>
          <cell r="B337" t="str">
            <v>PARAFUSO DE CABECA CHATA</v>
          </cell>
          <cell r="C337" t="str">
            <v>UN</v>
          </cell>
          <cell r="D337">
            <v>5.0960488999999998E-2</v>
          </cell>
          <cell r="E337" t="str">
            <v>ND</v>
          </cell>
        </row>
        <row r="338">
          <cell r="A338">
            <v>17040</v>
          </cell>
          <cell r="B338" t="str">
            <v>PARAFUSO 6.1MM C/BUCHA DE NAILON S-8</v>
          </cell>
          <cell r="C338" t="str">
            <v>UN</v>
          </cell>
          <cell r="D338">
            <v>0.17919754600000001</v>
          </cell>
          <cell r="E338" t="str">
            <v>ND</v>
          </cell>
        </row>
        <row r="339">
          <cell r="A339">
            <v>17041</v>
          </cell>
          <cell r="B339" t="str">
            <v>PARAFUSO 6;1X65MM COM BUCHA NYLON S-10</v>
          </cell>
          <cell r="C339" t="str">
            <v>UN</v>
          </cell>
          <cell r="D339">
            <v>0.24277151599999999</v>
          </cell>
          <cell r="E339" t="str">
            <v>ND</v>
          </cell>
        </row>
        <row r="340">
          <cell r="A340">
            <v>17042</v>
          </cell>
          <cell r="B340" t="str">
            <v>PARAFUSO AUTO-ATARRACHANTE - 5X38MM</v>
          </cell>
          <cell r="C340" t="str">
            <v>UN</v>
          </cell>
          <cell r="D340">
            <v>7.3198714999999998E-2</v>
          </cell>
          <cell r="E340" t="str">
            <v>ND</v>
          </cell>
        </row>
        <row r="341">
          <cell r="A341">
            <v>17043</v>
          </cell>
          <cell r="B341" t="str">
            <v>PARAFUSO FRANCES C/PORCA E ARRUELA</v>
          </cell>
          <cell r="C341" t="str">
            <v>UN</v>
          </cell>
          <cell r="D341">
            <v>0.401225204</v>
          </cell>
          <cell r="E341" t="str">
            <v>ND</v>
          </cell>
        </row>
        <row r="342">
          <cell r="A342">
            <v>17044</v>
          </cell>
          <cell r="B342" t="str">
            <v>PARAFUSO M.CROMADO P/FIXACAO DE BACIA</v>
          </cell>
          <cell r="C342" t="str">
            <v>UN</v>
          </cell>
          <cell r="D342">
            <v>2.7118139769999998</v>
          </cell>
          <cell r="E342" t="str">
            <v>ND</v>
          </cell>
        </row>
        <row r="343">
          <cell r="A343">
            <v>17046</v>
          </cell>
          <cell r="B343" t="str">
            <v>PARAFUSO ROSCA SOBERBA - 8X110MM</v>
          </cell>
          <cell r="C343" t="str">
            <v>UN</v>
          </cell>
          <cell r="D343">
            <v>0.46329999999999999</v>
          </cell>
          <cell r="E343" t="str">
            <v>ND</v>
          </cell>
        </row>
        <row r="344">
          <cell r="A344">
            <v>17050</v>
          </cell>
          <cell r="B344" t="str">
            <v>PARAFUSO ROSCA SOBERBA - 8X165MM</v>
          </cell>
          <cell r="C344" t="str">
            <v>UN</v>
          </cell>
          <cell r="D344">
            <v>0.99109999999999998</v>
          </cell>
          <cell r="E344" t="str">
            <v>ND</v>
          </cell>
        </row>
        <row r="345">
          <cell r="A345">
            <v>17052</v>
          </cell>
          <cell r="B345" t="str">
            <v>PARAFUSO ROSCA SOBERBA - 8X180MM</v>
          </cell>
          <cell r="C345" t="str">
            <v>UN</v>
          </cell>
          <cell r="D345">
            <v>1.0669999999999999</v>
          </cell>
          <cell r="E345" t="str">
            <v>ND</v>
          </cell>
        </row>
        <row r="346">
          <cell r="A346">
            <v>17056</v>
          </cell>
          <cell r="B346" t="str">
            <v>PARAFUSO ROSCA SOBERBA - 8X250MM</v>
          </cell>
          <cell r="C346" t="str">
            <v>UN</v>
          </cell>
          <cell r="D346">
            <v>1.5813999999999999</v>
          </cell>
          <cell r="E346" t="str">
            <v>ND</v>
          </cell>
        </row>
        <row r="347">
          <cell r="A347">
            <v>17057</v>
          </cell>
          <cell r="B347" t="str">
            <v>PARAF.AUTOATARR.C/ARR.ACO/NEOPRENE P/TELHA</v>
          </cell>
          <cell r="C347" t="str">
            <v>UN</v>
          </cell>
          <cell r="D347">
            <v>0.55215639500000002</v>
          </cell>
          <cell r="E347" t="str">
            <v>ND</v>
          </cell>
        </row>
        <row r="348">
          <cell r="A348">
            <v>17058</v>
          </cell>
          <cell r="B348" t="str">
            <v>PARAF.AUTOATARR.C/ARR.ACO/NEOPRENE P/TELHA</v>
          </cell>
          <cell r="C348" t="str">
            <v>UN</v>
          </cell>
          <cell r="D348">
            <v>0.5065655</v>
          </cell>
          <cell r="E348" t="str">
            <v>ND</v>
          </cell>
        </row>
        <row r="349">
          <cell r="A349">
            <v>17060</v>
          </cell>
          <cell r="B349" t="str">
            <v>PARAFUSOS E GANCHOS PARA TELHADO</v>
          </cell>
          <cell r="C349" t="str">
            <v>KG</v>
          </cell>
          <cell r="D349">
            <v>17.223227000000001</v>
          </cell>
          <cell r="E349" t="str">
            <v>ND</v>
          </cell>
        </row>
        <row r="350">
          <cell r="A350">
            <v>17062</v>
          </cell>
          <cell r="B350" t="str">
            <v>PENDURAL F.CHATO - 2-X1/4- C/PARAFUSO</v>
          </cell>
          <cell r="C350" t="str">
            <v>UN</v>
          </cell>
          <cell r="D350">
            <v>8.8479769620000006</v>
          </cell>
          <cell r="E350" t="str">
            <v>ND</v>
          </cell>
        </row>
        <row r="351">
          <cell r="A351">
            <v>17065</v>
          </cell>
          <cell r="B351" t="str">
            <v>SUPORTE DE ABA - SIMPLES</v>
          </cell>
          <cell r="C351" t="str">
            <v>UN</v>
          </cell>
          <cell r="D351">
            <v>12.95</v>
          </cell>
          <cell r="E351" t="str">
            <v>ND</v>
          </cell>
        </row>
        <row r="352">
          <cell r="A352">
            <v>17505</v>
          </cell>
          <cell r="B352" t="str">
            <v>GRAMPO GALVANIZADO P/CERCAS DE ARAME</v>
          </cell>
          <cell r="C352" t="str">
            <v>KG</v>
          </cell>
          <cell r="D352">
            <v>7.9226844200000004</v>
          </cell>
          <cell r="E352" t="str">
            <v>ND</v>
          </cell>
        </row>
        <row r="353">
          <cell r="A353">
            <v>17510</v>
          </cell>
          <cell r="B353" t="str">
            <v>GRAPA METALICA PARA MADEIRA - 1X3-</v>
          </cell>
          <cell r="C353" t="str">
            <v>UN</v>
          </cell>
          <cell r="D353">
            <v>1.156341463</v>
          </cell>
          <cell r="E353" t="str">
            <v>ND</v>
          </cell>
        </row>
        <row r="354">
          <cell r="A354">
            <v>17515</v>
          </cell>
          <cell r="B354" t="str">
            <v>PREGO COMUM</v>
          </cell>
          <cell r="C354" t="str">
            <v>KG</v>
          </cell>
          <cell r="D354">
            <v>4.5</v>
          </cell>
          <cell r="E354" t="str">
            <v>ND</v>
          </cell>
        </row>
        <row r="355">
          <cell r="A355">
            <v>17520</v>
          </cell>
          <cell r="B355" t="str">
            <v>PREGO COMUM 12X12-15</v>
          </cell>
          <cell r="C355" t="str">
            <v>KG</v>
          </cell>
          <cell r="D355">
            <v>7.3654623700000004</v>
          </cell>
          <cell r="E355" t="str">
            <v>ND</v>
          </cell>
        </row>
        <row r="356">
          <cell r="A356">
            <v>17525</v>
          </cell>
          <cell r="B356" t="str">
            <v>PREGO ZINCADO - 18X27</v>
          </cell>
          <cell r="C356" t="str">
            <v>KG</v>
          </cell>
          <cell r="D356">
            <v>4.7210999999999999</v>
          </cell>
          <cell r="E356" t="str">
            <v>ND</v>
          </cell>
        </row>
        <row r="357">
          <cell r="A357">
            <v>17530</v>
          </cell>
          <cell r="B357" t="str">
            <v>REBITES</v>
          </cell>
          <cell r="C357" t="str">
            <v>KG</v>
          </cell>
          <cell r="D357">
            <v>23.78345285</v>
          </cell>
          <cell r="E357" t="str">
            <v>ND</v>
          </cell>
        </row>
        <row r="358">
          <cell r="A358">
            <v>17545</v>
          </cell>
          <cell r="B358" t="str">
            <v>GANCHO C/ROSCA UMA EXTREMIDADE - 8MM</v>
          </cell>
          <cell r="C358" t="str">
            <v>UN</v>
          </cell>
          <cell r="D358">
            <v>0.76</v>
          </cell>
          <cell r="E358" t="str">
            <v>ND</v>
          </cell>
        </row>
        <row r="359">
          <cell r="A359">
            <v>17550</v>
          </cell>
          <cell r="B359" t="str">
            <v>GANCHO CHATO - 150 MM</v>
          </cell>
          <cell r="C359" t="str">
            <v>UN</v>
          </cell>
          <cell r="D359">
            <v>0.99329999999999996</v>
          </cell>
          <cell r="E359" t="str">
            <v>ND</v>
          </cell>
        </row>
        <row r="360">
          <cell r="A360">
            <v>17555</v>
          </cell>
          <cell r="B360" t="str">
            <v>GANCHO E PREGO P/TELHAS DE ALUMINIO</v>
          </cell>
          <cell r="C360" t="str">
            <v>KG</v>
          </cell>
          <cell r="D360">
            <v>12.66666667</v>
          </cell>
          <cell r="E360" t="str">
            <v>ND</v>
          </cell>
        </row>
        <row r="361">
          <cell r="A361">
            <v>17560</v>
          </cell>
          <cell r="B361" t="str">
            <v>TACO-CHUMBADOR DE PEROBA</v>
          </cell>
          <cell r="C361" t="str">
            <v>UN</v>
          </cell>
          <cell r="D361">
            <v>0.91</v>
          </cell>
          <cell r="E361" t="str">
            <v>ND</v>
          </cell>
        </row>
        <row r="362">
          <cell r="A362">
            <v>17705</v>
          </cell>
          <cell r="B362" t="str">
            <v>ARAME DE COBRE</v>
          </cell>
          <cell r="C362" t="str">
            <v>KG</v>
          </cell>
          <cell r="D362">
            <v>7.1628361700000003</v>
          </cell>
          <cell r="E362" t="str">
            <v>ND</v>
          </cell>
        </row>
        <row r="363">
          <cell r="A363">
            <v>17710</v>
          </cell>
          <cell r="B363" t="str">
            <v>ARAME LISO GALVANIZADO - N.10</v>
          </cell>
          <cell r="C363" t="str">
            <v>M</v>
          </cell>
          <cell r="D363">
            <v>0.24065325000000001</v>
          </cell>
          <cell r="E363" t="str">
            <v>ND</v>
          </cell>
        </row>
        <row r="364">
          <cell r="A364">
            <v>17715</v>
          </cell>
          <cell r="B364" t="str">
            <v>ARAME LISO GALVANIZADO - N.14</v>
          </cell>
          <cell r="C364" t="str">
            <v>M</v>
          </cell>
          <cell r="D364">
            <v>0.15617468400000001</v>
          </cell>
          <cell r="E364" t="str">
            <v>ND</v>
          </cell>
        </row>
        <row r="365">
          <cell r="A365">
            <v>17720</v>
          </cell>
          <cell r="B365" t="str">
            <v>ARAME LISO GALVANIZADO - N.16</v>
          </cell>
          <cell r="C365" t="str">
            <v>M</v>
          </cell>
          <cell r="D365">
            <v>9.8445332999999996E-2</v>
          </cell>
          <cell r="E365" t="str">
            <v>ND</v>
          </cell>
        </row>
        <row r="366">
          <cell r="A366">
            <v>17730</v>
          </cell>
          <cell r="B366" t="str">
            <v>ARAME FARPADO - N. 16</v>
          </cell>
          <cell r="C366" t="str">
            <v>M</v>
          </cell>
          <cell r="D366">
            <v>0.31913626499999997</v>
          </cell>
          <cell r="E366" t="str">
            <v>ND</v>
          </cell>
        </row>
        <row r="367">
          <cell r="A367">
            <v>17740</v>
          </cell>
          <cell r="B367" t="str">
            <v>ARAME RECOZIDO N.16 OU 18</v>
          </cell>
          <cell r="C367" t="str">
            <v>KG</v>
          </cell>
          <cell r="D367">
            <v>4.58</v>
          </cell>
          <cell r="E367" t="str">
            <v>ND</v>
          </cell>
        </row>
        <row r="368">
          <cell r="A368">
            <v>17750</v>
          </cell>
          <cell r="B368" t="str">
            <v>TIRANTE DE ACO - N.12</v>
          </cell>
          <cell r="C368" t="str">
            <v>M</v>
          </cell>
          <cell r="D368">
            <v>0.237847699</v>
          </cell>
          <cell r="E368" t="str">
            <v>ND</v>
          </cell>
        </row>
        <row r="369">
          <cell r="A369">
            <v>17752</v>
          </cell>
          <cell r="B369" t="str">
            <v>TIRANTE DE ACO NO. 8</v>
          </cell>
          <cell r="C369" t="str">
            <v>M</v>
          </cell>
          <cell r="D369">
            <v>0.58903436300000001</v>
          </cell>
          <cell r="E369" t="str">
            <v>ND</v>
          </cell>
        </row>
        <row r="370">
          <cell r="A370">
            <v>18010</v>
          </cell>
          <cell r="B370" t="str">
            <v>MOURAO DE CONCRETO - QUADRADO</v>
          </cell>
          <cell r="C370" t="str">
            <v>UN</v>
          </cell>
          <cell r="D370">
            <v>35</v>
          </cell>
          <cell r="E370" t="str">
            <v>ND</v>
          </cell>
        </row>
        <row r="371">
          <cell r="A371">
            <v>18015</v>
          </cell>
          <cell r="B371" t="str">
            <v>MOURAO DE CONCRETO - SECCAO T</v>
          </cell>
          <cell r="C371" t="str">
            <v>UN</v>
          </cell>
          <cell r="D371">
            <v>21</v>
          </cell>
          <cell r="E371" t="str">
            <v>ND</v>
          </cell>
        </row>
        <row r="372">
          <cell r="A372">
            <v>18020</v>
          </cell>
          <cell r="B372" t="str">
            <v>MOURAO DE CONCRETO - TRIANGULAR</v>
          </cell>
          <cell r="C372" t="str">
            <v>UN</v>
          </cell>
          <cell r="D372">
            <v>28.06</v>
          </cell>
          <cell r="E372" t="str">
            <v>ND</v>
          </cell>
        </row>
        <row r="373">
          <cell r="A373">
            <v>18030</v>
          </cell>
          <cell r="B373" t="str">
            <v>MOURAO EUCALIPTO S/TRATAMENTO - 12CM</v>
          </cell>
          <cell r="C373" t="str">
            <v>M</v>
          </cell>
          <cell r="D373">
            <v>1.2</v>
          </cell>
          <cell r="E373" t="str">
            <v>ND</v>
          </cell>
        </row>
        <row r="374">
          <cell r="A374">
            <v>18032</v>
          </cell>
          <cell r="B374" t="str">
            <v>TELA GALVANIZADA 1- FIO 12</v>
          </cell>
          <cell r="C374" t="str">
            <v>M2</v>
          </cell>
          <cell r="D374">
            <v>26.5440322</v>
          </cell>
          <cell r="E374" t="str">
            <v>ND</v>
          </cell>
        </row>
        <row r="375">
          <cell r="A375">
            <v>18035</v>
          </cell>
          <cell r="B375" t="str">
            <v>TELA GALVANIZADA; MALHA 2- FIO 10</v>
          </cell>
          <cell r="C375" t="str">
            <v>M2</v>
          </cell>
          <cell r="D375">
            <v>15.95</v>
          </cell>
          <cell r="E375" t="str">
            <v>ND</v>
          </cell>
        </row>
        <row r="376">
          <cell r="A376">
            <v>18040</v>
          </cell>
          <cell r="B376" t="str">
            <v>TELA GALVANIZADA; MALHA 2- FIO 14</v>
          </cell>
          <cell r="C376" t="str">
            <v>M2</v>
          </cell>
          <cell r="D376">
            <v>8.1300000000000008</v>
          </cell>
          <cell r="E376" t="str">
            <v>ND</v>
          </cell>
        </row>
        <row r="377">
          <cell r="A377">
            <v>19005</v>
          </cell>
          <cell r="B377" t="str">
            <v>BOMBEAMENTO DE CONCRETO</v>
          </cell>
          <cell r="C377" t="str">
            <v>M3</v>
          </cell>
          <cell r="D377">
            <v>18.09</v>
          </cell>
          <cell r="E377" t="str">
            <v>ND</v>
          </cell>
        </row>
        <row r="378">
          <cell r="A378">
            <v>19020</v>
          </cell>
          <cell r="B378" t="str">
            <v>COLA DE PVA PARA TACOS</v>
          </cell>
          <cell r="C378" t="str">
            <v>KG</v>
          </cell>
          <cell r="D378">
            <v>13.05</v>
          </cell>
          <cell r="E378" t="str">
            <v>ND</v>
          </cell>
        </row>
        <row r="379">
          <cell r="A379">
            <v>19025</v>
          </cell>
          <cell r="B379" t="str">
            <v>MANTA EM TEREF. DE POLIESTER - 300G/M2</v>
          </cell>
          <cell r="C379" t="str">
            <v>KG</v>
          </cell>
          <cell r="D379">
            <v>13.403723129999999</v>
          </cell>
          <cell r="E379" t="str">
            <v>ND</v>
          </cell>
        </row>
        <row r="380">
          <cell r="A380">
            <v>19030</v>
          </cell>
          <cell r="B380" t="str">
            <v>MASSA DE VEDACAO</v>
          </cell>
          <cell r="C380" t="str">
            <v>KG</v>
          </cell>
          <cell r="D380">
            <v>11.87896098</v>
          </cell>
          <cell r="E380" t="str">
            <v>ND</v>
          </cell>
        </row>
        <row r="381">
          <cell r="A381">
            <v>19035</v>
          </cell>
          <cell r="B381" t="str">
            <v>TELA TIPO -DEPLOYEE-</v>
          </cell>
          <cell r="C381" t="str">
            <v>M2</v>
          </cell>
          <cell r="D381">
            <v>0.84</v>
          </cell>
          <cell r="E381" t="str">
            <v>ND</v>
          </cell>
        </row>
        <row r="382">
          <cell r="A382">
            <v>19040</v>
          </cell>
          <cell r="B382" t="str">
            <v>RIPA DE PEROBA DO NORTE(CUPIÚBA) 1X7CM</v>
          </cell>
          <cell r="C382" t="str">
            <v>M</v>
          </cell>
          <cell r="D382">
            <v>0.82</v>
          </cell>
          <cell r="E382" t="str">
            <v>ND</v>
          </cell>
        </row>
        <row r="383">
          <cell r="A383">
            <v>19045</v>
          </cell>
          <cell r="B383" t="str">
            <v>RIPA DE PEROBA DO NORTE(CUPIÚBA) APARELHADA - 1;5X5CM</v>
          </cell>
          <cell r="C383" t="str">
            <v>M</v>
          </cell>
          <cell r="D383">
            <v>0.88</v>
          </cell>
          <cell r="E383" t="str">
            <v>ND</v>
          </cell>
        </row>
        <row r="384">
          <cell r="A384">
            <v>19050</v>
          </cell>
          <cell r="B384" t="str">
            <v>RIPA DE PINUS 2A.APAR. - 10X120MM</v>
          </cell>
          <cell r="C384" t="str">
            <v>M</v>
          </cell>
          <cell r="D384">
            <v>0.77</v>
          </cell>
          <cell r="E384" t="str">
            <v>ND</v>
          </cell>
        </row>
        <row r="385">
          <cell r="A385">
            <v>19051</v>
          </cell>
          <cell r="B385" t="str">
            <v>SARRAFINHO DE PINUS - 1X1CM</v>
          </cell>
          <cell r="C385" t="str">
            <v>M</v>
          </cell>
          <cell r="D385">
            <v>0.15</v>
          </cell>
          <cell r="E385" t="str">
            <v>ND</v>
          </cell>
        </row>
        <row r="386">
          <cell r="A386">
            <v>19055</v>
          </cell>
          <cell r="B386" t="str">
            <v>SARRAFO DE PINUS 1A. APAR. - 1X2-(2,5X5 CM)</v>
          </cell>
          <cell r="C386" t="str">
            <v>M</v>
          </cell>
          <cell r="D386">
            <v>0.75</v>
          </cell>
          <cell r="E386" t="str">
            <v>ND</v>
          </cell>
        </row>
        <row r="387">
          <cell r="A387">
            <v>19060</v>
          </cell>
          <cell r="B387" t="str">
            <v>SARRAFO DE PINUS 1A. APAR. - 1X4-(2,5X10 CM)</v>
          </cell>
          <cell r="C387" t="str">
            <v>M</v>
          </cell>
          <cell r="D387">
            <v>1.53</v>
          </cell>
          <cell r="E387" t="str">
            <v>ND</v>
          </cell>
        </row>
        <row r="388">
          <cell r="A388">
            <v>19065</v>
          </cell>
          <cell r="B388" t="str">
            <v>VIGOTA DE PEROBA DO NORTE(CUPIÚBA) APARELHADA - 4X9;5CM</v>
          </cell>
          <cell r="C388" t="str">
            <v>M</v>
          </cell>
          <cell r="D388">
            <v>4.47</v>
          </cell>
          <cell r="E388" t="str">
            <v>ND</v>
          </cell>
        </row>
        <row r="389">
          <cell r="A389">
            <v>19066</v>
          </cell>
          <cell r="B389" t="str">
            <v>VIGOTA DE PEROBA DO NORTE(CUPIÚBA) APARELHADA 5X8CM</v>
          </cell>
          <cell r="C389" t="str">
            <v>M</v>
          </cell>
          <cell r="D389">
            <v>4.71</v>
          </cell>
          <cell r="E389" t="str">
            <v>ND</v>
          </cell>
        </row>
        <row r="390">
          <cell r="A390">
            <v>19070</v>
          </cell>
          <cell r="B390" t="str">
            <v>COLA PARA CIMENTO-AMIANTO</v>
          </cell>
          <cell r="C390" t="str">
            <v>KG</v>
          </cell>
          <cell r="D390">
            <v>30.74852585</v>
          </cell>
          <cell r="E390" t="str">
            <v>ND</v>
          </cell>
        </row>
        <row r="391">
          <cell r="A391">
            <v>19075</v>
          </cell>
          <cell r="B391" t="str">
            <v>CORDAO DE VEDACAO</v>
          </cell>
          <cell r="C391" t="str">
            <v>UN</v>
          </cell>
          <cell r="D391">
            <v>0.31761656900000002</v>
          </cell>
          <cell r="E391" t="str">
            <v>ND</v>
          </cell>
        </row>
        <row r="392">
          <cell r="A392">
            <v>20456</v>
          </cell>
          <cell r="B392" t="str">
            <v>QUADRA POLI. PISO ASFALT. C/DEMARC. E PINT.</v>
          </cell>
          <cell r="C392" t="str">
            <v>M2</v>
          </cell>
          <cell r="D392">
            <v>35.041668459999997</v>
          </cell>
          <cell r="E392" t="str">
            <v>ND</v>
          </cell>
        </row>
        <row r="393">
          <cell r="A393">
            <v>20457</v>
          </cell>
          <cell r="B393" t="str">
            <v>DEMARC. E PINT. FAIXAS 10CM - BORRACHA CLOR</v>
          </cell>
          <cell r="C393" t="str">
            <v>M</v>
          </cell>
          <cell r="D393">
            <v>5.5975487749999999</v>
          </cell>
          <cell r="E393" t="str">
            <v>ND</v>
          </cell>
        </row>
        <row r="394">
          <cell r="A394">
            <v>20458</v>
          </cell>
          <cell r="B394" t="str">
            <v>REPINTURA FAIXAS 10CM EM BORRACHA CLORADA</v>
          </cell>
          <cell r="C394" t="str">
            <v>M</v>
          </cell>
          <cell r="D394">
            <v>5.3316018879999998</v>
          </cell>
          <cell r="E394" t="str">
            <v>ND</v>
          </cell>
        </row>
        <row r="395">
          <cell r="A395">
            <v>20459</v>
          </cell>
          <cell r="B395" t="str">
            <v>DEMARCACAO E PINTURA DE FAIXAS  ATE 10 CM E</v>
          </cell>
          <cell r="C395" t="str">
            <v>M</v>
          </cell>
          <cell r="D395">
            <v>5.736854288</v>
          </cell>
          <cell r="E395" t="str">
            <v>ND</v>
          </cell>
        </row>
        <row r="396">
          <cell r="A396">
            <v>20460</v>
          </cell>
          <cell r="B396" t="str">
            <v>REPINTURA DE FAIXAS EM EPOXI</v>
          </cell>
          <cell r="C396" t="str">
            <v>M</v>
          </cell>
          <cell r="D396">
            <v>6.0914501379999999</v>
          </cell>
          <cell r="E396" t="str">
            <v>ND</v>
          </cell>
        </row>
        <row r="397">
          <cell r="A397">
            <v>20461</v>
          </cell>
          <cell r="B397" t="str">
            <v>LIMPEZA DE PISO POR HIDROJATEAMENTO</v>
          </cell>
          <cell r="C397" t="str">
            <v>M2</v>
          </cell>
          <cell r="D397">
            <v>4.2</v>
          </cell>
          <cell r="E397" t="str">
            <v>ND</v>
          </cell>
        </row>
        <row r="398">
          <cell r="A398">
            <v>20462</v>
          </cell>
          <cell r="B398" t="str">
            <v>DEMARCACAO E PINTURA DE SUPERF.- BORRACHA CLORADA</v>
          </cell>
          <cell r="C398" t="str">
            <v>M2</v>
          </cell>
          <cell r="D398">
            <v>19.5534283</v>
          </cell>
          <cell r="E398" t="str">
            <v>ND</v>
          </cell>
        </row>
        <row r="399">
          <cell r="A399">
            <v>20463</v>
          </cell>
          <cell r="B399" t="str">
            <v>DEMARCACAO E PINTURA DE SUPERFICIES - EPOXI</v>
          </cell>
          <cell r="C399" t="str">
            <v>M2</v>
          </cell>
          <cell r="D399">
            <v>23.466646789999999</v>
          </cell>
          <cell r="E399" t="str">
            <v>ND</v>
          </cell>
        </row>
        <row r="400">
          <cell r="A400">
            <v>21051</v>
          </cell>
          <cell r="B400" t="str">
            <v>SARRAFO DE CEDRO DE 1- X 2- (2;5 X 5;0 CM)</v>
          </cell>
          <cell r="C400" t="str">
            <v>M</v>
          </cell>
          <cell r="D400">
            <v>1.495381356</v>
          </cell>
          <cell r="E400" t="str">
            <v>ND</v>
          </cell>
        </row>
        <row r="401">
          <cell r="A401">
            <v>21052</v>
          </cell>
          <cell r="B401" t="str">
            <v>RIPA DE IMBUIA 1X3CM</v>
          </cell>
          <cell r="C401" t="str">
            <v>M</v>
          </cell>
          <cell r="D401">
            <v>1.3011979140000001</v>
          </cell>
          <cell r="E401" t="str">
            <v>ND</v>
          </cell>
        </row>
        <row r="402">
          <cell r="A402">
            <v>21053</v>
          </cell>
          <cell r="B402" t="str">
            <v>RIPA IMBUIA 35X1.5CM</v>
          </cell>
          <cell r="C402" t="str">
            <v>M</v>
          </cell>
          <cell r="D402">
            <v>1.6672759159999999</v>
          </cell>
          <cell r="E402" t="str">
            <v>ND</v>
          </cell>
        </row>
        <row r="403">
          <cell r="A403">
            <v>21054</v>
          </cell>
          <cell r="B403" t="str">
            <v>GUARNICAO EM IMBUIA CONF.DET 3X2.5CM</v>
          </cell>
          <cell r="C403" t="str">
            <v>M</v>
          </cell>
          <cell r="D403">
            <v>7.8973561449999998</v>
          </cell>
          <cell r="E403" t="str">
            <v>ND</v>
          </cell>
        </row>
        <row r="404">
          <cell r="A404">
            <v>21055</v>
          </cell>
          <cell r="B404" t="str">
            <v>GUARNICAO DE PEROBA 1 X 3 CM</v>
          </cell>
          <cell r="C404" t="str">
            <v>M</v>
          </cell>
          <cell r="D404">
            <v>1.3879894699999999</v>
          </cell>
          <cell r="E404" t="str">
            <v>ND</v>
          </cell>
        </row>
        <row r="405">
          <cell r="A405">
            <v>21060</v>
          </cell>
          <cell r="B405" t="str">
            <v>CORRIMAO DE MADEIRA PEROLA D=5CM</v>
          </cell>
          <cell r="C405" t="str">
            <v>M</v>
          </cell>
          <cell r="D405">
            <v>15.86</v>
          </cell>
          <cell r="E405" t="str">
            <v>ND</v>
          </cell>
        </row>
        <row r="406">
          <cell r="A406">
            <v>21081</v>
          </cell>
          <cell r="B406" t="str">
            <v>CAIBRO DE PEROBA DO NORTE(CUPIÚBA) DE 3X5CM</v>
          </cell>
          <cell r="C406" t="str">
            <v>M</v>
          </cell>
          <cell r="D406">
            <v>1.36</v>
          </cell>
          <cell r="E406" t="str">
            <v>ND</v>
          </cell>
        </row>
        <row r="407">
          <cell r="A407">
            <v>26083</v>
          </cell>
          <cell r="B407" t="str">
            <v>CORTICA ESPESSURA 5MM P/ PAREDE (GRANA FINA)</v>
          </cell>
          <cell r="C407" t="str">
            <v>M2</v>
          </cell>
          <cell r="D407">
            <v>28.732395159999999</v>
          </cell>
          <cell r="E407" t="str">
            <v>ND</v>
          </cell>
        </row>
        <row r="408">
          <cell r="A408">
            <v>26861</v>
          </cell>
          <cell r="B408" t="str">
            <v>PARAFUSO CAB.CHATA P/ MADEIRA 3X12MM (3;2X1</v>
          </cell>
          <cell r="C408" t="str">
            <v>UN</v>
          </cell>
          <cell r="D408">
            <v>1.8864499E-2</v>
          </cell>
          <cell r="E408" t="str">
            <v>ND</v>
          </cell>
        </row>
        <row r="409">
          <cell r="A409">
            <v>26862</v>
          </cell>
          <cell r="B409" t="str">
            <v>BRACADEIRA EM CHAPA DE ACO DE 1 1/2- X 3/16</v>
          </cell>
          <cell r="C409" t="str">
            <v>M</v>
          </cell>
          <cell r="D409">
            <v>3.9983</v>
          </cell>
          <cell r="E409" t="str">
            <v>ND</v>
          </cell>
        </row>
        <row r="410">
          <cell r="A410">
            <v>26863</v>
          </cell>
          <cell r="B410" t="str">
            <v>PARAFUSO DE 5;5 X 50;0MM COM BUCHA S-8</v>
          </cell>
          <cell r="C410" t="str">
            <v>UN</v>
          </cell>
          <cell r="D410">
            <v>0.149659711</v>
          </cell>
          <cell r="E410" t="str">
            <v>ND</v>
          </cell>
        </row>
        <row r="411">
          <cell r="A411">
            <v>26864</v>
          </cell>
          <cell r="B411" t="str">
            <v>TIRANTE DE ACO 1/4- COM PORCA E CONTRA PORCA</v>
          </cell>
          <cell r="C411" t="str">
            <v>M</v>
          </cell>
          <cell r="D411">
            <v>1.5838614630000001</v>
          </cell>
          <cell r="E411" t="str">
            <v>ND</v>
          </cell>
        </row>
        <row r="412">
          <cell r="A412">
            <v>26865</v>
          </cell>
          <cell r="B412" t="str">
            <v>CHAPA DE FERRO 1 1/2- X 3/16-</v>
          </cell>
          <cell r="C412" t="str">
            <v>UN</v>
          </cell>
          <cell r="D412">
            <v>1.1943999999999999</v>
          </cell>
          <cell r="E412" t="str">
            <v>ND</v>
          </cell>
        </row>
        <row r="413">
          <cell r="A413">
            <v>27534</v>
          </cell>
          <cell r="B413" t="str">
            <v>TELA DE ACO INOX PERFURADA DIAMETRO 20MM</v>
          </cell>
          <cell r="C413" t="str">
            <v>M2</v>
          </cell>
          <cell r="D413">
            <v>60.787860000000002</v>
          </cell>
          <cell r="E413" t="str">
            <v>ND</v>
          </cell>
        </row>
        <row r="414">
          <cell r="A414">
            <v>28006</v>
          </cell>
          <cell r="B414" t="str">
            <v>COLA A BASE DE NEOPRENE (CASCOLA EXTRA)</v>
          </cell>
          <cell r="C414" t="str">
            <v>KG</v>
          </cell>
          <cell r="D414">
            <v>10.1175</v>
          </cell>
          <cell r="E414" t="str">
            <v>ND</v>
          </cell>
        </row>
        <row r="415">
          <cell r="A415">
            <v>28082</v>
          </cell>
          <cell r="B415" t="str">
            <v>FELTRO PARA QUADRO DE MADEIRA</v>
          </cell>
          <cell r="C415" t="str">
            <v>M2</v>
          </cell>
          <cell r="D415">
            <v>14.3864602</v>
          </cell>
          <cell r="E415" t="str">
            <v>ND</v>
          </cell>
        </row>
        <row r="416">
          <cell r="A416">
            <v>28090</v>
          </cell>
          <cell r="B416" t="str">
            <v>FITA ANTIDERRAPANTE; FAIXA C/L=5CM E=2MM</v>
          </cell>
          <cell r="C416" t="str">
            <v>M</v>
          </cell>
          <cell r="D416">
            <v>7.7504521500000001</v>
          </cell>
          <cell r="E416" t="str">
            <v>ND</v>
          </cell>
        </row>
        <row r="417">
          <cell r="A417">
            <v>30005</v>
          </cell>
          <cell r="B417" t="str">
            <v>BANDEIRA FIXA - LISA 35MM</v>
          </cell>
          <cell r="C417" t="str">
            <v>M2</v>
          </cell>
          <cell r="D417">
            <v>42.468571429999997</v>
          </cell>
          <cell r="E417" t="str">
            <v>ND</v>
          </cell>
        </row>
        <row r="418">
          <cell r="A418">
            <v>30010</v>
          </cell>
          <cell r="B418" t="str">
            <v>BATENTE DE MAD.- 14CM INST. SANIT.</v>
          </cell>
          <cell r="C418" t="str">
            <v>JG</v>
          </cell>
          <cell r="D418">
            <v>40.17</v>
          </cell>
          <cell r="E418" t="str">
            <v>ND</v>
          </cell>
        </row>
        <row r="419">
          <cell r="A419">
            <v>30012</v>
          </cell>
          <cell r="B419" t="str">
            <v>BATENTE DE MAD.- 14CM PORTA 1 FL</v>
          </cell>
          <cell r="C419" t="str">
            <v>JG</v>
          </cell>
          <cell r="D419">
            <v>40.17</v>
          </cell>
          <cell r="E419" t="str">
            <v>ND</v>
          </cell>
        </row>
        <row r="420">
          <cell r="A420">
            <v>30014</v>
          </cell>
          <cell r="B420" t="str">
            <v>BATENTE DE MAD.- 14CM PORTA 2 FL</v>
          </cell>
          <cell r="C420" t="str">
            <v>JG</v>
          </cell>
          <cell r="D420">
            <v>72.95</v>
          </cell>
          <cell r="E420" t="str">
            <v>ND</v>
          </cell>
        </row>
        <row r="421">
          <cell r="A421">
            <v>30016</v>
          </cell>
          <cell r="B421" t="str">
            <v>BATENTE DE MAD.- 14CM PORTA C/BAND.</v>
          </cell>
          <cell r="C421" t="str">
            <v>JG</v>
          </cell>
          <cell r="D421">
            <v>65.346949499999994</v>
          </cell>
          <cell r="E421" t="str">
            <v>ND</v>
          </cell>
        </row>
        <row r="422">
          <cell r="A422">
            <v>30018</v>
          </cell>
          <cell r="B422" t="str">
            <v>BATENTE DE MAD.- 25CM PORTA 1 FL</v>
          </cell>
          <cell r="C422" t="str">
            <v>JG</v>
          </cell>
          <cell r="D422">
            <v>107.78025289999999</v>
          </cell>
          <cell r="E422" t="str">
            <v>ND</v>
          </cell>
        </row>
        <row r="423">
          <cell r="A423">
            <v>30020</v>
          </cell>
          <cell r="B423" t="str">
            <v>BATENTE DE MAD.- 25CM PORTA 2 FL</v>
          </cell>
          <cell r="C423" t="str">
            <v>JG</v>
          </cell>
          <cell r="D423">
            <v>201.9271396</v>
          </cell>
          <cell r="E423" t="str">
            <v>ND</v>
          </cell>
        </row>
        <row r="424">
          <cell r="A424">
            <v>30022</v>
          </cell>
          <cell r="B424" t="str">
            <v>BATENTE DE MAD.- 25CM PORTA C/BAND.</v>
          </cell>
          <cell r="C424" t="str">
            <v>JG</v>
          </cell>
          <cell r="D424">
            <v>185.9095385</v>
          </cell>
          <cell r="E424" t="str">
            <v>ND</v>
          </cell>
        </row>
        <row r="425">
          <cell r="A425">
            <v>30030</v>
          </cell>
          <cell r="B425" t="str">
            <v>GUARNICAO DE MADEIRA - 1.5X4.5CM</v>
          </cell>
          <cell r="C425" t="str">
            <v>M</v>
          </cell>
          <cell r="D425">
            <v>1.2148191159999999</v>
          </cell>
          <cell r="E425" t="str">
            <v>ND</v>
          </cell>
        </row>
        <row r="426">
          <cell r="A426">
            <v>30031</v>
          </cell>
          <cell r="B426" t="str">
            <v>GUARNICAO DE MADEIRA - 1;5X7;5CM</v>
          </cell>
          <cell r="C426" t="str">
            <v>M</v>
          </cell>
          <cell r="D426">
            <v>3.420217686</v>
          </cell>
          <cell r="E426" t="str">
            <v>ND</v>
          </cell>
        </row>
        <row r="427">
          <cell r="A427">
            <v>30032</v>
          </cell>
          <cell r="B427" t="str">
            <v>GUARNICAO DE MADEIRA - 1;5X10CM</v>
          </cell>
          <cell r="C427" t="str">
            <v>M</v>
          </cell>
          <cell r="D427">
            <v>5.421001317</v>
          </cell>
          <cell r="E427" t="str">
            <v>ND</v>
          </cell>
        </row>
        <row r="428">
          <cell r="A428">
            <v>30033</v>
          </cell>
          <cell r="B428" t="str">
            <v>GUARNICAO DE MADEIRA - 1;5X15CM</v>
          </cell>
          <cell r="C428" t="str">
            <v>M</v>
          </cell>
          <cell r="D428">
            <v>7.6071128750000003</v>
          </cell>
          <cell r="E428" t="str">
            <v>ND</v>
          </cell>
        </row>
        <row r="429">
          <cell r="A429">
            <v>30060</v>
          </cell>
          <cell r="B429" t="str">
            <v>PORTA LISA COMUM - 62X211 CM</v>
          </cell>
          <cell r="C429" t="str">
            <v>UN</v>
          </cell>
          <cell r="D429">
            <v>71.474199999999996</v>
          </cell>
          <cell r="E429" t="str">
            <v>ND</v>
          </cell>
        </row>
        <row r="430">
          <cell r="A430">
            <v>30061</v>
          </cell>
          <cell r="B430" t="str">
            <v>PORTA LISA COMUM - 72X211CM</v>
          </cell>
          <cell r="C430" t="str">
            <v>UN</v>
          </cell>
          <cell r="D430">
            <v>71.040800000000004</v>
          </cell>
          <cell r="E430" t="str">
            <v>ND</v>
          </cell>
        </row>
        <row r="431">
          <cell r="A431">
            <v>30062</v>
          </cell>
          <cell r="B431" t="str">
            <v>PORTA LISA COMUM - 82X211CM</v>
          </cell>
          <cell r="C431" t="str">
            <v>UN</v>
          </cell>
          <cell r="D431">
            <v>71.347200000000001</v>
          </cell>
          <cell r="E431" t="str">
            <v>ND</v>
          </cell>
        </row>
        <row r="432">
          <cell r="A432">
            <v>30063</v>
          </cell>
          <cell r="B432" t="str">
            <v>PORTA LISA COMUM - 92X211CM</v>
          </cell>
          <cell r="C432" t="str">
            <v>UN</v>
          </cell>
          <cell r="D432">
            <v>75.650000000000006</v>
          </cell>
          <cell r="E432" t="str">
            <v>ND</v>
          </cell>
        </row>
        <row r="433">
          <cell r="A433">
            <v>30064</v>
          </cell>
          <cell r="B433" t="str">
            <v>PORTA LISA COMUM - 102X211CM</v>
          </cell>
          <cell r="C433" t="str">
            <v>UN</v>
          </cell>
          <cell r="D433">
            <v>88.142397000000003</v>
          </cell>
          <cell r="E433" t="str">
            <v>ND</v>
          </cell>
        </row>
        <row r="434">
          <cell r="A434">
            <v>30070</v>
          </cell>
          <cell r="B434" t="str">
            <v>PORTA LISA ESPECIAL - 62X165CM</v>
          </cell>
          <cell r="C434" t="str">
            <v>UN</v>
          </cell>
          <cell r="D434">
            <v>73.252748400000002</v>
          </cell>
          <cell r="E434" t="str">
            <v>ND</v>
          </cell>
        </row>
        <row r="435">
          <cell r="A435">
            <v>30071</v>
          </cell>
          <cell r="B435" t="str">
            <v>PORTA LISA ESPECIAL - 62X211CM</v>
          </cell>
          <cell r="C435" t="str">
            <v>UN</v>
          </cell>
          <cell r="D435">
            <v>71.56419674</v>
          </cell>
          <cell r="E435" t="str">
            <v>ND</v>
          </cell>
        </row>
        <row r="436">
          <cell r="A436">
            <v>30072</v>
          </cell>
          <cell r="B436" t="str">
            <v>PORTA LISA ESPECIAL - 72X211CM</v>
          </cell>
          <cell r="C436" t="str">
            <v>UN</v>
          </cell>
          <cell r="D436">
            <v>71.56419674</v>
          </cell>
          <cell r="E436" t="str">
            <v>ND</v>
          </cell>
        </row>
        <row r="437">
          <cell r="A437">
            <v>30073</v>
          </cell>
          <cell r="B437" t="str">
            <v>PORTA LISA ESPECIAL - 82X211CM</v>
          </cell>
          <cell r="C437" t="str">
            <v>UN</v>
          </cell>
          <cell r="D437">
            <v>71.56419674</v>
          </cell>
          <cell r="E437" t="str">
            <v>ND</v>
          </cell>
        </row>
        <row r="438">
          <cell r="A438">
            <v>30074</v>
          </cell>
          <cell r="B438" t="str">
            <v>PORTA LISA ESPECIAL - 92X211CM</v>
          </cell>
          <cell r="C438" t="str">
            <v>UN</v>
          </cell>
          <cell r="D438">
            <v>82.033217070000006</v>
          </cell>
          <cell r="E438" t="str">
            <v>ND</v>
          </cell>
        </row>
        <row r="439">
          <cell r="A439">
            <v>30075</v>
          </cell>
          <cell r="B439" t="str">
            <v>PORTA LISA ESPECIAL - 102X211CM</v>
          </cell>
          <cell r="C439" t="str">
            <v>UN</v>
          </cell>
          <cell r="D439">
            <v>143.58092529999999</v>
          </cell>
          <cell r="E439" t="str">
            <v>ND</v>
          </cell>
        </row>
        <row r="440">
          <cell r="A440">
            <v>30080</v>
          </cell>
          <cell r="B440" t="str">
            <v>PORTA MACICA TIPO CALHA - 62X211CM</v>
          </cell>
          <cell r="C440" t="str">
            <v>UN</v>
          </cell>
          <cell r="D440">
            <v>205.15902750000001</v>
          </cell>
          <cell r="E440" t="str">
            <v>ND</v>
          </cell>
        </row>
        <row r="441">
          <cell r="A441">
            <v>30081</v>
          </cell>
          <cell r="B441" t="str">
            <v>PORTA MACICA TIPO CALHA - 72X211CM</v>
          </cell>
          <cell r="C441" t="str">
            <v>UN</v>
          </cell>
          <cell r="D441">
            <v>205.15902750000001</v>
          </cell>
          <cell r="E441" t="str">
            <v>ND</v>
          </cell>
        </row>
        <row r="442">
          <cell r="A442">
            <v>30082</v>
          </cell>
          <cell r="B442" t="str">
            <v>PORTA MACICA TIPO CALHA - 82X211CM</v>
          </cell>
          <cell r="C442" t="str">
            <v>UN</v>
          </cell>
          <cell r="D442">
            <v>205.15902750000001</v>
          </cell>
          <cell r="E442" t="str">
            <v>ND</v>
          </cell>
        </row>
        <row r="443">
          <cell r="A443">
            <v>30083</v>
          </cell>
          <cell r="B443" t="str">
            <v>PORTA MACICA TIPO CALHA - 92X211CM</v>
          </cell>
          <cell r="C443" t="str">
            <v>UN</v>
          </cell>
          <cell r="D443">
            <v>217.82316499999999</v>
          </cell>
          <cell r="E443" t="str">
            <v>ND</v>
          </cell>
        </row>
        <row r="444">
          <cell r="A444">
            <v>30084</v>
          </cell>
          <cell r="B444" t="str">
            <v>PORTA MACICA TIPO CALHA - 102X211CM</v>
          </cell>
          <cell r="C444" t="str">
            <v>UN</v>
          </cell>
          <cell r="D444">
            <v>243.15144000000001</v>
          </cell>
          <cell r="E444" t="str">
            <v>ND</v>
          </cell>
        </row>
        <row r="445">
          <cell r="A445">
            <v>30087</v>
          </cell>
          <cell r="B445" t="str">
            <v>PORTA VENEZIANA 92X211CM</v>
          </cell>
          <cell r="C445" t="str">
            <v>UN</v>
          </cell>
          <cell r="D445">
            <v>184.89640750000001</v>
          </cell>
          <cell r="E445" t="str">
            <v>ND</v>
          </cell>
        </row>
        <row r="446">
          <cell r="A446">
            <v>30088</v>
          </cell>
          <cell r="B446" t="str">
            <v>PORTA VENEZIANA 62X211CM</v>
          </cell>
          <cell r="C446" t="str">
            <v>UN</v>
          </cell>
          <cell r="D446">
            <v>155.00904299999999</v>
          </cell>
          <cell r="E446" t="str">
            <v>ND</v>
          </cell>
        </row>
        <row r="447">
          <cell r="A447">
            <v>30089</v>
          </cell>
          <cell r="B447" t="str">
            <v>PORTA VENEZIANA 72X211CM</v>
          </cell>
          <cell r="C447" t="str">
            <v>UN</v>
          </cell>
          <cell r="D447">
            <v>155.00904299999999</v>
          </cell>
          <cell r="E447" t="str">
            <v>ND</v>
          </cell>
        </row>
        <row r="448">
          <cell r="A448">
            <v>30090</v>
          </cell>
          <cell r="B448" t="str">
            <v>PORTA VENEZIANA 82X211CM</v>
          </cell>
          <cell r="C448" t="str">
            <v>UN</v>
          </cell>
          <cell r="D448">
            <v>155.00904299999999</v>
          </cell>
          <cell r="E448" t="str">
            <v>ND</v>
          </cell>
        </row>
        <row r="449">
          <cell r="A449">
            <v>30091</v>
          </cell>
          <cell r="B449" t="str">
            <v>PORTA-CHASSI P/LAM.MELAM.- 62X165CM</v>
          </cell>
          <cell r="C449" t="str">
            <v>UN</v>
          </cell>
          <cell r="D449">
            <v>67.309046539999997</v>
          </cell>
          <cell r="E449" t="str">
            <v>ND</v>
          </cell>
        </row>
        <row r="450">
          <cell r="A450">
            <v>30092</v>
          </cell>
          <cell r="B450" t="str">
            <v>PORTA-CHASSI P/LAM.MELAM.- 62X211CM</v>
          </cell>
          <cell r="C450" t="str">
            <v>UN</v>
          </cell>
          <cell r="D450">
            <v>67.511672739999995</v>
          </cell>
          <cell r="E450" t="str">
            <v>ND</v>
          </cell>
        </row>
        <row r="451">
          <cell r="A451">
            <v>30093</v>
          </cell>
          <cell r="B451" t="str">
            <v>PORTA-CHASSI P/LAM.MELAM - 72X211CM</v>
          </cell>
          <cell r="C451" t="str">
            <v>UN</v>
          </cell>
          <cell r="D451">
            <v>67.511672739999995</v>
          </cell>
          <cell r="E451" t="str">
            <v>ND</v>
          </cell>
        </row>
        <row r="452">
          <cell r="A452">
            <v>30094</v>
          </cell>
          <cell r="B452" t="str">
            <v>PORTA-CHASSI P/LAM.MELAM.- 92X211CM</v>
          </cell>
          <cell r="C452" t="str">
            <v>UN</v>
          </cell>
          <cell r="D452">
            <v>67.511672739999995</v>
          </cell>
          <cell r="E452" t="str">
            <v>ND</v>
          </cell>
        </row>
        <row r="453">
          <cell r="A453">
            <v>30095</v>
          </cell>
          <cell r="B453" t="str">
            <v>PORTA-CHASSI P/LAM.MELAM.- 102X211CM</v>
          </cell>
          <cell r="C453" t="str">
            <v>UN</v>
          </cell>
          <cell r="D453">
            <v>108.91158249999999</v>
          </cell>
          <cell r="E453" t="str">
            <v>ND</v>
          </cell>
        </row>
        <row r="454">
          <cell r="A454">
            <v>30096</v>
          </cell>
          <cell r="B454" t="str">
            <v>PORTA-CHASSI P/LAM.MELAM. - 82X211CM</v>
          </cell>
          <cell r="C454" t="str">
            <v>UN</v>
          </cell>
          <cell r="D454">
            <v>67.511672739999995</v>
          </cell>
          <cell r="E454" t="str">
            <v>ND</v>
          </cell>
        </row>
        <row r="455">
          <cell r="A455">
            <v>30097</v>
          </cell>
          <cell r="B455" t="str">
            <v>PM03-PORTA-ESPECIAL P/DEFIC.- 82X170 CM</v>
          </cell>
          <cell r="C455" t="str">
            <v>UN</v>
          </cell>
          <cell r="D455">
            <v>526.66999999999996</v>
          </cell>
          <cell r="E455" t="str">
            <v>ND</v>
          </cell>
        </row>
        <row r="456">
          <cell r="A456">
            <v>30098</v>
          </cell>
          <cell r="B456" t="str">
            <v>PM04-PORTA-ESPECIAL P/DEFIC.- 82X210 CM</v>
          </cell>
          <cell r="C456" t="str">
            <v>UN</v>
          </cell>
          <cell r="D456">
            <v>526.66999999999996</v>
          </cell>
          <cell r="E456" t="str">
            <v>ND</v>
          </cell>
        </row>
        <row r="457">
          <cell r="A457">
            <v>30110</v>
          </cell>
          <cell r="B457" t="str">
            <v>PEROBA DO NORTE(CUPIÚBA) MACICA</v>
          </cell>
          <cell r="C457" t="str">
            <v>M3</v>
          </cell>
          <cell r="D457">
            <v>1552.3</v>
          </cell>
          <cell r="E457" t="str">
            <v>ND</v>
          </cell>
        </row>
        <row r="458">
          <cell r="A458">
            <v>30120</v>
          </cell>
          <cell r="B458" t="str">
            <v>COMPENSADO DE PINHO - 4MM</v>
          </cell>
          <cell r="C458" t="str">
            <v>M2</v>
          </cell>
          <cell r="D458">
            <v>10.222491789999999</v>
          </cell>
          <cell r="E458" t="str">
            <v>ND</v>
          </cell>
        </row>
        <row r="459">
          <cell r="A459">
            <v>30121</v>
          </cell>
          <cell r="B459" t="str">
            <v>COMPENSADO DE PINHO - 6MM</v>
          </cell>
          <cell r="C459" t="str">
            <v>M2</v>
          </cell>
          <cell r="D459">
            <v>12.816107150000001</v>
          </cell>
          <cell r="E459" t="str">
            <v>ND</v>
          </cell>
        </row>
        <row r="460">
          <cell r="A460">
            <v>30123</v>
          </cell>
          <cell r="B460" t="str">
            <v>COMPENSADO DE PINHO  - 10MM</v>
          </cell>
          <cell r="C460" t="str">
            <v>M2</v>
          </cell>
          <cell r="D460">
            <v>16.179702070000001</v>
          </cell>
          <cell r="E460" t="str">
            <v>ND</v>
          </cell>
        </row>
        <row r="461">
          <cell r="A461">
            <v>30124</v>
          </cell>
          <cell r="B461" t="str">
            <v>COMPENSADO DE PINHO - 15MM</v>
          </cell>
          <cell r="C461" t="str">
            <v>M2</v>
          </cell>
          <cell r="D461">
            <v>21.50877113</v>
          </cell>
          <cell r="E461" t="str">
            <v>ND</v>
          </cell>
        </row>
        <row r="462">
          <cell r="A462">
            <v>30125</v>
          </cell>
          <cell r="B462" t="str">
            <v>COMPENSADO DE PINHO - 20MM</v>
          </cell>
          <cell r="C462" t="str">
            <v>M2</v>
          </cell>
          <cell r="D462">
            <v>27.780052019999999</v>
          </cell>
          <cell r="E462" t="str">
            <v>ND</v>
          </cell>
        </row>
        <row r="463">
          <cell r="A463">
            <v>30126</v>
          </cell>
          <cell r="B463" t="str">
            <v>COMPENSADO DE PINHO - 25MM</v>
          </cell>
          <cell r="C463" t="str">
            <v>M2</v>
          </cell>
          <cell r="D463">
            <v>33.250959420000001</v>
          </cell>
          <cell r="E463" t="str">
            <v>ND</v>
          </cell>
        </row>
        <row r="464">
          <cell r="A464">
            <v>30130</v>
          </cell>
          <cell r="B464" t="str">
            <v>COMPENSADO DE CEDRO - 4MM</v>
          </cell>
          <cell r="C464" t="str">
            <v>M2</v>
          </cell>
          <cell r="D464">
            <v>9.6382529130000005</v>
          </cell>
          <cell r="E464" t="str">
            <v>ND</v>
          </cell>
        </row>
        <row r="465">
          <cell r="A465">
            <v>30131</v>
          </cell>
          <cell r="B465" t="str">
            <v>COMPENSADO DE CEDRO - 6MM</v>
          </cell>
          <cell r="C465" t="str">
            <v>M2</v>
          </cell>
          <cell r="D465">
            <v>11.968454210000001</v>
          </cell>
          <cell r="E465" t="str">
            <v>ND</v>
          </cell>
        </row>
        <row r="466">
          <cell r="A466">
            <v>30133</v>
          </cell>
          <cell r="B466" t="str">
            <v>COMPENSADO DE CEDRO - 10MM</v>
          </cell>
          <cell r="C466" t="str">
            <v>M2</v>
          </cell>
          <cell r="D466">
            <v>16.063192010000002</v>
          </cell>
          <cell r="E466" t="str">
            <v>ND</v>
          </cell>
        </row>
        <row r="467">
          <cell r="A467">
            <v>30134</v>
          </cell>
          <cell r="B467" t="str">
            <v>COMPENSADO DE CEDRO - 15MM</v>
          </cell>
          <cell r="C467" t="str">
            <v>M2</v>
          </cell>
          <cell r="D467">
            <v>22.08372297</v>
          </cell>
          <cell r="E467" t="str">
            <v>ND</v>
          </cell>
        </row>
        <row r="468">
          <cell r="A468">
            <v>30135</v>
          </cell>
          <cell r="B468" t="str">
            <v>COMPENSADO DE CEDRO - 20MM</v>
          </cell>
          <cell r="C468" t="str">
            <v>M2</v>
          </cell>
          <cell r="D468">
            <v>32.318878900000001</v>
          </cell>
          <cell r="E468" t="str">
            <v>ND</v>
          </cell>
        </row>
        <row r="469">
          <cell r="A469">
            <v>30140</v>
          </cell>
          <cell r="B469" t="str">
            <v>MADEIRA AGLOMERADA - 8MM</v>
          </cell>
          <cell r="C469" t="str">
            <v>M2</v>
          </cell>
          <cell r="D469">
            <v>12.208228549999999</v>
          </cell>
          <cell r="E469" t="str">
            <v>ND</v>
          </cell>
        </row>
        <row r="470">
          <cell r="A470">
            <v>30141</v>
          </cell>
          <cell r="B470" t="str">
            <v>MADEIRA AGLOMERADA - 10MM</v>
          </cell>
          <cell r="C470" t="str">
            <v>M2</v>
          </cell>
          <cell r="D470">
            <v>13.12004645</v>
          </cell>
          <cell r="E470" t="str">
            <v>ND</v>
          </cell>
        </row>
        <row r="471">
          <cell r="A471">
            <v>30142</v>
          </cell>
          <cell r="B471" t="str">
            <v>MADEIRA AGLOMERADA - 15MM</v>
          </cell>
          <cell r="C471" t="str">
            <v>M2</v>
          </cell>
          <cell r="D471">
            <v>15.00447011</v>
          </cell>
          <cell r="E471" t="str">
            <v>ND</v>
          </cell>
        </row>
        <row r="472">
          <cell r="A472">
            <v>30143</v>
          </cell>
          <cell r="B472" t="str">
            <v>MADEIRA AGLOMERADA - 20MM</v>
          </cell>
          <cell r="C472" t="str">
            <v>M2</v>
          </cell>
          <cell r="D472">
            <v>20.870498600000001</v>
          </cell>
          <cell r="E472" t="str">
            <v>ND</v>
          </cell>
        </row>
        <row r="473">
          <cell r="A473">
            <v>30144</v>
          </cell>
          <cell r="B473" t="str">
            <v>MADEIRA AGLOMERADA - 25MM</v>
          </cell>
          <cell r="C473" t="str">
            <v>M2</v>
          </cell>
          <cell r="D473">
            <v>26.371799930000002</v>
          </cell>
          <cell r="E473" t="str">
            <v>ND</v>
          </cell>
        </row>
        <row r="474">
          <cell r="A474">
            <v>30190</v>
          </cell>
          <cell r="B474" t="str">
            <v>TAXA P/DESDOBRAMENTO DE MADEIRA</v>
          </cell>
          <cell r="D474">
            <v>10.131309999999999</v>
          </cell>
          <cell r="E474" t="str">
            <v>ND</v>
          </cell>
        </row>
        <row r="475">
          <cell r="A475">
            <v>30195</v>
          </cell>
          <cell r="B475" t="str">
            <v>TAXA P/APARELHAMENTO DE MADEIRA</v>
          </cell>
          <cell r="D475">
            <v>10.131309999999999</v>
          </cell>
          <cell r="E475" t="str">
            <v>ND</v>
          </cell>
        </row>
        <row r="476">
          <cell r="A476">
            <v>30201</v>
          </cell>
          <cell r="B476" t="str">
            <v>ARMARIO S/PORTAS S/REVESTIMENTO</v>
          </cell>
          <cell r="C476" t="str">
            <v>M2</v>
          </cell>
          <cell r="D476">
            <v>346.87072610000001</v>
          </cell>
          <cell r="E476" t="str">
            <v>ND</v>
          </cell>
        </row>
        <row r="477">
          <cell r="A477">
            <v>30202</v>
          </cell>
          <cell r="B477" t="str">
            <v>ARMARIO S/PORTAS REV.EXT.LAMINADO</v>
          </cell>
          <cell r="C477" t="str">
            <v>M2</v>
          </cell>
          <cell r="D477">
            <v>393.54060559999999</v>
          </cell>
          <cell r="E477" t="str">
            <v>ND</v>
          </cell>
        </row>
        <row r="478">
          <cell r="A478">
            <v>30203</v>
          </cell>
          <cell r="B478" t="str">
            <v>ARMARIO S/PORTAS REV.INT/EXT.LAMINADO</v>
          </cell>
          <cell r="C478" t="str">
            <v>M2</v>
          </cell>
          <cell r="D478">
            <v>456.88830999999999</v>
          </cell>
          <cell r="E478" t="str">
            <v>ND</v>
          </cell>
        </row>
        <row r="479">
          <cell r="A479">
            <v>30204</v>
          </cell>
          <cell r="B479" t="str">
            <v>ARMARIO C/PORTAS S/REVESTIMENTO</v>
          </cell>
          <cell r="C479" t="str">
            <v>M2</v>
          </cell>
          <cell r="D479">
            <v>428.85835229999998</v>
          </cell>
          <cell r="E479" t="str">
            <v>ND</v>
          </cell>
        </row>
        <row r="480">
          <cell r="A480">
            <v>30205</v>
          </cell>
          <cell r="B480" t="str">
            <v>ARMARIO C/PORTAS REV.EXT.LAMINADO</v>
          </cell>
          <cell r="C480" t="str">
            <v>M2</v>
          </cell>
          <cell r="D480">
            <v>484.07736890000001</v>
          </cell>
          <cell r="E480" t="str">
            <v>ND</v>
          </cell>
        </row>
        <row r="481">
          <cell r="A481">
            <v>30206</v>
          </cell>
          <cell r="B481" t="str">
            <v>ARMARIO C/PORTAS REV.INT.LAMINADO</v>
          </cell>
          <cell r="C481" t="str">
            <v>M2</v>
          </cell>
          <cell r="D481">
            <v>538.17518719999998</v>
          </cell>
          <cell r="E481" t="str">
            <v>ND</v>
          </cell>
        </row>
        <row r="482">
          <cell r="A482">
            <v>30210</v>
          </cell>
          <cell r="B482" t="str">
            <v>PORTAS P/ARMARIO S/REVESTIMENTO</v>
          </cell>
          <cell r="C482" t="str">
            <v>M2</v>
          </cell>
          <cell r="D482">
            <v>142.9527841</v>
          </cell>
          <cell r="E482" t="str">
            <v>ND</v>
          </cell>
        </row>
        <row r="483">
          <cell r="A483">
            <v>30211</v>
          </cell>
          <cell r="B483" t="str">
            <v>PORTAS P/ARMARIO REV.EXT.LAMINADO</v>
          </cell>
          <cell r="C483" t="str">
            <v>M2</v>
          </cell>
          <cell r="D483">
            <v>187.8007164</v>
          </cell>
          <cell r="E483" t="str">
            <v>ND</v>
          </cell>
        </row>
        <row r="484">
          <cell r="A484">
            <v>30212</v>
          </cell>
          <cell r="B484" t="str">
            <v>PORTAS P/ARMARIO REV.INT/EXT.LAMINADO</v>
          </cell>
          <cell r="C484" t="str">
            <v>M2</v>
          </cell>
          <cell r="D484">
            <v>224.23966129999999</v>
          </cell>
          <cell r="E484" t="str">
            <v>ND</v>
          </cell>
        </row>
        <row r="485">
          <cell r="A485">
            <v>30220</v>
          </cell>
          <cell r="B485" t="str">
            <v>PORTAS DE CORRER P/ARM.S/REVESTIMENTO</v>
          </cell>
          <cell r="C485" t="str">
            <v>M2</v>
          </cell>
          <cell r="D485">
            <v>206.86108759999999</v>
          </cell>
          <cell r="E485" t="str">
            <v>ND</v>
          </cell>
        </row>
        <row r="486">
          <cell r="A486">
            <v>30221</v>
          </cell>
          <cell r="B486" t="str">
            <v>PORTAS DE CORRER P/ARM.REV.EXT.LAMINADO</v>
          </cell>
          <cell r="C486" t="str">
            <v>M2</v>
          </cell>
          <cell r="D486">
            <v>234.89104520000001</v>
          </cell>
          <cell r="E486" t="str">
            <v>ND</v>
          </cell>
        </row>
        <row r="487">
          <cell r="A487">
            <v>30222</v>
          </cell>
          <cell r="B487" t="str">
            <v>PORTAS DE CORRER P/ARM.REV.INT.EXT.LAMIN</v>
          </cell>
          <cell r="C487" t="str">
            <v>M2</v>
          </cell>
          <cell r="D487">
            <v>265.72399869999998</v>
          </cell>
          <cell r="E487" t="str">
            <v>ND</v>
          </cell>
        </row>
        <row r="488">
          <cell r="A488">
            <v>30230</v>
          </cell>
          <cell r="B488" t="str">
            <v>PRETELEIRA P/ARMARIO S/REVESTIMENTO</v>
          </cell>
          <cell r="C488" t="str">
            <v>M2</v>
          </cell>
          <cell r="D488">
            <v>78.203581889999995</v>
          </cell>
          <cell r="E488" t="str">
            <v>ND</v>
          </cell>
        </row>
        <row r="489">
          <cell r="A489">
            <v>30231</v>
          </cell>
          <cell r="B489" t="str">
            <v>PRATELEIRA P/ARMARIO REV.1 FACE LAMIN.</v>
          </cell>
          <cell r="C489" t="str">
            <v>M2</v>
          </cell>
          <cell r="D489">
            <v>90.817062840000006</v>
          </cell>
          <cell r="E489" t="str">
            <v>ND</v>
          </cell>
        </row>
        <row r="490">
          <cell r="A490">
            <v>30232</v>
          </cell>
          <cell r="B490" t="str">
            <v>PRATELEIRA P/ARM.REV.2 FACES LAMINADO</v>
          </cell>
          <cell r="C490" t="str">
            <v>M2</v>
          </cell>
          <cell r="D490">
            <v>102.0290459</v>
          </cell>
          <cell r="E490" t="str">
            <v>ND</v>
          </cell>
        </row>
        <row r="491">
          <cell r="A491">
            <v>30240</v>
          </cell>
          <cell r="B491" t="str">
            <v>GAVETA P/ARMARIO S/REVESTIMENTO</v>
          </cell>
          <cell r="C491" t="str">
            <v>UN</v>
          </cell>
          <cell r="D491">
            <v>40.082839460000002</v>
          </cell>
          <cell r="E491" t="str">
            <v>ND</v>
          </cell>
        </row>
        <row r="492">
          <cell r="A492">
            <v>30241</v>
          </cell>
          <cell r="B492" t="str">
            <v>GAVETA P/ARM.REV.EXT.LAMINADO</v>
          </cell>
          <cell r="C492" t="str">
            <v>UN</v>
          </cell>
          <cell r="D492">
            <v>48.77212634</v>
          </cell>
          <cell r="E492" t="str">
            <v>ND</v>
          </cell>
        </row>
        <row r="493">
          <cell r="A493">
            <v>30242</v>
          </cell>
          <cell r="B493" t="str">
            <v>GAVETA P/ARM.REV.INT.EXT.LAMINADO</v>
          </cell>
          <cell r="C493" t="str">
            <v>UN</v>
          </cell>
          <cell r="D493">
            <v>54.378117869999997</v>
          </cell>
          <cell r="E493" t="str">
            <v>ND</v>
          </cell>
        </row>
        <row r="494">
          <cell r="A494">
            <v>30243</v>
          </cell>
          <cell r="B494" t="str">
            <v>ARMARIO MODULAR (MM-01)</v>
          </cell>
          <cell r="C494" t="str">
            <v>UN</v>
          </cell>
          <cell r="D494">
            <v>727.76576829999999</v>
          </cell>
          <cell r="E494" t="str">
            <v>ND</v>
          </cell>
        </row>
        <row r="495">
          <cell r="A495">
            <v>30244</v>
          </cell>
          <cell r="B495" t="str">
            <v>ARMARIO MODULAR (MM-02)</v>
          </cell>
          <cell r="C495" t="str">
            <v>UN</v>
          </cell>
          <cell r="D495">
            <v>737.05280249999998</v>
          </cell>
          <cell r="E495" t="str">
            <v>ND</v>
          </cell>
        </row>
        <row r="496">
          <cell r="A496">
            <v>30245</v>
          </cell>
          <cell r="B496" t="str">
            <v>ARMARIO MODULAR (MM-03)</v>
          </cell>
          <cell r="C496" t="str">
            <v>UN</v>
          </cell>
          <cell r="D496">
            <v>737.05280249999998</v>
          </cell>
          <cell r="E496" t="str">
            <v>ND</v>
          </cell>
        </row>
        <row r="497">
          <cell r="A497">
            <v>30246</v>
          </cell>
          <cell r="B497" t="str">
            <v>ARMARIO MODULAR (MM-04)</v>
          </cell>
          <cell r="C497" t="str">
            <v>UN</v>
          </cell>
          <cell r="D497">
            <v>737.05280249999998</v>
          </cell>
          <cell r="E497" t="str">
            <v>ND</v>
          </cell>
        </row>
        <row r="498">
          <cell r="A498">
            <v>30247</v>
          </cell>
          <cell r="B498" t="str">
            <v>ARMARIO BAIXO (MM-10)</v>
          </cell>
          <cell r="C498" t="str">
            <v>UN</v>
          </cell>
          <cell r="D498">
            <v>790.24217999999996</v>
          </cell>
          <cell r="E498" t="str">
            <v>ND</v>
          </cell>
        </row>
        <row r="499">
          <cell r="A499">
            <v>30248</v>
          </cell>
          <cell r="B499" t="str">
            <v>ARMARIO BAIXO (MM-11)</v>
          </cell>
          <cell r="C499" t="str">
            <v>UN</v>
          </cell>
          <cell r="D499">
            <v>775.04521499999998</v>
          </cell>
          <cell r="E499" t="str">
            <v>ND</v>
          </cell>
        </row>
        <row r="500">
          <cell r="A500">
            <v>30249</v>
          </cell>
          <cell r="B500" t="str">
            <v>ARMARIO BALCAO (MM-12)</v>
          </cell>
          <cell r="C500" t="str">
            <v>UN</v>
          </cell>
          <cell r="D500">
            <v>749.21037449999994</v>
          </cell>
          <cell r="E500" t="str">
            <v>ND</v>
          </cell>
        </row>
        <row r="501">
          <cell r="A501">
            <v>30250</v>
          </cell>
          <cell r="B501" t="str">
            <v>ARMARIO PARA CUMBUCAS (MM-13)</v>
          </cell>
          <cell r="C501" t="str">
            <v>UN</v>
          </cell>
          <cell r="D501">
            <v>876.10503229999995</v>
          </cell>
          <cell r="E501" t="str">
            <v>ND</v>
          </cell>
        </row>
        <row r="502">
          <cell r="A502">
            <v>30251</v>
          </cell>
          <cell r="B502" t="str">
            <v>ARMARIO PARA CANECAS (MM-14)</v>
          </cell>
          <cell r="C502" t="str">
            <v>UN</v>
          </cell>
          <cell r="D502">
            <v>952.08985729999995</v>
          </cell>
          <cell r="E502" t="str">
            <v>ND</v>
          </cell>
        </row>
        <row r="503">
          <cell r="A503">
            <v>30252</v>
          </cell>
          <cell r="B503" t="str">
            <v>ARMARIO PARA PRATOS (MM-15)</v>
          </cell>
          <cell r="C503" t="str">
            <v>UN</v>
          </cell>
          <cell r="D503">
            <v>931.74280969999995</v>
          </cell>
          <cell r="E503" t="str">
            <v>ND</v>
          </cell>
        </row>
        <row r="504">
          <cell r="A504">
            <v>30253</v>
          </cell>
          <cell r="B504" t="str">
            <v>GABINETE PARA BANCADA DE MARMORE (MM-16)</v>
          </cell>
          <cell r="C504" t="str">
            <v>UN</v>
          </cell>
          <cell r="D504">
            <v>901.68659000000002</v>
          </cell>
          <cell r="E504" t="str">
            <v>ND</v>
          </cell>
        </row>
        <row r="505">
          <cell r="A505">
            <v>30254</v>
          </cell>
          <cell r="B505" t="str">
            <v>GABINETE C/GAVETEIRO P/BANCADA MARMORE (MM-17)</v>
          </cell>
          <cell r="C505" t="str">
            <v>UN</v>
          </cell>
          <cell r="D505">
            <v>994.55693169999995</v>
          </cell>
          <cell r="E505" t="str">
            <v>ND</v>
          </cell>
        </row>
        <row r="506">
          <cell r="A506">
            <v>30255</v>
          </cell>
          <cell r="B506" t="str">
            <v>GUICHE (MM-18)</v>
          </cell>
          <cell r="C506" t="str">
            <v>UN</v>
          </cell>
          <cell r="D506">
            <v>404.23926899999998</v>
          </cell>
          <cell r="E506" t="str">
            <v>ND</v>
          </cell>
        </row>
        <row r="507">
          <cell r="A507">
            <v>30301</v>
          </cell>
          <cell r="B507" t="str">
            <v>PORTA-GUICHE EM MAD.LISA REV.LAM.-62X211CM</v>
          </cell>
          <cell r="C507" t="str">
            <v>UN</v>
          </cell>
          <cell r="D507">
            <v>115.496934</v>
          </cell>
          <cell r="E507" t="str">
            <v>ND</v>
          </cell>
        </row>
        <row r="508">
          <cell r="A508">
            <v>30302</v>
          </cell>
          <cell r="B508" t="str">
            <v>PORTA-GUICHE EM MAD.LISA REV.LAM.-72X211CM</v>
          </cell>
          <cell r="C508" t="str">
            <v>UN</v>
          </cell>
          <cell r="D508">
            <v>115.496934</v>
          </cell>
          <cell r="E508" t="str">
            <v>ND</v>
          </cell>
        </row>
        <row r="509">
          <cell r="A509">
            <v>30303</v>
          </cell>
          <cell r="B509" t="str">
            <v>PORTA-GUICHE EM MAD.LISA REV.LAM.-82X211CM</v>
          </cell>
          <cell r="C509" t="str">
            <v>UN</v>
          </cell>
          <cell r="D509">
            <v>115.496934</v>
          </cell>
          <cell r="E509" t="str">
            <v>ND</v>
          </cell>
        </row>
        <row r="510">
          <cell r="A510">
            <v>30304</v>
          </cell>
          <cell r="B510" t="str">
            <v>PORTA-GUICHE EM MAD.LISA REV.LAM.-92X211CM</v>
          </cell>
          <cell r="C510" t="str">
            <v>UN</v>
          </cell>
          <cell r="D510">
            <v>118.536327</v>
          </cell>
          <cell r="E510" t="str">
            <v>ND</v>
          </cell>
        </row>
        <row r="511">
          <cell r="A511">
            <v>30305</v>
          </cell>
          <cell r="B511" t="str">
            <v>PORTA-GUICHE EM MAD.LISA REV.LAM.-102X211CM</v>
          </cell>
          <cell r="C511" t="str">
            <v>UN</v>
          </cell>
          <cell r="D511">
            <v>118.536327</v>
          </cell>
          <cell r="E511" t="str">
            <v>ND</v>
          </cell>
        </row>
        <row r="512">
          <cell r="A512">
            <v>30488</v>
          </cell>
          <cell r="B512" t="str">
            <v>FAIXA DE MADEIRA IMBUIA/CEDRO 2;5X15CM ARRE</v>
          </cell>
          <cell r="C512" t="str">
            <v>M</v>
          </cell>
          <cell r="D512">
            <v>8.3583307500000004</v>
          </cell>
          <cell r="E512" t="str">
            <v>ND</v>
          </cell>
        </row>
        <row r="513">
          <cell r="A513">
            <v>30489</v>
          </cell>
          <cell r="B513" t="str">
            <v>FAIXA DE MADEIRA PINHO/PINUS 1X5CM C/ ARRED</v>
          </cell>
          <cell r="C513" t="str">
            <v>M</v>
          </cell>
          <cell r="D513">
            <v>3.5712867749999999</v>
          </cell>
          <cell r="E513" t="str">
            <v>ND</v>
          </cell>
        </row>
        <row r="514">
          <cell r="A514">
            <v>30490</v>
          </cell>
          <cell r="B514" t="str">
            <v>CAVILHA DE IMBUIA OU CEDRO 1;0 X 1;0 CM</v>
          </cell>
          <cell r="C514" t="str">
            <v>UN</v>
          </cell>
          <cell r="D514">
            <v>6.0787859999999999E-2</v>
          </cell>
          <cell r="E514" t="str">
            <v>ND</v>
          </cell>
        </row>
        <row r="515">
          <cell r="A515">
            <v>30501</v>
          </cell>
          <cell r="B515" t="str">
            <v>BATENTE DE CHAPA METALICA DOBRADA N.14</v>
          </cell>
          <cell r="C515" t="str">
            <v>M</v>
          </cell>
          <cell r="D515">
            <v>27.898250640000001</v>
          </cell>
          <cell r="E515" t="str">
            <v>ND</v>
          </cell>
        </row>
        <row r="516">
          <cell r="A516">
            <v>30502</v>
          </cell>
          <cell r="B516" t="str">
            <v>CAIXILHO ALUM.ANODIZADO - BASCULANTE</v>
          </cell>
          <cell r="C516" t="str">
            <v>M2</v>
          </cell>
          <cell r="D516">
            <v>451.34570000000002</v>
          </cell>
          <cell r="E516" t="str">
            <v>ND</v>
          </cell>
        </row>
        <row r="517">
          <cell r="A517">
            <v>30504</v>
          </cell>
          <cell r="B517" t="str">
            <v>CAIXILHO ALUM.ANODIZADO - DE CORRER</v>
          </cell>
          <cell r="C517" t="str">
            <v>M2</v>
          </cell>
          <cell r="D517">
            <v>494.86788949999999</v>
          </cell>
          <cell r="E517" t="str">
            <v>ND</v>
          </cell>
        </row>
        <row r="518">
          <cell r="A518">
            <v>30506</v>
          </cell>
          <cell r="B518" t="str">
            <v>CAIXILHO ALUM.ANODIZADO - FIXO S/V.P</v>
          </cell>
          <cell r="C518" t="str">
            <v>M2</v>
          </cell>
          <cell r="D518">
            <v>310.74956659999998</v>
          </cell>
          <cell r="E518" t="str">
            <v>ND</v>
          </cell>
        </row>
        <row r="519">
          <cell r="A519">
            <v>30508</v>
          </cell>
          <cell r="B519" t="str">
            <v>CAIXILHO ALUM.ANODIZADO - FIXO C/V.P</v>
          </cell>
          <cell r="C519" t="str">
            <v>M2</v>
          </cell>
          <cell r="D519">
            <v>243.94130000000001</v>
          </cell>
          <cell r="E519" t="str">
            <v>ND</v>
          </cell>
        </row>
        <row r="520">
          <cell r="A520">
            <v>30510</v>
          </cell>
          <cell r="B520" t="str">
            <v>CAIXILHO ALUM.ANODIZADO - MAXIMAR</v>
          </cell>
          <cell r="C520" t="str">
            <v>M2</v>
          </cell>
          <cell r="D520">
            <v>358.49419999999998</v>
          </cell>
          <cell r="E520" t="str">
            <v>ND</v>
          </cell>
        </row>
        <row r="521">
          <cell r="A521">
            <v>30511</v>
          </cell>
          <cell r="B521" t="str">
            <v>CAIXILHO ALUM.ANOD. - MAXIMAR C/BAND.FIXA</v>
          </cell>
          <cell r="C521" t="str">
            <v>M2</v>
          </cell>
          <cell r="D521">
            <v>358.49419999999998</v>
          </cell>
          <cell r="E521" t="str">
            <v>ND</v>
          </cell>
        </row>
        <row r="522">
          <cell r="A522">
            <v>30512</v>
          </cell>
          <cell r="B522" t="str">
            <v>CAIXILHO ALUM.ANODIZADO - PIVOTANTE</v>
          </cell>
          <cell r="C522" t="str">
            <v>M2</v>
          </cell>
          <cell r="D522">
            <v>358.49419999999998</v>
          </cell>
          <cell r="E522" t="str">
            <v>ND</v>
          </cell>
        </row>
        <row r="523">
          <cell r="A523">
            <v>30513</v>
          </cell>
          <cell r="B523" t="str">
            <v>CAIXILHO ALUM. ANOD. - PIVOT C/BANDEIRA FIXA</v>
          </cell>
          <cell r="C523" t="str">
            <v>M2</v>
          </cell>
          <cell r="D523">
            <v>348.01049849999998</v>
          </cell>
          <cell r="E523" t="str">
            <v>ND</v>
          </cell>
        </row>
        <row r="524">
          <cell r="A524">
            <v>30514</v>
          </cell>
          <cell r="B524" t="str">
            <v>CAIXILHO DE ALUMINIO P/DOMO COM V.P</v>
          </cell>
          <cell r="C524" t="str">
            <v>M2</v>
          </cell>
          <cell r="D524">
            <v>307.48525849999999</v>
          </cell>
          <cell r="E524" t="str">
            <v>ND</v>
          </cell>
        </row>
        <row r="525">
          <cell r="A525">
            <v>30515</v>
          </cell>
          <cell r="B525" t="str">
            <v>CAIXILHO DE ALUMINIO DE 1,20X1,40m C/ GRADE</v>
          </cell>
          <cell r="C525" t="str">
            <v>UN</v>
          </cell>
          <cell r="D525">
            <v>610.30999999999995</v>
          </cell>
          <cell r="E525" t="str">
            <v>ND</v>
          </cell>
        </row>
        <row r="526">
          <cell r="A526">
            <v>30516</v>
          </cell>
          <cell r="B526" t="str">
            <v>CAIXILHO F.PERFILADO  - FIXO C/V.P</v>
          </cell>
          <cell r="C526" t="str">
            <v>M2</v>
          </cell>
          <cell r="D526">
            <v>142.70963269999999</v>
          </cell>
          <cell r="E526" t="str">
            <v>ND</v>
          </cell>
        </row>
        <row r="527">
          <cell r="A527">
            <v>30518</v>
          </cell>
          <cell r="B527" t="str">
            <v>CAIXILHO F.PERFILADO  - FIXO S/V.P</v>
          </cell>
          <cell r="C527" t="str">
            <v>M2</v>
          </cell>
          <cell r="D527">
            <v>113.47067199999999</v>
          </cell>
          <cell r="E527" t="str">
            <v>ND</v>
          </cell>
        </row>
        <row r="528">
          <cell r="A528">
            <v>30520</v>
          </cell>
          <cell r="B528" t="str">
            <v>CAIXILHO F.PERFILADO - BASCULANTE</v>
          </cell>
          <cell r="C528" t="str">
            <v>M2</v>
          </cell>
          <cell r="D528">
            <v>201.4104428</v>
          </cell>
          <cell r="E528" t="str">
            <v>ND</v>
          </cell>
        </row>
        <row r="529">
          <cell r="A529">
            <v>30522</v>
          </cell>
          <cell r="B529" t="str">
            <v>CAIXILHO F.PERFILADO - DE CORRER</v>
          </cell>
          <cell r="C529" t="str">
            <v>M2</v>
          </cell>
          <cell r="D529">
            <v>190.71177940000001</v>
          </cell>
          <cell r="E529" t="str">
            <v>ND</v>
          </cell>
        </row>
        <row r="530">
          <cell r="A530">
            <v>30524</v>
          </cell>
          <cell r="B530" t="str">
            <v>CAIXILHO F.PERFILADO - MAXIMAR</v>
          </cell>
          <cell r="C530" t="str">
            <v>M2</v>
          </cell>
          <cell r="D530">
            <v>201.91295579999999</v>
          </cell>
          <cell r="E530" t="str">
            <v>ND</v>
          </cell>
        </row>
        <row r="531">
          <cell r="A531">
            <v>30526</v>
          </cell>
          <cell r="B531" t="str">
            <v>CAIXILHO F.PERFILADO - PIVOTANTE</v>
          </cell>
          <cell r="C531" t="str">
            <v>M2</v>
          </cell>
          <cell r="D531">
            <v>181.87727709999999</v>
          </cell>
          <cell r="E531" t="str">
            <v>ND</v>
          </cell>
        </row>
        <row r="532">
          <cell r="A532">
            <v>30528</v>
          </cell>
          <cell r="B532" t="str">
            <v>CAIXILHO P.CHAPA DOBR.- BASCULANTE</v>
          </cell>
          <cell r="C532" t="str">
            <v>M2</v>
          </cell>
          <cell r="D532">
            <v>220.35599250000001</v>
          </cell>
          <cell r="E532" t="str">
            <v>ND</v>
          </cell>
        </row>
        <row r="533">
          <cell r="A533">
            <v>30530</v>
          </cell>
          <cell r="B533" t="str">
            <v>CAIXILHO P.CHAPA DOBR.- DE CORRER</v>
          </cell>
          <cell r="C533" t="str">
            <v>M2</v>
          </cell>
          <cell r="D533">
            <v>279.06896019999999</v>
          </cell>
          <cell r="E533" t="str">
            <v>ND</v>
          </cell>
        </row>
        <row r="534">
          <cell r="A534">
            <v>30532</v>
          </cell>
          <cell r="B534" t="str">
            <v>CAIXILHO P.CHAPA DOBR.- FIXO C/V.P</v>
          </cell>
          <cell r="C534" t="str">
            <v>M2</v>
          </cell>
          <cell r="D534">
            <v>217.50098929999999</v>
          </cell>
          <cell r="E534" t="str">
            <v>ND</v>
          </cell>
        </row>
        <row r="535">
          <cell r="A535">
            <v>30534</v>
          </cell>
          <cell r="B535" t="str">
            <v>CAIXILHO P.CHAPA DOBR.- FIXO S/V.P</v>
          </cell>
          <cell r="C535" t="str">
            <v>M2</v>
          </cell>
          <cell r="D535">
            <v>180.4082372</v>
          </cell>
          <cell r="E535" t="str">
            <v>ND</v>
          </cell>
        </row>
        <row r="536">
          <cell r="A536">
            <v>30536</v>
          </cell>
          <cell r="B536" t="str">
            <v>CAIXILHO P.CHAPA DOBR.- MAXIMAR</v>
          </cell>
          <cell r="C536" t="str">
            <v>M2</v>
          </cell>
          <cell r="D536">
            <v>290.63283740000003</v>
          </cell>
          <cell r="E536" t="str">
            <v>ND</v>
          </cell>
        </row>
        <row r="537">
          <cell r="A537">
            <v>30537</v>
          </cell>
          <cell r="B537" t="str">
            <v>CAIXILHO PERF.CH.DOBRADA - VENEZ.CORRER</v>
          </cell>
          <cell r="C537" t="str">
            <v>M2</v>
          </cell>
          <cell r="D537">
            <v>283.18024580000002</v>
          </cell>
          <cell r="E537" t="str">
            <v>ND</v>
          </cell>
        </row>
        <row r="538">
          <cell r="A538">
            <v>30538</v>
          </cell>
          <cell r="B538" t="str">
            <v>CAIXILHO P.CHAPA DOBR.- PIVOTANTE</v>
          </cell>
          <cell r="C538" t="str">
            <v>M2</v>
          </cell>
          <cell r="D538">
            <v>299.1552954</v>
          </cell>
          <cell r="E538" t="str">
            <v>ND</v>
          </cell>
        </row>
        <row r="539">
          <cell r="A539">
            <v>30539</v>
          </cell>
          <cell r="B539" t="str">
            <v>CAIXILHO PERF.CH.DOBRADA - VENEZ.FIXO</v>
          </cell>
          <cell r="C539" t="str">
            <v>M2</v>
          </cell>
          <cell r="D539">
            <v>292.19305919999999</v>
          </cell>
          <cell r="E539" t="str">
            <v>ND</v>
          </cell>
        </row>
        <row r="540">
          <cell r="A540">
            <v>30540</v>
          </cell>
          <cell r="B540" t="str">
            <v>COLUNA MOVEL</v>
          </cell>
          <cell r="C540" t="str">
            <v>UN</v>
          </cell>
          <cell r="D540">
            <v>112.7108238</v>
          </cell>
          <cell r="E540" t="str">
            <v>ND</v>
          </cell>
        </row>
        <row r="541">
          <cell r="A541">
            <v>30541</v>
          </cell>
          <cell r="B541" t="str">
            <v>TUBO EM ACO INOX; DIAM. 1 1/2- P/SANITARIOS</v>
          </cell>
          <cell r="C541" t="str">
            <v>M</v>
          </cell>
          <cell r="D541">
            <v>21.111623779999999</v>
          </cell>
          <cell r="E541" t="str">
            <v>ND</v>
          </cell>
        </row>
        <row r="542">
          <cell r="A542">
            <v>30542</v>
          </cell>
          <cell r="B542" t="str">
            <v>FERRO PERFILADO TRABALHADO</v>
          </cell>
          <cell r="C542" t="str">
            <v>KG</v>
          </cell>
          <cell r="D542">
            <v>10.89115825</v>
          </cell>
          <cell r="E542" t="str">
            <v>ND</v>
          </cell>
        </row>
        <row r="543">
          <cell r="A543">
            <v>30543</v>
          </cell>
          <cell r="B543" t="str">
            <v>ALUMINIO EXTRUDADO - TRABALHADO</v>
          </cell>
          <cell r="C543" t="str">
            <v>KG</v>
          </cell>
          <cell r="D543">
            <v>43.551124590000001</v>
          </cell>
          <cell r="E543" t="str">
            <v>ND</v>
          </cell>
        </row>
        <row r="544">
          <cell r="A544">
            <v>30544</v>
          </cell>
          <cell r="B544" t="str">
            <v>GRADE DE ENROLAR - LINHA A PRUMO</v>
          </cell>
          <cell r="C544" t="str">
            <v>M2</v>
          </cell>
          <cell r="D544">
            <v>216.5567513</v>
          </cell>
          <cell r="E544" t="str">
            <v>ND</v>
          </cell>
        </row>
        <row r="545">
          <cell r="A545">
            <v>30546</v>
          </cell>
          <cell r="B545" t="str">
            <v>GRADE DE ENROLAR - LINHA DE AMARRACAO</v>
          </cell>
          <cell r="C545" t="str">
            <v>M2</v>
          </cell>
          <cell r="D545">
            <v>226.08018269999999</v>
          </cell>
          <cell r="E545" t="str">
            <v>ND</v>
          </cell>
        </row>
        <row r="546">
          <cell r="A546">
            <v>30548</v>
          </cell>
          <cell r="B546" t="str">
            <v>GRADE DE ENROLAR - MALHA FERRO 3/8-</v>
          </cell>
          <cell r="C546" t="str">
            <v>M2</v>
          </cell>
          <cell r="D546">
            <v>233.02012999999999</v>
          </cell>
          <cell r="E546" t="str">
            <v>ND</v>
          </cell>
        </row>
        <row r="547">
          <cell r="A547">
            <v>30549</v>
          </cell>
          <cell r="B547" t="str">
            <v>GRADE DE PROTECAO EM FERRO REDONDO</v>
          </cell>
          <cell r="C547" t="str">
            <v>M2</v>
          </cell>
          <cell r="D547">
            <v>151.49685550000001</v>
          </cell>
          <cell r="E547" t="str">
            <v>ND</v>
          </cell>
        </row>
        <row r="548">
          <cell r="A548">
            <v>30550</v>
          </cell>
          <cell r="B548" t="str">
            <v>GRADE DE PROTECAO EM FERRO CHATO</v>
          </cell>
          <cell r="C548" t="str">
            <v>M2</v>
          </cell>
          <cell r="D548">
            <v>137.6</v>
          </cell>
          <cell r="E548" t="str">
            <v>ND</v>
          </cell>
        </row>
        <row r="549">
          <cell r="A549">
            <v>30551</v>
          </cell>
          <cell r="B549" t="str">
            <v>GRADE DE F.GALV.ELETROF.25X25MM MALH.62X132</v>
          </cell>
          <cell r="C549" t="str">
            <v>M2</v>
          </cell>
          <cell r="D549">
            <v>135.9115237</v>
          </cell>
          <cell r="E549" t="str">
            <v>ND</v>
          </cell>
        </row>
        <row r="550">
          <cell r="A550">
            <v>30552</v>
          </cell>
          <cell r="B550" t="str">
            <v>PORTA ALUM. ANOD.- MEIO VIDRO 1 FL</v>
          </cell>
          <cell r="C550" t="str">
            <v>M2</v>
          </cell>
          <cell r="D550">
            <v>520.91396780000002</v>
          </cell>
          <cell r="E550" t="str">
            <v>ND</v>
          </cell>
        </row>
        <row r="551">
          <cell r="A551">
            <v>30554</v>
          </cell>
          <cell r="B551" t="str">
            <v>PORTA ALUM. ANOD.- MEIO VIDRO 2 FL</v>
          </cell>
          <cell r="C551" t="str">
            <v>M2</v>
          </cell>
          <cell r="D551">
            <v>585.55324529999996</v>
          </cell>
          <cell r="E551" t="str">
            <v>ND</v>
          </cell>
        </row>
        <row r="552">
          <cell r="A552">
            <v>30556</v>
          </cell>
          <cell r="B552" t="str">
            <v>PORTA ALUM. ANOD.- MEIO VIDRO CORRER</v>
          </cell>
          <cell r="C552" t="str">
            <v>M2</v>
          </cell>
          <cell r="D552">
            <v>509.17937799999999</v>
          </cell>
          <cell r="E552" t="str">
            <v>ND</v>
          </cell>
        </row>
        <row r="553">
          <cell r="A553">
            <v>30558</v>
          </cell>
          <cell r="B553" t="str">
            <v>PORTA ALUM. ANOD.- VENEZIANA  1 FL</v>
          </cell>
          <cell r="C553" t="str">
            <v>M2</v>
          </cell>
          <cell r="D553">
            <v>598.60034629999996</v>
          </cell>
          <cell r="E553" t="str">
            <v>ND</v>
          </cell>
        </row>
        <row r="554">
          <cell r="A554">
            <v>30560</v>
          </cell>
          <cell r="B554" t="str">
            <v>PORTA CHAPA ACO N.16 P/ABRIGO DE AGUA</v>
          </cell>
          <cell r="C554" t="str">
            <v>M2</v>
          </cell>
          <cell r="D554">
            <v>235.10312730000001</v>
          </cell>
          <cell r="E554" t="str">
            <v>ND</v>
          </cell>
        </row>
        <row r="555">
          <cell r="A555">
            <v>30562</v>
          </cell>
          <cell r="B555" t="str">
            <v>PORTA CHAPA ACO N.16 P/ABRIGO DE GAS</v>
          </cell>
          <cell r="C555" t="str">
            <v>M2</v>
          </cell>
          <cell r="D555">
            <v>247.98914049999999</v>
          </cell>
          <cell r="E555" t="str">
            <v>ND</v>
          </cell>
        </row>
        <row r="556">
          <cell r="A556">
            <v>30564</v>
          </cell>
          <cell r="B556" t="str">
            <v>PORTA CHAPA DOBR.- MEIO VIDRO 1 FL</v>
          </cell>
          <cell r="C556" t="str">
            <v>M2</v>
          </cell>
          <cell r="D556">
            <v>283.53078909999999</v>
          </cell>
          <cell r="E556" t="str">
            <v>ND</v>
          </cell>
        </row>
        <row r="557">
          <cell r="A557">
            <v>30566</v>
          </cell>
          <cell r="B557" t="str">
            <v>PORTA CHAPA DOBR.- MEIO VIDRO 2 FL</v>
          </cell>
          <cell r="C557" t="str">
            <v>M2</v>
          </cell>
          <cell r="D557">
            <v>303.19566179999998</v>
          </cell>
          <cell r="E557" t="str">
            <v>ND</v>
          </cell>
        </row>
        <row r="558">
          <cell r="A558">
            <v>30568</v>
          </cell>
          <cell r="B558" t="str">
            <v>PORTA CHAPA DOBR.- MEIO VIDRO CORRER</v>
          </cell>
          <cell r="C558" t="str">
            <v>M2</v>
          </cell>
          <cell r="D558">
            <v>328.2706541</v>
          </cell>
          <cell r="E558" t="str">
            <v>ND</v>
          </cell>
        </row>
        <row r="559">
          <cell r="A559">
            <v>30569</v>
          </cell>
          <cell r="B559" t="str">
            <v>PORTA EM CH.DOBRADA; VENEZIANA (1 OU 2FL)</v>
          </cell>
          <cell r="C559" t="str">
            <v>M2</v>
          </cell>
          <cell r="D559">
            <v>367.8577348</v>
          </cell>
          <cell r="E559" t="str">
            <v>ND</v>
          </cell>
        </row>
        <row r="560">
          <cell r="A560">
            <v>30570</v>
          </cell>
          <cell r="B560" t="str">
            <v>PORTA DE ENROLAR - CHAPA ONDUL. N.22</v>
          </cell>
          <cell r="C560" t="str">
            <v>M2</v>
          </cell>
          <cell r="D560">
            <v>175.27166299999999</v>
          </cell>
          <cell r="E560" t="str">
            <v>ND</v>
          </cell>
        </row>
        <row r="561">
          <cell r="A561">
            <v>30572</v>
          </cell>
          <cell r="B561" t="str">
            <v>PORTA DE ENROLAR - TIRAS ART. RAIADAS</v>
          </cell>
          <cell r="C561" t="str">
            <v>M2</v>
          </cell>
          <cell r="D561">
            <v>162.10095999999999</v>
          </cell>
          <cell r="E561" t="str">
            <v>ND</v>
          </cell>
        </row>
        <row r="562">
          <cell r="A562">
            <v>30574</v>
          </cell>
          <cell r="B562" t="str">
            <v>PORTA FERRO PERF.- DUPL. ALMOF.2 FL</v>
          </cell>
          <cell r="C562" t="str">
            <v>M2</v>
          </cell>
          <cell r="D562">
            <v>444.86784840000001</v>
          </cell>
          <cell r="E562" t="str">
            <v>ND</v>
          </cell>
        </row>
        <row r="563">
          <cell r="A563">
            <v>30576</v>
          </cell>
          <cell r="B563" t="str">
            <v>PORTA FERRO PERF.- DUPL. ALMOF.CORRER</v>
          </cell>
          <cell r="C563" t="str">
            <v>M2</v>
          </cell>
          <cell r="D563">
            <v>378.19167099999999</v>
          </cell>
          <cell r="E563" t="str">
            <v>ND</v>
          </cell>
        </row>
        <row r="564">
          <cell r="A564">
            <v>30578</v>
          </cell>
          <cell r="B564" t="str">
            <v>PORTA FERRO PERF.- MEIO VIDRO 2 FL</v>
          </cell>
          <cell r="C564" t="str">
            <v>M2</v>
          </cell>
          <cell r="D564">
            <v>322.90105979999998</v>
          </cell>
          <cell r="E564" t="str">
            <v>ND</v>
          </cell>
        </row>
        <row r="565">
          <cell r="A565">
            <v>30580</v>
          </cell>
          <cell r="B565" t="str">
            <v>PORTA FERRO PERF.- MEIO VIDRO CORRER</v>
          </cell>
          <cell r="C565" t="str">
            <v>M2</v>
          </cell>
          <cell r="D565">
            <v>331.65248539999999</v>
          </cell>
          <cell r="E565" t="str">
            <v>ND</v>
          </cell>
        </row>
        <row r="566">
          <cell r="A566">
            <v>30582</v>
          </cell>
          <cell r="B566" t="str">
            <v>PORTA FERRO PERF.- MEIO VIDRO 1 FL</v>
          </cell>
          <cell r="C566" t="str">
            <v>M2</v>
          </cell>
          <cell r="D566">
            <v>287.0504062</v>
          </cell>
          <cell r="E566" t="str">
            <v>ND</v>
          </cell>
        </row>
        <row r="567">
          <cell r="A567">
            <v>30584</v>
          </cell>
          <cell r="B567" t="str">
            <v>PORTA FERRO PERF.- DUPL. ALMOF.1 FL</v>
          </cell>
          <cell r="C567" t="str">
            <v>M2</v>
          </cell>
          <cell r="D567">
            <v>360.7820279</v>
          </cell>
          <cell r="E567" t="str">
            <v>ND</v>
          </cell>
        </row>
        <row r="568">
          <cell r="A568">
            <v>30586</v>
          </cell>
          <cell r="B568" t="str">
            <v>PORTA PANTOGRAFICA PERFIS -U- LAMINADOS</v>
          </cell>
          <cell r="C568" t="str">
            <v>M2</v>
          </cell>
          <cell r="D568">
            <v>361.74855489999999</v>
          </cell>
          <cell r="E568" t="str">
            <v>ND</v>
          </cell>
        </row>
        <row r="569">
          <cell r="A569">
            <v>30588</v>
          </cell>
          <cell r="B569" t="str">
            <v>PORTINHOLA P/ PORTAS E GRADES ENROLAR</v>
          </cell>
          <cell r="C569" t="str">
            <v>UN</v>
          </cell>
          <cell r="D569">
            <v>205.09148540000001</v>
          </cell>
          <cell r="E569" t="str">
            <v>ND</v>
          </cell>
        </row>
        <row r="570">
          <cell r="A570">
            <v>30589</v>
          </cell>
          <cell r="B570" t="str">
            <v>GRADE DE PROTECAO DE ALUMINIO</v>
          </cell>
          <cell r="C570" t="str">
            <v>M2</v>
          </cell>
          <cell r="D570">
            <v>202.62620000000001</v>
          </cell>
          <cell r="E570" t="str">
            <v>ND</v>
          </cell>
        </row>
        <row r="571">
          <cell r="A571">
            <v>30590</v>
          </cell>
          <cell r="B571" t="str">
            <v>TELA PROTECAO - ARAME N.12 MALHA 1/2-</v>
          </cell>
          <cell r="C571" t="str">
            <v>M2</v>
          </cell>
          <cell r="D571">
            <v>29.47198079</v>
          </cell>
          <cell r="E571" t="str">
            <v>ND</v>
          </cell>
        </row>
        <row r="572">
          <cell r="A572">
            <v>30591</v>
          </cell>
          <cell r="B572" t="str">
            <v>TELA MOSQUITEIRO GALV.MALHA 14 FIO 28</v>
          </cell>
          <cell r="C572" t="str">
            <v>M2</v>
          </cell>
          <cell r="D572">
            <v>11.68140043</v>
          </cell>
          <cell r="E572" t="str">
            <v>ND</v>
          </cell>
        </row>
        <row r="573">
          <cell r="A573">
            <v>30592</v>
          </cell>
          <cell r="B573" t="str">
            <v>TELA ONDULADA DE AR.GALV.MALHA 1- FIO 10</v>
          </cell>
          <cell r="C573" t="str">
            <v>M2</v>
          </cell>
          <cell r="D573">
            <v>27.972546909999998</v>
          </cell>
          <cell r="E573" t="str">
            <v>ND</v>
          </cell>
        </row>
        <row r="574">
          <cell r="A574">
            <v>30594</v>
          </cell>
          <cell r="B574" t="str">
            <v>ARMARIO DE ACO C/4 PORTAS E FECH L 640XP420XH1980</v>
          </cell>
          <cell r="C574" t="str">
            <v>UN</v>
          </cell>
          <cell r="D574">
            <v>328.25444399999998</v>
          </cell>
          <cell r="E574" t="str">
            <v>ND</v>
          </cell>
        </row>
        <row r="575">
          <cell r="A575">
            <v>30595</v>
          </cell>
          <cell r="B575" t="str">
            <v>CHAPA DE ACO N.14 - 15;25 KG/M2</v>
          </cell>
          <cell r="C575" t="str">
            <v>KG</v>
          </cell>
          <cell r="D575">
            <v>2.8570294199999999</v>
          </cell>
          <cell r="E575" t="str">
            <v>ND</v>
          </cell>
        </row>
        <row r="576">
          <cell r="A576">
            <v>30597</v>
          </cell>
          <cell r="B576" t="str">
            <v>CHAPA DE ACO N.16 - 12;20 KG/M2</v>
          </cell>
          <cell r="C576" t="str">
            <v>KG</v>
          </cell>
          <cell r="D576">
            <v>3.9613422100000002</v>
          </cell>
          <cell r="E576" t="str">
            <v>ND</v>
          </cell>
        </row>
        <row r="577">
          <cell r="A577">
            <v>30598</v>
          </cell>
          <cell r="B577" t="str">
            <v>CHAPA DE ALUMINIO ESP.2MM</v>
          </cell>
          <cell r="C577" t="str">
            <v>M2</v>
          </cell>
          <cell r="D577">
            <v>97.152508690000005</v>
          </cell>
          <cell r="E577" t="str">
            <v>ND</v>
          </cell>
        </row>
        <row r="578">
          <cell r="A578">
            <v>30599</v>
          </cell>
          <cell r="B578" t="str">
            <v>CHAPA DE ALUMINIO PERFURADA - ESP.2MM</v>
          </cell>
          <cell r="C578" t="str">
            <v>M2</v>
          </cell>
          <cell r="D578">
            <v>97.152508690000005</v>
          </cell>
          <cell r="E578" t="str">
            <v>ND</v>
          </cell>
        </row>
        <row r="579">
          <cell r="A579">
            <v>30601</v>
          </cell>
          <cell r="B579" t="str">
            <v>BATENTE CH.20 (BATENTACO) 1FL.S/BAND.</v>
          </cell>
          <cell r="C579" t="str">
            <v>JG</v>
          </cell>
          <cell r="D579">
            <v>66</v>
          </cell>
          <cell r="E579" t="str">
            <v>ND</v>
          </cell>
        </row>
        <row r="580">
          <cell r="A580">
            <v>30602</v>
          </cell>
          <cell r="B580" t="str">
            <v>BATENTE CH.20 (BATENTACO) 2FL.S/BAND.</v>
          </cell>
          <cell r="C580" t="str">
            <v>JG</v>
          </cell>
          <cell r="D580">
            <v>66</v>
          </cell>
          <cell r="E580" t="str">
            <v>ND</v>
          </cell>
        </row>
        <row r="581">
          <cell r="A581">
            <v>30603</v>
          </cell>
          <cell r="B581" t="str">
            <v>BATENTE CH.20 (BATENTACO) 1 OU 2FL.C/BAND</v>
          </cell>
          <cell r="C581" t="str">
            <v>JG</v>
          </cell>
          <cell r="D581">
            <v>66</v>
          </cell>
          <cell r="E581" t="str">
            <v>ND</v>
          </cell>
        </row>
        <row r="582">
          <cell r="A582">
            <v>30650</v>
          </cell>
          <cell r="B582" t="str">
            <v>BATENTE DE ALUMINIO P/DIVISORIA GRANILITE</v>
          </cell>
          <cell r="C582" t="str">
            <v>JG</v>
          </cell>
          <cell r="D582">
            <v>124.46314340000001</v>
          </cell>
          <cell r="E582" t="str">
            <v>ND</v>
          </cell>
        </row>
        <row r="583">
          <cell r="A583">
            <v>30670</v>
          </cell>
          <cell r="B583" t="str">
            <v>PORTA CORTA-FOGO, COLOCADA (LARG:0,90M/ALT:2,10M/ISOLACAO: 90MIN)</v>
          </cell>
          <cell r="C583" t="str">
            <v>UN</v>
          </cell>
          <cell r="D583">
            <v>403</v>
          </cell>
          <cell r="E583" t="str">
            <v>ND</v>
          </cell>
        </row>
        <row r="584">
          <cell r="A584">
            <v>30701</v>
          </cell>
          <cell r="B584" t="str">
            <v>GRADIL FER.ELETROF.GALV.C/# 62X132MM MONT. CD165MM S/PINT</v>
          </cell>
          <cell r="C584" t="str">
            <v>M2</v>
          </cell>
          <cell r="D584">
            <v>170.88142869999999</v>
          </cell>
          <cell r="E584" t="str">
            <v>ND</v>
          </cell>
        </row>
        <row r="585">
          <cell r="A585">
            <v>30702</v>
          </cell>
          <cell r="B585" t="str">
            <v>GRADIL FER.ELETROF.GALV.C/# 62X132MM MONT.CD 165MM C/PINT</v>
          </cell>
          <cell r="C585" t="str">
            <v>M2</v>
          </cell>
          <cell r="D585">
            <v>212.5211128</v>
          </cell>
          <cell r="E585" t="str">
            <v>ND</v>
          </cell>
        </row>
        <row r="586">
          <cell r="A586">
            <v>30740</v>
          </cell>
          <cell r="B586" t="str">
            <v>PORTAO FER.ELETROF.GALV.C/# 62X132MM - 1FL ABRIR S/PINT</v>
          </cell>
          <cell r="C586" t="str">
            <v>M2</v>
          </cell>
          <cell r="D586">
            <v>207.691855</v>
          </cell>
          <cell r="E586" t="str">
            <v>ND</v>
          </cell>
        </row>
        <row r="587">
          <cell r="A587">
            <v>30741</v>
          </cell>
          <cell r="B587" t="str">
            <v>PORTAO FER.ELETROF.GALV.C/# 62X132MM - 1FL ABRIR C/ C/PINT.E</v>
          </cell>
          <cell r="C587" t="str">
            <v>M2</v>
          </cell>
          <cell r="D587">
            <v>227.954475</v>
          </cell>
          <cell r="E587" t="str">
            <v>ND</v>
          </cell>
        </row>
        <row r="588">
          <cell r="A588">
            <v>30742</v>
          </cell>
          <cell r="B588" t="str">
            <v>PORTAO FER.ELETROF.GALV.C/# 62X132MM - 2 FL ABRIR S/PINT</v>
          </cell>
          <cell r="C588" t="str">
            <v>M2</v>
          </cell>
          <cell r="D588">
            <v>207.691855</v>
          </cell>
          <cell r="E588" t="str">
            <v>ND</v>
          </cell>
        </row>
        <row r="589">
          <cell r="A589">
            <v>30743</v>
          </cell>
          <cell r="B589" t="str">
            <v>PORTAO FER.ELETROF.GALV.C/# 62X132MM - 2 FL ABRIR C/PINT</v>
          </cell>
          <cell r="C589" t="str">
            <v>M2</v>
          </cell>
          <cell r="D589">
            <v>227.954475</v>
          </cell>
          <cell r="E589" t="str">
            <v>ND</v>
          </cell>
        </row>
        <row r="590">
          <cell r="A590">
            <v>30744</v>
          </cell>
          <cell r="B590" t="str">
            <v>PORTAO FER.ELETROF.GALV.C/# 62X132MM - CORRER S/PINTURA</v>
          </cell>
          <cell r="C590" t="str">
            <v>M2</v>
          </cell>
          <cell r="D590">
            <v>217.82316499999999</v>
          </cell>
          <cell r="E590" t="str">
            <v>ND</v>
          </cell>
        </row>
        <row r="591">
          <cell r="A591">
            <v>30745</v>
          </cell>
          <cell r="B591" t="str">
            <v>PORTAO FER.ELETROF.GALV.C/#62X132MM -  CORRER C/PINT.ELETR</v>
          </cell>
          <cell r="C591" t="str">
            <v>M2</v>
          </cell>
          <cell r="D591">
            <v>253.28274999999999</v>
          </cell>
          <cell r="E591" t="str">
            <v>ND</v>
          </cell>
        </row>
        <row r="592">
          <cell r="A592">
            <v>31001</v>
          </cell>
          <cell r="B592" t="str">
            <v>BORBOLETA PARA JANELA</v>
          </cell>
          <cell r="C592" t="str">
            <v>UN</v>
          </cell>
          <cell r="D592">
            <v>24.93</v>
          </cell>
          <cell r="E592" t="str">
            <v>ND</v>
          </cell>
        </row>
        <row r="593">
          <cell r="A593">
            <v>31002</v>
          </cell>
          <cell r="B593" t="str">
            <v>CADEADO DE LATAO - 25MM 70G</v>
          </cell>
          <cell r="C593" t="str">
            <v>UN</v>
          </cell>
          <cell r="D593">
            <v>7.2459129119999997</v>
          </cell>
          <cell r="E593" t="str">
            <v>ND</v>
          </cell>
        </row>
        <row r="594">
          <cell r="A594">
            <v>31004</v>
          </cell>
          <cell r="B594" t="str">
            <v>CADEADO DE LATAO - 30MM 105G</v>
          </cell>
          <cell r="C594" t="str">
            <v>UN</v>
          </cell>
          <cell r="D594">
            <v>8.1779934319999992</v>
          </cell>
          <cell r="E594" t="str">
            <v>ND</v>
          </cell>
        </row>
        <row r="595">
          <cell r="A595">
            <v>31006</v>
          </cell>
          <cell r="B595" t="str">
            <v>CADEADO DE LATAO - 35MM 140G</v>
          </cell>
          <cell r="C595" t="str">
            <v>UN</v>
          </cell>
          <cell r="D595">
            <v>10.297463479999999</v>
          </cell>
          <cell r="E595" t="str">
            <v>ND</v>
          </cell>
        </row>
        <row r="596">
          <cell r="A596">
            <v>31007</v>
          </cell>
          <cell r="B596" t="str">
            <v>CREMONA COM VARETA DE FERRO</v>
          </cell>
          <cell r="C596" t="str">
            <v>JG</v>
          </cell>
          <cell r="D596">
            <v>45.386000000000003</v>
          </cell>
          <cell r="E596" t="str">
            <v>ND</v>
          </cell>
        </row>
        <row r="597">
          <cell r="A597">
            <v>31008</v>
          </cell>
          <cell r="B597" t="str">
            <v>DOBRADICA - ACO LAM. C/ANEIS 3 1/2X3-</v>
          </cell>
          <cell r="C597" t="str">
            <v>UN</v>
          </cell>
          <cell r="D597">
            <v>11.446</v>
          </cell>
          <cell r="E597" t="str">
            <v>ND</v>
          </cell>
        </row>
        <row r="598">
          <cell r="A598">
            <v>31010</v>
          </cell>
          <cell r="B598" t="str">
            <v>DOBRADICA - ACO LAM. REFORC 3 1/2X3</v>
          </cell>
          <cell r="C598" t="str">
            <v>UN</v>
          </cell>
          <cell r="D598">
            <v>8.6946902420000001</v>
          </cell>
          <cell r="E598" t="str">
            <v>ND</v>
          </cell>
        </row>
        <row r="599">
          <cell r="A599">
            <v>31012</v>
          </cell>
          <cell r="B599" t="str">
            <v>DOBRADICA - ACO LAMINADO 3 1/2X3-</v>
          </cell>
          <cell r="C599" t="str">
            <v>UN</v>
          </cell>
          <cell r="D599">
            <v>4.9066000000000001</v>
          </cell>
          <cell r="E599" t="str">
            <v>ND</v>
          </cell>
        </row>
        <row r="600">
          <cell r="A600">
            <v>31014</v>
          </cell>
          <cell r="B600" t="str">
            <v>DOBRADICA ACO LAMINADO 3X3-</v>
          </cell>
          <cell r="C600" t="str">
            <v>UN</v>
          </cell>
          <cell r="D600">
            <v>6.4070404439999997</v>
          </cell>
          <cell r="E600" t="str">
            <v>ND</v>
          </cell>
        </row>
        <row r="601">
          <cell r="A601">
            <v>31015</v>
          </cell>
          <cell r="B601" t="str">
            <v>DOBRADICA DE LATAO DE 2 1/2"X 2"REFOR.</v>
          </cell>
          <cell r="C601" t="str">
            <v>UN</v>
          </cell>
          <cell r="D601">
            <v>3.9491846380000002</v>
          </cell>
          <cell r="E601" t="str">
            <v>ND</v>
          </cell>
        </row>
        <row r="602">
          <cell r="A602">
            <v>31016</v>
          </cell>
          <cell r="B602" t="str">
            <v>ENTRADA PARA CHAVE GORGE - DIAM.45MM</v>
          </cell>
          <cell r="C602" t="str">
            <v>PR</v>
          </cell>
          <cell r="D602">
            <v>6.51443233</v>
          </cell>
          <cell r="E602" t="str">
            <v>ND</v>
          </cell>
        </row>
        <row r="603">
          <cell r="A603">
            <v>31017</v>
          </cell>
          <cell r="B603" t="str">
            <v>FERRAGEM PARA PORTAO DE TAPUME</v>
          </cell>
          <cell r="C603" t="str">
            <v>KG</v>
          </cell>
          <cell r="D603">
            <v>5.0199999999999996</v>
          </cell>
          <cell r="E603" t="str">
            <v>ND</v>
          </cell>
        </row>
        <row r="604">
          <cell r="A604">
            <v>31018</v>
          </cell>
          <cell r="B604" t="str">
            <v>ESPELHO RETANGULAR DE LATAO CROMADO</v>
          </cell>
          <cell r="C604" t="str">
            <v>PR</v>
          </cell>
          <cell r="D604">
            <v>23.028467630000002</v>
          </cell>
          <cell r="E604" t="str">
            <v>ND</v>
          </cell>
        </row>
        <row r="605">
          <cell r="A605">
            <v>31020</v>
          </cell>
          <cell r="B605" t="str">
            <v>FECHADURA CILINDRO - 50 LINGUETA 55MM</v>
          </cell>
          <cell r="C605" t="str">
            <v>UN</v>
          </cell>
          <cell r="D605">
            <v>36.234999999999999</v>
          </cell>
          <cell r="E605" t="str">
            <v>ND</v>
          </cell>
        </row>
        <row r="606">
          <cell r="A606">
            <v>31022</v>
          </cell>
          <cell r="B606" t="str">
            <v>FECHADURA CILINDRO - BICO PAPAG  23MM</v>
          </cell>
          <cell r="C606" t="str">
            <v>UN</v>
          </cell>
          <cell r="D606">
            <v>34.328930800000002</v>
          </cell>
          <cell r="E606" t="str">
            <v>ND</v>
          </cell>
        </row>
        <row r="607">
          <cell r="A607">
            <v>31024</v>
          </cell>
          <cell r="B607" t="str">
            <v>FECHADURA CILINDRO - CAIXA RASA 25MM</v>
          </cell>
          <cell r="C607" t="str">
            <v>UN</v>
          </cell>
          <cell r="D607">
            <v>45.953595900000003</v>
          </cell>
          <cell r="E607" t="str">
            <v>ND</v>
          </cell>
        </row>
        <row r="608">
          <cell r="A608">
            <v>31026</v>
          </cell>
          <cell r="B608" t="str">
            <v>FECHADURA CILINDRO - LEVE 55MM</v>
          </cell>
          <cell r="C608" t="str">
            <v>UN</v>
          </cell>
          <cell r="D608">
            <v>44.371085280000003</v>
          </cell>
          <cell r="E608" t="str">
            <v>ND</v>
          </cell>
        </row>
        <row r="609">
          <cell r="A609">
            <v>31028</v>
          </cell>
          <cell r="B609" t="str">
            <v>FECHADURA CILINDRO - REFORCADA 55MM</v>
          </cell>
          <cell r="C609" t="str">
            <v>UN</v>
          </cell>
          <cell r="D609">
            <v>107.4850941</v>
          </cell>
          <cell r="E609" t="str">
            <v>ND</v>
          </cell>
        </row>
        <row r="610">
          <cell r="A610">
            <v>31030</v>
          </cell>
          <cell r="B610" t="str">
            <v>FECHADURA GORGE - 50 LINGUETA 55MM</v>
          </cell>
          <cell r="C610" t="str">
            <v>UN</v>
          </cell>
          <cell r="D610">
            <v>35.216433559999999</v>
          </cell>
          <cell r="E610" t="str">
            <v>ND</v>
          </cell>
        </row>
        <row r="611">
          <cell r="A611">
            <v>31032</v>
          </cell>
          <cell r="B611" t="str">
            <v>FECHADURA GORGE - 55MM</v>
          </cell>
          <cell r="C611" t="str">
            <v>UN</v>
          </cell>
          <cell r="D611">
            <v>41.017621669999997</v>
          </cell>
          <cell r="E611" t="str">
            <v>ND</v>
          </cell>
        </row>
        <row r="612">
          <cell r="A612">
            <v>31034</v>
          </cell>
          <cell r="B612" t="str">
            <v>FECHADURA SO TRICO - 55MM</v>
          </cell>
          <cell r="C612" t="str">
            <v>UN</v>
          </cell>
          <cell r="D612">
            <v>25.166174040000001</v>
          </cell>
          <cell r="E612" t="str">
            <v>ND</v>
          </cell>
        </row>
        <row r="613">
          <cell r="A613">
            <v>31036</v>
          </cell>
          <cell r="B613" t="str">
            <v>FECHADURA TIPO TRANQUETA - 45MM</v>
          </cell>
          <cell r="C613" t="str">
            <v>UN</v>
          </cell>
          <cell r="D613">
            <v>37.785733780000001</v>
          </cell>
          <cell r="E613" t="str">
            <v>ND</v>
          </cell>
        </row>
        <row r="614">
          <cell r="A614">
            <v>31038</v>
          </cell>
          <cell r="B614" t="str">
            <v>FECHADURA TRANQUETA E TRINCO - 55MM</v>
          </cell>
          <cell r="C614" t="str">
            <v>UN</v>
          </cell>
          <cell r="D614">
            <v>40.586027860000002</v>
          </cell>
          <cell r="E614" t="str">
            <v>ND</v>
          </cell>
        </row>
        <row r="615">
          <cell r="A615">
            <v>31039</v>
          </cell>
          <cell r="B615" t="str">
            <v>FECHADURA YALE P/ QUADRO DE DISTRIBUICAO</v>
          </cell>
          <cell r="C615" t="str">
            <v>UN</v>
          </cell>
          <cell r="D615">
            <v>8.1303762749999997</v>
          </cell>
          <cell r="E615" t="str">
            <v>ND</v>
          </cell>
        </row>
        <row r="616">
          <cell r="A616">
            <v>31040</v>
          </cell>
          <cell r="B616" t="str">
            <v>FECHO DE SEGURANCA - 5/8-X70MM</v>
          </cell>
          <cell r="C616" t="str">
            <v>UN</v>
          </cell>
          <cell r="D616">
            <v>23.846570910000001</v>
          </cell>
          <cell r="E616" t="str">
            <v>ND</v>
          </cell>
        </row>
        <row r="617">
          <cell r="A617">
            <v>31042</v>
          </cell>
          <cell r="B617" t="str">
            <v>FECHO LONGO P/PORTA 2FL - 3/4-200MM</v>
          </cell>
          <cell r="C617" t="str">
            <v>UN</v>
          </cell>
          <cell r="D617">
            <v>33.65</v>
          </cell>
          <cell r="E617" t="str">
            <v>ND</v>
          </cell>
        </row>
        <row r="618">
          <cell r="A618">
            <v>31044</v>
          </cell>
          <cell r="B618" t="str">
            <v>FECHO SEMI-EMBUTIDO -UNHA- - 1X21/2-</v>
          </cell>
          <cell r="C618" t="str">
            <v>UN</v>
          </cell>
          <cell r="D618">
            <v>33.299999999999997</v>
          </cell>
          <cell r="E618" t="str">
            <v>ND</v>
          </cell>
        </row>
        <row r="619">
          <cell r="A619">
            <v>31046</v>
          </cell>
          <cell r="B619" t="str">
            <v>PUXADOR DE ALCA - 50X200MM</v>
          </cell>
          <cell r="C619" t="str">
            <v>UN</v>
          </cell>
          <cell r="D619">
            <v>41.963886019999997</v>
          </cell>
          <cell r="E619" t="str">
            <v>ND</v>
          </cell>
        </row>
        <row r="620">
          <cell r="A620">
            <v>31048</v>
          </cell>
          <cell r="B620" t="str">
            <v>MACANETA DE LATAO CROMADO</v>
          </cell>
          <cell r="C620" t="str">
            <v>PR</v>
          </cell>
          <cell r="D620">
            <v>30.089990700000001</v>
          </cell>
          <cell r="E620" t="str">
            <v>ND</v>
          </cell>
        </row>
        <row r="621">
          <cell r="A621">
            <v>31050</v>
          </cell>
          <cell r="B621" t="str">
            <v>MOLA FECHA-PORTA - TIPO LEVE</v>
          </cell>
          <cell r="C621" t="str">
            <v>UN</v>
          </cell>
          <cell r="D621">
            <v>119.57985189999999</v>
          </cell>
          <cell r="E621" t="str">
            <v>ND</v>
          </cell>
        </row>
        <row r="622">
          <cell r="A622">
            <v>31052</v>
          </cell>
          <cell r="B622" t="str">
            <v>MOLA FECHA-PORTA - TIPO PESADO</v>
          </cell>
          <cell r="C622" t="str">
            <v>UN</v>
          </cell>
          <cell r="D622">
            <v>201.77517</v>
          </cell>
          <cell r="E622" t="str">
            <v>ND</v>
          </cell>
        </row>
        <row r="623">
          <cell r="A623">
            <v>31054</v>
          </cell>
          <cell r="B623" t="str">
            <v>MOLA VAI-E-VEM DE TOPO</v>
          </cell>
          <cell r="C623" t="str">
            <v>UN</v>
          </cell>
          <cell r="D623">
            <v>96.835060979999994</v>
          </cell>
          <cell r="E623" t="str">
            <v>ND</v>
          </cell>
        </row>
        <row r="624">
          <cell r="A624">
            <v>31056</v>
          </cell>
          <cell r="B624" t="str">
            <v>PORTA CADEADO DE FERRO - 60MM 25G</v>
          </cell>
          <cell r="C624" t="str">
            <v>UN</v>
          </cell>
          <cell r="D624">
            <v>1.8175570139999999</v>
          </cell>
          <cell r="E624" t="str">
            <v>ND</v>
          </cell>
        </row>
        <row r="625">
          <cell r="A625">
            <v>31058</v>
          </cell>
          <cell r="B625" t="str">
            <v>PORTA CADEADO DE FERRO - 90MM 115G</v>
          </cell>
          <cell r="C625" t="str">
            <v>UN</v>
          </cell>
          <cell r="D625">
            <v>2.9634081750000001</v>
          </cell>
          <cell r="E625" t="str">
            <v>ND</v>
          </cell>
        </row>
        <row r="626">
          <cell r="A626">
            <v>31060</v>
          </cell>
          <cell r="B626" t="str">
            <v>PRENDEDOR DE PORTA</v>
          </cell>
          <cell r="C626" t="str">
            <v>UN</v>
          </cell>
          <cell r="D626">
            <v>8.17</v>
          </cell>
          <cell r="E626" t="str">
            <v>ND</v>
          </cell>
        </row>
        <row r="627">
          <cell r="A627">
            <v>31061</v>
          </cell>
          <cell r="B627" t="str">
            <v>PUXADOR ENGATE ALUM. -BICO PAPAGAIO-</v>
          </cell>
          <cell r="C627" t="str">
            <v>UN</v>
          </cell>
          <cell r="D627">
            <v>6.43338185</v>
          </cell>
          <cell r="E627" t="str">
            <v>ND</v>
          </cell>
        </row>
        <row r="628">
          <cell r="A628">
            <v>31062</v>
          </cell>
          <cell r="B628" t="str">
            <v>PUXADOR TIPO CONCHA</v>
          </cell>
          <cell r="C628" t="str">
            <v>PR</v>
          </cell>
          <cell r="D628">
            <v>5.0605893450000003</v>
          </cell>
          <cell r="E628" t="str">
            <v>ND</v>
          </cell>
        </row>
        <row r="629">
          <cell r="A629">
            <v>31063</v>
          </cell>
          <cell r="B629" t="str">
            <v>PUXADOR ENGATE LATAO P/CAIXILHO CORRER</v>
          </cell>
          <cell r="C629" t="str">
            <v>UN</v>
          </cell>
          <cell r="D629">
            <v>56.735335999999997</v>
          </cell>
          <cell r="E629" t="str">
            <v>ND</v>
          </cell>
        </row>
        <row r="630">
          <cell r="A630">
            <v>31064</v>
          </cell>
          <cell r="B630" t="str">
            <v>PUXADOR TIPO COPO</v>
          </cell>
          <cell r="C630" t="str">
            <v>UN</v>
          </cell>
          <cell r="D630">
            <v>6.07</v>
          </cell>
          <cell r="E630" t="str">
            <v>ND</v>
          </cell>
        </row>
        <row r="631">
          <cell r="A631">
            <v>31066</v>
          </cell>
          <cell r="B631" t="str">
            <v>ROSETA DE LATAO CROMADO - DIAM.45MM</v>
          </cell>
          <cell r="C631" t="str">
            <v>PR</v>
          </cell>
          <cell r="D631">
            <v>6.4705299869999999</v>
          </cell>
          <cell r="E631" t="str">
            <v>ND</v>
          </cell>
        </row>
        <row r="632">
          <cell r="A632">
            <v>31068</v>
          </cell>
          <cell r="B632" t="str">
            <v>TARGETA LIVRE-OCUPADO - 60X65MM</v>
          </cell>
          <cell r="C632" t="str">
            <v>UN</v>
          </cell>
          <cell r="D632">
            <v>34.197499999999998</v>
          </cell>
          <cell r="E632" t="str">
            <v>ND</v>
          </cell>
        </row>
        <row r="633">
          <cell r="A633">
            <v>31070</v>
          </cell>
          <cell r="B633" t="str">
            <v>TRANQUETA P/FECHADURA DE SANITARIO</v>
          </cell>
          <cell r="C633" t="str">
            <v>JG</v>
          </cell>
          <cell r="D633">
            <v>13.51922006</v>
          </cell>
          <cell r="E633" t="str">
            <v>ND</v>
          </cell>
        </row>
        <row r="634">
          <cell r="A634">
            <v>31076</v>
          </cell>
          <cell r="B634" t="str">
            <v>ALAVANCA LATAO CROM.P/CAIXILHO BASC.</v>
          </cell>
          <cell r="C634" t="str">
            <v>UN</v>
          </cell>
          <cell r="D634">
            <v>6.8892908000000004</v>
          </cell>
          <cell r="E634" t="str">
            <v>ND</v>
          </cell>
        </row>
        <row r="635">
          <cell r="A635">
            <v>31077</v>
          </cell>
          <cell r="B635" t="str">
            <v>BRACO DE ALAVANCA DE ALUMINIO</v>
          </cell>
          <cell r="C635" t="str">
            <v>UN</v>
          </cell>
          <cell r="D635">
            <v>6.8892908000000004</v>
          </cell>
          <cell r="E635" t="str">
            <v>ND</v>
          </cell>
        </row>
        <row r="636">
          <cell r="A636">
            <v>31078</v>
          </cell>
          <cell r="B636" t="str">
            <v>BRACO DE ALAVANCA DE FERRO</v>
          </cell>
          <cell r="C636" t="str">
            <v>M</v>
          </cell>
          <cell r="D636">
            <v>6.8892908000000004</v>
          </cell>
          <cell r="E636" t="str">
            <v>ND</v>
          </cell>
        </row>
        <row r="637">
          <cell r="A637">
            <v>31080</v>
          </cell>
          <cell r="B637" t="str">
            <v>VARETA PARA CREMONA</v>
          </cell>
          <cell r="C637" t="str">
            <v>UN</v>
          </cell>
          <cell r="D637">
            <v>12.1557</v>
          </cell>
          <cell r="E637" t="str">
            <v>ND</v>
          </cell>
        </row>
        <row r="638">
          <cell r="A638">
            <v>31085</v>
          </cell>
          <cell r="B638" t="str">
            <v>LEVANTADOR</v>
          </cell>
          <cell r="C638" t="str">
            <v>UN</v>
          </cell>
          <cell r="D638">
            <v>5.8869999999999996</v>
          </cell>
          <cell r="E638" t="str">
            <v>ND</v>
          </cell>
        </row>
        <row r="639">
          <cell r="A639">
            <v>31090</v>
          </cell>
          <cell r="B639" t="str">
            <v>TRILHO TIPO STANLEY</v>
          </cell>
          <cell r="C639" t="str">
            <v>M</v>
          </cell>
          <cell r="D639">
            <v>16.666004950000001</v>
          </cell>
          <cell r="E639" t="str">
            <v>ND</v>
          </cell>
        </row>
        <row r="640">
          <cell r="A640">
            <v>31091</v>
          </cell>
          <cell r="B640" t="str">
            <v>ROLDANA P/PORTA DE CORRER</v>
          </cell>
          <cell r="C640" t="str">
            <v>UN</v>
          </cell>
          <cell r="D640">
            <v>4.052524</v>
          </cell>
          <cell r="E640" t="str">
            <v>ND</v>
          </cell>
        </row>
        <row r="641">
          <cell r="A641">
            <v>31092</v>
          </cell>
          <cell r="B641" t="str">
            <v>PINO GUIA LATAO D= 8MM</v>
          </cell>
          <cell r="C641" t="str">
            <v>UN</v>
          </cell>
          <cell r="D641">
            <v>6.9374145230000002</v>
          </cell>
          <cell r="E641" t="str">
            <v>ND</v>
          </cell>
        </row>
        <row r="642">
          <cell r="A642">
            <v>31093</v>
          </cell>
          <cell r="B642" t="str">
            <v>TRILHO -U- LATAO 10X10MM</v>
          </cell>
          <cell r="C642" t="str">
            <v>M</v>
          </cell>
          <cell r="D642">
            <v>7.3226857279999997</v>
          </cell>
          <cell r="E642" t="str">
            <v>ND</v>
          </cell>
        </row>
        <row r="643">
          <cell r="A643">
            <v>31094</v>
          </cell>
          <cell r="B643" t="str">
            <v>TRILHO -U- DE LATAO 12X12MM</v>
          </cell>
          <cell r="C643" t="str">
            <v>M</v>
          </cell>
          <cell r="D643">
            <v>7.4887266419999996</v>
          </cell>
          <cell r="E643" t="str">
            <v>ND</v>
          </cell>
        </row>
        <row r="644">
          <cell r="A644">
            <v>31095</v>
          </cell>
          <cell r="B644" t="str">
            <v>BARRA ANTI-PANICO PARA PORTA 1 FOLHA - COLOCADA</v>
          </cell>
          <cell r="C644" t="str">
            <v>UN</v>
          </cell>
          <cell r="D644">
            <v>293.33</v>
          </cell>
          <cell r="E644" t="str">
            <v>ND</v>
          </cell>
        </row>
        <row r="645">
          <cell r="A645">
            <v>31166</v>
          </cell>
          <cell r="B645" t="str">
            <v>ESCADA MARINHEIRO DE FERRO PERFILADO DP-01</v>
          </cell>
          <cell r="C645" t="str">
            <v>M</v>
          </cell>
          <cell r="D645">
            <v>111.410639</v>
          </cell>
          <cell r="E645" t="str">
            <v>ND</v>
          </cell>
        </row>
        <row r="646">
          <cell r="A646">
            <v>31167</v>
          </cell>
          <cell r="B646" t="str">
            <v>ESC. MARIN. FERRO PERFILADO C/ GUARDA CORPO</v>
          </cell>
          <cell r="C646" t="str">
            <v>M</v>
          </cell>
          <cell r="D646">
            <v>238.52902979999999</v>
          </cell>
          <cell r="E646" t="str">
            <v>ND</v>
          </cell>
        </row>
        <row r="647">
          <cell r="A647">
            <v>31168</v>
          </cell>
          <cell r="B647" t="str">
            <v>ESC. COMPL. P/ESC. MARIN. DE FERRO PERFILAD</v>
          </cell>
          <cell r="C647" t="str">
            <v>M</v>
          </cell>
          <cell r="D647">
            <v>111.410639</v>
          </cell>
          <cell r="E647" t="str">
            <v>ND</v>
          </cell>
        </row>
        <row r="648">
          <cell r="A648">
            <v>31505</v>
          </cell>
          <cell r="B648" t="str">
            <v>AZULEJO BRANCO 15X15CM</v>
          </cell>
          <cell r="C648" t="str">
            <v>M2</v>
          </cell>
          <cell r="D648">
            <v>13.263299999999999</v>
          </cell>
          <cell r="E648" t="str">
            <v>ND</v>
          </cell>
        </row>
        <row r="649">
          <cell r="A649">
            <v>31506</v>
          </cell>
          <cell r="B649" t="str">
            <v>AZULEJO BRANCO 20X20CM</v>
          </cell>
          <cell r="C649" t="str">
            <v>M2</v>
          </cell>
          <cell r="D649">
            <v>20.742844089999998</v>
          </cell>
          <cell r="E649" t="str">
            <v>ND</v>
          </cell>
        </row>
        <row r="650">
          <cell r="A650">
            <v>31511</v>
          </cell>
          <cell r="B650" t="str">
            <v>AZULEJO COLORIDO 20X20CM</v>
          </cell>
          <cell r="C650" t="str">
            <v>M2</v>
          </cell>
          <cell r="D650">
            <v>24.388089430000001</v>
          </cell>
          <cell r="E650" t="str">
            <v>ND</v>
          </cell>
        </row>
        <row r="651">
          <cell r="A651">
            <v>31530</v>
          </cell>
          <cell r="B651" t="str">
            <v>PASTILHA DE PORCELANA FOSCA  - 3/4-</v>
          </cell>
          <cell r="C651" t="str">
            <v>M2</v>
          </cell>
          <cell r="D651">
            <v>71.603300000000004</v>
          </cell>
          <cell r="E651" t="str">
            <v>ND</v>
          </cell>
        </row>
        <row r="652">
          <cell r="A652">
            <v>31535</v>
          </cell>
          <cell r="B652" t="str">
            <v>PASTILHA DE VIDRO - 2X2CM</v>
          </cell>
          <cell r="C652" t="str">
            <v>M2</v>
          </cell>
          <cell r="D652">
            <v>120.88</v>
          </cell>
          <cell r="E652" t="str">
            <v>ND</v>
          </cell>
        </row>
        <row r="653">
          <cell r="A653">
            <v>32055</v>
          </cell>
          <cell r="B653" t="str">
            <v>REV.P.MINEIRA C/ACAB.RUSTICO IRREGULAR</v>
          </cell>
          <cell r="C653" t="str">
            <v>M2</v>
          </cell>
          <cell r="D653">
            <v>52.345101669999998</v>
          </cell>
          <cell r="E653" t="str">
            <v>ND</v>
          </cell>
        </row>
        <row r="654">
          <cell r="A654">
            <v>32060</v>
          </cell>
          <cell r="B654" t="str">
            <v>REV.P.MINEIRA C/ACAB.RUSTICO REGULAR</v>
          </cell>
          <cell r="C654" t="str">
            <v>M2</v>
          </cell>
          <cell r="D654">
            <v>83.752162670000004</v>
          </cell>
          <cell r="E654" t="str">
            <v>ND</v>
          </cell>
        </row>
        <row r="655">
          <cell r="A655">
            <v>32510</v>
          </cell>
          <cell r="B655" t="str">
            <v>LAMBRI MAD.MACICA - CEDRO/IMB</v>
          </cell>
          <cell r="C655" t="str">
            <v>M2</v>
          </cell>
          <cell r="D655">
            <v>20.211963449999999</v>
          </cell>
          <cell r="E655" t="str">
            <v>ND</v>
          </cell>
        </row>
        <row r="656">
          <cell r="A656">
            <v>32520</v>
          </cell>
          <cell r="B656" t="str">
            <v>LAMINADO MELAMINICO FOSCO - 1.3MM</v>
          </cell>
          <cell r="C656" t="str">
            <v>M2</v>
          </cell>
          <cell r="D656">
            <v>18.25</v>
          </cell>
          <cell r="E656" t="str">
            <v>ND</v>
          </cell>
        </row>
        <row r="657">
          <cell r="A657">
            <v>32530</v>
          </cell>
          <cell r="B657" t="str">
            <v>LAMINADO MELAMINICO FOSCO - 1MM</v>
          </cell>
          <cell r="C657" t="str">
            <v>M2</v>
          </cell>
          <cell r="D657">
            <v>12.713697590000001</v>
          </cell>
          <cell r="E657" t="str">
            <v>ND</v>
          </cell>
        </row>
        <row r="658">
          <cell r="A658">
            <v>32535</v>
          </cell>
          <cell r="B658" t="str">
            <v>LAMINADO MELAMINICO FOSCO; 1;3MM TIPO LOUSA</v>
          </cell>
          <cell r="C658" t="str">
            <v>M2</v>
          </cell>
          <cell r="D658">
            <v>19.607272729999998</v>
          </cell>
          <cell r="E658" t="str">
            <v>ND</v>
          </cell>
        </row>
        <row r="659">
          <cell r="A659">
            <v>32536</v>
          </cell>
          <cell r="B659" t="str">
            <v>LAM.MELAM.FOSCO; 1;3MM TIP.LOUSA QUADRICUL.</v>
          </cell>
          <cell r="C659" t="str">
            <v>M2</v>
          </cell>
          <cell r="D659">
            <v>19.607272729999998</v>
          </cell>
          <cell r="E659" t="str">
            <v>ND</v>
          </cell>
        </row>
        <row r="660">
          <cell r="A660">
            <v>33005</v>
          </cell>
          <cell r="B660" t="str">
            <v>CANTONEIRA DE ALUMINIO PARA AZULEJOS</v>
          </cell>
          <cell r="C660" t="str">
            <v>M</v>
          </cell>
          <cell r="D660">
            <v>2.0299999999999998</v>
          </cell>
          <cell r="E660" t="str">
            <v>ND</v>
          </cell>
        </row>
        <row r="661">
          <cell r="A661">
            <v>33010</v>
          </cell>
          <cell r="B661" t="str">
            <v>CANTONEIRA DE CHAPA GALVANIZADA N.24</v>
          </cell>
          <cell r="C661" t="str">
            <v>M</v>
          </cell>
          <cell r="D661">
            <v>3.377103333</v>
          </cell>
          <cell r="E661" t="str">
            <v>ND</v>
          </cell>
        </row>
        <row r="662">
          <cell r="A662">
            <v>33020</v>
          </cell>
          <cell r="B662" t="str">
            <v>CANTONEIRA PERFIL -Y- DE ALUMINIO</v>
          </cell>
          <cell r="C662" t="str">
            <v>M</v>
          </cell>
          <cell r="D662">
            <v>1.41</v>
          </cell>
          <cell r="E662" t="str">
            <v>ND</v>
          </cell>
        </row>
        <row r="663">
          <cell r="A663">
            <v>33025</v>
          </cell>
          <cell r="B663" t="str">
            <v>GUARNICAO DE ALUMINIO - 2X1/8-</v>
          </cell>
          <cell r="C663" t="str">
            <v>M</v>
          </cell>
          <cell r="D663">
            <v>6.28</v>
          </cell>
          <cell r="E663" t="str">
            <v>ND</v>
          </cell>
        </row>
        <row r="664">
          <cell r="A664">
            <v>33030</v>
          </cell>
          <cell r="B664" t="str">
            <v>GUARNICAO DE CEDRO - 5X1CM</v>
          </cell>
          <cell r="C664" t="str">
            <v>M</v>
          </cell>
          <cell r="D664">
            <v>10.7</v>
          </cell>
          <cell r="E664" t="str">
            <v>ND</v>
          </cell>
        </row>
        <row r="665">
          <cell r="A665">
            <v>33050</v>
          </cell>
          <cell r="B665" t="str">
            <v>MATA-JUNTA P/LAMIN.MELAM. - ALUMINIO</v>
          </cell>
          <cell r="C665" t="str">
            <v>M</v>
          </cell>
          <cell r="D665">
            <v>8.2266237199999992</v>
          </cell>
          <cell r="E665" t="str">
            <v>ND</v>
          </cell>
        </row>
        <row r="666">
          <cell r="A666">
            <v>33052</v>
          </cell>
          <cell r="B666" t="str">
            <v>BATE MACAS EM LAMINADO COM MIOLO ESTRUTURAL</v>
          </cell>
          <cell r="C666" t="str">
            <v>M</v>
          </cell>
          <cell r="D666">
            <v>50.656550000000003</v>
          </cell>
          <cell r="E666" t="str">
            <v>ND</v>
          </cell>
        </row>
        <row r="667">
          <cell r="A667">
            <v>33053</v>
          </cell>
          <cell r="B667" t="str">
            <v>PEITORIL DE MADEIRA</v>
          </cell>
          <cell r="C667" t="str">
            <v>M</v>
          </cell>
          <cell r="D667">
            <v>11.68</v>
          </cell>
          <cell r="E667" t="str">
            <v>ND</v>
          </cell>
        </row>
        <row r="668">
          <cell r="A668">
            <v>33055</v>
          </cell>
          <cell r="B668" t="str">
            <v>PEITORIL DE GRANILITE</v>
          </cell>
          <cell r="C668" t="str">
            <v>M</v>
          </cell>
          <cell r="D668">
            <v>22</v>
          </cell>
          <cell r="E668" t="str">
            <v>ND</v>
          </cell>
        </row>
        <row r="669">
          <cell r="A669">
            <v>33070</v>
          </cell>
          <cell r="B669" t="str">
            <v>PEITORIL MARMORE BR. ESPIRITO SANTO A</v>
          </cell>
          <cell r="C669" t="str">
            <v>M</v>
          </cell>
          <cell r="D669">
            <v>59.521446249999997</v>
          </cell>
          <cell r="E669" t="str">
            <v>ND</v>
          </cell>
        </row>
        <row r="670">
          <cell r="A670">
            <v>33085</v>
          </cell>
          <cell r="B670" t="str">
            <v>PERFIL -L- DE ALUMINIO - 1X1X1/8-</v>
          </cell>
          <cell r="C670" t="str">
            <v>M</v>
          </cell>
          <cell r="D670">
            <v>7.9064743240000004</v>
          </cell>
          <cell r="E670" t="str">
            <v>ND</v>
          </cell>
        </row>
        <row r="671">
          <cell r="A671">
            <v>33090</v>
          </cell>
          <cell r="B671" t="str">
            <v>PERFIL -L- DE FERRO - 1X1X1/8-</v>
          </cell>
          <cell r="C671" t="str">
            <v>M</v>
          </cell>
          <cell r="D671">
            <v>3.442619138</v>
          </cell>
          <cell r="E671" t="str">
            <v>ND</v>
          </cell>
        </row>
        <row r="672">
          <cell r="A672">
            <v>33091</v>
          </cell>
          <cell r="B672" t="str">
            <v>CANTONEIRA DE FERRO 1 1/4 X 1 1/4 X 1/8-</v>
          </cell>
          <cell r="C672" t="str">
            <v>M</v>
          </cell>
          <cell r="D672">
            <v>3.7958641470000001</v>
          </cell>
          <cell r="E672" t="str">
            <v>ND</v>
          </cell>
        </row>
        <row r="673">
          <cell r="A673">
            <v>33520</v>
          </cell>
          <cell r="B673" t="str">
            <v>FORRO CHAPA FIBRA MAD.- ISOL.TERMO-ACUST</v>
          </cell>
          <cell r="C673" t="str">
            <v>M2</v>
          </cell>
          <cell r="D673">
            <v>16.8</v>
          </cell>
          <cell r="E673" t="str">
            <v>ND</v>
          </cell>
        </row>
        <row r="674">
          <cell r="A674">
            <v>33530</v>
          </cell>
          <cell r="B674" t="str">
            <v>FORRO DE GESSO ATIRANTADO;60X60X1;25CM</v>
          </cell>
          <cell r="C674" t="str">
            <v>M2</v>
          </cell>
          <cell r="D674">
            <v>19.8</v>
          </cell>
          <cell r="E674" t="str">
            <v>ND</v>
          </cell>
        </row>
        <row r="675">
          <cell r="A675">
            <v>33531</v>
          </cell>
          <cell r="B675" t="str">
            <v>FORRO GYPSUM TIPO RGA OU SIM - PLACA 58X250MM</v>
          </cell>
          <cell r="C675" t="str">
            <v>M2</v>
          </cell>
          <cell r="D675">
            <v>29.74</v>
          </cell>
          <cell r="E675" t="str">
            <v>ND</v>
          </cell>
        </row>
        <row r="676">
          <cell r="A676">
            <v>33540</v>
          </cell>
          <cell r="B676" t="str">
            <v>FORRO DE MAD MACICA 10X1CM - CEDRO</v>
          </cell>
          <cell r="C676" t="str">
            <v>M2</v>
          </cell>
          <cell r="D676">
            <v>26.088123249999999</v>
          </cell>
          <cell r="E676" t="str">
            <v>ND</v>
          </cell>
        </row>
        <row r="677">
          <cell r="A677">
            <v>33550</v>
          </cell>
          <cell r="B677" t="str">
            <v>FORRO DE MAD.MACICA 10X1CM - PEROBA</v>
          </cell>
          <cell r="C677" t="str">
            <v>M2</v>
          </cell>
          <cell r="D677">
            <v>31.05246515</v>
          </cell>
          <cell r="E677" t="str">
            <v>ND</v>
          </cell>
        </row>
        <row r="678">
          <cell r="A678">
            <v>33560</v>
          </cell>
          <cell r="B678" t="str">
            <v>FORRO EM REGUA PVC 100MM-INCL.PERF.FIX.ACAB</v>
          </cell>
          <cell r="C678" t="str">
            <v>M2</v>
          </cell>
          <cell r="D678">
            <v>16.108782900000001</v>
          </cell>
          <cell r="E678" t="str">
            <v>ND</v>
          </cell>
        </row>
        <row r="679">
          <cell r="A679">
            <v>33570</v>
          </cell>
          <cell r="B679" t="str">
            <v>FORRO FIBRA MINERAL MODELADO ÚMIDA - ACABAMENTO SUPERF. PINTURA VINÍLICA A BASE DE LÁTEX BRANCA - 625X1250X13MM - NRC=0,50, CAC=MÍNIMO 35</v>
          </cell>
          <cell r="C679" t="str">
            <v>M2</v>
          </cell>
          <cell r="D679">
            <v>53</v>
          </cell>
          <cell r="E679" t="str">
            <v>ND</v>
          </cell>
        </row>
        <row r="680">
          <cell r="A680">
            <v>33571</v>
          </cell>
          <cell r="B680" t="str">
            <v>FORRO ARMSTRONG EM FIBRA MINERAL ENCORE COM APLICAÇÃO DE MANTA REFLETIVA DE ALUMÍMIO EM UMA FACE ( EXTERNA), E A FACE INTERNA DA MANTA COLOCADA NA PLACA DO FORRO DE FIBRA MINERAL COM COLA BRANCA À BASE DE ÁGUA (PVA) TIPO "CASCOREX", COLOCADO</v>
          </cell>
          <cell r="C680" t="str">
            <v>M2</v>
          </cell>
          <cell r="D680">
            <v>49.5</v>
          </cell>
          <cell r="E680" t="str">
            <v>ND</v>
          </cell>
        </row>
        <row r="681">
          <cell r="A681">
            <v>34005</v>
          </cell>
          <cell r="B681" t="str">
            <v>LADRILHO ARGILA REFRAT.- 29X14X1.3CM</v>
          </cell>
          <cell r="C681" t="str">
            <v>M2</v>
          </cell>
          <cell r="D681">
            <v>24.75</v>
          </cell>
          <cell r="E681" t="str">
            <v>ND</v>
          </cell>
        </row>
        <row r="682">
          <cell r="A682">
            <v>34011</v>
          </cell>
          <cell r="B682" t="str">
            <v>CERAMICA ESMALTADA PEI 5</v>
          </cell>
          <cell r="C682" t="str">
            <v>M2</v>
          </cell>
          <cell r="D682">
            <v>23.722462369999999</v>
          </cell>
          <cell r="E682" t="str">
            <v>ND</v>
          </cell>
        </row>
        <row r="683">
          <cell r="A683">
            <v>34012</v>
          </cell>
          <cell r="B683" t="str">
            <v>RODAPE CERAMICO ESMALTADO PEIV 7 CM A 10 CM</v>
          </cell>
          <cell r="C683" t="str">
            <v>M</v>
          </cell>
          <cell r="D683">
            <v>7.2</v>
          </cell>
          <cell r="E683" t="str">
            <v>ND</v>
          </cell>
        </row>
        <row r="684">
          <cell r="A684">
            <v>34015</v>
          </cell>
          <cell r="B684" t="str">
            <v>LADRILHO GRES CERAM.ESM. 24X11.5X1.3CM</v>
          </cell>
          <cell r="C684" t="str">
            <v>M2</v>
          </cell>
          <cell r="D684">
            <v>33.76</v>
          </cell>
          <cell r="E684" t="str">
            <v>ND</v>
          </cell>
        </row>
        <row r="685">
          <cell r="A685">
            <v>34020</v>
          </cell>
          <cell r="B685" t="str">
            <v>LADRILHO GRES CERAM.ESM. 24X5.2X1.3CM</v>
          </cell>
          <cell r="C685" t="str">
            <v>M2</v>
          </cell>
          <cell r="D685">
            <v>33.32</v>
          </cell>
          <cell r="E685" t="str">
            <v>ND</v>
          </cell>
        </row>
        <row r="686">
          <cell r="A686">
            <v>34025</v>
          </cell>
          <cell r="B686" t="str">
            <v>LADRILHO GRES CERAMICO - 24X11.5X1.3CM</v>
          </cell>
          <cell r="C686" t="str">
            <v>M2</v>
          </cell>
          <cell r="D686">
            <v>98.71</v>
          </cell>
          <cell r="E686" t="str">
            <v>ND</v>
          </cell>
        </row>
        <row r="687">
          <cell r="A687">
            <v>34040</v>
          </cell>
          <cell r="B687" t="str">
            <v>LADRILHO SEMIGRES ESMALTADO - 20X20CM</v>
          </cell>
          <cell r="C687" t="str">
            <v>M2</v>
          </cell>
          <cell r="D687">
            <v>28.154910489999999</v>
          </cell>
          <cell r="E687" t="str">
            <v>ND</v>
          </cell>
        </row>
        <row r="688">
          <cell r="A688">
            <v>34057</v>
          </cell>
          <cell r="B688" t="str">
            <v>ADESIVO A BASE ACRILICA</v>
          </cell>
          <cell r="C688" t="str">
            <v>L</v>
          </cell>
          <cell r="D688">
            <v>8.9600000000000009</v>
          </cell>
          <cell r="E688" t="str">
            <v>ND</v>
          </cell>
        </row>
        <row r="689">
          <cell r="A689">
            <v>34080</v>
          </cell>
          <cell r="B689" t="str">
            <v>PISO PODOTATIL 20 X 25 CM</v>
          </cell>
          <cell r="C689" t="str">
            <v>UN</v>
          </cell>
          <cell r="D689">
            <v>1.7</v>
          </cell>
          <cell r="E689" t="str">
            <v>ND</v>
          </cell>
        </row>
        <row r="690">
          <cell r="A690">
            <v>34083</v>
          </cell>
          <cell r="B690" t="str">
            <v>PISO REFERENCIAL TÁTIL - ALERTA EM AMARELO - 40X40X3CM - COLOCADO</v>
          </cell>
          <cell r="C690" t="str">
            <v>M2</v>
          </cell>
          <cell r="D690">
            <v>90</v>
          </cell>
          <cell r="E690" t="str">
            <v>ND</v>
          </cell>
        </row>
        <row r="691">
          <cell r="A691">
            <v>34084</v>
          </cell>
          <cell r="B691" t="str">
            <v>PISO REFERENCIAL TÁTIL - ALERTA EM AMARELO - 40X40X2CM - COLOCADO</v>
          </cell>
          <cell r="C691" t="str">
            <v>M2</v>
          </cell>
          <cell r="D691">
            <v>134.31</v>
          </cell>
          <cell r="E691" t="str">
            <v>ND</v>
          </cell>
        </row>
        <row r="692">
          <cell r="A692">
            <v>34515</v>
          </cell>
          <cell r="B692" t="str">
            <v>DEGRAU GRANITO PRETO TIJUCA</v>
          </cell>
          <cell r="C692" t="str">
            <v>M</v>
          </cell>
          <cell r="D692">
            <v>240</v>
          </cell>
          <cell r="E692" t="str">
            <v>ND</v>
          </cell>
        </row>
        <row r="693">
          <cell r="A693">
            <v>34520</v>
          </cell>
          <cell r="B693" t="str">
            <v>DEGRAU GRANITO V.UBATUBA/OURO VELHO</v>
          </cell>
          <cell r="C693" t="str">
            <v>M</v>
          </cell>
          <cell r="D693">
            <v>181.67</v>
          </cell>
          <cell r="E693" t="str">
            <v>ND</v>
          </cell>
        </row>
        <row r="694">
          <cell r="A694">
            <v>34535</v>
          </cell>
          <cell r="B694" t="str">
            <v>DEGRAU MARMORE TRAVERTINO NACIONAL</v>
          </cell>
          <cell r="C694" t="str">
            <v>M</v>
          </cell>
          <cell r="D694">
            <v>217.5</v>
          </cell>
          <cell r="E694" t="str">
            <v>ND</v>
          </cell>
        </row>
        <row r="695">
          <cell r="A695">
            <v>34537</v>
          </cell>
          <cell r="B695" t="str">
            <v>DEGRAU DE ARDOSIA</v>
          </cell>
          <cell r="C695" t="str">
            <v>M</v>
          </cell>
          <cell r="D695">
            <v>74.296273330000005</v>
          </cell>
          <cell r="E695" t="str">
            <v>ND</v>
          </cell>
        </row>
        <row r="696">
          <cell r="A696">
            <v>34539</v>
          </cell>
          <cell r="B696" t="str">
            <v>PISO GRANITO POL. CINZA MAUA- PLACAS 40X40CM (E=2CM)</v>
          </cell>
          <cell r="C696" t="str">
            <v>M2</v>
          </cell>
          <cell r="D696">
            <v>153.63999999999999</v>
          </cell>
          <cell r="E696" t="str">
            <v>ND</v>
          </cell>
        </row>
        <row r="697">
          <cell r="A697">
            <v>34540</v>
          </cell>
          <cell r="B697" t="str">
            <v>PISO GRANITO POL. PRETO TIJUCA</v>
          </cell>
          <cell r="C697" t="str">
            <v>M2</v>
          </cell>
          <cell r="D697">
            <v>136</v>
          </cell>
          <cell r="E697" t="str">
            <v>ND</v>
          </cell>
        </row>
        <row r="698">
          <cell r="A698">
            <v>34545</v>
          </cell>
          <cell r="B698" t="str">
            <v>PISO GRANITO POL.V.UBATUBA/OURO VELHO</v>
          </cell>
          <cell r="C698" t="str">
            <v>M2</v>
          </cell>
          <cell r="D698">
            <v>160.07469800000001</v>
          </cell>
          <cell r="E698" t="str">
            <v>ND</v>
          </cell>
        </row>
        <row r="699">
          <cell r="A699">
            <v>34550</v>
          </cell>
          <cell r="B699" t="str">
            <v>PISO MARMORE POL.BR.ESPIRITO SANTO A</v>
          </cell>
          <cell r="C699" t="str">
            <v>M2</v>
          </cell>
          <cell r="D699">
            <v>154.64660000000001</v>
          </cell>
          <cell r="E699" t="str">
            <v>ND</v>
          </cell>
        </row>
        <row r="700">
          <cell r="A700">
            <v>34560</v>
          </cell>
          <cell r="B700" t="str">
            <v>PISO MARMORE POL.TRAVERTINO NACIONAL</v>
          </cell>
          <cell r="C700" t="str">
            <v>M2</v>
          </cell>
          <cell r="D700">
            <v>115</v>
          </cell>
          <cell r="E700" t="str">
            <v>ND</v>
          </cell>
        </row>
        <row r="701">
          <cell r="A701">
            <v>34565</v>
          </cell>
          <cell r="B701" t="str">
            <v>REV.ARDOSIA SERRADA IRREGULAR</v>
          </cell>
          <cell r="C701" t="str">
            <v>M2</v>
          </cell>
          <cell r="D701">
            <v>53.189377499999999</v>
          </cell>
          <cell r="E701" t="str">
            <v>ND</v>
          </cell>
        </row>
        <row r="702">
          <cell r="A702">
            <v>34570</v>
          </cell>
          <cell r="B702" t="str">
            <v>REV. ARDOSIA SERRADA REGULAR</v>
          </cell>
          <cell r="C702" t="str">
            <v>M2</v>
          </cell>
          <cell r="D702">
            <v>37.82355733</v>
          </cell>
          <cell r="E702" t="str">
            <v>ND</v>
          </cell>
        </row>
        <row r="703">
          <cell r="A703">
            <v>35005</v>
          </cell>
          <cell r="B703" t="str">
            <v>DEGRAU CHAPAS DE BORRACHA SINTETICA</v>
          </cell>
          <cell r="C703" t="str">
            <v>M</v>
          </cell>
          <cell r="D703">
            <v>33.76</v>
          </cell>
          <cell r="E703" t="str">
            <v>ND</v>
          </cell>
        </row>
        <row r="704">
          <cell r="A704">
            <v>35010</v>
          </cell>
          <cell r="B704" t="str">
            <v>DEGRAU CHAPAS DE FIBRO-VINIL - 2MM</v>
          </cell>
          <cell r="C704" t="str">
            <v>M</v>
          </cell>
          <cell r="D704">
            <v>29.504124999999998</v>
          </cell>
          <cell r="E704" t="str">
            <v>ND</v>
          </cell>
        </row>
        <row r="705">
          <cell r="A705">
            <v>35015</v>
          </cell>
          <cell r="B705" t="str">
            <v>DEGRAU DE ARGAMASSA ALTA RESISTENCIA</v>
          </cell>
          <cell r="C705" t="str">
            <v>M</v>
          </cell>
          <cell r="D705">
            <v>21.31</v>
          </cell>
          <cell r="E705" t="str">
            <v>ND</v>
          </cell>
        </row>
        <row r="706">
          <cell r="A706">
            <v>35025</v>
          </cell>
          <cell r="B706" t="str">
            <v>MANTA FIBRA TEXTIL DE NAYLON - 4 A 5MM</v>
          </cell>
          <cell r="C706" t="str">
            <v>M2</v>
          </cell>
          <cell r="D706">
            <v>21.67</v>
          </cell>
          <cell r="E706" t="str">
            <v>ND</v>
          </cell>
        </row>
        <row r="707">
          <cell r="A707">
            <v>35030</v>
          </cell>
          <cell r="B707" t="str">
            <v>PISO BORRACHA SINT.ARGAMASSADO - REL.</v>
          </cell>
          <cell r="C707" t="str">
            <v>M2</v>
          </cell>
          <cell r="D707">
            <v>86.9</v>
          </cell>
          <cell r="E707" t="str">
            <v>ND</v>
          </cell>
        </row>
        <row r="708">
          <cell r="A708">
            <v>35035</v>
          </cell>
          <cell r="B708" t="str">
            <v>PISO BORRACHA SINT.ARGAMASSADO - LISO</v>
          </cell>
          <cell r="C708" t="str">
            <v>M2</v>
          </cell>
          <cell r="D708">
            <v>49.967620920000002</v>
          </cell>
          <cell r="E708" t="str">
            <v>ND</v>
          </cell>
        </row>
        <row r="709">
          <cell r="A709">
            <v>35040</v>
          </cell>
          <cell r="B709" t="str">
            <v>PISO BORRACHA SINT.COLADO - LISO</v>
          </cell>
          <cell r="C709" t="str">
            <v>M2</v>
          </cell>
          <cell r="D709">
            <v>30.323010830000001</v>
          </cell>
          <cell r="E709" t="str">
            <v>ND</v>
          </cell>
        </row>
        <row r="710">
          <cell r="A710">
            <v>35045</v>
          </cell>
          <cell r="B710" t="str">
            <v>PISO BORRACHA SINT.COLADO - RELEVO</v>
          </cell>
          <cell r="C710" t="str">
            <v>M2</v>
          </cell>
          <cell r="D710">
            <v>26.95333712</v>
          </cell>
          <cell r="E710" t="str">
            <v>ND</v>
          </cell>
        </row>
        <row r="711">
          <cell r="A711">
            <v>35050</v>
          </cell>
          <cell r="B711" t="str">
            <v>PISO CHAPAS DE FIBRO-VINIL - 30X30CM</v>
          </cell>
          <cell r="C711" t="str">
            <v>M2</v>
          </cell>
          <cell r="D711">
            <v>30.852499999999999</v>
          </cell>
          <cell r="E711" t="str">
            <v>ND</v>
          </cell>
        </row>
        <row r="712">
          <cell r="A712">
            <v>35051</v>
          </cell>
          <cell r="B712" t="str">
            <v>PISO CHAPAS DE FIBRO-VINIL - 30X30CM - 3MM</v>
          </cell>
          <cell r="C712" t="str">
            <v>M2</v>
          </cell>
          <cell r="D712">
            <v>37.774589339999999</v>
          </cell>
          <cell r="E712" t="str">
            <v>ND</v>
          </cell>
        </row>
        <row r="713">
          <cell r="A713">
            <v>35055</v>
          </cell>
          <cell r="B713" t="str">
            <v>PISO DE ALTA RESISTENCIA - ESP=8MM</v>
          </cell>
          <cell r="C713" t="str">
            <v>M2</v>
          </cell>
          <cell r="D713">
            <v>25.074992250000001</v>
          </cell>
          <cell r="E713" t="str">
            <v>ND</v>
          </cell>
        </row>
        <row r="714">
          <cell r="A714">
            <v>35060</v>
          </cell>
          <cell r="B714" t="str">
            <v>PISO DE ALTA RESISTENCIA - ESP=12MM</v>
          </cell>
          <cell r="C714" t="str">
            <v>M2</v>
          </cell>
          <cell r="D714">
            <v>28.874233499999999</v>
          </cell>
          <cell r="E714" t="str">
            <v>ND</v>
          </cell>
        </row>
        <row r="715">
          <cell r="A715">
            <v>35065</v>
          </cell>
          <cell r="B715" t="str">
            <v>PISO DE GRANILITE - ESP=8MM</v>
          </cell>
          <cell r="C715" t="str">
            <v>M2</v>
          </cell>
          <cell r="D715">
            <v>19.5</v>
          </cell>
          <cell r="E715" t="str">
            <v>ND</v>
          </cell>
        </row>
        <row r="716">
          <cell r="A716">
            <v>35070</v>
          </cell>
          <cell r="B716" t="str">
            <v>SOALHO DE PEROBA - 10X2CM; 1A. ESPECIAL</v>
          </cell>
          <cell r="C716" t="str">
            <v>M2</v>
          </cell>
          <cell r="D716">
            <v>85.981999999999999</v>
          </cell>
          <cell r="E716" t="str">
            <v>ND</v>
          </cell>
        </row>
        <row r="717">
          <cell r="A717">
            <v>35075</v>
          </cell>
          <cell r="B717" t="str">
            <v>SOALHO DE PEROBA - 20X2CM; 1A. ESPECIAL</v>
          </cell>
          <cell r="C717" t="str">
            <v>M2</v>
          </cell>
          <cell r="D717">
            <v>85.981999999999999</v>
          </cell>
          <cell r="E717" t="str">
            <v>ND</v>
          </cell>
        </row>
        <row r="718">
          <cell r="A718">
            <v>35080</v>
          </cell>
          <cell r="B718" t="str">
            <v>TACO DE PEROBA - 21X7CM 1A. ESPECIAL</v>
          </cell>
          <cell r="C718" t="str">
            <v>M2</v>
          </cell>
          <cell r="D718">
            <v>56.3</v>
          </cell>
          <cell r="E718" t="str">
            <v>ND</v>
          </cell>
        </row>
        <row r="719">
          <cell r="A719">
            <v>35510</v>
          </cell>
          <cell r="B719" t="str">
            <v>CORDAO DE PEROBA - 1;5X1;5CM</v>
          </cell>
          <cell r="C719" t="str">
            <v>M</v>
          </cell>
          <cell r="D719">
            <v>0.46721666699999997</v>
          </cell>
          <cell r="E719" t="str">
            <v>ND</v>
          </cell>
        </row>
        <row r="720">
          <cell r="A720">
            <v>35515</v>
          </cell>
          <cell r="B720" t="str">
            <v>JUNTA PLASTICA PARA PISOS - 3/4X1/8-</v>
          </cell>
          <cell r="C720" t="str">
            <v>M</v>
          </cell>
          <cell r="D720">
            <v>1.122886858</v>
          </cell>
          <cell r="E720" t="str">
            <v>ND</v>
          </cell>
        </row>
        <row r="721">
          <cell r="A721">
            <v>35520</v>
          </cell>
          <cell r="B721" t="str">
            <v>PISO VINILICO LISO ESPESSURA DE 3MM</v>
          </cell>
          <cell r="C721" t="str">
            <v>M2</v>
          </cell>
          <cell r="D721">
            <v>37.774589339999999</v>
          </cell>
          <cell r="E721" t="str">
            <v>ND</v>
          </cell>
        </row>
        <row r="722">
          <cell r="A722">
            <v>35530</v>
          </cell>
          <cell r="B722" t="str">
            <v>RODAPE ALTA RESIST. - 10CM</v>
          </cell>
          <cell r="C722" t="str">
            <v>M</v>
          </cell>
          <cell r="D722">
            <v>10.772959630000001</v>
          </cell>
          <cell r="E722" t="str">
            <v>ND</v>
          </cell>
        </row>
        <row r="723">
          <cell r="A723">
            <v>35545</v>
          </cell>
          <cell r="B723" t="str">
            <v>RODAPE DE BORRACHA SINTETICA - 5CM</v>
          </cell>
          <cell r="C723" t="str">
            <v>M</v>
          </cell>
          <cell r="D723">
            <v>4.8002146779999997</v>
          </cell>
          <cell r="E723" t="str">
            <v>ND</v>
          </cell>
        </row>
        <row r="724">
          <cell r="A724">
            <v>35550</v>
          </cell>
          <cell r="B724" t="str">
            <v>RODAPE DE FIBRO-VINIL - 5CM</v>
          </cell>
          <cell r="C724" t="str">
            <v>M</v>
          </cell>
          <cell r="D724">
            <v>3.2</v>
          </cell>
          <cell r="E724" t="str">
            <v>ND</v>
          </cell>
        </row>
        <row r="725">
          <cell r="A725">
            <v>35555</v>
          </cell>
          <cell r="B725" t="str">
            <v>RODAPE DE FIBRO-VINIL - 7CM</v>
          </cell>
          <cell r="C725" t="str">
            <v>M</v>
          </cell>
          <cell r="D725">
            <v>3.2926757499999999</v>
          </cell>
          <cell r="E725" t="str">
            <v>ND</v>
          </cell>
        </row>
        <row r="726">
          <cell r="A726">
            <v>35560</v>
          </cell>
          <cell r="B726" t="str">
            <v>RODAPE DE GRANILITE - 10CM</v>
          </cell>
          <cell r="C726" t="str">
            <v>M</v>
          </cell>
          <cell r="D726">
            <v>17</v>
          </cell>
          <cell r="E726" t="str">
            <v>ND</v>
          </cell>
        </row>
        <row r="727">
          <cell r="A727">
            <v>35565</v>
          </cell>
          <cell r="B727" t="str">
            <v>RODAPE DE GRANILITE - MEIA CANA 10 CM</v>
          </cell>
          <cell r="C727" t="str">
            <v>M</v>
          </cell>
          <cell r="D727">
            <v>13.550627130000001</v>
          </cell>
          <cell r="E727" t="str">
            <v>ND</v>
          </cell>
        </row>
        <row r="728">
          <cell r="A728">
            <v>35570</v>
          </cell>
          <cell r="B728" t="str">
            <v>RODAPE DE PEROBA - 7X1;5CM</v>
          </cell>
          <cell r="C728" t="str">
            <v>M</v>
          </cell>
          <cell r="D728">
            <v>5.6384999999999996</v>
          </cell>
          <cell r="E728" t="str">
            <v>ND</v>
          </cell>
        </row>
        <row r="729">
          <cell r="A729">
            <v>35575</v>
          </cell>
          <cell r="B729" t="str">
            <v>RODAPE GRANITO CINZA/PRETO TIJUCA</v>
          </cell>
          <cell r="C729" t="str">
            <v>M</v>
          </cell>
          <cell r="D729">
            <v>34.75</v>
          </cell>
          <cell r="E729" t="str">
            <v>ND</v>
          </cell>
        </row>
        <row r="730">
          <cell r="A730">
            <v>35576</v>
          </cell>
          <cell r="B730" t="str">
            <v>RODAPE EM GRANITO CINZA MAUA</v>
          </cell>
          <cell r="C730" t="str">
            <v>M</v>
          </cell>
          <cell r="D730">
            <v>21.05</v>
          </cell>
          <cell r="E730" t="str">
            <v>ND</v>
          </cell>
        </row>
        <row r="731">
          <cell r="A731">
            <v>35577</v>
          </cell>
          <cell r="B731" t="str">
            <v>RODAPE DE GRES CERAMICA TIPO ALTA RESISTENC</v>
          </cell>
          <cell r="C731" t="str">
            <v>M</v>
          </cell>
          <cell r="D731">
            <v>11.796897360000001</v>
          </cell>
          <cell r="E731" t="str">
            <v>ND</v>
          </cell>
        </row>
        <row r="732">
          <cell r="A732">
            <v>35580</v>
          </cell>
          <cell r="B732" t="str">
            <v>RODAPE GRANITO V.UBATUBA/OURO VELHO</v>
          </cell>
          <cell r="C732" t="str">
            <v>M</v>
          </cell>
          <cell r="D732">
            <v>22</v>
          </cell>
          <cell r="E732" t="str">
            <v>ND</v>
          </cell>
        </row>
        <row r="733">
          <cell r="A733">
            <v>35585</v>
          </cell>
          <cell r="B733" t="str">
            <v>RODAPE MARMORE BR.ESPIRITO SANTO A</v>
          </cell>
          <cell r="C733" t="str">
            <v>M</v>
          </cell>
          <cell r="D733">
            <v>59.876042099999999</v>
          </cell>
          <cell r="E733" t="str">
            <v>ND</v>
          </cell>
        </row>
        <row r="734">
          <cell r="A734">
            <v>35595</v>
          </cell>
          <cell r="B734" t="str">
            <v>RODAPE MARMORE TRAVERTINO NACIONAL</v>
          </cell>
          <cell r="C734" t="str">
            <v>M</v>
          </cell>
          <cell r="D734">
            <v>37</v>
          </cell>
          <cell r="E734" t="str">
            <v>ND</v>
          </cell>
        </row>
        <row r="735">
          <cell r="A735">
            <v>35596</v>
          </cell>
          <cell r="B735" t="str">
            <v>TESTEIRA - CHAPAS DE BORRACHA SINTETICA</v>
          </cell>
          <cell r="C735" t="str">
            <v>M</v>
          </cell>
          <cell r="D735">
            <v>9.1485729300000003</v>
          </cell>
          <cell r="E735" t="str">
            <v>ND</v>
          </cell>
        </row>
        <row r="736">
          <cell r="A736">
            <v>35597</v>
          </cell>
          <cell r="B736" t="str">
            <v>TESTEIRA - CHAPAS DE FIBRO-VINIL</v>
          </cell>
          <cell r="C736" t="str">
            <v>M</v>
          </cell>
          <cell r="D736">
            <v>9.4499999999999993</v>
          </cell>
          <cell r="E736" t="str">
            <v>ND</v>
          </cell>
        </row>
        <row r="737">
          <cell r="A737">
            <v>35598</v>
          </cell>
          <cell r="B737" t="str">
            <v>SOLEIRA DE GRANILITE</v>
          </cell>
          <cell r="C737" t="str">
            <v>M</v>
          </cell>
          <cell r="D737">
            <v>11</v>
          </cell>
          <cell r="E737" t="str">
            <v>ND</v>
          </cell>
        </row>
        <row r="738">
          <cell r="A738">
            <v>35610</v>
          </cell>
          <cell r="B738" t="str">
            <v>SOLEIRA PARA PORTAS EM GRANITO CINZA SEM POLIMENTO (FOSCO)</v>
          </cell>
          <cell r="C738" t="str">
            <v>M</v>
          </cell>
          <cell r="D738">
            <v>47.6</v>
          </cell>
          <cell r="E738" t="str">
            <v>ND</v>
          </cell>
        </row>
        <row r="739">
          <cell r="A739">
            <v>36020</v>
          </cell>
          <cell r="B739" t="str">
            <v>GUIA DE CONCRETO; TIPO PMSP</v>
          </cell>
          <cell r="C739" t="str">
            <v>M</v>
          </cell>
          <cell r="D739">
            <v>10.49</v>
          </cell>
          <cell r="E739" t="str">
            <v>ND</v>
          </cell>
        </row>
        <row r="740">
          <cell r="A740">
            <v>36025</v>
          </cell>
          <cell r="B740" t="str">
            <v>LADRILHO HIDRAULICO LISO - 20X20CM</v>
          </cell>
          <cell r="C740" t="str">
            <v>M2</v>
          </cell>
          <cell r="D740">
            <v>20.870498600000001</v>
          </cell>
          <cell r="E740" t="str">
            <v>ND</v>
          </cell>
        </row>
        <row r="741">
          <cell r="A741">
            <v>36030</v>
          </cell>
          <cell r="B741" t="str">
            <v>LADRILHO HIDRAULICO SULCADO - MAPA SP</v>
          </cell>
          <cell r="C741" t="str">
            <v>M2</v>
          </cell>
          <cell r="D741">
            <v>18.93</v>
          </cell>
          <cell r="E741" t="str">
            <v>ND</v>
          </cell>
        </row>
        <row r="742">
          <cell r="A742">
            <v>36035</v>
          </cell>
          <cell r="B742" t="str">
            <v>LADRILHO HIDRAULICO SULCADO - 1 COR</v>
          </cell>
          <cell r="C742" t="str">
            <v>M2</v>
          </cell>
          <cell r="D742">
            <v>22.056000000000001</v>
          </cell>
          <cell r="E742" t="str">
            <v>ND</v>
          </cell>
        </row>
        <row r="743">
          <cell r="A743">
            <v>36040</v>
          </cell>
          <cell r="B743" t="str">
            <v>LAJOTA SEXTAVADA DE CONCRETO - 6CM</v>
          </cell>
          <cell r="C743" t="str">
            <v>M2</v>
          </cell>
          <cell r="D743">
            <v>22.035599250000001</v>
          </cell>
          <cell r="E743" t="str">
            <v>ND</v>
          </cell>
        </row>
        <row r="744">
          <cell r="A744">
            <v>36045</v>
          </cell>
          <cell r="B744" t="str">
            <v>LAJOTA SEXTAVADA DE CONCRETO - 8CM</v>
          </cell>
          <cell r="C744" t="str">
            <v>M2</v>
          </cell>
          <cell r="D744">
            <v>20.440467829999999</v>
          </cell>
          <cell r="E744" t="str">
            <v>ND</v>
          </cell>
        </row>
        <row r="745">
          <cell r="A745">
            <v>36050</v>
          </cell>
          <cell r="B745" t="str">
            <v>LAJOTA SEXTAVADA DE CONCRETO - 10CM</v>
          </cell>
          <cell r="C745" t="str">
            <v>M2</v>
          </cell>
          <cell r="D745">
            <v>29.8873645</v>
          </cell>
          <cell r="E745" t="str">
            <v>ND</v>
          </cell>
        </row>
        <row r="746">
          <cell r="A746">
            <v>36055</v>
          </cell>
          <cell r="B746" t="str">
            <v>MOSAICO PORTUGUES - 1 OU 2 CORES</v>
          </cell>
          <cell r="C746" t="str">
            <v>M2</v>
          </cell>
          <cell r="D746">
            <v>69.476600000000005</v>
          </cell>
          <cell r="E746" t="str">
            <v>ND</v>
          </cell>
        </row>
        <row r="747">
          <cell r="A747">
            <v>36060</v>
          </cell>
          <cell r="B747" t="str">
            <v>PARALELEPIPEDO</v>
          </cell>
          <cell r="C747" t="str">
            <v>UN</v>
          </cell>
          <cell r="D747">
            <v>0.75</v>
          </cell>
          <cell r="E747" t="str">
            <v>ND</v>
          </cell>
        </row>
        <row r="748">
          <cell r="A748">
            <v>36065</v>
          </cell>
          <cell r="B748" t="str">
            <v>ASFALTO 80/100</v>
          </cell>
          <cell r="C748" t="str">
            <v>KG</v>
          </cell>
          <cell r="D748">
            <v>1.03705</v>
          </cell>
          <cell r="E748" t="str">
            <v>ND</v>
          </cell>
        </row>
        <row r="749">
          <cell r="A749">
            <v>36066</v>
          </cell>
          <cell r="B749" t="str">
            <v>FAIXA DE PEDRA MIRACEMA LARG.  10CM</v>
          </cell>
          <cell r="C749" t="str">
            <v>M</v>
          </cell>
          <cell r="D749">
            <v>19.249489000000001</v>
          </cell>
          <cell r="E749" t="str">
            <v>ND</v>
          </cell>
        </row>
        <row r="750">
          <cell r="A750">
            <v>36067</v>
          </cell>
          <cell r="B750" t="str">
            <v>FAIXA DE GRANITO CINZA ANDORINHA LARG. 10CM</v>
          </cell>
          <cell r="C750" t="str">
            <v>M</v>
          </cell>
          <cell r="D750">
            <v>26.59468875</v>
          </cell>
          <cell r="E750" t="str">
            <v>ND</v>
          </cell>
        </row>
        <row r="751">
          <cell r="A751">
            <v>36068</v>
          </cell>
          <cell r="B751" t="str">
            <v>PEDRA MIRACEMA ESP MD=1,2CM (23X11,50)CM</v>
          </cell>
          <cell r="C751" t="str">
            <v>M2</v>
          </cell>
          <cell r="D751">
            <v>14.183833999999999</v>
          </cell>
          <cell r="E751" t="str">
            <v>ND</v>
          </cell>
        </row>
        <row r="752">
          <cell r="A752">
            <v>36070</v>
          </cell>
          <cell r="B752" t="str">
            <v>PISO CIMENTÍCIO VIBRO-PRENSADO À 240TON - ALTA RESISTÊNCIA - 40X40X3CM - LISO - CINZA CLARO - COLOCADO</v>
          </cell>
          <cell r="C752" t="str">
            <v>M2</v>
          </cell>
          <cell r="D752">
            <v>69</v>
          </cell>
          <cell r="E752" t="str">
            <v>ND</v>
          </cell>
        </row>
        <row r="753">
          <cell r="A753">
            <v>36071</v>
          </cell>
          <cell r="B753" t="str">
            <v>PISO CIMENTÍCIO VIBRO-PRENSADO À 240TON - ALTA RESISTÊNCIA - 40X40X3CM - LISI - CINZA - COLOCADO</v>
          </cell>
          <cell r="C753" t="str">
            <v>M2</v>
          </cell>
          <cell r="D753">
            <v>65</v>
          </cell>
          <cell r="E753" t="str">
            <v>ND</v>
          </cell>
        </row>
        <row r="754">
          <cell r="A754">
            <v>36072</v>
          </cell>
          <cell r="B754" t="str">
            <v>PISO CIMENTÍCIO VIBRO-PRENSADO À 240TON - ALATA RESISTÊNCIA - 40X40X3CM - LISO - BRANCO - COLOCADO</v>
          </cell>
          <cell r="C754" t="str">
            <v>M2</v>
          </cell>
          <cell r="D754">
            <v>71</v>
          </cell>
          <cell r="E754" t="str">
            <v>ND</v>
          </cell>
        </row>
        <row r="755">
          <cell r="A755">
            <v>36073</v>
          </cell>
          <cell r="B755" t="str">
            <v>PISO CIMENTÍCIO VIBRO-PRENSADO À 240TON - ALTA RESISTÊNCIA - 40X40X2CM - LISO - CINZA CLARO - COLOCADO</v>
          </cell>
          <cell r="C755" t="str">
            <v>M2</v>
          </cell>
          <cell r="D755">
            <v>27.67</v>
          </cell>
          <cell r="E755" t="str">
            <v>ND</v>
          </cell>
        </row>
        <row r="756">
          <cell r="A756">
            <v>36074</v>
          </cell>
          <cell r="B756" t="str">
            <v>PISO CIMENTÍCIO VIBRO-PRENSADO À 240TON - ALTA RESISTÊNCIA - 40X40X2CM - LISO - CINZA - COLOCADO</v>
          </cell>
          <cell r="C756" t="str">
            <v>M2</v>
          </cell>
          <cell r="D756">
            <v>75</v>
          </cell>
          <cell r="E756" t="str">
            <v>ND</v>
          </cell>
        </row>
        <row r="757">
          <cell r="A757">
            <v>36075</v>
          </cell>
          <cell r="B757" t="str">
            <v>PISO CIMENTÍCIO VIBRO-PRENSADO À  240TON - ALTA RESISTÊNCIA - 40X40X2CM - LISO - BRANCO - COLOCADO</v>
          </cell>
          <cell r="C757" t="str">
            <v>M2</v>
          </cell>
          <cell r="D757">
            <v>78</v>
          </cell>
          <cell r="E757" t="str">
            <v>ND</v>
          </cell>
        </row>
        <row r="758">
          <cell r="A758">
            <v>36076</v>
          </cell>
          <cell r="B758" t="str">
            <v>PISO CIMENTÍCIO VIBRO-PRENSADO À 240TON - ALTA RESIST. 40X40X3CM - ANTIDERRAPANTE (LEVIGADO) - CINZA CLARO, COLOCADO</v>
          </cell>
          <cell r="C758" t="str">
            <v>M2</v>
          </cell>
          <cell r="D758">
            <v>68</v>
          </cell>
          <cell r="E758" t="str">
            <v>ND</v>
          </cell>
        </row>
        <row r="759">
          <cell r="A759">
            <v>36077</v>
          </cell>
          <cell r="B759" t="str">
            <v>PISO CIMENTÍCIO VIBRO-PRENSADO À 240TON - ALTA RESIST. 40X40X3CM - ANTIDERRAPANTE (LEVIGADO) - CINZA - COLOCADO</v>
          </cell>
          <cell r="C759" t="str">
            <v>M2</v>
          </cell>
          <cell r="D759">
            <v>66</v>
          </cell>
          <cell r="E759" t="str">
            <v>ND</v>
          </cell>
        </row>
        <row r="760">
          <cell r="A760">
            <v>36078</v>
          </cell>
          <cell r="B760" t="str">
            <v>PISO CIMENTÍCIO VIBRO-PRENSADO À 240TON - ALTA RESISTÊNCIA - 40X40X3CM - ANTIDERRAPANTE (LEVIGADO) - BRANCO - COLOCADO</v>
          </cell>
          <cell r="C760" t="str">
            <v>M2</v>
          </cell>
          <cell r="D760">
            <v>71</v>
          </cell>
          <cell r="E760" t="str">
            <v>ND</v>
          </cell>
        </row>
        <row r="761">
          <cell r="A761">
            <v>36079</v>
          </cell>
          <cell r="B761" t="str">
            <v>PISO CIMENTÍCIO VIBRO-PRENSADO À 240TON - ALTA RESIST. 40X40X2CM - ANTIDERRAPANTE (LEVIGADO) - CINZA CLARO - COLOCADO</v>
          </cell>
          <cell r="C761" t="str">
            <v>M2</v>
          </cell>
          <cell r="D761">
            <v>70</v>
          </cell>
          <cell r="E761" t="str">
            <v>ND</v>
          </cell>
        </row>
        <row r="762">
          <cell r="A762">
            <v>36080</v>
          </cell>
          <cell r="B762" t="str">
            <v>PISO CIMENTÍCIO VIBRO-PRENSADO À 240TON - ALTA RESIST. 40X40X2CM - ANTIDERRAPANTE (LEVIGADO) - CINZA - COLOCADO</v>
          </cell>
          <cell r="C762" t="str">
            <v>M2</v>
          </cell>
          <cell r="D762">
            <v>69</v>
          </cell>
          <cell r="E762" t="str">
            <v>ND</v>
          </cell>
        </row>
        <row r="763">
          <cell r="A763">
            <v>36081</v>
          </cell>
          <cell r="B763" t="str">
            <v>PISO CIMENTÍCIO VIBRO- PRENSADO - ALTA RESIST. 40X40X2CM - ANTIDERRAPANTE (LEVIGADO) - BRANCO - COLOCADO</v>
          </cell>
          <cell r="C763" t="str">
            <v>M2</v>
          </cell>
          <cell r="D763">
            <v>71</v>
          </cell>
          <cell r="E763" t="str">
            <v>ND</v>
          </cell>
        </row>
        <row r="764">
          <cell r="A764">
            <v>36084</v>
          </cell>
          <cell r="B764" t="str">
            <v>ACABAMENTO PARA DEGRAU DE ESCADA EM PISO CIMENTÍCIO VIBRO-PRENSADO À 240TON - ALATA RESIST. - ESP 2CM - LISO - CINZA CLARO - COLOCADO</v>
          </cell>
          <cell r="C764" t="str">
            <v>ML</v>
          </cell>
          <cell r="D764">
            <v>65</v>
          </cell>
          <cell r="E764" t="str">
            <v>ND</v>
          </cell>
        </row>
        <row r="765">
          <cell r="A765">
            <v>36085</v>
          </cell>
          <cell r="B765" t="str">
            <v>ACABAMENTO PARA DEGRAU DE ESCADA EM PISO CIMENTÍCIO VIBRO-PRENSADO À 240TON - ALTA RESIST. - ESP. 2CM - LISO - CINZA - COLOCADO</v>
          </cell>
          <cell r="C765" t="str">
            <v>ML</v>
          </cell>
          <cell r="D765">
            <v>63</v>
          </cell>
          <cell r="E765" t="str">
            <v>ND</v>
          </cell>
        </row>
        <row r="766">
          <cell r="A766">
            <v>36086</v>
          </cell>
          <cell r="B766" t="str">
            <v>ACABAMENTO PARA DEGRAU DE ESCADA EM PISO CIMENTÍCIO VIBRO-PRENSADO À 240TON - ALATA RESIST. - ESP 2CM - LISO - BRANCO - COLOCADO</v>
          </cell>
          <cell r="C766" t="str">
            <v>ML</v>
          </cell>
          <cell r="D766">
            <v>67</v>
          </cell>
          <cell r="E766" t="str">
            <v>ND</v>
          </cell>
        </row>
        <row r="767">
          <cell r="A767">
            <v>36087</v>
          </cell>
          <cell r="B767" t="str">
            <v>ACABAMENTO PARA DEGRAU DED ESCADA EM PISO CIMENTÍCIO VIBRO PRENSADO À 240TON. - ALTA RESIST. - ESP 2CM - ANTIDERRAPANTE (LEVIGADO), CINZA CLARO, COLOCADO</v>
          </cell>
          <cell r="C767" t="str">
            <v>ML</v>
          </cell>
          <cell r="D767">
            <v>65</v>
          </cell>
          <cell r="E767" t="str">
            <v>ND</v>
          </cell>
        </row>
        <row r="768">
          <cell r="A768">
            <v>36088</v>
          </cell>
          <cell r="B768" t="str">
            <v>ACABAMENTO PARA DEGRAU DE ESCADA EM PISO CIMENTÍCIO VIBRO-PRENSADO À 240TON. - ALTA RESIST. ESP 2CM - ANTIDERRAPANTE (LEVIGADO) - CINZA - COLOCADO</v>
          </cell>
          <cell r="C768" t="str">
            <v>ML</v>
          </cell>
          <cell r="D768">
            <v>63</v>
          </cell>
          <cell r="E768" t="str">
            <v>ND</v>
          </cell>
        </row>
        <row r="769">
          <cell r="A769">
            <v>36089</v>
          </cell>
          <cell r="B769" t="str">
            <v>ACABAMENTO PARA DEGRAU DE ESCADA EM PISO CIMENTÍCIO VIBRO-PRENSADO À 240TON. - ALATA RESIST. ESP 2CM - ANTIDERRAPANTE (LEVIGADO) - BRANCO - COLOCADO</v>
          </cell>
          <cell r="C769" t="str">
            <v>ML</v>
          </cell>
          <cell r="D769">
            <v>67</v>
          </cell>
          <cell r="E769" t="str">
            <v>ND</v>
          </cell>
        </row>
        <row r="770">
          <cell r="A770">
            <v>36505</v>
          </cell>
          <cell r="B770" t="str">
            <v>ESPELHO COMUM - 3MM</v>
          </cell>
          <cell r="C770" t="str">
            <v>M2</v>
          </cell>
          <cell r="D770">
            <v>65.853515000000002</v>
          </cell>
          <cell r="E770" t="str">
            <v>ND</v>
          </cell>
        </row>
        <row r="771">
          <cell r="A771">
            <v>36507</v>
          </cell>
          <cell r="B771" t="str">
            <v>ESPELHO COMUM E=3MM C/MOLD.ALUMINIO</v>
          </cell>
          <cell r="C771" t="str">
            <v>M2</v>
          </cell>
          <cell r="D771">
            <v>95.0316878</v>
          </cell>
          <cell r="E771" t="str">
            <v>ND</v>
          </cell>
        </row>
        <row r="772">
          <cell r="A772">
            <v>36520</v>
          </cell>
          <cell r="B772" t="str">
            <v>VIDRO DE SEGURANCA; ARAMADO - 7 A 8MM</v>
          </cell>
          <cell r="C772" t="str">
            <v>M2</v>
          </cell>
          <cell r="D772">
            <v>109.9247135</v>
          </cell>
          <cell r="E772" t="str">
            <v>ND</v>
          </cell>
        </row>
        <row r="773">
          <cell r="A773">
            <v>36525</v>
          </cell>
          <cell r="B773" t="str">
            <v>VIDRO DE SEGURANCA; TEMPERADO - 6MM</v>
          </cell>
          <cell r="C773" t="str">
            <v>M2</v>
          </cell>
          <cell r="D773">
            <v>101.5299</v>
          </cell>
          <cell r="E773" t="str">
            <v>ND</v>
          </cell>
        </row>
        <row r="774">
          <cell r="A774">
            <v>36526</v>
          </cell>
          <cell r="B774" t="str">
            <v>VIDRO SEGURANCA TEMPERADO INCOLOR - 8MM</v>
          </cell>
          <cell r="C774" t="str">
            <v>M2</v>
          </cell>
          <cell r="D774">
            <v>146.08000000000001</v>
          </cell>
          <cell r="E774" t="str">
            <v>ND</v>
          </cell>
        </row>
        <row r="775">
          <cell r="A775">
            <v>36527</v>
          </cell>
          <cell r="B775" t="str">
            <v>VIDRO SEGURANCA TEMPERADO INCOLOR - 10MM.</v>
          </cell>
          <cell r="C775" t="str">
            <v>M2</v>
          </cell>
          <cell r="D775">
            <v>166.28</v>
          </cell>
          <cell r="E775" t="str">
            <v>ND</v>
          </cell>
        </row>
        <row r="776">
          <cell r="A776">
            <v>36530</v>
          </cell>
          <cell r="B776" t="str">
            <v>VIDRO IMPRESSO COMUM; PAD.DIV. - 4MM</v>
          </cell>
          <cell r="C776" t="str">
            <v>M2</v>
          </cell>
          <cell r="D776">
            <v>31.533300000000001</v>
          </cell>
          <cell r="E776" t="str">
            <v>ND</v>
          </cell>
        </row>
        <row r="777">
          <cell r="A777">
            <v>36535</v>
          </cell>
          <cell r="B777" t="str">
            <v>VIDRO IMPRESSO; TIPO CANELADO - 4MM</v>
          </cell>
          <cell r="C777" t="str">
            <v>M2</v>
          </cell>
          <cell r="D777">
            <v>31.533300000000001</v>
          </cell>
          <cell r="E777" t="str">
            <v>ND</v>
          </cell>
        </row>
        <row r="778">
          <cell r="A778">
            <v>36540</v>
          </cell>
          <cell r="B778" t="str">
            <v>VIDRO LAMINADO INCOLOR - 6MM</v>
          </cell>
          <cell r="C778" t="str">
            <v>M2</v>
          </cell>
          <cell r="D778">
            <v>158.62799999999999</v>
          </cell>
          <cell r="E778" t="str">
            <v>ND</v>
          </cell>
        </row>
        <row r="779">
          <cell r="A779">
            <v>36545</v>
          </cell>
          <cell r="B779" t="str">
            <v>VIDRO LAMINADO LEITOSO - 6MM</v>
          </cell>
          <cell r="C779" t="str">
            <v>M2</v>
          </cell>
          <cell r="D779">
            <v>206.83069370000001</v>
          </cell>
          <cell r="E779" t="str">
            <v>ND</v>
          </cell>
        </row>
        <row r="780">
          <cell r="A780">
            <v>36550</v>
          </cell>
          <cell r="B780" t="str">
            <v>VIDRO LISO COMUM; TRANSP.INCOL. - 3MM</v>
          </cell>
          <cell r="C780" t="str">
            <v>M2</v>
          </cell>
          <cell r="D780">
            <v>29.127516249999999</v>
          </cell>
          <cell r="E780" t="str">
            <v>ND</v>
          </cell>
        </row>
        <row r="781">
          <cell r="A781">
            <v>36551</v>
          </cell>
          <cell r="B781" t="str">
            <v>VIDRO LISO COMUM; TRANSP.INCOL. - 4MM</v>
          </cell>
          <cell r="C781" t="str">
            <v>M2</v>
          </cell>
          <cell r="D781">
            <v>41.502000000000002</v>
          </cell>
          <cell r="E781" t="str">
            <v>ND</v>
          </cell>
        </row>
        <row r="782">
          <cell r="A782">
            <v>36552</v>
          </cell>
          <cell r="B782" t="str">
            <v>VIDRO LISO COMUM; TRANSP.INCOL. - 5MM</v>
          </cell>
          <cell r="C782" t="str">
            <v>M2</v>
          </cell>
          <cell r="D782">
            <v>48.673000000000002</v>
          </cell>
          <cell r="E782" t="str">
            <v>ND</v>
          </cell>
        </row>
        <row r="783">
          <cell r="A783">
            <v>36553</v>
          </cell>
          <cell r="B783" t="str">
            <v>VIDRO LISO COMUM; TRANSP.INCOL. - 6MM</v>
          </cell>
          <cell r="C783" t="str">
            <v>M2</v>
          </cell>
          <cell r="D783">
            <v>58.704999999999998</v>
          </cell>
          <cell r="E783" t="str">
            <v>ND</v>
          </cell>
        </row>
        <row r="784">
          <cell r="A784">
            <v>37005</v>
          </cell>
          <cell r="B784" t="str">
            <v>ESMALTE SINTETICO</v>
          </cell>
          <cell r="C784" t="str">
            <v>L</v>
          </cell>
          <cell r="D784">
            <v>10.892899999999999</v>
          </cell>
          <cell r="E784" t="str">
            <v>ND</v>
          </cell>
        </row>
        <row r="785">
          <cell r="A785">
            <v>37015</v>
          </cell>
          <cell r="B785" t="str">
            <v>TINTA A BASE DE BORRACHA CLORADA</v>
          </cell>
          <cell r="C785" t="str">
            <v>L</v>
          </cell>
          <cell r="D785">
            <v>45.162027780000003</v>
          </cell>
          <cell r="E785" t="str">
            <v>ND</v>
          </cell>
        </row>
        <row r="786">
          <cell r="A786">
            <v>37020</v>
          </cell>
          <cell r="B786" t="str">
            <v>TINTA A BASE DE OLEO</v>
          </cell>
          <cell r="C786" t="str">
            <v>L</v>
          </cell>
          <cell r="D786">
            <v>9.2058999999999997</v>
          </cell>
          <cell r="E786" t="str">
            <v>ND</v>
          </cell>
        </row>
        <row r="787">
          <cell r="A787">
            <v>37025</v>
          </cell>
          <cell r="B787" t="str">
            <v>TINTA A BASE DE PVA (LATEX)</v>
          </cell>
          <cell r="C787" t="str">
            <v>L</v>
          </cell>
          <cell r="D787">
            <v>7.0183</v>
          </cell>
          <cell r="E787" t="str">
            <v>ND</v>
          </cell>
        </row>
        <row r="788">
          <cell r="A788">
            <v>37030</v>
          </cell>
          <cell r="B788" t="str">
            <v>TINTA A BASE DE RESINA EPOXI</v>
          </cell>
          <cell r="C788" t="str">
            <v>L</v>
          </cell>
          <cell r="D788">
            <v>27.67</v>
          </cell>
          <cell r="E788" t="str">
            <v>ND</v>
          </cell>
        </row>
        <row r="789">
          <cell r="A789">
            <v>37035</v>
          </cell>
          <cell r="B789" t="str">
            <v>TINTA ALUMINIO BASE FORMOL-FENOLICA</v>
          </cell>
          <cell r="C789" t="str">
            <v>L</v>
          </cell>
          <cell r="D789">
            <v>10.394444439999999</v>
          </cell>
          <cell r="E789" t="str">
            <v>ND</v>
          </cell>
        </row>
        <row r="790">
          <cell r="A790">
            <v>37040</v>
          </cell>
          <cell r="B790" t="str">
            <v>TINTA DE BASE ACRILICA</v>
          </cell>
          <cell r="C790" t="str">
            <v>L</v>
          </cell>
          <cell r="D790">
            <v>11.79666667</v>
          </cell>
          <cell r="E790" t="str">
            <v>ND</v>
          </cell>
        </row>
        <row r="791">
          <cell r="A791">
            <v>37045</v>
          </cell>
          <cell r="B791" t="str">
            <v>TINTA ESPECIAL PARA QUADRO NEGRO</v>
          </cell>
          <cell r="C791" t="str">
            <v>L</v>
          </cell>
          <cell r="D791">
            <v>15.11844735</v>
          </cell>
          <cell r="E791" t="str">
            <v>ND</v>
          </cell>
        </row>
        <row r="792">
          <cell r="A792">
            <v>37050</v>
          </cell>
          <cell r="B792" t="str">
            <v>TINTA GRAFITE DE BASE ALQUIDICA</v>
          </cell>
          <cell r="C792" t="str">
            <v>L</v>
          </cell>
          <cell r="D792">
            <v>11.282138890000001</v>
          </cell>
          <cell r="E792" t="str">
            <v>ND</v>
          </cell>
        </row>
        <row r="793">
          <cell r="A793">
            <v>37055</v>
          </cell>
          <cell r="B793" t="str">
            <v>TINTA HIDROFUGA A BASE DE CIMENTO</v>
          </cell>
          <cell r="C793" t="str">
            <v>L</v>
          </cell>
          <cell r="D793">
            <v>4.8769444440000003</v>
          </cell>
          <cell r="E793" t="str">
            <v>ND</v>
          </cell>
        </row>
        <row r="794">
          <cell r="A794">
            <v>37060</v>
          </cell>
          <cell r="B794" t="str">
            <v>TINTA NITRO-SINTETICA MULTICOLORIDA</v>
          </cell>
          <cell r="C794" t="str">
            <v>L</v>
          </cell>
          <cell r="D794">
            <v>13.52529885</v>
          </cell>
          <cell r="E794" t="str">
            <v>ND</v>
          </cell>
        </row>
        <row r="795">
          <cell r="A795">
            <v>37071</v>
          </cell>
          <cell r="B795" t="str">
            <v>GRAFIATTO - APLICADO</v>
          </cell>
          <cell r="C795" t="str">
            <v>M2</v>
          </cell>
          <cell r="D795">
            <v>22</v>
          </cell>
          <cell r="E795" t="str">
            <v>ND</v>
          </cell>
        </row>
        <row r="796">
          <cell r="A796">
            <v>37080</v>
          </cell>
          <cell r="B796" t="str">
            <v>PRIMER ANTIOXIDANTE</v>
          </cell>
          <cell r="C796" t="str">
            <v>KG</v>
          </cell>
          <cell r="D796">
            <v>17.54</v>
          </cell>
          <cell r="E796" t="str">
            <v>ND</v>
          </cell>
        </row>
        <row r="797">
          <cell r="A797">
            <v>37081</v>
          </cell>
          <cell r="B797" t="str">
            <v>SOLVENTE PARA PRIMER ANTIOXIDANTE PARA LIMPEZA DE FERRAMENTAS E MATERIAIS</v>
          </cell>
          <cell r="C797" t="str">
            <v>KG</v>
          </cell>
          <cell r="D797">
            <v>16.73</v>
          </cell>
          <cell r="E797" t="str">
            <v>ND</v>
          </cell>
        </row>
        <row r="798">
          <cell r="A798">
            <v>37501</v>
          </cell>
          <cell r="B798" t="str">
            <v>JATEAMENTO DE AREIA</v>
          </cell>
          <cell r="C798" t="str">
            <v>M2</v>
          </cell>
          <cell r="D798">
            <v>27.24</v>
          </cell>
          <cell r="E798" t="str">
            <v>ND</v>
          </cell>
        </row>
        <row r="799">
          <cell r="A799">
            <v>37505</v>
          </cell>
          <cell r="B799" t="str">
            <v>CAL HIDRATADA PARA PINTURA</v>
          </cell>
          <cell r="C799" t="str">
            <v>KG</v>
          </cell>
          <cell r="D799">
            <v>0.49656250000000002</v>
          </cell>
          <cell r="E799" t="str">
            <v>ND</v>
          </cell>
        </row>
        <row r="800">
          <cell r="A800">
            <v>37507</v>
          </cell>
          <cell r="B800" t="str">
            <v>LIQUIDO IMUNIZANTE; NAFTENATO DE ZINCO</v>
          </cell>
          <cell r="C800" t="str">
            <v>L</v>
          </cell>
          <cell r="D800">
            <v>10.287027780000001</v>
          </cell>
          <cell r="E800" t="str">
            <v>ND</v>
          </cell>
        </row>
        <row r="801">
          <cell r="A801">
            <v>37510</v>
          </cell>
          <cell r="B801" t="str">
            <v>LIQUIDO SELADOR A BASE DE OLEO</v>
          </cell>
          <cell r="C801" t="str">
            <v>L</v>
          </cell>
          <cell r="D801">
            <v>9.5777777779999997</v>
          </cell>
          <cell r="E801" t="str">
            <v>ND</v>
          </cell>
        </row>
        <row r="802">
          <cell r="A802">
            <v>37515</v>
          </cell>
          <cell r="B802" t="str">
            <v>LIQUIDO SELADOR A BASE DE PVA (LATEX)</v>
          </cell>
          <cell r="C802" t="str">
            <v>L</v>
          </cell>
          <cell r="D802">
            <v>6.9077777779999998</v>
          </cell>
          <cell r="E802" t="str">
            <v>ND</v>
          </cell>
        </row>
        <row r="803">
          <cell r="A803">
            <v>37520</v>
          </cell>
          <cell r="B803" t="str">
            <v>LIQUIDO SELADOR A BASE DE RES.EPOXI</v>
          </cell>
          <cell r="C803" t="str">
            <v>L</v>
          </cell>
          <cell r="D803">
            <v>27.90738889</v>
          </cell>
          <cell r="E803" t="str">
            <v>ND</v>
          </cell>
        </row>
        <row r="804">
          <cell r="A804">
            <v>37525</v>
          </cell>
          <cell r="B804" t="str">
            <v>LIQUIDO SELADOR DE BASE ACRILICA</v>
          </cell>
          <cell r="C804" t="str">
            <v>L</v>
          </cell>
          <cell r="D804">
            <v>4.6500444439999997</v>
          </cell>
          <cell r="E804" t="str">
            <v>ND</v>
          </cell>
        </row>
        <row r="805">
          <cell r="A805">
            <v>37526</v>
          </cell>
          <cell r="B805" t="str">
            <v>DESMOLDANTE PARA FORMA DE CONCRETO</v>
          </cell>
          <cell r="C805" t="str">
            <v>L</v>
          </cell>
          <cell r="D805">
            <v>6.02</v>
          </cell>
          <cell r="E805" t="str">
            <v>ND</v>
          </cell>
        </row>
        <row r="806">
          <cell r="A806">
            <v>37527</v>
          </cell>
          <cell r="B806" t="str">
            <v>LIQUIDO SILICONE</v>
          </cell>
          <cell r="C806" t="str">
            <v>L</v>
          </cell>
          <cell r="D806">
            <v>12.140370369999999</v>
          </cell>
          <cell r="E806" t="str">
            <v>ND</v>
          </cell>
        </row>
        <row r="807">
          <cell r="A807">
            <v>37530</v>
          </cell>
          <cell r="B807" t="str">
            <v>LIXA D'AGUA</v>
          </cell>
          <cell r="C807" t="str">
            <v>UN</v>
          </cell>
          <cell r="D807">
            <v>0.74296273300000004</v>
          </cell>
          <cell r="E807" t="str">
            <v>ND</v>
          </cell>
        </row>
        <row r="808">
          <cell r="A808">
            <v>37535</v>
          </cell>
          <cell r="B808" t="str">
            <v>LIXA PARA FERRO</v>
          </cell>
          <cell r="C808" t="str">
            <v>FL</v>
          </cell>
          <cell r="D808">
            <v>1.43</v>
          </cell>
          <cell r="E808" t="str">
            <v>ND</v>
          </cell>
        </row>
        <row r="809">
          <cell r="A809">
            <v>37540</v>
          </cell>
          <cell r="B809" t="str">
            <v>LIXA PARA MADEIRA</v>
          </cell>
          <cell r="C809" t="str">
            <v>FL</v>
          </cell>
          <cell r="D809">
            <v>0.31</v>
          </cell>
          <cell r="E809" t="str">
            <v>ND</v>
          </cell>
        </row>
        <row r="810">
          <cell r="A810">
            <v>37541</v>
          </cell>
          <cell r="B810" t="str">
            <v>LIXA DE CARBURETO DE SILICIO</v>
          </cell>
          <cell r="C810" t="str">
            <v>M2</v>
          </cell>
          <cell r="D810">
            <v>3.72</v>
          </cell>
          <cell r="E810" t="str">
            <v>ND</v>
          </cell>
        </row>
        <row r="811">
          <cell r="A811">
            <v>37542</v>
          </cell>
          <cell r="B811" t="str">
            <v>ESCOVA RETANGULAR COM CERDAS DE AÇO (COMP:190MM / LARG: 53MM / ALT. DAS CERDAS:27MM)</v>
          </cell>
          <cell r="C811" t="str">
            <v>UN</v>
          </cell>
          <cell r="D811">
            <v>7.1</v>
          </cell>
          <cell r="E811" t="str">
            <v>ND</v>
          </cell>
        </row>
        <row r="812">
          <cell r="A812">
            <v>37543</v>
          </cell>
          <cell r="B812" t="str">
            <v>ESCOVA CIRCULAR COM CERDAS DE AÇO</v>
          </cell>
          <cell r="C812" t="str">
            <v>UN</v>
          </cell>
          <cell r="D812">
            <v>24.17</v>
          </cell>
          <cell r="E812" t="str">
            <v>ND</v>
          </cell>
        </row>
        <row r="813">
          <cell r="A813">
            <v>37545</v>
          </cell>
          <cell r="B813" t="str">
            <v>MASSA CORRIDA A BASE DE OLEO</v>
          </cell>
          <cell r="C813" t="str">
            <v>KG</v>
          </cell>
          <cell r="D813">
            <v>4.6396551720000003</v>
          </cell>
          <cell r="E813" t="str">
            <v>ND</v>
          </cell>
        </row>
        <row r="814">
          <cell r="A814">
            <v>37550</v>
          </cell>
          <cell r="B814" t="str">
            <v>MASSA CORRIDA A BASE DE PVA (LATEX)</v>
          </cell>
          <cell r="C814" t="str">
            <v>KG</v>
          </cell>
          <cell r="D814">
            <v>1.61739418</v>
          </cell>
          <cell r="E814" t="str">
            <v>ND</v>
          </cell>
        </row>
        <row r="815">
          <cell r="A815">
            <v>37555</v>
          </cell>
          <cell r="B815" t="str">
            <v>MASSA CORRIDA A BASE DE RESINA EPOXI</v>
          </cell>
          <cell r="C815" t="str">
            <v>KG</v>
          </cell>
          <cell r="D815">
            <v>13.6196319</v>
          </cell>
          <cell r="E815" t="str">
            <v>ND</v>
          </cell>
        </row>
        <row r="816">
          <cell r="A816">
            <v>37560</v>
          </cell>
          <cell r="B816" t="str">
            <v>MASSA CORRIDA DE BASE ACRILICA</v>
          </cell>
          <cell r="C816" t="str">
            <v>KG</v>
          </cell>
          <cell r="D816">
            <v>2.5595160190000001</v>
          </cell>
          <cell r="E816" t="str">
            <v>ND</v>
          </cell>
        </row>
        <row r="817">
          <cell r="A817">
            <v>37565</v>
          </cell>
          <cell r="B817" t="str">
            <v>OLEO DE LINHACA</v>
          </cell>
          <cell r="C817" t="str">
            <v>L</v>
          </cell>
          <cell r="D817">
            <v>5.1729555559999998</v>
          </cell>
          <cell r="E817" t="str">
            <v>ND</v>
          </cell>
        </row>
        <row r="818">
          <cell r="A818">
            <v>37570</v>
          </cell>
          <cell r="B818" t="str">
            <v>PIGMENTO PARA CIMENTADOS</v>
          </cell>
          <cell r="C818" t="str">
            <v>KG</v>
          </cell>
          <cell r="D818">
            <v>19.032</v>
          </cell>
          <cell r="E818" t="str">
            <v>ND</v>
          </cell>
        </row>
        <row r="819">
          <cell r="A819">
            <v>37575</v>
          </cell>
          <cell r="B819" t="str">
            <v>REMOVEDOR PARA PINTURA</v>
          </cell>
          <cell r="C819" t="str">
            <v>L</v>
          </cell>
          <cell r="D819">
            <v>14.53083137</v>
          </cell>
          <cell r="E819" t="str">
            <v>ND</v>
          </cell>
        </row>
        <row r="820">
          <cell r="A820">
            <v>37580</v>
          </cell>
          <cell r="B820" t="str">
            <v>VERNIZ A BASE DE GOMA LACA</v>
          </cell>
          <cell r="C820" t="str">
            <v>L</v>
          </cell>
          <cell r="D820">
            <v>4.8517717889999998</v>
          </cell>
          <cell r="E820" t="str">
            <v>ND</v>
          </cell>
        </row>
        <row r="821">
          <cell r="A821">
            <v>37585</v>
          </cell>
          <cell r="B821" t="str">
            <v>VERNIZ A BASE DE POLIURETANO</v>
          </cell>
          <cell r="C821" t="str">
            <v>L</v>
          </cell>
          <cell r="D821">
            <v>9.6786944439999996</v>
          </cell>
          <cell r="E821" t="str">
            <v>ND</v>
          </cell>
        </row>
        <row r="822">
          <cell r="A822">
            <v>37590</v>
          </cell>
          <cell r="B822" t="str">
            <v>VERNIZ A BASE DE SILICONE</v>
          </cell>
          <cell r="C822" t="str">
            <v>L</v>
          </cell>
          <cell r="D822">
            <v>4.8517717889999998</v>
          </cell>
          <cell r="E822" t="str">
            <v>ND</v>
          </cell>
        </row>
        <row r="823">
          <cell r="A823">
            <v>37595</v>
          </cell>
          <cell r="B823" t="str">
            <v>VERNIZ NITRO-SINTETICO</v>
          </cell>
          <cell r="C823" t="str">
            <v>L</v>
          </cell>
          <cell r="D823">
            <v>10.92222222</v>
          </cell>
          <cell r="E823" t="str">
            <v>ND</v>
          </cell>
        </row>
        <row r="824">
          <cell r="A824">
            <v>37596</v>
          </cell>
          <cell r="B824" t="str">
            <v>VERNIZ ACRILICO A  BASE DE ÁGUA</v>
          </cell>
          <cell r="C824" t="str">
            <v>L</v>
          </cell>
          <cell r="D824">
            <v>7.33</v>
          </cell>
          <cell r="E824" t="str">
            <v>ND</v>
          </cell>
        </row>
        <row r="825">
          <cell r="A825">
            <v>37597</v>
          </cell>
          <cell r="B825" t="str">
            <v>PRIMER ACRILICO A BASE DE AGUA</v>
          </cell>
          <cell r="C825" t="str">
            <v>L</v>
          </cell>
          <cell r="D825">
            <v>6.86</v>
          </cell>
          <cell r="E825" t="str">
            <v>ND</v>
          </cell>
        </row>
        <row r="826">
          <cell r="A826">
            <v>37599</v>
          </cell>
          <cell r="B826" t="str">
            <v>ZARCAO (OXIDO VERMELHO DE CHUMBO)</v>
          </cell>
          <cell r="C826" t="str">
            <v>L</v>
          </cell>
          <cell r="D826">
            <v>13.97</v>
          </cell>
          <cell r="E826" t="str">
            <v>ND</v>
          </cell>
        </row>
        <row r="827">
          <cell r="A827">
            <v>37650</v>
          </cell>
          <cell r="B827" t="str">
            <v>LIMPEZA DE FACHADAS POR HIDROJATEAMENTO</v>
          </cell>
          <cell r="C827" t="str">
            <v>M2</v>
          </cell>
          <cell r="D827">
            <v>7.57</v>
          </cell>
          <cell r="E827" t="str">
            <v>ND</v>
          </cell>
        </row>
        <row r="828">
          <cell r="A828">
            <v>38001</v>
          </cell>
          <cell r="B828" t="str">
            <v>SOLVENTE (AGUARRAZ)</v>
          </cell>
          <cell r="C828" t="str">
            <v>L</v>
          </cell>
          <cell r="D828">
            <v>4.07</v>
          </cell>
          <cell r="E828" t="str">
            <v>ND</v>
          </cell>
        </row>
        <row r="829">
          <cell r="A829">
            <v>38005</v>
          </cell>
          <cell r="B829" t="str">
            <v>ARO DUPLO DE ACO PARA BASQUETE</v>
          </cell>
          <cell r="C829" t="str">
            <v>UN</v>
          </cell>
          <cell r="D829">
            <v>87.163037029999998</v>
          </cell>
          <cell r="E829" t="str">
            <v>ND</v>
          </cell>
        </row>
        <row r="830">
          <cell r="A830">
            <v>38007</v>
          </cell>
          <cell r="B830" t="str">
            <v>FUNDO CROMATO DE ZINCO</v>
          </cell>
          <cell r="C830" t="str">
            <v>L</v>
          </cell>
          <cell r="D830">
            <v>18.25662062</v>
          </cell>
          <cell r="E830" t="str">
            <v>ND</v>
          </cell>
        </row>
        <row r="831">
          <cell r="A831">
            <v>38010</v>
          </cell>
          <cell r="B831" t="str">
            <v>CESTA DE NAILON PARA BASQUETE</v>
          </cell>
          <cell r="C831" t="str">
            <v>UN</v>
          </cell>
          <cell r="D831">
            <v>7.8943167519999999</v>
          </cell>
          <cell r="E831" t="str">
            <v>ND</v>
          </cell>
        </row>
        <row r="832">
          <cell r="A832">
            <v>38015</v>
          </cell>
          <cell r="B832" t="str">
            <v>GRAMA TIPO BATATAIS</v>
          </cell>
          <cell r="C832" t="str">
            <v>M2</v>
          </cell>
          <cell r="D832">
            <v>1.9</v>
          </cell>
          <cell r="E832" t="str">
            <v>ND</v>
          </cell>
        </row>
        <row r="833">
          <cell r="A833">
            <v>38016</v>
          </cell>
          <cell r="B833" t="str">
            <v>GRAMA ESMERALDA</v>
          </cell>
          <cell r="C833" t="str">
            <v>M2</v>
          </cell>
          <cell r="D833">
            <v>3.41</v>
          </cell>
          <cell r="E833" t="str">
            <v>ND</v>
          </cell>
        </row>
        <row r="834">
          <cell r="A834">
            <v>38020</v>
          </cell>
          <cell r="B834" t="str">
            <v>GRAMA TIPO BATATAIS - PLANTADA</v>
          </cell>
          <cell r="C834" t="str">
            <v>M2</v>
          </cell>
          <cell r="D834">
            <v>4.3499999999999996</v>
          </cell>
          <cell r="E834" t="str">
            <v>ND</v>
          </cell>
        </row>
        <row r="835">
          <cell r="A835">
            <v>38024</v>
          </cell>
          <cell r="B835" t="str">
            <v>MASTRO P/BANDEIRA COMPLETO - H=8;00M</v>
          </cell>
          <cell r="C835" t="str">
            <v>UN</v>
          </cell>
          <cell r="D835">
            <v>566.0362897</v>
          </cell>
          <cell r="E835" t="str">
            <v>ND</v>
          </cell>
        </row>
        <row r="836">
          <cell r="A836">
            <v>38025</v>
          </cell>
          <cell r="B836" t="str">
            <v>MASTRO P/BANDEIRA COMPLETO - H = 10;00 M</v>
          </cell>
          <cell r="C836" t="str">
            <v>UN</v>
          </cell>
          <cell r="D836">
            <v>755.79572599999995</v>
          </cell>
          <cell r="E836" t="str">
            <v>ND</v>
          </cell>
        </row>
        <row r="837">
          <cell r="A837">
            <v>38026</v>
          </cell>
          <cell r="B837" t="str">
            <v>MASTRO P/BANDEIRA COMPLETO - H=11.00M</v>
          </cell>
          <cell r="C837" t="str">
            <v>UN</v>
          </cell>
          <cell r="D837">
            <v>916.2503481</v>
          </cell>
          <cell r="E837" t="str">
            <v>ND</v>
          </cell>
        </row>
        <row r="838">
          <cell r="A838">
            <v>38030</v>
          </cell>
          <cell r="B838" t="str">
            <v>POSTE P/ REDE DE VOLEIBOL C/ACESSORIOS</v>
          </cell>
          <cell r="C838" t="str">
            <v>UN</v>
          </cell>
          <cell r="D838">
            <v>188.2397398</v>
          </cell>
          <cell r="E838" t="str">
            <v>ND</v>
          </cell>
        </row>
        <row r="839">
          <cell r="A839">
            <v>38035</v>
          </cell>
          <cell r="B839" t="str">
            <v>REDE DE NAILON PARA FUTEBOL DE SALAO</v>
          </cell>
          <cell r="C839" t="str">
            <v>UN</v>
          </cell>
          <cell r="D839">
            <v>45.98601609</v>
          </cell>
          <cell r="E839" t="str">
            <v>ND</v>
          </cell>
        </row>
        <row r="840">
          <cell r="A840">
            <v>38040</v>
          </cell>
          <cell r="B840" t="str">
            <v>REDE DE NAILON PARA VOLEIBOL</v>
          </cell>
          <cell r="C840" t="str">
            <v>UN</v>
          </cell>
          <cell r="D840">
            <v>36.959018880000002</v>
          </cell>
          <cell r="E840" t="str">
            <v>ND</v>
          </cell>
        </row>
        <row r="841">
          <cell r="A841">
            <v>38042</v>
          </cell>
          <cell r="B841" t="str">
            <v>TELA DE NYLON FIO 3MM COM TIRANTE DE ACO NO</v>
          </cell>
          <cell r="C841" t="str">
            <v>M2</v>
          </cell>
          <cell r="D841">
            <v>4.9896701749999997</v>
          </cell>
          <cell r="E841" t="str">
            <v>ND</v>
          </cell>
        </row>
        <row r="842">
          <cell r="A842">
            <v>38045</v>
          </cell>
          <cell r="B842" t="str">
            <v>REFORCO DE MADEIRA - 20X20X3CM</v>
          </cell>
          <cell r="C842" t="str">
            <v>UN</v>
          </cell>
          <cell r="D842">
            <v>0.534229752</v>
          </cell>
          <cell r="E842" t="str">
            <v>ND</v>
          </cell>
        </row>
        <row r="843">
          <cell r="A843">
            <v>38050</v>
          </cell>
          <cell r="B843" t="str">
            <v>TABELA PARA BASQUETE; INCLUSIVE ARO</v>
          </cell>
          <cell r="C843" t="str">
            <v>UN</v>
          </cell>
          <cell r="D843">
            <v>402.71957250000003</v>
          </cell>
          <cell r="E843" t="str">
            <v>ND</v>
          </cell>
        </row>
        <row r="844">
          <cell r="A844">
            <v>38055</v>
          </cell>
          <cell r="B844" t="str">
            <v>TAMPAO DE ACO GALVANIZADO P/TUBO 3-</v>
          </cell>
          <cell r="C844" t="str">
            <v>UN</v>
          </cell>
          <cell r="D844">
            <v>15.9299</v>
          </cell>
          <cell r="E844" t="str">
            <v>ND</v>
          </cell>
        </row>
        <row r="845">
          <cell r="A845">
            <v>38102</v>
          </cell>
          <cell r="B845" t="str">
            <v>BRINQUEDO TIPO TRIP P-90</v>
          </cell>
          <cell r="C845" t="str">
            <v>UN</v>
          </cell>
          <cell r="D845">
            <v>306.4721275</v>
          </cell>
          <cell r="E845" t="str">
            <v>ND</v>
          </cell>
        </row>
        <row r="846">
          <cell r="A846">
            <v>38104</v>
          </cell>
          <cell r="B846" t="str">
            <v>BRINQUEDO TIPO TUNEL P-90</v>
          </cell>
          <cell r="C846" t="str">
            <v>UN</v>
          </cell>
          <cell r="D846">
            <v>760.18596030000003</v>
          </cell>
          <cell r="E846" t="str">
            <v>ND</v>
          </cell>
        </row>
        <row r="847">
          <cell r="A847">
            <v>38106</v>
          </cell>
          <cell r="B847" t="str">
            <v>BRINQUEDO TIPO BOMBEIRO DUPLO P-90</v>
          </cell>
          <cell r="C847" t="str">
            <v>UN</v>
          </cell>
          <cell r="D847">
            <v>2140.9990859999998</v>
          </cell>
          <cell r="E847" t="str">
            <v>ND</v>
          </cell>
        </row>
        <row r="848">
          <cell r="A848">
            <v>38107</v>
          </cell>
          <cell r="B848" t="str">
            <v>BRINQUEDO TIPO ESCADA HORIZONTAL P-90</v>
          </cell>
          <cell r="C848" t="str">
            <v>UN</v>
          </cell>
          <cell r="D848">
            <v>782.13713199999995</v>
          </cell>
          <cell r="E848" t="str">
            <v>ND</v>
          </cell>
        </row>
        <row r="849">
          <cell r="A849">
            <v>38108</v>
          </cell>
          <cell r="B849" t="str">
            <v>BRINQUEDO TIPO CASINHA P/ESCORREGADOR P-90</v>
          </cell>
          <cell r="C849" t="str">
            <v>UN</v>
          </cell>
          <cell r="D849">
            <v>1805.9060079999999</v>
          </cell>
          <cell r="E849" t="str">
            <v>ND</v>
          </cell>
        </row>
        <row r="850">
          <cell r="A850">
            <v>38110</v>
          </cell>
          <cell r="B850" t="str">
            <v>BRINQUEDO TIPO BARRA DUPLA P-90</v>
          </cell>
          <cell r="C850" t="str">
            <v>UN</v>
          </cell>
          <cell r="D850">
            <v>261.8943635</v>
          </cell>
          <cell r="E850" t="str">
            <v>ND</v>
          </cell>
        </row>
        <row r="851">
          <cell r="A851">
            <v>38112</v>
          </cell>
          <cell r="B851" t="str">
            <v>BRINQUEDO TIPO MODULO MILIUM P-90</v>
          </cell>
          <cell r="C851" t="str">
            <v>UN</v>
          </cell>
          <cell r="D851">
            <v>2239.5260760000001</v>
          </cell>
          <cell r="E851" t="str">
            <v>ND</v>
          </cell>
        </row>
        <row r="852">
          <cell r="A852">
            <v>38114</v>
          </cell>
          <cell r="B852" t="str">
            <v>BRINQUEDO TIPO BALANCA 3 LUGARES P-90</v>
          </cell>
          <cell r="C852" t="str">
            <v>UN</v>
          </cell>
          <cell r="D852">
            <v>800.12020729999995</v>
          </cell>
          <cell r="E852" t="str">
            <v>ND</v>
          </cell>
        </row>
        <row r="853">
          <cell r="A853">
            <v>38130</v>
          </cell>
          <cell r="B853" t="str">
            <v>BRINQUEDO TIPO CENTRO DE ATIVIDADES A</v>
          </cell>
          <cell r="C853" t="str">
            <v>UN</v>
          </cell>
          <cell r="D853">
            <v>3179.8129570000001</v>
          </cell>
          <cell r="E853" t="str">
            <v>ND</v>
          </cell>
        </row>
        <row r="854">
          <cell r="A854">
            <v>38132</v>
          </cell>
          <cell r="B854" t="str">
            <v>BRINQUEDO TIPO PONTE DESFILADEIRO</v>
          </cell>
          <cell r="C854" t="str">
            <v>UN</v>
          </cell>
          <cell r="D854">
            <v>877.62472879999996</v>
          </cell>
          <cell r="E854" t="str">
            <v>ND</v>
          </cell>
        </row>
        <row r="855">
          <cell r="A855">
            <v>38134</v>
          </cell>
          <cell r="B855" t="str">
            <v>BRINQUEDO TIPO ESCADA HORIZ.FLUTUANTE</v>
          </cell>
          <cell r="C855" t="str">
            <v>UN</v>
          </cell>
          <cell r="D855">
            <v>903.96613479999996</v>
          </cell>
          <cell r="E855" t="str">
            <v>ND</v>
          </cell>
        </row>
        <row r="856">
          <cell r="A856">
            <v>38136</v>
          </cell>
          <cell r="B856" t="str">
            <v>BRINQUEDO TIPO BENEDITO ABBUD</v>
          </cell>
          <cell r="C856" t="str">
            <v>UN</v>
          </cell>
          <cell r="D856">
            <v>1679.3659459999999</v>
          </cell>
          <cell r="E856" t="str">
            <v>ND</v>
          </cell>
        </row>
        <row r="857">
          <cell r="A857">
            <v>38138</v>
          </cell>
          <cell r="B857" t="str">
            <v>BRINQUEDO TIPO ARGOLAS</v>
          </cell>
          <cell r="C857" t="str">
            <v>UN</v>
          </cell>
          <cell r="D857">
            <v>678.03792180000005</v>
          </cell>
          <cell r="E857" t="str">
            <v>ND</v>
          </cell>
        </row>
        <row r="858">
          <cell r="A858">
            <v>38205</v>
          </cell>
          <cell r="B858" t="str">
            <v>CARROSSEL 20 LUGARES</v>
          </cell>
          <cell r="C858" t="str">
            <v>UN</v>
          </cell>
          <cell r="D858">
            <v>694.50130049999996</v>
          </cell>
          <cell r="E858" t="str">
            <v>ND</v>
          </cell>
        </row>
        <row r="859">
          <cell r="A859">
            <v>38210</v>
          </cell>
          <cell r="B859" t="str">
            <v>ESCADA HORIZONTAL PEQUENA</v>
          </cell>
          <cell r="C859" t="str">
            <v>UN</v>
          </cell>
          <cell r="D859">
            <v>618.00990999999999</v>
          </cell>
          <cell r="E859" t="str">
            <v>ND</v>
          </cell>
        </row>
        <row r="860">
          <cell r="A860">
            <v>38215</v>
          </cell>
          <cell r="B860" t="str">
            <v>ESCORREGADOR H=1;80M</v>
          </cell>
          <cell r="C860" t="str">
            <v>UN</v>
          </cell>
          <cell r="D860">
            <v>661.57454299999995</v>
          </cell>
          <cell r="E860" t="str">
            <v>ND</v>
          </cell>
        </row>
        <row r="861">
          <cell r="A861">
            <v>38220</v>
          </cell>
          <cell r="B861" t="str">
            <v>BALANCO DE 3 LUGARES C/PNEUS</v>
          </cell>
          <cell r="C861" t="str">
            <v>UN</v>
          </cell>
          <cell r="D861">
            <v>681.83716300000003</v>
          </cell>
          <cell r="E861" t="str">
            <v>ND</v>
          </cell>
        </row>
        <row r="862">
          <cell r="A862">
            <v>38225</v>
          </cell>
          <cell r="B862" t="str">
            <v>GANGORRA C/3 PRANCHAS</v>
          </cell>
          <cell r="C862" t="str">
            <v>UN</v>
          </cell>
          <cell r="D862">
            <v>518.4697893</v>
          </cell>
          <cell r="E862" t="str">
            <v>ND</v>
          </cell>
        </row>
        <row r="863">
          <cell r="A863">
            <v>38226</v>
          </cell>
          <cell r="B863" t="str">
            <v>GAIOLA LABIRINTO (1;50X1;50X2;00M)</v>
          </cell>
          <cell r="C863" t="str">
            <v>UN</v>
          </cell>
          <cell r="D863">
            <v>709.19169999999997</v>
          </cell>
          <cell r="E863" t="str">
            <v>ND</v>
          </cell>
        </row>
        <row r="864">
          <cell r="A864">
            <v>38502</v>
          </cell>
          <cell r="B864" t="str">
            <v>ADUBO QUÍMICO</v>
          </cell>
          <cell r="C864" t="str">
            <v>KG</v>
          </cell>
          <cell r="D864">
            <v>1.1295500000000001</v>
          </cell>
          <cell r="E864" t="str">
            <v>ND</v>
          </cell>
        </row>
        <row r="865">
          <cell r="A865">
            <v>38503</v>
          </cell>
          <cell r="B865" t="str">
            <v>CALCÁREO DOLOMÍTICO</v>
          </cell>
          <cell r="C865" t="str">
            <v>KG</v>
          </cell>
          <cell r="D865">
            <v>0.17399999999999999</v>
          </cell>
          <cell r="E865" t="str">
            <v>ND</v>
          </cell>
        </row>
        <row r="866">
          <cell r="A866">
            <v>38505</v>
          </cell>
          <cell r="B866" t="str">
            <v>ARVORES CLASSE 1</v>
          </cell>
          <cell r="C866" t="str">
            <v>UN</v>
          </cell>
          <cell r="D866">
            <v>15.5</v>
          </cell>
          <cell r="E866" t="str">
            <v>ND</v>
          </cell>
        </row>
        <row r="867">
          <cell r="A867">
            <v>38507</v>
          </cell>
          <cell r="B867" t="str">
            <v>ARVORES CLASSE 2</v>
          </cell>
          <cell r="C867" t="str">
            <v>UN</v>
          </cell>
          <cell r="D867">
            <v>19.5</v>
          </cell>
          <cell r="E867" t="str">
            <v>ND</v>
          </cell>
        </row>
        <row r="868">
          <cell r="A868">
            <v>38510</v>
          </cell>
          <cell r="B868" t="str">
            <v>PALMEIRAS CLASSE 1</v>
          </cell>
          <cell r="C868" t="str">
            <v>UN</v>
          </cell>
          <cell r="D868">
            <v>20.833300000000001</v>
          </cell>
          <cell r="E868" t="str">
            <v>ND</v>
          </cell>
        </row>
        <row r="869">
          <cell r="A869">
            <v>38512</v>
          </cell>
          <cell r="B869" t="str">
            <v>PALMEIRAS CLASSE 2</v>
          </cell>
          <cell r="C869" t="str">
            <v>UN</v>
          </cell>
          <cell r="D869">
            <v>60.787860000000002</v>
          </cell>
          <cell r="E869" t="str">
            <v>ND</v>
          </cell>
        </row>
        <row r="870">
          <cell r="A870">
            <v>38513</v>
          </cell>
          <cell r="B870" t="str">
            <v>PALMEIRA IMPERIAL (ROY STONEAOLERACEA)</v>
          </cell>
          <cell r="C870" t="str">
            <v>UN</v>
          </cell>
          <cell r="D870">
            <v>466.67</v>
          </cell>
          <cell r="E870" t="str">
            <v>ND</v>
          </cell>
        </row>
        <row r="871">
          <cell r="A871">
            <v>38515</v>
          </cell>
          <cell r="B871" t="str">
            <v>ARBUSTOS CLASSE 1</v>
          </cell>
          <cell r="C871" t="str">
            <v>UN</v>
          </cell>
          <cell r="D871">
            <v>7.28</v>
          </cell>
          <cell r="E871" t="str">
            <v>ND</v>
          </cell>
        </row>
        <row r="872">
          <cell r="A872">
            <v>38517</v>
          </cell>
          <cell r="B872" t="str">
            <v>ARBUSTOS CLASSE 2</v>
          </cell>
          <cell r="C872" t="str">
            <v>UN</v>
          </cell>
          <cell r="D872">
            <v>7.95</v>
          </cell>
          <cell r="E872" t="str">
            <v>ND</v>
          </cell>
        </row>
        <row r="873">
          <cell r="A873">
            <v>38520</v>
          </cell>
          <cell r="B873" t="str">
            <v>FORRACAO CLASSE 1</v>
          </cell>
          <cell r="C873" t="str">
            <v>DZ</v>
          </cell>
          <cell r="D873">
            <v>9.3714617499999999</v>
          </cell>
          <cell r="E873" t="str">
            <v>ND</v>
          </cell>
        </row>
        <row r="874">
          <cell r="A874">
            <v>38522</v>
          </cell>
          <cell r="B874" t="str">
            <v>FORRACAO CLASSE 2</v>
          </cell>
          <cell r="C874" t="str">
            <v>DZ</v>
          </cell>
          <cell r="D874">
            <v>10.8</v>
          </cell>
          <cell r="E874" t="str">
            <v>ND</v>
          </cell>
        </row>
        <row r="875">
          <cell r="A875">
            <v>38530</v>
          </cell>
          <cell r="B875" t="str">
            <v>TREPADEIRAS CLASSE 1</v>
          </cell>
          <cell r="C875" t="str">
            <v>UN</v>
          </cell>
          <cell r="D875">
            <v>9.4166000000000007</v>
          </cell>
          <cell r="E875" t="str">
            <v>ND</v>
          </cell>
        </row>
        <row r="876">
          <cell r="A876">
            <v>38532</v>
          </cell>
          <cell r="B876" t="str">
            <v>TREPADEIRAS CLASSE 2</v>
          </cell>
          <cell r="C876" t="str">
            <v>UN</v>
          </cell>
          <cell r="D876">
            <v>9.4166000000000007</v>
          </cell>
          <cell r="E876" t="str">
            <v>ND</v>
          </cell>
        </row>
        <row r="877">
          <cell r="A877">
            <v>38550</v>
          </cell>
          <cell r="B877" t="str">
            <v>GRAMA BATATAIS</v>
          </cell>
          <cell r="C877" t="str">
            <v>M2</v>
          </cell>
          <cell r="D877">
            <v>2.1983000000000001</v>
          </cell>
          <cell r="E877" t="str">
            <v>ND</v>
          </cell>
        </row>
        <row r="878">
          <cell r="A878">
            <v>38552</v>
          </cell>
          <cell r="B878" t="str">
            <v>GRAMA PRETA (36 MUDAS POR M2)</v>
          </cell>
          <cell r="C878" t="str">
            <v>M2</v>
          </cell>
          <cell r="D878">
            <v>10.3</v>
          </cell>
          <cell r="E878" t="str">
            <v>ND</v>
          </cell>
        </row>
        <row r="879">
          <cell r="A879">
            <v>38554</v>
          </cell>
          <cell r="B879" t="str">
            <v>GRAMA S. CARLOS</v>
          </cell>
          <cell r="C879" t="str">
            <v>M2</v>
          </cell>
          <cell r="D879">
            <v>2.5299999999999998</v>
          </cell>
          <cell r="E879" t="str">
            <v>ND</v>
          </cell>
        </row>
        <row r="880">
          <cell r="A880">
            <v>38555</v>
          </cell>
          <cell r="B880" t="str">
            <v>ADUBO ORGANICO (ESTERCO)</v>
          </cell>
          <cell r="C880" t="str">
            <v>M3</v>
          </cell>
          <cell r="D880">
            <v>106.6</v>
          </cell>
          <cell r="E880" t="str">
            <v>ND</v>
          </cell>
        </row>
        <row r="881">
          <cell r="A881">
            <v>38556</v>
          </cell>
          <cell r="B881" t="str">
            <v>TERRA VEGETAL MARROM</v>
          </cell>
          <cell r="C881" t="str">
            <v>M3</v>
          </cell>
          <cell r="D881">
            <v>40.525239999999997</v>
          </cell>
          <cell r="E881" t="str">
            <v>ND</v>
          </cell>
        </row>
        <row r="882">
          <cell r="A882">
            <v>38557</v>
          </cell>
          <cell r="B882" t="str">
            <v>TERRA VEGETAL PRETA</v>
          </cell>
          <cell r="C882" t="str">
            <v>M3</v>
          </cell>
          <cell r="D882">
            <v>63.333300000000001</v>
          </cell>
          <cell r="E882" t="str">
            <v>ND</v>
          </cell>
        </row>
        <row r="883">
          <cell r="A883">
            <v>38590</v>
          </cell>
          <cell r="B883" t="str">
            <v>GRELHA DE CONCRETO TIPO -CONCREGRAMA-</v>
          </cell>
          <cell r="C883" t="str">
            <v>M2</v>
          </cell>
          <cell r="D883">
            <v>23.889628980000001</v>
          </cell>
          <cell r="E883" t="str">
            <v>ND</v>
          </cell>
        </row>
        <row r="884">
          <cell r="A884">
            <v>39005</v>
          </cell>
          <cell r="B884" t="str">
            <v>BARROTE DE PEROBA PARA SOALHO</v>
          </cell>
          <cell r="C884" t="str">
            <v>M</v>
          </cell>
          <cell r="D884">
            <v>3.7761999999999998</v>
          </cell>
          <cell r="E884" t="str">
            <v>ND</v>
          </cell>
        </row>
        <row r="885">
          <cell r="A885">
            <v>39010</v>
          </cell>
          <cell r="B885" t="str">
            <v>CERA INCOLOR PARA PISOS</v>
          </cell>
          <cell r="C885" t="str">
            <v>KG</v>
          </cell>
          <cell r="D885">
            <v>6.1</v>
          </cell>
          <cell r="E885" t="str">
            <v>ND</v>
          </cell>
        </row>
        <row r="886">
          <cell r="A886">
            <v>39013</v>
          </cell>
          <cell r="B886" t="str">
            <v>COLA PARA PISO VINILICO</v>
          </cell>
          <cell r="C886" t="str">
            <v>L</v>
          </cell>
          <cell r="D886">
            <v>8.0611456570000009</v>
          </cell>
          <cell r="E886" t="str">
            <v>ND</v>
          </cell>
        </row>
        <row r="887">
          <cell r="A887">
            <v>39015</v>
          </cell>
          <cell r="B887" t="str">
            <v>CORRIMAO DE GRANILITE</v>
          </cell>
          <cell r="C887" t="str">
            <v>M</v>
          </cell>
          <cell r="D887">
            <v>24.315144</v>
          </cell>
          <cell r="E887" t="str">
            <v>ND</v>
          </cell>
        </row>
        <row r="888">
          <cell r="A888">
            <v>39020</v>
          </cell>
          <cell r="B888" t="str">
            <v>GALVANIZACAO ELETROLITICA</v>
          </cell>
          <cell r="C888" t="str">
            <v>KG</v>
          </cell>
          <cell r="D888">
            <v>2.13</v>
          </cell>
          <cell r="E888" t="str">
            <v>ND</v>
          </cell>
        </row>
        <row r="889">
          <cell r="A889">
            <v>39023</v>
          </cell>
          <cell r="B889" t="str">
            <v>OLEO LUBRIFICANTE P/CAIXILHO</v>
          </cell>
          <cell r="C889" t="str">
            <v>L</v>
          </cell>
          <cell r="D889">
            <v>6.2814122000000001</v>
          </cell>
          <cell r="E889" t="str">
            <v>ND</v>
          </cell>
        </row>
        <row r="890">
          <cell r="A890">
            <v>39024</v>
          </cell>
          <cell r="B890" t="str">
            <v>POLIMENTO DE CONCRETO</v>
          </cell>
          <cell r="C890" t="str">
            <v>M2</v>
          </cell>
          <cell r="D890">
            <v>14.33</v>
          </cell>
          <cell r="E890" t="str">
            <v>ND</v>
          </cell>
        </row>
        <row r="891">
          <cell r="A891">
            <v>39025</v>
          </cell>
          <cell r="B891" t="str">
            <v>POLIMENTO DE PISOS DE ARGAMASSA</v>
          </cell>
          <cell r="C891" t="str">
            <v>M2</v>
          </cell>
          <cell r="D891">
            <v>13.44</v>
          </cell>
          <cell r="E891" t="str">
            <v>ND</v>
          </cell>
        </row>
        <row r="892">
          <cell r="A892">
            <v>39026</v>
          </cell>
          <cell r="B892" t="str">
            <v>POLIMENTO DE PRATELEIRA DE CONCRETO NOVO</v>
          </cell>
          <cell r="C892" t="str">
            <v>M2</v>
          </cell>
          <cell r="D892">
            <v>17.73</v>
          </cell>
          <cell r="E892" t="str">
            <v>ND</v>
          </cell>
        </row>
        <row r="893">
          <cell r="A893">
            <v>39027</v>
          </cell>
          <cell r="B893" t="str">
            <v>POLIMENTO DE CONCRETO NOVO</v>
          </cell>
          <cell r="C893" t="str">
            <v>M2</v>
          </cell>
          <cell r="D893">
            <v>12.5</v>
          </cell>
          <cell r="E893" t="str">
            <v>ND</v>
          </cell>
        </row>
        <row r="894">
          <cell r="A894">
            <v>39028</v>
          </cell>
          <cell r="B894" t="str">
            <v>LIXAMENTO EM CONCRETO GROSSO</v>
          </cell>
          <cell r="C894" t="str">
            <v>M2</v>
          </cell>
          <cell r="D894">
            <v>9.0500000000000007</v>
          </cell>
          <cell r="E894" t="str">
            <v>ND</v>
          </cell>
        </row>
        <row r="895">
          <cell r="A895">
            <v>39029</v>
          </cell>
          <cell r="B895" t="str">
            <v>JATEAMENTO DE AREIA OU ABRASIVO EM SUP.CONCRETO</v>
          </cell>
          <cell r="C895" t="str">
            <v>M2</v>
          </cell>
          <cell r="D895">
            <v>13.62</v>
          </cell>
          <cell r="E895" t="str">
            <v>ND</v>
          </cell>
        </row>
        <row r="896">
          <cell r="A896">
            <v>39030</v>
          </cell>
          <cell r="B896" t="str">
            <v>RESINA SINTETICA PARA PISOS</v>
          </cell>
          <cell r="C896" t="str">
            <v>KG</v>
          </cell>
          <cell r="D896">
            <v>10.229246</v>
          </cell>
          <cell r="E896" t="str">
            <v>ND</v>
          </cell>
        </row>
        <row r="897">
          <cell r="A897">
            <v>39031</v>
          </cell>
          <cell r="B897" t="str">
            <v>LIXAMENTO EM CONCRETO FINO</v>
          </cell>
          <cell r="C897" t="str">
            <v>M2</v>
          </cell>
          <cell r="D897">
            <v>7.77</v>
          </cell>
          <cell r="E897" t="str">
            <v>ND</v>
          </cell>
        </row>
        <row r="898">
          <cell r="A898">
            <v>39032</v>
          </cell>
          <cell r="B898" t="str">
            <v>VERNIZ E EPOXI INCOLOR SOBRE PISO DE ALTA R</v>
          </cell>
          <cell r="C898" t="str">
            <v>M2</v>
          </cell>
          <cell r="D898">
            <v>27.70913285</v>
          </cell>
          <cell r="E898" t="str">
            <v>ND</v>
          </cell>
        </row>
        <row r="899">
          <cell r="A899">
            <v>39033</v>
          </cell>
          <cell r="B899" t="str">
            <v>POLIMENTO DE PISO DE MARMORE</v>
          </cell>
          <cell r="C899" t="str">
            <v>M2</v>
          </cell>
          <cell r="D899">
            <v>35.459584999999997</v>
          </cell>
          <cell r="E899" t="str">
            <v>ND</v>
          </cell>
        </row>
        <row r="900">
          <cell r="A900">
            <v>39040</v>
          </cell>
          <cell r="B900" t="str">
            <v>PORTA-GIZ DE MADEIRA</v>
          </cell>
          <cell r="C900" t="str">
            <v>M</v>
          </cell>
          <cell r="D900">
            <v>2.7354536999999999</v>
          </cell>
          <cell r="E900" t="str">
            <v>ND</v>
          </cell>
        </row>
        <row r="901">
          <cell r="A901">
            <v>39045</v>
          </cell>
          <cell r="B901" t="str">
            <v>ALFALTO PREPARADO COM PEDRISCO</v>
          </cell>
          <cell r="C901" t="str">
            <v>KG</v>
          </cell>
          <cell r="D901">
            <v>3.8498977999999999</v>
          </cell>
          <cell r="E901" t="str">
            <v>ND</v>
          </cell>
        </row>
        <row r="902">
          <cell r="A902">
            <v>39050</v>
          </cell>
          <cell r="B902" t="str">
            <v>MASSA DE VIDRACEIRO</v>
          </cell>
          <cell r="C902" t="str">
            <v>KG</v>
          </cell>
          <cell r="D902">
            <v>1.3374999999999999</v>
          </cell>
          <cell r="E902" t="str">
            <v>ND</v>
          </cell>
        </row>
        <row r="903">
          <cell r="A903">
            <v>39054</v>
          </cell>
          <cell r="B903" t="str">
            <v>ADESIVO ESTRUTURAL ACRILICO</v>
          </cell>
          <cell r="C903" t="str">
            <v>KG</v>
          </cell>
          <cell r="D903">
            <v>8.2063611000000005</v>
          </cell>
          <cell r="E903" t="str">
            <v>ND</v>
          </cell>
        </row>
        <row r="904">
          <cell r="A904">
            <v>39055</v>
          </cell>
          <cell r="B904" t="str">
            <v>ADESIVO ESTRUTURAL EPOXIDICO</v>
          </cell>
          <cell r="C904" t="str">
            <v>KG</v>
          </cell>
          <cell r="D904">
            <v>27.01</v>
          </cell>
          <cell r="E904" t="str">
            <v>ND</v>
          </cell>
        </row>
        <row r="905">
          <cell r="A905">
            <v>39056</v>
          </cell>
          <cell r="B905" t="str">
            <v>REDUTOR PARA LIMPEZA</v>
          </cell>
          <cell r="C905" t="str">
            <v>L</v>
          </cell>
          <cell r="D905">
            <v>11.549693400000001</v>
          </cell>
          <cell r="E905" t="str">
            <v>ND</v>
          </cell>
        </row>
        <row r="906">
          <cell r="A906">
            <v>39060</v>
          </cell>
          <cell r="B906" t="str">
            <v>PRATELEIRA DE GRANILITE 30MM</v>
          </cell>
          <cell r="C906" t="str">
            <v>M2</v>
          </cell>
          <cell r="D906">
            <v>105.4</v>
          </cell>
          <cell r="E906" t="str">
            <v>ND</v>
          </cell>
        </row>
        <row r="907">
          <cell r="A907">
            <v>39061</v>
          </cell>
          <cell r="B907" t="str">
            <v>PRATELEIRA DE GRANILITE 40MM</v>
          </cell>
          <cell r="C907" t="str">
            <v>M2</v>
          </cell>
          <cell r="D907">
            <v>106.73</v>
          </cell>
          <cell r="E907" t="str">
            <v>ND</v>
          </cell>
        </row>
        <row r="908">
          <cell r="A908">
            <v>39062</v>
          </cell>
          <cell r="B908" t="str">
            <v>PRATELEIRA DE GRANILITE 50MM</v>
          </cell>
          <cell r="C908" t="str">
            <v>M2</v>
          </cell>
          <cell r="D908">
            <v>116.31</v>
          </cell>
          <cell r="E908" t="str">
            <v>ND</v>
          </cell>
        </row>
        <row r="909">
          <cell r="A909">
            <v>50008</v>
          </cell>
          <cell r="B909" t="str">
            <v>POSTE ACO GALV.RETO FLANGEADO H=7;00</v>
          </cell>
          <cell r="C909" t="str">
            <v>UN</v>
          </cell>
          <cell r="D909">
            <v>397.22333680000003</v>
          </cell>
          <cell r="E909" t="str">
            <v>ND</v>
          </cell>
        </row>
        <row r="910">
          <cell r="A910">
            <v>50009</v>
          </cell>
          <cell r="B910" t="str">
            <v>POSTE ACO GALV.RETO FLANGEADO H=5;00</v>
          </cell>
          <cell r="C910" t="str">
            <v>UN</v>
          </cell>
          <cell r="D910">
            <v>258.01069469999999</v>
          </cell>
          <cell r="E910" t="str">
            <v>ND</v>
          </cell>
        </row>
        <row r="911">
          <cell r="A911">
            <v>50010</v>
          </cell>
          <cell r="B911" t="str">
            <v>POSTE ACO GALVANIZADO; 6M - 31/2-</v>
          </cell>
          <cell r="C911" t="str">
            <v>UN</v>
          </cell>
          <cell r="D911">
            <v>337.8791885</v>
          </cell>
          <cell r="E911" t="str">
            <v>ND</v>
          </cell>
        </row>
        <row r="912">
          <cell r="A912">
            <v>50019</v>
          </cell>
          <cell r="B912" t="str">
            <v>POSTE DE CONCRETO TUBULAR OCO; H=7M</v>
          </cell>
          <cell r="C912" t="str">
            <v>UN</v>
          </cell>
          <cell r="D912">
            <v>222.88882000000001</v>
          </cell>
          <cell r="E912" t="str">
            <v>ND</v>
          </cell>
        </row>
        <row r="913">
          <cell r="A913">
            <v>50020</v>
          </cell>
          <cell r="B913" t="str">
            <v>POSTE DE CONCRETO; 8M - 300KG</v>
          </cell>
          <cell r="C913" t="str">
            <v>UN</v>
          </cell>
          <cell r="D913">
            <v>424.61</v>
          </cell>
          <cell r="E913" t="str">
            <v>ND</v>
          </cell>
        </row>
        <row r="914">
          <cell r="A914">
            <v>50030</v>
          </cell>
          <cell r="B914" t="str">
            <v>POSTE F.G.CURVO SIMP.;S/JANELA INSP.H=7M</v>
          </cell>
          <cell r="C914" t="str">
            <v>UN</v>
          </cell>
          <cell r="D914">
            <v>405.42125520000002</v>
          </cell>
          <cell r="E914" t="str">
            <v>ND</v>
          </cell>
        </row>
        <row r="915">
          <cell r="A915">
            <v>50031</v>
          </cell>
          <cell r="B915" t="str">
            <v>POSTE F.G.CURVO DUPLO;S/JANELA INSP.H=7M</v>
          </cell>
          <cell r="C915" t="str">
            <v>UN</v>
          </cell>
          <cell r="D915">
            <v>496.77190030000003</v>
          </cell>
          <cell r="E915" t="str">
            <v>ND</v>
          </cell>
        </row>
        <row r="916">
          <cell r="A916">
            <v>50032</v>
          </cell>
          <cell r="B916" t="str">
            <v>POSTE F.G.RETO;S/JANELA INSP. H=9M</v>
          </cell>
          <cell r="C916" t="str">
            <v>UN</v>
          </cell>
          <cell r="D916">
            <v>525.64613380000003</v>
          </cell>
          <cell r="E916" t="str">
            <v>ND</v>
          </cell>
        </row>
        <row r="917">
          <cell r="A917">
            <v>50033</v>
          </cell>
          <cell r="B917" t="str">
            <v>POSTE F.G. RETO S/JANELA INSP. H=10M - ENGA</v>
          </cell>
          <cell r="C917" t="str">
            <v>UN</v>
          </cell>
          <cell r="D917">
            <v>583.49253680000004</v>
          </cell>
          <cell r="E917" t="str">
            <v>ND</v>
          </cell>
        </row>
        <row r="918">
          <cell r="A918">
            <v>50820</v>
          </cell>
          <cell r="B918" t="str">
            <v>CAIXA P/ MEDIDOR; TIPO -J- - 50X60CM</v>
          </cell>
          <cell r="C918" t="str">
            <v>UN</v>
          </cell>
          <cell r="D918">
            <v>125.6029157</v>
          </cell>
          <cell r="E918" t="str">
            <v>ND</v>
          </cell>
        </row>
        <row r="919">
          <cell r="A919">
            <v>50826</v>
          </cell>
          <cell r="B919" t="str">
            <v>CAIXA P/MEDIDOR TIPO M EXT-120X90X25CM</v>
          </cell>
          <cell r="C919" t="str">
            <v>UN</v>
          </cell>
          <cell r="D919">
            <v>512.42815140000005</v>
          </cell>
          <cell r="E919" t="str">
            <v>ND</v>
          </cell>
        </row>
        <row r="920">
          <cell r="A920">
            <v>50827</v>
          </cell>
          <cell r="B920" t="str">
            <v>CAIXA P/MEDIDOR TIPO T - 90X60CM</v>
          </cell>
          <cell r="C920" t="str">
            <v>UN</v>
          </cell>
          <cell r="D920">
            <v>193.25811540000001</v>
          </cell>
          <cell r="E920" t="str">
            <v>ND</v>
          </cell>
        </row>
        <row r="921">
          <cell r="A921">
            <v>50830</v>
          </cell>
          <cell r="B921" t="str">
            <v>CAIXA VENEZ. TP.-TELESP--15X25X10CM</v>
          </cell>
          <cell r="C921" t="str">
            <v>UN</v>
          </cell>
          <cell r="D921">
            <v>23.844038090000002</v>
          </cell>
          <cell r="E921" t="str">
            <v>ND</v>
          </cell>
        </row>
        <row r="922">
          <cell r="A922">
            <v>51204</v>
          </cell>
          <cell r="B922" t="str">
            <v>QUADRO DISTR. CHAPA MET.- 30A 4 DISJ.</v>
          </cell>
          <cell r="C922" t="str">
            <v>UN</v>
          </cell>
          <cell r="D922">
            <v>64.826200170000007</v>
          </cell>
          <cell r="E922" t="str">
            <v>ND</v>
          </cell>
        </row>
        <row r="923">
          <cell r="A923">
            <v>51210</v>
          </cell>
          <cell r="B923" t="str">
            <v>QUADRO DISTR. CHAPA MET.- 60A 10 DISJ.</v>
          </cell>
          <cell r="C923" t="str">
            <v>UN</v>
          </cell>
          <cell r="D923">
            <v>75.111506079999998</v>
          </cell>
          <cell r="E923" t="str">
            <v>ND</v>
          </cell>
        </row>
        <row r="924">
          <cell r="A924">
            <v>51216</v>
          </cell>
          <cell r="B924" t="str">
            <v>QUADRO DISTR. CHAPA MET.- 60A 16 DISJ.</v>
          </cell>
          <cell r="C924" t="str">
            <v>UN</v>
          </cell>
          <cell r="D924">
            <v>77.218818560000003</v>
          </cell>
          <cell r="E924" t="str">
            <v>ND</v>
          </cell>
        </row>
        <row r="925">
          <cell r="A925">
            <v>51218</v>
          </cell>
          <cell r="B925" t="str">
            <v>QUADRO DISTR. CHAPA MET.- 60A 8 DISJ</v>
          </cell>
          <cell r="C925" t="str">
            <v>UN</v>
          </cell>
          <cell r="D925">
            <v>64.420947769999998</v>
          </cell>
          <cell r="E925" t="str">
            <v>ND</v>
          </cell>
        </row>
        <row r="926">
          <cell r="A926">
            <v>51220</v>
          </cell>
          <cell r="B926" t="str">
            <v>QUADRO DISTR. CHAPA MET.- 100A 20 DISJ.</v>
          </cell>
          <cell r="C926" t="str">
            <v>UN</v>
          </cell>
          <cell r="D926">
            <v>92.448203750000005</v>
          </cell>
          <cell r="E926" t="str">
            <v>ND</v>
          </cell>
        </row>
        <row r="927">
          <cell r="A927">
            <v>51224</v>
          </cell>
          <cell r="B927" t="str">
            <v>QUADRO DISTR. CHAPA MET.- 100A 24 DISJ.</v>
          </cell>
          <cell r="C927" t="str">
            <v>UN</v>
          </cell>
          <cell r="D927">
            <v>92.411731029999999</v>
          </cell>
          <cell r="E927" t="str">
            <v>ND</v>
          </cell>
        </row>
        <row r="928">
          <cell r="A928">
            <v>51226</v>
          </cell>
          <cell r="B928" t="str">
            <v>QUADRO DISTR. CHAPA MET.- 100A 26 DISJ.</v>
          </cell>
          <cell r="C928" t="str">
            <v>UN</v>
          </cell>
          <cell r="D928">
            <v>92.411731029999999</v>
          </cell>
          <cell r="E928" t="str">
            <v>ND</v>
          </cell>
        </row>
        <row r="929">
          <cell r="A929">
            <v>51228</v>
          </cell>
          <cell r="B929" t="str">
            <v>QUADRO DISTR. CHAPA MET.- 100A 28 DISJ.</v>
          </cell>
          <cell r="C929" t="str">
            <v>UN</v>
          </cell>
          <cell r="D929">
            <v>116.46</v>
          </cell>
          <cell r="E929" t="str">
            <v>ND</v>
          </cell>
        </row>
        <row r="930">
          <cell r="A930">
            <v>51232</v>
          </cell>
          <cell r="B930" t="str">
            <v>QUADRO DISTR. CHAPA MET.- 200A 32 DISJ.</v>
          </cell>
          <cell r="C930" t="str">
            <v>UN</v>
          </cell>
          <cell r="D930">
            <v>181.450749</v>
          </cell>
          <cell r="E930" t="str">
            <v>ND</v>
          </cell>
        </row>
        <row r="931">
          <cell r="A931">
            <v>51236</v>
          </cell>
          <cell r="B931" t="str">
            <v>QUADRO DISTR. CHAPA MET.- 200A 36 DISJ.</v>
          </cell>
          <cell r="C931" t="str">
            <v>UN</v>
          </cell>
          <cell r="D931">
            <v>181.450749</v>
          </cell>
          <cell r="E931" t="str">
            <v>ND</v>
          </cell>
        </row>
        <row r="932">
          <cell r="A932">
            <v>51240</v>
          </cell>
          <cell r="B932" t="str">
            <v>QUADRO DISTR. CHAPA MET.- 200A 40 DISJ.</v>
          </cell>
          <cell r="C932" t="str">
            <v>UN</v>
          </cell>
          <cell r="D932">
            <v>181.450749</v>
          </cell>
          <cell r="E932" t="str">
            <v>ND</v>
          </cell>
        </row>
        <row r="933">
          <cell r="A933">
            <v>51241</v>
          </cell>
          <cell r="B933" t="str">
            <v>QUADRO DISR.CHAPA MET. 250A - 60 DISJ.</v>
          </cell>
          <cell r="C933" t="str">
            <v>UN</v>
          </cell>
          <cell r="D933">
            <v>328.93121550000001</v>
          </cell>
          <cell r="E933" t="str">
            <v>ND</v>
          </cell>
        </row>
        <row r="934">
          <cell r="A934">
            <v>51245</v>
          </cell>
          <cell r="B934" t="str">
            <v>CAIXA CHAPA 16 ESMALT.-100X40X15CM</v>
          </cell>
          <cell r="C934" t="str">
            <v>UN</v>
          </cell>
          <cell r="D934">
            <v>195.62293199999999</v>
          </cell>
          <cell r="E934" t="str">
            <v>ND</v>
          </cell>
        </row>
        <row r="935">
          <cell r="A935">
            <v>51250</v>
          </cell>
          <cell r="B935" t="str">
            <v>CAIXA CHAPA 14 ESMALT.140X145X25CM-PASCHOAL</v>
          </cell>
          <cell r="C935" t="str">
            <v>UN</v>
          </cell>
          <cell r="D935">
            <v>917.42389149999997</v>
          </cell>
          <cell r="E935" t="str">
            <v>ND</v>
          </cell>
        </row>
        <row r="936">
          <cell r="A936">
            <v>51259</v>
          </cell>
          <cell r="B936" t="str">
            <v>CAIXA CH.16 - IP55 MED.550X700X250MM</v>
          </cell>
          <cell r="C936" t="str">
            <v>UN</v>
          </cell>
          <cell r="D936">
            <v>154.65444719999999</v>
          </cell>
          <cell r="E936" t="str">
            <v>ND</v>
          </cell>
        </row>
        <row r="937">
          <cell r="A937">
            <v>51260</v>
          </cell>
          <cell r="B937" t="str">
            <v>CAIXA CH 16-90X60X25CM P/FIXACAO EQUIP</v>
          </cell>
          <cell r="C937" t="str">
            <v>UN</v>
          </cell>
          <cell r="D937">
            <v>246.20856280000001</v>
          </cell>
          <cell r="E937" t="str">
            <v>ND</v>
          </cell>
        </row>
        <row r="938">
          <cell r="A938">
            <v>51262</v>
          </cell>
          <cell r="B938" t="str">
            <v>CAIXA MEDICAO TP -M- PADRAO ELETROPAULO</v>
          </cell>
          <cell r="C938" t="str">
            <v>UN</v>
          </cell>
          <cell r="D938">
            <v>565.38180709999995</v>
          </cell>
          <cell r="E938" t="str">
            <v>ND</v>
          </cell>
        </row>
        <row r="939">
          <cell r="A939">
            <v>51264</v>
          </cell>
          <cell r="B939" t="str">
            <v>CX MEDICAO TP -III- PADRAO ELETROPAULO</v>
          </cell>
          <cell r="C939" t="str">
            <v>UN</v>
          </cell>
          <cell r="D939">
            <v>93.400546890000001</v>
          </cell>
          <cell r="E939" t="str">
            <v>ND</v>
          </cell>
        </row>
        <row r="940">
          <cell r="A940">
            <v>51265</v>
          </cell>
          <cell r="B940" t="str">
            <v>CX.TELEF.INT.PADRAO TELESP N.1-10X10X8CM</v>
          </cell>
          <cell r="C940" t="str">
            <v>UN</v>
          </cell>
          <cell r="D940">
            <v>4.1238999999999999</v>
          </cell>
          <cell r="E940" t="str">
            <v>ND</v>
          </cell>
        </row>
        <row r="941">
          <cell r="A941">
            <v>51266</v>
          </cell>
          <cell r="B941" t="str">
            <v>CX.TELEF.INT.PADRAO TELESP N.2-20X20X12CM</v>
          </cell>
          <cell r="C941" t="str">
            <v>UN</v>
          </cell>
          <cell r="D941">
            <v>20.577000000000002</v>
          </cell>
          <cell r="E941" t="str">
            <v>ND</v>
          </cell>
        </row>
        <row r="942">
          <cell r="A942">
            <v>51267</v>
          </cell>
          <cell r="B942" t="str">
            <v>CX.TELEF.INT.PADRAO TELESP N.3-40X40X12CM</v>
          </cell>
          <cell r="C942" t="str">
            <v>UN</v>
          </cell>
          <cell r="D942">
            <v>43.419499999999999</v>
          </cell>
          <cell r="E942" t="str">
            <v>ND</v>
          </cell>
        </row>
        <row r="943">
          <cell r="A943">
            <v>51268</v>
          </cell>
          <cell r="B943" t="str">
            <v>CX.TELEF.INT.PADRAO TELESP N.4-60X60X12CM</v>
          </cell>
          <cell r="C943" t="str">
            <v>UN</v>
          </cell>
          <cell r="D943">
            <v>85.8506</v>
          </cell>
          <cell r="E943" t="str">
            <v>ND</v>
          </cell>
        </row>
        <row r="944">
          <cell r="A944">
            <v>51269</v>
          </cell>
          <cell r="B944" t="str">
            <v>CX.TYELESF.INT.PADRAO TELESP N.5-80X80X12CM</v>
          </cell>
          <cell r="C944" t="str">
            <v>UN</v>
          </cell>
          <cell r="D944">
            <v>153.12360000000001</v>
          </cell>
          <cell r="E944" t="str">
            <v>ND</v>
          </cell>
        </row>
        <row r="945">
          <cell r="A945">
            <v>51270</v>
          </cell>
          <cell r="B945" t="str">
            <v>CX.TELEF.INT.PADRAO TELESP N.6-120X120X15CM</v>
          </cell>
          <cell r="C945" t="str">
            <v>UN</v>
          </cell>
          <cell r="D945">
            <v>342.23950000000002</v>
          </cell>
          <cell r="E945" t="str">
            <v>ND</v>
          </cell>
        </row>
        <row r="946">
          <cell r="A946">
            <v>51271</v>
          </cell>
          <cell r="B946" t="str">
            <v>CX.TELEF.INT.PADRAO TELESP N.7 150X150X20CM</v>
          </cell>
          <cell r="C946" t="str">
            <v>UN</v>
          </cell>
          <cell r="D946">
            <v>335.01499999999999</v>
          </cell>
          <cell r="E946" t="str">
            <v>ND</v>
          </cell>
        </row>
        <row r="947">
          <cell r="A947">
            <v>51275</v>
          </cell>
          <cell r="B947" t="str">
            <v>QD.AUTO SUPORTAVEL IP-54 1800C600X350MM</v>
          </cell>
          <cell r="C947" t="str">
            <v>UN</v>
          </cell>
          <cell r="D947">
            <v>1612.9734450000001</v>
          </cell>
          <cell r="E947" t="str">
            <v>ND</v>
          </cell>
        </row>
        <row r="948">
          <cell r="A948">
            <v>51276</v>
          </cell>
          <cell r="B948" t="str">
            <v>QD. AUTO SUPORTAVEL IP-54 1800X60XX450MM</v>
          </cell>
          <cell r="C948" t="str">
            <v>UN</v>
          </cell>
          <cell r="D948">
            <v>2047.6046180000001</v>
          </cell>
          <cell r="E948" t="str">
            <v>ND</v>
          </cell>
        </row>
        <row r="949">
          <cell r="A949">
            <v>51277</v>
          </cell>
          <cell r="B949" t="str">
            <v>QD.AUTO SUPORTAVEL IP-54 1800X1200X350MM</v>
          </cell>
          <cell r="C949" t="str">
            <v>UN</v>
          </cell>
          <cell r="D949">
            <v>2893.0786469999998</v>
          </cell>
          <cell r="E949" t="str">
            <v>ND</v>
          </cell>
        </row>
        <row r="950">
          <cell r="A950">
            <v>51278</v>
          </cell>
          <cell r="B950" t="str">
            <v>QD.AUTO SUPORTAVEL IP-54 1800X1200X450MM</v>
          </cell>
          <cell r="C950" t="str">
            <v>UN</v>
          </cell>
          <cell r="D950">
            <v>3304.5050679999999</v>
          </cell>
          <cell r="E950" t="str">
            <v>ND</v>
          </cell>
        </row>
        <row r="951">
          <cell r="A951">
            <v>51280</v>
          </cell>
          <cell r="B951" t="str">
            <v>QD.AUTO SUPERTAVEL IP54 2300X1600X600MM</v>
          </cell>
          <cell r="C951" t="str">
            <v>UN</v>
          </cell>
          <cell r="D951">
            <v>4493.8438640000004</v>
          </cell>
          <cell r="E951" t="str">
            <v>ND</v>
          </cell>
        </row>
        <row r="952">
          <cell r="A952">
            <v>51601</v>
          </cell>
          <cell r="B952" t="str">
            <v>CURCA ACO GALV.1/2--90 C/CACHIMBO 15MM</v>
          </cell>
          <cell r="C952" t="str">
            <v>UN</v>
          </cell>
          <cell r="D952">
            <v>1.0143</v>
          </cell>
          <cell r="E952" t="str">
            <v>ND</v>
          </cell>
        </row>
        <row r="953">
          <cell r="A953">
            <v>51602</v>
          </cell>
          <cell r="B953" t="str">
            <v>CURVA ACO GALV.- 3/4-/90';CACHIMBO</v>
          </cell>
          <cell r="C953" t="str">
            <v>UN</v>
          </cell>
          <cell r="D953">
            <v>1.1473708579999999</v>
          </cell>
          <cell r="E953" t="str">
            <v>ND</v>
          </cell>
        </row>
        <row r="954">
          <cell r="A954">
            <v>51603</v>
          </cell>
          <cell r="B954" t="str">
            <v>CURVA ACO GALV.-1-/90' CACHIMBO</v>
          </cell>
          <cell r="C954" t="str">
            <v>UN</v>
          </cell>
          <cell r="D954">
            <v>1.704592908</v>
          </cell>
          <cell r="E954" t="str">
            <v>ND</v>
          </cell>
        </row>
        <row r="955">
          <cell r="A955">
            <v>51605</v>
          </cell>
          <cell r="B955" t="str">
            <v>CURVA ACO GALV.- 11/2-/90';CACHIMBO</v>
          </cell>
          <cell r="C955" t="str">
            <v>UN</v>
          </cell>
          <cell r="D955">
            <v>4.8554303179999998</v>
          </cell>
          <cell r="E955" t="str">
            <v>ND</v>
          </cell>
        </row>
        <row r="956">
          <cell r="A956">
            <v>51606</v>
          </cell>
          <cell r="B956" t="str">
            <v>CURVA ACO GALV.- 2-/90';CACHIMBO</v>
          </cell>
          <cell r="C956" t="str">
            <v>UN</v>
          </cell>
          <cell r="D956">
            <v>8.6546715679999995</v>
          </cell>
          <cell r="E956" t="str">
            <v>ND</v>
          </cell>
        </row>
        <row r="957">
          <cell r="A957">
            <v>51607</v>
          </cell>
          <cell r="B957" t="str">
            <v>CURVA ACO GALV.- 21/2-/90';CACHIMBO</v>
          </cell>
          <cell r="C957" t="str">
            <v>UN</v>
          </cell>
          <cell r="D957">
            <v>12.15503917</v>
          </cell>
          <cell r="E957" t="str">
            <v>ND</v>
          </cell>
        </row>
        <row r="958">
          <cell r="A958">
            <v>51608</v>
          </cell>
          <cell r="B958" t="str">
            <v>CURVA ACO GALV.- 3-/90';CACHIMBO</v>
          </cell>
          <cell r="C958" t="str">
            <v>UN</v>
          </cell>
          <cell r="D958">
            <v>21.521435270000001</v>
          </cell>
          <cell r="E958" t="str">
            <v>ND</v>
          </cell>
        </row>
        <row r="959">
          <cell r="A959">
            <v>51610</v>
          </cell>
          <cell r="B959" t="str">
            <v>CURVA ACO GALV.- 4-/90';CACHIMBO</v>
          </cell>
          <cell r="C959" t="str">
            <v>UN</v>
          </cell>
          <cell r="D959">
            <v>39.724866509999998</v>
          </cell>
          <cell r="E959" t="str">
            <v>ND</v>
          </cell>
        </row>
        <row r="960">
          <cell r="A960">
            <v>51618</v>
          </cell>
          <cell r="B960" t="str">
            <v>CURVA ACO GALV.- 3/4-/180'</v>
          </cell>
          <cell r="C960" t="str">
            <v>UN</v>
          </cell>
          <cell r="D960">
            <v>1.7372663820000001</v>
          </cell>
          <cell r="E960" t="str">
            <v>ND</v>
          </cell>
        </row>
        <row r="961">
          <cell r="A961">
            <v>51619</v>
          </cell>
          <cell r="B961" t="str">
            <v>CURVA ACO GALV.-1-/180' CACHIMBO</v>
          </cell>
          <cell r="C961" t="str">
            <v>UN</v>
          </cell>
          <cell r="D961">
            <v>2.35</v>
          </cell>
          <cell r="E961" t="str">
            <v>ND</v>
          </cell>
        </row>
        <row r="962">
          <cell r="A962">
            <v>51620</v>
          </cell>
          <cell r="B962" t="str">
            <v>CURVA ACO GALV.-11/2-/180'</v>
          </cell>
          <cell r="C962" t="str">
            <v>UN</v>
          </cell>
          <cell r="D962">
            <v>10.998550140000001</v>
          </cell>
          <cell r="E962" t="str">
            <v>ND</v>
          </cell>
        </row>
        <row r="963">
          <cell r="A963">
            <v>51621</v>
          </cell>
          <cell r="B963" t="str">
            <v>CURVA ACO GALV.- 2-/180'</v>
          </cell>
          <cell r="C963" t="str">
            <v>UN</v>
          </cell>
          <cell r="D963">
            <v>17.375196649999999</v>
          </cell>
          <cell r="E963" t="str">
            <v>ND</v>
          </cell>
        </row>
        <row r="964">
          <cell r="A964">
            <v>51622</v>
          </cell>
          <cell r="B964" t="str">
            <v>CURVA ACO GALV.- 21/2-/180'</v>
          </cell>
          <cell r="C964" t="str">
            <v>UN</v>
          </cell>
          <cell r="D964">
            <v>25.647411269999999</v>
          </cell>
          <cell r="E964" t="str">
            <v>ND</v>
          </cell>
        </row>
        <row r="965">
          <cell r="A965">
            <v>51623</v>
          </cell>
          <cell r="B965" t="str">
            <v>CURVA ACO GALV.- 3-/180'</v>
          </cell>
          <cell r="C965" t="str">
            <v>UN</v>
          </cell>
          <cell r="D965">
            <v>33.62835072</v>
          </cell>
          <cell r="E965" t="str">
            <v>ND</v>
          </cell>
        </row>
        <row r="966">
          <cell r="A966">
            <v>51625</v>
          </cell>
          <cell r="B966" t="str">
            <v>CURVA ACO GALV.- 4-/180'</v>
          </cell>
          <cell r="C966" t="str">
            <v>UN</v>
          </cell>
          <cell r="D966">
            <v>69.285496260000002</v>
          </cell>
          <cell r="E966" t="str">
            <v>ND</v>
          </cell>
        </row>
        <row r="967">
          <cell r="A967">
            <v>51630</v>
          </cell>
          <cell r="B967" t="str">
            <v>ELETRODUTO A. GALV. TP. LEVE I - 1/2-</v>
          </cell>
          <cell r="C967" t="str">
            <v>M</v>
          </cell>
          <cell r="D967">
            <v>2.139566667</v>
          </cell>
          <cell r="E967" t="str">
            <v>ND</v>
          </cell>
        </row>
        <row r="968">
          <cell r="A968">
            <v>51631</v>
          </cell>
          <cell r="B968" t="str">
            <v>ELETRODUTO A. GALV. TP. LEVE I - 3/4-</v>
          </cell>
          <cell r="C968" t="str">
            <v>M</v>
          </cell>
          <cell r="D968">
            <v>2.4291666670000001</v>
          </cell>
          <cell r="E968" t="str">
            <v>ND</v>
          </cell>
        </row>
        <row r="969">
          <cell r="A969">
            <v>51632</v>
          </cell>
          <cell r="B969" t="str">
            <v>ELETRODUTO A. GALV. TP. LEVE I - 1-</v>
          </cell>
          <cell r="C969" t="str">
            <v>M</v>
          </cell>
          <cell r="D969">
            <v>3.2477999999999998</v>
          </cell>
          <cell r="E969" t="str">
            <v>ND</v>
          </cell>
        </row>
        <row r="970">
          <cell r="A970">
            <v>51633</v>
          </cell>
          <cell r="B970" t="str">
            <v>ELETRODUTO A. GALV. TP. LEVE I - 11/4-</v>
          </cell>
          <cell r="C970" t="str">
            <v>M</v>
          </cell>
          <cell r="D970">
            <v>5.5958333329999999</v>
          </cell>
          <cell r="E970" t="str">
            <v>ND</v>
          </cell>
        </row>
        <row r="971">
          <cell r="A971">
            <v>51634</v>
          </cell>
          <cell r="B971" t="str">
            <v>ELETRODUTO A. GALV. TP. LEVE I - 11/2-</v>
          </cell>
          <cell r="C971" t="str">
            <v>M</v>
          </cell>
          <cell r="D971">
            <v>6.4260999999999999</v>
          </cell>
          <cell r="E971" t="str">
            <v>ND</v>
          </cell>
        </row>
        <row r="972">
          <cell r="A972">
            <v>51635</v>
          </cell>
          <cell r="B972" t="str">
            <v>ELETRODUTO A. GALV. TP. LEVE I - 2-</v>
          </cell>
          <cell r="C972" t="str">
            <v>M</v>
          </cell>
          <cell r="D972">
            <v>8.4770333329999996</v>
          </cell>
          <cell r="E972" t="str">
            <v>ND</v>
          </cell>
        </row>
        <row r="973">
          <cell r="A973">
            <v>51636</v>
          </cell>
          <cell r="B973" t="str">
            <v>ELETRODUTO A. GALV. TP. LEVE I - 21/2-</v>
          </cell>
          <cell r="C973" t="str">
            <v>M</v>
          </cell>
          <cell r="D973">
            <v>13.842233329999999</v>
          </cell>
          <cell r="E973" t="str">
            <v>ND</v>
          </cell>
        </row>
        <row r="974">
          <cell r="A974">
            <v>51637</v>
          </cell>
          <cell r="B974" t="str">
            <v>ELETRODUTO A. GALV. TP. LEVE I - 3-</v>
          </cell>
          <cell r="C974" t="str">
            <v>M</v>
          </cell>
          <cell r="D974">
            <v>21.364166669999999</v>
          </cell>
          <cell r="E974" t="str">
            <v>ND</v>
          </cell>
        </row>
        <row r="975">
          <cell r="A975">
            <v>51639</v>
          </cell>
          <cell r="B975" t="str">
            <v>ELETRODUTO A. GALV. TP. LEVE I - 4-</v>
          </cell>
          <cell r="C975" t="str">
            <v>M</v>
          </cell>
          <cell r="D975">
            <v>34.153266670000001</v>
          </cell>
          <cell r="E975" t="str">
            <v>ND</v>
          </cell>
        </row>
        <row r="976">
          <cell r="A976">
            <v>51640</v>
          </cell>
          <cell r="B976" t="str">
            <v>ELETRODUTO A. GALV. TP. LEVE II - 1/2-</v>
          </cell>
          <cell r="C976" t="str">
            <v>M</v>
          </cell>
          <cell r="D976">
            <v>2.478118426</v>
          </cell>
          <cell r="E976" t="str">
            <v>ND</v>
          </cell>
        </row>
        <row r="977">
          <cell r="A977">
            <v>51641</v>
          </cell>
          <cell r="B977" t="str">
            <v>ELETRODUTO A. GALV. TP. LEVE II - 3/4-</v>
          </cell>
          <cell r="C977" t="str">
            <v>M</v>
          </cell>
          <cell r="D977">
            <v>2.9157910180000002</v>
          </cell>
          <cell r="E977" t="str">
            <v>ND</v>
          </cell>
        </row>
        <row r="978">
          <cell r="A978">
            <v>51642</v>
          </cell>
          <cell r="B978" t="str">
            <v>ELETRODUTO A. GALV. TP. LEVE II - 1-</v>
          </cell>
          <cell r="C978" t="str">
            <v>M</v>
          </cell>
          <cell r="D978">
            <v>3.6330877660000001</v>
          </cell>
          <cell r="E978" t="str">
            <v>ND</v>
          </cell>
        </row>
        <row r="979">
          <cell r="A979">
            <v>51643</v>
          </cell>
          <cell r="B979" t="str">
            <v>ELETRODUTO A. GALV. TP. LEVE II - 11/4-</v>
          </cell>
          <cell r="C979" t="str">
            <v>M</v>
          </cell>
          <cell r="D979">
            <v>6.1294425500000003</v>
          </cell>
          <cell r="E979" t="str">
            <v>ND</v>
          </cell>
        </row>
        <row r="980">
          <cell r="A980">
            <v>51644</v>
          </cell>
          <cell r="B980" t="str">
            <v>ELETRODUTO A. GALV. TP. LEVE II - 11/2-</v>
          </cell>
          <cell r="C980" t="str">
            <v>M</v>
          </cell>
          <cell r="D980">
            <v>6.7737938660000001</v>
          </cell>
          <cell r="E980" t="str">
            <v>ND</v>
          </cell>
        </row>
        <row r="981">
          <cell r="A981">
            <v>51645</v>
          </cell>
          <cell r="B981" t="str">
            <v>ELETRODUTO A. GALV. TP. LEVE II - 2-</v>
          </cell>
          <cell r="C981" t="str">
            <v>M</v>
          </cell>
          <cell r="D981">
            <v>9.1850456460000007</v>
          </cell>
          <cell r="E981" t="str">
            <v>ND</v>
          </cell>
        </row>
        <row r="982">
          <cell r="A982">
            <v>51646</v>
          </cell>
          <cell r="B982" t="str">
            <v>ELETRODUTO A. GALV. TP. LEVE II - 21/2-</v>
          </cell>
          <cell r="C982" t="str">
            <v>M</v>
          </cell>
          <cell r="D982">
            <v>15.33272455</v>
          </cell>
          <cell r="E982" t="str">
            <v>ND</v>
          </cell>
        </row>
        <row r="983">
          <cell r="A983">
            <v>51647</v>
          </cell>
          <cell r="B983" t="str">
            <v>ELETRODUTO A. GALV. TP. LEVE II - 3-</v>
          </cell>
          <cell r="C983" t="str">
            <v>M</v>
          </cell>
          <cell r="D983">
            <v>18.694293210000001</v>
          </cell>
          <cell r="E983" t="str">
            <v>ND</v>
          </cell>
        </row>
        <row r="984">
          <cell r="A984">
            <v>51649</v>
          </cell>
          <cell r="B984" t="str">
            <v>ELETRODUTO A. GALV. TP. LEVE II - 4-</v>
          </cell>
          <cell r="C984" t="str">
            <v>M</v>
          </cell>
          <cell r="D984">
            <v>24.507638889999999</v>
          </cell>
          <cell r="E984" t="str">
            <v>ND</v>
          </cell>
        </row>
        <row r="985">
          <cell r="A985">
            <v>51650</v>
          </cell>
          <cell r="B985" t="str">
            <v>LUVA DE ACO GALVANIZADO 1/2 - 15MM</v>
          </cell>
          <cell r="C985" t="str">
            <v>UN</v>
          </cell>
          <cell r="D985">
            <v>0.29633333299999998</v>
          </cell>
          <cell r="E985" t="str">
            <v>ND</v>
          </cell>
        </row>
        <row r="986">
          <cell r="A986">
            <v>51651</v>
          </cell>
          <cell r="B986" t="str">
            <v>LUVA DE ACO GALVANIZADO - 3/4-</v>
          </cell>
          <cell r="C986" t="str">
            <v>UN</v>
          </cell>
          <cell r="D986">
            <v>0.34716666699999998</v>
          </cell>
          <cell r="E986" t="str">
            <v>ND</v>
          </cell>
        </row>
        <row r="987">
          <cell r="A987">
            <v>51652</v>
          </cell>
          <cell r="B987" t="str">
            <v>LUVA DE ACO GALVANIZADO - 1-</v>
          </cell>
          <cell r="C987" t="str">
            <v>UN</v>
          </cell>
          <cell r="D987">
            <v>0.67100000000000004</v>
          </cell>
          <cell r="E987" t="str">
            <v>ND</v>
          </cell>
        </row>
        <row r="988">
          <cell r="A988">
            <v>51653</v>
          </cell>
          <cell r="B988" t="str">
            <v>LUVA DE ACO GALVANIZADO 1 - 15MM</v>
          </cell>
          <cell r="C988" t="str">
            <v>UN</v>
          </cell>
          <cell r="D988">
            <v>0.41333333300000002</v>
          </cell>
          <cell r="E988" t="str">
            <v>ND</v>
          </cell>
        </row>
        <row r="989">
          <cell r="A989">
            <v>51654</v>
          </cell>
          <cell r="B989" t="str">
            <v>LUVA DE ACO GALVANIZADO - 11/2-</v>
          </cell>
          <cell r="C989" t="str">
            <v>UN</v>
          </cell>
          <cell r="D989">
            <v>0.79833333299999998</v>
          </cell>
          <cell r="E989" t="str">
            <v>ND</v>
          </cell>
        </row>
        <row r="990">
          <cell r="A990">
            <v>51655</v>
          </cell>
          <cell r="B990" t="str">
            <v>LUVA DE ACO GALVANIZADO - 2-</v>
          </cell>
          <cell r="C990" t="str">
            <v>UN</v>
          </cell>
          <cell r="D990">
            <v>1.259833333</v>
          </cell>
          <cell r="E990" t="str">
            <v>ND</v>
          </cell>
        </row>
        <row r="991">
          <cell r="A991">
            <v>51656</v>
          </cell>
          <cell r="B991" t="str">
            <v>LUVA DE ACO GALVANIZADO - 21/2-</v>
          </cell>
          <cell r="C991" t="str">
            <v>UN</v>
          </cell>
          <cell r="D991">
            <v>2.7225000000000001</v>
          </cell>
          <cell r="E991" t="str">
            <v>ND</v>
          </cell>
        </row>
        <row r="992">
          <cell r="A992">
            <v>51657</v>
          </cell>
          <cell r="B992" t="str">
            <v>LUVA DE ACO GALVANIZADO - 3-</v>
          </cell>
          <cell r="C992" t="str">
            <v>UN</v>
          </cell>
          <cell r="D992">
            <v>3.5706666669999998</v>
          </cell>
          <cell r="E992" t="str">
            <v>ND</v>
          </cell>
        </row>
        <row r="993">
          <cell r="A993">
            <v>51659</v>
          </cell>
          <cell r="B993" t="str">
            <v>LUVA DE ACO GALVANIZADO - 4-</v>
          </cell>
          <cell r="C993" t="str">
            <v>UN</v>
          </cell>
          <cell r="D993">
            <v>5.747833333</v>
          </cell>
          <cell r="E993" t="str">
            <v>ND</v>
          </cell>
        </row>
        <row r="994">
          <cell r="A994">
            <v>51672</v>
          </cell>
          <cell r="B994" t="str">
            <v>CURVA ACO GALV.-1-/135'</v>
          </cell>
          <cell r="C994" t="str">
            <v>UN</v>
          </cell>
          <cell r="D994">
            <v>3.6411928140000001</v>
          </cell>
          <cell r="E994" t="str">
            <v>ND</v>
          </cell>
        </row>
        <row r="995">
          <cell r="A995">
            <v>51674</v>
          </cell>
          <cell r="B995" t="str">
            <v>CURVA ACO GALV.-1 1/2-/135'</v>
          </cell>
          <cell r="C995" t="str">
            <v>UN</v>
          </cell>
          <cell r="D995">
            <v>9.7382151720000003</v>
          </cell>
          <cell r="E995" t="str">
            <v>ND</v>
          </cell>
        </row>
        <row r="996">
          <cell r="A996">
            <v>51675</v>
          </cell>
          <cell r="B996" t="str">
            <v>CURVA ACO GALV.-2-/135'</v>
          </cell>
          <cell r="C996" t="str">
            <v>UN</v>
          </cell>
          <cell r="D996">
            <v>15.304356889999999</v>
          </cell>
          <cell r="E996" t="str">
            <v>ND</v>
          </cell>
        </row>
        <row r="997">
          <cell r="A997">
            <v>51676</v>
          </cell>
          <cell r="B997" t="str">
            <v>CURVA ACO GALV.-2 1/2-/135'</v>
          </cell>
          <cell r="C997" t="str">
            <v>UN</v>
          </cell>
          <cell r="D997">
            <v>35.93170405</v>
          </cell>
          <cell r="E997" t="str">
            <v>ND</v>
          </cell>
        </row>
        <row r="998">
          <cell r="A998">
            <v>51677</v>
          </cell>
          <cell r="B998" t="str">
            <v>CURVA ACO GALV.-3-/135'</v>
          </cell>
          <cell r="C998" t="str">
            <v>UN</v>
          </cell>
          <cell r="D998">
            <v>45.576711170000003</v>
          </cell>
          <cell r="E998" t="str">
            <v>ND</v>
          </cell>
        </row>
        <row r="999">
          <cell r="A999">
            <v>51678</v>
          </cell>
          <cell r="B999" t="str">
            <v>CURVA ACO GALV.-4-/135'</v>
          </cell>
          <cell r="C999" t="str">
            <v>UN</v>
          </cell>
          <cell r="D999">
            <v>79.895510659999999</v>
          </cell>
          <cell r="E999" t="str">
            <v>ND</v>
          </cell>
        </row>
        <row r="1000">
          <cell r="A1000">
            <v>52030</v>
          </cell>
          <cell r="B1000" t="str">
            <v>ELETRODUTO A. ESMAL. TP. LEVE II - 1/2-</v>
          </cell>
          <cell r="C1000" t="str">
            <v>M</v>
          </cell>
          <cell r="D1000">
            <v>3.6655079580000001</v>
          </cell>
          <cell r="E1000" t="str">
            <v>ND</v>
          </cell>
        </row>
        <row r="1001">
          <cell r="A1001">
            <v>52031</v>
          </cell>
          <cell r="B1001" t="str">
            <v>ELETRODUTO A. ESMAL. TP. LEVE II - 3/4-</v>
          </cell>
          <cell r="C1001" t="str">
            <v>M</v>
          </cell>
          <cell r="D1001">
            <v>4.6989015780000001</v>
          </cell>
          <cell r="E1001" t="str">
            <v>ND</v>
          </cell>
        </row>
        <row r="1002">
          <cell r="A1002">
            <v>52032</v>
          </cell>
          <cell r="B1002" t="str">
            <v>ELETRODUTO A. ESMAL. TP. LEVE II - 1-</v>
          </cell>
          <cell r="C1002" t="str">
            <v>M</v>
          </cell>
          <cell r="D1002">
            <v>5.8721072760000004</v>
          </cell>
          <cell r="E1002" t="str">
            <v>ND</v>
          </cell>
        </row>
        <row r="1003">
          <cell r="A1003">
            <v>52033</v>
          </cell>
          <cell r="B1003" t="str">
            <v>ELETRODUTO A. ESMAL. TP. LEVE II - 11/4-</v>
          </cell>
          <cell r="C1003" t="str">
            <v>M</v>
          </cell>
          <cell r="D1003">
            <v>8.088837904</v>
          </cell>
          <cell r="E1003" t="str">
            <v>ND</v>
          </cell>
        </row>
        <row r="1004">
          <cell r="A1004">
            <v>52034</v>
          </cell>
          <cell r="B1004" t="str">
            <v>ELETRODUTO A. ESMAL. TP. LEVE II - 11/2</v>
          </cell>
          <cell r="C1004" t="str">
            <v>M</v>
          </cell>
          <cell r="D1004">
            <v>9.9469201579999993</v>
          </cell>
          <cell r="E1004" t="str">
            <v>ND</v>
          </cell>
        </row>
        <row r="1005">
          <cell r="A1005">
            <v>52035</v>
          </cell>
          <cell r="B1005" t="str">
            <v>ELETRODUTO A. ESMAL. TP. LEVE II - 2-</v>
          </cell>
          <cell r="C1005" t="str">
            <v>M</v>
          </cell>
          <cell r="D1005">
            <v>12.339935580000001</v>
          </cell>
          <cell r="E1005" t="str">
            <v>ND</v>
          </cell>
        </row>
        <row r="1006">
          <cell r="A1006">
            <v>52036</v>
          </cell>
          <cell r="B1006" t="str">
            <v>ELETRODUTO A. ESMAL. TP. LEVE II - 21/2-</v>
          </cell>
          <cell r="C1006" t="str">
            <v>M</v>
          </cell>
          <cell r="D1006">
            <v>20.649636040000001</v>
          </cell>
          <cell r="E1006" t="str">
            <v>ND</v>
          </cell>
        </row>
        <row r="1007">
          <cell r="A1007">
            <v>52037</v>
          </cell>
          <cell r="B1007" t="str">
            <v>ELETRODUTO A. ESMAL. TP. LEVE II - 3-</v>
          </cell>
          <cell r="C1007" t="str">
            <v>M</v>
          </cell>
          <cell r="D1007">
            <v>24.189515759999999</v>
          </cell>
          <cell r="E1007" t="str">
            <v>ND</v>
          </cell>
        </row>
        <row r="1008">
          <cell r="A1008">
            <v>52039</v>
          </cell>
          <cell r="B1008" t="str">
            <v>ELETRODUTO A. ESMAL. TP. LEVE II - 4-</v>
          </cell>
          <cell r="C1008" t="str">
            <v>M</v>
          </cell>
          <cell r="D1008">
            <v>32.734262610000002</v>
          </cell>
          <cell r="E1008" t="str">
            <v>ND</v>
          </cell>
        </row>
        <row r="1009">
          <cell r="A1009">
            <v>52410</v>
          </cell>
          <cell r="B1009" t="str">
            <v>ELETRODUTO FLEXIVEL DE PVC - 1/2-</v>
          </cell>
          <cell r="C1009" t="str">
            <v>M</v>
          </cell>
          <cell r="D1009">
            <v>0.85840399999999994</v>
          </cell>
          <cell r="E1009" t="str">
            <v>ND</v>
          </cell>
        </row>
        <row r="1010">
          <cell r="A1010">
            <v>52430</v>
          </cell>
          <cell r="B1010" t="str">
            <v>ELETRODUTO PVC RIGIDO - 20 MM</v>
          </cell>
          <cell r="C1010" t="str">
            <v>M</v>
          </cell>
          <cell r="D1010">
            <v>1.134933333</v>
          </cell>
          <cell r="E1010" t="str">
            <v>ND</v>
          </cell>
        </row>
        <row r="1011">
          <cell r="A1011">
            <v>52431</v>
          </cell>
          <cell r="B1011" t="str">
            <v>ELETRODUTO PVC RIGIDO - 25 MM</v>
          </cell>
          <cell r="C1011" t="str">
            <v>M</v>
          </cell>
          <cell r="D1011">
            <v>1.7211000000000001</v>
          </cell>
          <cell r="E1011" t="str">
            <v>ND</v>
          </cell>
        </row>
        <row r="1012">
          <cell r="A1012">
            <v>52432</v>
          </cell>
          <cell r="B1012" t="str">
            <v>ELETRODUTO PVC RIGIDO - 32 MM</v>
          </cell>
          <cell r="C1012" t="str">
            <v>M</v>
          </cell>
          <cell r="D1012">
            <v>2.5640666670000001</v>
          </cell>
          <cell r="E1012" t="str">
            <v>ND</v>
          </cell>
        </row>
        <row r="1013">
          <cell r="A1013">
            <v>52433</v>
          </cell>
          <cell r="B1013" t="str">
            <v>ELETRODUTO PVC RIGIDO - 40 MM</v>
          </cell>
          <cell r="C1013" t="str">
            <v>M</v>
          </cell>
          <cell r="D1013">
            <v>3.3389333329999999</v>
          </cell>
          <cell r="E1013" t="str">
            <v>ND</v>
          </cell>
        </row>
        <row r="1014">
          <cell r="A1014">
            <v>52434</v>
          </cell>
          <cell r="B1014" t="str">
            <v>ELETRODUTO PVC RIGIDO - 50 MM</v>
          </cell>
          <cell r="C1014" t="str">
            <v>M</v>
          </cell>
          <cell r="D1014">
            <v>4.3078666669999999</v>
          </cell>
          <cell r="E1014" t="str">
            <v>ND</v>
          </cell>
        </row>
        <row r="1015">
          <cell r="A1015">
            <v>52435</v>
          </cell>
          <cell r="B1015" t="str">
            <v>ELETRODUTO PVC RIGIDO - 60 MM</v>
          </cell>
          <cell r="C1015" t="str">
            <v>M</v>
          </cell>
          <cell r="D1015">
            <v>5.5082333329999997</v>
          </cell>
          <cell r="E1015" t="str">
            <v>ND</v>
          </cell>
        </row>
        <row r="1016">
          <cell r="A1016">
            <v>52436</v>
          </cell>
          <cell r="B1016" t="str">
            <v>ELETRODUTO PVC RIGIDO - 75 MM</v>
          </cell>
          <cell r="C1016" t="str">
            <v>M</v>
          </cell>
          <cell r="D1016">
            <v>11.2067</v>
          </cell>
          <cell r="E1016" t="str">
            <v>ND</v>
          </cell>
        </row>
        <row r="1017">
          <cell r="A1017">
            <v>52437</v>
          </cell>
          <cell r="B1017" t="str">
            <v>ELETRODUTO PVC RIGIDO - 85 MM</v>
          </cell>
          <cell r="C1017" t="str">
            <v>M</v>
          </cell>
          <cell r="D1017">
            <v>14.21993333</v>
          </cell>
          <cell r="E1017" t="str">
            <v>ND</v>
          </cell>
        </row>
        <row r="1018">
          <cell r="A1018">
            <v>52438</v>
          </cell>
          <cell r="B1018" t="str">
            <v>ELETRODUTO PVC RIGIDO - 110 MM</v>
          </cell>
          <cell r="C1018" t="str">
            <v>M</v>
          </cell>
          <cell r="D1018">
            <v>22.032833329999999</v>
          </cell>
          <cell r="E1018" t="str">
            <v>ND</v>
          </cell>
        </row>
        <row r="1019">
          <cell r="A1019">
            <v>52440</v>
          </cell>
          <cell r="B1019" t="str">
            <v>DUTO QUADRADO PVC 16X16MM</v>
          </cell>
          <cell r="C1019" t="str">
            <v>M</v>
          </cell>
          <cell r="D1019">
            <v>1.29</v>
          </cell>
          <cell r="E1019" t="str">
            <v>ND</v>
          </cell>
        </row>
        <row r="1020">
          <cell r="A1020">
            <v>52450</v>
          </cell>
          <cell r="B1020" t="str">
            <v>DUTO POLIETILENO FLEXIVEL ALTA RESIST. 2-</v>
          </cell>
          <cell r="C1020" t="str">
            <v>M</v>
          </cell>
          <cell r="D1020">
            <v>5.4344346840000002</v>
          </cell>
          <cell r="E1020" t="str">
            <v>ND</v>
          </cell>
        </row>
        <row r="1021">
          <cell r="A1021">
            <v>52451</v>
          </cell>
          <cell r="B1021" t="str">
            <v>DUTO POLIETILENO FLEXIVEL ALTA RESIST.3-</v>
          </cell>
          <cell r="C1021" t="str">
            <v>M</v>
          </cell>
          <cell r="D1021">
            <v>7.0736806420000002</v>
          </cell>
          <cell r="E1021" t="str">
            <v>ND</v>
          </cell>
        </row>
        <row r="1022">
          <cell r="A1022">
            <v>52452</v>
          </cell>
          <cell r="B1022" t="str">
            <v>DUTO POLIETILENO FLEXIVEL ALTA RESIST.4-</v>
          </cell>
          <cell r="C1022" t="str">
            <v>M</v>
          </cell>
          <cell r="D1022">
            <v>9.6024556180000005</v>
          </cell>
          <cell r="E1022" t="str">
            <v>ND</v>
          </cell>
        </row>
        <row r="1023">
          <cell r="A1023">
            <v>52461</v>
          </cell>
          <cell r="B1023" t="str">
            <v>TUBO METALICO FLEXIVEL REVEST.PVC - 3/4-</v>
          </cell>
          <cell r="C1023" t="str">
            <v>M</v>
          </cell>
          <cell r="D1023">
            <v>3.8944755639999999</v>
          </cell>
          <cell r="E1023" t="str">
            <v>ND</v>
          </cell>
        </row>
        <row r="1024">
          <cell r="A1024">
            <v>52462</v>
          </cell>
          <cell r="B1024" t="str">
            <v>TUBO METALICO FLEXIVEL REVEST.PVC -1-</v>
          </cell>
          <cell r="C1024" t="str">
            <v>M</v>
          </cell>
          <cell r="D1024">
            <v>5.8538709180000001</v>
          </cell>
          <cell r="E1024" t="str">
            <v>ND</v>
          </cell>
        </row>
        <row r="1025">
          <cell r="A1025">
            <v>52463</v>
          </cell>
          <cell r="B1025" t="str">
            <v>TUBO METALICO FLEXIVEL PVC - 1  1/2-</v>
          </cell>
          <cell r="C1025" t="str">
            <v>M</v>
          </cell>
          <cell r="D1025">
            <v>10.812134029999999</v>
          </cell>
          <cell r="E1025" t="str">
            <v>ND</v>
          </cell>
        </row>
        <row r="1026">
          <cell r="A1026">
            <v>52471</v>
          </cell>
          <cell r="B1026" t="str">
            <v>CURVA 90 PVC RIGIDO P/ELETR. ROSC.25MM (3/4')</v>
          </cell>
          <cell r="C1026" t="str">
            <v>UN</v>
          </cell>
          <cell r="D1026">
            <v>1.03</v>
          </cell>
          <cell r="E1026" t="str">
            <v>ND</v>
          </cell>
        </row>
        <row r="1027">
          <cell r="A1027">
            <v>52805</v>
          </cell>
          <cell r="B1027" t="str">
            <v>CABO 10;00 MM2 - ISOLAMENTO P/ 0;7 KV</v>
          </cell>
          <cell r="C1027" t="str">
            <v>M</v>
          </cell>
          <cell r="D1027">
            <v>2.5287873599999999</v>
          </cell>
          <cell r="E1027" t="str">
            <v>ND</v>
          </cell>
        </row>
        <row r="1028">
          <cell r="A1028">
            <v>52806</v>
          </cell>
          <cell r="B1028" t="str">
            <v>CABO 16;00 MM2 - ISOLAMENTO P/ 0;7 KV</v>
          </cell>
          <cell r="C1028" t="str">
            <v>M</v>
          </cell>
          <cell r="D1028">
            <v>4.3601000000000001</v>
          </cell>
          <cell r="E1028" t="str">
            <v>ND</v>
          </cell>
        </row>
        <row r="1029">
          <cell r="A1029">
            <v>52807</v>
          </cell>
          <cell r="B1029" t="str">
            <v>CABO 25;00 MM2 - ISOLAMENTO P/ 0;7 KV</v>
          </cell>
          <cell r="C1029" t="str">
            <v>M</v>
          </cell>
          <cell r="D1029">
            <v>6.8238000000000003</v>
          </cell>
          <cell r="E1029" t="str">
            <v>ND</v>
          </cell>
        </row>
        <row r="1030">
          <cell r="A1030">
            <v>52808</v>
          </cell>
          <cell r="B1030" t="str">
            <v>CABO 35;00 MM2 - ISOLAMENTO P/ 0;7 KV</v>
          </cell>
          <cell r="C1030" t="str">
            <v>M</v>
          </cell>
          <cell r="D1030">
            <v>9.2253000000000007</v>
          </cell>
          <cell r="E1030" t="str">
            <v>ND</v>
          </cell>
        </row>
        <row r="1031">
          <cell r="A1031">
            <v>52809</v>
          </cell>
          <cell r="B1031" t="str">
            <v>CABO 50;00 MM2 - ISOLAMENTO P/ 0;7 KV</v>
          </cell>
          <cell r="C1031" t="str">
            <v>M</v>
          </cell>
          <cell r="D1031">
            <v>12.851599999999999</v>
          </cell>
          <cell r="E1031" t="str">
            <v>ND</v>
          </cell>
        </row>
        <row r="1032">
          <cell r="A1032">
            <v>52810</v>
          </cell>
          <cell r="B1032" t="str">
            <v>CABO 70;00 MM2 - ISOLAMENTO P/ 0;7 KV</v>
          </cell>
          <cell r="C1032" t="str">
            <v>M</v>
          </cell>
          <cell r="D1032">
            <v>17.898099999999999</v>
          </cell>
          <cell r="E1032" t="str">
            <v>ND</v>
          </cell>
        </row>
        <row r="1033">
          <cell r="A1033">
            <v>52811</v>
          </cell>
          <cell r="B1033" t="str">
            <v>CABO 95;00 MM2 - ISOLAMENTO P/ 0;7 KV</v>
          </cell>
          <cell r="C1033" t="str">
            <v>M</v>
          </cell>
          <cell r="D1033">
            <v>25.0685</v>
          </cell>
          <cell r="E1033" t="str">
            <v>ND</v>
          </cell>
        </row>
        <row r="1034">
          <cell r="A1034">
            <v>52812</v>
          </cell>
          <cell r="B1034" t="str">
            <v>CABO 120;00 MM2 - ISOLAMENTO P/ 0;7 KV</v>
          </cell>
          <cell r="C1034" t="str">
            <v>M</v>
          </cell>
          <cell r="D1034">
            <v>31.860700000000001</v>
          </cell>
          <cell r="E1034" t="str">
            <v>ND</v>
          </cell>
        </row>
        <row r="1035">
          <cell r="A1035">
            <v>52813</v>
          </cell>
          <cell r="B1035" t="str">
            <v>CABO 150;00 MM2 - ISOLAMENTO P/ 0;7 KV</v>
          </cell>
          <cell r="C1035" t="str">
            <v>M</v>
          </cell>
          <cell r="D1035">
            <v>39.4602</v>
          </cell>
          <cell r="E1035" t="str">
            <v>ND</v>
          </cell>
        </row>
        <row r="1036">
          <cell r="A1036">
            <v>52814</v>
          </cell>
          <cell r="B1036" t="str">
            <v>CABO 185;00 MM2 - ISOLAMENTO P/ 0;7 KV</v>
          </cell>
          <cell r="C1036" t="str">
            <v>M</v>
          </cell>
          <cell r="D1036">
            <v>49.001600000000003</v>
          </cell>
          <cell r="E1036" t="str">
            <v>ND</v>
          </cell>
        </row>
        <row r="1037">
          <cell r="A1037">
            <v>52815</v>
          </cell>
          <cell r="B1037" t="str">
            <v>CABO 240;00 MM2 - ISOLAMENTO P/ 0;7 KV</v>
          </cell>
          <cell r="C1037" t="str">
            <v>M</v>
          </cell>
          <cell r="D1037">
            <v>63.687899999999999</v>
          </cell>
          <cell r="E1037" t="str">
            <v>ND</v>
          </cell>
        </row>
        <row r="1038">
          <cell r="A1038">
            <v>52816</v>
          </cell>
          <cell r="B1038" t="str">
            <v>CABO 300;00 MM2 - ISOLAMENTO P/ 0;7 KV</v>
          </cell>
          <cell r="C1038" t="str">
            <v>M</v>
          </cell>
          <cell r="D1038">
            <v>69.984999999999999</v>
          </cell>
          <cell r="E1038" t="str">
            <v>ND</v>
          </cell>
        </row>
        <row r="1039">
          <cell r="A1039">
            <v>52825</v>
          </cell>
          <cell r="B1039" t="str">
            <v>CABO 10;00 MM2 - ISOLAMENTO P/ 1;0 KV</v>
          </cell>
          <cell r="C1039" t="str">
            <v>M</v>
          </cell>
          <cell r="D1039">
            <v>2.6600362280000001</v>
          </cell>
          <cell r="E1039" t="str">
            <v>ND</v>
          </cell>
        </row>
        <row r="1040">
          <cell r="A1040">
            <v>52826</v>
          </cell>
          <cell r="B1040" t="str">
            <v>CABO 16;00 MM2 - ISOLAMENTO P/ 1;0 KV</v>
          </cell>
          <cell r="C1040" t="str">
            <v>M</v>
          </cell>
          <cell r="D1040">
            <v>3.888356253</v>
          </cell>
          <cell r="E1040" t="str">
            <v>ND</v>
          </cell>
        </row>
        <row r="1041">
          <cell r="A1041">
            <v>52827</v>
          </cell>
          <cell r="B1041" t="str">
            <v>CABO 25;00 MM2 - ISOLAMENTO P/ 1;0 KV</v>
          </cell>
          <cell r="C1041" t="str">
            <v>M</v>
          </cell>
          <cell r="D1041">
            <v>5.9663689839999998</v>
          </cell>
          <cell r="E1041" t="str">
            <v>ND</v>
          </cell>
        </row>
        <row r="1042">
          <cell r="A1042">
            <v>52828</v>
          </cell>
          <cell r="B1042" t="str">
            <v>CABO 35;00 MM2 - ISOLAMENTO P/ 1;0 KV</v>
          </cell>
          <cell r="C1042" t="str">
            <v>M</v>
          </cell>
          <cell r="D1042">
            <v>7.93792191</v>
          </cell>
          <cell r="E1042" t="str">
            <v>ND</v>
          </cell>
        </row>
        <row r="1043">
          <cell r="A1043">
            <v>52829</v>
          </cell>
          <cell r="B1043" t="str">
            <v>CABO 50;00 MM2 - ISOLAMENTO P/ 1;0 KV</v>
          </cell>
          <cell r="C1043" t="str">
            <v>M</v>
          </cell>
          <cell r="D1043">
            <v>11.127136719999999</v>
          </cell>
          <cell r="E1043" t="str">
            <v>ND</v>
          </cell>
        </row>
        <row r="1044">
          <cell r="A1044">
            <v>52830</v>
          </cell>
          <cell r="B1044" t="str">
            <v>CABO 70;00 MM2 - ISOLAMENTO P/ 1;0 KV</v>
          </cell>
          <cell r="C1044" t="str">
            <v>M</v>
          </cell>
          <cell r="D1044">
            <v>15.46623496</v>
          </cell>
          <cell r="E1044" t="str">
            <v>ND</v>
          </cell>
        </row>
        <row r="1045">
          <cell r="A1045">
            <v>52831</v>
          </cell>
          <cell r="B1045" t="str">
            <v>CABO 95;00 MM2 - ISOLAMENTO P/ 1;0 KV</v>
          </cell>
          <cell r="C1045" t="str">
            <v>M</v>
          </cell>
          <cell r="D1045">
            <v>20.64653586</v>
          </cell>
          <cell r="E1045" t="str">
            <v>ND</v>
          </cell>
        </row>
        <row r="1046">
          <cell r="A1046">
            <v>52832</v>
          </cell>
          <cell r="B1046" t="str">
            <v>CABO 120;00 MM2 - ISOLAMENTO P/ 1;0 KV</v>
          </cell>
          <cell r="C1046" t="str">
            <v>M</v>
          </cell>
          <cell r="D1046">
            <v>27.4807326</v>
          </cell>
          <cell r="E1046" t="str">
            <v>ND</v>
          </cell>
        </row>
        <row r="1047">
          <cell r="A1047">
            <v>52833</v>
          </cell>
          <cell r="B1047" t="str">
            <v>CABO 150;00 MM2 - ISOLAMENTO P/ 1;0 KV</v>
          </cell>
          <cell r="C1047" t="str">
            <v>M</v>
          </cell>
          <cell r="D1047">
            <v>34.004283110000003</v>
          </cell>
          <cell r="E1047" t="str">
            <v>ND</v>
          </cell>
        </row>
        <row r="1048">
          <cell r="A1048">
            <v>52834</v>
          </cell>
          <cell r="B1048" t="str">
            <v>CABO 185;00 MM2 - ISOLAMENTO P/ 1;0 KV</v>
          </cell>
          <cell r="C1048" t="str">
            <v>M</v>
          </cell>
          <cell r="D1048">
            <v>40.998534280000001</v>
          </cell>
          <cell r="E1048" t="str">
            <v>ND</v>
          </cell>
        </row>
        <row r="1049">
          <cell r="A1049">
            <v>52835</v>
          </cell>
          <cell r="B1049" t="str">
            <v>CABO 240;00 MM2 - ISOLAMENTO P/ 1;0 KV</v>
          </cell>
          <cell r="C1049" t="str">
            <v>M</v>
          </cell>
          <cell r="D1049">
            <v>54.135479750000002</v>
          </cell>
          <cell r="E1049" t="str">
            <v>ND</v>
          </cell>
        </row>
        <row r="1050">
          <cell r="A1050">
            <v>52836</v>
          </cell>
          <cell r="B1050" t="str">
            <v>CABO 300;00 MM2 - ISOLAMENTO P/ 1;0 KV</v>
          </cell>
          <cell r="C1050" t="str">
            <v>M</v>
          </cell>
          <cell r="D1050">
            <v>69.811554400000006</v>
          </cell>
          <cell r="E1050" t="str">
            <v>ND</v>
          </cell>
        </row>
        <row r="1051">
          <cell r="A1051">
            <v>52844</v>
          </cell>
          <cell r="B1051" t="str">
            <v>CABO DE COBRE NU - 6;00MM2</v>
          </cell>
          <cell r="C1051" t="str">
            <v>M</v>
          </cell>
          <cell r="D1051">
            <v>1.688544912</v>
          </cell>
          <cell r="E1051" t="str">
            <v>ND</v>
          </cell>
        </row>
        <row r="1052">
          <cell r="A1052">
            <v>52845</v>
          </cell>
          <cell r="B1052" t="str">
            <v>CABO DE COBRE NU - 10.00MM2</v>
          </cell>
          <cell r="C1052" t="str">
            <v>M</v>
          </cell>
          <cell r="D1052">
            <v>2.2000000000000002</v>
          </cell>
          <cell r="E1052" t="str">
            <v>ND</v>
          </cell>
        </row>
        <row r="1053">
          <cell r="A1053">
            <v>52846</v>
          </cell>
          <cell r="B1053" t="str">
            <v>CABO DE COBRE NU - 16.00MM2</v>
          </cell>
          <cell r="C1053" t="str">
            <v>M</v>
          </cell>
          <cell r="D1053">
            <v>3.3368576939999999</v>
          </cell>
          <cell r="E1053" t="str">
            <v>ND</v>
          </cell>
        </row>
        <row r="1054">
          <cell r="A1054">
            <v>52847</v>
          </cell>
          <cell r="B1054" t="str">
            <v>CABO DE COBRE NU - 25;00MM2</v>
          </cell>
          <cell r="C1054" t="str">
            <v>M</v>
          </cell>
          <cell r="D1054">
            <v>4.3756000000000004</v>
          </cell>
          <cell r="E1054" t="str">
            <v>ND</v>
          </cell>
        </row>
        <row r="1055">
          <cell r="A1055">
            <v>52848</v>
          </cell>
          <cell r="B1055" t="str">
            <v>CABO DE COBRE NU - 35;00MM2</v>
          </cell>
          <cell r="C1055" t="str">
            <v>M</v>
          </cell>
          <cell r="D1055">
            <v>5.9965999999999999</v>
          </cell>
          <cell r="E1055" t="str">
            <v>ND</v>
          </cell>
        </row>
        <row r="1056">
          <cell r="A1056">
            <v>52849</v>
          </cell>
          <cell r="B1056" t="str">
            <v>CABO DE COBRE NU - 50;00MM2</v>
          </cell>
          <cell r="C1056" t="str">
            <v>M</v>
          </cell>
          <cell r="D1056">
            <v>9.9994742629999998</v>
          </cell>
          <cell r="E1056" t="str">
            <v>ND</v>
          </cell>
        </row>
        <row r="1057">
          <cell r="A1057">
            <v>52850</v>
          </cell>
          <cell r="B1057" t="str">
            <v>CABO DE COBRE NU - 70;00MM2</v>
          </cell>
          <cell r="C1057" t="str">
            <v>M</v>
          </cell>
          <cell r="D1057">
            <v>10.8743</v>
          </cell>
          <cell r="E1057" t="str">
            <v>ND</v>
          </cell>
        </row>
        <row r="1058">
          <cell r="A1058">
            <v>52851</v>
          </cell>
          <cell r="B1058" t="str">
            <v>CABO DE COBRE NU - 95;00MM2</v>
          </cell>
          <cell r="C1058" t="str">
            <v>M</v>
          </cell>
          <cell r="D1058">
            <v>17.4012949</v>
          </cell>
          <cell r="E1058" t="str">
            <v>ND</v>
          </cell>
        </row>
        <row r="1059">
          <cell r="A1059">
            <v>52852</v>
          </cell>
          <cell r="B1059" t="str">
            <v>CABO DE COBRE NU - 120;00MM2</v>
          </cell>
          <cell r="C1059" t="str">
            <v>M</v>
          </cell>
          <cell r="D1059">
            <v>22.392299999999999</v>
          </cell>
          <cell r="E1059" t="str">
            <v>ND</v>
          </cell>
        </row>
        <row r="1060">
          <cell r="A1060">
            <v>52862</v>
          </cell>
          <cell r="B1060" t="str">
            <v>FIO 0;75 MM2 - ISOLAMENTO P/ 0;7 KV</v>
          </cell>
          <cell r="C1060" t="str">
            <v>M</v>
          </cell>
          <cell r="D1060">
            <v>0.3</v>
          </cell>
          <cell r="E1060" t="str">
            <v>ND</v>
          </cell>
        </row>
        <row r="1061">
          <cell r="A1061">
            <v>52863</v>
          </cell>
          <cell r="B1061" t="str">
            <v>FIO 1;00 MM2 - ISOLAMENTO P/ 0;7 KV</v>
          </cell>
          <cell r="C1061" t="str">
            <v>M</v>
          </cell>
          <cell r="D1061">
            <v>0.3</v>
          </cell>
          <cell r="E1061" t="str">
            <v>ND</v>
          </cell>
        </row>
        <row r="1062">
          <cell r="A1062">
            <v>52864</v>
          </cell>
          <cell r="B1062" t="str">
            <v>FIO 1;50 MM2 - ISOLAMENTO P/ 0;7 KV</v>
          </cell>
          <cell r="C1062" t="str">
            <v>M</v>
          </cell>
          <cell r="D1062">
            <v>0.39</v>
          </cell>
          <cell r="E1062" t="str">
            <v>ND</v>
          </cell>
        </row>
        <row r="1063">
          <cell r="A1063">
            <v>52865</v>
          </cell>
          <cell r="B1063" t="str">
            <v>FIO 2;50 MM2 - ISOLAMENTO P/ 0;7 KV</v>
          </cell>
          <cell r="C1063" t="str">
            <v>M</v>
          </cell>
          <cell r="D1063">
            <v>0.62</v>
          </cell>
          <cell r="E1063" t="str">
            <v>ND</v>
          </cell>
        </row>
        <row r="1064">
          <cell r="A1064">
            <v>52866</v>
          </cell>
          <cell r="B1064" t="str">
            <v>FIO 4;00 MM2 - ISOLAMENTO P/ 0;7 KV</v>
          </cell>
          <cell r="C1064" t="str">
            <v>M</v>
          </cell>
          <cell r="D1064">
            <v>0.94</v>
          </cell>
          <cell r="E1064" t="str">
            <v>ND</v>
          </cell>
        </row>
        <row r="1065">
          <cell r="A1065">
            <v>52867</v>
          </cell>
          <cell r="B1065" t="str">
            <v>FIO 6;00 MM2 - ISOLAMENTO P/ 0;7 KV</v>
          </cell>
          <cell r="C1065" t="str">
            <v>M</v>
          </cell>
          <cell r="D1065">
            <v>1.39</v>
          </cell>
          <cell r="E1065" t="str">
            <v>ND</v>
          </cell>
        </row>
        <row r="1066">
          <cell r="A1066">
            <v>52874</v>
          </cell>
          <cell r="B1066" t="str">
            <v>FIO 1;50 MM2 - ISOLAMENTO P/ 1;0 KV</v>
          </cell>
          <cell r="C1066" t="str">
            <v>M</v>
          </cell>
          <cell r="D1066">
            <v>0.77449434699999997</v>
          </cell>
          <cell r="E1066" t="str">
            <v>ND</v>
          </cell>
        </row>
        <row r="1067">
          <cell r="A1067">
            <v>52875</v>
          </cell>
          <cell r="B1067" t="str">
            <v>FIO 2;50 MM2 - ISOLAMENTO P/ 1;0 KV</v>
          </cell>
          <cell r="C1067" t="str">
            <v>M</v>
          </cell>
          <cell r="D1067">
            <v>0.99541365299999995</v>
          </cell>
          <cell r="E1067" t="str">
            <v>ND</v>
          </cell>
        </row>
        <row r="1068">
          <cell r="A1068">
            <v>52876</v>
          </cell>
          <cell r="B1068" t="str">
            <v>FIO 4;00 MM2 - ISOLAMENTO P/ 1;0 KV</v>
          </cell>
          <cell r="C1068" t="str">
            <v>M</v>
          </cell>
          <cell r="D1068">
            <v>1.3204338950000001</v>
          </cell>
          <cell r="E1068" t="str">
            <v>ND</v>
          </cell>
        </row>
        <row r="1069">
          <cell r="A1069">
            <v>52877</v>
          </cell>
          <cell r="B1069" t="str">
            <v>FIO 6;00 MM2 - ISOLAMENTO P/ 1;0 KV</v>
          </cell>
          <cell r="C1069" t="str">
            <v>M</v>
          </cell>
          <cell r="D1069">
            <v>1.694968163</v>
          </cell>
          <cell r="E1069" t="str">
            <v>ND</v>
          </cell>
        </row>
        <row r="1070">
          <cell r="A1070">
            <v>52880</v>
          </cell>
          <cell r="B1070" t="str">
            <v>FIO DE COBRE 2X1;50MM2 (PLASTICHUMBO)</v>
          </cell>
          <cell r="C1070" t="str">
            <v>M</v>
          </cell>
          <cell r="D1070">
            <v>1.33669127</v>
          </cell>
          <cell r="E1070" t="str">
            <v>ND</v>
          </cell>
        </row>
        <row r="1071">
          <cell r="A1071">
            <v>52881</v>
          </cell>
          <cell r="B1071" t="str">
            <v>FIO DE COBRE 2X2;50MM2 (PLASTICHUMBO)</v>
          </cell>
          <cell r="C1071" t="str">
            <v>M</v>
          </cell>
          <cell r="D1071">
            <v>1.889894567</v>
          </cell>
          <cell r="E1071" t="str">
            <v>ND</v>
          </cell>
        </row>
        <row r="1072">
          <cell r="A1072">
            <v>52882</v>
          </cell>
          <cell r="B1072" t="str">
            <v>FIO TELEF.INT.TIPO FI-60 PAR TRANCADO</v>
          </cell>
          <cell r="C1072" t="str">
            <v>M</v>
          </cell>
          <cell r="D1072">
            <v>0.18</v>
          </cell>
          <cell r="E1072" t="str">
            <v>ND</v>
          </cell>
        </row>
        <row r="1073">
          <cell r="A1073">
            <v>52883</v>
          </cell>
          <cell r="B1073" t="str">
            <v>FIO TELEF.EXT. TIPO FE-100 P/PARALELO</v>
          </cell>
          <cell r="C1073" t="str">
            <v>M</v>
          </cell>
          <cell r="D1073">
            <v>0.32</v>
          </cell>
          <cell r="E1073" t="str">
            <v>ND</v>
          </cell>
        </row>
        <row r="1074">
          <cell r="A1074">
            <v>52885</v>
          </cell>
          <cell r="B1074" t="str">
            <v>FIO -WPP- P/INSTAL.AEREAS - 4MM2</v>
          </cell>
          <cell r="C1074" t="str">
            <v>M</v>
          </cell>
          <cell r="D1074">
            <v>0.91181789999999996</v>
          </cell>
          <cell r="E1074" t="str">
            <v>ND</v>
          </cell>
        </row>
        <row r="1075">
          <cell r="A1075">
            <v>52886</v>
          </cell>
          <cell r="B1075" t="str">
            <v>FIO -WPP- P/INSTAL.AEREAS - 6MM2</v>
          </cell>
          <cell r="C1075" t="str">
            <v>M</v>
          </cell>
          <cell r="D1075">
            <v>1.3170702999999999</v>
          </cell>
          <cell r="E1075" t="str">
            <v>ND</v>
          </cell>
        </row>
        <row r="1076">
          <cell r="A1076">
            <v>52887</v>
          </cell>
          <cell r="B1076" t="str">
            <v>CABO -WPP- P/INSTAL.AEREAS - 10MM2</v>
          </cell>
          <cell r="C1076" t="str">
            <v>M</v>
          </cell>
          <cell r="D1076">
            <v>2.2947417149999998</v>
          </cell>
          <cell r="E1076" t="str">
            <v>ND</v>
          </cell>
        </row>
        <row r="1077">
          <cell r="A1077">
            <v>52888</v>
          </cell>
          <cell r="B1077" t="str">
            <v>CABO -WPP- P/INSTAL.AEREAS - 16MM2</v>
          </cell>
          <cell r="C1077" t="str">
            <v>M</v>
          </cell>
          <cell r="D1077">
            <v>3.5054332600000002</v>
          </cell>
          <cell r="E1077" t="str">
            <v>ND</v>
          </cell>
        </row>
        <row r="1078">
          <cell r="A1078">
            <v>52889</v>
          </cell>
          <cell r="B1078" t="str">
            <v>CABO -WPP- P/INSTAL.AEREAS - 25MM2</v>
          </cell>
          <cell r="C1078" t="str">
            <v>M</v>
          </cell>
          <cell r="D1078">
            <v>5.283478165</v>
          </cell>
          <cell r="E1078" t="str">
            <v>ND</v>
          </cell>
        </row>
        <row r="1079">
          <cell r="A1079">
            <v>52890</v>
          </cell>
          <cell r="B1079" t="str">
            <v>CABO -WPP- P/INSTAL.AEREAS - 35MM2</v>
          </cell>
          <cell r="C1079" t="str">
            <v>M</v>
          </cell>
          <cell r="D1079">
            <v>7.4211845749999998</v>
          </cell>
          <cell r="E1079" t="str">
            <v>ND</v>
          </cell>
        </row>
        <row r="1080">
          <cell r="A1080">
            <v>52892</v>
          </cell>
          <cell r="B1080" t="str">
            <v>CABO -WPP- P/INSTAL.AEREAS - 50MM2</v>
          </cell>
          <cell r="C1080" t="str">
            <v>M</v>
          </cell>
          <cell r="D1080">
            <v>10.66826943</v>
          </cell>
          <cell r="E1080" t="str">
            <v>ND</v>
          </cell>
        </row>
        <row r="1081">
          <cell r="A1081">
            <v>52894</v>
          </cell>
          <cell r="B1081" t="str">
            <v>CABO MEDIA TENSAO 12/12KV - 3X35MM2</v>
          </cell>
          <cell r="C1081" t="str">
            <v>M</v>
          </cell>
          <cell r="D1081">
            <v>68.077337549999996</v>
          </cell>
          <cell r="E1081" t="str">
            <v>ND</v>
          </cell>
        </row>
        <row r="1082">
          <cell r="A1082">
            <v>52897</v>
          </cell>
          <cell r="B1082" t="str">
            <v>CABO MEDIA TENSAO 12/20KV - 1X25MM2</v>
          </cell>
          <cell r="C1082" t="str">
            <v>M</v>
          </cell>
          <cell r="D1082">
            <v>20.080256420000001</v>
          </cell>
          <cell r="E1082" t="str">
            <v>ND</v>
          </cell>
        </row>
        <row r="1083">
          <cell r="A1083">
            <v>52898</v>
          </cell>
          <cell r="B1083" t="str">
            <v>CABO MEDIA TENSAO 12/20KV - 1X35MM2</v>
          </cell>
          <cell r="C1083" t="str">
            <v>M</v>
          </cell>
          <cell r="D1083">
            <v>23.32902983</v>
          </cell>
          <cell r="E1083" t="str">
            <v>ND</v>
          </cell>
        </row>
        <row r="1084">
          <cell r="A1084">
            <v>52910</v>
          </cell>
          <cell r="B1084" t="str">
            <v>CABO FLEXIVEL PVC 750V - 2 COND.1;5MM2</v>
          </cell>
          <cell r="C1084" t="str">
            <v>M</v>
          </cell>
          <cell r="D1084">
            <v>1.4218685710000001</v>
          </cell>
          <cell r="E1084" t="str">
            <v>ND</v>
          </cell>
        </row>
        <row r="1085">
          <cell r="A1085">
            <v>52911</v>
          </cell>
          <cell r="B1085" t="str">
            <v>CABO FLEXIVEL PVC 750V - 2 COND. 2;5MM2</v>
          </cell>
          <cell r="C1085" t="str">
            <v>M</v>
          </cell>
          <cell r="D1085">
            <v>1.9424152779999999</v>
          </cell>
          <cell r="E1085" t="str">
            <v>ND</v>
          </cell>
        </row>
        <row r="1086">
          <cell r="A1086">
            <v>52912</v>
          </cell>
          <cell r="B1086" t="str">
            <v>CABO FLEXIVEL PVC 750V - 2 COND. 4;0MM2</v>
          </cell>
          <cell r="C1086" t="str">
            <v>M</v>
          </cell>
          <cell r="D1086">
            <v>3.308825058</v>
          </cell>
          <cell r="E1086" t="str">
            <v>ND</v>
          </cell>
        </row>
        <row r="1087">
          <cell r="A1087">
            <v>52913</v>
          </cell>
          <cell r="B1087" t="str">
            <v>CABO FLEXIVEL PVC 750V - 2 COND.  6;0MM2</v>
          </cell>
          <cell r="C1087" t="str">
            <v>M</v>
          </cell>
          <cell r="D1087">
            <v>4.4693260930000003</v>
          </cell>
          <cell r="E1087" t="str">
            <v>ND</v>
          </cell>
        </row>
        <row r="1088">
          <cell r="A1088">
            <v>52914</v>
          </cell>
          <cell r="B1088" t="str">
            <v>CABO FLEXIVEL PVC 750V - 2 COND. 10;0MM2</v>
          </cell>
          <cell r="C1088" t="str">
            <v>M</v>
          </cell>
          <cell r="D1088">
            <v>6.7588603149999997</v>
          </cell>
          <cell r="E1088" t="str">
            <v>ND</v>
          </cell>
        </row>
        <row r="1089">
          <cell r="A1089">
            <v>52915</v>
          </cell>
          <cell r="B1089" t="str">
            <v>CABO FLEXIVEL PVC 750V - 3 COND. 1;5MM2</v>
          </cell>
          <cell r="C1089" t="str">
            <v>M</v>
          </cell>
          <cell r="D1089">
            <v>1.813524753</v>
          </cell>
          <cell r="E1089" t="str">
            <v>ND</v>
          </cell>
        </row>
        <row r="1090">
          <cell r="A1090">
            <v>52916</v>
          </cell>
          <cell r="B1090" t="str">
            <v>CABO FLEXIVEL PVC 750V - 3 COND. 2;5MM2</v>
          </cell>
          <cell r="C1090" t="str">
            <v>M</v>
          </cell>
          <cell r="D1090">
            <v>2.5875770990000002</v>
          </cell>
          <cell r="E1090" t="str">
            <v>ND</v>
          </cell>
        </row>
        <row r="1091">
          <cell r="A1091">
            <v>52917</v>
          </cell>
          <cell r="B1091" t="str">
            <v>CABO FLEXIVEL PVC 750V - 3 COND. 4;0MM2.</v>
          </cell>
          <cell r="C1091" t="str">
            <v>M</v>
          </cell>
          <cell r="D1091">
            <v>4.3597255820000003</v>
          </cell>
          <cell r="E1091" t="str">
            <v>ND</v>
          </cell>
        </row>
        <row r="1092">
          <cell r="A1092">
            <v>52918</v>
          </cell>
          <cell r="B1092" t="str">
            <v>CABO FLEXIVEL PVC 750V - 3 COND. 6;0MM2</v>
          </cell>
          <cell r="C1092" t="str">
            <v>M</v>
          </cell>
          <cell r="D1092">
            <v>5.9788304959999996</v>
          </cell>
          <cell r="E1092" t="str">
            <v>ND</v>
          </cell>
        </row>
        <row r="1093">
          <cell r="A1093">
            <v>52919</v>
          </cell>
          <cell r="B1093" t="str">
            <v>CABO FLEXIVEL PVC 750V - 3 COND.10;0 MM2</v>
          </cell>
          <cell r="C1093" t="str">
            <v>M</v>
          </cell>
          <cell r="D1093">
            <v>9.2009315399999991</v>
          </cell>
          <cell r="E1093" t="str">
            <v>ND</v>
          </cell>
        </row>
        <row r="1094">
          <cell r="A1094">
            <v>52920</v>
          </cell>
          <cell r="B1094" t="str">
            <v>CABO FLEXIVEL PVC 750V - 4 COND.1;5MM2</v>
          </cell>
          <cell r="C1094" t="str">
            <v>M</v>
          </cell>
          <cell r="D1094">
            <v>2.2460911640000001</v>
          </cell>
          <cell r="E1094" t="str">
            <v>ND</v>
          </cell>
        </row>
        <row r="1095">
          <cell r="A1095">
            <v>52921</v>
          </cell>
          <cell r="B1095" t="str">
            <v>CABO FLEXIVEL PVC 750V - 4 COND.2;5MM2</v>
          </cell>
          <cell r="C1095" t="str">
            <v>M</v>
          </cell>
          <cell r="D1095">
            <v>3.2365685549999998</v>
          </cell>
          <cell r="E1095" t="str">
            <v>ND</v>
          </cell>
        </row>
        <row r="1096">
          <cell r="A1096">
            <v>52922</v>
          </cell>
          <cell r="B1096" t="str">
            <v>CABO FLEXIVEL PVC 750V - 4 COND.4;0MM2</v>
          </cell>
          <cell r="C1096" t="str">
            <v>M</v>
          </cell>
          <cell r="D1096">
            <v>5.4854356989999999</v>
          </cell>
          <cell r="E1096" t="str">
            <v>ND</v>
          </cell>
        </row>
        <row r="1097">
          <cell r="A1097">
            <v>52923</v>
          </cell>
          <cell r="B1097" t="str">
            <v>CABO FLEXIVEL PVC 750V - 4 COND.6;0MM2</v>
          </cell>
          <cell r="C1097" t="str">
            <v>M</v>
          </cell>
          <cell r="D1097">
            <v>7.4086217510000001</v>
          </cell>
          <cell r="E1097" t="str">
            <v>ND</v>
          </cell>
        </row>
        <row r="1098">
          <cell r="A1098">
            <v>52924</v>
          </cell>
          <cell r="B1098" t="str">
            <v>CABO FLEXIVEL PVC 750V - 4 COND.10;0MM2</v>
          </cell>
          <cell r="C1098" t="str">
            <v>M</v>
          </cell>
          <cell r="D1098">
            <v>12.197246209999999</v>
          </cell>
          <cell r="E1098" t="str">
            <v>ND</v>
          </cell>
        </row>
        <row r="1099">
          <cell r="A1099">
            <v>53200</v>
          </cell>
          <cell r="B1099" t="str">
            <v>CHAVES</v>
          </cell>
          <cell r="D1099">
            <v>42.02</v>
          </cell>
          <cell r="E1099" t="str">
            <v>ND</v>
          </cell>
        </row>
        <row r="1100">
          <cell r="A1100">
            <v>53201</v>
          </cell>
          <cell r="B1100" t="str">
            <v>CHAVE FACA P/FUS.-CARTUCHO- - 3X30A</v>
          </cell>
          <cell r="C1100" t="str">
            <v>UN</v>
          </cell>
          <cell r="D1100">
            <v>20.41</v>
          </cell>
          <cell r="E1100" t="str">
            <v>ND</v>
          </cell>
        </row>
        <row r="1101">
          <cell r="A1101">
            <v>53203</v>
          </cell>
          <cell r="B1101" t="str">
            <v>CHAVE FACA P/FUS.-CARTUCHO- - 3X60A</v>
          </cell>
          <cell r="C1101" t="str">
            <v>UN</v>
          </cell>
          <cell r="D1101">
            <v>28.074999999999999</v>
          </cell>
          <cell r="E1101" t="str">
            <v>ND</v>
          </cell>
        </row>
        <row r="1102">
          <cell r="A1102">
            <v>53205</v>
          </cell>
          <cell r="B1102" t="str">
            <v>CHAVE FACA P/FUS.-CARTUCHO- - 3X100A</v>
          </cell>
          <cell r="C1102" t="str">
            <v>UN</v>
          </cell>
          <cell r="D1102">
            <v>62.13</v>
          </cell>
          <cell r="E1102" t="str">
            <v>ND</v>
          </cell>
        </row>
        <row r="1103">
          <cell r="A1103">
            <v>53206</v>
          </cell>
          <cell r="B1103" t="str">
            <v>CHAVE FACA P/FUS.-CARTUCHO- - 3X150A</v>
          </cell>
          <cell r="C1103" t="str">
            <v>UN</v>
          </cell>
          <cell r="D1103">
            <v>99.265000000000001</v>
          </cell>
          <cell r="E1103" t="str">
            <v>ND</v>
          </cell>
        </row>
        <row r="1104">
          <cell r="A1104">
            <v>53207</v>
          </cell>
          <cell r="B1104" t="str">
            <v>CHAVE FACA P/FUS.-CARTUCHO- - 3X200A</v>
          </cell>
          <cell r="C1104" t="str">
            <v>UN</v>
          </cell>
          <cell r="D1104">
            <v>99.265000000000001</v>
          </cell>
          <cell r="E1104" t="str">
            <v>ND</v>
          </cell>
        </row>
        <row r="1105">
          <cell r="A1105">
            <v>53208</v>
          </cell>
          <cell r="B1105" t="str">
            <v>CHAVE FACA P/FUS.-CARTUCHO- - 3X400A</v>
          </cell>
          <cell r="C1105" t="str">
            <v>UN</v>
          </cell>
          <cell r="D1105">
            <v>287</v>
          </cell>
          <cell r="E1105" t="str">
            <v>ND</v>
          </cell>
        </row>
        <row r="1106">
          <cell r="A1106">
            <v>53211</v>
          </cell>
          <cell r="B1106" t="str">
            <v>CHAVE FACA SECA; BASE MARMORE - 3X30A</v>
          </cell>
          <cell r="C1106" t="str">
            <v>UN</v>
          </cell>
          <cell r="D1106">
            <v>10.78984515</v>
          </cell>
          <cell r="E1106" t="str">
            <v>ND</v>
          </cell>
        </row>
        <row r="1107">
          <cell r="A1107">
            <v>53213</v>
          </cell>
          <cell r="B1107" t="str">
            <v>CHAVE FACA SECA; BASE MARMORE - 3X60A</v>
          </cell>
          <cell r="C1107" t="str">
            <v>UN</v>
          </cell>
          <cell r="D1107">
            <v>15.51306187</v>
          </cell>
          <cell r="E1107" t="str">
            <v>ND</v>
          </cell>
        </row>
        <row r="1108">
          <cell r="A1108">
            <v>53215</v>
          </cell>
          <cell r="B1108" t="str">
            <v>CHAVE FACA SECA; BASE MARMORE - 3X100A</v>
          </cell>
          <cell r="C1108" t="str">
            <v>UN</v>
          </cell>
          <cell r="D1108">
            <v>40.31754815</v>
          </cell>
          <cell r="E1108" t="str">
            <v>ND</v>
          </cell>
        </row>
        <row r="1109">
          <cell r="A1109">
            <v>53217</v>
          </cell>
          <cell r="B1109" t="str">
            <v>CHAVE FACA SECA; BASE MARMORE - 3X150A</v>
          </cell>
          <cell r="C1109" t="str">
            <v>UN</v>
          </cell>
          <cell r="D1109">
            <v>71.372546119999996</v>
          </cell>
          <cell r="E1109" t="str">
            <v>ND</v>
          </cell>
        </row>
        <row r="1110">
          <cell r="A1110">
            <v>53219</v>
          </cell>
          <cell r="B1110" t="str">
            <v>CHAVE FACA SECA; BASE MARMORE - 3X200A</v>
          </cell>
          <cell r="C1110" t="str">
            <v>UN</v>
          </cell>
          <cell r="D1110">
            <v>70.447500000000005</v>
          </cell>
          <cell r="E1110" t="str">
            <v>ND</v>
          </cell>
        </row>
        <row r="1111">
          <cell r="A1111">
            <v>53221</v>
          </cell>
          <cell r="B1111" t="str">
            <v>CHAVE FACA SECA; BASE MARMORE - 3X400A</v>
          </cell>
          <cell r="C1111" t="str">
            <v>UN</v>
          </cell>
          <cell r="D1111">
            <v>144.4116927</v>
          </cell>
          <cell r="E1111" t="str">
            <v>ND</v>
          </cell>
        </row>
        <row r="1112">
          <cell r="A1112">
            <v>53231</v>
          </cell>
          <cell r="B1112" t="str">
            <v>CHAVE FACA TRIP.BLIND.C/FUSIVEL - 150A</v>
          </cell>
          <cell r="C1112" t="str">
            <v>UN</v>
          </cell>
          <cell r="D1112">
            <v>147.57266150000001</v>
          </cell>
          <cell r="E1112" t="str">
            <v>ND</v>
          </cell>
        </row>
        <row r="1113">
          <cell r="A1113">
            <v>53233</v>
          </cell>
          <cell r="B1113" t="str">
            <v>CHAVE FACA TRIP.BLIND.C/FUSIVEL - 200A</v>
          </cell>
          <cell r="C1113" t="str">
            <v>UN</v>
          </cell>
          <cell r="D1113">
            <v>147.57266150000001</v>
          </cell>
          <cell r="E1113" t="str">
            <v>ND</v>
          </cell>
        </row>
        <row r="1114">
          <cell r="A1114">
            <v>53237</v>
          </cell>
          <cell r="B1114" t="str">
            <v>CHAVE FACA TRIP.BLIND.C/FUSIVEL - 400A</v>
          </cell>
          <cell r="C1114" t="str">
            <v>UN</v>
          </cell>
          <cell r="D1114">
            <v>189.7796989</v>
          </cell>
          <cell r="E1114" t="str">
            <v>ND</v>
          </cell>
        </row>
        <row r="1115">
          <cell r="A1115">
            <v>53241</v>
          </cell>
          <cell r="B1115" t="str">
            <v>CHAVE FACA TRIPOLAR C/FUSIVEL - 30A</v>
          </cell>
          <cell r="C1115" t="str">
            <v>UN</v>
          </cell>
          <cell r="D1115">
            <v>20.41</v>
          </cell>
          <cell r="E1115" t="str">
            <v>ND</v>
          </cell>
        </row>
        <row r="1116">
          <cell r="A1116">
            <v>53243</v>
          </cell>
          <cell r="B1116" t="str">
            <v>CHAVE FACA TRIPOLAR C/FUSIVEL - 60A</v>
          </cell>
          <cell r="C1116" t="str">
            <v>UN</v>
          </cell>
          <cell r="D1116">
            <v>28.074999999999999</v>
          </cell>
          <cell r="E1116" t="str">
            <v>ND</v>
          </cell>
        </row>
        <row r="1117">
          <cell r="A1117">
            <v>53245</v>
          </cell>
          <cell r="B1117" t="str">
            <v>CHAVE FACA TRIPOLAR C/FUSIVEL - 100A</v>
          </cell>
          <cell r="C1117" t="str">
            <v>UN</v>
          </cell>
          <cell r="D1117">
            <v>62.13</v>
          </cell>
          <cell r="E1117" t="str">
            <v>ND</v>
          </cell>
        </row>
        <row r="1118">
          <cell r="A1118">
            <v>53250</v>
          </cell>
          <cell r="B1118" t="str">
            <v>CHAVE MAGNETICA BIF.- 220V-3/4A 5HP</v>
          </cell>
          <cell r="C1118" t="str">
            <v>UN</v>
          </cell>
          <cell r="D1118">
            <v>42.02</v>
          </cell>
          <cell r="E1118" t="str">
            <v>ND</v>
          </cell>
        </row>
        <row r="1119">
          <cell r="A1119">
            <v>53261</v>
          </cell>
          <cell r="B1119" t="str">
            <v>CHAVE NH COM BASE E FUSIVEIS - 3X125A</v>
          </cell>
          <cell r="C1119" t="str">
            <v>UN</v>
          </cell>
          <cell r="D1119">
            <v>82.40368531</v>
          </cell>
          <cell r="E1119" t="str">
            <v>ND</v>
          </cell>
        </row>
        <row r="1120">
          <cell r="A1120">
            <v>53263</v>
          </cell>
          <cell r="B1120" t="str">
            <v>CHAVE NH COM BASE E FUSIVEIS - 3X250A</v>
          </cell>
          <cell r="C1120" t="str">
            <v>UN</v>
          </cell>
          <cell r="D1120">
            <v>175.98490720000001</v>
          </cell>
          <cell r="E1120" t="str">
            <v>ND</v>
          </cell>
        </row>
        <row r="1121">
          <cell r="A1121">
            <v>53265</v>
          </cell>
          <cell r="B1121" t="str">
            <v>CHAVE NH COM BASE E FUSIVEIS - 3X400A</v>
          </cell>
          <cell r="C1121" t="str">
            <v>UN</v>
          </cell>
          <cell r="D1121">
            <v>279.95848919999997</v>
          </cell>
          <cell r="E1121" t="str">
            <v>ND</v>
          </cell>
        </row>
        <row r="1122">
          <cell r="A1122">
            <v>53266</v>
          </cell>
          <cell r="B1122" t="str">
            <v>CHAVE NH C/BASE E FUSIVEIS 3X630A</v>
          </cell>
          <cell r="C1122" t="str">
            <v>UN</v>
          </cell>
          <cell r="D1122">
            <v>368.1307736</v>
          </cell>
          <cell r="E1122" t="str">
            <v>ND</v>
          </cell>
        </row>
        <row r="1123">
          <cell r="A1123">
            <v>53267</v>
          </cell>
          <cell r="B1123" t="str">
            <v>CHAVE SECCION.ROTATIVA 3X100A (PACCO)</v>
          </cell>
          <cell r="C1123" t="str">
            <v>UN</v>
          </cell>
          <cell r="D1123">
            <v>248.97659999999999</v>
          </cell>
          <cell r="E1123" t="str">
            <v>ND</v>
          </cell>
        </row>
        <row r="1124">
          <cell r="A1124">
            <v>53268</v>
          </cell>
          <cell r="B1124" t="str">
            <v>CHAVE SECCION.ROTATIVA 3X63A (PACCO)</v>
          </cell>
          <cell r="C1124" t="str">
            <v>UN</v>
          </cell>
          <cell r="D1124">
            <v>146.7406</v>
          </cell>
          <cell r="E1124" t="str">
            <v>ND</v>
          </cell>
        </row>
        <row r="1125">
          <cell r="A1125">
            <v>53269</v>
          </cell>
          <cell r="B1125" t="str">
            <v>CHAVE SECCION.ROTATIVA 3X40A (PACCO)</v>
          </cell>
          <cell r="C1125" t="str">
            <v>UN</v>
          </cell>
          <cell r="D1125">
            <v>106.196</v>
          </cell>
          <cell r="E1125" t="str">
            <v>ND</v>
          </cell>
        </row>
        <row r="1126">
          <cell r="A1126">
            <v>53270</v>
          </cell>
          <cell r="B1126" t="str">
            <v>CHAVE SECCION.ROTATIVA 3X16A (PACCO)</v>
          </cell>
          <cell r="C1126" t="str">
            <v>UN</v>
          </cell>
          <cell r="D1126">
            <v>44.223700000000001</v>
          </cell>
          <cell r="E1126" t="str">
            <v>ND</v>
          </cell>
        </row>
        <row r="1127">
          <cell r="A1127">
            <v>53271</v>
          </cell>
          <cell r="B1127" t="str">
            <v>CHAVE SECCIONADORA ROTATIVA - 3X25A</v>
          </cell>
          <cell r="C1127" t="str">
            <v>UN</v>
          </cell>
          <cell r="D1127">
            <v>56.789499999999997</v>
          </cell>
          <cell r="E1127" t="str">
            <v>ND</v>
          </cell>
        </row>
        <row r="1128">
          <cell r="A1128">
            <v>53272</v>
          </cell>
          <cell r="B1128" t="str">
            <v>CHAVE COMUTADORA P/VOLTIMETRO</v>
          </cell>
          <cell r="C1128" t="str">
            <v>UN</v>
          </cell>
          <cell r="D1128">
            <v>34.119719250000003</v>
          </cell>
          <cell r="E1128" t="str">
            <v>ND</v>
          </cell>
        </row>
        <row r="1129">
          <cell r="A1129">
            <v>53273</v>
          </cell>
          <cell r="B1129" t="str">
            <v>CHAVE SECC.TRIP.AB.CARGA FUS.NH1000A/600V</v>
          </cell>
          <cell r="C1129" t="str">
            <v>UN</v>
          </cell>
          <cell r="D1129">
            <v>2220.2800000000002</v>
          </cell>
          <cell r="E1129" t="str">
            <v>ND</v>
          </cell>
        </row>
        <row r="1130">
          <cell r="A1130">
            <v>53274</v>
          </cell>
          <cell r="B1130" t="str">
            <v>CHAVE SECC.TRIP.AB.CARGA FUS.NH800A/600V</v>
          </cell>
          <cell r="C1130" t="str">
            <v>UN</v>
          </cell>
          <cell r="D1130">
            <v>2006.95</v>
          </cell>
          <cell r="E1130" t="str">
            <v>ND</v>
          </cell>
        </row>
        <row r="1131">
          <cell r="A1131">
            <v>53275</v>
          </cell>
          <cell r="B1131" t="str">
            <v>CHAVE SECC TRIP ABERT/CARGA C/FUS.NH-100A/2</v>
          </cell>
          <cell r="C1131" t="str">
            <v>UN</v>
          </cell>
          <cell r="D1131">
            <v>502.90809710000002</v>
          </cell>
          <cell r="E1131" t="str">
            <v>ND</v>
          </cell>
        </row>
        <row r="1132">
          <cell r="A1132">
            <v>53277</v>
          </cell>
          <cell r="B1132" t="str">
            <v>CHAVE SECC TRIP ABERT/CARGA C/FUS.NH 200A/2</v>
          </cell>
          <cell r="C1132" t="str">
            <v>UN</v>
          </cell>
          <cell r="D1132">
            <v>1242.240444</v>
          </cell>
          <cell r="E1132" t="str">
            <v>ND</v>
          </cell>
        </row>
        <row r="1133">
          <cell r="A1133">
            <v>53279</v>
          </cell>
          <cell r="B1133" t="str">
            <v>CHAVE SECC TRIP ABERT/CARGA C/FUS.NH-400A/2</v>
          </cell>
          <cell r="C1133" t="str">
            <v>UN</v>
          </cell>
          <cell r="D1133">
            <v>1370.9182129999999</v>
          </cell>
          <cell r="E1133" t="str">
            <v>ND</v>
          </cell>
        </row>
        <row r="1134">
          <cell r="A1134">
            <v>53280</v>
          </cell>
          <cell r="B1134" t="str">
            <v>CHAVE SECC.TRIP.AB.CARGA FUS.NH630A/600V</v>
          </cell>
          <cell r="C1134" t="str">
            <v>UN</v>
          </cell>
          <cell r="D1134">
            <v>2626.3698850000001</v>
          </cell>
          <cell r="E1134" t="str">
            <v>ND</v>
          </cell>
        </row>
        <row r="1135">
          <cell r="A1135">
            <v>53281</v>
          </cell>
          <cell r="B1135" t="str">
            <v>CHAVE SELETORA COM 3 POSICOES - 10A</v>
          </cell>
          <cell r="C1135" t="str">
            <v>UN</v>
          </cell>
          <cell r="D1135">
            <v>43.595026930000003</v>
          </cell>
          <cell r="E1135" t="str">
            <v>ND</v>
          </cell>
        </row>
        <row r="1136">
          <cell r="A1136">
            <v>53282</v>
          </cell>
          <cell r="B1136" t="str">
            <v>CHAVE COMUTADORA P/AMPERIMETRO</v>
          </cell>
          <cell r="C1136" t="str">
            <v>UN</v>
          </cell>
          <cell r="D1136">
            <v>40.849441919999997</v>
          </cell>
          <cell r="E1136" t="str">
            <v>ND</v>
          </cell>
        </row>
        <row r="1137">
          <cell r="A1137">
            <v>53283</v>
          </cell>
          <cell r="B1137" t="str">
            <v>CHAVE SECC.TROP.AB.CARGA -SECA- 40A/600V</v>
          </cell>
          <cell r="C1137" t="str">
            <v>UN</v>
          </cell>
          <cell r="D1137">
            <v>51.88243851</v>
          </cell>
          <cell r="E1137" t="str">
            <v>ND</v>
          </cell>
        </row>
        <row r="1138">
          <cell r="A1138">
            <v>53284</v>
          </cell>
          <cell r="B1138" t="str">
            <v>CHAVE SECC.TRIP.AB.CARGA -SECA- 63A/600V</v>
          </cell>
          <cell r="C1138" t="str">
            <v>UN</v>
          </cell>
          <cell r="D1138">
            <v>51.88243851</v>
          </cell>
          <cell r="E1138" t="str">
            <v>ND</v>
          </cell>
        </row>
        <row r="1139">
          <cell r="A1139">
            <v>53285</v>
          </cell>
          <cell r="B1139" t="str">
            <v>CHAVE SECC.TRIP.AB.CARGA -SECA- 125A/600V</v>
          </cell>
          <cell r="C1139" t="str">
            <v>UN</v>
          </cell>
          <cell r="D1139">
            <v>70.447500000000005</v>
          </cell>
          <cell r="E1139" t="str">
            <v>ND</v>
          </cell>
        </row>
        <row r="1140">
          <cell r="A1140">
            <v>53286</v>
          </cell>
          <cell r="B1140" t="str">
            <v>CHAVE SECC.TRIP.AB.CARGA -SECA- 160A/600V</v>
          </cell>
          <cell r="C1140" t="str">
            <v>UN</v>
          </cell>
          <cell r="D1140">
            <v>311.28449979999999</v>
          </cell>
          <cell r="E1140" t="str">
            <v>ND</v>
          </cell>
        </row>
        <row r="1141">
          <cell r="A1141">
            <v>53287</v>
          </cell>
          <cell r="B1141" t="str">
            <v>CHAVE SECC.TRIP.AB.CARGA -SECA- 200A/600V</v>
          </cell>
          <cell r="C1141" t="str">
            <v>UN</v>
          </cell>
          <cell r="D1141">
            <v>376.46934829999998</v>
          </cell>
          <cell r="E1141" t="str">
            <v>ND</v>
          </cell>
        </row>
        <row r="1142">
          <cell r="A1142">
            <v>53288</v>
          </cell>
          <cell r="B1142" t="str">
            <v>CHAVE SECC.TRIP.AB.CARGA -SECA- 300A/600V</v>
          </cell>
          <cell r="C1142" t="str">
            <v>UN</v>
          </cell>
          <cell r="D1142">
            <v>511.6473651</v>
          </cell>
          <cell r="E1142" t="str">
            <v>ND</v>
          </cell>
        </row>
        <row r="1143">
          <cell r="A1143">
            <v>53289</v>
          </cell>
          <cell r="B1143" t="str">
            <v>CHAVE SECC.TRIP.AB.CARGA -SECA- 400A/600V</v>
          </cell>
          <cell r="C1143" t="str">
            <v>UN</v>
          </cell>
          <cell r="D1143">
            <v>511.6473651</v>
          </cell>
          <cell r="E1143" t="str">
            <v>ND</v>
          </cell>
        </row>
        <row r="1144">
          <cell r="A1144">
            <v>53290</v>
          </cell>
          <cell r="B1144" t="str">
            <v>CHAVE SECC.TRIP.AB.CARGA -SECA- 630A/600V</v>
          </cell>
          <cell r="C1144" t="str">
            <v>UN</v>
          </cell>
          <cell r="D1144">
            <v>776.20828940000001</v>
          </cell>
          <cell r="E1144" t="str">
            <v>ND</v>
          </cell>
        </row>
        <row r="1145">
          <cell r="A1145">
            <v>53291</v>
          </cell>
          <cell r="B1145" t="str">
            <v>CAHVE SECC.TRIP.AB.CARGA -SECA- 800A/600V</v>
          </cell>
          <cell r="C1145" t="str">
            <v>UN</v>
          </cell>
          <cell r="D1145">
            <v>1448.468325</v>
          </cell>
          <cell r="E1145" t="str">
            <v>ND</v>
          </cell>
        </row>
        <row r="1146">
          <cell r="A1146">
            <v>53292</v>
          </cell>
          <cell r="B1146" t="str">
            <v>CHAVE SECC.TRIP.AB.CARGA -SECA- 1000A/600V</v>
          </cell>
          <cell r="C1146" t="str">
            <v>UN</v>
          </cell>
          <cell r="D1146">
            <v>1489.93831</v>
          </cell>
          <cell r="E1146" t="str">
            <v>ND</v>
          </cell>
        </row>
        <row r="1147">
          <cell r="A1147">
            <v>53601</v>
          </cell>
          <cell r="B1147" t="str">
            <v>FUSIVEL TIPO -CARTUCHO- - 30A</v>
          </cell>
          <cell r="C1147" t="str">
            <v>UN</v>
          </cell>
          <cell r="D1147">
            <v>0.80847853800000002</v>
          </cell>
          <cell r="E1147" t="str">
            <v>ND</v>
          </cell>
        </row>
        <row r="1148">
          <cell r="A1148">
            <v>53603</v>
          </cell>
          <cell r="B1148" t="str">
            <v>FUSIVEL TIPO -CARTUCHO- - 60A</v>
          </cell>
          <cell r="C1148" t="str">
            <v>UN</v>
          </cell>
          <cell r="D1148">
            <v>1.4391525860000001</v>
          </cell>
          <cell r="E1148" t="str">
            <v>ND</v>
          </cell>
        </row>
        <row r="1149">
          <cell r="A1149">
            <v>53611</v>
          </cell>
          <cell r="B1149" t="str">
            <v>FUSIVEL TIPO FACA - 100A</v>
          </cell>
          <cell r="C1149" t="str">
            <v>UN</v>
          </cell>
          <cell r="D1149">
            <v>5.04</v>
          </cell>
          <cell r="E1149" t="str">
            <v>ND</v>
          </cell>
        </row>
        <row r="1150">
          <cell r="A1150">
            <v>53613</v>
          </cell>
          <cell r="B1150" t="str">
            <v>FUSIVEL TIPO FACA - 150A</v>
          </cell>
          <cell r="C1150" t="str">
            <v>UN</v>
          </cell>
          <cell r="D1150">
            <v>11.38</v>
          </cell>
          <cell r="E1150" t="str">
            <v>ND</v>
          </cell>
        </row>
        <row r="1151">
          <cell r="A1151">
            <v>53614</v>
          </cell>
          <cell r="B1151" t="str">
            <v>FUSIVEL TIPO FACA - 200A</v>
          </cell>
          <cell r="C1151" t="str">
            <v>UN</v>
          </cell>
          <cell r="D1151">
            <v>11.38</v>
          </cell>
          <cell r="E1151" t="str">
            <v>ND</v>
          </cell>
        </row>
        <row r="1152">
          <cell r="A1152">
            <v>53622</v>
          </cell>
          <cell r="B1152" t="str">
            <v>FUSIVEL TIPO NH - 125A</v>
          </cell>
          <cell r="C1152" t="str">
            <v>UN</v>
          </cell>
          <cell r="D1152">
            <v>25.10538618</v>
          </cell>
          <cell r="E1152" t="str">
            <v>ND</v>
          </cell>
        </row>
        <row r="1153">
          <cell r="A1153">
            <v>53625</v>
          </cell>
          <cell r="B1153" t="str">
            <v>FUSIVEL TIPO NH - 250A</v>
          </cell>
          <cell r="C1153" t="str">
            <v>UN</v>
          </cell>
          <cell r="D1153">
            <v>25.10538618</v>
          </cell>
          <cell r="E1153" t="str">
            <v>ND</v>
          </cell>
        </row>
        <row r="1154">
          <cell r="A1154">
            <v>53628</v>
          </cell>
          <cell r="B1154" t="str">
            <v>FUSIVEL TIPO NH - 400A</v>
          </cell>
          <cell r="C1154" t="str">
            <v>UN</v>
          </cell>
          <cell r="D1154">
            <v>34.766603400000001</v>
          </cell>
          <cell r="E1154" t="str">
            <v>ND</v>
          </cell>
        </row>
        <row r="1155">
          <cell r="A1155">
            <v>53631</v>
          </cell>
          <cell r="B1155" t="str">
            <v>FUSIVEL TIPO NH - 100/200A</v>
          </cell>
          <cell r="C1155" t="str">
            <v>UN</v>
          </cell>
          <cell r="D1155">
            <v>17.729792499999999</v>
          </cell>
          <cell r="E1155" t="str">
            <v>ND</v>
          </cell>
        </row>
        <row r="1156">
          <cell r="A1156">
            <v>53632</v>
          </cell>
          <cell r="B1156" t="str">
            <v>FUSIVEL TIPO NH - 224/355A</v>
          </cell>
          <cell r="C1156" t="str">
            <v>UN</v>
          </cell>
          <cell r="D1156">
            <v>27.936074189999999</v>
          </cell>
          <cell r="E1156" t="str">
            <v>ND</v>
          </cell>
        </row>
        <row r="1157">
          <cell r="A1157">
            <v>53633</v>
          </cell>
          <cell r="B1157" t="str">
            <v>FUSIVEL TIPO NH - 425/630A</v>
          </cell>
          <cell r="C1157" t="str">
            <v>UN</v>
          </cell>
          <cell r="D1157">
            <v>46.610510040000001</v>
          </cell>
          <cell r="E1157" t="str">
            <v>ND</v>
          </cell>
        </row>
        <row r="1158">
          <cell r="A1158">
            <v>53634</v>
          </cell>
          <cell r="B1158" t="str">
            <v>FUSIVEL TIPO NH TAM-04 800-1250A</v>
          </cell>
          <cell r="C1158" t="str">
            <v>UN</v>
          </cell>
          <cell r="D1158">
            <v>366.87099999999998</v>
          </cell>
          <cell r="E1158" t="str">
            <v>ND</v>
          </cell>
        </row>
        <row r="1159">
          <cell r="A1159">
            <v>53645</v>
          </cell>
          <cell r="B1159" t="str">
            <v>FUSIVEL TP.-DIAZED- RAPIDO/RETARDO 2X25 A</v>
          </cell>
          <cell r="C1159" t="str">
            <v>UN</v>
          </cell>
          <cell r="D1159">
            <v>0.97463202199999999</v>
          </cell>
          <cell r="E1159" t="str">
            <v>ND</v>
          </cell>
        </row>
        <row r="1160">
          <cell r="A1160">
            <v>53647</v>
          </cell>
          <cell r="B1160" t="str">
            <v>FUSIVEL TP.-DIAZED- RAPIDO/RETARDO 35/63 A</v>
          </cell>
          <cell r="C1160" t="str">
            <v>UN</v>
          </cell>
          <cell r="D1160">
            <v>1.424462186</v>
          </cell>
          <cell r="E1160" t="str">
            <v>ND</v>
          </cell>
        </row>
        <row r="1161">
          <cell r="A1161">
            <v>53660</v>
          </cell>
          <cell r="B1161" t="str">
            <v>BASE PARA FUSIVEIS -DIAZED- - 2/25 A</v>
          </cell>
          <cell r="C1161" t="str">
            <v>UN</v>
          </cell>
          <cell r="D1161">
            <v>5.553984142</v>
          </cell>
          <cell r="E1161" t="str">
            <v>ND</v>
          </cell>
        </row>
        <row r="1162">
          <cell r="A1162">
            <v>53662</v>
          </cell>
          <cell r="B1162" t="str">
            <v>BASE PARA FUSIVEIS -DIAZED- - 35/63A</v>
          </cell>
          <cell r="C1162" t="str">
            <v>UN</v>
          </cell>
          <cell r="D1162">
            <v>8.7716881979999997</v>
          </cell>
          <cell r="E1162" t="str">
            <v>ND</v>
          </cell>
        </row>
        <row r="1163">
          <cell r="A1163">
            <v>53670</v>
          </cell>
          <cell r="B1163" t="str">
            <v>BASE PARA FUSIVEIS NH - 125A</v>
          </cell>
          <cell r="C1163" t="str">
            <v>UN</v>
          </cell>
          <cell r="D1163">
            <v>10.011760539999999</v>
          </cell>
          <cell r="E1163" t="str">
            <v>ND</v>
          </cell>
        </row>
        <row r="1164">
          <cell r="A1164">
            <v>53675</v>
          </cell>
          <cell r="B1164" t="str">
            <v>BASE PARA FUSIVEIS NH - 250A</v>
          </cell>
          <cell r="C1164" t="str">
            <v>UN</v>
          </cell>
          <cell r="D1164">
            <v>33.698763319999998</v>
          </cell>
          <cell r="E1164" t="str">
            <v>ND</v>
          </cell>
        </row>
        <row r="1165">
          <cell r="A1165">
            <v>53680</v>
          </cell>
          <cell r="B1165" t="str">
            <v>BASE PARA FUSIVEIS NH - 400A</v>
          </cell>
          <cell r="C1165" t="str">
            <v>UN</v>
          </cell>
          <cell r="D1165">
            <v>44.525081190000002</v>
          </cell>
          <cell r="E1165" t="str">
            <v>ND</v>
          </cell>
        </row>
        <row r="1166">
          <cell r="A1166">
            <v>53681</v>
          </cell>
          <cell r="B1166" t="str">
            <v>BASE P/FUSIVEIS NH TAM-03 425-630A</v>
          </cell>
          <cell r="C1166" t="str">
            <v>UN</v>
          </cell>
          <cell r="D1166">
            <v>68.816400000000002</v>
          </cell>
          <cell r="E1166" t="str">
            <v>ND</v>
          </cell>
        </row>
        <row r="1167">
          <cell r="A1167">
            <v>53682</v>
          </cell>
          <cell r="B1167" t="str">
            <v>BASE P/FUSIVEIS NH TAM-04 800-1250A</v>
          </cell>
          <cell r="C1167" t="str">
            <v>UN</v>
          </cell>
          <cell r="D1167">
            <v>366.87099999999998</v>
          </cell>
          <cell r="E1167" t="str">
            <v>ND</v>
          </cell>
        </row>
        <row r="1168">
          <cell r="A1168">
            <v>53683</v>
          </cell>
          <cell r="B1168" t="str">
            <v>ISOLADOR POLIESTER BT INTERNO 15X20MM</v>
          </cell>
          <cell r="C1168" t="str">
            <v>UN</v>
          </cell>
          <cell r="D1168">
            <v>0.42</v>
          </cell>
          <cell r="E1168" t="str">
            <v>ND</v>
          </cell>
        </row>
        <row r="1169">
          <cell r="A1169">
            <v>53684</v>
          </cell>
          <cell r="B1169" t="str">
            <v>ISOLADOR POLIESTER BT INTERNO 35X45MM</v>
          </cell>
          <cell r="C1169" t="str">
            <v>UN</v>
          </cell>
          <cell r="D1169">
            <v>0.72</v>
          </cell>
          <cell r="E1169" t="str">
            <v>ND</v>
          </cell>
        </row>
        <row r="1170">
          <cell r="A1170">
            <v>53685</v>
          </cell>
          <cell r="B1170" t="str">
            <v>ISOLADOR POLIESTER BT INTERNO 60X60MM</v>
          </cell>
          <cell r="C1170" t="str">
            <v>UN</v>
          </cell>
          <cell r="D1170">
            <v>5.13</v>
          </cell>
          <cell r="E1170" t="str">
            <v>ND</v>
          </cell>
        </row>
        <row r="1171">
          <cell r="A1171">
            <v>53686</v>
          </cell>
          <cell r="B1171" t="str">
            <v>ISOLADOR POLIESTER BT INTERNO 60X75MM</v>
          </cell>
          <cell r="C1171" t="str">
            <v>UN</v>
          </cell>
          <cell r="D1171">
            <v>13.62</v>
          </cell>
          <cell r="E1171" t="str">
            <v>ND</v>
          </cell>
        </row>
        <row r="1172">
          <cell r="A1172">
            <v>54001</v>
          </cell>
          <cell r="B1172" t="str">
            <v>BARRA DE COBRE PARA NEUTRO - 30A</v>
          </cell>
          <cell r="C1172" t="str">
            <v>UN</v>
          </cell>
          <cell r="D1172">
            <v>3.7078906049999998</v>
          </cell>
          <cell r="E1172" t="str">
            <v>ND</v>
          </cell>
        </row>
        <row r="1173">
          <cell r="A1173">
            <v>54002</v>
          </cell>
          <cell r="B1173" t="str">
            <v>BARRA DE COBRE PARA NEUTRO - 60A</v>
          </cell>
          <cell r="C1173" t="str">
            <v>UN</v>
          </cell>
          <cell r="D1173">
            <v>6.8968892830000001</v>
          </cell>
          <cell r="E1173" t="str">
            <v>ND</v>
          </cell>
        </row>
        <row r="1174">
          <cell r="A1174">
            <v>54004</v>
          </cell>
          <cell r="B1174" t="str">
            <v>BARRA DE COBRE PARA NEUTRO - 100A</v>
          </cell>
          <cell r="C1174" t="str">
            <v>UN</v>
          </cell>
          <cell r="D1174">
            <v>11.284590789999999</v>
          </cell>
          <cell r="E1174" t="str">
            <v>ND</v>
          </cell>
        </row>
        <row r="1175">
          <cell r="A1175">
            <v>54006</v>
          </cell>
          <cell r="B1175" t="str">
            <v>BARRA DE COBRE PARA NEUTRO - 150A</v>
          </cell>
          <cell r="C1175" t="str">
            <v>UN</v>
          </cell>
          <cell r="D1175">
            <v>20.318342210000001</v>
          </cell>
          <cell r="E1175" t="str">
            <v>ND</v>
          </cell>
        </row>
        <row r="1176">
          <cell r="A1176">
            <v>54008</v>
          </cell>
          <cell r="B1176" t="str">
            <v>BARRA DE COBRE PARA NEUTRO - 200A</v>
          </cell>
          <cell r="C1176" t="str">
            <v>UN</v>
          </cell>
          <cell r="D1176">
            <v>43.625420859999998</v>
          </cell>
          <cell r="E1176" t="str">
            <v>ND</v>
          </cell>
        </row>
        <row r="1177">
          <cell r="A1177">
            <v>54009</v>
          </cell>
          <cell r="B1177" t="str">
            <v>BARRA DE COBRE PARA NEUTRO - 400A</v>
          </cell>
          <cell r="C1177" t="str">
            <v>UN</v>
          </cell>
          <cell r="D1177">
            <v>82.50634925</v>
          </cell>
          <cell r="E1177" t="str">
            <v>ND</v>
          </cell>
        </row>
        <row r="1178">
          <cell r="A1178">
            <v>54020</v>
          </cell>
          <cell r="B1178" t="str">
            <v>BARRAMENTO DE COBRE P/30A - 6X1MM</v>
          </cell>
          <cell r="C1178" t="str">
            <v>M</v>
          </cell>
          <cell r="D1178">
            <v>3.7080594599999999</v>
          </cell>
          <cell r="E1178" t="str">
            <v>ND</v>
          </cell>
        </row>
        <row r="1179">
          <cell r="A1179">
            <v>54022</v>
          </cell>
          <cell r="B1179" t="str">
            <v>BARRAMENTO DE COBRE P/60A - 10X2MM</v>
          </cell>
          <cell r="C1179" t="str">
            <v>M</v>
          </cell>
          <cell r="D1179">
            <v>6.8970581380000002</v>
          </cell>
          <cell r="E1179" t="str">
            <v>ND</v>
          </cell>
        </row>
        <row r="1180">
          <cell r="A1180">
            <v>54024</v>
          </cell>
          <cell r="B1180" t="str">
            <v>BARRAMENTO DE COBRE P/100A - 15X3MM</v>
          </cell>
          <cell r="C1180" t="str">
            <v>M</v>
          </cell>
          <cell r="D1180">
            <v>11.284590789999999</v>
          </cell>
          <cell r="E1180" t="str">
            <v>ND</v>
          </cell>
        </row>
        <row r="1181">
          <cell r="A1181">
            <v>54026</v>
          </cell>
          <cell r="B1181" t="str">
            <v>BARRAMENTO DE COBRE P/150A - 20X4MM</v>
          </cell>
          <cell r="C1181" t="str">
            <v>M</v>
          </cell>
          <cell r="D1181">
            <v>20.320030760000002</v>
          </cell>
          <cell r="E1181" t="str">
            <v>ND</v>
          </cell>
        </row>
        <row r="1182">
          <cell r="A1182">
            <v>54028</v>
          </cell>
          <cell r="B1182" t="str">
            <v>BARRAMENTO DE COBRE P/200A - 25X4MM</v>
          </cell>
          <cell r="C1182" t="str">
            <v>M</v>
          </cell>
          <cell r="D1182">
            <v>43.625420859999998</v>
          </cell>
          <cell r="E1182" t="str">
            <v>ND</v>
          </cell>
        </row>
        <row r="1183">
          <cell r="A1183">
            <v>54030</v>
          </cell>
          <cell r="B1183" t="str">
            <v>BARRAMENTO DE COBRE P/400A - 40X7MM</v>
          </cell>
          <cell r="C1183" t="str">
            <v>M</v>
          </cell>
          <cell r="D1183">
            <v>82.504998409999999</v>
          </cell>
          <cell r="E1183" t="str">
            <v>ND</v>
          </cell>
        </row>
        <row r="1184">
          <cell r="A1184">
            <v>54031</v>
          </cell>
          <cell r="B1184" t="str">
            <v>BARRAMENTO DE COBRE P/600A - 7X60MM</v>
          </cell>
          <cell r="C1184" t="str">
            <v>M</v>
          </cell>
          <cell r="D1184">
            <v>104.1014054</v>
          </cell>
          <cell r="E1184" t="str">
            <v>ND</v>
          </cell>
        </row>
        <row r="1185">
          <cell r="A1185">
            <v>54032</v>
          </cell>
          <cell r="B1185" t="str">
            <v>BARRAMENTO DE COBRE P/800A - 10X80MM</v>
          </cell>
          <cell r="C1185" t="str">
            <v>M</v>
          </cell>
          <cell r="D1185">
            <v>162.18538760000001</v>
          </cell>
          <cell r="E1185" t="str">
            <v>ND</v>
          </cell>
        </row>
        <row r="1186">
          <cell r="A1186">
            <v>54033</v>
          </cell>
          <cell r="B1186" t="str">
            <v>BARRAMENTO DE COBRE P/1000A - 10X100MM</v>
          </cell>
          <cell r="C1186" t="str">
            <v>M</v>
          </cell>
          <cell r="D1186">
            <v>216.45206099999999</v>
          </cell>
          <cell r="E1186" t="str">
            <v>ND</v>
          </cell>
        </row>
        <row r="1187">
          <cell r="A1187">
            <v>54034</v>
          </cell>
          <cell r="B1187" t="str">
            <v>BARRAMENTO DE COBRE P/1200A - 10X120MM</v>
          </cell>
          <cell r="C1187" t="str">
            <v>M</v>
          </cell>
          <cell r="D1187">
            <v>274.6834538</v>
          </cell>
          <cell r="E1187" t="str">
            <v>ND</v>
          </cell>
        </row>
        <row r="1188">
          <cell r="A1188">
            <v>54035</v>
          </cell>
          <cell r="B1188" t="str">
            <v>BARRAMENTO DE COBRE P/1400A - 10X140MM</v>
          </cell>
          <cell r="C1188" t="str">
            <v>M</v>
          </cell>
          <cell r="D1188">
            <v>326.70941920000001</v>
          </cell>
          <cell r="E1188" t="str">
            <v>ND</v>
          </cell>
        </row>
        <row r="1189">
          <cell r="A1189">
            <v>54101</v>
          </cell>
          <cell r="B1189" t="str">
            <v>DISJ.TER/MAG.DIFERENCIAL BIP./15A/30MA-240V</v>
          </cell>
          <cell r="C1189" t="str">
            <v>UN</v>
          </cell>
          <cell r="D1189">
            <v>184.71404390000001</v>
          </cell>
          <cell r="E1189" t="str">
            <v>ND</v>
          </cell>
        </row>
        <row r="1190">
          <cell r="A1190">
            <v>54102</v>
          </cell>
          <cell r="B1190" t="str">
            <v>DISJ.TER/MAG.DIFERENCIAL BIP./20A/30MA-240V</v>
          </cell>
          <cell r="C1190" t="str">
            <v>UN</v>
          </cell>
          <cell r="D1190">
            <v>187.47651440000001</v>
          </cell>
          <cell r="E1190" t="str">
            <v>ND</v>
          </cell>
        </row>
        <row r="1191">
          <cell r="A1191">
            <v>54103</v>
          </cell>
          <cell r="B1191" t="str">
            <v>DISJ.TER/MAG.DIFERENCIAL BIP./25A/30MA-240V</v>
          </cell>
          <cell r="C1191" t="str">
            <v>UN</v>
          </cell>
          <cell r="D1191">
            <v>194.36580520000001</v>
          </cell>
          <cell r="E1191" t="str">
            <v>ND</v>
          </cell>
        </row>
        <row r="1192">
          <cell r="A1192">
            <v>54104</v>
          </cell>
          <cell r="B1192" t="str">
            <v>DISJ.TER/MAG.DIFERENCIAL BIP./30A/30MA/240V</v>
          </cell>
          <cell r="C1192" t="str">
            <v>UN</v>
          </cell>
          <cell r="D1192">
            <v>190.58682659999999</v>
          </cell>
          <cell r="E1192" t="str">
            <v>ND</v>
          </cell>
        </row>
        <row r="1193">
          <cell r="A1193">
            <v>54105</v>
          </cell>
          <cell r="B1193" t="str">
            <v>DISJ.TER/MAG.DIFERENCIAL BIP./35A/30MA-240V</v>
          </cell>
          <cell r="C1193" t="str">
            <v>UN</v>
          </cell>
          <cell r="D1193">
            <v>164.7891343</v>
          </cell>
          <cell r="E1193" t="str">
            <v>ND</v>
          </cell>
        </row>
        <row r="1194">
          <cell r="A1194">
            <v>54106</v>
          </cell>
          <cell r="B1194" t="str">
            <v>DISJ.TER/MAG.DIFERENCIAL BIP./40A/30MA-240V</v>
          </cell>
          <cell r="C1194" t="str">
            <v>UN</v>
          </cell>
          <cell r="D1194">
            <v>164.7891343</v>
          </cell>
          <cell r="E1194" t="str">
            <v>ND</v>
          </cell>
        </row>
        <row r="1195">
          <cell r="A1195">
            <v>54111</v>
          </cell>
          <cell r="B1195" t="str">
            <v>DISJ.TER/MAG.DIFERENCIAL TRIP/63A/30MA-240V</v>
          </cell>
          <cell r="C1195" t="str">
            <v>UN</v>
          </cell>
          <cell r="D1195">
            <v>228.70756900000001</v>
          </cell>
          <cell r="E1195" t="str">
            <v>ND</v>
          </cell>
        </row>
        <row r="1196">
          <cell r="A1196">
            <v>54112</v>
          </cell>
          <cell r="B1196" t="str">
            <v>INTERRUPTOR DIFERENCIAL TETRAPOLAR - 40A - SENSIBILIDADE 30MA - 380V</v>
          </cell>
          <cell r="C1196" t="str">
            <v>UN</v>
          </cell>
          <cell r="D1196">
            <v>113.68</v>
          </cell>
          <cell r="E1196" t="str">
            <v>ND</v>
          </cell>
        </row>
        <row r="1197">
          <cell r="A1197">
            <v>54113</v>
          </cell>
          <cell r="B1197" t="str">
            <v>INTERRUPTOR DIFERENCIAL TETRAPOLAR - 50A - SENSIBILIDADE 30MA - 380V</v>
          </cell>
          <cell r="C1197" t="str">
            <v>UN</v>
          </cell>
          <cell r="D1197">
            <v>131.66999999999999</v>
          </cell>
          <cell r="E1197" t="str">
            <v>ND</v>
          </cell>
        </row>
        <row r="1198">
          <cell r="A1198">
            <v>54114</v>
          </cell>
          <cell r="B1198" t="str">
            <v>INTERRUPTOR DIFERENCIAL TETRAPOLAR - 70A - SENSIBILIDADE 30MA - 380V</v>
          </cell>
          <cell r="C1198" t="str">
            <v>UN</v>
          </cell>
          <cell r="D1198">
            <v>198.72</v>
          </cell>
          <cell r="E1198" t="str">
            <v>ND</v>
          </cell>
        </row>
        <row r="1199">
          <cell r="A1199">
            <v>54115</v>
          </cell>
          <cell r="B1199" t="str">
            <v>INTERRUPTOR DIFERENCIAL BIP-63A/30MA/380V</v>
          </cell>
          <cell r="C1199" t="str">
            <v>UN</v>
          </cell>
          <cell r="D1199">
            <v>272.96788529999998</v>
          </cell>
          <cell r="E1199" t="str">
            <v>ND</v>
          </cell>
        </row>
        <row r="1200">
          <cell r="A1200">
            <v>54116</v>
          </cell>
          <cell r="B1200" t="str">
            <v>INTERRUPTOR DIFERENCIAL 4P-63A/30MA/380V</v>
          </cell>
          <cell r="C1200" t="str">
            <v>UN</v>
          </cell>
          <cell r="D1200">
            <v>242.58611289999999</v>
          </cell>
          <cell r="E1200" t="str">
            <v>ND</v>
          </cell>
        </row>
        <row r="1201">
          <cell r="A1201">
            <v>54117</v>
          </cell>
          <cell r="B1201" t="str">
            <v>INTERRUPTOR DIFERENCIAL 4P-80A/30MA/380V</v>
          </cell>
          <cell r="C1201" t="str">
            <v>UN</v>
          </cell>
          <cell r="D1201">
            <v>358.95991179999999</v>
          </cell>
          <cell r="E1201" t="str">
            <v>ND</v>
          </cell>
        </row>
        <row r="1202">
          <cell r="A1202">
            <v>54118</v>
          </cell>
          <cell r="B1202" t="str">
            <v>INTERRUPTOR DIFERENCIAL 4P-100A/30MA/380V</v>
          </cell>
          <cell r="C1202" t="str">
            <v>UN</v>
          </cell>
          <cell r="D1202">
            <v>1407.0545689999999</v>
          </cell>
          <cell r="E1202" t="str">
            <v>ND</v>
          </cell>
        </row>
        <row r="1203">
          <cell r="A1203">
            <v>54119</v>
          </cell>
          <cell r="B1203" t="str">
            <v>INTERRUPTOR DIFERENCIAL 4P-125A/30MA/380V</v>
          </cell>
          <cell r="C1203" t="str">
            <v>UN</v>
          </cell>
          <cell r="D1203">
            <v>1878.9358669999999</v>
          </cell>
          <cell r="E1203" t="str">
            <v>ND</v>
          </cell>
        </row>
        <row r="1204">
          <cell r="A1204">
            <v>54120</v>
          </cell>
          <cell r="B1204" t="str">
            <v>INTERRUPTOR DIFERENCIAL 4P-160A/30MA/415V</v>
          </cell>
          <cell r="C1204" t="str">
            <v>UN</v>
          </cell>
          <cell r="D1204">
            <v>1909.3297970000001</v>
          </cell>
          <cell r="E1204" t="str">
            <v>ND</v>
          </cell>
        </row>
        <row r="1205">
          <cell r="A1205">
            <v>54121</v>
          </cell>
          <cell r="B1205" t="str">
            <v>INTERRUPTOR DIFERENCIAL 4P-63A/100MA/380V</v>
          </cell>
          <cell r="C1205" t="str">
            <v>UN</v>
          </cell>
          <cell r="D1205">
            <v>183.38008809999999</v>
          </cell>
          <cell r="E1205" t="str">
            <v>ND</v>
          </cell>
        </row>
        <row r="1206">
          <cell r="A1206">
            <v>54122</v>
          </cell>
          <cell r="B1206" t="str">
            <v>INTERRUPTOR DIFERENCIAL 4P-80A/100MA/380V</v>
          </cell>
          <cell r="C1206" t="str">
            <v>UN</v>
          </cell>
          <cell r="D1206">
            <v>1000.402698</v>
          </cell>
          <cell r="E1206" t="str">
            <v>ND</v>
          </cell>
        </row>
        <row r="1207">
          <cell r="A1207">
            <v>54123</v>
          </cell>
          <cell r="B1207" t="str">
            <v>INTERRUPTOR DIFERENCIAL 4P-100A/100MA/380V</v>
          </cell>
          <cell r="C1207" t="str">
            <v>UN</v>
          </cell>
          <cell r="D1207">
            <v>1215.7943479999999</v>
          </cell>
          <cell r="E1207" t="str">
            <v>ND</v>
          </cell>
        </row>
        <row r="1208">
          <cell r="A1208">
            <v>54124</v>
          </cell>
          <cell r="B1208" t="str">
            <v>INTERRUPTOR DIFERENCIAL 4P-125A/100MA/380V</v>
          </cell>
          <cell r="C1208" t="str">
            <v>UN</v>
          </cell>
          <cell r="D1208">
            <v>1878.9358669999999</v>
          </cell>
          <cell r="E1208" t="str">
            <v>ND</v>
          </cell>
        </row>
        <row r="1209">
          <cell r="A1209">
            <v>54125</v>
          </cell>
          <cell r="B1209" t="str">
            <v>INTERRUPTOR DIFERENCIAL 4P-160A/100MA/380V</v>
          </cell>
          <cell r="C1209" t="str">
            <v>UN</v>
          </cell>
          <cell r="D1209">
            <v>1902.9977280000001</v>
          </cell>
          <cell r="E1209" t="str">
            <v>ND</v>
          </cell>
        </row>
        <row r="1210">
          <cell r="A1210">
            <v>54126</v>
          </cell>
          <cell r="B1210" t="str">
            <v>INTERRUPTOR DIFERENCIAL 4P-63A/300MA/380V</v>
          </cell>
          <cell r="C1210" t="str">
            <v>UN</v>
          </cell>
          <cell r="D1210">
            <v>227.31282540000001</v>
          </cell>
          <cell r="E1210" t="str">
            <v>ND</v>
          </cell>
        </row>
        <row r="1211">
          <cell r="A1211">
            <v>54127</v>
          </cell>
          <cell r="B1211" t="str">
            <v>INTERRUPTOR DIFERENCIAL 4P-80A/300MA/380V</v>
          </cell>
          <cell r="C1211" t="str">
            <v>UN</v>
          </cell>
          <cell r="D1211">
            <v>381.02506069999998</v>
          </cell>
          <cell r="E1211" t="str">
            <v>ND</v>
          </cell>
        </row>
        <row r="1212">
          <cell r="A1212">
            <v>54128</v>
          </cell>
          <cell r="B1212" t="str">
            <v>INTERRUPTOR DIFERENCIAL 4P-100A/300MA/380V</v>
          </cell>
          <cell r="C1212" t="str">
            <v>UN</v>
          </cell>
          <cell r="D1212">
            <v>674.26907440000002</v>
          </cell>
          <cell r="E1212" t="str">
            <v>ND</v>
          </cell>
        </row>
        <row r="1213">
          <cell r="A1213">
            <v>54129</v>
          </cell>
          <cell r="B1213" t="str">
            <v>INTERRUPTOR DIFERENCIAL 4P-125A/300MA/380V</v>
          </cell>
          <cell r="C1213" t="str">
            <v>UN</v>
          </cell>
          <cell r="D1213">
            <v>1627.3416689999999</v>
          </cell>
          <cell r="E1213" t="str">
            <v>ND</v>
          </cell>
        </row>
        <row r="1214">
          <cell r="A1214">
            <v>54130</v>
          </cell>
          <cell r="B1214" t="str">
            <v>INTERRUPTOR DIFERENCIAL 4P-160A/300MA/415V</v>
          </cell>
          <cell r="C1214" t="str">
            <v>UN</v>
          </cell>
          <cell r="D1214">
            <v>1627.3416689999999</v>
          </cell>
          <cell r="E1214" t="str">
            <v>ND</v>
          </cell>
        </row>
        <row r="1215">
          <cell r="A1215">
            <v>54131</v>
          </cell>
          <cell r="B1215" t="str">
            <v>INTERRUPTOR DIFERENCIAL 4P-63A/500MA/380V</v>
          </cell>
          <cell r="C1215" t="str">
            <v>UN</v>
          </cell>
          <cell r="D1215">
            <v>277.1419851</v>
          </cell>
          <cell r="E1215" t="str">
            <v>ND</v>
          </cell>
        </row>
        <row r="1216">
          <cell r="A1216">
            <v>54132</v>
          </cell>
          <cell r="B1216" t="str">
            <v>INTERRUPTOR DIFERENCIAL 4P-80A/500MA/380V</v>
          </cell>
          <cell r="C1216" t="str">
            <v>UN</v>
          </cell>
          <cell r="D1216">
            <v>1375.213888</v>
          </cell>
          <cell r="E1216" t="str">
            <v>ND</v>
          </cell>
        </row>
        <row r="1217">
          <cell r="A1217">
            <v>54133</v>
          </cell>
          <cell r="B1217" t="str">
            <v>INTERRUPTOR DIFERENCIAL 4P-100A/500MA/380V</v>
          </cell>
          <cell r="C1217" t="str">
            <v>UN</v>
          </cell>
          <cell r="D1217">
            <v>1470.1003599999999</v>
          </cell>
          <cell r="E1217" t="str">
            <v>ND</v>
          </cell>
        </row>
        <row r="1218">
          <cell r="A1218">
            <v>54134</v>
          </cell>
          <cell r="B1218" t="str">
            <v>INTERRUPTOR DIFERENCIAL 4P-125A/500MA/380V</v>
          </cell>
          <cell r="C1218" t="str">
            <v>UN</v>
          </cell>
          <cell r="D1218">
            <v>1600.973246</v>
          </cell>
          <cell r="E1218" t="str">
            <v>ND</v>
          </cell>
        </row>
        <row r="1219">
          <cell r="A1219">
            <v>54135</v>
          </cell>
          <cell r="B1219" t="str">
            <v>INTERRUPTOR DIFERENCIAL 4P-160A/500MA/415V</v>
          </cell>
          <cell r="C1219" t="str">
            <v>UN</v>
          </cell>
          <cell r="D1219">
            <v>1627.3416689999999</v>
          </cell>
          <cell r="E1219" t="str">
            <v>ND</v>
          </cell>
        </row>
        <row r="1220">
          <cell r="A1220">
            <v>54410</v>
          </cell>
          <cell r="B1220" t="str">
            <v>DISJUNTOR TERMOMAGNETICO - 15A</v>
          </cell>
          <cell r="C1220" t="str">
            <v>UN</v>
          </cell>
          <cell r="D1220">
            <v>6.4435131600000002</v>
          </cell>
          <cell r="E1220" t="str">
            <v>ND</v>
          </cell>
        </row>
        <row r="1221">
          <cell r="A1221">
            <v>54420</v>
          </cell>
          <cell r="B1221" t="str">
            <v>DISJUNTOR AUTOM.-QUICK-LAG-- 10/30A</v>
          </cell>
          <cell r="C1221" t="str">
            <v>UN</v>
          </cell>
          <cell r="D1221">
            <v>6.6224996369999998</v>
          </cell>
          <cell r="E1221" t="str">
            <v>ND</v>
          </cell>
        </row>
        <row r="1222">
          <cell r="A1222">
            <v>54421</v>
          </cell>
          <cell r="B1222" t="str">
            <v>DISJ.CX.MOLD.UNIPOLAR 35/50A TP AMERICANO</v>
          </cell>
          <cell r="C1222" t="str">
            <v>UN</v>
          </cell>
          <cell r="D1222">
            <v>7.9744999999999999</v>
          </cell>
          <cell r="E1222" t="str">
            <v>ND</v>
          </cell>
        </row>
        <row r="1223">
          <cell r="A1223">
            <v>54422</v>
          </cell>
          <cell r="B1223" t="str">
            <v>DISJ.CX.MOLD.UNIPOLAR 60/100A TP AMERICANO</v>
          </cell>
          <cell r="C1223" t="str">
            <v>UN</v>
          </cell>
          <cell r="D1223">
            <v>10.50783333</v>
          </cell>
          <cell r="E1223" t="str">
            <v>ND</v>
          </cell>
        </row>
        <row r="1224">
          <cell r="A1224">
            <v>54430</v>
          </cell>
          <cell r="B1224" t="str">
            <v>DISJ.CX.MOLD.BIPOLAR 10/30A TP AMERICANO</v>
          </cell>
          <cell r="C1224" t="str">
            <v>UN</v>
          </cell>
          <cell r="D1224">
            <v>25.700262930000001</v>
          </cell>
          <cell r="E1224" t="str">
            <v>ND</v>
          </cell>
        </row>
        <row r="1225">
          <cell r="A1225">
            <v>54431</v>
          </cell>
          <cell r="B1225" t="str">
            <v>DISJ.CX.MOLD.BIPOLAR 35/50A TP AMERICANO</v>
          </cell>
          <cell r="C1225" t="str">
            <v>UN</v>
          </cell>
          <cell r="D1225">
            <v>24.967431510000001</v>
          </cell>
          <cell r="E1225" t="str">
            <v>ND</v>
          </cell>
        </row>
        <row r="1226">
          <cell r="A1226">
            <v>54432</v>
          </cell>
          <cell r="B1226" t="str">
            <v>DISJ.CX.MOLD.BIPOLAR 60/100A TP AMERIC.</v>
          </cell>
          <cell r="C1226" t="str">
            <v>UN</v>
          </cell>
          <cell r="D1226">
            <v>37.237629910000003</v>
          </cell>
          <cell r="E1226" t="str">
            <v>ND</v>
          </cell>
        </row>
        <row r="1227">
          <cell r="A1227">
            <v>54440</v>
          </cell>
          <cell r="B1227" t="str">
            <v>DISJ.CX.MOLD.TRIP.10/30A TP AMERICANO</v>
          </cell>
          <cell r="C1227" t="str">
            <v>UN</v>
          </cell>
          <cell r="D1227">
            <v>28.771062990000001</v>
          </cell>
          <cell r="E1227" t="str">
            <v>ND</v>
          </cell>
        </row>
        <row r="1228">
          <cell r="A1228">
            <v>54441</v>
          </cell>
          <cell r="B1228" t="str">
            <v>DISJ.CX.MOLD.TRIP.35/50A TP AMERICANO</v>
          </cell>
          <cell r="C1228" t="str">
            <v>UN</v>
          </cell>
          <cell r="D1228">
            <v>27.400803320000001</v>
          </cell>
          <cell r="E1228" t="str">
            <v>ND</v>
          </cell>
        </row>
        <row r="1229">
          <cell r="A1229">
            <v>54442</v>
          </cell>
          <cell r="B1229" t="str">
            <v>DISJ.CX.MOLD.TRIP. 60/100A TP AMERICANO</v>
          </cell>
          <cell r="C1229" t="str">
            <v>UN</v>
          </cell>
          <cell r="D1229">
            <v>51.360676050000002</v>
          </cell>
          <cell r="E1229" t="str">
            <v>ND</v>
          </cell>
        </row>
        <row r="1230">
          <cell r="A1230">
            <v>54450</v>
          </cell>
          <cell r="B1230" t="str">
            <v>DISJ.CX.MOLD.UNIP. 6/25A TP EUROPEU</v>
          </cell>
          <cell r="C1230" t="str">
            <v>UN</v>
          </cell>
          <cell r="D1230">
            <v>5.9429999999999996</v>
          </cell>
          <cell r="E1230" t="str">
            <v>ND</v>
          </cell>
        </row>
        <row r="1231">
          <cell r="A1231">
            <v>54451</v>
          </cell>
          <cell r="B1231" t="str">
            <v>DISJ.CX.MOLD.UNIP. 32/50A TP EUROPEU</v>
          </cell>
          <cell r="C1231" t="str">
            <v>UN</v>
          </cell>
          <cell r="D1231">
            <v>13.12511211</v>
          </cell>
          <cell r="E1231" t="str">
            <v>ND</v>
          </cell>
        </row>
        <row r="1232">
          <cell r="A1232">
            <v>54452</v>
          </cell>
          <cell r="B1232" t="str">
            <v>DISJ.CX.MOLD.BIP. 6/25A TP EUROPEU</v>
          </cell>
          <cell r="C1232" t="str">
            <v>UN</v>
          </cell>
          <cell r="D1232">
            <v>36.372599999999998</v>
          </cell>
          <cell r="E1232" t="str">
            <v>ND</v>
          </cell>
        </row>
        <row r="1233">
          <cell r="A1233">
            <v>54453</v>
          </cell>
          <cell r="B1233" t="str">
            <v>DISJ.CX.MOLD.BIP. 32/50A  TP EUROPEU</v>
          </cell>
          <cell r="C1233" t="str">
            <v>UN</v>
          </cell>
          <cell r="D1233">
            <v>37.496299999999998</v>
          </cell>
          <cell r="E1233" t="str">
            <v>ND</v>
          </cell>
        </row>
        <row r="1234">
          <cell r="A1234">
            <v>54454</v>
          </cell>
          <cell r="B1234" t="str">
            <v>DISJ.CX.MOLD.TRIP. 6/25A TP EUROPEU</v>
          </cell>
          <cell r="C1234" t="str">
            <v>UN</v>
          </cell>
          <cell r="D1234">
            <v>42.762</v>
          </cell>
          <cell r="E1234" t="str">
            <v>ND</v>
          </cell>
        </row>
        <row r="1235">
          <cell r="A1235">
            <v>54455</v>
          </cell>
          <cell r="B1235" t="str">
            <v>DISJ.CX.MOLD.TRIP. 32/50A TP EUROPEU</v>
          </cell>
          <cell r="C1235" t="str">
            <v>UN</v>
          </cell>
          <cell r="D1235">
            <v>40.85</v>
          </cell>
          <cell r="E1235" t="str">
            <v>ND</v>
          </cell>
        </row>
        <row r="1236">
          <cell r="A1236">
            <v>54456</v>
          </cell>
          <cell r="B1236" t="str">
            <v>DISJ.AUTOM.TRIP. A SECO 1600A/600V</v>
          </cell>
          <cell r="C1236" t="str">
            <v>UN</v>
          </cell>
          <cell r="D1236">
            <v>10572.614670000001</v>
          </cell>
          <cell r="E1236" t="str">
            <v>ND</v>
          </cell>
        </row>
        <row r="1237">
          <cell r="A1237">
            <v>54457</v>
          </cell>
          <cell r="B1237" t="str">
            <v>DISJ.AUTOM.TRIP. A SECO 2500A/600V</v>
          </cell>
          <cell r="C1237" t="str">
            <v>UN</v>
          </cell>
          <cell r="D1237">
            <v>19015.855930000002</v>
          </cell>
          <cell r="E1237" t="str">
            <v>ND</v>
          </cell>
        </row>
        <row r="1238">
          <cell r="A1238">
            <v>54458</v>
          </cell>
          <cell r="B1238" t="str">
            <v>DISJ.AUTOM.TRIP. A SECO 1000A/600V</v>
          </cell>
          <cell r="C1238" t="str">
            <v>UN</v>
          </cell>
          <cell r="D1238">
            <v>13137.884309999999</v>
          </cell>
          <cell r="E1238" t="str">
            <v>ND</v>
          </cell>
        </row>
        <row r="1239">
          <cell r="A1239">
            <v>54459</v>
          </cell>
          <cell r="B1239" t="str">
            <v>DISJ AUTOM. TRIP. A SECO 800A/.600V</v>
          </cell>
          <cell r="C1239" t="str">
            <v>UN</v>
          </cell>
          <cell r="D1239">
            <v>9547.513524</v>
          </cell>
          <cell r="E1239" t="str">
            <v>ND</v>
          </cell>
        </row>
        <row r="1240">
          <cell r="A1240">
            <v>54460</v>
          </cell>
          <cell r="B1240" t="str">
            <v>DISJ.AUTOM.TRIP. A SECO 1250A/600V</v>
          </cell>
          <cell r="C1240" t="str">
            <v>UN</v>
          </cell>
          <cell r="D1240">
            <v>10314.25613</v>
          </cell>
          <cell r="E1240" t="str">
            <v>ND</v>
          </cell>
        </row>
        <row r="1241">
          <cell r="A1241">
            <v>54461</v>
          </cell>
          <cell r="B1241" t="str">
            <v>DISJ AUTOM.TRIP. A SECO 2000A/600A</v>
          </cell>
          <cell r="C1241" t="str">
            <v>UN</v>
          </cell>
          <cell r="D1241">
            <v>11293.85756</v>
          </cell>
          <cell r="E1241" t="str">
            <v>ND</v>
          </cell>
        </row>
        <row r="1242">
          <cell r="A1242">
            <v>54462</v>
          </cell>
          <cell r="B1242" t="str">
            <v>DISJ.AUTOM.TRIP. A SECO 3200A/600V</v>
          </cell>
          <cell r="C1242" t="str">
            <v>UN</v>
          </cell>
          <cell r="D1242">
            <v>20659.873729999999</v>
          </cell>
          <cell r="E1242" t="str">
            <v>ND</v>
          </cell>
        </row>
        <row r="1243">
          <cell r="A1243">
            <v>54470</v>
          </cell>
          <cell r="B1243" t="str">
            <v>DISJ.CX.MOLD.BIP.-100A DISP.TERM/MAG.AJUST.</v>
          </cell>
          <cell r="C1243" t="str">
            <v>UN</v>
          </cell>
          <cell r="D1243">
            <v>564.72681790000001</v>
          </cell>
          <cell r="E1243" t="str">
            <v>ND</v>
          </cell>
        </row>
        <row r="1244">
          <cell r="A1244">
            <v>54471</v>
          </cell>
          <cell r="B1244" t="str">
            <v>DISJ.CX.MOLD.BIP.-125A DISP.TERM/MAG.AJUST.</v>
          </cell>
          <cell r="C1244" t="str">
            <v>UN</v>
          </cell>
          <cell r="D1244">
            <v>1113.6538579999999</v>
          </cell>
          <cell r="E1244" t="str">
            <v>ND</v>
          </cell>
        </row>
        <row r="1245">
          <cell r="A1245">
            <v>54472</v>
          </cell>
          <cell r="B1245" t="str">
            <v>DISJ.CX.MOLD.BIP.-150A DISP.TERM/MAG.AJUST.</v>
          </cell>
          <cell r="C1245" t="str">
            <v>UN</v>
          </cell>
          <cell r="D1245">
            <v>926.29891910000003</v>
          </cell>
          <cell r="E1245" t="str">
            <v>ND</v>
          </cell>
        </row>
        <row r="1246">
          <cell r="A1246">
            <v>54473</v>
          </cell>
          <cell r="B1246" t="str">
            <v>DISJ.CX.MOLD.BIP.-175A DISP.TERM/MAG.AJUST.</v>
          </cell>
          <cell r="C1246" t="str">
            <v>UN</v>
          </cell>
          <cell r="D1246">
            <v>2887.93667</v>
          </cell>
          <cell r="E1246" t="str">
            <v>ND</v>
          </cell>
        </row>
        <row r="1247">
          <cell r="A1247">
            <v>54474</v>
          </cell>
          <cell r="B1247" t="str">
            <v>DISJ.CX.MOLD.BIP.-200A DISP.TERM/MAG.AJUST.</v>
          </cell>
          <cell r="C1247" t="str">
            <v>UN</v>
          </cell>
          <cell r="D1247">
            <v>2887.93667</v>
          </cell>
          <cell r="E1247" t="str">
            <v>ND</v>
          </cell>
        </row>
        <row r="1248">
          <cell r="A1248">
            <v>54475</v>
          </cell>
          <cell r="B1248" t="str">
            <v>DISJ.CX.MOLD.BIP.-225A DISP.TERM/MAG.AJUST.</v>
          </cell>
          <cell r="C1248" t="str">
            <v>UN</v>
          </cell>
          <cell r="D1248">
            <v>2387.5850399999999</v>
          </cell>
          <cell r="E1248" t="str">
            <v>ND</v>
          </cell>
        </row>
        <row r="1249">
          <cell r="A1249">
            <v>54476</v>
          </cell>
          <cell r="B1249" t="str">
            <v>DISJ.CX.MOLD.BIP.-250A DISP.TERM/MAG.AJUST.</v>
          </cell>
          <cell r="C1249" t="str">
            <v>UN</v>
          </cell>
          <cell r="D1249">
            <v>2387.5850399999999</v>
          </cell>
          <cell r="E1249" t="str">
            <v>ND</v>
          </cell>
        </row>
        <row r="1250">
          <cell r="A1250">
            <v>54477</v>
          </cell>
          <cell r="B1250" t="str">
            <v>DISJ.CX.MOLD.BIP.-300A DISP.TERM/MAG.AJUST.</v>
          </cell>
          <cell r="C1250" t="str">
            <v>UN</v>
          </cell>
          <cell r="D1250">
            <v>3063.2961369999998</v>
          </cell>
          <cell r="E1250" t="str">
            <v>ND</v>
          </cell>
        </row>
        <row r="1251">
          <cell r="A1251">
            <v>54478</v>
          </cell>
          <cell r="B1251" t="str">
            <v>DISJ.CX.MOLD.BIP.-350A DISP.TERM/MAG.AJUST.</v>
          </cell>
          <cell r="C1251" t="str">
            <v>UN</v>
          </cell>
          <cell r="D1251">
            <v>2912.513539</v>
          </cell>
          <cell r="E1251" t="str">
            <v>ND</v>
          </cell>
        </row>
        <row r="1252">
          <cell r="A1252">
            <v>54479</v>
          </cell>
          <cell r="B1252" t="str">
            <v>DISJ.CX.MOLD.BIP.-400A DISP.TERM/MAG.AJUST.</v>
          </cell>
          <cell r="C1252" t="str">
            <v>UN</v>
          </cell>
          <cell r="D1252">
            <v>2912.513539</v>
          </cell>
          <cell r="E1252" t="str">
            <v>ND</v>
          </cell>
        </row>
        <row r="1253">
          <cell r="A1253">
            <v>54480</v>
          </cell>
          <cell r="B1253" t="str">
            <v>DISJ.CX.MOLD.BIP.-450A DISP.TERM/MAG.AJUST.</v>
          </cell>
          <cell r="C1253" t="str">
            <v>UN</v>
          </cell>
          <cell r="D1253">
            <v>3947.242804</v>
          </cell>
          <cell r="E1253" t="str">
            <v>ND</v>
          </cell>
        </row>
        <row r="1254">
          <cell r="A1254">
            <v>54481</v>
          </cell>
          <cell r="B1254" t="str">
            <v>DISJ.CX.MOLD.BIP.-500A DISP.TERM/MAG.AJUST.</v>
          </cell>
          <cell r="C1254" t="str">
            <v>UN</v>
          </cell>
          <cell r="D1254">
            <v>3947.242804</v>
          </cell>
          <cell r="E1254" t="str">
            <v>ND</v>
          </cell>
        </row>
        <row r="1255">
          <cell r="A1255">
            <v>54482</v>
          </cell>
          <cell r="B1255" t="str">
            <v>DISJ.CX.MOLD.BIP.-630A DISP.TERM/MAG.AJUST.</v>
          </cell>
          <cell r="C1255" t="str">
            <v>UN</v>
          </cell>
          <cell r="D1255">
            <v>3947.242804</v>
          </cell>
          <cell r="E1255" t="str">
            <v>ND</v>
          </cell>
        </row>
        <row r="1256">
          <cell r="A1256">
            <v>54485</v>
          </cell>
          <cell r="B1256" t="str">
            <v>DISP.CX.MOLD.TRIP.-100A DISP.TERM/MAG.AJUST</v>
          </cell>
          <cell r="C1256" t="str">
            <v>UN</v>
          </cell>
          <cell r="D1256">
            <v>567.27990799999998</v>
          </cell>
          <cell r="E1256" t="str">
            <v>ND</v>
          </cell>
        </row>
        <row r="1257">
          <cell r="A1257">
            <v>54486</v>
          </cell>
          <cell r="B1257" t="str">
            <v>DISJ.CX.MOLD.TRIP.-125A DISP.TERM/MAG.AJUST</v>
          </cell>
          <cell r="C1257" t="str">
            <v>UN</v>
          </cell>
          <cell r="D1257">
            <v>926.29891910000003</v>
          </cell>
          <cell r="E1257" t="str">
            <v>ND</v>
          </cell>
        </row>
        <row r="1258">
          <cell r="A1258">
            <v>54487</v>
          </cell>
          <cell r="B1258" t="str">
            <v>DISJ.CX.MOLD.TRIP.-150A DISP.TERM/MAG.AJUST</v>
          </cell>
          <cell r="C1258" t="str">
            <v>UN</v>
          </cell>
          <cell r="D1258">
            <v>926.29891910000003</v>
          </cell>
          <cell r="E1258" t="str">
            <v>ND</v>
          </cell>
        </row>
        <row r="1259">
          <cell r="A1259">
            <v>54488</v>
          </cell>
          <cell r="B1259" t="str">
            <v>DISJ.CX.MOLD.TRIP.-175A DISP.TERM/MAG.AJUST</v>
          </cell>
          <cell r="C1259" t="str">
            <v>UN</v>
          </cell>
          <cell r="D1259">
            <v>2887.93667</v>
          </cell>
          <cell r="E1259" t="str">
            <v>ND</v>
          </cell>
        </row>
        <row r="1260">
          <cell r="A1260">
            <v>54489</v>
          </cell>
          <cell r="B1260" t="str">
            <v>DISJ.CX.MOLD.TRIP.-200A DISP.TERM/MAG.AJUST</v>
          </cell>
          <cell r="C1260" t="str">
            <v>UN</v>
          </cell>
          <cell r="D1260">
            <v>2887.93667</v>
          </cell>
          <cell r="E1260" t="str">
            <v>ND</v>
          </cell>
        </row>
        <row r="1261">
          <cell r="A1261">
            <v>54490</v>
          </cell>
          <cell r="B1261" t="str">
            <v>DISJ.CX.MOLD.TRIP.-225A DISP.TERM/MAG.AJUST</v>
          </cell>
          <cell r="C1261" t="str">
            <v>UN</v>
          </cell>
          <cell r="D1261">
            <v>2384.116755</v>
          </cell>
          <cell r="E1261" t="str">
            <v>ND</v>
          </cell>
        </row>
        <row r="1262">
          <cell r="A1262">
            <v>54491</v>
          </cell>
          <cell r="B1262" t="str">
            <v>DISJ.CX.MOLD.TRIP.-250A DISP.TERM/MAG.AJUST</v>
          </cell>
          <cell r="C1262" t="str">
            <v>UN</v>
          </cell>
          <cell r="D1262">
            <v>2384.116755</v>
          </cell>
          <cell r="E1262" t="str">
            <v>ND</v>
          </cell>
        </row>
        <row r="1263">
          <cell r="A1263">
            <v>54492</v>
          </cell>
          <cell r="B1263" t="str">
            <v>DISJ.CX.MOLD.TRIP.-300A DISP.TERM/MAG.AJUST</v>
          </cell>
          <cell r="C1263" t="str">
            <v>UN</v>
          </cell>
          <cell r="D1263">
            <v>3256.6589429999999</v>
          </cell>
          <cell r="E1263" t="str">
            <v>ND</v>
          </cell>
        </row>
        <row r="1264">
          <cell r="A1264">
            <v>54493</v>
          </cell>
          <cell r="B1264" t="str">
            <v>DISJ.CX.MOLD.TRIP.-350A DISP.TERM/MAG.AJUST</v>
          </cell>
          <cell r="C1264" t="str">
            <v>UN</v>
          </cell>
          <cell r="D1264">
            <v>3718.0590630000002</v>
          </cell>
          <cell r="E1264" t="str">
            <v>ND</v>
          </cell>
        </row>
        <row r="1265">
          <cell r="A1265">
            <v>54494</v>
          </cell>
          <cell r="B1265" t="str">
            <v>DISJ.CX.MOLD.TRIP.-400A DISP.TERM/MAG.AJUST</v>
          </cell>
          <cell r="C1265" t="str">
            <v>UN</v>
          </cell>
          <cell r="D1265">
            <v>3911.4286229999998</v>
          </cell>
          <cell r="E1265" t="str">
            <v>ND</v>
          </cell>
        </row>
        <row r="1266">
          <cell r="A1266">
            <v>54495</v>
          </cell>
          <cell r="B1266" t="str">
            <v>DISJ.CX.MOLD.TRIP.-450A DISP.TERM/MAG.AJUST</v>
          </cell>
          <cell r="C1266" t="str">
            <v>UN</v>
          </cell>
          <cell r="D1266">
            <v>3935.183168</v>
          </cell>
          <cell r="E1266" t="str">
            <v>ND</v>
          </cell>
        </row>
        <row r="1267">
          <cell r="A1267">
            <v>54496</v>
          </cell>
          <cell r="B1267" t="str">
            <v>DISJ.CX.MOLD.TRIP.-500A DISP.TERM/MAG.AJUST</v>
          </cell>
          <cell r="C1267" t="str">
            <v>UN</v>
          </cell>
          <cell r="D1267">
            <v>3935.183168</v>
          </cell>
          <cell r="E1267" t="str">
            <v>ND</v>
          </cell>
        </row>
        <row r="1268">
          <cell r="A1268">
            <v>54497</v>
          </cell>
          <cell r="B1268" t="str">
            <v>DISJ.CX.MOLD.TRIP.-630A DISP.TERM/MAG.AJUST</v>
          </cell>
          <cell r="C1268" t="str">
            <v>UN</v>
          </cell>
          <cell r="D1268">
            <v>3935.183168</v>
          </cell>
          <cell r="E1268" t="str">
            <v>ND</v>
          </cell>
        </row>
        <row r="1269">
          <cell r="A1269">
            <v>54510</v>
          </cell>
          <cell r="B1269" t="str">
            <v>VOLTIMETRO 72X72MM - 250V</v>
          </cell>
          <cell r="C1269" t="str">
            <v>UN</v>
          </cell>
          <cell r="D1269">
            <v>105.51151489999999</v>
          </cell>
          <cell r="E1269" t="str">
            <v>ND</v>
          </cell>
        </row>
        <row r="1270">
          <cell r="A1270">
            <v>54511</v>
          </cell>
          <cell r="B1270" t="str">
            <v>VOLTIMETRO 96X96MM - 250V</v>
          </cell>
          <cell r="C1270" t="str">
            <v>UN</v>
          </cell>
          <cell r="D1270">
            <v>108.6015644</v>
          </cell>
          <cell r="E1270" t="str">
            <v>ND</v>
          </cell>
        </row>
        <row r="1271">
          <cell r="A1271">
            <v>54512</v>
          </cell>
          <cell r="B1271" t="str">
            <v>VOLTIMETRO 144X144MM - 250V</v>
          </cell>
          <cell r="C1271" t="str">
            <v>UN</v>
          </cell>
          <cell r="D1271">
            <v>138.4781222</v>
          </cell>
          <cell r="E1271" t="str">
            <v>ND</v>
          </cell>
        </row>
        <row r="1272">
          <cell r="A1272">
            <v>54515</v>
          </cell>
          <cell r="B1272" t="str">
            <v>AMPERIMETRO 72X72MM - 50 A 2500A</v>
          </cell>
          <cell r="C1272" t="str">
            <v>UN</v>
          </cell>
          <cell r="D1272">
            <v>92.237472499999996</v>
          </cell>
          <cell r="E1272" t="str">
            <v>ND</v>
          </cell>
        </row>
        <row r="1273">
          <cell r="A1273">
            <v>54516</v>
          </cell>
          <cell r="B1273" t="str">
            <v>AMPERIMETRO 96X96MM - 50 A 25000A</v>
          </cell>
          <cell r="C1273" t="str">
            <v>UN</v>
          </cell>
          <cell r="D1273">
            <v>94.985083770000003</v>
          </cell>
          <cell r="E1273" t="str">
            <v>ND</v>
          </cell>
        </row>
        <row r="1274">
          <cell r="A1274">
            <v>54517</v>
          </cell>
          <cell r="B1274" t="str">
            <v>AMPERIMETRO 144X144MM - 50 A 2500A</v>
          </cell>
          <cell r="C1274" t="str">
            <v>UN</v>
          </cell>
          <cell r="D1274">
            <v>123.8046082</v>
          </cell>
          <cell r="E1274" t="str">
            <v>ND</v>
          </cell>
        </row>
        <row r="1275">
          <cell r="A1275">
            <v>54520</v>
          </cell>
          <cell r="B1275" t="str">
            <v>FREQUENCIMETRO   72X72MM - 45 A 65HZ</v>
          </cell>
          <cell r="C1275" t="str">
            <v>UN</v>
          </cell>
          <cell r="D1275">
            <v>136.96720619999999</v>
          </cell>
          <cell r="E1275" t="str">
            <v>ND</v>
          </cell>
        </row>
        <row r="1276">
          <cell r="A1276">
            <v>54521</v>
          </cell>
          <cell r="B1276" t="str">
            <v>FREQUENCIMETRO  96X96MM - 45 A 65HZ</v>
          </cell>
          <cell r="C1276" t="str">
            <v>UN</v>
          </cell>
          <cell r="D1276">
            <v>141.91939049999999</v>
          </cell>
          <cell r="E1276" t="str">
            <v>ND</v>
          </cell>
        </row>
        <row r="1277">
          <cell r="A1277">
            <v>54522</v>
          </cell>
          <cell r="B1277" t="str">
            <v>FREQUENCIMETRO 144X144MM - 45 A 65HZ</v>
          </cell>
          <cell r="C1277" t="str">
            <v>UN</v>
          </cell>
          <cell r="D1277">
            <v>217.67119539999999</v>
          </cell>
          <cell r="E1277" t="str">
            <v>ND</v>
          </cell>
        </row>
        <row r="1278">
          <cell r="A1278">
            <v>54525</v>
          </cell>
          <cell r="B1278" t="str">
            <v>WATTIMETRO 96X96MM</v>
          </cell>
          <cell r="C1278" t="str">
            <v>UN</v>
          </cell>
          <cell r="D1278">
            <v>755.74000379999995</v>
          </cell>
          <cell r="E1278" t="str">
            <v>ND</v>
          </cell>
        </row>
        <row r="1279">
          <cell r="A1279">
            <v>54526</v>
          </cell>
          <cell r="B1279" t="str">
            <v>WATTIMETRO 144X144 MM</v>
          </cell>
          <cell r="C1279" t="str">
            <v>UN</v>
          </cell>
          <cell r="D1279">
            <v>801.91851480000003</v>
          </cell>
          <cell r="E1279" t="str">
            <v>ND</v>
          </cell>
        </row>
        <row r="1280">
          <cell r="A1280">
            <v>54530</v>
          </cell>
          <cell r="B1280" t="str">
            <v>FASIMETRO 96X96MM CAP.0;4--1--0;4 IND.</v>
          </cell>
          <cell r="C1280" t="str">
            <v>UN</v>
          </cell>
          <cell r="D1280">
            <v>770.75561830000004</v>
          </cell>
          <cell r="E1280" t="str">
            <v>ND</v>
          </cell>
        </row>
        <row r="1281">
          <cell r="A1281">
            <v>54531</v>
          </cell>
          <cell r="B1281" t="str">
            <v>FASIMETRO 144X144MM CAP.0;4--1--0;4 IND.</v>
          </cell>
          <cell r="C1281" t="str">
            <v>UN</v>
          </cell>
          <cell r="D1281">
            <v>846.94205639999996</v>
          </cell>
          <cell r="E1281" t="str">
            <v>ND</v>
          </cell>
        </row>
        <row r="1282">
          <cell r="A1282">
            <v>54533</v>
          </cell>
          <cell r="B1282" t="str">
            <v>SINALIZADOR LUMINOSO DIAM.22MM C/LAMPADA</v>
          </cell>
          <cell r="C1282" t="str">
            <v>UN</v>
          </cell>
          <cell r="D1282">
            <v>39.025806119999999</v>
          </cell>
          <cell r="E1282" t="str">
            <v>ND</v>
          </cell>
        </row>
        <row r="1283">
          <cell r="A1283">
            <v>54534</v>
          </cell>
          <cell r="B1283" t="str">
            <v>SINALIZADOR LUMINOSO DIAM.30MM C/LAMPADA</v>
          </cell>
          <cell r="C1283" t="str">
            <v>UN</v>
          </cell>
          <cell r="D1283">
            <v>49.694075550000001</v>
          </cell>
          <cell r="E1283" t="str">
            <v>ND</v>
          </cell>
        </row>
        <row r="1284">
          <cell r="A1284">
            <v>54535</v>
          </cell>
          <cell r="B1284" t="str">
            <v>CONTATOR AUXILIAR C/2NA + 2NF</v>
          </cell>
          <cell r="C1284" t="str">
            <v>UN</v>
          </cell>
          <cell r="D1284">
            <v>58.182087070000001</v>
          </cell>
          <cell r="E1284" t="str">
            <v>ND</v>
          </cell>
        </row>
        <row r="1285">
          <cell r="A1285">
            <v>54540</v>
          </cell>
          <cell r="B1285" t="str">
            <v>CONTATOR TRIPOLAR I;NOM. 12A</v>
          </cell>
          <cell r="C1285" t="str">
            <v>UN</v>
          </cell>
          <cell r="D1285">
            <v>110.9196081</v>
          </cell>
          <cell r="E1285" t="str">
            <v>ND</v>
          </cell>
        </row>
        <row r="1286">
          <cell r="A1286">
            <v>54541</v>
          </cell>
          <cell r="B1286" t="str">
            <v>CONTATOR TRIPOLAR I.NOM.22A</v>
          </cell>
          <cell r="C1286" t="str">
            <v>UN</v>
          </cell>
          <cell r="D1286">
            <v>107.6755627</v>
          </cell>
          <cell r="E1286" t="str">
            <v>ND</v>
          </cell>
        </row>
        <row r="1287">
          <cell r="A1287">
            <v>54542</v>
          </cell>
          <cell r="B1287" t="str">
            <v>CONTATORTRIPOLAR I.NOM.35A</v>
          </cell>
          <cell r="C1287" t="str">
            <v>UN</v>
          </cell>
          <cell r="D1287">
            <v>211.61942619999999</v>
          </cell>
          <cell r="E1287" t="str">
            <v>ND</v>
          </cell>
        </row>
        <row r="1288">
          <cell r="A1288">
            <v>54543</v>
          </cell>
          <cell r="B1288" t="str">
            <v>CONTATOR TRIPOLAR I.NOM.55A</v>
          </cell>
          <cell r="C1288" t="str">
            <v>UN</v>
          </cell>
          <cell r="D1288">
            <v>389.41310989999999</v>
          </cell>
          <cell r="E1288" t="str">
            <v>ND</v>
          </cell>
        </row>
        <row r="1289">
          <cell r="A1289">
            <v>54544</v>
          </cell>
          <cell r="B1289" t="str">
            <v>CONTATOR TRIPOLAR I.NOM.90A</v>
          </cell>
          <cell r="C1289" t="str">
            <v>UN</v>
          </cell>
          <cell r="D1289">
            <v>827.33290590000001</v>
          </cell>
          <cell r="E1289" t="str">
            <v>ND</v>
          </cell>
        </row>
        <row r="1290">
          <cell r="A1290">
            <v>54545</v>
          </cell>
          <cell r="B1290" t="str">
            <v>CONTATOR TRIPOLAR I.NOM.110A</v>
          </cell>
          <cell r="C1290" t="str">
            <v>UN</v>
          </cell>
          <cell r="D1290">
            <v>1001.095004</v>
          </cell>
          <cell r="E1290" t="str">
            <v>ND</v>
          </cell>
        </row>
        <row r="1291">
          <cell r="A1291">
            <v>54546</v>
          </cell>
          <cell r="B1291" t="str">
            <v>CONTATOR TRIPOLAR I.NOM.180A</v>
          </cell>
          <cell r="C1291" t="str">
            <v>UN</v>
          </cell>
          <cell r="D1291">
            <v>1737.3454059999999</v>
          </cell>
          <cell r="E1291" t="str">
            <v>ND</v>
          </cell>
        </row>
        <row r="1292">
          <cell r="A1292">
            <v>54550</v>
          </cell>
          <cell r="B1292" t="str">
            <v>RELE BIMET.SOBRECARGA AJUSTE 6 - 12;5A</v>
          </cell>
          <cell r="C1292" t="str">
            <v>UN</v>
          </cell>
          <cell r="D1292">
            <v>107.75458690000001</v>
          </cell>
          <cell r="E1292" t="str">
            <v>ND</v>
          </cell>
        </row>
        <row r="1293">
          <cell r="A1293">
            <v>54551</v>
          </cell>
          <cell r="B1293" t="str">
            <v>RELE BIMET. SOBRECARGA AJUSTE 16 - 25A</v>
          </cell>
          <cell r="C1293" t="str">
            <v>UN</v>
          </cell>
          <cell r="D1293">
            <v>128.4670371</v>
          </cell>
          <cell r="E1293" t="str">
            <v>ND</v>
          </cell>
        </row>
        <row r="1294">
          <cell r="A1294">
            <v>54552</v>
          </cell>
          <cell r="B1294" t="str">
            <v>RELE BIMET.SOBRECARGA AJUSTE 25 - 40A</v>
          </cell>
          <cell r="C1294" t="str">
            <v>UN</v>
          </cell>
          <cell r="D1294">
            <v>148.9748348</v>
          </cell>
          <cell r="E1294" t="str">
            <v>ND</v>
          </cell>
        </row>
        <row r="1295">
          <cell r="A1295">
            <v>54553</v>
          </cell>
          <cell r="B1295" t="str">
            <v>RELE BIMET.SOBRECARGA AJUSTE 40 - 63A</v>
          </cell>
          <cell r="C1295" t="str">
            <v>UN</v>
          </cell>
          <cell r="D1295">
            <v>216.93363600000001</v>
          </cell>
          <cell r="E1295" t="str">
            <v>ND</v>
          </cell>
        </row>
        <row r="1296">
          <cell r="A1296">
            <v>54554</v>
          </cell>
          <cell r="B1296" t="str">
            <v>RELE BIMET.SOBRECARGA AJUSTE 63 - 135A</v>
          </cell>
          <cell r="C1296" t="str">
            <v>UN</v>
          </cell>
          <cell r="D1296">
            <v>402.69677710000002</v>
          </cell>
          <cell r="E1296" t="str">
            <v>ND</v>
          </cell>
        </row>
        <row r="1297">
          <cell r="A1297">
            <v>54555</v>
          </cell>
          <cell r="B1297" t="str">
            <v>RELE BIMET.SOBRECARGA AJUSTE 150 - 230A</v>
          </cell>
          <cell r="C1297" t="str">
            <v>UN</v>
          </cell>
          <cell r="D1297">
            <v>536.85001190000003</v>
          </cell>
          <cell r="E1297" t="str">
            <v>ND</v>
          </cell>
        </row>
        <row r="1298">
          <cell r="A1298">
            <v>54560</v>
          </cell>
          <cell r="B1298" t="str">
            <v>RELE DE TEMPO ELETRONICO AJUSTE 6 - 60S</v>
          </cell>
          <cell r="C1298" t="str">
            <v>UN</v>
          </cell>
          <cell r="D1298">
            <v>125.6257112</v>
          </cell>
          <cell r="E1298" t="str">
            <v>ND</v>
          </cell>
        </row>
        <row r="1299">
          <cell r="A1299">
            <v>54561</v>
          </cell>
          <cell r="B1299" t="str">
            <v>RELE CONTROLE ELETR.2POS BI-ESTAVEL</v>
          </cell>
          <cell r="C1299" t="str">
            <v>UN</v>
          </cell>
          <cell r="D1299">
            <v>26</v>
          </cell>
          <cell r="E1299" t="str">
            <v>ND</v>
          </cell>
        </row>
        <row r="1300">
          <cell r="A1300">
            <v>54570</v>
          </cell>
          <cell r="B1300" t="str">
            <v>TRANSF.CORRENTE BARRA FIXA 50 ATE 75A</v>
          </cell>
          <cell r="C1300" t="str">
            <v>UN</v>
          </cell>
          <cell r="D1300">
            <v>105.8417956</v>
          </cell>
          <cell r="E1300" t="str">
            <v>ND</v>
          </cell>
        </row>
        <row r="1301">
          <cell r="A1301">
            <v>54571</v>
          </cell>
          <cell r="B1301" t="str">
            <v>TRANSF.CORRENTE JANELA 100 ATE 150A</v>
          </cell>
          <cell r="C1301" t="str">
            <v>UN</v>
          </cell>
          <cell r="D1301">
            <v>80.280500439999997</v>
          </cell>
          <cell r="E1301" t="str">
            <v>ND</v>
          </cell>
        </row>
        <row r="1302">
          <cell r="A1302">
            <v>54572</v>
          </cell>
          <cell r="B1302" t="str">
            <v>TRANSF.CORRENTE JANELA 200 ATE 400A</v>
          </cell>
          <cell r="C1302" t="str">
            <v>UN</v>
          </cell>
          <cell r="D1302">
            <v>89.266972409999994</v>
          </cell>
          <cell r="E1302" t="str">
            <v>ND</v>
          </cell>
        </row>
        <row r="1303">
          <cell r="A1303">
            <v>54573</v>
          </cell>
          <cell r="B1303" t="str">
            <v>TRANSF.CORRENTE JANELA 500 ATE 800A</v>
          </cell>
          <cell r="C1303" t="str">
            <v>UN</v>
          </cell>
          <cell r="D1303">
            <v>103.412814</v>
          </cell>
          <cell r="E1303" t="str">
            <v>ND</v>
          </cell>
        </row>
        <row r="1304">
          <cell r="A1304">
            <v>54574</v>
          </cell>
          <cell r="B1304" t="str">
            <v>TRANSF.CORRENTE JANELA 1000 ATE 2000A</v>
          </cell>
          <cell r="C1304" t="str">
            <v>UN</v>
          </cell>
          <cell r="D1304">
            <v>181.8874084</v>
          </cell>
          <cell r="E1304" t="str">
            <v>ND</v>
          </cell>
        </row>
        <row r="1305">
          <cell r="A1305">
            <v>54575</v>
          </cell>
          <cell r="B1305" t="str">
            <v>CORRENTE JANELA 2500 ATE 4000A</v>
          </cell>
          <cell r="C1305" t="str">
            <v>UN</v>
          </cell>
          <cell r="D1305">
            <v>293.90322429999998</v>
          </cell>
          <cell r="E1305" t="str">
            <v>ND</v>
          </cell>
        </row>
        <row r="1306">
          <cell r="A1306">
            <v>54576</v>
          </cell>
          <cell r="B1306" t="str">
            <v>SUPORTE DE FIXACAO P/2 DISJUNTORES GERAL</v>
          </cell>
          <cell r="C1306" t="str">
            <v>UN</v>
          </cell>
          <cell r="D1306">
            <v>0.77479193199999996</v>
          </cell>
          <cell r="E1306" t="str">
            <v>ND</v>
          </cell>
        </row>
        <row r="1307">
          <cell r="A1307">
            <v>54801</v>
          </cell>
          <cell r="B1307" t="str">
            <v>CAIXA DE FERRO ESTAMPADO - 3-X3-</v>
          </cell>
          <cell r="C1307" t="str">
            <v>UN</v>
          </cell>
          <cell r="D1307">
            <v>0.52682812000000001</v>
          </cell>
          <cell r="E1307" t="str">
            <v>ND</v>
          </cell>
        </row>
        <row r="1308">
          <cell r="A1308">
            <v>54802</v>
          </cell>
          <cell r="B1308" t="str">
            <v>CAIXA DE FERRO ESTAMPADO - 4-X4-</v>
          </cell>
          <cell r="C1308" t="str">
            <v>UN</v>
          </cell>
          <cell r="D1308">
            <v>0.85440714299999998</v>
          </cell>
          <cell r="E1308" t="str">
            <v>ND</v>
          </cell>
        </row>
        <row r="1309">
          <cell r="A1309">
            <v>54803</v>
          </cell>
          <cell r="B1309" t="str">
            <v>CAIXA DE FERRO ESTAMPADO - 4-X2-</v>
          </cell>
          <cell r="C1309" t="str">
            <v>UN</v>
          </cell>
          <cell r="D1309">
            <v>0.504539238</v>
          </cell>
          <cell r="E1309" t="str">
            <v>ND</v>
          </cell>
        </row>
        <row r="1310">
          <cell r="A1310">
            <v>54804</v>
          </cell>
          <cell r="B1310" t="str">
            <v>CAIXA DE FERRO ESTAMPADO - F.M.</v>
          </cell>
          <cell r="C1310" t="str">
            <v>UN</v>
          </cell>
          <cell r="D1310">
            <v>0.93208051999999997</v>
          </cell>
          <cell r="E1310" t="str">
            <v>ND</v>
          </cell>
        </row>
        <row r="1311">
          <cell r="A1311">
            <v>54810</v>
          </cell>
          <cell r="B1311" t="str">
            <v>CAIXA DE LIGACAO EM ALUMINIO</v>
          </cell>
          <cell r="C1311" t="str">
            <v>UN</v>
          </cell>
          <cell r="D1311">
            <v>6.81</v>
          </cell>
          <cell r="E1311" t="str">
            <v>ND</v>
          </cell>
        </row>
        <row r="1312">
          <cell r="A1312">
            <v>54811</v>
          </cell>
          <cell r="B1312" t="str">
            <v>CX.AL.FUND.P/EQUIP.C/TAMPA 25X20X15CM</v>
          </cell>
          <cell r="C1312" t="str">
            <v>UN</v>
          </cell>
          <cell r="D1312">
            <v>161.13999999999999</v>
          </cell>
          <cell r="E1312" t="str">
            <v>ND</v>
          </cell>
        </row>
        <row r="1313">
          <cell r="A1313">
            <v>54812</v>
          </cell>
          <cell r="B1313" t="str">
            <v>CX.AL.FUND.P/EQUIP.C/TAMPA 34X27X13CM</v>
          </cell>
          <cell r="C1313" t="str">
            <v>UN</v>
          </cell>
          <cell r="D1313">
            <v>173.21</v>
          </cell>
          <cell r="E1313" t="str">
            <v>ND</v>
          </cell>
        </row>
        <row r="1314">
          <cell r="A1314">
            <v>54813</v>
          </cell>
          <cell r="B1314" t="str">
            <v>CX.AL.FUND.P/EQUIP.C/TAMPA 45X30X25CM</v>
          </cell>
          <cell r="C1314" t="str">
            <v>UN</v>
          </cell>
          <cell r="D1314">
            <v>425.41</v>
          </cell>
          <cell r="E1314" t="str">
            <v>ND</v>
          </cell>
        </row>
        <row r="1315">
          <cell r="A1315">
            <v>54820</v>
          </cell>
          <cell r="B1315" t="str">
            <v>CAIXA DE PAS. PORTA/FECH. - 20X20X15CM</v>
          </cell>
          <cell r="C1315" t="str">
            <v>UN</v>
          </cell>
          <cell r="D1315">
            <v>24.487376269999999</v>
          </cell>
          <cell r="E1315" t="str">
            <v>ND</v>
          </cell>
        </row>
        <row r="1316">
          <cell r="A1316">
            <v>54822</v>
          </cell>
          <cell r="B1316" t="str">
            <v>CAIXA DE PAS. PORTA/FECH. - 30X30X15CM</v>
          </cell>
          <cell r="C1316" t="str">
            <v>UN</v>
          </cell>
          <cell r="D1316">
            <v>52.372793909999999</v>
          </cell>
          <cell r="E1316" t="str">
            <v>ND</v>
          </cell>
        </row>
        <row r="1317">
          <cell r="A1317">
            <v>54824</v>
          </cell>
          <cell r="B1317" t="str">
            <v>CAIXA DE PAS. PORTA/FECH. - 40X40X15CM</v>
          </cell>
          <cell r="C1317" t="str">
            <v>UN</v>
          </cell>
          <cell r="D1317">
            <v>29.7333</v>
          </cell>
          <cell r="E1317" t="str">
            <v>ND</v>
          </cell>
        </row>
        <row r="1318">
          <cell r="A1318">
            <v>54826</v>
          </cell>
          <cell r="B1318" t="str">
            <v>CAIXA DE PAS. PORTA/FECH. - 50X50X15CM</v>
          </cell>
          <cell r="C1318" t="str">
            <v>UN</v>
          </cell>
          <cell r="D1318">
            <v>46.34</v>
          </cell>
          <cell r="E1318" t="str">
            <v>ND</v>
          </cell>
        </row>
        <row r="1319">
          <cell r="A1319">
            <v>54828</v>
          </cell>
          <cell r="B1319" t="str">
            <v>CAIXA DE PAS. PORTA/FECH. - 60X60X15CM</v>
          </cell>
          <cell r="C1319" t="str">
            <v>UN</v>
          </cell>
          <cell r="D1319">
            <v>88.049442229999997</v>
          </cell>
          <cell r="E1319" t="str">
            <v>ND</v>
          </cell>
        </row>
        <row r="1320">
          <cell r="A1320">
            <v>54830</v>
          </cell>
          <cell r="B1320" t="str">
            <v>CAIXA DE PAS. PORTA/FECH. - 80X80X15CM</v>
          </cell>
          <cell r="C1320" t="str">
            <v>UN</v>
          </cell>
          <cell r="D1320">
            <v>131.52000000000001</v>
          </cell>
          <cell r="E1320" t="str">
            <v>ND</v>
          </cell>
        </row>
        <row r="1321">
          <cell r="A1321">
            <v>54832</v>
          </cell>
          <cell r="B1321" t="str">
            <v>CAIXA DE PAS. PORTA/FECH. - 100X100X15CM</v>
          </cell>
          <cell r="C1321" t="str">
            <v>UN</v>
          </cell>
          <cell r="D1321">
            <v>279.6225</v>
          </cell>
          <cell r="E1321" t="str">
            <v>ND</v>
          </cell>
        </row>
        <row r="1322">
          <cell r="A1322">
            <v>54839</v>
          </cell>
          <cell r="B1322" t="str">
            <v>CAIXA PASS.TAMP.PARAFUSO - 10X10X5CM</v>
          </cell>
          <cell r="C1322" t="str">
            <v>UN</v>
          </cell>
          <cell r="D1322">
            <v>2.7861102500000001</v>
          </cell>
          <cell r="E1322" t="str">
            <v>ND</v>
          </cell>
        </row>
        <row r="1323">
          <cell r="A1323">
            <v>54840</v>
          </cell>
          <cell r="B1323" t="str">
            <v>CAIXA DE PAS. TAMP. PARAF.- 20X20X10CM</v>
          </cell>
          <cell r="C1323" t="str">
            <v>UN</v>
          </cell>
          <cell r="D1323">
            <v>8.5296000000000003</v>
          </cell>
          <cell r="E1323" t="str">
            <v>ND</v>
          </cell>
        </row>
        <row r="1324">
          <cell r="A1324">
            <v>54842</v>
          </cell>
          <cell r="B1324" t="str">
            <v>CAIXA DE PAS. TAMP. PARAF.- 30X30X12CM</v>
          </cell>
          <cell r="C1324" t="str">
            <v>UN</v>
          </cell>
          <cell r="D1324">
            <v>18.1038</v>
          </cell>
          <cell r="E1324" t="str">
            <v>ND</v>
          </cell>
        </row>
        <row r="1325">
          <cell r="A1325">
            <v>54844</v>
          </cell>
          <cell r="B1325" t="str">
            <v>CAIXA DE PAS. TAMP. PARAF.-40X40X15CM</v>
          </cell>
          <cell r="C1325" t="str">
            <v>UN</v>
          </cell>
          <cell r="D1325">
            <v>29.7333</v>
          </cell>
          <cell r="E1325" t="str">
            <v>ND</v>
          </cell>
        </row>
        <row r="1326">
          <cell r="A1326">
            <v>54846</v>
          </cell>
          <cell r="B1326" t="str">
            <v>CAIXA DE PAS. TAMP. PARAF.-45X45X15CM</v>
          </cell>
          <cell r="C1326" t="str">
            <v>UN</v>
          </cell>
          <cell r="D1326">
            <v>32.980400000000003</v>
          </cell>
          <cell r="E1326" t="str">
            <v>ND</v>
          </cell>
        </row>
        <row r="1327">
          <cell r="A1327">
            <v>54860</v>
          </cell>
          <cell r="B1327" t="str">
            <v>CONDULETE 3/4- CORPO DUPLO; INCL. TAMPA</v>
          </cell>
          <cell r="C1327" t="str">
            <v>UN</v>
          </cell>
          <cell r="D1327">
            <v>14.29527841</v>
          </cell>
          <cell r="E1327" t="str">
            <v>ND</v>
          </cell>
        </row>
        <row r="1328">
          <cell r="A1328">
            <v>54862</v>
          </cell>
          <cell r="B1328" t="str">
            <v>CONDULETE DE 1/2-; INCLUSIVE TAMPA</v>
          </cell>
          <cell r="C1328" t="str">
            <v>UN</v>
          </cell>
          <cell r="D1328">
            <v>3.67</v>
          </cell>
          <cell r="E1328" t="str">
            <v>ND</v>
          </cell>
        </row>
        <row r="1329">
          <cell r="A1329">
            <v>54863</v>
          </cell>
          <cell r="B1329" t="str">
            <v>CONDULETE DE 3/4-; INCLUSIVE TAMPA</v>
          </cell>
          <cell r="C1329" t="str">
            <v>UN</v>
          </cell>
          <cell r="D1329">
            <v>4.6116999999999999</v>
          </cell>
          <cell r="E1329" t="str">
            <v>ND</v>
          </cell>
        </row>
        <row r="1330">
          <cell r="A1330">
            <v>54864</v>
          </cell>
          <cell r="B1330" t="str">
            <v>CONDULETE DE 1-  ; INCLUSIVE TAMPA</v>
          </cell>
          <cell r="C1330" t="str">
            <v>UN</v>
          </cell>
          <cell r="D1330">
            <v>5.7679999999999998</v>
          </cell>
          <cell r="E1330" t="str">
            <v>ND</v>
          </cell>
        </row>
        <row r="1331">
          <cell r="A1331">
            <v>54865</v>
          </cell>
          <cell r="B1331" t="str">
            <v>CONDULETE DE 11/4-;INCLUSIVE TAMPA</v>
          </cell>
          <cell r="C1331" t="str">
            <v>UN</v>
          </cell>
          <cell r="D1331">
            <v>7.9298000000000002</v>
          </cell>
          <cell r="E1331" t="str">
            <v>ND</v>
          </cell>
        </row>
        <row r="1332">
          <cell r="A1332">
            <v>54866</v>
          </cell>
          <cell r="B1332" t="str">
            <v>CONDULETE DE 11/2-;INCLUSIVE TAMPA</v>
          </cell>
          <cell r="C1332" t="str">
            <v>UN</v>
          </cell>
          <cell r="D1332">
            <v>10.480399999999999</v>
          </cell>
          <cell r="E1332" t="str">
            <v>ND</v>
          </cell>
        </row>
        <row r="1333">
          <cell r="A1333">
            <v>54867</v>
          </cell>
          <cell r="B1333" t="str">
            <v>CONDULETE DE 2- ; INCLUSIVE TAMPA</v>
          </cell>
          <cell r="C1333" t="str">
            <v>UN</v>
          </cell>
          <cell r="D1333">
            <v>15.9268</v>
          </cell>
          <cell r="E1333" t="str">
            <v>ND</v>
          </cell>
        </row>
        <row r="1334">
          <cell r="A1334">
            <v>54868</v>
          </cell>
          <cell r="B1334" t="str">
            <v>CONDULETE DE 2 1/2- - INCLUSIVE TAMPA</v>
          </cell>
          <cell r="C1334" t="str">
            <v>UN</v>
          </cell>
          <cell r="D1334">
            <v>29.8125</v>
          </cell>
          <cell r="E1334" t="str">
            <v>ND</v>
          </cell>
        </row>
        <row r="1335">
          <cell r="A1335">
            <v>54869</v>
          </cell>
          <cell r="B1335" t="str">
            <v>CONDULETE DE 3- - INCLUSIVE TAMPA</v>
          </cell>
          <cell r="C1335" t="str">
            <v>UN</v>
          </cell>
          <cell r="D1335">
            <v>34.686500000000002</v>
          </cell>
          <cell r="E1335" t="str">
            <v>ND</v>
          </cell>
        </row>
        <row r="1336">
          <cell r="A1336">
            <v>54870</v>
          </cell>
          <cell r="B1336" t="str">
            <v>CONDULETE DE 3 1/2- - INCLUSIVE TAMPA</v>
          </cell>
          <cell r="C1336" t="str">
            <v>UN</v>
          </cell>
          <cell r="D1336">
            <v>134.10079999999999</v>
          </cell>
          <cell r="E1336" t="str">
            <v>ND</v>
          </cell>
        </row>
        <row r="1337">
          <cell r="A1337">
            <v>54871</v>
          </cell>
          <cell r="B1337" t="str">
            <v>CONDULETE DE 4- - INCLUSIVE TAMPA</v>
          </cell>
          <cell r="C1337" t="str">
            <v>UN</v>
          </cell>
          <cell r="D1337">
            <v>171.77109999999999</v>
          </cell>
          <cell r="E1337" t="str">
            <v>ND</v>
          </cell>
        </row>
        <row r="1338">
          <cell r="A1338">
            <v>54880</v>
          </cell>
          <cell r="B1338" t="str">
            <v>TAMPA PARA CONDUELETE</v>
          </cell>
          <cell r="C1338" t="str">
            <v>UN</v>
          </cell>
          <cell r="D1338">
            <v>1.3778581599999999</v>
          </cell>
          <cell r="E1338" t="str">
            <v>ND</v>
          </cell>
        </row>
        <row r="1339">
          <cell r="A1339">
            <v>54881</v>
          </cell>
          <cell r="B1339" t="str">
            <v>CAIXA PASS/DERIV.PVC APARENTE - 4-X2-</v>
          </cell>
          <cell r="C1339" t="str">
            <v>UN</v>
          </cell>
          <cell r="D1339">
            <v>1.5887</v>
          </cell>
          <cell r="E1339" t="str">
            <v>ND</v>
          </cell>
        </row>
        <row r="1340">
          <cell r="A1340">
            <v>54910</v>
          </cell>
          <cell r="B1340" t="str">
            <v>PERFILADO LISO CHAPA 14 - 19X38MM</v>
          </cell>
          <cell r="C1340" t="str">
            <v>M</v>
          </cell>
          <cell r="D1340">
            <v>5.4641666669999998</v>
          </cell>
          <cell r="E1340" t="str">
            <v>ND</v>
          </cell>
        </row>
        <row r="1341">
          <cell r="A1341">
            <v>54911</v>
          </cell>
          <cell r="B1341" t="str">
            <v>PERFILADO LISO CHAPA 14 - 19X76MM</v>
          </cell>
          <cell r="C1341" t="str">
            <v>M</v>
          </cell>
          <cell r="D1341">
            <v>26.87</v>
          </cell>
          <cell r="E1341" t="str">
            <v>ND</v>
          </cell>
        </row>
        <row r="1342">
          <cell r="A1342">
            <v>54912</v>
          </cell>
          <cell r="B1342" t="str">
            <v>PERFILADO LISO CHAPA 14 - 38X38MM</v>
          </cell>
          <cell r="C1342" t="str">
            <v>M</v>
          </cell>
          <cell r="D1342">
            <v>7.3477325779999996</v>
          </cell>
          <cell r="E1342" t="str">
            <v>ND</v>
          </cell>
        </row>
        <row r="1343">
          <cell r="A1343">
            <v>54913</v>
          </cell>
          <cell r="B1343" t="str">
            <v>PERFILADO LISO CHAPA 14 - 38X76MM</v>
          </cell>
          <cell r="C1343" t="str">
            <v>M</v>
          </cell>
          <cell r="D1343">
            <v>13.63336616</v>
          </cell>
          <cell r="E1343" t="str">
            <v>ND</v>
          </cell>
        </row>
        <row r="1344">
          <cell r="A1344">
            <v>54915</v>
          </cell>
          <cell r="B1344" t="str">
            <v>PERFILADO PERFURADO CHAPA 14 - 19X38MM</v>
          </cell>
          <cell r="C1344" t="str">
            <v>M</v>
          </cell>
          <cell r="D1344">
            <v>5.0589007930000003</v>
          </cell>
          <cell r="E1344" t="str">
            <v>ND</v>
          </cell>
        </row>
        <row r="1345">
          <cell r="A1345">
            <v>54916</v>
          </cell>
          <cell r="B1345" t="str">
            <v>PERFILADO PERFURADO CHAPA 14 - 19X76MM</v>
          </cell>
          <cell r="C1345" t="str">
            <v>M</v>
          </cell>
          <cell r="D1345">
            <v>27.22</v>
          </cell>
          <cell r="E1345" t="str">
            <v>ND</v>
          </cell>
        </row>
        <row r="1346">
          <cell r="A1346">
            <v>54917</v>
          </cell>
          <cell r="B1346" t="str">
            <v>PERFILADO PERFURADO CHAPA 14 - 38X38MM</v>
          </cell>
          <cell r="C1346" t="str">
            <v>M</v>
          </cell>
          <cell r="D1346">
            <v>6.684933333</v>
          </cell>
          <cell r="E1346" t="str">
            <v>ND</v>
          </cell>
        </row>
        <row r="1347">
          <cell r="A1347">
            <v>54918</v>
          </cell>
          <cell r="B1347" t="str">
            <v>PERFILADO PERFURADO CHAPA 14 - 38X76MM</v>
          </cell>
          <cell r="C1347" t="str">
            <v>M</v>
          </cell>
          <cell r="D1347">
            <v>9.5172400439999993</v>
          </cell>
          <cell r="E1347" t="str">
            <v>ND</v>
          </cell>
        </row>
        <row r="1348">
          <cell r="A1348">
            <v>54920</v>
          </cell>
          <cell r="B1348" t="str">
            <v>TAMPA METALICA PARA PERFILADO 38MM</v>
          </cell>
          <cell r="C1348" t="str">
            <v>M</v>
          </cell>
          <cell r="D1348">
            <v>2.0116278859999999</v>
          </cell>
          <cell r="E1348" t="str">
            <v>ND</v>
          </cell>
        </row>
        <row r="1349">
          <cell r="A1349">
            <v>54921</v>
          </cell>
          <cell r="B1349" t="str">
            <v>TAMPA METALICA PARA PERFILADO 76MM</v>
          </cell>
          <cell r="C1349" t="str">
            <v>M</v>
          </cell>
          <cell r="D1349">
            <v>3.7891099399999999</v>
          </cell>
          <cell r="E1349" t="str">
            <v>ND</v>
          </cell>
        </row>
        <row r="1350">
          <cell r="A1350">
            <v>54924</v>
          </cell>
          <cell r="B1350" t="str">
            <v>SUPORTE P/PERFILADO 100 X 38 MM</v>
          </cell>
          <cell r="C1350" t="str">
            <v>M</v>
          </cell>
          <cell r="D1350">
            <v>0.82063611000000003</v>
          </cell>
          <cell r="E1350" t="str">
            <v>ND</v>
          </cell>
        </row>
        <row r="1351">
          <cell r="A1351">
            <v>54925</v>
          </cell>
          <cell r="B1351" t="str">
            <v>SUPORTE PARA PERFILADO 100X300MM</v>
          </cell>
          <cell r="C1351" t="str">
            <v>UN</v>
          </cell>
          <cell r="D1351">
            <v>1.1691531740000001</v>
          </cell>
          <cell r="E1351" t="str">
            <v>ND</v>
          </cell>
        </row>
        <row r="1352">
          <cell r="A1352">
            <v>54926</v>
          </cell>
          <cell r="B1352" t="str">
            <v>SUPORTE PARA PERFILADO 100X76MM</v>
          </cell>
          <cell r="C1352" t="str">
            <v>UN</v>
          </cell>
          <cell r="D1352">
            <v>1.1943999999999999</v>
          </cell>
          <cell r="E1352" t="str">
            <v>ND</v>
          </cell>
        </row>
        <row r="1353">
          <cell r="A1353">
            <v>54927</v>
          </cell>
          <cell r="B1353" t="str">
            <v>SUPORTE P/LUMINARIA 100X38MM</v>
          </cell>
          <cell r="C1353" t="str">
            <v>UN</v>
          </cell>
          <cell r="D1353">
            <v>1.1575</v>
          </cell>
          <cell r="E1353" t="str">
            <v>ND</v>
          </cell>
        </row>
        <row r="1354">
          <cell r="A1354">
            <v>54928</v>
          </cell>
          <cell r="B1354" t="str">
            <v>SUPORTE PARA LUMINARIA 165X38MM</v>
          </cell>
          <cell r="C1354" t="str">
            <v>UN</v>
          </cell>
          <cell r="D1354">
            <v>1.4771000000000001</v>
          </cell>
          <cell r="E1354" t="str">
            <v>ND</v>
          </cell>
        </row>
        <row r="1355">
          <cell r="A1355">
            <v>54930</v>
          </cell>
          <cell r="B1355" t="str">
            <v>EMENDA INTERNA P/PERFILADO 38X38MM -I-</v>
          </cell>
          <cell r="C1355" t="str">
            <v>UN</v>
          </cell>
          <cell r="D1355">
            <v>0.60112439299999998</v>
          </cell>
          <cell r="E1355" t="str">
            <v>ND</v>
          </cell>
        </row>
        <row r="1356">
          <cell r="A1356">
            <v>54931</v>
          </cell>
          <cell r="B1356" t="str">
            <v>EMENDA INTERNA P/PERFILADO 38X38MM -L-</v>
          </cell>
          <cell r="C1356" t="str">
            <v>UN</v>
          </cell>
          <cell r="D1356">
            <v>1.5196965</v>
          </cell>
          <cell r="E1356" t="str">
            <v>ND</v>
          </cell>
        </row>
        <row r="1357">
          <cell r="A1357">
            <v>54932</v>
          </cell>
          <cell r="B1357" t="str">
            <v>EMENDA INTERNA PARA PERFILADO 38X38MM -T-</v>
          </cell>
          <cell r="C1357" t="str">
            <v>UN</v>
          </cell>
          <cell r="D1357">
            <v>1.848964075</v>
          </cell>
          <cell r="E1357" t="str">
            <v>ND</v>
          </cell>
        </row>
        <row r="1358">
          <cell r="A1358">
            <v>54933</v>
          </cell>
          <cell r="B1358" t="str">
            <v>EMENDA INTERNA PARA PERFILADO 38X38MM -X-</v>
          </cell>
          <cell r="C1358" t="str">
            <v>UN</v>
          </cell>
          <cell r="D1358">
            <v>2.3175371629999999</v>
          </cell>
          <cell r="E1358" t="str">
            <v>ND</v>
          </cell>
        </row>
        <row r="1359">
          <cell r="A1359">
            <v>54934</v>
          </cell>
          <cell r="B1359" t="str">
            <v>EMENDA INTERNA P/PERFILADO 38X76MM -I-.</v>
          </cell>
          <cell r="C1359" t="str">
            <v>UN</v>
          </cell>
          <cell r="D1359">
            <v>1.4437116750000001</v>
          </cell>
          <cell r="E1359" t="str">
            <v>ND</v>
          </cell>
        </row>
        <row r="1360">
          <cell r="A1360">
            <v>54935</v>
          </cell>
          <cell r="B1360" t="str">
            <v>EMENDA INTERNA P/PERFILADO 38X76MM -L-</v>
          </cell>
          <cell r="C1360" t="str">
            <v>UN</v>
          </cell>
          <cell r="D1360">
            <v>1.9823596569999999</v>
          </cell>
          <cell r="E1360" t="str">
            <v>ND</v>
          </cell>
        </row>
        <row r="1361">
          <cell r="A1361">
            <v>54936</v>
          </cell>
          <cell r="B1361" t="str">
            <v>EMENDA INTERNA P/PERFILADO 38X76MM -T-</v>
          </cell>
          <cell r="C1361" t="str">
            <v>UN</v>
          </cell>
          <cell r="D1361">
            <v>2.4990564669999999</v>
          </cell>
          <cell r="E1361" t="str">
            <v>ND</v>
          </cell>
        </row>
        <row r="1362">
          <cell r="A1362">
            <v>54937</v>
          </cell>
          <cell r="B1362" t="str">
            <v>EMENDA INTERNA /PERFILADO 38X76MM -X-</v>
          </cell>
          <cell r="C1362" t="str">
            <v>UN</v>
          </cell>
          <cell r="D1362">
            <v>3.07991824</v>
          </cell>
          <cell r="E1362" t="str">
            <v>ND</v>
          </cell>
        </row>
        <row r="1363">
          <cell r="A1363">
            <v>54940</v>
          </cell>
          <cell r="B1363" t="str">
            <v>CX.DERIVACAO P/PERFILADO 38X38 MM TIPO -E-</v>
          </cell>
          <cell r="C1363" t="str">
            <v>UN</v>
          </cell>
          <cell r="D1363">
            <v>9.5340000000000007</v>
          </cell>
          <cell r="E1363" t="str">
            <v>ND</v>
          </cell>
        </row>
        <row r="1364">
          <cell r="A1364">
            <v>54941</v>
          </cell>
          <cell r="B1364" t="str">
            <v>CX.DERIVACAO P/PERFILADO  38X38MM TIPO -C-</v>
          </cell>
          <cell r="C1364" t="str">
            <v>UN</v>
          </cell>
          <cell r="D1364">
            <v>8.8236000000000008</v>
          </cell>
          <cell r="E1364" t="str">
            <v>ND</v>
          </cell>
        </row>
        <row r="1365">
          <cell r="A1365">
            <v>54942</v>
          </cell>
          <cell r="B1365" t="str">
            <v>CX.DERIVACAO P/PERFILADO 38X38MM TIPO-L-</v>
          </cell>
          <cell r="C1365" t="str">
            <v>UN</v>
          </cell>
          <cell r="D1365">
            <v>8.6113</v>
          </cell>
          <cell r="E1365" t="str">
            <v>ND</v>
          </cell>
        </row>
        <row r="1366">
          <cell r="A1366">
            <v>54943</v>
          </cell>
          <cell r="B1366" t="str">
            <v>CX.DERIVACAO P/PRFILADO 38X38MM TIPO -X-</v>
          </cell>
          <cell r="C1366" t="str">
            <v>UN</v>
          </cell>
          <cell r="D1366">
            <v>11.137600000000001</v>
          </cell>
          <cell r="E1366" t="str">
            <v>ND</v>
          </cell>
        </row>
        <row r="1367">
          <cell r="A1367">
            <v>54944</v>
          </cell>
          <cell r="B1367" t="str">
            <v>CX. DERIVACAO P/PERFILADO 38X76 MM TIPO -E-</v>
          </cell>
          <cell r="C1367" t="str">
            <v>UN</v>
          </cell>
          <cell r="D1367">
            <v>3.97</v>
          </cell>
          <cell r="E1367" t="str">
            <v>ND</v>
          </cell>
        </row>
        <row r="1368">
          <cell r="A1368">
            <v>54945</v>
          </cell>
          <cell r="B1368" t="str">
            <v>CX.DERIVACAO P/PERFILADO 38X76MM TIPO -C-</v>
          </cell>
          <cell r="C1368" t="str">
            <v>UN</v>
          </cell>
          <cell r="D1368">
            <v>11.53449644</v>
          </cell>
          <cell r="E1368" t="str">
            <v>ND</v>
          </cell>
        </row>
        <row r="1369">
          <cell r="A1369">
            <v>54946</v>
          </cell>
          <cell r="B1369" t="str">
            <v>CX.DERIVACAO P/PERFILADO 38X76MM TIPO -L-</v>
          </cell>
          <cell r="C1369" t="str">
            <v>UN</v>
          </cell>
          <cell r="D1369">
            <v>11.721925669999999</v>
          </cell>
          <cell r="E1369" t="str">
            <v>ND</v>
          </cell>
        </row>
        <row r="1370">
          <cell r="A1370">
            <v>54947</v>
          </cell>
          <cell r="B1370" t="str">
            <v>CX.DERIVACAO P/PERFILADO 38X76MM TIPO -X-</v>
          </cell>
          <cell r="C1370" t="str">
            <v>UN</v>
          </cell>
          <cell r="D1370">
            <v>13.4011903</v>
          </cell>
          <cell r="E1370" t="str">
            <v>ND</v>
          </cell>
        </row>
        <row r="1371">
          <cell r="A1371">
            <v>54948</v>
          </cell>
          <cell r="B1371" t="str">
            <v>CX.DERIVACAO P/PERFILADO 38X38 TP -T-</v>
          </cell>
          <cell r="C1371" t="str">
            <v>UN</v>
          </cell>
          <cell r="D1371">
            <v>9.7200000000000006</v>
          </cell>
          <cell r="E1371" t="str">
            <v>ND</v>
          </cell>
        </row>
        <row r="1372">
          <cell r="A1372">
            <v>54949</v>
          </cell>
          <cell r="B1372" t="str">
            <v>CX.DERIVACAO P/PERFILADO 38X76 TPN -T-</v>
          </cell>
          <cell r="C1372" t="str">
            <v>UN</v>
          </cell>
          <cell r="D1372">
            <v>12.350066890000001</v>
          </cell>
          <cell r="E1372" t="str">
            <v>ND</v>
          </cell>
        </row>
        <row r="1373">
          <cell r="A1373">
            <v>54950</v>
          </cell>
          <cell r="B1373" t="str">
            <v>CX.EX.AL.P/TOMADA FIXACAO EM PERFILADO</v>
          </cell>
          <cell r="C1373" t="str">
            <v>UN</v>
          </cell>
          <cell r="D1373">
            <v>1.848964075</v>
          </cell>
          <cell r="E1373" t="str">
            <v>ND</v>
          </cell>
        </row>
        <row r="1374">
          <cell r="A1374">
            <v>54951</v>
          </cell>
          <cell r="B1374" t="str">
            <v>VERGALHAO ACO ROSCA TOTAL 1/4</v>
          </cell>
          <cell r="C1374" t="str">
            <v>M</v>
          </cell>
          <cell r="D1374">
            <v>1.401333333</v>
          </cell>
          <cell r="E1374" t="str">
            <v>ND</v>
          </cell>
        </row>
        <row r="1375">
          <cell r="A1375">
            <v>54952</v>
          </cell>
          <cell r="B1375" t="str">
            <v>VERGALHAO ACO ROSCA TOTAL 5/16</v>
          </cell>
          <cell r="C1375" t="str">
            <v>M</v>
          </cell>
          <cell r="D1375">
            <v>1.9882695880000001</v>
          </cell>
          <cell r="E1375" t="str">
            <v>ND</v>
          </cell>
        </row>
        <row r="1376">
          <cell r="A1376">
            <v>54953</v>
          </cell>
          <cell r="B1376" t="str">
            <v>VERGALHAO ACO ROSCA TOTAL 3/8</v>
          </cell>
          <cell r="C1376" t="str">
            <v>M</v>
          </cell>
          <cell r="D1376">
            <v>2.5480244650000001</v>
          </cell>
          <cell r="E1376" t="str">
            <v>ND</v>
          </cell>
        </row>
        <row r="1377">
          <cell r="A1377">
            <v>54954</v>
          </cell>
          <cell r="B1377" t="str">
            <v>PORCA LOSANGULAR C/PINO 1/4</v>
          </cell>
          <cell r="C1377" t="str">
            <v>UN</v>
          </cell>
          <cell r="D1377">
            <v>0.47110591499999999</v>
          </cell>
          <cell r="E1377" t="str">
            <v>ND</v>
          </cell>
        </row>
        <row r="1378">
          <cell r="A1378">
            <v>54955</v>
          </cell>
          <cell r="B1378" t="str">
            <v>PORCA LOSANGULAR C/PINO 5/16</v>
          </cell>
          <cell r="C1378" t="str">
            <v>UN</v>
          </cell>
          <cell r="D1378">
            <v>0.63573970300000004</v>
          </cell>
          <cell r="E1378" t="str">
            <v>ND</v>
          </cell>
        </row>
        <row r="1379">
          <cell r="A1379">
            <v>54956</v>
          </cell>
          <cell r="B1379" t="str">
            <v>PORCA LOSANGULAR C/PINO 3/8</v>
          </cell>
          <cell r="C1379" t="str">
            <v>UN</v>
          </cell>
          <cell r="D1379">
            <v>0.82330000000000003</v>
          </cell>
          <cell r="E1379" t="str">
            <v>ND</v>
          </cell>
        </row>
        <row r="1380">
          <cell r="A1380">
            <v>54960</v>
          </cell>
          <cell r="B1380" t="str">
            <v>SUSPENSAO P/TIRANTE 1/4</v>
          </cell>
          <cell r="C1380" t="str">
            <v>UN</v>
          </cell>
          <cell r="D1380">
            <v>1.1205228860000001</v>
          </cell>
          <cell r="E1380" t="str">
            <v>ND</v>
          </cell>
        </row>
        <row r="1381">
          <cell r="A1381">
            <v>54961</v>
          </cell>
          <cell r="B1381" t="str">
            <v>SUSPENSAO P/TIRANTE 3/8</v>
          </cell>
          <cell r="C1381" t="str">
            <v>UN</v>
          </cell>
          <cell r="D1381">
            <v>1.576431836</v>
          </cell>
          <cell r="E1381" t="str">
            <v>ND</v>
          </cell>
        </row>
        <row r="1382">
          <cell r="A1382">
            <v>54965</v>
          </cell>
          <cell r="B1382" t="str">
            <v>SAIDA P/ELETRODUTO EM PERFILADO 3/4</v>
          </cell>
          <cell r="C1382" t="str">
            <v>UN</v>
          </cell>
          <cell r="D1382">
            <v>1.1306541960000001</v>
          </cell>
          <cell r="E1382" t="str">
            <v>ND</v>
          </cell>
        </row>
        <row r="1383">
          <cell r="A1383">
            <v>54966</v>
          </cell>
          <cell r="B1383" t="str">
            <v>CHUMBADOR MET.C/ROSCA INTERNA 1/4</v>
          </cell>
          <cell r="C1383" t="str">
            <v>UN</v>
          </cell>
          <cell r="D1383">
            <v>2.4568426749999999</v>
          </cell>
          <cell r="E1383" t="str">
            <v>ND</v>
          </cell>
        </row>
        <row r="1384">
          <cell r="A1384">
            <v>54967</v>
          </cell>
          <cell r="B1384" t="str">
            <v>CHUMBADOR MET.C/ROSCA INTERNA 3/8</v>
          </cell>
          <cell r="C1384" t="str">
            <v>UN</v>
          </cell>
          <cell r="D1384">
            <v>2.7793560429999999</v>
          </cell>
          <cell r="E1384" t="str">
            <v>ND</v>
          </cell>
        </row>
        <row r="1385">
          <cell r="A1385">
            <v>54968</v>
          </cell>
          <cell r="B1385" t="str">
            <v>FINCAPINO CALIBRE 22 LONGO</v>
          </cell>
          <cell r="C1385" t="str">
            <v>UN</v>
          </cell>
          <cell r="D1385">
            <v>0.56999999999999995</v>
          </cell>
          <cell r="E1385" t="str">
            <v>ND</v>
          </cell>
        </row>
        <row r="1386">
          <cell r="A1386">
            <v>54969</v>
          </cell>
          <cell r="B1386" t="str">
            <v>FINCAPINO CALIBRE 38</v>
          </cell>
          <cell r="C1386" t="str">
            <v>UN</v>
          </cell>
          <cell r="D1386">
            <v>2.4953416530000001</v>
          </cell>
          <cell r="E1386" t="str">
            <v>ND</v>
          </cell>
        </row>
        <row r="1387">
          <cell r="A1387">
            <v>54970</v>
          </cell>
          <cell r="B1387" t="str">
            <v>CABO DE ACO 1/4 TRANCADO</v>
          </cell>
          <cell r="C1387" t="str">
            <v>M</v>
          </cell>
          <cell r="D1387">
            <v>1.76</v>
          </cell>
          <cell r="E1387" t="str">
            <v>ND</v>
          </cell>
        </row>
        <row r="1388">
          <cell r="A1388">
            <v>54971</v>
          </cell>
          <cell r="B1388" t="str">
            <v>PINO DIAM.1/4- COM ROSCA</v>
          </cell>
          <cell r="C1388" t="str">
            <v>UN</v>
          </cell>
          <cell r="D1388">
            <v>0.31</v>
          </cell>
          <cell r="E1388" t="str">
            <v>ND</v>
          </cell>
        </row>
        <row r="1389">
          <cell r="A1389">
            <v>54972</v>
          </cell>
          <cell r="B1389" t="str">
            <v>PINO DIAM.3/8- COM ROSCA</v>
          </cell>
          <cell r="C1389" t="str">
            <v>UN</v>
          </cell>
          <cell r="D1389">
            <v>1.594668194</v>
          </cell>
          <cell r="E1389" t="str">
            <v>ND</v>
          </cell>
        </row>
        <row r="1390">
          <cell r="A1390">
            <v>55002</v>
          </cell>
          <cell r="B1390" t="str">
            <v>ELETROCALHA LISA GALV.ELETR.CH14 100X50MM</v>
          </cell>
          <cell r="C1390" t="str">
            <v>M</v>
          </cell>
          <cell r="D1390">
            <v>17.500824890000001</v>
          </cell>
          <cell r="E1390" t="str">
            <v>ND</v>
          </cell>
        </row>
        <row r="1391">
          <cell r="A1391">
            <v>55004</v>
          </cell>
          <cell r="B1391" t="str">
            <v>ELETROCALHA LISA GALV.ELETR.CH14 125X50MM</v>
          </cell>
          <cell r="C1391" t="str">
            <v>M</v>
          </cell>
          <cell r="D1391">
            <v>20.108624089999999</v>
          </cell>
          <cell r="E1391" t="str">
            <v>ND</v>
          </cell>
        </row>
        <row r="1392">
          <cell r="A1392">
            <v>55006</v>
          </cell>
          <cell r="B1392" t="str">
            <v>ELETROCALHA LISA GALV.ELETR.CH14 150X50MM</v>
          </cell>
          <cell r="C1392" t="str">
            <v>M</v>
          </cell>
          <cell r="D1392">
            <v>22.238225450000002</v>
          </cell>
          <cell r="E1392" t="str">
            <v>ND</v>
          </cell>
        </row>
        <row r="1393">
          <cell r="A1393">
            <v>55008</v>
          </cell>
          <cell r="B1393" t="str">
            <v>ELETROCALHA LISA GALV.ELETR.CH14 175X50MM</v>
          </cell>
          <cell r="C1393" t="str">
            <v>M</v>
          </cell>
          <cell r="D1393">
            <v>25.567373920000001</v>
          </cell>
          <cell r="E1393" t="str">
            <v>ND</v>
          </cell>
        </row>
        <row r="1394">
          <cell r="A1394">
            <v>55010</v>
          </cell>
          <cell r="B1394" t="str">
            <v>ELETROCALHA LISA GALV.ELETR.CH14 200X50MM</v>
          </cell>
          <cell r="C1394" t="str">
            <v>M</v>
          </cell>
          <cell r="D1394">
            <v>27.354537000000001</v>
          </cell>
          <cell r="E1394" t="str">
            <v>ND</v>
          </cell>
        </row>
        <row r="1395">
          <cell r="A1395">
            <v>55012</v>
          </cell>
          <cell r="B1395" t="str">
            <v>ELETROCALHA LISA GALV.ELETR.CH14 250X50MM</v>
          </cell>
          <cell r="C1395" t="str">
            <v>M</v>
          </cell>
          <cell r="D1395">
            <v>32.865969640000003</v>
          </cell>
          <cell r="E1395" t="str">
            <v>ND</v>
          </cell>
        </row>
        <row r="1396">
          <cell r="A1396">
            <v>55014</v>
          </cell>
          <cell r="B1396" t="str">
            <v>ELETROCALHA LISA GALV.ELETR.CH14 300X50MM</v>
          </cell>
          <cell r="C1396" t="str">
            <v>M</v>
          </cell>
          <cell r="D1396">
            <v>37.532451029999997</v>
          </cell>
          <cell r="E1396" t="str">
            <v>ND</v>
          </cell>
        </row>
        <row r="1397">
          <cell r="A1397">
            <v>55016</v>
          </cell>
          <cell r="B1397" t="str">
            <v>ELETROCALHA LISA GALV.ELETR.CH14 150X100MM</v>
          </cell>
          <cell r="C1397" t="str">
            <v>M</v>
          </cell>
          <cell r="D1397">
            <v>29.455770690000001</v>
          </cell>
          <cell r="E1397" t="str">
            <v>ND</v>
          </cell>
        </row>
        <row r="1398">
          <cell r="A1398">
            <v>55018</v>
          </cell>
          <cell r="B1398" t="str">
            <v>ELETROCALHA LISA GALV.ELETR.CH14 200X100MM</v>
          </cell>
          <cell r="C1398" t="str">
            <v>M</v>
          </cell>
          <cell r="D1398">
            <v>34.227617700000003</v>
          </cell>
          <cell r="E1398" t="str">
            <v>ND</v>
          </cell>
        </row>
        <row r="1399">
          <cell r="A1399">
            <v>55020</v>
          </cell>
          <cell r="B1399" t="str">
            <v>ELETROCALHA LISA GALV.ELETR.CH14 250X100MM</v>
          </cell>
          <cell r="C1399" t="str">
            <v>M</v>
          </cell>
          <cell r="D1399">
            <v>40.196985560000002</v>
          </cell>
          <cell r="E1399" t="str">
            <v>ND</v>
          </cell>
        </row>
        <row r="1400">
          <cell r="A1400">
            <v>55022</v>
          </cell>
          <cell r="B1400" t="str">
            <v>ELETROCALHA LISA GALV.ELETR.CH14 300X100MM</v>
          </cell>
          <cell r="C1400" t="str">
            <v>M</v>
          </cell>
          <cell r="D1400">
            <v>45.643577809999996</v>
          </cell>
          <cell r="E1400" t="str">
            <v>ND</v>
          </cell>
        </row>
        <row r="1401">
          <cell r="A1401">
            <v>55024</v>
          </cell>
          <cell r="B1401" t="str">
            <v>ELETROCALHA LISA GALV.ELETR.CH14 400X100MM</v>
          </cell>
          <cell r="C1401" t="str">
            <v>M</v>
          </cell>
          <cell r="D1401">
            <v>59.426211940000002</v>
          </cell>
          <cell r="E1401" t="str">
            <v>ND</v>
          </cell>
        </row>
        <row r="1402">
          <cell r="A1402">
            <v>55025</v>
          </cell>
          <cell r="B1402" t="str">
            <v>TAMPA P/ELETROCALHA GALV.ELETR. - 100MM</v>
          </cell>
          <cell r="C1402" t="str">
            <v>M</v>
          </cell>
          <cell r="D1402">
            <v>4.1411729629999998</v>
          </cell>
          <cell r="E1402" t="str">
            <v>ND</v>
          </cell>
        </row>
        <row r="1403">
          <cell r="A1403">
            <v>55026</v>
          </cell>
          <cell r="B1403" t="str">
            <v>TAMPA P/ELETROCALHA GALV.ELETR. - 125MM</v>
          </cell>
          <cell r="C1403" t="str">
            <v>M</v>
          </cell>
          <cell r="D1403">
            <v>4.7971752849999998</v>
          </cell>
          <cell r="E1403" t="str">
            <v>ND</v>
          </cell>
        </row>
        <row r="1404">
          <cell r="A1404">
            <v>55027</v>
          </cell>
          <cell r="B1404" t="str">
            <v>TAMPA P/ELETROCALHA GALV.ELETR. - 150MM</v>
          </cell>
          <cell r="C1404" t="str">
            <v>M</v>
          </cell>
          <cell r="D1404">
            <v>5.620344223</v>
          </cell>
          <cell r="E1404" t="str">
            <v>ND</v>
          </cell>
        </row>
        <row r="1405">
          <cell r="A1405">
            <v>55028</v>
          </cell>
          <cell r="B1405" t="str">
            <v>TAMPA P/ELETROCALHA GALV.ELETR. - 175MM</v>
          </cell>
          <cell r="C1405" t="str">
            <v>M</v>
          </cell>
          <cell r="D1405">
            <v>5.8153719400000004</v>
          </cell>
          <cell r="E1405" t="str">
            <v>ND</v>
          </cell>
        </row>
        <row r="1406">
          <cell r="A1406">
            <v>55029</v>
          </cell>
          <cell r="B1406" t="str">
            <v>TAMPA P/ELETROCALHA GALV.ELETR. - 200MM</v>
          </cell>
          <cell r="C1406" t="str">
            <v>M</v>
          </cell>
          <cell r="D1406">
            <v>6.4612429530000002</v>
          </cell>
          <cell r="E1406" t="str">
            <v>ND</v>
          </cell>
        </row>
        <row r="1407">
          <cell r="A1407">
            <v>55030</v>
          </cell>
          <cell r="B1407" t="str">
            <v>TAMPA P/ELETROCALHA GALV.ELETR. - 250MM</v>
          </cell>
          <cell r="C1407" t="str">
            <v>M</v>
          </cell>
          <cell r="D1407">
            <v>9.4550450579999996</v>
          </cell>
          <cell r="E1407" t="str">
            <v>ND</v>
          </cell>
        </row>
        <row r="1408">
          <cell r="A1408">
            <v>55031</v>
          </cell>
          <cell r="B1408" t="str">
            <v>TAMPA P/ELETROCALHA GALV.ELETR. - 300MM</v>
          </cell>
          <cell r="C1408" t="str">
            <v>M</v>
          </cell>
          <cell r="D1408">
            <v>11.19509755</v>
          </cell>
          <cell r="E1408" t="str">
            <v>ND</v>
          </cell>
        </row>
        <row r="1409">
          <cell r="A1409">
            <v>55032</v>
          </cell>
          <cell r="B1409" t="str">
            <v>TAMPA P/ELETROCALHA GALV.ELETR. - 400MM</v>
          </cell>
          <cell r="C1409" t="str">
            <v>M</v>
          </cell>
          <cell r="D1409">
            <v>15.19949783</v>
          </cell>
          <cell r="E1409" t="str">
            <v>ND</v>
          </cell>
        </row>
        <row r="1410">
          <cell r="A1410">
            <v>55033</v>
          </cell>
          <cell r="B1410" t="str">
            <v>ELETROCALHA PERF.GALV.ELETR.CH14 100X50MM</v>
          </cell>
          <cell r="C1410" t="str">
            <v>M</v>
          </cell>
          <cell r="D1410">
            <v>16.331671719999999</v>
          </cell>
          <cell r="E1410" t="str">
            <v>ND</v>
          </cell>
        </row>
        <row r="1411">
          <cell r="A1411">
            <v>55034</v>
          </cell>
          <cell r="B1411" t="str">
            <v>ELETROCALHA PERF.GALV.ELETR.CH14 125X50MM</v>
          </cell>
          <cell r="C1411" t="str">
            <v>M</v>
          </cell>
          <cell r="D1411">
            <v>18.851835080000001</v>
          </cell>
          <cell r="E1411" t="str">
            <v>ND</v>
          </cell>
        </row>
        <row r="1412">
          <cell r="A1412">
            <v>55036</v>
          </cell>
          <cell r="B1412" t="str">
            <v>ELETROCALHA PERF.GALV.ELETR.CH14 150X50MM</v>
          </cell>
          <cell r="C1412" t="str">
            <v>M</v>
          </cell>
          <cell r="D1412">
            <v>20.728660260000002</v>
          </cell>
          <cell r="E1412" t="str">
            <v>ND</v>
          </cell>
        </row>
        <row r="1413">
          <cell r="A1413">
            <v>55038</v>
          </cell>
          <cell r="B1413" t="str">
            <v>ELETROCALHA PERF.GALV.ELETR.CH14 175X50MM</v>
          </cell>
          <cell r="C1413" t="str">
            <v>M</v>
          </cell>
          <cell r="D1413">
            <v>23.717396709999999</v>
          </cell>
          <cell r="E1413" t="str">
            <v>ND</v>
          </cell>
        </row>
        <row r="1414">
          <cell r="A1414">
            <v>55040</v>
          </cell>
          <cell r="B1414" t="str">
            <v>ELETROCALHA PERF.GALV.ELETR.CH14 200X50MM</v>
          </cell>
          <cell r="C1414" t="str">
            <v>M</v>
          </cell>
          <cell r="D1414">
            <v>22.95417136</v>
          </cell>
          <cell r="E1414" t="str">
            <v>ND</v>
          </cell>
        </row>
        <row r="1415">
          <cell r="A1415">
            <v>55042</v>
          </cell>
          <cell r="B1415" t="str">
            <v>ELETROCALHA PERF.GALV.ELETR.CH14 250X50MM</v>
          </cell>
          <cell r="C1415" t="str">
            <v>M</v>
          </cell>
          <cell r="D1415">
            <v>28.154910489999999</v>
          </cell>
          <cell r="E1415" t="str">
            <v>ND</v>
          </cell>
        </row>
        <row r="1416">
          <cell r="A1416">
            <v>55044</v>
          </cell>
          <cell r="B1416" t="str">
            <v>ELETROCALHA PERF.GALV.ELETR.CH14 300X50MM</v>
          </cell>
          <cell r="C1416" t="str">
            <v>M</v>
          </cell>
          <cell r="D1416">
            <v>31.886609669999999</v>
          </cell>
          <cell r="E1416" t="str">
            <v>ND</v>
          </cell>
        </row>
        <row r="1417">
          <cell r="A1417">
            <v>55046</v>
          </cell>
          <cell r="B1417" t="str">
            <v>ELETROCALHA PERF.GALV.ELETR.CH14 150X100MM</v>
          </cell>
          <cell r="C1417" t="str">
            <v>M</v>
          </cell>
          <cell r="D1417">
            <v>24.497507580000001</v>
          </cell>
          <cell r="E1417" t="str">
            <v>ND</v>
          </cell>
        </row>
        <row r="1418">
          <cell r="A1418">
            <v>55048</v>
          </cell>
          <cell r="B1418" t="str">
            <v>ELETROCALHA PERF.GALV.ELETR.CH14 200X100MM</v>
          </cell>
          <cell r="C1418" t="str">
            <v>M</v>
          </cell>
          <cell r="D1418">
            <v>28.44196427</v>
          </cell>
          <cell r="E1418" t="str">
            <v>ND</v>
          </cell>
        </row>
        <row r="1419">
          <cell r="A1419">
            <v>55050</v>
          </cell>
          <cell r="B1419" t="str">
            <v>ELETROCALHA PERF.GALV.ELETR.CH14 250X100MM</v>
          </cell>
          <cell r="C1419" t="str">
            <v>M</v>
          </cell>
          <cell r="D1419">
            <v>34.399174549999998</v>
          </cell>
          <cell r="E1419" t="str">
            <v>ND</v>
          </cell>
        </row>
        <row r="1420">
          <cell r="A1420">
            <v>55052</v>
          </cell>
          <cell r="B1420" t="str">
            <v>ELETROCALHA PERF.GALV.ELETR.CH14 300X100MM</v>
          </cell>
          <cell r="C1420" t="str">
            <v>M</v>
          </cell>
          <cell r="D1420">
            <v>39.414172999999998</v>
          </cell>
          <cell r="E1420" t="str">
            <v>ND</v>
          </cell>
        </row>
        <row r="1421">
          <cell r="A1421">
            <v>55054</v>
          </cell>
          <cell r="B1421" t="str">
            <v>ELETROCALHA PERF.GALV.ELETR.CH14 400X100MM</v>
          </cell>
          <cell r="C1421" t="str">
            <v>M</v>
          </cell>
          <cell r="D1421">
            <v>53.692565899999998</v>
          </cell>
          <cell r="E1421" t="str">
            <v>ND</v>
          </cell>
        </row>
        <row r="1422">
          <cell r="A1422">
            <v>55201</v>
          </cell>
          <cell r="B1422" t="str">
            <v>BOTAO PARA CAMPAINHA; COMPLETO</v>
          </cell>
          <cell r="C1422" t="str">
            <v>UN</v>
          </cell>
          <cell r="D1422">
            <v>4.2713602960000001</v>
          </cell>
          <cell r="E1422" t="str">
            <v>ND</v>
          </cell>
        </row>
        <row r="1423">
          <cell r="A1423">
            <v>55210</v>
          </cell>
          <cell r="B1423" t="str">
            <v>ESPELHO PLASTICO - 4-X2-</v>
          </cell>
          <cell r="C1423" t="str">
            <v>UN</v>
          </cell>
          <cell r="D1423">
            <v>1.7085999999999999</v>
          </cell>
          <cell r="E1423" t="str">
            <v>ND</v>
          </cell>
        </row>
        <row r="1424">
          <cell r="A1424">
            <v>55211</v>
          </cell>
          <cell r="B1424" t="str">
            <v>ESPELHO PLASTICO - 4-X4-</v>
          </cell>
          <cell r="C1424" t="str">
            <v>UN</v>
          </cell>
          <cell r="D1424">
            <v>3.4102000000000001</v>
          </cell>
          <cell r="E1424" t="str">
            <v>ND</v>
          </cell>
        </row>
        <row r="1425">
          <cell r="A1425">
            <v>55212</v>
          </cell>
          <cell r="B1425" t="str">
            <v>ESPELHO PLASTICO - 3X3-</v>
          </cell>
          <cell r="C1425" t="str">
            <v>UN</v>
          </cell>
          <cell r="D1425">
            <v>1.6220000000000001</v>
          </cell>
          <cell r="E1425" t="str">
            <v>ND</v>
          </cell>
        </row>
        <row r="1426">
          <cell r="A1426">
            <v>55219</v>
          </cell>
          <cell r="B1426" t="str">
            <v>INTERRUPTOR COM VARIADOR DE LUMINOSIDADE 110/220V - 300W</v>
          </cell>
          <cell r="C1426" t="str">
            <v>UN</v>
          </cell>
          <cell r="D1426">
            <v>65.52</v>
          </cell>
          <cell r="E1426" t="str">
            <v>ND</v>
          </cell>
        </row>
        <row r="1427">
          <cell r="A1427">
            <v>55220</v>
          </cell>
          <cell r="B1427" t="str">
            <v>INTERRUPTOR PARALELO - 1 TECLA</v>
          </cell>
          <cell r="C1427" t="str">
            <v>UN</v>
          </cell>
          <cell r="D1427">
            <v>4.4756999999999998</v>
          </cell>
          <cell r="E1427" t="str">
            <v>ND</v>
          </cell>
        </row>
        <row r="1428">
          <cell r="A1428">
            <v>55225</v>
          </cell>
          <cell r="B1428" t="str">
            <v>INTERRUPTOR PARALELO BIPOLAR - 1 TECLA</v>
          </cell>
          <cell r="C1428" t="str">
            <v>UN</v>
          </cell>
          <cell r="D1428">
            <v>15.7608</v>
          </cell>
          <cell r="E1428" t="str">
            <v>ND</v>
          </cell>
        </row>
        <row r="1429">
          <cell r="A1429">
            <v>55230</v>
          </cell>
          <cell r="B1429" t="str">
            <v>INTERRUPTOR SIMPLES - 1 TECLA</v>
          </cell>
          <cell r="C1429" t="str">
            <v>UN</v>
          </cell>
          <cell r="D1429">
            <v>3.0268999999999999</v>
          </cell>
          <cell r="E1429" t="str">
            <v>ND</v>
          </cell>
        </row>
        <row r="1430">
          <cell r="A1430">
            <v>55235</v>
          </cell>
          <cell r="B1430" t="str">
            <v>INTERRUPTOR SIMPLES - 2 TECLAS</v>
          </cell>
          <cell r="C1430" t="str">
            <v>UN</v>
          </cell>
          <cell r="D1430">
            <v>6.2587000000000002</v>
          </cell>
          <cell r="E1430" t="str">
            <v>ND</v>
          </cell>
        </row>
        <row r="1431">
          <cell r="A1431">
            <v>55240</v>
          </cell>
          <cell r="B1431" t="str">
            <v>INTERRUPTOR SIMPLES - 3 TECLAS</v>
          </cell>
          <cell r="C1431" t="str">
            <v>UN</v>
          </cell>
          <cell r="D1431">
            <v>9.7388999999999992</v>
          </cell>
          <cell r="E1431" t="str">
            <v>ND</v>
          </cell>
        </row>
        <row r="1432">
          <cell r="A1432">
            <v>55245</v>
          </cell>
          <cell r="B1432" t="str">
            <v>INTERRUPTOR SIMPLES BIPOLAR - 1 TECLA</v>
          </cell>
          <cell r="C1432" t="str">
            <v>UN</v>
          </cell>
          <cell r="D1432">
            <v>12.298666669999999</v>
          </cell>
          <cell r="E1432" t="str">
            <v>ND</v>
          </cell>
        </row>
        <row r="1433">
          <cell r="A1433">
            <v>55250</v>
          </cell>
          <cell r="B1433" t="str">
            <v>TOMADA PARA PISO; COMPLETA</v>
          </cell>
          <cell r="C1433" t="str">
            <v>UN</v>
          </cell>
          <cell r="D1433">
            <v>26.03</v>
          </cell>
          <cell r="E1433" t="str">
            <v>ND</v>
          </cell>
        </row>
        <row r="1434">
          <cell r="A1434">
            <v>55251</v>
          </cell>
          <cell r="B1434" t="str">
            <v>TOMADA P/TELEFONE 4P PADRAO TELEBRAS</v>
          </cell>
          <cell r="C1434" t="str">
            <v>UN</v>
          </cell>
          <cell r="D1434">
            <v>2.665</v>
          </cell>
          <cell r="E1434" t="str">
            <v>ND</v>
          </cell>
        </row>
        <row r="1435">
          <cell r="A1435">
            <v>55252</v>
          </cell>
          <cell r="B1435" t="str">
            <v>TOMADA 3P+T 30A - 440V</v>
          </cell>
          <cell r="C1435" t="str">
            <v>UN</v>
          </cell>
          <cell r="D1435">
            <v>6.8235000000000001</v>
          </cell>
          <cell r="E1435" t="str">
            <v>ND</v>
          </cell>
        </row>
        <row r="1436">
          <cell r="A1436">
            <v>55253</v>
          </cell>
          <cell r="B1436" t="str">
            <v>TOMADA 3P+T 32A - 750V - TIPO INDUSTRIAL</v>
          </cell>
          <cell r="C1436" t="str">
            <v>UN</v>
          </cell>
          <cell r="D1436">
            <v>28.904627430000001</v>
          </cell>
          <cell r="E1436" t="str">
            <v>ND</v>
          </cell>
        </row>
        <row r="1437">
          <cell r="A1437">
            <v>55254</v>
          </cell>
          <cell r="B1437" t="str">
            <v>TOMADA 3P+T 63A - 750V - TIPO INDUSTRIAL</v>
          </cell>
          <cell r="C1437" t="str">
            <v>UN</v>
          </cell>
          <cell r="D1437">
            <v>86.434258130000003</v>
          </cell>
          <cell r="E1437" t="str">
            <v>ND</v>
          </cell>
        </row>
        <row r="1438">
          <cell r="A1438">
            <v>55255</v>
          </cell>
          <cell r="B1438" t="str">
            <v>TOMADA SIMPLES DE EMBUTIR - 110/220V</v>
          </cell>
          <cell r="C1438" t="str">
            <v>UN</v>
          </cell>
          <cell r="D1438">
            <v>3.6715867439999998</v>
          </cell>
          <cell r="E1438" t="str">
            <v>ND</v>
          </cell>
        </row>
        <row r="1439">
          <cell r="A1439">
            <v>55260</v>
          </cell>
          <cell r="B1439" t="str">
            <v>TOMADA TRIPOLAR - 220V</v>
          </cell>
          <cell r="C1439" t="str">
            <v>UN</v>
          </cell>
          <cell r="D1439">
            <v>6.1375475980000003</v>
          </cell>
          <cell r="E1439" t="str">
            <v>ND</v>
          </cell>
        </row>
        <row r="1440">
          <cell r="A1440">
            <v>55269</v>
          </cell>
          <cell r="B1440" t="str">
            <v>TOMADA RJ 45 PARA INFORMÁTICA COM PLACA</v>
          </cell>
          <cell r="C1440" t="str">
            <v>UN</v>
          </cell>
          <cell r="D1440">
            <v>23.68</v>
          </cell>
          <cell r="E1440" t="str">
            <v>ND</v>
          </cell>
        </row>
        <row r="1441">
          <cell r="A1441">
            <v>55270</v>
          </cell>
          <cell r="B1441" t="str">
            <v>PLUG P/TELEFONE 4P PADRAO TELEBRAS</v>
          </cell>
          <cell r="C1441" t="str">
            <v>UN</v>
          </cell>
          <cell r="D1441">
            <v>4.8711338480000004</v>
          </cell>
          <cell r="E1441" t="str">
            <v>ND</v>
          </cell>
        </row>
        <row r="1442">
          <cell r="A1442">
            <v>55271</v>
          </cell>
          <cell r="B1442" t="str">
            <v>PLUG 3P+T 30A - 440V</v>
          </cell>
          <cell r="C1442" t="str">
            <v>UN</v>
          </cell>
          <cell r="D1442">
            <v>24.667916210000001</v>
          </cell>
          <cell r="E1442" t="str">
            <v>ND</v>
          </cell>
        </row>
        <row r="1443">
          <cell r="A1443">
            <v>55272</v>
          </cell>
          <cell r="B1443" t="str">
            <v>.PLUG 3P+T 32A - 75OV - TIPO INDUSTRIAL</v>
          </cell>
          <cell r="C1443" t="str">
            <v>UN</v>
          </cell>
          <cell r="D1443">
            <v>18.659846760000001</v>
          </cell>
          <cell r="E1443" t="str">
            <v>ND</v>
          </cell>
        </row>
        <row r="1444">
          <cell r="A1444">
            <v>55273</v>
          </cell>
          <cell r="B1444" t="str">
            <v>PLUG 3P+T 63A - 750V - TIPO INDUSTRIAL</v>
          </cell>
          <cell r="C1444" t="str">
            <v>UN</v>
          </cell>
          <cell r="D1444">
            <v>65.547042869999999</v>
          </cell>
          <cell r="E1444" t="str">
            <v>ND</v>
          </cell>
        </row>
        <row r="1445">
          <cell r="A1445">
            <v>55601</v>
          </cell>
          <cell r="B1445" t="str">
            <v>ARAND. BLIND. P/L. INCAND.- 1X100W;COMP</v>
          </cell>
          <cell r="C1445" t="str">
            <v>UN</v>
          </cell>
          <cell r="D1445">
            <v>78.25</v>
          </cell>
          <cell r="E1445" t="str">
            <v>ND</v>
          </cell>
        </row>
        <row r="1446">
          <cell r="A1446">
            <v>55602</v>
          </cell>
          <cell r="B1446" t="str">
            <v>LUMIN.BLIND.AL.FUND.PENDENTE ATE 200W</v>
          </cell>
          <cell r="C1446" t="str">
            <v>UN</v>
          </cell>
          <cell r="D1446">
            <v>139.7006336</v>
          </cell>
          <cell r="E1446" t="str">
            <v>ND</v>
          </cell>
        </row>
        <row r="1447">
          <cell r="A1447">
            <v>55603</v>
          </cell>
          <cell r="B1447" t="str">
            <v>LUMIN.BLIND.AL.FUND.TARTARUGA ATE 200W</v>
          </cell>
          <cell r="C1447" t="str">
            <v>UN</v>
          </cell>
          <cell r="D1447">
            <v>139.30551249999999</v>
          </cell>
          <cell r="E1447" t="str">
            <v>ND</v>
          </cell>
        </row>
        <row r="1448">
          <cell r="A1448">
            <v>55604</v>
          </cell>
          <cell r="B1448" t="str">
            <v>LUMIN.BLIND.AL.FUND.EMBUTIR ATE 200W</v>
          </cell>
          <cell r="C1448" t="str">
            <v>UN</v>
          </cell>
          <cell r="D1448">
            <v>105.6999572</v>
          </cell>
          <cell r="E1448" t="str">
            <v>ND</v>
          </cell>
        </row>
        <row r="1449">
          <cell r="A1449">
            <v>55610</v>
          </cell>
          <cell r="B1449" t="str">
            <v>GLOBO LEITOSO - 9-X4-</v>
          </cell>
          <cell r="C1449" t="str">
            <v>UN</v>
          </cell>
          <cell r="D1449">
            <v>14.183833999999999</v>
          </cell>
          <cell r="E1449" t="str">
            <v>ND</v>
          </cell>
        </row>
        <row r="1450">
          <cell r="A1450">
            <v>55611</v>
          </cell>
          <cell r="B1450" t="str">
            <v>GLOBO LEITOSO - 12-X6-</v>
          </cell>
          <cell r="C1450" t="str">
            <v>UN</v>
          </cell>
          <cell r="D1450">
            <v>20.262619999999998</v>
          </cell>
          <cell r="E1450" t="str">
            <v>ND</v>
          </cell>
        </row>
        <row r="1451">
          <cell r="A1451">
            <v>55620</v>
          </cell>
          <cell r="B1451" t="str">
            <v>LUMIN.TP.-BEED-L.MISTA - 1X160W;COMP.</v>
          </cell>
          <cell r="C1451" t="str">
            <v>UN</v>
          </cell>
          <cell r="D1451">
            <v>10.40485537</v>
          </cell>
          <cell r="E1451" t="str">
            <v>ND</v>
          </cell>
        </row>
        <row r="1452">
          <cell r="A1452">
            <v>55623</v>
          </cell>
          <cell r="B1452" t="str">
            <v>LUMIN.TP.-BEED-L.MISTA - 1X250W;COMP.</v>
          </cell>
          <cell r="C1452" t="str">
            <v>UN</v>
          </cell>
          <cell r="D1452">
            <v>24.092255179999999</v>
          </cell>
          <cell r="E1452" t="str">
            <v>ND</v>
          </cell>
        </row>
        <row r="1453">
          <cell r="A1453">
            <v>55624</v>
          </cell>
          <cell r="B1453" t="str">
            <v>LUMINÁRIA INDUSTRIAL - 2 LÂMPADAS FLUORESCENTES, 16W</v>
          </cell>
          <cell r="C1453" t="str">
            <v>UN</v>
          </cell>
          <cell r="D1453">
            <v>44.49</v>
          </cell>
          <cell r="E1453" t="str">
            <v>ND</v>
          </cell>
        </row>
        <row r="1454">
          <cell r="A1454">
            <v>55626</v>
          </cell>
          <cell r="B1454" t="str">
            <v>LUMINÁRIA INDUSTRIAL - 1 LÂMPADA FLUORESCENTE, 32W</v>
          </cell>
          <cell r="C1454" t="str">
            <v>UN</v>
          </cell>
          <cell r="D1454">
            <v>33.549999999999997</v>
          </cell>
          <cell r="E1454" t="str">
            <v>ND</v>
          </cell>
        </row>
        <row r="1455">
          <cell r="A1455">
            <v>55627</v>
          </cell>
          <cell r="B1455" t="str">
            <v>LUMINÁRIA INDUSTRIAL - 2 LÂMPADAS FLUORESCENTES, 32W</v>
          </cell>
          <cell r="C1455" t="str">
            <v>UN</v>
          </cell>
          <cell r="D1455">
            <v>58.2</v>
          </cell>
          <cell r="E1455" t="str">
            <v>ND</v>
          </cell>
        </row>
        <row r="1456">
          <cell r="A1456">
            <v>55628</v>
          </cell>
          <cell r="B1456" t="str">
            <v>LUMINÁRIA INDUSTRIAL - 3 LÂMPADAS FLUORESCENTES, 32W</v>
          </cell>
          <cell r="C1456" t="str">
            <v>UN</v>
          </cell>
          <cell r="D1456">
            <v>70.260000000000005</v>
          </cell>
          <cell r="E1456" t="str">
            <v>ND</v>
          </cell>
        </row>
        <row r="1457">
          <cell r="A1457">
            <v>55629</v>
          </cell>
          <cell r="B1457" t="str">
            <v>LUMINÁRIA INDUSTRIAL - 4 LÂMPADAS FLUORESCENTES, 32W</v>
          </cell>
          <cell r="C1457" t="str">
            <v>UN</v>
          </cell>
          <cell r="D1457">
            <v>81.12</v>
          </cell>
          <cell r="E1457" t="str">
            <v>ND</v>
          </cell>
        </row>
        <row r="1458">
          <cell r="A1458">
            <v>55630</v>
          </cell>
          <cell r="B1458" t="str">
            <v>LUMINARIA INDUST.FLUOR.-1X4OW;COMP.</v>
          </cell>
          <cell r="C1458" t="str">
            <v>UN</v>
          </cell>
          <cell r="D1458">
            <v>29.630704649999998</v>
          </cell>
          <cell r="E1458" t="str">
            <v>ND</v>
          </cell>
        </row>
        <row r="1459">
          <cell r="A1459">
            <v>55632</v>
          </cell>
          <cell r="B1459" t="str">
            <v>LUMINARIA INDUST.FLUOR.-2X20W;COMP.</v>
          </cell>
          <cell r="C1459" t="str">
            <v>UN</v>
          </cell>
          <cell r="D1459">
            <v>50.853299999999997</v>
          </cell>
          <cell r="E1459" t="str">
            <v>ND</v>
          </cell>
        </row>
        <row r="1460">
          <cell r="A1460">
            <v>55634</v>
          </cell>
          <cell r="B1460" t="str">
            <v>LUMINARIA INDUST.FLUOR.-2X40W;COMP</v>
          </cell>
          <cell r="C1460" t="str">
            <v>UN</v>
          </cell>
          <cell r="D1460">
            <v>60.88</v>
          </cell>
          <cell r="E1460" t="str">
            <v>ND</v>
          </cell>
        </row>
        <row r="1461">
          <cell r="A1461">
            <v>55636</v>
          </cell>
          <cell r="B1461" t="str">
            <v>LUMINARIA INDUST.FLUOR.-3X40W;COMP.</v>
          </cell>
          <cell r="C1461" t="str">
            <v>UN</v>
          </cell>
          <cell r="D1461">
            <v>50.656550000000003</v>
          </cell>
          <cell r="E1461" t="str">
            <v>ND</v>
          </cell>
        </row>
        <row r="1462">
          <cell r="A1462">
            <v>55638</v>
          </cell>
          <cell r="B1462" t="str">
            <v>LUMINARIA INDUST.FLUOR.-4X20W;COMP.</v>
          </cell>
          <cell r="C1462" t="str">
            <v>UN</v>
          </cell>
          <cell r="D1462">
            <v>101.5821</v>
          </cell>
          <cell r="E1462" t="str">
            <v>ND</v>
          </cell>
        </row>
        <row r="1463">
          <cell r="A1463">
            <v>55640</v>
          </cell>
          <cell r="B1463" t="str">
            <v>LUMINARIA INDUST.FLUOR.-4X40W;COMP.</v>
          </cell>
          <cell r="C1463" t="str">
            <v>UN</v>
          </cell>
          <cell r="D1463">
            <v>105.1485</v>
          </cell>
          <cell r="E1463" t="str">
            <v>ND</v>
          </cell>
        </row>
        <row r="1464">
          <cell r="A1464">
            <v>55641</v>
          </cell>
          <cell r="B1464" t="str">
            <v>LUMIN.INDUST. FLUOR.1X65W - COMPLETA</v>
          </cell>
          <cell r="C1464" t="str">
            <v>UN</v>
          </cell>
          <cell r="D1464">
            <v>16.95</v>
          </cell>
          <cell r="E1464" t="str">
            <v>ND</v>
          </cell>
        </row>
        <row r="1465">
          <cell r="A1465">
            <v>55642</v>
          </cell>
          <cell r="B1465" t="str">
            <v>LUMINARIA INDUST.FLUOR 2X65W - COMPLETA</v>
          </cell>
          <cell r="C1465" t="str">
            <v>UN</v>
          </cell>
          <cell r="D1465">
            <v>109.38</v>
          </cell>
          <cell r="E1465" t="str">
            <v>ND</v>
          </cell>
        </row>
        <row r="1466">
          <cell r="A1466">
            <v>55643</v>
          </cell>
          <cell r="B1466" t="str">
            <v>LUMIN.INDUST.FLUOR. 1X110W - COMPLETA</v>
          </cell>
          <cell r="C1466" t="str">
            <v>UN</v>
          </cell>
          <cell r="D1466">
            <v>78.011087000000003</v>
          </cell>
          <cell r="E1466" t="str">
            <v>ND</v>
          </cell>
        </row>
        <row r="1467">
          <cell r="A1467">
            <v>55644</v>
          </cell>
          <cell r="B1467" t="str">
            <v>LUMIN.INDUST.FLUOR.2X110W - COMPLETA</v>
          </cell>
          <cell r="C1467" t="str">
            <v>UN</v>
          </cell>
          <cell r="D1467">
            <v>82.063610999999995</v>
          </cell>
          <cell r="E1467" t="str">
            <v>ND</v>
          </cell>
        </row>
        <row r="1468">
          <cell r="A1468">
            <v>55645</v>
          </cell>
          <cell r="B1468" t="str">
            <v>LUMIN.INDUST.FLUOR.4X110W - COMPLETA</v>
          </cell>
          <cell r="C1468" t="str">
            <v>UN</v>
          </cell>
          <cell r="D1468">
            <v>112.45754100000001</v>
          </cell>
          <cell r="E1468" t="str">
            <v>ND</v>
          </cell>
        </row>
        <row r="1469">
          <cell r="A1469">
            <v>55646</v>
          </cell>
          <cell r="B1469" t="str">
            <v>LUMIN.FLUOR. DECORATIVA 1X20W - COMP.</v>
          </cell>
          <cell r="C1469" t="str">
            <v>UN</v>
          </cell>
          <cell r="D1469">
            <v>25.321520790000001</v>
          </cell>
          <cell r="E1469" t="str">
            <v>ND</v>
          </cell>
        </row>
        <row r="1470">
          <cell r="A1470">
            <v>55647</v>
          </cell>
          <cell r="B1470" t="str">
            <v>LUMIN.FLUOR.DECORATIVA 2X20W - COMP</v>
          </cell>
          <cell r="C1470" t="str">
            <v>UN</v>
          </cell>
          <cell r="D1470">
            <v>34.15602311</v>
          </cell>
          <cell r="E1470" t="str">
            <v>ND</v>
          </cell>
        </row>
        <row r="1471">
          <cell r="A1471">
            <v>55648</v>
          </cell>
          <cell r="B1471" t="str">
            <v>LUMIN.FLUOR.DECORATIVA 1X40W - COMP</v>
          </cell>
          <cell r="C1471" t="str">
            <v>UN</v>
          </cell>
          <cell r="D1471">
            <v>29.630704649999998</v>
          </cell>
          <cell r="E1471" t="str">
            <v>ND</v>
          </cell>
        </row>
        <row r="1472">
          <cell r="A1472">
            <v>55649</v>
          </cell>
          <cell r="B1472" t="str">
            <v>LUMINARIA FLUOR.DECORATIVA 2X40W - COMP</v>
          </cell>
          <cell r="C1472" t="str">
            <v>UN</v>
          </cell>
          <cell r="D1472">
            <v>46.404776900000002</v>
          </cell>
          <cell r="E1472" t="str">
            <v>ND</v>
          </cell>
        </row>
        <row r="1473">
          <cell r="A1473">
            <v>55650</v>
          </cell>
          <cell r="B1473" t="str">
            <v>LUMINARIA TIPO DROPS - 2X100W;COMP.</v>
          </cell>
          <cell r="C1473" t="str">
            <v>UN</v>
          </cell>
          <cell r="D1473">
            <v>33.44</v>
          </cell>
          <cell r="E1473" t="str">
            <v>ND</v>
          </cell>
        </row>
        <row r="1474">
          <cell r="A1474">
            <v>55651</v>
          </cell>
          <cell r="B1474" t="str">
            <v>LUMINARIA TIPO GLOBO;9-X4--1X60W;COMP.</v>
          </cell>
          <cell r="C1474" t="str">
            <v>UN</v>
          </cell>
          <cell r="D1474">
            <v>7.89</v>
          </cell>
          <cell r="E1474" t="str">
            <v>ND</v>
          </cell>
        </row>
        <row r="1475">
          <cell r="A1475">
            <v>55652</v>
          </cell>
          <cell r="B1475" t="str">
            <v>LUMINARIA TIPO GLOBO;12-X6--1X100W;COMP.</v>
          </cell>
          <cell r="C1475" t="str">
            <v>UN</v>
          </cell>
          <cell r="D1475">
            <v>17.850000000000001</v>
          </cell>
          <cell r="E1475" t="str">
            <v>ND</v>
          </cell>
        </row>
        <row r="1476">
          <cell r="A1476">
            <v>55653</v>
          </cell>
          <cell r="B1476" t="str">
            <v>LUMIN.TIPO SPOT EM ALUM.ATE 150W</v>
          </cell>
          <cell r="C1476" t="str">
            <v>UN</v>
          </cell>
          <cell r="D1476">
            <v>11.3</v>
          </cell>
          <cell r="E1476" t="str">
            <v>ND</v>
          </cell>
        </row>
        <row r="1477">
          <cell r="A1477">
            <v>55660</v>
          </cell>
          <cell r="B1477" t="str">
            <v>LUMINARIA V.M.C/ TELA - 1X400W;COMP.</v>
          </cell>
          <cell r="C1477" t="str">
            <v>UN</v>
          </cell>
          <cell r="D1477">
            <v>248.41</v>
          </cell>
          <cell r="E1477" t="str">
            <v>ND</v>
          </cell>
        </row>
        <row r="1478">
          <cell r="A1478">
            <v>55661</v>
          </cell>
          <cell r="B1478" t="str">
            <v>LUMIN.AL.FUND.C/ALOJ.P/LAMPADA ATE 400W</v>
          </cell>
          <cell r="C1478" t="str">
            <v>UN</v>
          </cell>
          <cell r="D1478">
            <v>289.1779813</v>
          </cell>
          <cell r="E1478" t="str">
            <v>ND</v>
          </cell>
        </row>
        <row r="1479">
          <cell r="A1479">
            <v>55662</v>
          </cell>
          <cell r="B1479" t="str">
            <v>LUMINARIA V.M.C/ VIDRO - 1X250W;COMP.</v>
          </cell>
          <cell r="C1479" t="str">
            <v>UN</v>
          </cell>
          <cell r="D1479">
            <v>247.34833520000001</v>
          </cell>
          <cell r="E1479" t="str">
            <v>ND</v>
          </cell>
        </row>
        <row r="1480">
          <cell r="A1480">
            <v>55663</v>
          </cell>
          <cell r="B1480" t="str">
            <v>LUMIN.AL.FUND.S/ALOJ.P/LAMPADA ATE 500W</v>
          </cell>
          <cell r="C1480" t="str">
            <v>UN</v>
          </cell>
          <cell r="D1480">
            <v>289.1779813</v>
          </cell>
          <cell r="E1480" t="str">
            <v>ND</v>
          </cell>
        </row>
        <row r="1481">
          <cell r="A1481">
            <v>55665</v>
          </cell>
          <cell r="B1481" t="str">
            <v>LUMIN.AL.REPUXADO C/TELA - ATE 250W</v>
          </cell>
          <cell r="C1481" t="str">
            <v>UN</v>
          </cell>
          <cell r="D1481">
            <v>68.635572730000007</v>
          </cell>
          <cell r="E1481" t="str">
            <v>ND</v>
          </cell>
        </row>
        <row r="1482">
          <cell r="A1482">
            <v>55666</v>
          </cell>
          <cell r="B1482" t="str">
            <v>LUMIN.AL.REPUXADO C/VIDRO - ATE 250W</v>
          </cell>
          <cell r="C1482" t="str">
            <v>UN</v>
          </cell>
          <cell r="D1482">
            <v>87.895193039999995</v>
          </cell>
          <cell r="E1482" t="str">
            <v>ND</v>
          </cell>
        </row>
        <row r="1483">
          <cell r="A1483">
            <v>55668</v>
          </cell>
          <cell r="B1483" t="str">
            <v>LUM.AL.FUND.C/ALOJ.P/LAMPADA ATE 125W</v>
          </cell>
          <cell r="C1483" t="str">
            <v>UN</v>
          </cell>
          <cell r="D1483">
            <v>222.19</v>
          </cell>
          <cell r="E1483" t="str">
            <v>ND</v>
          </cell>
        </row>
        <row r="1484">
          <cell r="A1484">
            <v>55670</v>
          </cell>
          <cell r="B1484" t="str">
            <v>REFLETOR L.MISTA C/ TELA - 1X500W;COMP</v>
          </cell>
          <cell r="C1484" t="str">
            <v>UN</v>
          </cell>
          <cell r="D1484">
            <v>69.569172940000001</v>
          </cell>
          <cell r="E1484" t="str">
            <v>ND</v>
          </cell>
        </row>
        <row r="1485">
          <cell r="A1485">
            <v>55671</v>
          </cell>
          <cell r="B1485" t="str">
            <v>PROJ.AL.REPUXADO C/VIDRO P/LAMP.ATE 500W</v>
          </cell>
          <cell r="C1485" t="str">
            <v>UN</v>
          </cell>
          <cell r="D1485">
            <v>141.27098659999999</v>
          </cell>
          <cell r="E1485" t="str">
            <v>ND</v>
          </cell>
        </row>
        <row r="1486">
          <cell r="A1486">
            <v>55672</v>
          </cell>
          <cell r="B1486" t="str">
            <v>PROJ.AL.REPUXADO C/VIDRO P/LAMP. ATE 250W</v>
          </cell>
          <cell r="C1486" t="str">
            <v>UN</v>
          </cell>
          <cell r="D1486">
            <v>149.70783499999999</v>
          </cell>
          <cell r="E1486" t="str">
            <v>ND</v>
          </cell>
        </row>
        <row r="1487">
          <cell r="A1487">
            <v>55675</v>
          </cell>
          <cell r="B1487" t="str">
            <v>PROJ.AL.FUNDIDO C/VIDRO P/LAMPADA ATE 500W</v>
          </cell>
          <cell r="C1487" t="str">
            <v>UN</v>
          </cell>
          <cell r="D1487">
            <v>289.1779813</v>
          </cell>
          <cell r="E1487" t="str">
            <v>ND</v>
          </cell>
        </row>
        <row r="1488">
          <cell r="A1488">
            <v>55676</v>
          </cell>
          <cell r="B1488" t="str">
            <v>PROJ.AL.FUNDIDO C/VIDRO P/LAMPADA ATE 1000W</v>
          </cell>
          <cell r="C1488" t="str">
            <v>UN</v>
          </cell>
          <cell r="D1488">
            <v>395.84041300000001</v>
          </cell>
          <cell r="E1488" t="str">
            <v>ND</v>
          </cell>
        </row>
        <row r="1489">
          <cell r="A1489">
            <v>55681</v>
          </cell>
          <cell r="B1489" t="str">
            <v>LUMIN.DECOR.P/JARDIM H=92CM - ATE 300W</v>
          </cell>
          <cell r="C1489" t="str">
            <v>UN</v>
          </cell>
          <cell r="D1489">
            <v>241.1758346</v>
          </cell>
          <cell r="E1489" t="str">
            <v>ND</v>
          </cell>
        </row>
        <row r="1490">
          <cell r="A1490">
            <v>55682</v>
          </cell>
          <cell r="B1490" t="str">
            <v>LUMIN.DECOR.P/JARDIM H=150 CM - ATE 300W</v>
          </cell>
          <cell r="C1490" t="str">
            <v>UN</v>
          </cell>
          <cell r="D1490">
            <v>284.28455860000003</v>
          </cell>
          <cell r="E1490" t="str">
            <v>ND</v>
          </cell>
        </row>
        <row r="1491">
          <cell r="A1491">
            <v>55685</v>
          </cell>
          <cell r="B1491" t="str">
            <v>LUMINARIA DECORATIVA - 1 LAMPADA FLUORESCENTE, 16W</v>
          </cell>
          <cell r="C1491" t="str">
            <v>UN</v>
          </cell>
          <cell r="D1491">
            <v>44.66</v>
          </cell>
          <cell r="E1491" t="str">
            <v>ND</v>
          </cell>
        </row>
        <row r="1492">
          <cell r="A1492">
            <v>55686</v>
          </cell>
          <cell r="B1492" t="str">
            <v>LUMINÁRIA DECORATIVA - 2 LÂMPADAS FLUORESCENTES, 16W</v>
          </cell>
          <cell r="C1492" t="str">
            <v>UN</v>
          </cell>
          <cell r="D1492">
            <v>59.84</v>
          </cell>
          <cell r="E1492" t="str">
            <v>ND</v>
          </cell>
        </row>
        <row r="1493">
          <cell r="A1493">
            <v>55687</v>
          </cell>
          <cell r="B1493" t="str">
            <v>LUMINÁRIA DECORATIVA - 1 LÂMPADA FLUORESCENTE, 32W</v>
          </cell>
          <cell r="C1493" t="str">
            <v>UN</v>
          </cell>
          <cell r="D1493">
            <v>44.66</v>
          </cell>
          <cell r="E1493" t="str">
            <v>ND</v>
          </cell>
        </row>
        <row r="1494">
          <cell r="A1494">
            <v>55688</v>
          </cell>
          <cell r="B1494" t="str">
            <v>LUMINÁRIA DECORATIVA - 2 LÂMPADAS FLUORESCENTES, 32W</v>
          </cell>
          <cell r="C1494" t="str">
            <v>UN</v>
          </cell>
          <cell r="D1494">
            <v>58.84</v>
          </cell>
          <cell r="E1494" t="str">
            <v>ND</v>
          </cell>
        </row>
        <row r="1495">
          <cell r="A1495">
            <v>55689</v>
          </cell>
          <cell r="B1495" t="str">
            <v>LUMINÁRIA DECORATIVA - 3 LÂMPADAS FLUORESCENTES, 32W</v>
          </cell>
          <cell r="C1495" t="str">
            <v>UN</v>
          </cell>
          <cell r="D1495">
            <v>98.33</v>
          </cell>
          <cell r="E1495" t="str">
            <v>ND</v>
          </cell>
        </row>
        <row r="1496">
          <cell r="A1496">
            <v>55690</v>
          </cell>
          <cell r="B1496" t="str">
            <v>LUMINARIA DECORATIVA - 4 LÂMPADAS FLUORESCENTES, 32W</v>
          </cell>
          <cell r="C1496" t="str">
            <v>UN</v>
          </cell>
          <cell r="D1496">
            <v>116.7</v>
          </cell>
          <cell r="E1496" t="str">
            <v>ND</v>
          </cell>
        </row>
        <row r="1497">
          <cell r="A1497">
            <v>55691</v>
          </cell>
          <cell r="B1497" t="str">
            <v>LUMIN.TIPO TREVO; ABERTA; 2 PETALAS ATE 500</v>
          </cell>
          <cell r="C1497" t="str">
            <v>UN</v>
          </cell>
          <cell r="D1497">
            <v>240.6667362</v>
          </cell>
          <cell r="E1497" t="str">
            <v>ND</v>
          </cell>
        </row>
        <row r="1498">
          <cell r="A1498">
            <v>55694</v>
          </cell>
          <cell r="B1498" t="str">
            <v>LUMIN.TIPO TREVO;ABERTA; 4 PETALAS ATE 500W</v>
          </cell>
          <cell r="C1498" t="str">
            <v>UN</v>
          </cell>
          <cell r="D1498">
            <v>403.79855700000002</v>
          </cell>
          <cell r="E1498" t="str">
            <v>ND</v>
          </cell>
        </row>
        <row r="1499">
          <cell r="A1499">
            <v>55696</v>
          </cell>
          <cell r="B1499" t="str">
            <v>LUMIN.TIPO TREVO; ABERTA; C/ALOJ.P/2 PETALA</v>
          </cell>
          <cell r="C1499" t="str">
            <v>UN</v>
          </cell>
          <cell r="D1499">
            <v>340.71342249999998</v>
          </cell>
          <cell r="E1499" t="str">
            <v>ND</v>
          </cell>
        </row>
        <row r="1500">
          <cell r="A1500">
            <v>55698</v>
          </cell>
          <cell r="B1500" t="str">
            <v>LUMIN.TIPO TREVO; ABERTA; C/ALOJ.P/4 PETALA</v>
          </cell>
          <cell r="C1500" t="str">
            <v>UN</v>
          </cell>
          <cell r="D1500">
            <v>729.74052949999998</v>
          </cell>
          <cell r="E1500" t="str">
            <v>ND</v>
          </cell>
        </row>
        <row r="1501">
          <cell r="A1501">
            <v>56001</v>
          </cell>
          <cell r="B1501" t="str">
            <v>REATOR AFP/PR - 110-220V/20W</v>
          </cell>
          <cell r="C1501" t="str">
            <v>UN</v>
          </cell>
          <cell r="D1501">
            <v>15.261900000000001</v>
          </cell>
          <cell r="E1501" t="str">
            <v>ND</v>
          </cell>
        </row>
        <row r="1502">
          <cell r="A1502">
            <v>56002</v>
          </cell>
          <cell r="B1502" t="str">
            <v>REATOR AFP/PR - 110-220V/2X20W</v>
          </cell>
          <cell r="C1502" t="str">
            <v>UN</v>
          </cell>
          <cell r="D1502">
            <v>17.27894921</v>
          </cell>
          <cell r="E1502" t="str">
            <v>ND</v>
          </cell>
        </row>
        <row r="1503">
          <cell r="A1503">
            <v>56003</v>
          </cell>
          <cell r="B1503" t="str">
            <v>REATOR AFP/PR - 110-220V/40W</v>
          </cell>
          <cell r="C1503" t="str">
            <v>UN</v>
          </cell>
          <cell r="D1503">
            <v>14.497904610000001</v>
          </cell>
          <cell r="E1503" t="str">
            <v>ND</v>
          </cell>
        </row>
        <row r="1504">
          <cell r="A1504">
            <v>56004</v>
          </cell>
          <cell r="B1504" t="str">
            <v>REATOR AFP/PR - 110-220V/2X40W</v>
          </cell>
          <cell r="C1504" t="str">
            <v>UN</v>
          </cell>
          <cell r="D1504">
            <v>21.496106990000001</v>
          </cell>
          <cell r="E1504" t="str">
            <v>ND</v>
          </cell>
        </row>
        <row r="1505">
          <cell r="A1505">
            <v>56005</v>
          </cell>
          <cell r="B1505" t="str">
            <v>REATOR AFP/CONV. - 220V/20W</v>
          </cell>
          <cell r="C1505" t="str">
            <v>UN</v>
          </cell>
          <cell r="D1505">
            <v>7.4211845749999998</v>
          </cell>
          <cell r="E1505" t="str">
            <v>ND</v>
          </cell>
        </row>
        <row r="1506">
          <cell r="A1506">
            <v>56006</v>
          </cell>
          <cell r="B1506" t="str">
            <v>REATOR F. AFP/PR - 220V/1X110W - SIMPLES</v>
          </cell>
          <cell r="C1506" t="str">
            <v>UN</v>
          </cell>
          <cell r="D1506">
            <v>39.100102390000004</v>
          </cell>
          <cell r="E1506" t="str">
            <v>ND</v>
          </cell>
        </row>
        <row r="1507">
          <cell r="A1507">
            <v>56007</v>
          </cell>
          <cell r="B1507" t="str">
            <v>REATOR F. AFP/PR - 220V/2X110W - DUPLO</v>
          </cell>
          <cell r="C1507" t="str">
            <v>UN</v>
          </cell>
          <cell r="D1507">
            <v>55.448659630000002</v>
          </cell>
          <cell r="E1507" t="str">
            <v>ND</v>
          </cell>
        </row>
        <row r="1508">
          <cell r="A1508">
            <v>56008</v>
          </cell>
          <cell r="B1508" t="str">
            <v>REATOR.FLUOR.BFP/PR 220V/65W SIMPLES</v>
          </cell>
          <cell r="C1508" t="str">
            <v>UN</v>
          </cell>
          <cell r="D1508">
            <v>16.098651589999999</v>
          </cell>
          <cell r="E1508" t="str">
            <v>ND</v>
          </cell>
        </row>
        <row r="1509">
          <cell r="A1509">
            <v>56009</v>
          </cell>
          <cell r="B1509" t="str">
            <v>REATOR FLUOR.AFP/CONV.220V/65W DUPLO</v>
          </cell>
          <cell r="C1509" t="str">
            <v>UN</v>
          </cell>
          <cell r="D1509">
            <v>32.53</v>
          </cell>
          <cell r="E1509" t="str">
            <v>ND</v>
          </cell>
        </row>
        <row r="1510">
          <cell r="A1510">
            <v>56010</v>
          </cell>
          <cell r="B1510" t="str">
            <v>REATOR AFP/PR - 110V/40W; DUPLO</v>
          </cell>
          <cell r="C1510" t="str">
            <v>UN</v>
          </cell>
          <cell r="D1510">
            <v>25.1785</v>
          </cell>
          <cell r="E1510" t="str">
            <v>ND</v>
          </cell>
        </row>
        <row r="1511">
          <cell r="A1511">
            <v>56020</v>
          </cell>
          <cell r="B1511" t="str">
            <v>REATOR AFP/PR - 220V/40W; DUPLO</v>
          </cell>
          <cell r="C1511" t="str">
            <v>UN</v>
          </cell>
          <cell r="D1511">
            <v>21.896293740000001</v>
          </cell>
          <cell r="E1511" t="str">
            <v>ND</v>
          </cell>
        </row>
        <row r="1512">
          <cell r="A1512">
            <v>56030</v>
          </cell>
          <cell r="B1512" t="str">
            <v>REATOR AFP/PR - 110V/40W; SIMPLES</v>
          </cell>
          <cell r="C1512" t="str">
            <v>UN</v>
          </cell>
          <cell r="D1512">
            <v>16.542402970000001</v>
          </cell>
          <cell r="E1512" t="str">
            <v>ND</v>
          </cell>
        </row>
        <row r="1513">
          <cell r="A1513">
            <v>56040</v>
          </cell>
          <cell r="B1513" t="str">
            <v>REATOR AFP/PR - 220V/40W; SIMPLES</v>
          </cell>
          <cell r="C1513" t="str">
            <v>UN</v>
          </cell>
          <cell r="D1513">
            <v>15.72379312</v>
          </cell>
          <cell r="E1513" t="str">
            <v>ND</v>
          </cell>
        </row>
        <row r="1514">
          <cell r="A1514">
            <v>56041</v>
          </cell>
          <cell r="B1514" t="str">
            <v>REATOR BFP/CONV - 110V/220W</v>
          </cell>
          <cell r="C1514" t="str">
            <v>UN</v>
          </cell>
          <cell r="D1514">
            <v>6.078786</v>
          </cell>
          <cell r="E1514" t="str">
            <v>ND</v>
          </cell>
        </row>
        <row r="1515">
          <cell r="A1515">
            <v>56042</v>
          </cell>
          <cell r="B1515" t="str">
            <v>REATOR BFP/CONV. - 220V/20W</v>
          </cell>
          <cell r="C1515" t="str">
            <v>UN</v>
          </cell>
          <cell r="D1515">
            <v>7.6119909129999996</v>
          </cell>
          <cell r="E1515" t="str">
            <v>ND</v>
          </cell>
        </row>
        <row r="1516">
          <cell r="A1516">
            <v>56043</v>
          </cell>
          <cell r="B1516" t="str">
            <v>REATOR BFP/CONV. - 220V/40W</v>
          </cell>
          <cell r="C1516" t="str">
            <v>UN</v>
          </cell>
          <cell r="D1516">
            <v>8.3617078530000004</v>
          </cell>
          <cell r="E1516" t="str">
            <v>ND</v>
          </cell>
        </row>
        <row r="1517">
          <cell r="A1517">
            <v>56044</v>
          </cell>
          <cell r="B1517" t="str">
            <v>REATOR AFP/CONV. - 220V/40W</v>
          </cell>
          <cell r="C1517" t="str">
            <v>UN</v>
          </cell>
          <cell r="D1517">
            <v>8.3617078530000004</v>
          </cell>
          <cell r="E1517" t="str">
            <v>ND</v>
          </cell>
        </row>
        <row r="1518">
          <cell r="A1518">
            <v>56045</v>
          </cell>
          <cell r="B1518" t="str">
            <v>REATOR P/LAMPADA HG - 220V/125W</v>
          </cell>
          <cell r="C1518" t="str">
            <v>UN</v>
          </cell>
          <cell r="D1518">
            <v>25.051352529999999</v>
          </cell>
          <cell r="E1518" t="str">
            <v>ND</v>
          </cell>
        </row>
        <row r="1519">
          <cell r="A1519">
            <v>56046</v>
          </cell>
          <cell r="B1519" t="str">
            <v>REATOR P/LAMPADA HG - 220V/250W</v>
          </cell>
          <cell r="C1519" t="str">
            <v>UN</v>
          </cell>
          <cell r="D1519">
            <v>36.033692569999999</v>
          </cell>
          <cell r="E1519" t="str">
            <v>ND</v>
          </cell>
        </row>
        <row r="1520">
          <cell r="A1520">
            <v>56047</v>
          </cell>
          <cell r="B1520" t="str">
            <v>REATOR P/LAMPADA HG - 220V/400W</v>
          </cell>
          <cell r="C1520" t="str">
            <v>UN</v>
          </cell>
          <cell r="D1520">
            <v>44.837800960000003</v>
          </cell>
          <cell r="E1520" t="str">
            <v>ND</v>
          </cell>
        </row>
        <row r="1521">
          <cell r="A1521">
            <v>56048</v>
          </cell>
          <cell r="B1521" t="str">
            <v>REATOR P/LAMPADA HG - 220V/80W</v>
          </cell>
          <cell r="C1521" t="str">
            <v>UN</v>
          </cell>
          <cell r="D1521">
            <v>26.898628049999999</v>
          </cell>
          <cell r="E1521" t="str">
            <v>ND</v>
          </cell>
        </row>
        <row r="1522">
          <cell r="A1522">
            <v>56049</v>
          </cell>
          <cell r="B1522" t="str">
            <v>REATOR P/LAMP HG EXT. 220V/400W</v>
          </cell>
          <cell r="C1522" t="str">
            <v>UN</v>
          </cell>
          <cell r="D1522">
            <v>45.175511290000003</v>
          </cell>
          <cell r="E1522" t="str">
            <v>ND</v>
          </cell>
        </row>
        <row r="1523">
          <cell r="A1523">
            <v>56050</v>
          </cell>
          <cell r="B1523" t="str">
            <v>REATOR P/LAMP. NA ALTA PRESSAO-220V/70W</v>
          </cell>
          <cell r="C1523" t="str">
            <v>UN</v>
          </cell>
          <cell r="D1523">
            <v>40.031338640000001</v>
          </cell>
          <cell r="E1523" t="str">
            <v>ND</v>
          </cell>
        </row>
        <row r="1524">
          <cell r="A1524">
            <v>56051</v>
          </cell>
          <cell r="B1524" t="str">
            <v>REATOR P/LAMP.NA ALTA PRESSAO-220V/150W</v>
          </cell>
          <cell r="C1524" t="str">
            <v>UN</v>
          </cell>
          <cell r="D1524">
            <v>49.395201909999997</v>
          </cell>
          <cell r="E1524" t="str">
            <v>ND</v>
          </cell>
        </row>
        <row r="1525">
          <cell r="A1525">
            <v>56052</v>
          </cell>
          <cell r="B1525" t="str">
            <v>REATOR P/LAMP.NA ALTA PRESSAO-220V/250W</v>
          </cell>
          <cell r="C1525" t="str">
            <v>UN</v>
          </cell>
          <cell r="D1525">
            <v>56.981020270000002</v>
          </cell>
          <cell r="E1525" t="str">
            <v>ND</v>
          </cell>
        </row>
        <row r="1526">
          <cell r="A1526">
            <v>56053</v>
          </cell>
          <cell r="B1526" t="str">
            <v>REATOR P/LAMP. SODIO ALTA PRESSAO 400W</v>
          </cell>
          <cell r="C1526" t="str">
            <v>UN</v>
          </cell>
          <cell r="D1526">
            <v>73.011285520000001</v>
          </cell>
          <cell r="E1526" t="str">
            <v>ND</v>
          </cell>
        </row>
        <row r="1527">
          <cell r="A1527">
            <v>56054</v>
          </cell>
          <cell r="B1527" t="str">
            <v>IGNITOR P/PARTIDA DE LAMPADA DE SODIO</v>
          </cell>
          <cell r="C1527" t="str">
            <v>UN</v>
          </cell>
          <cell r="D1527">
            <v>17.69939857</v>
          </cell>
          <cell r="E1527" t="str">
            <v>ND</v>
          </cell>
        </row>
        <row r="1528">
          <cell r="A1528">
            <v>56055</v>
          </cell>
          <cell r="B1528" t="str">
            <v>REATOR P/LAMP.SODIO ALTA PRESSAO 50W</v>
          </cell>
          <cell r="C1528" t="str">
            <v>UN</v>
          </cell>
          <cell r="D1528">
            <v>39.876836160000003</v>
          </cell>
          <cell r="E1528" t="str">
            <v>ND</v>
          </cell>
        </row>
        <row r="1529">
          <cell r="A1529">
            <v>56060</v>
          </cell>
          <cell r="B1529" t="str">
            <v>REATOR BFP/CONV. - 110V/40W</v>
          </cell>
          <cell r="C1529" t="str">
            <v>UN</v>
          </cell>
          <cell r="D1529">
            <v>11.015266799999999</v>
          </cell>
          <cell r="E1529" t="str">
            <v>ND</v>
          </cell>
        </row>
        <row r="1530">
          <cell r="A1530">
            <v>56061</v>
          </cell>
          <cell r="B1530" t="str">
            <v>REATOR PARA LÂMPADA VAPOR METÁLICO - 70W/ 220V</v>
          </cell>
          <cell r="C1530" t="str">
            <v>UN</v>
          </cell>
          <cell r="D1530">
            <v>38.799999999999997</v>
          </cell>
          <cell r="E1530" t="str">
            <v>ND</v>
          </cell>
        </row>
        <row r="1531">
          <cell r="A1531">
            <v>56062</v>
          </cell>
          <cell r="B1531" t="str">
            <v>REATOR PARA LÂMPADA VAPOR METÁLICO - 150W/ 220V</v>
          </cell>
          <cell r="C1531" t="str">
            <v>UN</v>
          </cell>
          <cell r="D1531">
            <v>49.23</v>
          </cell>
          <cell r="E1531" t="str">
            <v>ND</v>
          </cell>
        </row>
        <row r="1532">
          <cell r="A1532">
            <v>56063</v>
          </cell>
          <cell r="B1532" t="str">
            <v>REATOR PARA LÂMPADA VAPOR METÁLICO - 250W/ 220V</v>
          </cell>
          <cell r="C1532" t="str">
            <v>UN</v>
          </cell>
          <cell r="D1532">
            <v>38.9</v>
          </cell>
          <cell r="E1532" t="str">
            <v>ND</v>
          </cell>
        </row>
        <row r="1533">
          <cell r="A1533">
            <v>56064</v>
          </cell>
          <cell r="B1533" t="str">
            <v>REATOR PARA LÂMPADA VAPOR METÁLICO - 400W/ 220V</v>
          </cell>
          <cell r="C1533" t="str">
            <v>UN</v>
          </cell>
          <cell r="D1533">
            <v>65.53</v>
          </cell>
          <cell r="E1533" t="str">
            <v>ND</v>
          </cell>
        </row>
        <row r="1534">
          <cell r="A1534">
            <v>56065</v>
          </cell>
          <cell r="B1534" t="str">
            <v>REATOR ELETRÔNICO FLUORESCENTE SIMPLES AFP - 1X16W - 127V</v>
          </cell>
          <cell r="C1534" t="str">
            <v>UN</v>
          </cell>
          <cell r="D1534">
            <v>25.71</v>
          </cell>
          <cell r="E1534" t="str">
            <v>ND</v>
          </cell>
        </row>
        <row r="1535">
          <cell r="A1535">
            <v>56066</v>
          </cell>
          <cell r="B1535" t="str">
            <v>REATOR ELETRÔNICO FLUORESCENTE SIMPLES AFP - 1X32W - 127V</v>
          </cell>
          <cell r="C1535" t="str">
            <v>UN</v>
          </cell>
          <cell r="D1535">
            <v>25.71</v>
          </cell>
          <cell r="E1535" t="str">
            <v>ND</v>
          </cell>
        </row>
        <row r="1536">
          <cell r="A1536">
            <v>56067</v>
          </cell>
          <cell r="B1536" t="str">
            <v>REATOR ELETRÔNICO FLUORESCENTE DUPLO AFP - 2X16W - 127V</v>
          </cell>
          <cell r="C1536" t="str">
            <v>UN</v>
          </cell>
          <cell r="D1536">
            <v>29.62</v>
          </cell>
          <cell r="E1536" t="str">
            <v>ND</v>
          </cell>
        </row>
        <row r="1537">
          <cell r="A1537">
            <v>56068</v>
          </cell>
          <cell r="B1537" t="str">
            <v>REATOR ELETRÔNICO FLUORESCENTE DUPLO AFP - 2X32W -127V</v>
          </cell>
          <cell r="C1537" t="str">
            <v>UN</v>
          </cell>
          <cell r="D1537">
            <v>29.62</v>
          </cell>
          <cell r="E1537" t="str">
            <v>ND</v>
          </cell>
        </row>
        <row r="1538">
          <cell r="A1538">
            <v>56069</v>
          </cell>
          <cell r="B1538" t="str">
            <v>REATOR ELETRÔNICO FLUORESCENTE SIMPLES AFP - 1X16W - 220V</v>
          </cell>
          <cell r="C1538" t="str">
            <v>UN</v>
          </cell>
          <cell r="D1538">
            <v>27.37</v>
          </cell>
          <cell r="E1538" t="str">
            <v>ND</v>
          </cell>
        </row>
        <row r="1539">
          <cell r="A1539">
            <v>56070</v>
          </cell>
          <cell r="B1539" t="str">
            <v>REATOR ELETRÔNICO FLUORESCENTE SIMPLES AFP - 1X32W - 220V</v>
          </cell>
          <cell r="C1539" t="str">
            <v>UN</v>
          </cell>
          <cell r="D1539">
            <v>27.71</v>
          </cell>
          <cell r="E1539" t="str">
            <v>ND</v>
          </cell>
        </row>
        <row r="1540">
          <cell r="A1540">
            <v>56071</v>
          </cell>
          <cell r="B1540" t="str">
            <v>REATOR ELETRÔNICO FLUORESCENTE DUPLO AFP - 2X16W - 220V</v>
          </cell>
          <cell r="C1540" t="str">
            <v>UN</v>
          </cell>
          <cell r="D1540">
            <v>29.62</v>
          </cell>
          <cell r="E1540" t="str">
            <v>ND</v>
          </cell>
        </row>
        <row r="1541">
          <cell r="A1541">
            <v>56072</v>
          </cell>
          <cell r="B1541" t="str">
            <v>REATOR ELETRÔNICO FLUORESCENTE DUPLO AFP - 2X32W - 220V</v>
          </cell>
          <cell r="C1541" t="str">
            <v>UN</v>
          </cell>
          <cell r="D1541">
            <v>29.16</v>
          </cell>
          <cell r="E1541" t="str">
            <v>ND</v>
          </cell>
        </row>
        <row r="1542">
          <cell r="A1542">
            <v>56101</v>
          </cell>
          <cell r="B1542" t="str">
            <v>OLEO ISOLANTE P/TRANSF/DISJ. 30KV/CM</v>
          </cell>
          <cell r="C1542" t="str">
            <v>L</v>
          </cell>
          <cell r="D1542">
            <v>5.0318839669999997</v>
          </cell>
          <cell r="E1542" t="str">
            <v>ND</v>
          </cell>
        </row>
        <row r="1543">
          <cell r="A1543">
            <v>56102</v>
          </cell>
          <cell r="B1543" t="str">
            <v>ISOLADOR TP DISCO PORCELANA 150MM/15KV</v>
          </cell>
          <cell r="C1543" t="str">
            <v>UN</v>
          </cell>
          <cell r="D1543">
            <v>26.12864849</v>
          </cell>
          <cell r="E1543" t="str">
            <v>ND</v>
          </cell>
        </row>
        <row r="1544">
          <cell r="A1544">
            <v>56103</v>
          </cell>
          <cell r="B1544" t="str">
            <v>ISOLADOR TP DISCO VIDRO 175MM/15KV</v>
          </cell>
          <cell r="C1544" t="str">
            <v>UN</v>
          </cell>
          <cell r="D1544">
            <v>28.8766</v>
          </cell>
          <cell r="E1544" t="str">
            <v>ND</v>
          </cell>
        </row>
        <row r="1545">
          <cell r="A1545">
            <v>56104</v>
          </cell>
          <cell r="B1545" t="str">
            <v>ISOLADOR SUP.TP.PEDESTAL PORCELANA 15KV</v>
          </cell>
          <cell r="C1545" t="str">
            <v>UN</v>
          </cell>
          <cell r="D1545">
            <v>18.600000000000001</v>
          </cell>
          <cell r="E1545" t="str">
            <v>ND</v>
          </cell>
        </row>
        <row r="1546">
          <cell r="A1546">
            <v>56105</v>
          </cell>
          <cell r="B1546" t="str">
            <v>ISOLADOR SUP.TP.PEESTAL PORCELANA 1KV</v>
          </cell>
          <cell r="C1546" t="str">
            <v>UN</v>
          </cell>
          <cell r="D1546">
            <v>3.42</v>
          </cell>
          <cell r="E1546" t="str">
            <v>ND</v>
          </cell>
        </row>
        <row r="1547">
          <cell r="A1547">
            <v>56106</v>
          </cell>
          <cell r="B1547" t="str">
            <v>ISOLADOR SUP.TP.PEDESTAL EM EPOXI15KV</v>
          </cell>
          <cell r="C1547" t="str">
            <v>UN</v>
          </cell>
          <cell r="D1547">
            <v>24.065000000000001</v>
          </cell>
          <cell r="E1547" t="str">
            <v>ND</v>
          </cell>
        </row>
        <row r="1548">
          <cell r="A1548">
            <v>56107</v>
          </cell>
          <cell r="B1548" t="str">
            <v>ISOLADOR SUP.TP.PEDESTAL EM EPOXI 1KV</v>
          </cell>
          <cell r="C1548" t="str">
            <v>UN</v>
          </cell>
          <cell r="D1548">
            <v>2.14</v>
          </cell>
          <cell r="E1548" t="str">
            <v>ND</v>
          </cell>
        </row>
        <row r="1549">
          <cell r="A1549">
            <v>56108</v>
          </cell>
          <cell r="B1549" t="str">
            <v>ISOLADOR TP PINO EM PORCELANA 15KV</v>
          </cell>
          <cell r="C1549" t="str">
            <v>UN</v>
          </cell>
          <cell r="D1549">
            <v>10.8683628</v>
          </cell>
          <cell r="E1549" t="str">
            <v>ND</v>
          </cell>
        </row>
        <row r="1550">
          <cell r="A1550">
            <v>56109</v>
          </cell>
          <cell r="B1550" t="str">
            <v>ISOLADOR TP PINO DE VIDRO 15KV</v>
          </cell>
          <cell r="C1550" t="str">
            <v>UN</v>
          </cell>
          <cell r="D1550">
            <v>13.072767000000001</v>
          </cell>
          <cell r="E1550" t="str">
            <v>ND</v>
          </cell>
        </row>
        <row r="1551">
          <cell r="A1551">
            <v>56110</v>
          </cell>
          <cell r="B1551" t="str">
            <v>ISOLADOR TPCASTANHA DE PORCELANA</v>
          </cell>
          <cell r="C1551" t="str">
            <v>UN</v>
          </cell>
          <cell r="D1551">
            <v>9.4778405049999996</v>
          </cell>
          <cell r="E1551" t="str">
            <v>ND</v>
          </cell>
        </row>
        <row r="1552">
          <cell r="A1552">
            <v>56111</v>
          </cell>
          <cell r="B1552" t="str">
            <v>VERGALHAO DE COBRE 3/8 (10MM)</v>
          </cell>
          <cell r="C1552" t="str">
            <v>M</v>
          </cell>
          <cell r="D1552">
            <v>9.7755333330000003</v>
          </cell>
          <cell r="E1552" t="str">
            <v>ND</v>
          </cell>
        </row>
        <row r="1553">
          <cell r="A1553">
            <v>56112</v>
          </cell>
          <cell r="B1553" t="str">
            <v>TERM.CONEC.P/VERGALHAO COBRE 3/8  (10MM)</v>
          </cell>
          <cell r="C1553" t="str">
            <v>UN</v>
          </cell>
          <cell r="D1553">
            <v>5.2125000000000004</v>
          </cell>
          <cell r="E1553" t="str">
            <v>ND</v>
          </cell>
        </row>
        <row r="1554">
          <cell r="A1554">
            <v>56113</v>
          </cell>
          <cell r="B1554" t="str">
            <v>MUFLA UNIPOLAR INT.P/CABO ATE 35MM2/15KV</v>
          </cell>
          <cell r="C1554" t="str">
            <v>UN</v>
          </cell>
          <cell r="D1554">
            <v>144.24959179999999</v>
          </cell>
          <cell r="E1554" t="str">
            <v>ND</v>
          </cell>
        </row>
        <row r="1555">
          <cell r="A1555">
            <v>56114</v>
          </cell>
          <cell r="B1555" t="str">
            <v>MUFLA UNIPOLAR EXT.P/CABO ATE 35MM2/15KV</v>
          </cell>
          <cell r="C1555" t="str">
            <v>UN</v>
          </cell>
          <cell r="D1555">
            <v>193.5992028</v>
          </cell>
          <cell r="E1555" t="str">
            <v>ND</v>
          </cell>
        </row>
        <row r="1556">
          <cell r="A1556">
            <v>56115</v>
          </cell>
          <cell r="B1556" t="str">
            <v>MUFLA TRIPOLAR INT.P/CABO ATE 35MM2/15KV</v>
          </cell>
          <cell r="C1556" t="str">
            <v>UN</v>
          </cell>
          <cell r="D1556">
            <v>144.21582069999999</v>
          </cell>
          <cell r="E1556" t="str">
            <v>ND</v>
          </cell>
        </row>
        <row r="1557">
          <cell r="A1557">
            <v>56116</v>
          </cell>
          <cell r="B1557" t="str">
            <v>MUFLA TRIPOLAR EXT.P/CABO ATE 35MM2/15KV</v>
          </cell>
          <cell r="C1557" t="str">
            <v>UN</v>
          </cell>
          <cell r="D1557">
            <v>193.5992028</v>
          </cell>
          <cell r="E1557" t="str">
            <v>ND</v>
          </cell>
        </row>
        <row r="1558">
          <cell r="A1558">
            <v>56117</v>
          </cell>
          <cell r="B1558" t="str">
            <v>BUCHA DE PASSAGEM INT/EXTERNA - 15KV</v>
          </cell>
          <cell r="C1558" t="str">
            <v>UN</v>
          </cell>
          <cell r="D1558">
            <v>40.77852275</v>
          </cell>
          <cell r="E1558" t="str">
            <v>ND</v>
          </cell>
        </row>
        <row r="1559">
          <cell r="A1559">
            <v>56118</v>
          </cell>
          <cell r="B1559" t="str">
            <v>BUCHA DE PASSAGEM P/NEUTRO - 1KV</v>
          </cell>
          <cell r="C1559" t="str">
            <v>UN</v>
          </cell>
          <cell r="D1559">
            <v>19.48</v>
          </cell>
          <cell r="E1559" t="str">
            <v>ND</v>
          </cell>
        </row>
        <row r="1560">
          <cell r="A1560">
            <v>56119</v>
          </cell>
          <cell r="B1560" t="str">
            <v>CHAPA FERRO 1;50X0;50X1/4 P/BUCHA PASSAG</v>
          </cell>
          <cell r="C1560" t="str">
            <v>UN</v>
          </cell>
          <cell r="D1560">
            <v>270</v>
          </cell>
          <cell r="E1560" t="str">
            <v>ND</v>
          </cell>
        </row>
        <row r="1561">
          <cell r="A1561">
            <v>56120</v>
          </cell>
          <cell r="B1561" t="str">
            <v>RELÉ DE SUPERVISÃO TRIFÁSICO</v>
          </cell>
          <cell r="C1561" t="str">
            <v>UN</v>
          </cell>
          <cell r="D1561">
            <v>2582.3000000000002</v>
          </cell>
          <cell r="E1561" t="str">
            <v>ND</v>
          </cell>
        </row>
        <row r="1562">
          <cell r="A1562">
            <v>56125</v>
          </cell>
          <cell r="B1562" t="str">
            <v>FUSIVEL NH PARA 100A/15KV</v>
          </cell>
          <cell r="C1562" t="str">
            <v>UN</v>
          </cell>
          <cell r="D1562">
            <v>166</v>
          </cell>
          <cell r="E1562" t="str">
            <v>ND</v>
          </cell>
        </row>
        <row r="1563">
          <cell r="A1563">
            <v>56126</v>
          </cell>
          <cell r="B1563" t="str">
            <v>CH DIST."DHC" BASE "C" 300A/15KV C/ELOFUS</v>
          </cell>
          <cell r="C1563" t="str">
            <v>UN</v>
          </cell>
          <cell r="D1563">
            <v>99.09</v>
          </cell>
          <cell r="E1563" t="str">
            <v>ND</v>
          </cell>
        </row>
        <row r="1564">
          <cell r="A1564">
            <v>56127</v>
          </cell>
          <cell r="B1564" t="str">
            <v>ELO FUSIVEL P/CHAVE MATHEUS 100A</v>
          </cell>
          <cell r="C1564" t="str">
            <v>UN</v>
          </cell>
          <cell r="D1564">
            <v>0.83</v>
          </cell>
          <cell r="E1564" t="str">
            <v>ND</v>
          </cell>
        </row>
        <row r="1565">
          <cell r="A1565">
            <v>56128</v>
          </cell>
          <cell r="B1565" t="str">
            <v>TRANSF.POT. A OLEO 500VA/13;2KV/220V</v>
          </cell>
          <cell r="C1565" t="str">
            <v>UN</v>
          </cell>
          <cell r="D1565">
            <v>948.290616</v>
          </cell>
          <cell r="E1565" t="str">
            <v>ND</v>
          </cell>
        </row>
        <row r="1566">
          <cell r="A1566">
            <v>56129</v>
          </cell>
          <cell r="B1566" t="str">
            <v>TRANSF.POT. A OLEO 500VA/13;2KV/3;8KV/220V</v>
          </cell>
          <cell r="C1566" t="str">
            <v>UN</v>
          </cell>
          <cell r="D1566">
            <v>1039.25</v>
          </cell>
          <cell r="E1566" t="str">
            <v>ND</v>
          </cell>
        </row>
        <row r="1567">
          <cell r="A1567">
            <v>56130</v>
          </cell>
          <cell r="B1567" t="str">
            <v>FUSIVEL P/TRANSFORMADOR DE POTENCIAL</v>
          </cell>
          <cell r="C1567" t="str">
            <v>UN</v>
          </cell>
          <cell r="D1567">
            <v>23.93</v>
          </cell>
          <cell r="E1567" t="str">
            <v>ND</v>
          </cell>
        </row>
        <row r="1568">
          <cell r="A1568">
            <v>56131</v>
          </cell>
          <cell r="B1568" t="str">
            <v>DISJ.VOL.NORMAL OLEO 15KV/280MVA-COMPLETO</v>
          </cell>
          <cell r="C1568" t="str">
            <v>UN</v>
          </cell>
          <cell r="D1568">
            <v>15909.75</v>
          </cell>
          <cell r="E1568" t="str">
            <v>ND</v>
          </cell>
        </row>
        <row r="1569">
          <cell r="A1569">
            <v>56132</v>
          </cell>
          <cell r="B1569" t="str">
            <v>DISJ.VOL.RED. OLEO 15KV/350MVA-COMPLETO</v>
          </cell>
          <cell r="C1569" t="str">
            <v>UN</v>
          </cell>
          <cell r="D1569">
            <v>16323.5</v>
          </cell>
          <cell r="E1569" t="str">
            <v>ND</v>
          </cell>
        </row>
        <row r="1570">
          <cell r="A1570">
            <v>56133</v>
          </cell>
          <cell r="B1570" t="str">
            <v>RELE SOBRE CORRENTE DISJ.15KV FLUIDO DINA</v>
          </cell>
          <cell r="C1570" t="str">
            <v>UN</v>
          </cell>
          <cell r="D1570">
            <v>943.88</v>
          </cell>
          <cell r="E1570" t="str">
            <v>ND</v>
          </cell>
        </row>
        <row r="1571">
          <cell r="A1571">
            <v>56134</v>
          </cell>
          <cell r="B1571" t="str">
            <v>BOBINA MIN.DISJ.VOL.MORMAL OLEO</v>
          </cell>
          <cell r="C1571" t="str">
            <v>UN</v>
          </cell>
          <cell r="D1571">
            <v>715</v>
          </cell>
          <cell r="E1571" t="str">
            <v>ND</v>
          </cell>
        </row>
        <row r="1572">
          <cell r="A1572">
            <v>56135</v>
          </cell>
          <cell r="B1572" t="str">
            <v>BOBINA MIN.DISJ.VOL.RED.OLEO</v>
          </cell>
          <cell r="C1572" t="str">
            <v>UN</v>
          </cell>
          <cell r="D1572">
            <v>715</v>
          </cell>
          <cell r="E1572" t="str">
            <v>ND</v>
          </cell>
        </row>
        <row r="1573">
          <cell r="A1573">
            <v>56136</v>
          </cell>
          <cell r="B1573" t="str">
            <v>RELE FALTA FASE MIN.TENSAO TRIFASICO</v>
          </cell>
          <cell r="C1573" t="str">
            <v>UN</v>
          </cell>
          <cell r="D1573">
            <v>67.72</v>
          </cell>
          <cell r="E1573" t="str">
            <v>ND</v>
          </cell>
        </row>
        <row r="1574">
          <cell r="A1574">
            <v>56137</v>
          </cell>
          <cell r="B1574" t="str">
            <v>TAPETE DE BORRACHA 100X100X0,5CM</v>
          </cell>
          <cell r="C1574" t="str">
            <v>UN</v>
          </cell>
          <cell r="D1574">
            <v>68.386342499999998</v>
          </cell>
          <cell r="E1574" t="str">
            <v>ND</v>
          </cell>
        </row>
        <row r="1575">
          <cell r="A1575">
            <v>56138</v>
          </cell>
          <cell r="B1575" t="str">
            <v>LUVA DE BORRACHA ISOLACAO 20KV</v>
          </cell>
          <cell r="C1575" t="str">
            <v>PR</v>
          </cell>
          <cell r="D1575">
            <v>333.16475220000001</v>
          </cell>
          <cell r="E1575" t="str">
            <v>ND</v>
          </cell>
        </row>
        <row r="1576">
          <cell r="A1576">
            <v>56139</v>
          </cell>
          <cell r="B1576" t="str">
            <v>VARA MANOBRA FENOLITE 2;70M/15KV</v>
          </cell>
          <cell r="C1576" t="str">
            <v>UN</v>
          </cell>
          <cell r="D1576">
            <v>74.989423790000004</v>
          </cell>
          <cell r="E1576" t="str">
            <v>ND</v>
          </cell>
        </row>
        <row r="1577">
          <cell r="A1577">
            <v>56140</v>
          </cell>
          <cell r="B1577" t="str">
            <v>PARA RAIO TIPO CRISTAL VALVE- 15KV</v>
          </cell>
          <cell r="C1577" t="str">
            <v>UN</v>
          </cell>
          <cell r="D1577">
            <v>166.6</v>
          </cell>
          <cell r="E1577" t="str">
            <v>ND</v>
          </cell>
        </row>
        <row r="1578">
          <cell r="A1578">
            <v>56141</v>
          </cell>
          <cell r="B1578" t="str">
            <v>BRACADEIRA P/ELETRODUTO EM POSTE</v>
          </cell>
          <cell r="C1578" t="str">
            <v>UN</v>
          </cell>
          <cell r="D1578">
            <v>0.92</v>
          </cell>
          <cell r="E1578" t="str">
            <v>ND</v>
          </cell>
        </row>
        <row r="1579">
          <cell r="A1579">
            <v>56142</v>
          </cell>
          <cell r="B1579" t="str">
            <v>SUPORTE P/TRANSFORMADOR EM POSTE</v>
          </cell>
          <cell r="C1579" t="str">
            <v>UN</v>
          </cell>
          <cell r="D1579">
            <v>52.75</v>
          </cell>
          <cell r="E1579" t="str">
            <v>ND</v>
          </cell>
        </row>
        <row r="1580">
          <cell r="A1580">
            <v>56143</v>
          </cell>
          <cell r="B1580" t="str">
            <v>SELA P/CRUZETA DE MADEIRA</v>
          </cell>
          <cell r="C1580" t="str">
            <v>UN</v>
          </cell>
          <cell r="D1580">
            <v>4.9325000000000001</v>
          </cell>
          <cell r="E1580" t="str">
            <v>ND</v>
          </cell>
        </row>
        <row r="1581">
          <cell r="A1581">
            <v>56144</v>
          </cell>
          <cell r="B1581" t="str">
            <v>CRUZETA DE MADEIRA DE 2;40M</v>
          </cell>
          <cell r="C1581" t="str">
            <v>UN</v>
          </cell>
          <cell r="D1581">
            <v>56.56</v>
          </cell>
          <cell r="E1581" t="str">
            <v>ND</v>
          </cell>
        </row>
        <row r="1582">
          <cell r="A1582">
            <v>56145</v>
          </cell>
          <cell r="B1582" t="str">
            <v>MAO FRANCESA DE 700MM</v>
          </cell>
          <cell r="C1582" t="str">
            <v>UN</v>
          </cell>
          <cell r="D1582">
            <v>5.1174999999999997</v>
          </cell>
          <cell r="E1582" t="str">
            <v>ND</v>
          </cell>
        </row>
        <row r="1583">
          <cell r="A1583">
            <v>56146</v>
          </cell>
          <cell r="B1583" t="str">
            <v>CX.-MEDICAO PADRAO ELETROPAULO-100X100X25CM</v>
          </cell>
          <cell r="C1583" t="str">
            <v>UN</v>
          </cell>
          <cell r="D1583">
            <v>434.63319899999999</v>
          </cell>
          <cell r="E1583" t="str">
            <v>ND</v>
          </cell>
        </row>
        <row r="1584">
          <cell r="A1584">
            <v>56147</v>
          </cell>
          <cell r="B1584" t="str">
            <v>JANELA VENT.PADRAO ELETROPAULO-40X40X15CM</v>
          </cell>
          <cell r="C1584" t="str">
            <v>UN</v>
          </cell>
          <cell r="D1584">
            <v>29.7333</v>
          </cell>
          <cell r="E1584" t="str">
            <v>ND</v>
          </cell>
        </row>
        <row r="1585">
          <cell r="A1585">
            <v>56150</v>
          </cell>
          <cell r="B1585" t="str">
            <v>PLACA AVISO CABINE PRIM.FERRO ESMALT.30X40C</v>
          </cell>
          <cell r="C1585" t="str">
            <v>UN</v>
          </cell>
          <cell r="D1585">
            <v>86.116135</v>
          </cell>
          <cell r="E1585" t="str">
            <v>ND</v>
          </cell>
        </row>
        <row r="1586">
          <cell r="A1586">
            <v>56151</v>
          </cell>
          <cell r="B1586" t="str">
            <v>ALUGUEL DE TRANSFORMADOR - 150KVA</v>
          </cell>
          <cell r="C1586" t="str">
            <v>MS</v>
          </cell>
          <cell r="D1586">
            <v>499.81129329999999</v>
          </cell>
          <cell r="E1586" t="str">
            <v>ND</v>
          </cell>
        </row>
        <row r="1587">
          <cell r="A1587">
            <v>56152</v>
          </cell>
          <cell r="B1587" t="str">
            <v>ALUGUEL DE TRANSFORMADOR - 225KVA</v>
          </cell>
          <cell r="C1587" t="str">
            <v>MS</v>
          </cell>
          <cell r="D1587">
            <v>641.6496333</v>
          </cell>
          <cell r="E1587" t="str">
            <v>ND</v>
          </cell>
        </row>
        <row r="1588">
          <cell r="A1588">
            <v>56153</v>
          </cell>
          <cell r="B1588" t="str">
            <v>ALUGUEL DE TRANSFORMADOR - 300KVA</v>
          </cell>
          <cell r="C1588" t="str">
            <v>MS</v>
          </cell>
          <cell r="D1588">
            <v>722.7001133</v>
          </cell>
          <cell r="E1588" t="str">
            <v>ND</v>
          </cell>
        </row>
        <row r="1589">
          <cell r="A1589">
            <v>56154</v>
          </cell>
          <cell r="B1589" t="str">
            <v>ALUGUEL DE TRANSFORMADOR - 500KVA</v>
          </cell>
          <cell r="C1589" t="str">
            <v>MS</v>
          </cell>
          <cell r="D1589">
            <v>911.81790000000001</v>
          </cell>
          <cell r="E1589" t="str">
            <v>ND</v>
          </cell>
        </row>
        <row r="1590">
          <cell r="A1590">
            <v>56155</v>
          </cell>
          <cell r="B1590" t="str">
            <v>BASE TRIPOLAR P/FUS.LIMIT.HH 15KV/200A</v>
          </cell>
          <cell r="C1590" t="str">
            <v>UN</v>
          </cell>
          <cell r="D1590">
            <v>314.84818799999999</v>
          </cell>
          <cell r="E1590" t="str">
            <v>ND</v>
          </cell>
        </row>
        <row r="1591">
          <cell r="A1591">
            <v>56156</v>
          </cell>
          <cell r="B1591" t="str">
            <v>ESTRADO DE MADEIRA 100X100CM</v>
          </cell>
          <cell r="C1591" t="str">
            <v>UN</v>
          </cell>
          <cell r="D1591">
            <v>22.2</v>
          </cell>
          <cell r="E1591" t="str">
            <v>ND</v>
          </cell>
        </row>
        <row r="1592">
          <cell r="A1592">
            <v>56157</v>
          </cell>
          <cell r="B1592" t="str">
            <v>TESTE DE ACIDEZ E RIGIDEZ OLEO ISOLANTE</v>
          </cell>
          <cell r="C1592" t="str">
            <v>UN</v>
          </cell>
          <cell r="D1592">
            <v>63.320687499999998</v>
          </cell>
          <cell r="E1592" t="str">
            <v>ND</v>
          </cell>
        </row>
        <row r="1593">
          <cell r="A1593">
            <v>56158</v>
          </cell>
          <cell r="B1593" t="str">
            <v>FILTRAGEM DE OLEO ISOLANTE</v>
          </cell>
          <cell r="C1593" t="str">
            <v>L</v>
          </cell>
          <cell r="D1593">
            <v>2.1782316499999999</v>
          </cell>
          <cell r="E1593" t="str">
            <v>ND</v>
          </cell>
        </row>
        <row r="1594">
          <cell r="A1594">
            <v>56159</v>
          </cell>
          <cell r="B1594" t="str">
            <v>PLAQUETA INDICATIVA DE PVC 8X12CM</v>
          </cell>
          <cell r="C1594" t="str">
            <v>UN</v>
          </cell>
          <cell r="D1594">
            <v>2.1951171669999998</v>
          </cell>
          <cell r="E1594" t="str">
            <v>ND</v>
          </cell>
        </row>
        <row r="1595">
          <cell r="A1595">
            <v>56160</v>
          </cell>
          <cell r="B1595" t="str">
            <v>CHAVE SEC.TRIP SEC 220A/15KV</v>
          </cell>
          <cell r="C1595" t="str">
            <v>UN</v>
          </cell>
          <cell r="D1595">
            <v>720.54</v>
          </cell>
          <cell r="E1595" t="str">
            <v>ND</v>
          </cell>
        </row>
        <row r="1596">
          <cell r="A1596">
            <v>56161</v>
          </cell>
          <cell r="B1596" t="str">
            <v>CHAVE SECC.TRIP SECA 400A/15KV</v>
          </cell>
          <cell r="C1596" t="str">
            <v>UN</v>
          </cell>
          <cell r="D1596">
            <v>393.32278250000002</v>
          </cell>
          <cell r="E1596" t="str">
            <v>ND</v>
          </cell>
        </row>
        <row r="1597">
          <cell r="A1597">
            <v>56162</v>
          </cell>
          <cell r="B1597" t="str">
            <v>FUSIVEL HH PARA 40A/15KV</v>
          </cell>
          <cell r="C1597" t="str">
            <v>UN</v>
          </cell>
          <cell r="D1597">
            <v>110.431279</v>
          </cell>
          <cell r="E1597" t="str">
            <v>ND</v>
          </cell>
        </row>
        <row r="1598">
          <cell r="A1598">
            <v>56163</v>
          </cell>
          <cell r="B1598" t="str">
            <v>CHAVE SECC.TRIP.C/BASE FUS HH</v>
          </cell>
          <cell r="C1598" t="str">
            <v>UN</v>
          </cell>
          <cell r="D1598">
            <v>689.26679030000003</v>
          </cell>
          <cell r="E1598" t="str">
            <v>ND</v>
          </cell>
        </row>
        <row r="1599">
          <cell r="A1599">
            <v>56170</v>
          </cell>
          <cell r="B1599" t="str">
            <v>ANALISE CROMATOGRAFICA DO OLEO ISOLANTE DO</v>
          </cell>
          <cell r="C1599" t="str">
            <v>UN</v>
          </cell>
          <cell r="D1599">
            <v>55.722205000000002</v>
          </cell>
          <cell r="E1599" t="str">
            <v>ND</v>
          </cell>
        </row>
        <row r="1600">
          <cell r="A1600">
            <v>56171</v>
          </cell>
          <cell r="B1600" t="str">
            <v>INSPECAO TERMOGRAFICA DAS INSTALACOES ELETR</v>
          </cell>
          <cell r="C1600" t="str">
            <v>H</v>
          </cell>
          <cell r="D1600">
            <v>190.89076589999999</v>
          </cell>
          <cell r="E1600" t="str">
            <v>ND</v>
          </cell>
        </row>
        <row r="1601">
          <cell r="A1601">
            <v>56190</v>
          </cell>
          <cell r="B1601" t="str">
            <v>CAB.PRIM.BLIND.SIMPL.P/TRAFO ATE 225KVA</v>
          </cell>
          <cell r="C1601" t="str">
            <v>UN</v>
          </cell>
          <cell r="D1601">
            <v>58001.749750000003</v>
          </cell>
          <cell r="E1601" t="str">
            <v>ND</v>
          </cell>
        </row>
        <row r="1602">
          <cell r="A1602">
            <v>56191</v>
          </cell>
          <cell r="B1602" t="str">
            <v>CAB.PRIM.BLIND.P/TRAFO ATE 500KVA EXT.COMPL</v>
          </cell>
          <cell r="C1602" t="str">
            <v>UN</v>
          </cell>
          <cell r="D1602">
            <v>72185.583750000005</v>
          </cell>
          <cell r="E1602" t="str">
            <v>ND</v>
          </cell>
        </row>
        <row r="1603">
          <cell r="A1603">
            <v>56201</v>
          </cell>
          <cell r="B1603" t="str">
            <v>TRANSF.TRIF.15KV/13;2/3;8KV-220/127V-15KVA</v>
          </cell>
          <cell r="C1603" t="str">
            <v>UN</v>
          </cell>
          <cell r="D1603">
            <v>2982.2524119999998</v>
          </cell>
          <cell r="E1603" t="str">
            <v>ND</v>
          </cell>
        </row>
        <row r="1604">
          <cell r="A1604">
            <v>56202</v>
          </cell>
          <cell r="B1604" t="str">
            <v>TRANSF.TRIF.15KV/13;2/3;8KV-220/127V-30KVA</v>
          </cell>
          <cell r="C1604" t="str">
            <v>UN</v>
          </cell>
          <cell r="D1604">
            <v>3619.5118109999999</v>
          </cell>
          <cell r="E1604" t="str">
            <v>ND</v>
          </cell>
        </row>
        <row r="1605">
          <cell r="A1605">
            <v>56203</v>
          </cell>
          <cell r="B1605" t="str">
            <v>TRANSF.TRIF.15KV13;2/3;8KV-220/127V-45KVA</v>
          </cell>
          <cell r="C1605" t="str">
            <v>UN</v>
          </cell>
          <cell r="D1605">
            <v>4227.8900000000003</v>
          </cell>
          <cell r="E1605" t="str">
            <v>ND</v>
          </cell>
        </row>
        <row r="1606">
          <cell r="A1606">
            <v>56204</v>
          </cell>
          <cell r="B1606" t="str">
            <v>TRANSF.TRIF.15KV/13;2/3;8KV-220/127V-75KVA</v>
          </cell>
          <cell r="C1606" t="str">
            <v>UN</v>
          </cell>
          <cell r="D1606">
            <v>5513.12</v>
          </cell>
          <cell r="E1606" t="str">
            <v>ND</v>
          </cell>
        </row>
        <row r="1607">
          <cell r="A1607">
            <v>56205</v>
          </cell>
          <cell r="B1607" t="str">
            <v>TRANSF.TRIF.15KV/13;2/3;8KV-220/127V-112;5K</v>
          </cell>
          <cell r="C1607" t="str">
            <v>UN</v>
          </cell>
          <cell r="D1607">
            <v>6869.41</v>
          </cell>
          <cell r="E1607" t="str">
            <v>ND</v>
          </cell>
        </row>
        <row r="1608">
          <cell r="A1608">
            <v>56206</v>
          </cell>
          <cell r="B1608" t="str">
            <v>TRANSF.TRIF.15KV/13;2/3;8KV-220/127V-150KVA</v>
          </cell>
          <cell r="C1608" t="str">
            <v>UN</v>
          </cell>
          <cell r="D1608">
            <v>8246.75</v>
          </cell>
          <cell r="E1608" t="str">
            <v>ND</v>
          </cell>
        </row>
        <row r="1609">
          <cell r="A1609">
            <v>56207</v>
          </cell>
          <cell r="B1609" t="str">
            <v>TRANSF.TRIF./13;2/3;8KV-220/127V-225KVA</v>
          </cell>
          <cell r="C1609" t="str">
            <v>UN</v>
          </cell>
          <cell r="D1609">
            <v>11946.84</v>
          </cell>
          <cell r="E1609" t="str">
            <v>ND</v>
          </cell>
        </row>
        <row r="1610">
          <cell r="A1610">
            <v>56208</v>
          </cell>
          <cell r="B1610" t="str">
            <v>TRANSF.TRIF.15KV/13;2/3;8KV-220/127V-3000KV</v>
          </cell>
          <cell r="C1610" t="str">
            <v>UN</v>
          </cell>
          <cell r="D1610">
            <v>12703.76</v>
          </cell>
          <cell r="E1610" t="str">
            <v>ND</v>
          </cell>
        </row>
        <row r="1611">
          <cell r="A1611">
            <v>56210</v>
          </cell>
          <cell r="B1611" t="str">
            <v>TRANSF.TRIF.15KV/13;2/3;8KV-220/127V-500KVA</v>
          </cell>
          <cell r="C1611" t="str">
            <v>UN</v>
          </cell>
          <cell r="D1611">
            <v>19696.64</v>
          </cell>
          <cell r="E1611" t="str">
            <v>ND</v>
          </cell>
        </row>
        <row r="1612">
          <cell r="A1612">
            <v>56211</v>
          </cell>
          <cell r="B1612" t="str">
            <v>TRANSF.TRIF.15KV/13;2/3;8KV-220/127V-750KVA</v>
          </cell>
          <cell r="C1612" t="str">
            <v>UN</v>
          </cell>
          <cell r="D1612">
            <v>26035.778149999998</v>
          </cell>
          <cell r="E1612" t="str">
            <v>ND</v>
          </cell>
        </row>
        <row r="1613">
          <cell r="A1613">
            <v>56212</v>
          </cell>
          <cell r="B1613" t="str">
            <v>TRANSF.TRIF.15KV/13;2KV-220/127V - 15KCVA</v>
          </cell>
          <cell r="C1613" t="str">
            <v>UN</v>
          </cell>
          <cell r="D1613">
            <v>2775.148173</v>
          </cell>
          <cell r="E1613" t="str">
            <v>ND</v>
          </cell>
        </row>
        <row r="1614">
          <cell r="A1614">
            <v>56213</v>
          </cell>
          <cell r="B1614" t="str">
            <v>TRANSF.TRIF.13;2KV-220/127V - 30KVA</v>
          </cell>
          <cell r="C1614" t="str">
            <v>UN</v>
          </cell>
          <cell r="D1614">
            <v>3309.9395020000002</v>
          </cell>
          <cell r="E1614" t="str">
            <v>ND</v>
          </cell>
        </row>
        <row r="1615">
          <cell r="A1615">
            <v>56214</v>
          </cell>
          <cell r="B1615" t="str">
            <v>TRANSF.TRIF.15KV/13;2KV-220/127V - 45KVA</v>
          </cell>
          <cell r="C1615" t="str">
            <v>UN</v>
          </cell>
          <cell r="D1615">
            <v>4227.8900000000003</v>
          </cell>
          <cell r="E1615" t="str">
            <v>ND</v>
          </cell>
        </row>
        <row r="1616">
          <cell r="A1616">
            <v>56215</v>
          </cell>
          <cell r="B1616" t="str">
            <v>TRANSF.TRIF.15KV/13;2KV-220/127V - 75KVA</v>
          </cell>
          <cell r="C1616" t="str">
            <v>UN</v>
          </cell>
          <cell r="D1616">
            <v>5513.12</v>
          </cell>
          <cell r="E1616" t="str">
            <v>ND</v>
          </cell>
        </row>
        <row r="1617">
          <cell r="A1617">
            <v>56216</v>
          </cell>
          <cell r="B1617" t="str">
            <v>TRANSF.TRIF.15KLV/13;2KV-220/127V - 112;5KV</v>
          </cell>
          <cell r="C1617" t="str">
            <v>UN</v>
          </cell>
          <cell r="D1617">
            <v>6908.41</v>
          </cell>
          <cell r="E1617" t="str">
            <v>ND</v>
          </cell>
        </row>
        <row r="1618">
          <cell r="A1618">
            <v>56217</v>
          </cell>
          <cell r="B1618" t="str">
            <v>TRANSF.TRIF.15KV/13;2KV-220/127V - 150KVA</v>
          </cell>
          <cell r="C1618" t="str">
            <v>UN</v>
          </cell>
          <cell r="D1618">
            <v>8246.75</v>
          </cell>
          <cell r="E1618" t="str">
            <v>ND</v>
          </cell>
        </row>
        <row r="1619">
          <cell r="A1619">
            <v>56218</v>
          </cell>
          <cell r="B1619" t="str">
            <v>TRANSF.TRIF.15KV/13;2KV-220/127V - 225KVA</v>
          </cell>
          <cell r="C1619" t="str">
            <v>UN</v>
          </cell>
          <cell r="D1619">
            <v>11946.84</v>
          </cell>
          <cell r="E1619" t="str">
            <v>ND</v>
          </cell>
        </row>
        <row r="1620">
          <cell r="A1620">
            <v>56219</v>
          </cell>
          <cell r="B1620" t="str">
            <v>TRANSF.TRIF.15KV/13;2KV-220/127V - 300KVA</v>
          </cell>
          <cell r="C1620" t="str">
            <v>UN</v>
          </cell>
          <cell r="D1620">
            <v>13517.43</v>
          </cell>
          <cell r="E1620" t="str">
            <v>ND</v>
          </cell>
        </row>
        <row r="1621">
          <cell r="A1621">
            <v>56220</v>
          </cell>
          <cell r="B1621" t="str">
            <v>TRANSF.TRIF.15KV/13;2KV-220/127V - 500KVA</v>
          </cell>
          <cell r="C1621" t="str">
            <v>UN</v>
          </cell>
          <cell r="D1621">
            <v>19696.64</v>
          </cell>
          <cell r="E1621" t="str">
            <v>ND</v>
          </cell>
        </row>
        <row r="1622">
          <cell r="A1622">
            <v>56221</v>
          </cell>
          <cell r="B1622" t="str">
            <v>TRANSF.TRIF.15KV/13;2KV-220/127V - 750KVA</v>
          </cell>
          <cell r="C1622" t="str">
            <v>UN</v>
          </cell>
          <cell r="D1622">
            <v>26035.778149999998</v>
          </cell>
          <cell r="E1622" t="str">
            <v>ND</v>
          </cell>
        </row>
        <row r="1623">
          <cell r="A1623">
            <v>56260</v>
          </cell>
          <cell r="B1623" t="str">
            <v>TRANSFORMADOR TRIFÁSICO À SECO 500 KVA - 13,8/13,2/12,6 KV - 220/127V</v>
          </cell>
          <cell r="C1623" t="str">
            <v>UN</v>
          </cell>
          <cell r="D1623">
            <v>19696.64</v>
          </cell>
          <cell r="E1623" t="str">
            <v>ND</v>
          </cell>
        </row>
        <row r="1624">
          <cell r="A1624">
            <v>56301</v>
          </cell>
          <cell r="B1624" t="str">
            <v>CAPACITOR BT P/CORRECAO F.POT.2;5KVAR-220V</v>
          </cell>
          <cell r="C1624" t="str">
            <v>UN</v>
          </cell>
          <cell r="D1624">
            <v>149.1362603</v>
          </cell>
          <cell r="E1624" t="str">
            <v>ND</v>
          </cell>
        </row>
        <row r="1625">
          <cell r="A1625">
            <v>56302</v>
          </cell>
          <cell r="B1625" t="str">
            <v>CAPACITOR BT P/CORRECAO F.POT.5;0KVAR-220</v>
          </cell>
          <cell r="C1625" t="str">
            <v>UN</v>
          </cell>
          <cell r="D1625">
            <v>192.36993720000001</v>
          </cell>
          <cell r="E1625" t="str">
            <v>ND</v>
          </cell>
        </row>
        <row r="1626">
          <cell r="A1626">
            <v>56303</v>
          </cell>
          <cell r="B1626" t="str">
            <v>CAPACITOR BT P/CORRECAO F.POT.7;5KVAR-220V</v>
          </cell>
          <cell r="C1626" t="str">
            <v>UN</v>
          </cell>
          <cell r="D1626">
            <v>240.03437360000001</v>
          </cell>
          <cell r="E1626" t="str">
            <v>ND</v>
          </cell>
        </row>
        <row r="1627">
          <cell r="A1627">
            <v>56304</v>
          </cell>
          <cell r="B1627" t="str">
            <v>CAPACITOR BT P/CORRECAO F.POT.10KVAR-220V</v>
          </cell>
          <cell r="C1627" t="str">
            <v>UN</v>
          </cell>
          <cell r="D1627">
            <v>312.68937469999997</v>
          </cell>
          <cell r="E1627" t="str">
            <v>ND</v>
          </cell>
        </row>
        <row r="1628">
          <cell r="A1628">
            <v>56305</v>
          </cell>
          <cell r="B1628" t="str">
            <v>CAPACITOR P/CORRECAO F.POT.12;5KVAR-220V</v>
          </cell>
          <cell r="C1628" t="str">
            <v>UN</v>
          </cell>
          <cell r="D1628">
            <v>357.42248549999999</v>
          </cell>
          <cell r="E1628" t="str">
            <v>ND</v>
          </cell>
        </row>
        <row r="1629">
          <cell r="A1629">
            <v>56306</v>
          </cell>
          <cell r="B1629" t="str">
            <v>CAPACITOR BT P/CORRECAO F.POT.15KVAR-220V</v>
          </cell>
          <cell r="C1629" t="str">
            <v>UN</v>
          </cell>
          <cell r="D1629">
            <v>384.69934910000001</v>
          </cell>
          <cell r="E1629" t="str">
            <v>ND</v>
          </cell>
        </row>
        <row r="1630">
          <cell r="A1630">
            <v>56307</v>
          </cell>
          <cell r="B1630" t="str">
            <v>CAPACITOR BT P/CORRECAO F.POT.17;5KVAR-220V</v>
          </cell>
          <cell r="C1630" t="str">
            <v>UN</v>
          </cell>
          <cell r="D1630">
            <v>475.26312919999998</v>
          </cell>
          <cell r="E1630" t="str">
            <v>ND</v>
          </cell>
        </row>
        <row r="1631">
          <cell r="A1631">
            <v>56308</v>
          </cell>
          <cell r="B1631" t="str">
            <v>CAPACITOR BT P/CAORRECAO F.POT.20KVAR-220V</v>
          </cell>
          <cell r="C1631" t="str">
            <v>UN</v>
          </cell>
          <cell r="D1631">
            <v>505.27882360000001</v>
          </cell>
          <cell r="E1631" t="str">
            <v>ND</v>
          </cell>
        </row>
        <row r="1632">
          <cell r="A1632">
            <v>56309</v>
          </cell>
          <cell r="B1632" t="str">
            <v>CAPACITOR P/CORRECAO F.POT.22;5KVAR-220V</v>
          </cell>
          <cell r="C1632" t="str">
            <v>UN</v>
          </cell>
          <cell r="D1632">
            <v>560.62617020000005</v>
          </cell>
          <cell r="E1632" t="str">
            <v>ND</v>
          </cell>
        </row>
        <row r="1633">
          <cell r="A1633">
            <v>56310</v>
          </cell>
          <cell r="B1633" t="str">
            <v>CAPACITOR BT P/CORRECAO F.POT.25KVAR-220V</v>
          </cell>
          <cell r="C1633" t="str">
            <v>UN</v>
          </cell>
          <cell r="D1633">
            <v>639.81924330000004</v>
          </cell>
          <cell r="E1633" t="str">
            <v>ND</v>
          </cell>
        </row>
        <row r="1634">
          <cell r="A1634">
            <v>56311</v>
          </cell>
          <cell r="B1634" t="str">
            <v>CAPACITOR P/CORRECAO F.POT.30KVAR-220V</v>
          </cell>
          <cell r="C1634" t="str">
            <v>UN</v>
          </cell>
          <cell r="D1634">
            <v>702.65700509999999</v>
          </cell>
          <cell r="E1634" t="str">
            <v>ND</v>
          </cell>
        </row>
        <row r="1635">
          <cell r="A1635">
            <v>56312</v>
          </cell>
          <cell r="B1635" t="str">
            <v>CAPACITOR BT P/CORRECAO F.POT.35KVAR-220V</v>
          </cell>
          <cell r="C1635" t="str">
            <v>UN</v>
          </cell>
          <cell r="D1635">
            <v>797.85754799999995</v>
          </cell>
          <cell r="E1635" t="str">
            <v>ND</v>
          </cell>
        </row>
        <row r="1636">
          <cell r="A1636">
            <v>56313</v>
          </cell>
          <cell r="B1636" t="str">
            <v>CAPACITOR BT P/CORRECAO F.POT.40KVAR-220V</v>
          </cell>
          <cell r="C1636" t="str">
            <v>UN</v>
          </cell>
          <cell r="D1636">
            <v>841.03043700000001</v>
          </cell>
          <cell r="E1636" t="str">
            <v>ND</v>
          </cell>
        </row>
        <row r="1637">
          <cell r="A1637">
            <v>56314</v>
          </cell>
          <cell r="B1637" t="str">
            <v>CAPACITOR F.POT.45KVAR-220V</v>
          </cell>
          <cell r="C1637" t="str">
            <v>UN</v>
          </cell>
          <cell r="D1637">
            <v>909.38131989999999</v>
          </cell>
          <cell r="E1637" t="str">
            <v>ND</v>
          </cell>
        </row>
        <row r="1638">
          <cell r="A1638">
            <v>56315</v>
          </cell>
          <cell r="B1638" t="str">
            <v>CAPACITOR BT P/CORRECAO F.POT.50KVAR-220V</v>
          </cell>
          <cell r="C1638" t="str">
            <v>UN</v>
          </cell>
          <cell r="D1638">
            <v>1023.606775</v>
          </cell>
          <cell r="E1638" t="str">
            <v>ND</v>
          </cell>
        </row>
        <row r="1639">
          <cell r="A1639">
            <v>56401</v>
          </cell>
          <cell r="B1639" t="str">
            <v>LAMPADA FLUORESCENTE BULBO T8 - 16W</v>
          </cell>
          <cell r="C1639" t="str">
            <v>UN</v>
          </cell>
          <cell r="D1639">
            <v>3.8620553719999999</v>
          </cell>
          <cell r="E1639" t="str">
            <v>ND</v>
          </cell>
        </row>
        <row r="1640">
          <cell r="A1640">
            <v>56402</v>
          </cell>
          <cell r="B1640" t="str">
            <v>LAMPADA FLUORESCENTE BULBO T8 - 32W</v>
          </cell>
          <cell r="C1640" t="str">
            <v>UN</v>
          </cell>
          <cell r="D1640">
            <v>3.8661078959999999</v>
          </cell>
          <cell r="E1640" t="str">
            <v>ND</v>
          </cell>
        </row>
        <row r="1641">
          <cell r="A1641">
            <v>56403</v>
          </cell>
          <cell r="B1641" t="str">
            <v>LAMPADA FLUORESCENTE BULBO T12 - 20W</v>
          </cell>
          <cell r="C1641" t="str">
            <v>UN</v>
          </cell>
          <cell r="D1641">
            <v>2.6807446260000001</v>
          </cell>
          <cell r="E1641" t="str">
            <v>ND</v>
          </cell>
        </row>
        <row r="1642">
          <cell r="A1642">
            <v>56404</v>
          </cell>
          <cell r="B1642" t="str">
            <v>LAMPADA FLUORESCENTE BULBO T12 - 40W</v>
          </cell>
          <cell r="C1642" t="str">
            <v>UN</v>
          </cell>
          <cell r="D1642">
            <v>2.7496375340000001</v>
          </cell>
          <cell r="E1642" t="str">
            <v>ND</v>
          </cell>
        </row>
        <row r="1643">
          <cell r="A1643">
            <v>56405</v>
          </cell>
          <cell r="B1643" t="str">
            <v>LAMPADA FLUORESCENTE COMPACTA BULBO T4 - 7W</v>
          </cell>
          <cell r="C1643" t="str">
            <v>UN</v>
          </cell>
          <cell r="D1643">
            <v>5.3635155140000004</v>
          </cell>
          <cell r="E1643" t="str">
            <v>ND</v>
          </cell>
        </row>
        <row r="1644">
          <cell r="A1644">
            <v>56406</v>
          </cell>
          <cell r="B1644" t="str">
            <v>LAMPADA FLUORESCENTE COMPACTA BULBO T4 - 9W</v>
          </cell>
          <cell r="C1644" t="str">
            <v>UN</v>
          </cell>
          <cell r="D1644">
            <v>6.0666284279999996</v>
          </cell>
          <cell r="E1644" t="str">
            <v>ND</v>
          </cell>
        </row>
        <row r="1645">
          <cell r="A1645">
            <v>56407</v>
          </cell>
          <cell r="B1645" t="str">
            <v>LAMPADA FLUORESCENTE COMPACTA BULBO T4 - 11</v>
          </cell>
          <cell r="C1645" t="str">
            <v>UN</v>
          </cell>
          <cell r="D1645">
            <v>6.9946564240000004</v>
          </cell>
          <cell r="E1645" t="str">
            <v>ND</v>
          </cell>
        </row>
        <row r="1646">
          <cell r="A1646">
            <v>56408</v>
          </cell>
          <cell r="B1646" t="str">
            <v>LAMPADA FLUORESCENTE COMPACTA BULBO T4 - 13</v>
          </cell>
          <cell r="C1646" t="str">
            <v>UN</v>
          </cell>
          <cell r="D1646">
            <v>7.2256502920000001</v>
          </cell>
          <cell r="E1646" t="str">
            <v>ND</v>
          </cell>
        </row>
        <row r="1647">
          <cell r="A1647">
            <v>56409</v>
          </cell>
          <cell r="B1647" t="str">
            <v>LAMPADA INCANDESCENTE 25W - 12/24V</v>
          </cell>
          <cell r="C1647" t="str">
            <v>UN</v>
          </cell>
          <cell r="D1647">
            <v>2.44164571</v>
          </cell>
          <cell r="E1647" t="str">
            <v>ND</v>
          </cell>
        </row>
        <row r="1648">
          <cell r="A1648">
            <v>56410</v>
          </cell>
          <cell r="B1648" t="str">
            <v>LAMPADA FLUORESCENTE - 20W</v>
          </cell>
          <cell r="C1648" t="str">
            <v>UN</v>
          </cell>
          <cell r="D1648">
            <v>2.9794999999999998</v>
          </cell>
          <cell r="E1648" t="str">
            <v>ND</v>
          </cell>
        </row>
        <row r="1649">
          <cell r="A1649">
            <v>56415</v>
          </cell>
          <cell r="B1649" t="str">
            <v>LAMPADA FLUORESCENTE - 40W</v>
          </cell>
          <cell r="C1649" t="str">
            <v>UN</v>
          </cell>
          <cell r="D1649">
            <v>2.9794999999999998</v>
          </cell>
          <cell r="E1649" t="str">
            <v>ND</v>
          </cell>
        </row>
        <row r="1650">
          <cell r="A1650">
            <v>56416</v>
          </cell>
          <cell r="B1650" t="str">
            <v>LAMPADA FLUORESCENTE 65W</v>
          </cell>
          <cell r="C1650" t="str">
            <v>UN</v>
          </cell>
          <cell r="D1650">
            <v>8.6318761199999994</v>
          </cell>
          <cell r="E1650" t="str">
            <v>ND</v>
          </cell>
        </row>
        <row r="1651">
          <cell r="A1651">
            <v>56418</v>
          </cell>
          <cell r="B1651" t="str">
            <v>LAMPADA FLUORESCENTE - 110W - TIPO HO</v>
          </cell>
          <cell r="C1651" t="str">
            <v>UN</v>
          </cell>
          <cell r="D1651">
            <v>10.63066667</v>
          </cell>
          <cell r="E1651" t="str">
            <v>ND</v>
          </cell>
        </row>
        <row r="1652">
          <cell r="A1652">
            <v>56421</v>
          </cell>
          <cell r="B1652" t="str">
            <v>LAMPADA INCAND.REFLETORA 110/220V - 60W</v>
          </cell>
          <cell r="C1652" t="str">
            <v>UN</v>
          </cell>
          <cell r="D1652">
            <v>2.9152844529999999</v>
          </cell>
          <cell r="E1652" t="str">
            <v>ND</v>
          </cell>
        </row>
        <row r="1653">
          <cell r="A1653">
            <v>56422</v>
          </cell>
          <cell r="B1653" t="str">
            <v>LAMPADA INCAD.REFLETORA 110/220V  - 1OOW</v>
          </cell>
          <cell r="C1653" t="str">
            <v>UN</v>
          </cell>
          <cell r="D1653">
            <v>1.36</v>
          </cell>
          <cell r="E1653" t="str">
            <v>ND</v>
          </cell>
        </row>
        <row r="1654">
          <cell r="A1654">
            <v>56425</v>
          </cell>
          <cell r="B1654" t="str">
            <v>LAMPADA INCANDESCENTE - 300W - SOQ E-40</v>
          </cell>
          <cell r="C1654" t="str">
            <v>UN</v>
          </cell>
          <cell r="D1654">
            <v>16.48870703</v>
          </cell>
          <cell r="E1654" t="str">
            <v>ND</v>
          </cell>
        </row>
        <row r="1655">
          <cell r="A1655">
            <v>56427</v>
          </cell>
          <cell r="B1655" t="str">
            <v>LAMPADA INCANDESCENTE 25W</v>
          </cell>
          <cell r="C1655" t="str">
            <v>UN</v>
          </cell>
          <cell r="D1655">
            <v>0.70108665199999998</v>
          </cell>
          <cell r="E1655" t="str">
            <v>ND</v>
          </cell>
        </row>
        <row r="1656">
          <cell r="A1656">
            <v>56428</v>
          </cell>
          <cell r="B1656" t="str">
            <v>LAMPADA INCANDESCENTE 40W</v>
          </cell>
          <cell r="C1656" t="str">
            <v>UN</v>
          </cell>
          <cell r="D1656">
            <v>0.70108665199999998</v>
          </cell>
          <cell r="E1656" t="str">
            <v>ND</v>
          </cell>
        </row>
        <row r="1657">
          <cell r="A1657">
            <v>56429</v>
          </cell>
          <cell r="B1657" t="str">
            <v>LAMPADA INCANDESCENTE - 60W</v>
          </cell>
          <cell r="C1657" t="str">
            <v>UN</v>
          </cell>
          <cell r="D1657">
            <v>0.78618965600000001</v>
          </cell>
          <cell r="E1657" t="str">
            <v>ND</v>
          </cell>
        </row>
        <row r="1658">
          <cell r="A1658">
            <v>56430</v>
          </cell>
          <cell r="B1658" t="str">
            <v>LAMPADA INCANDESCENTE - 100W</v>
          </cell>
          <cell r="C1658" t="str">
            <v>UN</v>
          </cell>
          <cell r="D1658">
            <v>0.99421922100000004</v>
          </cell>
          <cell r="E1658" t="str">
            <v>ND</v>
          </cell>
        </row>
        <row r="1659">
          <cell r="A1659">
            <v>56431</v>
          </cell>
          <cell r="B1659" t="str">
            <v>LAMPADA INCANDESCENTE - 150W</v>
          </cell>
          <cell r="C1659" t="str">
            <v>UN</v>
          </cell>
          <cell r="D1659">
            <v>1.4514790129999999</v>
          </cell>
          <cell r="E1659" t="str">
            <v>ND</v>
          </cell>
        </row>
        <row r="1660">
          <cell r="A1660">
            <v>56432</v>
          </cell>
          <cell r="B1660" t="str">
            <v>LAMPADA INCANDESCENTE - 200W</v>
          </cell>
          <cell r="C1660" t="str">
            <v>UN</v>
          </cell>
          <cell r="D1660">
            <v>1.8236357999999999</v>
          </cell>
          <cell r="E1660" t="str">
            <v>ND</v>
          </cell>
        </row>
        <row r="1661">
          <cell r="A1661">
            <v>56433</v>
          </cell>
          <cell r="B1661" t="str">
            <v>LAMPADA INCANDESCENTE - 300W - SOQ E-27</v>
          </cell>
          <cell r="C1661" t="str">
            <v>UN</v>
          </cell>
          <cell r="D1661">
            <v>14.173702690000001</v>
          </cell>
          <cell r="E1661" t="str">
            <v>ND</v>
          </cell>
        </row>
        <row r="1662">
          <cell r="A1662">
            <v>56435</v>
          </cell>
          <cell r="B1662" t="str">
            <v>LAMPADA MISTA - 220V/160W</v>
          </cell>
          <cell r="C1662" t="str">
            <v>UN</v>
          </cell>
          <cell r="D1662">
            <v>12.9214</v>
          </cell>
          <cell r="E1662" t="str">
            <v>ND</v>
          </cell>
        </row>
        <row r="1663">
          <cell r="A1663">
            <v>56436</v>
          </cell>
          <cell r="B1663" t="str">
            <v>LAMPADA MISTA - 220V/250W</v>
          </cell>
          <cell r="C1663" t="str">
            <v>UN</v>
          </cell>
          <cell r="D1663">
            <v>16.601900000000001</v>
          </cell>
          <cell r="E1663" t="str">
            <v>ND</v>
          </cell>
        </row>
        <row r="1664">
          <cell r="A1664">
            <v>56437</v>
          </cell>
          <cell r="B1664" t="str">
            <v>LAMPADA MISTA - 220V/500W</v>
          </cell>
          <cell r="C1664" t="str">
            <v>UN</v>
          </cell>
          <cell r="D1664">
            <v>29.662449420000002</v>
          </cell>
          <cell r="E1664" t="str">
            <v>ND</v>
          </cell>
        </row>
        <row r="1665">
          <cell r="A1665">
            <v>56438</v>
          </cell>
          <cell r="B1665" t="str">
            <v>LAMPADA VAPOR DE MERCURIO 220V/80W</v>
          </cell>
          <cell r="C1665" t="str">
            <v>UN</v>
          </cell>
          <cell r="D1665">
            <v>7.596456238</v>
          </cell>
          <cell r="E1665" t="str">
            <v>ND</v>
          </cell>
        </row>
        <row r="1666">
          <cell r="A1666">
            <v>56439</v>
          </cell>
          <cell r="B1666" t="str">
            <v>LAMPADA VAPOR DE MERCURIO - 220V/125W</v>
          </cell>
          <cell r="C1666" t="str">
            <v>UN</v>
          </cell>
          <cell r="D1666">
            <v>8.5515010609999997</v>
          </cell>
          <cell r="E1666" t="str">
            <v>ND</v>
          </cell>
        </row>
        <row r="1667">
          <cell r="A1667">
            <v>56440</v>
          </cell>
          <cell r="B1667" t="str">
            <v>LAMPADA VAPOR DE MERCURIO - 250V/250W</v>
          </cell>
          <cell r="C1667" t="str">
            <v>UN</v>
          </cell>
          <cell r="D1667">
            <v>20.5867</v>
          </cell>
          <cell r="E1667" t="str">
            <v>ND</v>
          </cell>
        </row>
        <row r="1668">
          <cell r="A1668">
            <v>56441</v>
          </cell>
          <cell r="B1668" t="str">
            <v>LAMPADA VAPOR DE MERCURIO - 220V/400W</v>
          </cell>
          <cell r="C1668" t="str">
            <v>UN</v>
          </cell>
          <cell r="D1668">
            <v>30.6797</v>
          </cell>
          <cell r="E1668" t="str">
            <v>ND</v>
          </cell>
        </row>
        <row r="1669">
          <cell r="A1669">
            <v>56449</v>
          </cell>
          <cell r="B1669" t="str">
            <v>LAMPADA DE SODIO - 50W</v>
          </cell>
          <cell r="C1669" t="str">
            <v>UN</v>
          </cell>
          <cell r="D1669">
            <v>13.60972643</v>
          </cell>
          <cell r="E1669" t="str">
            <v>ND</v>
          </cell>
        </row>
        <row r="1670">
          <cell r="A1670">
            <v>56450</v>
          </cell>
          <cell r="B1670" t="str">
            <v>LAMPADA DE SODIO - 70W</v>
          </cell>
          <cell r="C1670" t="str">
            <v>UN</v>
          </cell>
          <cell r="D1670">
            <v>18.518008420000001</v>
          </cell>
          <cell r="E1670" t="str">
            <v>ND</v>
          </cell>
        </row>
        <row r="1671">
          <cell r="A1671">
            <v>56451</v>
          </cell>
          <cell r="B1671" t="str">
            <v>LAMPADA DE SODIO - 150W</v>
          </cell>
          <cell r="C1671" t="str">
            <v>UN</v>
          </cell>
          <cell r="D1671">
            <v>34.847653880000003</v>
          </cell>
          <cell r="E1671" t="str">
            <v>ND</v>
          </cell>
        </row>
        <row r="1672">
          <cell r="A1672">
            <v>56452</v>
          </cell>
          <cell r="B1672" t="str">
            <v>LAMPADA DE SODIO - 250W</v>
          </cell>
          <cell r="C1672" t="str">
            <v>UN</v>
          </cell>
          <cell r="D1672">
            <v>31.413815209999999</v>
          </cell>
          <cell r="E1672" t="str">
            <v>ND</v>
          </cell>
        </row>
        <row r="1673">
          <cell r="A1673">
            <v>56453</v>
          </cell>
          <cell r="B1673" t="str">
            <v>LAMPADA VAPOR DE SODIO 220V/400W</v>
          </cell>
          <cell r="C1673" t="str">
            <v>UN</v>
          </cell>
          <cell r="D1673">
            <v>34.93022405</v>
          </cell>
          <cell r="E1673" t="str">
            <v>ND</v>
          </cell>
        </row>
        <row r="1674">
          <cell r="A1674">
            <v>56460</v>
          </cell>
          <cell r="B1674" t="str">
            <v>LAMPADA DE HALOGENIO 110V/300W</v>
          </cell>
          <cell r="C1674" t="str">
            <v>UN</v>
          </cell>
          <cell r="D1674">
            <v>3.9132184880000001</v>
          </cell>
          <cell r="E1674" t="str">
            <v>ND</v>
          </cell>
        </row>
        <row r="1675">
          <cell r="A1675">
            <v>56461</v>
          </cell>
          <cell r="B1675" t="str">
            <v>LAMPADA DE HALOGENIO 220V/300W</v>
          </cell>
          <cell r="C1675" t="str">
            <v>UN</v>
          </cell>
          <cell r="D1675">
            <v>3.9132184880000001</v>
          </cell>
          <cell r="E1675" t="str">
            <v>ND</v>
          </cell>
        </row>
        <row r="1676">
          <cell r="A1676">
            <v>56462</v>
          </cell>
          <cell r="B1676" t="str">
            <v>LAMPADA DE HALOGENIO 110V/500W</v>
          </cell>
          <cell r="C1676" t="str">
            <v>UN</v>
          </cell>
          <cell r="D1676">
            <v>3.9132184880000001</v>
          </cell>
          <cell r="E1676" t="str">
            <v>ND</v>
          </cell>
        </row>
        <row r="1677">
          <cell r="A1677">
            <v>56463</v>
          </cell>
          <cell r="B1677" t="str">
            <v>LAMPADA DE HALOGENIO 220V/500W</v>
          </cell>
          <cell r="C1677" t="str">
            <v>UN</v>
          </cell>
          <cell r="D1677">
            <v>3.9132184880000001</v>
          </cell>
          <cell r="E1677" t="str">
            <v>ND</v>
          </cell>
        </row>
        <row r="1678">
          <cell r="A1678">
            <v>56464</v>
          </cell>
          <cell r="B1678" t="str">
            <v>LAMPADA DE HALOGENIO 220V/1000W</v>
          </cell>
          <cell r="C1678" t="str">
            <v>UN</v>
          </cell>
          <cell r="D1678">
            <v>26.013826980000001</v>
          </cell>
          <cell r="E1678" t="str">
            <v>ND</v>
          </cell>
        </row>
        <row r="1679">
          <cell r="A1679">
            <v>56466</v>
          </cell>
          <cell r="B1679" t="str">
            <v>LÂMPADA FLUORESCENTE - 16W</v>
          </cell>
          <cell r="C1679" t="str">
            <v>UN</v>
          </cell>
          <cell r="D1679">
            <v>4.74</v>
          </cell>
          <cell r="E1679" t="str">
            <v>ND</v>
          </cell>
        </row>
        <row r="1680">
          <cell r="A1680">
            <v>56467</v>
          </cell>
          <cell r="B1680" t="str">
            <v>LÂMPADA FLUORESCENTE - 32W</v>
          </cell>
          <cell r="C1680" t="str">
            <v>UN</v>
          </cell>
          <cell r="D1680">
            <v>4.74</v>
          </cell>
          <cell r="E1680" t="str">
            <v>ND</v>
          </cell>
        </row>
        <row r="1681">
          <cell r="A1681">
            <v>56468</v>
          </cell>
          <cell r="B1681" t="str">
            <v>LÂMPADA COMPACTA MINI-FLUORESCENTE COM REATOR E SOQUETE INCORPORADOS - 25W</v>
          </cell>
          <cell r="C1681" t="str">
            <v>UN</v>
          </cell>
          <cell r="D1681">
            <v>10.48</v>
          </cell>
          <cell r="E1681" t="str">
            <v>ND</v>
          </cell>
        </row>
        <row r="1682">
          <cell r="A1682">
            <v>56469</v>
          </cell>
          <cell r="B1682" t="str">
            <v>LÂMPADA FLUORESCENTE COMPACTA 15W - 220V</v>
          </cell>
          <cell r="C1682" t="str">
            <v>UN</v>
          </cell>
          <cell r="D1682">
            <v>8.93</v>
          </cell>
          <cell r="E1682" t="str">
            <v>ND</v>
          </cell>
        </row>
        <row r="1683">
          <cell r="A1683">
            <v>56470</v>
          </cell>
          <cell r="B1683" t="str">
            <v>LAMPADA PL ELETRONICA 11WX110V  - E27</v>
          </cell>
          <cell r="C1683" t="str">
            <v>UN</v>
          </cell>
          <cell r="D1683">
            <v>6.8730807040000004</v>
          </cell>
          <cell r="E1683" t="str">
            <v>ND</v>
          </cell>
        </row>
        <row r="1684">
          <cell r="A1684">
            <v>56471</v>
          </cell>
          <cell r="B1684" t="str">
            <v>LAMPADA PL ELETRONICA 13WX110V  - E27</v>
          </cell>
          <cell r="C1684" t="str">
            <v>UN</v>
          </cell>
          <cell r="D1684">
            <v>4.97</v>
          </cell>
          <cell r="E1684" t="str">
            <v>ND</v>
          </cell>
        </row>
        <row r="1685">
          <cell r="A1685">
            <v>56472</v>
          </cell>
          <cell r="B1685" t="str">
            <v>LAMPADA PL ELETRONICA 15WX110V  - E27</v>
          </cell>
          <cell r="C1685" t="str">
            <v>UN</v>
          </cell>
          <cell r="D1685">
            <v>7.6248239059999996</v>
          </cell>
          <cell r="E1685" t="str">
            <v>ND</v>
          </cell>
        </row>
        <row r="1686">
          <cell r="A1686">
            <v>56473</v>
          </cell>
          <cell r="B1686" t="str">
            <v>LAMPADA PL ELETRONICA 20WX110V  - E27</v>
          </cell>
          <cell r="C1686" t="str">
            <v>UN</v>
          </cell>
          <cell r="D1686">
            <v>9.7118737660000001</v>
          </cell>
          <cell r="E1686" t="str">
            <v>ND</v>
          </cell>
        </row>
        <row r="1687">
          <cell r="A1687">
            <v>56474</v>
          </cell>
          <cell r="B1687" t="str">
            <v>LAMPADA PL ELETRONICA 21WX110V  - E27</v>
          </cell>
          <cell r="C1687" t="str">
            <v>UN</v>
          </cell>
          <cell r="D1687">
            <v>6.39</v>
          </cell>
          <cell r="E1687" t="str">
            <v>ND</v>
          </cell>
        </row>
        <row r="1688">
          <cell r="A1688">
            <v>56475</v>
          </cell>
          <cell r="B1688" t="str">
            <v>LAMPADA PL ELETRONICA 23WX110V  - E27</v>
          </cell>
          <cell r="C1688" t="str">
            <v>UN</v>
          </cell>
          <cell r="D1688">
            <v>7.89</v>
          </cell>
          <cell r="E1688" t="str">
            <v>ND</v>
          </cell>
        </row>
        <row r="1689">
          <cell r="A1689">
            <v>56476</v>
          </cell>
          <cell r="B1689" t="str">
            <v>LAMPADA PL ELETRONICA 24WX110V  - E27</v>
          </cell>
          <cell r="C1689" t="str">
            <v>UN</v>
          </cell>
          <cell r="D1689">
            <v>7.89</v>
          </cell>
          <cell r="E1689" t="str">
            <v>ND</v>
          </cell>
        </row>
        <row r="1690">
          <cell r="A1690">
            <v>56477</v>
          </cell>
          <cell r="B1690" t="str">
            <v>LAMPADA PL ELETRONICA 25WX110V  - E27</v>
          </cell>
          <cell r="C1690" t="str">
            <v>UN</v>
          </cell>
          <cell r="D1690">
            <v>9.7442939580000001</v>
          </cell>
          <cell r="E1690" t="str">
            <v>ND</v>
          </cell>
        </row>
        <row r="1691">
          <cell r="A1691">
            <v>56478</v>
          </cell>
          <cell r="B1691" t="str">
            <v>LAMPADA PL-S ELETRONICA 11WX110V  C/REATOR CONVENCIONAL</v>
          </cell>
          <cell r="C1691" t="str">
            <v>UN</v>
          </cell>
          <cell r="D1691">
            <v>11.91</v>
          </cell>
          <cell r="E1691" t="str">
            <v>ND</v>
          </cell>
        </row>
        <row r="1692">
          <cell r="A1692">
            <v>56479</v>
          </cell>
          <cell r="B1692" t="str">
            <v>LAMPADA PL-S ELETRONICA 13WX110V  C/REATOR CONVENCIONAL</v>
          </cell>
          <cell r="C1692" t="str">
            <v>UN</v>
          </cell>
          <cell r="D1692">
            <v>12.68</v>
          </cell>
          <cell r="E1692" t="str">
            <v>ND</v>
          </cell>
        </row>
        <row r="1693">
          <cell r="A1693">
            <v>56480</v>
          </cell>
          <cell r="B1693" t="str">
            <v>LÂMPADA VAPOR METÁLICO - 70W</v>
          </cell>
          <cell r="C1693" t="str">
            <v>UN</v>
          </cell>
          <cell r="D1693">
            <v>41.02</v>
          </cell>
          <cell r="E1693" t="str">
            <v>ND</v>
          </cell>
        </row>
        <row r="1694">
          <cell r="A1694">
            <v>56481</v>
          </cell>
          <cell r="B1694" t="str">
            <v>LÂMPADA VAPOR METÁLICO - 150W</v>
          </cell>
          <cell r="C1694" t="str">
            <v>UN</v>
          </cell>
          <cell r="D1694">
            <v>42.06</v>
          </cell>
          <cell r="E1694" t="str">
            <v>ND</v>
          </cell>
        </row>
        <row r="1695">
          <cell r="A1695">
            <v>56482</v>
          </cell>
          <cell r="B1695" t="str">
            <v>LÂMPADA VAPOR METÁLICO - 250W</v>
          </cell>
          <cell r="C1695" t="str">
            <v>UN</v>
          </cell>
          <cell r="D1695">
            <v>63.83</v>
          </cell>
          <cell r="E1695" t="str">
            <v>ND</v>
          </cell>
        </row>
        <row r="1696">
          <cell r="A1696">
            <v>56483</v>
          </cell>
          <cell r="B1696" t="str">
            <v>LÂMPADA VAPOR METÁLICO - 400W</v>
          </cell>
          <cell r="C1696" t="str">
            <v>UN</v>
          </cell>
          <cell r="D1696">
            <v>72.19</v>
          </cell>
          <cell r="E1696" t="str">
            <v>ND</v>
          </cell>
        </row>
        <row r="1697">
          <cell r="A1697">
            <v>56510</v>
          </cell>
          <cell r="B1697" t="str">
            <v>CENTRAL IL.EMERG/INC.200W-12V-4 LACOS</v>
          </cell>
          <cell r="C1697" t="str">
            <v>UN</v>
          </cell>
          <cell r="D1697">
            <v>289.77572859999998</v>
          </cell>
          <cell r="E1697" t="str">
            <v>ND</v>
          </cell>
        </row>
        <row r="1698">
          <cell r="A1698">
            <v>56512</v>
          </cell>
          <cell r="B1698" t="str">
            <v>CENTRAL IL.EMERG./INC.360W-12V-4 LACOS</v>
          </cell>
          <cell r="C1698" t="str">
            <v>UN</v>
          </cell>
          <cell r="D1698">
            <v>295.85451460000002</v>
          </cell>
          <cell r="E1698" t="str">
            <v>ND</v>
          </cell>
        </row>
        <row r="1699">
          <cell r="A1699">
            <v>56513</v>
          </cell>
          <cell r="B1699" t="str">
            <v>CENTRAL IL.EMERG/INC. 720W-12V-8 LACOS</v>
          </cell>
          <cell r="C1699" t="str">
            <v>UN</v>
          </cell>
          <cell r="D1699">
            <v>308.27550070000001</v>
          </cell>
          <cell r="E1699" t="str">
            <v>ND</v>
          </cell>
        </row>
        <row r="1700">
          <cell r="A1700">
            <v>56515</v>
          </cell>
          <cell r="B1700" t="str">
            <v>CENTRAL ILUM.EMERGENCIA 720W-24V</v>
          </cell>
          <cell r="C1700" t="str">
            <v>UN</v>
          </cell>
          <cell r="D1700">
            <v>297.98614220000002</v>
          </cell>
          <cell r="E1700" t="str">
            <v>ND</v>
          </cell>
        </row>
        <row r="1701">
          <cell r="A1701">
            <v>56516</v>
          </cell>
          <cell r="B1701" t="str">
            <v>CENTRAL ILUM.EMERGENCIA 1000W - 108UV</v>
          </cell>
          <cell r="C1701" t="str">
            <v>UN</v>
          </cell>
          <cell r="D1701">
            <v>633.25550529999998</v>
          </cell>
          <cell r="E1701" t="str">
            <v>ND</v>
          </cell>
        </row>
        <row r="1702">
          <cell r="A1702">
            <v>56517</v>
          </cell>
          <cell r="B1702" t="str">
            <v>CENTRAL ILUM.EMERGENCIA 1500W - 108V</v>
          </cell>
          <cell r="C1702" t="str">
            <v>UN</v>
          </cell>
          <cell r="D1702">
            <v>654.1260039</v>
          </cell>
          <cell r="E1702" t="str">
            <v>ND</v>
          </cell>
        </row>
        <row r="1703">
          <cell r="A1703">
            <v>56518</v>
          </cell>
          <cell r="B1703" t="str">
            <v>CENTRAL ILUM.EMERGENCIA 2000W - 108V</v>
          </cell>
          <cell r="C1703" t="str">
            <v>UN</v>
          </cell>
          <cell r="D1703">
            <v>726.46355730000005</v>
          </cell>
          <cell r="E1703" t="str">
            <v>ND</v>
          </cell>
        </row>
        <row r="1704">
          <cell r="A1704">
            <v>56519</v>
          </cell>
          <cell r="B1704" t="str">
            <v>CENTRAL LUM.EMERGENCIA 3000W - 108V</v>
          </cell>
          <cell r="C1704" t="str">
            <v>UN</v>
          </cell>
          <cell r="D1704">
            <v>809.48964269999999</v>
          </cell>
          <cell r="E1704" t="str">
            <v>ND</v>
          </cell>
        </row>
        <row r="1705">
          <cell r="A1705">
            <v>56520</v>
          </cell>
          <cell r="B1705" t="str">
            <v>CENTRAL ILUM.EMERGENCIA 4000W - 108V</v>
          </cell>
          <cell r="C1705" t="str">
            <v>UN</v>
          </cell>
          <cell r="D1705">
            <v>920.04857619999996</v>
          </cell>
          <cell r="E1705" t="str">
            <v>ND</v>
          </cell>
        </row>
        <row r="1706">
          <cell r="A1706">
            <v>56521</v>
          </cell>
          <cell r="B1706" t="str">
            <v>CENTRAL ILUM.EMERGENCIA 5000W - 108V</v>
          </cell>
          <cell r="C1706" t="str">
            <v>UN</v>
          </cell>
          <cell r="D1706">
            <v>1020.734548</v>
          </cell>
          <cell r="E1706" t="str">
            <v>ND</v>
          </cell>
        </row>
        <row r="1707">
          <cell r="A1707">
            <v>56522</v>
          </cell>
          <cell r="B1707" t="str">
            <v>CENTRAL ILUM.EMERGENCIA 6000W - 108VCC</v>
          </cell>
          <cell r="C1707" t="str">
            <v>UN</v>
          </cell>
          <cell r="D1707">
            <v>1285.0553600000001</v>
          </cell>
          <cell r="E1707" t="str">
            <v>ND</v>
          </cell>
        </row>
        <row r="1708">
          <cell r="A1708">
            <v>56530</v>
          </cell>
          <cell r="B1708" t="str">
            <v>LUMIN.EMERGENCIA C/LAMP. INC.40W</v>
          </cell>
          <cell r="C1708" t="str">
            <v>UN</v>
          </cell>
          <cell r="D1708">
            <v>35</v>
          </cell>
          <cell r="E1708" t="str">
            <v>ND</v>
          </cell>
        </row>
        <row r="1709">
          <cell r="A1709">
            <v>56531</v>
          </cell>
          <cell r="B1709" t="str">
            <v>LUMIN.EMERGENCIA C/LAMP.FLUORESC.5W</v>
          </cell>
          <cell r="C1709" t="str">
            <v>UN</v>
          </cell>
          <cell r="D1709">
            <v>78.686507669999997</v>
          </cell>
          <cell r="E1709" t="str">
            <v>ND</v>
          </cell>
        </row>
        <row r="1710">
          <cell r="A1710">
            <v>56532</v>
          </cell>
          <cell r="B1710" t="str">
            <v>LUMIN.EMERGENCIA C/LAMP.FLUORESC.7/9W</v>
          </cell>
          <cell r="C1710" t="str">
            <v>UN</v>
          </cell>
          <cell r="D1710">
            <v>84.013888179999995</v>
          </cell>
          <cell r="E1710" t="str">
            <v>ND</v>
          </cell>
        </row>
        <row r="1711">
          <cell r="A1711">
            <v>56535</v>
          </cell>
          <cell r="B1711" t="str">
            <v>LUMIN.EMERGENCIA AUTONOMA C/LAMP.FLUOR.15W</v>
          </cell>
          <cell r="C1711" t="str">
            <v>UN</v>
          </cell>
          <cell r="D1711">
            <v>92.617058920000005</v>
          </cell>
          <cell r="E1711" t="str">
            <v>ND</v>
          </cell>
        </row>
        <row r="1712">
          <cell r="A1712">
            <v>56536</v>
          </cell>
          <cell r="B1712" t="str">
            <v>LUMIN.EMERGENCIA AUTONOMA C/2 PROJ.55W/12VC</v>
          </cell>
          <cell r="C1712" t="str">
            <v>UN</v>
          </cell>
          <cell r="D1712">
            <v>187.3481845</v>
          </cell>
          <cell r="E1712" t="str">
            <v>ND</v>
          </cell>
        </row>
        <row r="1713">
          <cell r="A1713">
            <v>56537</v>
          </cell>
          <cell r="B1713" t="str">
            <v>LUMIN.EMERG.AUTONOMA C/LAMP.FLUOR.5W</v>
          </cell>
          <cell r="C1713" t="str">
            <v>UN</v>
          </cell>
          <cell r="D1713">
            <v>78.686507669999997</v>
          </cell>
          <cell r="E1713" t="str">
            <v>ND</v>
          </cell>
        </row>
        <row r="1714">
          <cell r="A1714">
            <v>56538</v>
          </cell>
          <cell r="B1714" t="str">
            <v>LUMIN.EMERG.AUTONOMA C/LAMP.FLUOR.7W</v>
          </cell>
          <cell r="C1714" t="str">
            <v>UN</v>
          </cell>
          <cell r="D1714">
            <v>78.686507669999997</v>
          </cell>
          <cell r="E1714" t="str">
            <v>ND</v>
          </cell>
        </row>
        <row r="1715">
          <cell r="A1715">
            <v>56539</v>
          </cell>
          <cell r="B1715" t="str">
            <v>LUMIN.EMERG.AUTONOMA C/LAMP.FLUOR 9W</v>
          </cell>
          <cell r="C1715" t="str">
            <v>UN</v>
          </cell>
          <cell r="D1715">
            <v>78.686507669999997</v>
          </cell>
          <cell r="E1715" t="str">
            <v>ND</v>
          </cell>
        </row>
        <row r="1716">
          <cell r="A1716">
            <v>56541</v>
          </cell>
          <cell r="B1716" t="str">
            <v>BATERIA AUTOMOT.S/COMPLEM.NIVEL 36AH - 12V</v>
          </cell>
          <cell r="C1716" t="str">
            <v>UN</v>
          </cell>
          <cell r="D1716">
            <v>107.391886</v>
          </cell>
          <cell r="E1716" t="str">
            <v>ND</v>
          </cell>
        </row>
        <row r="1717">
          <cell r="A1717">
            <v>56542</v>
          </cell>
          <cell r="B1717" t="str">
            <v>BATERIA AUTOMOT.S/COMPLEM.NIVEL 40AH - 12V</v>
          </cell>
          <cell r="C1717" t="str">
            <v>UN</v>
          </cell>
          <cell r="D1717">
            <v>107.391886</v>
          </cell>
          <cell r="E1717" t="str">
            <v>ND</v>
          </cell>
        </row>
        <row r="1718">
          <cell r="A1718">
            <v>56543</v>
          </cell>
          <cell r="B1718" t="str">
            <v>BATERIA AUTOMOT.S/COMPLEM.NIVEL 45AH - 12V</v>
          </cell>
          <cell r="C1718" t="str">
            <v>UN</v>
          </cell>
          <cell r="D1718">
            <v>125.496537</v>
          </cell>
          <cell r="E1718" t="str">
            <v>ND</v>
          </cell>
        </row>
        <row r="1719">
          <cell r="A1719">
            <v>56544</v>
          </cell>
          <cell r="B1719" t="str">
            <v>BATERIA AUTOMOT.S/COMPLEM.NIVEL 54AH - 12V</v>
          </cell>
          <cell r="C1719" t="str">
            <v>UN</v>
          </cell>
          <cell r="D1719">
            <v>143.26938749999999</v>
          </cell>
          <cell r="E1719" t="str">
            <v>ND</v>
          </cell>
        </row>
        <row r="1720">
          <cell r="A1720">
            <v>56546</v>
          </cell>
          <cell r="B1720" t="str">
            <v>BATERIA ESTACION.CHUMBO/CALCIO 40 AH -12V</v>
          </cell>
          <cell r="C1720" t="str">
            <v>UN</v>
          </cell>
          <cell r="D1720">
            <v>137.11039529999999</v>
          </cell>
          <cell r="E1720" t="str">
            <v>ND</v>
          </cell>
        </row>
        <row r="1721">
          <cell r="A1721">
            <v>56548</v>
          </cell>
          <cell r="B1721" t="str">
            <v>ESTANTE METALICA P/ACONDICIONAM. 2 BATERIAIS</v>
          </cell>
          <cell r="C1721" t="str">
            <v>UN</v>
          </cell>
          <cell r="D1721">
            <v>108.405017</v>
          </cell>
          <cell r="E1721" t="str">
            <v>ND</v>
          </cell>
        </row>
        <row r="1722">
          <cell r="A1722">
            <v>56549</v>
          </cell>
          <cell r="B1722" t="str">
            <v>ESTANTE METALICA P/ACONDICIONAM. 9 BATERIAS</v>
          </cell>
          <cell r="C1722" t="str">
            <v>UN</v>
          </cell>
          <cell r="D1722">
            <v>305.96556199999998</v>
          </cell>
          <cell r="E1722" t="str">
            <v>ND</v>
          </cell>
        </row>
        <row r="1723">
          <cell r="A1723">
            <v>56551</v>
          </cell>
          <cell r="B1723" t="str">
            <v>CENTRAL ALARME INCENDIO ATE 10 LACOS</v>
          </cell>
          <cell r="C1723" t="str">
            <v>UN</v>
          </cell>
          <cell r="D1723">
            <v>249.73679150000001</v>
          </cell>
          <cell r="E1723" t="str">
            <v>ND</v>
          </cell>
        </row>
        <row r="1724">
          <cell r="A1724">
            <v>56552</v>
          </cell>
          <cell r="B1724" t="str">
            <v>CENTRAL ALARME INCENDIO ATE 15 LACOS</v>
          </cell>
          <cell r="C1724" t="str">
            <v>UN</v>
          </cell>
          <cell r="D1724">
            <v>276.58476300000001</v>
          </cell>
          <cell r="E1724" t="str">
            <v>ND</v>
          </cell>
        </row>
        <row r="1725">
          <cell r="A1725">
            <v>56553</v>
          </cell>
          <cell r="B1725" t="str">
            <v>CENTRAL ALARME INCENDIO ATE 20 LACOS</v>
          </cell>
          <cell r="C1725" t="str">
            <v>UN</v>
          </cell>
          <cell r="D1725">
            <v>313.39518930000003</v>
          </cell>
          <cell r="E1725" t="str">
            <v>ND</v>
          </cell>
        </row>
        <row r="1726">
          <cell r="A1726">
            <v>56554</v>
          </cell>
          <cell r="B1726" t="str">
            <v>CENTRAL ALARME INCÊNDIO ATÉ 24 LACOS</v>
          </cell>
          <cell r="C1726" t="str">
            <v>UN</v>
          </cell>
          <cell r="D1726">
            <v>430</v>
          </cell>
          <cell r="E1726" t="str">
            <v>ND</v>
          </cell>
        </row>
        <row r="1727">
          <cell r="A1727">
            <v>56559</v>
          </cell>
          <cell r="B1727" t="str">
            <v>BOTOEIRA LIGA/DESLIGA P/BOMBA RECALQUE</v>
          </cell>
          <cell r="C1727" t="str">
            <v>UN</v>
          </cell>
          <cell r="D1727">
            <v>32.61471315</v>
          </cell>
          <cell r="E1727" t="str">
            <v>ND</v>
          </cell>
        </row>
        <row r="1728">
          <cell r="A1728">
            <v>56560</v>
          </cell>
          <cell r="B1728" t="str">
            <v>ACIONADOR MANUAL TIPO -QUEBRE O VIDRO-</v>
          </cell>
          <cell r="C1728" t="str">
            <v>UN</v>
          </cell>
          <cell r="D1728">
            <v>34.701763010000001</v>
          </cell>
          <cell r="E1728" t="str">
            <v>ND</v>
          </cell>
        </row>
        <row r="1729">
          <cell r="A1729">
            <v>56561</v>
          </cell>
          <cell r="B1729" t="str">
            <v>CAMPAINHA TIMBRE 24V - 100DB</v>
          </cell>
          <cell r="C1729" t="str">
            <v>UN</v>
          </cell>
          <cell r="D1729">
            <v>38.498978000000001</v>
          </cell>
          <cell r="E1729" t="str">
            <v>ND</v>
          </cell>
        </row>
        <row r="1730">
          <cell r="A1730">
            <v>56562</v>
          </cell>
          <cell r="B1730" t="str">
            <v>CAMPAINHA TIMBRE 24V - 104DB</v>
          </cell>
          <cell r="C1730" t="str">
            <v>UN</v>
          </cell>
          <cell r="D1730">
            <v>38.498978000000001</v>
          </cell>
          <cell r="E1730" t="str">
            <v>ND</v>
          </cell>
        </row>
        <row r="1731">
          <cell r="A1731">
            <v>56563</v>
          </cell>
          <cell r="B1731" t="str">
            <v>SIRENE ELETRONICA BITONAL 24V - 90DB</v>
          </cell>
          <cell r="C1731" t="str">
            <v>UN</v>
          </cell>
          <cell r="D1731">
            <v>33.433323000000001</v>
          </cell>
          <cell r="E1731" t="str">
            <v>ND</v>
          </cell>
        </row>
        <row r="1732">
          <cell r="A1732">
            <v>56564</v>
          </cell>
          <cell r="B1732" t="str">
            <v>SIRENE ELETRONICA BITONAL 24V - 104DB</v>
          </cell>
          <cell r="C1732" t="str">
            <v>UN</v>
          </cell>
          <cell r="D1732">
            <v>33.433323000000001</v>
          </cell>
          <cell r="E1732" t="str">
            <v>ND</v>
          </cell>
        </row>
        <row r="1733">
          <cell r="A1733">
            <v>56566</v>
          </cell>
          <cell r="B1733" t="str">
            <v>DETETOR IONICO DE FUMACA</v>
          </cell>
          <cell r="C1733" t="str">
            <v>UN</v>
          </cell>
          <cell r="D1733">
            <v>99.286838000000003</v>
          </cell>
          <cell r="E1733" t="str">
            <v>ND</v>
          </cell>
        </row>
        <row r="1734">
          <cell r="A1734">
            <v>56567</v>
          </cell>
          <cell r="B1734" t="str">
            <v>DETETOR OTICO DE FUMACA</v>
          </cell>
          <cell r="C1734" t="str">
            <v>UN</v>
          </cell>
          <cell r="D1734">
            <v>90.928507249999996</v>
          </cell>
          <cell r="E1734" t="str">
            <v>ND</v>
          </cell>
        </row>
        <row r="1735">
          <cell r="A1735">
            <v>56568</v>
          </cell>
          <cell r="B1735" t="str">
            <v>DETETOR TERMOVELOCIMETRICO</v>
          </cell>
          <cell r="C1735" t="str">
            <v>UN</v>
          </cell>
          <cell r="D1735">
            <v>84.765293670000005</v>
          </cell>
          <cell r="E1735" t="str">
            <v>ND</v>
          </cell>
        </row>
        <row r="1736">
          <cell r="A1736">
            <v>56569</v>
          </cell>
          <cell r="B1736" t="str">
            <v>DETECTOR PRESENCA TP INFRAVERM.PAS - 12VCC</v>
          </cell>
          <cell r="C1736" t="str">
            <v>UN</v>
          </cell>
          <cell r="D1736">
            <v>80.341288300000002</v>
          </cell>
          <cell r="E1736" t="str">
            <v>ND</v>
          </cell>
        </row>
        <row r="1737">
          <cell r="A1737">
            <v>56570</v>
          </cell>
          <cell r="B1737" t="str">
            <v>DETECTOR PRESENCA TP INFRAVERM.PAS - 110VCC</v>
          </cell>
          <cell r="C1737" t="str">
            <v>UN</v>
          </cell>
          <cell r="D1737">
            <v>50.605893450000003</v>
          </cell>
          <cell r="E1737" t="str">
            <v>ND</v>
          </cell>
        </row>
        <row r="1738">
          <cell r="A1738">
            <v>56575</v>
          </cell>
          <cell r="B1738" t="str">
            <v>NO-BREAK TRIFÁSICO - 15 KVA - AUTONOMIA DE 15 MIN.</v>
          </cell>
          <cell r="C1738" t="str">
            <v>UN</v>
          </cell>
          <cell r="D1738">
            <v>25661.56</v>
          </cell>
          <cell r="E1738" t="str">
            <v>ND</v>
          </cell>
        </row>
        <row r="1739">
          <cell r="A1739">
            <v>56576</v>
          </cell>
          <cell r="B1739" t="str">
            <v>ESTABILIZADOR ELETRÔNICO TRIFÁSICO - 15 KVA</v>
          </cell>
          <cell r="C1739" t="str">
            <v>UN</v>
          </cell>
          <cell r="D1739">
            <v>9990.7900000000009</v>
          </cell>
          <cell r="E1739" t="str">
            <v>ND</v>
          </cell>
        </row>
        <row r="1740">
          <cell r="A1740">
            <v>56579</v>
          </cell>
          <cell r="B1740" t="str">
            <v>GRUPO GERADOR 5 KVA - 127 V - PARTIDA AUTOMÁTICA</v>
          </cell>
          <cell r="C1740" t="str">
            <v>UN</v>
          </cell>
          <cell r="D1740">
            <v>6811.88</v>
          </cell>
          <cell r="E1740" t="str">
            <v>ND</v>
          </cell>
        </row>
        <row r="1741">
          <cell r="A1741">
            <v>56580</v>
          </cell>
          <cell r="B1741" t="str">
            <v>GRUPO-GERADOR 10KVA/ 220V - TRIFÁSICO</v>
          </cell>
          <cell r="C1741" t="str">
            <v>UN</v>
          </cell>
          <cell r="D1741">
            <v>11548.33</v>
          </cell>
          <cell r="E1741" t="str">
            <v>ND</v>
          </cell>
        </row>
        <row r="1742">
          <cell r="A1742">
            <v>56581</v>
          </cell>
          <cell r="B1742" t="str">
            <v>GRUPO GER.30 KVA BRUSHLESS QDO. TRANSF.AUT.</v>
          </cell>
          <cell r="C1742" t="str">
            <v>UN</v>
          </cell>
          <cell r="D1742">
            <v>36692.768049999999</v>
          </cell>
          <cell r="E1742" t="str">
            <v>ND</v>
          </cell>
        </row>
        <row r="1743">
          <cell r="A1743">
            <v>56582</v>
          </cell>
          <cell r="B1743" t="str">
            <v>GRUPO GER.45KVA BRUSHLESS QDO.TRANSF.AUT</v>
          </cell>
          <cell r="C1743" t="str">
            <v>UN</v>
          </cell>
          <cell r="D1743">
            <v>38949.21342</v>
          </cell>
          <cell r="E1743" t="str">
            <v>ND</v>
          </cell>
        </row>
        <row r="1744">
          <cell r="A1744">
            <v>56583</v>
          </cell>
          <cell r="B1744" t="str">
            <v>GRUPO GER.75KVA BRUSHLESS QDO.TRANSF.AUT</v>
          </cell>
          <cell r="C1744" t="str">
            <v>UN</v>
          </cell>
          <cell r="D1744">
            <v>42996.469140000001</v>
          </cell>
          <cell r="E1744" t="str">
            <v>ND</v>
          </cell>
        </row>
        <row r="1745">
          <cell r="A1745">
            <v>56584</v>
          </cell>
          <cell r="B1745" t="str">
            <v>GRUPO GER.90KVA BRUSHLESS QDO.TRANSF.AUT.</v>
          </cell>
          <cell r="C1745" t="str">
            <v>UN</v>
          </cell>
          <cell r="D1745">
            <v>49876.033880000003</v>
          </cell>
          <cell r="E1745" t="str">
            <v>ND</v>
          </cell>
        </row>
        <row r="1746">
          <cell r="A1746">
            <v>56585</v>
          </cell>
          <cell r="B1746" t="str">
            <v>GRUPO GER.150KVA BRUSHLESS QDO.TRANSF.AUT.</v>
          </cell>
          <cell r="C1746" t="str">
            <v>UN</v>
          </cell>
          <cell r="D1746">
            <v>61785.186159999997</v>
          </cell>
          <cell r="E1746" t="str">
            <v>ND</v>
          </cell>
        </row>
        <row r="1747">
          <cell r="A1747">
            <v>56586</v>
          </cell>
          <cell r="B1747" t="str">
            <v>GRUPO GER.185 KVA BRUSHLESS QDO.TRANSF.AUT.</v>
          </cell>
          <cell r="C1747" t="str">
            <v>UN</v>
          </cell>
          <cell r="D1747">
            <v>78086.058690000005</v>
          </cell>
          <cell r="E1747" t="str">
            <v>ND</v>
          </cell>
        </row>
        <row r="1748">
          <cell r="A1748">
            <v>56587</v>
          </cell>
          <cell r="B1748" t="str">
            <v>GRUPO GER.110KVA BRUSHLESS QDO.TRANSF.AUT.</v>
          </cell>
          <cell r="C1748" t="str">
            <v>UN</v>
          </cell>
          <cell r="D1748">
            <v>52104.922079999997</v>
          </cell>
          <cell r="E1748" t="str">
            <v>ND</v>
          </cell>
        </row>
        <row r="1749">
          <cell r="A1749">
            <v>56588</v>
          </cell>
          <cell r="B1749" t="str">
            <v>GRUPO GER.275KVA BRUSHLESS QDO TRANSF.AUT.(</v>
          </cell>
          <cell r="C1749" t="str">
            <v>UN</v>
          </cell>
          <cell r="D1749">
            <v>102557.2249</v>
          </cell>
          <cell r="E1749" t="str">
            <v>ND</v>
          </cell>
        </row>
        <row r="1750">
          <cell r="A1750">
            <v>56590</v>
          </cell>
          <cell r="B1750" t="str">
            <v>ALUGUEL DE GRUPO GERADOR - 30KVA</v>
          </cell>
          <cell r="C1750" t="str">
            <v>MS</v>
          </cell>
          <cell r="D1750">
            <v>1909.751935</v>
          </cell>
          <cell r="E1750" t="str">
            <v>ND</v>
          </cell>
        </row>
        <row r="1751">
          <cell r="A1751">
            <v>56591</v>
          </cell>
          <cell r="B1751" t="str">
            <v>ALUGUEL DE GRUPO GERADOR - 45KVA</v>
          </cell>
          <cell r="C1751" t="str">
            <v>MS</v>
          </cell>
          <cell r="D1751">
            <v>2026.2619999999999</v>
          </cell>
          <cell r="E1751" t="str">
            <v>ND</v>
          </cell>
        </row>
        <row r="1752">
          <cell r="A1752">
            <v>56592</v>
          </cell>
          <cell r="B1752" t="str">
            <v>ALUGUEL DE GRUPO GERADOR - 75KVA</v>
          </cell>
          <cell r="C1752" t="str">
            <v>MS</v>
          </cell>
          <cell r="D1752">
            <v>2600.3695670000002</v>
          </cell>
          <cell r="E1752" t="str">
            <v>ND</v>
          </cell>
        </row>
        <row r="1753">
          <cell r="A1753">
            <v>56593</v>
          </cell>
          <cell r="B1753" t="str">
            <v>ALUGUEL DE GRUPO GERADOR - 90KVA</v>
          </cell>
          <cell r="C1753" t="str">
            <v>MS</v>
          </cell>
          <cell r="D1753">
            <v>2954.9654169999999</v>
          </cell>
          <cell r="E1753" t="str">
            <v>ND</v>
          </cell>
        </row>
        <row r="1754">
          <cell r="A1754">
            <v>56594</v>
          </cell>
          <cell r="B1754" t="str">
            <v>ALUGUEL DE GRUPO GERADOR - 110KVA</v>
          </cell>
          <cell r="C1754" t="str">
            <v>MS</v>
          </cell>
          <cell r="D1754">
            <v>2788.6430780000001</v>
          </cell>
          <cell r="E1754" t="str">
            <v>ND</v>
          </cell>
        </row>
        <row r="1755">
          <cell r="A1755">
            <v>56595</v>
          </cell>
          <cell r="B1755" t="str">
            <v>ALUGUEL DE GRUPO GERADOR - 150KVA</v>
          </cell>
          <cell r="C1755" t="str">
            <v>MS</v>
          </cell>
          <cell r="D1755">
            <v>3343.3323</v>
          </cell>
          <cell r="E1755" t="str">
            <v>ND</v>
          </cell>
        </row>
        <row r="1756">
          <cell r="A1756">
            <v>56596</v>
          </cell>
          <cell r="B1756" t="str">
            <v>ALUGUEL DE GRUPO GERADOR - 185KVA</v>
          </cell>
          <cell r="C1756" t="str">
            <v>MS</v>
          </cell>
          <cell r="D1756">
            <v>4369.9717129999999</v>
          </cell>
          <cell r="E1756" t="str">
            <v>ND</v>
          </cell>
        </row>
        <row r="1757">
          <cell r="A1757">
            <v>56801</v>
          </cell>
          <cell r="B1757" t="str">
            <v>AQUECEDOR ELETRICO; ACUMULACAO - 100L</v>
          </cell>
          <cell r="C1757" t="str">
            <v>UN</v>
          </cell>
          <cell r="D1757">
            <v>1793.2560539999999</v>
          </cell>
          <cell r="E1757" t="str">
            <v>ND</v>
          </cell>
        </row>
        <row r="1758">
          <cell r="A1758">
            <v>56805</v>
          </cell>
          <cell r="B1758" t="str">
            <v>AQUECEDOR ELETRICO; ACUMULACAO - 200L</v>
          </cell>
          <cell r="C1758" t="str">
            <v>UN</v>
          </cell>
          <cell r="D1758">
            <v>2296.25</v>
          </cell>
          <cell r="E1758" t="str">
            <v>ND</v>
          </cell>
        </row>
        <row r="1759">
          <cell r="A1759">
            <v>56810</v>
          </cell>
          <cell r="B1759" t="str">
            <v>BEBEDOURO ELETRICO C/REFRIG. - 40L</v>
          </cell>
          <cell r="C1759" t="str">
            <v>UN</v>
          </cell>
          <cell r="D1759">
            <v>484.63</v>
          </cell>
          <cell r="E1759" t="str">
            <v>ND</v>
          </cell>
        </row>
        <row r="1760">
          <cell r="A1760">
            <v>56815</v>
          </cell>
          <cell r="B1760" t="str">
            <v>BEBEDOURO ELETRICO C/REFRIG. - 80L</v>
          </cell>
          <cell r="C1760" t="str">
            <v>UN</v>
          </cell>
          <cell r="D1760">
            <v>553.16446029999997</v>
          </cell>
          <cell r="E1760" t="str">
            <v>ND</v>
          </cell>
        </row>
        <row r="1761">
          <cell r="A1761">
            <v>56820</v>
          </cell>
          <cell r="B1761" t="str">
            <v>CHUVEIRO ELET.CORPO M.CROMADO - 220V-2800/4</v>
          </cell>
          <cell r="C1761" t="str">
            <v>UN</v>
          </cell>
          <cell r="D1761">
            <v>64.362499999999997</v>
          </cell>
          <cell r="E1761" t="str">
            <v>ND</v>
          </cell>
        </row>
        <row r="1762">
          <cell r="A1762">
            <v>56825</v>
          </cell>
          <cell r="B1762" t="str">
            <v>CHUVEIRO ELET.CORPO PLASTICO - 220V</v>
          </cell>
          <cell r="C1762" t="str">
            <v>UN</v>
          </cell>
          <cell r="D1762">
            <v>26.766921020000002</v>
          </cell>
          <cell r="E1762" t="str">
            <v>ND</v>
          </cell>
        </row>
        <row r="1763">
          <cell r="A1763">
            <v>56827</v>
          </cell>
          <cell r="B1763" t="str">
            <v>DUCHA MODELO JET SET MET</v>
          </cell>
          <cell r="C1763" t="str">
            <v>UN</v>
          </cell>
          <cell r="D1763">
            <v>147.63851500000001</v>
          </cell>
          <cell r="E1763" t="str">
            <v>ND</v>
          </cell>
        </row>
        <row r="1764">
          <cell r="A1764">
            <v>56829</v>
          </cell>
          <cell r="B1764" t="str">
            <v>DUCHA HIG. FLEX SEM REG. DE PAREDE</v>
          </cell>
          <cell r="C1764" t="str">
            <v>UN</v>
          </cell>
          <cell r="D1764">
            <v>124.6576645</v>
          </cell>
          <cell r="E1764" t="str">
            <v>ND</v>
          </cell>
        </row>
        <row r="1765">
          <cell r="A1765">
            <v>56830</v>
          </cell>
          <cell r="B1765" t="str">
            <v>EXAUSTOR TIPO DOMICILIAR; DE EMBUTIR</v>
          </cell>
          <cell r="C1765" t="str">
            <v>UN</v>
          </cell>
          <cell r="D1765">
            <v>451.856426</v>
          </cell>
          <cell r="E1765" t="str">
            <v>ND</v>
          </cell>
        </row>
        <row r="1766">
          <cell r="A1766">
            <v>56832</v>
          </cell>
          <cell r="B1766" t="str">
            <v>EXAUSTOR P/COIFA - POT. 1/2HP</v>
          </cell>
          <cell r="C1766" t="str">
            <v>UN</v>
          </cell>
          <cell r="D1766">
            <v>630.66999999999996</v>
          </cell>
          <cell r="E1766" t="str">
            <v>ND</v>
          </cell>
        </row>
        <row r="1767">
          <cell r="A1767">
            <v>56835</v>
          </cell>
          <cell r="B1767" t="str">
            <v>AQUE.ELET.AUT.C/REG.P/5 TEMP TIPO A PRESSAO</v>
          </cell>
          <cell r="C1767" t="str">
            <v>UN</v>
          </cell>
          <cell r="D1767">
            <v>523.98122190000004</v>
          </cell>
          <cell r="E1767" t="str">
            <v>ND</v>
          </cell>
        </row>
        <row r="1768">
          <cell r="A1768">
            <v>56840</v>
          </cell>
          <cell r="B1768" t="str">
            <v>TORNEIRA ELET.CORPO M.CROMADO - 220V</v>
          </cell>
          <cell r="C1768" t="str">
            <v>UN</v>
          </cell>
          <cell r="D1768">
            <v>99.148499999999999</v>
          </cell>
          <cell r="E1768" t="str">
            <v>ND</v>
          </cell>
        </row>
        <row r="1769">
          <cell r="A1769">
            <v>57165</v>
          </cell>
          <cell r="B1769" t="str">
            <v>PARA-RAIOS BT 220V - 1;5KA C/DISPAR.AUT.</v>
          </cell>
          <cell r="C1769" t="str">
            <v>UN</v>
          </cell>
          <cell r="D1769">
            <v>17.2</v>
          </cell>
          <cell r="E1769" t="str">
            <v>ND</v>
          </cell>
        </row>
        <row r="1770">
          <cell r="A1770">
            <v>57210</v>
          </cell>
          <cell r="B1770" t="str">
            <v>BASE E ESTAIS P/ HASTE DE PARA-RAIOS</v>
          </cell>
          <cell r="C1770" t="str">
            <v>CJ</v>
          </cell>
          <cell r="D1770">
            <v>15.9366</v>
          </cell>
          <cell r="E1770" t="str">
            <v>ND</v>
          </cell>
        </row>
        <row r="1771">
          <cell r="A1771">
            <v>57211</v>
          </cell>
          <cell r="B1771" t="str">
            <v>PORTA BANDEIRA EMACO GALV.2-</v>
          </cell>
          <cell r="C1771" t="str">
            <v>UN</v>
          </cell>
          <cell r="D1771">
            <v>3.8397664900000001</v>
          </cell>
          <cell r="E1771" t="str">
            <v>ND</v>
          </cell>
        </row>
        <row r="1772">
          <cell r="A1772">
            <v>57212</v>
          </cell>
          <cell r="B1772" t="str">
            <v>TERMINAL AEREO ACO GALV.C/BASE FIXA 30 CM</v>
          </cell>
          <cell r="C1772" t="str">
            <v>UN</v>
          </cell>
          <cell r="D1772">
            <v>3.05965562</v>
          </cell>
          <cell r="E1772" t="str">
            <v>ND</v>
          </cell>
        </row>
        <row r="1773">
          <cell r="A1773">
            <v>57213</v>
          </cell>
          <cell r="B1773" t="str">
            <v>SUPORTE P/FIXACAO CABO EM TELHA ONDULADA</v>
          </cell>
          <cell r="C1773" t="str">
            <v>UN</v>
          </cell>
          <cell r="D1773">
            <v>4.3260693699999999</v>
          </cell>
          <cell r="E1773" t="str">
            <v>ND</v>
          </cell>
        </row>
        <row r="1774">
          <cell r="A1774">
            <v>57214</v>
          </cell>
          <cell r="B1774" t="str">
            <v>CAIXA INSPECAO ATERR.C/TAMPA E ALCA</v>
          </cell>
          <cell r="C1774" t="str">
            <v>UN</v>
          </cell>
          <cell r="D1774">
            <v>17.385327960000001</v>
          </cell>
          <cell r="E1774" t="str">
            <v>ND</v>
          </cell>
        </row>
        <row r="1775">
          <cell r="A1775">
            <v>57215</v>
          </cell>
          <cell r="B1775" t="str">
            <v>CAIXA INSPECAO ATERR.TP SUSPENSA FOFO</v>
          </cell>
          <cell r="C1775" t="str">
            <v>UN</v>
          </cell>
          <cell r="D1775">
            <v>51.703452030000001</v>
          </cell>
          <cell r="E1775" t="str">
            <v>ND</v>
          </cell>
        </row>
        <row r="1776">
          <cell r="A1776">
            <v>57216</v>
          </cell>
          <cell r="B1776" t="str">
            <v>SINALEIRO SIMPLES C/FOTOCELULA SOLAR</v>
          </cell>
          <cell r="C1776" t="str">
            <v>UN</v>
          </cell>
          <cell r="D1776">
            <v>21.149109630000002</v>
          </cell>
          <cell r="E1776" t="str">
            <v>ND</v>
          </cell>
        </row>
        <row r="1777">
          <cell r="A1777">
            <v>57217</v>
          </cell>
          <cell r="B1777" t="str">
            <v>SINALEIRO DUPLO C/FOTOCELULA SOLAR</v>
          </cell>
          <cell r="C1777" t="str">
            <v>UN</v>
          </cell>
          <cell r="D1777">
            <v>44.909564400000001</v>
          </cell>
          <cell r="E1777" t="str">
            <v>ND</v>
          </cell>
        </row>
        <row r="1778">
          <cell r="A1778">
            <v>57220</v>
          </cell>
          <cell r="B1778" t="str">
            <v>BUQUE -FRANKLIN-; ROSCA E NIPLE 3/4-</v>
          </cell>
          <cell r="C1778" t="str">
            <v>UN</v>
          </cell>
          <cell r="D1778">
            <v>25.193300000000001</v>
          </cell>
          <cell r="E1778" t="str">
            <v>ND</v>
          </cell>
        </row>
        <row r="1779">
          <cell r="A1779">
            <v>57247</v>
          </cell>
          <cell r="B1779" t="str">
            <v>SUPORTE S C/ROLDANA - DESCIDA PARA RAIOS</v>
          </cell>
          <cell r="C1779" t="str">
            <v>UN</v>
          </cell>
          <cell r="D1779">
            <v>1.4871000000000001</v>
          </cell>
          <cell r="E1779" t="str">
            <v>ND</v>
          </cell>
        </row>
        <row r="1780">
          <cell r="A1780">
            <v>57261</v>
          </cell>
          <cell r="B1780" t="str">
            <v>POSTE AUTO-SUPORTADO H=10;00M DIN 2440 GALV</v>
          </cell>
          <cell r="C1780" t="str">
            <v>UN</v>
          </cell>
          <cell r="D1780">
            <v>749.97022279999999</v>
          </cell>
          <cell r="E1780" t="str">
            <v>ND</v>
          </cell>
        </row>
        <row r="1781">
          <cell r="A1781">
            <v>57262</v>
          </cell>
          <cell r="B1781" t="str">
            <v>POSTE AUTO-SUPORTADO H=12;00 DIN 2440 GALV.</v>
          </cell>
          <cell r="C1781" t="str">
            <v>UN</v>
          </cell>
          <cell r="D1781">
            <v>997.42746950000003</v>
          </cell>
          <cell r="E1781" t="str">
            <v>ND</v>
          </cell>
        </row>
        <row r="1782">
          <cell r="A1782">
            <v>57263</v>
          </cell>
          <cell r="B1782" t="str">
            <v>POSTE AUTO-SUPORTADO H=15;00M DIN 2440 GALV</v>
          </cell>
          <cell r="C1782" t="str">
            <v>UN</v>
          </cell>
          <cell r="D1782">
            <v>1342.6518579999999</v>
          </cell>
          <cell r="E1782" t="str">
            <v>ND</v>
          </cell>
        </row>
        <row r="1783">
          <cell r="A1783">
            <v>57270</v>
          </cell>
          <cell r="B1783" t="str">
            <v>TORRE TRELICADA AUTO SUPORTADA H=5;00M</v>
          </cell>
          <cell r="C1783" t="str">
            <v>UN</v>
          </cell>
          <cell r="D1783">
            <v>1869.2266950000001</v>
          </cell>
          <cell r="E1783" t="str">
            <v>ND</v>
          </cell>
        </row>
        <row r="1784">
          <cell r="A1784">
            <v>57271</v>
          </cell>
          <cell r="B1784" t="str">
            <v>TORRE TRELICADA AUTO SUPORTADA H=10;00M</v>
          </cell>
          <cell r="C1784" t="str">
            <v>UN</v>
          </cell>
          <cell r="D1784">
            <v>5383.1027130000002</v>
          </cell>
          <cell r="E1784" t="str">
            <v>ND</v>
          </cell>
        </row>
        <row r="1785">
          <cell r="A1785">
            <v>57272</v>
          </cell>
          <cell r="B1785" t="str">
            <v>TORRE TRELICADA AUTO SUPORTADA H=15;00M</v>
          </cell>
          <cell r="C1785" t="str">
            <v>UN</v>
          </cell>
          <cell r="D1785">
            <v>8250.2634429999998</v>
          </cell>
          <cell r="E1785" t="str">
            <v>ND</v>
          </cell>
        </row>
        <row r="1786">
          <cell r="A1786">
            <v>57273</v>
          </cell>
          <cell r="B1786" t="str">
            <v>TORRE TRELICADA AUTO SUPORTADA H=20;00M</v>
          </cell>
          <cell r="C1786" t="str">
            <v>UN</v>
          </cell>
          <cell r="D1786">
            <v>11944.814490000001</v>
          </cell>
          <cell r="E1786" t="str">
            <v>ND</v>
          </cell>
        </row>
        <row r="1787">
          <cell r="A1787">
            <v>57276</v>
          </cell>
          <cell r="B1787" t="str">
            <v>TORRE TRELICADA ESTAIADA H=25;00M</v>
          </cell>
          <cell r="C1787" t="str">
            <v>UN</v>
          </cell>
          <cell r="D1787">
            <v>16362.06565</v>
          </cell>
          <cell r="E1787" t="str">
            <v>ND</v>
          </cell>
        </row>
        <row r="1788">
          <cell r="A1788">
            <v>57277</v>
          </cell>
          <cell r="B1788" t="str">
            <v>TORRE TRELICADA ESTAIADA H=30;00M</v>
          </cell>
          <cell r="C1788" t="str">
            <v>UN</v>
          </cell>
          <cell r="D1788">
            <v>19634.478780000001</v>
          </cell>
          <cell r="E1788" t="str">
            <v>ND</v>
          </cell>
        </row>
        <row r="1789">
          <cell r="A1789">
            <v>57610</v>
          </cell>
          <cell r="B1789" t="str">
            <v>HASTE -COPPERWELD- - 5/8-X3;00M</v>
          </cell>
          <cell r="C1789" t="str">
            <v>UN</v>
          </cell>
          <cell r="D1789">
            <v>15.446666670000001</v>
          </cell>
          <cell r="E1789" t="str">
            <v>ND</v>
          </cell>
        </row>
        <row r="1790">
          <cell r="A1790">
            <v>57611</v>
          </cell>
          <cell r="B1790" t="str">
            <v>HASTE -COPPERWELD- - 3/4-X3;00M</v>
          </cell>
          <cell r="C1790" t="str">
            <v>UN</v>
          </cell>
          <cell r="D1790">
            <v>34.568029719999998</v>
          </cell>
          <cell r="E1790" t="str">
            <v>ND</v>
          </cell>
        </row>
        <row r="1791">
          <cell r="A1791">
            <v>57620</v>
          </cell>
          <cell r="B1791" t="str">
            <v>HASTE 5/8-/550MM; CONTRA-PINO DE LATAO</v>
          </cell>
          <cell r="C1791" t="str">
            <v>UN</v>
          </cell>
          <cell r="D1791">
            <v>3.7954420089999998</v>
          </cell>
          <cell r="E1791" t="str">
            <v>ND</v>
          </cell>
        </row>
        <row r="1792">
          <cell r="A1792">
            <v>57630</v>
          </cell>
          <cell r="B1792" t="str">
            <v>HASTE DE ACO GALVANIZADO - 2-/3M</v>
          </cell>
          <cell r="C1792" t="str">
            <v>UN</v>
          </cell>
          <cell r="D1792">
            <v>54.139499999999998</v>
          </cell>
          <cell r="E1792" t="str">
            <v>ND</v>
          </cell>
        </row>
        <row r="1793">
          <cell r="A1793">
            <v>57847</v>
          </cell>
          <cell r="B1793" t="str">
            <v>CAIXA DE PASSAGEM CH METÁLICA C/ TAMPA PARAF. 10X10X8CM</v>
          </cell>
          <cell r="C1793" t="str">
            <v>UN</v>
          </cell>
          <cell r="D1793">
            <v>4.12</v>
          </cell>
          <cell r="E1793" t="str">
            <v>ND</v>
          </cell>
        </row>
        <row r="1794">
          <cell r="A1794">
            <v>57848</v>
          </cell>
          <cell r="B1794" t="str">
            <v>CAIXA DE PASSAGEM CH METÁLICA C/ TAMPA PARAF. 80X80X12CM</v>
          </cell>
          <cell r="C1794" t="str">
            <v>UN</v>
          </cell>
          <cell r="D1794">
            <v>133.53</v>
          </cell>
          <cell r="E1794" t="str">
            <v>ND</v>
          </cell>
        </row>
        <row r="1795">
          <cell r="A1795">
            <v>57849</v>
          </cell>
          <cell r="B1795" t="str">
            <v>CAIXA DE PASSAGEM CH METÁLICA C/ TAMPA PARAF. 150X150X8 CM</v>
          </cell>
          <cell r="C1795" t="str">
            <v>UN</v>
          </cell>
          <cell r="D1795">
            <v>140</v>
          </cell>
          <cell r="E1795" t="str">
            <v>ND</v>
          </cell>
        </row>
        <row r="1796">
          <cell r="A1796">
            <v>58004</v>
          </cell>
          <cell r="B1796" t="str">
            <v>CONECTOR DE PRESSAO P/ FIO  6;00MM2</v>
          </cell>
          <cell r="C1796" t="str">
            <v>UN</v>
          </cell>
          <cell r="D1796">
            <v>0.89000181199999995</v>
          </cell>
          <cell r="E1796" t="str">
            <v>ND</v>
          </cell>
        </row>
        <row r="1797">
          <cell r="A1797">
            <v>58005</v>
          </cell>
          <cell r="B1797" t="str">
            <v>CONECTOR DE PRESSAO P/ CABO 10;00MM2</v>
          </cell>
          <cell r="C1797" t="str">
            <v>UN</v>
          </cell>
          <cell r="D1797">
            <v>0.89000181199999995</v>
          </cell>
          <cell r="E1797" t="str">
            <v>ND</v>
          </cell>
        </row>
        <row r="1798">
          <cell r="A1798">
            <v>58006</v>
          </cell>
          <cell r="B1798" t="str">
            <v>CONECTOR DE PRESSAO P/ CABO 16;00MM2</v>
          </cell>
          <cell r="C1798" t="str">
            <v>UN</v>
          </cell>
          <cell r="D1798">
            <v>1.0141</v>
          </cell>
          <cell r="E1798" t="str">
            <v>ND</v>
          </cell>
        </row>
        <row r="1799">
          <cell r="A1799">
            <v>58007</v>
          </cell>
          <cell r="B1799" t="str">
            <v>CONECTOR DE PRESSAO P/CABO 25;00MM2</v>
          </cell>
          <cell r="C1799" t="str">
            <v>UN</v>
          </cell>
          <cell r="D1799">
            <v>1.0132323130000001</v>
          </cell>
          <cell r="E1799" t="str">
            <v>ND</v>
          </cell>
        </row>
        <row r="1800">
          <cell r="A1800">
            <v>58008</v>
          </cell>
          <cell r="B1800" t="str">
            <v>CONECTOR DE PRESSAO P/ CABO 35;00MM2</v>
          </cell>
          <cell r="C1800" t="str">
            <v>UN</v>
          </cell>
          <cell r="D1800">
            <v>1.32</v>
          </cell>
          <cell r="E1800" t="str">
            <v>ND</v>
          </cell>
        </row>
        <row r="1801">
          <cell r="A1801">
            <v>58009</v>
          </cell>
          <cell r="B1801" t="str">
            <v>CONECTOR DE PRESSAO P/ CABO 50;00MM2</v>
          </cell>
          <cell r="C1801" t="str">
            <v>UN</v>
          </cell>
          <cell r="D1801">
            <v>1.3749200800000001</v>
          </cell>
          <cell r="E1801" t="str">
            <v>ND</v>
          </cell>
        </row>
        <row r="1802">
          <cell r="A1802">
            <v>58010</v>
          </cell>
          <cell r="B1802" t="str">
            <v>CONECTOR DE PRESSAO P/ CABO 70;00MM2</v>
          </cell>
          <cell r="C1802" t="str">
            <v>UN</v>
          </cell>
          <cell r="D1802">
            <v>1.459347663</v>
          </cell>
          <cell r="E1802" t="str">
            <v>ND</v>
          </cell>
        </row>
        <row r="1803">
          <cell r="A1803">
            <v>58011</v>
          </cell>
          <cell r="B1803" t="str">
            <v>CONECTOR DE PRESSAO P/ CABO 95;00MM2</v>
          </cell>
          <cell r="C1803" t="str">
            <v>UN</v>
          </cell>
          <cell r="D1803">
            <v>2.5677805199999999</v>
          </cell>
          <cell r="E1803" t="str">
            <v>ND</v>
          </cell>
        </row>
        <row r="1804">
          <cell r="A1804">
            <v>58012</v>
          </cell>
          <cell r="B1804" t="str">
            <v>CONECTOR DE PRESSAO P/ CABO 120;00MM2</v>
          </cell>
          <cell r="C1804" t="str">
            <v>UN</v>
          </cell>
          <cell r="D1804">
            <v>4.7975000000000003</v>
          </cell>
          <cell r="E1804" t="str">
            <v>ND</v>
          </cell>
        </row>
        <row r="1805">
          <cell r="A1805">
            <v>58013</v>
          </cell>
          <cell r="B1805" t="str">
            <v>CONECTOR DE PRESSAO P/ CABO 150;00MM2</v>
          </cell>
          <cell r="C1805" t="str">
            <v>UN</v>
          </cell>
          <cell r="D1805">
            <v>3.6063748790000001</v>
          </cell>
          <cell r="E1805" t="str">
            <v>ND</v>
          </cell>
        </row>
        <row r="1806">
          <cell r="A1806">
            <v>58014</v>
          </cell>
          <cell r="B1806" t="str">
            <v>CONECTOR DE PRESSAO P/ CABO 185;00MM2</v>
          </cell>
          <cell r="C1806" t="str">
            <v>UN</v>
          </cell>
          <cell r="D1806">
            <v>4.1035182600000004</v>
          </cell>
          <cell r="E1806" t="str">
            <v>ND</v>
          </cell>
        </row>
        <row r="1807">
          <cell r="A1807">
            <v>58015</v>
          </cell>
          <cell r="B1807" t="str">
            <v>CONECTOR DE PRESSAO P/ CABO 240;00MM2</v>
          </cell>
          <cell r="C1807" t="str">
            <v>UN</v>
          </cell>
          <cell r="D1807">
            <v>5.2265402029999999</v>
          </cell>
          <cell r="E1807" t="str">
            <v>ND</v>
          </cell>
        </row>
        <row r="1808">
          <cell r="A1808">
            <v>58016</v>
          </cell>
          <cell r="B1808" t="str">
            <v>CONECTOR DE PRESSAO P/CABO 300 MM2</v>
          </cell>
          <cell r="C1808" t="str">
            <v>UN</v>
          </cell>
          <cell r="D1808">
            <v>5.3751327489999996</v>
          </cell>
          <cell r="E1808" t="str">
            <v>ND</v>
          </cell>
        </row>
        <row r="1809">
          <cell r="A1809">
            <v>58020</v>
          </cell>
          <cell r="B1809" t="str">
            <v>CONECTOR PARA HASTE -COPPERWELD-</v>
          </cell>
          <cell r="C1809" t="str">
            <v>UN</v>
          </cell>
          <cell r="D1809">
            <v>5.2125000000000004</v>
          </cell>
          <cell r="E1809" t="str">
            <v>ND</v>
          </cell>
        </row>
        <row r="1810">
          <cell r="A1810">
            <v>58023</v>
          </cell>
          <cell r="B1810" t="str">
            <v>CONECTOR TIPO-SPLIT-BOLT-P/CABO DE 6MM2</v>
          </cell>
          <cell r="C1810" t="str">
            <v>UN</v>
          </cell>
          <cell r="D1810">
            <v>1.08</v>
          </cell>
          <cell r="E1810" t="str">
            <v>ND</v>
          </cell>
        </row>
        <row r="1811">
          <cell r="A1811">
            <v>58024</v>
          </cell>
          <cell r="B1811" t="str">
            <v>CONECTOR TIPO-SPLIT-BOLT-P/CABO DE 10MM2</v>
          </cell>
          <cell r="C1811" t="str">
            <v>UN</v>
          </cell>
          <cell r="D1811">
            <v>0.847652937</v>
          </cell>
          <cell r="E1811" t="str">
            <v>ND</v>
          </cell>
        </row>
        <row r="1812">
          <cell r="A1812">
            <v>58025</v>
          </cell>
          <cell r="B1812" t="str">
            <v>CONECTOR TIPO-SPLIT-BOLT-P/CABO DE 16MM2</v>
          </cell>
          <cell r="C1812" t="str">
            <v>UN</v>
          </cell>
          <cell r="D1812">
            <v>1.4476</v>
          </cell>
          <cell r="E1812" t="str">
            <v>ND</v>
          </cell>
        </row>
        <row r="1813">
          <cell r="A1813">
            <v>58030</v>
          </cell>
          <cell r="B1813" t="str">
            <v>CONECTOR TIPO-SPLIT-BOLT-P/CABO DE 25MM2</v>
          </cell>
          <cell r="C1813" t="str">
            <v>UN</v>
          </cell>
          <cell r="D1813">
            <v>1.371137724</v>
          </cell>
          <cell r="E1813" t="str">
            <v>ND</v>
          </cell>
        </row>
        <row r="1814">
          <cell r="A1814">
            <v>58031</v>
          </cell>
          <cell r="B1814" t="str">
            <v>CONECTOR TIPO-SPLIT-BOLT-P/CABO DE 35MM2</v>
          </cell>
          <cell r="C1814" t="str">
            <v>UN</v>
          </cell>
          <cell r="D1814">
            <v>2.365660885</v>
          </cell>
          <cell r="E1814" t="str">
            <v>ND</v>
          </cell>
        </row>
        <row r="1815">
          <cell r="A1815">
            <v>58032</v>
          </cell>
          <cell r="B1815" t="str">
            <v>CONECTOR TIPO-SPLIT-BOLT-P/CABO DE 70MM2</v>
          </cell>
          <cell r="C1815" t="str">
            <v>UN</v>
          </cell>
          <cell r="D1815">
            <v>2.823933807</v>
          </cell>
          <cell r="E1815" t="str">
            <v>ND</v>
          </cell>
        </row>
        <row r="1816">
          <cell r="A1816">
            <v>58033</v>
          </cell>
          <cell r="B1816" t="str">
            <v>CONECTOR TIPO-SPLIT-BOLT-P/CABO DE 95MM2</v>
          </cell>
          <cell r="C1816" t="str">
            <v>UN</v>
          </cell>
          <cell r="D1816">
            <v>4.2324222950000001</v>
          </cell>
          <cell r="E1816" t="str">
            <v>ND</v>
          </cell>
        </row>
        <row r="1817">
          <cell r="A1817">
            <v>58034</v>
          </cell>
          <cell r="B1817" t="str">
            <v>CONECTOR TIPO-SPLIT-BOLT-P/CABO DE 50MM2</v>
          </cell>
          <cell r="C1817" t="str">
            <v>UN</v>
          </cell>
          <cell r="D1817">
            <v>1.9629075410000001</v>
          </cell>
          <cell r="E1817" t="str">
            <v>ND</v>
          </cell>
        </row>
        <row r="1818">
          <cell r="A1818">
            <v>58035</v>
          </cell>
          <cell r="B1818" t="str">
            <v>CONECTOR TIPO-SPLIT-BOLT-P/CABO 120MM2</v>
          </cell>
          <cell r="C1818" t="str">
            <v>UN</v>
          </cell>
          <cell r="D1818">
            <v>4.6789428969999998</v>
          </cell>
          <cell r="E1818" t="str">
            <v>ND</v>
          </cell>
        </row>
        <row r="1819">
          <cell r="A1819">
            <v>58036</v>
          </cell>
          <cell r="B1819" t="str">
            <v>CONECTOR TIPO-SPLIT-BOLT-P/CABO 150MM2</v>
          </cell>
          <cell r="C1819" t="str">
            <v>UN</v>
          </cell>
          <cell r="D1819">
            <v>5.0820001799999996</v>
          </cell>
          <cell r="E1819" t="str">
            <v>ND</v>
          </cell>
        </row>
        <row r="1820">
          <cell r="A1820">
            <v>58037</v>
          </cell>
          <cell r="B1820" t="str">
            <v>CONECTOR TIPO-SPLIT-BOLT-P/CABO 185MM2</v>
          </cell>
          <cell r="C1820" t="str">
            <v>UN</v>
          </cell>
          <cell r="D1820">
            <v>15.57182347</v>
          </cell>
          <cell r="E1820" t="str">
            <v>ND</v>
          </cell>
        </row>
        <row r="1821">
          <cell r="A1821">
            <v>58038</v>
          </cell>
          <cell r="B1821" t="str">
            <v>CONECTOR TIPO-SPLIT-BOLT-P/CABO 240MM2</v>
          </cell>
          <cell r="C1821" t="str">
            <v>UN</v>
          </cell>
          <cell r="D1821">
            <v>20.698266329999999</v>
          </cell>
          <cell r="E1821" t="str">
            <v>ND</v>
          </cell>
        </row>
        <row r="1822">
          <cell r="A1822">
            <v>58039</v>
          </cell>
          <cell r="B1822" t="str">
            <v>CONECTOR TIPO -SPLIT-BOLT- P/CABO 300 MM2</v>
          </cell>
          <cell r="C1822" t="str">
            <v>UN</v>
          </cell>
          <cell r="D1822">
            <v>36.920519900000002</v>
          </cell>
          <cell r="E1822" t="str">
            <v>ND</v>
          </cell>
        </row>
        <row r="1823">
          <cell r="A1823">
            <v>58050</v>
          </cell>
          <cell r="B1823" t="str">
            <v>CONECTOR TP PRENSA-CABO EM AL - 3/8-</v>
          </cell>
          <cell r="C1823" t="str">
            <v>UN</v>
          </cell>
          <cell r="D1823">
            <v>2.1184366579999998</v>
          </cell>
          <cell r="E1823" t="str">
            <v>ND</v>
          </cell>
        </row>
        <row r="1824">
          <cell r="A1824">
            <v>58051</v>
          </cell>
          <cell r="B1824" t="str">
            <v>CONECTOR TP PRENSA-CABO EM AL - 1/2-</v>
          </cell>
          <cell r="C1824" t="str">
            <v>UN</v>
          </cell>
          <cell r="D1824">
            <v>1.4476</v>
          </cell>
          <cell r="E1824" t="str">
            <v>ND</v>
          </cell>
        </row>
        <row r="1825">
          <cell r="A1825">
            <v>58052</v>
          </cell>
          <cell r="B1825" t="str">
            <v>CONECTOR TP PRENSA-CABO EM AL - 3/4-</v>
          </cell>
          <cell r="C1825" t="str">
            <v>UN</v>
          </cell>
          <cell r="D1825">
            <v>2.8534868389999999</v>
          </cell>
          <cell r="E1825" t="str">
            <v>ND</v>
          </cell>
        </row>
        <row r="1826">
          <cell r="A1826">
            <v>58053</v>
          </cell>
          <cell r="B1826" t="str">
            <v>CONECTOR TP PRENSA-CABO EM AL -  1-</v>
          </cell>
          <cell r="C1826" t="str">
            <v>UN</v>
          </cell>
          <cell r="D1826">
            <v>4.5445679559999999</v>
          </cell>
          <cell r="E1826" t="str">
            <v>ND</v>
          </cell>
        </row>
        <row r="1827">
          <cell r="A1827">
            <v>58405</v>
          </cell>
          <cell r="B1827" t="str">
            <v>BRACADEIRA - 1-</v>
          </cell>
          <cell r="C1827" t="str">
            <v>UN</v>
          </cell>
          <cell r="D1827">
            <v>0.47009278399999999</v>
          </cell>
          <cell r="E1827" t="str">
            <v>ND</v>
          </cell>
        </row>
        <row r="1828">
          <cell r="A1828">
            <v>58407</v>
          </cell>
          <cell r="B1828" t="str">
            <v>BRACADEIRA DE ACO GALVANIZADO - 1-</v>
          </cell>
          <cell r="C1828" t="str">
            <v>UN</v>
          </cell>
          <cell r="D1828">
            <v>0.504539238</v>
          </cell>
          <cell r="E1828" t="str">
            <v>ND</v>
          </cell>
        </row>
        <row r="1829">
          <cell r="A1829">
            <v>58410</v>
          </cell>
          <cell r="B1829" t="str">
            <v>BRACADEIRA PARA TUBO DE 150MM</v>
          </cell>
          <cell r="C1829" t="str">
            <v>UN</v>
          </cell>
          <cell r="D1829">
            <v>8.4</v>
          </cell>
          <cell r="E1829" t="str">
            <v>ND</v>
          </cell>
        </row>
        <row r="1830">
          <cell r="A1830">
            <v>58411</v>
          </cell>
          <cell r="B1830" t="str">
            <v>BUCHA E ARRUELA RIGIDA PESADA - 1/2-</v>
          </cell>
          <cell r="C1830" t="str">
            <v>UN</v>
          </cell>
          <cell r="D1830">
            <v>0.33433322999999998</v>
          </cell>
          <cell r="E1830" t="str">
            <v>ND</v>
          </cell>
        </row>
        <row r="1831">
          <cell r="A1831">
            <v>58412</v>
          </cell>
          <cell r="B1831" t="str">
            <v>BUCHA E ARRUELA RIGIDA PESADA - 3/4-</v>
          </cell>
          <cell r="C1831" t="str">
            <v>UN</v>
          </cell>
          <cell r="D1831">
            <v>0.26003695700000001</v>
          </cell>
          <cell r="E1831" t="str">
            <v>ND</v>
          </cell>
        </row>
        <row r="1832">
          <cell r="A1832">
            <v>58413</v>
          </cell>
          <cell r="B1832" t="str">
            <v>BUCHA E ARRUELA RIGIDA PESADA - 1-</v>
          </cell>
          <cell r="C1832" t="str">
            <v>UN</v>
          </cell>
          <cell r="D1832">
            <v>0.49981129299999999</v>
          </cell>
          <cell r="E1832" t="str">
            <v>ND</v>
          </cell>
        </row>
        <row r="1833">
          <cell r="A1833">
            <v>58415</v>
          </cell>
          <cell r="B1833" t="str">
            <v>BUCHA E ARRUELA RIGIDA PESADA - 11/2-</v>
          </cell>
          <cell r="C1833" t="str">
            <v>UN</v>
          </cell>
          <cell r="D1833">
            <v>0.867915557</v>
          </cell>
          <cell r="E1833" t="str">
            <v>ND</v>
          </cell>
        </row>
        <row r="1834">
          <cell r="A1834">
            <v>58416</v>
          </cell>
          <cell r="B1834" t="str">
            <v>BUCHA E ARRUELA RIGIDA PESADA - 2-</v>
          </cell>
          <cell r="C1834" t="str">
            <v>UN</v>
          </cell>
          <cell r="D1834">
            <v>1.1988716829999999</v>
          </cell>
          <cell r="E1834" t="str">
            <v>ND</v>
          </cell>
        </row>
        <row r="1835">
          <cell r="A1835">
            <v>58417</v>
          </cell>
          <cell r="B1835" t="str">
            <v>BUCHA E ARRUELA RIGIDA PESADA - 21/2-</v>
          </cell>
          <cell r="C1835" t="str">
            <v>UN</v>
          </cell>
          <cell r="D1835">
            <v>2.0532788270000002</v>
          </cell>
          <cell r="E1835" t="str">
            <v>ND</v>
          </cell>
        </row>
        <row r="1836">
          <cell r="A1836">
            <v>58418</v>
          </cell>
          <cell r="B1836" t="str">
            <v>BUCHA E ARRUELA RIGIDA PESADA - 3-</v>
          </cell>
          <cell r="C1836" t="str">
            <v>UN</v>
          </cell>
          <cell r="D1836">
            <v>2.60374667</v>
          </cell>
          <cell r="E1836" t="str">
            <v>ND</v>
          </cell>
        </row>
        <row r="1837">
          <cell r="A1837">
            <v>58420</v>
          </cell>
          <cell r="B1837" t="str">
            <v>BUCHA E ARRUELA RIGIDA PESADA - 4-</v>
          </cell>
          <cell r="C1837" t="str">
            <v>UN</v>
          </cell>
          <cell r="D1837">
            <v>6.0159718780000002</v>
          </cell>
          <cell r="E1837" t="str">
            <v>ND</v>
          </cell>
        </row>
        <row r="1838">
          <cell r="A1838">
            <v>58421</v>
          </cell>
          <cell r="B1838" t="str">
            <v>BRACADEIRA DE A.GALVANIZADO - 1/2-</v>
          </cell>
          <cell r="C1838" t="str">
            <v>UN</v>
          </cell>
          <cell r="D1838">
            <v>0.44172511599999997</v>
          </cell>
          <cell r="E1838" t="str">
            <v>ND</v>
          </cell>
        </row>
        <row r="1839">
          <cell r="A1839">
            <v>58422</v>
          </cell>
          <cell r="B1839" t="str">
            <v>BRACADEIRA DE A.GALVANIZADO - 3/4-</v>
          </cell>
          <cell r="C1839" t="str">
            <v>UN</v>
          </cell>
          <cell r="D1839">
            <v>0.54506447800000002</v>
          </cell>
          <cell r="E1839" t="str">
            <v>ND</v>
          </cell>
        </row>
        <row r="1840">
          <cell r="A1840">
            <v>58423</v>
          </cell>
          <cell r="B1840" t="str">
            <v>BRACADEIRA DE A.GALVANIZADO - 1 1/2-</v>
          </cell>
          <cell r="C1840" t="str">
            <v>UN</v>
          </cell>
          <cell r="D1840">
            <v>0.85913508800000005</v>
          </cell>
          <cell r="E1840" t="str">
            <v>ND</v>
          </cell>
        </row>
        <row r="1841">
          <cell r="A1841">
            <v>58424</v>
          </cell>
          <cell r="B1841" t="str">
            <v>BRACADEIRA DE A.GALVANIZADO - 2-</v>
          </cell>
          <cell r="C1841" t="str">
            <v>UN</v>
          </cell>
          <cell r="D1841">
            <v>1.009078476</v>
          </cell>
          <cell r="E1841" t="str">
            <v>ND</v>
          </cell>
        </row>
        <row r="1842">
          <cell r="A1842">
            <v>58425</v>
          </cell>
          <cell r="B1842" t="str">
            <v>BRACADEIRA DE A.GALVANIZADO - 2 1/2-</v>
          </cell>
          <cell r="C1842" t="str">
            <v>UN</v>
          </cell>
          <cell r="D1842">
            <v>1.3413854439999999</v>
          </cell>
          <cell r="E1842" t="str">
            <v>ND</v>
          </cell>
        </row>
        <row r="1843">
          <cell r="A1843">
            <v>58426</v>
          </cell>
          <cell r="B1843" t="str">
            <v>BRACADEIRA DE A.GALVANIZADO - 3-</v>
          </cell>
          <cell r="C1843" t="str">
            <v>UN</v>
          </cell>
          <cell r="D1843">
            <v>1.564274264</v>
          </cell>
          <cell r="E1843" t="str">
            <v>ND</v>
          </cell>
        </row>
        <row r="1844">
          <cell r="A1844">
            <v>58427</v>
          </cell>
          <cell r="B1844" t="str">
            <v>BRACADEIRA DE A.GALVANIZADO - 3 1/2-</v>
          </cell>
          <cell r="C1844" t="str">
            <v>UN</v>
          </cell>
          <cell r="D1844">
            <v>1.7810842979999999</v>
          </cell>
          <cell r="E1844" t="str">
            <v>ND</v>
          </cell>
        </row>
        <row r="1845">
          <cell r="A1845">
            <v>58428</v>
          </cell>
          <cell r="B1845" t="str">
            <v>BRACADEIRA DE A.GALVANIZADO - 4-</v>
          </cell>
          <cell r="C1845" t="str">
            <v>UN</v>
          </cell>
          <cell r="D1845">
            <v>2.0728660259999998</v>
          </cell>
          <cell r="E1845" t="str">
            <v>ND</v>
          </cell>
        </row>
        <row r="1846">
          <cell r="A1846">
            <v>58430</v>
          </cell>
          <cell r="B1846" t="str">
            <v>CONECTOR P/TUBO FLEXIVEL TP CMZ - 3/4</v>
          </cell>
          <cell r="C1846" t="str">
            <v>UN</v>
          </cell>
          <cell r="D1846">
            <v>3.810385691</v>
          </cell>
          <cell r="E1846" t="str">
            <v>ND</v>
          </cell>
        </row>
        <row r="1847">
          <cell r="A1847">
            <v>58431</v>
          </cell>
          <cell r="B1847" t="str">
            <v>CONECTOR P/TUBO FLEXIVEL TP CMZ - 1</v>
          </cell>
          <cell r="C1847" t="str">
            <v>UN</v>
          </cell>
          <cell r="D1847">
            <v>6.0201932569999999</v>
          </cell>
          <cell r="E1847" t="str">
            <v>ND</v>
          </cell>
        </row>
        <row r="1848">
          <cell r="A1848">
            <v>58432</v>
          </cell>
          <cell r="B1848" t="str">
            <v>CONECTOR P/TUBO FLEXIVEL TP CFZ - 3/4</v>
          </cell>
          <cell r="C1848" t="str">
            <v>UN</v>
          </cell>
          <cell r="D1848">
            <v>4.9298954459999997</v>
          </cell>
          <cell r="E1848" t="str">
            <v>ND</v>
          </cell>
        </row>
        <row r="1849">
          <cell r="A1849">
            <v>58433</v>
          </cell>
          <cell r="B1849" t="str">
            <v>CONECTOR P/TUBO FLEXIVEL TP CFZ - 1</v>
          </cell>
          <cell r="C1849" t="str">
            <v>UN</v>
          </cell>
          <cell r="D1849">
            <v>5.5418265699999996</v>
          </cell>
          <cell r="E1849" t="str">
            <v>ND</v>
          </cell>
        </row>
        <row r="1850">
          <cell r="A1850">
            <v>58434</v>
          </cell>
          <cell r="B1850" t="str">
            <v>CONECTOR P/TUBO FLEXIVEL TP CMZ - 1 1/2-</v>
          </cell>
          <cell r="C1850" t="str">
            <v>UN</v>
          </cell>
          <cell r="D1850">
            <v>14.481694510000001</v>
          </cell>
          <cell r="E1850" t="str">
            <v>ND</v>
          </cell>
        </row>
        <row r="1851">
          <cell r="A1851">
            <v>58435</v>
          </cell>
          <cell r="B1851" t="str">
            <v>CONECTOR P/TUBO FLEXIVEL TP CFZ - 1 1/2-</v>
          </cell>
          <cell r="C1851" t="str">
            <v>UN</v>
          </cell>
          <cell r="D1851">
            <v>15.796738550000001</v>
          </cell>
          <cell r="E1851" t="str">
            <v>ND</v>
          </cell>
        </row>
        <row r="1852">
          <cell r="A1852">
            <v>58601</v>
          </cell>
          <cell r="B1852" t="str">
            <v>POSTE DE CONCRETO H=6;00M - 90KG DUPLO T</v>
          </cell>
          <cell r="C1852" t="str">
            <v>UN</v>
          </cell>
          <cell r="D1852">
            <v>138.4612367</v>
          </cell>
          <cell r="E1852" t="str">
            <v>ND</v>
          </cell>
        </row>
        <row r="1853">
          <cell r="A1853">
            <v>58602</v>
          </cell>
          <cell r="B1853" t="str">
            <v>POSTE DE CONCRETO 7;5M - 90KG - DUPLO -T-</v>
          </cell>
          <cell r="C1853" t="str">
            <v>UN</v>
          </cell>
          <cell r="D1853">
            <v>144.33000000000001</v>
          </cell>
          <cell r="E1853" t="str">
            <v>ND</v>
          </cell>
        </row>
        <row r="1854">
          <cell r="A1854">
            <v>58604</v>
          </cell>
          <cell r="B1854" t="str">
            <v>POSTE DE CONCRETO 7;5M - 200KG - DUPLO -T-</v>
          </cell>
          <cell r="C1854" t="str">
            <v>UN</v>
          </cell>
          <cell r="D1854">
            <v>248.217095</v>
          </cell>
          <cell r="E1854" t="str">
            <v>ND</v>
          </cell>
        </row>
        <row r="1855">
          <cell r="A1855">
            <v>58606</v>
          </cell>
          <cell r="B1855" t="str">
            <v>POSTE DE CONCRETO 7;5M - 300KG - DUPLO -T-</v>
          </cell>
          <cell r="C1855" t="str">
            <v>UN</v>
          </cell>
          <cell r="D1855">
            <v>330.95612670000003</v>
          </cell>
          <cell r="E1855" t="str">
            <v>ND</v>
          </cell>
        </row>
        <row r="1856">
          <cell r="A1856">
            <v>58619</v>
          </cell>
          <cell r="B1856" t="str">
            <v>POSTE DE CONCRETO H=6;OOM -M 90KG CIRCULAR</v>
          </cell>
          <cell r="C1856" t="str">
            <v>UN</v>
          </cell>
          <cell r="D1856">
            <v>222.88882000000001</v>
          </cell>
          <cell r="E1856" t="str">
            <v>ND</v>
          </cell>
        </row>
        <row r="1857">
          <cell r="A1857">
            <v>58620</v>
          </cell>
          <cell r="B1857" t="str">
            <v>POSTE DE CONCRETO 7;5M - 90KG - CIRCULAR</v>
          </cell>
          <cell r="C1857" t="str">
            <v>UN</v>
          </cell>
          <cell r="D1857">
            <v>207.691855</v>
          </cell>
          <cell r="E1857" t="str">
            <v>ND</v>
          </cell>
        </row>
        <row r="1858">
          <cell r="A1858">
            <v>58622</v>
          </cell>
          <cell r="B1858" t="str">
            <v>POSTE DE CONCRETO 7;5M - 200KG - CIRCULAR</v>
          </cell>
          <cell r="C1858" t="str">
            <v>UN</v>
          </cell>
          <cell r="D1858">
            <v>203.1327655</v>
          </cell>
          <cell r="E1858" t="str">
            <v>ND</v>
          </cell>
        </row>
        <row r="1859">
          <cell r="A1859">
            <v>58624</v>
          </cell>
          <cell r="B1859" t="str">
            <v>POSTE DE CONCRETO 7;5M - 300KG - CIRCULAR</v>
          </cell>
          <cell r="C1859" t="str">
            <v>UN</v>
          </cell>
          <cell r="D1859">
            <v>368.47</v>
          </cell>
          <cell r="E1859" t="str">
            <v>ND</v>
          </cell>
        </row>
        <row r="1860">
          <cell r="A1860">
            <v>58628</v>
          </cell>
          <cell r="B1860" t="str">
            <v>POSTE CONCR.CENTR.CURVO SIMPLES H=6;50M</v>
          </cell>
          <cell r="C1860" t="str">
            <v>UN</v>
          </cell>
          <cell r="D1860">
            <v>592.68163500000003</v>
          </cell>
          <cell r="E1860" t="str">
            <v>ND</v>
          </cell>
        </row>
        <row r="1861">
          <cell r="A1861">
            <v>58629</v>
          </cell>
          <cell r="B1861" t="str">
            <v>POSTE CONCR.CENTRIF.CURVO DUPLO H=6;50M</v>
          </cell>
          <cell r="C1861" t="str">
            <v>UN</v>
          </cell>
          <cell r="D1861">
            <v>790.24217999999996</v>
          </cell>
          <cell r="E1861" t="str">
            <v>ND</v>
          </cell>
        </row>
        <row r="1862">
          <cell r="A1862">
            <v>58630</v>
          </cell>
          <cell r="B1862" t="str">
            <v>POSTE CONCRE.CENTRIF.CURVO SIMPLES H=9;00M</v>
          </cell>
          <cell r="C1862" t="str">
            <v>UN</v>
          </cell>
          <cell r="D1862">
            <v>719.32300999999995</v>
          </cell>
          <cell r="E1862" t="str">
            <v>ND</v>
          </cell>
        </row>
        <row r="1863">
          <cell r="A1863">
            <v>58631</v>
          </cell>
          <cell r="B1863" t="str">
            <v>POSTE CONCR.CENTRIF.CURVO DUPLO H=9;00M;</v>
          </cell>
          <cell r="C1863" t="str">
            <v>UN</v>
          </cell>
          <cell r="D1863">
            <v>916.883555</v>
          </cell>
          <cell r="E1863" t="str">
            <v>ND</v>
          </cell>
        </row>
        <row r="1864">
          <cell r="A1864">
            <v>58632</v>
          </cell>
          <cell r="B1864" t="str">
            <v>POSTE CONCR.CENTRIF.CURVO SIMPLES H=10;60M</v>
          </cell>
          <cell r="C1864" t="str">
            <v>UN</v>
          </cell>
          <cell r="D1864">
            <v>825.70176500000002</v>
          </cell>
          <cell r="E1864" t="str">
            <v>ND</v>
          </cell>
        </row>
        <row r="1865">
          <cell r="A1865">
            <v>58633</v>
          </cell>
          <cell r="B1865" t="str">
            <v>POSTE CONCR.CENTRIF.CURVO DUPLO H=10;60M</v>
          </cell>
          <cell r="C1865" t="str">
            <v>UN</v>
          </cell>
          <cell r="D1865">
            <v>1048.5905849999999</v>
          </cell>
          <cell r="E1865" t="str">
            <v>ND</v>
          </cell>
        </row>
        <row r="1866">
          <cell r="A1866">
            <v>58634</v>
          </cell>
          <cell r="B1866" t="str">
            <v>POSTE CONCR.CIRCULAR RETO H=12;00M/200KG</v>
          </cell>
          <cell r="C1866" t="str">
            <v>UN</v>
          </cell>
          <cell r="D1866">
            <v>476.17156999999997</v>
          </cell>
          <cell r="E1866" t="str">
            <v>ND</v>
          </cell>
        </row>
        <row r="1867">
          <cell r="A1867">
            <v>59001</v>
          </cell>
          <cell r="B1867" t="str">
            <v>CRUZETA DE FERRO GALV.P/3 PROJETORES</v>
          </cell>
          <cell r="C1867" t="str">
            <v>UN</v>
          </cell>
          <cell r="D1867">
            <v>64.16</v>
          </cell>
          <cell r="E1867" t="str">
            <v>ND</v>
          </cell>
        </row>
        <row r="1868">
          <cell r="A1868">
            <v>59002</v>
          </cell>
          <cell r="B1868" t="str">
            <v>BRACO P/LUMIN.TUBO FERRO GALV.1-X1;00M</v>
          </cell>
          <cell r="C1868" t="str">
            <v>UN</v>
          </cell>
          <cell r="D1868">
            <v>8.69</v>
          </cell>
          <cell r="E1868" t="str">
            <v>ND</v>
          </cell>
        </row>
        <row r="1869">
          <cell r="A1869">
            <v>59005</v>
          </cell>
          <cell r="B1869" t="str">
            <v>ALCA C/ ISOL. DE PORCELANA TP.-TELESP-</v>
          </cell>
          <cell r="C1869" t="str">
            <v>UN</v>
          </cell>
          <cell r="D1869">
            <v>1.4</v>
          </cell>
          <cell r="E1869" t="str">
            <v>ND</v>
          </cell>
        </row>
        <row r="1870">
          <cell r="A1870">
            <v>59008</v>
          </cell>
          <cell r="B1870" t="str">
            <v>ARMACAO SECUNDARIA (PRESBOW) - 1 ESTRIBO</v>
          </cell>
          <cell r="C1870" t="str">
            <v>UN</v>
          </cell>
          <cell r="D1870">
            <v>3.7181907700000001</v>
          </cell>
          <cell r="E1870" t="str">
            <v>ND</v>
          </cell>
        </row>
        <row r="1871">
          <cell r="A1871">
            <v>59009</v>
          </cell>
          <cell r="B1871" t="str">
            <v>ARMACAO SECUNDARIA (PRESBOW) - 2 ESTRIBOS</v>
          </cell>
          <cell r="C1871" t="str">
            <v>UN</v>
          </cell>
          <cell r="D1871">
            <v>8.2097382030000006</v>
          </cell>
          <cell r="E1871" t="str">
            <v>ND</v>
          </cell>
        </row>
        <row r="1872">
          <cell r="A1872">
            <v>59010</v>
          </cell>
          <cell r="B1872" t="str">
            <v>ARMACAO SECUNDARIA - 3 ESTRIBOS</v>
          </cell>
          <cell r="C1872" t="str">
            <v>UN</v>
          </cell>
          <cell r="D1872">
            <v>8.6994181869999991</v>
          </cell>
          <cell r="E1872" t="str">
            <v>ND</v>
          </cell>
        </row>
        <row r="1873">
          <cell r="A1873">
            <v>59011</v>
          </cell>
          <cell r="B1873" t="str">
            <v>ARMACAO SECUNDARIA (PRESBOW) - 4 ESTRIBOS</v>
          </cell>
          <cell r="C1873" t="str">
            <v>UN</v>
          </cell>
          <cell r="D1873">
            <v>11.222114380000001</v>
          </cell>
          <cell r="E1873" t="str">
            <v>ND</v>
          </cell>
        </row>
        <row r="1874">
          <cell r="A1874">
            <v>59015</v>
          </cell>
          <cell r="B1874" t="str">
            <v>AUTOMATICO DE BOIA TP.CONT.MERCURIO</v>
          </cell>
          <cell r="C1874" t="str">
            <v>UN</v>
          </cell>
          <cell r="D1874">
            <v>26.052499999999998</v>
          </cell>
          <cell r="E1874" t="str">
            <v>ND</v>
          </cell>
        </row>
        <row r="1875">
          <cell r="A1875">
            <v>59016</v>
          </cell>
          <cell r="B1875" t="str">
            <v>BASE CHAPA 14 PARA FIXACAO DISJ. NO Q.D.</v>
          </cell>
          <cell r="C1875" t="str">
            <v>M2</v>
          </cell>
          <cell r="D1875">
            <v>13.5</v>
          </cell>
          <cell r="E1875" t="str">
            <v>ND</v>
          </cell>
        </row>
        <row r="1876">
          <cell r="A1876">
            <v>59017</v>
          </cell>
          <cell r="B1876" t="str">
            <v>BRAQUET COM 2 ISOLADORES PARA B.T.</v>
          </cell>
          <cell r="C1876" t="str">
            <v>UN</v>
          </cell>
          <cell r="D1876">
            <v>5.0972999999999997</v>
          </cell>
          <cell r="E1876" t="str">
            <v>ND</v>
          </cell>
        </row>
        <row r="1877">
          <cell r="A1877">
            <v>59018</v>
          </cell>
          <cell r="B1877" t="str">
            <v>BRAQUET COM 3 ISOLADORES PARA B.T.</v>
          </cell>
          <cell r="C1877" t="str">
            <v>UN</v>
          </cell>
          <cell r="D1877">
            <v>7.4225000000000003</v>
          </cell>
          <cell r="E1877" t="str">
            <v>ND</v>
          </cell>
        </row>
        <row r="1878">
          <cell r="A1878">
            <v>59019</v>
          </cell>
          <cell r="B1878" t="str">
            <v>BRAQUET COM 4 ISOLADORES PARA B.T.</v>
          </cell>
          <cell r="C1878" t="str">
            <v>UN</v>
          </cell>
          <cell r="D1878">
            <v>9.8399000000000001</v>
          </cell>
          <cell r="E1878" t="str">
            <v>ND</v>
          </cell>
        </row>
        <row r="1879">
          <cell r="A1879">
            <v>59020</v>
          </cell>
          <cell r="B1879" t="str">
            <v>CABECOTE TIPO -TELESP-</v>
          </cell>
          <cell r="C1879" t="str">
            <v>UN</v>
          </cell>
          <cell r="D1879">
            <v>3.69</v>
          </cell>
          <cell r="E1879" t="str">
            <v>ND</v>
          </cell>
        </row>
        <row r="1880">
          <cell r="A1880">
            <v>59021</v>
          </cell>
          <cell r="B1880" t="str">
            <v>CINTA DE ACO GALVANIZADO DIAMETRO 170 MM</v>
          </cell>
          <cell r="C1880" t="str">
            <v>UN</v>
          </cell>
          <cell r="D1880">
            <v>15.48</v>
          </cell>
          <cell r="E1880" t="str">
            <v>ND</v>
          </cell>
        </row>
        <row r="1881">
          <cell r="A1881">
            <v>59025</v>
          </cell>
          <cell r="B1881" t="str">
            <v>CIGARRA DE SOBREPOR; TIPO COLEGIAL</v>
          </cell>
          <cell r="C1881" t="str">
            <v>UN</v>
          </cell>
          <cell r="D1881">
            <v>19.095493090000002</v>
          </cell>
          <cell r="E1881" t="str">
            <v>ND</v>
          </cell>
        </row>
        <row r="1882">
          <cell r="A1882">
            <v>59026</v>
          </cell>
          <cell r="B1882" t="str">
            <v>FITA ISOLANTE AUTO FUSAO 35-/MM</v>
          </cell>
          <cell r="C1882" t="str">
            <v>M</v>
          </cell>
          <cell r="D1882">
            <v>0.93140509900000001</v>
          </cell>
          <cell r="E1882" t="str">
            <v>ND</v>
          </cell>
        </row>
        <row r="1883">
          <cell r="A1883">
            <v>59027</v>
          </cell>
          <cell r="B1883" t="str">
            <v>ISOLACAO TERMO-CONTRATIL 10 A 50MM2</v>
          </cell>
          <cell r="C1883" t="str">
            <v>M</v>
          </cell>
          <cell r="D1883">
            <v>9.31</v>
          </cell>
          <cell r="E1883" t="str">
            <v>ND</v>
          </cell>
        </row>
        <row r="1884">
          <cell r="A1884">
            <v>59028</v>
          </cell>
          <cell r="B1884" t="str">
            <v>ISOLACAO TERMO-CONTRATIL 70 A 95MM2</v>
          </cell>
          <cell r="C1884" t="str">
            <v>M</v>
          </cell>
          <cell r="D1884">
            <v>16.54</v>
          </cell>
          <cell r="E1884" t="str">
            <v>ND</v>
          </cell>
        </row>
        <row r="1885">
          <cell r="A1885">
            <v>59029</v>
          </cell>
          <cell r="B1885" t="str">
            <v>ISOLACAO TERMO-CONTRATIL 120 A 240MM2</v>
          </cell>
          <cell r="C1885" t="str">
            <v>M</v>
          </cell>
          <cell r="D1885">
            <v>23.93</v>
          </cell>
          <cell r="E1885" t="str">
            <v>ND</v>
          </cell>
        </row>
        <row r="1886">
          <cell r="A1886">
            <v>59030</v>
          </cell>
          <cell r="B1886" t="str">
            <v>FITA -SCOTH-3M-</v>
          </cell>
          <cell r="C1886" t="str">
            <v>M</v>
          </cell>
          <cell r="D1886">
            <v>0.37029938099999998</v>
          </cell>
          <cell r="E1886" t="str">
            <v>ND</v>
          </cell>
        </row>
        <row r="1887">
          <cell r="A1887">
            <v>59031</v>
          </cell>
          <cell r="B1887" t="str">
            <v>ROLDANA DE PORCELANA COM PARAF. 30X30MM</v>
          </cell>
          <cell r="C1887" t="str">
            <v>UN</v>
          </cell>
          <cell r="D1887">
            <v>1.4</v>
          </cell>
          <cell r="E1887" t="str">
            <v>ND</v>
          </cell>
        </row>
        <row r="1888">
          <cell r="A1888">
            <v>59032</v>
          </cell>
          <cell r="B1888" t="str">
            <v>SOQUETE ANTIVIBRAT.P/LAMP.FLUOR.S/PORTA-STA</v>
          </cell>
          <cell r="C1888" t="str">
            <v>UN</v>
          </cell>
          <cell r="D1888">
            <v>0.79429470400000002</v>
          </cell>
          <cell r="E1888" t="str">
            <v>ND</v>
          </cell>
        </row>
        <row r="1889">
          <cell r="A1889">
            <v>59033</v>
          </cell>
          <cell r="B1889" t="str">
            <v>SOQUETE ANTIVIBRAT.P/LAMP.FLUOR.C/PORTA-STA</v>
          </cell>
          <cell r="C1889" t="str">
            <v>UN</v>
          </cell>
          <cell r="D1889">
            <v>1.1448380300000001</v>
          </cell>
          <cell r="E1889" t="str">
            <v>ND</v>
          </cell>
        </row>
        <row r="1890">
          <cell r="A1890">
            <v>59034</v>
          </cell>
          <cell r="B1890" t="str">
            <v>SOQUETE DE PORCELANA C/ROSCA E-40</v>
          </cell>
          <cell r="C1890" t="str">
            <v>UN</v>
          </cell>
          <cell r="D1890">
            <v>5.2520711039999997</v>
          </cell>
          <cell r="E1890" t="str">
            <v>ND</v>
          </cell>
        </row>
        <row r="1891">
          <cell r="A1891">
            <v>59035</v>
          </cell>
          <cell r="B1891" t="str">
            <v>SOQUETE DE PORCELANA C/ ROSCA - E27</v>
          </cell>
          <cell r="C1891" t="str">
            <v>UN</v>
          </cell>
          <cell r="D1891">
            <v>1.2157572000000001</v>
          </cell>
          <cell r="E1891" t="str">
            <v>ND</v>
          </cell>
        </row>
        <row r="1892">
          <cell r="A1892">
            <v>59036</v>
          </cell>
          <cell r="B1892" t="str">
            <v>STARTER PARA LAMPADA FLUORESCENTE-20-40W</v>
          </cell>
          <cell r="C1892" t="str">
            <v>UN</v>
          </cell>
          <cell r="D1892">
            <v>0.755795726</v>
          </cell>
          <cell r="E1892" t="str">
            <v>ND</v>
          </cell>
        </row>
        <row r="1893">
          <cell r="A1893">
            <v>59040</v>
          </cell>
          <cell r="B1893" t="str">
            <v>TAMPAO FERRO FUNDIDO - TQ 25</v>
          </cell>
          <cell r="C1893" t="str">
            <v>UN</v>
          </cell>
          <cell r="D1893">
            <v>77.67</v>
          </cell>
          <cell r="E1893" t="str">
            <v>ND</v>
          </cell>
        </row>
        <row r="1894">
          <cell r="A1894">
            <v>59045</v>
          </cell>
          <cell r="B1894" t="str">
            <v>UNIAO ARTICULADA PARA LUMINARIA</v>
          </cell>
          <cell r="C1894" t="str">
            <v>UN</v>
          </cell>
          <cell r="D1894">
            <v>40.5</v>
          </cell>
          <cell r="E1894" t="str">
            <v>ND</v>
          </cell>
        </row>
        <row r="1895">
          <cell r="A1895">
            <v>59050</v>
          </cell>
          <cell r="B1895" t="str">
            <v>RELE FOTOEL.FOTOCELULA SOLA 500W</v>
          </cell>
          <cell r="C1895" t="str">
            <v>UN</v>
          </cell>
          <cell r="D1895">
            <v>17.87922932</v>
          </cell>
          <cell r="E1895" t="str">
            <v>ND</v>
          </cell>
        </row>
        <row r="1896">
          <cell r="A1896">
            <v>59051</v>
          </cell>
          <cell r="B1896" t="str">
            <v>RELE FOTOEL.FOTOCELULA SOLAR 1000W</v>
          </cell>
          <cell r="C1896" t="str">
            <v>UN</v>
          </cell>
          <cell r="D1896">
            <v>16.486174200000001</v>
          </cell>
          <cell r="E1896" t="str">
            <v>ND</v>
          </cell>
        </row>
        <row r="1897">
          <cell r="A1897">
            <v>69664</v>
          </cell>
          <cell r="B1897" t="str">
            <v>TUBO INOX RECURV. 1 1/2- (1 1/4-) COMP. 1;0</v>
          </cell>
          <cell r="C1897" t="str">
            <v>UN</v>
          </cell>
          <cell r="D1897">
            <v>183.35138269999999</v>
          </cell>
          <cell r="E1897" t="str">
            <v>ND</v>
          </cell>
        </row>
        <row r="1898">
          <cell r="A1898">
            <v>69665</v>
          </cell>
          <cell r="B1898" t="str">
            <v>TUBO INOX RECURV. 1 1/2- (1 1/4-) COMP. 0;7</v>
          </cell>
          <cell r="C1898" t="str">
            <v>UN</v>
          </cell>
          <cell r="D1898">
            <v>156.7161687</v>
          </cell>
          <cell r="E1898" t="str">
            <v>ND</v>
          </cell>
        </row>
        <row r="1899">
          <cell r="A1899">
            <v>69666</v>
          </cell>
          <cell r="B1899" t="str">
            <v>CURV.GALV.35CM-BITOLA 22 P/EXAUST.AR RECRAV</v>
          </cell>
          <cell r="C1899" t="str">
            <v>UN</v>
          </cell>
          <cell r="D1899">
            <v>122.38622479999999</v>
          </cell>
          <cell r="E1899" t="str">
            <v>ND</v>
          </cell>
        </row>
        <row r="1900">
          <cell r="A1900">
            <v>69667</v>
          </cell>
          <cell r="B1900" t="str">
            <v>CHAP.CHINES P/DUTO-GALV.35CM-BITOLA 22 P/EX</v>
          </cell>
          <cell r="C1900" t="str">
            <v>UN</v>
          </cell>
          <cell r="D1900">
            <v>86.521387399999995</v>
          </cell>
          <cell r="E1900" t="str">
            <v>ND</v>
          </cell>
        </row>
        <row r="1901">
          <cell r="A1901">
            <v>70002</v>
          </cell>
          <cell r="B1901" t="str">
            <v>TUBO DE CONCRETO - DIAM. 30CM C-1</v>
          </cell>
          <cell r="C1901" t="str">
            <v>M</v>
          </cell>
          <cell r="D1901">
            <v>17.992999999999999</v>
          </cell>
          <cell r="E1901" t="str">
            <v>ND</v>
          </cell>
        </row>
        <row r="1902">
          <cell r="A1902">
            <v>70003</v>
          </cell>
          <cell r="B1902" t="str">
            <v>TUBO DE CONCRETO - DIAM. 40CM C-1</v>
          </cell>
          <cell r="C1902" t="str">
            <v>M</v>
          </cell>
          <cell r="D1902">
            <v>23.161200000000001</v>
          </cell>
          <cell r="E1902" t="str">
            <v>ND</v>
          </cell>
        </row>
        <row r="1903">
          <cell r="A1903">
            <v>70004</v>
          </cell>
          <cell r="B1903" t="str">
            <v>TUBO DE CONCRETO - DIAM. 50CM C-1</v>
          </cell>
          <cell r="C1903" t="str">
            <v>M</v>
          </cell>
          <cell r="D1903">
            <v>32.353200000000001</v>
          </cell>
          <cell r="E1903" t="str">
            <v>ND</v>
          </cell>
        </row>
        <row r="1904">
          <cell r="A1904">
            <v>70005</v>
          </cell>
          <cell r="B1904" t="str">
            <v>TUBO DE CONCRETO - DIAM. 60CM C-1</v>
          </cell>
          <cell r="C1904" t="str">
            <v>M</v>
          </cell>
          <cell r="D1904">
            <v>40.018674500000003</v>
          </cell>
          <cell r="E1904" t="str">
            <v>ND</v>
          </cell>
        </row>
        <row r="1905">
          <cell r="A1905">
            <v>70011</v>
          </cell>
          <cell r="B1905" t="str">
            <v>TUBO DE CONCRETO - DIAM. 80CM CA-2</v>
          </cell>
          <cell r="C1905" t="str">
            <v>M</v>
          </cell>
          <cell r="D1905">
            <v>95.483400000000003</v>
          </cell>
          <cell r="E1905" t="str">
            <v>ND</v>
          </cell>
        </row>
        <row r="1906">
          <cell r="A1906">
            <v>70013</v>
          </cell>
          <cell r="B1906" t="str">
            <v>TUBO DE CONCRETO - DIAM. 100CM CA-2</v>
          </cell>
          <cell r="C1906" t="str">
            <v>M</v>
          </cell>
          <cell r="D1906">
            <v>140.6566</v>
          </cell>
          <cell r="E1906" t="str">
            <v>ND</v>
          </cell>
        </row>
        <row r="1907">
          <cell r="A1907">
            <v>70015</v>
          </cell>
          <cell r="B1907" t="str">
            <v>TUBO DE CONCRETO - DIAM. 120CM CA-2</v>
          </cell>
          <cell r="C1907" t="str">
            <v>M</v>
          </cell>
          <cell r="D1907">
            <v>206.09870000000001</v>
          </cell>
          <cell r="E1907" t="str">
            <v>ND</v>
          </cell>
        </row>
        <row r="1908">
          <cell r="A1908">
            <v>70020</v>
          </cell>
          <cell r="B1908" t="str">
            <v>TUBO DE CONCRETO - DIAM. 70CM EA-2</v>
          </cell>
          <cell r="C1908" t="str">
            <v>M</v>
          </cell>
          <cell r="D1908">
            <v>247.67</v>
          </cell>
          <cell r="E1908" t="str">
            <v>ND</v>
          </cell>
        </row>
        <row r="1909">
          <cell r="A1909">
            <v>70023</v>
          </cell>
          <cell r="B1909" t="str">
            <v>TUBO DE CONCRETO - DIAM. 100CM EA-2</v>
          </cell>
          <cell r="C1909" t="str">
            <v>M</v>
          </cell>
          <cell r="D1909">
            <v>313.77999999999997</v>
          </cell>
          <cell r="E1909" t="str">
            <v>ND</v>
          </cell>
        </row>
        <row r="1910">
          <cell r="A1910">
            <v>70403</v>
          </cell>
          <cell r="B1910" t="str">
            <v>TUBO ACO-CARBOBO GALV.DIN 2440 - 1-</v>
          </cell>
          <cell r="C1910" t="str">
            <v>M</v>
          </cell>
          <cell r="D1910">
            <v>15.36717101</v>
          </cell>
          <cell r="E1910" t="str">
            <v>ND</v>
          </cell>
        </row>
        <row r="1911">
          <cell r="A1911">
            <v>70405</v>
          </cell>
          <cell r="B1911" t="str">
            <v>TUBO ACO-CARBONO GALV.DIN 2440 - 11/2-</v>
          </cell>
          <cell r="C1911" t="str">
            <v>M</v>
          </cell>
          <cell r="D1911">
            <v>23.316196829999999</v>
          </cell>
          <cell r="E1911" t="str">
            <v>ND</v>
          </cell>
        </row>
        <row r="1912">
          <cell r="A1912">
            <v>70407</v>
          </cell>
          <cell r="B1912" t="str">
            <v>TUBO ACO-CARBOBO GALV.DIN 2440 - 21/2-</v>
          </cell>
          <cell r="C1912" t="str">
            <v>M</v>
          </cell>
          <cell r="D1912">
            <v>41.159460009999997</v>
          </cell>
          <cell r="E1912" t="str">
            <v>ND</v>
          </cell>
        </row>
        <row r="1913">
          <cell r="A1913">
            <v>70408</v>
          </cell>
          <cell r="B1913" t="str">
            <v>TUBO ACO-CARBONO GALV.DIN 2440 - 3-</v>
          </cell>
          <cell r="C1913" t="str">
            <v>M</v>
          </cell>
          <cell r="D1913">
            <v>74.171049999999994</v>
          </cell>
          <cell r="E1913" t="str">
            <v>ND</v>
          </cell>
        </row>
        <row r="1914">
          <cell r="A1914">
            <v>70410</v>
          </cell>
          <cell r="B1914" t="str">
            <v>TUBO ACO-CARBONO GALV.DIN 2440 - 4-</v>
          </cell>
          <cell r="C1914" t="str">
            <v>M</v>
          </cell>
          <cell r="D1914">
            <v>107.36611670000001</v>
          </cell>
          <cell r="E1914" t="str">
            <v>ND</v>
          </cell>
        </row>
        <row r="1915">
          <cell r="A1915">
            <v>70413</v>
          </cell>
          <cell r="B1915" t="str">
            <v>TUBO ACO-CARBONO GALV.DIN 2440 - 6-</v>
          </cell>
          <cell r="C1915" t="str">
            <v>M</v>
          </cell>
          <cell r="D1915">
            <v>193.45833329999999</v>
          </cell>
          <cell r="E1915" t="str">
            <v>ND</v>
          </cell>
        </row>
        <row r="1916">
          <cell r="A1916">
            <v>70802</v>
          </cell>
          <cell r="B1916" t="str">
            <v>FLANGE - 3/4-</v>
          </cell>
          <cell r="C1916" t="str">
            <v>UN</v>
          </cell>
          <cell r="D1916">
            <v>7.0169453060000002</v>
          </cell>
          <cell r="E1916" t="str">
            <v>ND</v>
          </cell>
        </row>
        <row r="1917">
          <cell r="A1917">
            <v>70803</v>
          </cell>
          <cell r="B1917" t="str">
            <v>FLANGE - 1-</v>
          </cell>
          <cell r="C1917" t="str">
            <v>UN</v>
          </cell>
          <cell r="D1917">
            <v>8.7980296039999999</v>
          </cell>
          <cell r="E1917" t="str">
            <v>ND</v>
          </cell>
        </row>
        <row r="1918">
          <cell r="A1918">
            <v>70806</v>
          </cell>
          <cell r="B1918" t="str">
            <v>FLANGE - 2-</v>
          </cell>
          <cell r="C1918" t="str">
            <v>UN</v>
          </cell>
          <cell r="D1918">
            <v>15.038916560000001</v>
          </cell>
          <cell r="E1918" t="str">
            <v>ND</v>
          </cell>
        </row>
        <row r="1919">
          <cell r="A1919">
            <v>70821</v>
          </cell>
          <cell r="B1919" t="str">
            <v>TUBO ACO GALV. CLASSE LEVE I - 1/2-</v>
          </cell>
          <cell r="C1919" t="str">
            <v>M</v>
          </cell>
          <cell r="D1919">
            <v>11.400816669999999</v>
          </cell>
          <cell r="E1919" t="str">
            <v>ND</v>
          </cell>
        </row>
        <row r="1920">
          <cell r="A1920">
            <v>70822</v>
          </cell>
          <cell r="B1920" t="str">
            <v>TUBO ACO GALV. CLASSE LEVE I - 3/4-</v>
          </cell>
          <cell r="C1920" t="str">
            <v>M</v>
          </cell>
          <cell r="D1920">
            <v>14.654999999999999</v>
          </cell>
          <cell r="E1920" t="str">
            <v>ND</v>
          </cell>
        </row>
        <row r="1921">
          <cell r="A1921">
            <v>70823</v>
          </cell>
          <cell r="B1921" t="str">
            <v>TUBO ACO GALV. CLASSE LEVE I - 1-</v>
          </cell>
          <cell r="C1921" t="str">
            <v>M</v>
          </cell>
          <cell r="D1921">
            <v>21.869266669999998</v>
          </cell>
          <cell r="E1921" t="str">
            <v>ND</v>
          </cell>
        </row>
        <row r="1922">
          <cell r="A1922">
            <v>70824</v>
          </cell>
          <cell r="B1922" t="str">
            <v>TUBO ACO GALV. CLASSE LEVE I - 11/4-</v>
          </cell>
          <cell r="C1922" t="str">
            <v>M</v>
          </cell>
          <cell r="D1922">
            <v>28.165199999999999</v>
          </cell>
          <cell r="E1922" t="str">
            <v>ND</v>
          </cell>
        </row>
        <row r="1923">
          <cell r="A1923">
            <v>70825</v>
          </cell>
          <cell r="B1923" t="str">
            <v>TUBO ACO GALV. CLASSE LEVE I - 11/2-</v>
          </cell>
          <cell r="C1923" t="str">
            <v>M</v>
          </cell>
          <cell r="D1923">
            <v>32.384816669999999</v>
          </cell>
          <cell r="E1923" t="str">
            <v>ND</v>
          </cell>
        </row>
        <row r="1924">
          <cell r="A1924">
            <v>70826</v>
          </cell>
          <cell r="B1924" t="str">
            <v>TUBO ACO GALV. CLASSE LEVE I - 2-</v>
          </cell>
          <cell r="C1924" t="str">
            <v>M</v>
          </cell>
          <cell r="D1924">
            <v>45.67103333</v>
          </cell>
          <cell r="E1924" t="str">
            <v>ND</v>
          </cell>
        </row>
        <row r="1925">
          <cell r="A1925">
            <v>70827</v>
          </cell>
          <cell r="B1925" t="str">
            <v>TUBO ACO GALV. CLASSE LEVE I - 21/2-</v>
          </cell>
          <cell r="C1925" t="str">
            <v>M</v>
          </cell>
          <cell r="D1925">
            <v>58.387733330000003</v>
          </cell>
          <cell r="E1925" t="str">
            <v>ND</v>
          </cell>
        </row>
        <row r="1926">
          <cell r="A1926">
            <v>70828</v>
          </cell>
          <cell r="B1926" t="str">
            <v>TUBO ACO GALV. CLASSE LEVE I - 3-</v>
          </cell>
          <cell r="C1926" t="str">
            <v>M</v>
          </cell>
          <cell r="D1926">
            <v>75.287683329999993</v>
          </cell>
          <cell r="E1926" t="str">
            <v>ND</v>
          </cell>
        </row>
        <row r="1927">
          <cell r="A1927">
            <v>70830</v>
          </cell>
          <cell r="B1927" t="str">
            <v>TUBO ACO GALV. CLASSE LEVE I - 4-</v>
          </cell>
          <cell r="C1927" t="str">
            <v>M</v>
          </cell>
          <cell r="D1927">
            <v>107.36611670000001</v>
          </cell>
          <cell r="E1927" t="str">
            <v>ND</v>
          </cell>
        </row>
        <row r="1928">
          <cell r="A1928">
            <v>70833</v>
          </cell>
          <cell r="B1928" t="str">
            <v>TUBO ACO GALV. CLASSE LEVE I - 6-</v>
          </cell>
          <cell r="C1928" t="str">
            <v>M</v>
          </cell>
          <cell r="D1928">
            <v>180.86320000000001</v>
          </cell>
          <cell r="E1928" t="str">
            <v>ND</v>
          </cell>
        </row>
        <row r="1929">
          <cell r="A1929">
            <v>71201</v>
          </cell>
          <cell r="B1929" t="str">
            <v>ANEL LABIAL DE NEOPRENE (HL) - 50MM</v>
          </cell>
          <cell r="C1929" t="str">
            <v>UN</v>
          </cell>
          <cell r="D1929">
            <v>1.598214153</v>
          </cell>
          <cell r="E1929" t="str">
            <v>ND</v>
          </cell>
        </row>
        <row r="1930">
          <cell r="A1930">
            <v>71202</v>
          </cell>
          <cell r="B1930" t="str">
            <v>ANEL LABIAL DE NEOPRENE (HL) - 75MM</v>
          </cell>
          <cell r="C1930" t="str">
            <v>UN</v>
          </cell>
          <cell r="D1930">
            <v>1.707125735</v>
          </cell>
          <cell r="E1930" t="str">
            <v>ND</v>
          </cell>
        </row>
        <row r="1931">
          <cell r="A1931">
            <v>71203</v>
          </cell>
          <cell r="B1931" t="str">
            <v>ANEL LABIAL DE NEOPRENE (HL) - 100MM</v>
          </cell>
          <cell r="C1931" t="str">
            <v>UN</v>
          </cell>
          <cell r="D1931">
            <v>2.145304893</v>
          </cell>
          <cell r="E1931" t="str">
            <v>ND</v>
          </cell>
        </row>
        <row r="1932">
          <cell r="A1932">
            <v>71204</v>
          </cell>
          <cell r="B1932" t="str">
            <v>ANEL LABIAL DE NEOPRENE (HL) - 150MM</v>
          </cell>
          <cell r="C1932" t="str">
            <v>UN</v>
          </cell>
          <cell r="D1932">
            <v>3.6270089799999998</v>
          </cell>
          <cell r="E1932" t="str">
            <v>ND</v>
          </cell>
        </row>
        <row r="1933">
          <cell r="A1933">
            <v>71221</v>
          </cell>
          <cell r="B1933" t="str">
            <v>CURVA FERRO FUNDIDO (HL) 50MM - 90'</v>
          </cell>
          <cell r="C1933" t="str">
            <v>UN</v>
          </cell>
          <cell r="D1933">
            <v>26.83</v>
          </cell>
          <cell r="E1933" t="str">
            <v>ND</v>
          </cell>
        </row>
        <row r="1934">
          <cell r="A1934">
            <v>71222</v>
          </cell>
          <cell r="B1934" t="str">
            <v>CURVA FERRO FUNDIDO (HL) 75MM - 90'</v>
          </cell>
          <cell r="C1934" t="str">
            <v>UN</v>
          </cell>
          <cell r="D1934">
            <v>34.299999999999997</v>
          </cell>
          <cell r="E1934" t="str">
            <v>ND</v>
          </cell>
        </row>
        <row r="1935">
          <cell r="A1935">
            <v>71223</v>
          </cell>
          <cell r="B1935" t="str">
            <v>CURVA FERRO FUNDIDO (HL) 100MM - 90'</v>
          </cell>
          <cell r="C1935" t="str">
            <v>UN</v>
          </cell>
          <cell r="D1935">
            <v>53.57</v>
          </cell>
          <cell r="E1935" t="str">
            <v>ND</v>
          </cell>
        </row>
        <row r="1936">
          <cell r="A1936">
            <v>71224</v>
          </cell>
          <cell r="B1936" t="str">
            <v>CURVA FERRO FUNDIDO (HL) 150MM - 90'</v>
          </cell>
          <cell r="C1936" t="str">
            <v>UN</v>
          </cell>
          <cell r="D1936">
            <v>101.31</v>
          </cell>
          <cell r="E1936" t="str">
            <v>ND</v>
          </cell>
        </row>
        <row r="1937">
          <cell r="A1937">
            <v>71231</v>
          </cell>
          <cell r="B1937" t="str">
            <v>TUBO FERRO FUNDIDO; LINHA HL - 50MM</v>
          </cell>
          <cell r="C1937" t="str">
            <v>M</v>
          </cell>
          <cell r="D1937">
            <v>55.495399999999997</v>
          </cell>
          <cell r="E1937" t="str">
            <v>ND</v>
          </cell>
        </row>
        <row r="1938">
          <cell r="A1938">
            <v>71232</v>
          </cell>
          <cell r="B1938" t="str">
            <v>TUBO FERRO FUNDIDO; LINHA HL - 75MM</v>
          </cell>
          <cell r="C1938" t="str">
            <v>M</v>
          </cell>
          <cell r="D1938">
            <v>82.753799999999998</v>
          </cell>
          <cell r="E1938" t="str">
            <v>ND</v>
          </cell>
        </row>
        <row r="1939">
          <cell r="A1939">
            <v>71233</v>
          </cell>
          <cell r="B1939" t="str">
            <v>TUBO FERRO FUNDIDO; LINHA HL - 100MM</v>
          </cell>
          <cell r="C1939" t="str">
            <v>M</v>
          </cell>
          <cell r="D1939">
            <v>95.815333330000001</v>
          </cell>
          <cell r="E1939" t="str">
            <v>ND</v>
          </cell>
        </row>
        <row r="1940">
          <cell r="A1940">
            <v>71234</v>
          </cell>
          <cell r="B1940" t="str">
            <v>TUBO FERRO FUNDIDO; LINHA HL - 150MM</v>
          </cell>
          <cell r="C1940" t="str">
            <v>M</v>
          </cell>
          <cell r="D1940">
            <v>137.2473</v>
          </cell>
          <cell r="E1940" t="str">
            <v>ND</v>
          </cell>
        </row>
        <row r="1941">
          <cell r="A1941">
            <v>72008</v>
          </cell>
          <cell r="B1941" t="str">
            <v>MANILHA DE CERAMICA VIDRADA - 12-</v>
          </cell>
          <cell r="C1941" t="str">
            <v>UN</v>
          </cell>
          <cell r="D1941">
            <v>37.42</v>
          </cell>
          <cell r="E1941" t="str">
            <v>ND</v>
          </cell>
        </row>
        <row r="1942">
          <cell r="A1942">
            <v>72013</v>
          </cell>
          <cell r="B1942" t="str">
            <v>TUBO CERAMICO VIDRADA; CLASSE A - 4-</v>
          </cell>
          <cell r="C1942" t="str">
            <v>M</v>
          </cell>
          <cell r="D1942">
            <v>7.0919169999999996</v>
          </cell>
          <cell r="E1942" t="str">
            <v>ND</v>
          </cell>
        </row>
        <row r="1943">
          <cell r="A1943">
            <v>72015</v>
          </cell>
          <cell r="B1943" t="str">
            <v>TUBO CERAMICA VIDRADA; CLASSE A - 6-</v>
          </cell>
          <cell r="C1943" t="str">
            <v>M</v>
          </cell>
          <cell r="D1943">
            <v>8.6116135000000007</v>
          </cell>
          <cell r="E1943" t="str">
            <v>ND</v>
          </cell>
        </row>
        <row r="1944">
          <cell r="A1944">
            <v>72016</v>
          </cell>
          <cell r="B1944" t="str">
            <v>TUBO CERAMICA VIDRADA; CLASSE A - 8-</v>
          </cell>
          <cell r="C1944" t="str">
            <v>M</v>
          </cell>
          <cell r="D1944">
            <v>14.183833999999999</v>
          </cell>
          <cell r="E1944" t="str">
            <v>ND</v>
          </cell>
        </row>
        <row r="1945">
          <cell r="A1945">
            <v>72017</v>
          </cell>
          <cell r="B1945" t="str">
            <v>TUBO CERAMICA VIDRADA; CLASSE A - 10-</v>
          </cell>
          <cell r="C1945" t="str">
            <v>M</v>
          </cell>
          <cell r="D1945">
            <v>18.398458959999999</v>
          </cell>
          <cell r="E1945" t="str">
            <v>ND</v>
          </cell>
        </row>
        <row r="1946">
          <cell r="A1946">
            <v>72401</v>
          </cell>
          <cell r="B1946" t="str">
            <v>ANEL DE BORRACHA (PVC) - 40MM</v>
          </cell>
          <cell r="C1946" t="str">
            <v>UN</v>
          </cell>
          <cell r="D1946">
            <v>0.6532</v>
          </cell>
          <cell r="E1946" t="str">
            <v>ND</v>
          </cell>
        </row>
        <row r="1947">
          <cell r="A1947">
            <v>72402</v>
          </cell>
          <cell r="B1947" t="str">
            <v>ANEL DE BORRACHA (PVC) - 50MM</v>
          </cell>
          <cell r="C1947" t="str">
            <v>UN</v>
          </cell>
          <cell r="D1947">
            <v>0.85140000000000005</v>
          </cell>
          <cell r="E1947" t="str">
            <v>ND</v>
          </cell>
        </row>
        <row r="1948">
          <cell r="A1948">
            <v>72403</v>
          </cell>
          <cell r="B1948" t="str">
            <v>ANEL DE BORRACHA (PVC) - 75MM</v>
          </cell>
          <cell r="C1948" t="str">
            <v>UN</v>
          </cell>
          <cell r="D1948">
            <v>0.94710000000000005</v>
          </cell>
          <cell r="E1948" t="str">
            <v>ND</v>
          </cell>
        </row>
        <row r="1949">
          <cell r="A1949">
            <v>72404</v>
          </cell>
          <cell r="B1949" t="str">
            <v>ANEL DE BORRACHA (PVC) - 100MM</v>
          </cell>
          <cell r="C1949" t="str">
            <v>UN</v>
          </cell>
          <cell r="D1949">
            <v>1.298</v>
          </cell>
          <cell r="E1949" t="str">
            <v>ND</v>
          </cell>
        </row>
        <row r="1950">
          <cell r="A1950">
            <v>72405</v>
          </cell>
          <cell r="B1950" t="str">
            <v>ANEL DE BORRACHA (PVC) - 150MM</v>
          </cell>
          <cell r="C1950" t="str">
            <v>UN</v>
          </cell>
          <cell r="D1950">
            <v>6.7858999999999998</v>
          </cell>
          <cell r="E1950" t="str">
            <v>ND</v>
          </cell>
        </row>
        <row r="1951">
          <cell r="A1951">
            <v>72406</v>
          </cell>
          <cell r="B1951" t="str">
            <v>ANEL DE BORRACHA (PVC) - 200MM</v>
          </cell>
          <cell r="C1951" t="str">
            <v>UN</v>
          </cell>
          <cell r="D1951">
            <v>6.1800990999999996</v>
          </cell>
          <cell r="E1951" t="str">
            <v>ND</v>
          </cell>
        </row>
        <row r="1952">
          <cell r="A1952">
            <v>72410</v>
          </cell>
          <cell r="B1952" t="str">
            <v>TUBO PVC RIGIDO; LINHA AGUA - 20MM</v>
          </cell>
          <cell r="C1952" t="str">
            <v>M</v>
          </cell>
          <cell r="D1952">
            <v>1.377133333</v>
          </cell>
          <cell r="E1952" t="str">
            <v>ND</v>
          </cell>
        </row>
        <row r="1953">
          <cell r="A1953">
            <v>72411</v>
          </cell>
          <cell r="B1953" t="str">
            <v>TUBO PVC RIGIDO; LINHA AGUA - 25MM</v>
          </cell>
          <cell r="C1953" t="str">
            <v>M</v>
          </cell>
          <cell r="D1953">
            <v>1.8294333330000001</v>
          </cell>
          <cell r="E1953" t="str">
            <v>ND</v>
          </cell>
        </row>
        <row r="1954">
          <cell r="A1954">
            <v>72412</v>
          </cell>
          <cell r="B1954" t="str">
            <v>TUBO PVC RIGIDO; LINHA AGUA - 32MM</v>
          </cell>
          <cell r="C1954" t="str">
            <v>M</v>
          </cell>
          <cell r="D1954">
            <v>4.4044999999999996</v>
          </cell>
          <cell r="E1954" t="str">
            <v>ND</v>
          </cell>
        </row>
        <row r="1955">
          <cell r="A1955">
            <v>72413</v>
          </cell>
          <cell r="B1955" t="str">
            <v>TUBO PVC RIGIDO; LINHA AGUA - 40MM</v>
          </cell>
          <cell r="C1955" t="str">
            <v>M</v>
          </cell>
          <cell r="D1955">
            <v>6.1182166670000004</v>
          </cell>
          <cell r="E1955" t="str">
            <v>ND</v>
          </cell>
        </row>
        <row r="1956">
          <cell r="A1956">
            <v>72414</v>
          </cell>
          <cell r="B1956" t="str">
            <v>TUBO PVC RIGIDO; LINHA AGUA - 50MM</v>
          </cell>
          <cell r="C1956" t="str">
            <v>M</v>
          </cell>
          <cell r="D1956">
            <v>6.7005499999999998</v>
          </cell>
          <cell r="E1956" t="str">
            <v>ND</v>
          </cell>
        </row>
        <row r="1957">
          <cell r="A1957">
            <v>72415</v>
          </cell>
          <cell r="B1957" t="str">
            <v>TUBO PVC RIGIDO; LINHA AGUA - 60MM</v>
          </cell>
          <cell r="C1957" t="str">
            <v>M</v>
          </cell>
          <cell r="D1957">
            <v>10.83203333</v>
          </cell>
          <cell r="E1957" t="str">
            <v>ND</v>
          </cell>
        </row>
        <row r="1958">
          <cell r="A1958">
            <v>72416</v>
          </cell>
          <cell r="B1958" t="str">
            <v>TUBO PVC RIGIDO; LINHA AGUA - 75MM</v>
          </cell>
          <cell r="C1958" t="str">
            <v>M</v>
          </cell>
          <cell r="D1958">
            <v>15.84656667</v>
          </cell>
          <cell r="E1958" t="str">
            <v>ND</v>
          </cell>
        </row>
        <row r="1959">
          <cell r="A1959">
            <v>72417</v>
          </cell>
          <cell r="B1959" t="str">
            <v>TUBO PVC RIGIDO; LINHA AGUA - 85MM</v>
          </cell>
          <cell r="C1959" t="str">
            <v>M</v>
          </cell>
          <cell r="D1959">
            <v>22.015999999999998</v>
          </cell>
          <cell r="E1959" t="str">
            <v>ND</v>
          </cell>
        </row>
        <row r="1960">
          <cell r="A1960">
            <v>72418</v>
          </cell>
          <cell r="B1960" t="str">
            <v>TUBO PVC RIGIDO; LINHA AGUA - 110MM</v>
          </cell>
          <cell r="C1960" t="str">
            <v>M</v>
          </cell>
          <cell r="D1960">
            <v>35.953616670000002</v>
          </cell>
          <cell r="E1960" t="str">
            <v>ND</v>
          </cell>
        </row>
        <row r="1961">
          <cell r="A1961">
            <v>72430</v>
          </cell>
          <cell r="B1961" t="str">
            <v>TUBO PVC RIGIDO; LINHA ESGOTO - 40MM</v>
          </cell>
          <cell r="C1961" t="str">
            <v>M</v>
          </cell>
          <cell r="D1961">
            <v>2.14</v>
          </cell>
          <cell r="E1961" t="str">
            <v>ND</v>
          </cell>
        </row>
        <row r="1962">
          <cell r="A1962">
            <v>72431</v>
          </cell>
          <cell r="B1962" t="str">
            <v>TUBO PVC RIGIDO; LINHA ESGOTO - 50MM</v>
          </cell>
          <cell r="C1962" t="str">
            <v>M</v>
          </cell>
          <cell r="D1962">
            <v>4.1900000000000004</v>
          </cell>
          <cell r="E1962" t="str">
            <v>ND</v>
          </cell>
        </row>
        <row r="1963">
          <cell r="A1963">
            <v>72432</v>
          </cell>
          <cell r="B1963" t="str">
            <v>TUBO PVC RIGIDO; LINHA ESGOTO - 75MM</v>
          </cell>
          <cell r="C1963" t="str">
            <v>M</v>
          </cell>
          <cell r="D1963">
            <v>5.5</v>
          </cell>
          <cell r="E1963" t="str">
            <v>ND</v>
          </cell>
        </row>
        <row r="1964">
          <cell r="A1964">
            <v>72433</v>
          </cell>
          <cell r="B1964" t="str">
            <v>TUBO PVC RIGIDO; LINHA ESGOTO - 100MM</v>
          </cell>
          <cell r="C1964" t="str">
            <v>M</v>
          </cell>
          <cell r="D1964">
            <v>5.75</v>
          </cell>
          <cell r="E1964" t="str">
            <v>ND</v>
          </cell>
        </row>
        <row r="1965">
          <cell r="A1965">
            <v>72434</v>
          </cell>
          <cell r="B1965" t="str">
            <v>TUBO PVC RIGIDO; LINHA ESGOTO - 150MM</v>
          </cell>
          <cell r="C1965" t="str">
            <v>M</v>
          </cell>
          <cell r="D1965">
            <v>16.09</v>
          </cell>
          <cell r="E1965" t="str">
            <v>ND</v>
          </cell>
        </row>
        <row r="1966">
          <cell r="A1966">
            <v>72435</v>
          </cell>
          <cell r="B1966" t="str">
            <v>TUBO PVC RIGIDO LINHA ESGOTO - 200MM</v>
          </cell>
          <cell r="C1966" t="str">
            <v>M</v>
          </cell>
          <cell r="D1966">
            <v>20.25</v>
          </cell>
          <cell r="E1966" t="str">
            <v>ND</v>
          </cell>
        </row>
        <row r="1967">
          <cell r="A1967">
            <v>72440</v>
          </cell>
          <cell r="B1967" t="str">
            <v>TUBO PVC PERFURADO P/DRENAGEM - 75MM</v>
          </cell>
          <cell r="C1967" t="str">
            <v>M</v>
          </cell>
          <cell r="D1967">
            <v>3.5459584999999998</v>
          </cell>
          <cell r="E1967" t="str">
            <v>ND</v>
          </cell>
        </row>
        <row r="1968">
          <cell r="A1968">
            <v>72442</v>
          </cell>
          <cell r="B1968" t="str">
            <v>TUBO PVC PERFURADO P/DRENAGEM - 100MM</v>
          </cell>
          <cell r="C1968" t="str">
            <v>M</v>
          </cell>
          <cell r="D1968">
            <v>13.85</v>
          </cell>
          <cell r="E1968" t="str">
            <v>ND</v>
          </cell>
        </row>
        <row r="1969">
          <cell r="A1969">
            <v>72444</v>
          </cell>
          <cell r="B1969" t="str">
            <v>TUBO PVC PERFURADO P/DRENAGEM - 150MM</v>
          </cell>
          <cell r="C1969" t="str">
            <v>M</v>
          </cell>
          <cell r="D1969">
            <v>28.69</v>
          </cell>
          <cell r="E1969" t="str">
            <v>ND</v>
          </cell>
        </row>
        <row r="1970">
          <cell r="A1970">
            <v>72821</v>
          </cell>
          <cell r="B1970" t="str">
            <v>TUBO COBRE S/ COST. CLASSE EL - 1/2-</v>
          </cell>
          <cell r="C1970" t="str">
            <v>M</v>
          </cell>
          <cell r="D1970">
            <v>6.5339999999999998</v>
          </cell>
          <cell r="E1970" t="str">
            <v>ND</v>
          </cell>
        </row>
        <row r="1971">
          <cell r="A1971">
            <v>72822</v>
          </cell>
          <cell r="B1971" t="str">
            <v>TUBO COBRE S/ COST. CLASSE EL - 3/4-</v>
          </cell>
          <cell r="C1971" t="str">
            <v>M</v>
          </cell>
          <cell r="D1971">
            <v>10.4237</v>
          </cell>
          <cell r="E1971" t="str">
            <v>ND</v>
          </cell>
        </row>
        <row r="1972">
          <cell r="A1972">
            <v>72823</v>
          </cell>
          <cell r="B1972" t="str">
            <v>TUBO COBRE S/ COST. CLASSE EL - 1-</v>
          </cell>
          <cell r="C1972" t="str">
            <v>M</v>
          </cell>
          <cell r="D1972">
            <v>13.698040000000001</v>
          </cell>
          <cell r="E1972" t="str">
            <v>ND</v>
          </cell>
        </row>
        <row r="1973">
          <cell r="A1973">
            <v>72824</v>
          </cell>
          <cell r="B1973" t="str">
            <v>TUBO COBRE S/ COST. CLASSE EL - 11/4-</v>
          </cell>
          <cell r="C1973" t="str">
            <v>M</v>
          </cell>
          <cell r="D1973">
            <v>18.451139999999999</v>
          </cell>
          <cell r="E1973" t="str">
            <v>ND</v>
          </cell>
        </row>
        <row r="1974">
          <cell r="A1974">
            <v>72825</v>
          </cell>
          <cell r="B1974" t="str">
            <v>TUBO COBRE S/ COST. CLASSE EL - 11/2-</v>
          </cell>
          <cell r="C1974" t="str">
            <v>M</v>
          </cell>
          <cell r="D1974">
            <v>26.292079999999999</v>
          </cell>
          <cell r="E1974" t="str">
            <v>ND</v>
          </cell>
        </row>
        <row r="1975">
          <cell r="A1975">
            <v>72826</v>
          </cell>
          <cell r="B1975" t="str">
            <v>TUBO COBRE S/ COST. CLASSE EL - 2-</v>
          </cell>
          <cell r="C1975" t="str">
            <v>M</v>
          </cell>
          <cell r="D1975">
            <v>37.506480000000003</v>
          </cell>
          <cell r="E1975" t="str">
            <v>ND</v>
          </cell>
        </row>
        <row r="1976">
          <cell r="A1976">
            <v>73202</v>
          </cell>
          <cell r="B1976" t="str">
            <v>TUBO PRETO A-CARB.CL.SCH-40 - 3/4-</v>
          </cell>
          <cell r="C1976" t="str">
            <v>M</v>
          </cell>
          <cell r="D1976">
            <v>6.156459377</v>
          </cell>
          <cell r="E1976" t="str">
            <v>ND</v>
          </cell>
        </row>
        <row r="1977">
          <cell r="A1977">
            <v>73203</v>
          </cell>
          <cell r="B1977" t="str">
            <v>TUBO PRETO A-CARB.CL.SCH-40 - 1-</v>
          </cell>
          <cell r="C1977" t="str">
            <v>M</v>
          </cell>
          <cell r="D1977">
            <v>8.3211826129999995</v>
          </cell>
          <cell r="E1977" t="str">
            <v>ND</v>
          </cell>
        </row>
        <row r="1978">
          <cell r="A1978">
            <v>73204</v>
          </cell>
          <cell r="B1978" t="str">
            <v>TUBO PRETO A-CARB.CL.SCH-40 - 11/4-</v>
          </cell>
          <cell r="C1978" t="str">
            <v>M</v>
          </cell>
          <cell r="D1978">
            <v>14.258130270000001</v>
          </cell>
          <cell r="E1978" t="str">
            <v>ND</v>
          </cell>
        </row>
        <row r="1979">
          <cell r="A1979">
            <v>73205</v>
          </cell>
          <cell r="B1979" t="str">
            <v>TUBO PRETO A-CARB.CL.SCH-40 - 11/2-</v>
          </cell>
          <cell r="C1979" t="str">
            <v>M</v>
          </cell>
          <cell r="D1979">
            <v>16.716661500000001</v>
          </cell>
          <cell r="E1979" t="str">
            <v>ND</v>
          </cell>
        </row>
        <row r="1980">
          <cell r="A1980">
            <v>73701</v>
          </cell>
          <cell r="B1980" t="str">
            <v>TE 1/2" NPT</v>
          </cell>
          <cell r="C1980" t="str">
            <v>UN</v>
          </cell>
          <cell r="D1980">
            <v>7.722591048</v>
          </cell>
          <cell r="E1980" t="str">
            <v>ND</v>
          </cell>
        </row>
        <row r="1981">
          <cell r="A1981">
            <v>73730</v>
          </cell>
          <cell r="B1981" t="str">
            <v>LUVA DE REDUCAO DE 3/4"X1/2"NPT</v>
          </cell>
          <cell r="C1981" t="str">
            <v>UN</v>
          </cell>
          <cell r="D1981">
            <v>2.2250000000000001</v>
          </cell>
          <cell r="E1981" t="str">
            <v>ND</v>
          </cell>
        </row>
        <row r="1982">
          <cell r="A1982">
            <v>73740</v>
          </cell>
          <cell r="B1982" t="str">
            <v>CAP 3/4" NPT</v>
          </cell>
          <cell r="C1982" t="str">
            <v>UN</v>
          </cell>
          <cell r="D1982">
            <v>3.9360139350000001</v>
          </cell>
          <cell r="E1982" t="str">
            <v>ND</v>
          </cell>
        </row>
        <row r="1983">
          <cell r="A1983">
            <v>73801</v>
          </cell>
          <cell r="B1983" t="str">
            <v>TUBO DE ACO 1/2" SCH 80</v>
          </cell>
          <cell r="C1983" t="str">
            <v>M</v>
          </cell>
          <cell r="D1983">
            <v>25.4</v>
          </cell>
          <cell r="E1983" t="str">
            <v>ND</v>
          </cell>
        </row>
        <row r="1984">
          <cell r="A1984">
            <v>73802</v>
          </cell>
          <cell r="B1984" t="str">
            <v>TUBO DE ACO 3/4" SCH 80</v>
          </cell>
          <cell r="C1984" t="str">
            <v>M</v>
          </cell>
          <cell r="D1984">
            <v>28.3</v>
          </cell>
          <cell r="E1984" t="str">
            <v>ND</v>
          </cell>
        </row>
        <row r="1985">
          <cell r="A1985">
            <v>74002</v>
          </cell>
          <cell r="B1985" t="str">
            <v>CALHA ISOLANTE DE LA DE VIDRO - 3/4-</v>
          </cell>
          <cell r="C1985" t="str">
            <v>M</v>
          </cell>
          <cell r="D1985">
            <v>9.9084211799999995</v>
          </cell>
          <cell r="E1985" t="str">
            <v>ND</v>
          </cell>
        </row>
        <row r="1986">
          <cell r="A1986">
            <v>74003</v>
          </cell>
          <cell r="B1986" t="str">
            <v>CALHA ISOLANTE DE LA DE VIDRO - 1-</v>
          </cell>
          <cell r="C1986" t="str">
            <v>M</v>
          </cell>
          <cell r="D1986">
            <v>10.273148340000001</v>
          </cell>
          <cell r="E1986" t="str">
            <v>ND</v>
          </cell>
        </row>
        <row r="1987">
          <cell r="A1987">
            <v>74004</v>
          </cell>
          <cell r="B1987" t="str">
            <v>CALHA ISOLANTE DE LA DE VIDRO - 11/4-</v>
          </cell>
          <cell r="C1987" t="str">
            <v>M</v>
          </cell>
          <cell r="D1987">
            <v>11.82729129</v>
          </cell>
          <cell r="E1987" t="str">
            <v>ND</v>
          </cell>
        </row>
        <row r="1988">
          <cell r="A1988">
            <v>74005</v>
          </cell>
          <cell r="B1988" t="str">
            <v>CALHA ISOLANTE DE LA DE VIDRO - 11/2-</v>
          </cell>
          <cell r="C1988" t="str">
            <v>M</v>
          </cell>
          <cell r="D1988">
            <v>12.473668869999999</v>
          </cell>
          <cell r="E1988" t="str">
            <v>ND</v>
          </cell>
        </row>
        <row r="1989">
          <cell r="A1989">
            <v>74006</v>
          </cell>
          <cell r="B1989" t="str">
            <v>CALHA ISOLANTE DE LA DE VIDRO - 2-</v>
          </cell>
          <cell r="C1989" t="str">
            <v>M</v>
          </cell>
          <cell r="D1989">
            <v>14.21422793</v>
          </cell>
          <cell r="E1989" t="str">
            <v>ND</v>
          </cell>
        </row>
        <row r="1990">
          <cell r="A1990">
            <v>74401</v>
          </cell>
          <cell r="B1990" t="str">
            <v>REGISTRO DE GAVETA M.AMARELO - 1/2-</v>
          </cell>
          <cell r="C1990" t="str">
            <v>UN</v>
          </cell>
          <cell r="D1990">
            <v>13.51922006</v>
          </cell>
          <cell r="E1990" t="str">
            <v>ND</v>
          </cell>
        </row>
        <row r="1991">
          <cell r="A1991">
            <v>74402</v>
          </cell>
          <cell r="B1991" t="str">
            <v>REGISTRO DE GAVETA M.AMARELO - 3/4-</v>
          </cell>
          <cell r="C1991" t="str">
            <v>UN</v>
          </cell>
          <cell r="D1991">
            <v>13.87178965</v>
          </cell>
          <cell r="E1991" t="str">
            <v>ND</v>
          </cell>
        </row>
        <row r="1992">
          <cell r="A1992">
            <v>74403</v>
          </cell>
          <cell r="B1992" t="str">
            <v>REGISTRO DE GAVETA M.AMARELO - 1-</v>
          </cell>
          <cell r="C1992" t="str">
            <v>UN</v>
          </cell>
          <cell r="D1992">
            <v>17.833131860000002</v>
          </cell>
          <cell r="E1992" t="str">
            <v>ND</v>
          </cell>
        </row>
        <row r="1993">
          <cell r="A1993">
            <v>74404</v>
          </cell>
          <cell r="B1993" t="str">
            <v>REGISTRO DE GAVETA M.AMARELO - 11/4-</v>
          </cell>
          <cell r="C1993" t="str">
            <v>UN</v>
          </cell>
          <cell r="D1993">
            <v>34.172499999999999</v>
          </cell>
          <cell r="E1993" t="str">
            <v>ND</v>
          </cell>
        </row>
        <row r="1994">
          <cell r="A1994">
            <v>74405</v>
          </cell>
          <cell r="B1994" t="str">
            <v>REGISTRO DE GAVETA M.AMARELO - 11/2-</v>
          </cell>
          <cell r="C1994" t="str">
            <v>UN</v>
          </cell>
          <cell r="D1994">
            <v>33.074674629999997</v>
          </cell>
          <cell r="E1994" t="str">
            <v>ND</v>
          </cell>
        </row>
        <row r="1995">
          <cell r="A1995">
            <v>74406</v>
          </cell>
          <cell r="B1995" t="str">
            <v>REGISTRO DE GAVETA M.AMARELO - 2-</v>
          </cell>
          <cell r="C1995" t="str">
            <v>UN</v>
          </cell>
          <cell r="D1995">
            <v>47.767100390000003</v>
          </cell>
          <cell r="E1995" t="str">
            <v>ND</v>
          </cell>
        </row>
        <row r="1996">
          <cell r="A1996">
            <v>74407</v>
          </cell>
          <cell r="B1996" t="str">
            <v>REGISTRO DE GAVETA M.AMARELO - 21/2-</v>
          </cell>
          <cell r="C1996" t="str">
            <v>UN</v>
          </cell>
          <cell r="D1996">
            <v>126.40835490000001</v>
          </cell>
          <cell r="E1996" t="str">
            <v>ND</v>
          </cell>
        </row>
        <row r="1997">
          <cell r="A1997">
            <v>74408</v>
          </cell>
          <cell r="B1997" t="str">
            <v>REGISTRO DE GAVETA M.AMARELO - 3-</v>
          </cell>
          <cell r="C1997" t="str">
            <v>UN</v>
          </cell>
          <cell r="D1997">
            <v>243.6739</v>
          </cell>
          <cell r="E1997" t="str">
            <v>ND</v>
          </cell>
        </row>
        <row r="1998">
          <cell r="A1998">
            <v>74410</v>
          </cell>
          <cell r="B1998" t="str">
            <v>REGISTRO DE GAVETA M.AMARELO - 4-</v>
          </cell>
          <cell r="C1998" t="str">
            <v>UN</v>
          </cell>
          <cell r="D1998">
            <v>421.41950000000003</v>
          </cell>
          <cell r="E1998" t="str">
            <v>ND</v>
          </cell>
        </row>
        <row r="1999">
          <cell r="A1999">
            <v>74421</v>
          </cell>
          <cell r="B1999" t="str">
            <v>REGISTRO DE GAVETA M.CROMADO - 1/2-</v>
          </cell>
          <cell r="C1999" t="str">
            <v>UN</v>
          </cell>
          <cell r="D1999">
            <v>41.410400000000003</v>
          </cell>
          <cell r="E1999" t="str">
            <v>ND</v>
          </cell>
        </row>
        <row r="2000">
          <cell r="A2000">
            <v>74422</v>
          </cell>
          <cell r="B2000" t="str">
            <v>REGISTRO DE GAVETA M.CROMADO - 3/4-</v>
          </cell>
          <cell r="C2000" t="str">
            <v>UN</v>
          </cell>
          <cell r="D2000">
            <v>45.03</v>
          </cell>
          <cell r="E2000" t="str">
            <v>ND</v>
          </cell>
        </row>
        <row r="2001">
          <cell r="A2001">
            <v>74423</v>
          </cell>
          <cell r="B2001" t="str">
            <v>REGISTRO DE GAVETA M.CROMADO - 1-</v>
          </cell>
          <cell r="C2001" t="str">
            <v>UN</v>
          </cell>
          <cell r="D2001">
            <v>51.8337</v>
          </cell>
          <cell r="E2001" t="str">
            <v>ND</v>
          </cell>
        </row>
        <row r="2002">
          <cell r="A2002">
            <v>74424</v>
          </cell>
          <cell r="B2002" t="str">
            <v>REGISTRO DE GAVETA M.CROMADO - 11/4-</v>
          </cell>
          <cell r="C2002" t="str">
            <v>UN</v>
          </cell>
          <cell r="D2002">
            <v>74.131399999999999</v>
          </cell>
          <cell r="E2002" t="str">
            <v>ND</v>
          </cell>
        </row>
        <row r="2003">
          <cell r="A2003">
            <v>74425</v>
          </cell>
          <cell r="B2003" t="str">
            <v>REGISTRO DE GAVETA M.CROMADO - 11/2-</v>
          </cell>
          <cell r="C2003" t="str">
            <v>UN</v>
          </cell>
          <cell r="D2003">
            <v>55.572261609999998</v>
          </cell>
          <cell r="E2003" t="str">
            <v>ND</v>
          </cell>
        </row>
        <row r="2004">
          <cell r="A2004">
            <v>74430</v>
          </cell>
          <cell r="B2004" t="str">
            <v>REGISTRO DE PASSEIO PARA CAVALETE</v>
          </cell>
          <cell r="C2004" t="str">
            <v>UN</v>
          </cell>
          <cell r="D2004">
            <v>8.2772802700000003</v>
          </cell>
          <cell r="E2004" t="str">
            <v>ND</v>
          </cell>
        </row>
        <row r="2005">
          <cell r="A2005">
            <v>74431</v>
          </cell>
          <cell r="B2005" t="str">
            <v>REGISTRO DE PRESSAO M.AMARELO - 1/2-</v>
          </cell>
          <cell r="C2005" t="str">
            <v>UN</v>
          </cell>
          <cell r="D2005">
            <v>20.475377510000001</v>
          </cell>
          <cell r="E2005" t="str">
            <v>ND</v>
          </cell>
        </row>
        <row r="2006">
          <cell r="A2006">
            <v>74432</v>
          </cell>
          <cell r="B2006" t="str">
            <v>REGISTRO DE PRESSAO M.AMARELO - 3/4-</v>
          </cell>
          <cell r="C2006" t="str">
            <v>UN</v>
          </cell>
          <cell r="D2006">
            <v>21.032599560000001</v>
          </cell>
          <cell r="E2006" t="str">
            <v>ND</v>
          </cell>
        </row>
        <row r="2007">
          <cell r="A2007">
            <v>74433</v>
          </cell>
          <cell r="B2007" t="str">
            <v>REGISTRO DE PRESSAO M.AMARELO - 1-</v>
          </cell>
          <cell r="C2007" t="str">
            <v>UN</v>
          </cell>
          <cell r="D2007">
            <v>23.437097130000001</v>
          </cell>
          <cell r="E2007" t="str">
            <v>ND</v>
          </cell>
        </row>
        <row r="2008">
          <cell r="A2008">
            <v>74441</v>
          </cell>
          <cell r="B2008" t="str">
            <v>REGISTRO DE PRESSAO M.CROMADO - 1/2-</v>
          </cell>
          <cell r="C2008" t="str">
            <v>UN</v>
          </cell>
          <cell r="D2008">
            <v>47.664000000000001</v>
          </cell>
          <cell r="E2008" t="str">
            <v>ND</v>
          </cell>
        </row>
        <row r="2009">
          <cell r="A2009">
            <v>74442</v>
          </cell>
          <cell r="B2009" t="str">
            <v>REGISTRO DE PRESSAO M.CROMADO - 3/4-</v>
          </cell>
          <cell r="C2009" t="str">
            <v>UN</v>
          </cell>
          <cell r="D2009">
            <v>45.03</v>
          </cell>
          <cell r="E2009" t="str">
            <v>ND</v>
          </cell>
        </row>
        <row r="2010">
          <cell r="A2010">
            <v>74457</v>
          </cell>
          <cell r="B2010" t="str">
            <v>REGISTRO GLOBO C/ ADAP.E TAMPA - 21/2-</v>
          </cell>
          <cell r="C2010" t="str">
            <v>UN</v>
          </cell>
          <cell r="D2010">
            <v>63.577500000000001</v>
          </cell>
          <cell r="E2010" t="str">
            <v>ND</v>
          </cell>
        </row>
        <row r="2011">
          <cell r="A2011">
            <v>74460</v>
          </cell>
          <cell r="B2011" t="str">
            <v>REGISTRO ESFERICO D=3/4-P/GAS</v>
          </cell>
          <cell r="C2011" t="str">
            <v>UN</v>
          </cell>
          <cell r="D2011">
            <v>21.23725202</v>
          </cell>
          <cell r="E2011" t="str">
            <v>ND</v>
          </cell>
        </row>
        <row r="2012">
          <cell r="A2012">
            <v>74601</v>
          </cell>
          <cell r="B2012" t="str">
            <v>VOLANTE P/REGISTRO;M.AMARELO - 1/2-</v>
          </cell>
          <cell r="C2012" t="str">
            <v>UN</v>
          </cell>
          <cell r="D2012">
            <v>7.3249371300000004</v>
          </cell>
          <cell r="E2012" t="str">
            <v>ND</v>
          </cell>
        </row>
        <row r="2013">
          <cell r="A2013">
            <v>74602</v>
          </cell>
          <cell r="B2013" t="str">
            <v>VOLANTE P/REGISTRO;M.AMARELO - 3/4-</v>
          </cell>
          <cell r="C2013" t="str">
            <v>UN</v>
          </cell>
          <cell r="D2013">
            <v>7.3249371300000004</v>
          </cell>
          <cell r="E2013" t="str">
            <v>ND</v>
          </cell>
        </row>
        <row r="2014">
          <cell r="A2014">
            <v>74603</v>
          </cell>
          <cell r="B2014" t="str">
            <v>VOLANTE P/REGISTRO;M.AMARELO - 1-</v>
          </cell>
          <cell r="C2014" t="str">
            <v>UN</v>
          </cell>
          <cell r="D2014">
            <v>7.6997955999999999</v>
          </cell>
          <cell r="E2014" t="str">
            <v>ND</v>
          </cell>
        </row>
        <row r="2015">
          <cell r="A2015">
            <v>74604</v>
          </cell>
          <cell r="B2015" t="str">
            <v>VOLANTE P/REGISTRO;M.AMARELO - 1 1/4-</v>
          </cell>
          <cell r="C2015" t="str">
            <v>UN</v>
          </cell>
          <cell r="D2015">
            <v>8.5406943299999991</v>
          </cell>
          <cell r="E2015" t="str">
            <v>ND</v>
          </cell>
        </row>
        <row r="2016">
          <cell r="A2016">
            <v>74605</v>
          </cell>
          <cell r="B2016" t="str">
            <v>VOLANTE P/REGISTRO;M.AMARELO - 1 1/2-</v>
          </cell>
          <cell r="C2016" t="str">
            <v>UN</v>
          </cell>
          <cell r="D2016">
            <v>9.5943505699999996</v>
          </cell>
          <cell r="E2016" t="str">
            <v>ND</v>
          </cell>
        </row>
        <row r="2017">
          <cell r="A2017">
            <v>74606</v>
          </cell>
          <cell r="B2017" t="str">
            <v>VOLANTE P/REGISTRO;M.AMARELO - 2-</v>
          </cell>
          <cell r="C2017" t="str">
            <v>UN</v>
          </cell>
          <cell r="D2017">
            <v>11.02286528</v>
          </cell>
          <cell r="E2017" t="str">
            <v>ND</v>
          </cell>
        </row>
        <row r="2018">
          <cell r="A2018">
            <v>74607</v>
          </cell>
          <cell r="B2018" t="str">
            <v>VOLANTE P/REGISTRO;M.AMARELO - 2 1/2-</v>
          </cell>
          <cell r="C2018" t="str">
            <v>UN</v>
          </cell>
          <cell r="D2018">
            <v>18.499772060000002</v>
          </cell>
          <cell r="E2018" t="str">
            <v>ND</v>
          </cell>
        </row>
        <row r="2019">
          <cell r="A2019">
            <v>74608</v>
          </cell>
          <cell r="B2019" t="str">
            <v>VOLANTE P/REGISTRO;M.AMARELO - 3-</v>
          </cell>
          <cell r="C2019" t="str">
            <v>UN</v>
          </cell>
          <cell r="D2019">
            <v>39.208169699999999</v>
          </cell>
          <cell r="E2019" t="str">
            <v>ND</v>
          </cell>
        </row>
        <row r="2020">
          <cell r="A2020">
            <v>74609</v>
          </cell>
          <cell r="B2020" t="str">
            <v>VOLANTE P/REGISTR;M.AMARELO - 4-</v>
          </cell>
          <cell r="C2020" t="str">
            <v>UN</v>
          </cell>
          <cell r="D2020">
            <v>51.163115500000004</v>
          </cell>
          <cell r="E2020" t="str">
            <v>ND</v>
          </cell>
        </row>
        <row r="2021">
          <cell r="A2021">
            <v>74615</v>
          </cell>
          <cell r="B2021" t="str">
            <v>VOLANTE P/REGISTRO;M.CROMADO-1/2--1 1/2-</v>
          </cell>
          <cell r="C2021" t="str">
            <v>UN</v>
          </cell>
          <cell r="D2021">
            <v>24.259421799999998</v>
          </cell>
          <cell r="E2021" t="str">
            <v>ND</v>
          </cell>
        </row>
        <row r="2022">
          <cell r="A2022">
            <v>74801</v>
          </cell>
          <cell r="B2022" t="str">
            <v>VALVULA DE DESCARGA ELETRONICA P/MICTORIO - DOCOL</v>
          </cell>
          <cell r="C2022" t="str">
            <v>UN</v>
          </cell>
          <cell r="D2022">
            <v>222.74698169999999</v>
          </cell>
          <cell r="E2022" t="str">
            <v>ND</v>
          </cell>
        </row>
        <row r="2023">
          <cell r="A2023">
            <v>74805</v>
          </cell>
          <cell r="B2023" t="str">
            <v>REPARO DE VALVULA FLUXIVEL</v>
          </cell>
          <cell r="C2023" t="str">
            <v>UN</v>
          </cell>
          <cell r="D2023">
            <v>16.551183439999999</v>
          </cell>
          <cell r="E2023" t="str">
            <v>ND</v>
          </cell>
        </row>
        <row r="2024">
          <cell r="A2024">
            <v>74810</v>
          </cell>
          <cell r="B2024" t="str">
            <v>VALVULA AMERICANA - 1 1/2X3 3/4-</v>
          </cell>
          <cell r="C2024" t="str">
            <v>UN</v>
          </cell>
          <cell r="D2024">
            <v>12.99036568</v>
          </cell>
          <cell r="E2024" t="str">
            <v>ND</v>
          </cell>
        </row>
        <row r="2025">
          <cell r="A2025">
            <v>74815</v>
          </cell>
          <cell r="B2025" t="str">
            <v>VALVULA DE M.AMARELO C/GRELHA - 2-</v>
          </cell>
          <cell r="C2025" t="str">
            <v>UN</v>
          </cell>
          <cell r="D2025">
            <v>34.274221730000001</v>
          </cell>
          <cell r="E2025" t="str">
            <v>ND</v>
          </cell>
        </row>
        <row r="2026">
          <cell r="A2026">
            <v>74820</v>
          </cell>
          <cell r="B2026" t="str">
            <v>VALVULA DE M.CROMADO C/GRELHA - 11/2-</v>
          </cell>
          <cell r="C2026" t="str">
            <v>UN</v>
          </cell>
          <cell r="D2026">
            <v>26.2837</v>
          </cell>
          <cell r="E2026" t="str">
            <v>ND</v>
          </cell>
        </row>
        <row r="2027">
          <cell r="A2027">
            <v>74825</v>
          </cell>
          <cell r="B2027" t="str">
            <v>VALVULA DE METAL CROMADO - 1-</v>
          </cell>
          <cell r="C2027" t="str">
            <v>UN</v>
          </cell>
          <cell r="D2027">
            <v>17.031300000000002</v>
          </cell>
          <cell r="E2027" t="str">
            <v>ND</v>
          </cell>
        </row>
        <row r="2028">
          <cell r="A2028">
            <v>74830</v>
          </cell>
          <cell r="B2028" t="str">
            <v>VALVULA DE METAL CROMADO - 11/2-</v>
          </cell>
          <cell r="C2028" t="str">
            <v>UN</v>
          </cell>
          <cell r="D2028">
            <v>26.2837</v>
          </cell>
          <cell r="E2028" t="str">
            <v>ND</v>
          </cell>
        </row>
        <row r="2029">
          <cell r="A2029">
            <v>74832</v>
          </cell>
          <cell r="B2029" t="str">
            <v>VALVULA DE PVC - 1- A 2-</v>
          </cell>
          <cell r="C2029" t="str">
            <v>UN</v>
          </cell>
          <cell r="D2029">
            <v>2.3808578499999999</v>
          </cell>
          <cell r="E2029" t="str">
            <v>ND</v>
          </cell>
        </row>
        <row r="2030">
          <cell r="A2030">
            <v>74835</v>
          </cell>
          <cell r="B2030" t="str">
            <v>VALVULA FLUXIVEL C/ REG.INCOR. - 11/4-</v>
          </cell>
          <cell r="C2030" t="str">
            <v>UN</v>
          </cell>
          <cell r="D2030">
            <v>94.712551540000007</v>
          </cell>
          <cell r="E2030" t="str">
            <v>ND</v>
          </cell>
        </row>
        <row r="2031">
          <cell r="A2031">
            <v>74836</v>
          </cell>
          <cell r="B2031" t="str">
            <v>VALVULA FLUXIVEL C/ REG.INCOR. - 11/2-</v>
          </cell>
          <cell r="C2031" t="str">
            <v>UN</v>
          </cell>
          <cell r="D2031">
            <v>104.155</v>
          </cell>
          <cell r="E2031" t="str">
            <v>ND</v>
          </cell>
        </row>
        <row r="2032">
          <cell r="A2032">
            <v>74839</v>
          </cell>
          <cell r="B2032" t="str">
            <v>VALVULA FLUXIVEL S/ REG.INCOR. - 11/4-</v>
          </cell>
          <cell r="C2032" t="str">
            <v>UN</v>
          </cell>
          <cell r="D2032">
            <v>79.527406400000004</v>
          </cell>
          <cell r="E2032" t="str">
            <v>ND</v>
          </cell>
        </row>
        <row r="2033">
          <cell r="A2033">
            <v>74840</v>
          </cell>
          <cell r="B2033" t="str">
            <v>VALVULA FLUXIVEL S/ REG.INCOR. - 11/2-</v>
          </cell>
          <cell r="C2033" t="str">
            <v>UN</v>
          </cell>
          <cell r="D2033">
            <v>73.530299999999997</v>
          </cell>
          <cell r="E2033" t="str">
            <v>ND</v>
          </cell>
        </row>
        <row r="2034">
          <cell r="A2034">
            <v>74842</v>
          </cell>
          <cell r="B2034" t="str">
            <v>VALVULA DESCARGA EXTERNA 1 1/4-</v>
          </cell>
          <cell r="C2034" t="str">
            <v>UN</v>
          </cell>
          <cell r="D2034">
            <v>131.70703</v>
          </cell>
          <cell r="E2034" t="str">
            <v>ND</v>
          </cell>
        </row>
        <row r="2035">
          <cell r="A2035">
            <v>74847</v>
          </cell>
          <cell r="B2035" t="str">
            <v>VALVULA RET VERTIC.TP.PESADO - 21/2-</v>
          </cell>
          <cell r="C2035" t="str">
            <v>UN</v>
          </cell>
          <cell r="D2035">
            <v>65.498919150000006</v>
          </cell>
          <cell r="E2035" t="str">
            <v>ND</v>
          </cell>
        </row>
        <row r="2036">
          <cell r="A2036">
            <v>74862</v>
          </cell>
          <cell r="B2036" t="str">
            <v>VALVULA RETENCAO HORIZONTAL - 3/4-</v>
          </cell>
          <cell r="C2036" t="str">
            <v>UN</v>
          </cell>
          <cell r="D2036">
            <v>29.066600000000001</v>
          </cell>
          <cell r="E2036" t="str">
            <v>ND</v>
          </cell>
        </row>
        <row r="2037">
          <cell r="A2037">
            <v>74863</v>
          </cell>
          <cell r="B2037" t="str">
            <v>VALVULA RETENCAO HORIZONTAL - 1-</v>
          </cell>
          <cell r="C2037" t="str">
            <v>UN</v>
          </cell>
          <cell r="D2037">
            <v>38.6312</v>
          </cell>
          <cell r="E2037" t="str">
            <v>ND</v>
          </cell>
        </row>
        <row r="2038">
          <cell r="A2038">
            <v>74864</v>
          </cell>
          <cell r="B2038" t="str">
            <v>VALVULA RETENCAO HORIZONTAL - 11/4-</v>
          </cell>
          <cell r="C2038" t="str">
            <v>UN</v>
          </cell>
          <cell r="D2038">
            <v>48.1449</v>
          </cell>
          <cell r="E2038" t="str">
            <v>ND</v>
          </cell>
        </row>
        <row r="2039">
          <cell r="A2039">
            <v>74865</v>
          </cell>
          <cell r="B2039" t="str">
            <v>VALVULA RETENCAO HORIZONTAL - 11/2-</v>
          </cell>
          <cell r="C2039" t="str">
            <v>UN</v>
          </cell>
          <cell r="D2039">
            <v>59.116700000000002</v>
          </cell>
          <cell r="E2039" t="str">
            <v>ND</v>
          </cell>
        </row>
        <row r="2040">
          <cell r="A2040">
            <v>74866</v>
          </cell>
          <cell r="B2040" t="str">
            <v>VALVULA RETENCAO HORIZONTAL - 2-</v>
          </cell>
          <cell r="C2040" t="str">
            <v>UN</v>
          </cell>
          <cell r="D2040">
            <v>80.271900000000002</v>
          </cell>
          <cell r="E2040" t="str">
            <v>ND</v>
          </cell>
        </row>
        <row r="2041">
          <cell r="A2041">
            <v>74867</v>
          </cell>
          <cell r="B2041" t="str">
            <v>VALVULA RETENCAO HORIZONTAL - 21/2-</v>
          </cell>
          <cell r="C2041" t="str">
            <v>UN</v>
          </cell>
          <cell r="D2041">
            <v>120.1977</v>
          </cell>
          <cell r="E2041" t="str">
            <v>ND</v>
          </cell>
        </row>
        <row r="2042">
          <cell r="A2042">
            <v>74868</v>
          </cell>
          <cell r="B2042" t="str">
            <v>VALVULA RETENCAO HORIZONTAL - 3-</v>
          </cell>
          <cell r="C2042" t="str">
            <v>UN</v>
          </cell>
          <cell r="D2042">
            <v>148.23949999999999</v>
          </cell>
          <cell r="E2042" t="str">
            <v>ND</v>
          </cell>
        </row>
        <row r="2043">
          <cell r="A2043">
            <v>74870</v>
          </cell>
          <cell r="B2043" t="str">
            <v>VALVULA RETENCAO HORIZONTAL - 4-</v>
          </cell>
          <cell r="C2043" t="str">
            <v>UN</v>
          </cell>
          <cell r="D2043">
            <v>246.17189999999999</v>
          </cell>
          <cell r="E2043" t="str">
            <v>ND</v>
          </cell>
        </row>
        <row r="2044">
          <cell r="A2044">
            <v>74882</v>
          </cell>
          <cell r="B2044" t="str">
            <v>VALVULA RETENCAO VERTICAL - 3/4-</v>
          </cell>
          <cell r="C2044" t="str">
            <v>UN</v>
          </cell>
          <cell r="D2044">
            <v>15.525219440000001</v>
          </cell>
          <cell r="E2044" t="str">
            <v>ND</v>
          </cell>
        </row>
        <row r="2045">
          <cell r="A2045">
            <v>74883</v>
          </cell>
          <cell r="B2045" t="str">
            <v>VALVULA RETENCAO VERTICAL - 1-</v>
          </cell>
          <cell r="C2045" t="str">
            <v>UN</v>
          </cell>
          <cell r="D2045">
            <v>20.331512910000001</v>
          </cell>
          <cell r="E2045" t="str">
            <v>ND</v>
          </cell>
        </row>
        <row r="2046">
          <cell r="A2046">
            <v>74884</v>
          </cell>
          <cell r="B2046" t="str">
            <v>VALVULA RETENCAO VERTICAL - 11/4-</v>
          </cell>
          <cell r="C2046" t="str">
            <v>UN</v>
          </cell>
          <cell r="D2046">
            <v>25.026361959999999</v>
          </cell>
          <cell r="E2046" t="str">
            <v>ND</v>
          </cell>
        </row>
        <row r="2047">
          <cell r="A2047">
            <v>74885</v>
          </cell>
          <cell r="B2047" t="str">
            <v>VALVULA RETENCAO VERTICAL - 11/2-</v>
          </cell>
          <cell r="C2047" t="str">
            <v>UN</v>
          </cell>
          <cell r="D2047">
            <v>32.740341399999998</v>
          </cell>
          <cell r="E2047" t="str">
            <v>ND</v>
          </cell>
        </row>
        <row r="2048">
          <cell r="A2048">
            <v>74886</v>
          </cell>
          <cell r="B2048" t="str">
            <v>VALVULA RETENCAO VERTICAL - 2-</v>
          </cell>
          <cell r="C2048" t="str">
            <v>UN</v>
          </cell>
          <cell r="D2048">
            <v>42.561633309999998</v>
          </cell>
          <cell r="E2048" t="str">
            <v>ND</v>
          </cell>
        </row>
        <row r="2049">
          <cell r="A2049">
            <v>74887</v>
          </cell>
          <cell r="B2049" t="str">
            <v>VALVULA RETENCAO VERTICAL - 21/2-</v>
          </cell>
          <cell r="C2049" t="str">
            <v>UN</v>
          </cell>
          <cell r="D2049">
            <v>69.551443149999997</v>
          </cell>
          <cell r="E2049" t="str">
            <v>ND</v>
          </cell>
        </row>
        <row r="2050">
          <cell r="A2050">
            <v>74888</v>
          </cell>
          <cell r="B2050" t="str">
            <v>VALVULA RETENCAO VERTICAL - 3-</v>
          </cell>
          <cell r="C2050" t="str">
            <v>UN</v>
          </cell>
          <cell r="D2050">
            <v>93.907112389999995</v>
          </cell>
          <cell r="E2050" t="str">
            <v>ND</v>
          </cell>
        </row>
        <row r="2051">
          <cell r="A2051">
            <v>74890</v>
          </cell>
          <cell r="B2051" t="str">
            <v>VALVULA RETENCAO VERTICAL - 4-</v>
          </cell>
          <cell r="C2051" t="str">
            <v>UN</v>
          </cell>
          <cell r="D2051">
            <v>168.69441649999999</v>
          </cell>
          <cell r="E2051" t="str">
            <v>ND</v>
          </cell>
        </row>
        <row r="2052">
          <cell r="A2052">
            <v>74893</v>
          </cell>
          <cell r="B2052" t="str">
            <v>VALVULA RETENCAO; PE C/CRIVO - 1-</v>
          </cell>
          <cell r="C2052" t="str">
            <v>UN</v>
          </cell>
          <cell r="D2052">
            <v>18.827400000000001</v>
          </cell>
          <cell r="E2052" t="str">
            <v>ND</v>
          </cell>
        </row>
        <row r="2053">
          <cell r="A2053">
            <v>74894</v>
          </cell>
          <cell r="B2053" t="str">
            <v>VALVULA RETENCAO; PE C/CRIVO - 11/4-</v>
          </cell>
          <cell r="C2053" t="str">
            <v>UN</v>
          </cell>
          <cell r="D2053">
            <v>38.471899999999998</v>
          </cell>
          <cell r="E2053" t="str">
            <v>ND</v>
          </cell>
        </row>
        <row r="2054">
          <cell r="A2054">
            <v>74895</v>
          </cell>
          <cell r="B2054" t="str">
            <v>VALVULA RETENCAO; PE C/CRIVO - 11/2-</v>
          </cell>
          <cell r="C2054" t="str">
            <v>UN</v>
          </cell>
          <cell r="D2054">
            <v>31.007999999999999</v>
          </cell>
          <cell r="E2054" t="str">
            <v>ND</v>
          </cell>
        </row>
        <row r="2055">
          <cell r="A2055">
            <v>74896</v>
          </cell>
          <cell r="B2055" t="str">
            <v>VALVULA RETENCAO; PE C/CRIVO - 2-</v>
          </cell>
          <cell r="C2055" t="str">
            <v>UN</v>
          </cell>
          <cell r="D2055">
            <v>45.2699</v>
          </cell>
          <cell r="E2055" t="str">
            <v>ND</v>
          </cell>
        </row>
        <row r="2056">
          <cell r="A2056">
            <v>74901</v>
          </cell>
          <cell r="B2056" t="str">
            <v>PIGTAIL</v>
          </cell>
          <cell r="C2056" t="str">
            <v>UN</v>
          </cell>
          <cell r="D2056">
            <v>15.67313657</v>
          </cell>
          <cell r="E2056" t="str">
            <v>ND</v>
          </cell>
        </row>
        <row r="2057">
          <cell r="A2057">
            <v>74930</v>
          </cell>
          <cell r="B2057" t="str">
            <v>VALVULA DE RETENCAO PARA CILINDRO DE GLP</v>
          </cell>
          <cell r="C2057" t="str">
            <v>UN</v>
          </cell>
          <cell r="D2057">
            <v>10.31367358</v>
          </cell>
          <cell r="E2057" t="str">
            <v>ND</v>
          </cell>
        </row>
        <row r="2058">
          <cell r="A2058">
            <v>74950</v>
          </cell>
          <cell r="B2058" t="str">
            <v>VALVULA ESFERICA 1/2" NPT</v>
          </cell>
          <cell r="C2058" t="str">
            <v>UN</v>
          </cell>
          <cell r="D2058">
            <v>15.9061567</v>
          </cell>
          <cell r="E2058" t="str">
            <v>ND</v>
          </cell>
        </row>
        <row r="2059">
          <cell r="A2059">
            <v>75215</v>
          </cell>
          <cell r="B2059" t="str">
            <v>CAIXA DE PASSEIO PARA CAVALETE</v>
          </cell>
          <cell r="C2059" t="str">
            <v>UN</v>
          </cell>
          <cell r="D2059">
            <v>24.88</v>
          </cell>
          <cell r="E2059" t="str">
            <v>ND</v>
          </cell>
        </row>
        <row r="2060">
          <cell r="A2060">
            <v>75240</v>
          </cell>
          <cell r="B2060" t="str">
            <v>CAIXA SIFONADA DE PVC - 100X150MM</v>
          </cell>
          <cell r="C2060" t="str">
            <v>UN</v>
          </cell>
          <cell r="D2060">
            <v>6.5367212119999998</v>
          </cell>
          <cell r="E2060" t="str">
            <v>ND</v>
          </cell>
        </row>
        <row r="2061">
          <cell r="A2061">
            <v>75245</v>
          </cell>
          <cell r="B2061" t="str">
            <v>CAIXA SIFONADA DE PVC - 150X150MM</v>
          </cell>
          <cell r="C2061" t="str">
            <v>UN</v>
          </cell>
          <cell r="D2061">
            <v>13.4412</v>
          </cell>
          <cell r="E2061" t="str">
            <v>ND</v>
          </cell>
        </row>
        <row r="2062">
          <cell r="A2062">
            <v>75247</v>
          </cell>
          <cell r="B2062" t="str">
            <v>CAIXA SIFONADA PVC RIGIDO (250X172X50)MM</v>
          </cell>
          <cell r="C2062" t="str">
            <v>UN</v>
          </cell>
          <cell r="D2062">
            <v>20.26667252</v>
          </cell>
          <cell r="E2062" t="str">
            <v>ND</v>
          </cell>
        </row>
        <row r="2063">
          <cell r="A2063">
            <v>75248</v>
          </cell>
          <cell r="B2063" t="str">
            <v>CAIXA SIFONADA PVC RIGIDO (250X230X75)MM</v>
          </cell>
          <cell r="C2063" t="str">
            <v>UN</v>
          </cell>
          <cell r="D2063">
            <v>23.877471409999998</v>
          </cell>
          <cell r="E2063" t="str">
            <v>ND</v>
          </cell>
        </row>
        <row r="2064">
          <cell r="A2064">
            <v>75260</v>
          </cell>
          <cell r="B2064" t="str">
            <v>CAIXA SIFONADA F.FUNDIDO - DIAM.150MM</v>
          </cell>
          <cell r="C2064" t="str">
            <v>UN</v>
          </cell>
          <cell r="D2064">
            <v>110.2372</v>
          </cell>
          <cell r="E2064" t="str">
            <v>ND</v>
          </cell>
        </row>
        <row r="2065">
          <cell r="A2065">
            <v>75275</v>
          </cell>
          <cell r="B2065" t="str">
            <v>RALO SECO DE F.FUNDIDO - DIAM.100MM</v>
          </cell>
          <cell r="C2065" t="str">
            <v>UN</v>
          </cell>
          <cell r="D2065">
            <v>17.465</v>
          </cell>
          <cell r="E2065" t="str">
            <v>ND</v>
          </cell>
        </row>
        <row r="2066">
          <cell r="A2066">
            <v>75280</v>
          </cell>
          <cell r="B2066" t="str">
            <v>RALO SECO DE PVC - DIAM. 100MM/SS40MM</v>
          </cell>
          <cell r="C2066" t="str">
            <v>UN</v>
          </cell>
          <cell r="D2066">
            <v>3.3352272520000001</v>
          </cell>
          <cell r="E2066" t="str">
            <v>ND</v>
          </cell>
        </row>
        <row r="2067">
          <cell r="A2067">
            <v>75295</v>
          </cell>
          <cell r="B2067" t="str">
            <v>PLUG DE FERRO FUNDIDO PARA RALO - 2-</v>
          </cell>
          <cell r="C2067" t="str">
            <v>UN</v>
          </cell>
          <cell r="D2067">
            <v>3.6330877660000001</v>
          </cell>
          <cell r="E2067" t="str">
            <v>ND</v>
          </cell>
        </row>
        <row r="2068">
          <cell r="A2068">
            <v>75602</v>
          </cell>
          <cell r="B2068" t="str">
            <v>GRELHA DE CONCRETO P/CANALETA A.P. - L=30CM</v>
          </cell>
          <cell r="C2068" t="str">
            <v>M</v>
          </cell>
          <cell r="D2068">
            <v>22.542164750000001</v>
          </cell>
          <cell r="E2068" t="str">
            <v>ND</v>
          </cell>
        </row>
        <row r="2069">
          <cell r="A2069">
            <v>75605</v>
          </cell>
          <cell r="B2069" t="str">
            <v>GRELHA DE FERRO FUNDIDO - 15X15CM</v>
          </cell>
          <cell r="C2069" t="str">
            <v>UN</v>
          </cell>
          <cell r="D2069">
            <v>4.5246430459999996</v>
          </cell>
          <cell r="E2069" t="str">
            <v>ND</v>
          </cell>
        </row>
        <row r="2070">
          <cell r="A2070">
            <v>75606</v>
          </cell>
          <cell r="B2070" t="str">
            <v>HP-02 GRELHA FER.PERF.P/CANALETA A.P. L=30C</v>
          </cell>
          <cell r="C2070" t="str">
            <v>M</v>
          </cell>
          <cell r="D2070">
            <v>39.201180000000001</v>
          </cell>
          <cell r="E2070" t="str">
            <v>ND</v>
          </cell>
        </row>
        <row r="2071">
          <cell r="A2071">
            <v>75608</v>
          </cell>
          <cell r="B2071" t="str">
            <v>GRELHA DE FERRO PERFILADO - 100X40CM</v>
          </cell>
          <cell r="C2071" t="str">
            <v>UN</v>
          </cell>
          <cell r="D2071">
            <v>90.022776239999999</v>
          </cell>
          <cell r="E2071" t="str">
            <v>ND</v>
          </cell>
        </row>
        <row r="2072">
          <cell r="A2072">
            <v>75611</v>
          </cell>
          <cell r="B2072" t="str">
            <v>GRELHA DE FERRO PERFILADO - 100X50CM</v>
          </cell>
          <cell r="C2072" t="str">
            <v>UN</v>
          </cell>
          <cell r="D2072">
            <v>112.5284703</v>
          </cell>
          <cell r="E2072" t="str">
            <v>ND</v>
          </cell>
        </row>
        <row r="2073">
          <cell r="A2073">
            <v>75613</v>
          </cell>
          <cell r="B2073" t="str">
            <v>GRELHA DE FERRO FUNDIDO - L=20CM</v>
          </cell>
          <cell r="C2073" t="str">
            <v>M</v>
          </cell>
          <cell r="D2073">
            <v>14.021733040000001</v>
          </cell>
          <cell r="E2073" t="str">
            <v>ND</v>
          </cell>
        </row>
        <row r="2074">
          <cell r="A2074">
            <v>75614</v>
          </cell>
          <cell r="B2074" t="str">
            <v>GRELHA HEMISFERICO; F.FUNDIDO - 75MM</v>
          </cell>
          <cell r="C2074" t="str">
            <v>UN</v>
          </cell>
          <cell r="D2074">
            <v>4</v>
          </cell>
          <cell r="E2074" t="str">
            <v>ND</v>
          </cell>
        </row>
        <row r="2075">
          <cell r="A2075">
            <v>75617</v>
          </cell>
          <cell r="B2075" t="str">
            <v>GRELHA HEMISFERICO; F.FUNDIDO - 100MM</v>
          </cell>
          <cell r="C2075" t="str">
            <v>UN</v>
          </cell>
          <cell r="D2075">
            <v>5.2</v>
          </cell>
          <cell r="E2075" t="str">
            <v>ND</v>
          </cell>
        </row>
        <row r="2076">
          <cell r="A2076">
            <v>75620</v>
          </cell>
          <cell r="B2076" t="str">
            <v>GRELHA HEMISFERICO; F.FUNDIDO - 150MM</v>
          </cell>
          <cell r="C2076" t="str">
            <v>UN</v>
          </cell>
          <cell r="D2076">
            <v>12.3</v>
          </cell>
          <cell r="E2076" t="str">
            <v>ND</v>
          </cell>
        </row>
        <row r="2077">
          <cell r="A2077">
            <v>75629</v>
          </cell>
          <cell r="B2077" t="str">
            <v>GRELHA METALICA P/ SIFAO C.VIDR. - 4-</v>
          </cell>
          <cell r="C2077" t="str">
            <v>UN</v>
          </cell>
          <cell r="D2077">
            <v>8.4866606769999997</v>
          </cell>
          <cell r="E2077" t="str">
            <v>ND</v>
          </cell>
        </row>
        <row r="2078">
          <cell r="A2078">
            <v>75630</v>
          </cell>
          <cell r="B2078" t="str">
            <v>GRELHA P/C.SIFON.E RALO;PVC RIGIDO-100MM</v>
          </cell>
          <cell r="C2078" t="str">
            <v>UN</v>
          </cell>
          <cell r="D2078">
            <v>1.7831105599999999</v>
          </cell>
          <cell r="E2078" t="str">
            <v>ND</v>
          </cell>
        </row>
        <row r="2079">
          <cell r="A2079">
            <v>75631</v>
          </cell>
          <cell r="B2079" t="str">
            <v>GRELHA P/C.SIFON.E RALO;PVC RIGIDO-150MM</v>
          </cell>
          <cell r="C2079" t="str">
            <v>UN</v>
          </cell>
          <cell r="D2079">
            <v>5.51</v>
          </cell>
          <cell r="E2079" t="str">
            <v>ND</v>
          </cell>
        </row>
        <row r="2080">
          <cell r="A2080">
            <v>75632</v>
          </cell>
          <cell r="B2080" t="str">
            <v>GRELHA REDONDA DE F.FUNDIDO - 150MM</v>
          </cell>
          <cell r="C2080" t="str">
            <v>UN</v>
          </cell>
          <cell r="D2080">
            <v>19.600000000000001</v>
          </cell>
          <cell r="E2080" t="str">
            <v>ND</v>
          </cell>
        </row>
        <row r="2081">
          <cell r="A2081">
            <v>75635</v>
          </cell>
          <cell r="B2081" t="str">
            <v>GRELHA REDONDA DE F.FUNDIDO - 100MM</v>
          </cell>
          <cell r="C2081" t="str">
            <v>UN</v>
          </cell>
          <cell r="D2081">
            <v>8.1</v>
          </cell>
          <cell r="E2081" t="str">
            <v>ND</v>
          </cell>
        </row>
        <row r="2082">
          <cell r="A2082">
            <v>75636</v>
          </cell>
          <cell r="B2082" t="str">
            <v>TAMPA CEGA REDONDA DE ALUMINIO 2;50 MM</v>
          </cell>
          <cell r="C2082" t="str">
            <v>UN</v>
          </cell>
          <cell r="D2082">
            <v>25.94</v>
          </cell>
          <cell r="E2082" t="str">
            <v>ND</v>
          </cell>
        </row>
        <row r="2083">
          <cell r="A2083">
            <v>75638</v>
          </cell>
          <cell r="B2083" t="str">
            <v>GRELHA REDONDA; METAL CROMADO - 100MM</v>
          </cell>
          <cell r="C2083" t="str">
            <v>UN</v>
          </cell>
          <cell r="D2083">
            <v>10.325831150000001</v>
          </cell>
          <cell r="E2083" t="str">
            <v>ND</v>
          </cell>
        </row>
        <row r="2084">
          <cell r="A2084">
            <v>75641</v>
          </cell>
          <cell r="B2084" t="str">
            <v>GRELHA REDONDA; METAL CROMADO - 150MM</v>
          </cell>
          <cell r="C2084" t="str">
            <v>UN</v>
          </cell>
          <cell r="D2084">
            <v>20.09038773</v>
          </cell>
          <cell r="E2084" t="str">
            <v>ND</v>
          </cell>
        </row>
        <row r="2085">
          <cell r="A2085">
            <v>75642</v>
          </cell>
          <cell r="B2085" t="str">
            <v>GRELHA P/C.SIFON.E RALO;M.CROMADO-100MM</v>
          </cell>
          <cell r="C2085" t="str">
            <v>UN</v>
          </cell>
          <cell r="D2085">
            <v>5.6349999999999998</v>
          </cell>
          <cell r="E2085" t="str">
            <v>ND</v>
          </cell>
        </row>
        <row r="2086">
          <cell r="A2086">
            <v>75643</v>
          </cell>
          <cell r="B2086" t="str">
            <v>GRELHA P/C.SIFON.E RALO;M.CROMADO-150MM</v>
          </cell>
          <cell r="C2086" t="str">
            <v>UN</v>
          </cell>
          <cell r="D2086">
            <v>12.123100000000001</v>
          </cell>
          <cell r="E2086" t="str">
            <v>ND</v>
          </cell>
        </row>
        <row r="2087">
          <cell r="A2087">
            <v>75653</v>
          </cell>
          <cell r="B2087" t="str">
            <v>SIFAO DE METAL CROMADO - 1-X11/2-</v>
          </cell>
          <cell r="C2087" t="str">
            <v>UN</v>
          </cell>
          <cell r="D2087">
            <v>43.085000000000001</v>
          </cell>
          <cell r="E2087" t="str">
            <v>ND</v>
          </cell>
        </row>
        <row r="2088">
          <cell r="A2088">
            <v>75656</v>
          </cell>
          <cell r="B2088" t="str">
            <v>SIFAO DE METAL CROMADO - 1X2-</v>
          </cell>
          <cell r="C2088" t="str">
            <v>UN</v>
          </cell>
          <cell r="D2088">
            <v>93.224999999999994</v>
          </cell>
          <cell r="E2088" t="str">
            <v>ND</v>
          </cell>
        </row>
        <row r="2089">
          <cell r="A2089">
            <v>75657</v>
          </cell>
          <cell r="B2089" t="str">
            <v>SIFAO DE METAL CROMADO - 11/2-X2-</v>
          </cell>
          <cell r="C2089" t="str">
            <v>UN</v>
          </cell>
          <cell r="D2089">
            <v>53.173167399999997</v>
          </cell>
          <cell r="E2089" t="str">
            <v>ND</v>
          </cell>
        </row>
        <row r="2090">
          <cell r="A2090">
            <v>75659</v>
          </cell>
          <cell r="B2090" t="str">
            <v>SIFAO C/COPO DE PVC RIGIDO - 2-</v>
          </cell>
          <cell r="C2090" t="str">
            <v>UN</v>
          </cell>
          <cell r="D2090">
            <v>7.6313000000000004</v>
          </cell>
          <cell r="E2090" t="str">
            <v>ND</v>
          </cell>
        </row>
        <row r="2091">
          <cell r="A2091">
            <v>75660</v>
          </cell>
          <cell r="B2091" t="str">
            <v>SIFAO C/COPO DE PVC RIGIDO - 1-X1 1/2-</v>
          </cell>
          <cell r="C2091" t="str">
            <v>UN</v>
          </cell>
          <cell r="D2091">
            <v>4.6536483930000001</v>
          </cell>
          <cell r="E2091" t="str">
            <v>ND</v>
          </cell>
        </row>
        <row r="2092">
          <cell r="A2092">
            <v>75662</v>
          </cell>
          <cell r="B2092" t="str">
            <v>SIFAO DE PVC RIGIDO CROMADO - 40MM</v>
          </cell>
          <cell r="C2092" t="str">
            <v>UN</v>
          </cell>
          <cell r="D2092">
            <v>13.798844219999999</v>
          </cell>
          <cell r="E2092" t="str">
            <v>ND</v>
          </cell>
        </row>
        <row r="2093">
          <cell r="A2093">
            <v>75663</v>
          </cell>
          <cell r="B2093" t="str">
            <v>SIFAO C/COPO DE PVC RIGIDO - 1 1/2-X2-</v>
          </cell>
          <cell r="C2093" t="str">
            <v>UN</v>
          </cell>
          <cell r="D2093">
            <v>5.0909832750000001</v>
          </cell>
          <cell r="E2093" t="str">
            <v>ND</v>
          </cell>
        </row>
        <row r="2094">
          <cell r="A2094">
            <v>75670</v>
          </cell>
          <cell r="B2094" t="str">
            <v>GRELHA DE ALUMINIO POLIDO L=10CM</v>
          </cell>
          <cell r="C2094" t="str">
            <v>M</v>
          </cell>
          <cell r="D2094">
            <v>28.808379989999999</v>
          </cell>
          <cell r="E2094" t="str">
            <v>ND</v>
          </cell>
        </row>
        <row r="2095">
          <cell r="A2095">
            <v>76020</v>
          </cell>
          <cell r="B2095" t="str">
            <v>RESERVATORIO CIMENTO-AMIANTO - 500L</v>
          </cell>
          <cell r="C2095" t="str">
            <v>UN</v>
          </cell>
          <cell r="D2095">
            <v>100.9439</v>
          </cell>
          <cell r="E2095" t="str">
            <v>ND</v>
          </cell>
        </row>
        <row r="2096">
          <cell r="A2096">
            <v>76030</v>
          </cell>
          <cell r="B2096" t="str">
            <v>RESERVATORIO CIMENTO-AMIANTO - 1000L</v>
          </cell>
          <cell r="C2096" t="str">
            <v>UN</v>
          </cell>
          <cell r="D2096">
            <v>209.19</v>
          </cell>
          <cell r="E2096" t="str">
            <v>ND</v>
          </cell>
        </row>
        <row r="2097">
          <cell r="A2097">
            <v>76034</v>
          </cell>
          <cell r="B2097" t="str">
            <v>RESERVATORIO CAIXA D AGUA DE FIBRA DE VIDRO- 1500L</v>
          </cell>
          <cell r="C2097" t="str">
            <v>UN</v>
          </cell>
          <cell r="D2097">
            <v>284.76</v>
          </cell>
          <cell r="E2097" t="str">
            <v>ND</v>
          </cell>
        </row>
        <row r="2098">
          <cell r="A2098">
            <v>76035</v>
          </cell>
          <cell r="B2098" t="str">
            <v>CAIXA D AGUA DE POLIPROPILENO 500 LITROS</v>
          </cell>
          <cell r="C2098" t="str">
            <v>UN</v>
          </cell>
          <cell r="D2098">
            <v>221.59</v>
          </cell>
          <cell r="E2098" t="str">
            <v>ND</v>
          </cell>
        </row>
        <row r="2099">
          <cell r="A2099">
            <v>76036</v>
          </cell>
          <cell r="B2099" t="str">
            <v>CX D AGUA DE POLIPROPILENO 1000 LITROS</v>
          </cell>
          <cell r="C2099" t="str">
            <v>UN</v>
          </cell>
          <cell r="D2099">
            <v>426.14</v>
          </cell>
          <cell r="E2099" t="str">
            <v>ND</v>
          </cell>
        </row>
        <row r="2100">
          <cell r="A2100">
            <v>76050</v>
          </cell>
          <cell r="B2100" t="str">
            <v>CAIXA D'AGUA EM ANEIS CONCR. H=8M CS=30M3</v>
          </cell>
          <cell r="C2100" t="str">
            <v>UN</v>
          </cell>
          <cell r="D2100">
            <v>21515.52534</v>
          </cell>
          <cell r="E2100" t="str">
            <v>ND</v>
          </cell>
        </row>
        <row r="2101">
          <cell r="A2101">
            <v>76055</v>
          </cell>
          <cell r="B2101" t="str">
            <v>CAIXA D'AGUA EM ANEIS CONCR. H=16M CS=19M3</v>
          </cell>
          <cell r="C2101" t="str">
            <v>UN</v>
          </cell>
          <cell r="D2101">
            <v>29181.549900000002</v>
          </cell>
          <cell r="E2101" t="str">
            <v>ND</v>
          </cell>
        </row>
        <row r="2102">
          <cell r="A2102">
            <v>76060</v>
          </cell>
          <cell r="B2102" t="str">
            <v>CAIXA D'AGUA EM ANEIS CONCR. H=17M CS=16M3</v>
          </cell>
          <cell r="C2102" t="str">
            <v>UN</v>
          </cell>
          <cell r="D2102">
            <v>32594.112819999998</v>
          </cell>
          <cell r="E2102" t="str">
            <v>ND</v>
          </cell>
        </row>
        <row r="2103">
          <cell r="A2103">
            <v>76065</v>
          </cell>
          <cell r="B2103" t="str">
            <v>CAIXA D'AGUA EM ANEIS CONCRETO H=18M CS=24M</v>
          </cell>
          <cell r="C2103" t="str">
            <v>UN</v>
          </cell>
          <cell r="D2103">
            <v>38688.095789999999</v>
          </cell>
          <cell r="E2103" t="str">
            <v>ND</v>
          </cell>
        </row>
        <row r="2104">
          <cell r="A2104">
            <v>76070</v>
          </cell>
          <cell r="B2104" t="str">
            <v>CAIXA D'AGUA EM ANEIS CONCR.H=16M CS=20M3</v>
          </cell>
          <cell r="C2104" t="str">
            <v>UN</v>
          </cell>
          <cell r="D2104">
            <v>32705.557229999999</v>
          </cell>
          <cell r="E2104" t="str">
            <v>ND</v>
          </cell>
        </row>
        <row r="2105">
          <cell r="A2105">
            <v>76075</v>
          </cell>
          <cell r="B2105" t="str">
            <v>CAIXA D'AGUA EM ANEIS CONCR. H=19;5M CS=22M</v>
          </cell>
          <cell r="C2105" t="str">
            <v>UN</v>
          </cell>
          <cell r="D2105">
            <v>41940.246299999999</v>
          </cell>
          <cell r="E2105" t="str">
            <v>ND</v>
          </cell>
        </row>
        <row r="2106">
          <cell r="A2106">
            <v>76080</v>
          </cell>
          <cell r="B2106" t="str">
            <v>CAIXA D'AGUA EM ANEIS CONCR. H=16M CS=14M3</v>
          </cell>
          <cell r="C2106" t="str">
            <v>UN</v>
          </cell>
          <cell r="D2106">
            <v>26986.43274</v>
          </cell>
          <cell r="E2106" t="str">
            <v>ND</v>
          </cell>
        </row>
        <row r="2107">
          <cell r="A2107">
            <v>76085</v>
          </cell>
          <cell r="B2107" t="str">
            <v>CAIXA D'AGUA EM ANEIS CONCR. H=16M CS=22M3</v>
          </cell>
          <cell r="C2107" t="str">
            <v>UN</v>
          </cell>
          <cell r="D2107">
            <v>32874.412400000001</v>
          </cell>
          <cell r="E2107" t="str">
            <v>ND</v>
          </cell>
        </row>
        <row r="2108">
          <cell r="A2108">
            <v>76090</v>
          </cell>
          <cell r="B2108" t="str">
            <v>CAIXA D'AGUA EM ANEIS CONCR. H=12M CS=10M3</v>
          </cell>
          <cell r="C2108" t="str">
            <v>UN</v>
          </cell>
          <cell r="D2108">
            <v>20978.565910000001</v>
          </cell>
          <cell r="E2108" t="str">
            <v>ND</v>
          </cell>
        </row>
        <row r="2109">
          <cell r="A2109">
            <v>76404</v>
          </cell>
          <cell r="B2109" t="str">
            <v>BACIA SANITARIA C/CAIXA ACOPLADA; LOUCA BCA</v>
          </cell>
          <cell r="C2109" t="str">
            <v>UN</v>
          </cell>
          <cell r="D2109">
            <v>133.39490620000001</v>
          </cell>
          <cell r="E2109" t="str">
            <v>ND</v>
          </cell>
        </row>
        <row r="2110">
          <cell r="A2110">
            <v>76405</v>
          </cell>
          <cell r="B2110" t="str">
            <v>BACIA SANITARIA DE LOUCA BRANCA</v>
          </cell>
          <cell r="C2110" t="str">
            <v>UN</v>
          </cell>
          <cell r="D2110">
            <v>81.798699999999997</v>
          </cell>
          <cell r="E2110" t="str">
            <v>ND</v>
          </cell>
        </row>
        <row r="2111">
          <cell r="A2111">
            <v>76407</v>
          </cell>
          <cell r="B2111" t="str">
            <v>BACIA SANITARIA INFANTIL</v>
          </cell>
          <cell r="C2111" t="str">
            <v>UN</v>
          </cell>
          <cell r="D2111">
            <v>94.761519530000001</v>
          </cell>
          <cell r="E2111" t="str">
            <v>ND</v>
          </cell>
        </row>
        <row r="2112">
          <cell r="A2112">
            <v>76408</v>
          </cell>
          <cell r="B2112" t="str">
            <v>BACIA SANITARIA S/CAIXA ACOPLADA</v>
          </cell>
          <cell r="C2112" t="str">
            <v>UN</v>
          </cell>
          <cell r="D2112">
            <v>195.5392473</v>
          </cell>
          <cell r="E2112" t="str">
            <v>ND</v>
          </cell>
        </row>
        <row r="2113">
          <cell r="A2113">
            <v>76413</v>
          </cell>
          <cell r="B2113" t="str">
            <v>BIDE DE LOUCA BRANCA</v>
          </cell>
          <cell r="C2113" t="str">
            <v>UN</v>
          </cell>
          <cell r="D2113">
            <v>70.931327569999993</v>
          </cell>
          <cell r="E2113" t="str">
            <v>ND</v>
          </cell>
        </row>
        <row r="2114">
          <cell r="A2114">
            <v>76414</v>
          </cell>
          <cell r="B2114" t="str">
            <v>BIDE DE LOUCA COLORIDA</v>
          </cell>
          <cell r="C2114" t="str">
            <v>UN</v>
          </cell>
          <cell r="D2114">
            <v>63.06402765</v>
          </cell>
          <cell r="E2114" t="str">
            <v>ND</v>
          </cell>
        </row>
        <row r="2115">
          <cell r="A2115">
            <v>76420</v>
          </cell>
          <cell r="B2115" t="str">
            <v>CABIDE DE LOUCA BRANCA</v>
          </cell>
          <cell r="C2115" t="str">
            <v>UN</v>
          </cell>
          <cell r="D2115">
            <v>5.2135721259999999</v>
          </cell>
          <cell r="E2115" t="str">
            <v>ND</v>
          </cell>
        </row>
        <row r="2116">
          <cell r="A2116">
            <v>76425</v>
          </cell>
          <cell r="B2116" t="str">
            <v>LAVATORIO LOUCA C/COLUNA SUSPENSA - 7L</v>
          </cell>
          <cell r="C2116" t="str">
            <v>UN</v>
          </cell>
          <cell r="D2116">
            <v>100.8815062</v>
          </cell>
          <cell r="E2116" t="str">
            <v>ND</v>
          </cell>
        </row>
        <row r="2117">
          <cell r="A2117">
            <v>76426</v>
          </cell>
          <cell r="B2117" t="str">
            <v>LAVATORIO LOUCA BRANCA C/COLUNA - 7L</v>
          </cell>
          <cell r="C2117" t="str">
            <v>UN</v>
          </cell>
          <cell r="D2117">
            <v>34.632194679999998</v>
          </cell>
          <cell r="E2117" t="str">
            <v>ND</v>
          </cell>
        </row>
        <row r="2118">
          <cell r="A2118">
            <v>76431</v>
          </cell>
          <cell r="B2118" t="str">
            <v>LAVATORIO LOUCA BRANCA S/COLUNA - 5L</v>
          </cell>
          <cell r="C2118" t="str">
            <v>UN</v>
          </cell>
          <cell r="D2118">
            <v>43.02</v>
          </cell>
          <cell r="E2118" t="str">
            <v>ND</v>
          </cell>
        </row>
        <row r="2119">
          <cell r="A2119">
            <v>76433</v>
          </cell>
          <cell r="B2119" t="str">
            <v>LAVATORIO OVAL DE EMBUTIR</v>
          </cell>
          <cell r="C2119" t="str">
            <v>UN</v>
          </cell>
          <cell r="D2119">
            <v>35.855499999999999</v>
          </cell>
          <cell r="E2119" t="str">
            <v>ND</v>
          </cell>
        </row>
        <row r="2120">
          <cell r="A2120">
            <v>76434</v>
          </cell>
          <cell r="B2120" t="str">
            <v>LAVATORIO OVAL DE SOBREPOR</v>
          </cell>
          <cell r="C2120" t="str">
            <v>UN</v>
          </cell>
          <cell r="D2120">
            <v>98.135245760000004</v>
          </cell>
          <cell r="E2120" t="str">
            <v>ND</v>
          </cell>
        </row>
        <row r="2121">
          <cell r="A2121">
            <v>76435</v>
          </cell>
          <cell r="B2121" t="str">
            <v>MICTORIO L.BRANCA;TIPO AUTO-ASPIRANTE</v>
          </cell>
          <cell r="C2121" t="str">
            <v>UN</v>
          </cell>
          <cell r="D2121">
            <v>98.852000000000004</v>
          </cell>
          <cell r="E2121" t="str">
            <v>ND</v>
          </cell>
        </row>
        <row r="2122">
          <cell r="A2122">
            <v>76438</v>
          </cell>
          <cell r="B2122" t="str">
            <v>MICTORIO L.BRANCA;TIPO BACIA - CANTO</v>
          </cell>
          <cell r="C2122" t="str">
            <v>UN</v>
          </cell>
          <cell r="D2122">
            <v>105.5716273</v>
          </cell>
          <cell r="E2122" t="str">
            <v>ND</v>
          </cell>
        </row>
        <row r="2123">
          <cell r="A2123">
            <v>76441</v>
          </cell>
          <cell r="B2123" t="str">
            <v>MICTORIO L.BRANCA;TIPO BACIA - CENTRO</v>
          </cell>
          <cell r="C2123" t="str">
            <v>UN</v>
          </cell>
          <cell r="D2123">
            <v>98.852000000000004</v>
          </cell>
          <cell r="E2123" t="str">
            <v>ND</v>
          </cell>
        </row>
        <row r="2124">
          <cell r="A2124">
            <v>76444</v>
          </cell>
          <cell r="B2124" t="str">
            <v>PAPELEIRA LOUCA BRANCA - 15X15CM</v>
          </cell>
          <cell r="C2124" t="str">
            <v>UN</v>
          </cell>
          <cell r="D2124">
            <v>14.64</v>
          </cell>
          <cell r="E2124" t="str">
            <v>ND</v>
          </cell>
        </row>
        <row r="2125">
          <cell r="A2125">
            <v>76450</v>
          </cell>
          <cell r="B2125" t="str">
            <v>SABONETEIRA L.BRANCA C/ALCA - 15X15CM</v>
          </cell>
          <cell r="C2125" t="str">
            <v>UN</v>
          </cell>
          <cell r="D2125">
            <v>9.6895848840000003</v>
          </cell>
          <cell r="E2125" t="str">
            <v>ND</v>
          </cell>
        </row>
        <row r="2126">
          <cell r="A2126">
            <v>76453</v>
          </cell>
          <cell r="B2126" t="str">
            <v>SABONETEIRA L.COLOR. C/ALCA - 15X15CM</v>
          </cell>
          <cell r="C2126" t="str">
            <v>UN</v>
          </cell>
          <cell r="D2126">
            <v>9.9084211799999995</v>
          </cell>
          <cell r="E2126" t="str">
            <v>ND</v>
          </cell>
        </row>
        <row r="2127">
          <cell r="A2127">
            <v>76456</v>
          </cell>
          <cell r="B2127" t="str">
            <v>SABONETEIRA LOUCA BRANCA - 15X15CM</v>
          </cell>
          <cell r="C2127" t="str">
            <v>UN</v>
          </cell>
          <cell r="D2127">
            <v>15.443300000000001</v>
          </cell>
          <cell r="E2127" t="str">
            <v>ND</v>
          </cell>
        </row>
        <row r="2128">
          <cell r="A2128">
            <v>76459</v>
          </cell>
          <cell r="B2128" t="str">
            <v>SABONETEIRA LOUCA BRANCA - 7;5X15CM</v>
          </cell>
          <cell r="C2128" t="str">
            <v>UN</v>
          </cell>
          <cell r="D2128">
            <v>14.78</v>
          </cell>
          <cell r="E2128" t="str">
            <v>ND</v>
          </cell>
        </row>
        <row r="2129">
          <cell r="A2129">
            <v>76468</v>
          </cell>
          <cell r="B2129" t="str">
            <v>TANQUE DE LOUCA BRANCA S/COLUNA (30L)</v>
          </cell>
          <cell r="C2129" t="str">
            <v>UN</v>
          </cell>
          <cell r="D2129">
            <v>179.9666</v>
          </cell>
          <cell r="E2129" t="str">
            <v>ND</v>
          </cell>
        </row>
        <row r="2130">
          <cell r="A2130">
            <v>76470</v>
          </cell>
          <cell r="B2130" t="str">
            <v>TANQUE DE LOUCA BRANCA C/COLUNA (18L)</v>
          </cell>
          <cell r="C2130" t="str">
            <v>UN</v>
          </cell>
          <cell r="D2130">
            <v>159.20340529999999</v>
          </cell>
          <cell r="E2130" t="str">
            <v>ND</v>
          </cell>
        </row>
        <row r="2131">
          <cell r="A2131">
            <v>76471</v>
          </cell>
          <cell r="B2131" t="str">
            <v>TANQUE DE LOUCA BRANCA C/COLUNA (22L)</v>
          </cell>
          <cell r="C2131" t="str">
            <v>UN</v>
          </cell>
          <cell r="D2131">
            <v>158.80000000000001</v>
          </cell>
          <cell r="E2131" t="str">
            <v>ND</v>
          </cell>
        </row>
        <row r="2132">
          <cell r="A2132">
            <v>76472</v>
          </cell>
          <cell r="B2132" t="str">
            <v>TANQUE DE LOUCA BRANCA C/COLUNA (30L)</v>
          </cell>
          <cell r="C2132" t="str">
            <v>UN</v>
          </cell>
          <cell r="D2132">
            <v>208.82</v>
          </cell>
          <cell r="E2132" t="str">
            <v>ND</v>
          </cell>
        </row>
        <row r="2133">
          <cell r="A2133">
            <v>76475</v>
          </cell>
          <cell r="B2133" t="str">
            <v>TANQUE LOUCA C/COLUNA - CAPACIDADE MIN. 35</v>
          </cell>
          <cell r="C2133" t="str">
            <v>UN</v>
          </cell>
          <cell r="D2133">
            <v>189.7411999</v>
          </cell>
          <cell r="E2133" t="str">
            <v>ND</v>
          </cell>
        </row>
        <row r="2134">
          <cell r="A2134">
            <v>76701</v>
          </cell>
          <cell r="B2134" t="str">
            <v>HX-01 LAVATORIO/BEBEDOURO CH ACO INOX C=200</v>
          </cell>
          <cell r="C2134" t="str">
            <v>UN</v>
          </cell>
          <cell r="D2134">
            <v>494.44237450000003</v>
          </cell>
          <cell r="E2134" t="str">
            <v>ND</v>
          </cell>
        </row>
        <row r="2135">
          <cell r="A2135">
            <v>76710</v>
          </cell>
          <cell r="B2135" t="str">
            <v>APOIO P/DEFIC.EM INOX L=45 CM</v>
          </cell>
          <cell r="C2135" t="str">
            <v>UN</v>
          </cell>
          <cell r="D2135">
            <v>90.036951970000004</v>
          </cell>
          <cell r="E2135" t="str">
            <v>ND</v>
          </cell>
        </row>
        <row r="2136">
          <cell r="A2136">
            <v>76711</v>
          </cell>
          <cell r="B2136" t="str">
            <v>APOIO P/DEFIC.EM INOX L=80 CM</v>
          </cell>
          <cell r="C2136" t="str">
            <v>UN</v>
          </cell>
          <cell r="D2136">
            <v>136.41201040000001</v>
          </cell>
          <cell r="E2136" t="str">
            <v>ND</v>
          </cell>
        </row>
        <row r="2137">
          <cell r="A2137">
            <v>76712</v>
          </cell>
          <cell r="B2137" t="str">
            <v>APOIO P/DEFIC.EM INOX L=90 CM</v>
          </cell>
          <cell r="C2137" t="str">
            <v>UN</v>
          </cell>
          <cell r="D2137">
            <v>149.45505890000001</v>
          </cell>
          <cell r="E2137" t="str">
            <v>ND</v>
          </cell>
        </row>
        <row r="2138">
          <cell r="A2138">
            <v>76713</v>
          </cell>
          <cell r="B2138" t="str">
            <v>APOIO P/DEFIC.EM INOX L=170 CM</v>
          </cell>
          <cell r="C2138" t="str">
            <v>UN</v>
          </cell>
          <cell r="D2138">
            <v>244.52524560000001</v>
          </cell>
          <cell r="E2138" t="str">
            <v>ND</v>
          </cell>
        </row>
        <row r="2139">
          <cell r="A2139">
            <v>76714</v>
          </cell>
          <cell r="B2139" t="str">
            <v>APOIO P/DEFIC.EM INOX L=100 CM</v>
          </cell>
          <cell r="C2139" t="str">
            <v>UN</v>
          </cell>
          <cell r="D2139">
            <v>160.10914450000001</v>
          </cell>
          <cell r="E2139" t="str">
            <v>ND</v>
          </cell>
        </row>
        <row r="2140">
          <cell r="A2140">
            <v>76803</v>
          </cell>
          <cell r="B2140" t="str">
            <v>CUBA DUPLA ACO INOX - 700X400X150MM</v>
          </cell>
          <cell r="C2140" t="str">
            <v>UN</v>
          </cell>
          <cell r="D2140">
            <v>213.40199999999999</v>
          </cell>
          <cell r="E2140" t="str">
            <v>ND</v>
          </cell>
        </row>
        <row r="2141">
          <cell r="A2141">
            <v>76806</v>
          </cell>
          <cell r="B2141" t="str">
            <v>CUBA DUPLA ACO INOX - 820X340X150MM</v>
          </cell>
          <cell r="C2141" t="str">
            <v>UN</v>
          </cell>
          <cell r="D2141">
            <v>211.99639999999999</v>
          </cell>
          <cell r="E2141" t="str">
            <v>ND</v>
          </cell>
        </row>
        <row r="2142">
          <cell r="A2142">
            <v>76807</v>
          </cell>
          <cell r="B2142" t="str">
            <v>CUBA DUPLA DE ACO INOX 1020X400X200MM</v>
          </cell>
          <cell r="C2142" t="str">
            <v>UN</v>
          </cell>
          <cell r="D2142">
            <v>356.54443859999998</v>
          </cell>
          <cell r="E2142" t="str">
            <v>ND</v>
          </cell>
        </row>
        <row r="2143">
          <cell r="A2143">
            <v>76812</v>
          </cell>
          <cell r="B2143" t="str">
            <v>CUBA SIMPLES ACO INOX - 400X340X150MM</v>
          </cell>
          <cell r="C2143" t="str">
            <v>UN</v>
          </cell>
          <cell r="D2143">
            <v>128.58000000000001</v>
          </cell>
          <cell r="E2143" t="str">
            <v>ND</v>
          </cell>
        </row>
        <row r="2144">
          <cell r="A2144">
            <v>76815</v>
          </cell>
          <cell r="B2144" t="str">
            <v>CUBA SIMPLES ACO INOX - 470X305X150MM</v>
          </cell>
          <cell r="C2144" t="str">
            <v>UN</v>
          </cell>
          <cell r="D2144">
            <v>144.3116</v>
          </cell>
          <cell r="E2144" t="str">
            <v>ND</v>
          </cell>
        </row>
        <row r="2145">
          <cell r="A2145">
            <v>76818</v>
          </cell>
          <cell r="B2145" t="str">
            <v>CUBA SIMPLES ACO INOX - 500X400X200MM</v>
          </cell>
          <cell r="C2145" t="str">
            <v>UN</v>
          </cell>
          <cell r="D2145">
            <v>194.487381</v>
          </cell>
          <cell r="E2145" t="str">
            <v>ND</v>
          </cell>
        </row>
        <row r="2146">
          <cell r="A2146">
            <v>76821</v>
          </cell>
          <cell r="B2146" t="str">
            <v>CUBA SIMPLES ACO INOX - 560X335X150MM</v>
          </cell>
          <cell r="C2146" t="str">
            <v>UN</v>
          </cell>
          <cell r="D2146">
            <v>186.27080000000001</v>
          </cell>
          <cell r="E2146" t="str">
            <v>ND</v>
          </cell>
        </row>
        <row r="2147">
          <cell r="A2147">
            <v>76822</v>
          </cell>
          <cell r="B2147" t="str">
            <v>CUBA SIMPLES ACO INOX P/TANQUE PANELA 60X50</v>
          </cell>
          <cell r="C2147" t="str">
            <v>UN</v>
          </cell>
          <cell r="D2147">
            <v>367.8746203</v>
          </cell>
          <cell r="E2147" t="str">
            <v>ND</v>
          </cell>
        </row>
        <row r="2148">
          <cell r="A2148">
            <v>76823</v>
          </cell>
          <cell r="B2148" t="str">
            <v>CUBA SIMPLES ACO INOX P/TANQUE PANELA 60X80</v>
          </cell>
          <cell r="C2148" t="str">
            <v>UN</v>
          </cell>
          <cell r="D2148">
            <v>556.88011830000005</v>
          </cell>
          <cell r="E2148" t="str">
            <v>ND</v>
          </cell>
        </row>
        <row r="2149">
          <cell r="A2149">
            <v>76824</v>
          </cell>
          <cell r="B2149" t="str">
            <v>CUBA SIMPLES ACO INOX P/TANQUE PANELA 60X50x50</v>
          </cell>
          <cell r="C2149" t="str">
            <v>UN</v>
          </cell>
          <cell r="D2149">
            <v>426</v>
          </cell>
          <cell r="E2149" t="str">
            <v>ND</v>
          </cell>
        </row>
        <row r="2150">
          <cell r="A2150">
            <v>76825</v>
          </cell>
          <cell r="B2150" t="str">
            <v>TANQUE DE PANELA EM ACO INOX 600X600X300MM</v>
          </cell>
          <cell r="C2150" t="str">
            <v>UN</v>
          </cell>
          <cell r="D2150">
            <v>372.41344720000001</v>
          </cell>
          <cell r="E2150" t="str">
            <v>ND</v>
          </cell>
        </row>
        <row r="2151">
          <cell r="A2151">
            <v>76826</v>
          </cell>
          <cell r="B2151" t="str">
            <v>CUBA SIMPLES DE ACO INOX 50X40X25 CM</v>
          </cell>
          <cell r="C2151" t="str">
            <v>UN</v>
          </cell>
          <cell r="D2151">
            <v>189.01309649999999</v>
          </cell>
          <cell r="E2151" t="str">
            <v>ND</v>
          </cell>
        </row>
        <row r="2152">
          <cell r="A2152">
            <v>76827</v>
          </cell>
          <cell r="B2152" t="str">
            <v>CUBA SIMPLES ACO INOX 50X40X15 CM</v>
          </cell>
          <cell r="C2152" t="str">
            <v>UN</v>
          </cell>
          <cell r="D2152">
            <v>205.56174709999999</v>
          </cell>
          <cell r="E2152" t="str">
            <v>ND</v>
          </cell>
        </row>
        <row r="2153">
          <cell r="A2153">
            <v>76836</v>
          </cell>
          <cell r="B2153" t="str">
            <v>MICTORIO COLETIVO; ACO INOX - 0/2000MM</v>
          </cell>
          <cell r="C2153" t="str">
            <v>M</v>
          </cell>
          <cell r="D2153">
            <v>189.80165</v>
          </cell>
          <cell r="E2153" t="str">
            <v>ND</v>
          </cell>
        </row>
        <row r="2154">
          <cell r="A2154">
            <v>76840</v>
          </cell>
          <cell r="B2154" t="str">
            <v>TANQUE CONCRETO PRE-MOLDADO - 800MM</v>
          </cell>
          <cell r="C2154" t="str">
            <v>UN</v>
          </cell>
          <cell r="D2154">
            <v>29.35</v>
          </cell>
          <cell r="E2154" t="str">
            <v>ND</v>
          </cell>
        </row>
        <row r="2155">
          <cell r="A2155">
            <v>76890</v>
          </cell>
          <cell r="B2155" t="str">
            <v>PORTA TOALHA -LALEKLA- OU SIMILAR</v>
          </cell>
          <cell r="C2155" t="str">
            <v>UN</v>
          </cell>
          <cell r="D2155">
            <v>56.52764415</v>
          </cell>
          <cell r="E2155" t="str">
            <v>ND</v>
          </cell>
        </row>
        <row r="2156">
          <cell r="A2156">
            <v>76895</v>
          </cell>
          <cell r="B2156" t="str">
            <v>PORTA SABONETE -LALEKLA- OU SIMILAR</v>
          </cell>
          <cell r="C2156" t="str">
            <v>UN</v>
          </cell>
          <cell r="D2156">
            <v>44.983016399999997</v>
          </cell>
          <cell r="E2156" t="str">
            <v>ND</v>
          </cell>
        </row>
        <row r="2157">
          <cell r="A2157">
            <v>76896</v>
          </cell>
          <cell r="B2157" t="str">
            <v>SABONETEIRA PARA SABAO LIQUIDO</v>
          </cell>
          <cell r="C2157" t="str">
            <v>UN</v>
          </cell>
          <cell r="D2157">
            <v>35.14</v>
          </cell>
          <cell r="E2157" t="str">
            <v>ND</v>
          </cell>
        </row>
        <row r="2158">
          <cell r="A2158">
            <v>76901</v>
          </cell>
          <cell r="B2158" t="str">
            <v>CUBA FIBRA DE VIDRO 60X50X20 CM</v>
          </cell>
          <cell r="C2158" t="str">
            <v>UN</v>
          </cell>
          <cell r="D2158">
            <v>218.6387355</v>
          </cell>
          <cell r="E2158" t="str">
            <v>ND</v>
          </cell>
        </row>
        <row r="2159">
          <cell r="A2159">
            <v>76940</v>
          </cell>
          <cell r="B2159" t="str">
            <v>TAMPA FIBRA DE VIDRO 75X55 CM</v>
          </cell>
          <cell r="C2159" t="str">
            <v>UN</v>
          </cell>
          <cell r="D2159">
            <v>147.2113114</v>
          </cell>
          <cell r="E2159" t="str">
            <v>ND</v>
          </cell>
        </row>
        <row r="2160">
          <cell r="A2160">
            <v>77205</v>
          </cell>
          <cell r="B2160" t="str">
            <v>ESPARGIDOR DE ACO GALVANIZADO - 1/2-</v>
          </cell>
          <cell r="C2160" t="str">
            <v>M</v>
          </cell>
          <cell r="D2160">
            <v>9.8000000000000007</v>
          </cell>
          <cell r="E2160" t="str">
            <v>ND</v>
          </cell>
        </row>
        <row r="2161">
          <cell r="A2161">
            <v>77208</v>
          </cell>
          <cell r="B2161" t="str">
            <v>ESPARGIDOR DE ACO GALVANIZADO - 3/4-</v>
          </cell>
          <cell r="C2161" t="str">
            <v>M</v>
          </cell>
          <cell r="D2161">
            <v>12.6</v>
          </cell>
          <cell r="E2161" t="str">
            <v>ND</v>
          </cell>
        </row>
        <row r="2162">
          <cell r="A2162">
            <v>77210</v>
          </cell>
          <cell r="B2162" t="str">
            <v>ESPARGIDOR DE COBRE - 1/2-</v>
          </cell>
          <cell r="C2162" t="str">
            <v>M</v>
          </cell>
          <cell r="D2162">
            <v>6.5339999999999998</v>
          </cell>
          <cell r="E2162" t="str">
            <v>ND</v>
          </cell>
        </row>
        <row r="2163">
          <cell r="A2163">
            <v>77214</v>
          </cell>
          <cell r="B2163" t="str">
            <v>ESPARGIDOR DE METAL CROMADO - 1/2-</v>
          </cell>
          <cell r="C2163" t="str">
            <v>M</v>
          </cell>
          <cell r="D2163">
            <v>9.9499999999999993</v>
          </cell>
          <cell r="E2163" t="str">
            <v>ND</v>
          </cell>
        </row>
        <row r="2164">
          <cell r="A2164">
            <v>77220</v>
          </cell>
          <cell r="B2164" t="str">
            <v>JOGO METAIS P/MICTORIO AUTO-ASPIRANTE</v>
          </cell>
          <cell r="C2164" t="str">
            <v>JG</v>
          </cell>
          <cell r="D2164">
            <v>54.47</v>
          </cell>
          <cell r="E2164" t="str">
            <v>ND</v>
          </cell>
        </row>
        <row r="2165">
          <cell r="A2165">
            <v>77223</v>
          </cell>
          <cell r="B2165" t="str">
            <v>MISTURADOR DE MESA P/ LAVATORIO - 1/2-</v>
          </cell>
          <cell r="C2165" t="str">
            <v>UN</v>
          </cell>
          <cell r="D2165">
            <v>205.56630000000001</v>
          </cell>
          <cell r="E2165" t="str">
            <v>ND</v>
          </cell>
        </row>
        <row r="2166">
          <cell r="A2166">
            <v>77226</v>
          </cell>
          <cell r="B2166" t="str">
            <v>MISTURADOR DE PAREDE P/PIA - 3/4-</v>
          </cell>
          <cell r="C2166" t="str">
            <v>UN</v>
          </cell>
          <cell r="D2166">
            <v>286.0188</v>
          </cell>
          <cell r="E2166" t="str">
            <v>ND</v>
          </cell>
        </row>
        <row r="2167">
          <cell r="A2167">
            <v>77229</v>
          </cell>
          <cell r="B2167" t="str">
            <v>MISTURADOR PARA BIDE; COM DUCHA</v>
          </cell>
          <cell r="C2167" t="str">
            <v>CJ</v>
          </cell>
          <cell r="D2167">
            <v>293.83699999999999</v>
          </cell>
          <cell r="E2167" t="str">
            <v>ND</v>
          </cell>
        </row>
        <row r="2168">
          <cell r="A2168">
            <v>77232</v>
          </cell>
          <cell r="B2168" t="str">
            <v>TORNEIRA P/PIA; COM CORPO LONGO - 3/4-</v>
          </cell>
          <cell r="C2168" t="str">
            <v>UN</v>
          </cell>
          <cell r="D2168">
            <v>149.79419999999999</v>
          </cell>
          <cell r="E2168" t="str">
            <v>ND</v>
          </cell>
        </row>
        <row r="2169">
          <cell r="A2169">
            <v>77235</v>
          </cell>
          <cell r="B2169" t="str">
            <v>TORNEIRA P/USO GERAL; M.AMARELO - 1/2-</v>
          </cell>
          <cell r="C2169" t="str">
            <v>UN</v>
          </cell>
          <cell r="D2169">
            <v>54.38</v>
          </cell>
          <cell r="E2169" t="str">
            <v>ND</v>
          </cell>
        </row>
        <row r="2170">
          <cell r="A2170">
            <v>77236</v>
          </cell>
          <cell r="B2170" t="str">
            <v>TORNEIRA P/USO GERAL; M.AMARELO - 3/4-</v>
          </cell>
          <cell r="C2170" t="str">
            <v>UN</v>
          </cell>
          <cell r="D2170">
            <v>35.466339210000001</v>
          </cell>
          <cell r="E2170" t="str">
            <v>ND</v>
          </cell>
        </row>
        <row r="2171">
          <cell r="A2171">
            <v>77237</v>
          </cell>
          <cell r="B2171" t="str">
            <v>TORNEIRA P/USO GERAL; M.CROMADO - 1/2-</v>
          </cell>
          <cell r="C2171" t="str">
            <v>UN</v>
          </cell>
          <cell r="D2171">
            <v>54.38</v>
          </cell>
          <cell r="E2171" t="str">
            <v>ND</v>
          </cell>
        </row>
        <row r="2172">
          <cell r="A2172">
            <v>77238</v>
          </cell>
          <cell r="B2172" t="str">
            <v>TORNEIRA P/USO GERAL; M.CROMADO - 3/4-</v>
          </cell>
          <cell r="C2172" t="str">
            <v>UN</v>
          </cell>
          <cell r="D2172">
            <v>33.517750579999998</v>
          </cell>
          <cell r="E2172" t="str">
            <v>ND</v>
          </cell>
        </row>
        <row r="2173">
          <cell r="A2173">
            <v>77240</v>
          </cell>
          <cell r="B2173" t="str">
            <v>TORNEIRA PARA LAVATORIO - 1/2-</v>
          </cell>
          <cell r="C2173" t="str">
            <v>UN</v>
          </cell>
          <cell r="D2173">
            <v>65.421245769999999</v>
          </cell>
          <cell r="E2173" t="str">
            <v>ND</v>
          </cell>
        </row>
        <row r="2174">
          <cell r="A2174">
            <v>77241</v>
          </cell>
          <cell r="B2174" t="str">
            <v>TORNEIRA C/ACIONAMENTO POR ALAVANCA (CLINICA) 1/2"</v>
          </cell>
          <cell r="C2174" t="str">
            <v>UN</v>
          </cell>
          <cell r="D2174">
            <v>204.81456299999999</v>
          </cell>
          <cell r="E2174" t="str">
            <v>ND</v>
          </cell>
        </row>
        <row r="2175">
          <cell r="A2175">
            <v>77605</v>
          </cell>
          <cell r="B2175" t="str">
            <v>TAMPO P/BANCADA; ACO INOX - 0/2000MM</v>
          </cell>
          <cell r="C2175" t="str">
            <v>M2</v>
          </cell>
          <cell r="D2175">
            <v>636.44889420000004</v>
          </cell>
          <cell r="E2175" t="str">
            <v>ND</v>
          </cell>
        </row>
        <row r="2176">
          <cell r="A2176">
            <v>77606</v>
          </cell>
          <cell r="B2176" t="str">
            <v>TAMPO P/BANCADA AO INOX -L&gt;2000MM</v>
          </cell>
          <cell r="C2176" t="str">
            <v>M2</v>
          </cell>
          <cell r="D2176">
            <v>636.44889420000004</v>
          </cell>
          <cell r="E2176" t="str">
            <v>ND</v>
          </cell>
        </row>
        <row r="2177">
          <cell r="A2177">
            <v>77610</v>
          </cell>
          <cell r="B2177" t="str">
            <v>TAMPO P/BANCADA; GRANILITE</v>
          </cell>
          <cell r="C2177" t="str">
            <v>M2</v>
          </cell>
          <cell r="D2177">
            <v>112.1900826</v>
          </cell>
          <cell r="E2177" t="str">
            <v>ND</v>
          </cell>
        </row>
        <row r="2178">
          <cell r="A2178">
            <v>77615</v>
          </cell>
          <cell r="B2178" t="str">
            <v>TAMPO P/BANCADA; MARMORE-ESP.SANTO A</v>
          </cell>
          <cell r="C2178" t="str">
            <v>M2</v>
          </cell>
          <cell r="D2178">
            <v>241.12517800000001</v>
          </cell>
          <cell r="E2178" t="str">
            <v>ND</v>
          </cell>
        </row>
        <row r="2179">
          <cell r="A2179">
            <v>77619</v>
          </cell>
          <cell r="B2179" t="str">
            <v>TAMPO P/BANCADA - GRANITO CINZA ANDORINHA</v>
          </cell>
          <cell r="C2179" t="str">
            <v>M2</v>
          </cell>
          <cell r="D2179">
            <v>191.89</v>
          </cell>
          <cell r="E2179" t="str">
            <v>ND</v>
          </cell>
        </row>
        <row r="2180">
          <cell r="A2180">
            <v>77620</v>
          </cell>
          <cell r="B2180" t="str">
            <v>TAMPO P/BANC.UMIDA-GRANITO CINZA MAUA POL.</v>
          </cell>
          <cell r="C2180" t="str">
            <v>M2</v>
          </cell>
          <cell r="D2180">
            <v>203.639331</v>
          </cell>
          <cell r="E2180" t="str">
            <v>ND</v>
          </cell>
        </row>
        <row r="2181">
          <cell r="A2181">
            <v>77622</v>
          </cell>
          <cell r="B2181" t="str">
            <v>TAMPO P/BANC.UMIDA-GRANITO VERDE UBAT.POL.</v>
          </cell>
          <cell r="C2181" t="str">
            <v>M2</v>
          </cell>
          <cell r="D2181">
            <v>196.547414</v>
          </cell>
          <cell r="E2181" t="str">
            <v>ND</v>
          </cell>
        </row>
        <row r="2182">
          <cell r="A2182">
            <v>77624</v>
          </cell>
          <cell r="B2182" t="str">
            <v>TAMPO P/BANC.UMIDA-GRANITO PRETO TIJUCA POL</v>
          </cell>
          <cell r="C2182" t="str">
            <v>M2</v>
          </cell>
          <cell r="D2182">
            <v>283.67667999999998</v>
          </cell>
          <cell r="E2182" t="str">
            <v>ND</v>
          </cell>
        </row>
        <row r="2183">
          <cell r="A2183">
            <v>77625</v>
          </cell>
          <cell r="B2183" t="str">
            <v>TAMPO P/BANC.UMIDA-GRANITO OURO VELHO POL.</v>
          </cell>
          <cell r="C2183" t="str">
            <v>M2</v>
          </cell>
          <cell r="D2183">
            <v>217.82316499999999</v>
          </cell>
          <cell r="E2183" t="str">
            <v>ND</v>
          </cell>
        </row>
        <row r="2184">
          <cell r="A2184">
            <v>77630</v>
          </cell>
          <cell r="B2184" t="str">
            <v>FRONTAO/TESTEIRA MAR.BCO ESP.STO H.ATE 10CM</v>
          </cell>
          <cell r="C2184" t="str">
            <v>M</v>
          </cell>
          <cell r="D2184">
            <v>36.852640129999997</v>
          </cell>
          <cell r="E2184" t="str">
            <v>ND</v>
          </cell>
        </row>
        <row r="2185">
          <cell r="A2185">
            <v>77631</v>
          </cell>
          <cell r="B2185" t="str">
            <v>FRONTAO/TESTEIRA GRNTO CINZA MAUA H ATE 10C</v>
          </cell>
          <cell r="C2185" t="str">
            <v>UN</v>
          </cell>
          <cell r="D2185">
            <v>29.760723129999999</v>
          </cell>
          <cell r="E2185" t="str">
            <v>ND</v>
          </cell>
        </row>
        <row r="2186">
          <cell r="A2186">
            <v>78005</v>
          </cell>
          <cell r="B2186" t="str">
            <v>AQUECEDOR A GAS; ACUMULACAO - 150L</v>
          </cell>
          <cell r="C2186" t="str">
            <v>UN</v>
          </cell>
          <cell r="D2186">
            <v>1873.6378669999999</v>
          </cell>
          <cell r="E2186" t="str">
            <v>ND</v>
          </cell>
        </row>
        <row r="2187">
          <cell r="A2187">
            <v>78006</v>
          </cell>
          <cell r="B2187" t="str">
            <v>CARRINHO DE APOIO EM INOX</v>
          </cell>
          <cell r="C2187" t="str">
            <v>UN</v>
          </cell>
          <cell r="D2187">
            <v>912.53722300000004</v>
          </cell>
          <cell r="E2187" t="str">
            <v>ND</v>
          </cell>
        </row>
        <row r="2188">
          <cell r="A2188">
            <v>78008</v>
          </cell>
          <cell r="B2188" t="str">
            <v>CHUVEIRO COM BRACO ARTICULADO - 15CM</v>
          </cell>
          <cell r="C2188" t="str">
            <v>UN</v>
          </cell>
          <cell r="D2188">
            <v>69.768000000000001</v>
          </cell>
          <cell r="E2188" t="str">
            <v>ND</v>
          </cell>
        </row>
        <row r="2189">
          <cell r="A2189">
            <v>78014</v>
          </cell>
          <cell r="B2189" t="str">
            <v>CHUVEIRO FIXO DE METAL CROMADO - 15CM</v>
          </cell>
          <cell r="C2189" t="str">
            <v>UN</v>
          </cell>
          <cell r="D2189">
            <v>115.69550769999999</v>
          </cell>
          <cell r="E2189" t="str">
            <v>ND</v>
          </cell>
        </row>
        <row r="2190">
          <cell r="A2190">
            <v>78020</v>
          </cell>
          <cell r="B2190" t="str">
            <v>CONJUNTO MOTOR-BOMBA - ATE 1/4 HP</v>
          </cell>
          <cell r="C2190" t="str">
            <v>UN</v>
          </cell>
          <cell r="D2190">
            <v>492.6</v>
          </cell>
          <cell r="E2190" t="str">
            <v>ND</v>
          </cell>
        </row>
        <row r="2191">
          <cell r="A2191">
            <v>78021</v>
          </cell>
          <cell r="B2191" t="str">
            <v>CONJUNTO MOTOR-BOMBA - ATE 1/2 HP</v>
          </cell>
          <cell r="C2191" t="str">
            <v>UN</v>
          </cell>
          <cell r="D2191">
            <v>483.9</v>
          </cell>
          <cell r="E2191" t="str">
            <v>ND</v>
          </cell>
        </row>
        <row r="2192">
          <cell r="A2192">
            <v>78022</v>
          </cell>
          <cell r="B2192" t="str">
            <v>CONJUNTO MOTOR-BOMBA - ATE 3/4 HP</v>
          </cell>
          <cell r="C2192" t="str">
            <v>UN</v>
          </cell>
          <cell r="D2192">
            <v>516.48</v>
          </cell>
          <cell r="E2192" t="str">
            <v>ND</v>
          </cell>
        </row>
        <row r="2193">
          <cell r="A2193">
            <v>78023</v>
          </cell>
          <cell r="B2193" t="str">
            <v>CONJUNTO MOTOR-BOMBA - ATE 1 HP</v>
          </cell>
          <cell r="C2193" t="str">
            <v>UN</v>
          </cell>
          <cell r="D2193">
            <v>719.65</v>
          </cell>
          <cell r="E2193" t="str">
            <v>ND</v>
          </cell>
        </row>
        <row r="2194">
          <cell r="A2194">
            <v>78026</v>
          </cell>
          <cell r="B2194" t="str">
            <v>CONJUNTO MOTOR-BOMBA - ATE 2 HP</v>
          </cell>
          <cell r="C2194" t="str">
            <v>UN</v>
          </cell>
          <cell r="D2194">
            <v>719.65</v>
          </cell>
          <cell r="E2194" t="str">
            <v>ND</v>
          </cell>
        </row>
        <row r="2195">
          <cell r="A2195">
            <v>78028</v>
          </cell>
          <cell r="B2195" t="str">
            <v>CONJUNTO MOTOR-BOMBA - ATE 3 HP</v>
          </cell>
          <cell r="C2195" t="str">
            <v>UN</v>
          </cell>
          <cell r="D2195">
            <v>591.4</v>
          </cell>
          <cell r="E2195" t="str">
            <v>ND</v>
          </cell>
        </row>
        <row r="2196">
          <cell r="A2196">
            <v>78030</v>
          </cell>
          <cell r="B2196" t="str">
            <v>CONJUNTO MOTOR-BOMBA - ATE 4 HP</v>
          </cell>
          <cell r="C2196" t="str">
            <v>UN</v>
          </cell>
          <cell r="D2196">
            <v>591.4</v>
          </cell>
          <cell r="E2196" t="str">
            <v>ND</v>
          </cell>
        </row>
        <row r="2197">
          <cell r="A2197">
            <v>78032</v>
          </cell>
          <cell r="B2197" t="str">
            <v>CONJUNTO MOTOR-BOMBA - ATE 5 HP</v>
          </cell>
          <cell r="C2197" t="str">
            <v>UN</v>
          </cell>
          <cell r="D2197">
            <v>1265.53</v>
          </cell>
          <cell r="E2197" t="str">
            <v>ND</v>
          </cell>
        </row>
        <row r="2198">
          <cell r="A2198">
            <v>78042</v>
          </cell>
          <cell r="B2198" t="str">
            <v>FILTRO DE PRESSAO COMPLETO - 40L/H</v>
          </cell>
          <cell r="C2198" t="str">
            <v>UN</v>
          </cell>
          <cell r="D2198">
            <v>23.2006999</v>
          </cell>
          <cell r="E2198" t="str">
            <v>ND</v>
          </cell>
        </row>
        <row r="2199">
          <cell r="A2199">
            <v>78045</v>
          </cell>
          <cell r="B2199" t="str">
            <v>FILTRO TIPO CUNO C/ELEM.FILTR.CARVAO/CEL 180 L/H</v>
          </cell>
          <cell r="C2199" t="str">
            <v>UN</v>
          </cell>
          <cell r="D2199">
            <v>87.466976329999994</v>
          </cell>
          <cell r="E2199" t="str">
            <v>ND</v>
          </cell>
        </row>
        <row r="2200">
          <cell r="A2200">
            <v>78046</v>
          </cell>
          <cell r="B2200" t="str">
            <v>FILTRO TIPO CUNO C/ELEM.FILTR.CARVAO/CEL 360 L/H</v>
          </cell>
          <cell r="C2200" t="str">
            <v>UN</v>
          </cell>
          <cell r="D2200">
            <v>138.4612367</v>
          </cell>
          <cell r="E2200" t="str">
            <v>ND</v>
          </cell>
        </row>
        <row r="2201">
          <cell r="A2201">
            <v>78051</v>
          </cell>
          <cell r="B2201" t="str">
            <v>FOGAO INDUSTRIAL 4 BOCAS C/FORNO</v>
          </cell>
          <cell r="C2201" t="str">
            <v>UN</v>
          </cell>
          <cell r="D2201">
            <v>3029.2616899999998</v>
          </cell>
          <cell r="E2201" t="str">
            <v>ND</v>
          </cell>
        </row>
        <row r="2202">
          <cell r="A2202">
            <v>78052</v>
          </cell>
          <cell r="B2202" t="str">
            <v>FOGAO INDUSTRIAL 6 BOCAS C/FORNO</v>
          </cell>
          <cell r="C2202" t="str">
            <v>UN</v>
          </cell>
          <cell r="D2202">
            <v>4268.6586129999996</v>
          </cell>
          <cell r="E2202" t="str">
            <v>ND</v>
          </cell>
        </row>
        <row r="2203">
          <cell r="A2203">
            <v>78060</v>
          </cell>
          <cell r="B2203" t="str">
            <v>COIFA DE CHAPA GALV.N.22 - 1;30X1;30M</v>
          </cell>
          <cell r="C2203" t="str">
            <v>UN</v>
          </cell>
          <cell r="D2203">
            <v>932.08051999999998</v>
          </cell>
          <cell r="E2203" t="str">
            <v>ND</v>
          </cell>
        </row>
        <row r="2204">
          <cell r="A2204">
            <v>78062</v>
          </cell>
          <cell r="B2204" t="str">
            <v>COIFA DE CHAPA GALV.N.22 - 2;20X1;30M</v>
          </cell>
          <cell r="C2204" t="str">
            <v>UN</v>
          </cell>
          <cell r="D2204">
            <v>1789.864767</v>
          </cell>
          <cell r="E2204" t="str">
            <v>ND</v>
          </cell>
        </row>
        <row r="2205">
          <cell r="A2205">
            <v>78070</v>
          </cell>
          <cell r="B2205" t="str">
            <v>DUTO P/COIFA EM CH.GALV.N.22 - DIAM.30CM</v>
          </cell>
          <cell r="C2205" t="str">
            <v>M</v>
          </cell>
          <cell r="D2205">
            <v>48.96799833</v>
          </cell>
          <cell r="E2205" t="str">
            <v>ND</v>
          </cell>
        </row>
        <row r="2206">
          <cell r="A2206">
            <v>78071</v>
          </cell>
          <cell r="B2206" t="str">
            <v>DUTO PARA COIFA DIAM. 35CM</v>
          </cell>
          <cell r="C2206" t="str">
            <v>M</v>
          </cell>
          <cell r="D2206">
            <v>68.724052830000005</v>
          </cell>
          <cell r="E2206" t="str">
            <v>ND</v>
          </cell>
        </row>
        <row r="2207">
          <cell r="A2207">
            <v>78080</v>
          </cell>
          <cell r="B2207" t="str">
            <v>BUJAO GLP 13 KG COM CARGA</v>
          </cell>
          <cell r="C2207" t="str">
            <v>UN</v>
          </cell>
          <cell r="D2207">
            <v>27.98774388</v>
          </cell>
          <cell r="E2207" t="str">
            <v>ND</v>
          </cell>
        </row>
        <row r="2208">
          <cell r="A2208">
            <v>78081</v>
          </cell>
          <cell r="B2208" t="str">
            <v>CILINDRO GLP 45 KG COM CARGA</v>
          </cell>
          <cell r="C2208" t="str">
            <v>UN</v>
          </cell>
          <cell r="D2208">
            <v>130.44061629999999</v>
          </cell>
          <cell r="E2208" t="str">
            <v>ND</v>
          </cell>
        </row>
        <row r="2209">
          <cell r="A2209">
            <v>78405</v>
          </cell>
          <cell r="B2209" t="str">
            <v>ABRIGO P/ HIDRANTE - CHAPA DE ACO N.20</v>
          </cell>
          <cell r="C2209" t="str">
            <v>UN</v>
          </cell>
          <cell r="D2209">
            <v>116.005</v>
          </cell>
          <cell r="E2209" t="str">
            <v>ND</v>
          </cell>
        </row>
        <row r="2210">
          <cell r="A2210">
            <v>78407</v>
          </cell>
          <cell r="B2210" t="str">
            <v>SETA P/EXTINTOR / HIDRANTE</v>
          </cell>
          <cell r="C2210" t="str">
            <v>UN</v>
          </cell>
          <cell r="D2210">
            <v>3.1407061000000001</v>
          </cell>
          <cell r="E2210" t="str">
            <v>ND</v>
          </cell>
        </row>
        <row r="2211">
          <cell r="A2211">
            <v>78410</v>
          </cell>
          <cell r="B2211" t="str">
            <v>ESGUICHO C/ENGATE RAPIDO - 11/2-X1/2-</v>
          </cell>
          <cell r="C2211" t="str">
            <v>UN</v>
          </cell>
          <cell r="D2211">
            <v>16.007469799999999</v>
          </cell>
          <cell r="E2211" t="str">
            <v>ND</v>
          </cell>
        </row>
        <row r="2212">
          <cell r="A2212">
            <v>78415</v>
          </cell>
          <cell r="B2212" t="str">
            <v>ESGUICHO C/ENGATE RAPIDO - 21/2-X5/8-</v>
          </cell>
          <cell r="C2212" t="str">
            <v>UN</v>
          </cell>
          <cell r="D2212">
            <v>58.33</v>
          </cell>
          <cell r="E2212" t="str">
            <v>ND</v>
          </cell>
        </row>
        <row r="2213">
          <cell r="A2213">
            <v>78420</v>
          </cell>
          <cell r="B2213" t="str">
            <v>EXTINTOR AGUA PRESSURIZADA - 10L</v>
          </cell>
          <cell r="C2213" t="str">
            <v>UN</v>
          </cell>
          <cell r="D2213">
            <v>49.768371819999999</v>
          </cell>
          <cell r="E2213" t="str">
            <v>ND</v>
          </cell>
        </row>
        <row r="2214">
          <cell r="A2214">
            <v>78425</v>
          </cell>
          <cell r="B2214" t="str">
            <v>EXTINTOR ESPUMA QUIMICA - 10L</v>
          </cell>
          <cell r="C2214" t="str">
            <v>UN</v>
          </cell>
          <cell r="D2214">
            <v>279.44854659999999</v>
          </cell>
          <cell r="E2214" t="str">
            <v>ND</v>
          </cell>
        </row>
        <row r="2215">
          <cell r="A2215">
            <v>78430</v>
          </cell>
          <cell r="B2215" t="str">
            <v>EXTINTOR GAS CARBONICO - 4KG</v>
          </cell>
          <cell r="C2215" t="str">
            <v>UN</v>
          </cell>
          <cell r="D2215">
            <v>161.57750899999999</v>
          </cell>
          <cell r="E2215" t="str">
            <v>ND</v>
          </cell>
        </row>
        <row r="2216">
          <cell r="A2216">
            <v>78435</v>
          </cell>
          <cell r="B2216" t="str">
            <v>EXTINTOR GAS CARBONICO - 6KG</v>
          </cell>
          <cell r="C2216" t="str">
            <v>UN</v>
          </cell>
          <cell r="D2216">
            <v>225.49</v>
          </cell>
          <cell r="E2216" t="str">
            <v>ND</v>
          </cell>
        </row>
        <row r="2217">
          <cell r="A2217">
            <v>78440</v>
          </cell>
          <cell r="B2217" t="str">
            <v>EXTINTOR GAS CARBONICO - 10KG</v>
          </cell>
          <cell r="C2217" t="str">
            <v>UN</v>
          </cell>
          <cell r="D2217">
            <v>533.23718670000005</v>
          </cell>
          <cell r="E2217" t="str">
            <v>ND</v>
          </cell>
        </row>
        <row r="2218">
          <cell r="A2218">
            <v>78445</v>
          </cell>
          <cell r="B2218" t="str">
            <v>EXTINTOR PO QUIMICO - 4KG</v>
          </cell>
          <cell r="C2218" t="str">
            <v>UN</v>
          </cell>
          <cell r="D2218">
            <v>48.1233</v>
          </cell>
          <cell r="E2218" t="str">
            <v>ND</v>
          </cell>
        </row>
        <row r="2219">
          <cell r="A2219">
            <v>78450</v>
          </cell>
          <cell r="B2219" t="str">
            <v>EXTINTOR PO QUIMICO - 8KG</v>
          </cell>
          <cell r="C2219" t="str">
            <v>UN</v>
          </cell>
          <cell r="D2219">
            <v>74.045500000000004</v>
          </cell>
          <cell r="E2219" t="str">
            <v>ND</v>
          </cell>
        </row>
        <row r="2220">
          <cell r="A2220">
            <v>78455</v>
          </cell>
          <cell r="B2220" t="str">
            <v>EXTINTOR PO QUIMICO - 12KG</v>
          </cell>
          <cell r="C2220" t="str">
            <v>UN</v>
          </cell>
          <cell r="D2220">
            <v>74.845500000000001</v>
          </cell>
          <cell r="E2220" t="str">
            <v>ND</v>
          </cell>
        </row>
        <row r="2221">
          <cell r="A2221">
            <v>78460</v>
          </cell>
          <cell r="B2221" t="str">
            <v>HIDRANTE C/REGISTRO TP.GLOBO - 21/2-</v>
          </cell>
          <cell r="C2221" t="str">
            <v>UN</v>
          </cell>
          <cell r="D2221">
            <v>62.73</v>
          </cell>
          <cell r="E2221" t="str">
            <v>ND</v>
          </cell>
        </row>
        <row r="2222">
          <cell r="A2222">
            <v>78465</v>
          </cell>
          <cell r="B2222" t="str">
            <v>MANGUEIRA DE INCENDIO; 15M - 11/2-</v>
          </cell>
          <cell r="C2222" t="str">
            <v>UN</v>
          </cell>
          <cell r="D2222">
            <v>133.76706300000001</v>
          </cell>
          <cell r="E2222" t="str">
            <v>ND</v>
          </cell>
        </row>
        <row r="2223">
          <cell r="A2223">
            <v>78470</v>
          </cell>
          <cell r="B2223" t="str">
            <v>MANGUEIRA DE INCENDIO; 30M - 11/2-</v>
          </cell>
          <cell r="C2223" t="str">
            <v>UN</v>
          </cell>
          <cell r="D2223">
            <v>274.11474959999998</v>
          </cell>
          <cell r="E2223" t="str">
            <v>ND</v>
          </cell>
        </row>
        <row r="2224">
          <cell r="A2224">
            <v>78475</v>
          </cell>
          <cell r="B2224" t="str">
            <v>MANGUEIRA DE INCENDIO; 30M - 21/2-</v>
          </cell>
          <cell r="C2224" t="str">
            <v>UN</v>
          </cell>
          <cell r="D2224">
            <v>626.49994779999997</v>
          </cell>
          <cell r="E2224" t="str">
            <v>ND</v>
          </cell>
        </row>
        <row r="2225">
          <cell r="A2225">
            <v>78480</v>
          </cell>
          <cell r="B2225" t="str">
            <v>RECARGA P/EXTINTOR GAS CARBONICO - 4KG</v>
          </cell>
          <cell r="C2225" t="str">
            <v>UN</v>
          </cell>
          <cell r="D2225">
            <v>13.03561887</v>
          </cell>
          <cell r="E2225" t="str">
            <v>ND</v>
          </cell>
        </row>
        <row r="2226">
          <cell r="A2226">
            <v>78481</v>
          </cell>
          <cell r="B2226" t="str">
            <v>RECARGA P/EXTINTOR GAS CARBONICO - 8KG</v>
          </cell>
          <cell r="C2226" t="str">
            <v>UN</v>
          </cell>
          <cell r="D2226">
            <v>19.756054500000001</v>
          </cell>
          <cell r="E2226" t="str">
            <v>ND</v>
          </cell>
        </row>
        <row r="2227">
          <cell r="A2227">
            <v>78482</v>
          </cell>
          <cell r="B2227" t="str">
            <v>RECARGA P/EXTINTOR GAS CARBONICO - 12KG</v>
          </cell>
          <cell r="C2227" t="str">
            <v>UN</v>
          </cell>
          <cell r="D2227">
            <v>55.722205000000002</v>
          </cell>
          <cell r="E2227" t="str">
            <v>ND</v>
          </cell>
        </row>
        <row r="2228">
          <cell r="A2228">
            <v>78483</v>
          </cell>
          <cell r="B2228" t="str">
            <v>RECARGA P/EXTINTOR AGUA PRESSURIZADA-10L</v>
          </cell>
          <cell r="C2228" t="str">
            <v>UN</v>
          </cell>
          <cell r="D2228">
            <v>12.157572</v>
          </cell>
          <cell r="E2228" t="str">
            <v>ND</v>
          </cell>
        </row>
        <row r="2229">
          <cell r="A2229">
            <v>78484</v>
          </cell>
          <cell r="B2229" t="str">
            <v>RECARGA P/EXTINTOR ESPUMA QUIMICA-10L</v>
          </cell>
          <cell r="C2229" t="str">
            <v>UN</v>
          </cell>
          <cell r="D2229">
            <v>17.831105600000001</v>
          </cell>
          <cell r="E2229" t="str">
            <v>ND</v>
          </cell>
        </row>
        <row r="2230">
          <cell r="A2230">
            <v>78485</v>
          </cell>
          <cell r="B2230" t="str">
            <v>RECARGA P/EXTINTOR PO SECO - 4KG</v>
          </cell>
          <cell r="C2230" t="str">
            <v>UN</v>
          </cell>
          <cell r="D2230">
            <v>7.8011087000000003</v>
          </cell>
          <cell r="E2230" t="str">
            <v>ND</v>
          </cell>
        </row>
        <row r="2231">
          <cell r="A2231">
            <v>78486</v>
          </cell>
          <cell r="B2231" t="str">
            <v>RECARGA P/EXTINTOR PO SECO 8KG</v>
          </cell>
          <cell r="C2231" t="str">
            <v>UN</v>
          </cell>
          <cell r="D2231">
            <v>11.093784449999999</v>
          </cell>
          <cell r="E2231" t="str">
            <v>ND</v>
          </cell>
        </row>
        <row r="2232">
          <cell r="A2232">
            <v>78487</v>
          </cell>
          <cell r="B2232" t="str">
            <v>RECARGA P/EXTINTOR PO SECO - 12KG</v>
          </cell>
          <cell r="C2232" t="str">
            <v>UN</v>
          </cell>
          <cell r="D2232">
            <v>16.5140353</v>
          </cell>
          <cell r="E2232" t="str">
            <v>ND</v>
          </cell>
        </row>
        <row r="2233">
          <cell r="A2233">
            <v>78801</v>
          </cell>
          <cell r="B2233" t="str">
            <v>CALHA CH.ACO GALVANIZADO N.24 - 33CM</v>
          </cell>
          <cell r="C2233" t="str">
            <v>M</v>
          </cell>
          <cell r="D2233">
            <v>12.79</v>
          </cell>
          <cell r="E2233" t="str">
            <v>ND</v>
          </cell>
        </row>
        <row r="2234">
          <cell r="A2234">
            <v>78804</v>
          </cell>
          <cell r="B2234" t="str">
            <v>CALHA CH.ACO GALVANIZADO N.24 - 50CM</v>
          </cell>
          <cell r="C2234" t="str">
            <v>M</v>
          </cell>
          <cell r="D2234">
            <v>19.205400000000001</v>
          </cell>
          <cell r="E2234" t="str">
            <v>ND</v>
          </cell>
        </row>
        <row r="2235">
          <cell r="A2235">
            <v>78807</v>
          </cell>
          <cell r="B2235" t="str">
            <v>CALHA CH.ACO GALVANIZADO N.24 - 100CM</v>
          </cell>
          <cell r="C2235" t="str">
            <v>M</v>
          </cell>
          <cell r="D2235">
            <v>37.31766725</v>
          </cell>
          <cell r="E2235" t="str">
            <v>ND</v>
          </cell>
        </row>
        <row r="2236">
          <cell r="A2236">
            <v>78811</v>
          </cell>
          <cell r="B2236" t="str">
            <v>CALHA CH.ACO GALVANIZADO N.26 - 33CM</v>
          </cell>
          <cell r="C2236" t="str">
            <v>M</v>
          </cell>
          <cell r="D2236">
            <v>10.226599999999999</v>
          </cell>
          <cell r="E2236" t="str">
            <v>ND</v>
          </cell>
        </row>
        <row r="2237">
          <cell r="A2237">
            <v>78814</v>
          </cell>
          <cell r="B2237" t="str">
            <v>CALHA CH.ACO GALVANIZADO N.26 - 50CM</v>
          </cell>
          <cell r="C2237" t="str">
            <v>M</v>
          </cell>
          <cell r="D2237">
            <v>15.073499999999999</v>
          </cell>
          <cell r="E2237" t="str">
            <v>ND</v>
          </cell>
        </row>
        <row r="2238">
          <cell r="A2238">
            <v>78817</v>
          </cell>
          <cell r="B2238" t="str">
            <v>CALHA CH.ACO GALVANIZADO N.26 - 100CM</v>
          </cell>
          <cell r="C2238" t="str">
            <v>M</v>
          </cell>
          <cell r="D2238">
            <v>28.46695484</v>
          </cell>
          <cell r="E2238" t="str">
            <v>ND</v>
          </cell>
        </row>
        <row r="2239">
          <cell r="A2239">
            <v>78821</v>
          </cell>
          <cell r="B2239" t="str">
            <v>CALHA DE POLIESTER - 33CM</v>
          </cell>
          <cell r="C2239" t="str">
            <v>M</v>
          </cell>
          <cell r="D2239">
            <v>30.46991483</v>
          </cell>
          <cell r="E2239" t="str">
            <v>ND</v>
          </cell>
        </row>
        <row r="2240">
          <cell r="A2240">
            <v>78824</v>
          </cell>
          <cell r="B2240" t="str">
            <v>CALHA DE POLIESTER - 50CM</v>
          </cell>
          <cell r="C2240" t="str">
            <v>M</v>
          </cell>
          <cell r="D2240">
            <v>44.957688130000001</v>
          </cell>
          <cell r="E2240" t="str">
            <v>ND</v>
          </cell>
        </row>
        <row r="2241">
          <cell r="A2241">
            <v>78827</v>
          </cell>
          <cell r="B2241" t="str">
            <v>CALHA DE POLIESTER - 100CM</v>
          </cell>
          <cell r="C2241" t="str">
            <v>M</v>
          </cell>
          <cell r="D2241">
            <v>89.424007720000006</v>
          </cell>
          <cell r="E2241" t="str">
            <v>ND</v>
          </cell>
        </row>
        <row r="2242">
          <cell r="A2242">
            <v>78831</v>
          </cell>
          <cell r="B2242" t="str">
            <v>CALHA EM CHAPA DE COBRE N.26 - 33CM</v>
          </cell>
          <cell r="C2242" t="str">
            <v>KG</v>
          </cell>
          <cell r="D2242">
            <v>41.44</v>
          </cell>
          <cell r="E2242" t="str">
            <v>ND</v>
          </cell>
        </row>
        <row r="2243">
          <cell r="A2243">
            <v>78834</v>
          </cell>
          <cell r="B2243" t="str">
            <v>CALHA EM CHAPA DE COBRE N.26 - 50CM</v>
          </cell>
          <cell r="C2243" t="str">
            <v>KG</v>
          </cell>
          <cell r="D2243">
            <v>41.44</v>
          </cell>
          <cell r="E2243" t="str">
            <v>ND</v>
          </cell>
        </row>
        <row r="2244">
          <cell r="A2244">
            <v>78841</v>
          </cell>
          <cell r="B2244" t="str">
            <v>CONDUTOR CH.ACO GALVANIZ.N.24 - 25CM</v>
          </cell>
          <cell r="C2244" t="str">
            <v>M</v>
          </cell>
          <cell r="D2244">
            <v>14.79</v>
          </cell>
          <cell r="E2244" t="str">
            <v>ND</v>
          </cell>
        </row>
        <row r="2245">
          <cell r="A2245">
            <v>78844</v>
          </cell>
          <cell r="B2245" t="str">
            <v>CONDUTOR CH.ACO GALVANIZ N.24 - 33CM</v>
          </cell>
          <cell r="C2245" t="str">
            <v>M</v>
          </cell>
          <cell r="D2245">
            <v>12.79</v>
          </cell>
          <cell r="E2245" t="str">
            <v>ND</v>
          </cell>
        </row>
        <row r="2246">
          <cell r="A2246">
            <v>78847</v>
          </cell>
          <cell r="B2246" t="str">
            <v>CONDUTOR CH.ACO GALVANIZ N.26 - 25CM</v>
          </cell>
          <cell r="C2246" t="str">
            <v>M</v>
          </cell>
          <cell r="D2246">
            <v>10.6363</v>
          </cell>
          <cell r="E2246" t="str">
            <v>ND</v>
          </cell>
        </row>
        <row r="2247">
          <cell r="A2247">
            <v>78849</v>
          </cell>
          <cell r="B2247" t="str">
            <v>CONDUTOR CH.ACO GALVANIZ.N.26 - 33CM</v>
          </cell>
          <cell r="C2247" t="str">
            <v>M</v>
          </cell>
          <cell r="D2247">
            <v>10.226599999999999</v>
          </cell>
          <cell r="E2247" t="str">
            <v>ND</v>
          </cell>
        </row>
        <row r="2248">
          <cell r="A2248">
            <v>78851</v>
          </cell>
          <cell r="B2248" t="str">
            <v>CONDUTOR CH.ACO GALVANIZADO N.24 - 3-</v>
          </cell>
          <cell r="C2248" t="str">
            <v>UN</v>
          </cell>
          <cell r="D2248">
            <v>11.709261529999999</v>
          </cell>
          <cell r="E2248" t="str">
            <v>ND</v>
          </cell>
        </row>
        <row r="2249">
          <cell r="A2249">
            <v>78852</v>
          </cell>
          <cell r="B2249" t="str">
            <v>CONDUTOR CH.ACO GALVANIZADO N.24 - 4-</v>
          </cell>
          <cell r="C2249" t="str">
            <v>UN</v>
          </cell>
          <cell r="D2249">
            <v>14.79</v>
          </cell>
          <cell r="E2249" t="str">
            <v>ND</v>
          </cell>
        </row>
        <row r="2250">
          <cell r="A2250">
            <v>78855</v>
          </cell>
          <cell r="B2250" t="str">
            <v>CONDUTOR CH.ACO GALVANIZADO N.26 - 3-</v>
          </cell>
          <cell r="C2250" t="str">
            <v>UN</v>
          </cell>
          <cell r="D2250">
            <v>9.0852522429999993</v>
          </cell>
          <cell r="E2250" t="str">
            <v>ND</v>
          </cell>
        </row>
        <row r="2251">
          <cell r="A2251">
            <v>78860</v>
          </cell>
          <cell r="B2251" t="str">
            <v>CONDUTOR DE CHAPA DE COBRE N.26 - 3-</v>
          </cell>
          <cell r="C2251" t="str">
            <v>KG</v>
          </cell>
          <cell r="D2251">
            <v>41.44</v>
          </cell>
          <cell r="E2251" t="str">
            <v>ND</v>
          </cell>
        </row>
        <row r="2252">
          <cell r="A2252">
            <v>78861</v>
          </cell>
          <cell r="B2252" t="str">
            <v>CONDUTOR DE CHAPA DE COBRE N.26 - 4-</v>
          </cell>
          <cell r="C2252" t="str">
            <v>KG</v>
          </cell>
          <cell r="D2252">
            <v>41.44</v>
          </cell>
          <cell r="E2252" t="str">
            <v>ND</v>
          </cell>
        </row>
        <row r="2253">
          <cell r="A2253">
            <v>78864</v>
          </cell>
          <cell r="B2253" t="str">
            <v>RINCAO CH.ACO GALVANIZADO N.24 - 50CM</v>
          </cell>
          <cell r="C2253" t="str">
            <v>M</v>
          </cell>
          <cell r="D2253">
            <v>19.205400000000001</v>
          </cell>
          <cell r="E2253" t="str">
            <v>ND</v>
          </cell>
        </row>
        <row r="2254">
          <cell r="A2254">
            <v>78867</v>
          </cell>
          <cell r="B2254" t="str">
            <v>RINCAO CH.ACO GALVANIZADO N.24 - 66CM</v>
          </cell>
          <cell r="C2254" t="str">
            <v>M</v>
          </cell>
          <cell r="D2254">
            <v>26.91889067</v>
          </cell>
          <cell r="E2254" t="str">
            <v>ND</v>
          </cell>
        </row>
        <row r="2255">
          <cell r="A2255">
            <v>78869</v>
          </cell>
          <cell r="B2255" t="str">
            <v>RINCAO EM CHAPA DE COBRE N.26 - 50CM</v>
          </cell>
          <cell r="C2255" t="str">
            <v>KG</v>
          </cell>
          <cell r="D2255">
            <v>41.44</v>
          </cell>
          <cell r="E2255" t="str">
            <v>ND</v>
          </cell>
        </row>
        <row r="2256">
          <cell r="A2256">
            <v>78870</v>
          </cell>
          <cell r="B2256" t="str">
            <v>RINCAO EM CHAPA DE COBRE N. 26 - 66CM</v>
          </cell>
          <cell r="C2256" t="str">
            <v>KG</v>
          </cell>
          <cell r="D2256">
            <v>41.44</v>
          </cell>
          <cell r="E2256" t="str">
            <v>ND</v>
          </cell>
        </row>
        <row r="2257">
          <cell r="A2257">
            <v>78871</v>
          </cell>
          <cell r="B2257" t="str">
            <v>RUFO CH.ACO GALVANIZADO N.24 - 16CM</v>
          </cell>
          <cell r="C2257" t="str">
            <v>M</v>
          </cell>
          <cell r="D2257">
            <v>7.7605834600000003</v>
          </cell>
          <cell r="E2257" t="str">
            <v>ND</v>
          </cell>
        </row>
        <row r="2258">
          <cell r="A2258">
            <v>78873</v>
          </cell>
          <cell r="B2258" t="str">
            <v>RUFO CH.ACO GALVANIZADO N.24 - 25CM</v>
          </cell>
          <cell r="C2258" t="str">
            <v>M</v>
          </cell>
          <cell r="D2258">
            <v>9.6034000000000006</v>
          </cell>
          <cell r="E2258" t="str">
            <v>ND</v>
          </cell>
        </row>
        <row r="2259">
          <cell r="A2259">
            <v>78875</v>
          </cell>
          <cell r="B2259" t="str">
            <v>RUFO CH.ACO GALVANIZADO N.24 - 33CM</v>
          </cell>
          <cell r="C2259" t="str">
            <v>M</v>
          </cell>
          <cell r="D2259">
            <v>12.79</v>
          </cell>
          <cell r="E2259" t="str">
            <v>ND</v>
          </cell>
        </row>
        <row r="2260">
          <cell r="A2260">
            <v>78877</v>
          </cell>
          <cell r="B2260" t="str">
            <v>RUFO CH.ACO GALVANIZADO N.24 - 50CM</v>
          </cell>
          <cell r="C2260" t="str">
            <v>M</v>
          </cell>
          <cell r="D2260">
            <v>16.880788720000002</v>
          </cell>
          <cell r="E2260" t="str">
            <v>ND</v>
          </cell>
        </row>
        <row r="2261">
          <cell r="A2261">
            <v>78878</v>
          </cell>
          <cell r="B2261" t="str">
            <v>RUFO CH.ACO GALVANIZADO N.24 - 100CM</v>
          </cell>
          <cell r="C2261" t="str">
            <v>M</v>
          </cell>
          <cell r="D2261">
            <v>34.414033809999999</v>
          </cell>
          <cell r="E2261" t="str">
            <v>ND</v>
          </cell>
        </row>
        <row r="2262">
          <cell r="A2262">
            <v>78879</v>
          </cell>
          <cell r="B2262" t="str">
            <v>RUFO EM CHAPA DE ACO GALVANIZADO N.24 - DESENVOLVIMENTO 130CM</v>
          </cell>
          <cell r="C2262" t="str">
            <v>M</v>
          </cell>
          <cell r="D2262">
            <v>7.56</v>
          </cell>
          <cell r="E2262" t="str">
            <v>ND</v>
          </cell>
        </row>
        <row r="2263">
          <cell r="A2263">
            <v>78880</v>
          </cell>
          <cell r="B2263" t="str">
            <v>RUFO EM CHAPA DE ACO GALVANIZADO N.24 DESENVOLVIMENTO 140CM</v>
          </cell>
          <cell r="C2263" t="str">
            <v>M</v>
          </cell>
          <cell r="D2263">
            <v>8.15</v>
          </cell>
          <cell r="E2263" t="str">
            <v>ND</v>
          </cell>
        </row>
        <row r="2264">
          <cell r="A2264">
            <v>78881</v>
          </cell>
          <cell r="B2264" t="str">
            <v>RUFO CH.ACO GALVANIZADO N.26 - 16CM</v>
          </cell>
          <cell r="C2264" t="str">
            <v>M</v>
          </cell>
          <cell r="D2264">
            <v>5.6309820979999996</v>
          </cell>
          <cell r="E2264" t="str">
            <v>ND</v>
          </cell>
        </row>
        <row r="2265">
          <cell r="A2265">
            <v>78883</v>
          </cell>
          <cell r="B2265" t="str">
            <v>RUFO CH.ACO GALVANIZADO N.26 - 25CM</v>
          </cell>
          <cell r="C2265" t="str">
            <v>M</v>
          </cell>
          <cell r="D2265">
            <v>7.4036</v>
          </cell>
          <cell r="E2265" t="str">
            <v>ND</v>
          </cell>
        </row>
        <row r="2266">
          <cell r="A2266">
            <v>78886</v>
          </cell>
          <cell r="B2266" t="str">
            <v>RUFO CH.ACO GALVANIZADO N.26 - 33CM</v>
          </cell>
          <cell r="C2266" t="str">
            <v>M</v>
          </cell>
          <cell r="D2266">
            <v>9.7840000000000007</v>
          </cell>
          <cell r="E2266" t="str">
            <v>ND</v>
          </cell>
        </row>
        <row r="2267">
          <cell r="A2267">
            <v>78889</v>
          </cell>
          <cell r="B2267" t="str">
            <v>RUFO CH.ACO GALVANIZADO N.26 - 50CM</v>
          </cell>
          <cell r="C2267" t="str">
            <v>M</v>
          </cell>
          <cell r="D2267">
            <v>14.22435924</v>
          </cell>
          <cell r="E2267" t="str">
            <v>ND</v>
          </cell>
        </row>
        <row r="2268">
          <cell r="A2268">
            <v>78890</v>
          </cell>
          <cell r="B2268" t="str">
            <v>RUFO CH.ACO GALVANIZADO N.26 - 100CM</v>
          </cell>
          <cell r="C2268" t="str">
            <v>M</v>
          </cell>
          <cell r="D2268">
            <v>28.46695484</v>
          </cell>
          <cell r="E2268" t="str">
            <v>ND</v>
          </cell>
        </row>
        <row r="2269">
          <cell r="A2269">
            <v>78891</v>
          </cell>
          <cell r="B2269" t="str">
            <v>RUFO EM CHAPA DE COBRE N.26 - 16CM</v>
          </cell>
          <cell r="C2269" t="str">
            <v>KG</v>
          </cell>
          <cell r="D2269">
            <v>41.44</v>
          </cell>
          <cell r="E2269" t="str">
            <v>ND</v>
          </cell>
        </row>
        <row r="2270">
          <cell r="A2270">
            <v>78892</v>
          </cell>
          <cell r="B2270" t="str">
            <v>RUFO EM CHAPA DE COBRE N.26 - 25CM</v>
          </cell>
          <cell r="C2270" t="str">
            <v>KG</v>
          </cell>
          <cell r="D2270">
            <v>41.44</v>
          </cell>
          <cell r="E2270" t="str">
            <v>ND</v>
          </cell>
        </row>
        <row r="2271">
          <cell r="A2271">
            <v>78893</v>
          </cell>
          <cell r="B2271" t="str">
            <v>RUFO EM CHAPA DE COBRE N.26 - 33CM</v>
          </cell>
          <cell r="C2271" t="str">
            <v>KG</v>
          </cell>
          <cell r="D2271">
            <v>41.44</v>
          </cell>
          <cell r="E2271" t="str">
            <v>ND</v>
          </cell>
        </row>
        <row r="2272">
          <cell r="A2272">
            <v>78894</v>
          </cell>
          <cell r="B2272" t="str">
            <v>RUFO EM CHAPA DE COBRE N.26 - 50CM</v>
          </cell>
          <cell r="C2272" t="str">
            <v>KG</v>
          </cell>
          <cell r="D2272">
            <v>41.44</v>
          </cell>
          <cell r="E2272" t="str">
            <v>ND</v>
          </cell>
        </row>
        <row r="2273">
          <cell r="A2273">
            <v>78895</v>
          </cell>
          <cell r="B2273" t="str">
            <v>RUFO EM CHAPA DE COBRE N.26 - 100CM</v>
          </cell>
          <cell r="C2273" t="str">
            <v>KG</v>
          </cell>
          <cell r="D2273">
            <v>41.44</v>
          </cell>
          <cell r="E2273" t="str">
            <v>ND</v>
          </cell>
        </row>
        <row r="2274">
          <cell r="A2274">
            <v>79205</v>
          </cell>
          <cell r="B2274" t="str">
            <v>ANEL DE CONCRETO P/FS - 1;4X0;5M C/CORT.</v>
          </cell>
          <cell r="C2274" t="str">
            <v>UN</v>
          </cell>
          <cell r="D2274">
            <v>176.96021469999999</v>
          </cell>
          <cell r="E2274" t="str">
            <v>ND</v>
          </cell>
        </row>
        <row r="2275">
          <cell r="A2275">
            <v>79210</v>
          </cell>
          <cell r="B2275" t="str">
            <v>ANEL DE CONCRETO P/FS - 2;4X0;5M C/CORT.</v>
          </cell>
          <cell r="C2275" t="str">
            <v>UN</v>
          </cell>
          <cell r="D2275">
            <v>367.76655299999999</v>
          </cell>
          <cell r="E2275" t="str">
            <v>ND</v>
          </cell>
        </row>
        <row r="2276">
          <cell r="A2276">
            <v>79215</v>
          </cell>
          <cell r="B2276" t="str">
            <v>ANEL DE CONCRETO P/FS - 1;4X0;5M</v>
          </cell>
          <cell r="C2276" t="str">
            <v>UN</v>
          </cell>
          <cell r="D2276">
            <v>131.36931970000001</v>
          </cell>
          <cell r="E2276" t="str">
            <v>ND</v>
          </cell>
        </row>
        <row r="2277">
          <cell r="A2277">
            <v>79220</v>
          </cell>
          <cell r="B2277" t="str">
            <v>ANEL DE CONCRETO P/FS - 2;4X0;5M</v>
          </cell>
          <cell r="C2277" t="str">
            <v>UN</v>
          </cell>
          <cell r="D2277">
            <v>283.67667999999998</v>
          </cell>
          <cell r="E2277" t="str">
            <v>ND</v>
          </cell>
        </row>
        <row r="2278">
          <cell r="A2278">
            <v>79223</v>
          </cell>
          <cell r="B2278" t="str">
            <v>ANEL DE CONCRETO PARA F.A. (2;00X0;50)M</v>
          </cell>
          <cell r="C2278" t="str">
            <v>UN</v>
          </cell>
          <cell r="D2278">
            <v>268.479715</v>
          </cell>
          <cell r="E2278" t="str">
            <v>ND</v>
          </cell>
        </row>
        <row r="2279">
          <cell r="A2279">
            <v>79225</v>
          </cell>
          <cell r="B2279" t="str">
            <v>ANEL DE CONCRETO PARA F.A. (3;00X0;50)M</v>
          </cell>
          <cell r="C2279" t="str">
            <v>UN</v>
          </cell>
          <cell r="D2279">
            <v>402.71957250000003</v>
          </cell>
          <cell r="E2279" t="str">
            <v>ND</v>
          </cell>
        </row>
        <row r="2280">
          <cell r="A2280">
            <v>79230</v>
          </cell>
          <cell r="B2280" t="str">
            <v>LIMPEZA DE FOSSA SEPTICA</v>
          </cell>
          <cell r="C2280" t="str">
            <v>M3</v>
          </cell>
          <cell r="D2280">
            <v>58.614694010000001</v>
          </cell>
          <cell r="E2280" t="str">
            <v>ND</v>
          </cell>
        </row>
        <row r="2281">
          <cell r="A2281">
            <v>79235</v>
          </cell>
          <cell r="B2281" t="str">
            <v>LIMPEZA DE SUMIDOURO - VIAGEM DE 6M3</v>
          </cell>
          <cell r="C2281" t="str">
            <v>VG</v>
          </cell>
          <cell r="D2281">
            <v>60.134390510000003</v>
          </cell>
          <cell r="E2281" t="str">
            <v>ND</v>
          </cell>
        </row>
        <row r="2282">
          <cell r="A2282">
            <v>79240</v>
          </cell>
          <cell r="B2282" t="str">
            <v>TAMPAO C/ DUAS CHAMINE ACESSO - 2;5M</v>
          </cell>
          <cell r="C2282" t="str">
            <v>UN</v>
          </cell>
          <cell r="D2282">
            <v>353.24500870000003</v>
          </cell>
          <cell r="E2282" t="str">
            <v>ND</v>
          </cell>
        </row>
        <row r="2283">
          <cell r="A2283">
            <v>79245</v>
          </cell>
          <cell r="B2283" t="str">
            <v>TAMPAO C/ UMA CHAMINE ACESSO - 1;5M</v>
          </cell>
          <cell r="C2283" t="str">
            <v>UN</v>
          </cell>
          <cell r="D2283">
            <v>131.70703</v>
          </cell>
          <cell r="E2283" t="str">
            <v>ND</v>
          </cell>
        </row>
        <row r="2284">
          <cell r="A2284">
            <v>79250</v>
          </cell>
          <cell r="B2284" t="str">
            <v>TAMPAO F. FUNDIDO C/TRAVAMENTO - 60CM</v>
          </cell>
          <cell r="C2284" t="str">
            <v>UN</v>
          </cell>
          <cell r="D2284">
            <v>230.65615769999999</v>
          </cell>
          <cell r="E2284" t="str">
            <v>ND</v>
          </cell>
        </row>
        <row r="2285">
          <cell r="A2285">
            <v>79301</v>
          </cell>
          <cell r="B2285" t="str">
            <v>FILTRO ANAEROBIO D=2;00M H=2;00M CONF.DET.E</v>
          </cell>
          <cell r="C2285" t="str">
            <v>UN</v>
          </cell>
          <cell r="D2285">
            <v>1649.0395579999999</v>
          </cell>
          <cell r="E2285" t="str">
            <v>ND</v>
          </cell>
        </row>
        <row r="2286">
          <cell r="A2286">
            <v>79302</v>
          </cell>
          <cell r="B2286" t="str">
            <v>FILTRO ANAEROBIO D=3;00M H=2;00M CONF.DET.E</v>
          </cell>
          <cell r="C2286" t="str">
            <v>UN</v>
          </cell>
          <cell r="D2286">
            <v>2609.1500350000001</v>
          </cell>
          <cell r="E2286" t="str">
            <v>ND</v>
          </cell>
        </row>
        <row r="2287">
          <cell r="A2287">
            <v>79605</v>
          </cell>
          <cell r="B2287" t="str">
            <v>ADAPTADOR PARA LAVATORIO E BIDE</v>
          </cell>
          <cell r="C2287" t="str">
            <v>UN</v>
          </cell>
          <cell r="D2287">
            <v>1.2866763699999999</v>
          </cell>
          <cell r="E2287" t="str">
            <v>ND</v>
          </cell>
        </row>
        <row r="2288">
          <cell r="A2288">
            <v>79608</v>
          </cell>
          <cell r="B2288" t="str">
            <v>ANEL DE BORRACHA PARA BACIA SANITARIA</v>
          </cell>
          <cell r="C2288" t="str">
            <v>UN</v>
          </cell>
          <cell r="D2288">
            <v>7.3654623700000004</v>
          </cell>
          <cell r="E2288" t="str">
            <v>ND</v>
          </cell>
        </row>
        <row r="2289">
          <cell r="A2289">
            <v>79611</v>
          </cell>
          <cell r="B2289" t="str">
            <v>ASFALTO PREPARADO COM AREIA</v>
          </cell>
          <cell r="C2289" t="str">
            <v>KG</v>
          </cell>
          <cell r="D2289">
            <v>4.9812274170000004</v>
          </cell>
          <cell r="E2289" t="str">
            <v>ND</v>
          </cell>
        </row>
        <row r="2290">
          <cell r="A2290">
            <v>79617</v>
          </cell>
          <cell r="B2290" t="str">
            <v>BOLSA DE BORRACHA P/BACIA SANITARIA</v>
          </cell>
          <cell r="C2290" t="str">
            <v>UN</v>
          </cell>
          <cell r="D2290">
            <v>2.0670999999999999</v>
          </cell>
          <cell r="E2290" t="str">
            <v>ND</v>
          </cell>
        </row>
        <row r="2291">
          <cell r="A2291">
            <v>79618</v>
          </cell>
          <cell r="B2291" t="str">
            <v>BOLSA PLASTICA</v>
          </cell>
          <cell r="C2291" t="str">
            <v>UN</v>
          </cell>
          <cell r="D2291">
            <v>2.0670999999999999</v>
          </cell>
          <cell r="E2291" t="str">
            <v>ND</v>
          </cell>
        </row>
        <row r="2292">
          <cell r="A2292">
            <v>79620</v>
          </cell>
          <cell r="B2292" t="str">
            <v>CANOPLA P/VALVULA FLUXIVEL; M.CROMADO</v>
          </cell>
          <cell r="C2292" t="str">
            <v>UN</v>
          </cell>
          <cell r="D2292">
            <v>28.666541649999999</v>
          </cell>
          <cell r="E2292" t="str">
            <v>ND</v>
          </cell>
        </row>
        <row r="2293">
          <cell r="A2293">
            <v>79621</v>
          </cell>
          <cell r="B2293" t="str">
            <v>CANOPLA P/REGISTRO;M.CROMADO-1/2--1 1/2-</v>
          </cell>
          <cell r="C2293" t="str">
            <v>UN</v>
          </cell>
          <cell r="D2293">
            <v>13.74818767</v>
          </cell>
          <cell r="E2293" t="str">
            <v>ND</v>
          </cell>
        </row>
        <row r="2294">
          <cell r="A2294">
            <v>79622</v>
          </cell>
          <cell r="B2294" t="str">
            <v>BOTAO PARA VALVULA FLUXIVEL</v>
          </cell>
          <cell r="C2294" t="str">
            <v>UN</v>
          </cell>
          <cell r="D2294">
            <v>15.00447011</v>
          </cell>
          <cell r="E2294" t="str">
            <v>ND</v>
          </cell>
        </row>
        <row r="2295">
          <cell r="A2295">
            <v>79629</v>
          </cell>
          <cell r="B2295" t="str">
            <v>CHAVE DE BOIA COMPLETA</v>
          </cell>
          <cell r="C2295" t="str">
            <v>UN</v>
          </cell>
          <cell r="D2295">
            <v>26.052499999999998</v>
          </cell>
          <cell r="E2295" t="str">
            <v>ND</v>
          </cell>
        </row>
        <row r="2296">
          <cell r="A2296">
            <v>79630</v>
          </cell>
          <cell r="B2296" t="str">
            <v>COLA PARA PVC</v>
          </cell>
          <cell r="C2296" t="str">
            <v>KG</v>
          </cell>
          <cell r="D2296">
            <v>23.477882350000002</v>
          </cell>
          <cell r="E2296" t="str">
            <v>ND</v>
          </cell>
        </row>
        <row r="2297">
          <cell r="A2297">
            <v>79636</v>
          </cell>
          <cell r="B2297" t="str">
            <v>ESTOPA MEALHAR</v>
          </cell>
          <cell r="C2297" t="str">
            <v>KG</v>
          </cell>
          <cell r="D2297">
            <v>7.63</v>
          </cell>
          <cell r="E2297" t="str">
            <v>ND</v>
          </cell>
        </row>
        <row r="2298">
          <cell r="A2298">
            <v>79639</v>
          </cell>
          <cell r="B2298" t="str">
            <v>FITA DE -TEFLON- - 1/2-</v>
          </cell>
          <cell r="C2298" t="str">
            <v>M</v>
          </cell>
          <cell r="D2298">
            <v>9.9033554999999995E-2</v>
          </cell>
          <cell r="E2298" t="str">
            <v>ND</v>
          </cell>
        </row>
        <row r="2299">
          <cell r="A2299">
            <v>79640</v>
          </cell>
          <cell r="B2299" t="str">
            <v>FITA DE -TEFLON- - 3/4-</v>
          </cell>
          <cell r="C2299" t="str">
            <v>M</v>
          </cell>
          <cell r="D2299">
            <v>0.13044061600000001</v>
          </cell>
          <cell r="E2299" t="str">
            <v>ND</v>
          </cell>
        </row>
        <row r="2300">
          <cell r="A2300">
            <v>79641</v>
          </cell>
          <cell r="B2300" t="str">
            <v>FITA DE -TEFLON- - 1-</v>
          </cell>
          <cell r="C2300" t="str">
            <v>M</v>
          </cell>
          <cell r="D2300">
            <v>0.206552083</v>
          </cell>
          <cell r="E2300" t="str">
            <v>ND</v>
          </cell>
        </row>
        <row r="2301">
          <cell r="A2301">
            <v>79644</v>
          </cell>
          <cell r="B2301" t="str">
            <v>LUBRIFICANTE PARA ANEL DE NEOPRENE</v>
          </cell>
          <cell r="C2301" t="str">
            <v>KG</v>
          </cell>
          <cell r="D2301">
            <v>11.63580954</v>
          </cell>
          <cell r="E2301" t="str">
            <v>ND</v>
          </cell>
        </row>
        <row r="2302">
          <cell r="A2302">
            <v>79653</v>
          </cell>
          <cell r="B2302" t="str">
            <v>SOLDA PREPARADA - 50/50</v>
          </cell>
          <cell r="C2302" t="str">
            <v>KG</v>
          </cell>
          <cell r="D2302">
            <v>29.904399999999999</v>
          </cell>
          <cell r="E2302" t="str">
            <v>ND</v>
          </cell>
        </row>
        <row r="2303">
          <cell r="A2303">
            <v>79656</v>
          </cell>
          <cell r="B2303" t="str">
            <v>SOLDA PREPARADA - 30/70</v>
          </cell>
          <cell r="C2303" t="str">
            <v>KG</v>
          </cell>
          <cell r="D2303">
            <v>24.35</v>
          </cell>
          <cell r="E2303" t="str">
            <v>ND</v>
          </cell>
        </row>
        <row r="2304">
          <cell r="A2304">
            <v>79659</v>
          </cell>
          <cell r="B2304" t="str">
            <v>SOLUCAO LIMPADORA PARA PVC</v>
          </cell>
          <cell r="C2304" t="str">
            <v>L</v>
          </cell>
          <cell r="D2304">
            <v>23.82</v>
          </cell>
          <cell r="E2304" t="str">
            <v>ND</v>
          </cell>
        </row>
        <row r="2305">
          <cell r="A2305">
            <v>79662</v>
          </cell>
          <cell r="B2305" t="str">
            <v>SUPORTE PARA LAVATORIO SEM COLUNA</v>
          </cell>
          <cell r="C2305" t="str">
            <v>UN</v>
          </cell>
          <cell r="D2305">
            <v>7.8568309049999998</v>
          </cell>
          <cell r="E2305" t="str">
            <v>ND</v>
          </cell>
        </row>
        <row r="2306">
          <cell r="A2306">
            <v>79665</v>
          </cell>
          <cell r="B2306" t="str">
            <v>SUPORTE PARA TANQUE SEM COLUNA</v>
          </cell>
          <cell r="C2306" t="str">
            <v>UN</v>
          </cell>
          <cell r="D2306">
            <v>13.406599999999999</v>
          </cell>
          <cell r="E2306" t="str">
            <v>ND</v>
          </cell>
        </row>
        <row r="2307">
          <cell r="A2307">
            <v>79666</v>
          </cell>
          <cell r="B2307" t="str">
            <v>CONJUNTO DE FIXACAO P/TANQUE C/COLUNA</v>
          </cell>
          <cell r="C2307" t="str">
            <v>UN</v>
          </cell>
          <cell r="D2307">
            <v>13.406599999999999</v>
          </cell>
          <cell r="E2307" t="str">
            <v>ND</v>
          </cell>
        </row>
        <row r="2308">
          <cell r="A2308">
            <v>79668</v>
          </cell>
          <cell r="B2308" t="str">
            <v>TAMPO E ASSENTO DE PLASTICO FLEXIVEL</v>
          </cell>
          <cell r="C2308" t="str">
            <v>UN</v>
          </cell>
          <cell r="D2308">
            <v>9.0945392770000009</v>
          </cell>
          <cell r="E2308" t="str">
            <v>ND</v>
          </cell>
        </row>
        <row r="2309">
          <cell r="A2309">
            <v>79670</v>
          </cell>
          <cell r="B2309" t="str">
            <v>TAMPO E ASSENTO PLASTICO - INFANTIL</v>
          </cell>
          <cell r="C2309" t="str">
            <v>UN</v>
          </cell>
          <cell r="D2309">
            <v>9.0945392770000009</v>
          </cell>
          <cell r="E2309" t="str">
            <v>ND</v>
          </cell>
        </row>
        <row r="2310">
          <cell r="A2310">
            <v>79672</v>
          </cell>
          <cell r="B2310" t="str">
            <v>TORNEIRA DE BOIA; DE COBRE - 3/4-</v>
          </cell>
          <cell r="C2310" t="str">
            <v>UN</v>
          </cell>
          <cell r="D2310">
            <v>24.4011</v>
          </cell>
          <cell r="E2310" t="str">
            <v>ND</v>
          </cell>
        </row>
        <row r="2311">
          <cell r="A2311">
            <v>79673</v>
          </cell>
          <cell r="B2311" t="str">
            <v>TORNEIRA DE BOIA; DE COBRE - 1-</v>
          </cell>
          <cell r="C2311" t="str">
            <v>UN</v>
          </cell>
          <cell r="D2311">
            <v>32.479799999999997</v>
          </cell>
          <cell r="E2311" t="str">
            <v>ND</v>
          </cell>
        </row>
        <row r="2312">
          <cell r="A2312">
            <v>79675</v>
          </cell>
          <cell r="B2312" t="str">
            <v>TORNEIRA DE BOIA; DE COBRE - 11/2-</v>
          </cell>
          <cell r="C2312" t="str">
            <v>UN</v>
          </cell>
          <cell r="D2312">
            <v>53.662300000000002</v>
          </cell>
          <cell r="E2312" t="str">
            <v>ND</v>
          </cell>
        </row>
        <row r="2313">
          <cell r="A2313">
            <v>79676</v>
          </cell>
          <cell r="B2313" t="str">
            <v>TORNEIRA DE BOIA; DE COBRE - 2-</v>
          </cell>
          <cell r="C2313" t="str">
            <v>UN</v>
          </cell>
          <cell r="D2313">
            <v>68.315200000000004</v>
          </cell>
          <cell r="E2313" t="str">
            <v>ND</v>
          </cell>
        </row>
        <row r="2314">
          <cell r="A2314">
            <v>79680</v>
          </cell>
          <cell r="B2314" t="str">
            <v>TUBO DE LIG.FLEXIVEL;M.CROMADO - 1/2-</v>
          </cell>
          <cell r="C2314" t="str">
            <v>UN</v>
          </cell>
          <cell r="D2314">
            <v>9.02</v>
          </cell>
          <cell r="E2314" t="str">
            <v>ND</v>
          </cell>
        </row>
        <row r="2315">
          <cell r="A2315">
            <v>79681</v>
          </cell>
          <cell r="B2315" t="str">
            <v>TUBO LIG.FLEXIVEL;PVC - 1/2-X30/40CM</v>
          </cell>
          <cell r="C2315" t="str">
            <v>UN</v>
          </cell>
          <cell r="D2315">
            <v>2.5577000000000001</v>
          </cell>
          <cell r="E2315" t="str">
            <v>ND</v>
          </cell>
        </row>
        <row r="2316">
          <cell r="A2316">
            <v>79683</v>
          </cell>
          <cell r="B2316" t="str">
            <v>TUBO DE LIGACAO P/BACIA - ABS CROMADA</v>
          </cell>
          <cell r="C2316" t="str">
            <v>UN</v>
          </cell>
          <cell r="D2316">
            <v>14.61948033</v>
          </cell>
          <cell r="E2316" t="str">
            <v>ND</v>
          </cell>
        </row>
        <row r="2317">
          <cell r="A2317">
            <v>79684</v>
          </cell>
          <cell r="B2317" t="str">
            <v>TUBO DE LIGACAO P/BACIA - PVC RIGIDO</v>
          </cell>
          <cell r="C2317" t="str">
            <v>UN</v>
          </cell>
          <cell r="D2317">
            <v>3.6627999999999998</v>
          </cell>
          <cell r="E2317" t="str">
            <v>ND</v>
          </cell>
        </row>
        <row r="2318">
          <cell r="A2318">
            <v>79686</v>
          </cell>
          <cell r="B2318" t="str">
            <v>TUBO DE LIGACAO P/CHUVEIRO; M.CROMADO</v>
          </cell>
          <cell r="C2318" t="str">
            <v>UN</v>
          </cell>
          <cell r="D2318">
            <v>9.02</v>
          </cell>
          <cell r="E2318" t="str">
            <v>ND</v>
          </cell>
        </row>
        <row r="2319">
          <cell r="A2319">
            <v>79690</v>
          </cell>
          <cell r="B2319" t="str">
            <v>LUVA DE LATAO - 11/2-</v>
          </cell>
          <cell r="C2319" t="str">
            <v>UN</v>
          </cell>
          <cell r="D2319">
            <v>6.39</v>
          </cell>
          <cell r="E2319" t="str">
            <v>ND</v>
          </cell>
        </row>
        <row r="2320">
          <cell r="A2320">
            <v>79691</v>
          </cell>
          <cell r="B2320" t="str">
            <v>LUVA DE LATAO - 2-</v>
          </cell>
          <cell r="C2320" t="str">
            <v>UN</v>
          </cell>
          <cell r="D2320">
            <v>10.41</v>
          </cell>
          <cell r="E2320" t="str">
            <v>ND</v>
          </cell>
        </row>
        <row r="2321">
          <cell r="A2321">
            <v>79693</v>
          </cell>
          <cell r="B2321" t="str">
            <v>VELA P/FILTRO 40L/H C/GUARNICAO</v>
          </cell>
          <cell r="C2321" t="str">
            <v>UN</v>
          </cell>
          <cell r="D2321">
            <v>11.3470672</v>
          </cell>
          <cell r="E2321" t="str">
            <v>ND</v>
          </cell>
        </row>
        <row r="2322">
          <cell r="A2322">
            <v>79701</v>
          </cell>
          <cell r="B2322" t="str">
            <v>VARAL P/ROUPAS TIPO RES.AL. 1;20X0;60M</v>
          </cell>
          <cell r="C2322" t="str">
            <v>UN</v>
          </cell>
          <cell r="D2322">
            <v>24.919645500000001</v>
          </cell>
          <cell r="E2322" t="str">
            <v>ND</v>
          </cell>
        </row>
        <row r="2323">
          <cell r="A2323">
            <v>79709</v>
          </cell>
          <cell r="B2323" t="str">
            <v>CANALETA DE CONCRETO 1/2 CANA, DIAM 40CM</v>
          </cell>
          <cell r="C2323" t="str">
            <v>M</v>
          </cell>
          <cell r="D2323">
            <v>14.07</v>
          </cell>
          <cell r="E2323" t="str">
            <v>ND</v>
          </cell>
        </row>
        <row r="2324">
          <cell r="A2324">
            <v>79710</v>
          </cell>
          <cell r="B2324" t="str">
            <v>CANALETA MEIO TUBO EM CONCRETO D= 30 CM</v>
          </cell>
          <cell r="C2324" t="str">
            <v>M</v>
          </cell>
          <cell r="D2324">
            <v>11.161326519999999</v>
          </cell>
          <cell r="E2324" t="str">
            <v>ND</v>
          </cell>
        </row>
        <row r="2325">
          <cell r="A2325">
            <v>79711</v>
          </cell>
          <cell r="B2325" t="str">
            <v>BICO ESCALONADO PARA GAS DE 3/8"</v>
          </cell>
          <cell r="C2325" t="str">
            <v>UN</v>
          </cell>
          <cell r="D2325">
            <v>3.4446454000000002</v>
          </cell>
          <cell r="E2325" t="str">
            <v>ND</v>
          </cell>
        </row>
        <row r="2326">
          <cell r="A2326">
            <v>79720</v>
          </cell>
          <cell r="B2326" t="str">
            <v>REGULADOR DE PRESSAO</v>
          </cell>
          <cell r="C2326" t="str">
            <v>UN</v>
          </cell>
          <cell r="D2326">
            <v>78.770935249999994</v>
          </cell>
          <cell r="E2326" t="str">
            <v>ND</v>
          </cell>
        </row>
        <row r="2327">
          <cell r="A2327">
            <v>79721</v>
          </cell>
          <cell r="B2327" t="str">
            <v>REGULADOR DE PRESSAO 1 ESTAG. ALTA PRESSAO</v>
          </cell>
          <cell r="C2327" t="str">
            <v>UN</v>
          </cell>
          <cell r="D2327">
            <v>78.770935249999994</v>
          </cell>
          <cell r="E2327" t="str">
            <v>ND</v>
          </cell>
        </row>
        <row r="2328">
          <cell r="A2328">
            <v>79801</v>
          </cell>
          <cell r="B2328" t="str">
            <v>PLACA INAUGURAL INT. 600X500X3MM - PADRAO E</v>
          </cell>
          <cell r="C2328" t="str">
            <v>UN</v>
          </cell>
          <cell r="D2328">
            <v>577.81393760000003</v>
          </cell>
          <cell r="E2328" t="str">
            <v>ND</v>
          </cell>
        </row>
        <row r="2329">
          <cell r="A2329">
            <v>79802</v>
          </cell>
          <cell r="B2329" t="str">
            <v>PLACA INAUGURAL EXT. 800X500X3MM - PADRAO E</v>
          </cell>
          <cell r="C2329" t="str">
            <v>UN</v>
          </cell>
          <cell r="D2329">
            <v>990.21735390000003</v>
          </cell>
          <cell r="E2329" t="str">
            <v>ND</v>
          </cell>
        </row>
        <row r="2330">
          <cell r="A2330">
            <v>81010</v>
          </cell>
          <cell r="B2330" t="str">
            <v>LEVANTAMENTO PLANIMETRICO - 500M</v>
          </cell>
          <cell r="C2330" t="str">
            <v>GL</v>
          </cell>
          <cell r="D2330">
            <v>759.84825000000001</v>
          </cell>
          <cell r="E2330" t="str">
            <v>ND</v>
          </cell>
        </row>
        <row r="2331">
          <cell r="A2331">
            <v>81012</v>
          </cell>
          <cell r="B2331" t="str">
            <v>LEVANTAMENTO PLANIMETRICO - 1000M</v>
          </cell>
          <cell r="C2331" t="str">
            <v>GL</v>
          </cell>
          <cell r="D2331">
            <v>861.16134999999997</v>
          </cell>
          <cell r="E2331" t="str">
            <v>ND</v>
          </cell>
        </row>
        <row r="2332">
          <cell r="A2332">
            <v>81015</v>
          </cell>
          <cell r="B2332" t="str">
            <v>LEVANTAMENTO ALTIMETRICO - 5000M2</v>
          </cell>
          <cell r="C2332" t="str">
            <v>GL</v>
          </cell>
          <cell r="D2332">
            <v>1519.6965</v>
          </cell>
          <cell r="E2332" t="str">
            <v>ND</v>
          </cell>
        </row>
        <row r="2333">
          <cell r="A2333">
            <v>81017</v>
          </cell>
          <cell r="B2333" t="str">
            <v>LEVANTAMENTO ALTIMETRICO - 10000M2</v>
          </cell>
          <cell r="C2333" t="str">
            <v>GL</v>
          </cell>
          <cell r="D2333">
            <v>1823.6358</v>
          </cell>
          <cell r="E2333" t="str">
            <v>ND</v>
          </cell>
        </row>
        <row r="2334">
          <cell r="A2334">
            <v>81019</v>
          </cell>
          <cell r="B2334" t="str">
            <v>LEVANTAMENTO ALTIMETRICO - 20000M2</v>
          </cell>
          <cell r="C2334" t="str">
            <v>GL</v>
          </cell>
          <cell r="D2334">
            <v>3039.393</v>
          </cell>
          <cell r="E2334" t="str">
            <v>ND</v>
          </cell>
        </row>
        <row r="2335">
          <cell r="A2335">
            <v>81021</v>
          </cell>
          <cell r="B2335" t="str">
            <v>LEVANTAMENTO ALTIMETRICO - 50000M2</v>
          </cell>
          <cell r="C2335" t="str">
            <v>GL</v>
          </cell>
          <cell r="D2335">
            <v>5065.6549999999997</v>
          </cell>
          <cell r="E2335" t="str">
            <v>ND</v>
          </cell>
        </row>
        <row r="2336">
          <cell r="A2336">
            <v>81023</v>
          </cell>
          <cell r="B2336" t="str">
            <v>LEVANTAMENTO ALTIMETRICO - 100000M2</v>
          </cell>
          <cell r="C2336" t="str">
            <v>GL</v>
          </cell>
          <cell r="D2336">
            <v>8105.0479999999998</v>
          </cell>
          <cell r="E2336" t="str">
            <v>ND</v>
          </cell>
        </row>
        <row r="2337">
          <cell r="A2337">
            <v>82010</v>
          </cell>
          <cell r="B2337" t="str">
            <v>SONDAGEM A PERCUSSAO</v>
          </cell>
          <cell r="C2337" t="str">
            <v>M</v>
          </cell>
          <cell r="D2337">
            <v>30.393930000000001</v>
          </cell>
          <cell r="E2337" t="str">
            <v>ND</v>
          </cell>
        </row>
        <row r="2338">
          <cell r="A2338">
            <v>82015</v>
          </cell>
          <cell r="B2338" t="str">
            <v>SONDAGEM A TRADO MANUAL</v>
          </cell>
          <cell r="C2338" t="str">
            <v>M</v>
          </cell>
          <cell r="D2338">
            <v>35.121874669999997</v>
          </cell>
          <cell r="E2338" t="str">
            <v>ND</v>
          </cell>
        </row>
        <row r="2339">
          <cell r="A2339">
            <v>83010</v>
          </cell>
          <cell r="B2339" t="str">
            <v>GARAGENS;GALPOES;EDIF PADR. OU MODULADOS</v>
          </cell>
          <cell r="C2339" t="str">
            <v>M2</v>
          </cell>
          <cell r="D2339">
            <v>191.75192730000001</v>
          </cell>
          <cell r="E2339" t="str">
            <v>ND</v>
          </cell>
        </row>
        <row r="2340">
          <cell r="A2340">
            <v>83020</v>
          </cell>
          <cell r="B2340" t="str">
            <v>ESCRITORIOS;MERCADOS;C.ESPORT.;ESCOLAS</v>
          </cell>
          <cell r="C2340" t="str">
            <v>M2</v>
          </cell>
          <cell r="D2340">
            <v>223.0103957</v>
          </cell>
          <cell r="E2340" t="str">
            <v>ND</v>
          </cell>
        </row>
        <row r="2341">
          <cell r="A2341">
            <v>83030</v>
          </cell>
          <cell r="B2341" t="str">
            <v>UNID.DE ASSIST.MEDICAS E ESPECIAIS</v>
          </cell>
          <cell r="C2341" t="str">
            <v>M2</v>
          </cell>
          <cell r="D2341">
            <v>248.92628669999999</v>
          </cell>
          <cell r="E2341" t="str">
            <v>ND</v>
          </cell>
        </row>
        <row r="2342">
          <cell r="A2342">
            <v>84040</v>
          </cell>
          <cell r="B2342" t="str">
            <v>LEVANTAMENTO CADASTRAL EDIF. ATE 500MM2</v>
          </cell>
          <cell r="C2342" t="str">
            <v>GL</v>
          </cell>
          <cell r="D2342">
            <v>1267.9334469999999</v>
          </cell>
          <cell r="E2342" t="str">
            <v>ND</v>
          </cell>
        </row>
        <row r="2343">
          <cell r="A2343">
            <v>84041</v>
          </cell>
          <cell r="B2343" t="str">
            <v>LEVANTAMENTO CADASTRAL EDF.EXCED. 500 M2</v>
          </cell>
          <cell r="C2343" t="str">
            <v>M2</v>
          </cell>
          <cell r="D2343">
            <v>3.2926757499999999</v>
          </cell>
          <cell r="E2343" t="str">
            <v>ND</v>
          </cell>
        </row>
        <row r="2344">
          <cell r="A2344">
            <v>84050</v>
          </cell>
          <cell r="B2344" t="str">
            <v>LEVANTAMENTO CADASTRAL INST ELETRICAS ATE 500M2</v>
          </cell>
          <cell r="C2344" t="str">
            <v>GL</v>
          </cell>
          <cell r="D2344">
            <v>695</v>
          </cell>
          <cell r="E2344" t="str">
            <v>ND</v>
          </cell>
        </row>
        <row r="2345">
          <cell r="A2345">
            <v>84051</v>
          </cell>
          <cell r="B2345" t="str">
            <v>LEVANTAMENTO CADASTRAL INST ELETRICAS EXECEDENTE A 500M2</v>
          </cell>
          <cell r="C2345" t="str">
            <v>M2</v>
          </cell>
          <cell r="D2345">
            <v>1.6</v>
          </cell>
          <cell r="E2345" t="str">
            <v>ND</v>
          </cell>
        </row>
        <row r="2346">
          <cell r="A2346">
            <v>84060</v>
          </cell>
          <cell r="B2346" t="str">
            <v>LEVANTAMENTO CADASTRAL INST.HIDRO SANITARIAS ATE 500M2</v>
          </cell>
          <cell r="C2346" t="str">
            <v>GL</v>
          </cell>
          <cell r="D2346">
            <v>695</v>
          </cell>
          <cell r="E2346" t="str">
            <v>ND</v>
          </cell>
        </row>
        <row r="2347">
          <cell r="A2347">
            <v>84061</v>
          </cell>
          <cell r="B2347" t="str">
            <v>LEVANTAMENTO CADASTRAL INST.HIDRO-SANITARIAS EXEC.A 500M2</v>
          </cell>
          <cell r="C2347" t="str">
            <v>M2</v>
          </cell>
          <cell r="D2347">
            <v>1.6</v>
          </cell>
          <cell r="E2347" t="str">
            <v>ND</v>
          </cell>
        </row>
        <row r="2348">
          <cell r="A2348">
            <v>84085</v>
          </cell>
          <cell r="B2348" t="str">
            <v>PAPEL VEGETAL TAMANHO Ao.</v>
          </cell>
          <cell r="C2348" t="str">
            <v>FL</v>
          </cell>
          <cell r="D2348">
            <v>4.170722617</v>
          </cell>
          <cell r="E2348" t="str">
            <v>ND</v>
          </cell>
        </row>
        <row r="2349">
          <cell r="A2349">
            <v>84086</v>
          </cell>
          <cell r="B2349" t="str">
            <v>PAPEL VEGETAL TAMANHO A1</v>
          </cell>
          <cell r="C2349" t="str">
            <v>FL</v>
          </cell>
          <cell r="D2349">
            <v>2.2795447499999999</v>
          </cell>
          <cell r="E2349" t="str">
            <v>ND</v>
          </cell>
        </row>
        <row r="2350">
          <cell r="A2350">
            <v>85001</v>
          </cell>
          <cell r="B2350" t="str">
            <v>ELEVADOR DEF.FISICO - PERC 6 M</v>
          </cell>
          <cell r="C2350" t="str">
            <v>UN</v>
          </cell>
          <cell r="D2350">
            <v>66490</v>
          </cell>
          <cell r="E2350" t="str">
            <v>ND</v>
          </cell>
        </row>
        <row r="2351">
          <cell r="A2351">
            <v>85002</v>
          </cell>
          <cell r="B2351" t="str">
            <v>ELEVADOR DEF.FISICO - PERC 9 M</v>
          </cell>
          <cell r="C2351" t="str">
            <v>UN</v>
          </cell>
          <cell r="D2351">
            <v>71688.666670000006</v>
          </cell>
          <cell r="E2351" t="str">
            <v>ND</v>
          </cell>
        </row>
        <row r="2352">
          <cell r="A2352">
            <v>85003</v>
          </cell>
          <cell r="B2352" t="str">
            <v>ELEVADOR DEF.FISICO - PERC 12 M</v>
          </cell>
          <cell r="C2352" t="str">
            <v>UN</v>
          </cell>
          <cell r="D2352">
            <v>77106.666670000006</v>
          </cell>
          <cell r="E2352" t="str">
            <v>ND</v>
          </cell>
        </row>
        <row r="2353">
          <cell r="A2353">
            <v>85004</v>
          </cell>
          <cell r="B2353" t="str">
            <v>ELEVADOR DEF.FISICO - PERC 15 M</v>
          </cell>
          <cell r="C2353" t="str">
            <v>UN</v>
          </cell>
          <cell r="D2353">
            <v>82324.666670000006</v>
          </cell>
          <cell r="E2353" t="str">
            <v>ND</v>
          </cell>
        </row>
        <row r="2354">
          <cell r="A2354">
            <v>85005</v>
          </cell>
          <cell r="B2354" t="str">
            <v>ELEVADOR HIDRAULICO 6 PARADAS - 8 PASSAGEIROS</v>
          </cell>
          <cell r="C2354" t="str">
            <v>UN</v>
          </cell>
          <cell r="D2354">
            <v>72200</v>
          </cell>
          <cell r="E2354" t="str">
            <v>ND</v>
          </cell>
        </row>
        <row r="2355">
          <cell r="A2355">
            <v>85008</v>
          </cell>
          <cell r="B2355" t="str">
            <v>ELEVADOR HIDRAULICO 3 PARADAS 2 PORTAS OPOSTAS</v>
          </cell>
          <cell r="C2355" t="str">
            <v>UN</v>
          </cell>
          <cell r="D2355">
            <v>65333.33</v>
          </cell>
          <cell r="E2355" t="str">
            <v>ND</v>
          </cell>
        </row>
        <row r="2356">
          <cell r="A2356">
            <v>85010</v>
          </cell>
          <cell r="B2356" t="str">
            <v>MANUTENCAO MENSAL DE ELEVADOR</v>
          </cell>
          <cell r="C2356" t="str">
            <v>UN</v>
          </cell>
          <cell r="D2356">
            <v>333.33</v>
          </cell>
          <cell r="E2356" t="str">
            <v>ND</v>
          </cell>
        </row>
        <row r="2357">
          <cell r="A2357">
            <v>86010</v>
          </cell>
          <cell r="B2357" t="str">
            <v>CONTR TEC.CONCR. - ESTUDOS E ENSAIOS</v>
          </cell>
          <cell r="C2357" t="str">
            <v>UN</v>
          </cell>
          <cell r="D2357">
            <v>132.72016099999999</v>
          </cell>
          <cell r="E2357" t="str">
            <v>ND</v>
          </cell>
        </row>
        <row r="2358">
          <cell r="A2358">
            <v>86020</v>
          </cell>
          <cell r="B2358" t="str">
            <v>CONTR.TEC.CONCR.-RUPT.DE CORPOS DE PROVA</v>
          </cell>
          <cell r="C2358" t="str">
            <v>UN</v>
          </cell>
          <cell r="D2358">
            <v>15.298278099999999</v>
          </cell>
          <cell r="E2358" t="str">
            <v>ND</v>
          </cell>
        </row>
        <row r="2359">
          <cell r="A2359">
            <v>86030</v>
          </cell>
          <cell r="B2359" t="str">
            <v>CONTR.TEC.ACO - TRACAO EM BARRAS</v>
          </cell>
          <cell r="C2359" t="str">
            <v>UN</v>
          </cell>
          <cell r="D2359">
            <v>23.808578499999999</v>
          </cell>
          <cell r="E2359" t="str">
            <v>ND</v>
          </cell>
        </row>
        <row r="2360">
          <cell r="A2360">
            <v>86040</v>
          </cell>
          <cell r="B2360" t="str">
            <v>CONTR.TEC.ACO - DOBRAMENTO EM BARRAS</v>
          </cell>
          <cell r="C2360" t="str">
            <v>UN</v>
          </cell>
          <cell r="D2360">
            <v>11.397723750000001</v>
          </cell>
          <cell r="E2360" t="str">
            <v>ND</v>
          </cell>
        </row>
        <row r="2361">
          <cell r="A2361">
            <v>91501</v>
          </cell>
          <cell r="B2361" t="str">
            <v>CAMINHAO BASCULANTE - 10M3</v>
          </cell>
          <cell r="C2361" t="str">
            <v>H</v>
          </cell>
          <cell r="D2361">
            <v>83.93</v>
          </cell>
          <cell r="E2361" t="str">
            <v>ND</v>
          </cell>
        </row>
        <row r="2362">
          <cell r="A2362">
            <v>91505</v>
          </cell>
          <cell r="B2362" t="str">
            <v>CAMINHAO BASCULANTE -4M3</v>
          </cell>
          <cell r="C2362" t="str">
            <v>H</v>
          </cell>
          <cell r="D2362">
            <v>51.85</v>
          </cell>
          <cell r="E2362" t="str">
            <v>ND</v>
          </cell>
        </row>
        <row r="2363">
          <cell r="A2363">
            <v>91510</v>
          </cell>
          <cell r="B2363" t="str">
            <v>CAMINHAO CARROCERIA DE MADEIRA - 6T</v>
          </cell>
          <cell r="C2363" t="str">
            <v>H</v>
          </cell>
          <cell r="D2363">
            <v>39.020000000000003</v>
          </cell>
          <cell r="E2363" t="str">
            <v>ND</v>
          </cell>
        </row>
        <row r="2364">
          <cell r="A2364">
            <v>91514</v>
          </cell>
          <cell r="B2364" t="str">
            <v>CAMINHAO IRRIGADEIRA 6000L</v>
          </cell>
          <cell r="C2364" t="str">
            <v>H</v>
          </cell>
          <cell r="D2364">
            <v>50.37</v>
          </cell>
          <cell r="E2364" t="str">
            <v>ND</v>
          </cell>
        </row>
        <row r="2365">
          <cell r="A2365">
            <v>91515</v>
          </cell>
          <cell r="B2365" t="str">
            <v>CAMINHAO ESPARGIDOR - 6000L</v>
          </cell>
          <cell r="C2365" t="str">
            <v>H</v>
          </cell>
          <cell r="D2365">
            <v>61.8</v>
          </cell>
          <cell r="E2365" t="str">
            <v>ND</v>
          </cell>
        </row>
        <row r="2366">
          <cell r="A2366">
            <v>92005</v>
          </cell>
          <cell r="B2366" t="str">
            <v>CARRETA PRANCHA</v>
          </cell>
          <cell r="C2366" t="str">
            <v>H</v>
          </cell>
          <cell r="D2366">
            <v>114.06</v>
          </cell>
          <cell r="E2366" t="str">
            <v>ND</v>
          </cell>
        </row>
        <row r="2367">
          <cell r="A2367">
            <v>92105</v>
          </cell>
          <cell r="B2367" t="str">
            <v>PA CARREGADEIRA SOBRE ESTEIRAS OU PNEUS</v>
          </cell>
          <cell r="C2367" t="str">
            <v>H</v>
          </cell>
          <cell r="D2367">
            <v>83.26</v>
          </cell>
          <cell r="E2367" t="str">
            <v>ND</v>
          </cell>
        </row>
        <row r="2368">
          <cell r="A2368">
            <v>92109</v>
          </cell>
          <cell r="B2368" t="str">
            <v>TRATOR SOBRE PNEUS</v>
          </cell>
          <cell r="C2368" t="str">
            <v>H</v>
          </cell>
          <cell r="D2368">
            <v>48.68</v>
          </cell>
          <cell r="E2368" t="str">
            <v>ND</v>
          </cell>
        </row>
        <row r="2369">
          <cell r="A2369">
            <v>92110</v>
          </cell>
          <cell r="B2369" t="str">
            <v>TRATOR DE LAMINA SOBRE ESTEIRAS OU PNEUS</v>
          </cell>
          <cell r="C2369" t="str">
            <v>H</v>
          </cell>
          <cell r="D2369">
            <v>71.81</v>
          </cell>
          <cell r="E2369" t="str">
            <v>ND</v>
          </cell>
        </row>
        <row r="2370">
          <cell r="A2370">
            <v>92115</v>
          </cell>
          <cell r="B2370" t="str">
            <v>ROLO COMPACTADOR VIBRATORIO AUTOPROPELIDO</v>
          </cell>
          <cell r="C2370" t="str">
            <v>H</v>
          </cell>
          <cell r="D2370">
            <v>55.62</v>
          </cell>
          <cell r="E2370" t="str">
            <v>ND</v>
          </cell>
        </row>
        <row r="2371">
          <cell r="A2371">
            <v>92118</v>
          </cell>
          <cell r="B2371" t="str">
            <v>ROLO COMPAC PE-DE-CARNEIRO</v>
          </cell>
          <cell r="C2371" t="str">
            <v>H</v>
          </cell>
          <cell r="D2371">
            <v>51.47</v>
          </cell>
          <cell r="E2371" t="str">
            <v>ND</v>
          </cell>
        </row>
        <row r="2372">
          <cell r="A2372">
            <v>92120</v>
          </cell>
          <cell r="B2372" t="str">
            <v>RETROESCAVADEIRA C/CACAMBA FRONTAL</v>
          </cell>
          <cell r="C2372" t="str">
            <v>H</v>
          </cell>
          <cell r="D2372">
            <v>53.88</v>
          </cell>
          <cell r="E2372" t="str">
            <v>ND</v>
          </cell>
        </row>
        <row r="2373">
          <cell r="A2373">
            <v>92125</v>
          </cell>
          <cell r="B2373" t="str">
            <v>GUINDASTE S/PNEUS - 12 T</v>
          </cell>
          <cell r="C2373" t="str">
            <v>H</v>
          </cell>
          <cell r="D2373">
            <v>49.07</v>
          </cell>
          <cell r="E2373" t="str">
            <v>ND</v>
          </cell>
        </row>
        <row r="2374">
          <cell r="A2374">
            <v>92140</v>
          </cell>
          <cell r="B2374" t="str">
            <v>GRADE DE DISCO  H</v>
          </cell>
          <cell r="C2374" t="str">
            <v>H</v>
          </cell>
          <cell r="D2374">
            <v>1.72</v>
          </cell>
          <cell r="E2374" t="str">
            <v>ND</v>
          </cell>
        </row>
        <row r="2375">
          <cell r="A2375">
            <v>92145</v>
          </cell>
          <cell r="B2375" t="str">
            <v>MOTONIVELADORA</v>
          </cell>
          <cell r="C2375" t="str">
            <v>H</v>
          </cell>
          <cell r="D2375">
            <v>96.18</v>
          </cell>
          <cell r="E2375" t="str">
            <v>ND</v>
          </cell>
        </row>
        <row r="2376">
          <cell r="A2376">
            <v>93090</v>
          </cell>
          <cell r="B2376" t="str">
            <v>COMPRESSOR</v>
          </cell>
          <cell r="C2376" t="str">
            <v>H</v>
          </cell>
          <cell r="D2376">
            <v>25.09</v>
          </cell>
          <cell r="E2376" t="str">
            <v>ND</v>
          </cell>
        </row>
        <row r="2377">
          <cell r="A2377">
            <v>93095</v>
          </cell>
          <cell r="B2377" t="str">
            <v>MARTELETE</v>
          </cell>
          <cell r="C2377" t="str">
            <v>H</v>
          </cell>
          <cell r="D2377">
            <v>0.43</v>
          </cell>
          <cell r="E2377" t="str">
            <v>ND</v>
          </cell>
        </row>
        <row r="2378">
          <cell r="A2378">
            <v>94001</v>
          </cell>
          <cell r="B2378" t="str">
            <v>BETONEIRA ELETRICA  320 L</v>
          </cell>
          <cell r="C2378" t="str">
            <v>H</v>
          </cell>
          <cell r="D2378">
            <v>0.95</v>
          </cell>
          <cell r="E2378" t="str">
            <v>ND</v>
          </cell>
        </row>
        <row r="2379">
          <cell r="A2379">
            <v>94005</v>
          </cell>
          <cell r="B2379" t="str">
            <v>VIBRADOR DE IMERSAO ELETRICO</v>
          </cell>
          <cell r="C2379" t="str">
            <v>H</v>
          </cell>
          <cell r="D2379">
            <v>0.55000000000000004</v>
          </cell>
          <cell r="E2379" t="str">
            <v>ND</v>
          </cell>
        </row>
        <row r="2380">
          <cell r="A2380">
            <v>97505</v>
          </cell>
          <cell r="B2380" t="str">
            <v>ROLO COMPRESSOR</v>
          </cell>
          <cell r="C2380" t="str">
            <v>H</v>
          </cell>
          <cell r="D2380">
            <v>55.62</v>
          </cell>
          <cell r="E2380" t="str">
            <v>ND</v>
          </cell>
        </row>
        <row r="2381">
          <cell r="A2381">
            <v>97510</v>
          </cell>
          <cell r="B2381" t="str">
            <v>ACABADORA DE SUPERFÍCIE 36" (BAMBOLE)</v>
          </cell>
          <cell r="C2381" t="str">
            <v>H</v>
          </cell>
          <cell r="D2381">
            <v>0.5</v>
          </cell>
          <cell r="E2381" t="str">
            <v>ND</v>
          </cell>
        </row>
        <row r="2382">
          <cell r="A2382">
            <v>97520</v>
          </cell>
          <cell r="B2382" t="str">
            <v>REBARBADOR, ELÉTRICO, INCLUSIVE PONTEIROS</v>
          </cell>
          <cell r="C2382" t="str">
            <v>H</v>
          </cell>
          <cell r="D2382">
            <v>0.43</v>
          </cell>
          <cell r="E2382" t="str">
            <v>ND</v>
          </cell>
        </row>
        <row r="2383">
          <cell r="A2383">
            <v>99523</v>
          </cell>
          <cell r="B2383" t="str">
            <v>FORNECIMENTO DE TERRA (MEDIDO NO ATERRO)</v>
          </cell>
          <cell r="C2383" t="str">
            <v>M3</v>
          </cell>
          <cell r="D2383">
            <v>17.93</v>
          </cell>
          <cell r="E2383" t="str">
            <v>ND</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_Insu"/>
    </sheetNames>
    <sheetDataSet>
      <sheetData sheetId="0" refreshError="1">
        <row r="1">
          <cell r="A1" t="e">
            <v>#REF!</v>
          </cell>
          <cell r="B1" t="e">
            <v>#REF!</v>
          </cell>
          <cell r="C1" t="e">
            <v>#REF!</v>
          </cell>
          <cell r="D1" t="e">
            <v>#REF!</v>
          </cell>
          <cell r="E1" t="e">
            <v>#REF!</v>
          </cell>
        </row>
        <row r="2">
          <cell r="A2" t="e">
            <v>#REF!</v>
          </cell>
          <cell r="B2" t="e">
            <v>#REF!</v>
          </cell>
          <cell r="C2" t="e">
            <v>#REF!</v>
          </cell>
          <cell r="D2" t="e">
            <v>#REF!</v>
          </cell>
          <cell r="E2" t="e">
            <v>#REF!</v>
          </cell>
        </row>
        <row r="3">
          <cell r="A3" t="e">
            <v>#REF!</v>
          </cell>
          <cell r="B3" t="e">
            <v>#REF!</v>
          </cell>
          <cell r="C3" t="e">
            <v>#REF!</v>
          </cell>
          <cell r="D3" t="e">
            <v>#REF!</v>
          </cell>
          <cell r="E3" t="e">
            <v>#REF!</v>
          </cell>
        </row>
        <row r="4">
          <cell r="A4" t="e">
            <v>#REF!</v>
          </cell>
          <cell r="B4" t="e">
            <v>#REF!</v>
          </cell>
          <cell r="C4" t="e">
            <v>#REF!</v>
          </cell>
          <cell r="D4" t="e">
            <v>#REF!</v>
          </cell>
          <cell r="E4" t="e">
            <v>#REF!</v>
          </cell>
        </row>
        <row r="5">
          <cell r="A5" t="e">
            <v>#REF!</v>
          </cell>
          <cell r="B5" t="e">
            <v>#REF!</v>
          </cell>
          <cell r="C5" t="e">
            <v>#REF!</v>
          </cell>
          <cell r="D5" t="e">
            <v>#REF!</v>
          </cell>
          <cell r="E5" t="e">
            <v>#REF!</v>
          </cell>
        </row>
        <row r="6">
          <cell r="A6" t="e">
            <v>#REF!</v>
          </cell>
          <cell r="B6" t="e">
            <v>#REF!</v>
          </cell>
          <cell r="C6" t="e">
            <v>#REF!</v>
          </cell>
          <cell r="D6" t="e">
            <v>#REF!</v>
          </cell>
          <cell r="E6" t="e">
            <v>#REF!</v>
          </cell>
        </row>
        <row r="7">
          <cell r="A7" t="e">
            <v>#REF!</v>
          </cell>
          <cell r="B7" t="e">
            <v>#REF!</v>
          </cell>
          <cell r="C7" t="e">
            <v>#REF!</v>
          </cell>
          <cell r="D7" t="e">
            <v>#REF!</v>
          </cell>
          <cell r="E7" t="e">
            <v>#REF!</v>
          </cell>
        </row>
        <row r="8">
          <cell r="A8" t="e">
            <v>#REF!</v>
          </cell>
          <cell r="B8" t="e">
            <v>#REF!</v>
          </cell>
          <cell r="C8" t="e">
            <v>#REF!</v>
          </cell>
          <cell r="D8" t="e">
            <v>#REF!</v>
          </cell>
          <cell r="E8" t="e">
            <v>#REF!</v>
          </cell>
        </row>
        <row r="9">
          <cell r="A9" t="e">
            <v>#REF!</v>
          </cell>
          <cell r="B9" t="e">
            <v>#REF!</v>
          </cell>
          <cell r="C9" t="e">
            <v>#REF!</v>
          </cell>
          <cell r="D9" t="e">
            <v>#REF!</v>
          </cell>
          <cell r="E9" t="e">
            <v>#REF!</v>
          </cell>
        </row>
        <row r="10">
          <cell r="A10" t="e">
            <v>#REF!</v>
          </cell>
          <cell r="B10" t="e">
            <v>#REF!</v>
          </cell>
          <cell r="C10" t="e">
            <v>#REF!</v>
          </cell>
          <cell r="D10" t="e">
            <v>#REF!</v>
          </cell>
          <cell r="E10" t="e">
            <v>#REF!</v>
          </cell>
        </row>
        <row r="11">
          <cell r="A11" t="e">
            <v>#REF!</v>
          </cell>
          <cell r="B11" t="e">
            <v>#REF!</v>
          </cell>
          <cell r="C11" t="e">
            <v>#REF!</v>
          </cell>
          <cell r="D11" t="e">
            <v>#REF!</v>
          </cell>
          <cell r="E11" t="e">
            <v>#REF!</v>
          </cell>
        </row>
        <row r="12">
          <cell r="A12" t="e">
            <v>#REF!</v>
          </cell>
          <cell r="B12" t="e">
            <v>#REF!</v>
          </cell>
          <cell r="C12" t="e">
            <v>#REF!</v>
          </cell>
          <cell r="D12" t="e">
            <v>#REF!</v>
          </cell>
          <cell r="E12" t="e">
            <v>#REF!</v>
          </cell>
        </row>
        <row r="13">
          <cell r="A13" t="e">
            <v>#REF!</v>
          </cell>
          <cell r="B13" t="e">
            <v>#REF!</v>
          </cell>
          <cell r="C13" t="e">
            <v>#REF!</v>
          </cell>
          <cell r="D13" t="e">
            <v>#REF!</v>
          </cell>
          <cell r="E13" t="e">
            <v>#REF!</v>
          </cell>
        </row>
        <row r="14">
          <cell r="A14" t="e">
            <v>#REF!</v>
          </cell>
          <cell r="B14" t="e">
            <v>#REF!</v>
          </cell>
          <cell r="C14" t="e">
            <v>#REF!</v>
          </cell>
          <cell r="D14" t="e">
            <v>#REF!</v>
          </cell>
          <cell r="E14" t="e">
            <v>#REF!</v>
          </cell>
        </row>
        <row r="15">
          <cell r="A15" t="e">
            <v>#REF!</v>
          </cell>
          <cell r="B15" t="e">
            <v>#REF!</v>
          </cell>
          <cell r="C15" t="e">
            <v>#REF!</v>
          </cell>
          <cell r="D15" t="e">
            <v>#REF!</v>
          </cell>
          <cell r="E15" t="e">
            <v>#REF!</v>
          </cell>
        </row>
        <row r="16">
          <cell r="A16" t="e">
            <v>#REF!</v>
          </cell>
          <cell r="B16" t="e">
            <v>#REF!</v>
          </cell>
          <cell r="C16" t="e">
            <v>#REF!</v>
          </cell>
          <cell r="D16" t="e">
            <v>#REF!</v>
          </cell>
          <cell r="E16" t="e">
            <v>#REF!</v>
          </cell>
        </row>
        <row r="17">
          <cell r="A17" t="e">
            <v>#REF!</v>
          </cell>
          <cell r="B17" t="e">
            <v>#REF!</v>
          </cell>
          <cell r="C17" t="e">
            <v>#REF!</v>
          </cell>
          <cell r="D17" t="e">
            <v>#REF!</v>
          </cell>
          <cell r="E17" t="e">
            <v>#REF!</v>
          </cell>
        </row>
        <row r="18">
          <cell r="A18" t="e">
            <v>#REF!</v>
          </cell>
          <cell r="B18" t="e">
            <v>#REF!</v>
          </cell>
          <cell r="C18" t="e">
            <v>#REF!</v>
          </cell>
          <cell r="D18" t="e">
            <v>#REF!</v>
          </cell>
          <cell r="E18" t="e">
            <v>#REF!</v>
          </cell>
        </row>
        <row r="19">
          <cell r="A19" t="e">
            <v>#REF!</v>
          </cell>
          <cell r="B19" t="e">
            <v>#REF!</v>
          </cell>
          <cell r="C19" t="e">
            <v>#REF!</v>
          </cell>
          <cell r="D19" t="e">
            <v>#REF!</v>
          </cell>
          <cell r="E19" t="e">
            <v>#REF!</v>
          </cell>
        </row>
        <row r="20">
          <cell r="A20" t="e">
            <v>#REF!</v>
          </cell>
          <cell r="B20" t="e">
            <v>#REF!</v>
          </cell>
          <cell r="C20" t="e">
            <v>#REF!</v>
          </cell>
          <cell r="D20" t="e">
            <v>#REF!</v>
          </cell>
          <cell r="E20" t="e">
            <v>#REF!</v>
          </cell>
        </row>
        <row r="21">
          <cell r="A21" t="e">
            <v>#REF!</v>
          </cell>
          <cell r="B21" t="e">
            <v>#REF!</v>
          </cell>
          <cell r="C21" t="e">
            <v>#REF!</v>
          </cell>
          <cell r="D21" t="e">
            <v>#REF!</v>
          </cell>
          <cell r="E21" t="e">
            <v>#REF!</v>
          </cell>
        </row>
        <row r="22">
          <cell r="A22" t="e">
            <v>#REF!</v>
          </cell>
          <cell r="B22" t="e">
            <v>#REF!</v>
          </cell>
          <cell r="C22" t="e">
            <v>#REF!</v>
          </cell>
          <cell r="D22" t="e">
            <v>#REF!</v>
          </cell>
          <cell r="E22" t="e">
            <v>#REF!</v>
          </cell>
        </row>
        <row r="23">
          <cell r="A23" t="e">
            <v>#REF!</v>
          </cell>
          <cell r="B23" t="e">
            <v>#REF!</v>
          </cell>
          <cell r="C23" t="e">
            <v>#REF!</v>
          </cell>
          <cell r="D23" t="e">
            <v>#REF!</v>
          </cell>
          <cell r="E23" t="e">
            <v>#REF!</v>
          </cell>
        </row>
        <row r="24">
          <cell r="A24" t="e">
            <v>#REF!</v>
          </cell>
          <cell r="B24" t="e">
            <v>#REF!</v>
          </cell>
          <cell r="C24" t="e">
            <v>#REF!</v>
          </cell>
          <cell r="D24" t="e">
            <v>#REF!</v>
          </cell>
          <cell r="E24" t="e">
            <v>#REF!</v>
          </cell>
        </row>
        <row r="25">
          <cell r="A25" t="e">
            <v>#REF!</v>
          </cell>
          <cell r="B25" t="e">
            <v>#REF!</v>
          </cell>
          <cell r="C25" t="e">
            <v>#REF!</v>
          </cell>
          <cell r="D25" t="e">
            <v>#REF!</v>
          </cell>
          <cell r="E25" t="e">
            <v>#REF!</v>
          </cell>
        </row>
        <row r="26">
          <cell r="A26" t="e">
            <v>#REF!</v>
          </cell>
          <cell r="B26" t="e">
            <v>#REF!</v>
          </cell>
          <cell r="C26" t="e">
            <v>#REF!</v>
          </cell>
          <cell r="D26" t="e">
            <v>#REF!</v>
          </cell>
          <cell r="E26" t="e">
            <v>#REF!</v>
          </cell>
        </row>
        <row r="27">
          <cell r="A27" t="e">
            <v>#REF!</v>
          </cell>
          <cell r="B27" t="e">
            <v>#REF!</v>
          </cell>
          <cell r="C27" t="e">
            <v>#REF!</v>
          </cell>
          <cell r="D27" t="e">
            <v>#REF!</v>
          </cell>
          <cell r="E27" t="e">
            <v>#REF!</v>
          </cell>
        </row>
        <row r="28">
          <cell r="A28" t="e">
            <v>#REF!</v>
          </cell>
          <cell r="B28" t="e">
            <v>#REF!</v>
          </cell>
          <cell r="C28" t="e">
            <v>#REF!</v>
          </cell>
          <cell r="D28" t="e">
            <v>#REF!</v>
          </cell>
          <cell r="E28" t="e">
            <v>#REF!</v>
          </cell>
        </row>
        <row r="29">
          <cell r="A29" t="e">
            <v>#REF!</v>
          </cell>
          <cell r="B29" t="e">
            <v>#REF!</v>
          </cell>
          <cell r="C29" t="e">
            <v>#REF!</v>
          </cell>
          <cell r="D29" t="e">
            <v>#REF!</v>
          </cell>
          <cell r="E29" t="e">
            <v>#REF!</v>
          </cell>
        </row>
        <row r="30">
          <cell r="A30" t="e">
            <v>#REF!</v>
          </cell>
          <cell r="B30" t="e">
            <v>#REF!</v>
          </cell>
          <cell r="C30" t="e">
            <v>#REF!</v>
          </cell>
          <cell r="D30" t="e">
            <v>#REF!</v>
          </cell>
          <cell r="E30" t="e">
            <v>#REF!</v>
          </cell>
        </row>
        <row r="31">
          <cell r="A31" t="e">
            <v>#REF!</v>
          </cell>
          <cell r="B31" t="e">
            <v>#REF!</v>
          </cell>
          <cell r="C31" t="e">
            <v>#REF!</v>
          </cell>
          <cell r="D31" t="e">
            <v>#REF!</v>
          </cell>
          <cell r="E31" t="e">
            <v>#REF!</v>
          </cell>
        </row>
        <row r="32">
          <cell r="A32" t="e">
            <v>#REF!</v>
          </cell>
          <cell r="B32" t="e">
            <v>#REF!</v>
          </cell>
          <cell r="C32" t="e">
            <v>#REF!</v>
          </cell>
          <cell r="D32" t="e">
            <v>#REF!</v>
          </cell>
          <cell r="E32" t="e">
            <v>#REF!</v>
          </cell>
        </row>
        <row r="33">
          <cell r="A33" t="e">
            <v>#REF!</v>
          </cell>
          <cell r="B33" t="e">
            <v>#REF!</v>
          </cell>
          <cell r="C33" t="e">
            <v>#REF!</v>
          </cell>
          <cell r="D33" t="e">
            <v>#REF!</v>
          </cell>
          <cell r="E33" t="e">
            <v>#REF!</v>
          </cell>
        </row>
        <row r="34">
          <cell r="A34" t="e">
            <v>#REF!</v>
          </cell>
          <cell r="B34" t="e">
            <v>#REF!</v>
          </cell>
          <cell r="C34" t="e">
            <v>#REF!</v>
          </cell>
          <cell r="D34" t="e">
            <v>#REF!</v>
          </cell>
          <cell r="E34" t="e">
            <v>#REF!</v>
          </cell>
        </row>
        <row r="35">
          <cell r="A35" t="e">
            <v>#REF!</v>
          </cell>
          <cell r="B35" t="e">
            <v>#REF!</v>
          </cell>
          <cell r="C35" t="e">
            <v>#REF!</v>
          </cell>
          <cell r="D35" t="e">
            <v>#REF!</v>
          </cell>
          <cell r="E35" t="e">
            <v>#REF!</v>
          </cell>
        </row>
        <row r="36">
          <cell r="A36" t="e">
            <v>#REF!</v>
          </cell>
          <cell r="B36" t="e">
            <v>#REF!</v>
          </cell>
          <cell r="C36" t="e">
            <v>#REF!</v>
          </cell>
          <cell r="D36" t="e">
            <v>#REF!</v>
          </cell>
          <cell r="E36" t="e">
            <v>#REF!</v>
          </cell>
        </row>
        <row r="37">
          <cell r="A37" t="e">
            <v>#REF!</v>
          </cell>
          <cell r="B37" t="e">
            <v>#REF!</v>
          </cell>
          <cell r="C37" t="e">
            <v>#REF!</v>
          </cell>
          <cell r="D37" t="e">
            <v>#REF!</v>
          </cell>
          <cell r="E37" t="e">
            <v>#REF!</v>
          </cell>
        </row>
        <row r="38">
          <cell r="A38" t="e">
            <v>#REF!</v>
          </cell>
          <cell r="B38" t="e">
            <v>#REF!</v>
          </cell>
          <cell r="C38" t="e">
            <v>#REF!</v>
          </cell>
          <cell r="D38" t="e">
            <v>#REF!</v>
          </cell>
          <cell r="E38" t="e">
            <v>#REF!</v>
          </cell>
        </row>
        <row r="39">
          <cell r="A39" t="e">
            <v>#REF!</v>
          </cell>
          <cell r="B39" t="e">
            <v>#REF!</v>
          </cell>
          <cell r="C39" t="e">
            <v>#REF!</v>
          </cell>
          <cell r="D39" t="e">
            <v>#REF!</v>
          </cell>
          <cell r="E39" t="e">
            <v>#REF!</v>
          </cell>
        </row>
        <row r="40">
          <cell r="A40" t="e">
            <v>#REF!</v>
          </cell>
          <cell r="B40" t="e">
            <v>#REF!</v>
          </cell>
          <cell r="C40" t="e">
            <v>#REF!</v>
          </cell>
          <cell r="D40" t="e">
            <v>#REF!</v>
          </cell>
          <cell r="E40" t="e">
            <v>#REF!</v>
          </cell>
        </row>
        <row r="41">
          <cell r="A41" t="e">
            <v>#REF!</v>
          </cell>
          <cell r="B41" t="e">
            <v>#REF!</v>
          </cell>
          <cell r="C41" t="e">
            <v>#REF!</v>
          </cell>
          <cell r="D41" t="e">
            <v>#REF!</v>
          </cell>
          <cell r="E41" t="e">
            <v>#REF!</v>
          </cell>
        </row>
        <row r="42">
          <cell r="A42" t="e">
            <v>#REF!</v>
          </cell>
          <cell r="B42" t="e">
            <v>#REF!</v>
          </cell>
          <cell r="C42" t="e">
            <v>#REF!</v>
          </cell>
          <cell r="D42" t="e">
            <v>#REF!</v>
          </cell>
          <cell r="E42" t="e">
            <v>#REF!</v>
          </cell>
        </row>
        <row r="43">
          <cell r="A43" t="e">
            <v>#REF!</v>
          </cell>
          <cell r="B43" t="e">
            <v>#REF!</v>
          </cell>
          <cell r="C43" t="e">
            <v>#REF!</v>
          </cell>
          <cell r="D43" t="e">
            <v>#REF!</v>
          </cell>
          <cell r="E43" t="e">
            <v>#REF!</v>
          </cell>
        </row>
        <row r="44">
          <cell r="A44" t="e">
            <v>#REF!</v>
          </cell>
          <cell r="B44" t="e">
            <v>#REF!</v>
          </cell>
          <cell r="C44" t="e">
            <v>#REF!</v>
          </cell>
          <cell r="D44" t="e">
            <v>#REF!</v>
          </cell>
          <cell r="E44" t="e">
            <v>#REF!</v>
          </cell>
        </row>
        <row r="45">
          <cell r="A45" t="e">
            <v>#REF!</v>
          </cell>
          <cell r="B45" t="e">
            <v>#REF!</v>
          </cell>
          <cell r="C45" t="e">
            <v>#REF!</v>
          </cell>
          <cell r="D45" t="e">
            <v>#REF!</v>
          </cell>
          <cell r="E45" t="e">
            <v>#REF!</v>
          </cell>
        </row>
        <row r="46">
          <cell r="A46" t="e">
            <v>#REF!</v>
          </cell>
          <cell r="B46" t="e">
            <v>#REF!</v>
          </cell>
          <cell r="C46" t="e">
            <v>#REF!</v>
          </cell>
          <cell r="D46" t="e">
            <v>#REF!</v>
          </cell>
          <cell r="E46" t="e">
            <v>#REF!</v>
          </cell>
        </row>
        <row r="47">
          <cell r="A47" t="e">
            <v>#REF!</v>
          </cell>
          <cell r="B47" t="e">
            <v>#REF!</v>
          </cell>
          <cell r="C47" t="e">
            <v>#REF!</v>
          </cell>
          <cell r="D47" t="e">
            <v>#REF!</v>
          </cell>
          <cell r="E47" t="e">
            <v>#REF!</v>
          </cell>
        </row>
        <row r="48">
          <cell r="A48" t="e">
            <v>#REF!</v>
          </cell>
          <cell r="B48" t="e">
            <v>#REF!</v>
          </cell>
          <cell r="C48" t="e">
            <v>#REF!</v>
          </cell>
          <cell r="D48" t="e">
            <v>#REF!</v>
          </cell>
          <cell r="E48" t="e">
            <v>#REF!</v>
          </cell>
        </row>
        <row r="49">
          <cell r="A49" t="e">
            <v>#REF!</v>
          </cell>
          <cell r="B49" t="e">
            <v>#REF!</v>
          </cell>
          <cell r="C49" t="e">
            <v>#REF!</v>
          </cell>
          <cell r="D49" t="e">
            <v>#REF!</v>
          </cell>
          <cell r="E49" t="e">
            <v>#REF!</v>
          </cell>
        </row>
        <row r="50">
          <cell r="A50" t="e">
            <v>#REF!</v>
          </cell>
          <cell r="B50" t="e">
            <v>#REF!</v>
          </cell>
          <cell r="C50" t="e">
            <v>#REF!</v>
          </cell>
          <cell r="D50" t="e">
            <v>#REF!</v>
          </cell>
          <cell r="E50" t="e">
            <v>#REF!</v>
          </cell>
        </row>
        <row r="51">
          <cell r="A51" t="e">
            <v>#REF!</v>
          </cell>
          <cell r="B51" t="e">
            <v>#REF!</v>
          </cell>
          <cell r="C51" t="e">
            <v>#REF!</v>
          </cell>
          <cell r="D51" t="e">
            <v>#REF!</v>
          </cell>
          <cell r="E51" t="e">
            <v>#REF!</v>
          </cell>
        </row>
        <row r="52">
          <cell r="A52" t="e">
            <v>#REF!</v>
          </cell>
          <cell r="B52" t="e">
            <v>#REF!</v>
          </cell>
          <cell r="C52" t="e">
            <v>#REF!</v>
          </cell>
          <cell r="D52" t="e">
            <v>#REF!</v>
          </cell>
          <cell r="E52" t="e">
            <v>#REF!</v>
          </cell>
        </row>
        <row r="53">
          <cell r="A53" t="e">
            <v>#REF!</v>
          </cell>
          <cell r="B53" t="e">
            <v>#REF!</v>
          </cell>
          <cell r="C53" t="e">
            <v>#REF!</v>
          </cell>
          <cell r="D53" t="e">
            <v>#REF!</v>
          </cell>
          <cell r="E53" t="e">
            <v>#REF!</v>
          </cell>
        </row>
        <row r="54">
          <cell r="A54" t="e">
            <v>#REF!</v>
          </cell>
          <cell r="B54" t="e">
            <v>#REF!</v>
          </cell>
          <cell r="C54" t="e">
            <v>#REF!</v>
          </cell>
          <cell r="D54" t="e">
            <v>#REF!</v>
          </cell>
          <cell r="E54" t="e">
            <v>#REF!</v>
          </cell>
        </row>
        <row r="55">
          <cell r="A55" t="e">
            <v>#REF!</v>
          </cell>
          <cell r="B55" t="e">
            <v>#REF!</v>
          </cell>
          <cell r="C55" t="e">
            <v>#REF!</v>
          </cell>
          <cell r="D55" t="e">
            <v>#REF!</v>
          </cell>
          <cell r="E55" t="e">
            <v>#REF!</v>
          </cell>
        </row>
        <row r="56">
          <cell r="A56" t="e">
            <v>#REF!</v>
          </cell>
          <cell r="B56" t="e">
            <v>#REF!</v>
          </cell>
          <cell r="C56" t="e">
            <v>#REF!</v>
          </cell>
          <cell r="D56" t="e">
            <v>#REF!</v>
          </cell>
          <cell r="E56" t="e">
            <v>#REF!</v>
          </cell>
        </row>
        <row r="57">
          <cell r="A57" t="e">
            <v>#REF!</v>
          </cell>
          <cell r="B57" t="e">
            <v>#REF!</v>
          </cell>
          <cell r="C57" t="e">
            <v>#REF!</v>
          </cell>
          <cell r="D57" t="e">
            <v>#REF!</v>
          </cell>
          <cell r="E57" t="e">
            <v>#REF!</v>
          </cell>
        </row>
        <row r="58">
          <cell r="A58" t="e">
            <v>#REF!</v>
          </cell>
          <cell r="B58" t="e">
            <v>#REF!</v>
          </cell>
          <cell r="C58" t="e">
            <v>#REF!</v>
          </cell>
          <cell r="D58" t="e">
            <v>#REF!</v>
          </cell>
          <cell r="E58" t="e">
            <v>#REF!</v>
          </cell>
        </row>
        <row r="59">
          <cell r="A59" t="e">
            <v>#REF!</v>
          </cell>
          <cell r="B59" t="e">
            <v>#REF!</v>
          </cell>
          <cell r="C59" t="e">
            <v>#REF!</v>
          </cell>
          <cell r="D59" t="e">
            <v>#REF!</v>
          </cell>
          <cell r="E59" t="e">
            <v>#REF!</v>
          </cell>
        </row>
        <row r="60">
          <cell r="A60" t="e">
            <v>#REF!</v>
          </cell>
          <cell r="B60" t="e">
            <v>#REF!</v>
          </cell>
          <cell r="C60" t="e">
            <v>#REF!</v>
          </cell>
          <cell r="D60" t="e">
            <v>#REF!</v>
          </cell>
          <cell r="E60" t="e">
            <v>#REF!</v>
          </cell>
        </row>
        <row r="61">
          <cell r="A61" t="e">
            <v>#REF!</v>
          </cell>
          <cell r="B61" t="e">
            <v>#REF!</v>
          </cell>
          <cell r="C61" t="e">
            <v>#REF!</v>
          </cell>
          <cell r="D61" t="e">
            <v>#REF!</v>
          </cell>
          <cell r="E61" t="e">
            <v>#REF!</v>
          </cell>
        </row>
        <row r="62">
          <cell r="A62" t="e">
            <v>#REF!</v>
          </cell>
          <cell r="B62" t="e">
            <v>#REF!</v>
          </cell>
          <cell r="C62" t="e">
            <v>#REF!</v>
          </cell>
          <cell r="D62" t="e">
            <v>#REF!</v>
          </cell>
          <cell r="E62" t="e">
            <v>#REF!</v>
          </cell>
        </row>
        <row r="63">
          <cell r="A63" t="e">
            <v>#REF!</v>
          </cell>
          <cell r="B63" t="e">
            <v>#REF!</v>
          </cell>
          <cell r="C63" t="e">
            <v>#REF!</v>
          </cell>
          <cell r="D63" t="e">
            <v>#REF!</v>
          </cell>
          <cell r="E63" t="e">
            <v>#REF!</v>
          </cell>
        </row>
        <row r="64">
          <cell r="A64" t="e">
            <v>#REF!</v>
          </cell>
          <cell r="B64" t="e">
            <v>#REF!</v>
          </cell>
          <cell r="C64" t="e">
            <v>#REF!</v>
          </cell>
          <cell r="D64" t="e">
            <v>#REF!</v>
          </cell>
          <cell r="E64" t="e">
            <v>#REF!</v>
          </cell>
        </row>
        <row r="65">
          <cell r="A65" t="e">
            <v>#REF!</v>
          </cell>
          <cell r="B65" t="e">
            <v>#REF!</v>
          </cell>
          <cell r="C65" t="e">
            <v>#REF!</v>
          </cell>
          <cell r="D65" t="e">
            <v>#REF!</v>
          </cell>
          <cell r="E65" t="e">
            <v>#REF!</v>
          </cell>
        </row>
        <row r="66">
          <cell r="A66" t="e">
            <v>#REF!</v>
          </cell>
          <cell r="B66" t="e">
            <v>#REF!</v>
          </cell>
          <cell r="C66" t="e">
            <v>#REF!</v>
          </cell>
          <cell r="D66" t="e">
            <v>#REF!</v>
          </cell>
          <cell r="E66" t="e">
            <v>#REF!</v>
          </cell>
        </row>
        <row r="67">
          <cell r="A67" t="e">
            <v>#REF!</v>
          </cell>
          <cell r="B67" t="e">
            <v>#REF!</v>
          </cell>
          <cell r="C67" t="e">
            <v>#REF!</v>
          </cell>
          <cell r="D67" t="e">
            <v>#REF!</v>
          </cell>
          <cell r="E67" t="e">
            <v>#REF!</v>
          </cell>
        </row>
        <row r="68">
          <cell r="A68" t="e">
            <v>#REF!</v>
          </cell>
          <cell r="B68" t="e">
            <v>#REF!</v>
          </cell>
          <cell r="C68" t="e">
            <v>#REF!</v>
          </cell>
          <cell r="D68" t="e">
            <v>#REF!</v>
          </cell>
          <cell r="E68" t="e">
            <v>#REF!</v>
          </cell>
        </row>
        <row r="69">
          <cell r="A69" t="e">
            <v>#REF!</v>
          </cell>
          <cell r="B69" t="e">
            <v>#REF!</v>
          </cell>
          <cell r="C69" t="e">
            <v>#REF!</v>
          </cell>
          <cell r="D69" t="e">
            <v>#REF!</v>
          </cell>
          <cell r="E69" t="e">
            <v>#REF!</v>
          </cell>
        </row>
        <row r="70">
          <cell r="A70" t="e">
            <v>#REF!</v>
          </cell>
          <cell r="B70" t="e">
            <v>#REF!</v>
          </cell>
          <cell r="C70" t="e">
            <v>#REF!</v>
          </cell>
          <cell r="D70" t="e">
            <v>#REF!</v>
          </cell>
          <cell r="E70" t="e">
            <v>#REF!</v>
          </cell>
        </row>
        <row r="71">
          <cell r="A71" t="e">
            <v>#REF!</v>
          </cell>
          <cell r="B71" t="e">
            <v>#REF!</v>
          </cell>
          <cell r="C71" t="e">
            <v>#REF!</v>
          </cell>
          <cell r="D71" t="e">
            <v>#REF!</v>
          </cell>
          <cell r="E71" t="e">
            <v>#REF!</v>
          </cell>
        </row>
        <row r="72">
          <cell r="A72" t="e">
            <v>#REF!</v>
          </cell>
          <cell r="B72" t="e">
            <v>#REF!</v>
          </cell>
          <cell r="C72" t="e">
            <v>#REF!</v>
          </cell>
          <cell r="D72" t="e">
            <v>#REF!</v>
          </cell>
          <cell r="E72" t="e">
            <v>#REF!</v>
          </cell>
        </row>
        <row r="73">
          <cell r="A73" t="e">
            <v>#REF!</v>
          </cell>
          <cell r="B73" t="e">
            <v>#REF!</v>
          </cell>
          <cell r="C73" t="e">
            <v>#REF!</v>
          </cell>
          <cell r="D73" t="e">
            <v>#REF!</v>
          </cell>
          <cell r="E73" t="e">
            <v>#REF!</v>
          </cell>
        </row>
        <row r="74">
          <cell r="A74" t="e">
            <v>#REF!</v>
          </cell>
          <cell r="B74" t="e">
            <v>#REF!</v>
          </cell>
          <cell r="C74" t="e">
            <v>#REF!</v>
          </cell>
          <cell r="D74" t="e">
            <v>#REF!</v>
          </cell>
          <cell r="E74" t="e">
            <v>#REF!</v>
          </cell>
        </row>
        <row r="75">
          <cell r="A75" t="e">
            <v>#REF!</v>
          </cell>
          <cell r="B75" t="e">
            <v>#REF!</v>
          </cell>
          <cell r="C75" t="e">
            <v>#REF!</v>
          </cell>
          <cell r="D75" t="e">
            <v>#REF!</v>
          </cell>
          <cell r="E75" t="e">
            <v>#REF!</v>
          </cell>
        </row>
        <row r="76">
          <cell r="A76" t="e">
            <v>#REF!</v>
          </cell>
          <cell r="B76" t="e">
            <v>#REF!</v>
          </cell>
          <cell r="C76" t="e">
            <v>#REF!</v>
          </cell>
          <cell r="D76" t="e">
            <v>#REF!</v>
          </cell>
          <cell r="E76" t="e">
            <v>#REF!</v>
          </cell>
        </row>
        <row r="77">
          <cell r="A77" t="e">
            <v>#REF!</v>
          </cell>
          <cell r="B77" t="e">
            <v>#REF!</v>
          </cell>
          <cell r="C77" t="e">
            <v>#REF!</v>
          </cell>
          <cell r="D77" t="e">
            <v>#REF!</v>
          </cell>
          <cell r="E77" t="e">
            <v>#REF!</v>
          </cell>
        </row>
        <row r="78">
          <cell r="A78" t="e">
            <v>#REF!</v>
          </cell>
          <cell r="B78" t="e">
            <v>#REF!</v>
          </cell>
          <cell r="C78" t="e">
            <v>#REF!</v>
          </cell>
          <cell r="D78" t="e">
            <v>#REF!</v>
          </cell>
          <cell r="E78" t="e">
            <v>#REF!</v>
          </cell>
        </row>
        <row r="79">
          <cell r="A79" t="e">
            <v>#REF!</v>
          </cell>
          <cell r="B79" t="e">
            <v>#REF!</v>
          </cell>
          <cell r="C79" t="e">
            <v>#REF!</v>
          </cell>
          <cell r="D79" t="e">
            <v>#REF!</v>
          </cell>
          <cell r="E79" t="e">
            <v>#REF!</v>
          </cell>
        </row>
        <row r="80">
          <cell r="A80" t="e">
            <v>#REF!</v>
          </cell>
          <cell r="B80" t="e">
            <v>#REF!</v>
          </cell>
          <cell r="C80" t="e">
            <v>#REF!</v>
          </cell>
          <cell r="D80" t="e">
            <v>#REF!</v>
          </cell>
          <cell r="E80" t="e">
            <v>#REF!</v>
          </cell>
        </row>
        <row r="81">
          <cell r="A81" t="e">
            <v>#REF!</v>
          </cell>
          <cell r="B81" t="e">
            <v>#REF!</v>
          </cell>
          <cell r="C81" t="e">
            <v>#REF!</v>
          </cell>
          <cell r="D81" t="e">
            <v>#REF!</v>
          </cell>
          <cell r="E81" t="e">
            <v>#REF!</v>
          </cell>
        </row>
        <row r="82">
          <cell r="A82" t="e">
            <v>#REF!</v>
          </cell>
          <cell r="B82" t="e">
            <v>#REF!</v>
          </cell>
          <cell r="C82" t="e">
            <v>#REF!</v>
          </cell>
          <cell r="D82" t="e">
            <v>#REF!</v>
          </cell>
          <cell r="E82" t="e">
            <v>#REF!</v>
          </cell>
        </row>
        <row r="83">
          <cell r="A83" t="e">
            <v>#REF!</v>
          </cell>
          <cell r="B83" t="e">
            <v>#REF!</v>
          </cell>
          <cell r="C83" t="e">
            <v>#REF!</v>
          </cell>
          <cell r="D83" t="e">
            <v>#REF!</v>
          </cell>
          <cell r="E83" t="e">
            <v>#REF!</v>
          </cell>
        </row>
        <row r="84">
          <cell r="A84" t="e">
            <v>#REF!</v>
          </cell>
          <cell r="B84" t="e">
            <v>#REF!</v>
          </cell>
          <cell r="C84" t="e">
            <v>#REF!</v>
          </cell>
          <cell r="D84" t="e">
            <v>#REF!</v>
          </cell>
          <cell r="E84" t="e">
            <v>#REF!</v>
          </cell>
        </row>
        <row r="85">
          <cell r="A85" t="e">
            <v>#REF!</v>
          </cell>
          <cell r="B85" t="e">
            <v>#REF!</v>
          </cell>
          <cell r="C85" t="e">
            <v>#REF!</v>
          </cell>
          <cell r="D85" t="e">
            <v>#REF!</v>
          </cell>
          <cell r="E85" t="e">
            <v>#REF!</v>
          </cell>
        </row>
        <row r="86">
          <cell r="A86" t="e">
            <v>#REF!</v>
          </cell>
          <cell r="B86" t="e">
            <v>#REF!</v>
          </cell>
          <cell r="C86" t="e">
            <v>#REF!</v>
          </cell>
          <cell r="D86" t="e">
            <v>#REF!</v>
          </cell>
          <cell r="E86" t="e">
            <v>#REF!</v>
          </cell>
        </row>
        <row r="87">
          <cell r="A87" t="e">
            <v>#REF!</v>
          </cell>
          <cell r="B87" t="e">
            <v>#REF!</v>
          </cell>
          <cell r="C87" t="e">
            <v>#REF!</v>
          </cell>
          <cell r="D87" t="e">
            <v>#REF!</v>
          </cell>
          <cell r="E87" t="e">
            <v>#REF!</v>
          </cell>
        </row>
        <row r="88">
          <cell r="A88" t="e">
            <v>#REF!</v>
          </cell>
          <cell r="B88" t="e">
            <v>#REF!</v>
          </cell>
          <cell r="C88" t="e">
            <v>#REF!</v>
          </cell>
          <cell r="D88" t="e">
            <v>#REF!</v>
          </cell>
          <cell r="E88" t="e">
            <v>#REF!</v>
          </cell>
        </row>
        <row r="89">
          <cell r="A89" t="e">
            <v>#REF!</v>
          </cell>
          <cell r="B89" t="e">
            <v>#REF!</v>
          </cell>
          <cell r="C89" t="e">
            <v>#REF!</v>
          </cell>
          <cell r="D89" t="e">
            <v>#REF!</v>
          </cell>
          <cell r="E89" t="e">
            <v>#REF!</v>
          </cell>
        </row>
        <row r="90">
          <cell r="A90" t="e">
            <v>#REF!</v>
          </cell>
          <cell r="B90" t="e">
            <v>#REF!</v>
          </cell>
          <cell r="C90" t="e">
            <v>#REF!</v>
          </cell>
          <cell r="D90" t="e">
            <v>#REF!</v>
          </cell>
          <cell r="E90" t="e">
            <v>#REF!</v>
          </cell>
        </row>
        <row r="91">
          <cell r="A91" t="e">
            <v>#REF!</v>
          </cell>
          <cell r="B91" t="e">
            <v>#REF!</v>
          </cell>
          <cell r="C91" t="e">
            <v>#REF!</v>
          </cell>
          <cell r="D91" t="e">
            <v>#REF!</v>
          </cell>
          <cell r="E91" t="e">
            <v>#REF!</v>
          </cell>
        </row>
        <row r="92">
          <cell r="A92" t="e">
            <v>#REF!</v>
          </cell>
          <cell r="B92" t="e">
            <v>#REF!</v>
          </cell>
          <cell r="C92" t="e">
            <v>#REF!</v>
          </cell>
          <cell r="D92" t="e">
            <v>#REF!</v>
          </cell>
          <cell r="E92" t="e">
            <v>#REF!</v>
          </cell>
        </row>
        <row r="93">
          <cell r="A93" t="e">
            <v>#REF!</v>
          </cell>
          <cell r="B93" t="e">
            <v>#REF!</v>
          </cell>
          <cell r="C93" t="e">
            <v>#REF!</v>
          </cell>
          <cell r="D93" t="e">
            <v>#REF!</v>
          </cell>
          <cell r="E93" t="e">
            <v>#REF!</v>
          </cell>
        </row>
        <row r="94">
          <cell r="A94" t="e">
            <v>#REF!</v>
          </cell>
          <cell r="B94" t="e">
            <v>#REF!</v>
          </cell>
          <cell r="C94" t="e">
            <v>#REF!</v>
          </cell>
          <cell r="D94" t="e">
            <v>#REF!</v>
          </cell>
          <cell r="E94" t="e">
            <v>#REF!</v>
          </cell>
        </row>
        <row r="95">
          <cell r="A95" t="e">
            <v>#REF!</v>
          </cell>
          <cell r="B95" t="e">
            <v>#REF!</v>
          </cell>
          <cell r="C95" t="e">
            <v>#REF!</v>
          </cell>
          <cell r="D95" t="e">
            <v>#REF!</v>
          </cell>
          <cell r="E95" t="e">
            <v>#REF!</v>
          </cell>
        </row>
        <row r="96">
          <cell r="A96" t="e">
            <v>#REF!</v>
          </cell>
          <cell r="B96" t="e">
            <v>#REF!</v>
          </cell>
          <cell r="C96" t="e">
            <v>#REF!</v>
          </cell>
          <cell r="D96" t="e">
            <v>#REF!</v>
          </cell>
          <cell r="E96" t="e">
            <v>#REF!</v>
          </cell>
        </row>
        <row r="97">
          <cell r="A97" t="e">
            <v>#REF!</v>
          </cell>
          <cell r="B97" t="e">
            <v>#REF!</v>
          </cell>
          <cell r="C97" t="e">
            <v>#REF!</v>
          </cell>
          <cell r="D97" t="e">
            <v>#REF!</v>
          </cell>
          <cell r="E97" t="e">
            <v>#REF!</v>
          </cell>
        </row>
        <row r="98">
          <cell r="A98" t="e">
            <v>#REF!</v>
          </cell>
          <cell r="B98" t="e">
            <v>#REF!</v>
          </cell>
          <cell r="C98" t="e">
            <v>#REF!</v>
          </cell>
          <cell r="D98" t="e">
            <v>#REF!</v>
          </cell>
          <cell r="E98" t="e">
            <v>#REF!</v>
          </cell>
        </row>
        <row r="99">
          <cell r="A99" t="e">
            <v>#REF!</v>
          </cell>
          <cell r="B99" t="e">
            <v>#REF!</v>
          </cell>
          <cell r="C99" t="e">
            <v>#REF!</v>
          </cell>
          <cell r="D99" t="e">
            <v>#REF!</v>
          </cell>
          <cell r="E99" t="e">
            <v>#REF!</v>
          </cell>
        </row>
        <row r="100">
          <cell r="A100" t="e">
            <v>#REF!</v>
          </cell>
          <cell r="B100" t="e">
            <v>#REF!</v>
          </cell>
          <cell r="C100" t="e">
            <v>#REF!</v>
          </cell>
          <cell r="D100" t="e">
            <v>#REF!</v>
          </cell>
          <cell r="E100" t="e">
            <v>#REF!</v>
          </cell>
        </row>
        <row r="101">
          <cell r="A101" t="e">
            <v>#REF!</v>
          </cell>
          <cell r="B101" t="e">
            <v>#REF!</v>
          </cell>
          <cell r="C101" t="e">
            <v>#REF!</v>
          </cell>
          <cell r="D101" t="e">
            <v>#REF!</v>
          </cell>
          <cell r="E101" t="e">
            <v>#REF!</v>
          </cell>
        </row>
        <row r="102">
          <cell r="A102" t="e">
            <v>#REF!</v>
          </cell>
          <cell r="B102" t="e">
            <v>#REF!</v>
          </cell>
          <cell r="C102" t="e">
            <v>#REF!</v>
          </cell>
          <cell r="D102" t="e">
            <v>#REF!</v>
          </cell>
          <cell r="E102" t="e">
            <v>#REF!</v>
          </cell>
        </row>
        <row r="103">
          <cell r="A103" t="e">
            <v>#REF!</v>
          </cell>
          <cell r="B103" t="e">
            <v>#REF!</v>
          </cell>
          <cell r="C103" t="e">
            <v>#REF!</v>
          </cell>
          <cell r="D103" t="e">
            <v>#REF!</v>
          </cell>
          <cell r="E103" t="e">
            <v>#REF!</v>
          </cell>
        </row>
        <row r="104">
          <cell r="A104" t="e">
            <v>#REF!</v>
          </cell>
          <cell r="B104" t="e">
            <v>#REF!</v>
          </cell>
          <cell r="C104" t="e">
            <v>#REF!</v>
          </cell>
          <cell r="D104" t="e">
            <v>#REF!</v>
          </cell>
          <cell r="E104" t="e">
            <v>#REF!</v>
          </cell>
        </row>
        <row r="105">
          <cell r="A105" t="e">
            <v>#REF!</v>
          </cell>
          <cell r="B105" t="e">
            <v>#REF!</v>
          </cell>
          <cell r="C105" t="e">
            <v>#REF!</v>
          </cell>
          <cell r="D105" t="e">
            <v>#REF!</v>
          </cell>
          <cell r="E105" t="e">
            <v>#REF!</v>
          </cell>
        </row>
        <row r="106">
          <cell r="A106" t="e">
            <v>#REF!</v>
          </cell>
          <cell r="B106" t="e">
            <v>#REF!</v>
          </cell>
          <cell r="C106" t="e">
            <v>#REF!</v>
          </cell>
          <cell r="D106" t="e">
            <v>#REF!</v>
          </cell>
          <cell r="E106" t="e">
            <v>#REF!</v>
          </cell>
        </row>
        <row r="107">
          <cell r="A107" t="e">
            <v>#REF!</v>
          </cell>
          <cell r="B107" t="e">
            <v>#REF!</v>
          </cell>
          <cell r="C107" t="e">
            <v>#REF!</v>
          </cell>
          <cell r="D107" t="e">
            <v>#REF!</v>
          </cell>
          <cell r="E107" t="e">
            <v>#REF!</v>
          </cell>
        </row>
        <row r="108">
          <cell r="A108" t="e">
            <v>#REF!</v>
          </cell>
          <cell r="B108" t="e">
            <v>#REF!</v>
          </cell>
          <cell r="C108" t="e">
            <v>#REF!</v>
          </cell>
          <cell r="D108" t="e">
            <v>#REF!</v>
          </cell>
          <cell r="E108" t="e">
            <v>#REF!</v>
          </cell>
        </row>
        <row r="109">
          <cell r="A109" t="e">
            <v>#REF!</v>
          </cell>
          <cell r="B109" t="e">
            <v>#REF!</v>
          </cell>
          <cell r="C109" t="e">
            <v>#REF!</v>
          </cell>
          <cell r="D109" t="e">
            <v>#REF!</v>
          </cell>
          <cell r="E109" t="e">
            <v>#REF!</v>
          </cell>
        </row>
        <row r="110">
          <cell r="A110" t="e">
            <v>#REF!</v>
          </cell>
          <cell r="B110" t="e">
            <v>#REF!</v>
          </cell>
          <cell r="C110" t="e">
            <v>#REF!</v>
          </cell>
          <cell r="D110" t="e">
            <v>#REF!</v>
          </cell>
          <cell r="E110" t="e">
            <v>#REF!</v>
          </cell>
        </row>
        <row r="111">
          <cell r="A111" t="e">
            <v>#REF!</v>
          </cell>
          <cell r="B111" t="e">
            <v>#REF!</v>
          </cell>
          <cell r="C111" t="e">
            <v>#REF!</v>
          </cell>
          <cell r="D111" t="e">
            <v>#REF!</v>
          </cell>
          <cell r="E111" t="e">
            <v>#REF!</v>
          </cell>
        </row>
        <row r="112">
          <cell r="A112" t="e">
            <v>#REF!</v>
          </cell>
          <cell r="B112" t="e">
            <v>#REF!</v>
          </cell>
          <cell r="C112" t="e">
            <v>#REF!</v>
          </cell>
          <cell r="D112" t="e">
            <v>#REF!</v>
          </cell>
          <cell r="E112" t="e">
            <v>#REF!</v>
          </cell>
        </row>
        <row r="113">
          <cell r="A113" t="e">
            <v>#REF!</v>
          </cell>
          <cell r="B113" t="e">
            <v>#REF!</v>
          </cell>
          <cell r="C113" t="e">
            <v>#REF!</v>
          </cell>
          <cell r="D113" t="e">
            <v>#REF!</v>
          </cell>
          <cell r="E113" t="e">
            <v>#REF!</v>
          </cell>
        </row>
        <row r="114">
          <cell r="A114" t="e">
            <v>#REF!</v>
          </cell>
          <cell r="B114" t="e">
            <v>#REF!</v>
          </cell>
          <cell r="C114" t="e">
            <v>#REF!</v>
          </cell>
          <cell r="D114" t="e">
            <v>#REF!</v>
          </cell>
          <cell r="E114" t="e">
            <v>#REF!</v>
          </cell>
        </row>
        <row r="115">
          <cell r="A115" t="e">
            <v>#REF!</v>
          </cell>
          <cell r="B115" t="e">
            <v>#REF!</v>
          </cell>
          <cell r="C115" t="e">
            <v>#REF!</v>
          </cell>
          <cell r="D115" t="e">
            <v>#REF!</v>
          </cell>
          <cell r="E115" t="e">
            <v>#REF!</v>
          </cell>
        </row>
        <row r="116">
          <cell r="A116" t="e">
            <v>#REF!</v>
          </cell>
          <cell r="B116" t="e">
            <v>#REF!</v>
          </cell>
          <cell r="C116" t="e">
            <v>#REF!</v>
          </cell>
          <cell r="D116" t="e">
            <v>#REF!</v>
          </cell>
          <cell r="E116" t="e">
            <v>#REF!</v>
          </cell>
        </row>
        <row r="117">
          <cell r="A117" t="e">
            <v>#REF!</v>
          </cell>
          <cell r="B117" t="e">
            <v>#REF!</v>
          </cell>
          <cell r="C117" t="e">
            <v>#REF!</v>
          </cell>
          <cell r="D117" t="e">
            <v>#REF!</v>
          </cell>
          <cell r="E117" t="e">
            <v>#REF!</v>
          </cell>
        </row>
        <row r="118">
          <cell r="A118" t="e">
            <v>#REF!</v>
          </cell>
          <cell r="B118" t="e">
            <v>#REF!</v>
          </cell>
          <cell r="C118" t="e">
            <v>#REF!</v>
          </cell>
          <cell r="D118" t="e">
            <v>#REF!</v>
          </cell>
          <cell r="E118" t="e">
            <v>#REF!</v>
          </cell>
        </row>
        <row r="119">
          <cell r="A119" t="e">
            <v>#REF!</v>
          </cell>
          <cell r="B119" t="e">
            <v>#REF!</v>
          </cell>
          <cell r="C119" t="e">
            <v>#REF!</v>
          </cell>
          <cell r="D119" t="e">
            <v>#REF!</v>
          </cell>
          <cell r="E119" t="e">
            <v>#REF!</v>
          </cell>
        </row>
        <row r="120">
          <cell r="A120" t="e">
            <v>#REF!</v>
          </cell>
          <cell r="B120" t="e">
            <v>#REF!</v>
          </cell>
          <cell r="C120" t="e">
            <v>#REF!</v>
          </cell>
          <cell r="D120" t="e">
            <v>#REF!</v>
          </cell>
          <cell r="E120" t="e">
            <v>#REF!</v>
          </cell>
        </row>
        <row r="121">
          <cell r="A121" t="e">
            <v>#REF!</v>
          </cell>
          <cell r="B121" t="e">
            <v>#REF!</v>
          </cell>
          <cell r="C121" t="e">
            <v>#REF!</v>
          </cell>
          <cell r="D121" t="e">
            <v>#REF!</v>
          </cell>
          <cell r="E121" t="e">
            <v>#REF!</v>
          </cell>
        </row>
        <row r="122">
          <cell r="A122" t="e">
            <v>#REF!</v>
          </cell>
          <cell r="B122" t="e">
            <v>#REF!</v>
          </cell>
          <cell r="C122" t="e">
            <v>#REF!</v>
          </cell>
          <cell r="D122" t="e">
            <v>#REF!</v>
          </cell>
          <cell r="E122" t="e">
            <v>#REF!</v>
          </cell>
        </row>
        <row r="123">
          <cell r="A123" t="e">
            <v>#REF!</v>
          </cell>
          <cell r="B123" t="e">
            <v>#REF!</v>
          </cell>
          <cell r="C123" t="e">
            <v>#REF!</v>
          </cell>
          <cell r="D123" t="e">
            <v>#REF!</v>
          </cell>
          <cell r="E123" t="e">
            <v>#REF!</v>
          </cell>
        </row>
        <row r="124">
          <cell r="A124" t="e">
            <v>#REF!</v>
          </cell>
          <cell r="B124" t="e">
            <v>#REF!</v>
          </cell>
          <cell r="C124" t="e">
            <v>#REF!</v>
          </cell>
          <cell r="D124" t="e">
            <v>#REF!</v>
          </cell>
          <cell r="E124" t="e">
            <v>#REF!</v>
          </cell>
        </row>
        <row r="125">
          <cell r="A125" t="e">
            <v>#REF!</v>
          </cell>
          <cell r="B125" t="e">
            <v>#REF!</v>
          </cell>
          <cell r="C125" t="e">
            <v>#REF!</v>
          </cell>
          <cell r="D125" t="e">
            <v>#REF!</v>
          </cell>
          <cell r="E125" t="e">
            <v>#REF!</v>
          </cell>
        </row>
        <row r="126">
          <cell r="A126" t="e">
            <v>#REF!</v>
          </cell>
          <cell r="B126" t="e">
            <v>#REF!</v>
          </cell>
          <cell r="C126" t="e">
            <v>#REF!</v>
          </cell>
          <cell r="D126" t="e">
            <v>#REF!</v>
          </cell>
          <cell r="E126" t="e">
            <v>#REF!</v>
          </cell>
        </row>
        <row r="127">
          <cell r="A127" t="e">
            <v>#REF!</v>
          </cell>
          <cell r="B127" t="e">
            <v>#REF!</v>
          </cell>
          <cell r="C127" t="e">
            <v>#REF!</v>
          </cell>
          <cell r="D127" t="e">
            <v>#REF!</v>
          </cell>
          <cell r="E127" t="e">
            <v>#REF!</v>
          </cell>
        </row>
        <row r="128">
          <cell r="A128" t="e">
            <v>#REF!</v>
          </cell>
          <cell r="B128" t="e">
            <v>#REF!</v>
          </cell>
          <cell r="C128" t="e">
            <v>#REF!</v>
          </cell>
          <cell r="D128" t="e">
            <v>#REF!</v>
          </cell>
          <cell r="E128" t="e">
            <v>#REF!</v>
          </cell>
        </row>
        <row r="129">
          <cell r="A129" t="e">
            <v>#REF!</v>
          </cell>
          <cell r="B129" t="e">
            <v>#REF!</v>
          </cell>
          <cell r="C129" t="e">
            <v>#REF!</v>
          </cell>
          <cell r="D129" t="e">
            <v>#REF!</v>
          </cell>
          <cell r="E129" t="e">
            <v>#REF!</v>
          </cell>
        </row>
        <row r="130">
          <cell r="A130" t="e">
            <v>#REF!</v>
          </cell>
          <cell r="B130" t="e">
            <v>#REF!</v>
          </cell>
          <cell r="C130" t="e">
            <v>#REF!</v>
          </cell>
          <cell r="D130" t="e">
            <v>#REF!</v>
          </cell>
          <cell r="E130" t="e">
            <v>#REF!</v>
          </cell>
        </row>
        <row r="131">
          <cell r="A131" t="e">
            <v>#REF!</v>
          </cell>
          <cell r="B131" t="e">
            <v>#REF!</v>
          </cell>
          <cell r="C131" t="e">
            <v>#REF!</v>
          </cell>
          <cell r="D131" t="e">
            <v>#REF!</v>
          </cell>
          <cell r="E131" t="e">
            <v>#REF!</v>
          </cell>
        </row>
        <row r="132">
          <cell r="A132" t="e">
            <v>#REF!</v>
          </cell>
          <cell r="B132" t="e">
            <v>#REF!</v>
          </cell>
          <cell r="C132" t="e">
            <v>#REF!</v>
          </cell>
          <cell r="D132" t="e">
            <v>#REF!</v>
          </cell>
          <cell r="E132" t="e">
            <v>#REF!</v>
          </cell>
        </row>
        <row r="133">
          <cell r="A133" t="e">
            <v>#REF!</v>
          </cell>
          <cell r="B133" t="e">
            <v>#REF!</v>
          </cell>
          <cell r="C133" t="e">
            <v>#REF!</v>
          </cell>
          <cell r="D133" t="e">
            <v>#REF!</v>
          </cell>
          <cell r="E133" t="e">
            <v>#REF!</v>
          </cell>
        </row>
        <row r="134">
          <cell r="A134" t="e">
            <v>#REF!</v>
          </cell>
          <cell r="B134" t="e">
            <v>#REF!</v>
          </cell>
          <cell r="C134" t="e">
            <v>#REF!</v>
          </cell>
          <cell r="D134" t="e">
            <v>#REF!</v>
          </cell>
          <cell r="E134" t="e">
            <v>#REF!</v>
          </cell>
        </row>
        <row r="135">
          <cell r="A135" t="e">
            <v>#REF!</v>
          </cell>
          <cell r="B135" t="e">
            <v>#REF!</v>
          </cell>
          <cell r="C135" t="e">
            <v>#REF!</v>
          </cell>
          <cell r="D135" t="e">
            <v>#REF!</v>
          </cell>
          <cell r="E135" t="e">
            <v>#REF!</v>
          </cell>
        </row>
        <row r="136">
          <cell r="A136" t="e">
            <v>#REF!</v>
          </cell>
          <cell r="B136" t="e">
            <v>#REF!</v>
          </cell>
          <cell r="C136" t="e">
            <v>#REF!</v>
          </cell>
          <cell r="D136" t="e">
            <v>#REF!</v>
          </cell>
          <cell r="E136" t="e">
            <v>#REF!</v>
          </cell>
        </row>
        <row r="137">
          <cell r="A137" t="e">
            <v>#REF!</v>
          </cell>
          <cell r="B137" t="e">
            <v>#REF!</v>
          </cell>
          <cell r="C137" t="e">
            <v>#REF!</v>
          </cell>
          <cell r="D137" t="e">
            <v>#REF!</v>
          </cell>
          <cell r="E137" t="e">
            <v>#REF!</v>
          </cell>
        </row>
        <row r="138">
          <cell r="A138" t="e">
            <v>#REF!</v>
          </cell>
          <cell r="B138" t="e">
            <v>#REF!</v>
          </cell>
          <cell r="C138" t="e">
            <v>#REF!</v>
          </cell>
          <cell r="D138" t="e">
            <v>#REF!</v>
          </cell>
          <cell r="E138" t="e">
            <v>#REF!</v>
          </cell>
        </row>
        <row r="139">
          <cell r="A139" t="e">
            <v>#REF!</v>
          </cell>
          <cell r="B139" t="e">
            <v>#REF!</v>
          </cell>
          <cell r="C139" t="e">
            <v>#REF!</v>
          </cell>
          <cell r="D139" t="e">
            <v>#REF!</v>
          </cell>
          <cell r="E139" t="e">
            <v>#REF!</v>
          </cell>
        </row>
        <row r="140">
          <cell r="A140" t="e">
            <v>#REF!</v>
          </cell>
          <cell r="B140" t="e">
            <v>#REF!</v>
          </cell>
          <cell r="C140" t="e">
            <v>#REF!</v>
          </cell>
          <cell r="D140" t="e">
            <v>#REF!</v>
          </cell>
          <cell r="E140" t="e">
            <v>#REF!</v>
          </cell>
        </row>
        <row r="141">
          <cell r="A141" t="e">
            <v>#REF!</v>
          </cell>
          <cell r="B141" t="e">
            <v>#REF!</v>
          </cell>
          <cell r="C141" t="e">
            <v>#REF!</v>
          </cell>
          <cell r="D141" t="e">
            <v>#REF!</v>
          </cell>
          <cell r="E141" t="e">
            <v>#REF!</v>
          </cell>
        </row>
        <row r="142">
          <cell r="A142" t="e">
            <v>#REF!</v>
          </cell>
          <cell r="B142" t="e">
            <v>#REF!</v>
          </cell>
          <cell r="C142" t="e">
            <v>#REF!</v>
          </cell>
          <cell r="D142" t="e">
            <v>#REF!</v>
          </cell>
          <cell r="E142" t="e">
            <v>#REF!</v>
          </cell>
        </row>
        <row r="143">
          <cell r="A143" t="e">
            <v>#REF!</v>
          </cell>
          <cell r="B143" t="e">
            <v>#REF!</v>
          </cell>
          <cell r="C143" t="e">
            <v>#REF!</v>
          </cell>
          <cell r="D143" t="e">
            <v>#REF!</v>
          </cell>
          <cell r="E143" t="e">
            <v>#REF!</v>
          </cell>
        </row>
        <row r="144">
          <cell r="A144" t="e">
            <v>#REF!</v>
          </cell>
          <cell r="B144" t="e">
            <v>#REF!</v>
          </cell>
          <cell r="C144" t="e">
            <v>#REF!</v>
          </cell>
          <cell r="D144" t="e">
            <v>#REF!</v>
          </cell>
          <cell r="E144" t="e">
            <v>#REF!</v>
          </cell>
        </row>
        <row r="145">
          <cell r="A145" t="e">
            <v>#REF!</v>
          </cell>
          <cell r="B145" t="e">
            <v>#REF!</v>
          </cell>
          <cell r="C145" t="e">
            <v>#REF!</v>
          </cell>
          <cell r="D145" t="e">
            <v>#REF!</v>
          </cell>
          <cell r="E145" t="e">
            <v>#REF!</v>
          </cell>
        </row>
        <row r="146">
          <cell r="A146" t="e">
            <v>#REF!</v>
          </cell>
          <cell r="B146" t="e">
            <v>#REF!</v>
          </cell>
          <cell r="C146" t="e">
            <v>#REF!</v>
          </cell>
          <cell r="D146" t="e">
            <v>#REF!</v>
          </cell>
          <cell r="E146" t="e">
            <v>#REF!</v>
          </cell>
        </row>
        <row r="147">
          <cell r="A147" t="e">
            <v>#REF!</v>
          </cell>
          <cell r="B147" t="e">
            <v>#REF!</v>
          </cell>
          <cell r="C147" t="e">
            <v>#REF!</v>
          </cell>
          <cell r="D147" t="e">
            <v>#REF!</v>
          </cell>
          <cell r="E147" t="e">
            <v>#REF!</v>
          </cell>
        </row>
        <row r="148">
          <cell r="A148" t="e">
            <v>#REF!</v>
          </cell>
          <cell r="B148" t="e">
            <v>#REF!</v>
          </cell>
          <cell r="C148" t="e">
            <v>#REF!</v>
          </cell>
          <cell r="D148" t="e">
            <v>#REF!</v>
          </cell>
          <cell r="E148" t="e">
            <v>#REF!</v>
          </cell>
        </row>
        <row r="149">
          <cell r="A149" t="e">
            <v>#REF!</v>
          </cell>
          <cell r="B149" t="e">
            <v>#REF!</v>
          </cell>
          <cell r="C149" t="e">
            <v>#REF!</v>
          </cell>
          <cell r="D149" t="e">
            <v>#REF!</v>
          </cell>
          <cell r="E149" t="e">
            <v>#REF!</v>
          </cell>
        </row>
        <row r="150">
          <cell r="A150" t="e">
            <v>#REF!</v>
          </cell>
          <cell r="B150" t="e">
            <v>#REF!</v>
          </cell>
          <cell r="C150" t="e">
            <v>#REF!</v>
          </cell>
          <cell r="D150" t="e">
            <v>#REF!</v>
          </cell>
          <cell r="E150" t="e">
            <v>#REF!</v>
          </cell>
        </row>
        <row r="151">
          <cell r="A151" t="e">
            <v>#REF!</v>
          </cell>
          <cell r="B151" t="e">
            <v>#REF!</v>
          </cell>
          <cell r="C151" t="e">
            <v>#REF!</v>
          </cell>
          <cell r="D151" t="e">
            <v>#REF!</v>
          </cell>
          <cell r="E151" t="e">
            <v>#REF!</v>
          </cell>
        </row>
        <row r="152">
          <cell r="A152" t="e">
            <v>#REF!</v>
          </cell>
          <cell r="B152" t="e">
            <v>#REF!</v>
          </cell>
          <cell r="C152" t="e">
            <v>#REF!</v>
          </cell>
          <cell r="D152" t="e">
            <v>#REF!</v>
          </cell>
          <cell r="E152" t="e">
            <v>#REF!</v>
          </cell>
        </row>
        <row r="153">
          <cell r="A153" t="e">
            <v>#REF!</v>
          </cell>
          <cell r="B153" t="e">
            <v>#REF!</v>
          </cell>
          <cell r="C153" t="e">
            <v>#REF!</v>
          </cell>
          <cell r="D153" t="e">
            <v>#REF!</v>
          </cell>
          <cell r="E153" t="e">
            <v>#REF!</v>
          </cell>
        </row>
        <row r="154">
          <cell r="A154" t="e">
            <v>#REF!</v>
          </cell>
          <cell r="B154" t="e">
            <v>#REF!</v>
          </cell>
          <cell r="C154" t="e">
            <v>#REF!</v>
          </cell>
          <cell r="D154" t="e">
            <v>#REF!</v>
          </cell>
          <cell r="E154" t="e">
            <v>#REF!</v>
          </cell>
        </row>
        <row r="155">
          <cell r="A155" t="e">
            <v>#REF!</v>
          </cell>
          <cell r="B155" t="e">
            <v>#REF!</v>
          </cell>
          <cell r="C155" t="e">
            <v>#REF!</v>
          </cell>
          <cell r="D155" t="e">
            <v>#REF!</v>
          </cell>
          <cell r="E155" t="e">
            <v>#REF!</v>
          </cell>
        </row>
        <row r="156">
          <cell r="A156" t="e">
            <v>#REF!</v>
          </cell>
          <cell r="B156" t="e">
            <v>#REF!</v>
          </cell>
          <cell r="C156" t="e">
            <v>#REF!</v>
          </cell>
          <cell r="D156" t="e">
            <v>#REF!</v>
          </cell>
          <cell r="E156" t="e">
            <v>#REF!</v>
          </cell>
        </row>
        <row r="157">
          <cell r="A157" t="e">
            <v>#REF!</v>
          </cell>
          <cell r="B157" t="e">
            <v>#REF!</v>
          </cell>
          <cell r="C157" t="e">
            <v>#REF!</v>
          </cell>
          <cell r="D157" t="e">
            <v>#REF!</v>
          </cell>
          <cell r="E157" t="e">
            <v>#REF!</v>
          </cell>
        </row>
        <row r="158">
          <cell r="A158" t="e">
            <v>#REF!</v>
          </cell>
          <cell r="B158" t="e">
            <v>#REF!</v>
          </cell>
          <cell r="C158" t="e">
            <v>#REF!</v>
          </cell>
          <cell r="D158" t="e">
            <v>#REF!</v>
          </cell>
          <cell r="E158" t="e">
            <v>#REF!</v>
          </cell>
        </row>
        <row r="159">
          <cell r="A159" t="e">
            <v>#REF!</v>
          </cell>
          <cell r="B159" t="e">
            <v>#REF!</v>
          </cell>
          <cell r="C159" t="e">
            <v>#REF!</v>
          </cell>
          <cell r="D159" t="e">
            <v>#REF!</v>
          </cell>
          <cell r="E159" t="e">
            <v>#REF!</v>
          </cell>
        </row>
        <row r="160">
          <cell r="A160" t="e">
            <v>#REF!</v>
          </cell>
          <cell r="B160" t="e">
            <v>#REF!</v>
          </cell>
          <cell r="C160" t="e">
            <v>#REF!</v>
          </cell>
          <cell r="D160" t="e">
            <v>#REF!</v>
          </cell>
          <cell r="E160" t="e">
            <v>#REF!</v>
          </cell>
        </row>
        <row r="161">
          <cell r="A161" t="e">
            <v>#REF!</v>
          </cell>
          <cell r="B161" t="e">
            <v>#REF!</v>
          </cell>
          <cell r="C161" t="e">
            <v>#REF!</v>
          </cell>
          <cell r="D161" t="e">
            <v>#REF!</v>
          </cell>
          <cell r="E161" t="e">
            <v>#REF!</v>
          </cell>
        </row>
        <row r="162">
          <cell r="A162" t="e">
            <v>#REF!</v>
          </cell>
          <cell r="B162" t="e">
            <v>#REF!</v>
          </cell>
          <cell r="C162" t="e">
            <v>#REF!</v>
          </cell>
          <cell r="D162" t="e">
            <v>#REF!</v>
          </cell>
          <cell r="E162" t="e">
            <v>#REF!</v>
          </cell>
        </row>
        <row r="163">
          <cell r="A163" t="e">
            <v>#REF!</v>
          </cell>
          <cell r="B163" t="e">
            <v>#REF!</v>
          </cell>
          <cell r="C163" t="e">
            <v>#REF!</v>
          </cell>
          <cell r="D163" t="e">
            <v>#REF!</v>
          </cell>
          <cell r="E163" t="e">
            <v>#REF!</v>
          </cell>
        </row>
        <row r="164">
          <cell r="A164" t="e">
            <v>#REF!</v>
          </cell>
          <cell r="B164" t="e">
            <v>#REF!</v>
          </cell>
          <cell r="C164" t="e">
            <v>#REF!</v>
          </cell>
          <cell r="D164" t="e">
            <v>#REF!</v>
          </cell>
          <cell r="E164" t="e">
            <v>#REF!</v>
          </cell>
        </row>
        <row r="165">
          <cell r="A165" t="e">
            <v>#REF!</v>
          </cell>
          <cell r="B165" t="e">
            <v>#REF!</v>
          </cell>
          <cell r="C165" t="e">
            <v>#REF!</v>
          </cell>
          <cell r="D165" t="e">
            <v>#REF!</v>
          </cell>
          <cell r="E165" t="e">
            <v>#REF!</v>
          </cell>
        </row>
        <row r="166">
          <cell r="A166" t="e">
            <v>#REF!</v>
          </cell>
          <cell r="B166" t="e">
            <v>#REF!</v>
          </cell>
          <cell r="C166" t="e">
            <v>#REF!</v>
          </cell>
          <cell r="D166" t="e">
            <v>#REF!</v>
          </cell>
          <cell r="E166" t="e">
            <v>#REF!</v>
          </cell>
        </row>
        <row r="167">
          <cell r="A167" t="e">
            <v>#REF!</v>
          </cell>
          <cell r="B167" t="e">
            <v>#REF!</v>
          </cell>
          <cell r="C167" t="e">
            <v>#REF!</v>
          </cell>
          <cell r="D167" t="e">
            <v>#REF!</v>
          </cell>
          <cell r="E167" t="e">
            <v>#REF!</v>
          </cell>
        </row>
        <row r="168">
          <cell r="A168" t="e">
            <v>#REF!</v>
          </cell>
          <cell r="B168" t="e">
            <v>#REF!</v>
          </cell>
          <cell r="C168" t="e">
            <v>#REF!</v>
          </cell>
          <cell r="D168" t="e">
            <v>#REF!</v>
          </cell>
          <cell r="E168" t="e">
            <v>#REF!</v>
          </cell>
        </row>
        <row r="169">
          <cell r="A169" t="e">
            <v>#REF!</v>
          </cell>
          <cell r="B169" t="e">
            <v>#REF!</v>
          </cell>
          <cell r="C169" t="e">
            <v>#REF!</v>
          </cell>
          <cell r="D169" t="e">
            <v>#REF!</v>
          </cell>
          <cell r="E169" t="e">
            <v>#REF!</v>
          </cell>
        </row>
        <row r="170">
          <cell r="A170" t="e">
            <v>#REF!</v>
          </cell>
          <cell r="B170" t="e">
            <v>#REF!</v>
          </cell>
          <cell r="C170" t="e">
            <v>#REF!</v>
          </cell>
          <cell r="D170" t="e">
            <v>#REF!</v>
          </cell>
          <cell r="E170" t="e">
            <v>#REF!</v>
          </cell>
        </row>
        <row r="171">
          <cell r="A171" t="e">
            <v>#REF!</v>
          </cell>
          <cell r="B171" t="e">
            <v>#REF!</v>
          </cell>
          <cell r="C171" t="e">
            <v>#REF!</v>
          </cell>
          <cell r="D171" t="e">
            <v>#REF!</v>
          </cell>
          <cell r="E171" t="e">
            <v>#REF!</v>
          </cell>
        </row>
        <row r="172">
          <cell r="A172" t="e">
            <v>#REF!</v>
          </cell>
          <cell r="B172" t="e">
            <v>#REF!</v>
          </cell>
          <cell r="C172" t="e">
            <v>#REF!</v>
          </cell>
          <cell r="D172" t="e">
            <v>#REF!</v>
          </cell>
          <cell r="E172" t="e">
            <v>#REF!</v>
          </cell>
        </row>
        <row r="173">
          <cell r="A173" t="e">
            <v>#REF!</v>
          </cell>
          <cell r="B173" t="e">
            <v>#REF!</v>
          </cell>
          <cell r="C173" t="e">
            <v>#REF!</v>
          </cell>
          <cell r="D173" t="e">
            <v>#REF!</v>
          </cell>
          <cell r="E173" t="e">
            <v>#REF!</v>
          </cell>
        </row>
        <row r="174">
          <cell r="A174" t="e">
            <v>#REF!</v>
          </cell>
          <cell r="B174" t="e">
            <v>#REF!</v>
          </cell>
          <cell r="C174" t="e">
            <v>#REF!</v>
          </cell>
          <cell r="D174" t="e">
            <v>#REF!</v>
          </cell>
          <cell r="E174" t="e">
            <v>#REF!</v>
          </cell>
        </row>
        <row r="175">
          <cell r="A175" t="e">
            <v>#REF!</v>
          </cell>
          <cell r="B175" t="e">
            <v>#REF!</v>
          </cell>
          <cell r="C175" t="e">
            <v>#REF!</v>
          </cell>
          <cell r="D175" t="e">
            <v>#REF!</v>
          </cell>
          <cell r="E175" t="e">
            <v>#REF!</v>
          </cell>
        </row>
        <row r="176">
          <cell r="A176" t="e">
            <v>#REF!</v>
          </cell>
          <cell r="B176" t="e">
            <v>#REF!</v>
          </cell>
          <cell r="C176" t="e">
            <v>#REF!</v>
          </cell>
          <cell r="D176" t="e">
            <v>#REF!</v>
          </cell>
          <cell r="E176" t="e">
            <v>#REF!</v>
          </cell>
        </row>
        <row r="177">
          <cell r="A177" t="e">
            <v>#REF!</v>
          </cell>
          <cell r="B177" t="e">
            <v>#REF!</v>
          </cell>
          <cell r="C177" t="e">
            <v>#REF!</v>
          </cell>
          <cell r="D177" t="e">
            <v>#REF!</v>
          </cell>
          <cell r="E177" t="e">
            <v>#REF!</v>
          </cell>
        </row>
        <row r="178">
          <cell r="A178" t="e">
            <v>#REF!</v>
          </cell>
          <cell r="B178" t="e">
            <v>#REF!</v>
          </cell>
          <cell r="C178" t="e">
            <v>#REF!</v>
          </cell>
          <cell r="D178" t="e">
            <v>#REF!</v>
          </cell>
          <cell r="E178" t="e">
            <v>#REF!</v>
          </cell>
        </row>
        <row r="179">
          <cell r="A179" t="e">
            <v>#REF!</v>
          </cell>
          <cell r="B179" t="e">
            <v>#REF!</v>
          </cell>
          <cell r="C179" t="e">
            <v>#REF!</v>
          </cell>
          <cell r="D179" t="e">
            <v>#REF!</v>
          </cell>
          <cell r="E179" t="e">
            <v>#REF!</v>
          </cell>
        </row>
        <row r="180">
          <cell r="A180" t="e">
            <v>#REF!</v>
          </cell>
          <cell r="B180" t="e">
            <v>#REF!</v>
          </cell>
          <cell r="C180" t="e">
            <v>#REF!</v>
          </cell>
          <cell r="D180" t="e">
            <v>#REF!</v>
          </cell>
          <cell r="E180" t="e">
            <v>#REF!</v>
          </cell>
        </row>
        <row r="181">
          <cell r="A181" t="e">
            <v>#REF!</v>
          </cell>
          <cell r="B181" t="e">
            <v>#REF!</v>
          </cell>
          <cell r="C181" t="e">
            <v>#REF!</v>
          </cell>
          <cell r="D181" t="e">
            <v>#REF!</v>
          </cell>
          <cell r="E181" t="e">
            <v>#REF!</v>
          </cell>
        </row>
        <row r="182">
          <cell r="A182" t="e">
            <v>#REF!</v>
          </cell>
          <cell r="B182" t="e">
            <v>#REF!</v>
          </cell>
          <cell r="C182" t="e">
            <v>#REF!</v>
          </cell>
          <cell r="D182" t="e">
            <v>#REF!</v>
          </cell>
          <cell r="E182" t="e">
            <v>#REF!</v>
          </cell>
        </row>
        <row r="183">
          <cell r="A183" t="e">
            <v>#REF!</v>
          </cell>
          <cell r="B183" t="e">
            <v>#REF!</v>
          </cell>
          <cell r="C183" t="e">
            <v>#REF!</v>
          </cell>
          <cell r="D183" t="e">
            <v>#REF!</v>
          </cell>
          <cell r="E183" t="e">
            <v>#REF!</v>
          </cell>
        </row>
        <row r="184">
          <cell r="A184" t="e">
            <v>#REF!</v>
          </cell>
          <cell r="B184" t="e">
            <v>#REF!</v>
          </cell>
          <cell r="C184" t="e">
            <v>#REF!</v>
          </cell>
          <cell r="D184" t="e">
            <v>#REF!</v>
          </cell>
          <cell r="E184" t="e">
            <v>#REF!</v>
          </cell>
        </row>
        <row r="185">
          <cell r="A185" t="e">
            <v>#REF!</v>
          </cell>
          <cell r="B185" t="e">
            <v>#REF!</v>
          </cell>
          <cell r="C185" t="e">
            <v>#REF!</v>
          </cell>
          <cell r="D185" t="e">
            <v>#REF!</v>
          </cell>
          <cell r="E185" t="e">
            <v>#REF!</v>
          </cell>
        </row>
        <row r="186">
          <cell r="A186" t="e">
            <v>#REF!</v>
          </cell>
          <cell r="B186" t="e">
            <v>#REF!</v>
          </cell>
          <cell r="C186" t="e">
            <v>#REF!</v>
          </cell>
          <cell r="D186" t="e">
            <v>#REF!</v>
          </cell>
          <cell r="E186" t="e">
            <v>#REF!</v>
          </cell>
        </row>
        <row r="187">
          <cell r="A187" t="e">
            <v>#REF!</v>
          </cell>
          <cell r="B187" t="e">
            <v>#REF!</v>
          </cell>
          <cell r="C187" t="e">
            <v>#REF!</v>
          </cell>
          <cell r="D187" t="e">
            <v>#REF!</v>
          </cell>
          <cell r="E187" t="e">
            <v>#REF!</v>
          </cell>
        </row>
        <row r="188">
          <cell r="A188" t="e">
            <v>#REF!</v>
          </cell>
          <cell r="B188" t="e">
            <v>#REF!</v>
          </cell>
          <cell r="C188" t="e">
            <v>#REF!</v>
          </cell>
          <cell r="D188" t="e">
            <v>#REF!</v>
          </cell>
          <cell r="E188" t="e">
            <v>#REF!</v>
          </cell>
        </row>
        <row r="189">
          <cell r="A189" t="e">
            <v>#REF!</v>
          </cell>
          <cell r="B189" t="e">
            <v>#REF!</v>
          </cell>
          <cell r="C189" t="e">
            <v>#REF!</v>
          </cell>
          <cell r="D189" t="e">
            <v>#REF!</v>
          </cell>
          <cell r="E189" t="e">
            <v>#REF!</v>
          </cell>
        </row>
        <row r="190">
          <cell r="A190" t="e">
            <v>#REF!</v>
          </cell>
          <cell r="B190" t="e">
            <v>#REF!</v>
          </cell>
          <cell r="C190" t="e">
            <v>#REF!</v>
          </cell>
          <cell r="D190" t="e">
            <v>#REF!</v>
          </cell>
          <cell r="E190" t="e">
            <v>#REF!</v>
          </cell>
        </row>
        <row r="191">
          <cell r="A191" t="e">
            <v>#REF!</v>
          </cell>
          <cell r="B191" t="e">
            <v>#REF!</v>
          </cell>
          <cell r="C191" t="e">
            <v>#REF!</v>
          </cell>
          <cell r="D191" t="e">
            <v>#REF!</v>
          </cell>
          <cell r="E191" t="e">
            <v>#REF!</v>
          </cell>
        </row>
        <row r="192">
          <cell r="A192" t="e">
            <v>#REF!</v>
          </cell>
          <cell r="B192" t="e">
            <v>#REF!</v>
          </cell>
          <cell r="C192" t="e">
            <v>#REF!</v>
          </cell>
          <cell r="D192" t="e">
            <v>#REF!</v>
          </cell>
          <cell r="E192" t="e">
            <v>#REF!</v>
          </cell>
        </row>
        <row r="193">
          <cell r="A193" t="e">
            <v>#REF!</v>
          </cell>
          <cell r="B193" t="e">
            <v>#REF!</v>
          </cell>
          <cell r="C193" t="e">
            <v>#REF!</v>
          </cell>
          <cell r="D193" t="e">
            <v>#REF!</v>
          </cell>
          <cell r="E193" t="e">
            <v>#REF!</v>
          </cell>
        </row>
        <row r="194">
          <cell r="A194" t="e">
            <v>#REF!</v>
          </cell>
          <cell r="B194" t="e">
            <v>#REF!</v>
          </cell>
          <cell r="C194" t="e">
            <v>#REF!</v>
          </cell>
          <cell r="D194" t="e">
            <v>#REF!</v>
          </cell>
          <cell r="E194" t="e">
            <v>#REF!</v>
          </cell>
        </row>
        <row r="195">
          <cell r="A195" t="e">
            <v>#REF!</v>
          </cell>
          <cell r="B195" t="e">
            <v>#REF!</v>
          </cell>
          <cell r="C195" t="e">
            <v>#REF!</v>
          </cell>
          <cell r="D195" t="e">
            <v>#REF!</v>
          </cell>
          <cell r="E195" t="e">
            <v>#REF!</v>
          </cell>
        </row>
        <row r="196">
          <cell r="A196" t="e">
            <v>#REF!</v>
          </cell>
          <cell r="B196" t="e">
            <v>#REF!</v>
          </cell>
          <cell r="C196" t="e">
            <v>#REF!</v>
          </cell>
          <cell r="D196" t="e">
            <v>#REF!</v>
          </cell>
          <cell r="E196" t="e">
            <v>#REF!</v>
          </cell>
        </row>
        <row r="197">
          <cell r="A197" t="e">
            <v>#REF!</v>
          </cell>
          <cell r="B197" t="e">
            <v>#REF!</v>
          </cell>
          <cell r="C197" t="e">
            <v>#REF!</v>
          </cell>
          <cell r="D197" t="e">
            <v>#REF!</v>
          </cell>
          <cell r="E197" t="e">
            <v>#REF!</v>
          </cell>
        </row>
        <row r="198">
          <cell r="A198" t="e">
            <v>#REF!</v>
          </cell>
          <cell r="B198" t="e">
            <v>#REF!</v>
          </cell>
          <cell r="C198" t="e">
            <v>#REF!</v>
          </cell>
          <cell r="D198" t="e">
            <v>#REF!</v>
          </cell>
          <cell r="E198" t="e">
            <v>#REF!</v>
          </cell>
        </row>
        <row r="199">
          <cell r="A199" t="e">
            <v>#REF!</v>
          </cell>
          <cell r="B199" t="e">
            <v>#REF!</v>
          </cell>
          <cell r="C199" t="e">
            <v>#REF!</v>
          </cell>
          <cell r="D199" t="e">
            <v>#REF!</v>
          </cell>
          <cell r="E199" t="e">
            <v>#REF!</v>
          </cell>
        </row>
        <row r="200">
          <cell r="A200" t="e">
            <v>#REF!</v>
          </cell>
          <cell r="B200" t="e">
            <v>#REF!</v>
          </cell>
          <cell r="C200" t="e">
            <v>#REF!</v>
          </cell>
          <cell r="D200" t="e">
            <v>#REF!</v>
          </cell>
          <cell r="E200" t="e">
            <v>#REF!</v>
          </cell>
        </row>
        <row r="201">
          <cell r="A201" t="e">
            <v>#REF!</v>
          </cell>
          <cell r="B201" t="e">
            <v>#REF!</v>
          </cell>
          <cell r="C201" t="e">
            <v>#REF!</v>
          </cell>
          <cell r="D201" t="e">
            <v>#REF!</v>
          </cell>
          <cell r="E201" t="e">
            <v>#REF!</v>
          </cell>
        </row>
        <row r="202">
          <cell r="A202" t="e">
            <v>#REF!</v>
          </cell>
          <cell r="B202" t="e">
            <v>#REF!</v>
          </cell>
          <cell r="C202" t="e">
            <v>#REF!</v>
          </cell>
          <cell r="D202" t="e">
            <v>#REF!</v>
          </cell>
          <cell r="E202" t="e">
            <v>#REF!</v>
          </cell>
        </row>
        <row r="203">
          <cell r="A203" t="e">
            <v>#REF!</v>
          </cell>
          <cell r="B203" t="e">
            <v>#REF!</v>
          </cell>
          <cell r="C203" t="e">
            <v>#REF!</v>
          </cell>
          <cell r="D203" t="e">
            <v>#REF!</v>
          </cell>
          <cell r="E203" t="e">
            <v>#REF!</v>
          </cell>
        </row>
        <row r="204">
          <cell r="A204" t="e">
            <v>#REF!</v>
          </cell>
          <cell r="B204" t="e">
            <v>#REF!</v>
          </cell>
          <cell r="C204" t="e">
            <v>#REF!</v>
          </cell>
          <cell r="D204" t="e">
            <v>#REF!</v>
          </cell>
          <cell r="E204" t="e">
            <v>#REF!</v>
          </cell>
        </row>
        <row r="205">
          <cell r="A205" t="e">
            <v>#REF!</v>
          </cell>
          <cell r="B205" t="e">
            <v>#REF!</v>
          </cell>
          <cell r="C205" t="e">
            <v>#REF!</v>
          </cell>
          <cell r="D205" t="e">
            <v>#REF!</v>
          </cell>
          <cell r="E205" t="e">
            <v>#REF!</v>
          </cell>
        </row>
        <row r="206">
          <cell r="A206" t="e">
            <v>#REF!</v>
          </cell>
          <cell r="B206" t="e">
            <v>#REF!</v>
          </cell>
          <cell r="C206" t="e">
            <v>#REF!</v>
          </cell>
          <cell r="D206" t="e">
            <v>#REF!</v>
          </cell>
          <cell r="E206" t="e">
            <v>#REF!</v>
          </cell>
        </row>
        <row r="207">
          <cell r="A207" t="e">
            <v>#REF!</v>
          </cell>
          <cell r="B207" t="e">
            <v>#REF!</v>
          </cell>
          <cell r="C207" t="e">
            <v>#REF!</v>
          </cell>
          <cell r="D207" t="e">
            <v>#REF!</v>
          </cell>
          <cell r="E207" t="e">
            <v>#REF!</v>
          </cell>
        </row>
        <row r="208">
          <cell r="A208" t="e">
            <v>#REF!</v>
          </cell>
          <cell r="B208" t="e">
            <v>#REF!</v>
          </cell>
          <cell r="C208" t="e">
            <v>#REF!</v>
          </cell>
          <cell r="D208" t="e">
            <v>#REF!</v>
          </cell>
          <cell r="E208" t="e">
            <v>#REF!</v>
          </cell>
        </row>
        <row r="209">
          <cell r="A209" t="e">
            <v>#REF!</v>
          </cell>
          <cell r="B209" t="e">
            <v>#REF!</v>
          </cell>
          <cell r="C209" t="e">
            <v>#REF!</v>
          </cell>
          <cell r="D209" t="e">
            <v>#REF!</v>
          </cell>
          <cell r="E209" t="e">
            <v>#REF!</v>
          </cell>
        </row>
        <row r="210">
          <cell r="A210" t="e">
            <v>#REF!</v>
          </cell>
          <cell r="B210" t="e">
            <v>#REF!</v>
          </cell>
          <cell r="C210" t="e">
            <v>#REF!</v>
          </cell>
          <cell r="D210" t="e">
            <v>#REF!</v>
          </cell>
          <cell r="E210" t="e">
            <v>#REF!</v>
          </cell>
        </row>
        <row r="211">
          <cell r="A211" t="e">
            <v>#REF!</v>
          </cell>
          <cell r="B211" t="e">
            <v>#REF!</v>
          </cell>
          <cell r="C211" t="e">
            <v>#REF!</v>
          </cell>
          <cell r="D211" t="e">
            <v>#REF!</v>
          </cell>
          <cell r="E211" t="e">
            <v>#REF!</v>
          </cell>
        </row>
        <row r="212">
          <cell r="A212" t="e">
            <v>#REF!</v>
          </cell>
          <cell r="B212" t="e">
            <v>#REF!</v>
          </cell>
          <cell r="C212" t="e">
            <v>#REF!</v>
          </cell>
          <cell r="D212" t="e">
            <v>#REF!</v>
          </cell>
          <cell r="E212" t="e">
            <v>#REF!</v>
          </cell>
        </row>
        <row r="213">
          <cell r="A213" t="e">
            <v>#REF!</v>
          </cell>
          <cell r="B213" t="e">
            <v>#REF!</v>
          </cell>
          <cell r="C213" t="e">
            <v>#REF!</v>
          </cell>
          <cell r="D213" t="e">
            <v>#REF!</v>
          </cell>
          <cell r="E213" t="e">
            <v>#REF!</v>
          </cell>
        </row>
        <row r="214">
          <cell r="A214" t="e">
            <v>#REF!</v>
          </cell>
          <cell r="B214" t="e">
            <v>#REF!</v>
          </cell>
          <cell r="C214" t="e">
            <v>#REF!</v>
          </cell>
          <cell r="D214" t="e">
            <v>#REF!</v>
          </cell>
          <cell r="E214" t="e">
            <v>#REF!</v>
          </cell>
        </row>
        <row r="215">
          <cell r="A215" t="e">
            <v>#REF!</v>
          </cell>
          <cell r="B215" t="e">
            <v>#REF!</v>
          </cell>
          <cell r="C215" t="e">
            <v>#REF!</v>
          </cell>
          <cell r="D215" t="e">
            <v>#REF!</v>
          </cell>
          <cell r="E215" t="e">
            <v>#REF!</v>
          </cell>
        </row>
        <row r="216">
          <cell r="A216" t="e">
            <v>#REF!</v>
          </cell>
          <cell r="B216" t="e">
            <v>#REF!</v>
          </cell>
          <cell r="C216" t="e">
            <v>#REF!</v>
          </cell>
          <cell r="D216" t="e">
            <v>#REF!</v>
          </cell>
          <cell r="E216" t="e">
            <v>#REF!</v>
          </cell>
        </row>
        <row r="217">
          <cell r="A217" t="e">
            <v>#REF!</v>
          </cell>
          <cell r="B217" t="e">
            <v>#REF!</v>
          </cell>
          <cell r="C217" t="e">
            <v>#REF!</v>
          </cell>
          <cell r="D217" t="e">
            <v>#REF!</v>
          </cell>
          <cell r="E217" t="e">
            <v>#REF!</v>
          </cell>
        </row>
        <row r="218">
          <cell r="A218" t="e">
            <v>#REF!</v>
          </cell>
          <cell r="B218" t="e">
            <v>#REF!</v>
          </cell>
          <cell r="C218" t="e">
            <v>#REF!</v>
          </cell>
          <cell r="D218" t="e">
            <v>#REF!</v>
          </cell>
          <cell r="E218" t="e">
            <v>#REF!</v>
          </cell>
        </row>
        <row r="219">
          <cell r="A219" t="e">
            <v>#REF!</v>
          </cell>
          <cell r="B219" t="e">
            <v>#REF!</v>
          </cell>
          <cell r="C219" t="e">
            <v>#REF!</v>
          </cell>
          <cell r="D219" t="e">
            <v>#REF!</v>
          </cell>
          <cell r="E219" t="e">
            <v>#REF!</v>
          </cell>
        </row>
        <row r="220">
          <cell r="A220" t="e">
            <v>#REF!</v>
          </cell>
          <cell r="B220" t="e">
            <v>#REF!</v>
          </cell>
          <cell r="C220" t="e">
            <v>#REF!</v>
          </cell>
          <cell r="D220" t="e">
            <v>#REF!</v>
          </cell>
          <cell r="E220" t="e">
            <v>#REF!</v>
          </cell>
        </row>
        <row r="221">
          <cell r="A221" t="e">
            <v>#REF!</v>
          </cell>
          <cell r="B221" t="e">
            <v>#REF!</v>
          </cell>
          <cell r="C221" t="e">
            <v>#REF!</v>
          </cell>
          <cell r="D221" t="e">
            <v>#REF!</v>
          </cell>
          <cell r="E221" t="e">
            <v>#REF!</v>
          </cell>
        </row>
        <row r="222">
          <cell r="A222" t="e">
            <v>#REF!</v>
          </cell>
          <cell r="B222" t="e">
            <v>#REF!</v>
          </cell>
          <cell r="C222" t="e">
            <v>#REF!</v>
          </cell>
          <cell r="D222" t="e">
            <v>#REF!</v>
          </cell>
          <cell r="E222" t="e">
            <v>#REF!</v>
          </cell>
        </row>
        <row r="223">
          <cell r="A223" t="e">
            <v>#REF!</v>
          </cell>
          <cell r="B223" t="e">
            <v>#REF!</v>
          </cell>
          <cell r="C223" t="e">
            <v>#REF!</v>
          </cell>
          <cell r="D223" t="e">
            <v>#REF!</v>
          </cell>
          <cell r="E223" t="e">
            <v>#REF!</v>
          </cell>
        </row>
        <row r="224">
          <cell r="A224" t="e">
            <v>#REF!</v>
          </cell>
          <cell r="B224" t="e">
            <v>#REF!</v>
          </cell>
          <cell r="C224" t="e">
            <v>#REF!</v>
          </cell>
          <cell r="D224" t="e">
            <v>#REF!</v>
          </cell>
          <cell r="E224" t="e">
            <v>#REF!</v>
          </cell>
        </row>
        <row r="225">
          <cell r="A225" t="e">
            <v>#REF!</v>
          </cell>
          <cell r="B225" t="e">
            <v>#REF!</v>
          </cell>
          <cell r="C225" t="e">
            <v>#REF!</v>
          </cell>
          <cell r="D225" t="e">
            <v>#REF!</v>
          </cell>
          <cell r="E225" t="e">
            <v>#REF!</v>
          </cell>
        </row>
        <row r="226">
          <cell r="A226" t="e">
            <v>#REF!</v>
          </cell>
          <cell r="B226" t="e">
            <v>#REF!</v>
          </cell>
          <cell r="C226" t="e">
            <v>#REF!</v>
          </cell>
          <cell r="D226" t="e">
            <v>#REF!</v>
          </cell>
          <cell r="E226" t="e">
            <v>#REF!</v>
          </cell>
        </row>
        <row r="227">
          <cell r="A227" t="e">
            <v>#REF!</v>
          </cell>
          <cell r="B227" t="e">
            <v>#REF!</v>
          </cell>
          <cell r="C227" t="e">
            <v>#REF!</v>
          </cell>
          <cell r="D227" t="e">
            <v>#REF!</v>
          </cell>
          <cell r="E227" t="e">
            <v>#REF!</v>
          </cell>
        </row>
        <row r="228">
          <cell r="A228" t="e">
            <v>#REF!</v>
          </cell>
          <cell r="B228" t="e">
            <v>#REF!</v>
          </cell>
          <cell r="C228" t="e">
            <v>#REF!</v>
          </cell>
          <cell r="D228" t="e">
            <v>#REF!</v>
          </cell>
          <cell r="E228" t="e">
            <v>#REF!</v>
          </cell>
        </row>
        <row r="229">
          <cell r="A229" t="e">
            <v>#REF!</v>
          </cell>
          <cell r="B229" t="e">
            <v>#REF!</v>
          </cell>
          <cell r="C229" t="e">
            <v>#REF!</v>
          </cell>
          <cell r="D229" t="e">
            <v>#REF!</v>
          </cell>
          <cell r="E229" t="e">
            <v>#REF!</v>
          </cell>
        </row>
        <row r="230">
          <cell r="A230" t="e">
            <v>#REF!</v>
          </cell>
          <cell r="B230" t="e">
            <v>#REF!</v>
          </cell>
          <cell r="C230" t="e">
            <v>#REF!</v>
          </cell>
          <cell r="D230" t="e">
            <v>#REF!</v>
          </cell>
          <cell r="E230" t="e">
            <v>#REF!</v>
          </cell>
        </row>
        <row r="231">
          <cell r="A231" t="e">
            <v>#REF!</v>
          </cell>
          <cell r="B231" t="e">
            <v>#REF!</v>
          </cell>
          <cell r="C231" t="e">
            <v>#REF!</v>
          </cell>
          <cell r="D231" t="e">
            <v>#REF!</v>
          </cell>
          <cell r="E231" t="e">
            <v>#REF!</v>
          </cell>
        </row>
        <row r="232">
          <cell r="A232" t="e">
            <v>#REF!</v>
          </cell>
          <cell r="B232" t="e">
            <v>#REF!</v>
          </cell>
          <cell r="C232" t="e">
            <v>#REF!</v>
          </cell>
          <cell r="D232" t="e">
            <v>#REF!</v>
          </cell>
          <cell r="E232" t="e">
            <v>#REF!</v>
          </cell>
        </row>
        <row r="233">
          <cell r="A233" t="e">
            <v>#REF!</v>
          </cell>
          <cell r="B233" t="e">
            <v>#REF!</v>
          </cell>
          <cell r="C233" t="e">
            <v>#REF!</v>
          </cell>
          <cell r="D233" t="e">
            <v>#REF!</v>
          </cell>
          <cell r="E233" t="e">
            <v>#REF!</v>
          </cell>
        </row>
        <row r="234">
          <cell r="A234" t="e">
            <v>#REF!</v>
          </cell>
          <cell r="B234" t="e">
            <v>#REF!</v>
          </cell>
          <cell r="C234" t="e">
            <v>#REF!</v>
          </cell>
          <cell r="D234" t="e">
            <v>#REF!</v>
          </cell>
          <cell r="E234" t="e">
            <v>#REF!</v>
          </cell>
        </row>
        <row r="235">
          <cell r="A235" t="e">
            <v>#REF!</v>
          </cell>
          <cell r="B235" t="e">
            <v>#REF!</v>
          </cell>
          <cell r="C235" t="e">
            <v>#REF!</v>
          </cell>
          <cell r="D235" t="e">
            <v>#REF!</v>
          </cell>
          <cell r="E235" t="e">
            <v>#REF!</v>
          </cell>
        </row>
        <row r="236">
          <cell r="A236" t="e">
            <v>#REF!</v>
          </cell>
          <cell r="B236" t="e">
            <v>#REF!</v>
          </cell>
          <cell r="C236" t="e">
            <v>#REF!</v>
          </cell>
          <cell r="D236" t="e">
            <v>#REF!</v>
          </cell>
          <cell r="E236" t="e">
            <v>#REF!</v>
          </cell>
        </row>
        <row r="237">
          <cell r="A237" t="e">
            <v>#REF!</v>
          </cell>
          <cell r="B237" t="e">
            <v>#REF!</v>
          </cell>
          <cell r="C237" t="e">
            <v>#REF!</v>
          </cell>
          <cell r="D237" t="e">
            <v>#REF!</v>
          </cell>
          <cell r="E237" t="e">
            <v>#REF!</v>
          </cell>
        </row>
        <row r="238">
          <cell r="A238" t="e">
            <v>#REF!</v>
          </cell>
          <cell r="B238" t="e">
            <v>#REF!</v>
          </cell>
          <cell r="C238" t="e">
            <v>#REF!</v>
          </cell>
          <cell r="D238" t="e">
            <v>#REF!</v>
          </cell>
          <cell r="E238" t="e">
            <v>#REF!</v>
          </cell>
        </row>
        <row r="239">
          <cell r="A239" t="e">
            <v>#REF!</v>
          </cell>
          <cell r="B239" t="e">
            <v>#REF!</v>
          </cell>
          <cell r="C239" t="e">
            <v>#REF!</v>
          </cell>
          <cell r="D239" t="e">
            <v>#REF!</v>
          </cell>
          <cell r="E239" t="e">
            <v>#REF!</v>
          </cell>
        </row>
        <row r="240">
          <cell r="A240" t="e">
            <v>#REF!</v>
          </cell>
          <cell r="B240" t="e">
            <v>#REF!</v>
          </cell>
          <cell r="C240" t="e">
            <v>#REF!</v>
          </cell>
          <cell r="D240" t="e">
            <v>#REF!</v>
          </cell>
          <cell r="E240" t="e">
            <v>#REF!</v>
          </cell>
        </row>
        <row r="241">
          <cell r="A241" t="e">
            <v>#REF!</v>
          </cell>
          <cell r="B241" t="e">
            <v>#REF!</v>
          </cell>
          <cell r="C241" t="e">
            <v>#REF!</v>
          </cell>
          <cell r="D241" t="e">
            <v>#REF!</v>
          </cell>
          <cell r="E241" t="e">
            <v>#REF!</v>
          </cell>
        </row>
        <row r="242">
          <cell r="A242" t="e">
            <v>#REF!</v>
          </cell>
          <cell r="B242" t="e">
            <v>#REF!</v>
          </cell>
          <cell r="C242" t="e">
            <v>#REF!</v>
          </cell>
          <cell r="D242" t="e">
            <v>#REF!</v>
          </cell>
          <cell r="E242" t="e">
            <v>#REF!</v>
          </cell>
        </row>
        <row r="243">
          <cell r="A243" t="e">
            <v>#REF!</v>
          </cell>
          <cell r="B243" t="e">
            <v>#REF!</v>
          </cell>
          <cell r="C243" t="e">
            <v>#REF!</v>
          </cell>
          <cell r="D243" t="e">
            <v>#REF!</v>
          </cell>
          <cell r="E243" t="e">
            <v>#REF!</v>
          </cell>
        </row>
        <row r="244">
          <cell r="A244" t="e">
            <v>#REF!</v>
          </cell>
          <cell r="B244" t="e">
            <v>#REF!</v>
          </cell>
          <cell r="C244" t="e">
            <v>#REF!</v>
          </cell>
          <cell r="D244" t="e">
            <v>#REF!</v>
          </cell>
          <cell r="E244" t="e">
            <v>#REF!</v>
          </cell>
        </row>
        <row r="245">
          <cell r="A245" t="e">
            <v>#REF!</v>
          </cell>
          <cell r="B245" t="e">
            <v>#REF!</v>
          </cell>
          <cell r="C245" t="e">
            <v>#REF!</v>
          </cell>
          <cell r="D245" t="e">
            <v>#REF!</v>
          </cell>
          <cell r="E245" t="e">
            <v>#REF!</v>
          </cell>
        </row>
        <row r="246">
          <cell r="A246" t="e">
            <v>#REF!</v>
          </cell>
          <cell r="B246" t="e">
            <v>#REF!</v>
          </cell>
          <cell r="C246" t="e">
            <v>#REF!</v>
          </cell>
          <cell r="D246" t="e">
            <v>#REF!</v>
          </cell>
          <cell r="E246" t="e">
            <v>#REF!</v>
          </cell>
        </row>
        <row r="247">
          <cell r="A247" t="e">
            <v>#REF!</v>
          </cell>
          <cell r="B247" t="e">
            <v>#REF!</v>
          </cell>
          <cell r="C247" t="e">
            <v>#REF!</v>
          </cell>
          <cell r="D247" t="e">
            <v>#REF!</v>
          </cell>
          <cell r="E247" t="e">
            <v>#REF!</v>
          </cell>
        </row>
        <row r="248">
          <cell r="A248" t="e">
            <v>#REF!</v>
          </cell>
          <cell r="B248" t="e">
            <v>#REF!</v>
          </cell>
          <cell r="C248" t="e">
            <v>#REF!</v>
          </cell>
          <cell r="D248" t="e">
            <v>#REF!</v>
          </cell>
          <cell r="E248" t="e">
            <v>#REF!</v>
          </cell>
        </row>
        <row r="249">
          <cell r="A249" t="e">
            <v>#REF!</v>
          </cell>
          <cell r="B249" t="e">
            <v>#REF!</v>
          </cell>
          <cell r="C249" t="e">
            <v>#REF!</v>
          </cell>
          <cell r="D249" t="e">
            <v>#REF!</v>
          </cell>
          <cell r="E249" t="e">
            <v>#REF!</v>
          </cell>
        </row>
        <row r="250">
          <cell r="A250" t="e">
            <v>#REF!</v>
          </cell>
          <cell r="B250" t="e">
            <v>#REF!</v>
          </cell>
          <cell r="C250" t="e">
            <v>#REF!</v>
          </cell>
          <cell r="D250" t="e">
            <v>#REF!</v>
          </cell>
          <cell r="E250" t="e">
            <v>#REF!</v>
          </cell>
        </row>
        <row r="251">
          <cell r="A251" t="e">
            <v>#REF!</v>
          </cell>
          <cell r="B251" t="e">
            <v>#REF!</v>
          </cell>
          <cell r="C251" t="e">
            <v>#REF!</v>
          </cell>
          <cell r="D251" t="e">
            <v>#REF!</v>
          </cell>
          <cell r="E251" t="e">
            <v>#REF!</v>
          </cell>
        </row>
        <row r="252">
          <cell r="A252" t="e">
            <v>#REF!</v>
          </cell>
          <cell r="B252" t="e">
            <v>#REF!</v>
          </cell>
          <cell r="C252" t="e">
            <v>#REF!</v>
          </cell>
          <cell r="D252" t="e">
            <v>#REF!</v>
          </cell>
          <cell r="E252" t="e">
            <v>#REF!</v>
          </cell>
        </row>
        <row r="253">
          <cell r="A253" t="e">
            <v>#REF!</v>
          </cell>
          <cell r="B253" t="e">
            <v>#REF!</v>
          </cell>
          <cell r="C253" t="e">
            <v>#REF!</v>
          </cell>
          <cell r="D253" t="e">
            <v>#REF!</v>
          </cell>
          <cell r="E253" t="e">
            <v>#REF!</v>
          </cell>
        </row>
        <row r="254">
          <cell r="A254" t="e">
            <v>#REF!</v>
          </cell>
          <cell r="B254" t="e">
            <v>#REF!</v>
          </cell>
          <cell r="C254" t="e">
            <v>#REF!</v>
          </cell>
          <cell r="D254" t="e">
            <v>#REF!</v>
          </cell>
          <cell r="E254" t="e">
            <v>#REF!</v>
          </cell>
        </row>
        <row r="255">
          <cell r="A255" t="e">
            <v>#REF!</v>
          </cell>
          <cell r="B255" t="e">
            <v>#REF!</v>
          </cell>
          <cell r="C255" t="e">
            <v>#REF!</v>
          </cell>
          <cell r="D255" t="e">
            <v>#REF!</v>
          </cell>
          <cell r="E255" t="e">
            <v>#REF!</v>
          </cell>
        </row>
        <row r="256">
          <cell r="A256" t="e">
            <v>#REF!</v>
          </cell>
          <cell r="B256" t="e">
            <v>#REF!</v>
          </cell>
          <cell r="C256" t="e">
            <v>#REF!</v>
          </cell>
          <cell r="D256" t="e">
            <v>#REF!</v>
          </cell>
          <cell r="E256" t="e">
            <v>#REF!</v>
          </cell>
        </row>
        <row r="257">
          <cell r="A257" t="e">
            <v>#REF!</v>
          </cell>
          <cell r="B257" t="e">
            <v>#REF!</v>
          </cell>
          <cell r="C257" t="e">
            <v>#REF!</v>
          </cell>
          <cell r="D257" t="e">
            <v>#REF!</v>
          </cell>
          <cell r="E257" t="e">
            <v>#REF!</v>
          </cell>
        </row>
        <row r="258">
          <cell r="A258" t="e">
            <v>#REF!</v>
          </cell>
          <cell r="B258" t="e">
            <v>#REF!</v>
          </cell>
          <cell r="C258" t="e">
            <v>#REF!</v>
          </cell>
          <cell r="D258" t="e">
            <v>#REF!</v>
          </cell>
          <cell r="E258" t="e">
            <v>#REF!</v>
          </cell>
        </row>
        <row r="259">
          <cell r="A259" t="e">
            <v>#REF!</v>
          </cell>
          <cell r="B259" t="e">
            <v>#REF!</v>
          </cell>
          <cell r="C259" t="e">
            <v>#REF!</v>
          </cell>
          <cell r="D259" t="e">
            <v>#REF!</v>
          </cell>
          <cell r="E259" t="e">
            <v>#REF!</v>
          </cell>
        </row>
        <row r="260">
          <cell r="A260" t="e">
            <v>#REF!</v>
          </cell>
          <cell r="B260" t="e">
            <v>#REF!</v>
          </cell>
          <cell r="C260" t="e">
            <v>#REF!</v>
          </cell>
          <cell r="D260" t="e">
            <v>#REF!</v>
          </cell>
          <cell r="E260" t="e">
            <v>#REF!</v>
          </cell>
        </row>
        <row r="261">
          <cell r="A261" t="e">
            <v>#REF!</v>
          </cell>
          <cell r="B261" t="e">
            <v>#REF!</v>
          </cell>
          <cell r="C261" t="e">
            <v>#REF!</v>
          </cell>
          <cell r="D261" t="e">
            <v>#REF!</v>
          </cell>
          <cell r="E261" t="e">
            <v>#REF!</v>
          </cell>
        </row>
        <row r="262">
          <cell r="A262" t="e">
            <v>#REF!</v>
          </cell>
          <cell r="B262" t="e">
            <v>#REF!</v>
          </cell>
          <cell r="C262" t="e">
            <v>#REF!</v>
          </cell>
          <cell r="D262" t="e">
            <v>#REF!</v>
          </cell>
          <cell r="E262" t="e">
            <v>#REF!</v>
          </cell>
        </row>
        <row r="263">
          <cell r="A263" t="e">
            <v>#REF!</v>
          </cell>
          <cell r="B263" t="e">
            <v>#REF!</v>
          </cell>
          <cell r="C263" t="e">
            <v>#REF!</v>
          </cell>
          <cell r="D263" t="e">
            <v>#REF!</v>
          </cell>
          <cell r="E263" t="e">
            <v>#REF!</v>
          </cell>
        </row>
        <row r="264">
          <cell r="A264" t="e">
            <v>#REF!</v>
          </cell>
          <cell r="B264" t="e">
            <v>#REF!</v>
          </cell>
          <cell r="C264" t="e">
            <v>#REF!</v>
          </cell>
          <cell r="D264" t="e">
            <v>#REF!</v>
          </cell>
          <cell r="E264" t="e">
            <v>#REF!</v>
          </cell>
        </row>
        <row r="265">
          <cell r="A265" t="e">
            <v>#REF!</v>
          </cell>
          <cell r="B265" t="e">
            <v>#REF!</v>
          </cell>
          <cell r="C265" t="e">
            <v>#REF!</v>
          </cell>
          <cell r="D265" t="e">
            <v>#REF!</v>
          </cell>
          <cell r="E265" t="e">
            <v>#REF!</v>
          </cell>
        </row>
        <row r="266">
          <cell r="A266" t="e">
            <v>#REF!</v>
          </cell>
          <cell r="B266" t="e">
            <v>#REF!</v>
          </cell>
          <cell r="C266" t="e">
            <v>#REF!</v>
          </cell>
          <cell r="D266" t="e">
            <v>#REF!</v>
          </cell>
          <cell r="E266" t="e">
            <v>#REF!</v>
          </cell>
        </row>
        <row r="267">
          <cell r="A267" t="e">
            <v>#REF!</v>
          </cell>
          <cell r="B267" t="e">
            <v>#REF!</v>
          </cell>
          <cell r="C267" t="e">
            <v>#REF!</v>
          </cell>
          <cell r="D267" t="e">
            <v>#REF!</v>
          </cell>
          <cell r="E267" t="e">
            <v>#REF!</v>
          </cell>
        </row>
        <row r="268">
          <cell r="A268" t="e">
            <v>#REF!</v>
          </cell>
          <cell r="B268" t="e">
            <v>#REF!</v>
          </cell>
          <cell r="C268" t="e">
            <v>#REF!</v>
          </cell>
          <cell r="D268" t="e">
            <v>#REF!</v>
          </cell>
          <cell r="E268" t="e">
            <v>#REF!</v>
          </cell>
        </row>
        <row r="269">
          <cell r="A269" t="e">
            <v>#REF!</v>
          </cell>
          <cell r="B269" t="e">
            <v>#REF!</v>
          </cell>
          <cell r="C269" t="e">
            <v>#REF!</v>
          </cell>
          <cell r="D269" t="e">
            <v>#REF!</v>
          </cell>
          <cell r="E269" t="e">
            <v>#REF!</v>
          </cell>
        </row>
        <row r="270">
          <cell r="A270" t="e">
            <v>#REF!</v>
          </cell>
          <cell r="B270" t="e">
            <v>#REF!</v>
          </cell>
          <cell r="C270" t="e">
            <v>#REF!</v>
          </cell>
          <cell r="D270" t="e">
            <v>#REF!</v>
          </cell>
          <cell r="E270" t="e">
            <v>#REF!</v>
          </cell>
        </row>
        <row r="271">
          <cell r="A271" t="e">
            <v>#REF!</v>
          </cell>
          <cell r="B271" t="e">
            <v>#REF!</v>
          </cell>
          <cell r="C271" t="e">
            <v>#REF!</v>
          </cell>
          <cell r="D271" t="e">
            <v>#REF!</v>
          </cell>
          <cell r="E271" t="e">
            <v>#REF!</v>
          </cell>
        </row>
        <row r="272">
          <cell r="A272" t="e">
            <v>#REF!</v>
          </cell>
          <cell r="B272" t="e">
            <v>#REF!</v>
          </cell>
          <cell r="C272" t="e">
            <v>#REF!</v>
          </cell>
          <cell r="D272" t="e">
            <v>#REF!</v>
          </cell>
          <cell r="E272" t="e">
            <v>#REF!</v>
          </cell>
        </row>
        <row r="273">
          <cell r="A273" t="e">
            <v>#REF!</v>
          </cell>
          <cell r="B273" t="e">
            <v>#REF!</v>
          </cell>
          <cell r="C273" t="e">
            <v>#REF!</v>
          </cell>
          <cell r="D273" t="e">
            <v>#REF!</v>
          </cell>
          <cell r="E273" t="e">
            <v>#REF!</v>
          </cell>
        </row>
        <row r="274">
          <cell r="A274" t="e">
            <v>#REF!</v>
          </cell>
          <cell r="B274" t="e">
            <v>#REF!</v>
          </cell>
          <cell r="C274" t="e">
            <v>#REF!</v>
          </cell>
          <cell r="D274" t="e">
            <v>#REF!</v>
          </cell>
          <cell r="E274" t="e">
            <v>#REF!</v>
          </cell>
        </row>
        <row r="275">
          <cell r="A275" t="e">
            <v>#REF!</v>
          </cell>
          <cell r="B275" t="e">
            <v>#REF!</v>
          </cell>
          <cell r="C275" t="e">
            <v>#REF!</v>
          </cell>
          <cell r="D275" t="e">
            <v>#REF!</v>
          </cell>
          <cell r="E275" t="e">
            <v>#REF!</v>
          </cell>
        </row>
        <row r="276">
          <cell r="A276" t="e">
            <v>#REF!</v>
          </cell>
          <cell r="B276" t="e">
            <v>#REF!</v>
          </cell>
          <cell r="C276" t="e">
            <v>#REF!</v>
          </cell>
          <cell r="D276" t="e">
            <v>#REF!</v>
          </cell>
          <cell r="E276" t="e">
            <v>#REF!</v>
          </cell>
        </row>
        <row r="277">
          <cell r="A277" t="e">
            <v>#REF!</v>
          </cell>
          <cell r="B277" t="e">
            <v>#REF!</v>
          </cell>
          <cell r="C277" t="e">
            <v>#REF!</v>
          </cell>
          <cell r="D277" t="e">
            <v>#REF!</v>
          </cell>
          <cell r="E277" t="e">
            <v>#REF!</v>
          </cell>
        </row>
        <row r="278">
          <cell r="A278" t="e">
            <v>#REF!</v>
          </cell>
          <cell r="B278" t="e">
            <v>#REF!</v>
          </cell>
          <cell r="C278" t="e">
            <v>#REF!</v>
          </cell>
          <cell r="D278" t="e">
            <v>#REF!</v>
          </cell>
          <cell r="E278" t="e">
            <v>#REF!</v>
          </cell>
        </row>
        <row r="279">
          <cell r="A279" t="e">
            <v>#REF!</v>
          </cell>
          <cell r="B279" t="e">
            <v>#REF!</v>
          </cell>
          <cell r="C279" t="e">
            <v>#REF!</v>
          </cell>
          <cell r="D279" t="e">
            <v>#REF!</v>
          </cell>
          <cell r="E279" t="e">
            <v>#REF!</v>
          </cell>
        </row>
        <row r="280">
          <cell r="A280" t="e">
            <v>#REF!</v>
          </cell>
          <cell r="B280" t="e">
            <v>#REF!</v>
          </cell>
          <cell r="C280" t="e">
            <v>#REF!</v>
          </cell>
          <cell r="D280" t="e">
            <v>#REF!</v>
          </cell>
          <cell r="E280" t="e">
            <v>#REF!</v>
          </cell>
        </row>
        <row r="281">
          <cell r="A281" t="e">
            <v>#REF!</v>
          </cell>
          <cell r="B281" t="e">
            <v>#REF!</v>
          </cell>
          <cell r="C281" t="e">
            <v>#REF!</v>
          </cell>
          <cell r="D281" t="e">
            <v>#REF!</v>
          </cell>
          <cell r="E281" t="e">
            <v>#REF!</v>
          </cell>
        </row>
        <row r="282">
          <cell r="A282" t="e">
            <v>#REF!</v>
          </cell>
          <cell r="B282" t="e">
            <v>#REF!</v>
          </cell>
          <cell r="C282" t="e">
            <v>#REF!</v>
          </cell>
          <cell r="D282" t="e">
            <v>#REF!</v>
          </cell>
          <cell r="E282" t="e">
            <v>#REF!</v>
          </cell>
        </row>
        <row r="283">
          <cell r="A283" t="e">
            <v>#REF!</v>
          </cell>
          <cell r="B283" t="e">
            <v>#REF!</v>
          </cell>
          <cell r="C283" t="e">
            <v>#REF!</v>
          </cell>
          <cell r="D283" t="e">
            <v>#REF!</v>
          </cell>
          <cell r="E283" t="e">
            <v>#REF!</v>
          </cell>
        </row>
        <row r="284">
          <cell r="A284" t="e">
            <v>#REF!</v>
          </cell>
          <cell r="B284" t="e">
            <v>#REF!</v>
          </cell>
          <cell r="C284" t="e">
            <v>#REF!</v>
          </cell>
          <cell r="D284" t="e">
            <v>#REF!</v>
          </cell>
          <cell r="E284" t="e">
            <v>#REF!</v>
          </cell>
        </row>
        <row r="285">
          <cell r="A285" t="e">
            <v>#REF!</v>
          </cell>
          <cell r="B285" t="e">
            <v>#REF!</v>
          </cell>
          <cell r="C285" t="e">
            <v>#REF!</v>
          </cell>
          <cell r="D285" t="e">
            <v>#REF!</v>
          </cell>
          <cell r="E285" t="e">
            <v>#REF!</v>
          </cell>
        </row>
        <row r="286">
          <cell r="A286" t="e">
            <v>#REF!</v>
          </cell>
          <cell r="B286" t="e">
            <v>#REF!</v>
          </cell>
          <cell r="C286" t="e">
            <v>#REF!</v>
          </cell>
          <cell r="D286" t="e">
            <v>#REF!</v>
          </cell>
          <cell r="E286" t="e">
            <v>#REF!</v>
          </cell>
        </row>
        <row r="287">
          <cell r="A287" t="e">
            <v>#REF!</v>
          </cell>
          <cell r="B287" t="e">
            <v>#REF!</v>
          </cell>
          <cell r="C287" t="e">
            <v>#REF!</v>
          </cell>
          <cell r="D287" t="e">
            <v>#REF!</v>
          </cell>
          <cell r="E287" t="e">
            <v>#REF!</v>
          </cell>
        </row>
        <row r="288">
          <cell r="A288" t="e">
            <v>#REF!</v>
          </cell>
          <cell r="B288" t="e">
            <v>#REF!</v>
          </cell>
          <cell r="C288" t="e">
            <v>#REF!</v>
          </cell>
          <cell r="D288" t="e">
            <v>#REF!</v>
          </cell>
          <cell r="E288" t="e">
            <v>#REF!</v>
          </cell>
        </row>
        <row r="289">
          <cell r="A289" t="e">
            <v>#REF!</v>
          </cell>
          <cell r="B289" t="e">
            <v>#REF!</v>
          </cell>
          <cell r="C289" t="e">
            <v>#REF!</v>
          </cell>
          <cell r="D289" t="e">
            <v>#REF!</v>
          </cell>
          <cell r="E289" t="e">
            <v>#REF!</v>
          </cell>
        </row>
        <row r="290">
          <cell r="A290" t="e">
            <v>#REF!</v>
          </cell>
          <cell r="B290" t="e">
            <v>#REF!</v>
          </cell>
          <cell r="C290" t="e">
            <v>#REF!</v>
          </cell>
          <cell r="D290" t="e">
            <v>#REF!</v>
          </cell>
          <cell r="E290" t="e">
            <v>#REF!</v>
          </cell>
        </row>
        <row r="291">
          <cell r="A291" t="e">
            <v>#REF!</v>
          </cell>
          <cell r="B291" t="e">
            <v>#REF!</v>
          </cell>
          <cell r="C291" t="e">
            <v>#REF!</v>
          </cell>
          <cell r="D291" t="e">
            <v>#REF!</v>
          </cell>
          <cell r="E291" t="e">
            <v>#REF!</v>
          </cell>
        </row>
        <row r="292">
          <cell r="A292" t="e">
            <v>#REF!</v>
          </cell>
          <cell r="B292" t="e">
            <v>#REF!</v>
          </cell>
          <cell r="C292" t="e">
            <v>#REF!</v>
          </cell>
          <cell r="D292" t="e">
            <v>#REF!</v>
          </cell>
          <cell r="E292" t="e">
            <v>#REF!</v>
          </cell>
        </row>
        <row r="293">
          <cell r="A293" t="e">
            <v>#REF!</v>
          </cell>
          <cell r="B293" t="e">
            <v>#REF!</v>
          </cell>
          <cell r="C293" t="e">
            <v>#REF!</v>
          </cell>
          <cell r="D293" t="e">
            <v>#REF!</v>
          </cell>
          <cell r="E293" t="e">
            <v>#REF!</v>
          </cell>
        </row>
        <row r="294">
          <cell r="A294" t="e">
            <v>#REF!</v>
          </cell>
          <cell r="B294" t="e">
            <v>#REF!</v>
          </cell>
          <cell r="C294" t="e">
            <v>#REF!</v>
          </cell>
          <cell r="D294" t="e">
            <v>#REF!</v>
          </cell>
          <cell r="E294" t="e">
            <v>#REF!</v>
          </cell>
        </row>
        <row r="295">
          <cell r="A295" t="e">
            <v>#REF!</v>
          </cell>
          <cell r="B295" t="e">
            <v>#REF!</v>
          </cell>
          <cell r="C295" t="e">
            <v>#REF!</v>
          </cell>
          <cell r="D295" t="e">
            <v>#REF!</v>
          </cell>
          <cell r="E295" t="e">
            <v>#REF!</v>
          </cell>
        </row>
        <row r="296">
          <cell r="A296" t="e">
            <v>#REF!</v>
          </cell>
          <cell r="B296" t="e">
            <v>#REF!</v>
          </cell>
          <cell r="C296" t="e">
            <v>#REF!</v>
          </cell>
          <cell r="D296" t="e">
            <v>#REF!</v>
          </cell>
          <cell r="E296" t="e">
            <v>#REF!</v>
          </cell>
        </row>
        <row r="297">
          <cell r="A297" t="e">
            <v>#REF!</v>
          </cell>
          <cell r="B297" t="e">
            <v>#REF!</v>
          </cell>
          <cell r="C297" t="e">
            <v>#REF!</v>
          </cell>
          <cell r="D297" t="e">
            <v>#REF!</v>
          </cell>
          <cell r="E297" t="e">
            <v>#REF!</v>
          </cell>
        </row>
        <row r="298">
          <cell r="A298" t="e">
            <v>#REF!</v>
          </cell>
          <cell r="B298" t="e">
            <v>#REF!</v>
          </cell>
          <cell r="C298" t="e">
            <v>#REF!</v>
          </cell>
          <cell r="D298" t="e">
            <v>#REF!</v>
          </cell>
          <cell r="E298" t="e">
            <v>#REF!</v>
          </cell>
        </row>
        <row r="299">
          <cell r="A299" t="e">
            <v>#REF!</v>
          </cell>
          <cell r="B299" t="e">
            <v>#REF!</v>
          </cell>
          <cell r="C299" t="e">
            <v>#REF!</v>
          </cell>
          <cell r="D299" t="e">
            <v>#REF!</v>
          </cell>
          <cell r="E299" t="e">
            <v>#REF!</v>
          </cell>
        </row>
        <row r="300">
          <cell r="A300" t="e">
            <v>#REF!</v>
          </cell>
          <cell r="B300" t="e">
            <v>#REF!</v>
          </cell>
          <cell r="C300" t="e">
            <v>#REF!</v>
          </cell>
          <cell r="D300" t="e">
            <v>#REF!</v>
          </cell>
          <cell r="E300" t="e">
            <v>#REF!</v>
          </cell>
        </row>
        <row r="301">
          <cell r="A301" t="e">
            <v>#REF!</v>
          </cell>
          <cell r="B301" t="e">
            <v>#REF!</v>
          </cell>
          <cell r="C301" t="e">
            <v>#REF!</v>
          </cell>
          <cell r="D301" t="e">
            <v>#REF!</v>
          </cell>
          <cell r="E301" t="e">
            <v>#REF!</v>
          </cell>
        </row>
        <row r="302">
          <cell r="A302" t="e">
            <v>#REF!</v>
          </cell>
          <cell r="B302" t="e">
            <v>#REF!</v>
          </cell>
          <cell r="C302" t="e">
            <v>#REF!</v>
          </cell>
          <cell r="D302" t="e">
            <v>#REF!</v>
          </cell>
          <cell r="E302" t="e">
            <v>#REF!</v>
          </cell>
        </row>
        <row r="303">
          <cell r="A303" t="e">
            <v>#REF!</v>
          </cell>
          <cell r="B303" t="e">
            <v>#REF!</v>
          </cell>
          <cell r="C303" t="e">
            <v>#REF!</v>
          </cell>
          <cell r="D303" t="e">
            <v>#REF!</v>
          </cell>
          <cell r="E303" t="e">
            <v>#REF!</v>
          </cell>
        </row>
        <row r="304">
          <cell r="A304" t="e">
            <v>#REF!</v>
          </cell>
          <cell r="B304" t="e">
            <v>#REF!</v>
          </cell>
          <cell r="C304" t="e">
            <v>#REF!</v>
          </cell>
          <cell r="D304" t="e">
            <v>#REF!</v>
          </cell>
          <cell r="E304" t="e">
            <v>#REF!</v>
          </cell>
        </row>
        <row r="305">
          <cell r="A305" t="e">
            <v>#REF!</v>
          </cell>
          <cell r="B305" t="e">
            <v>#REF!</v>
          </cell>
          <cell r="C305" t="e">
            <v>#REF!</v>
          </cell>
          <cell r="D305" t="e">
            <v>#REF!</v>
          </cell>
          <cell r="E305" t="e">
            <v>#REF!</v>
          </cell>
        </row>
        <row r="306">
          <cell r="A306" t="e">
            <v>#REF!</v>
          </cell>
          <cell r="B306" t="e">
            <v>#REF!</v>
          </cell>
          <cell r="C306" t="e">
            <v>#REF!</v>
          </cell>
          <cell r="D306" t="e">
            <v>#REF!</v>
          </cell>
          <cell r="E306" t="e">
            <v>#REF!</v>
          </cell>
        </row>
        <row r="307">
          <cell r="A307" t="e">
            <v>#REF!</v>
          </cell>
          <cell r="B307" t="e">
            <v>#REF!</v>
          </cell>
          <cell r="C307" t="e">
            <v>#REF!</v>
          </cell>
          <cell r="D307" t="e">
            <v>#REF!</v>
          </cell>
          <cell r="E307" t="e">
            <v>#REF!</v>
          </cell>
        </row>
        <row r="308">
          <cell r="A308" t="e">
            <v>#REF!</v>
          </cell>
          <cell r="B308" t="e">
            <v>#REF!</v>
          </cell>
          <cell r="C308" t="e">
            <v>#REF!</v>
          </cell>
          <cell r="D308" t="e">
            <v>#REF!</v>
          </cell>
          <cell r="E308" t="e">
            <v>#REF!</v>
          </cell>
        </row>
        <row r="309">
          <cell r="A309" t="e">
            <v>#REF!</v>
          </cell>
          <cell r="B309" t="e">
            <v>#REF!</v>
          </cell>
          <cell r="C309" t="e">
            <v>#REF!</v>
          </cell>
          <cell r="D309" t="e">
            <v>#REF!</v>
          </cell>
          <cell r="E309" t="e">
            <v>#REF!</v>
          </cell>
        </row>
        <row r="310">
          <cell r="A310" t="e">
            <v>#REF!</v>
          </cell>
          <cell r="B310" t="e">
            <v>#REF!</v>
          </cell>
          <cell r="C310" t="e">
            <v>#REF!</v>
          </cell>
          <cell r="D310" t="e">
            <v>#REF!</v>
          </cell>
          <cell r="E310" t="e">
            <v>#REF!</v>
          </cell>
        </row>
        <row r="311">
          <cell r="A311" t="e">
            <v>#REF!</v>
          </cell>
          <cell r="B311" t="e">
            <v>#REF!</v>
          </cell>
          <cell r="C311" t="e">
            <v>#REF!</v>
          </cell>
          <cell r="D311" t="e">
            <v>#REF!</v>
          </cell>
          <cell r="E311" t="e">
            <v>#REF!</v>
          </cell>
        </row>
        <row r="312">
          <cell r="A312" t="e">
            <v>#REF!</v>
          </cell>
          <cell r="B312" t="e">
            <v>#REF!</v>
          </cell>
          <cell r="C312" t="e">
            <v>#REF!</v>
          </cell>
          <cell r="D312" t="e">
            <v>#REF!</v>
          </cell>
          <cell r="E312" t="e">
            <v>#REF!</v>
          </cell>
        </row>
        <row r="313">
          <cell r="A313" t="e">
            <v>#REF!</v>
          </cell>
          <cell r="B313" t="e">
            <v>#REF!</v>
          </cell>
          <cell r="C313" t="e">
            <v>#REF!</v>
          </cell>
          <cell r="D313" t="e">
            <v>#REF!</v>
          </cell>
          <cell r="E313" t="e">
            <v>#REF!</v>
          </cell>
        </row>
        <row r="314">
          <cell r="A314" t="e">
            <v>#REF!</v>
          </cell>
          <cell r="B314" t="e">
            <v>#REF!</v>
          </cell>
          <cell r="C314" t="e">
            <v>#REF!</v>
          </cell>
          <cell r="D314" t="e">
            <v>#REF!</v>
          </cell>
          <cell r="E314" t="e">
            <v>#REF!</v>
          </cell>
        </row>
        <row r="315">
          <cell r="A315" t="e">
            <v>#REF!</v>
          </cell>
          <cell r="B315" t="e">
            <v>#REF!</v>
          </cell>
          <cell r="C315" t="e">
            <v>#REF!</v>
          </cell>
          <cell r="D315" t="e">
            <v>#REF!</v>
          </cell>
          <cell r="E315" t="e">
            <v>#REF!</v>
          </cell>
        </row>
        <row r="316">
          <cell r="A316" t="e">
            <v>#REF!</v>
          </cell>
          <cell r="B316" t="e">
            <v>#REF!</v>
          </cell>
          <cell r="C316" t="e">
            <v>#REF!</v>
          </cell>
          <cell r="D316" t="e">
            <v>#REF!</v>
          </cell>
          <cell r="E316" t="e">
            <v>#REF!</v>
          </cell>
        </row>
        <row r="317">
          <cell r="A317" t="e">
            <v>#REF!</v>
          </cell>
          <cell r="B317" t="e">
            <v>#REF!</v>
          </cell>
          <cell r="C317" t="e">
            <v>#REF!</v>
          </cell>
          <cell r="D317" t="e">
            <v>#REF!</v>
          </cell>
          <cell r="E317" t="e">
            <v>#REF!</v>
          </cell>
        </row>
        <row r="318">
          <cell r="A318" t="e">
            <v>#REF!</v>
          </cell>
          <cell r="B318" t="e">
            <v>#REF!</v>
          </cell>
          <cell r="C318" t="e">
            <v>#REF!</v>
          </cell>
          <cell r="D318" t="e">
            <v>#REF!</v>
          </cell>
          <cell r="E318" t="e">
            <v>#REF!</v>
          </cell>
        </row>
        <row r="319">
          <cell r="A319" t="e">
            <v>#REF!</v>
          </cell>
          <cell r="B319" t="e">
            <v>#REF!</v>
          </cell>
          <cell r="C319" t="e">
            <v>#REF!</v>
          </cell>
          <cell r="D319" t="e">
            <v>#REF!</v>
          </cell>
          <cell r="E319" t="e">
            <v>#REF!</v>
          </cell>
        </row>
        <row r="320">
          <cell r="A320" t="e">
            <v>#REF!</v>
          </cell>
          <cell r="B320" t="e">
            <v>#REF!</v>
          </cell>
          <cell r="C320" t="e">
            <v>#REF!</v>
          </cell>
          <cell r="D320" t="e">
            <v>#REF!</v>
          </cell>
          <cell r="E320" t="e">
            <v>#REF!</v>
          </cell>
        </row>
        <row r="321">
          <cell r="A321" t="e">
            <v>#REF!</v>
          </cell>
          <cell r="B321" t="e">
            <v>#REF!</v>
          </cell>
          <cell r="C321" t="e">
            <v>#REF!</v>
          </cell>
          <cell r="D321" t="e">
            <v>#REF!</v>
          </cell>
          <cell r="E321" t="e">
            <v>#REF!</v>
          </cell>
        </row>
        <row r="322">
          <cell r="A322" t="e">
            <v>#REF!</v>
          </cell>
          <cell r="B322" t="e">
            <v>#REF!</v>
          </cell>
          <cell r="C322" t="e">
            <v>#REF!</v>
          </cell>
          <cell r="D322" t="e">
            <v>#REF!</v>
          </cell>
          <cell r="E322" t="e">
            <v>#REF!</v>
          </cell>
        </row>
        <row r="323">
          <cell r="A323" t="e">
            <v>#REF!</v>
          </cell>
          <cell r="B323" t="e">
            <v>#REF!</v>
          </cell>
          <cell r="C323" t="e">
            <v>#REF!</v>
          </cell>
          <cell r="D323" t="e">
            <v>#REF!</v>
          </cell>
          <cell r="E323" t="e">
            <v>#REF!</v>
          </cell>
        </row>
        <row r="324">
          <cell r="A324" t="e">
            <v>#REF!</v>
          </cell>
          <cell r="B324" t="e">
            <v>#REF!</v>
          </cell>
          <cell r="C324" t="e">
            <v>#REF!</v>
          </cell>
          <cell r="D324" t="e">
            <v>#REF!</v>
          </cell>
          <cell r="E324" t="e">
            <v>#REF!</v>
          </cell>
        </row>
        <row r="325">
          <cell r="A325" t="e">
            <v>#REF!</v>
          </cell>
          <cell r="B325" t="e">
            <v>#REF!</v>
          </cell>
          <cell r="C325" t="e">
            <v>#REF!</v>
          </cell>
          <cell r="D325" t="e">
            <v>#REF!</v>
          </cell>
          <cell r="E325" t="e">
            <v>#REF!</v>
          </cell>
        </row>
        <row r="326">
          <cell r="A326" t="e">
            <v>#REF!</v>
          </cell>
          <cell r="B326" t="e">
            <v>#REF!</v>
          </cell>
          <cell r="C326" t="e">
            <v>#REF!</v>
          </cell>
          <cell r="D326" t="e">
            <v>#REF!</v>
          </cell>
          <cell r="E326" t="e">
            <v>#REF!</v>
          </cell>
        </row>
        <row r="327">
          <cell r="A327" t="e">
            <v>#REF!</v>
          </cell>
          <cell r="B327" t="e">
            <v>#REF!</v>
          </cell>
          <cell r="C327" t="e">
            <v>#REF!</v>
          </cell>
          <cell r="D327" t="e">
            <v>#REF!</v>
          </cell>
          <cell r="E327" t="e">
            <v>#REF!</v>
          </cell>
        </row>
        <row r="328">
          <cell r="A328" t="e">
            <v>#REF!</v>
          </cell>
          <cell r="B328" t="e">
            <v>#REF!</v>
          </cell>
          <cell r="C328" t="e">
            <v>#REF!</v>
          </cell>
          <cell r="D328" t="e">
            <v>#REF!</v>
          </cell>
          <cell r="E328" t="e">
            <v>#REF!</v>
          </cell>
        </row>
        <row r="329">
          <cell r="A329" t="e">
            <v>#REF!</v>
          </cell>
          <cell r="B329" t="e">
            <v>#REF!</v>
          </cell>
          <cell r="C329" t="e">
            <v>#REF!</v>
          </cell>
          <cell r="D329" t="e">
            <v>#REF!</v>
          </cell>
          <cell r="E329" t="e">
            <v>#REF!</v>
          </cell>
        </row>
        <row r="330">
          <cell r="A330" t="e">
            <v>#REF!</v>
          </cell>
          <cell r="B330" t="e">
            <v>#REF!</v>
          </cell>
          <cell r="C330" t="e">
            <v>#REF!</v>
          </cell>
          <cell r="D330" t="e">
            <v>#REF!</v>
          </cell>
          <cell r="E330" t="e">
            <v>#REF!</v>
          </cell>
        </row>
        <row r="331">
          <cell r="A331" t="e">
            <v>#REF!</v>
          </cell>
          <cell r="B331" t="e">
            <v>#REF!</v>
          </cell>
          <cell r="C331" t="e">
            <v>#REF!</v>
          </cell>
          <cell r="D331" t="e">
            <v>#REF!</v>
          </cell>
          <cell r="E331" t="e">
            <v>#REF!</v>
          </cell>
        </row>
        <row r="332">
          <cell r="A332" t="e">
            <v>#REF!</v>
          </cell>
          <cell r="B332" t="e">
            <v>#REF!</v>
          </cell>
          <cell r="C332" t="e">
            <v>#REF!</v>
          </cell>
          <cell r="D332" t="e">
            <v>#REF!</v>
          </cell>
          <cell r="E332" t="e">
            <v>#REF!</v>
          </cell>
        </row>
        <row r="333">
          <cell r="A333" t="e">
            <v>#REF!</v>
          </cell>
          <cell r="B333" t="e">
            <v>#REF!</v>
          </cell>
          <cell r="C333" t="e">
            <v>#REF!</v>
          </cell>
          <cell r="D333" t="e">
            <v>#REF!</v>
          </cell>
          <cell r="E333" t="e">
            <v>#REF!</v>
          </cell>
        </row>
        <row r="334">
          <cell r="A334" t="e">
            <v>#REF!</v>
          </cell>
          <cell r="B334" t="e">
            <v>#REF!</v>
          </cell>
          <cell r="C334" t="e">
            <v>#REF!</v>
          </cell>
          <cell r="D334" t="e">
            <v>#REF!</v>
          </cell>
          <cell r="E334" t="e">
            <v>#REF!</v>
          </cell>
        </row>
        <row r="335">
          <cell r="A335" t="e">
            <v>#REF!</v>
          </cell>
          <cell r="B335" t="e">
            <v>#REF!</v>
          </cell>
          <cell r="C335" t="e">
            <v>#REF!</v>
          </cell>
          <cell r="D335" t="e">
            <v>#REF!</v>
          </cell>
          <cell r="E335" t="e">
            <v>#REF!</v>
          </cell>
        </row>
        <row r="336">
          <cell r="A336" t="e">
            <v>#REF!</v>
          </cell>
          <cell r="B336" t="e">
            <v>#REF!</v>
          </cell>
          <cell r="C336" t="e">
            <v>#REF!</v>
          </cell>
          <cell r="D336" t="e">
            <v>#REF!</v>
          </cell>
          <cell r="E336" t="e">
            <v>#REF!</v>
          </cell>
        </row>
        <row r="337">
          <cell r="A337" t="e">
            <v>#REF!</v>
          </cell>
          <cell r="B337" t="e">
            <v>#REF!</v>
          </cell>
          <cell r="C337" t="e">
            <v>#REF!</v>
          </cell>
          <cell r="D337" t="e">
            <v>#REF!</v>
          </cell>
          <cell r="E337" t="e">
            <v>#REF!</v>
          </cell>
        </row>
        <row r="338">
          <cell r="A338" t="e">
            <v>#REF!</v>
          </cell>
          <cell r="B338" t="e">
            <v>#REF!</v>
          </cell>
          <cell r="C338" t="e">
            <v>#REF!</v>
          </cell>
          <cell r="D338" t="e">
            <v>#REF!</v>
          </cell>
          <cell r="E338" t="e">
            <v>#REF!</v>
          </cell>
        </row>
        <row r="339">
          <cell r="A339" t="e">
            <v>#REF!</v>
          </cell>
          <cell r="B339" t="e">
            <v>#REF!</v>
          </cell>
          <cell r="C339" t="e">
            <v>#REF!</v>
          </cell>
          <cell r="D339" t="e">
            <v>#REF!</v>
          </cell>
          <cell r="E339" t="e">
            <v>#REF!</v>
          </cell>
        </row>
        <row r="340">
          <cell r="A340" t="e">
            <v>#REF!</v>
          </cell>
          <cell r="B340" t="e">
            <v>#REF!</v>
          </cell>
          <cell r="C340" t="e">
            <v>#REF!</v>
          </cell>
          <cell r="D340" t="e">
            <v>#REF!</v>
          </cell>
          <cell r="E340" t="e">
            <v>#REF!</v>
          </cell>
        </row>
        <row r="341">
          <cell r="A341" t="e">
            <v>#REF!</v>
          </cell>
          <cell r="B341" t="e">
            <v>#REF!</v>
          </cell>
          <cell r="C341" t="e">
            <v>#REF!</v>
          </cell>
          <cell r="D341" t="e">
            <v>#REF!</v>
          </cell>
          <cell r="E341" t="e">
            <v>#REF!</v>
          </cell>
        </row>
        <row r="342">
          <cell r="A342" t="e">
            <v>#REF!</v>
          </cell>
          <cell r="B342" t="e">
            <v>#REF!</v>
          </cell>
          <cell r="C342" t="e">
            <v>#REF!</v>
          </cell>
          <cell r="D342" t="e">
            <v>#REF!</v>
          </cell>
          <cell r="E342" t="e">
            <v>#REF!</v>
          </cell>
        </row>
        <row r="343">
          <cell r="A343" t="e">
            <v>#REF!</v>
          </cell>
          <cell r="B343" t="e">
            <v>#REF!</v>
          </cell>
          <cell r="C343" t="e">
            <v>#REF!</v>
          </cell>
          <cell r="D343" t="e">
            <v>#REF!</v>
          </cell>
          <cell r="E343" t="e">
            <v>#REF!</v>
          </cell>
        </row>
        <row r="344">
          <cell r="A344" t="e">
            <v>#REF!</v>
          </cell>
          <cell r="B344" t="e">
            <v>#REF!</v>
          </cell>
          <cell r="C344" t="e">
            <v>#REF!</v>
          </cell>
          <cell r="D344" t="e">
            <v>#REF!</v>
          </cell>
          <cell r="E344" t="e">
            <v>#REF!</v>
          </cell>
        </row>
        <row r="345">
          <cell r="A345" t="e">
            <v>#REF!</v>
          </cell>
          <cell r="B345" t="e">
            <v>#REF!</v>
          </cell>
          <cell r="C345" t="e">
            <v>#REF!</v>
          </cell>
          <cell r="D345" t="e">
            <v>#REF!</v>
          </cell>
          <cell r="E345" t="e">
            <v>#REF!</v>
          </cell>
        </row>
        <row r="346">
          <cell r="A346" t="e">
            <v>#REF!</v>
          </cell>
          <cell r="B346" t="e">
            <v>#REF!</v>
          </cell>
          <cell r="C346" t="e">
            <v>#REF!</v>
          </cell>
          <cell r="D346" t="e">
            <v>#REF!</v>
          </cell>
          <cell r="E346" t="e">
            <v>#REF!</v>
          </cell>
        </row>
        <row r="347">
          <cell r="A347" t="e">
            <v>#REF!</v>
          </cell>
          <cell r="B347" t="e">
            <v>#REF!</v>
          </cell>
          <cell r="C347" t="e">
            <v>#REF!</v>
          </cell>
          <cell r="D347" t="e">
            <v>#REF!</v>
          </cell>
          <cell r="E347" t="e">
            <v>#REF!</v>
          </cell>
        </row>
        <row r="348">
          <cell r="A348" t="e">
            <v>#REF!</v>
          </cell>
          <cell r="B348" t="e">
            <v>#REF!</v>
          </cell>
          <cell r="C348" t="e">
            <v>#REF!</v>
          </cell>
          <cell r="D348" t="e">
            <v>#REF!</v>
          </cell>
          <cell r="E348" t="e">
            <v>#REF!</v>
          </cell>
        </row>
        <row r="349">
          <cell r="A349" t="e">
            <v>#REF!</v>
          </cell>
          <cell r="B349" t="e">
            <v>#REF!</v>
          </cell>
          <cell r="C349" t="e">
            <v>#REF!</v>
          </cell>
          <cell r="D349" t="e">
            <v>#REF!</v>
          </cell>
          <cell r="E349" t="e">
            <v>#REF!</v>
          </cell>
        </row>
        <row r="350">
          <cell r="A350" t="e">
            <v>#REF!</v>
          </cell>
          <cell r="B350" t="e">
            <v>#REF!</v>
          </cell>
          <cell r="C350" t="e">
            <v>#REF!</v>
          </cell>
          <cell r="D350" t="e">
            <v>#REF!</v>
          </cell>
          <cell r="E350" t="e">
            <v>#REF!</v>
          </cell>
        </row>
        <row r="351">
          <cell r="A351" t="e">
            <v>#REF!</v>
          </cell>
          <cell r="B351" t="e">
            <v>#REF!</v>
          </cell>
          <cell r="C351" t="e">
            <v>#REF!</v>
          </cell>
          <cell r="D351" t="e">
            <v>#REF!</v>
          </cell>
          <cell r="E351" t="e">
            <v>#REF!</v>
          </cell>
        </row>
        <row r="352">
          <cell r="A352" t="e">
            <v>#REF!</v>
          </cell>
          <cell r="B352" t="e">
            <v>#REF!</v>
          </cell>
          <cell r="C352" t="e">
            <v>#REF!</v>
          </cell>
          <cell r="D352" t="e">
            <v>#REF!</v>
          </cell>
          <cell r="E352" t="e">
            <v>#REF!</v>
          </cell>
        </row>
        <row r="353">
          <cell r="A353" t="e">
            <v>#REF!</v>
          </cell>
          <cell r="B353" t="e">
            <v>#REF!</v>
          </cell>
          <cell r="C353" t="e">
            <v>#REF!</v>
          </cell>
          <cell r="D353" t="e">
            <v>#REF!</v>
          </cell>
          <cell r="E353" t="e">
            <v>#REF!</v>
          </cell>
        </row>
        <row r="354">
          <cell r="A354" t="e">
            <v>#REF!</v>
          </cell>
          <cell r="B354" t="e">
            <v>#REF!</v>
          </cell>
          <cell r="C354" t="e">
            <v>#REF!</v>
          </cell>
          <cell r="D354" t="e">
            <v>#REF!</v>
          </cell>
          <cell r="E354" t="e">
            <v>#REF!</v>
          </cell>
        </row>
        <row r="355">
          <cell r="A355" t="e">
            <v>#REF!</v>
          </cell>
          <cell r="B355" t="e">
            <v>#REF!</v>
          </cell>
          <cell r="C355" t="e">
            <v>#REF!</v>
          </cell>
          <cell r="D355" t="e">
            <v>#REF!</v>
          </cell>
          <cell r="E355" t="e">
            <v>#REF!</v>
          </cell>
        </row>
        <row r="356">
          <cell r="A356" t="e">
            <v>#REF!</v>
          </cell>
          <cell r="B356" t="e">
            <v>#REF!</v>
          </cell>
          <cell r="C356" t="e">
            <v>#REF!</v>
          </cell>
          <cell r="D356" t="e">
            <v>#REF!</v>
          </cell>
          <cell r="E356" t="e">
            <v>#REF!</v>
          </cell>
        </row>
        <row r="357">
          <cell r="A357" t="e">
            <v>#REF!</v>
          </cell>
          <cell r="B357" t="e">
            <v>#REF!</v>
          </cell>
          <cell r="C357" t="e">
            <v>#REF!</v>
          </cell>
          <cell r="D357" t="e">
            <v>#REF!</v>
          </cell>
          <cell r="E357" t="e">
            <v>#REF!</v>
          </cell>
        </row>
        <row r="358">
          <cell r="A358" t="e">
            <v>#REF!</v>
          </cell>
          <cell r="B358" t="e">
            <v>#REF!</v>
          </cell>
          <cell r="C358" t="e">
            <v>#REF!</v>
          </cell>
          <cell r="D358" t="e">
            <v>#REF!</v>
          </cell>
          <cell r="E358" t="e">
            <v>#REF!</v>
          </cell>
        </row>
        <row r="359">
          <cell r="A359" t="e">
            <v>#REF!</v>
          </cell>
          <cell r="B359" t="e">
            <v>#REF!</v>
          </cell>
          <cell r="C359" t="e">
            <v>#REF!</v>
          </cell>
          <cell r="D359" t="e">
            <v>#REF!</v>
          </cell>
          <cell r="E359" t="e">
            <v>#REF!</v>
          </cell>
        </row>
        <row r="360">
          <cell r="A360" t="e">
            <v>#REF!</v>
          </cell>
          <cell r="B360" t="e">
            <v>#REF!</v>
          </cell>
          <cell r="C360" t="e">
            <v>#REF!</v>
          </cell>
          <cell r="D360" t="e">
            <v>#REF!</v>
          </cell>
          <cell r="E360" t="e">
            <v>#REF!</v>
          </cell>
        </row>
        <row r="361">
          <cell r="A361" t="e">
            <v>#REF!</v>
          </cell>
          <cell r="B361" t="e">
            <v>#REF!</v>
          </cell>
          <cell r="C361" t="e">
            <v>#REF!</v>
          </cell>
          <cell r="D361" t="e">
            <v>#REF!</v>
          </cell>
          <cell r="E361" t="e">
            <v>#REF!</v>
          </cell>
        </row>
        <row r="362">
          <cell r="A362" t="e">
            <v>#REF!</v>
          </cell>
          <cell r="B362" t="e">
            <v>#REF!</v>
          </cell>
          <cell r="C362" t="e">
            <v>#REF!</v>
          </cell>
          <cell r="D362" t="e">
            <v>#REF!</v>
          </cell>
          <cell r="E362" t="e">
            <v>#REF!</v>
          </cell>
        </row>
        <row r="363">
          <cell r="A363" t="e">
            <v>#REF!</v>
          </cell>
          <cell r="B363" t="e">
            <v>#REF!</v>
          </cell>
          <cell r="C363" t="e">
            <v>#REF!</v>
          </cell>
          <cell r="D363" t="e">
            <v>#REF!</v>
          </cell>
          <cell r="E363" t="e">
            <v>#REF!</v>
          </cell>
        </row>
        <row r="364">
          <cell r="A364" t="e">
            <v>#REF!</v>
          </cell>
          <cell r="B364" t="e">
            <v>#REF!</v>
          </cell>
          <cell r="C364" t="e">
            <v>#REF!</v>
          </cell>
          <cell r="D364" t="e">
            <v>#REF!</v>
          </cell>
          <cell r="E364" t="e">
            <v>#REF!</v>
          </cell>
        </row>
        <row r="365">
          <cell r="A365" t="e">
            <v>#REF!</v>
          </cell>
          <cell r="B365" t="e">
            <v>#REF!</v>
          </cell>
          <cell r="C365" t="e">
            <v>#REF!</v>
          </cell>
          <cell r="D365" t="e">
            <v>#REF!</v>
          </cell>
          <cell r="E365" t="e">
            <v>#REF!</v>
          </cell>
        </row>
        <row r="366">
          <cell r="A366" t="e">
            <v>#REF!</v>
          </cell>
          <cell r="B366" t="e">
            <v>#REF!</v>
          </cell>
          <cell r="C366" t="e">
            <v>#REF!</v>
          </cell>
          <cell r="D366" t="e">
            <v>#REF!</v>
          </cell>
          <cell r="E366" t="e">
            <v>#REF!</v>
          </cell>
        </row>
        <row r="367">
          <cell r="A367" t="e">
            <v>#REF!</v>
          </cell>
          <cell r="B367" t="e">
            <v>#REF!</v>
          </cell>
          <cell r="C367" t="e">
            <v>#REF!</v>
          </cell>
          <cell r="D367" t="e">
            <v>#REF!</v>
          </cell>
          <cell r="E367" t="e">
            <v>#REF!</v>
          </cell>
        </row>
        <row r="368">
          <cell r="A368" t="e">
            <v>#REF!</v>
          </cell>
          <cell r="B368" t="e">
            <v>#REF!</v>
          </cell>
          <cell r="C368" t="e">
            <v>#REF!</v>
          </cell>
          <cell r="D368" t="e">
            <v>#REF!</v>
          </cell>
          <cell r="E368" t="e">
            <v>#REF!</v>
          </cell>
        </row>
        <row r="369">
          <cell r="A369" t="e">
            <v>#REF!</v>
          </cell>
          <cell r="B369" t="e">
            <v>#REF!</v>
          </cell>
          <cell r="C369" t="e">
            <v>#REF!</v>
          </cell>
          <cell r="D369" t="e">
            <v>#REF!</v>
          </cell>
          <cell r="E369" t="e">
            <v>#REF!</v>
          </cell>
        </row>
        <row r="370">
          <cell r="A370" t="e">
            <v>#REF!</v>
          </cell>
          <cell r="B370" t="e">
            <v>#REF!</v>
          </cell>
          <cell r="C370" t="e">
            <v>#REF!</v>
          </cell>
          <cell r="D370" t="e">
            <v>#REF!</v>
          </cell>
          <cell r="E370" t="e">
            <v>#REF!</v>
          </cell>
        </row>
        <row r="371">
          <cell r="A371" t="e">
            <v>#REF!</v>
          </cell>
          <cell r="B371" t="e">
            <v>#REF!</v>
          </cell>
          <cell r="C371" t="e">
            <v>#REF!</v>
          </cell>
          <cell r="D371" t="e">
            <v>#REF!</v>
          </cell>
          <cell r="E371" t="e">
            <v>#REF!</v>
          </cell>
        </row>
        <row r="372">
          <cell r="A372" t="e">
            <v>#REF!</v>
          </cell>
          <cell r="B372" t="e">
            <v>#REF!</v>
          </cell>
          <cell r="C372" t="e">
            <v>#REF!</v>
          </cell>
          <cell r="D372" t="e">
            <v>#REF!</v>
          </cell>
          <cell r="E372" t="e">
            <v>#REF!</v>
          </cell>
        </row>
        <row r="373">
          <cell r="A373" t="e">
            <v>#REF!</v>
          </cell>
          <cell r="B373" t="e">
            <v>#REF!</v>
          </cell>
          <cell r="C373" t="e">
            <v>#REF!</v>
          </cell>
          <cell r="D373" t="e">
            <v>#REF!</v>
          </cell>
          <cell r="E373" t="e">
            <v>#REF!</v>
          </cell>
        </row>
        <row r="374">
          <cell r="A374" t="e">
            <v>#REF!</v>
          </cell>
          <cell r="B374" t="e">
            <v>#REF!</v>
          </cell>
          <cell r="C374" t="e">
            <v>#REF!</v>
          </cell>
          <cell r="D374" t="e">
            <v>#REF!</v>
          </cell>
          <cell r="E374" t="e">
            <v>#REF!</v>
          </cell>
        </row>
        <row r="375">
          <cell r="A375" t="e">
            <v>#REF!</v>
          </cell>
          <cell r="B375" t="e">
            <v>#REF!</v>
          </cell>
          <cell r="C375" t="e">
            <v>#REF!</v>
          </cell>
          <cell r="D375" t="e">
            <v>#REF!</v>
          </cell>
          <cell r="E375" t="e">
            <v>#REF!</v>
          </cell>
        </row>
        <row r="376">
          <cell r="A376" t="e">
            <v>#REF!</v>
          </cell>
          <cell r="B376" t="e">
            <v>#REF!</v>
          </cell>
          <cell r="C376" t="e">
            <v>#REF!</v>
          </cell>
          <cell r="D376" t="e">
            <v>#REF!</v>
          </cell>
          <cell r="E376" t="e">
            <v>#REF!</v>
          </cell>
        </row>
        <row r="377">
          <cell r="A377" t="e">
            <v>#REF!</v>
          </cell>
          <cell r="B377" t="e">
            <v>#REF!</v>
          </cell>
          <cell r="C377" t="e">
            <v>#REF!</v>
          </cell>
          <cell r="D377" t="e">
            <v>#REF!</v>
          </cell>
          <cell r="E377" t="e">
            <v>#REF!</v>
          </cell>
        </row>
        <row r="378">
          <cell r="A378" t="e">
            <v>#REF!</v>
          </cell>
          <cell r="B378" t="e">
            <v>#REF!</v>
          </cell>
          <cell r="C378" t="e">
            <v>#REF!</v>
          </cell>
          <cell r="D378" t="e">
            <v>#REF!</v>
          </cell>
          <cell r="E378" t="e">
            <v>#REF!</v>
          </cell>
        </row>
        <row r="379">
          <cell r="A379" t="e">
            <v>#REF!</v>
          </cell>
          <cell r="B379" t="e">
            <v>#REF!</v>
          </cell>
          <cell r="C379" t="e">
            <v>#REF!</v>
          </cell>
          <cell r="D379" t="e">
            <v>#REF!</v>
          </cell>
          <cell r="E379" t="e">
            <v>#REF!</v>
          </cell>
        </row>
        <row r="380">
          <cell r="A380" t="e">
            <v>#REF!</v>
          </cell>
          <cell r="B380" t="e">
            <v>#REF!</v>
          </cell>
          <cell r="C380" t="e">
            <v>#REF!</v>
          </cell>
          <cell r="D380" t="e">
            <v>#REF!</v>
          </cell>
          <cell r="E380" t="e">
            <v>#REF!</v>
          </cell>
        </row>
        <row r="381">
          <cell r="A381" t="e">
            <v>#REF!</v>
          </cell>
          <cell r="B381" t="e">
            <v>#REF!</v>
          </cell>
          <cell r="C381" t="e">
            <v>#REF!</v>
          </cell>
          <cell r="D381" t="e">
            <v>#REF!</v>
          </cell>
          <cell r="E381" t="e">
            <v>#REF!</v>
          </cell>
        </row>
        <row r="382">
          <cell r="A382" t="e">
            <v>#REF!</v>
          </cell>
          <cell r="B382" t="e">
            <v>#REF!</v>
          </cell>
          <cell r="C382" t="e">
            <v>#REF!</v>
          </cell>
          <cell r="D382" t="e">
            <v>#REF!</v>
          </cell>
          <cell r="E382" t="e">
            <v>#REF!</v>
          </cell>
        </row>
        <row r="383">
          <cell r="A383" t="e">
            <v>#REF!</v>
          </cell>
          <cell r="B383" t="e">
            <v>#REF!</v>
          </cell>
          <cell r="C383" t="e">
            <v>#REF!</v>
          </cell>
          <cell r="D383" t="e">
            <v>#REF!</v>
          </cell>
          <cell r="E383" t="e">
            <v>#REF!</v>
          </cell>
        </row>
        <row r="384">
          <cell r="A384" t="e">
            <v>#REF!</v>
          </cell>
          <cell r="B384" t="e">
            <v>#REF!</v>
          </cell>
          <cell r="C384" t="e">
            <v>#REF!</v>
          </cell>
          <cell r="D384" t="e">
            <v>#REF!</v>
          </cell>
          <cell r="E384" t="e">
            <v>#REF!</v>
          </cell>
        </row>
        <row r="385">
          <cell r="A385" t="e">
            <v>#REF!</v>
          </cell>
          <cell r="B385" t="e">
            <v>#REF!</v>
          </cell>
          <cell r="C385" t="e">
            <v>#REF!</v>
          </cell>
          <cell r="D385" t="e">
            <v>#REF!</v>
          </cell>
          <cell r="E385" t="e">
            <v>#REF!</v>
          </cell>
        </row>
        <row r="386">
          <cell r="A386" t="e">
            <v>#REF!</v>
          </cell>
          <cell r="B386" t="e">
            <v>#REF!</v>
          </cell>
          <cell r="C386" t="e">
            <v>#REF!</v>
          </cell>
          <cell r="D386" t="e">
            <v>#REF!</v>
          </cell>
          <cell r="E386" t="e">
            <v>#REF!</v>
          </cell>
        </row>
        <row r="387">
          <cell r="A387" t="e">
            <v>#REF!</v>
          </cell>
          <cell r="B387" t="e">
            <v>#REF!</v>
          </cell>
          <cell r="C387" t="e">
            <v>#REF!</v>
          </cell>
          <cell r="D387" t="e">
            <v>#REF!</v>
          </cell>
          <cell r="E387" t="e">
            <v>#REF!</v>
          </cell>
        </row>
        <row r="388">
          <cell r="A388" t="e">
            <v>#REF!</v>
          </cell>
          <cell r="B388" t="e">
            <v>#REF!</v>
          </cell>
          <cell r="C388" t="e">
            <v>#REF!</v>
          </cell>
          <cell r="D388" t="e">
            <v>#REF!</v>
          </cell>
          <cell r="E388" t="e">
            <v>#REF!</v>
          </cell>
        </row>
        <row r="389">
          <cell r="A389" t="e">
            <v>#REF!</v>
          </cell>
          <cell r="B389" t="e">
            <v>#REF!</v>
          </cell>
          <cell r="C389" t="e">
            <v>#REF!</v>
          </cell>
          <cell r="D389" t="e">
            <v>#REF!</v>
          </cell>
          <cell r="E389" t="e">
            <v>#REF!</v>
          </cell>
        </row>
        <row r="390">
          <cell r="A390" t="e">
            <v>#REF!</v>
          </cell>
          <cell r="B390" t="e">
            <v>#REF!</v>
          </cell>
          <cell r="C390" t="e">
            <v>#REF!</v>
          </cell>
          <cell r="D390" t="e">
            <v>#REF!</v>
          </cell>
          <cell r="E390" t="e">
            <v>#REF!</v>
          </cell>
        </row>
        <row r="391">
          <cell r="A391" t="e">
            <v>#REF!</v>
          </cell>
          <cell r="B391" t="e">
            <v>#REF!</v>
          </cell>
          <cell r="C391" t="e">
            <v>#REF!</v>
          </cell>
          <cell r="D391" t="e">
            <v>#REF!</v>
          </cell>
          <cell r="E391" t="e">
            <v>#REF!</v>
          </cell>
        </row>
        <row r="392">
          <cell r="A392" t="e">
            <v>#REF!</v>
          </cell>
          <cell r="B392" t="e">
            <v>#REF!</v>
          </cell>
          <cell r="C392" t="e">
            <v>#REF!</v>
          </cell>
          <cell r="D392" t="e">
            <v>#REF!</v>
          </cell>
          <cell r="E392" t="e">
            <v>#REF!</v>
          </cell>
        </row>
        <row r="393">
          <cell r="A393" t="e">
            <v>#REF!</v>
          </cell>
          <cell r="B393" t="e">
            <v>#REF!</v>
          </cell>
          <cell r="C393" t="e">
            <v>#REF!</v>
          </cell>
          <cell r="D393" t="e">
            <v>#REF!</v>
          </cell>
          <cell r="E393" t="e">
            <v>#REF!</v>
          </cell>
        </row>
        <row r="394">
          <cell r="A394" t="e">
            <v>#REF!</v>
          </cell>
          <cell r="B394" t="e">
            <v>#REF!</v>
          </cell>
          <cell r="C394" t="e">
            <v>#REF!</v>
          </cell>
          <cell r="D394" t="e">
            <v>#REF!</v>
          </cell>
          <cell r="E394" t="e">
            <v>#REF!</v>
          </cell>
        </row>
        <row r="395">
          <cell r="A395" t="e">
            <v>#REF!</v>
          </cell>
          <cell r="B395" t="e">
            <v>#REF!</v>
          </cell>
          <cell r="C395" t="e">
            <v>#REF!</v>
          </cell>
          <cell r="D395" t="e">
            <v>#REF!</v>
          </cell>
          <cell r="E395" t="e">
            <v>#REF!</v>
          </cell>
        </row>
        <row r="396">
          <cell r="A396" t="e">
            <v>#REF!</v>
          </cell>
          <cell r="B396" t="e">
            <v>#REF!</v>
          </cell>
          <cell r="C396" t="e">
            <v>#REF!</v>
          </cell>
          <cell r="D396" t="e">
            <v>#REF!</v>
          </cell>
          <cell r="E396" t="e">
            <v>#REF!</v>
          </cell>
        </row>
        <row r="397">
          <cell r="A397" t="e">
            <v>#REF!</v>
          </cell>
          <cell r="B397" t="e">
            <v>#REF!</v>
          </cell>
          <cell r="C397" t="e">
            <v>#REF!</v>
          </cell>
          <cell r="D397" t="e">
            <v>#REF!</v>
          </cell>
          <cell r="E397" t="e">
            <v>#REF!</v>
          </cell>
        </row>
        <row r="398">
          <cell r="A398" t="e">
            <v>#REF!</v>
          </cell>
          <cell r="B398" t="e">
            <v>#REF!</v>
          </cell>
          <cell r="C398" t="e">
            <v>#REF!</v>
          </cell>
          <cell r="D398" t="e">
            <v>#REF!</v>
          </cell>
          <cell r="E398" t="e">
            <v>#REF!</v>
          </cell>
        </row>
        <row r="399">
          <cell r="A399" t="e">
            <v>#REF!</v>
          </cell>
          <cell r="B399" t="e">
            <v>#REF!</v>
          </cell>
          <cell r="C399" t="e">
            <v>#REF!</v>
          </cell>
          <cell r="D399" t="e">
            <v>#REF!</v>
          </cell>
          <cell r="E399" t="e">
            <v>#REF!</v>
          </cell>
        </row>
        <row r="400">
          <cell r="A400" t="e">
            <v>#REF!</v>
          </cell>
          <cell r="B400" t="e">
            <v>#REF!</v>
          </cell>
          <cell r="C400" t="e">
            <v>#REF!</v>
          </cell>
          <cell r="D400" t="e">
            <v>#REF!</v>
          </cell>
          <cell r="E400" t="e">
            <v>#REF!</v>
          </cell>
        </row>
        <row r="401">
          <cell r="A401" t="e">
            <v>#REF!</v>
          </cell>
          <cell r="B401" t="e">
            <v>#REF!</v>
          </cell>
          <cell r="C401" t="e">
            <v>#REF!</v>
          </cell>
          <cell r="D401" t="e">
            <v>#REF!</v>
          </cell>
          <cell r="E401" t="e">
            <v>#REF!</v>
          </cell>
        </row>
        <row r="402">
          <cell r="A402" t="e">
            <v>#REF!</v>
          </cell>
          <cell r="B402" t="e">
            <v>#REF!</v>
          </cell>
          <cell r="C402" t="e">
            <v>#REF!</v>
          </cell>
          <cell r="D402" t="e">
            <v>#REF!</v>
          </cell>
          <cell r="E402" t="e">
            <v>#REF!</v>
          </cell>
        </row>
        <row r="403">
          <cell r="A403" t="e">
            <v>#REF!</v>
          </cell>
          <cell r="B403" t="e">
            <v>#REF!</v>
          </cell>
          <cell r="C403" t="e">
            <v>#REF!</v>
          </cell>
          <cell r="D403" t="e">
            <v>#REF!</v>
          </cell>
          <cell r="E403" t="e">
            <v>#REF!</v>
          </cell>
        </row>
        <row r="404">
          <cell r="A404" t="e">
            <v>#REF!</v>
          </cell>
          <cell r="B404" t="e">
            <v>#REF!</v>
          </cell>
          <cell r="C404" t="e">
            <v>#REF!</v>
          </cell>
          <cell r="D404" t="e">
            <v>#REF!</v>
          </cell>
          <cell r="E404" t="e">
            <v>#REF!</v>
          </cell>
        </row>
        <row r="405">
          <cell r="A405" t="e">
            <v>#REF!</v>
          </cell>
          <cell r="B405" t="e">
            <v>#REF!</v>
          </cell>
          <cell r="C405" t="e">
            <v>#REF!</v>
          </cell>
          <cell r="D405" t="e">
            <v>#REF!</v>
          </cell>
          <cell r="E405" t="e">
            <v>#REF!</v>
          </cell>
        </row>
        <row r="406">
          <cell r="A406" t="e">
            <v>#REF!</v>
          </cell>
          <cell r="B406" t="e">
            <v>#REF!</v>
          </cell>
          <cell r="C406" t="e">
            <v>#REF!</v>
          </cell>
          <cell r="D406" t="e">
            <v>#REF!</v>
          </cell>
          <cell r="E406" t="e">
            <v>#REF!</v>
          </cell>
        </row>
        <row r="407">
          <cell r="A407" t="e">
            <v>#REF!</v>
          </cell>
          <cell r="B407" t="e">
            <v>#REF!</v>
          </cell>
          <cell r="C407" t="e">
            <v>#REF!</v>
          </cell>
          <cell r="D407" t="e">
            <v>#REF!</v>
          </cell>
          <cell r="E407" t="e">
            <v>#REF!</v>
          </cell>
        </row>
        <row r="408">
          <cell r="A408" t="e">
            <v>#REF!</v>
          </cell>
          <cell r="B408" t="e">
            <v>#REF!</v>
          </cell>
          <cell r="C408" t="e">
            <v>#REF!</v>
          </cell>
          <cell r="D408" t="e">
            <v>#REF!</v>
          </cell>
          <cell r="E408" t="e">
            <v>#REF!</v>
          </cell>
        </row>
        <row r="409">
          <cell r="A409" t="e">
            <v>#REF!</v>
          </cell>
          <cell r="B409" t="e">
            <v>#REF!</v>
          </cell>
          <cell r="C409" t="e">
            <v>#REF!</v>
          </cell>
          <cell r="D409" t="e">
            <v>#REF!</v>
          </cell>
          <cell r="E409" t="e">
            <v>#REF!</v>
          </cell>
        </row>
        <row r="410">
          <cell r="A410" t="e">
            <v>#REF!</v>
          </cell>
          <cell r="B410" t="e">
            <v>#REF!</v>
          </cell>
          <cell r="C410" t="e">
            <v>#REF!</v>
          </cell>
          <cell r="D410" t="e">
            <v>#REF!</v>
          </cell>
          <cell r="E410" t="e">
            <v>#REF!</v>
          </cell>
        </row>
        <row r="411">
          <cell r="A411" t="e">
            <v>#REF!</v>
          </cell>
          <cell r="B411" t="e">
            <v>#REF!</v>
          </cell>
          <cell r="C411" t="e">
            <v>#REF!</v>
          </cell>
          <cell r="D411" t="e">
            <v>#REF!</v>
          </cell>
          <cell r="E411" t="e">
            <v>#REF!</v>
          </cell>
        </row>
        <row r="412">
          <cell r="A412" t="e">
            <v>#REF!</v>
          </cell>
          <cell r="B412" t="e">
            <v>#REF!</v>
          </cell>
          <cell r="C412" t="e">
            <v>#REF!</v>
          </cell>
          <cell r="D412" t="e">
            <v>#REF!</v>
          </cell>
          <cell r="E412" t="e">
            <v>#REF!</v>
          </cell>
        </row>
        <row r="413">
          <cell r="A413" t="e">
            <v>#REF!</v>
          </cell>
          <cell r="B413" t="e">
            <v>#REF!</v>
          </cell>
          <cell r="C413" t="e">
            <v>#REF!</v>
          </cell>
          <cell r="D413" t="e">
            <v>#REF!</v>
          </cell>
          <cell r="E413" t="e">
            <v>#REF!</v>
          </cell>
        </row>
        <row r="414">
          <cell r="A414" t="e">
            <v>#REF!</v>
          </cell>
          <cell r="B414" t="e">
            <v>#REF!</v>
          </cell>
          <cell r="C414" t="e">
            <v>#REF!</v>
          </cell>
          <cell r="D414" t="e">
            <v>#REF!</v>
          </cell>
          <cell r="E414" t="e">
            <v>#REF!</v>
          </cell>
        </row>
        <row r="415">
          <cell r="A415" t="e">
            <v>#REF!</v>
          </cell>
          <cell r="B415" t="e">
            <v>#REF!</v>
          </cell>
          <cell r="C415" t="e">
            <v>#REF!</v>
          </cell>
          <cell r="D415" t="e">
            <v>#REF!</v>
          </cell>
          <cell r="E415" t="e">
            <v>#REF!</v>
          </cell>
        </row>
        <row r="416">
          <cell r="A416" t="e">
            <v>#REF!</v>
          </cell>
          <cell r="B416" t="e">
            <v>#REF!</v>
          </cell>
          <cell r="C416" t="e">
            <v>#REF!</v>
          </cell>
          <cell r="D416" t="e">
            <v>#REF!</v>
          </cell>
          <cell r="E416" t="e">
            <v>#REF!</v>
          </cell>
        </row>
        <row r="417">
          <cell r="A417" t="e">
            <v>#REF!</v>
          </cell>
          <cell r="B417" t="e">
            <v>#REF!</v>
          </cell>
          <cell r="C417" t="e">
            <v>#REF!</v>
          </cell>
          <cell r="D417" t="e">
            <v>#REF!</v>
          </cell>
          <cell r="E417" t="e">
            <v>#REF!</v>
          </cell>
        </row>
        <row r="418">
          <cell r="A418" t="e">
            <v>#REF!</v>
          </cell>
          <cell r="B418" t="e">
            <v>#REF!</v>
          </cell>
          <cell r="C418" t="e">
            <v>#REF!</v>
          </cell>
          <cell r="D418" t="e">
            <v>#REF!</v>
          </cell>
          <cell r="E418" t="e">
            <v>#REF!</v>
          </cell>
        </row>
        <row r="419">
          <cell r="A419" t="e">
            <v>#REF!</v>
          </cell>
          <cell r="B419" t="e">
            <v>#REF!</v>
          </cell>
          <cell r="C419" t="e">
            <v>#REF!</v>
          </cell>
          <cell r="D419" t="e">
            <v>#REF!</v>
          </cell>
          <cell r="E419" t="e">
            <v>#REF!</v>
          </cell>
        </row>
        <row r="420">
          <cell r="A420" t="e">
            <v>#REF!</v>
          </cell>
          <cell r="B420" t="e">
            <v>#REF!</v>
          </cell>
          <cell r="C420" t="e">
            <v>#REF!</v>
          </cell>
          <cell r="D420" t="e">
            <v>#REF!</v>
          </cell>
          <cell r="E420" t="e">
            <v>#REF!</v>
          </cell>
        </row>
        <row r="421">
          <cell r="A421" t="e">
            <v>#REF!</v>
          </cell>
          <cell r="B421" t="e">
            <v>#REF!</v>
          </cell>
          <cell r="C421" t="e">
            <v>#REF!</v>
          </cell>
          <cell r="D421" t="e">
            <v>#REF!</v>
          </cell>
          <cell r="E421" t="e">
            <v>#REF!</v>
          </cell>
        </row>
        <row r="422">
          <cell r="A422" t="e">
            <v>#REF!</v>
          </cell>
          <cell r="B422" t="e">
            <v>#REF!</v>
          </cell>
          <cell r="C422" t="e">
            <v>#REF!</v>
          </cell>
          <cell r="D422" t="e">
            <v>#REF!</v>
          </cell>
          <cell r="E422" t="e">
            <v>#REF!</v>
          </cell>
        </row>
        <row r="423">
          <cell r="A423" t="e">
            <v>#REF!</v>
          </cell>
          <cell r="B423" t="e">
            <v>#REF!</v>
          </cell>
          <cell r="C423" t="e">
            <v>#REF!</v>
          </cell>
          <cell r="D423" t="e">
            <v>#REF!</v>
          </cell>
          <cell r="E423" t="e">
            <v>#REF!</v>
          </cell>
        </row>
        <row r="424">
          <cell r="A424" t="e">
            <v>#REF!</v>
          </cell>
          <cell r="B424" t="e">
            <v>#REF!</v>
          </cell>
          <cell r="C424" t="e">
            <v>#REF!</v>
          </cell>
          <cell r="D424" t="e">
            <v>#REF!</v>
          </cell>
          <cell r="E424" t="e">
            <v>#REF!</v>
          </cell>
        </row>
        <row r="425">
          <cell r="A425" t="e">
            <v>#REF!</v>
          </cell>
          <cell r="B425" t="e">
            <v>#REF!</v>
          </cell>
          <cell r="C425" t="e">
            <v>#REF!</v>
          </cell>
          <cell r="D425" t="e">
            <v>#REF!</v>
          </cell>
          <cell r="E425" t="e">
            <v>#REF!</v>
          </cell>
        </row>
        <row r="426">
          <cell r="A426" t="e">
            <v>#REF!</v>
          </cell>
          <cell r="B426" t="e">
            <v>#REF!</v>
          </cell>
          <cell r="C426" t="e">
            <v>#REF!</v>
          </cell>
          <cell r="D426" t="e">
            <v>#REF!</v>
          </cell>
          <cell r="E426" t="e">
            <v>#REF!</v>
          </cell>
        </row>
        <row r="427">
          <cell r="A427" t="e">
            <v>#REF!</v>
          </cell>
          <cell r="B427" t="e">
            <v>#REF!</v>
          </cell>
          <cell r="C427" t="e">
            <v>#REF!</v>
          </cell>
          <cell r="D427" t="e">
            <v>#REF!</v>
          </cell>
          <cell r="E427" t="e">
            <v>#REF!</v>
          </cell>
        </row>
        <row r="428">
          <cell r="A428" t="e">
            <v>#REF!</v>
          </cell>
          <cell r="B428" t="e">
            <v>#REF!</v>
          </cell>
          <cell r="C428" t="e">
            <v>#REF!</v>
          </cell>
          <cell r="D428" t="e">
            <v>#REF!</v>
          </cell>
          <cell r="E428" t="e">
            <v>#REF!</v>
          </cell>
        </row>
        <row r="429">
          <cell r="A429" t="e">
            <v>#REF!</v>
          </cell>
          <cell r="B429" t="e">
            <v>#REF!</v>
          </cell>
          <cell r="C429" t="e">
            <v>#REF!</v>
          </cell>
          <cell r="D429" t="e">
            <v>#REF!</v>
          </cell>
          <cell r="E429" t="e">
            <v>#REF!</v>
          </cell>
        </row>
        <row r="430">
          <cell r="A430" t="e">
            <v>#REF!</v>
          </cell>
          <cell r="B430" t="e">
            <v>#REF!</v>
          </cell>
          <cell r="C430" t="e">
            <v>#REF!</v>
          </cell>
          <cell r="D430" t="e">
            <v>#REF!</v>
          </cell>
          <cell r="E430" t="e">
            <v>#REF!</v>
          </cell>
        </row>
        <row r="431">
          <cell r="A431" t="e">
            <v>#REF!</v>
          </cell>
          <cell r="B431" t="e">
            <v>#REF!</v>
          </cell>
          <cell r="C431" t="e">
            <v>#REF!</v>
          </cell>
          <cell r="D431" t="e">
            <v>#REF!</v>
          </cell>
          <cell r="E431" t="e">
            <v>#REF!</v>
          </cell>
        </row>
        <row r="432">
          <cell r="A432" t="e">
            <v>#REF!</v>
          </cell>
          <cell r="B432" t="e">
            <v>#REF!</v>
          </cell>
          <cell r="C432" t="e">
            <v>#REF!</v>
          </cell>
          <cell r="D432" t="e">
            <v>#REF!</v>
          </cell>
          <cell r="E432" t="e">
            <v>#REF!</v>
          </cell>
        </row>
        <row r="433">
          <cell r="A433" t="e">
            <v>#REF!</v>
          </cell>
          <cell r="B433" t="e">
            <v>#REF!</v>
          </cell>
          <cell r="C433" t="e">
            <v>#REF!</v>
          </cell>
          <cell r="D433" t="e">
            <v>#REF!</v>
          </cell>
          <cell r="E433" t="e">
            <v>#REF!</v>
          </cell>
        </row>
        <row r="434">
          <cell r="A434" t="e">
            <v>#REF!</v>
          </cell>
          <cell r="B434" t="e">
            <v>#REF!</v>
          </cell>
          <cell r="C434" t="e">
            <v>#REF!</v>
          </cell>
          <cell r="D434" t="e">
            <v>#REF!</v>
          </cell>
          <cell r="E434" t="e">
            <v>#REF!</v>
          </cell>
        </row>
        <row r="435">
          <cell r="A435" t="e">
            <v>#REF!</v>
          </cell>
          <cell r="B435" t="e">
            <v>#REF!</v>
          </cell>
          <cell r="C435" t="e">
            <v>#REF!</v>
          </cell>
          <cell r="D435" t="e">
            <v>#REF!</v>
          </cell>
          <cell r="E435" t="e">
            <v>#REF!</v>
          </cell>
        </row>
        <row r="436">
          <cell r="A436" t="e">
            <v>#REF!</v>
          </cell>
          <cell r="B436" t="e">
            <v>#REF!</v>
          </cell>
          <cell r="C436" t="e">
            <v>#REF!</v>
          </cell>
          <cell r="D436" t="e">
            <v>#REF!</v>
          </cell>
          <cell r="E436" t="e">
            <v>#REF!</v>
          </cell>
        </row>
        <row r="437">
          <cell r="A437" t="e">
            <v>#REF!</v>
          </cell>
          <cell r="B437" t="e">
            <v>#REF!</v>
          </cell>
          <cell r="C437" t="e">
            <v>#REF!</v>
          </cell>
          <cell r="D437" t="e">
            <v>#REF!</v>
          </cell>
          <cell r="E437" t="e">
            <v>#REF!</v>
          </cell>
        </row>
        <row r="438">
          <cell r="A438" t="e">
            <v>#REF!</v>
          </cell>
          <cell r="B438" t="e">
            <v>#REF!</v>
          </cell>
          <cell r="C438" t="e">
            <v>#REF!</v>
          </cell>
          <cell r="D438" t="e">
            <v>#REF!</v>
          </cell>
          <cell r="E438" t="e">
            <v>#REF!</v>
          </cell>
        </row>
        <row r="439">
          <cell r="A439" t="e">
            <v>#REF!</v>
          </cell>
          <cell r="B439" t="e">
            <v>#REF!</v>
          </cell>
          <cell r="C439" t="e">
            <v>#REF!</v>
          </cell>
          <cell r="D439" t="e">
            <v>#REF!</v>
          </cell>
          <cell r="E439" t="e">
            <v>#REF!</v>
          </cell>
        </row>
        <row r="440">
          <cell r="A440" t="e">
            <v>#REF!</v>
          </cell>
          <cell r="B440" t="e">
            <v>#REF!</v>
          </cell>
          <cell r="C440" t="e">
            <v>#REF!</v>
          </cell>
          <cell r="D440" t="e">
            <v>#REF!</v>
          </cell>
          <cell r="E440" t="e">
            <v>#REF!</v>
          </cell>
        </row>
        <row r="441">
          <cell r="A441" t="e">
            <v>#REF!</v>
          </cell>
          <cell r="B441" t="e">
            <v>#REF!</v>
          </cell>
          <cell r="C441" t="e">
            <v>#REF!</v>
          </cell>
          <cell r="D441" t="e">
            <v>#REF!</v>
          </cell>
          <cell r="E441" t="e">
            <v>#REF!</v>
          </cell>
        </row>
        <row r="442">
          <cell r="A442" t="e">
            <v>#REF!</v>
          </cell>
          <cell r="B442" t="e">
            <v>#REF!</v>
          </cell>
          <cell r="C442" t="e">
            <v>#REF!</v>
          </cell>
          <cell r="D442" t="e">
            <v>#REF!</v>
          </cell>
          <cell r="E442" t="e">
            <v>#REF!</v>
          </cell>
        </row>
        <row r="443">
          <cell r="A443" t="e">
            <v>#REF!</v>
          </cell>
          <cell r="B443" t="e">
            <v>#REF!</v>
          </cell>
          <cell r="C443" t="e">
            <v>#REF!</v>
          </cell>
          <cell r="D443" t="e">
            <v>#REF!</v>
          </cell>
          <cell r="E443" t="e">
            <v>#REF!</v>
          </cell>
        </row>
        <row r="444">
          <cell r="A444" t="e">
            <v>#REF!</v>
          </cell>
          <cell r="B444" t="e">
            <v>#REF!</v>
          </cell>
          <cell r="C444" t="e">
            <v>#REF!</v>
          </cell>
          <cell r="D444" t="e">
            <v>#REF!</v>
          </cell>
          <cell r="E444" t="e">
            <v>#REF!</v>
          </cell>
        </row>
        <row r="445">
          <cell r="A445" t="e">
            <v>#REF!</v>
          </cell>
          <cell r="B445" t="e">
            <v>#REF!</v>
          </cell>
          <cell r="C445" t="e">
            <v>#REF!</v>
          </cell>
          <cell r="D445" t="e">
            <v>#REF!</v>
          </cell>
          <cell r="E445" t="e">
            <v>#REF!</v>
          </cell>
        </row>
        <row r="446">
          <cell r="A446" t="e">
            <v>#REF!</v>
          </cell>
          <cell r="B446" t="e">
            <v>#REF!</v>
          </cell>
          <cell r="C446" t="e">
            <v>#REF!</v>
          </cell>
          <cell r="D446" t="e">
            <v>#REF!</v>
          </cell>
          <cell r="E446" t="e">
            <v>#REF!</v>
          </cell>
        </row>
        <row r="447">
          <cell r="A447" t="e">
            <v>#REF!</v>
          </cell>
          <cell r="B447" t="e">
            <v>#REF!</v>
          </cell>
          <cell r="C447" t="e">
            <v>#REF!</v>
          </cell>
          <cell r="D447" t="e">
            <v>#REF!</v>
          </cell>
          <cell r="E447" t="e">
            <v>#REF!</v>
          </cell>
        </row>
        <row r="448">
          <cell r="A448" t="e">
            <v>#REF!</v>
          </cell>
          <cell r="B448" t="e">
            <v>#REF!</v>
          </cell>
          <cell r="C448" t="e">
            <v>#REF!</v>
          </cell>
          <cell r="D448" t="e">
            <v>#REF!</v>
          </cell>
          <cell r="E448" t="e">
            <v>#REF!</v>
          </cell>
        </row>
        <row r="449">
          <cell r="A449" t="e">
            <v>#REF!</v>
          </cell>
          <cell r="B449" t="e">
            <v>#REF!</v>
          </cell>
          <cell r="C449" t="e">
            <v>#REF!</v>
          </cell>
          <cell r="D449" t="e">
            <v>#REF!</v>
          </cell>
          <cell r="E449" t="e">
            <v>#REF!</v>
          </cell>
        </row>
        <row r="450">
          <cell r="A450" t="e">
            <v>#REF!</v>
          </cell>
          <cell r="B450" t="e">
            <v>#REF!</v>
          </cell>
          <cell r="C450" t="e">
            <v>#REF!</v>
          </cell>
          <cell r="D450" t="e">
            <v>#REF!</v>
          </cell>
          <cell r="E450" t="e">
            <v>#REF!</v>
          </cell>
        </row>
        <row r="451">
          <cell r="A451" t="e">
            <v>#REF!</v>
          </cell>
          <cell r="B451" t="e">
            <v>#REF!</v>
          </cell>
          <cell r="C451" t="e">
            <v>#REF!</v>
          </cell>
          <cell r="D451" t="e">
            <v>#REF!</v>
          </cell>
          <cell r="E451" t="e">
            <v>#REF!</v>
          </cell>
        </row>
        <row r="452">
          <cell r="A452" t="e">
            <v>#REF!</v>
          </cell>
          <cell r="B452" t="e">
            <v>#REF!</v>
          </cell>
          <cell r="C452" t="e">
            <v>#REF!</v>
          </cell>
          <cell r="D452" t="e">
            <v>#REF!</v>
          </cell>
          <cell r="E452" t="e">
            <v>#REF!</v>
          </cell>
        </row>
        <row r="453">
          <cell r="A453" t="e">
            <v>#REF!</v>
          </cell>
          <cell r="B453" t="e">
            <v>#REF!</v>
          </cell>
          <cell r="C453" t="e">
            <v>#REF!</v>
          </cell>
          <cell r="D453" t="e">
            <v>#REF!</v>
          </cell>
          <cell r="E453" t="e">
            <v>#REF!</v>
          </cell>
        </row>
        <row r="454">
          <cell r="A454" t="e">
            <v>#REF!</v>
          </cell>
          <cell r="B454" t="e">
            <v>#REF!</v>
          </cell>
          <cell r="C454" t="e">
            <v>#REF!</v>
          </cell>
          <cell r="D454" t="e">
            <v>#REF!</v>
          </cell>
          <cell r="E454" t="e">
            <v>#REF!</v>
          </cell>
        </row>
        <row r="455">
          <cell r="A455" t="e">
            <v>#REF!</v>
          </cell>
          <cell r="B455" t="e">
            <v>#REF!</v>
          </cell>
          <cell r="C455" t="e">
            <v>#REF!</v>
          </cell>
          <cell r="D455" t="e">
            <v>#REF!</v>
          </cell>
          <cell r="E455" t="e">
            <v>#REF!</v>
          </cell>
        </row>
        <row r="456">
          <cell r="A456" t="e">
            <v>#REF!</v>
          </cell>
          <cell r="B456" t="e">
            <v>#REF!</v>
          </cell>
          <cell r="C456" t="e">
            <v>#REF!</v>
          </cell>
          <cell r="D456" t="e">
            <v>#REF!</v>
          </cell>
          <cell r="E456" t="e">
            <v>#REF!</v>
          </cell>
        </row>
        <row r="457">
          <cell r="A457" t="e">
            <v>#REF!</v>
          </cell>
          <cell r="B457" t="e">
            <v>#REF!</v>
          </cell>
          <cell r="C457" t="e">
            <v>#REF!</v>
          </cell>
          <cell r="D457" t="e">
            <v>#REF!</v>
          </cell>
          <cell r="E457" t="e">
            <v>#REF!</v>
          </cell>
        </row>
        <row r="458">
          <cell r="A458" t="e">
            <v>#REF!</v>
          </cell>
          <cell r="B458" t="e">
            <v>#REF!</v>
          </cell>
          <cell r="C458" t="e">
            <v>#REF!</v>
          </cell>
          <cell r="D458" t="e">
            <v>#REF!</v>
          </cell>
          <cell r="E458" t="e">
            <v>#REF!</v>
          </cell>
        </row>
        <row r="459">
          <cell r="A459" t="e">
            <v>#REF!</v>
          </cell>
          <cell r="B459" t="e">
            <v>#REF!</v>
          </cell>
          <cell r="C459" t="e">
            <v>#REF!</v>
          </cell>
          <cell r="D459" t="e">
            <v>#REF!</v>
          </cell>
          <cell r="E459" t="e">
            <v>#REF!</v>
          </cell>
        </row>
        <row r="460">
          <cell r="A460" t="e">
            <v>#REF!</v>
          </cell>
          <cell r="B460" t="e">
            <v>#REF!</v>
          </cell>
          <cell r="C460" t="e">
            <v>#REF!</v>
          </cell>
          <cell r="D460" t="e">
            <v>#REF!</v>
          </cell>
          <cell r="E460" t="e">
            <v>#REF!</v>
          </cell>
        </row>
        <row r="461">
          <cell r="A461" t="e">
            <v>#REF!</v>
          </cell>
          <cell r="B461" t="e">
            <v>#REF!</v>
          </cell>
          <cell r="C461" t="e">
            <v>#REF!</v>
          </cell>
          <cell r="D461" t="e">
            <v>#REF!</v>
          </cell>
          <cell r="E461" t="e">
            <v>#REF!</v>
          </cell>
        </row>
        <row r="462">
          <cell r="A462" t="e">
            <v>#REF!</v>
          </cell>
          <cell r="B462" t="e">
            <v>#REF!</v>
          </cell>
          <cell r="C462" t="e">
            <v>#REF!</v>
          </cell>
          <cell r="D462" t="e">
            <v>#REF!</v>
          </cell>
          <cell r="E462" t="e">
            <v>#REF!</v>
          </cell>
        </row>
        <row r="463">
          <cell r="A463" t="e">
            <v>#REF!</v>
          </cell>
          <cell r="B463" t="e">
            <v>#REF!</v>
          </cell>
          <cell r="C463" t="e">
            <v>#REF!</v>
          </cell>
          <cell r="D463" t="e">
            <v>#REF!</v>
          </cell>
          <cell r="E463" t="e">
            <v>#REF!</v>
          </cell>
        </row>
        <row r="464">
          <cell r="A464" t="e">
            <v>#REF!</v>
          </cell>
          <cell r="B464" t="e">
            <v>#REF!</v>
          </cell>
          <cell r="C464" t="e">
            <v>#REF!</v>
          </cell>
          <cell r="D464" t="e">
            <v>#REF!</v>
          </cell>
          <cell r="E464" t="e">
            <v>#REF!</v>
          </cell>
        </row>
        <row r="465">
          <cell r="A465" t="e">
            <v>#REF!</v>
          </cell>
          <cell r="B465" t="e">
            <v>#REF!</v>
          </cell>
          <cell r="C465" t="e">
            <v>#REF!</v>
          </cell>
          <cell r="D465" t="e">
            <v>#REF!</v>
          </cell>
          <cell r="E465" t="e">
            <v>#REF!</v>
          </cell>
        </row>
        <row r="466">
          <cell r="A466" t="e">
            <v>#REF!</v>
          </cell>
          <cell r="B466" t="e">
            <v>#REF!</v>
          </cell>
          <cell r="C466" t="e">
            <v>#REF!</v>
          </cell>
          <cell r="D466" t="e">
            <v>#REF!</v>
          </cell>
          <cell r="E466" t="e">
            <v>#REF!</v>
          </cell>
        </row>
        <row r="467">
          <cell r="A467" t="e">
            <v>#REF!</v>
          </cell>
          <cell r="B467" t="e">
            <v>#REF!</v>
          </cell>
          <cell r="C467" t="e">
            <v>#REF!</v>
          </cell>
          <cell r="D467" t="e">
            <v>#REF!</v>
          </cell>
          <cell r="E467" t="e">
            <v>#REF!</v>
          </cell>
        </row>
        <row r="468">
          <cell r="A468" t="e">
            <v>#REF!</v>
          </cell>
          <cell r="B468" t="e">
            <v>#REF!</v>
          </cell>
          <cell r="C468" t="e">
            <v>#REF!</v>
          </cell>
          <cell r="D468" t="e">
            <v>#REF!</v>
          </cell>
          <cell r="E468" t="e">
            <v>#REF!</v>
          </cell>
        </row>
        <row r="469">
          <cell r="A469" t="e">
            <v>#REF!</v>
          </cell>
          <cell r="B469" t="e">
            <v>#REF!</v>
          </cell>
          <cell r="C469" t="e">
            <v>#REF!</v>
          </cell>
          <cell r="D469" t="e">
            <v>#REF!</v>
          </cell>
          <cell r="E469" t="e">
            <v>#REF!</v>
          </cell>
        </row>
        <row r="470">
          <cell r="A470" t="e">
            <v>#REF!</v>
          </cell>
          <cell r="B470" t="e">
            <v>#REF!</v>
          </cell>
          <cell r="C470" t="e">
            <v>#REF!</v>
          </cell>
          <cell r="D470" t="e">
            <v>#REF!</v>
          </cell>
          <cell r="E470" t="e">
            <v>#REF!</v>
          </cell>
        </row>
        <row r="471">
          <cell r="A471" t="e">
            <v>#REF!</v>
          </cell>
          <cell r="B471" t="e">
            <v>#REF!</v>
          </cell>
          <cell r="C471" t="e">
            <v>#REF!</v>
          </cell>
          <cell r="D471" t="e">
            <v>#REF!</v>
          </cell>
          <cell r="E471" t="e">
            <v>#REF!</v>
          </cell>
        </row>
        <row r="472">
          <cell r="A472" t="e">
            <v>#REF!</v>
          </cell>
          <cell r="B472" t="e">
            <v>#REF!</v>
          </cell>
          <cell r="C472" t="e">
            <v>#REF!</v>
          </cell>
          <cell r="D472" t="e">
            <v>#REF!</v>
          </cell>
          <cell r="E472" t="e">
            <v>#REF!</v>
          </cell>
        </row>
        <row r="473">
          <cell r="A473" t="e">
            <v>#REF!</v>
          </cell>
          <cell r="B473" t="e">
            <v>#REF!</v>
          </cell>
          <cell r="C473" t="e">
            <v>#REF!</v>
          </cell>
          <cell r="D473" t="e">
            <v>#REF!</v>
          </cell>
          <cell r="E473" t="e">
            <v>#REF!</v>
          </cell>
        </row>
        <row r="474">
          <cell r="A474" t="e">
            <v>#REF!</v>
          </cell>
          <cell r="B474" t="e">
            <v>#REF!</v>
          </cell>
          <cell r="D474" t="e">
            <v>#REF!</v>
          </cell>
          <cell r="E474" t="e">
            <v>#REF!</v>
          </cell>
        </row>
        <row r="475">
          <cell r="A475" t="e">
            <v>#REF!</v>
          </cell>
          <cell r="B475" t="e">
            <v>#REF!</v>
          </cell>
          <cell r="D475" t="e">
            <v>#REF!</v>
          </cell>
          <cell r="E475" t="e">
            <v>#REF!</v>
          </cell>
        </row>
        <row r="476">
          <cell r="A476" t="e">
            <v>#REF!</v>
          </cell>
          <cell r="B476" t="e">
            <v>#REF!</v>
          </cell>
          <cell r="C476" t="e">
            <v>#REF!</v>
          </cell>
          <cell r="D476" t="e">
            <v>#REF!</v>
          </cell>
          <cell r="E476" t="e">
            <v>#REF!</v>
          </cell>
        </row>
        <row r="477">
          <cell r="A477" t="e">
            <v>#REF!</v>
          </cell>
          <cell r="B477" t="e">
            <v>#REF!</v>
          </cell>
          <cell r="C477" t="e">
            <v>#REF!</v>
          </cell>
          <cell r="D477" t="e">
            <v>#REF!</v>
          </cell>
          <cell r="E477" t="e">
            <v>#REF!</v>
          </cell>
        </row>
        <row r="478">
          <cell r="A478" t="e">
            <v>#REF!</v>
          </cell>
          <cell r="B478" t="e">
            <v>#REF!</v>
          </cell>
          <cell r="C478" t="e">
            <v>#REF!</v>
          </cell>
          <cell r="D478" t="e">
            <v>#REF!</v>
          </cell>
          <cell r="E478" t="e">
            <v>#REF!</v>
          </cell>
        </row>
        <row r="479">
          <cell r="A479" t="e">
            <v>#REF!</v>
          </cell>
          <cell r="B479" t="e">
            <v>#REF!</v>
          </cell>
          <cell r="C479" t="e">
            <v>#REF!</v>
          </cell>
          <cell r="D479" t="e">
            <v>#REF!</v>
          </cell>
          <cell r="E479" t="e">
            <v>#REF!</v>
          </cell>
        </row>
        <row r="480">
          <cell r="A480" t="e">
            <v>#REF!</v>
          </cell>
          <cell r="B480" t="e">
            <v>#REF!</v>
          </cell>
          <cell r="C480" t="e">
            <v>#REF!</v>
          </cell>
          <cell r="D480" t="e">
            <v>#REF!</v>
          </cell>
          <cell r="E480" t="e">
            <v>#REF!</v>
          </cell>
        </row>
        <row r="481">
          <cell r="A481" t="e">
            <v>#REF!</v>
          </cell>
          <cell r="B481" t="e">
            <v>#REF!</v>
          </cell>
          <cell r="C481" t="e">
            <v>#REF!</v>
          </cell>
          <cell r="D481" t="e">
            <v>#REF!</v>
          </cell>
          <cell r="E481" t="e">
            <v>#REF!</v>
          </cell>
        </row>
        <row r="482">
          <cell r="A482" t="e">
            <v>#REF!</v>
          </cell>
          <cell r="B482" t="e">
            <v>#REF!</v>
          </cell>
          <cell r="C482" t="e">
            <v>#REF!</v>
          </cell>
          <cell r="D482" t="e">
            <v>#REF!</v>
          </cell>
          <cell r="E482" t="e">
            <v>#REF!</v>
          </cell>
        </row>
        <row r="483">
          <cell r="A483" t="e">
            <v>#REF!</v>
          </cell>
          <cell r="B483" t="e">
            <v>#REF!</v>
          </cell>
          <cell r="C483" t="e">
            <v>#REF!</v>
          </cell>
          <cell r="D483" t="e">
            <v>#REF!</v>
          </cell>
          <cell r="E483" t="e">
            <v>#REF!</v>
          </cell>
        </row>
        <row r="484">
          <cell r="A484" t="e">
            <v>#REF!</v>
          </cell>
          <cell r="B484" t="e">
            <v>#REF!</v>
          </cell>
          <cell r="C484" t="e">
            <v>#REF!</v>
          </cell>
          <cell r="D484" t="e">
            <v>#REF!</v>
          </cell>
          <cell r="E484" t="e">
            <v>#REF!</v>
          </cell>
        </row>
        <row r="485">
          <cell r="A485" t="e">
            <v>#REF!</v>
          </cell>
          <cell r="B485" t="e">
            <v>#REF!</v>
          </cell>
          <cell r="C485" t="e">
            <v>#REF!</v>
          </cell>
          <cell r="D485" t="e">
            <v>#REF!</v>
          </cell>
          <cell r="E485" t="e">
            <v>#REF!</v>
          </cell>
        </row>
        <row r="486">
          <cell r="A486" t="e">
            <v>#REF!</v>
          </cell>
          <cell r="B486" t="e">
            <v>#REF!</v>
          </cell>
          <cell r="C486" t="e">
            <v>#REF!</v>
          </cell>
          <cell r="D486" t="e">
            <v>#REF!</v>
          </cell>
          <cell r="E486" t="e">
            <v>#REF!</v>
          </cell>
        </row>
        <row r="487">
          <cell r="A487" t="e">
            <v>#REF!</v>
          </cell>
          <cell r="B487" t="e">
            <v>#REF!</v>
          </cell>
          <cell r="C487" t="e">
            <v>#REF!</v>
          </cell>
          <cell r="D487" t="e">
            <v>#REF!</v>
          </cell>
          <cell r="E487" t="e">
            <v>#REF!</v>
          </cell>
        </row>
        <row r="488">
          <cell r="A488" t="e">
            <v>#REF!</v>
          </cell>
          <cell r="B488" t="e">
            <v>#REF!</v>
          </cell>
          <cell r="C488" t="e">
            <v>#REF!</v>
          </cell>
          <cell r="D488" t="e">
            <v>#REF!</v>
          </cell>
          <cell r="E488" t="e">
            <v>#REF!</v>
          </cell>
        </row>
        <row r="489">
          <cell r="A489" t="e">
            <v>#REF!</v>
          </cell>
          <cell r="B489" t="e">
            <v>#REF!</v>
          </cell>
          <cell r="C489" t="e">
            <v>#REF!</v>
          </cell>
          <cell r="D489" t="e">
            <v>#REF!</v>
          </cell>
          <cell r="E489" t="e">
            <v>#REF!</v>
          </cell>
        </row>
        <row r="490">
          <cell r="A490" t="e">
            <v>#REF!</v>
          </cell>
          <cell r="B490" t="e">
            <v>#REF!</v>
          </cell>
          <cell r="C490" t="e">
            <v>#REF!</v>
          </cell>
          <cell r="D490" t="e">
            <v>#REF!</v>
          </cell>
          <cell r="E490" t="e">
            <v>#REF!</v>
          </cell>
        </row>
        <row r="491">
          <cell r="A491" t="e">
            <v>#REF!</v>
          </cell>
          <cell r="B491" t="e">
            <v>#REF!</v>
          </cell>
          <cell r="C491" t="e">
            <v>#REF!</v>
          </cell>
          <cell r="D491" t="e">
            <v>#REF!</v>
          </cell>
          <cell r="E491" t="e">
            <v>#REF!</v>
          </cell>
        </row>
        <row r="492">
          <cell r="A492" t="e">
            <v>#REF!</v>
          </cell>
          <cell r="B492" t="e">
            <v>#REF!</v>
          </cell>
          <cell r="C492" t="e">
            <v>#REF!</v>
          </cell>
          <cell r="D492" t="e">
            <v>#REF!</v>
          </cell>
          <cell r="E492" t="e">
            <v>#REF!</v>
          </cell>
        </row>
        <row r="493">
          <cell r="A493" t="e">
            <v>#REF!</v>
          </cell>
          <cell r="B493" t="e">
            <v>#REF!</v>
          </cell>
          <cell r="C493" t="e">
            <v>#REF!</v>
          </cell>
          <cell r="D493" t="e">
            <v>#REF!</v>
          </cell>
          <cell r="E493" t="e">
            <v>#REF!</v>
          </cell>
        </row>
        <row r="494">
          <cell r="A494" t="e">
            <v>#REF!</v>
          </cell>
          <cell r="B494" t="e">
            <v>#REF!</v>
          </cell>
          <cell r="C494" t="e">
            <v>#REF!</v>
          </cell>
          <cell r="D494" t="e">
            <v>#REF!</v>
          </cell>
          <cell r="E494" t="e">
            <v>#REF!</v>
          </cell>
        </row>
        <row r="495">
          <cell r="A495" t="e">
            <v>#REF!</v>
          </cell>
          <cell r="B495" t="e">
            <v>#REF!</v>
          </cell>
          <cell r="C495" t="e">
            <v>#REF!</v>
          </cell>
          <cell r="D495" t="e">
            <v>#REF!</v>
          </cell>
          <cell r="E495" t="e">
            <v>#REF!</v>
          </cell>
        </row>
        <row r="496">
          <cell r="A496" t="e">
            <v>#REF!</v>
          </cell>
          <cell r="B496" t="e">
            <v>#REF!</v>
          </cell>
          <cell r="C496" t="e">
            <v>#REF!</v>
          </cell>
          <cell r="D496" t="e">
            <v>#REF!</v>
          </cell>
          <cell r="E496" t="e">
            <v>#REF!</v>
          </cell>
        </row>
        <row r="497">
          <cell r="A497" t="e">
            <v>#REF!</v>
          </cell>
          <cell r="B497" t="e">
            <v>#REF!</v>
          </cell>
          <cell r="C497" t="e">
            <v>#REF!</v>
          </cell>
          <cell r="D497" t="e">
            <v>#REF!</v>
          </cell>
          <cell r="E497" t="e">
            <v>#REF!</v>
          </cell>
        </row>
        <row r="498">
          <cell r="A498" t="e">
            <v>#REF!</v>
          </cell>
          <cell r="B498" t="e">
            <v>#REF!</v>
          </cell>
          <cell r="C498" t="e">
            <v>#REF!</v>
          </cell>
          <cell r="D498" t="e">
            <v>#REF!</v>
          </cell>
          <cell r="E498" t="e">
            <v>#REF!</v>
          </cell>
        </row>
        <row r="499">
          <cell r="A499" t="e">
            <v>#REF!</v>
          </cell>
          <cell r="B499" t="e">
            <v>#REF!</v>
          </cell>
          <cell r="C499" t="e">
            <v>#REF!</v>
          </cell>
          <cell r="D499" t="e">
            <v>#REF!</v>
          </cell>
          <cell r="E499" t="e">
            <v>#REF!</v>
          </cell>
        </row>
        <row r="500">
          <cell r="A500" t="e">
            <v>#REF!</v>
          </cell>
          <cell r="B500" t="e">
            <v>#REF!</v>
          </cell>
          <cell r="C500" t="e">
            <v>#REF!</v>
          </cell>
          <cell r="D500" t="e">
            <v>#REF!</v>
          </cell>
          <cell r="E500" t="e">
            <v>#REF!</v>
          </cell>
        </row>
        <row r="501">
          <cell r="A501" t="e">
            <v>#REF!</v>
          </cell>
          <cell r="B501" t="e">
            <v>#REF!</v>
          </cell>
          <cell r="C501" t="e">
            <v>#REF!</v>
          </cell>
          <cell r="D501" t="e">
            <v>#REF!</v>
          </cell>
          <cell r="E501" t="e">
            <v>#REF!</v>
          </cell>
        </row>
        <row r="502">
          <cell r="A502" t="e">
            <v>#REF!</v>
          </cell>
          <cell r="B502" t="e">
            <v>#REF!</v>
          </cell>
          <cell r="C502" t="e">
            <v>#REF!</v>
          </cell>
          <cell r="D502" t="e">
            <v>#REF!</v>
          </cell>
          <cell r="E502" t="e">
            <v>#REF!</v>
          </cell>
        </row>
        <row r="503">
          <cell r="A503" t="e">
            <v>#REF!</v>
          </cell>
          <cell r="B503" t="e">
            <v>#REF!</v>
          </cell>
          <cell r="C503" t="e">
            <v>#REF!</v>
          </cell>
          <cell r="D503" t="e">
            <v>#REF!</v>
          </cell>
          <cell r="E503" t="e">
            <v>#REF!</v>
          </cell>
        </row>
        <row r="504">
          <cell r="A504" t="e">
            <v>#REF!</v>
          </cell>
          <cell r="B504" t="e">
            <v>#REF!</v>
          </cell>
          <cell r="C504" t="e">
            <v>#REF!</v>
          </cell>
          <cell r="D504" t="e">
            <v>#REF!</v>
          </cell>
          <cell r="E504" t="e">
            <v>#REF!</v>
          </cell>
        </row>
        <row r="505">
          <cell r="A505" t="e">
            <v>#REF!</v>
          </cell>
          <cell r="B505" t="e">
            <v>#REF!</v>
          </cell>
          <cell r="C505" t="e">
            <v>#REF!</v>
          </cell>
          <cell r="D505" t="e">
            <v>#REF!</v>
          </cell>
          <cell r="E505" t="e">
            <v>#REF!</v>
          </cell>
        </row>
        <row r="506">
          <cell r="A506" t="e">
            <v>#REF!</v>
          </cell>
          <cell r="B506" t="e">
            <v>#REF!</v>
          </cell>
          <cell r="C506" t="e">
            <v>#REF!</v>
          </cell>
          <cell r="D506" t="e">
            <v>#REF!</v>
          </cell>
          <cell r="E506" t="e">
            <v>#REF!</v>
          </cell>
        </row>
        <row r="507">
          <cell r="A507" t="e">
            <v>#REF!</v>
          </cell>
          <cell r="B507" t="e">
            <v>#REF!</v>
          </cell>
          <cell r="C507" t="e">
            <v>#REF!</v>
          </cell>
          <cell r="D507" t="e">
            <v>#REF!</v>
          </cell>
          <cell r="E507" t="e">
            <v>#REF!</v>
          </cell>
        </row>
        <row r="508">
          <cell r="A508" t="e">
            <v>#REF!</v>
          </cell>
          <cell r="B508" t="e">
            <v>#REF!</v>
          </cell>
          <cell r="C508" t="e">
            <v>#REF!</v>
          </cell>
          <cell r="D508" t="e">
            <v>#REF!</v>
          </cell>
          <cell r="E508" t="e">
            <v>#REF!</v>
          </cell>
        </row>
        <row r="509">
          <cell r="A509" t="e">
            <v>#REF!</v>
          </cell>
          <cell r="B509" t="e">
            <v>#REF!</v>
          </cell>
          <cell r="C509" t="e">
            <v>#REF!</v>
          </cell>
          <cell r="D509" t="e">
            <v>#REF!</v>
          </cell>
          <cell r="E509" t="e">
            <v>#REF!</v>
          </cell>
        </row>
        <row r="510">
          <cell r="A510" t="e">
            <v>#REF!</v>
          </cell>
          <cell r="B510" t="e">
            <v>#REF!</v>
          </cell>
          <cell r="C510" t="e">
            <v>#REF!</v>
          </cell>
          <cell r="D510" t="e">
            <v>#REF!</v>
          </cell>
          <cell r="E510" t="e">
            <v>#REF!</v>
          </cell>
        </row>
        <row r="511">
          <cell r="A511" t="e">
            <v>#REF!</v>
          </cell>
          <cell r="B511" t="e">
            <v>#REF!</v>
          </cell>
          <cell r="C511" t="e">
            <v>#REF!</v>
          </cell>
          <cell r="D511" t="e">
            <v>#REF!</v>
          </cell>
          <cell r="E511" t="e">
            <v>#REF!</v>
          </cell>
        </row>
        <row r="512">
          <cell r="A512" t="e">
            <v>#REF!</v>
          </cell>
          <cell r="B512" t="e">
            <v>#REF!</v>
          </cell>
          <cell r="C512" t="e">
            <v>#REF!</v>
          </cell>
          <cell r="D512" t="e">
            <v>#REF!</v>
          </cell>
          <cell r="E512" t="e">
            <v>#REF!</v>
          </cell>
        </row>
        <row r="513">
          <cell r="A513" t="e">
            <v>#REF!</v>
          </cell>
          <cell r="B513" t="e">
            <v>#REF!</v>
          </cell>
          <cell r="C513" t="e">
            <v>#REF!</v>
          </cell>
          <cell r="D513" t="e">
            <v>#REF!</v>
          </cell>
          <cell r="E513" t="e">
            <v>#REF!</v>
          </cell>
        </row>
        <row r="514">
          <cell r="A514" t="e">
            <v>#REF!</v>
          </cell>
          <cell r="B514" t="e">
            <v>#REF!</v>
          </cell>
          <cell r="C514" t="e">
            <v>#REF!</v>
          </cell>
          <cell r="D514" t="e">
            <v>#REF!</v>
          </cell>
          <cell r="E514" t="e">
            <v>#REF!</v>
          </cell>
        </row>
        <row r="515">
          <cell r="A515" t="e">
            <v>#REF!</v>
          </cell>
          <cell r="B515" t="e">
            <v>#REF!</v>
          </cell>
          <cell r="C515" t="e">
            <v>#REF!</v>
          </cell>
          <cell r="D515" t="e">
            <v>#REF!</v>
          </cell>
          <cell r="E515" t="e">
            <v>#REF!</v>
          </cell>
        </row>
        <row r="516">
          <cell r="A516" t="e">
            <v>#REF!</v>
          </cell>
          <cell r="B516" t="e">
            <v>#REF!</v>
          </cell>
          <cell r="C516" t="e">
            <v>#REF!</v>
          </cell>
          <cell r="D516" t="e">
            <v>#REF!</v>
          </cell>
          <cell r="E516" t="e">
            <v>#REF!</v>
          </cell>
        </row>
        <row r="517">
          <cell r="A517" t="e">
            <v>#REF!</v>
          </cell>
          <cell r="B517" t="e">
            <v>#REF!</v>
          </cell>
          <cell r="C517" t="e">
            <v>#REF!</v>
          </cell>
          <cell r="D517" t="e">
            <v>#REF!</v>
          </cell>
          <cell r="E517" t="e">
            <v>#REF!</v>
          </cell>
        </row>
        <row r="518">
          <cell r="A518" t="e">
            <v>#REF!</v>
          </cell>
          <cell r="B518" t="e">
            <v>#REF!</v>
          </cell>
          <cell r="C518" t="e">
            <v>#REF!</v>
          </cell>
          <cell r="D518" t="e">
            <v>#REF!</v>
          </cell>
          <cell r="E518" t="e">
            <v>#REF!</v>
          </cell>
        </row>
        <row r="519">
          <cell r="A519" t="e">
            <v>#REF!</v>
          </cell>
          <cell r="B519" t="e">
            <v>#REF!</v>
          </cell>
          <cell r="C519" t="e">
            <v>#REF!</v>
          </cell>
          <cell r="D519" t="e">
            <v>#REF!</v>
          </cell>
          <cell r="E519" t="e">
            <v>#REF!</v>
          </cell>
        </row>
        <row r="520">
          <cell r="A520" t="e">
            <v>#REF!</v>
          </cell>
          <cell r="B520" t="e">
            <v>#REF!</v>
          </cell>
          <cell r="C520" t="e">
            <v>#REF!</v>
          </cell>
          <cell r="D520" t="e">
            <v>#REF!</v>
          </cell>
          <cell r="E520" t="e">
            <v>#REF!</v>
          </cell>
        </row>
        <row r="521">
          <cell r="A521" t="e">
            <v>#REF!</v>
          </cell>
          <cell r="B521" t="e">
            <v>#REF!</v>
          </cell>
          <cell r="C521" t="e">
            <v>#REF!</v>
          </cell>
          <cell r="D521" t="e">
            <v>#REF!</v>
          </cell>
          <cell r="E521" t="e">
            <v>#REF!</v>
          </cell>
        </row>
        <row r="522">
          <cell r="A522" t="e">
            <v>#REF!</v>
          </cell>
          <cell r="B522" t="e">
            <v>#REF!</v>
          </cell>
          <cell r="C522" t="e">
            <v>#REF!</v>
          </cell>
          <cell r="D522" t="e">
            <v>#REF!</v>
          </cell>
          <cell r="E522" t="e">
            <v>#REF!</v>
          </cell>
        </row>
        <row r="523">
          <cell r="A523" t="e">
            <v>#REF!</v>
          </cell>
          <cell r="B523" t="e">
            <v>#REF!</v>
          </cell>
          <cell r="C523" t="e">
            <v>#REF!</v>
          </cell>
          <cell r="D523" t="e">
            <v>#REF!</v>
          </cell>
          <cell r="E523" t="e">
            <v>#REF!</v>
          </cell>
        </row>
        <row r="524">
          <cell r="A524" t="e">
            <v>#REF!</v>
          </cell>
          <cell r="B524" t="e">
            <v>#REF!</v>
          </cell>
          <cell r="C524" t="e">
            <v>#REF!</v>
          </cell>
          <cell r="D524" t="e">
            <v>#REF!</v>
          </cell>
          <cell r="E524" t="e">
            <v>#REF!</v>
          </cell>
        </row>
        <row r="525">
          <cell r="A525" t="e">
            <v>#REF!</v>
          </cell>
          <cell r="B525" t="e">
            <v>#REF!</v>
          </cell>
          <cell r="C525" t="e">
            <v>#REF!</v>
          </cell>
          <cell r="D525" t="e">
            <v>#REF!</v>
          </cell>
          <cell r="E525" t="e">
            <v>#REF!</v>
          </cell>
        </row>
        <row r="526">
          <cell r="A526" t="e">
            <v>#REF!</v>
          </cell>
          <cell r="B526" t="e">
            <v>#REF!</v>
          </cell>
          <cell r="C526" t="e">
            <v>#REF!</v>
          </cell>
          <cell r="D526" t="e">
            <v>#REF!</v>
          </cell>
          <cell r="E526" t="e">
            <v>#REF!</v>
          </cell>
        </row>
        <row r="527">
          <cell r="A527" t="e">
            <v>#REF!</v>
          </cell>
          <cell r="B527" t="e">
            <v>#REF!</v>
          </cell>
          <cell r="C527" t="e">
            <v>#REF!</v>
          </cell>
          <cell r="D527" t="e">
            <v>#REF!</v>
          </cell>
          <cell r="E527" t="e">
            <v>#REF!</v>
          </cell>
        </row>
        <row r="528">
          <cell r="A528" t="e">
            <v>#REF!</v>
          </cell>
          <cell r="B528" t="e">
            <v>#REF!</v>
          </cell>
          <cell r="C528" t="e">
            <v>#REF!</v>
          </cell>
          <cell r="D528" t="e">
            <v>#REF!</v>
          </cell>
          <cell r="E528" t="e">
            <v>#REF!</v>
          </cell>
        </row>
        <row r="529">
          <cell r="A529" t="e">
            <v>#REF!</v>
          </cell>
          <cell r="B529" t="e">
            <v>#REF!</v>
          </cell>
          <cell r="C529" t="e">
            <v>#REF!</v>
          </cell>
          <cell r="D529" t="e">
            <v>#REF!</v>
          </cell>
          <cell r="E529" t="e">
            <v>#REF!</v>
          </cell>
        </row>
        <row r="530">
          <cell r="A530" t="e">
            <v>#REF!</v>
          </cell>
          <cell r="B530" t="e">
            <v>#REF!</v>
          </cell>
          <cell r="C530" t="e">
            <v>#REF!</v>
          </cell>
          <cell r="D530" t="e">
            <v>#REF!</v>
          </cell>
          <cell r="E530" t="e">
            <v>#REF!</v>
          </cell>
        </row>
        <row r="531">
          <cell r="A531" t="e">
            <v>#REF!</v>
          </cell>
          <cell r="B531" t="e">
            <v>#REF!</v>
          </cell>
          <cell r="C531" t="e">
            <v>#REF!</v>
          </cell>
          <cell r="D531" t="e">
            <v>#REF!</v>
          </cell>
          <cell r="E531" t="e">
            <v>#REF!</v>
          </cell>
        </row>
        <row r="532">
          <cell r="A532" t="e">
            <v>#REF!</v>
          </cell>
          <cell r="B532" t="e">
            <v>#REF!</v>
          </cell>
          <cell r="C532" t="e">
            <v>#REF!</v>
          </cell>
          <cell r="D532" t="e">
            <v>#REF!</v>
          </cell>
          <cell r="E532" t="e">
            <v>#REF!</v>
          </cell>
        </row>
        <row r="533">
          <cell r="A533" t="e">
            <v>#REF!</v>
          </cell>
          <cell r="B533" t="e">
            <v>#REF!</v>
          </cell>
          <cell r="C533" t="e">
            <v>#REF!</v>
          </cell>
          <cell r="D533" t="e">
            <v>#REF!</v>
          </cell>
          <cell r="E533" t="e">
            <v>#REF!</v>
          </cell>
        </row>
        <row r="534">
          <cell r="A534" t="e">
            <v>#REF!</v>
          </cell>
          <cell r="B534" t="e">
            <v>#REF!</v>
          </cell>
          <cell r="C534" t="e">
            <v>#REF!</v>
          </cell>
          <cell r="D534" t="e">
            <v>#REF!</v>
          </cell>
          <cell r="E534" t="e">
            <v>#REF!</v>
          </cell>
        </row>
        <row r="535">
          <cell r="A535" t="e">
            <v>#REF!</v>
          </cell>
          <cell r="B535" t="e">
            <v>#REF!</v>
          </cell>
          <cell r="C535" t="e">
            <v>#REF!</v>
          </cell>
          <cell r="D535" t="e">
            <v>#REF!</v>
          </cell>
          <cell r="E535" t="e">
            <v>#REF!</v>
          </cell>
        </row>
        <row r="536">
          <cell r="A536" t="e">
            <v>#REF!</v>
          </cell>
          <cell r="B536" t="e">
            <v>#REF!</v>
          </cell>
          <cell r="C536" t="e">
            <v>#REF!</v>
          </cell>
          <cell r="D536" t="e">
            <v>#REF!</v>
          </cell>
          <cell r="E536" t="e">
            <v>#REF!</v>
          </cell>
        </row>
        <row r="537">
          <cell r="A537" t="e">
            <v>#REF!</v>
          </cell>
          <cell r="B537" t="e">
            <v>#REF!</v>
          </cell>
          <cell r="C537" t="e">
            <v>#REF!</v>
          </cell>
          <cell r="D537" t="e">
            <v>#REF!</v>
          </cell>
          <cell r="E537" t="e">
            <v>#REF!</v>
          </cell>
        </row>
        <row r="538">
          <cell r="A538" t="e">
            <v>#REF!</v>
          </cell>
          <cell r="B538" t="e">
            <v>#REF!</v>
          </cell>
          <cell r="C538" t="e">
            <v>#REF!</v>
          </cell>
          <cell r="D538" t="e">
            <v>#REF!</v>
          </cell>
          <cell r="E538" t="e">
            <v>#REF!</v>
          </cell>
        </row>
        <row r="539">
          <cell r="A539" t="e">
            <v>#REF!</v>
          </cell>
          <cell r="B539" t="e">
            <v>#REF!</v>
          </cell>
          <cell r="C539" t="e">
            <v>#REF!</v>
          </cell>
          <cell r="D539" t="e">
            <v>#REF!</v>
          </cell>
          <cell r="E539" t="e">
            <v>#REF!</v>
          </cell>
        </row>
        <row r="540">
          <cell r="A540" t="e">
            <v>#REF!</v>
          </cell>
          <cell r="B540" t="e">
            <v>#REF!</v>
          </cell>
          <cell r="C540" t="e">
            <v>#REF!</v>
          </cell>
          <cell r="D540" t="e">
            <v>#REF!</v>
          </cell>
          <cell r="E540" t="e">
            <v>#REF!</v>
          </cell>
        </row>
        <row r="541">
          <cell r="A541" t="e">
            <v>#REF!</v>
          </cell>
          <cell r="B541" t="e">
            <v>#REF!</v>
          </cell>
          <cell r="C541" t="e">
            <v>#REF!</v>
          </cell>
          <cell r="D541" t="e">
            <v>#REF!</v>
          </cell>
          <cell r="E541" t="e">
            <v>#REF!</v>
          </cell>
        </row>
        <row r="542">
          <cell r="A542" t="e">
            <v>#REF!</v>
          </cell>
          <cell r="B542" t="e">
            <v>#REF!</v>
          </cell>
          <cell r="C542" t="e">
            <v>#REF!</v>
          </cell>
          <cell r="D542" t="e">
            <v>#REF!</v>
          </cell>
          <cell r="E542" t="e">
            <v>#REF!</v>
          </cell>
        </row>
        <row r="543">
          <cell r="A543" t="e">
            <v>#REF!</v>
          </cell>
          <cell r="B543" t="e">
            <v>#REF!</v>
          </cell>
          <cell r="C543" t="e">
            <v>#REF!</v>
          </cell>
          <cell r="D543" t="e">
            <v>#REF!</v>
          </cell>
          <cell r="E543" t="e">
            <v>#REF!</v>
          </cell>
        </row>
        <row r="544">
          <cell r="A544" t="e">
            <v>#REF!</v>
          </cell>
          <cell r="B544" t="e">
            <v>#REF!</v>
          </cell>
          <cell r="C544" t="e">
            <v>#REF!</v>
          </cell>
          <cell r="D544" t="e">
            <v>#REF!</v>
          </cell>
          <cell r="E544" t="e">
            <v>#REF!</v>
          </cell>
        </row>
        <row r="545">
          <cell r="A545" t="e">
            <v>#REF!</v>
          </cell>
          <cell r="B545" t="e">
            <v>#REF!</v>
          </cell>
          <cell r="C545" t="e">
            <v>#REF!</v>
          </cell>
          <cell r="D545" t="e">
            <v>#REF!</v>
          </cell>
          <cell r="E545" t="e">
            <v>#REF!</v>
          </cell>
        </row>
        <row r="546">
          <cell r="A546" t="e">
            <v>#REF!</v>
          </cell>
          <cell r="B546" t="e">
            <v>#REF!</v>
          </cell>
          <cell r="C546" t="e">
            <v>#REF!</v>
          </cell>
          <cell r="D546" t="e">
            <v>#REF!</v>
          </cell>
          <cell r="E546" t="e">
            <v>#REF!</v>
          </cell>
        </row>
        <row r="547">
          <cell r="A547" t="e">
            <v>#REF!</v>
          </cell>
          <cell r="B547" t="e">
            <v>#REF!</v>
          </cell>
          <cell r="C547" t="e">
            <v>#REF!</v>
          </cell>
          <cell r="D547" t="e">
            <v>#REF!</v>
          </cell>
          <cell r="E547" t="e">
            <v>#REF!</v>
          </cell>
        </row>
        <row r="548">
          <cell r="A548" t="e">
            <v>#REF!</v>
          </cell>
          <cell r="B548" t="e">
            <v>#REF!</v>
          </cell>
          <cell r="C548" t="e">
            <v>#REF!</v>
          </cell>
          <cell r="D548" t="e">
            <v>#REF!</v>
          </cell>
          <cell r="E548" t="e">
            <v>#REF!</v>
          </cell>
        </row>
        <row r="549">
          <cell r="A549" t="e">
            <v>#REF!</v>
          </cell>
          <cell r="B549" t="e">
            <v>#REF!</v>
          </cell>
          <cell r="C549" t="e">
            <v>#REF!</v>
          </cell>
          <cell r="D549" t="e">
            <v>#REF!</v>
          </cell>
          <cell r="E549" t="e">
            <v>#REF!</v>
          </cell>
        </row>
        <row r="550">
          <cell r="A550" t="e">
            <v>#REF!</v>
          </cell>
          <cell r="B550" t="e">
            <v>#REF!</v>
          </cell>
          <cell r="C550" t="e">
            <v>#REF!</v>
          </cell>
          <cell r="D550" t="e">
            <v>#REF!</v>
          </cell>
          <cell r="E550" t="e">
            <v>#REF!</v>
          </cell>
        </row>
        <row r="551">
          <cell r="A551" t="e">
            <v>#REF!</v>
          </cell>
          <cell r="B551" t="e">
            <v>#REF!</v>
          </cell>
          <cell r="C551" t="e">
            <v>#REF!</v>
          </cell>
          <cell r="D551" t="e">
            <v>#REF!</v>
          </cell>
          <cell r="E551" t="e">
            <v>#REF!</v>
          </cell>
        </row>
        <row r="552">
          <cell r="A552" t="e">
            <v>#REF!</v>
          </cell>
          <cell r="B552" t="e">
            <v>#REF!</v>
          </cell>
          <cell r="C552" t="e">
            <v>#REF!</v>
          </cell>
          <cell r="D552" t="e">
            <v>#REF!</v>
          </cell>
          <cell r="E552" t="e">
            <v>#REF!</v>
          </cell>
        </row>
        <row r="553">
          <cell r="A553" t="e">
            <v>#REF!</v>
          </cell>
          <cell r="B553" t="e">
            <v>#REF!</v>
          </cell>
          <cell r="C553" t="e">
            <v>#REF!</v>
          </cell>
          <cell r="D553" t="e">
            <v>#REF!</v>
          </cell>
          <cell r="E553" t="e">
            <v>#REF!</v>
          </cell>
        </row>
        <row r="554">
          <cell r="A554" t="e">
            <v>#REF!</v>
          </cell>
          <cell r="B554" t="e">
            <v>#REF!</v>
          </cell>
          <cell r="C554" t="e">
            <v>#REF!</v>
          </cell>
          <cell r="D554" t="e">
            <v>#REF!</v>
          </cell>
          <cell r="E554" t="e">
            <v>#REF!</v>
          </cell>
        </row>
        <row r="555">
          <cell r="A555" t="e">
            <v>#REF!</v>
          </cell>
          <cell r="B555" t="e">
            <v>#REF!</v>
          </cell>
          <cell r="C555" t="e">
            <v>#REF!</v>
          </cell>
          <cell r="D555" t="e">
            <v>#REF!</v>
          </cell>
          <cell r="E555" t="e">
            <v>#REF!</v>
          </cell>
        </row>
        <row r="556">
          <cell r="A556" t="e">
            <v>#REF!</v>
          </cell>
          <cell r="B556" t="e">
            <v>#REF!</v>
          </cell>
          <cell r="C556" t="e">
            <v>#REF!</v>
          </cell>
          <cell r="D556" t="e">
            <v>#REF!</v>
          </cell>
          <cell r="E556" t="e">
            <v>#REF!</v>
          </cell>
        </row>
        <row r="557">
          <cell r="A557" t="e">
            <v>#REF!</v>
          </cell>
          <cell r="B557" t="e">
            <v>#REF!</v>
          </cell>
          <cell r="C557" t="e">
            <v>#REF!</v>
          </cell>
          <cell r="D557" t="e">
            <v>#REF!</v>
          </cell>
          <cell r="E557" t="e">
            <v>#REF!</v>
          </cell>
        </row>
        <row r="558">
          <cell r="A558" t="e">
            <v>#REF!</v>
          </cell>
          <cell r="B558" t="e">
            <v>#REF!</v>
          </cell>
          <cell r="C558" t="e">
            <v>#REF!</v>
          </cell>
          <cell r="D558" t="e">
            <v>#REF!</v>
          </cell>
          <cell r="E558" t="e">
            <v>#REF!</v>
          </cell>
        </row>
        <row r="559">
          <cell r="A559" t="e">
            <v>#REF!</v>
          </cell>
          <cell r="B559" t="e">
            <v>#REF!</v>
          </cell>
          <cell r="C559" t="e">
            <v>#REF!</v>
          </cell>
          <cell r="D559" t="e">
            <v>#REF!</v>
          </cell>
          <cell r="E559" t="e">
            <v>#REF!</v>
          </cell>
        </row>
        <row r="560">
          <cell r="A560" t="e">
            <v>#REF!</v>
          </cell>
          <cell r="B560" t="e">
            <v>#REF!</v>
          </cell>
          <cell r="C560" t="e">
            <v>#REF!</v>
          </cell>
          <cell r="D560" t="e">
            <v>#REF!</v>
          </cell>
          <cell r="E560" t="e">
            <v>#REF!</v>
          </cell>
        </row>
        <row r="561">
          <cell r="A561" t="e">
            <v>#REF!</v>
          </cell>
          <cell r="B561" t="e">
            <v>#REF!</v>
          </cell>
          <cell r="C561" t="e">
            <v>#REF!</v>
          </cell>
          <cell r="D561" t="e">
            <v>#REF!</v>
          </cell>
          <cell r="E561" t="e">
            <v>#REF!</v>
          </cell>
        </row>
        <row r="562">
          <cell r="A562" t="e">
            <v>#REF!</v>
          </cell>
          <cell r="B562" t="e">
            <v>#REF!</v>
          </cell>
          <cell r="C562" t="e">
            <v>#REF!</v>
          </cell>
          <cell r="D562" t="e">
            <v>#REF!</v>
          </cell>
          <cell r="E562" t="e">
            <v>#REF!</v>
          </cell>
        </row>
        <row r="563">
          <cell r="A563" t="e">
            <v>#REF!</v>
          </cell>
          <cell r="B563" t="e">
            <v>#REF!</v>
          </cell>
          <cell r="C563" t="e">
            <v>#REF!</v>
          </cell>
          <cell r="D563" t="e">
            <v>#REF!</v>
          </cell>
          <cell r="E563" t="e">
            <v>#REF!</v>
          </cell>
        </row>
        <row r="564">
          <cell r="A564" t="e">
            <v>#REF!</v>
          </cell>
          <cell r="B564" t="e">
            <v>#REF!</v>
          </cell>
          <cell r="C564" t="e">
            <v>#REF!</v>
          </cell>
          <cell r="D564" t="e">
            <v>#REF!</v>
          </cell>
          <cell r="E564" t="e">
            <v>#REF!</v>
          </cell>
        </row>
        <row r="565">
          <cell r="A565" t="e">
            <v>#REF!</v>
          </cell>
          <cell r="B565" t="e">
            <v>#REF!</v>
          </cell>
          <cell r="C565" t="e">
            <v>#REF!</v>
          </cell>
          <cell r="D565" t="e">
            <v>#REF!</v>
          </cell>
          <cell r="E565" t="e">
            <v>#REF!</v>
          </cell>
        </row>
        <row r="566">
          <cell r="A566" t="e">
            <v>#REF!</v>
          </cell>
          <cell r="B566" t="e">
            <v>#REF!</v>
          </cell>
          <cell r="C566" t="e">
            <v>#REF!</v>
          </cell>
          <cell r="D566" t="e">
            <v>#REF!</v>
          </cell>
          <cell r="E566" t="e">
            <v>#REF!</v>
          </cell>
        </row>
        <row r="567">
          <cell r="A567" t="e">
            <v>#REF!</v>
          </cell>
          <cell r="B567" t="e">
            <v>#REF!</v>
          </cell>
          <cell r="C567" t="e">
            <v>#REF!</v>
          </cell>
          <cell r="D567" t="e">
            <v>#REF!</v>
          </cell>
          <cell r="E567" t="e">
            <v>#REF!</v>
          </cell>
        </row>
        <row r="568">
          <cell r="A568" t="e">
            <v>#REF!</v>
          </cell>
          <cell r="B568" t="e">
            <v>#REF!</v>
          </cell>
          <cell r="C568" t="e">
            <v>#REF!</v>
          </cell>
          <cell r="D568" t="e">
            <v>#REF!</v>
          </cell>
          <cell r="E568" t="e">
            <v>#REF!</v>
          </cell>
        </row>
        <row r="569">
          <cell r="A569" t="e">
            <v>#REF!</v>
          </cell>
          <cell r="B569" t="e">
            <v>#REF!</v>
          </cell>
          <cell r="C569" t="e">
            <v>#REF!</v>
          </cell>
          <cell r="D569" t="e">
            <v>#REF!</v>
          </cell>
          <cell r="E569" t="e">
            <v>#REF!</v>
          </cell>
        </row>
        <row r="570">
          <cell r="A570" t="e">
            <v>#REF!</v>
          </cell>
          <cell r="B570" t="e">
            <v>#REF!</v>
          </cell>
          <cell r="C570" t="e">
            <v>#REF!</v>
          </cell>
          <cell r="D570" t="e">
            <v>#REF!</v>
          </cell>
          <cell r="E570" t="e">
            <v>#REF!</v>
          </cell>
        </row>
        <row r="571">
          <cell r="A571" t="e">
            <v>#REF!</v>
          </cell>
          <cell r="B571" t="e">
            <v>#REF!</v>
          </cell>
          <cell r="C571" t="e">
            <v>#REF!</v>
          </cell>
          <cell r="D571" t="e">
            <v>#REF!</v>
          </cell>
          <cell r="E571" t="e">
            <v>#REF!</v>
          </cell>
        </row>
        <row r="572">
          <cell r="A572" t="e">
            <v>#REF!</v>
          </cell>
          <cell r="B572" t="e">
            <v>#REF!</v>
          </cell>
          <cell r="C572" t="e">
            <v>#REF!</v>
          </cell>
          <cell r="D572" t="e">
            <v>#REF!</v>
          </cell>
          <cell r="E572" t="e">
            <v>#REF!</v>
          </cell>
        </row>
        <row r="573">
          <cell r="A573" t="e">
            <v>#REF!</v>
          </cell>
          <cell r="B573" t="e">
            <v>#REF!</v>
          </cell>
          <cell r="C573" t="e">
            <v>#REF!</v>
          </cell>
          <cell r="D573" t="e">
            <v>#REF!</v>
          </cell>
          <cell r="E573" t="e">
            <v>#REF!</v>
          </cell>
        </row>
        <row r="574">
          <cell r="A574" t="e">
            <v>#REF!</v>
          </cell>
          <cell r="B574" t="e">
            <v>#REF!</v>
          </cell>
          <cell r="C574" t="e">
            <v>#REF!</v>
          </cell>
          <cell r="D574" t="e">
            <v>#REF!</v>
          </cell>
          <cell r="E574" t="e">
            <v>#REF!</v>
          </cell>
        </row>
        <row r="575">
          <cell r="A575" t="e">
            <v>#REF!</v>
          </cell>
          <cell r="B575" t="e">
            <v>#REF!</v>
          </cell>
          <cell r="C575" t="e">
            <v>#REF!</v>
          </cell>
          <cell r="D575" t="e">
            <v>#REF!</v>
          </cell>
          <cell r="E575" t="e">
            <v>#REF!</v>
          </cell>
        </row>
        <row r="576">
          <cell r="A576" t="e">
            <v>#REF!</v>
          </cell>
          <cell r="B576" t="e">
            <v>#REF!</v>
          </cell>
          <cell r="C576" t="e">
            <v>#REF!</v>
          </cell>
          <cell r="D576" t="e">
            <v>#REF!</v>
          </cell>
          <cell r="E576" t="e">
            <v>#REF!</v>
          </cell>
        </row>
        <row r="577">
          <cell r="A577" t="e">
            <v>#REF!</v>
          </cell>
          <cell r="B577" t="e">
            <v>#REF!</v>
          </cell>
          <cell r="C577" t="e">
            <v>#REF!</v>
          </cell>
          <cell r="D577" t="e">
            <v>#REF!</v>
          </cell>
          <cell r="E577" t="e">
            <v>#REF!</v>
          </cell>
        </row>
        <row r="578">
          <cell r="A578" t="e">
            <v>#REF!</v>
          </cell>
          <cell r="B578" t="e">
            <v>#REF!</v>
          </cell>
          <cell r="C578" t="e">
            <v>#REF!</v>
          </cell>
          <cell r="D578" t="e">
            <v>#REF!</v>
          </cell>
          <cell r="E578" t="e">
            <v>#REF!</v>
          </cell>
        </row>
        <row r="579">
          <cell r="A579" t="e">
            <v>#REF!</v>
          </cell>
          <cell r="B579" t="e">
            <v>#REF!</v>
          </cell>
          <cell r="C579" t="e">
            <v>#REF!</v>
          </cell>
          <cell r="D579" t="e">
            <v>#REF!</v>
          </cell>
          <cell r="E579" t="e">
            <v>#REF!</v>
          </cell>
        </row>
        <row r="580">
          <cell r="A580" t="e">
            <v>#REF!</v>
          </cell>
          <cell r="B580" t="e">
            <v>#REF!</v>
          </cell>
          <cell r="C580" t="e">
            <v>#REF!</v>
          </cell>
          <cell r="D580" t="e">
            <v>#REF!</v>
          </cell>
          <cell r="E580" t="e">
            <v>#REF!</v>
          </cell>
        </row>
        <row r="581">
          <cell r="A581" t="e">
            <v>#REF!</v>
          </cell>
          <cell r="B581" t="e">
            <v>#REF!</v>
          </cell>
          <cell r="C581" t="e">
            <v>#REF!</v>
          </cell>
          <cell r="D581" t="e">
            <v>#REF!</v>
          </cell>
          <cell r="E581" t="e">
            <v>#REF!</v>
          </cell>
        </row>
        <row r="582">
          <cell r="A582" t="e">
            <v>#REF!</v>
          </cell>
          <cell r="B582" t="e">
            <v>#REF!</v>
          </cell>
          <cell r="C582" t="e">
            <v>#REF!</v>
          </cell>
          <cell r="D582" t="e">
            <v>#REF!</v>
          </cell>
          <cell r="E582" t="e">
            <v>#REF!</v>
          </cell>
        </row>
        <row r="583">
          <cell r="A583" t="e">
            <v>#REF!</v>
          </cell>
          <cell r="B583" t="e">
            <v>#REF!</v>
          </cell>
          <cell r="C583" t="e">
            <v>#REF!</v>
          </cell>
          <cell r="D583" t="e">
            <v>#REF!</v>
          </cell>
          <cell r="E583" t="e">
            <v>#REF!</v>
          </cell>
        </row>
        <row r="584">
          <cell r="A584" t="e">
            <v>#REF!</v>
          </cell>
          <cell r="B584" t="e">
            <v>#REF!</v>
          </cell>
          <cell r="C584" t="e">
            <v>#REF!</v>
          </cell>
          <cell r="D584" t="e">
            <v>#REF!</v>
          </cell>
          <cell r="E584" t="e">
            <v>#REF!</v>
          </cell>
        </row>
        <row r="585">
          <cell r="A585" t="e">
            <v>#REF!</v>
          </cell>
          <cell r="B585" t="e">
            <v>#REF!</v>
          </cell>
          <cell r="C585" t="e">
            <v>#REF!</v>
          </cell>
          <cell r="D585" t="e">
            <v>#REF!</v>
          </cell>
          <cell r="E585" t="e">
            <v>#REF!</v>
          </cell>
        </row>
        <row r="586">
          <cell r="A586" t="e">
            <v>#REF!</v>
          </cell>
          <cell r="B586" t="e">
            <v>#REF!</v>
          </cell>
          <cell r="C586" t="e">
            <v>#REF!</v>
          </cell>
          <cell r="D586" t="e">
            <v>#REF!</v>
          </cell>
          <cell r="E586" t="e">
            <v>#REF!</v>
          </cell>
        </row>
        <row r="587">
          <cell r="A587" t="e">
            <v>#REF!</v>
          </cell>
          <cell r="B587" t="e">
            <v>#REF!</v>
          </cell>
          <cell r="C587" t="e">
            <v>#REF!</v>
          </cell>
          <cell r="D587" t="e">
            <v>#REF!</v>
          </cell>
          <cell r="E587" t="e">
            <v>#REF!</v>
          </cell>
        </row>
        <row r="588">
          <cell r="A588" t="e">
            <v>#REF!</v>
          </cell>
          <cell r="B588" t="e">
            <v>#REF!</v>
          </cell>
          <cell r="C588" t="e">
            <v>#REF!</v>
          </cell>
          <cell r="D588" t="e">
            <v>#REF!</v>
          </cell>
          <cell r="E588" t="e">
            <v>#REF!</v>
          </cell>
        </row>
        <row r="589">
          <cell r="A589" t="e">
            <v>#REF!</v>
          </cell>
          <cell r="B589" t="e">
            <v>#REF!</v>
          </cell>
          <cell r="C589" t="e">
            <v>#REF!</v>
          </cell>
          <cell r="D589" t="e">
            <v>#REF!</v>
          </cell>
          <cell r="E589" t="e">
            <v>#REF!</v>
          </cell>
        </row>
        <row r="590">
          <cell r="A590" t="e">
            <v>#REF!</v>
          </cell>
          <cell r="B590" t="e">
            <v>#REF!</v>
          </cell>
          <cell r="C590" t="e">
            <v>#REF!</v>
          </cell>
          <cell r="D590" t="e">
            <v>#REF!</v>
          </cell>
          <cell r="E590" t="e">
            <v>#REF!</v>
          </cell>
        </row>
        <row r="591">
          <cell r="A591" t="e">
            <v>#REF!</v>
          </cell>
          <cell r="B591" t="e">
            <v>#REF!</v>
          </cell>
          <cell r="C591" t="e">
            <v>#REF!</v>
          </cell>
          <cell r="D591" t="e">
            <v>#REF!</v>
          </cell>
          <cell r="E591" t="e">
            <v>#REF!</v>
          </cell>
        </row>
        <row r="592">
          <cell r="A592" t="e">
            <v>#REF!</v>
          </cell>
          <cell r="B592" t="e">
            <v>#REF!</v>
          </cell>
          <cell r="C592" t="e">
            <v>#REF!</v>
          </cell>
          <cell r="D592" t="e">
            <v>#REF!</v>
          </cell>
          <cell r="E592" t="e">
            <v>#REF!</v>
          </cell>
        </row>
        <row r="593">
          <cell r="A593" t="e">
            <v>#REF!</v>
          </cell>
          <cell r="B593" t="e">
            <v>#REF!</v>
          </cell>
          <cell r="C593" t="e">
            <v>#REF!</v>
          </cell>
          <cell r="D593" t="e">
            <v>#REF!</v>
          </cell>
          <cell r="E593" t="e">
            <v>#REF!</v>
          </cell>
        </row>
        <row r="594">
          <cell r="A594" t="e">
            <v>#REF!</v>
          </cell>
          <cell r="B594" t="e">
            <v>#REF!</v>
          </cell>
          <cell r="C594" t="e">
            <v>#REF!</v>
          </cell>
          <cell r="D594" t="e">
            <v>#REF!</v>
          </cell>
          <cell r="E594" t="e">
            <v>#REF!</v>
          </cell>
        </row>
        <row r="595">
          <cell r="A595" t="e">
            <v>#REF!</v>
          </cell>
          <cell r="B595" t="e">
            <v>#REF!</v>
          </cell>
          <cell r="C595" t="e">
            <v>#REF!</v>
          </cell>
          <cell r="D595" t="e">
            <v>#REF!</v>
          </cell>
          <cell r="E595" t="e">
            <v>#REF!</v>
          </cell>
        </row>
        <row r="596">
          <cell r="A596" t="e">
            <v>#REF!</v>
          </cell>
          <cell r="B596" t="e">
            <v>#REF!</v>
          </cell>
          <cell r="C596" t="e">
            <v>#REF!</v>
          </cell>
          <cell r="D596" t="e">
            <v>#REF!</v>
          </cell>
          <cell r="E596" t="e">
            <v>#REF!</v>
          </cell>
        </row>
        <row r="597">
          <cell r="A597" t="e">
            <v>#REF!</v>
          </cell>
          <cell r="B597" t="e">
            <v>#REF!</v>
          </cell>
          <cell r="C597" t="e">
            <v>#REF!</v>
          </cell>
          <cell r="D597" t="e">
            <v>#REF!</v>
          </cell>
          <cell r="E597" t="e">
            <v>#REF!</v>
          </cell>
        </row>
        <row r="598">
          <cell r="A598" t="e">
            <v>#REF!</v>
          </cell>
          <cell r="B598" t="e">
            <v>#REF!</v>
          </cell>
          <cell r="C598" t="e">
            <v>#REF!</v>
          </cell>
          <cell r="D598" t="e">
            <v>#REF!</v>
          </cell>
          <cell r="E598" t="e">
            <v>#REF!</v>
          </cell>
        </row>
        <row r="599">
          <cell r="A599" t="e">
            <v>#REF!</v>
          </cell>
          <cell r="B599" t="e">
            <v>#REF!</v>
          </cell>
          <cell r="C599" t="e">
            <v>#REF!</v>
          </cell>
          <cell r="D599" t="e">
            <v>#REF!</v>
          </cell>
          <cell r="E599" t="e">
            <v>#REF!</v>
          </cell>
        </row>
        <row r="600">
          <cell r="A600" t="e">
            <v>#REF!</v>
          </cell>
          <cell r="B600" t="e">
            <v>#REF!</v>
          </cell>
          <cell r="C600" t="e">
            <v>#REF!</v>
          </cell>
          <cell r="D600" t="e">
            <v>#REF!</v>
          </cell>
          <cell r="E600" t="e">
            <v>#REF!</v>
          </cell>
        </row>
        <row r="601">
          <cell r="A601" t="e">
            <v>#REF!</v>
          </cell>
          <cell r="B601" t="e">
            <v>#REF!</v>
          </cell>
          <cell r="C601" t="e">
            <v>#REF!</v>
          </cell>
          <cell r="D601" t="e">
            <v>#REF!</v>
          </cell>
          <cell r="E601" t="e">
            <v>#REF!</v>
          </cell>
        </row>
        <row r="602">
          <cell r="A602" t="e">
            <v>#REF!</v>
          </cell>
          <cell r="B602" t="e">
            <v>#REF!</v>
          </cell>
          <cell r="C602" t="e">
            <v>#REF!</v>
          </cell>
          <cell r="D602" t="e">
            <v>#REF!</v>
          </cell>
          <cell r="E602" t="e">
            <v>#REF!</v>
          </cell>
        </row>
        <row r="603">
          <cell r="A603" t="e">
            <v>#REF!</v>
          </cell>
          <cell r="B603" t="e">
            <v>#REF!</v>
          </cell>
          <cell r="C603" t="e">
            <v>#REF!</v>
          </cell>
          <cell r="D603" t="e">
            <v>#REF!</v>
          </cell>
          <cell r="E603" t="e">
            <v>#REF!</v>
          </cell>
        </row>
        <row r="604">
          <cell r="A604" t="e">
            <v>#REF!</v>
          </cell>
          <cell r="B604" t="e">
            <v>#REF!</v>
          </cell>
          <cell r="C604" t="e">
            <v>#REF!</v>
          </cell>
          <cell r="D604" t="e">
            <v>#REF!</v>
          </cell>
          <cell r="E604" t="e">
            <v>#REF!</v>
          </cell>
        </row>
        <row r="605">
          <cell r="A605" t="e">
            <v>#REF!</v>
          </cell>
          <cell r="B605" t="e">
            <v>#REF!</v>
          </cell>
          <cell r="C605" t="e">
            <v>#REF!</v>
          </cell>
          <cell r="D605" t="e">
            <v>#REF!</v>
          </cell>
          <cell r="E605" t="e">
            <v>#REF!</v>
          </cell>
        </row>
        <row r="606">
          <cell r="A606" t="e">
            <v>#REF!</v>
          </cell>
          <cell r="B606" t="e">
            <v>#REF!</v>
          </cell>
          <cell r="C606" t="e">
            <v>#REF!</v>
          </cell>
          <cell r="D606" t="e">
            <v>#REF!</v>
          </cell>
          <cell r="E606" t="e">
            <v>#REF!</v>
          </cell>
        </row>
        <row r="607">
          <cell r="A607" t="e">
            <v>#REF!</v>
          </cell>
          <cell r="B607" t="e">
            <v>#REF!</v>
          </cell>
          <cell r="C607" t="e">
            <v>#REF!</v>
          </cell>
          <cell r="D607" t="e">
            <v>#REF!</v>
          </cell>
          <cell r="E607" t="e">
            <v>#REF!</v>
          </cell>
        </row>
        <row r="608">
          <cell r="A608" t="e">
            <v>#REF!</v>
          </cell>
          <cell r="B608" t="e">
            <v>#REF!</v>
          </cell>
          <cell r="C608" t="e">
            <v>#REF!</v>
          </cell>
          <cell r="D608" t="e">
            <v>#REF!</v>
          </cell>
          <cell r="E608" t="e">
            <v>#REF!</v>
          </cell>
        </row>
        <row r="609">
          <cell r="A609" t="e">
            <v>#REF!</v>
          </cell>
          <cell r="B609" t="e">
            <v>#REF!</v>
          </cell>
          <cell r="C609" t="e">
            <v>#REF!</v>
          </cell>
          <cell r="D609" t="e">
            <v>#REF!</v>
          </cell>
          <cell r="E609" t="e">
            <v>#REF!</v>
          </cell>
        </row>
        <row r="610">
          <cell r="A610" t="e">
            <v>#REF!</v>
          </cell>
          <cell r="B610" t="e">
            <v>#REF!</v>
          </cell>
          <cell r="C610" t="e">
            <v>#REF!</v>
          </cell>
          <cell r="D610" t="e">
            <v>#REF!</v>
          </cell>
          <cell r="E610" t="e">
            <v>#REF!</v>
          </cell>
        </row>
        <row r="611">
          <cell r="A611" t="e">
            <v>#REF!</v>
          </cell>
          <cell r="B611" t="e">
            <v>#REF!</v>
          </cell>
          <cell r="C611" t="e">
            <v>#REF!</v>
          </cell>
          <cell r="D611" t="e">
            <v>#REF!</v>
          </cell>
          <cell r="E611" t="e">
            <v>#REF!</v>
          </cell>
        </row>
        <row r="612">
          <cell r="A612" t="e">
            <v>#REF!</v>
          </cell>
          <cell r="B612" t="e">
            <v>#REF!</v>
          </cell>
          <cell r="C612" t="e">
            <v>#REF!</v>
          </cell>
          <cell r="D612" t="e">
            <v>#REF!</v>
          </cell>
          <cell r="E612" t="e">
            <v>#REF!</v>
          </cell>
        </row>
        <row r="613">
          <cell r="A613" t="e">
            <v>#REF!</v>
          </cell>
          <cell r="B613" t="e">
            <v>#REF!</v>
          </cell>
          <cell r="C613" t="e">
            <v>#REF!</v>
          </cell>
          <cell r="D613" t="e">
            <v>#REF!</v>
          </cell>
          <cell r="E613" t="e">
            <v>#REF!</v>
          </cell>
        </row>
        <row r="614">
          <cell r="A614" t="e">
            <v>#REF!</v>
          </cell>
          <cell r="B614" t="e">
            <v>#REF!</v>
          </cell>
          <cell r="C614" t="e">
            <v>#REF!</v>
          </cell>
          <cell r="D614" t="e">
            <v>#REF!</v>
          </cell>
          <cell r="E614" t="e">
            <v>#REF!</v>
          </cell>
        </row>
        <row r="615">
          <cell r="A615" t="e">
            <v>#REF!</v>
          </cell>
          <cell r="B615" t="e">
            <v>#REF!</v>
          </cell>
          <cell r="C615" t="e">
            <v>#REF!</v>
          </cell>
          <cell r="D615" t="e">
            <v>#REF!</v>
          </cell>
          <cell r="E615" t="e">
            <v>#REF!</v>
          </cell>
        </row>
        <row r="616">
          <cell r="A616" t="e">
            <v>#REF!</v>
          </cell>
          <cell r="B616" t="e">
            <v>#REF!</v>
          </cell>
          <cell r="C616" t="e">
            <v>#REF!</v>
          </cell>
          <cell r="D616" t="e">
            <v>#REF!</v>
          </cell>
          <cell r="E616" t="e">
            <v>#REF!</v>
          </cell>
        </row>
        <row r="617">
          <cell r="A617" t="e">
            <v>#REF!</v>
          </cell>
          <cell r="B617" t="e">
            <v>#REF!</v>
          </cell>
          <cell r="C617" t="e">
            <v>#REF!</v>
          </cell>
          <cell r="D617" t="e">
            <v>#REF!</v>
          </cell>
          <cell r="E617" t="e">
            <v>#REF!</v>
          </cell>
        </row>
        <row r="618">
          <cell r="A618" t="e">
            <v>#REF!</v>
          </cell>
          <cell r="B618" t="e">
            <v>#REF!</v>
          </cell>
          <cell r="C618" t="e">
            <v>#REF!</v>
          </cell>
          <cell r="D618" t="e">
            <v>#REF!</v>
          </cell>
          <cell r="E618" t="e">
            <v>#REF!</v>
          </cell>
        </row>
        <row r="619">
          <cell r="A619" t="e">
            <v>#REF!</v>
          </cell>
          <cell r="B619" t="e">
            <v>#REF!</v>
          </cell>
          <cell r="C619" t="e">
            <v>#REF!</v>
          </cell>
          <cell r="D619" t="e">
            <v>#REF!</v>
          </cell>
          <cell r="E619" t="e">
            <v>#REF!</v>
          </cell>
        </row>
        <row r="620">
          <cell r="A620" t="e">
            <v>#REF!</v>
          </cell>
          <cell r="B620" t="e">
            <v>#REF!</v>
          </cell>
          <cell r="C620" t="e">
            <v>#REF!</v>
          </cell>
          <cell r="D620" t="e">
            <v>#REF!</v>
          </cell>
          <cell r="E620" t="e">
            <v>#REF!</v>
          </cell>
        </row>
        <row r="621">
          <cell r="A621" t="e">
            <v>#REF!</v>
          </cell>
          <cell r="B621" t="e">
            <v>#REF!</v>
          </cell>
          <cell r="C621" t="e">
            <v>#REF!</v>
          </cell>
          <cell r="D621" t="e">
            <v>#REF!</v>
          </cell>
          <cell r="E621" t="e">
            <v>#REF!</v>
          </cell>
        </row>
        <row r="622">
          <cell r="A622" t="e">
            <v>#REF!</v>
          </cell>
          <cell r="B622" t="e">
            <v>#REF!</v>
          </cell>
          <cell r="C622" t="e">
            <v>#REF!</v>
          </cell>
          <cell r="D622" t="e">
            <v>#REF!</v>
          </cell>
          <cell r="E622" t="e">
            <v>#REF!</v>
          </cell>
        </row>
        <row r="623">
          <cell r="A623" t="e">
            <v>#REF!</v>
          </cell>
          <cell r="B623" t="e">
            <v>#REF!</v>
          </cell>
          <cell r="C623" t="e">
            <v>#REF!</v>
          </cell>
          <cell r="D623" t="e">
            <v>#REF!</v>
          </cell>
          <cell r="E623" t="e">
            <v>#REF!</v>
          </cell>
        </row>
        <row r="624">
          <cell r="A624" t="e">
            <v>#REF!</v>
          </cell>
          <cell r="B624" t="e">
            <v>#REF!</v>
          </cell>
          <cell r="C624" t="e">
            <v>#REF!</v>
          </cell>
          <cell r="D624" t="e">
            <v>#REF!</v>
          </cell>
          <cell r="E624" t="e">
            <v>#REF!</v>
          </cell>
        </row>
        <row r="625">
          <cell r="A625" t="e">
            <v>#REF!</v>
          </cell>
          <cell r="B625" t="e">
            <v>#REF!</v>
          </cell>
          <cell r="C625" t="e">
            <v>#REF!</v>
          </cell>
          <cell r="D625" t="e">
            <v>#REF!</v>
          </cell>
          <cell r="E625" t="e">
            <v>#REF!</v>
          </cell>
        </row>
        <row r="626">
          <cell r="A626" t="e">
            <v>#REF!</v>
          </cell>
          <cell r="B626" t="e">
            <v>#REF!</v>
          </cell>
          <cell r="C626" t="e">
            <v>#REF!</v>
          </cell>
          <cell r="D626" t="e">
            <v>#REF!</v>
          </cell>
          <cell r="E626" t="e">
            <v>#REF!</v>
          </cell>
        </row>
        <row r="627">
          <cell r="A627" t="e">
            <v>#REF!</v>
          </cell>
          <cell r="B627" t="e">
            <v>#REF!</v>
          </cell>
          <cell r="C627" t="e">
            <v>#REF!</v>
          </cell>
          <cell r="D627" t="e">
            <v>#REF!</v>
          </cell>
          <cell r="E627" t="e">
            <v>#REF!</v>
          </cell>
        </row>
        <row r="628">
          <cell r="A628" t="e">
            <v>#REF!</v>
          </cell>
          <cell r="B628" t="e">
            <v>#REF!</v>
          </cell>
          <cell r="C628" t="e">
            <v>#REF!</v>
          </cell>
          <cell r="D628" t="e">
            <v>#REF!</v>
          </cell>
          <cell r="E628" t="e">
            <v>#REF!</v>
          </cell>
        </row>
        <row r="629">
          <cell r="A629" t="e">
            <v>#REF!</v>
          </cell>
          <cell r="B629" t="e">
            <v>#REF!</v>
          </cell>
          <cell r="C629" t="e">
            <v>#REF!</v>
          </cell>
          <cell r="D629" t="e">
            <v>#REF!</v>
          </cell>
          <cell r="E629" t="e">
            <v>#REF!</v>
          </cell>
        </row>
        <row r="630">
          <cell r="A630" t="e">
            <v>#REF!</v>
          </cell>
          <cell r="B630" t="e">
            <v>#REF!</v>
          </cell>
          <cell r="C630" t="e">
            <v>#REF!</v>
          </cell>
          <cell r="D630" t="e">
            <v>#REF!</v>
          </cell>
          <cell r="E630" t="e">
            <v>#REF!</v>
          </cell>
        </row>
        <row r="631">
          <cell r="A631" t="e">
            <v>#REF!</v>
          </cell>
          <cell r="B631" t="e">
            <v>#REF!</v>
          </cell>
          <cell r="C631" t="e">
            <v>#REF!</v>
          </cell>
          <cell r="D631" t="e">
            <v>#REF!</v>
          </cell>
          <cell r="E631" t="e">
            <v>#REF!</v>
          </cell>
        </row>
        <row r="632">
          <cell r="A632" t="e">
            <v>#REF!</v>
          </cell>
          <cell r="B632" t="e">
            <v>#REF!</v>
          </cell>
          <cell r="C632" t="e">
            <v>#REF!</v>
          </cell>
          <cell r="D632" t="e">
            <v>#REF!</v>
          </cell>
          <cell r="E632" t="e">
            <v>#REF!</v>
          </cell>
        </row>
        <row r="633">
          <cell r="A633" t="e">
            <v>#REF!</v>
          </cell>
          <cell r="B633" t="e">
            <v>#REF!</v>
          </cell>
          <cell r="C633" t="e">
            <v>#REF!</v>
          </cell>
          <cell r="D633" t="e">
            <v>#REF!</v>
          </cell>
          <cell r="E633" t="e">
            <v>#REF!</v>
          </cell>
        </row>
        <row r="634">
          <cell r="A634" t="e">
            <v>#REF!</v>
          </cell>
          <cell r="B634" t="e">
            <v>#REF!</v>
          </cell>
          <cell r="C634" t="e">
            <v>#REF!</v>
          </cell>
          <cell r="D634" t="e">
            <v>#REF!</v>
          </cell>
          <cell r="E634" t="e">
            <v>#REF!</v>
          </cell>
        </row>
        <row r="635">
          <cell r="A635" t="e">
            <v>#REF!</v>
          </cell>
          <cell r="B635" t="e">
            <v>#REF!</v>
          </cell>
          <cell r="C635" t="e">
            <v>#REF!</v>
          </cell>
          <cell r="D635" t="e">
            <v>#REF!</v>
          </cell>
          <cell r="E635" t="e">
            <v>#REF!</v>
          </cell>
        </row>
        <row r="636">
          <cell r="A636" t="e">
            <v>#REF!</v>
          </cell>
          <cell r="B636" t="e">
            <v>#REF!</v>
          </cell>
          <cell r="C636" t="e">
            <v>#REF!</v>
          </cell>
          <cell r="D636" t="e">
            <v>#REF!</v>
          </cell>
          <cell r="E636" t="e">
            <v>#REF!</v>
          </cell>
        </row>
        <row r="637">
          <cell r="A637" t="e">
            <v>#REF!</v>
          </cell>
          <cell r="B637" t="e">
            <v>#REF!</v>
          </cell>
          <cell r="C637" t="e">
            <v>#REF!</v>
          </cell>
          <cell r="D637" t="e">
            <v>#REF!</v>
          </cell>
          <cell r="E637" t="e">
            <v>#REF!</v>
          </cell>
        </row>
        <row r="638">
          <cell r="A638" t="e">
            <v>#REF!</v>
          </cell>
          <cell r="B638" t="e">
            <v>#REF!</v>
          </cell>
          <cell r="C638" t="e">
            <v>#REF!</v>
          </cell>
          <cell r="D638" t="e">
            <v>#REF!</v>
          </cell>
          <cell r="E638" t="e">
            <v>#REF!</v>
          </cell>
        </row>
        <row r="639">
          <cell r="A639" t="e">
            <v>#REF!</v>
          </cell>
          <cell r="B639" t="e">
            <v>#REF!</v>
          </cell>
          <cell r="C639" t="e">
            <v>#REF!</v>
          </cell>
          <cell r="D639" t="e">
            <v>#REF!</v>
          </cell>
          <cell r="E639" t="e">
            <v>#REF!</v>
          </cell>
        </row>
        <row r="640">
          <cell r="A640" t="e">
            <v>#REF!</v>
          </cell>
          <cell r="B640" t="e">
            <v>#REF!</v>
          </cell>
          <cell r="C640" t="e">
            <v>#REF!</v>
          </cell>
          <cell r="D640" t="e">
            <v>#REF!</v>
          </cell>
          <cell r="E640" t="e">
            <v>#REF!</v>
          </cell>
        </row>
        <row r="641">
          <cell r="A641" t="e">
            <v>#REF!</v>
          </cell>
          <cell r="B641" t="e">
            <v>#REF!</v>
          </cell>
          <cell r="C641" t="e">
            <v>#REF!</v>
          </cell>
          <cell r="D641" t="e">
            <v>#REF!</v>
          </cell>
          <cell r="E641" t="e">
            <v>#REF!</v>
          </cell>
        </row>
        <row r="642">
          <cell r="A642" t="e">
            <v>#REF!</v>
          </cell>
          <cell r="B642" t="e">
            <v>#REF!</v>
          </cell>
          <cell r="C642" t="e">
            <v>#REF!</v>
          </cell>
          <cell r="D642" t="e">
            <v>#REF!</v>
          </cell>
          <cell r="E642" t="e">
            <v>#REF!</v>
          </cell>
        </row>
        <row r="643">
          <cell r="A643" t="e">
            <v>#REF!</v>
          </cell>
          <cell r="B643" t="e">
            <v>#REF!</v>
          </cell>
          <cell r="C643" t="e">
            <v>#REF!</v>
          </cell>
          <cell r="D643" t="e">
            <v>#REF!</v>
          </cell>
          <cell r="E643" t="e">
            <v>#REF!</v>
          </cell>
        </row>
        <row r="644">
          <cell r="A644" t="e">
            <v>#REF!</v>
          </cell>
          <cell r="B644" t="e">
            <v>#REF!</v>
          </cell>
          <cell r="C644" t="e">
            <v>#REF!</v>
          </cell>
          <cell r="D644" t="e">
            <v>#REF!</v>
          </cell>
          <cell r="E644" t="e">
            <v>#REF!</v>
          </cell>
        </row>
        <row r="645">
          <cell r="A645" t="e">
            <v>#REF!</v>
          </cell>
          <cell r="B645" t="e">
            <v>#REF!</v>
          </cell>
          <cell r="C645" t="e">
            <v>#REF!</v>
          </cell>
          <cell r="D645" t="e">
            <v>#REF!</v>
          </cell>
          <cell r="E645" t="e">
            <v>#REF!</v>
          </cell>
        </row>
        <row r="646">
          <cell r="A646" t="e">
            <v>#REF!</v>
          </cell>
          <cell r="B646" t="e">
            <v>#REF!</v>
          </cell>
          <cell r="C646" t="e">
            <v>#REF!</v>
          </cell>
          <cell r="D646" t="e">
            <v>#REF!</v>
          </cell>
          <cell r="E646" t="e">
            <v>#REF!</v>
          </cell>
        </row>
        <row r="647">
          <cell r="A647" t="e">
            <v>#REF!</v>
          </cell>
          <cell r="B647" t="e">
            <v>#REF!</v>
          </cell>
          <cell r="C647" t="e">
            <v>#REF!</v>
          </cell>
          <cell r="D647" t="e">
            <v>#REF!</v>
          </cell>
          <cell r="E647" t="e">
            <v>#REF!</v>
          </cell>
        </row>
        <row r="648">
          <cell r="A648" t="e">
            <v>#REF!</v>
          </cell>
          <cell r="B648" t="e">
            <v>#REF!</v>
          </cell>
          <cell r="C648" t="e">
            <v>#REF!</v>
          </cell>
          <cell r="D648" t="e">
            <v>#REF!</v>
          </cell>
          <cell r="E648" t="e">
            <v>#REF!</v>
          </cell>
        </row>
        <row r="649">
          <cell r="A649" t="e">
            <v>#REF!</v>
          </cell>
          <cell r="B649" t="e">
            <v>#REF!</v>
          </cell>
          <cell r="C649" t="e">
            <v>#REF!</v>
          </cell>
          <cell r="D649" t="e">
            <v>#REF!</v>
          </cell>
          <cell r="E649" t="e">
            <v>#REF!</v>
          </cell>
        </row>
        <row r="650">
          <cell r="A650" t="e">
            <v>#REF!</v>
          </cell>
          <cell r="B650" t="e">
            <v>#REF!</v>
          </cell>
          <cell r="C650" t="e">
            <v>#REF!</v>
          </cell>
          <cell r="D650" t="e">
            <v>#REF!</v>
          </cell>
          <cell r="E650" t="e">
            <v>#REF!</v>
          </cell>
        </row>
        <row r="651">
          <cell r="A651" t="e">
            <v>#REF!</v>
          </cell>
          <cell r="B651" t="e">
            <v>#REF!</v>
          </cell>
          <cell r="C651" t="e">
            <v>#REF!</v>
          </cell>
          <cell r="D651" t="e">
            <v>#REF!</v>
          </cell>
          <cell r="E651" t="e">
            <v>#REF!</v>
          </cell>
        </row>
        <row r="652">
          <cell r="A652" t="e">
            <v>#REF!</v>
          </cell>
          <cell r="B652" t="e">
            <v>#REF!</v>
          </cell>
          <cell r="C652" t="e">
            <v>#REF!</v>
          </cell>
          <cell r="D652" t="e">
            <v>#REF!</v>
          </cell>
          <cell r="E652" t="e">
            <v>#REF!</v>
          </cell>
        </row>
        <row r="653">
          <cell r="A653" t="e">
            <v>#REF!</v>
          </cell>
          <cell r="B653" t="e">
            <v>#REF!</v>
          </cell>
          <cell r="C653" t="e">
            <v>#REF!</v>
          </cell>
          <cell r="D653" t="e">
            <v>#REF!</v>
          </cell>
          <cell r="E653" t="e">
            <v>#REF!</v>
          </cell>
        </row>
        <row r="654">
          <cell r="A654" t="e">
            <v>#REF!</v>
          </cell>
          <cell r="B654" t="e">
            <v>#REF!</v>
          </cell>
          <cell r="C654" t="e">
            <v>#REF!</v>
          </cell>
          <cell r="D654" t="e">
            <v>#REF!</v>
          </cell>
          <cell r="E654" t="e">
            <v>#REF!</v>
          </cell>
        </row>
        <row r="655">
          <cell r="A655" t="e">
            <v>#REF!</v>
          </cell>
          <cell r="B655" t="e">
            <v>#REF!</v>
          </cell>
          <cell r="C655" t="e">
            <v>#REF!</v>
          </cell>
          <cell r="D655" t="e">
            <v>#REF!</v>
          </cell>
          <cell r="E655" t="e">
            <v>#REF!</v>
          </cell>
        </row>
        <row r="656">
          <cell r="A656" t="e">
            <v>#REF!</v>
          </cell>
          <cell r="B656" t="e">
            <v>#REF!</v>
          </cell>
          <cell r="C656" t="e">
            <v>#REF!</v>
          </cell>
          <cell r="D656" t="e">
            <v>#REF!</v>
          </cell>
          <cell r="E656" t="e">
            <v>#REF!</v>
          </cell>
        </row>
        <row r="657">
          <cell r="A657" t="e">
            <v>#REF!</v>
          </cell>
          <cell r="B657" t="e">
            <v>#REF!</v>
          </cell>
          <cell r="C657" t="e">
            <v>#REF!</v>
          </cell>
          <cell r="D657" t="e">
            <v>#REF!</v>
          </cell>
          <cell r="E657" t="e">
            <v>#REF!</v>
          </cell>
        </row>
        <row r="658">
          <cell r="A658" t="e">
            <v>#REF!</v>
          </cell>
          <cell r="B658" t="e">
            <v>#REF!</v>
          </cell>
          <cell r="C658" t="e">
            <v>#REF!</v>
          </cell>
          <cell r="D658" t="e">
            <v>#REF!</v>
          </cell>
          <cell r="E658" t="e">
            <v>#REF!</v>
          </cell>
        </row>
        <row r="659">
          <cell r="A659" t="e">
            <v>#REF!</v>
          </cell>
          <cell r="B659" t="e">
            <v>#REF!</v>
          </cell>
          <cell r="C659" t="e">
            <v>#REF!</v>
          </cell>
          <cell r="D659" t="e">
            <v>#REF!</v>
          </cell>
          <cell r="E659" t="e">
            <v>#REF!</v>
          </cell>
        </row>
        <row r="660">
          <cell r="A660" t="e">
            <v>#REF!</v>
          </cell>
          <cell r="B660" t="e">
            <v>#REF!</v>
          </cell>
          <cell r="C660" t="e">
            <v>#REF!</v>
          </cell>
          <cell r="D660" t="e">
            <v>#REF!</v>
          </cell>
          <cell r="E660" t="e">
            <v>#REF!</v>
          </cell>
        </row>
        <row r="661">
          <cell r="A661" t="e">
            <v>#REF!</v>
          </cell>
          <cell r="B661" t="e">
            <v>#REF!</v>
          </cell>
          <cell r="C661" t="e">
            <v>#REF!</v>
          </cell>
          <cell r="D661" t="e">
            <v>#REF!</v>
          </cell>
          <cell r="E661" t="e">
            <v>#REF!</v>
          </cell>
        </row>
        <row r="662">
          <cell r="A662" t="e">
            <v>#REF!</v>
          </cell>
          <cell r="B662" t="e">
            <v>#REF!</v>
          </cell>
          <cell r="C662" t="e">
            <v>#REF!</v>
          </cell>
          <cell r="D662" t="e">
            <v>#REF!</v>
          </cell>
          <cell r="E662" t="e">
            <v>#REF!</v>
          </cell>
        </row>
        <row r="663">
          <cell r="A663" t="e">
            <v>#REF!</v>
          </cell>
          <cell r="B663" t="e">
            <v>#REF!</v>
          </cell>
          <cell r="C663" t="e">
            <v>#REF!</v>
          </cell>
          <cell r="D663" t="e">
            <v>#REF!</v>
          </cell>
          <cell r="E663" t="e">
            <v>#REF!</v>
          </cell>
        </row>
        <row r="664">
          <cell r="A664" t="e">
            <v>#REF!</v>
          </cell>
          <cell r="B664" t="e">
            <v>#REF!</v>
          </cell>
          <cell r="C664" t="e">
            <v>#REF!</v>
          </cell>
          <cell r="D664" t="e">
            <v>#REF!</v>
          </cell>
          <cell r="E664" t="e">
            <v>#REF!</v>
          </cell>
        </row>
        <row r="665">
          <cell r="A665" t="e">
            <v>#REF!</v>
          </cell>
          <cell r="B665" t="e">
            <v>#REF!</v>
          </cell>
          <cell r="C665" t="e">
            <v>#REF!</v>
          </cell>
          <cell r="D665" t="e">
            <v>#REF!</v>
          </cell>
          <cell r="E665" t="e">
            <v>#REF!</v>
          </cell>
        </row>
        <row r="666">
          <cell r="A666" t="e">
            <v>#REF!</v>
          </cell>
          <cell r="B666" t="e">
            <v>#REF!</v>
          </cell>
          <cell r="C666" t="e">
            <v>#REF!</v>
          </cell>
          <cell r="D666" t="e">
            <v>#REF!</v>
          </cell>
          <cell r="E666" t="e">
            <v>#REF!</v>
          </cell>
        </row>
        <row r="667">
          <cell r="A667" t="e">
            <v>#REF!</v>
          </cell>
          <cell r="B667" t="e">
            <v>#REF!</v>
          </cell>
          <cell r="C667" t="e">
            <v>#REF!</v>
          </cell>
          <cell r="D667" t="e">
            <v>#REF!</v>
          </cell>
          <cell r="E667" t="e">
            <v>#REF!</v>
          </cell>
        </row>
        <row r="668">
          <cell r="A668" t="e">
            <v>#REF!</v>
          </cell>
          <cell r="B668" t="e">
            <v>#REF!</v>
          </cell>
          <cell r="C668" t="e">
            <v>#REF!</v>
          </cell>
          <cell r="D668" t="e">
            <v>#REF!</v>
          </cell>
          <cell r="E668" t="e">
            <v>#REF!</v>
          </cell>
        </row>
        <row r="669">
          <cell r="A669" t="e">
            <v>#REF!</v>
          </cell>
          <cell r="B669" t="e">
            <v>#REF!</v>
          </cell>
          <cell r="C669" t="e">
            <v>#REF!</v>
          </cell>
          <cell r="D669" t="e">
            <v>#REF!</v>
          </cell>
          <cell r="E669" t="e">
            <v>#REF!</v>
          </cell>
        </row>
        <row r="670">
          <cell r="A670" t="e">
            <v>#REF!</v>
          </cell>
          <cell r="B670" t="e">
            <v>#REF!</v>
          </cell>
          <cell r="C670" t="e">
            <v>#REF!</v>
          </cell>
          <cell r="D670" t="e">
            <v>#REF!</v>
          </cell>
          <cell r="E670" t="e">
            <v>#REF!</v>
          </cell>
        </row>
        <row r="671">
          <cell r="A671" t="e">
            <v>#REF!</v>
          </cell>
          <cell r="B671" t="e">
            <v>#REF!</v>
          </cell>
          <cell r="C671" t="e">
            <v>#REF!</v>
          </cell>
          <cell r="D671" t="e">
            <v>#REF!</v>
          </cell>
          <cell r="E671" t="e">
            <v>#REF!</v>
          </cell>
        </row>
        <row r="672">
          <cell r="A672" t="e">
            <v>#REF!</v>
          </cell>
          <cell r="B672" t="e">
            <v>#REF!</v>
          </cell>
          <cell r="C672" t="e">
            <v>#REF!</v>
          </cell>
          <cell r="D672" t="e">
            <v>#REF!</v>
          </cell>
          <cell r="E672" t="e">
            <v>#REF!</v>
          </cell>
        </row>
        <row r="673">
          <cell r="A673" t="e">
            <v>#REF!</v>
          </cell>
          <cell r="B673" t="e">
            <v>#REF!</v>
          </cell>
          <cell r="C673" t="e">
            <v>#REF!</v>
          </cell>
          <cell r="D673" t="e">
            <v>#REF!</v>
          </cell>
          <cell r="E673" t="e">
            <v>#REF!</v>
          </cell>
        </row>
        <row r="674">
          <cell r="A674" t="e">
            <v>#REF!</v>
          </cell>
          <cell r="B674" t="e">
            <v>#REF!</v>
          </cell>
          <cell r="C674" t="e">
            <v>#REF!</v>
          </cell>
          <cell r="D674" t="e">
            <v>#REF!</v>
          </cell>
          <cell r="E674" t="e">
            <v>#REF!</v>
          </cell>
        </row>
        <row r="675">
          <cell r="A675" t="e">
            <v>#REF!</v>
          </cell>
          <cell r="B675" t="e">
            <v>#REF!</v>
          </cell>
          <cell r="C675" t="e">
            <v>#REF!</v>
          </cell>
          <cell r="D675" t="e">
            <v>#REF!</v>
          </cell>
          <cell r="E675" t="e">
            <v>#REF!</v>
          </cell>
        </row>
        <row r="676">
          <cell r="A676" t="e">
            <v>#REF!</v>
          </cell>
          <cell r="B676" t="e">
            <v>#REF!</v>
          </cell>
          <cell r="C676" t="e">
            <v>#REF!</v>
          </cell>
          <cell r="D676" t="e">
            <v>#REF!</v>
          </cell>
          <cell r="E676" t="e">
            <v>#REF!</v>
          </cell>
        </row>
        <row r="677">
          <cell r="A677" t="e">
            <v>#REF!</v>
          </cell>
          <cell r="B677" t="e">
            <v>#REF!</v>
          </cell>
          <cell r="C677" t="e">
            <v>#REF!</v>
          </cell>
          <cell r="D677" t="e">
            <v>#REF!</v>
          </cell>
          <cell r="E677" t="e">
            <v>#REF!</v>
          </cell>
        </row>
        <row r="678">
          <cell r="A678" t="e">
            <v>#REF!</v>
          </cell>
          <cell r="B678" t="e">
            <v>#REF!</v>
          </cell>
          <cell r="C678" t="e">
            <v>#REF!</v>
          </cell>
          <cell r="D678" t="e">
            <v>#REF!</v>
          </cell>
          <cell r="E678" t="e">
            <v>#REF!</v>
          </cell>
        </row>
        <row r="679">
          <cell r="A679" t="e">
            <v>#REF!</v>
          </cell>
          <cell r="B679" t="e">
            <v>#REF!</v>
          </cell>
          <cell r="C679" t="e">
            <v>#REF!</v>
          </cell>
          <cell r="D679" t="e">
            <v>#REF!</v>
          </cell>
          <cell r="E679" t="e">
            <v>#REF!</v>
          </cell>
        </row>
        <row r="680">
          <cell r="A680" t="e">
            <v>#REF!</v>
          </cell>
          <cell r="B680" t="e">
            <v>#REF!</v>
          </cell>
          <cell r="C680" t="e">
            <v>#REF!</v>
          </cell>
          <cell r="D680" t="e">
            <v>#REF!</v>
          </cell>
          <cell r="E680" t="e">
            <v>#REF!</v>
          </cell>
        </row>
        <row r="681">
          <cell r="A681" t="e">
            <v>#REF!</v>
          </cell>
          <cell r="B681" t="e">
            <v>#REF!</v>
          </cell>
          <cell r="C681" t="e">
            <v>#REF!</v>
          </cell>
          <cell r="D681" t="e">
            <v>#REF!</v>
          </cell>
          <cell r="E681" t="e">
            <v>#REF!</v>
          </cell>
        </row>
        <row r="682">
          <cell r="A682" t="e">
            <v>#REF!</v>
          </cell>
          <cell r="B682" t="e">
            <v>#REF!</v>
          </cell>
          <cell r="C682" t="e">
            <v>#REF!</v>
          </cell>
          <cell r="D682" t="e">
            <v>#REF!</v>
          </cell>
          <cell r="E682" t="e">
            <v>#REF!</v>
          </cell>
        </row>
        <row r="683">
          <cell r="A683" t="e">
            <v>#REF!</v>
          </cell>
          <cell r="B683" t="e">
            <v>#REF!</v>
          </cell>
          <cell r="C683" t="e">
            <v>#REF!</v>
          </cell>
          <cell r="D683" t="e">
            <v>#REF!</v>
          </cell>
          <cell r="E683" t="e">
            <v>#REF!</v>
          </cell>
        </row>
        <row r="684">
          <cell r="A684" t="e">
            <v>#REF!</v>
          </cell>
          <cell r="B684" t="e">
            <v>#REF!</v>
          </cell>
          <cell r="C684" t="e">
            <v>#REF!</v>
          </cell>
          <cell r="D684" t="e">
            <v>#REF!</v>
          </cell>
          <cell r="E684" t="e">
            <v>#REF!</v>
          </cell>
        </row>
        <row r="685">
          <cell r="A685" t="e">
            <v>#REF!</v>
          </cell>
          <cell r="B685" t="e">
            <v>#REF!</v>
          </cell>
          <cell r="C685" t="e">
            <v>#REF!</v>
          </cell>
          <cell r="D685" t="e">
            <v>#REF!</v>
          </cell>
          <cell r="E685" t="e">
            <v>#REF!</v>
          </cell>
        </row>
        <row r="686">
          <cell r="A686" t="e">
            <v>#REF!</v>
          </cell>
          <cell r="B686" t="e">
            <v>#REF!</v>
          </cell>
          <cell r="C686" t="e">
            <v>#REF!</v>
          </cell>
          <cell r="D686" t="e">
            <v>#REF!</v>
          </cell>
          <cell r="E686" t="e">
            <v>#REF!</v>
          </cell>
        </row>
        <row r="687">
          <cell r="A687" t="e">
            <v>#REF!</v>
          </cell>
          <cell r="B687" t="e">
            <v>#REF!</v>
          </cell>
          <cell r="C687" t="e">
            <v>#REF!</v>
          </cell>
          <cell r="D687" t="e">
            <v>#REF!</v>
          </cell>
          <cell r="E687" t="e">
            <v>#REF!</v>
          </cell>
        </row>
        <row r="688">
          <cell r="A688" t="e">
            <v>#REF!</v>
          </cell>
          <cell r="B688" t="e">
            <v>#REF!</v>
          </cell>
          <cell r="C688" t="e">
            <v>#REF!</v>
          </cell>
          <cell r="D688" t="e">
            <v>#REF!</v>
          </cell>
          <cell r="E688" t="e">
            <v>#REF!</v>
          </cell>
        </row>
        <row r="689">
          <cell r="A689" t="e">
            <v>#REF!</v>
          </cell>
          <cell r="B689" t="e">
            <v>#REF!</v>
          </cell>
          <cell r="C689" t="e">
            <v>#REF!</v>
          </cell>
          <cell r="D689" t="e">
            <v>#REF!</v>
          </cell>
          <cell r="E689" t="e">
            <v>#REF!</v>
          </cell>
        </row>
        <row r="690">
          <cell r="A690" t="e">
            <v>#REF!</v>
          </cell>
          <cell r="B690" t="e">
            <v>#REF!</v>
          </cell>
          <cell r="C690" t="e">
            <v>#REF!</v>
          </cell>
          <cell r="D690" t="e">
            <v>#REF!</v>
          </cell>
          <cell r="E690" t="e">
            <v>#REF!</v>
          </cell>
        </row>
        <row r="691">
          <cell r="A691" t="e">
            <v>#REF!</v>
          </cell>
          <cell r="B691" t="e">
            <v>#REF!</v>
          </cell>
          <cell r="C691" t="e">
            <v>#REF!</v>
          </cell>
          <cell r="D691" t="e">
            <v>#REF!</v>
          </cell>
          <cell r="E691" t="e">
            <v>#REF!</v>
          </cell>
        </row>
        <row r="692">
          <cell r="A692" t="e">
            <v>#REF!</v>
          </cell>
          <cell r="B692" t="e">
            <v>#REF!</v>
          </cell>
          <cell r="C692" t="e">
            <v>#REF!</v>
          </cell>
          <cell r="D692" t="e">
            <v>#REF!</v>
          </cell>
          <cell r="E692" t="e">
            <v>#REF!</v>
          </cell>
        </row>
        <row r="693">
          <cell r="A693" t="e">
            <v>#REF!</v>
          </cell>
          <cell r="B693" t="e">
            <v>#REF!</v>
          </cell>
          <cell r="C693" t="e">
            <v>#REF!</v>
          </cell>
          <cell r="D693" t="e">
            <v>#REF!</v>
          </cell>
          <cell r="E693" t="e">
            <v>#REF!</v>
          </cell>
        </row>
        <row r="694">
          <cell r="A694" t="e">
            <v>#REF!</v>
          </cell>
          <cell r="B694" t="e">
            <v>#REF!</v>
          </cell>
          <cell r="C694" t="e">
            <v>#REF!</v>
          </cell>
          <cell r="D694" t="e">
            <v>#REF!</v>
          </cell>
          <cell r="E694" t="e">
            <v>#REF!</v>
          </cell>
        </row>
        <row r="695">
          <cell r="A695" t="e">
            <v>#REF!</v>
          </cell>
          <cell r="B695" t="e">
            <v>#REF!</v>
          </cell>
          <cell r="C695" t="e">
            <v>#REF!</v>
          </cell>
          <cell r="D695" t="e">
            <v>#REF!</v>
          </cell>
          <cell r="E695" t="e">
            <v>#REF!</v>
          </cell>
        </row>
        <row r="696">
          <cell r="A696" t="e">
            <v>#REF!</v>
          </cell>
          <cell r="B696" t="e">
            <v>#REF!</v>
          </cell>
          <cell r="C696" t="e">
            <v>#REF!</v>
          </cell>
          <cell r="D696" t="e">
            <v>#REF!</v>
          </cell>
          <cell r="E696" t="e">
            <v>#REF!</v>
          </cell>
        </row>
        <row r="697">
          <cell r="A697" t="e">
            <v>#REF!</v>
          </cell>
          <cell r="B697" t="e">
            <v>#REF!</v>
          </cell>
          <cell r="C697" t="e">
            <v>#REF!</v>
          </cell>
          <cell r="D697" t="e">
            <v>#REF!</v>
          </cell>
          <cell r="E697" t="e">
            <v>#REF!</v>
          </cell>
        </row>
        <row r="698">
          <cell r="A698" t="e">
            <v>#REF!</v>
          </cell>
          <cell r="B698" t="e">
            <v>#REF!</v>
          </cell>
          <cell r="C698" t="e">
            <v>#REF!</v>
          </cell>
          <cell r="D698" t="e">
            <v>#REF!</v>
          </cell>
          <cell r="E698" t="e">
            <v>#REF!</v>
          </cell>
        </row>
        <row r="699">
          <cell r="A699" t="e">
            <v>#REF!</v>
          </cell>
          <cell r="B699" t="e">
            <v>#REF!</v>
          </cell>
          <cell r="C699" t="e">
            <v>#REF!</v>
          </cell>
          <cell r="D699" t="e">
            <v>#REF!</v>
          </cell>
          <cell r="E699" t="e">
            <v>#REF!</v>
          </cell>
        </row>
        <row r="700">
          <cell r="A700" t="e">
            <v>#REF!</v>
          </cell>
          <cell r="B700" t="e">
            <v>#REF!</v>
          </cell>
          <cell r="C700" t="e">
            <v>#REF!</v>
          </cell>
          <cell r="D700" t="e">
            <v>#REF!</v>
          </cell>
          <cell r="E700" t="e">
            <v>#REF!</v>
          </cell>
        </row>
        <row r="701">
          <cell r="A701" t="e">
            <v>#REF!</v>
          </cell>
          <cell r="B701" t="e">
            <v>#REF!</v>
          </cell>
          <cell r="C701" t="e">
            <v>#REF!</v>
          </cell>
          <cell r="D701" t="e">
            <v>#REF!</v>
          </cell>
          <cell r="E701" t="e">
            <v>#REF!</v>
          </cell>
        </row>
        <row r="702">
          <cell r="A702" t="e">
            <v>#REF!</v>
          </cell>
          <cell r="B702" t="e">
            <v>#REF!</v>
          </cell>
          <cell r="C702" t="e">
            <v>#REF!</v>
          </cell>
          <cell r="D702" t="e">
            <v>#REF!</v>
          </cell>
          <cell r="E702" t="e">
            <v>#REF!</v>
          </cell>
        </row>
        <row r="703">
          <cell r="A703" t="e">
            <v>#REF!</v>
          </cell>
          <cell r="B703" t="e">
            <v>#REF!</v>
          </cell>
          <cell r="C703" t="e">
            <v>#REF!</v>
          </cell>
          <cell r="D703" t="e">
            <v>#REF!</v>
          </cell>
          <cell r="E703" t="e">
            <v>#REF!</v>
          </cell>
        </row>
        <row r="704">
          <cell r="A704" t="e">
            <v>#REF!</v>
          </cell>
          <cell r="B704" t="e">
            <v>#REF!</v>
          </cell>
          <cell r="C704" t="e">
            <v>#REF!</v>
          </cell>
          <cell r="D704" t="e">
            <v>#REF!</v>
          </cell>
          <cell r="E704" t="e">
            <v>#REF!</v>
          </cell>
        </row>
        <row r="705">
          <cell r="A705" t="e">
            <v>#REF!</v>
          </cell>
          <cell r="B705" t="e">
            <v>#REF!</v>
          </cell>
          <cell r="C705" t="e">
            <v>#REF!</v>
          </cell>
          <cell r="D705" t="e">
            <v>#REF!</v>
          </cell>
          <cell r="E705" t="e">
            <v>#REF!</v>
          </cell>
        </row>
        <row r="706">
          <cell r="A706" t="e">
            <v>#REF!</v>
          </cell>
          <cell r="B706" t="e">
            <v>#REF!</v>
          </cell>
          <cell r="C706" t="e">
            <v>#REF!</v>
          </cell>
          <cell r="D706" t="e">
            <v>#REF!</v>
          </cell>
          <cell r="E706" t="e">
            <v>#REF!</v>
          </cell>
        </row>
        <row r="707">
          <cell r="A707" t="e">
            <v>#REF!</v>
          </cell>
          <cell r="B707" t="e">
            <v>#REF!</v>
          </cell>
          <cell r="C707" t="e">
            <v>#REF!</v>
          </cell>
          <cell r="D707" t="e">
            <v>#REF!</v>
          </cell>
          <cell r="E707" t="e">
            <v>#REF!</v>
          </cell>
        </row>
        <row r="708">
          <cell r="A708" t="e">
            <v>#REF!</v>
          </cell>
          <cell r="B708" t="e">
            <v>#REF!</v>
          </cell>
          <cell r="C708" t="e">
            <v>#REF!</v>
          </cell>
          <cell r="D708" t="e">
            <v>#REF!</v>
          </cell>
          <cell r="E708" t="e">
            <v>#REF!</v>
          </cell>
        </row>
        <row r="709">
          <cell r="A709" t="e">
            <v>#REF!</v>
          </cell>
          <cell r="B709" t="e">
            <v>#REF!</v>
          </cell>
          <cell r="C709" t="e">
            <v>#REF!</v>
          </cell>
          <cell r="D709" t="e">
            <v>#REF!</v>
          </cell>
          <cell r="E709" t="e">
            <v>#REF!</v>
          </cell>
        </row>
        <row r="710">
          <cell r="A710" t="e">
            <v>#REF!</v>
          </cell>
          <cell r="B710" t="e">
            <v>#REF!</v>
          </cell>
          <cell r="C710" t="e">
            <v>#REF!</v>
          </cell>
          <cell r="D710" t="e">
            <v>#REF!</v>
          </cell>
          <cell r="E710" t="e">
            <v>#REF!</v>
          </cell>
        </row>
        <row r="711">
          <cell r="A711" t="e">
            <v>#REF!</v>
          </cell>
          <cell r="B711" t="e">
            <v>#REF!</v>
          </cell>
          <cell r="C711" t="e">
            <v>#REF!</v>
          </cell>
          <cell r="D711" t="e">
            <v>#REF!</v>
          </cell>
          <cell r="E711" t="e">
            <v>#REF!</v>
          </cell>
        </row>
        <row r="712">
          <cell r="A712" t="e">
            <v>#REF!</v>
          </cell>
          <cell r="B712" t="e">
            <v>#REF!</v>
          </cell>
          <cell r="C712" t="e">
            <v>#REF!</v>
          </cell>
          <cell r="D712" t="e">
            <v>#REF!</v>
          </cell>
          <cell r="E712" t="e">
            <v>#REF!</v>
          </cell>
        </row>
        <row r="713">
          <cell r="A713" t="e">
            <v>#REF!</v>
          </cell>
          <cell r="B713" t="e">
            <v>#REF!</v>
          </cell>
          <cell r="C713" t="e">
            <v>#REF!</v>
          </cell>
          <cell r="D713" t="e">
            <v>#REF!</v>
          </cell>
          <cell r="E713" t="e">
            <v>#REF!</v>
          </cell>
        </row>
        <row r="714">
          <cell r="A714" t="e">
            <v>#REF!</v>
          </cell>
          <cell r="B714" t="e">
            <v>#REF!</v>
          </cell>
          <cell r="C714" t="e">
            <v>#REF!</v>
          </cell>
          <cell r="D714" t="e">
            <v>#REF!</v>
          </cell>
          <cell r="E714" t="e">
            <v>#REF!</v>
          </cell>
        </row>
        <row r="715">
          <cell r="A715" t="e">
            <v>#REF!</v>
          </cell>
          <cell r="B715" t="e">
            <v>#REF!</v>
          </cell>
          <cell r="C715" t="e">
            <v>#REF!</v>
          </cell>
          <cell r="D715" t="e">
            <v>#REF!</v>
          </cell>
          <cell r="E715" t="e">
            <v>#REF!</v>
          </cell>
        </row>
        <row r="716">
          <cell r="A716" t="e">
            <v>#REF!</v>
          </cell>
          <cell r="B716" t="e">
            <v>#REF!</v>
          </cell>
          <cell r="C716" t="e">
            <v>#REF!</v>
          </cell>
          <cell r="D716" t="e">
            <v>#REF!</v>
          </cell>
          <cell r="E716" t="e">
            <v>#REF!</v>
          </cell>
        </row>
        <row r="717">
          <cell r="A717" t="e">
            <v>#REF!</v>
          </cell>
          <cell r="B717" t="e">
            <v>#REF!</v>
          </cell>
          <cell r="C717" t="e">
            <v>#REF!</v>
          </cell>
          <cell r="D717" t="e">
            <v>#REF!</v>
          </cell>
          <cell r="E717" t="e">
            <v>#REF!</v>
          </cell>
        </row>
        <row r="718">
          <cell r="A718" t="e">
            <v>#REF!</v>
          </cell>
          <cell r="B718" t="e">
            <v>#REF!</v>
          </cell>
          <cell r="C718" t="e">
            <v>#REF!</v>
          </cell>
          <cell r="D718" t="e">
            <v>#REF!</v>
          </cell>
          <cell r="E718" t="e">
            <v>#REF!</v>
          </cell>
        </row>
        <row r="719">
          <cell r="A719" t="e">
            <v>#REF!</v>
          </cell>
          <cell r="B719" t="e">
            <v>#REF!</v>
          </cell>
          <cell r="C719" t="e">
            <v>#REF!</v>
          </cell>
          <cell r="D719" t="e">
            <v>#REF!</v>
          </cell>
          <cell r="E719" t="e">
            <v>#REF!</v>
          </cell>
        </row>
        <row r="720">
          <cell r="A720" t="e">
            <v>#REF!</v>
          </cell>
          <cell r="B720" t="e">
            <v>#REF!</v>
          </cell>
          <cell r="C720" t="e">
            <v>#REF!</v>
          </cell>
          <cell r="D720" t="e">
            <v>#REF!</v>
          </cell>
          <cell r="E720" t="e">
            <v>#REF!</v>
          </cell>
        </row>
        <row r="721">
          <cell r="A721" t="e">
            <v>#REF!</v>
          </cell>
          <cell r="B721" t="e">
            <v>#REF!</v>
          </cell>
          <cell r="C721" t="e">
            <v>#REF!</v>
          </cell>
          <cell r="D721" t="e">
            <v>#REF!</v>
          </cell>
          <cell r="E721" t="e">
            <v>#REF!</v>
          </cell>
        </row>
        <row r="722">
          <cell r="A722" t="e">
            <v>#REF!</v>
          </cell>
          <cell r="B722" t="e">
            <v>#REF!</v>
          </cell>
          <cell r="C722" t="e">
            <v>#REF!</v>
          </cell>
          <cell r="D722" t="e">
            <v>#REF!</v>
          </cell>
          <cell r="E722" t="e">
            <v>#REF!</v>
          </cell>
        </row>
        <row r="723">
          <cell r="A723" t="e">
            <v>#REF!</v>
          </cell>
          <cell r="B723" t="e">
            <v>#REF!</v>
          </cell>
          <cell r="C723" t="e">
            <v>#REF!</v>
          </cell>
          <cell r="D723" t="e">
            <v>#REF!</v>
          </cell>
          <cell r="E723" t="e">
            <v>#REF!</v>
          </cell>
        </row>
        <row r="724">
          <cell r="A724" t="e">
            <v>#REF!</v>
          </cell>
          <cell r="B724" t="e">
            <v>#REF!</v>
          </cell>
          <cell r="C724" t="e">
            <v>#REF!</v>
          </cell>
          <cell r="D724" t="e">
            <v>#REF!</v>
          </cell>
          <cell r="E724" t="e">
            <v>#REF!</v>
          </cell>
        </row>
        <row r="725">
          <cell r="A725" t="e">
            <v>#REF!</v>
          </cell>
          <cell r="B725" t="e">
            <v>#REF!</v>
          </cell>
          <cell r="C725" t="e">
            <v>#REF!</v>
          </cell>
          <cell r="D725" t="e">
            <v>#REF!</v>
          </cell>
          <cell r="E725" t="e">
            <v>#REF!</v>
          </cell>
        </row>
        <row r="726">
          <cell r="A726" t="e">
            <v>#REF!</v>
          </cell>
          <cell r="B726" t="e">
            <v>#REF!</v>
          </cell>
          <cell r="C726" t="e">
            <v>#REF!</v>
          </cell>
          <cell r="D726" t="e">
            <v>#REF!</v>
          </cell>
          <cell r="E726" t="e">
            <v>#REF!</v>
          </cell>
        </row>
        <row r="727">
          <cell r="A727" t="e">
            <v>#REF!</v>
          </cell>
          <cell r="B727" t="e">
            <v>#REF!</v>
          </cell>
          <cell r="C727" t="e">
            <v>#REF!</v>
          </cell>
          <cell r="D727" t="e">
            <v>#REF!</v>
          </cell>
          <cell r="E727" t="e">
            <v>#REF!</v>
          </cell>
        </row>
        <row r="728">
          <cell r="A728" t="e">
            <v>#REF!</v>
          </cell>
          <cell r="B728" t="e">
            <v>#REF!</v>
          </cell>
          <cell r="C728" t="e">
            <v>#REF!</v>
          </cell>
          <cell r="D728" t="e">
            <v>#REF!</v>
          </cell>
          <cell r="E728" t="e">
            <v>#REF!</v>
          </cell>
        </row>
        <row r="729">
          <cell r="A729" t="e">
            <v>#REF!</v>
          </cell>
          <cell r="B729" t="e">
            <v>#REF!</v>
          </cell>
          <cell r="C729" t="e">
            <v>#REF!</v>
          </cell>
          <cell r="D729" t="e">
            <v>#REF!</v>
          </cell>
          <cell r="E729" t="e">
            <v>#REF!</v>
          </cell>
        </row>
        <row r="730">
          <cell r="A730" t="e">
            <v>#REF!</v>
          </cell>
          <cell r="B730" t="e">
            <v>#REF!</v>
          </cell>
          <cell r="C730" t="e">
            <v>#REF!</v>
          </cell>
          <cell r="D730" t="e">
            <v>#REF!</v>
          </cell>
          <cell r="E730" t="e">
            <v>#REF!</v>
          </cell>
        </row>
        <row r="731">
          <cell r="A731" t="e">
            <v>#REF!</v>
          </cell>
          <cell r="B731" t="e">
            <v>#REF!</v>
          </cell>
          <cell r="C731" t="e">
            <v>#REF!</v>
          </cell>
          <cell r="D731" t="e">
            <v>#REF!</v>
          </cell>
          <cell r="E731" t="e">
            <v>#REF!</v>
          </cell>
        </row>
        <row r="732">
          <cell r="A732" t="e">
            <v>#REF!</v>
          </cell>
          <cell r="B732" t="e">
            <v>#REF!</v>
          </cell>
          <cell r="C732" t="e">
            <v>#REF!</v>
          </cell>
          <cell r="D732" t="e">
            <v>#REF!</v>
          </cell>
          <cell r="E732" t="e">
            <v>#REF!</v>
          </cell>
        </row>
        <row r="733">
          <cell r="A733" t="e">
            <v>#REF!</v>
          </cell>
          <cell r="B733" t="e">
            <v>#REF!</v>
          </cell>
          <cell r="C733" t="e">
            <v>#REF!</v>
          </cell>
          <cell r="D733" t="e">
            <v>#REF!</v>
          </cell>
          <cell r="E733" t="e">
            <v>#REF!</v>
          </cell>
        </row>
        <row r="734">
          <cell r="A734" t="e">
            <v>#REF!</v>
          </cell>
          <cell r="B734" t="e">
            <v>#REF!</v>
          </cell>
          <cell r="C734" t="e">
            <v>#REF!</v>
          </cell>
          <cell r="D734" t="e">
            <v>#REF!</v>
          </cell>
          <cell r="E734" t="e">
            <v>#REF!</v>
          </cell>
        </row>
        <row r="735">
          <cell r="A735" t="e">
            <v>#REF!</v>
          </cell>
          <cell r="B735" t="e">
            <v>#REF!</v>
          </cell>
          <cell r="C735" t="e">
            <v>#REF!</v>
          </cell>
          <cell r="D735" t="e">
            <v>#REF!</v>
          </cell>
          <cell r="E735" t="e">
            <v>#REF!</v>
          </cell>
        </row>
        <row r="736">
          <cell r="A736" t="e">
            <v>#REF!</v>
          </cell>
          <cell r="B736" t="e">
            <v>#REF!</v>
          </cell>
          <cell r="C736" t="e">
            <v>#REF!</v>
          </cell>
          <cell r="D736" t="e">
            <v>#REF!</v>
          </cell>
          <cell r="E736" t="e">
            <v>#REF!</v>
          </cell>
        </row>
        <row r="737">
          <cell r="A737" t="e">
            <v>#REF!</v>
          </cell>
          <cell r="B737" t="e">
            <v>#REF!</v>
          </cell>
          <cell r="C737" t="e">
            <v>#REF!</v>
          </cell>
          <cell r="D737" t="e">
            <v>#REF!</v>
          </cell>
          <cell r="E737" t="e">
            <v>#REF!</v>
          </cell>
        </row>
        <row r="738">
          <cell r="A738" t="e">
            <v>#REF!</v>
          </cell>
          <cell r="B738" t="e">
            <v>#REF!</v>
          </cell>
          <cell r="C738" t="e">
            <v>#REF!</v>
          </cell>
          <cell r="D738" t="e">
            <v>#REF!</v>
          </cell>
          <cell r="E738" t="e">
            <v>#REF!</v>
          </cell>
        </row>
        <row r="739">
          <cell r="A739" t="e">
            <v>#REF!</v>
          </cell>
          <cell r="B739" t="e">
            <v>#REF!</v>
          </cell>
          <cell r="C739" t="e">
            <v>#REF!</v>
          </cell>
          <cell r="D739" t="e">
            <v>#REF!</v>
          </cell>
          <cell r="E739" t="e">
            <v>#REF!</v>
          </cell>
        </row>
        <row r="740">
          <cell r="A740" t="e">
            <v>#REF!</v>
          </cell>
          <cell r="B740" t="e">
            <v>#REF!</v>
          </cell>
          <cell r="C740" t="e">
            <v>#REF!</v>
          </cell>
          <cell r="D740" t="e">
            <v>#REF!</v>
          </cell>
          <cell r="E740" t="e">
            <v>#REF!</v>
          </cell>
        </row>
        <row r="741">
          <cell r="A741" t="e">
            <v>#REF!</v>
          </cell>
          <cell r="B741" t="e">
            <v>#REF!</v>
          </cell>
          <cell r="C741" t="e">
            <v>#REF!</v>
          </cell>
          <cell r="D741" t="e">
            <v>#REF!</v>
          </cell>
          <cell r="E741" t="e">
            <v>#REF!</v>
          </cell>
        </row>
        <row r="742">
          <cell r="A742" t="e">
            <v>#REF!</v>
          </cell>
          <cell r="B742" t="e">
            <v>#REF!</v>
          </cell>
          <cell r="C742" t="e">
            <v>#REF!</v>
          </cell>
          <cell r="D742" t="e">
            <v>#REF!</v>
          </cell>
          <cell r="E742" t="e">
            <v>#REF!</v>
          </cell>
        </row>
        <row r="743">
          <cell r="A743" t="e">
            <v>#REF!</v>
          </cell>
          <cell r="B743" t="e">
            <v>#REF!</v>
          </cell>
          <cell r="C743" t="e">
            <v>#REF!</v>
          </cell>
          <cell r="D743" t="e">
            <v>#REF!</v>
          </cell>
          <cell r="E743" t="e">
            <v>#REF!</v>
          </cell>
        </row>
        <row r="744">
          <cell r="A744" t="e">
            <v>#REF!</v>
          </cell>
          <cell r="B744" t="e">
            <v>#REF!</v>
          </cell>
          <cell r="C744" t="e">
            <v>#REF!</v>
          </cell>
          <cell r="D744" t="e">
            <v>#REF!</v>
          </cell>
          <cell r="E744" t="e">
            <v>#REF!</v>
          </cell>
        </row>
        <row r="745">
          <cell r="A745" t="e">
            <v>#REF!</v>
          </cell>
          <cell r="B745" t="e">
            <v>#REF!</v>
          </cell>
          <cell r="C745" t="e">
            <v>#REF!</v>
          </cell>
          <cell r="D745" t="e">
            <v>#REF!</v>
          </cell>
          <cell r="E745" t="e">
            <v>#REF!</v>
          </cell>
        </row>
        <row r="746">
          <cell r="A746" t="e">
            <v>#REF!</v>
          </cell>
          <cell r="B746" t="e">
            <v>#REF!</v>
          </cell>
          <cell r="C746" t="e">
            <v>#REF!</v>
          </cell>
          <cell r="D746" t="e">
            <v>#REF!</v>
          </cell>
          <cell r="E746" t="e">
            <v>#REF!</v>
          </cell>
        </row>
        <row r="747">
          <cell r="A747" t="e">
            <v>#REF!</v>
          </cell>
          <cell r="B747" t="e">
            <v>#REF!</v>
          </cell>
          <cell r="C747" t="e">
            <v>#REF!</v>
          </cell>
          <cell r="D747" t="e">
            <v>#REF!</v>
          </cell>
          <cell r="E747" t="e">
            <v>#REF!</v>
          </cell>
        </row>
        <row r="748">
          <cell r="A748" t="e">
            <v>#REF!</v>
          </cell>
          <cell r="B748" t="e">
            <v>#REF!</v>
          </cell>
          <cell r="C748" t="e">
            <v>#REF!</v>
          </cell>
          <cell r="D748" t="e">
            <v>#REF!</v>
          </cell>
          <cell r="E748" t="e">
            <v>#REF!</v>
          </cell>
        </row>
        <row r="749">
          <cell r="A749" t="e">
            <v>#REF!</v>
          </cell>
          <cell r="B749" t="e">
            <v>#REF!</v>
          </cell>
          <cell r="C749" t="e">
            <v>#REF!</v>
          </cell>
          <cell r="D749" t="e">
            <v>#REF!</v>
          </cell>
          <cell r="E749" t="e">
            <v>#REF!</v>
          </cell>
        </row>
        <row r="750">
          <cell r="A750" t="e">
            <v>#REF!</v>
          </cell>
          <cell r="B750" t="e">
            <v>#REF!</v>
          </cell>
          <cell r="C750" t="e">
            <v>#REF!</v>
          </cell>
          <cell r="D750" t="e">
            <v>#REF!</v>
          </cell>
          <cell r="E750" t="e">
            <v>#REF!</v>
          </cell>
        </row>
        <row r="751">
          <cell r="A751" t="e">
            <v>#REF!</v>
          </cell>
          <cell r="B751" t="e">
            <v>#REF!</v>
          </cell>
          <cell r="C751" t="e">
            <v>#REF!</v>
          </cell>
          <cell r="D751" t="e">
            <v>#REF!</v>
          </cell>
          <cell r="E751" t="e">
            <v>#REF!</v>
          </cell>
        </row>
        <row r="752">
          <cell r="A752" t="e">
            <v>#REF!</v>
          </cell>
          <cell r="B752" t="e">
            <v>#REF!</v>
          </cell>
          <cell r="C752" t="e">
            <v>#REF!</v>
          </cell>
          <cell r="D752" t="e">
            <v>#REF!</v>
          </cell>
          <cell r="E752" t="e">
            <v>#REF!</v>
          </cell>
        </row>
        <row r="753">
          <cell r="A753" t="e">
            <v>#REF!</v>
          </cell>
          <cell r="B753" t="e">
            <v>#REF!</v>
          </cell>
          <cell r="C753" t="e">
            <v>#REF!</v>
          </cell>
          <cell r="D753" t="e">
            <v>#REF!</v>
          </cell>
          <cell r="E753" t="e">
            <v>#REF!</v>
          </cell>
        </row>
        <row r="754">
          <cell r="A754" t="e">
            <v>#REF!</v>
          </cell>
          <cell r="B754" t="e">
            <v>#REF!</v>
          </cell>
          <cell r="C754" t="e">
            <v>#REF!</v>
          </cell>
          <cell r="D754" t="e">
            <v>#REF!</v>
          </cell>
          <cell r="E754" t="e">
            <v>#REF!</v>
          </cell>
        </row>
        <row r="755">
          <cell r="A755" t="e">
            <v>#REF!</v>
          </cell>
          <cell r="B755" t="e">
            <v>#REF!</v>
          </cell>
          <cell r="C755" t="e">
            <v>#REF!</v>
          </cell>
          <cell r="D755" t="e">
            <v>#REF!</v>
          </cell>
          <cell r="E755" t="e">
            <v>#REF!</v>
          </cell>
        </row>
        <row r="756">
          <cell r="A756" t="e">
            <v>#REF!</v>
          </cell>
          <cell r="B756" t="e">
            <v>#REF!</v>
          </cell>
          <cell r="C756" t="e">
            <v>#REF!</v>
          </cell>
          <cell r="D756" t="e">
            <v>#REF!</v>
          </cell>
          <cell r="E756" t="e">
            <v>#REF!</v>
          </cell>
        </row>
        <row r="757">
          <cell r="A757" t="e">
            <v>#REF!</v>
          </cell>
          <cell r="B757" t="e">
            <v>#REF!</v>
          </cell>
          <cell r="C757" t="e">
            <v>#REF!</v>
          </cell>
          <cell r="D757" t="e">
            <v>#REF!</v>
          </cell>
          <cell r="E757" t="e">
            <v>#REF!</v>
          </cell>
        </row>
        <row r="758">
          <cell r="A758" t="e">
            <v>#REF!</v>
          </cell>
          <cell r="B758" t="e">
            <v>#REF!</v>
          </cell>
          <cell r="C758" t="e">
            <v>#REF!</v>
          </cell>
          <cell r="D758" t="e">
            <v>#REF!</v>
          </cell>
          <cell r="E758" t="e">
            <v>#REF!</v>
          </cell>
        </row>
        <row r="759">
          <cell r="A759" t="e">
            <v>#REF!</v>
          </cell>
          <cell r="B759" t="e">
            <v>#REF!</v>
          </cell>
          <cell r="C759" t="e">
            <v>#REF!</v>
          </cell>
          <cell r="D759" t="e">
            <v>#REF!</v>
          </cell>
          <cell r="E759" t="e">
            <v>#REF!</v>
          </cell>
        </row>
        <row r="760">
          <cell r="A760" t="e">
            <v>#REF!</v>
          </cell>
          <cell r="B760" t="e">
            <v>#REF!</v>
          </cell>
          <cell r="C760" t="e">
            <v>#REF!</v>
          </cell>
          <cell r="D760" t="e">
            <v>#REF!</v>
          </cell>
          <cell r="E760" t="e">
            <v>#REF!</v>
          </cell>
        </row>
        <row r="761">
          <cell r="A761" t="e">
            <v>#REF!</v>
          </cell>
          <cell r="B761" t="e">
            <v>#REF!</v>
          </cell>
          <cell r="C761" t="e">
            <v>#REF!</v>
          </cell>
          <cell r="D761" t="e">
            <v>#REF!</v>
          </cell>
          <cell r="E761" t="e">
            <v>#REF!</v>
          </cell>
        </row>
        <row r="762">
          <cell r="A762" t="e">
            <v>#REF!</v>
          </cell>
          <cell r="B762" t="e">
            <v>#REF!</v>
          </cell>
          <cell r="C762" t="e">
            <v>#REF!</v>
          </cell>
          <cell r="D762" t="e">
            <v>#REF!</v>
          </cell>
          <cell r="E762" t="e">
            <v>#REF!</v>
          </cell>
        </row>
        <row r="763">
          <cell r="A763" t="e">
            <v>#REF!</v>
          </cell>
          <cell r="B763" t="e">
            <v>#REF!</v>
          </cell>
          <cell r="C763" t="e">
            <v>#REF!</v>
          </cell>
          <cell r="D763" t="e">
            <v>#REF!</v>
          </cell>
          <cell r="E763" t="e">
            <v>#REF!</v>
          </cell>
        </row>
        <row r="764">
          <cell r="A764" t="e">
            <v>#REF!</v>
          </cell>
          <cell r="B764" t="e">
            <v>#REF!</v>
          </cell>
          <cell r="C764" t="e">
            <v>#REF!</v>
          </cell>
          <cell r="D764" t="e">
            <v>#REF!</v>
          </cell>
          <cell r="E764" t="e">
            <v>#REF!</v>
          </cell>
        </row>
        <row r="765">
          <cell r="A765" t="e">
            <v>#REF!</v>
          </cell>
          <cell r="B765" t="e">
            <v>#REF!</v>
          </cell>
          <cell r="C765" t="e">
            <v>#REF!</v>
          </cell>
          <cell r="D765" t="e">
            <v>#REF!</v>
          </cell>
          <cell r="E765" t="e">
            <v>#REF!</v>
          </cell>
        </row>
        <row r="766">
          <cell r="A766" t="e">
            <v>#REF!</v>
          </cell>
          <cell r="B766" t="e">
            <v>#REF!</v>
          </cell>
          <cell r="C766" t="e">
            <v>#REF!</v>
          </cell>
          <cell r="D766" t="e">
            <v>#REF!</v>
          </cell>
          <cell r="E766" t="e">
            <v>#REF!</v>
          </cell>
        </row>
        <row r="767">
          <cell r="A767" t="e">
            <v>#REF!</v>
          </cell>
          <cell r="B767" t="e">
            <v>#REF!</v>
          </cell>
          <cell r="C767" t="e">
            <v>#REF!</v>
          </cell>
          <cell r="D767" t="e">
            <v>#REF!</v>
          </cell>
          <cell r="E767" t="e">
            <v>#REF!</v>
          </cell>
        </row>
        <row r="768">
          <cell r="A768" t="e">
            <v>#REF!</v>
          </cell>
          <cell r="B768" t="e">
            <v>#REF!</v>
          </cell>
          <cell r="C768" t="e">
            <v>#REF!</v>
          </cell>
          <cell r="D768" t="e">
            <v>#REF!</v>
          </cell>
          <cell r="E768" t="e">
            <v>#REF!</v>
          </cell>
        </row>
        <row r="769">
          <cell r="A769" t="e">
            <v>#REF!</v>
          </cell>
          <cell r="B769" t="e">
            <v>#REF!</v>
          </cell>
          <cell r="C769" t="e">
            <v>#REF!</v>
          </cell>
          <cell r="D769" t="e">
            <v>#REF!</v>
          </cell>
          <cell r="E769" t="e">
            <v>#REF!</v>
          </cell>
        </row>
        <row r="770">
          <cell r="A770" t="e">
            <v>#REF!</v>
          </cell>
          <cell r="B770" t="e">
            <v>#REF!</v>
          </cell>
          <cell r="C770" t="e">
            <v>#REF!</v>
          </cell>
          <cell r="D770" t="e">
            <v>#REF!</v>
          </cell>
          <cell r="E770" t="e">
            <v>#REF!</v>
          </cell>
        </row>
        <row r="771">
          <cell r="A771" t="e">
            <v>#REF!</v>
          </cell>
          <cell r="B771" t="e">
            <v>#REF!</v>
          </cell>
          <cell r="C771" t="e">
            <v>#REF!</v>
          </cell>
          <cell r="D771" t="e">
            <v>#REF!</v>
          </cell>
          <cell r="E771" t="e">
            <v>#REF!</v>
          </cell>
        </row>
        <row r="772">
          <cell r="A772" t="e">
            <v>#REF!</v>
          </cell>
          <cell r="B772" t="e">
            <v>#REF!</v>
          </cell>
          <cell r="C772" t="e">
            <v>#REF!</v>
          </cell>
          <cell r="D772" t="e">
            <v>#REF!</v>
          </cell>
          <cell r="E772" t="e">
            <v>#REF!</v>
          </cell>
        </row>
        <row r="773">
          <cell r="A773" t="e">
            <v>#REF!</v>
          </cell>
          <cell r="B773" t="e">
            <v>#REF!</v>
          </cell>
          <cell r="C773" t="e">
            <v>#REF!</v>
          </cell>
          <cell r="D773" t="e">
            <v>#REF!</v>
          </cell>
          <cell r="E773" t="e">
            <v>#REF!</v>
          </cell>
        </row>
        <row r="774">
          <cell r="A774" t="e">
            <v>#REF!</v>
          </cell>
          <cell r="B774" t="e">
            <v>#REF!</v>
          </cell>
          <cell r="C774" t="e">
            <v>#REF!</v>
          </cell>
          <cell r="D774" t="e">
            <v>#REF!</v>
          </cell>
          <cell r="E774" t="e">
            <v>#REF!</v>
          </cell>
        </row>
        <row r="775">
          <cell r="A775" t="e">
            <v>#REF!</v>
          </cell>
          <cell r="B775" t="e">
            <v>#REF!</v>
          </cell>
          <cell r="C775" t="e">
            <v>#REF!</v>
          </cell>
          <cell r="D775" t="e">
            <v>#REF!</v>
          </cell>
          <cell r="E775" t="e">
            <v>#REF!</v>
          </cell>
        </row>
        <row r="776">
          <cell r="A776" t="e">
            <v>#REF!</v>
          </cell>
          <cell r="B776" t="e">
            <v>#REF!</v>
          </cell>
          <cell r="C776" t="e">
            <v>#REF!</v>
          </cell>
          <cell r="D776" t="e">
            <v>#REF!</v>
          </cell>
          <cell r="E776" t="e">
            <v>#REF!</v>
          </cell>
        </row>
        <row r="777">
          <cell r="A777" t="e">
            <v>#REF!</v>
          </cell>
          <cell r="B777" t="e">
            <v>#REF!</v>
          </cell>
          <cell r="C777" t="e">
            <v>#REF!</v>
          </cell>
          <cell r="D777" t="e">
            <v>#REF!</v>
          </cell>
          <cell r="E777" t="e">
            <v>#REF!</v>
          </cell>
        </row>
        <row r="778">
          <cell r="A778" t="e">
            <v>#REF!</v>
          </cell>
          <cell r="B778" t="e">
            <v>#REF!</v>
          </cell>
          <cell r="C778" t="e">
            <v>#REF!</v>
          </cell>
          <cell r="D778" t="e">
            <v>#REF!</v>
          </cell>
          <cell r="E778" t="e">
            <v>#REF!</v>
          </cell>
        </row>
        <row r="779">
          <cell r="A779" t="e">
            <v>#REF!</v>
          </cell>
          <cell r="B779" t="e">
            <v>#REF!</v>
          </cell>
          <cell r="C779" t="e">
            <v>#REF!</v>
          </cell>
          <cell r="D779" t="e">
            <v>#REF!</v>
          </cell>
          <cell r="E779" t="e">
            <v>#REF!</v>
          </cell>
        </row>
        <row r="780">
          <cell r="A780" t="e">
            <v>#REF!</v>
          </cell>
          <cell r="B780" t="e">
            <v>#REF!</v>
          </cell>
          <cell r="C780" t="e">
            <v>#REF!</v>
          </cell>
          <cell r="D780" t="e">
            <v>#REF!</v>
          </cell>
          <cell r="E780" t="e">
            <v>#REF!</v>
          </cell>
        </row>
        <row r="781">
          <cell r="A781" t="e">
            <v>#REF!</v>
          </cell>
          <cell r="B781" t="e">
            <v>#REF!</v>
          </cell>
          <cell r="C781" t="e">
            <v>#REF!</v>
          </cell>
          <cell r="D781" t="e">
            <v>#REF!</v>
          </cell>
          <cell r="E781" t="e">
            <v>#REF!</v>
          </cell>
        </row>
        <row r="782">
          <cell r="A782" t="e">
            <v>#REF!</v>
          </cell>
          <cell r="B782" t="e">
            <v>#REF!</v>
          </cell>
          <cell r="C782" t="e">
            <v>#REF!</v>
          </cell>
          <cell r="D782" t="e">
            <v>#REF!</v>
          </cell>
          <cell r="E782" t="e">
            <v>#REF!</v>
          </cell>
        </row>
        <row r="783">
          <cell r="A783" t="e">
            <v>#REF!</v>
          </cell>
          <cell r="B783" t="e">
            <v>#REF!</v>
          </cell>
          <cell r="C783" t="e">
            <v>#REF!</v>
          </cell>
          <cell r="D783" t="e">
            <v>#REF!</v>
          </cell>
          <cell r="E783" t="e">
            <v>#REF!</v>
          </cell>
        </row>
        <row r="784">
          <cell r="A784" t="e">
            <v>#REF!</v>
          </cell>
          <cell r="B784" t="e">
            <v>#REF!</v>
          </cell>
          <cell r="C784" t="e">
            <v>#REF!</v>
          </cell>
          <cell r="D784" t="e">
            <v>#REF!</v>
          </cell>
          <cell r="E784" t="e">
            <v>#REF!</v>
          </cell>
        </row>
        <row r="785">
          <cell r="A785" t="e">
            <v>#REF!</v>
          </cell>
          <cell r="B785" t="e">
            <v>#REF!</v>
          </cell>
          <cell r="C785" t="e">
            <v>#REF!</v>
          </cell>
          <cell r="D785" t="e">
            <v>#REF!</v>
          </cell>
          <cell r="E785" t="e">
            <v>#REF!</v>
          </cell>
        </row>
        <row r="786">
          <cell r="A786" t="e">
            <v>#REF!</v>
          </cell>
          <cell r="B786" t="e">
            <v>#REF!</v>
          </cell>
          <cell r="C786" t="e">
            <v>#REF!</v>
          </cell>
          <cell r="D786" t="e">
            <v>#REF!</v>
          </cell>
          <cell r="E786" t="e">
            <v>#REF!</v>
          </cell>
        </row>
        <row r="787">
          <cell r="A787" t="e">
            <v>#REF!</v>
          </cell>
          <cell r="B787" t="e">
            <v>#REF!</v>
          </cell>
          <cell r="C787" t="e">
            <v>#REF!</v>
          </cell>
          <cell r="D787" t="e">
            <v>#REF!</v>
          </cell>
          <cell r="E787" t="e">
            <v>#REF!</v>
          </cell>
        </row>
        <row r="788">
          <cell r="A788" t="e">
            <v>#REF!</v>
          </cell>
          <cell r="B788" t="e">
            <v>#REF!</v>
          </cell>
          <cell r="C788" t="e">
            <v>#REF!</v>
          </cell>
          <cell r="D788" t="e">
            <v>#REF!</v>
          </cell>
          <cell r="E788" t="e">
            <v>#REF!</v>
          </cell>
        </row>
        <row r="789">
          <cell r="A789" t="e">
            <v>#REF!</v>
          </cell>
          <cell r="B789" t="e">
            <v>#REF!</v>
          </cell>
          <cell r="C789" t="e">
            <v>#REF!</v>
          </cell>
          <cell r="D789" t="e">
            <v>#REF!</v>
          </cell>
          <cell r="E789" t="e">
            <v>#REF!</v>
          </cell>
        </row>
        <row r="790">
          <cell r="A790" t="e">
            <v>#REF!</v>
          </cell>
          <cell r="B790" t="e">
            <v>#REF!</v>
          </cell>
          <cell r="C790" t="e">
            <v>#REF!</v>
          </cell>
          <cell r="D790" t="e">
            <v>#REF!</v>
          </cell>
          <cell r="E790" t="e">
            <v>#REF!</v>
          </cell>
        </row>
        <row r="791">
          <cell r="A791" t="e">
            <v>#REF!</v>
          </cell>
          <cell r="B791" t="e">
            <v>#REF!</v>
          </cell>
          <cell r="C791" t="e">
            <v>#REF!</v>
          </cell>
          <cell r="D791" t="e">
            <v>#REF!</v>
          </cell>
          <cell r="E791" t="e">
            <v>#REF!</v>
          </cell>
        </row>
        <row r="792">
          <cell r="A792" t="e">
            <v>#REF!</v>
          </cell>
          <cell r="B792" t="e">
            <v>#REF!</v>
          </cell>
          <cell r="C792" t="e">
            <v>#REF!</v>
          </cell>
          <cell r="D792" t="e">
            <v>#REF!</v>
          </cell>
          <cell r="E792" t="e">
            <v>#REF!</v>
          </cell>
        </row>
        <row r="793">
          <cell r="A793" t="e">
            <v>#REF!</v>
          </cell>
          <cell r="B793" t="e">
            <v>#REF!</v>
          </cell>
          <cell r="C793" t="e">
            <v>#REF!</v>
          </cell>
          <cell r="D793" t="e">
            <v>#REF!</v>
          </cell>
          <cell r="E793" t="e">
            <v>#REF!</v>
          </cell>
        </row>
        <row r="794">
          <cell r="A794" t="e">
            <v>#REF!</v>
          </cell>
          <cell r="B794" t="e">
            <v>#REF!</v>
          </cell>
          <cell r="C794" t="e">
            <v>#REF!</v>
          </cell>
          <cell r="D794" t="e">
            <v>#REF!</v>
          </cell>
          <cell r="E794" t="e">
            <v>#REF!</v>
          </cell>
        </row>
        <row r="795">
          <cell r="A795" t="e">
            <v>#REF!</v>
          </cell>
          <cell r="B795" t="e">
            <v>#REF!</v>
          </cell>
          <cell r="C795" t="e">
            <v>#REF!</v>
          </cell>
          <cell r="D795" t="e">
            <v>#REF!</v>
          </cell>
          <cell r="E795" t="e">
            <v>#REF!</v>
          </cell>
        </row>
        <row r="796">
          <cell r="A796" t="e">
            <v>#REF!</v>
          </cell>
          <cell r="B796" t="e">
            <v>#REF!</v>
          </cell>
          <cell r="C796" t="e">
            <v>#REF!</v>
          </cell>
          <cell r="D796" t="e">
            <v>#REF!</v>
          </cell>
          <cell r="E796" t="e">
            <v>#REF!</v>
          </cell>
        </row>
        <row r="797">
          <cell r="A797" t="e">
            <v>#REF!</v>
          </cell>
          <cell r="B797" t="e">
            <v>#REF!</v>
          </cell>
          <cell r="C797" t="e">
            <v>#REF!</v>
          </cell>
          <cell r="D797" t="e">
            <v>#REF!</v>
          </cell>
          <cell r="E797" t="e">
            <v>#REF!</v>
          </cell>
        </row>
        <row r="798">
          <cell r="A798" t="e">
            <v>#REF!</v>
          </cell>
          <cell r="B798" t="e">
            <v>#REF!</v>
          </cell>
          <cell r="C798" t="e">
            <v>#REF!</v>
          </cell>
          <cell r="D798" t="e">
            <v>#REF!</v>
          </cell>
          <cell r="E798" t="e">
            <v>#REF!</v>
          </cell>
        </row>
        <row r="799">
          <cell r="A799" t="e">
            <v>#REF!</v>
          </cell>
          <cell r="B799" t="e">
            <v>#REF!</v>
          </cell>
          <cell r="C799" t="e">
            <v>#REF!</v>
          </cell>
          <cell r="D799" t="e">
            <v>#REF!</v>
          </cell>
          <cell r="E799" t="e">
            <v>#REF!</v>
          </cell>
        </row>
        <row r="800">
          <cell r="A800" t="e">
            <v>#REF!</v>
          </cell>
          <cell r="B800" t="e">
            <v>#REF!</v>
          </cell>
          <cell r="C800" t="e">
            <v>#REF!</v>
          </cell>
          <cell r="D800" t="e">
            <v>#REF!</v>
          </cell>
          <cell r="E800" t="e">
            <v>#REF!</v>
          </cell>
        </row>
        <row r="801">
          <cell r="A801" t="e">
            <v>#REF!</v>
          </cell>
          <cell r="B801" t="e">
            <v>#REF!</v>
          </cell>
          <cell r="C801" t="e">
            <v>#REF!</v>
          </cell>
          <cell r="D801" t="e">
            <v>#REF!</v>
          </cell>
          <cell r="E801" t="e">
            <v>#REF!</v>
          </cell>
        </row>
        <row r="802">
          <cell r="A802" t="e">
            <v>#REF!</v>
          </cell>
          <cell r="B802" t="e">
            <v>#REF!</v>
          </cell>
          <cell r="C802" t="e">
            <v>#REF!</v>
          </cell>
          <cell r="D802" t="e">
            <v>#REF!</v>
          </cell>
          <cell r="E802" t="e">
            <v>#REF!</v>
          </cell>
        </row>
        <row r="803">
          <cell r="A803" t="e">
            <v>#REF!</v>
          </cell>
          <cell r="B803" t="e">
            <v>#REF!</v>
          </cell>
          <cell r="C803" t="e">
            <v>#REF!</v>
          </cell>
          <cell r="D803" t="e">
            <v>#REF!</v>
          </cell>
          <cell r="E803" t="e">
            <v>#REF!</v>
          </cell>
        </row>
        <row r="804">
          <cell r="A804" t="e">
            <v>#REF!</v>
          </cell>
          <cell r="B804" t="e">
            <v>#REF!</v>
          </cell>
          <cell r="C804" t="e">
            <v>#REF!</v>
          </cell>
          <cell r="D804" t="e">
            <v>#REF!</v>
          </cell>
          <cell r="E804" t="e">
            <v>#REF!</v>
          </cell>
        </row>
        <row r="805">
          <cell r="A805" t="e">
            <v>#REF!</v>
          </cell>
          <cell r="B805" t="e">
            <v>#REF!</v>
          </cell>
          <cell r="C805" t="e">
            <v>#REF!</v>
          </cell>
          <cell r="D805" t="e">
            <v>#REF!</v>
          </cell>
          <cell r="E805" t="e">
            <v>#REF!</v>
          </cell>
        </row>
        <row r="806">
          <cell r="A806" t="e">
            <v>#REF!</v>
          </cell>
          <cell r="B806" t="e">
            <v>#REF!</v>
          </cell>
          <cell r="C806" t="e">
            <v>#REF!</v>
          </cell>
          <cell r="D806" t="e">
            <v>#REF!</v>
          </cell>
          <cell r="E806" t="e">
            <v>#REF!</v>
          </cell>
        </row>
        <row r="807">
          <cell r="A807" t="e">
            <v>#REF!</v>
          </cell>
          <cell r="B807" t="e">
            <v>#REF!</v>
          </cell>
          <cell r="C807" t="e">
            <v>#REF!</v>
          </cell>
          <cell r="D807" t="e">
            <v>#REF!</v>
          </cell>
          <cell r="E807" t="e">
            <v>#REF!</v>
          </cell>
        </row>
        <row r="808">
          <cell r="A808" t="e">
            <v>#REF!</v>
          </cell>
          <cell r="B808" t="e">
            <v>#REF!</v>
          </cell>
          <cell r="C808" t="e">
            <v>#REF!</v>
          </cell>
          <cell r="D808" t="e">
            <v>#REF!</v>
          </cell>
          <cell r="E808" t="e">
            <v>#REF!</v>
          </cell>
        </row>
        <row r="809">
          <cell r="A809" t="e">
            <v>#REF!</v>
          </cell>
          <cell r="B809" t="e">
            <v>#REF!</v>
          </cell>
          <cell r="C809" t="e">
            <v>#REF!</v>
          </cell>
          <cell r="D809" t="e">
            <v>#REF!</v>
          </cell>
          <cell r="E809" t="e">
            <v>#REF!</v>
          </cell>
        </row>
        <row r="810">
          <cell r="A810" t="e">
            <v>#REF!</v>
          </cell>
          <cell r="B810" t="e">
            <v>#REF!</v>
          </cell>
          <cell r="C810" t="e">
            <v>#REF!</v>
          </cell>
          <cell r="D810" t="e">
            <v>#REF!</v>
          </cell>
          <cell r="E810" t="e">
            <v>#REF!</v>
          </cell>
        </row>
        <row r="811">
          <cell r="A811" t="e">
            <v>#REF!</v>
          </cell>
          <cell r="B811" t="e">
            <v>#REF!</v>
          </cell>
          <cell r="C811" t="e">
            <v>#REF!</v>
          </cell>
          <cell r="D811" t="e">
            <v>#REF!</v>
          </cell>
          <cell r="E811" t="e">
            <v>#REF!</v>
          </cell>
        </row>
        <row r="812">
          <cell r="A812" t="e">
            <v>#REF!</v>
          </cell>
          <cell r="B812" t="e">
            <v>#REF!</v>
          </cell>
          <cell r="C812" t="e">
            <v>#REF!</v>
          </cell>
          <cell r="D812" t="e">
            <v>#REF!</v>
          </cell>
          <cell r="E812" t="e">
            <v>#REF!</v>
          </cell>
        </row>
        <row r="813">
          <cell r="A813" t="e">
            <v>#REF!</v>
          </cell>
          <cell r="B813" t="e">
            <v>#REF!</v>
          </cell>
          <cell r="C813" t="e">
            <v>#REF!</v>
          </cell>
          <cell r="D813" t="e">
            <v>#REF!</v>
          </cell>
          <cell r="E813" t="e">
            <v>#REF!</v>
          </cell>
        </row>
        <row r="814">
          <cell r="A814" t="e">
            <v>#REF!</v>
          </cell>
          <cell r="B814" t="e">
            <v>#REF!</v>
          </cell>
          <cell r="C814" t="e">
            <v>#REF!</v>
          </cell>
          <cell r="D814" t="e">
            <v>#REF!</v>
          </cell>
          <cell r="E814" t="e">
            <v>#REF!</v>
          </cell>
        </row>
        <row r="815">
          <cell r="A815" t="e">
            <v>#REF!</v>
          </cell>
          <cell r="B815" t="e">
            <v>#REF!</v>
          </cell>
          <cell r="C815" t="e">
            <v>#REF!</v>
          </cell>
          <cell r="D815" t="e">
            <v>#REF!</v>
          </cell>
          <cell r="E815" t="e">
            <v>#REF!</v>
          </cell>
        </row>
        <row r="816">
          <cell r="A816" t="e">
            <v>#REF!</v>
          </cell>
          <cell r="B816" t="e">
            <v>#REF!</v>
          </cell>
          <cell r="C816" t="e">
            <v>#REF!</v>
          </cell>
          <cell r="D816" t="e">
            <v>#REF!</v>
          </cell>
          <cell r="E816" t="e">
            <v>#REF!</v>
          </cell>
        </row>
        <row r="817">
          <cell r="A817" t="e">
            <v>#REF!</v>
          </cell>
          <cell r="B817" t="e">
            <v>#REF!</v>
          </cell>
          <cell r="C817" t="e">
            <v>#REF!</v>
          </cell>
          <cell r="D817" t="e">
            <v>#REF!</v>
          </cell>
          <cell r="E817" t="e">
            <v>#REF!</v>
          </cell>
        </row>
        <row r="818">
          <cell r="A818" t="e">
            <v>#REF!</v>
          </cell>
          <cell r="B818" t="e">
            <v>#REF!</v>
          </cell>
          <cell r="C818" t="e">
            <v>#REF!</v>
          </cell>
          <cell r="D818" t="e">
            <v>#REF!</v>
          </cell>
          <cell r="E818" t="e">
            <v>#REF!</v>
          </cell>
        </row>
        <row r="819">
          <cell r="A819" t="e">
            <v>#REF!</v>
          </cell>
          <cell r="B819" t="e">
            <v>#REF!</v>
          </cell>
          <cell r="C819" t="e">
            <v>#REF!</v>
          </cell>
          <cell r="D819" t="e">
            <v>#REF!</v>
          </cell>
          <cell r="E819" t="e">
            <v>#REF!</v>
          </cell>
        </row>
        <row r="820">
          <cell r="A820" t="e">
            <v>#REF!</v>
          </cell>
          <cell r="B820" t="e">
            <v>#REF!</v>
          </cell>
          <cell r="C820" t="e">
            <v>#REF!</v>
          </cell>
          <cell r="D820" t="e">
            <v>#REF!</v>
          </cell>
          <cell r="E820" t="e">
            <v>#REF!</v>
          </cell>
        </row>
        <row r="821">
          <cell r="A821" t="e">
            <v>#REF!</v>
          </cell>
          <cell r="B821" t="e">
            <v>#REF!</v>
          </cell>
          <cell r="C821" t="e">
            <v>#REF!</v>
          </cell>
          <cell r="D821" t="e">
            <v>#REF!</v>
          </cell>
          <cell r="E821" t="e">
            <v>#REF!</v>
          </cell>
        </row>
        <row r="822">
          <cell r="A822" t="e">
            <v>#REF!</v>
          </cell>
          <cell r="B822" t="e">
            <v>#REF!</v>
          </cell>
          <cell r="C822" t="e">
            <v>#REF!</v>
          </cell>
          <cell r="D822" t="e">
            <v>#REF!</v>
          </cell>
          <cell r="E822" t="e">
            <v>#REF!</v>
          </cell>
        </row>
        <row r="823">
          <cell r="A823" t="e">
            <v>#REF!</v>
          </cell>
          <cell r="B823" t="e">
            <v>#REF!</v>
          </cell>
          <cell r="C823" t="e">
            <v>#REF!</v>
          </cell>
          <cell r="D823" t="e">
            <v>#REF!</v>
          </cell>
          <cell r="E823" t="e">
            <v>#REF!</v>
          </cell>
        </row>
        <row r="824">
          <cell r="A824" t="e">
            <v>#REF!</v>
          </cell>
          <cell r="B824" t="e">
            <v>#REF!</v>
          </cell>
          <cell r="C824" t="e">
            <v>#REF!</v>
          </cell>
          <cell r="D824" t="e">
            <v>#REF!</v>
          </cell>
          <cell r="E824" t="e">
            <v>#REF!</v>
          </cell>
        </row>
        <row r="825">
          <cell r="A825" t="e">
            <v>#REF!</v>
          </cell>
          <cell r="B825" t="e">
            <v>#REF!</v>
          </cell>
          <cell r="C825" t="e">
            <v>#REF!</v>
          </cell>
          <cell r="D825" t="e">
            <v>#REF!</v>
          </cell>
          <cell r="E825" t="e">
            <v>#REF!</v>
          </cell>
        </row>
        <row r="826">
          <cell r="A826" t="e">
            <v>#REF!</v>
          </cell>
          <cell r="B826" t="e">
            <v>#REF!</v>
          </cell>
          <cell r="C826" t="e">
            <v>#REF!</v>
          </cell>
          <cell r="D826" t="e">
            <v>#REF!</v>
          </cell>
          <cell r="E826" t="e">
            <v>#REF!</v>
          </cell>
        </row>
        <row r="827">
          <cell r="A827" t="e">
            <v>#REF!</v>
          </cell>
          <cell r="B827" t="e">
            <v>#REF!</v>
          </cell>
          <cell r="C827" t="e">
            <v>#REF!</v>
          </cell>
          <cell r="D827" t="e">
            <v>#REF!</v>
          </cell>
          <cell r="E827" t="e">
            <v>#REF!</v>
          </cell>
        </row>
        <row r="828">
          <cell r="A828" t="e">
            <v>#REF!</v>
          </cell>
          <cell r="B828" t="e">
            <v>#REF!</v>
          </cell>
          <cell r="C828" t="e">
            <v>#REF!</v>
          </cell>
          <cell r="D828" t="e">
            <v>#REF!</v>
          </cell>
          <cell r="E828" t="e">
            <v>#REF!</v>
          </cell>
        </row>
        <row r="829">
          <cell r="A829" t="e">
            <v>#REF!</v>
          </cell>
          <cell r="B829" t="e">
            <v>#REF!</v>
          </cell>
          <cell r="C829" t="e">
            <v>#REF!</v>
          </cell>
          <cell r="D829" t="e">
            <v>#REF!</v>
          </cell>
          <cell r="E829" t="e">
            <v>#REF!</v>
          </cell>
        </row>
        <row r="830">
          <cell r="A830" t="e">
            <v>#REF!</v>
          </cell>
          <cell r="B830" t="e">
            <v>#REF!</v>
          </cell>
          <cell r="C830" t="e">
            <v>#REF!</v>
          </cell>
          <cell r="D830" t="e">
            <v>#REF!</v>
          </cell>
          <cell r="E830" t="e">
            <v>#REF!</v>
          </cell>
        </row>
        <row r="831">
          <cell r="A831" t="e">
            <v>#REF!</v>
          </cell>
          <cell r="B831" t="e">
            <v>#REF!</v>
          </cell>
          <cell r="C831" t="e">
            <v>#REF!</v>
          </cell>
          <cell r="D831" t="e">
            <v>#REF!</v>
          </cell>
          <cell r="E831" t="e">
            <v>#REF!</v>
          </cell>
        </row>
        <row r="832">
          <cell r="A832" t="e">
            <v>#REF!</v>
          </cell>
          <cell r="B832" t="e">
            <v>#REF!</v>
          </cell>
          <cell r="C832" t="e">
            <v>#REF!</v>
          </cell>
          <cell r="D832" t="e">
            <v>#REF!</v>
          </cell>
          <cell r="E832" t="e">
            <v>#REF!</v>
          </cell>
        </row>
        <row r="833">
          <cell r="A833" t="e">
            <v>#REF!</v>
          </cell>
          <cell r="B833" t="e">
            <v>#REF!</v>
          </cell>
          <cell r="C833" t="e">
            <v>#REF!</v>
          </cell>
          <cell r="D833" t="e">
            <v>#REF!</v>
          </cell>
          <cell r="E833" t="e">
            <v>#REF!</v>
          </cell>
        </row>
        <row r="834">
          <cell r="A834" t="e">
            <v>#REF!</v>
          </cell>
          <cell r="B834" t="e">
            <v>#REF!</v>
          </cell>
          <cell r="C834" t="e">
            <v>#REF!</v>
          </cell>
          <cell r="D834" t="e">
            <v>#REF!</v>
          </cell>
          <cell r="E834" t="e">
            <v>#REF!</v>
          </cell>
        </row>
        <row r="835">
          <cell r="A835" t="e">
            <v>#REF!</v>
          </cell>
          <cell r="B835" t="e">
            <v>#REF!</v>
          </cell>
          <cell r="C835" t="e">
            <v>#REF!</v>
          </cell>
          <cell r="D835" t="e">
            <v>#REF!</v>
          </cell>
          <cell r="E835" t="e">
            <v>#REF!</v>
          </cell>
        </row>
        <row r="836">
          <cell r="A836" t="e">
            <v>#REF!</v>
          </cell>
          <cell r="B836" t="e">
            <v>#REF!</v>
          </cell>
          <cell r="C836" t="e">
            <v>#REF!</v>
          </cell>
          <cell r="D836" t="e">
            <v>#REF!</v>
          </cell>
          <cell r="E836" t="e">
            <v>#REF!</v>
          </cell>
        </row>
        <row r="837">
          <cell r="A837" t="e">
            <v>#REF!</v>
          </cell>
          <cell r="B837" t="e">
            <v>#REF!</v>
          </cell>
          <cell r="C837" t="e">
            <v>#REF!</v>
          </cell>
          <cell r="D837" t="e">
            <v>#REF!</v>
          </cell>
          <cell r="E837" t="e">
            <v>#REF!</v>
          </cell>
        </row>
        <row r="838">
          <cell r="A838" t="e">
            <v>#REF!</v>
          </cell>
          <cell r="B838" t="e">
            <v>#REF!</v>
          </cell>
          <cell r="C838" t="e">
            <v>#REF!</v>
          </cell>
          <cell r="D838" t="e">
            <v>#REF!</v>
          </cell>
          <cell r="E838" t="e">
            <v>#REF!</v>
          </cell>
        </row>
        <row r="839">
          <cell r="A839" t="e">
            <v>#REF!</v>
          </cell>
          <cell r="B839" t="e">
            <v>#REF!</v>
          </cell>
          <cell r="C839" t="e">
            <v>#REF!</v>
          </cell>
          <cell r="D839" t="e">
            <v>#REF!</v>
          </cell>
          <cell r="E839" t="e">
            <v>#REF!</v>
          </cell>
        </row>
        <row r="840">
          <cell r="A840" t="e">
            <v>#REF!</v>
          </cell>
          <cell r="B840" t="e">
            <v>#REF!</v>
          </cell>
          <cell r="C840" t="e">
            <v>#REF!</v>
          </cell>
          <cell r="D840" t="e">
            <v>#REF!</v>
          </cell>
          <cell r="E840" t="e">
            <v>#REF!</v>
          </cell>
        </row>
        <row r="841">
          <cell r="A841" t="e">
            <v>#REF!</v>
          </cell>
          <cell r="B841" t="e">
            <v>#REF!</v>
          </cell>
          <cell r="C841" t="e">
            <v>#REF!</v>
          </cell>
          <cell r="D841" t="e">
            <v>#REF!</v>
          </cell>
          <cell r="E841" t="e">
            <v>#REF!</v>
          </cell>
        </row>
        <row r="842">
          <cell r="A842" t="e">
            <v>#REF!</v>
          </cell>
          <cell r="B842" t="e">
            <v>#REF!</v>
          </cell>
          <cell r="C842" t="e">
            <v>#REF!</v>
          </cell>
          <cell r="D842" t="e">
            <v>#REF!</v>
          </cell>
          <cell r="E842" t="e">
            <v>#REF!</v>
          </cell>
        </row>
        <row r="843">
          <cell r="A843" t="e">
            <v>#REF!</v>
          </cell>
          <cell r="B843" t="e">
            <v>#REF!</v>
          </cell>
          <cell r="C843" t="e">
            <v>#REF!</v>
          </cell>
          <cell r="D843" t="e">
            <v>#REF!</v>
          </cell>
          <cell r="E843" t="e">
            <v>#REF!</v>
          </cell>
        </row>
        <row r="844">
          <cell r="A844" t="e">
            <v>#REF!</v>
          </cell>
          <cell r="B844" t="e">
            <v>#REF!</v>
          </cell>
          <cell r="C844" t="e">
            <v>#REF!</v>
          </cell>
          <cell r="D844" t="e">
            <v>#REF!</v>
          </cell>
          <cell r="E844" t="e">
            <v>#REF!</v>
          </cell>
        </row>
        <row r="845">
          <cell r="A845" t="e">
            <v>#REF!</v>
          </cell>
          <cell r="B845" t="e">
            <v>#REF!</v>
          </cell>
          <cell r="C845" t="e">
            <v>#REF!</v>
          </cell>
          <cell r="D845" t="e">
            <v>#REF!</v>
          </cell>
          <cell r="E845" t="e">
            <v>#REF!</v>
          </cell>
        </row>
        <row r="846">
          <cell r="A846" t="e">
            <v>#REF!</v>
          </cell>
          <cell r="B846" t="e">
            <v>#REF!</v>
          </cell>
          <cell r="C846" t="e">
            <v>#REF!</v>
          </cell>
          <cell r="D846" t="e">
            <v>#REF!</v>
          </cell>
          <cell r="E846" t="e">
            <v>#REF!</v>
          </cell>
        </row>
        <row r="847">
          <cell r="A847" t="e">
            <v>#REF!</v>
          </cell>
          <cell r="B847" t="e">
            <v>#REF!</v>
          </cell>
          <cell r="C847" t="e">
            <v>#REF!</v>
          </cell>
          <cell r="D847" t="e">
            <v>#REF!</v>
          </cell>
          <cell r="E847" t="e">
            <v>#REF!</v>
          </cell>
        </row>
        <row r="848">
          <cell r="A848" t="e">
            <v>#REF!</v>
          </cell>
          <cell r="B848" t="e">
            <v>#REF!</v>
          </cell>
          <cell r="C848" t="e">
            <v>#REF!</v>
          </cell>
          <cell r="D848" t="e">
            <v>#REF!</v>
          </cell>
          <cell r="E848" t="e">
            <v>#REF!</v>
          </cell>
        </row>
        <row r="849">
          <cell r="A849" t="e">
            <v>#REF!</v>
          </cell>
          <cell r="B849" t="e">
            <v>#REF!</v>
          </cell>
          <cell r="C849" t="e">
            <v>#REF!</v>
          </cell>
          <cell r="D849" t="e">
            <v>#REF!</v>
          </cell>
          <cell r="E849" t="e">
            <v>#REF!</v>
          </cell>
        </row>
        <row r="850">
          <cell r="A850" t="e">
            <v>#REF!</v>
          </cell>
          <cell r="B850" t="e">
            <v>#REF!</v>
          </cell>
          <cell r="C850" t="e">
            <v>#REF!</v>
          </cell>
          <cell r="D850" t="e">
            <v>#REF!</v>
          </cell>
          <cell r="E850" t="e">
            <v>#REF!</v>
          </cell>
        </row>
        <row r="851">
          <cell r="A851" t="e">
            <v>#REF!</v>
          </cell>
          <cell r="B851" t="e">
            <v>#REF!</v>
          </cell>
          <cell r="C851" t="e">
            <v>#REF!</v>
          </cell>
          <cell r="D851" t="e">
            <v>#REF!</v>
          </cell>
          <cell r="E851" t="e">
            <v>#REF!</v>
          </cell>
        </row>
        <row r="852">
          <cell r="A852" t="e">
            <v>#REF!</v>
          </cell>
          <cell r="B852" t="e">
            <v>#REF!</v>
          </cell>
          <cell r="C852" t="e">
            <v>#REF!</v>
          </cell>
          <cell r="D852" t="e">
            <v>#REF!</v>
          </cell>
          <cell r="E852" t="e">
            <v>#REF!</v>
          </cell>
        </row>
        <row r="853">
          <cell r="A853" t="e">
            <v>#REF!</v>
          </cell>
          <cell r="B853" t="e">
            <v>#REF!</v>
          </cell>
          <cell r="C853" t="e">
            <v>#REF!</v>
          </cell>
          <cell r="D853" t="e">
            <v>#REF!</v>
          </cell>
          <cell r="E853" t="e">
            <v>#REF!</v>
          </cell>
        </row>
        <row r="854">
          <cell r="A854" t="e">
            <v>#REF!</v>
          </cell>
          <cell r="B854" t="e">
            <v>#REF!</v>
          </cell>
          <cell r="C854" t="e">
            <v>#REF!</v>
          </cell>
          <cell r="D854" t="e">
            <v>#REF!</v>
          </cell>
          <cell r="E854" t="e">
            <v>#REF!</v>
          </cell>
        </row>
        <row r="855">
          <cell r="A855" t="e">
            <v>#REF!</v>
          </cell>
          <cell r="B855" t="e">
            <v>#REF!</v>
          </cell>
          <cell r="C855" t="e">
            <v>#REF!</v>
          </cell>
          <cell r="D855" t="e">
            <v>#REF!</v>
          </cell>
          <cell r="E855" t="e">
            <v>#REF!</v>
          </cell>
        </row>
        <row r="856">
          <cell r="A856" t="e">
            <v>#REF!</v>
          </cell>
          <cell r="B856" t="e">
            <v>#REF!</v>
          </cell>
          <cell r="C856" t="e">
            <v>#REF!</v>
          </cell>
          <cell r="D856" t="e">
            <v>#REF!</v>
          </cell>
          <cell r="E856" t="e">
            <v>#REF!</v>
          </cell>
        </row>
        <row r="857">
          <cell r="A857" t="e">
            <v>#REF!</v>
          </cell>
          <cell r="B857" t="e">
            <v>#REF!</v>
          </cell>
          <cell r="C857" t="e">
            <v>#REF!</v>
          </cell>
          <cell r="D857" t="e">
            <v>#REF!</v>
          </cell>
          <cell r="E857" t="e">
            <v>#REF!</v>
          </cell>
        </row>
        <row r="858">
          <cell r="A858" t="e">
            <v>#REF!</v>
          </cell>
          <cell r="B858" t="e">
            <v>#REF!</v>
          </cell>
          <cell r="C858" t="e">
            <v>#REF!</v>
          </cell>
          <cell r="D858" t="e">
            <v>#REF!</v>
          </cell>
          <cell r="E858" t="e">
            <v>#REF!</v>
          </cell>
        </row>
        <row r="859">
          <cell r="A859" t="e">
            <v>#REF!</v>
          </cell>
          <cell r="B859" t="e">
            <v>#REF!</v>
          </cell>
          <cell r="C859" t="e">
            <v>#REF!</v>
          </cell>
          <cell r="D859" t="e">
            <v>#REF!</v>
          </cell>
          <cell r="E859" t="e">
            <v>#REF!</v>
          </cell>
        </row>
        <row r="860">
          <cell r="A860" t="e">
            <v>#REF!</v>
          </cell>
          <cell r="B860" t="e">
            <v>#REF!</v>
          </cell>
          <cell r="C860" t="e">
            <v>#REF!</v>
          </cell>
          <cell r="D860" t="e">
            <v>#REF!</v>
          </cell>
          <cell r="E860" t="e">
            <v>#REF!</v>
          </cell>
        </row>
        <row r="861">
          <cell r="A861" t="e">
            <v>#REF!</v>
          </cell>
          <cell r="B861" t="e">
            <v>#REF!</v>
          </cell>
          <cell r="C861" t="e">
            <v>#REF!</v>
          </cell>
          <cell r="D861" t="e">
            <v>#REF!</v>
          </cell>
          <cell r="E861" t="e">
            <v>#REF!</v>
          </cell>
        </row>
        <row r="862">
          <cell r="A862" t="e">
            <v>#REF!</v>
          </cell>
          <cell r="B862" t="e">
            <v>#REF!</v>
          </cell>
          <cell r="C862" t="e">
            <v>#REF!</v>
          </cell>
          <cell r="D862" t="e">
            <v>#REF!</v>
          </cell>
          <cell r="E862" t="e">
            <v>#REF!</v>
          </cell>
        </row>
        <row r="863">
          <cell r="A863" t="e">
            <v>#REF!</v>
          </cell>
          <cell r="B863" t="e">
            <v>#REF!</v>
          </cell>
          <cell r="C863" t="e">
            <v>#REF!</v>
          </cell>
          <cell r="D863" t="e">
            <v>#REF!</v>
          </cell>
          <cell r="E863" t="e">
            <v>#REF!</v>
          </cell>
        </row>
        <row r="864">
          <cell r="A864" t="e">
            <v>#REF!</v>
          </cell>
          <cell r="B864" t="e">
            <v>#REF!</v>
          </cell>
          <cell r="C864" t="e">
            <v>#REF!</v>
          </cell>
          <cell r="D864" t="e">
            <v>#REF!</v>
          </cell>
          <cell r="E864" t="e">
            <v>#REF!</v>
          </cell>
        </row>
        <row r="865">
          <cell r="A865" t="e">
            <v>#REF!</v>
          </cell>
          <cell r="B865" t="e">
            <v>#REF!</v>
          </cell>
          <cell r="C865" t="e">
            <v>#REF!</v>
          </cell>
          <cell r="D865" t="e">
            <v>#REF!</v>
          </cell>
          <cell r="E865" t="e">
            <v>#REF!</v>
          </cell>
        </row>
        <row r="866">
          <cell r="A866" t="e">
            <v>#REF!</v>
          </cell>
          <cell r="B866" t="e">
            <v>#REF!</v>
          </cell>
          <cell r="C866" t="e">
            <v>#REF!</v>
          </cell>
          <cell r="D866" t="e">
            <v>#REF!</v>
          </cell>
          <cell r="E866" t="e">
            <v>#REF!</v>
          </cell>
        </row>
        <row r="867">
          <cell r="A867" t="e">
            <v>#REF!</v>
          </cell>
          <cell r="B867" t="e">
            <v>#REF!</v>
          </cell>
          <cell r="C867" t="e">
            <v>#REF!</v>
          </cell>
          <cell r="D867" t="e">
            <v>#REF!</v>
          </cell>
          <cell r="E867" t="e">
            <v>#REF!</v>
          </cell>
        </row>
        <row r="868">
          <cell r="A868" t="e">
            <v>#REF!</v>
          </cell>
          <cell r="B868" t="e">
            <v>#REF!</v>
          </cell>
          <cell r="C868" t="e">
            <v>#REF!</v>
          </cell>
          <cell r="D868" t="e">
            <v>#REF!</v>
          </cell>
          <cell r="E868" t="e">
            <v>#REF!</v>
          </cell>
        </row>
        <row r="869">
          <cell r="A869" t="e">
            <v>#REF!</v>
          </cell>
          <cell r="B869" t="e">
            <v>#REF!</v>
          </cell>
          <cell r="C869" t="e">
            <v>#REF!</v>
          </cell>
          <cell r="D869" t="e">
            <v>#REF!</v>
          </cell>
          <cell r="E869" t="e">
            <v>#REF!</v>
          </cell>
        </row>
        <row r="870">
          <cell r="A870" t="e">
            <v>#REF!</v>
          </cell>
          <cell r="B870" t="e">
            <v>#REF!</v>
          </cell>
          <cell r="C870" t="e">
            <v>#REF!</v>
          </cell>
          <cell r="D870" t="e">
            <v>#REF!</v>
          </cell>
          <cell r="E870" t="e">
            <v>#REF!</v>
          </cell>
        </row>
        <row r="871">
          <cell r="A871" t="e">
            <v>#REF!</v>
          </cell>
          <cell r="B871" t="e">
            <v>#REF!</v>
          </cell>
          <cell r="C871" t="e">
            <v>#REF!</v>
          </cell>
          <cell r="D871" t="e">
            <v>#REF!</v>
          </cell>
          <cell r="E871" t="e">
            <v>#REF!</v>
          </cell>
        </row>
        <row r="872">
          <cell r="A872" t="e">
            <v>#REF!</v>
          </cell>
          <cell r="B872" t="e">
            <v>#REF!</v>
          </cell>
          <cell r="C872" t="e">
            <v>#REF!</v>
          </cell>
          <cell r="D872" t="e">
            <v>#REF!</v>
          </cell>
          <cell r="E872" t="e">
            <v>#REF!</v>
          </cell>
        </row>
        <row r="873">
          <cell r="A873" t="e">
            <v>#REF!</v>
          </cell>
          <cell r="B873" t="e">
            <v>#REF!</v>
          </cell>
          <cell r="C873" t="e">
            <v>#REF!</v>
          </cell>
          <cell r="D873" t="e">
            <v>#REF!</v>
          </cell>
          <cell r="E873" t="e">
            <v>#REF!</v>
          </cell>
        </row>
        <row r="874">
          <cell r="A874" t="e">
            <v>#REF!</v>
          </cell>
          <cell r="B874" t="e">
            <v>#REF!</v>
          </cell>
          <cell r="C874" t="e">
            <v>#REF!</v>
          </cell>
          <cell r="D874" t="e">
            <v>#REF!</v>
          </cell>
          <cell r="E874" t="e">
            <v>#REF!</v>
          </cell>
        </row>
        <row r="875">
          <cell r="A875" t="e">
            <v>#REF!</v>
          </cell>
          <cell r="B875" t="e">
            <v>#REF!</v>
          </cell>
          <cell r="C875" t="e">
            <v>#REF!</v>
          </cell>
          <cell r="D875" t="e">
            <v>#REF!</v>
          </cell>
          <cell r="E875" t="e">
            <v>#REF!</v>
          </cell>
        </row>
        <row r="876">
          <cell r="A876" t="e">
            <v>#REF!</v>
          </cell>
          <cell r="B876" t="e">
            <v>#REF!</v>
          </cell>
          <cell r="C876" t="e">
            <v>#REF!</v>
          </cell>
          <cell r="D876" t="e">
            <v>#REF!</v>
          </cell>
          <cell r="E876" t="e">
            <v>#REF!</v>
          </cell>
        </row>
        <row r="877">
          <cell r="A877" t="e">
            <v>#REF!</v>
          </cell>
          <cell r="B877" t="e">
            <v>#REF!</v>
          </cell>
          <cell r="C877" t="e">
            <v>#REF!</v>
          </cell>
          <cell r="D877" t="e">
            <v>#REF!</v>
          </cell>
          <cell r="E877" t="e">
            <v>#REF!</v>
          </cell>
        </row>
        <row r="878">
          <cell r="A878" t="e">
            <v>#REF!</v>
          </cell>
          <cell r="B878" t="e">
            <v>#REF!</v>
          </cell>
          <cell r="C878" t="e">
            <v>#REF!</v>
          </cell>
          <cell r="D878" t="e">
            <v>#REF!</v>
          </cell>
          <cell r="E878" t="e">
            <v>#REF!</v>
          </cell>
        </row>
        <row r="879">
          <cell r="A879" t="e">
            <v>#REF!</v>
          </cell>
          <cell r="B879" t="e">
            <v>#REF!</v>
          </cell>
          <cell r="C879" t="e">
            <v>#REF!</v>
          </cell>
          <cell r="D879" t="e">
            <v>#REF!</v>
          </cell>
          <cell r="E879" t="e">
            <v>#REF!</v>
          </cell>
        </row>
        <row r="880">
          <cell r="A880" t="e">
            <v>#REF!</v>
          </cell>
          <cell r="B880" t="e">
            <v>#REF!</v>
          </cell>
          <cell r="C880" t="e">
            <v>#REF!</v>
          </cell>
          <cell r="D880" t="e">
            <v>#REF!</v>
          </cell>
          <cell r="E880" t="e">
            <v>#REF!</v>
          </cell>
        </row>
        <row r="881">
          <cell r="A881" t="e">
            <v>#REF!</v>
          </cell>
          <cell r="B881" t="e">
            <v>#REF!</v>
          </cell>
          <cell r="C881" t="e">
            <v>#REF!</v>
          </cell>
          <cell r="D881" t="e">
            <v>#REF!</v>
          </cell>
          <cell r="E881" t="e">
            <v>#REF!</v>
          </cell>
        </row>
        <row r="882">
          <cell r="A882" t="e">
            <v>#REF!</v>
          </cell>
          <cell r="B882" t="e">
            <v>#REF!</v>
          </cell>
          <cell r="C882" t="e">
            <v>#REF!</v>
          </cell>
          <cell r="D882" t="e">
            <v>#REF!</v>
          </cell>
          <cell r="E882" t="e">
            <v>#REF!</v>
          </cell>
        </row>
        <row r="883">
          <cell r="A883" t="e">
            <v>#REF!</v>
          </cell>
          <cell r="B883" t="e">
            <v>#REF!</v>
          </cell>
          <cell r="C883" t="e">
            <v>#REF!</v>
          </cell>
          <cell r="D883" t="e">
            <v>#REF!</v>
          </cell>
          <cell r="E883" t="e">
            <v>#REF!</v>
          </cell>
        </row>
        <row r="884">
          <cell r="A884" t="e">
            <v>#REF!</v>
          </cell>
          <cell r="B884" t="e">
            <v>#REF!</v>
          </cell>
          <cell r="C884" t="e">
            <v>#REF!</v>
          </cell>
          <cell r="D884" t="e">
            <v>#REF!</v>
          </cell>
          <cell r="E884" t="e">
            <v>#REF!</v>
          </cell>
        </row>
        <row r="885">
          <cell r="A885" t="e">
            <v>#REF!</v>
          </cell>
          <cell r="B885" t="e">
            <v>#REF!</v>
          </cell>
          <cell r="C885" t="e">
            <v>#REF!</v>
          </cell>
          <cell r="D885" t="e">
            <v>#REF!</v>
          </cell>
          <cell r="E885" t="e">
            <v>#REF!</v>
          </cell>
        </row>
        <row r="886">
          <cell r="A886" t="e">
            <v>#REF!</v>
          </cell>
          <cell r="B886" t="e">
            <v>#REF!</v>
          </cell>
          <cell r="C886" t="e">
            <v>#REF!</v>
          </cell>
          <cell r="D886" t="e">
            <v>#REF!</v>
          </cell>
          <cell r="E886" t="e">
            <v>#REF!</v>
          </cell>
        </row>
        <row r="887">
          <cell r="A887" t="e">
            <v>#REF!</v>
          </cell>
          <cell r="B887" t="e">
            <v>#REF!</v>
          </cell>
          <cell r="C887" t="e">
            <v>#REF!</v>
          </cell>
          <cell r="D887" t="e">
            <v>#REF!</v>
          </cell>
          <cell r="E887" t="e">
            <v>#REF!</v>
          </cell>
        </row>
        <row r="888">
          <cell r="A888" t="e">
            <v>#REF!</v>
          </cell>
          <cell r="B888" t="e">
            <v>#REF!</v>
          </cell>
          <cell r="C888" t="e">
            <v>#REF!</v>
          </cell>
          <cell r="D888" t="e">
            <v>#REF!</v>
          </cell>
          <cell r="E888" t="e">
            <v>#REF!</v>
          </cell>
        </row>
        <row r="889">
          <cell r="A889" t="e">
            <v>#REF!</v>
          </cell>
          <cell r="B889" t="e">
            <v>#REF!</v>
          </cell>
          <cell r="C889" t="e">
            <v>#REF!</v>
          </cell>
          <cell r="D889" t="e">
            <v>#REF!</v>
          </cell>
          <cell r="E889" t="e">
            <v>#REF!</v>
          </cell>
        </row>
        <row r="890">
          <cell r="A890" t="e">
            <v>#REF!</v>
          </cell>
          <cell r="B890" t="e">
            <v>#REF!</v>
          </cell>
          <cell r="C890" t="e">
            <v>#REF!</v>
          </cell>
          <cell r="D890" t="e">
            <v>#REF!</v>
          </cell>
          <cell r="E890" t="e">
            <v>#REF!</v>
          </cell>
        </row>
        <row r="891">
          <cell r="A891" t="e">
            <v>#REF!</v>
          </cell>
          <cell r="B891" t="e">
            <v>#REF!</v>
          </cell>
          <cell r="C891" t="e">
            <v>#REF!</v>
          </cell>
          <cell r="D891" t="e">
            <v>#REF!</v>
          </cell>
          <cell r="E891" t="e">
            <v>#REF!</v>
          </cell>
        </row>
        <row r="892">
          <cell r="A892" t="e">
            <v>#REF!</v>
          </cell>
          <cell r="B892" t="e">
            <v>#REF!</v>
          </cell>
          <cell r="C892" t="e">
            <v>#REF!</v>
          </cell>
          <cell r="D892" t="e">
            <v>#REF!</v>
          </cell>
          <cell r="E892" t="e">
            <v>#REF!</v>
          </cell>
        </row>
        <row r="893">
          <cell r="A893" t="e">
            <v>#REF!</v>
          </cell>
          <cell r="B893" t="e">
            <v>#REF!</v>
          </cell>
          <cell r="C893" t="e">
            <v>#REF!</v>
          </cell>
          <cell r="D893" t="e">
            <v>#REF!</v>
          </cell>
          <cell r="E893" t="e">
            <v>#REF!</v>
          </cell>
        </row>
        <row r="894">
          <cell r="A894" t="e">
            <v>#REF!</v>
          </cell>
          <cell r="B894" t="e">
            <v>#REF!</v>
          </cell>
          <cell r="C894" t="e">
            <v>#REF!</v>
          </cell>
          <cell r="D894" t="e">
            <v>#REF!</v>
          </cell>
          <cell r="E894" t="e">
            <v>#REF!</v>
          </cell>
        </row>
        <row r="895">
          <cell r="A895" t="e">
            <v>#REF!</v>
          </cell>
          <cell r="B895" t="e">
            <v>#REF!</v>
          </cell>
          <cell r="C895" t="e">
            <v>#REF!</v>
          </cell>
          <cell r="D895" t="e">
            <v>#REF!</v>
          </cell>
          <cell r="E895" t="e">
            <v>#REF!</v>
          </cell>
        </row>
        <row r="896">
          <cell r="A896" t="e">
            <v>#REF!</v>
          </cell>
          <cell r="B896" t="e">
            <v>#REF!</v>
          </cell>
          <cell r="C896" t="e">
            <v>#REF!</v>
          </cell>
          <cell r="D896" t="e">
            <v>#REF!</v>
          </cell>
          <cell r="E896" t="e">
            <v>#REF!</v>
          </cell>
        </row>
        <row r="897">
          <cell r="A897" t="e">
            <v>#REF!</v>
          </cell>
          <cell r="B897" t="e">
            <v>#REF!</v>
          </cell>
          <cell r="C897" t="e">
            <v>#REF!</v>
          </cell>
          <cell r="D897" t="e">
            <v>#REF!</v>
          </cell>
          <cell r="E897" t="e">
            <v>#REF!</v>
          </cell>
        </row>
        <row r="898">
          <cell r="A898" t="e">
            <v>#REF!</v>
          </cell>
          <cell r="B898" t="e">
            <v>#REF!</v>
          </cell>
          <cell r="C898" t="e">
            <v>#REF!</v>
          </cell>
          <cell r="D898" t="e">
            <v>#REF!</v>
          </cell>
          <cell r="E898" t="e">
            <v>#REF!</v>
          </cell>
        </row>
        <row r="899">
          <cell r="A899" t="e">
            <v>#REF!</v>
          </cell>
          <cell r="B899" t="e">
            <v>#REF!</v>
          </cell>
          <cell r="C899" t="e">
            <v>#REF!</v>
          </cell>
          <cell r="D899" t="e">
            <v>#REF!</v>
          </cell>
          <cell r="E899" t="e">
            <v>#REF!</v>
          </cell>
        </row>
        <row r="900">
          <cell r="A900" t="e">
            <v>#REF!</v>
          </cell>
          <cell r="B900" t="e">
            <v>#REF!</v>
          </cell>
          <cell r="C900" t="e">
            <v>#REF!</v>
          </cell>
          <cell r="D900" t="e">
            <v>#REF!</v>
          </cell>
          <cell r="E900" t="e">
            <v>#REF!</v>
          </cell>
        </row>
        <row r="901">
          <cell r="A901" t="e">
            <v>#REF!</v>
          </cell>
          <cell r="B901" t="e">
            <v>#REF!</v>
          </cell>
          <cell r="C901" t="e">
            <v>#REF!</v>
          </cell>
          <cell r="D901" t="e">
            <v>#REF!</v>
          </cell>
          <cell r="E901" t="e">
            <v>#REF!</v>
          </cell>
        </row>
        <row r="902">
          <cell r="A902" t="e">
            <v>#REF!</v>
          </cell>
          <cell r="B902" t="e">
            <v>#REF!</v>
          </cell>
          <cell r="C902" t="e">
            <v>#REF!</v>
          </cell>
          <cell r="D902" t="e">
            <v>#REF!</v>
          </cell>
          <cell r="E902" t="e">
            <v>#REF!</v>
          </cell>
        </row>
        <row r="903">
          <cell r="A903" t="e">
            <v>#REF!</v>
          </cell>
          <cell r="B903" t="e">
            <v>#REF!</v>
          </cell>
          <cell r="C903" t="e">
            <v>#REF!</v>
          </cell>
          <cell r="D903" t="e">
            <v>#REF!</v>
          </cell>
          <cell r="E903" t="e">
            <v>#REF!</v>
          </cell>
        </row>
        <row r="904">
          <cell r="A904" t="e">
            <v>#REF!</v>
          </cell>
          <cell r="B904" t="e">
            <v>#REF!</v>
          </cell>
          <cell r="C904" t="e">
            <v>#REF!</v>
          </cell>
          <cell r="D904" t="e">
            <v>#REF!</v>
          </cell>
          <cell r="E904" t="e">
            <v>#REF!</v>
          </cell>
        </row>
        <row r="905">
          <cell r="A905" t="e">
            <v>#REF!</v>
          </cell>
          <cell r="B905" t="e">
            <v>#REF!</v>
          </cell>
          <cell r="C905" t="e">
            <v>#REF!</v>
          </cell>
          <cell r="D905" t="e">
            <v>#REF!</v>
          </cell>
          <cell r="E905" t="e">
            <v>#REF!</v>
          </cell>
        </row>
        <row r="906">
          <cell r="A906" t="e">
            <v>#REF!</v>
          </cell>
          <cell r="B906" t="e">
            <v>#REF!</v>
          </cell>
          <cell r="C906" t="e">
            <v>#REF!</v>
          </cell>
          <cell r="D906" t="e">
            <v>#REF!</v>
          </cell>
          <cell r="E906" t="e">
            <v>#REF!</v>
          </cell>
        </row>
        <row r="907">
          <cell r="A907" t="e">
            <v>#REF!</v>
          </cell>
          <cell r="B907" t="e">
            <v>#REF!</v>
          </cell>
          <cell r="C907" t="e">
            <v>#REF!</v>
          </cell>
          <cell r="D907" t="e">
            <v>#REF!</v>
          </cell>
          <cell r="E907" t="e">
            <v>#REF!</v>
          </cell>
        </row>
        <row r="908">
          <cell r="A908" t="e">
            <v>#REF!</v>
          </cell>
          <cell r="B908" t="e">
            <v>#REF!</v>
          </cell>
          <cell r="C908" t="e">
            <v>#REF!</v>
          </cell>
          <cell r="D908" t="e">
            <v>#REF!</v>
          </cell>
          <cell r="E908" t="e">
            <v>#REF!</v>
          </cell>
        </row>
        <row r="909">
          <cell r="A909" t="e">
            <v>#REF!</v>
          </cell>
          <cell r="B909" t="e">
            <v>#REF!</v>
          </cell>
          <cell r="C909" t="e">
            <v>#REF!</v>
          </cell>
          <cell r="D909" t="e">
            <v>#REF!</v>
          </cell>
          <cell r="E909" t="e">
            <v>#REF!</v>
          </cell>
        </row>
        <row r="910">
          <cell r="A910" t="e">
            <v>#REF!</v>
          </cell>
          <cell r="B910" t="e">
            <v>#REF!</v>
          </cell>
          <cell r="C910" t="e">
            <v>#REF!</v>
          </cell>
          <cell r="D910" t="e">
            <v>#REF!</v>
          </cell>
          <cell r="E910" t="e">
            <v>#REF!</v>
          </cell>
        </row>
        <row r="911">
          <cell r="A911" t="e">
            <v>#REF!</v>
          </cell>
          <cell r="B911" t="e">
            <v>#REF!</v>
          </cell>
          <cell r="C911" t="e">
            <v>#REF!</v>
          </cell>
          <cell r="D911" t="e">
            <v>#REF!</v>
          </cell>
          <cell r="E911" t="e">
            <v>#REF!</v>
          </cell>
        </row>
        <row r="912">
          <cell r="A912" t="e">
            <v>#REF!</v>
          </cell>
          <cell r="B912" t="e">
            <v>#REF!</v>
          </cell>
          <cell r="C912" t="e">
            <v>#REF!</v>
          </cell>
          <cell r="D912" t="e">
            <v>#REF!</v>
          </cell>
          <cell r="E912" t="e">
            <v>#REF!</v>
          </cell>
        </row>
        <row r="913">
          <cell r="A913" t="e">
            <v>#REF!</v>
          </cell>
          <cell r="B913" t="e">
            <v>#REF!</v>
          </cell>
          <cell r="C913" t="e">
            <v>#REF!</v>
          </cell>
          <cell r="D913" t="e">
            <v>#REF!</v>
          </cell>
          <cell r="E913" t="e">
            <v>#REF!</v>
          </cell>
        </row>
        <row r="914">
          <cell r="A914" t="e">
            <v>#REF!</v>
          </cell>
          <cell r="B914" t="e">
            <v>#REF!</v>
          </cell>
          <cell r="C914" t="e">
            <v>#REF!</v>
          </cell>
          <cell r="D914" t="e">
            <v>#REF!</v>
          </cell>
          <cell r="E914" t="e">
            <v>#REF!</v>
          </cell>
        </row>
        <row r="915">
          <cell r="A915" t="e">
            <v>#REF!</v>
          </cell>
          <cell r="B915" t="e">
            <v>#REF!</v>
          </cell>
          <cell r="C915" t="e">
            <v>#REF!</v>
          </cell>
          <cell r="D915" t="e">
            <v>#REF!</v>
          </cell>
          <cell r="E915" t="e">
            <v>#REF!</v>
          </cell>
        </row>
        <row r="916">
          <cell r="A916" t="e">
            <v>#REF!</v>
          </cell>
          <cell r="B916" t="e">
            <v>#REF!</v>
          </cell>
          <cell r="C916" t="e">
            <v>#REF!</v>
          </cell>
          <cell r="D916" t="e">
            <v>#REF!</v>
          </cell>
          <cell r="E916" t="e">
            <v>#REF!</v>
          </cell>
        </row>
        <row r="917">
          <cell r="A917" t="e">
            <v>#REF!</v>
          </cell>
          <cell r="B917" t="e">
            <v>#REF!</v>
          </cell>
          <cell r="C917" t="e">
            <v>#REF!</v>
          </cell>
          <cell r="D917" t="e">
            <v>#REF!</v>
          </cell>
          <cell r="E917" t="e">
            <v>#REF!</v>
          </cell>
        </row>
        <row r="918">
          <cell r="A918" t="e">
            <v>#REF!</v>
          </cell>
          <cell r="B918" t="e">
            <v>#REF!</v>
          </cell>
          <cell r="C918" t="e">
            <v>#REF!</v>
          </cell>
          <cell r="D918" t="e">
            <v>#REF!</v>
          </cell>
          <cell r="E918" t="e">
            <v>#REF!</v>
          </cell>
        </row>
        <row r="919">
          <cell r="A919" t="e">
            <v>#REF!</v>
          </cell>
          <cell r="B919" t="e">
            <v>#REF!</v>
          </cell>
          <cell r="C919" t="e">
            <v>#REF!</v>
          </cell>
          <cell r="D919" t="e">
            <v>#REF!</v>
          </cell>
          <cell r="E919" t="e">
            <v>#REF!</v>
          </cell>
        </row>
        <row r="920">
          <cell r="A920" t="e">
            <v>#REF!</v>
          </cell>
          <cell r="B920" t="e">
            <v>#REF!</v>
          </cell>
          <cell r="C920" t="e">
            <v>#REF!</v>
          </cell>
          <cell r="D920" t="e">
            <v>#REF!</v>
          </cell>
          <cell r="E920" t="e">
            <v>#REF!</v>
          </cell>
        </row>
        <row r="921">
          <cell r="A921" t="e">
            <v>#REF!</v>
          </cell>
          <cell r="B921" t="e">
            <v>#REF!</v>
          </cell>
          <cell r="C921" t="e">
            <v>#REF!</v>
          </cell>
          <cell r="D921" t="e">
            <v>#REF!</v>
          </cell>
          <cell r="E921" t="e">
            <v>#REF!</v>
          </cell>
        </row>
        <row r="922">
          <cell r="A922" t="e">
            <v>#REF!</v>
          </cell>
          <cell r="B922" t="e">
            <v>#REF!</v>
          </cell>
          <cell r="C922" t="e">
            <v>#REF!</v>
          </cell>
          <cell r="D922" t="e">
            <v>#REF!</v>
          </cell>
          <cell r="E922" t="e">
            <v>#REF!</v>
          </cell>
        </row>
        <row r="923">
          <cell r="A923" t="e">
            <v>#REF!</v>
          </cell>
          <cell r="B923" t="e">
            <v>#REF!</v>
          </cell>
          <cell r="C923" t="e">
            <v>#REF!</v>
          </cell>
          <cell r="D923" t="e">
            <v>#REF!</v>
          </cell>
          <cell r="E923" t="e">
            <v>#REF!</v>
          </cell>
        </row>
        <row r="924">
          <cell r="A924" t="e">
            <v>#REF!</v>
          </cell>
          <cell r="B924" t="e">
            <v>#REF!</v>
          </cell>
          <cell r="C924" t="e">
            <v>#REF!</v>
          </cell>
          <cell r="D924" t="e">
            <v>#REF!</v>
          </cell>
          <cell r="E924" t="e">
            <v>#REF!</v>
          </cell>
        </row>
        <row r="925">
          <cell r="A925" t="e">
            <v>#REF!</v>
          </cell>
          <cell r="B925" t="e">
            <v>#REF!</v>
          </cell>
          <cell r="C925" t="e">
            <v>#REF!</v>
          </cell>
          <cell r="D925" t="e">
            <v>#REF!</v>
          </cell>
          <cell r="E925" t="e">
            <v>#REF!</v>
          </cell>
        </row>
        <row r="926">
          <cell r="A926" t="e">
            <v>#REF!</v>
          </cell>
          <cell r="B926" t="e">
            <v>#REF!</v>
          </cell>
          <cell r="C926" t="e">
            <v>#REF!</v>
          </cell>
          <cell r="D926" t="e">
            <v>#REF!</v>
          </cell>
          <cell r="E926" t="e">
            <v>#REF!</v>
          </cell>
        </row>
        <row r="927">
          <cell r="A927" t="e">
            <v>#REF!</v>
          </cell>
          <cell r="B927" t="e">
            <v>#REF!</v>
          </cell>
          <cell r="C927" t="e">
            <v>#REF!</v>
          </cell>
          <cell r="D927" t="e">
            <v>#REF!</v>
          </cell>
          <cell r="E927" t="e">
            <v>#REF!</v>
          </cell>
        </row>
        <row r="928">
          <cell r="A928" t="e">
            <v>#REF!</v>
          </cell>
          <cell r="B928" t="e">
            <v>#REF!</v>
          </cell>
          <cell r="C928" t="e">
            <v>#REF!</v>
          </cell>
          <cell r="D928" t="e">
            <v>#REF!</v>
          </cell>
          <cell r="E928" t="e">
            <v>#REF!</v>
          </cell>
        </row>
        <row r="929">
          <cell r="A929" t="e">
            <v>#REF!</v>
          </cell>
          <cell r="B929" t="e">
            <v>#REF!</v>
          </cell>
          <cell r="C929" t="e">
            <v>#REF!</v>
          </cell>
          <cell r="D929" t="e">
            <v>#REF!</v>
          </cell>
          <cell r="E929" t="e">
            <v>#REF!</v>
          </cell>
        </row>
        <row r="930">
          <cell r="A930" t="e">
            <v>#REF!</v>
          </cell>
          <cell r="B930" t="e">
            <v>#REF!</v>
          </cell>
          <cell r="C930" t="e">
            <v>#REF!</v>
          </cell>
          <cell r="D930" t="e">
            <v>#REF!</v>
          </cell>
          <cell r="E930" t="e">
            <v>#REF!</v>
          </cell>
        </row>
        <row r="931">
          <cell r="A931" t="e">
            <v>#REF!</v>
          </cell>
          <cell r="B931" t="e">
            <v>#REF!</v>
          </cell>
          <cell r="C931" t="e">
            <v>#REF!</v>
          </cell>
          <cell r="D931" t="e">
            <v>#REF!</v>
          </cell>
          <cell r="E931" t="e">
            <v>#REF!</v>
          </cell>
        </row>
        <row r="932">
          <cell r="A932" t="e">
            <v>#REF!</v>
          </cell>
          <cell r="B932" t="e">
            <v>#REF!</v>
          </cell>
          <cell r="C932" t="e">
            <v>#REF!</v>
          </cell>
          <cell r="D932" t="e">
            <v>#REF!</v>
          </cell>
          <cell r="E932" t="e">
            <v>#REF!</v>
          </cell>
        </row>
        <row r="933">
          <cell r="A933" t="e">
            <v>#REF!</v>
          </cell>
          <cell r="B933" t="e">
            <v>#REF!</v>
          </cell>
          <cell r="C933" t="e">
            <v>#REF!</v>
          </cell>
          <cell r="D933" t="e">
            <v>#REF!</v>
          </cell>
          <cell r="E933" t="e">
            <v>#REF!</v>
          </cell>
        </row>
        <row r="934">
          <cell r="A934" t="e">
            <v>#REF!</v>
          </cell>
          <cell r="B934" t="e">
            <v>#REF!</v>
          </cell>
          <cell r="C934" t="e">
            <v>#REF!</v>
          </cell>
          <cell r="D934" t="e">
            <v>#REF!</v>
          </cell>
          <cell r="E934" t="e">
            <v>#REF!</v>
          </cell>
        </row>
        <row r="935">
          <cell r="A935" t="e">
            <v>#REF!</v>
          </cell>
          <cell r="B935" t="e">
            <v>#REF!</v>
          </cell>
          <cell r="C935" t="e">
            <v>#REF!</v>
          </cell>
          <cell r="D935" t="e">
            <v>#REF!</v>
          </cell>
          <cell r="E935" t="e">
            <v>#REF!</v>
          </cell>
        </row>
        <row r="936">
          <cell r="A936" t="e">
            <v>#REF!</v>
          </cell>
          <cell r="B936" t="e">
            <v>#REF!</v>
          </cell>
          <cell r="C936" t="e">
            <v>#REF!</v>
          </cell>
          <cell r="D936" t="e">
            <v>#REF!</v>
          </cell>
          <cell r="E936" t="e">
            <v>#REF!</v>
          </cell>
        </row>
        <row r="937">
          <cell r="A937" t="e">
            <v>#REF!</v>
          </cell>
          <cell r="B937" t="e">
            <v>#REF!</v>
          </cell>
          <cell r="C937" t="e">
            <v>#REF!</v>
          </cell>
          <cell r="D937" t="e">
            <v>#REF!</v>
          </cell>
          <cell r="E937" t="e">
            <v>#REF!</v>
          </cell>
        </row>
        <row r="938">
          <cell r="A938" t="e">
            <v>#REF!</v>
          </cell>
          <cell r="B938" t="e">
            <v>#REF!</v>
          </cell>
          <cell r="C938" t="e">
            <v>#REF!</v>
          </cell>
          <cell r="D938" t="e">
            <v>#REF!</v>
          </cell>
          <cell r="E938" t="e">
            <v>#REF!</v>
          </cell>
        </row>
        <row r="939">
          <cell r="A939" t="e">
            <v>#REF!</v>
          </cell>
          <cell r="B939" t="e">
            <v>#REF!</v>
          </cell>
          <cell r="C939" t="e">
            <v>#REF!</v>
          </cell>
          <cell r="D939" t="e">
            <v>#REF!</v>
          </cell>
          <cell r="E939" t="e">
            <v>#REF!</v>
          </cell>
        </row>
        <row r="940">
          <cell r="A940" t="e">
            <v>#REF!</v>
          </cell>
          <cell r="B940" t="e">
            <v>#REF!</v>
          </cell>
          <cell r="C940" t="e">
            <v>#REF!</v>
          </cell>
          <cell r="D940" t="e">
            <v>#REF!</v>
          </cell>
          <cell r="E940" t="e">
            <v>#REF!</v>
          </cell>
        </row>
        <row r="941">
          <cell r="A941" t="e">
            <v>#REF!</v>
          </cell>
          <cell r="B941" t="e">
            <v>#REF!</v>
          </cell>
          <cell r="C941" t="e">
            <v>#REF!</v>
          </cell>
          <cell r="D941" t="e">
            <v>#REF!</v>
          </cell>
          <cell r="E941" t="e">
            <v>#REF!</v>
          </cell>
        </row>
        <row r="942">
          <cell r="A942" t="e">
            <v>#REF!</v>
          </cell>
          <cell r="B942" t="e">
            <v>#REF!</v>
          </cell>
          <cell r="C942" t="e">
            <v>#REF!</v>
          </cell>
          <cell r="D942" t="e">
            <v>#REF!</v>
          </cell>
          <cell r="E942" t="e">
            <v>#REF!</v>
          </cell>
        </row>
        <row r="943">
          <cell r="A943" t="e">
            <v>#REF!</v>
          </cell>
          <cell r="B943" t="e">
            <v>#REF!</v>
          </cell>
          <cell r="C943" t="e">
            <v>#REF!</v>
          </cell>
          <cell r="D943" t="e">
            <v>#REF!</v>
          </cell>
          <cell r="E943" t="e">
            <v>#REF!</v>
          </cell>
        </row>
        <row r="944">
          <cell r="A944" t="e">
            <v>#REF!</v>
          </cell>
          <cell r="B944" t="e">
            <v>#REF!</v>
          </cell>
          <cell r="C944" t="e">
            <v>#REF!</v>
          </cell>
          <cell r="D944" t="e">
            <v>#REF!</v>
          </cell>
          <cell r="E944" t="e">
            <v>#REF!</v>
          </cell>
        </row>
        <row r="945">
          <cell r="A945" t="e">
            <v>#REF!</v>
          </cell>
          <cell r="B945" t="e">
            <v>#REF!</v>
          </cell>
          <cell r="C945" t="e">
            <v>#REF!</v>
          </cell>
          <cell r="D945" t="e">
            <v>#REF!</v>
          </cell>
          <cell r="E945" t="e">
            <v>#REF!</v>
          </cell>
        </row>
        <row r="946">
          <cell r="A946" t="e">
            <v>#REF!</v>
          </cell>
          <cell r="B946" t="e">
            <v>#REF!</v>
          </cell>
          <cell r="C946" t="e">
            <v>#REF!</v>
          </cell>
          <cell r="D946" t="e">
            <v>#REF!</v>
          </cell>
          <cell r="E946" t="e">
            <v>#REF!</v>
          </cell>
        </row>
        <row r="947">
          <cell r="A947" t="e">
            <v>#REF!</v>
          </cell>
          <cell r="B947" t="e">
            <v>#REF!</v>
          </cell>
          <cell r="C947" t="e">
            <v>#REF!</v>
          </cell>
          <cell r="D947" t="e">
            <v>#REF!</v>
          </cell>
          <cell r="E947" t="e">
            <v>#REF!</v>
          </cell>
        </row>
        <row r="948">
          <cell r="A948" t="e">
            <v>#REF!</v>
          </cell>
          <cell r="B948" t="e">
            <v>#REF!</v>
          </cell>
          <cell r="C948" t="e">
            <v>#REF!</v>
          </cell>
          <cell r="D948" t="e">
            <v>#REF!</v>
          </cell>
          <cell r="E948" t="e">
            <v>#REF!</v>
          </cell>
        </row>
        <row r="949">
          <cell r="A949" t="e">
            <v>#REF!</v>
          </cell>
          <cell r="B949" t="e">
            <v>#REF!</v>
          </cell>
          <cell r="C949" t="e">
            <v>#REF!</v>
          </cell>
          <cell r="D949" t="e">
            <v>#REF!</v>
          </cell>
          <cell r="E949" t="e">
            <v>#REF!</v>
          </cell>
        </row>
        <row r="950">
          <cell r="A950" t="e">
            <v>#REF!</v>
          </cell>
          <cell r="B950" t="e">
            <v>#REF!</v>
          </cell>
          <cell r="C950" t="e">
            <v>#REF!</v>
          </cell>
          <cell r="D950" t="e">
            <v>#REF!</v>
          </cell>
          <cell r="E950" t="e">
            <v>#REF!</v>
          </cell>
        </row>
        <row r="951">
          <cell r="A951" t="e">
            <v>#REF!</v>
          </cell>
          <cell r="B951" t="e">
            <v>#REF!</v>
          </cell>
          <cell r="C951" t="e">
            <v>#REF!</v>
          </cell>
          <cell r="D951" t="e">
            <v>#REF!</v>
          </cell>
          <cell r="E951" t="e">
            <v>#REF!</v>
          </cell>
        </row>
        <row r="952">
          <cell r="A952" t="e">
            <v>#REF!</v>
          </cell>
          <cell r="B952" t="e">
            <v>#REF!</v>
          </cell>
          <cell r="C952" t="e">
            <v>#REF!</v>
          </cell>
          <cell r="D952" t="e">
            <v>#REF!</v>
          </cell>
          <cell r="E952" t="e">
            <v>#REF!</v>
          </cell>
        </row>
        <row r="953">
          <cell r="A953" t="e">
            <v>#REF!</v>
          </cell>
          <cell r="B953" t="e">
            <v>#REF!</v>
          </cell>
          <cell r="C953" t="e">
            <v>#REF!</v>
          </cell>
          <cell r="D953" t="e">
            <v>#REF!</v>
          </cell>
          <cell r="E953" t="e">
            <v>#REF!</v>
          </cell>
        </row>
        <row r="954">
          <cell r="A954" t="e">
            <v>#REF!</v>
          </cell>
          <cell r="B954" t="e">
            <v>#REF!</v>
          </cell>
          <cell r="C954" t="e">
            <v>#REF!</v>
          </cell>
          <cell r="D954" t="e">
            <v>#REF!</v>
          </cell>
          <cell r="E954" t="e">
            <v>#REF!</v>
          </cell>
        </row>
        <row r="955">
          <cell r="A955" t="e">
            <v>#REF!</v>
          </cell>
          <cell r="B955" t="e">
            <v>#REF!</v>
          </cell>
          <cell r="C955" t="e">
            <v>#REF!</v>
          </cell>
          <cell r="D955" t="e">
            <v>#REF!</v>
          </cell>
          <cell r="E955" t="e">
            <v>#REF!</v>
          </cell>
        </row>
        <row r="956">
          <cell r="A956" t="e">
            <v>#REF!</v>
          </cell>
          <cell r="B956" t="e">
            <v>#REF!</v>
          </cell>
          <cell r="C956" t="e">
            <v>#REF!</v>
          </cell>
          <cell r="D956" t="e">
            <v>#REF!</v>
          </cell>
          <cell r="E956" t="e">
            <v>#REF!</v>
          </cell>
        </row>
        <row r="957">
          <cell r="A957" t="e">
            <v>#REF!</v>
          </cell>
          <cell r="B957" t="e">
            <v>#REF!</v>
          </cell>
          <cell r="C957" t="e">
            <v>#REF!</v>
          </cell>
          <cell r="D957" t="e">
            <v>#REF!</v>
          </cell>
          <cell r="E957" t="e">
            <v>#REF!</v>
          </cell>
        </row>
        <row r="958">
          <cell r="A958" t="e">
            <v>#REF!</v>
          </cell>
          <cell r="B958" t="e">
            <v>#REF!</v>
          </cell>
          <cell r="C958" t="e">
            <v>#REF!</v>
          </cell>
          <cell r="D958" t="e">
            <v>#REF!</v>
          </cell>
          <cell r="E958" t="e">
            <v>#REF!</v>
          </cell>
        </row>
        <row r="959">
          <cell r="A959" t="e">
            <v>#REF!</v>
          </cell>
          <cell r="B959" t="e">
            <v>#REF!</v>
          </cell>
          <cell r="C959" t="e">
            <v>#REF!</v>
          </cell>
          <cell r="D959" t="e">
            <v>#REF!</v>
          </cell>
          <cell r="E959" t="e">
            <v>#REF!</v>
          </cell>
        </row>
        <row r="960">
          <cell r="A960" t="e">
            <v>#REF!</v>
          </cell>
          <cell r="B960" t="e">
            <v>#REF!</v>
          </cell>
          <cell r="C960" t="e">
            <v>#REF!</v>
          </cell>
          <cell r="D960" t="e">
            <v>#REF!</v>
          </cell>
          <cell r="E960" t="e">
            <v>#REF!</v>
          </cell>
        </row>
        <row r="961">
          <cell r="A961" t="e">
            <v>#REF!</v>
          </cell>
          <cell r="B961" t="e">
            <v>#REF!</v>
          </cell>
          <cell r="C961" t="e">
            <v>#REF!</v>
          </cell>
          <cell r="D961" t="e">
            <v>#REF!</v>
          </cell>
          <cell r="E961" t="e">
            <v>#REF!</v>
          </cell>
        </row>
        <row r="962">
          <cell r="A962" t="e">
            <v>#REF!</v>
          </cell>
          <cell r="B962" t="e">
            <v>#REF!</v>
          </cell>
          <cell r="C962" t="e">
            <v>#REF!</v>
          </cell>
          <cell r="D962" t="e">
            <v>#REF!</v>
          </cell>
          <cell r="E962" t="e">
            <v>#REF!</v>
          </cell>
        </row>
        <row r="963">
          <cell r="A963" t="e">
            <v>#REF!</v>
          </cell>
          <cell r="B963" t="e">
            <v>#REF!</v>
          </cell>
          <cell r="C963" t="e">
            <v>#REF!</v>
          </cell>
          <cell r="D963" t="e">
            <v>#REF!</v>
          </cell>
          <cell r="E963" t="e">
            <v>#REF!</v>
          </cell>
        </row>
        <row r="964">
          <cell r="A964" t="e">
            <v>#REF!</v>
          </cell>
          <cell r="B964" t="e">
            <v>#REF!</v>
          </cell>
          <cell r="C964" t="e">
            <v>#REF!</v>
          </cell>
          <cell r="D964" t="e">
            <v>#REF!</v>
          </cell>
          <cell r="E964" t="e">
            <v>#REF!</v>
          </cell>
        </row>
        <row r="965">
          <cell r="A965" t="e">
            <v>#REF!</v>
          </cell>
          <cell r="B965" t="e">
            <v>#REF!</v>
          </cell>
          <cell r="C965" t="e">
            <v>#REF!</v>
          </cell>
          <cell r="D965" t="e">
            <v>#REF!</v>
          </cell>
          <cell r="E965" t="e">
            <v>#REF!</v>
          </cell>
        </row>
        <row r="966">
          <cell r="A966" t="e">
            <v>#REF!</v>
          </cell>
          <cell r="B966" t="e">
            <v>#REF!</v>
          </cell>
          <cell r="C966" t="e">
            <v>#REF!</v>
          </cell>
          <cell r="D966" t="e">
            <v>#REF!</v>
          </cell>
          <cell r="E966" t="e">
            <v>#REF!</v>
          </cell>
        </row>
        <row r="967">
          <cell r="A967" t="e">
            <v>#REF!</v>
          </cell>
          <cell r="B967" t="e">
            <v>#REF!</v>
          </cell>
          <cell r="C967" t="e">
            <v>#REF!</v>
          </cell>
          <cell r="D967" t="e">
            <v>#REF!</v>
          </cell>
          <cell r="E967" t="e">
            <v>#REF!</v>
          </cell>
        </row>
        <row r="968">
          <cell r="A968" t="e">
            <v>#REF!</v>
          </cell>
          <cell r="B968" t="e">
            <v>#REF!</v>
          </cell>
          <cell r="C968" t="e">
            <v>#REF!</v>
          </cell>
          <cell r="D968" t="e">
            <v>#REF!</v>
          </cell>
          <cell r="E968" t="e">
            <v>#REF!</v>
          </cell>
        </row>
        <row r="969">
          <cell r="A969" t="e">
            <v>#REF!</v>
          </cell>
          <cell r="B969" t="e">
            <v>#REF!</v>
          </cell>
          <cell r="C969" t="e">
            <v>#REF!</v>
          </cell>
          <cell r="D969" t="e">
            <v>#REF!</v>
          </cell>
          <cell r="E969" t="e">
            <v>#REF!</v>
          </cell>
        </row>
        <row r="970">
          <cell r="A970" t="e">
            <v>#REF!</v>
          </cell>
          <cell r="B970" t="e">
            <v>#REF!</v>
          </cell>
          <cell r="C970" t="e">
            <v>#REF!</v>
          </cell>
          <cell r="D970" t="e">
            <v>#REF!</v>
          </cell>
          <cell r="E970" t="e">
            <v>#REF!</v>
          </cell>
        </row>
        <row r="971">
          <cell r="A971" t="e">
            <v>#REF!</v>
          </cell>
          <cell r="B971" t="e">
            <v>#REF!</v>
          </cell>
          <cell r="C971" t="e">
            <v>#REF!</v>
          </cell>
          <cell r="D971" t="e">
            <v>#REF!</v>
          </cell>
          <cell r="E971" t="e">
            <v>#REF!</v>
          </cell>
        </row>
        <row r="972">
          <cell r="A972" t="e">
            <v>#REF!</v>
          </cell>
          <cell r="B972" t="e">
            <v>#REF!</v>
          </cell>
          <cell r="C972" t="e">
            <v>#REF!</v>
          </cell>
          <cell r="D972" t="e">
            <v>#REF!</v>
          </cell>
          <cell r="E972" t="e">
            <v>#REF!</v>
          </cell>
        </row>
        <row r="973">
          <cell r="A973" t="e">
            <v>#REF!</v>
          </cell>
          <cell r="B973" t="e">
            <v>#REF!</v>
          </cell>
          <cell r="C973" t="e">
            <v>#REF!</v>
          </cell>
          <cell r="D973" t="e">
            <v>#REF!</v>
          </cell>
          <cell r="E973" t="e">
            <v>#REF!</v>
          </cell>
        </row>
        <row r="974">
          <cell r="A974" t="e">
            <v>#REF!</v>
          </cell>
          <cell r="B974" t="e">
            <v>#REF!</v>
          </cell>
          <cell r="C974" t="e">
            <v>#REF!</v>
          </cell>
          <cell r="D974" t="e">
            <v>#REF!</v>
          </cell>
          <cell r="E974" t="e">
            <v>#REF!</v>
          </cell>
        </row>
        <row r="975">
          <cell r="A975" t="e">
            <v>#REF!</v>
          </cell>
          <cell r="B975" t="e">
            <v>#REF!</v>
          </cell>
          <cell r="C975" t="e">
            <v>#REF!</v>
          </cell>
          <cell r="D975" t="e">
            <v>#REF!</v>
          </cell>
          <cell r="E975" t="e">
            <v>#REF!</v>
          </cell>
        </row>
        <row r="976">
          <cell r="A976" t="e">
            <v>#REF!</v>
          </cell>
          <cell r="B976" t="e">
            <v>#REF!</v>
          </cell>
          <cell r="C976" t="e">
            <v>#REF!</v>
          </cell>
          <cell r="D976" t="e">
            <v>#REF!</v>
          </cell>
          <cell r="E976" t="e">
            <v>#REF!</v>
          </cell>
        </row>
        <row r="977">
          <cell r="A977" t="e">
            <v>#REF!</v>
          </cell>
          <cell r="B977" t="e">
            <v>#REF!</v>
          </cell>
          <cell r="C977" t="e">
            <v>#REF!</v>
          </cell>
          <cell r="D977" t="e">
            <v>#REF!</v>
          </cell>
          <cell r="E977" t="e">
            <v>#REF!</v>
          </cell>
        </row>
        <row r="978">
          <cell r="A978" t="e">
            <v>#REF!</v>
          </cell>
          <cell r="B978" t="e">
            <v>#REF!</v>
          </cell>
          <cell r="C978" t="e">
            <v>#REF!</v>
          </cell>
          <cell r="D978" t="e">
            <v>#REF!</v>
          </cell>
          <cell r="E978" t="e">
            <v>#REF!</v>
          </cell>
        </row>
        <row r="979">
          <cell r="A979" t="e">
            <v>#REF!</v>
          </cell>
          <cell r="B979" t="e">
            <v>#REF!</v>
          </cell>
          <cell r="C979" t="e">
            <v>#REF!</v>
          </cell>
          <cell r="D979" t="e">
            <v>#REF!</v>
          </cell>
          <cell r="E979" t="e">
            <v>#REF!</v>
          </cell>
        </row>
        <row r="980">
          <cell r="A980" t="e">
            <v>#REF!</v>
          </cell>
          <cell r="B980" t="e">
            <v>#REF!</v>
          </cell>
          <cell r="C980" t="e">
            <v>#REF!</v>
          </cell>
          <cell r="D980" t="e">
            <v>#REF!</v>
          </cell>
          <cell r="E980" t="e">
            <v>#REF!</v>
          </cell>
        </row>
        <row r="981">
          <cell r="A981" t="e">
            <v>#REF!</v>
          </cell>
          <cell r="B981" t="e">
            <v>#REF!</v>
          </cell>
          <cell r="C981" t="e">
            <v>#REF!</v>
          </cell>
          <cell r="D981" t="e">
            <v>#REF!</v>
          </cell>
          <cell r="E981" t="e">
            <v>#REF!</v>
          </cell>
        </row>
        <row r="982">
          <cell r="A982" t="e">
            <v>#REF!</v>
          </cell>
          <cell r="B982" t="e">
            <v>#REF!</v>
          </cell>
          <cell r="C982" t="e">
            <v>#REF!</v>
          </cell>
          <cell r="D982" t="e">
            <v>#REF!</v>
          </cell>
          <cell r="E982" t="e">
            <v>#REF!</v>
          </cell>
        </row>
        <row r="983">
          <cell r="A983" t="e">
            <v>#REF!</v>
          </cell>
          <cell r="B983" t="e">
            <v>#REF!</v>
          </cell>
          <cell r="C983" t="e">
            <v>#REF!</v>
          </cell>
          <cell r="D983" t="e">
            <v>#REF!</v>
          </cell>
          <cell r="E983" t="e">
            <v>#REF!</v>
          </cell>
        </row>
        <row r="984">
          <cell r="A984" t="e">
            <v>#REF!</v>
          </cell>
          <cell r="B984" t="e">
            <v>#REF!</v>
          </cell>
          <cell r="C984" t="e">
            <v>#REF!</v>
          </cell>
          <cell r="D984" t="e">
            <v>#REF!</v>
          </cell>
          <cell r="E984" t="e">
            <v>#REF!</v>
          </cell>
        </row>
        <row r="985">
          <cell r="A985" t="e">
            <v>#REF!</v>
          </cell>
          <cell r="B985" t="e">
            <v>#REF!</v>
          </cell>
          <cell r="C985" t="e">
            <v>#REF!</v>
          </cell>
          <cell r="D985" t="e">
            <v>#REF!</v>
          </cell>
          <cell r="E985" t="e">
            <v>#REF!</v>
          </cell>
        </row>
        <row r="986">
          <cell r="A986" t="e">
            <v>#REF!</v>
          </cell>
          <cell r="B986" t="e">
            <v>#REF!</v>
          </cell>
          <cell r="C986" t="e">
            <v>#REF!</v>
          </cell>
          <cell r="D986" t="e">
            <v>#REF!</v>
          </cell>
          <cell r="E986" t="e">
            <v>#REF!</v>
          </cell>
        </row>
        <row r="987">
          <cell r="A987" t="e">
            <v>#REF!</v>
          </cell>
          <cell r="B987" t="e">
            <v>#REF!</v>
          </cell>
          <cell r="C987" t="e">
            <v>#REF!</v>
          </cell>
          <cell r="D987" t="e">
            <v>#REF!</v>
          </cell>
          <cell r="E987" t="e">
            <v>#REF!</v>
          </cell>
        </row>
        <row r="988">
          <cell r="A988" t="e">
            <v>#REF!</v>
          </cell>
          <cell r="B988" t="e">
            <v>#REF!</v>
          </cell>
          <cell r="C988" t="e">
            <v>#REF!</v>
          </cell>
          <cell r="D988" t="e">
            <v>#REF!</v>
          </cell>
          <cell r="E988" t="e">
            <v>#REF!</v>
          </cell>
        </row>
        <row r="989">
          <cell r="A989" t="e">
            <v>#REF!</v>
          </cell>
          <cell r="B989" t="e">
            <v>#REF!</v>
          </cell>
          <cell r="C989" t="e">
            <v>#REF!</v>
          </cell>
          <cell r="D989" t="e">
            <v>#REF!</v>
          </cell>
          <cell r="E989" t="e">
            <v>#REF!</v>
          </cell>
        </row>
        <row r="990">
          <cell r="A990" t="e">
            <v>#REF!</v>
          </cell>
          <cell r="B990" t="e">
            <v>#REF!</v>
          </cell>
          <cell r="C990" t="e">
            <v>#REF!</v>
          </cell>
          <cell r="D990" t="e">
            <v>#REF!</v>
          </cell>
          <cell r="E990" t="e">
            <v>#REF!</v>
          </cell>
        </row>
        <row r="991">
          <cell r="A991" t="e">
            <v>#REF!</v>
          </cell>
          <cell r="B991" t="e">
            <v>#REF!</v>
          </cell>
          <cell r="C991" t="e">
            <v>#REF!</v>
          </cell>
          <cell r="D991" t="e">
            <v>#REF!</v>
          </cell>
          <cell r="E991" t="e">
            <v>#REF!</v>
          </cell>
        </row>
        <row r="992">
          <cell r="A992" t="e">
            <v>#REF!</v>
          </cell>
          <cell r="B992" t="e">
            <v>#REF!</v>
          </cell>
          <cell r="C992" t="e">
            <v>#REF!</v>
          </cell>
          <cell r="D992" t="e">
            <v>#REF!</v>
          </cell>
          <cell r="E992" t="e">
            <v>#REF!</v>
          </cell>
        </row>
        <row r="993">
          <cell r="A993" t="e">
            <v>#REF!</v>
          </cell>
          <cell r="B993" t="e">
            <v>#REF!</v>
          </cell>
          <cell r="C993" t="e">
            <v>#REF!</v>
          </cell>
          <cell r="D993" t="e">
            <v>#REF!</v>
          </cell>
          <cell r="E993" t="e">
            <v>#REF!</v>
          </cell>
        </row>
        <row r="994">
          <cell r="A994" t="e">
            <v>#REF!</v>
          </cell>
          <cell r="B994" t="e">
            <v>#REF!</v>
          </cell>
          <cell r="C994" t="e">
            <v>#REF!</v>
          </cell>
          <cell r="D994" t="e">
            <v>#REF!</v>
          </cell>
          <cell r="E994" t="e">
            <v>#REF!</v>
          </cell>
        </row>
        <row r="995">
          <cell r="A995" t="e">
            <v>#REF!</v>
          </cell>
          <cell r="B995" t="e">
            <v>#REF!</v>
          </cell>
          <cell r="C995" t="e">
            <v>#REF!</v>
          </cell>
          <cell r="D995" t="e">
            <v>#REF!</v>
          </cell>
          <cell r="E995" t="e">
            <v>#REF!</v>
          </cell>
        </row>
        <row r="996">
          <cell r="A996" t="e">
            <v>#REF!</v>
          </cell>
          <cell r="B996" t="e">
            <v>#REF!</v>
          </cell>
          <cell r="C996" t="e">
            <v>#REF!</v>
          </cell>
          <cell r="D996" t="e">
            <v>#REF!</v>
          </cell>
          <cell r="E996" t="e">
            <v>#REF!</v>
          </cell>
        </row>
        <row r="997">
          <cell r="A997" t="e">
            <v>#REF!</v>
          </cell>
          <cell r="B997" t="e">
            <v>#REF!</v>
          </cell>
          <cell r="C997" t="e">
            <v>#REF!</v>
          </cell>
          <cell r="D997" t="e">
            <v>#REF!</v>
          </cell>
          <cell r="E997" t="e">
            <v>#REF!</v>
          </cell>
        </row>
        <row r="998">
          <cell r="A998" t="e">
            <v>#REF!</v>
          </cell>
          <cell r="B998" t="e">
            <v>#REF!</v>
          </cell>
          <cell r="C998" t="e">
            <v>#REF!</v>
          </cell>
          <cell r="D998" t="e">
            <v>#REF!</v>
          </cell>
          <cell r="E998" t="e">
            <v>#REF!</v>
          </cell>
        </row>
        <row r="999">
          <cell r="A999" t="e">
            <v>#REF!</v>
          </cell>
          <cell r="B999" t="e">
            <v>#REF!</v>
          </cell>
          <cell r="C999" t="e">
            <v>#REF!</v>
          </cell>
          <cell r="D999" t="e">
            <v>#REF!</v>
          </cell>
          <cell r="E999" t="e">
            <v>#REF!</v>
          </cell>
        </row>
        <row r="1000">
          <cell r="A1000" t="e">
            <v>#REF!</v>
          </cell>
          <cell r="B1000" t="e">
            <v>#REF!</v>
          </cell>
          <cell r="C1000" t="e">
            <v>#REF!</v>
          </cell>
          <cell r="D1000" t="e">
            <v>#REF!</v>
          </cell>
          <cell r="E1000" t="e">
            <v>#REF!</v>
          </cell>
        </row>
        <row r="1001">
          <cell r="A1001" t="e">
            <v>#REF!</v>
          </cell>
          <cell r="B1001" t="e">
            <v>#REF!</v>
          </cell>
          <cell r="C1001" t="e">
            <v>#REF!</v>
          </cell>
          <cell r="D1001" t="e">
            <v>#REF!</v>
          </cell>
          <cell r="E1001" t="e">
            <v>#REF!</v>
          </cell>
        </row>
        <row r="1002">
          <cell r="A1002" t="e">
            <v>#REF!</v>
          </cell>
          <cell r="B1002" t="e">
            <v>#REF!</v>
          </cell>
          <cell r="C1002" t="e">
            <v>#REF!</v>
          </cell>
          <cell r="D1002" t="e">
            <v>#REF!</v>
          </cell>
          <cell r="E1002" t="e">
            <v>#REF!</v>
          </cell>
        </row>
        <row r="1003">
          <cell r="A1003" t="e">
            <v>#REF!</v>
          </cell>
          <cell r="B1003" t="e">
            <v>#REF!</v>
          </cell>
          <cell r="C1003" t="e">
            <v>#REF!</v>
          </cell>
          <cell r="D1003" t="e">
            <v>#REF!</v>
          </cell>
          <cell r="E1003" t="e">
            <v>#REF!</v>
          </cell>
        </row>
        <row r="1004">
          <cell r="A1004" t="e">
            <v>#REF!</v>
          </cell>
          <cell r="B1004" t="e">
            <v>#REF!</v>
          </cell>
          <cell r="C1004" t="e">
            <v>#REF!</v>
          </cell>
          <cell r="D1004" t="e">
            <v>#REF!</v>
          </cell>
          <cell r="E1004" t="e">
            <v>#REF!</v>
          </cell>
        </row>
        <row r="1005">
          <cell r="A1005" t="e">
            <v>#REF!</v>
          </cell>
          <cell r="B1005" t="e">
            <v>#REF!</v>
          </cell>
          <cell r="C1005" t="e">
            <v>#REF!</v>
          </cell>
          <cell r="D1005" t="e">
            <v>#REF!</v>
          </cell>
          <cell r="E1005" t="e">
            <v>#REF!</v>
          </cell>
        </row>
        <row r="1006">
          <cell r="A1006" t="e">
            <v>#REF!</v>
          </cell>
          <cell r="B1006" t="e">
            <v>#REF!</v>
          </cell>
          <cell r="C1006" t="e">
            <v>#REF!</v>
          </cell>
          <cell r="D1006" t="e">
            <v>#REF!</v>
          </cell>
          <cell r="E1006" t="e">
            <v>#REF!</v>
          </cell>
        </row>
        <row r="1007">
          <cell r="A1007" t="e">
            <v>#REF!</v>
          </cell>
          <cell r="B1007" t="e">
            <v>#REF!</v>
          </cell>
          <cell r="C1007" t="e">
            <v>#REF!</v>
          </cell>
          <cell r="D1007" t="e">
            <v>#REF!</v>
          </cell>
          <cell r="E1007" t="e">
            <v>#REF!</v>
          </cell>
        </row>
        <row r="1008">
          <cell r="A1008" t="e">
            <v>#REF!</v>
          </cell>
          <cell r="B1008" t="e">
            <v>#REF!</v>
          </cell>
          <cell r="C1008" t="e">
            <v>#REF!</v>
          </cell>
          <cell r="D1008" t="e">
            <v>#REF!</v>
          </cell>
          <cell r="E1008" t="e">
            <v>#REF!</v>
          </cell>
        </row>
        <row r="1009">
          <cell r="A1009" t="e">
            <v>#REF!</v>
          </cell>
          <cell r="B1009" t="e">
            <v>#REF!</v>
          </cell>
          <cell r="C1009" t="e">
            <v>#REF!</v>
          </cell>
          <cell r="D1009" t="e">
            <v>#REF!</v>
          </cell>
          <cell r="E1009" t="e">
            <v>#REF!</v>
          </cell>
        </row>
        <row r="1010">
          <cell r="A1010" t="e">
            <v>#REF!</v>
          </cell>
          <cell r="B1010" t="e">
            <v>#REF!</v>
          </cell>
          <cell r="C1010" t="e">
            <v>#REF!</v>
          </cell>
          <cell r="D1010" t="e">
            <v>#REF!</v>
          </cell>
          <cell r="E1010" t="e">
            <v>#REF!</v>
          </cell>
        </row>
        <row r="1011">
          <cell r="A1011" t="e">
            <v>#REF!</v>
          </cell>
          <cell r="B1011" t="e">
            <v>#REF!</v>
          </cell>
          <cell r="C1011" t="e">
            <v>#REF!</v>
          </cell>
          <cell r="D1011" t="e">
            <v>#REF!</v>
          </cell>
          <cell r="E1011" t="e">
            <v>#REF!</v>
          </cell>
        </row>
        <row r="1012">
          <cell r="A1012" t="e">
            <v>#REF!</v>
          </cell>
          <cell r="B1012" t="e">
            <v>#REF!</v>
          </cell>
          <cell r="C1012" t="e">
            <v>#REF!</v>
          </cell>
          <cell r="D1012" t="e">
            <v>#REF!</v>
          </cell>
          <cell r="E1012" t="e">
            <v>#REF!</v>
          </cell>
        </row>
        <row r="1013">
          <cell r="A1013" t="e">
            <v>#REF!</v>
          </cell>
          <cell r="B1013" t="e">
            <v>#REF!</v>
          </cell>
          <cell r="C1013" t="e">
            <v>#REF!</v>
          </cell>
          <cell r="D1013" t="e">
            <v>#REF!</v>
          </cell>
          <cell r="E1013" t="e">
            <v>#REF!</v>
          </cell>
        </row>
        <row r="1014">
          <cell r="A1014" t="e">
            <v>#REF!</v>
          </cell>
          <cell r="B1014" t="e">
            <v>#REF!</v>
          </cell>
          <cell r="C1014" t="e">
            <v>#REF!</v>
          </cell>
          <cell r="D1014" t="e">
            <v>#REF!</v>
          </cell>
          <cell r="E1014" t="e">
            <v>#REF!</v>
          </cell>
        </row>
        <row r="1015">
          <cell r="A1015" t="e">
            <v>#REF!</v>
          </cell>
          <cell r="B1015" t="e">
            <v>#REF!</v>
          </cell>
          <cell r="C1015" t="e">
            <v>#REF!</v>
          </cell>
          <cell r="D1015" t="e">
            <v>#REF!</v>
          </cell>
          <cell r="E1015" t="e">
            <v>#REF!</v>
          </cell>
        </row>
        <row r="1016">
          <cell r="A1016" t="e">
            <v>#REF!</v>
          </cell>
          <cell r="B1016" t="e">
            <v>#REF!</v>
          </cell>
          <cell r="C1016" t="e">
            <v>#REF!</v>
          </cell>
          <cell r="D1016" t="e">
            <v>#REF!</v>
          </cell>
          <cell r="E1016" t="e">
            <v>#REF!</v>
          </cell>
        </row>
        <row r="1017">
          <cell r="A1017" t="e">
            <v>#REF!</v>
          </cell>
          <cell r="B1017" t="e">
            <v>#REF!</v>
          </cell>
          <cell r="C1017" t="e">
            <v>#REF!</v>
          </cell>
          <cell r="D1017" t="e">
            <v>#REF!</v>
          </cell>
          <cell r="E1017" t="e">
            <v>#REF!</v>
          </cell>
        </row>
        <row r="1018">
          <cell r="A1018" t="e">
            <v>#REF!</v>
          </cell>
          <cell r="B1018" t="e">
            <v>#REF!</v>
          </cell>
          <cell r="C1018" t="e">
            <v>#REF!</v>
          </cell>
          <cell r="D1018" t="e">
            <v>#REF!</v>
          </cell>
          <cell r="E1018" t="e">
            <v>#REF!</v>
          </cell>
        </row>
        <row r="1019">
          <cell r="A1019" t="e">
            <v>#REF!</v>
          </cell>
          <cell r="B1019" t="e">
            <v>#REF!</v>
          </cell>
          <cell r="C1019" t="e">
            <v>#REF!</v>
          </cell>
          <cell r="D1019" t="e">
            <v>#REF!</v>
          </cell>
          <cell r="E1019" t="e">
            <v>#REF!</v>
          </cell>
        </row>
        <row r="1020">
          <cell r="A1020" t="e">
            <v>#REF!</v>
          </cell>
          <cell r="B1020" t="e">
            <v>#REF!</v>
          </cell>
          <cell r="C1020" t="e">
            <v>#REF!</v>
          </cell>
          <cell r="D1020" t="e">
            <v>#REF!</v>
          </cell>
          <cell r="E1020" t="e">
            <v>#REF!</v>
          </cell>
        </row>
        <row r="1021">
          <cell r="A1021" t="e">
            <v>#REF!</v>
          </cell>
          <cell r="B1021" t="e">
            <v>#REF!</v>
          </cell>
          <cell r="C1021" t="e">
            <v>#REF!</v>
          </cell>
          <cell r="D1021" t="e">
            <v>#REF!</v>
          </cell>
          <cell r="E1021" t="e">
            <v>#REF!</v>
          </cell>
        </row>
        <row r="1022">
          <cell r="A1022" t="e">
            <v>#REF!</v>
          </cell>
          <cell r="B1022" t="e">
            <v>#REF!</v>
          </cell>
          <cell r="C1022" t="e">
            <v>#REF!</v>
          </cell>
          <cell r="D1022" t="e">
            <v>#REF!</v>
          </cell>
          <cell r="E1022" t="e">
            <v>#REF!</v>
          </cell>
        </row>
        <row r="1023">
          <cell r="A1023" t="e">
            <v>#REF!</v>
          </cell>
          <cell r="B1023" t="e">
            <v>#REF!</v>
          </cell>
          <cell r="C1023" t="e">
            <v>#REF!</v>
          </cell>
          <cell r="D1023" t="e">
            <v>#REF!</v>
          </cell>
          <cell r="E1023" t="e">
            <v>#REF!</v>
          </cell>
        </row>
        <row r="1024">
          <cell r="A1024" t="e">
            <v>#REF!</v>
          </cell>
          <cell r="B1024" t="e">
            <v>#REF!</v>
          </cell>
          <cell r="C1024" t="e">
            <v>#REF!</v>
          </cell>
          <cell r="D1024" t="e">
            <v>#REF!</v>
          </cell>
          <cell r="E1024" t="e">
            <v>#REF!</v>
          </cell>
        </row>
        <row r="1025">
          <cell r="A1025" t="e">
            <v>#REF!</v>
          </cell>
          <cell r="B1025" t="e">
            <v>#REF!</v>
          </cell>
          <cell r="C1025" t="e">
            <v>#REF!</v>
          </cell>
          <cell r="D1025" t="e">
            <v>#REF!</v>
          </cell>
          <cell r="E1025" t="e">
            <v>#REF!</v>
          </cell>
        </row>
        <row r="1026">
          <cell r="A1026" t="e">
            <v>#REF!</v>
          </cell>
          <cell r="B1026" t="e">
            <v>#REF!</v>
          </cell>
          <cell r="C1026" t="e">
            <v>#REF!</v>
          </cell>
          <cell r="D1026" t="e">
            <v>#REF!</v>
          </cell>
          <cell r="E1026" t="e">
            <v>#REF!</v>
          </cell>
        </row>
        <row r="1027">
          <cell r="A1027" t="e">
            <v>#REF!</v>
          </cell>
          <cell r="B1027" t="e">
            <v>#REF!</v>
          </cell>
          <cell r="C1027" t="e">
            <v>#REF!</v>
          </cell>
          <cell r="D1027" t="e">
            <v>#REF!</v>
          </cell>
          <cell r="E1027" t="e">
            <v>#REF!</v>
          </cell>
        </row>
        <row r="1028">
          <cell r="A1028" t="e">
            <v>#REF!</v>
          </cell>
          <cell r="B1028" t="e">
            <v>#REF!</v>
          </cell>
          <cell r="C1028" t="e">
            <v>#REF!</v>
          </cell>
          <cell r="D1028" t="e">
            <v>#REF!</v>
          </cell>
          <cell r="E1028" t="e">
            <v>#REF!</v>
          </cell>
        </row>
        <row r="1029">
          <cell r="A1029" t="e">
            <v>#REF!</v>
          </cell>
          <cell r="B1029" t="e">
            <v>#REF!</v>
          </cell>
          <cell r="C1029" t="e">
            <v>#REF!</v>
          </cell>
          <cell r="D1029" t="e">
            <v>#REF!</v>
          </cell>
          <cell r="E1029" t="e">
            <v>#REF!</v>
          </cell>
        </row>
        <row r="1030">
          <cell r="A1030" t="e">
            <v>#REF!</v>
          </cell>
          <cell r="B1030" t="e">
            <v>#REF!</v>
          </cell>
          <cell r="C1030" t="e">
            <v>#REF!</v>
          </cell>
          <cell r="D1030" t="e">
            <v>#REF!</v>
          </cell>
          <cell r="E1030" t="e">
            <v>#REF!</v>
          </cell>
        </row>
        <row r="1031">
          <cell r="A1031" t="e">
            <v>#REF!</v>
          </cell>
          <cell r="B1031" t="e">
            <v>#REF!</v>
          </cell>
          <cell r="C1031" t="e">
            <v>#REF!</v>
          </cell>
          <cell r="D1031" t="e">
            <v>#REF!</v>
          </cell>
          <cell r="E1031" t="e">
            <v>#REF!</v>
          </cell>
        </row>
        <row r="1032">
          <cell r="A1032" t="e">
            <v>#REF!</v>
          </cell>
          <cell r="B1032" t="e">
            <v>#REF!</v>
          </cell>
          <cell r="C1032" t="e">
            <v>#REF!</v>
          </cell>
          <cell r="D1032" t="e">
            <v>#REF!</v>
          </cell>
          <cell r="E1032" t="e">
            <v>#REF!</v>
          </cell>
        </row>
        <row r="1033">
          <cell r="A1033" t="e">
            <v>#REF!</v>
          </cell>
          <cell r="B1033" t="e">
            <v>#REF!</v>
          </cell>
          <cell r="C1033" t="e">
            <v>#REF!</v>
          </cell>
          <cell r="D1033" t="e">
            <v>#REF!</v>
          </cell>
          <cell r="E1033" t="e">
            <v>#REF!</v>
          </cell>
        </row>
        <row r="1034">
          <cell r="A1034" t="e">
            <v>#REF!</v>
          </cell>
          <cell r="B1034" t="e">
            <v>#REF!</v>
          </cell>
          <cell r="C1034" t="e">
            <v>#REF!</v>
          </cell>
          <cell r="D1034" t="e">
            <v>#REF!</v>
          </cell>
          <cell r="E1034" t="e">
            <v>#REF!</v>
          </cell>
        </row>
        <row r="1035">
          <cell r="A1035" t="e">
            <v>#REF!</v>
          </cell>
          <cell r="B1035" t="e">
            <v>#REF!</v>
          </cell>
          <cell r="C1035" t="e">
            <v>#REF!</v>
          </cell>
          <cell r="D1035" t="e">
            <v>#REF!</v>
          </cell>
          <cell r="E1035" t="e">
            <v>#REF!</v>
          </cell>
        </row>
        <row r="1036">
          <cell r="A1036" t="e">
            <v>#REF!</v>
          </cell>
          <cell r="B1036" t="e">
            <v>#REF!</v>
          </cell>
          <cell r="C1036" t="e">
            <v>#REF!</v>
          </cell>
          <cell r="D1036" t="e">
            <v>#REF!</v>
          </cell>
          <cell r="E1036" t="e">
            <v>#REF!</v>
          </cell>
        </row>
        <row r="1037">
          <cell r="A1037" t="e">
            <v>#REF!</v>
          </cell>
          <cell r="B1037" t="e">
            <v>#REF!</v>
          </cell>
          <cell r="C1037" t="e">
            <v>#REF!</v>
          </cell>
          <cell r="D1037" t="e">
            <v>#REF!</v>
          </cell>
          <cell r="E1037" t="e">
            <v>#REF!</v>
          </cell>
        </row>
        <row r="1038">
          <cell r="A1038" t="e">
            <v>#REF!</v>
          </cell>
          <cell r="B1038" t="e">
            <v>#REF!</v>
          </cell>
          <cell r="C1038" t="e">
            <v>#REF!</v>
          </cell>
          <cell r="D1038" t="e">
            <v>#REF!</v>
          </cell>
          <cell r="E1038" t="e">
            <v>#REF!</v>
          </cell>
        </row>
        <row r="1039">
          <cell r="A1039" t="e">
            <v>#REF!</v>
          </cell>
          <cell r="B1039" t="e">
            <v>#REF!</v>
          </cell>
          <cell r="C1039" t="e">
            <v>#REF!</v>
          </cell>
          <cell r="D1039" t="e">
            <v>#REF!</v>
          </cell>
          <cell r="E1039" t="e">
            <v>#REF!</v>
          </cell>
        </row>
        <row r="1040">
          <cell r="A1040" t="e">
            <v>#REF!</v>
          </cell>
          <cell r="B1040" t="e">
            <v>#REF!</v>
          </cell>
          <cell r="C1040" t="e">
            <v>#REF!</v>
          </cell>
          <cell r="D1040" t="e">
            <v>#REF!</v>
          </cell>
          <cell r="E1040" t="e">
            <v>#REF!</v>
          </cell>
        </row>
        <row r="1041">
          <cell r="A1041" t="e">
            <v>#REF!</v>
          </cell>
          <cell r="B1041" t="e">
            <v>#REF!</v>
          </cell>
          <cell r="C1041" t="e">
            <v>#REF!</v>
          </cell>
          <cell r="D1041" t="e">
            <v>#REF!</v>
          </cell>
          <cell r="E1041" t="e">
            <v>#REF!</v>
          </cell>
        </row>
        <row r="1042">
          <cell r="A1042" t="e">
            <v>#REF!</v>
          </cell>
          <cell r="B1042" t="e">
            <v>#REF!</v>
          </cell>
          <cell r="C1042" t="e">
            <v>#REF!</v>
          </cell>
          <cell r="D1042" t="e">
            <v>#REF!</v>
          </cell>
          <cell r="E1042" t="e">
            <v>#REF!</v>
          </cell>
        </row>
        <row r="1043">
          <cell r="A1043" t="e">
            <v>#REF!</v>
          </cell>
          <cell r="B1043" t="e">
            <v>#REF!</v>
          </cell>
          <cell r="C1043" t="e">
            <v>#REF!</v>
          </cell>
          <cell r="D1043" t="e">
            <v>#REF!</v>
          </cell>
          <cell r="E1043" t="e">
            <v>#REF!</v>
          </cell>
        </row>
        <row r="1044">
          <cell r="A1044" t="e">
            <v>#REF!</v>
          </cell>
          <cell r="B1044" t="e">
            <v>#REF!</v>
          </cell>
          <cell r="C1044" t="e">
            <v>#REF!</v>
          </cell>
          <cell r="D1044" t="e">
            <v>#REF!</v>
          </cell>
          <cell r="E1044" t="e">
            <v>#REF!</v>
          </cell>
        </row>
        <row r="1045">
          <cell r="A1045" t="e">
            <v>#REF!</v>
          </cell>
          <cell r="B1045" t="e">
            <v>#REF!</v>
          </cell>
          <cell r="C1045" t="e">
            <v>#REF!</v>
          </cell>
          <cell r="D1045" t="e">
            <v>#REF!</v>
          </cell>
          <cell r="E1045" t="e">
            <v>#REF!</v>
          </cell>
        </row>
        <row r="1046">
          <cell r="A1046" t="e">
            <v>#REF!</v>
          </cell>
          <cell r="B1046" t="e">
            <v>#REF!</v>
          </cell>
          <cell r="C1046" t="e">
            <v>#REF!</v>
          </cell>
          <cell r="D1046" t="e">
            <v>#REF!</v>
          </cell>
          <cell r="E1046" t="e">
            <v>#REF!</v>
          </cell>
        </row>
        <row r="1047">
          <cell r="A1047" t="e">
            <v>#REF!</v>
          </cell>
          <cell r="B1047" t="e">
            <v>#REF!</v>
          </cell>
          <cell r="C1047" t="e">
            <v>#REF!</v>
          </cell>
          <cell r="D1047" t="e">
            <v>#REF!</v>
          </cell>
          <cell r="E1047" t="e">
            <v>#REF!</v>
          </cell>
        </row>
        <row r="1048">
          <cell r="A1048" t="e">
            <v>#REF!</v>
          </cell>
          <cell r="B1048" t="e">
            <v>#REF!</v>
          </cell>
          <cell r="C1048" t="e">
            <v>#REF!</v>
          </cell>
          <cell r="D1048" t="e">
            <v>#REF!</v>
          </cell>
          <cell r="E1048" t="e">
            <v>#REF!</v>
          </cell>
        </row>
        <row r="1049">
          <cell r="A1049" t="e">
            <v>#REF!</v>
          </cell>
          <cell r="B1049" t="e">
            <v>#REF!</v>
          </cell>
          <cell r="C1049" t="e">
            <v>#REF!</v>
          </cell>
          <cell r="D1049" t="e">
            <v>#REF!</v>
          </cell>
          <cell r="E1049" t="e">
            <v>#REF!</v>
          </cell>
        </row>
        <row r="1050">
          <cell r="A1050" t="e">
            <v>#REF!</v>
          </cell>
          <cell r="B1050" t="e">
            <v>#REF!</v>
          </cell>
          <cell r="C1050" t="e">
            <v>#REF!</v>
          </cell>
          <cell r="D1050" t="e">
            <v>#REF!</v>
          </cell>
          <cell r="E1050" t="e">
            <v>#REF!</v>
          </cell>
        </row>
        <row r="1051">
          <cell r="A1051" t="e">
            <v>#REF!</v>
          </cell>
          <cell r="B1051" t="e">
            <v>#REF!</v>
          </cell>
          <cell r="C1051" t="e">
            <v>#REF!</v>
          </cell>
          <cell r="D1051" t="e">
            <v>#REF!</v>
          </cell>
          <cell r="E1051" t="e">
            <v>#REF!</v>
          </cell>
        </row>
        <row r="1052">
          <cell r="A1052" t="e">
            <v>#REF!</v>
          </cell>
          <cell r="B1052" t="e">
            <v>#REF!</v>
          </cell>
          <cell r="C1052" t="e">
            <v>#REF!</v>
          </cell>
          <cell r="D1052" t="e">
            <v>#REF!</v>
          </cell>
          <cell r="E1052" t="e">
            <v>#REF!</v>
          </cell>
        </row>
        <row r="1053">
          <cell r="A1053" t="e">
            <v>#REF!</v>
          </cell>
          <cell r="B1053" t="e">
            <v>#REF!</v>
          </cell>
          <cell r="C1053" t="e">
            <v>#REF!</v>
          </cell>
          <cell r="D1053" t="e">
            <v>#REF!</v>
          </cell>
          <cell r="E1053" t="e">
            <v>#REF!</v>
          </cell>
        </row>
        <row r="1054">
          <cell r="A1054" t="e">
            <v>#REF!</v>
          </cell>
          <cell r="B1054" t="e">
            <v>#REF!</v>
          </cell>
          <cell r="C1054" t="e">
            <v>#REF!</v>
          </cell>
          <cell r="D1054" t="e">
            <v>#REF!</v>
          </cell>
          <cell r="E1054" t="e">
            <v>#REF!</v>
          </cell>
        </row>
        <row r="1055">
          <cell r="A1055" t="e">
            <v>#REF!</v>
          </cell>
          <cell r="B1055" t="e">
            <v>#REF!</v>
          </cell>
          <cell r="C1055" t="e">
            <v>#REF!</v>
          </cell>
          <cell r="D1055" t="e">
            <v>#REF!</v>
          </cell>
          <cell r="E1055" t="e">
            <v>#REF!</v>
          </cell>
        </row>
        <row r="1056">
          <cell r="A1056" t="e">
            <v>#REF!</v>
          </cell>
          <cell r="B1056" t="e">
            <v>#REF!</v>
          </cell>
          <cell r="C1056" t="e">
            <v>#REF!</v>
          </cell>
          <cell r="D1056" t="e">
            <v>#REF!</v>
          </cell>
          <cell r="E1056" t="e">
            <v>#REF!</v>
          </cell>
        </row>
        <row r="1057">
          <cell r="A1057" t="e">
            <v>#REF!</v>
          </cell>
          <cell r="B1057" t="e">
            <v>#REF!</v>
          </cell>
          <cell r="C1057" t="e">
            <v>#REF!</v>
          </cell>
          <cell r="D1057" t="e">
            <v>#REF!</v>
          </cell>
          <cell r="E1057" t="e">
            <v>#REF!</v>
          </cell>
        </row>
        <row r="1058">
          <cell r="A1058" t="e">
            <v>#REF!</v>
          </cell>
          <cell r="B1058" t="e">
            <v>#REF!</v>
          </cell>
          <cell r="C1058" t="e">
            <v>#REF!</v>
          </cell>
          <cell r="D1058" t="e">
            <v>#REF!</v>
          </cell>
          <cell r="E1058" t="e">
            <v>#REF!</v>
          </cell>
        </row>
        <row r="1059">
          <cell r="A1059" t="e">
            <v>#REF!</v>
          </cell>
          <cell r="B1059" t="e">
            <v>#REF!</v>
          </cell>
          <cell r="C1059" t="e">
            <v>#REF!</v>
          </cell>
          <cell r="D1059" t="e">
            <v>#REF!</v>
          </cell>
          <cell r="E1059" t="e">
            <v>#REF!</v>
          </cell>
        </row>
        <row r="1060">
          <cell r="A1060" t="e">
            <v>#REF!</v>
          </cell>
          <cell r="B1060" t="e">
            <v>#REF!</v>
          </cell>
          <cell r="C1060" t="e">
            <v>#REF!</v>
          </cell>
          <cell r="D1060" t="e">
            <v>#REF!</v>
          </cell>
          <cell r="E1060" t="e">
            <v>#REF!</v>
          </cell>
        </row>
        <row r="1061">
          <cell r="A1061" t="e">
            <v>#REF!</v>
          </cell>
          <cell r="B1061" t="e">
            <v>#REF!</v>
          </cell>
          <cell r="C1061" t="e">
            <v>#REF!</v>
          </cell>
          <cell r="D1061" t="e">
            <v>#REF!</v>
          </cell>
          <cell r="E1061" t="e">
            <v>#REF!</v>
          </cell>
        </row>
        <row r="1062">
          <cell r="A1062" t="e">
            <v>#REF!</v>
          </cell>
          <cell r="B1062" t="e">
            <v>#REF!</v>
          </cell>
          <cell r="C1062" t="e">
            <v>#REF!</v>
          </cell>
          <cell r="D1062" t="e">
            <v>#REF!</v>
          </cell>
          <cell r="E1062" t="e">
            <v>#REF!</v>
          </cell>
        </row>
        <row r="1063">
          <cell r="A1063" t="e">
            <v>#REF!</v>
          </cell>
          <cell r="B1063" t="e">
            <v>#REF!</v>
          </cell>
          <cell r="C1063" t="e">
            <v>#REF!</v>
          </cell>
          <cell r="D1063" t="e">
            <v>#REF!</v>
          </cell>
          <cell r="E1063" t="e">
            <v>#REF!</v>
          </cell>
        </row>
        <row r="1064">
          <cell r="A1064" t="e">
            <v>#REF!</v>
          </cell>
          <cell r="B1064" t="e">
            <v>#REF!</v>
          </cell>
          <cell r="C1064" t="e">
            <v>#REF!</v>
          </cell>
          <cell r="D1064" t="e">
            <v>#REF!</v>
          </cell>
          <cell r="E1064" t="e">
            <v>#REF!</v>
          </cell>
        </row>
        <row r="1065">
          <cell r="A1065" t="e">
            <v>#REF!</v>
          </cell>
          <cell r="B1065" t="e">
            <v>#REF!</v>
          </cell>
          <cell r="C1065" t="e">
            <v>#REF!</v>
          </cell>
          <cell r="D1065" t="e">
            <v>#REF!</v>
          </cell>
          <cell r="E1065" t="e">
            <v>#REF!</v>
          </cell>
        </row>
        <row r="1066">
          <cell r="A1066" t="e">
            <v>#REF!</v>
          </cell>
          <cell r="B1066" t="e">
            <v>#REF!</v>
          </cell>
          <cell r="C1066" t="e">
            <v>#REF!</v>
          </cell>
          <cell r="D1066" t="e">
            <v>#REF!</v>
          </cell>
          <cell r="E1066" t="e">
            <v>#REF!</v>
          </cell>
        </row>
        <row r="1067">
          <cell r="A1067" t="e">
            <v>#REF!</v>
          </cell>
          <cell r="B1067" t="e">
            <v>#REF!</v>
          </cell>
          <cell r="C1067" t="e">
            <v>#REF!</v>
          </cell>
          <cell r="D1067" t="e">
            <v>#REF!</v>
          </cell>
          <cell r="E1067" t="e">
            <v>#REF!</v>
          </cell>
        </row>
        <row r="1068">
          <cell r="A1068" t="e">
            <v>#REF!</v>
          </cell>
          <cell r="B1068" t="e">
            <v>#REF!</v>
          </cell>
          <cell r="C1068" t="e">
            <v>#REF!</v>
          </cell>
          <cell r="D1068" t="e">
            <v>#REF!</v>
          </cell>
          <cell r="E1068" t="e">
            <v>#REF!</v>
          </cell>
        </row>
        <row r="1069">
          <cell r="A1069" t="e">
            <v>#REF!</v>
          </cell>
          <cell r="B1069" t="e">
            <v>#REF!</v>
          </cell>
          <cell r="C1069" t="e">
            <v>#REF!</v>
          </cell>
          <cell r="D1069" t="e">
            <v>#REF!</v>
          </cell>
          <cell r="E1069" t="e">
            <v>#REF!</v>
          </cell>
        </row>
        <row r="1070">
          <cell r="A1070" t="e">
            <v>#REF!</v>
          </cell>
          <cell r="B1070" t="e">
            <v>#REF!</v>
          </cell>
          <cell r="C1070" t="e">
            <v>#REF!</v>
          </cell>
          <cell r="D1070" t="e">
            <v>#REF!</v>
          </cell>
          <cell r="E1070" t="e">
            <v>#REF!</v>
          </cell>
        </row>
        <row r="1071">
          <cell r="A1071" t="e">
            <v>#REF!</v>
          </cell>
          <cell r="B1071" t="e">
            <v>#REF!</v>
          </cell>
          <cell r="C1071" t="e">
            <v>#REF!</v>
          </cell>
          <cell r="D1071" t="e">
            <v>#REF!</v>
          </cell>
          <cell r="E1071" t="e">
            <v>#REF!</v>
          </cell>
        </row>
        <row r="1072">
          <cell r="A1072" t="e">
            <v>#REF!</v>
          </cell>
          <cell r="B1072" t="e">
            <v>#REF!</v>
          </cell>
          <cell r="C1072" t="e">
            <v>#REF!</v>
          </cell>
          <cell r="D1072" t="e">
            <v>#REF!</v>
          </cell>
          <cell r="E1072" t="e">
            <v>#REF!</v>
          </cell>
        </row>
        <row r="1073">
          <cell r="A1073" t="e">
            <v>#REF!</v>
          </cell>
          <cell r="B1073" t="e">
            <v>#REF!</v>
          </cell>
          <cell r="C1073" t="e">
            <v>#REF!</v>
          </cell>
          <cell r="D1073" t="e">
            <v>#REF!</v>
          </cell>
          <cell r="E1073" t="e">
            <v>#REF!</v>
          </cell>
        </row>
        <row r="1074">
          <cell r="A1074" t="e">
            <v>#REF!</v>
          </cell>
          <cell r="B1074" t="e">
            <v>#REF!</v>
          </cell>
          <cell r="C1074" t="e">
            <v>#REF!</v>
          </cell>
          <cell r="D1074" t="e">
            <v>#REF!</v>
          </cell>
          <cell r="E1074" t="e">
            <v>#REF!</v>
          </cell>
        </row>
        <row r="1075">
          <cell r="A1075" t="e">
            <v>#REF!</v>
          </cell>
          <cell r="B1075" t="e">
            <v>#REF!</v>
          </cell>
          <cell r="C1075" t="e">
            <v>#REF!</v>
          </cell>
          <cell r="D1075" t="e">
            <v>#REF!</v>
          </cell>
          <cell r="E1075" t="e">
            <v>#REF!</v>
          </cell>
        </row>
        <row r="1076">
          <cell r="A1076" t="e">
            <v>#REF!</v>
          </cell>
          <cell r="B1076" t="e">
            <v>#REF!</v>
          </cell>
          <cell r="C1076" t="e">
            <v>#REF!</v>
          </cell>
          <cell r="D1076" t="e">
            <v>#REF!</v>
          </cell>
          <cell r="E1076" t="e">
            <v>#REF!</v>
          </cell>
        </row>
        <row r="1077">
          <cell r="A1077" t="e">
            <v>#REF!</v>
          </cell>
          <cell r="B1077" t="e">
            <v>#REF!</v>
          </cell>
          <cell r="C1077" t="e">
            <v>#REF!</v>
          </cell>
          <cell r="D1077" t="e">
            <v>#REF!</v>
          </cell>
          <cell r="E1077" t="e">
            <v>#REF!</v>
          </cell>
        </row>
        <row r="1078">
          <cell r="A1078" t="e">
            <v>#REF!</v>
          </cell>
          <cell r="B1078" t="e">
            <v>#REF!</v>
          </cell>
          <cell r="C1078" t="e">
            <v>#REF!</v>
          </cell>
          <cell r="D1078" t="e">
            <v>#REF!</v>
          </cell>
          <cell r="E1078" t="e">
            <v>#REF!</v>
          </cell>
        </row>
        <row r="1079">
          <cell r="A1079" t="e">
            <v>#REF!</v>
          </cell>
          <cell r="B1079" t="e">
            <v>#REF!</v>
          </cell>
          <cell r="C1079" t="e">
            <v>#REF!</v>
          </cell>
          <cell r="D1079" t="e">
            <v>#REF!</v>
          </cell>
          <cell r="E1079" t="e">
            <v>#REF!</v>
          </cell>
        </row>
        <row r="1080">
          <cell r="A1080" t="e">
            <v>#REF!</v>
          </cell>
          <cell r="B1080" t="e">
            <v>#REF!</v>
          </cell>
          <cell r="C1080" t="e">
            <v>#REF!</v>
          </cell>
          <cell r="D1080" t="e">
            <v>#REF!</v>
          </cell>
          <cell r="E1080" t="e">
            <v>#REF!</v>
          </cell>
        </row>
        <row r="1081">
          <cell r="A1081" t="e">
            <v>#REF!</v>
          </cell>
          <cell r="B1081" t="e">
            <v>#REF!</v>
          </cell>
          <cell r="C1081" t="e">
            <v>#REF!</v>
          </cell>
          <cell r="D1081" t="e">
            <v>#REF!</v>
          </cell>
          <cell r="E1081" t="e">
            <v>#REF!</v>
          </cell>
        </row>
        <row r="1082">
          <cell r="A1082" t="e">
            <v>#REF!</v>
          </cell>
          <cell r="B1082" t="e">
            <v>#REF!</v>
          </cell>
          <cell r="C1082" t="e">
            <v>#REF!</v>
          </cell>
          <cell r="D1082" t="e">
            <v>#REF!</v>
          </cell>
          <cell r="E1082" t="e">
            <v>#REF!</v>
          </cell>
        </row>
        <row r="1083">
          <cell r="A1083" t="e">
            <v>#REF!</v>
          </cell>
          <cell r="B1083" t="e">
            <v>#REF!</v>
          </cell>
          <cell r="C1083" t="e">
            <v>#REF!</v>
          </cell>
          <cell r="D1083" t="e">
            <v>#REF!</v>
          </cell>
          <cell r="E1083" t="e">
            <v>#REF!</v>
          </cell>
        </row>
        <row r="1084">
          <cell r="A1084" t="e">
            <v>#REF!</v>
          </cell>
          <cell r="B1084" t="e">
            <v>#REF!</v>
          </cell>
          <cell r="C1084" t="e">
            <v>#REF!</v>
          </cell>
          <cell r="D1084" t="e">
            <v>#REF!</v>
          </cell>
          <cell r="E1084" t="e">
            <v>#REF!</v>
          </cell>
        </row>
        <row r="1085">
          <cell r="A1085" t="e">
            <v>#REF!</v>
          </cell>
          <cell r="B1085" t="e">
            <v>#REF!</v>
          </cell>
          <cell r="C1085" t="e">
            <v>#REF!</v>
          </cell>
          <cell r="D1085" t="e">
            <v>#REF!</v>
          </cell>
          <cell r="E1085" t="e">
            <v>#REF!</v>
          </cell>
        </row>
        <row r="1086">
          <cell r="A1086" t="e">
            <v>#REF!</v>
          </cell>
          <cell r="B1086" t="e">
            <v>#REF!</v>
          </cell>
          <cell r="C1086" t="e">
            <v>#REF!</v>
          </cell>
          <cell r="D1086" t="e">
            <v>#REF!</v>
          </cell>
          <cell r="E1086" t="e">
            <v>#REF!</v>
          </cell>
        </row>
        <row r="1087">
          <cell r="A1087" t="e">
            <v>#REF!</v>
          </cell>
          <cell r="B1087" t="e">
            <v>#REF!</v>
          </cell>
          <cell r="C1087" t="e">
            <v>#REF!</v>
          </cell>
          <cell r="D1087" t="e">
            <v>#REF!</v>
          </cell>
          <cell r="E1087" t="e">
            <v>#REF!</v>
          </cell>
        </row>
        <row r="1088">
          <cell r="A1088" t="e">
            <v>#REF!</v>
          </cell>
          <cell r="B1088" t="e">
            <v>#REF!</v>
          </cell>
          <cell r="C1088" t="e">
            <v>#REF!</v>
          </cell>
          <cell r="D1088" t="e">
            <v>#REF!</v>
          </cell>
          <cell r="E1088" t="e">
            <v>#REF!</v>
          </cell>
        </row>
        <row r="1089">
          <cell r="A1089" t="e">
            <v>#REF!</v>
          </cell>
          <cell r="B1089" t="e">
            <v>#REF!</v>
          </cell>
          <cell r="C1089" t="e">
            <v>#REF!</v>
          </cell>
          <cell r="D1089" t="e">
            <v>#REF!</v>
          </cell>
          <cell r="E1089" t="e">
            <v>#REF!</v>
          </cell>
        </row>
        <row r="1090">
          <cell r="A1090" t="e">
            <v>#REF!</v>
          </cell>
          <cell r="B1090" t="e">
            <v>#REF!</v>
          </cell>
          <cell r="C1090" t="e">
            <v>#REF!</v>
          </cell>
          <cell r="D1090" t="e">
            <v>#REF!</v>
          </cell>
          <cell r="E1090" t="e">
            <v>#REF!</v>
          </cell>
        </row>
        <row r="1091">
          <cell r="A1091" t="e">
            <v>#REF!</v>
          </cell>
          <cell r="B1091" t="e">
            <v>#REF!</v>
          </cell>
          <cell r="C1091" t="e">
            <v>#REF!</v>
          </cell>
          <cell r="D1091" t="e">
            <v>#REF!</v>
          </cell>
          <cell r="E1091" t="e">
            <v>#REF!</v>
          </cell>
        </row>
        <row r="1092">
          <cell r="A1092" t="e">
            <v>#REF!</v>
          </cell>
          <cell r="B1092" t="e">
            <v>#REF!</v>
          </cell>
          <cell r="C1092" t="e">
            <v>#REF!</v>
          </cell>
          <cell r="D1092" t="e">
            <v>#REF!</v>
          </cell>
          <cell r="E1092" t="e">
            <v>#REF!</v>
          </cell>
        </row>
        <row r="1093">
          <cell r="A1093" t="e">
            <v>#REF!</v>
          </cell>
          <cell r="B1093" t="e">
            <v>#REF!</v>
          </cell>
          <cell r="C1093" t="e">
            <v>#REF!</v>
          </cell>
          <cell r="D1093" t="e">
            <v>#REF!</v>
          </cell>
          <cell r="E1093" t="e">
            <v>#REF!</v>
          </cell>
        </row>
        <row r="1094">
          <cell r="A1094" t="e">
            <v>#REF!</v>
          </cell>
          <cell r="B1094" t="e">
            <v>#REF!</v>
          </cell>
          <cell r="C1094" t="e">
            <v>#REF!</v>
          </cell>
          <cell r="D1094" t="e">
            <v>#REF!</v>
          </cell>
          <cell r="E1094" t="e">
            <v>#REF!</v>
          </cell>
        </row>
        <row r="1095">
          <cell r="A1095" t="e">
            <v>#REF!</v>
          </cell>
          <cell r="B1095" t="e">
            <v>#REF!</v>
          </cell>
          <cell r="C1095" t="e">
            <v>#REF!</v>
          </cell>
          <cell r="D1095" t="e">
            <v>#REF!</v>
          </cell>
          <cell r="E1095" t="e">
            <v>#REF!</v>
          </cell>
        </row>
        <row r="1096">
          <cell r="A1096" t="e">
            <v>#REF!</v>
          </cell>
          <cell r="B1096" t="e">
            <v>#REF!</v>
          </cell>
          <cell r="C1096" t="e">
            <v>#REF!</v>
          </cell>
          <cell r="D1096" t="e">
            <v>#REF!</v>
          </cell>
          <cell r="E1096" t="e">
            <v>#REF!</v>
          </cell>
        </row>
        <row r="1097">
          <cell r="A1097" t="e">
            <v>#REF!</v>
          </cell>
          <cell r="B1097" t="e">
            <v>#REF!</v>
          </cell>
          <cell r="C1097" t="e">
            <v>#REF!</v>
          </cell>
          <cell r="D1097" t="e">
            <v>#REF!</v>
          </cell>
          <cell r="E1097" t="e">
            <v>#REF!</v>
          </cell>
        </row>
        <row r="1098">
          <cell r="A1098" t="e">
            <v>#REF!</v>
          </cell>
          <cell r="B1098" t="e">
            <v>#REF!</v>
          </cell>
          <cell r="C1098" t="e">
            <v>#REF!</v>
          </cell>
          <cell r="D1098" t="e">
            <v>#REF!</v>
          </cell>
          <cell r="E1098" t="e">
            <v>#REF!</v>
          </cell>
        </row>
        <row r="1099">
          <cell r="A1099" t="e">
            <v>#REF!</v>
          </cell>
          <cell r="B1099" t="e">
            <v>#REF!</v>
          </cell>
          <cell r="D1099" t="e">
            <v>#REF!</v>
          </cell>
          <cell r="E1099" t="e">
            <v>#REF!</v>
          </cell>
        </row>
        <row r="1100">
          <cell r="A1100" t="e">
            <v>#REF!</v>
          </cell>
          <cell r="B1100" t="e">
            <v>#REF!</v>
          </cell>
          <cell r="C1100" t="e">
            <v>#REF!</v>
          </cell>
          <cell r="D1100" t="e">
            <v>#REF!</v>
          </cell>
          <cell r="E1100" t="e">
            <v>#REF!</v>
          </cell>
        </row>
        <row r="1101">
          <cell r="A1101" t="e">
            <v>#REF!</v>
          </cell>
          <cell r="B1101" t="e">
            <v>#REF!</v>
          </cell>
          <cell r="C1101" t="e">
            <v>#REF!</v>
          </cell>
          <cell r="D1101" t="e">
            <v>#REF!</v>
          </cell>
          <cell r="E1101" t="e">
            <v>#REF!</v>
          </cell>
        </row>
        <row r="1102">
          <cell r="A1102" t="e">
            <v>#REF!</v>
          </cell>
          <cell r="B1102" t="e">
            <v>#REF!</v>
          </cell>
          <cell r="C1102" t="e">
            <v>#REF!</v>
          </cell>
          <cell r="D1102" t="e">
            <v>#REF!</v>
          </cell>
          <cell r="E1102" t="e">
            <v>#REF!</v>
          </cell>
        </row>
        <row r="1103">
          <cell r="A1103" t="e">
            <v>#REF!</v>
          </cell>
          <cell r="B1103" t="e">
            <v>#REF!</v>
          </cell>
          <cell r="C1103" t="e">
            <v>#REF!</v>
          </cell>
          <cell r="D1103" t="e">
            <v>#REF!</v>
          </cell>
          <cell r="E1103" t="e">
            <v>#REF!</v>
          </cell>
        </row>
        <row r="1104">
          <cell r="A1104" t="e">
            <v>#REF!</v>
          </cell>
          <cell r="B1104" t="e">
            <v>#REF!</v>
          </cell>
          <cell r="C1104" t="e">
            <v>#REF!</v>
          </cell>
          <cell r="D1104" t="e">
            <v>#REF!</v>
          </cell>
          <cell r="E1104" t="e">
            <v>#REF!</v>
          </cell>
        </row>
        <row r="1105">
          <cell r="A1105" t="e">
            <v>#REF!</v>
          </cell>
          <cell r="B1105" t="e">
            <v>#REF!</v>
          </cell>
          <cell r="C1105" t="e">
            <v>#REF!</v>
          </cell>
          <cell r="D1105" t="e">
            <v>#REF!</v>
          </cell>
          <cell r="E1105" t="e">
            <v>#REF!</v>
          </cell>
        </row>
        <row r="1106">
          <cell r="A1106" t="e">
            <v>#REF!</v>
          </cell>
          <cell r="B1106" t="e">
            <v>#REF!</v>
          </cell>
          <cell r="C1106" t="e">
            <v>#REF!</v>
          </cell>
          <cell r="D1106" t="e">
            <v>#REF!</v>
          </cell>
          <cell r="E1106" t="e">
            <v>#REF!</v>
          </cell>
        </row>
        <row r="1107">
          <cell r="A1107" t="e">
            <v>#REF!</v>
          </cell>
          <cell r="B1107" t="e">
            <v>#REF!</v>
          </cell>
          <cell r="C1107" t="e">
            <v>#REF!</v>
          </cell>
          <cell r="D1107" t="e">
            <v>#REF!</v>
          </cell>
          <cell r="E1107" t="e">
            <v>#REF!</v>
          </cell>
        </row>
        <row r="1108">
          <cell r="A1108" t="e">
            <v>#REF!</v>
          </cell>
          <cell r="B1108" t="e">
            <v>#REF!</v>
          </cell>
          <cell r="C1108" t="e">
            <v>#REF!</v>
          </cell>
          <cell r="D1108" t="e">
            <v>#REF!</v>
          </cell>
          <cell r="E1108" t="e">
            <v>#REF!</v>
          </cell>
        </row>
        <row r="1109">
          <cell r="A1109" t="e">
            <v>#REF!</v>
          </cell>
          <cell r="B1109" t="e">
            <v>#REF!</v>
          </cell>
          <cell r="C1109" t="e">
            <v>#REF!</v>
          </cell>
          <cell r="D1109" t="e">
            <v>#REF!</v>
          </cell>
          <cell r="E1109" t="e">
            <v>#REF!</v>
          </cell>
        </row>
        <row r="1110">
          <cell r="A1110" t="e">
            <v>#REF!</v>
          </cell>
          <cell r="B1110" t="e">
            <v>#REF!</v>
          </cell>
          <cell r="C1110" t="e">
            <v>#REF!</v>
          </cell>
          <cell r="D1110" t="e">
            <v>#REF!</v>
          </cell>
          <cell r="E1110" t="e">
            <v>#REF!</v>
          </cell>
        </row>
        <row r="1111">
          <cell r="A1111" t="e">
            <v>#REF!</v>
          </cell>
          <cell r="B1111" t="e">
            <v>#REF!</v>
          </cell>
          <cell r="C1111" t="e">
            <v>#REF!</v>
          </cell>
          <cell r="D1111" t="e">
            <v>#REF!</v>
          </cell>
          <cell r="E1111" t="e">
            <v>#REF!</v>
          </cell>
        </row>
        <row r="1112">
          <cell r="A1112" t="e">
            <v>#REF!</v>
          </cell>
          <cell r="B1112" t="e">
            <v>#REF!</v>
          </cell>
          <cell r="C1112" t="e">
            <v>#REF!</v>
          </cell>
          <cell r="D1112" t="e">
            <v>#REF!</v>
          </cell>
          <cell r="E1112" t="e">
            <v>#REF!</v>
          </cell>
        </row>
        <row r="1113">
          <cell r="A1113" t="e">
            <v>#REF!</v>
          </cell>
          <cell r="B1113" t="e">
            <v>#REF!</v>
          </cell>
          <cell r="C1113" t="e">
            <v>#REF!</v>
          </cell>
          <cell r="D1113" t="e">
            <v>#REF!</v>
          </cell>
          <cell r="E1113" t="e">
            <v>#REF!</v>
          </cell>
        </row>
        <row r="1114">
          <cell r="A1114" t="e">
            <v>#REF!</v>
          </cell>
          <cell r="B1114" t="e">
            <v>#REF!</v>
          </cell>
          <cell r="C1114" t="e">
            <v>#REF!</v>
          </cell>
          <cell r="D1114" t="e">
            <v>#REF!</v>
          </cell>
          <cell r="E1114" t="e">
            <v>#REF!</v>
          </cell>
        </row>
        <row r="1115">
          <cell r="A1115" t="e">
            <v>#REF!</v>
          </cell>
          <cell r="B1115" t="e">
            <v>#REF!</v>
          </cell>
          <cell r="C1115" t="e">
            <v>#REF!</v>
          </cell>
          <cell r="D1115" t="e">
            <v>#REF!</v>
          </cell>
          <cell r="E1115" t="e">
            <v>#REF!</v>
          </cell>
        </row>
        <row r="1116">
          <cell r="A1116" t="e">
            <v>#REF!</v>
          </cell>
          <cell r="B1116" t="e">
            <v>#REF!</v>
          </cell>
          <cell r="C1116" t="e">
            <v>#REF!</v>
          </cell>
          <cell r="D1116" t="e">
            <v>#REF!</v>
          </cell>
          <cell r="E1116" t="e">
            <v>#REF!</v>
          </cell>
        </row>
        <row r="1117">
          <cell r="A1117" t="e">
            <v>#REF!</v>
          </cell>
          <cell r="B1117" t="e">
            <v>#REF!</v>
          </cell>
          <cell r="C1117" t="e">
            <v>#REF!</v>
          </cell>
          <cell r="D1117" t="e">
            <v>#REF!</v>
          </cell>
          <cell r="E1117" t="e">
            <v>#REF!</v>
          </cell>
        </row>
        <row r="1118">
          <cell r="A1118" t="e">
            <v>#REF!</v>
          </cell>
          <cell r="B1118" t="e">
            <v>#REF!</v>
          </cell>
          <cell r="C1118" t="e">
            <v>#REF!</v>
          </cell>
          <cell r="D1118" t="e">
            <v>#REF!</v>
          </cell>
          <cell r="E1118" t="e">
            <v>#REF!</v>
          </cell>
        </row>
        <row r="1119">
          <cell r="A1119" t="e">
            <v>#REF!</v>
          </cell>
          <cell r="B1119" t="e">
            <v>#REF!</v>
          </cell>
          <cell r="C1119" t="e">
            <v>#REF!</v>
          </cell>
          <cell r="D1119" t="e">
            <v>#REF!</v>
          </cell>
          <cell r="E1119" t="e">
            <v>#REF!</v>
          </cell>
        </row>
        <row r="1120">
          <cell r="A1120" t="e">
            <v>#REF!</v>
          </cell>
          <cell r="B1120" t="e">
            <v>#REF!</v>
          </cell>
          <cell r="C1120" t="e">
            <v>#REF!</v>
          </cell>
          <cell r="D1120" t="e">
            <v>#REF!</v>
          </cell>
          <cell r="E1120" t="e">
            <v>#REF!</v>
          </cell>
        </row>
        <row r="1121">
          <cell r="A1121" t="e">
            <v>#REF!</v>
          </cell>
          <cell r="B1121" t="e">
            <v>#REF!</v>
          </cell>
          <cell r="C1121" t="e">
            <v>#REF!</v>
          </cell>
          <cell r="D1121" t="e">
            <v>#REF!</v>
          </cell>
          <cell r="E1121" t="e">
            <v>#REF!</v>
          </cell>
        </row>
        <row r="1122">
          <cell r="A1122" t="e">
            <v>#REF!</v>
          </cell>
          <cell r="B1122" t="e">
            <v>#REF!</v>
          </cell>
          <cell r="C1122" t="e">
            <v>#REF!</v>
          </cell>
          <cell r="D1122" t="e">
            <v>#REF!</v>
          </cell>
          <cell r="E1122" t="e">
            <v>#REF!</v>
          </cell>
        </row>
        <row r="1123">
          <cell r="A1123" t="e">
            <v>#REF!</v>
          </cell>
          <cell r="B1123" t="e">
            <v>#REF!</v>
          </cell>
          <cell r="C1123" t="e">
            <v>#REF!</v>
          </cell>
          <cell r="D1123" t="e">
            <v>#REF!</v>
          </cell>
          <cell r="E1123" t="e">
            <v>#REF!</v>
          </cell>
        </row>
        <row r="1124">
          <cell r="A1124" t="e">
            <v>#REF!</v>
          </cell>
          <cell r="B1124" t="e">
            <v>#REF!</v>
          </cell>
          <cell r="C1124" t="e">
            <v>#REF!</v>
          </cell>
          <cell r="D1124" t="e">
            <v>#REF!</v>
          </cell>
          <cell r="E1124" t="e">
            <v>#REF!</v>
          </cell>
        </row>
        <row r="1125">
          <cell r="A1125" t="e">
            <v>#REF!</v>
          </cell>
          <cell r="B1125" t="e">
            <v>#REF!</v>
          </cell>
          <cell r="C1125" t="e">
            <v>#REF!</v>
          </cell>
          <cell r="D1125" t="e">
            <v>#REF!</v>
          </cell>
          <cell r="E1125" t="e">
            <v>#REF!</v>
          </cell>
        </row>
        <row r="1126">
          <cell r="A1126" t="e">
            <v>#REF!</v>
          </cell>
          <cell r="B1126" t="e">
            <v>#REF!</v>
          </cell>
          <cell r="C1126" t="e">
            <v>#REF!</v>
          </cell>
          <cell r="D1126" t="e">
            <v>#REF!</v>
          </cell>
          <cell r="E1126" t="e">
            <v>#REF!</v>
          </cell>
        </row>
        <row r="1127">
          <cell r="A1127" t="e">
            <v>#REF!</v>
          </cell>
          <cell r="B1127" t="e">
            <v>#REF!</v>
          </cell>
          <cell r="C1127" t="e">
            <v>#REF!</v>
          </cell>
          <cell r="D1127" t="e">
            <v>#REF!</v>
          </cell>
          <cell r="E1127" t="e">
            <v>#REF!</v>
          </cell>
        </row>
        <row r="1128">
          <cell r="A1128" t="e">
            <v>#REF!</v>
          </cell>
          <cell r="B1128" t="e">
            <v>#REF!</v>
          </cell>
          <cell r="C1128" t="e">
            <v>#REF!</v>
          </cell>
          <cell r="D1128" t="e">
            <v>#REF!</v>
          </cell>
          <cell r="E1128" t="e">
            <v>#REF!</v>
          </cell>
        </row>
        <row r="1129">
          <cell r="A1129" t="e">
            <v>#REF!</v>
          </cell>
          <cell r="B1129" t="e">
            <v>#REF!</v>
          </cell>
          <cell r="C1129" t="e">
            <v>#REF!</v>
          </cell>
          <cell r="D1129" t="e">
            <v>#REF!</v>
          </cell>
          <cell r="E1129" t="e">
            <v>#REF!</v>
          </cell>
        </row>
        <row r="1130">
          <cell r="A1130" t="e">
            <v>#REF!</v>
          </cell>
          <cell r="B1130" t="e">
            <v>#REF!</v>
          </cell>
          <cell r="C1130" t="e">
            <v>#REF!</v>
          </cell>
          <cell r="D1130" t="e">
            <v>#REF!</v>
          </cell>
          <cell r="E1130" t="e">
            <v>#REF!</v>
          </cell>
        </row>
        <row r="1131">
          <cell r="A1131" t="e">
            <v>#REF!</v>
          </cell>
          <cell r="B1131" t="e">
            <v>#REF!</v>
          </cell>
          <cell r="C1131" t="e">
            <v>#REF!</v>
          </cell>
          <cell r="D1131" t="e">
            <v>#REF!</v>
          </cell>
          <cell r="E1131" t="e">
            <v>#REF!</v>
          </cell>
        </row>
        <row r="1132">
          <cell r="A1132" t="e">
            <v>#REF!</v>
          </cell>
          <cell r="B1132" t="e">
            <v>#REF!</v>
          </cell>
          <cell r="C1132" t="e">
            <v>#REF!</v>
          </cell>
          <cell r="D1132" t="e">
            <v>#REF!</v>
          </cell>
          <cell r="E1132" t="e">
            <v>#REF!</v>
          </cell>
        </row>
        <row r="1133">
          <cell r="A1133" t="e">
            <v>#REF!</v>
          </cell>
          <cell r="B1133" t="e">
            <v>#REF!</v>
          </cell>
          <cell r="C1133" t="e">
            <v>#REF!</v>
          </cell>
          <cell r="D1133" t="e">
            <v>#REF!</v>
          </cell>
          <cell r="E1133" t="e">
            <v>#REF!</v>
          </cell>
        </row>
        <row r="1134">
          <cell r="A1134" t="e">
            <v>#REF!</v>
          </cell>
          <cell r="B1134" t="e">
            <v>#REF!</v>
          </cell>
          <cell r="C1134" t="e">
            <v>#REF!</v>
          </cell>
          <cell r="D1134" t="e">
            <v>#REF!</v>
          </cell>
          <cell r="E1134" t="e">
            <v>#REF!</v>
          </cell>
        </row>
        <row r="1135">
          <cell r="A1135" t="e">
            <v>#REF!</v>
          </cell>
          <cell r="B1135" t="e">
            <v>#REF!</v>
          </cell>
          <cell r="C1135" t="e">
            <v>#REF!</v>
          </cell>
          <cell r="D1135" t="e">
            <v>#REF!</v>
          </cell>
          <cell r="E1135" t="e">
            <v>#REF!</v>
          </cell>
        </row>
        <row r="1136">
          <cell r="A1136" t="e">
            <v>#REF!</v>
          </cell>
          <cell r="B1136" t="e">
            <v>#REF!</v>
          </cell>
          <cell r="C1136" t="e">
            <v>#REF!</v>
          </cell>
          <cell r="D1136" t="e">
            <v>#REF!</v>
          </cell>
          <cell r="E1136" t="e">
            <v>#REF!</v>
          </cell>
        </row>
        <row r="1137">
          <cell r="A1137" t="e">
            <v>#REF!</v>
          </cell>
          <cell r="B1137" t="e">
            <v>#REF!</v>
          </cell>
          <cell r="C1137" t="e">
            <v>#REF!</v>
          </cell>
          <cell r="D1137" t="e">
            <v>#REF!</v>
          </cell>
          <cell r="E1137" t="e">
            <v>#REF!</v>
          </cell>
        </row>
        <row r="1138">
          <cell r="A1138" t="e">
            <v>#REF!</v>
          </cell>
          <cell r="B1138" t="e">
            <v>#REF!</v>
          </cell>
          <cell r="C1138" t="e">
            <v>#REF!</v>
          </cell>
          <cell r="D1138" t="e">
            <v>#REF!</v>
          </cell>
          <cell r="E1138" t="e">
            <v>#REF!</v>
          </cell>
        </row>
        <row r="1139">
          <cell r="A1139" t="e">
            <v>#REF!</v>
          </cell>
          <cell r="B1139" t="e">
            <v>#REF!</v>
          </cell>
          <cell r="C1139" t="e">
            <v>#REF!</v>
          </cell>
          <cell r="D1139" t="e">
            <v>#REF!</v>
          </cell>
          <cell r="E1139" t="e">
            <v>#REF!</v>
          </cell>
        </row>
        <row r="1140">
          <cell r="A1140" t="e">
            <v>#REF!</v>
          </cell>
          <cell r="B1140" t="e">
            <v>#REF!</v>
          </cell>
          <cell r="C1140" t="e">
            <v>#REF!</v>
          </cell>
          <cell r="D1140" t="e">
            <v>#REF!</v>
          </cell>
          <cell r="E1140" t="e">
            <v>#REF!</v>
          </cell>
        </row>
        <row r="1141">
          <cell r="A1141" t="e">
            <v>#REF!</v>
          </cell>
          <cell r="B1141" t="e">
            <v>#REF!</v>
          </cell>
          <cell r="C1141" t="e">
            <v>#REF!</v>
          </cell>
          <cell r="D1141" t="e">
            <v>#REF!</v>
          </cell>
          <cell r="E1141" t="e">
            <v>#REF!</v>
          </cell>
        </row>
        <row r="1142">
          <cell r="A1142" t="e">
            <v>#REF!</v>
          </cell>
          <cell r="B1142" t="e">
            <v>#REF!</v>
          </cell>
          <cell r="C1142" t="e">
            <v>#REF!</v>
          </cell>
          <cell r="D1142" t="e">
            <v>#REF!</v>
          </cell>
          <cell r="E1142" t="e">
            <v>#REF!</v>
          </cell>
        </row>
        <row r="1143">
          <cell r="A1143" t="e">
            <v>#REF!</v>
          </cell>
          <cell r="B1143" t="e">
            <v>#REF!</v>
          </cell>
          <cell r="C1143" t="e">
            <v>#REF!</v>
          </cell>
          <cell r="D1143" t="e">
            <v>#REF!</v>
          </cell>
          <cell r="E1143" t="e">
            <v>#REF!</v>
          </cell>
        </row>
        <row r="1144">
          <cell r="A1144" t="e">
            <v>#REF!</v>
          </cell>
          <cell r="B1144" t="e">
            <v>#REF!</v>
          </cell>
          <cell r="C1144" t="e">
            <v>#REF!</v>
          </cell>
          <cell r="D1144" t="e">
            <v>#REF!</v>
          </cell>
          <cell r="E1144" t="e">
            <v>#REF!</v>
          </cell>
        </row>
        <row r="1145">
          <cell r="A1145" t="e">
            <v>#REF!</v>
          </cell>
          <cell r="B1145" t="e">
            <v>#REF!</v>
          </cell>
          <cell r="C1145" t="e">
            <v>#REF!</v>
          </cell>
          <cell r="D1145" t="e">
            <v>#REF!</v>
          </cell>
          <cell r="E1145" t="e">
            <v>#REF!</v>
          </cell>
        </row>
        <row r="1146">
          <cell r="A1146" t="e">
            <v>#REF!</v>
          </cell>
          <cell r="B1146" t="e">
            <v>#REF!</v>
          </cell>
          <cell r="C1146" t="e">
            <v>#REF!</v>
          </cell>
          <cell r="D1146" t="e">
            <v>#REF!</v>
          </cell>
          <cell r="E1146" t="e">
            <v>#REF!</v>
          </cell>
        </row>
        <row r="1147">
          <cell r="A1147" t="e">
            <v>#REF!</v>
          </cell>
          <cell r="B1147" t="e">
            <v>#REF!</v>
          </cell>
          <cell r="C1147" t="e">
            <v>#REF!</v>
          </cell>
          <cell r="D1147" t="e">
            <v>#REF!</v>
          </cell>
          <cell r="E1147" t="e">
            <v>#REF!</v>
          </cell>
        </row>
        <row r="1148">
          <cell r="A1148" t="e">
            <v>#REF!</v>
          </cell>
          <cell r="B1148" t="e">
            <v>#REF!</v>
          </cell>
          <cell r="C1148" t="e">
            <v>#REF!</v>
          </cell>
          <cell r="D1148" t="e">
            <v>#REF!</v>
          </cell>
          <cell r="E1148" t="e">
            <v>#REF!</v>
          </cell>
        </row>
        <row r="1149">
          <cell r="A1149" t="e">
            <v>#REF!</v>
          </cell>
          <cell r="B1149" t="e">
            <v>#REF!</v>
          </cell>
          <cell r="C1149" t="e">
            <v>#REF!</v>
          </cell>
          <cell r="D1149" t="e">
            <v>#REF!</v>
          </cell>
          <cell r="E1149" t="e">
            <v>#REF!</v>
          </cell>
        </row>
        <row r="1150">
          <cell r="A1150" t="e">
            <v>#REF!</v>
          </cell>
          <cell r="B1150" t="e">
            <v>#REF!</v>
          </cell>
          <cell r="C1150" t="e">
            <v>#REF!</v>
          </cell>
          <cell r="D1150" t="e">
            <v>#REF!</v>
          </cell>
          <cell r="E1150" t="e">
            <v>#REF!</v>
          </cell>
        </row>
        <row r="1151">
          <cell r="A1151" t="e">
            <v>#REF!</v>
          </cell>
          <cell r="B1151" t="e">
            <v>#REF!</v>
          </cell>
          <cell r="C1151" t="e">
            <v>#REF!</v>
          </cell>
          <cell r="D1151" t="e">
            <v>#REF!</v>
          </cell>
          <cell r="E1151" t="e">
            <v>#REF!</v>
          </cell>
        </row>
        <row r="1152">
          <cell r="A1152" t="e">
            <v>#REF!</v>
          </cell>
          <cell r="B1152" t="e">
            <v>#REF!</v>
          </cell>
          <cell r="C1152" t="e">
            <v>#REF!</v>
          </cell>
          <cell r="D1152" t="e">
            <v>#REF!</v>
          </cell>
          <cell r="E1152" t="e">
            <v>#REF!</v>
          </cell>
        </row>
        <row r="1153">
          <cell r="A1153" t="e">
            <v>#REF!</v>
          </cell>
          <cell r="B1153" t="e">
            <v>#REF!</v>
          </cell>
          <cell r="C1153" t="e">
            <v>#REF!</v>
          </cell>
          <cell r="D1153" t="e">
            <v>#REF!</v>
          </cell>
          <cell r="E1153" t="e">
            <v>#REF!</v>
          </cell>
        </row>
        <row r="1154">
          <cell r="A1154" t="e">
            <v>#REF!</v>
          </cell>
          <cell r="B1154" t="e">
            <v>#REF!</v>
          </cell>
          <cell r="C1154" t="e">
            <v>#REF!</v>
          </cell>
          <cell r="D1154" t="e">
            <v>#REF!</v>
          </cell>
          <cell r="E1154" t="e">
            <v>#REF!</v>
          </cell>
        </row>
        <row r="1155">
          <cell r="A1155" t="e">
            <v>#REF!</v>
          </cell>
          <cell r="B1155" t="e">
            <v>#REF!</v>
          </cell>
          <cell r="C1155" t="e">
            <v>#REF!</v>
          </cell>
          <cell r="D1155" t="e">
            <v>#REF!</v>
          </cell>
          <cell r="E1155" t="e">
            <v>#REF!</v>
          </cell>
        </row>
        <row r="1156">
          <cell r="A1156" t="e">
            <v>#REF!</v>
          </cell>
          <cell r="B1156" t="e">
            <v>#REF!</v>
          </cell>
          <cell r="C1156" t="e">
            <v>#REF!</v>
          </cell>
          <cell r="D1156" t="e">
            <v>#REF!</v>
          </cell>
          <cell r="E1156" t="e">
            <v>#REF!</v>
          </cell>
        </row>
        <row r="1157">
          <cell r="A1157" t="e">
            <v>#REF!</v>
          </cell>
          <cell r="B1157" t="e">
            <v>#REF!</v>
          </cell>
          <cell r="C1157" t="e">
            <v>#REF!</v>
          </cell>
          <cell r="D1157" t="e">
            <v>#REF!</v>
          </cell>
          <cell r="E1157" t="e">
            <v>#REF!</v>
          </cell>
        </row>
        <row r="1158">
          <cell r="A1158" t="e">
            <v>#REF!</v>
          </cell>
          <cell r="B1158" t="e">
            <v>#REF!</v>
          </cell>
          <cell r="C1158" t="e">
            <v>#REF!</v>
          </cell>
          <cell r="D1158" t="e">
            <v>#REF!</v>
          </cell>
          <cell r="E1158" t="e">
            <v>#REF!</v>
          </cell>
        </row>
        <row r="1159">
          <cell r="A1159" t="e">
            <v>#REF!</v>
          </cell>
          <cell r="B1159" t="e">
            <v>#REF!</v>
          </cell>
          <cell r="C1159" t="e">
            <v>#REF!</v>
          </cell>
          <cell r="D1159" t="e">
            <v>#REF!</v>
          </cell>
          <cell r="E1159" t="e">
            <v>#REF!</v>
          </cell>
        </row>
        <row r="1160">
          <cell r="A1160" t="e">
            <v>#REF!</v>
          </cell>
          <cell r="B1160" t="e">
            <v>#REF!</v>
          </cell>
          <cell r="C1160" t="e">
            <v>#REF!</v>
          </cell>
          <cell r="D1160" t="e">
            <v>#REF!</v>
          </cell>
          <cell r="E1160" t="e">
            <v>#REF!</v>
          </cell>
        </row>
        <row r="1161">
          <cell r="A1161" t="e">
            <v>#REF!</v>
          </cell>
          <cell r="B1161" t="e">
            <v>#REF!</v>
          </cell>
          <cell r="C1161" t="e">
            <v>#REF!</v>
          </cell>
          <cell r="D1161" t="e">
            <v>#REF!</v>
          </cell>
          <cell r="E1161" t="e">
            <v>#REF!</v>
          </cell>
        </row>
        <row r="1162">
          <cell r="A1162" t="e">
            <v>#REF!</v>
          </cell>
          <cell r="B1162" t="e">
            <v>#REF!</v>
          </cell>
          <cell r="C1162" t="e">
            <v>#REF!</v>
          </cell>
          <cell r="D1162" t="e">
            <v>#REF!</v>
          </cell>
          <cell r="E1162" t="e">
            <v>#REF!</v>
          </cell>
        </row>
        <row r="1163">
          <cell r="A1163" t="e">
            <v>#REF!</v>
          </cell>
          <cell r="B1163" t="e">
            <v>#REF!</v>
          </cell>
          <cell r="C1163" t="e">
            <v>#REF!</v>
          </cell>
          <cell r="D1163" t="e">
            <v>#REF!</v>
          </cell>
          <cell r="E1163" t="e">
            <v>#REF!</v>
          </cell>
        </row>
        <row r="1164">
          <cell r="A1164" t="e">
            <v>#REF!</v>
          </cell>
          <cell r="B1164" t="e">
            <v>#REF!</v>
          </cell>
          <cell r="C1164" t="e">
            <v>#REF!</v>
          </cell>
          <cell r="D1164" t="e">
            <v>#REF!</v>
          </cell>
          <cell r="E1164" t="e">
            <v>#REF!</v>
          </cell>
        </row>
        <row r="1165">
          <cell r="A1165" t="e">
            <v>#REF!</v>
          </cell>
          <cell r="B1165" t="e">
            <v>#REF!</v>
          </cell>
          <cell r="C1165" t="e">
            <v>#REF!</v>
          </cell>
          <cell r="D1165" t="e">
            <v>#REF!</v>
          </cell>
          <cell r="E1165" t="e">
            <v>#REF!</v>
          </cell>
        </row>
        <row r="1166">
          <cell r="A1166" t="e">
            <v>#REF!</v>
          </cell>
          <cell r="B1166" t="e">
            <v>#REF!</v>
          </cell>
          <cell r="C1166" t="e">
            <v>#REF!</v>
          </cell>
          <cell r="D1166" t="e">
            <v>#REF!</v>
          </cell>
          <cell r="E1166" t="e">
            <v>#REF!</v>
          </cell>
        </row>
        <row r="1167">
          <cell r="A1167" t="e">
            <v>#REF!</v>
          </cell>
          <cell r="B1167" t="e">
            <v>#REF!</v>
          </cell>
          <cell r="C1167" t="e">
            <v>#REF!</v>
          </cell>
          <cell r="D1167" t="e">
            <v>#REF!</v>
          </cell>
          <cell r="E1167" t="e">
            <v>#REF!</v>
          </cell>
        </row>
        <row r="1168">
          <cell r="A1168" t="e">
            <v>#REF!</v>
          </cell>
          <cell r="B1168" t="e">
            <v>#REF!</v>
          </cell>
          <cell r="C1168" t="e">
            <v>#REF!</v>
          </cell>
          <cell r="D1168" t="e">
            <v>#REF!</v>
          </cell>
          <cell r="E1168" t="e">
            <v>#REF!</v>
          </cell>
        </row>
        <row r="1169">
          <cell r="A1169" t="e">
            <v>#REF!</v>
          </cell>
          <cell r="B1169" t="e">
            <v>#REF!</v>
          </cell>
          <cell r="C1169" t="e">
            <v>#REF!</v>
          </cell>
          <cell r="D1169" t="e">
            <v>#REF!</v>
          </cell>
          <cell r="E1169" t="e">
            <v>#REF!</v>
          </cell>
        </row>
        <row r="1170">
          <cell r="A1170" t="e">
            <v>#REF!</v>
          </cell>
          <cell r="B1170" t="e">
            <v>#REF!</v>
          </cell>
          <cell r="C1170" t="e">
            <v>#REF!</v>
          </cell>
          <cell r="D1170" t="e">
            <v>#REF!</v>
          </cell>
          <cell r="E1170" t="e">
            <v>#REF!</v>
          </cell>
        </row>
        <row r="1171">
          <cell r="A1171" t="e">
            <v>#REF!</v>
          </cell>
          <cell r="B1171" t="e">
            <v>#REF!</v>
          </cell>
          <cell r="C1171" t="e">
            <v>#REF!</v>
          </cell>
          <cell r="D1171" t="e">
            <v>#REF!</v>
          </cell>
          <cell r="E1171" t="e">
            <v>#REF!</v>
          </cell>
        </row>
        <row r="1172">
          <cell r="A1172" t="e">
            <v>#REF!</v>
          </cell>
          <cell r="B1172" t="e">
            <v>#REF!</v>
          </cell>
          <cell r="C1172" t="e">
            <v>#REF!</v>
          </cell>
          <cell r="D1172" t="e">
            <v>#REF!</v>
          </cell>
          <cell r="E1172" t="e">
            <v>#REF!</v>
          </cell>
        </row>
        <row r="1173">
          <cell r="A1173" t="e">
            <v>#REF!</v>
          </cell>
          <cell r="B1173" t="e">
            <v>#REF!</v>
          </cell>
          <cell r="C1173" t="e">
            <v>#REF!</v>
          </cell>
          <cell r="D1173" t="e">
            <v>#REF!</v>
          </cell>
          <cell r="E1173" t="e">
            <v>#REF!</v>
          </cell>
        </row>
        <row r="1174">
          <cell r="A1174" t="e">
            <v>#REF!</v>
          </cell>
          <cell r="B1174" t="e">
            <v>#REF!</v>
          </cell>
          <cell r="C1174" t="e">
            <v>#REF!</v>
          </cell>
          <cell r="D1174" t="e">
            <v>#REF!</v>
          </cell>
          <cell r="E1174" t="e">
            <v>#REF!</v>
          </cell>
        </row>
        <row r="1175">
          <cell r="A1175" t="e">
            <v>#REF!</v>
          </cell>
          <cell r="B1175" t="e">
            <v>#REF!</v>
          </cell>
          <cell r="C1175" t="e">
            <v>#REF!</v>
          </cell>
          <cell r="D1175" t="e">
            <v>#REF!</v>
          </cell>
          <cell r="E1175" t="e">
            <v>#REF!</v>
          </cell>
        </row>
        <row r="1176">
          <cell r="A1176" t="e">
            <v>#REF!</v>
          </cell>
          <cell r="B1176" t="e">
            <v>#REF!</v>
          </cell>
          <cell r="C1176" t="e">
            <v>#REF!</v>
          </cell>
          <cell r="D1176" t="e">
            <v>#REF!</v>
          </cell>
          <cell r="E1176" t="e">
            <v>#REF!</v>
          </cell>
        </row>
        <row r="1177">
          <cell r="A1177" t="e">
            <v>#REF!</v>
          </cell>
          <cell r="B1177" t="e">
            <v>#REF!</v>
          </cell>
          <cell r="C1177" t="e">
            <v>#REF!</v>
          </cell>
          <cell r="D1177" t="e">
            <v>#REF!</v>
          </cell>
          <cell r="E1177" t="e">
            <v>#REF!</v>
          </cell>
        </row>
        <row r="1178">
          <cell r="A1178" t="e">
            <v>#REF!</v>
          </cell>
          <cell r="B1178" t="e">
            <v>#REF!</v>
          </cell>
          <cell r="C1178" t="e">
            <v>#REF!</v>
          </cell>
          <cell r="D1178" t="e">
            <v>#REF!</v>
          </cell>
          <cell r="E1178" t="e">
            <v>#REF!</v>
          </cell>
        </row>
        <row r="1179">
          <cell r="A1179" t="e">
            <v>#REF!</v>
          </cell>
          <cell r="B1179" t="e">
            <v>#REF!</v>
          </cell>
          <cell r="C1179" t="e">
            <v>#REF!</v>
          </cell>
          <cell r="D1179" t="e">
            <v>#REF!</v>
          </cell>
          <cell r="E1179" t="e">
            <v>#REF!</v>
          </cell>
        </row>
        <row r="1180">
          <cell r="A1180" t="e">
            <v>#REF!</v>
          </cell>
          <cell r="B1180" t="e">
            <v>#REF!</v>
          </cell>
          <cell r="C1180" t="e">
            <v>#REF!</v>
          </cell>
          <cell r="D1180" t="e">
            <v>#REF!</v>
          </cell>
          <cell r="E1180" t="e">
            <v>#REF!</v>
          </cell>
        </row>
        <row r="1181">
          <cell r="A1181" t="e">
            <v>#REF!</v>
          </cell>
          <cell r="B1181" t="e">
            <v>#REF!</v>
          </cell>
          <cell r="C1181" t="e">
            <v>#REF!</v>
          </cell>
          <cell r="D1181" t="e">
            <v>#REF!</v>
          </cell>
          <cell r="E1181" t="e">
            <v>#REF!</v>
          </cell>
        </row>
        <row r="1182">
          <cell r="A1182" t="e">
            <v>#REF!</v>
          </cell>
          <cell r="B1182" t="e">
            <v>#REF!</v>
          </cell>
          <cell r="C1182" t="e">
            <v>#REF!</v>
          </cell>
          <cell r="D1182" t="e">
            <v>#REF!</v>
          </cell>
          <cell r="E1182" t="e">
            <v>#REF!</v>
          </cell>
        </row>
        <row r="1183">
          <cell r="A1183" t="e">
            <v>#REF!</v>
          </cell>
          <cell r="B1183" t="e">
            <v>#REF!</v>
          </cell>
          <cell r="C1183" t="e">
            <v>#REF!</v>
          </cell>
          <cell r="D1183" t="e">
            <v>#REF!</v>
          </cell>
          <cell r="E1183" t="e">
            <v>#REF!</v>
          </cell>
        </row>
        <row r="1184">
          <cell r="A1184" t="e">
            <v>#REF!</v>
          </cell>
          <cell r="B1184" t="e">
            <v>#REF!</v>
          </cell>
          <cell r="C1184" t="e">
            <v>#REF!</v>
          </cell>
          <cell r="D1184" t="e">
            <v>#REF!</v>
          </cell>
          <cell r="E1184" t="e">
            <v>#REF!</v>
          </cell>
        </row>
        <row r="1185">
          <cell r="A1185" t="e">
            <v>#REF!</v>
          </cell>
          <cell r="B1185" t="e">
            <v>#REF!</v>
          </cell>
          <cell r="C1185" t="e">
            <v>#REF!</v>
          </cell>
          <cell r="D1185" t="e">
            <v>#REF!</v>
          </cell>
          <cell r="E1185" t="e">
            <v>#REF!</v>
          </cell>
        </row>
        <row r="1186">
          <cell r="A1186" t="e">
            <v>#REF!</v>
          </cell>
          <cell r="B1186" t="e">
            <v>#REF!</v>
          </cell>
          <cell r="C1186" t="e">
            <v>#REF!</v>
          </cell>
          <cell r="D1186" t="e">
            <v>#REF!</v>
          </cell>
          <cell r="E1186" t="e">
            <v>#REF!</v>
          </cell>
        </row>
        <row r="1187">
          <cell r="A1187" t="e">
            <v>#REF!</v>
          </cell>
          <cell r="B1187" t="e">
            <v>#REF!</v>
          </cell>
          <cell r="C1187" t="e">
            <v>#REF!</v>
          </cell>
          <cell r="D1187" t="e">
            <v>#REF!</v>
          </cell>
          <cell r="E1187" t="e">
            <v>#REF!</v>
          </cell>
        </row>
        <row r="1188">
          <cell r="A1188" t="e">
            <v>#REF!</v>
          </cell>
          <cell r="B1188" t="e">
            <v>#REF!</v>
          </cell>
          <cell r="C1188" t="e">
            <v>#REF!</v>
          </cell>
          <cell r="D1188" t="e">
            <v>#REF!</v>
          </cell>
          <cell r="E1188" t="e">
            <v>#REF!</v>
          </cell>
        </row>
        <row r="1189">
          <cell r="A1189" t="e">
            <v>#REF!</v>
          </cell>
          <cell r="B1189" t="e">
            <v>#REF!</v>
          </cell>
          <cell r="C1189" t="e">
            <v>#REF!</v>
          </cell>
          <cell r="D1189" t="e">
            <v>#REF!</v>
          </cell>
          <cell r="E1189" t="e">
            <v>#REF!</v>
          </cell>
        </row>
        <row r="1190">
          <cell r="A1190" t="e">
            <v>#REF!</v>
          </cell>
          <cell r="B1190" t="e">
            <v>#REF!</v>
          </cell>
          <cell r="C1190" t="e">
            <v>#REF!</v>
          </cell>
          <cell r="D1190" t="e">
            <v>#REF!</v>
          </cell>
          <cell r="E1190" t="e">
            <v>#REF!</v>
          </cell>
        </row>
        <row r="1191">
          <cell r="A1191" t="e">
            <v>#REF!</v>
          </cell>
          <cell r="B1191" t="e">
            <v>#REF!</v>
          </cell>
          <cell r="C1191" t="e">
            <v>#REF!</v>
          </cell>
          <cell r="D1191" t="e">
            <v>#REF!</v>
          </cell>
          <cell r="E1191" t="e">
            <v>#REF!</v>
          </cell>
        </row>
        <row r="1192">
          <cell r="A1192" t="e">
            <v>#REF!</v>
          </cell>
          <cell r="B1192" t="e">
            <v>#REF!</v>
          </cell>
          <cell r="C1192" t="e">
            <v>#REF!</v>
          </cell>
          <cell r="D1192" t="e">
            <v>#REF!</v>
          </cell>
          <cell r="E1192" t="e">
            <v>#REF!</v>
          </cell>
        </row>
        <row r="1193">
          <cell r="A1193" t="e">
            <v>#REF!</v>
          </cell>
          <cell r="B1193" t="e">
            <v>#REF!</v>
          </cell>
          <cell r="C1193" t="e">
            <v>#REF!</v>
          </cell>
          <cell r="D1193" t="e">
            <v>#REF!</v>
          </cell>
          <cell r="E1193" t="e">
            <v>#REF!</v>
          </cell>
        </row>
        <row r="1194">
          <cell r="A1194" t="e">
            <v>#REF!</v>
          </cell>
          <cell r="B1194" t="e">
            <v>#REF!</v>
          </cell>
          <cell r="C1194" t="e">
            <v>#REF!</v>
          </cell>
          <cell r="D1194" t="e">
            <v>#REF!</v>
          </cell>
          <cell r="E1194" t="e">
            <v>#REF!</v>
          </cell>
        </row>
        <row r="1195">
          <cell r="A1195" t="e">
            <v>#REF!</v>
          </cell>
          <cell r="B1195" t="e">
            <v>#REF!</v>
          </cell>
          <cell r="C1195" t="e">
            <v>#REF!</v>
          </cell>
          <cell r="D1195" t="e">
            <v>#REF!</v>
          </cell>
          <cell r="E1195" t="e">
            <v>#REF!</v>
          </cell>
        </row>
        <row r="1196">
          <cell r="A1196" t="e">
            <v>#REF!</v>
          </cell>
          <cell r="B1196" t="e">
            <v>#REF!</v>
          </cell>
          <cell r="C1196" t="e">
            <v>#REF!</v>
          </cell>
          <cell r="D1196" t="e">
            <v>#REF!</v>
          </cell>
          <cell r="E1196" t="e">
            <v>#REF!</v>
          </cell>
        </row>
        <row r="1197">
          <cell r="A1197" t="e">
            <v>#REF!</v>
          </cell>
          <cell r="B1197" t="e">
            <v>#REF!</v>
          </cell>
          <cell r="C1197" t="e">
            <v>#REF!</v>
          </cell>
          <cell r="D1197" t="e">
            <v>#REF!</v>
          </cell>
          <cell r="E1197" t="e">
            <v>#REF!</v>
          </cell>
        </row>
        <row r="1198">
          <cell r="A1198" t="e">
            <v>#REF!</v>
          </cell>
          <cell r="B1198" t="e">
            <v>#REF!</v>
          </cell>
          <cell r="C1198" t="e">
            <v>#REF!</v>
          </cell>
          <cell r="D1198" t="e">
            <v>#REF!</v>
          </cell>
          <cell r="E1198" t="e">
            <v>#REF!</v>
          </cell>
        </row>
        <row r="1199">
          <cell r="A1199" t="e">
            <v>#REF!</v>
          </cell>
          <cell r="B1199" t="e">
            <v>#REF!</v>
          </cell>
          <cell r="C1199" t="e">
            <v>#REF!</v>
          </cell>
          <cell r="D1199" t="e">
            <v>#REF!</v>
          </cell>
          <cell r="E1199" t="e">
            <v>#REF!</v>
          </cell>
        </row>
        <row r="1200">
          <cell r="A1200" t="e">
            <v>#REF!</v>
          </cell>
          <cell r="B1200" t="e">
            <v>#REF!</v>
          </cell>
          <cell r="C1200" t="e">
            <v>#REF!</v>
          </cell>
          <cell r="D1200" t="e">
            <v>#REF!</v>
          </cell>
          <cell r="E1200" t="e">
            <v>#REF!</v>
          </cell>
        </row>
        <row r="1201">
          <cell r="A1201" t="e">
            <v>#REF!</v>
          </cell>
          <cell r="B1201" t="e">
            <v>#REF!</v>
          </cell>
          <cell r="C1201" t="e">
            <v>#REF!</v>
          </cell>
          <cell r="D1201" t="e">
            <v>#REF!</v>
          </cell>
          <cell r="E1201" t="e">
            <v>#REF!</v>
          </cell>
        </row>
        <row r="1202">
          <cell r="A1202" t="e">
            <v>#REF!</v>
          </cell>
          <cell r="B1202" t="e">
            <v>#REF!</v>
          </cell>
          <cell r="C1202" t="e">
            <v>#REF!</v>
          </cell>
          <cell r="D1202" t="e">
            <v>#REF!</v>
          </cell>
          <cell r="E1202" t="e">
            <v>#REF!</v>
          </cell>
        </row>
        <row r="1203">
          <cell r="A1203" t="e">
            <v>#REF!</v>
          </cell>
          <cell r="B1203" t="e">
            <v>#REF!</v>
          </cell>
          <cell r="C1203" t="e">
            <v>#REF!</v>
          </cell>
          <cell r="D1203" t="e">
            <v>#REF!</v>
          </cell>
          <cell r="E1203" t="e">
            <v>#REF!</v>
          </cell>
        </row>
        <row r="1204">
          <cell r="A1204" t="e">
            <v>#REF!</v>
          </cell>
          <cell r="B1204" t="e">
            <v>#REF!</v>
          </cell>
          <cell r="C1204" t="e">
            <v>#REF!</v>
          </cell>
          <cell r="D1204" t="e">
            <v>#REF!</v>
          </cell>
          <cell r="E1204" t="e">
            <v>#REF!</v>
          </cell>
        </row>
        <row r="1205">
          <cell r="A1205" t="e">
            <v>#REF!</v>
          </cell>
          <cell r="B1205" t="e">
            <v>#REF!</v>
          </cell>
          <cell r="C1205" t="e">
            <v>#REF!</v>
          </cell>
          <cell r="D1205" t="e">
            <v>#REF!</v>
          </cell>
          <cell r="E1205" t="e">
            <v>#REF!</v>
          </cell>
        </row>
        <row r="1206">
          <cell r="A1206" t="e">
            <v>#REF!</v>
          </cell>
          <cell r="B1206" t="e">
            <v>#REF!</v>
          </cell>
          <cell r="C1206" t="e">
            <v>#REF!</v>
          </cell>
          <cell r="D1206" t="e">
            <v>#REF!</v>
          </cell>
          <cell r="E1206" t="e">
            <v>#REF!</v>
          </cell>
        </row>
        <row r="1207">
          <cell r="A1207" t="e">
            <v>#REF!</v>
          </cell>
          <cell r="B1207" t="e">
            <v>#REF!</v>
          </cell>
          <cell r="C1207" t="e">
            <v>#REF!</v>
          </cell>
          <cell r="D1207" t="e">
            <v>#REF!</v>
          </cell>
          <cell r="E1207" t="e">
            <v>#REF!</v>
          </cell>
        </row>
        <row r="1208">
          <cell r="A1208" t="e">
            <v>#REF!</v>
          </cell>
          <cell r="B1208" t="e">
            <v>#REF!</v>
          </cell>
          <cell r="C1208" t="e">
            <v>#REF!</v>
          </cell>
          <cell r="D1208" t="e">
            <v>#REF!</v>
          </cell>
          <cell r="E1208" t="e">
            <v>#REF!</v>
          </cell>
        </row>
        <row r="1209">
          <cell r="A1209" t="e">
            <v>#REF!</v>
          </cell>
          <cell r="B1209" t="e">
            <v>#REF!</v>
          </cell>
          <cell r="C1209" t="e">
            <v>#REF!</v>
          </cell>
          <cell r="D1209" t="e">
            <v>#REF!</v>
          </cell>
          <cell r="E1209" t="e">
            <v>#REF!</v>
          </cell>
        </row>
        <row r="1210">
          <cell r="A1210" t="e">
            <v>#REF!</v>
          </cell>
          <cell r="B1210" t="e">
            <v>#REF!</v>
          </cell>
          <cell r="C1210" t="e">
            <v>#REF!</v>
          </cell>
          <cell r="D1210" t="e">
            <v>#REF!</v>
          </cell>
          <cell r="E1210" t="e">
            <v>#REF!</v>
          </cell>
        </row>
        <row r="1211">
          <cell r="A1211" t="e">
            <v>#REF!</v>
          </cell>
          <cell r="B1211" t="e">
            <v>#REF!</v>
          </cell>
          <cell r="C1211" t="e">
            <v>#REF!</v>
          </cell>
          <cell r="D1211" t="e">
            <v>#REF!</v>
          </cell>
          <cell r="E1211" t="e">
            <v>#REF!</v>
          </cell>
        </row>
        <row r="1212">
          <cell r="A1212" t="e">
            <v>#REF!</v>
          </cell>
          <cell r="B1212" t="e">
            <v>#REF!</v>
          </cell>
          <cell r="C1212" t="e">
            <v>#REF!</v>
          </cell>
          <cell r="D1212" t="e">
            <v>#REF!</v>
          </cell>
          <cell r="E1212" t="e">
            <v>#REF!</v>
          </cell>
        </row>
        <row r="1213">
          <cell r="A1213" t="e">
            <v>#REF!</v>
          </cell>
          <cell r="B1213" t="e">
            <v>#REF!</v>
          </cell>
          <cell r="C1213" t="e">
            <v>#REF!</v>
          </cell>
          <cell r="D1213" t="e">
            <v>#REF!</v>
          </cell>
          <cell r="E1213" t="e">
            <v>#REF!</v>
          </cell>
        </row>
        <row r="1214">
          <cell r="A1214" t="e">
            <v>#REF!</v>
          </cell>
          <cell r="B1214" t="e">
            <v>#REF!</v>
          </cell>
          <cell r="C1214" t="e">
            <v>#REF!</v>
          </cell>
          <cell r="D1214" t="e">
            <v>#REF!</v>
          </cell>
          <cell r="E1214" t="e">
            <v>#REF!</v>
          </cell>
        </row>
        <row r="1215">
          <cell r="A1215" t="e">
            <v>#REF!</v>
          </cell>
          <cell r="B1215" t="e">
            <v>#REF!</v>
          </cell>
          <cell r="C1215" t="e">
            <v>#REF!</v>
          </cell>
          <cell r="D1215" t="e">
            <v>#REF!</v>
          </cell>
          <cell r="E1215" t="e">
            <v>#REF!</v>
          </cell>
        </row>
        <row r="1216">
          <cell r="A1216" t="e">
            <v>#REF!</v>
          </cell>
          <cell r="B1216" t="e">
            <v>#REF!</v>
          </cell>
          <cell r="C1216" t="e">
            <v>#REF!</v>
          </cell>
          <cell r="D1216" t="e">
            <v>#REF!</v>
          </cell>
          <cell r="E1216" t="e">
            <v>#REF!</v>
          </cell>
        </row>
        <row r="1217">
          <cell r="A1217" t="e">
            <v>#REF!</v>
          </cell>
          <cell r="B1217" t="e">
            <v>#REF!</v>
          </cell>
          <cell r="C1217" t="e">
            <v>#REF!</v>
          </cell>
          <cell r="D1217" t="e">
            <v>#REF!</v>
          </cell>
          <cell r="E1217" t="e">
            <v>#REF!</v>
          </cell>
        </row>
        <row r="1218">
          <cell r="A1218" t="e">
            <v>#REF!</v>
          </cell>
          <cell r="B1218" t="e">
            <v>#REF!</v>
          </cell>
          <cell r="C1218" t="e">
            <v>#REF!</v>
          </cell>
          <cell r="D1218" t="e">
            <v>#REF!</v>
          </cell>
          <cell r="E1218" t="e">
            <v>#REF!</v>
          </cell>
        </row>
        <row r="1219">
          <cell r="A1219" t="e">
            <v>#REF!</v>
          </cell>
          <cell r="B1219" t="e">
            <v>#REF!</v>
          </cell>
          <cell r="C1219" t="e">
            <v>#REF!</v>
          </cell>
          <cell r="D1219" t="e">
            <v>#REF!</v>
          </cell>
          <cell r="E1219" t="e">
            <v>#REF!</v>
          </cell>
        </row>
        <row r="1220">
          <cell r="A1220" t="e">
            <v>#REF!</v>
          </cell>
          <cell r="B1220" t="e">
            <v>#REF!</v>
          </cell>
          <cell r="C1220" t="e">
            <v>#REF!</v>
          </cell>
          <cell r="D1220" t="e">
            <v>#REF!</v>
          </cell>
          <cell r="E1220" t="e">
            <v>#REF!</v>
          </cell>
        </row>
        <row r="1221">
          <cell r="A1221" t="e">
            <v>#REF!</v>
          </cell>
          <cell r="B1221" t="e">
            <v>#REF!</v>
          </cell>
          <cell r="C1221" t="e">
            <v>#REF!</v>
          </cell>
          <cell r="D1221" t="e">
            <v>#REF!</v>
          </cell>
          <cell r="E1221" t="e">
            <v>#REF!</v>
          </cell>
        </row>
        <row r="1222">
          <cell r="A1222" t="e">
            <v>#REF!</v>
          </cell>
          <cell r="B1222" t="e">
            <v>#REF!</v>
          </cell>
          <cell r="C1222" t="e">
            <v>#REF!</v>
          </cell>
          <cell r="D1222" t="e">
            <v>#REF!</v>
          </cell>
          <cell r="E1222" t="e">
            <v>#REF!</v>
          </cell>
        </row>
        <row r="1223">
          <cell r="A1223" t="e">
            <v>#REF!</v>
          </cell>
          <cell r="B1223" t="e">
            <v>#REF!</v>
          </cell>
          <cell r="C1223" t="e">
            <v>#REF!</v>
          </cell>
          <cell r="D1223" t="e">
            <v>#REF!</v>
          </cell>
          <cell r="E1223" t="e">
            <v>#REF!</v>
          </cell>
        </row>
        <row r="1224">
          <cell r="A1224" t="e">
            <v>#REF!</v>
          </cell>
          <cell r="B1224" t="e">
            <v>#REF!</v>
          </cell>
          <cell r="C1224" t="e">
            <v>#REF!</v>
          </cell>
          <cell r="D1224" t="e">
            <v>#REF!</v>
          </cell>
          <cell r="E1224" t="e">
            <v>#REF!</v>
          </cell>
        </row>
        <row r="1225">
          <cell r="A1225" t="e">
            <v>#REF!</v>
          </cell>
          <cell r="B1225" t="e">
            <v>#REF!</v>
          </cell>
          <cell r="C1225" t="e">
            <v>#REF!</v>
          </cell>
          <cell r="D1225" t="e">
            <v>#REF!</v>
          </cell>
          <cell r="E1225" t="e">
            <v>#REF!</v>
          </cell>
        </row>
        <row r="1226">
          <cell r="A1226" t="e">
            <v>#REF!</v>
          </cell>
          <cell r="B1226" t="e">
            <v>#REF!</v>
          </cell>
          <cell r="C1226" t="e">
            <v>#REF!</v>
          </cell>
          <cell r="D1226" t="e">
            <v>#REF!</v>
          </cell>
          <cell r="E1226" t="e">
            <v>#REF!</v>
          </cell>
        </row>
        <row r="1227">
          <cell r="A1227" t="e">
            <v>#REF!</v>
          </cell>
          <cell r="B1227" t="e">
            <v>#REF!</v>
          </cell>
          <cell r="C1227" t="e">
            <v>#REF!</v>
          </cell>
          <cell r="D1227" t="e">
            <v>#REF!</v>
          </cell>
          <cell r="E1227" t="e">
            <v>#REF!</v>
          </cell>
        </row>
        <row r="1228">
          <cell r="A1228" t="e">
            <v>#REF!</v>
          </cell>
          <cell r="B1228" t="e">
            <v>#REF!</v>
          </cell>
          <cell r="C1228" t="e">
            <v>#REF!</v>
          </cell>
          <cell r="D1228" t="e">
            <v>#REF!</v>
          </cell>
          <cell r="E1228" t="e">
            <v>#REF!</v>
          </cell>
        </row>
        <row r="1229">
          <cell r="A1229" t="e">
            <v>#REF!</v>
          </cell>
          <cell r="B1229" t="e">
            <v>#REF!</v>
          </cell>
          <cell r="C1229" t="e">
            <v>#REF!</v>
          </cell>
          <cell r="D1229" t="e">
            <v>#REF!</v>
          </cell>
          <cell r="E1229" t="e">
            <v>#REF!</v>
          </cell>
        </row>
        <row r="1230">
          <cell r="A1230" t="e">
            <v>#REF!</v>
          </cell>
          <cell r="B1230" t="e">
            <v>#REF!</v>
          </cell>
          <cell r="C1230" t="e">
            <v>#REF!</v>
          </cell>
          <cell r="D1230" t="e">
            <v>#REF!</v>
          </cell>
          <cell r="E1230" t="e">
            <v>#REF!</v>
          </cell>
        </row>
        <row r="1231">
          <cell r="A1231" t="e">
            <v>#REF!</v>
          </cell>
          <cell r="B1231" t="e">
            <v>#REF!</v>
          </cell>
          <cell r="C1231" t="e">
            <v>#REF!</v>
          </cell>
          <cell r="D1231" t="e">
            <v>#REF!</v>
          </cell>
          <cell r="E1231" t="e">
            <v>#REF!</v>
          </cell>
        </row>
        <row r="1232">
          <cell r="A1232" t="e">
            <v>#REF!</v>
          </cell>
          <cell r="B1232" t="e">
            <v>#REF!</v>
          </cell>
          <cell r="C1232" t="e">
            <v>#REF!</v>
          </cell>
          <cell r="D1232" t="e">
            <v>#REF!</v>
          </cell>
          <cell r="E1232" t="e">
            <v>#REF!</v>
          </cell>
        </row>
        <row r="1233">
          <cell r="A1233" t="e">
            <v>#REF!</v>
          </cell>
          <cell r="B1233" t="e">
            <v>#REF!</v>
          </cell>
          <cell r="C1233" t="e">
            <v>#REF!</v>
          </cell>
          <cell r="D1233" t="e">
            <v>#REF!</v>
          </cell>
          <cell r="E1233" t="e">
            <v>#REF!</v>
          </cell>
        </row>
        <row r="1234">
          <cell r="A1234" t="e">
            <v>#REF!</v>
          </cell>
          <cell r="B1234" t="e">
            <v>#REF!</v>
          </cell>
          <cell r="C1234" t="e">
            <v>#REF!</v>
          </cell>
          <cell r="D1234" t="e">
            <v>#REF!</v>
          </cell>
          <cell r="E1234" t="e">
            <v>#REF!</v>
          </cell>
        </row>
        <row r="1235">
          <cell r="A1235" t="e">
            <v>#REF!</v>
          </cell>
          <cell r="B1235" t="e">
            <v>#REF!</v>
          </cell>
          <cell r="C1235" t="e">
            <v>#REF!</v>
          </cell>
          <cell r="D1235" t="e">
            <v>#REF!</v>
          </cell>
          <cell r="E1235" t="e">
            <v>#REF!</v>
          </cell>
        </row>
        <row r="1236">
          <cell r="A1236" t="e">
            <v>#REF!</v>
          </cell>
          <cell r="B1236" t="e">
            <v>#REF!</v>
          </cell>
          <cell r="C1236" t="e">
            <v>#REF!</v>
          </cell>
          <cell r="D1236" t="e">
            <v>#REF!</v>
          </cell>
          <cell r="E1236" t="e">
            <v>#REF!</v>
          </cell>
        </row>
        <row r="1237">
          <cell r="A1237" t="e">
            <v>#REF!</v>
          </cell>
          <cell r="B1237" t="e">
            <v>#REF!</v>
          </cell>
          <cell r="C1237" t="e">
            <v>#REF!</v>
          </cell>
          <cell r="D1237" t="e">
            <v>#REF!</v>
          </cell>
          <cell r="E1237" t="e">
            <v>#REF!</v>
          </cell>
        </row>
        <row r="1238">
          <cell r="A1238" t="e">
            <v>#REF!</v>
          </cell>
          <cell r="B1238" t="e">
            <v>#REF!</v>
          </cell>
          <cell r="C1238" t="e">
            <v>#REF!</v>
          </cell>
          <cell r="D1238" t="e">
            <v>#REF!</v>
          </cell>
          <cell r="E1238" t="e">
            <v>#REF!</v>
          </cell>
        </row>
        <row r="1239">
          <cell r="A1239" t="e">
            <v>#REF!</v>
          </cell>
          <cell r="B1239" t="e">
            <v>#REF!</v>
          </cell>
          <cell r="C1239" t="e">
            <v>#REF!</v>
          </cell>
          <cell r="D1239" t="e">
            <v>#REF!</v>
          </cell>
          <cell r="E1239" t="e">
            <v>#REF!</v>
          </cell>
        </row>
        <row r="1240">
          <cell r="A1240" t="e">
            <v>#REF!</v>
          </cell>
          <cell r="B1240" t="e">
            <v>#REF!</v>
          </cell>
          <cell r="C1240" t="e">
            <v>#REF!</v>
          </cell>
          <cell r="D1240" t="e">
            <v>#REF!</v>
          </cell>
          <cell r="E1240" t="e">
            <v>#REF!</v>
          </cell>
        </row>
        <row r="1241">
          <cell r="A1241" t="e">
            <v>#REF!</v>
          </cell>
          <cell r="B1241" t="e">
            <v>#REF!</v>
          </cell>
          <cell r="C1241" t="e">
            <v>#REF!</v>
          </cell>
          <cell r="D1241" t="e">
            <v>#REF!</v>
          </cell>
          <cell r="E1241" t="e">
            <v>#REF!</v>
          </cell>
        </row>
        <row r="1242">
          <cell r="A1242" t="e">
            <v>#REF!</v>
          </cell>
          <cell r="B1242" t="e">
            <v>#REF!</v>
          </cell>
          <cell r="C1242" t="e">
            <v>#REF!</v>
          </cell>
          <cell r="D1242" t="e">
            <v>#REF!</v>
          </cell>
          <cell r="E1242" t="e">
            <v>#REF!</v>
          </cell>
        </row>
        <row r="1243">
          <cell r="A1243" t="e">
            <v>#REF!</v>
          </cell>
          <cell r="B1243" t="e">
            <v>#REF!</v>
          </cell>
          <cell r="C1243" t="e">
            <v>#REF!</v>
          </cell>
          <cell r="D1243" t="e">
            <v>#REF!</v>
          </cell>
          <cell r="E1243" t="e">
            <v>#REF!</v>
          </cell>
        </row>
        <row r="1244">
          <cell r="A1244" t="e">
            <v>#REF!</v>
          </cell>
          <cell r="B1244" t="e">
            <v>#REF!</v>
          </cell>
          <cell r="C1244" t="e">
            <v>#REF!</v>
          </cell>
          <cell r="D1244" t="e">
            <v>#REF!</v>
          </cell>
          <cell r="E1244" t="e">
            <v>#REF!</v>
          </cell>
        </row>
        <row r="1245">
          <cell r="A1245" t="e">
            <v>#REF!</v>
          </cell>
          <cell r="B1245" t="e">
            <v>#REF!</v>
          </cell>
          <cell r="C1245" t="e">
            <v>#REF!</v>
          </cell>
          <cell r="D1245" t="e">
            <v>#REF!</v>
          </cell>
          <cell r="E1245" t="e">
            <v>#REF!</v>
          </cell>
        </row>
        <row r="1246">
          <cell r="A1246" t="e">
            <v>#REF!</v>
          </cell>
          <cell r="B1246" t="e">
            <v>#REF!</v>
          </cell>
          <cell r="C1246" t="e">
            <v>#REF!</v>
          </cell>
          <cell r="D1246" t="e">
            <v>#REF!</v>
          </cell>
          <cell r="E1246" t="e">
            <v>#REF!</v>
          </cell>
        </row>
        <row r="1247">
          <cell r="A1247" t="e">
            <v>#REF!</v>
          </cell>
          <cell r="B1247" t="e">
            <v>#REF!</v>
          </cell>
          <cell r="C1247" t="e">
            <v>#REF!</v>
          </cell>
          <cell r="D1247" t="e">
            <v>#REF!</v>
          </cell>
          <cell r="E1247" t="e">
            <v>#REF!</v>
          </cell>
        </row>
        <row r="1248">
          <cell r="A1248" t="e">
            <v>#REF!</v>
          </cell>
          <cell r="B1248" t="e">
            <v>#REF!</v>
          </cell>
          <cell r="C1248" t="e">
            <v>#REF!</v>
          </cell>
          <cell r="D1248" t="e">
            <v>#REF!</v>
          </cell>
          <cell r="E1248" t="e">
            <v>#REF!</v>
          </cell>
        </row>
        <row r="1249">
          <cell r="A1249" t="e">
            <v>#REF!</v>
          </cell>
          <cell r="B1249" t="e">
            <v>#REF!</v>
          </cell>
          <cell r="C1249" t="e">
            <v>#REF!</v>
          </cell>
          <cell r="D1249" t="e">
            <v>#REF!</v>
          </cell>
          <cell r="E1249" t="e">
            <v>#REF!</v>
          </cell>
        </row>
        <row r="1250">
          <cell r="A1250" t="e">
            <v>#REF!</v>
          </cell>
          <cell r="B1250" t="e">
            <v>#REF!</v>
          </cell>
          <cell r="C1250" t="e">
            <v>#REF!</v>
          </cell>
          <cell r="D1250" t="e">
            <v>#REF!</v>
          </cell>
          <cell r="E1250" t="e">
            <v>#REF!</v>
          </cell>
        </row>
        <row r="1251">
          <cell r="A1251" t="e">
            <v>#REF!</v>
          </cell>
          <cell r="B1251" t="e">
            <v>#REF!</v>
          </cell>
          <cell r="C1251" t="e">
            <v>#REF!</v>
          </cell>
          <cell r="D1251" t="e">
            <v>#REF!</v>
          </cell>
          <cell r="E1251" t="e">
            <v>#REF!</v>
          </cell>
        </row>
        <row r="1252">
          <cell r="A1252" t="e">
            <v>#REF!</v>
          </cell>
          <cell r="B1252" t="e">
            <v>#REF!</v>
          </cell>
          <cell r="C1252" t="e">
            <v>#REF!</v>
          </cell>
          <cell r="D1252" t="e">
            <v>#REF!</v>
          </cell>
          <cell r="E1252" t="e">
            <v>#REF!</v>
          </cell>
        </row>
        <row r="1253">
          <cell r="A1253" t="e">
            <v>#REF!</v>
          </cell>
          <cell r="B1253" t="e">
            <v>#REF!</v>
          </cell>
          <cell r="C1253" t="e">
            <v>#REF!</v>
          </cell>
          <cell r="D1253" t="e">
            <v>#REF!</v>
          </cell>
          <cell r="E1253" t="e">
            <v>#REF!</v>
          </cell>
        </row>
        <row r="1254">
          <cell r="A1254" t="e">
            <v>#REF!</v>
          </cell>
          <cell r="B1254" t="e">
            <v>#REF!</v>
          </cell>
          <cell r="C1254" t="e">
            <v>#REF!</v>
          </cell>
          <cell r="D1254" t="e">
            <v>#REF!</v>
          </cell>
          <cell r="E1254" t="e">
            <v>#REF!</v>
          </cell>
        </row>
        <row r="1255">
          <cell r="A1255" t="e">
            <v>#REF!</v>
          </cell>
          <cell r="B1255" t="e">
            <v>#REF!</v>
          </cell>
          <cell r="C1255" t="e">
            <v>#REF!</v>
          </cell>
          <cell r="D1255" t="e">
            <v>#REF!</v>
          </cell>
          <cell r="E1255" t="e">
            <v>#REF!</v>
          </cell>
        </row>
        <row r="1256">
          <cell r="A1256" t="e">
            <v>#REF!</v>
          </cell>
          <cell r="B1256" t="e">
            <v>#REF!</v>
          </cell>
          <cell r="C1256" t="e">
            <v>#REF!</v>
          </cell>
          <cell r="D1256" t="e">
            <v>#REF!</v>
          </cell>
          <cell r="E1256" t="e">
            <v>#REF!</v>
          </cell>
        </row>
        <row r="1257">
          <cell r="A1257" t="e">
            <v>#REF!</v>
          </cell>
          <cell r="B1257" t="e">
            <v>#REF!</v>
          </cell>
          <cell r="C1257" t="e">
            <v>#REF!</v>
          </cell>
          <cell r="D1257" t="e">
            <v>#REF!</v>
          </cell>
          <cell r="E1257" t="e">
            <v>#REF!</v>
          </cell>
        </row>
        <row r="1258">
          <cell r="A1258" t="e">
            <v>#REF!</v>
          </cell>
          <cell r="B1258" t="e">
            <v>#REF!</v>
          </cell>
          <cell r="C1258" t="e">
            <v>#REF!</v>
          </cell>
          <cell r="D1258" t="e">
            <v>#REF!</v>
          </cell>
          <cell r="E1258" t="e">
            <v>#REF!</v>
          </cell>
        </row>
        <row r="1259">
          <cell r="A1259" t="e">
            <v>#REF!</v>
          </cell>
          <cell r="B1259" t="e">
            <v>#REF!</v>
          </cell>
          <cell r="C1259" t="e">
            <v>#REF!</v>
          </cell>
          <cell r="D1259" t="e">
            <v>#REF!</v>
          </cell>
          <cell r="E1259" t="e">
            <v>#REF!</v>
          </cell>
        </row>
        <row r="1260">
          <cell r="A1260" t="e">
            <v>#REF!</v>
          </cell>
          <cell r="B1260" t="e">
            <v>#REF!</v>
          </cell>
          <cell r="C1260" t="e">
            <v>#REF!</v>
          </cell>
          <cell r="D1260" t="e">
            <v>#REF!</v>
          </cell>
          <cell r="E1260" t="e">
            <v>#REF!</v>
          </cell>
        </row>
        <row r="1261">
          <cell r="A1261" t="e">
            <v>#REF!</v>
          </cell>
          <cell r="B1261" t="e">
            <v>#REF!</v>
          </cell>
          <cell r="C1261" t="e">
            <v>#REF!</v>
          </cell>
          <cell r="D1261" t="e">
            <v>#REF!</v>
          </cell>
          <cell r="E1261" t="e">
            <v>#REF!</v>
          </cell>
        </row>
        <row r="1262">
          <cell r="A1262" t="e">
            <v>#REF!</v>
          </cell>
          <cell r="B1262" t="e">
            <v>#REF!</v>
          </cell>
          <cell r="C1262" t="e">
            <v>#REF!</v>
          </cell>
          <cell r="D1262" t="e">
            <v>#REF!</v>
          </cell>
          <cell r="E1262" t="e">
            <v>#REF!</v>
          </cell>
        </row>
        <row r="1263">
          <cell r="A1263" t="e">
            <v>#REF!</v>
          </cell>
          <cell r="B1263" t="e">
            <v>#REF!</v>
          </cell>
          <cell r="C1263" t="e">
            <v>#REF!</v>
          </cell>
          <cell r="D1263" t="e">
            <v>#REF!</v>
          </cell>
          <cell r="E1263" t="e">
            <v>#REF!</v>
          </cell>
        </row>
        <row r="1264">
          <cell r="A1264" t="e">
            <v>#REF!</v>
          </cell>
          <cell r="B1264" t="e">
            <v>#REF!</v>
          </cell>
          <cell r="C1264" t="e">
            <v>#REF!</v>
          </cell>
          <cell r="D1264" t="e">
            <v>#REF!</v>
          </cell>
          <cell r="E1264" t="e">
            <v>#REF!</v>
          </cell>
        </row>
        <row r="1265">
          <cell r="A1265" t="e">
            <v>#REF!</v>
          </cell>
          <cell r="B1265" t="e">
            <v>#REF!</v>
          </cell>
          <cell r="C1265" t="e">
            <v>#REF!</v>
          </cell>
          <cell r="D1265" t="e">
            <v>#REF!</v>
          </cell>
          <cell r="E1265" t="e">
            <v>#REF!</v>
          </cell>
        </row>
        <row r="1266">
          <cell r="A1266" t="e">
            <v>#REF!</v>
          </cell>
          <cell r="B1266" t="e">
            <v>#REF!</v>
          </cell>
          <cell r="C1266" t="e">
            <v>#REF!</v>
          </cell>
          <cell r="D1266" t="e">
            <v>#REF!</v>
          </cell>
          <cell r="E1266" t="e">
            <v>#REF!</v>
          </cell>
        </row>
        <row r="1267">
          <cell r="A1267" t="e">
            <v>#REF!</v>
          </cell>
          <cell r="B1267" t="e">
            <v>#REF!</v>
          </cell>
          <cell r="C1267" t="e">
            <v>#REF!</v>
          </cell>
          <cell r="D1267" t="e">
            <v>#REF!</v>
          </cell>
          <cell r="E1267" t="e">
            <v>#REF!</v>
          </cell>
        </row>
        <row r="1268">
          <cell r="A1268" t="e">
            <v>#REF!</v>
          </cell>
          <cell r="B1268" t="e">
            <v>#REF!</v>
          </cell>
          <cell r="C1268" t="e">
            <v>#REF!</v>
          </cell>
          <cell r="D1268" t="e">
            <v>#REF!</v>
          </cell>
          <cell r="E1268" t="e">
            <v>#REF!</v>
          </cell>
        </row>
        <row r="1269">
          <cell r="A1269" t="e">
            <v>#REF!</v>
          </cell>
          <cell r="B1269" t="e">
            <v>#REF!</v>
          </cell>
          <cell r="C1269" t="e">
            <v>#REF!</v>
          </cell>
          <cell r="D1269" t="e">
            <v>#REF!</v>
          </cell>
          <cell r="E1269" t="e">
            <v>#REF!</v>
          </cell>
        </row>
        <row r="1270">
          <cell r="A1270" t="e">
            <v>#REF!</v>
          </cell>
          <cell r="B1270" t="e">
            <v>#REF!</v>
          </cell>
          <cell r="C1270" t="e">
            <v>#REF!</v>
          </cell>
          <cell r="D1270" t="e">
            <v>#REF!</v>
          </cell>
          <cell r="E1270" t="e">
            <v>#REF!</v>
          </cell>
        </row>
        <row r="1271">
          <cell r="A1271" t="e">
            <v>#REF!</v>
          </cell>
          <cell r="B1271" t="e">
            <v>#REF!</v>
          </cell>
          <cell r="C1271" t="e">
            <v>#REF!</v>
          </cell>
          <cell r="D1271" t="e">
            <v>#REF!</v>
          </cell>
          <cell r="E1271" t="e">
            <v>#REF!</v>
          </cell>
        </row>
        <row r="1272">
          <cell r="A1272" t="e">
            <v>#REF!</v>
          </cell>
          <cell r="B1272" t="e">
            <v>#REF!</v>
          </cell>
          <cell r="C1272" t="e">
            <v>#REF!</v>
          </cell>
          <cell r="D1272" t="e">
            <v>#REF!</v>
          </cell>
          <cell r="E1272" t="e">
            <v>#REF!</v>
          </cell>
        </row>
        <row r="1273">
          <cell r="A1273" t="e">
            <v>#REF!</v>
          </cell>
          <cell r="B1273" t="e">
            <v>#REF!</v>
          </cell>
          <cell r="C1273" t="e">
            <v>#REF!</v>
          </cell>
          <cell r="D1273" t="e">
            <v>#REF!</v>
          </cell>
          <cell r="E1273" t="e">
            <v>#REF!</v>
          </cell>
        </row>
        <row r="1274">
          <cell r="A1274" t="e">
            <v>#REF!</v>
          </cell>
          <cell r="B1274" t="e">
            <v>#REF!</v>
          </cell>
          <cell r="C1274" t="e">
            <v>#REF!</v>
          </cell>
          <cell r="D1274" t="e">
            <v>#REF!</v>
          </cell>
          <cell r="E1274" t="e">
            <v>#REF!</v>
          </cell>
        </row>
        <row r="1275">
          <cell r="A1275" t="e">
            <v>#REF!</v>
          </cell>
          <cell r="B1275" t="e">
            <v>#REF!</v>
          </cell>
          <cell r="C1275" t="e">
            <v>#REF!</v>
          </cell>
          <cell r="D1275" t="e">
            <v>#REF!</v>
          </cell>
          <cell r="E1275" t="e">
            <v>#REF!</v>
          </cell>
        </row>
        <row r="1276">
          <cell r="A1276" t="e">
            <v>#REF!</v>
          </cell>
          <cell r="B1276" t="e">
            <v>#REF!</v>
          </cell>
          <cell r="C1276" t="e">
            <v>#REF!</v>
          </cell>
          <cell r="D1276" t="e">
            <v>#REF!</v>
          </cell>
          <cell r="E1276" t="e">
            <v>#REF!</v>
          </cell>
        </row>
        <row r="1277">
          <cell r="A1277" t="e">
            <v>#REF!</v>
          </cell>
          <cell r="B1277" t="e">
            <v>#REF!</v>
          </cell>
          <cell r="C1277" t="e">
            <v>#REF!</v>
          </cell>
          <cell r="D1277" t="e">
            <v>#REF!</v>
          </cell>
          <cell r="E1277" t="e">
            <v>#REF!</v>
          </cell>
        </row>
        <row r="1278">
          <cell r="A1278" t="e">
            <v>#REF!</v>
          </cell>
          <cell r="B1278" t="e">
            <v>#REF!</v>
          </cell>
          <cell r="C1278" t="e">
            <v>#REF!</v>
          </cell>
          <cell r="D1278" t="e">
            <v>#REF!</v>
          </cell>
          <cell r="E1278" t="e">
            <v>#REF!</v>
          </cell>
        </row>
        <row r="1279">
          <cell r="A1279" t="e">
            <v>#REF!</v>
          </cell>
          <cell r="B1279" t="e">
            <v>#REF!</v>
          </cell>
          <cell r="C1279" t="e">
            <v>#REF!</v>
          </cell>
          <cell r="D1279" t="e">
            <v>#REF!</v>
          </cell>
          <cell r="E1279" t="e">
            <v>#REF!</v>
          </cell>
        </row>
        <row r="1280">
          <cell r="A1280" t="e">
            <v>#REF!</v>
          </cell>
          <cell r="B1280" t="e">
            <v>#REF!</v>
          </cell>
          <cell r="C1280" t="e">
            <v>#REF!</v>
          </cell>
          <cell r="D1280" t="e">
            <v>#REF!</v>
          </cell>
          <cell r="E1280" t="e">
            <v>#REF!</v>
          </cell>
        </row>
        <row r="1281">
          <cell r="A1281" t="e">
            <v>#REF!</v>
          </cell>
          <cell r="B1281" t="e">
            <v>#REF!</v>
          </cell>
          <cell r="C1281" t="e">
            <v>#REF!</v>
          </cell>
          <cell r="D1281" t="e">
            <v>#REF!</v>
          </cell>
          <cell r="E1281" t="e">
            <v>#REF!</v>
          </cell>
        </row>
        <row r="1282">
          <cell r="A1282" t="e">
            <v>#REF!</v>
          </cell>
          <cell r="B1282" t="e">
            <v>#REF!</v>
          </cell>
          <cell r="C1282" t="e">
            <v>#REF!</v>
          </cell>
          <cell r="D1282" t="e">
            <v>#REF!</v>
          </cell>
          <cell r="E1282" t="e">
            <v>#REF!</v>
          </cell>
        </row>
        <row r="1283">
          <cell r="A1283" t="e">
            <v>#REF!</v>
          </cell>
          <cell r="B1283" t="e">
            <v>#REF!</v>
          </cell>
          <cell r="C1283" t="e">
            <v>#REF!</v>
          </cell>
          <cell r="D1283" t="e">
            <v>#REF!</v>
          </cell>
          <cell r="E1283" t="e">
            <v>#REF!</v>
          </cell>
        </row>
        <row r="1284">
          <cell r="A1284" t="e">
            <v>#REF!</v>
          </cell>
          <cell r="B1284" t="e">
            <v>#REF!</v>
          </cell>
          <cell r="C1284" t="e">
            <v>#REF!</v>
          </cell>
          <cell r="D1284" t="e">
            <v>#REF!</v>
          </cell>
          <cell r="E1284" t="e">
            <v>#REF!</v>
          </cell>
        </row>
        <row r="1285">
          <cell r="A1285" t="e">
            <v>#REF!</v>
          </cell>
          <cell r="B1285" t="e">
            <v>#REF!</v>
          </cell>
          <cell r="C1285" t="e">
            <v>#REF!</v>
          </cell>
          <cell r="D1285" t="e">
            <v>#REF!</v>
          </cell>
          <cell r="E1285" t="e">
            <v>#REF!</v>
          </cell>
        </row>
        <row r="1286">
          <cell r="A1286" t="e">
            <v>#REF!</v>
          </cell>
          <cell r="B1286" t="e">
            <v>#REF!</v>
          </cell>
          <cell r="C1286" t="e">
            <v>#REF!</v>
          </cell>
          <cell r="D1286" t="e">
            <v>#REF!</v>
          </cell>
          <cell r="E1286" t="e">
            <v>#REF!</v>
          </cell>
        </row>
        <row r="1287">
          <cell r="A1287" t="e">
            <v>#REF!</v>
          </cell>
          <cell r="B1287" t="e">
            <v>#REF!</v>
          </cell>
          <cell r="C1287" t="e">
            <v>#REF!</v>
          </cell>
          <cell r="D1287" t="e">
            <v>#REF!</v>
          </cell>
          <cell r="E1287" t="e">
            <v>#REF!</v>
          </cell>
        </row>
        <row r="1288">
          <cell r="A1288" t="e">
            <v>#REF!</v>
          </cell>
          <cell r="B1288" t="e">
            <v>#REF!</v>
          </cell>
          <cell r="C1288" t="e">
            <v>#REF!</v>
          </cell>
          <cell r="D1288" t="e">
            <v>#REF!</v>
          </cell>
          <cell r="E1288" t="e">
            <v>#REF!</v>
          </cell>
        </row>
        <row r="1289">
          <cell r="A1289" t="e">
            <v>#REF!</v>
          </cell>
          <cell r="B1289" t="e">
            <v>#REF!</v>
          </cell>
          <cell r="C1289" t="e">
            <v>#REF!</v>
          </cell>
          <cell r="D1289" t="e">
            <v>#REF!</v>
          </cell>
          <cell r="E1289" t="e">
            <v>#REF!</v>
          </cell>
        </row>
        <row r="1290">
          <cell r="A1290" t="e">
            <v>#REF!</v>
          </cell>
          <cell r="B1290" t="e">
            <v>#REF!</v>
          </cell>
          <cell r="C1290" t="e">
            <v>#REF!</v>
          </cell>
          <cell r="D1290" t="e">
            <v>#REF!</v>
          </cell>
          <cell r="E1290" t="e">
            <v>#REF!</v>
          </cell>
        </row>
        <row r="1291">
          <cell r="A1291" t="e">
            <v>#REF!</v>
          </cell>
          <cell r="B1291" t="e">
            <v>#REF!</v>
          </cell>
          <cell r="C1291" t="e">
            <v>#REF!</v>
          </cell>
          <cell r="D1291" t="e">
            <v>#REF!</v>
          </cell>
          <cell r="E1291" t="e">
            <v>#REF!</v>
          </cell>
        </row>
        <row r="1292">
          <cell r="A1292" t="e">
            <v>#REF!</v>
          </cell>
          <cell r="B1292" t="e">
            <v>#REF!</v>
          </cell>
          <cell r="C1292" t="e">
            <v>#REF!</v>
          </cell>
          <cell r="D1292" t="e">
            <v>#REF!</v>
          </cell>
          <cell r="E1292" t="e">
            <v>#REF!</v>
          </cell>
        </row>
        <row r="1293">
          <cell r="A1293" t="e">
            <v>#REF!</v>
          </cell>
          <cell r="B1293" t="e">
            <v>#REF!</v>
          </cell>
          <cell r="C1293" t="e">
            <v>#REF!</v>
          </cell>
          <cell r="D1293" t="e">
            <v>#REF!</v>
          </cell>
          <cell r="E1293" t="e">
            <v>#REF!</v>
          </cell>
        </row>
        <row r="1294">
          <cell r="A1294" t="e">
            <v>#REF!</v>
          </cell>
          <cell r="B1294" t="e">
            <v>#REF!</v>
          </cell>
          <cell r="C1294" t="e">
            <v>#REF!</v>
          </cell>
          <cell r="D1294" t="e">
            <v>#REF!</v>
          </cell>
          <cell r="E1294" t="e">
            <v>#REF!</v>
          </cell>
        </row>
        <row r="1295">
          <cell r="A1295" t="e">
            <v>#REF!</v>
          </cell>
          <cell r="B1295" t="e">
            <v>#REF!</v>
          </cell>
          <cell r="C1295" t="e">
            <v>#REF!</v>
          </cell>
          <cell r="D1295" t="e">
            <v>#REF!</v>
          </cell>
          <cell r="E1295" t="e">
            <v>#REF!</v>
          </cell>
        </row>
        <row r="1296">
          <cell r="A1296" t="e">
            <v>#REF!</v>
          </cell>
          <cell r="B1296" t="e">
            <v>#REF!</v>
          </cell>
          <cell r="C1296" t="e">
            <v>#REF!</v>
          </cell>
          <cell r="D1296" t="e">
            <v>#REF!</v>
          </cell>
          <cell r="E1296" t="e">
            <v>#REF!</v>
          </cell>
        </row>
        <row r="1297">
          <cell r="A1297" t="e">
            <v>#REF!</v>
          </cell>
          <cell r="B1297" t="e">
            <v>#REF!</v>
          </cell>
          <cell r="C1297" t="e">
            <v>#REF!</v>
          </cell>
          <cell r="D1297" t="e">
            <v>#REF!</v>
          </cell>
          <cell r="E1297" t="e">
            <v>#REF!</v>
          </cell>
        </row>
        <row r="1298">
          <cell r="A1298" t="e">
            <v>#REF!</v>
          </cell>
          <cell r="B1298" t="e">
            <v>#REF!</v>
          </cell>
          <cell r="C1298" t="e">
            <v>#REF!</v>
          </cell>
          <cell r="D1298" t="e">
            <v>#REF!</v>
          </cell>
          <cell r="E1298" t="e">
            <v>#REF!</v>
          </cell>
        </row>
        <row r="1299">
          <cell r="A1299" t="e">
            <v>#REF!</v>
          </cell>
          <cell r="B1299" t="e">
            <v>#REF!</v>
          </cell>
          <cell r="C1299" t="e">
            <v>#REF!</v>
          </cell>
          <cell r="D1299" t="e">
            <v>#REF!</v>
          </cell>
          <cell r="E1299" t="e">
            <v>#REF!</v>
          </cell>
        </row>
        <row r="1300">
          <cell r="A1300" t="e">
            <v>#REF!</v>
          </cell>
          <cell r="B1300" t="e">
            <v>#REF!</v>
          </cell>
          <cell r="C1300" t="e">
            <v>#REF!</v>
          </cell>
          <cell r="D1300" t="e">
            <v>#REF!</v>
          </cell>
          <cell r="E1300" t="e">
            <v>#REF!</v>
          </cell>
        </row>
        <row r="1301">
          <cell r="A1301" t="e">
            <v>#REF!</v>
          </cell>
          <cell r="B1301" t="e">
            <v>#REF!</v>
          </cell>
          <cell r="C1301" t="e">
            <v>#REF!</v>
          </cell>
          <cell r="D1301" t="e">
            <v>#REF!</v>
          </cell>
          <cell r="E1301" t="e">
            <v>#REF!</v>
          </cell>
        </row>
        <row r="1302">
          <cell r="A1302" t="e">
            <v>#REF!</v>
          </cell>
          <cell r="B1302" t="e">
            <v>#REF!</v>
          </cell>
          <cell r="C1302" t="e">
            <v>#REF!</v>
          </cell>
          <cell r="D1302" t="e">
            <v>#REF!</v>
          </cell>
          <cell r="E1302" t="e">
            <v>#REF!</v>
          </cell>
        </row>
        <row r="1303">
          <cell r="A1303" t="e">
            <v>#REF!</v>
          </cell>
          <cell r="B1303" t="e">
            <v>#REF!</v>
          </cell>
          <cell r="C1303" t="e">
            <v>#REF!</v>
          </cell>
          <cell r="D1303" t="e">
            <v>#REF!</v>
          </cell>
          <cell r="E1303" t="e">
            <v>#REF!</v>
          </cell>
        </row>
        <row r="1304">
          <cell r="A1304" t="e">
            <v>#REF!</v>
          </cell>
          <cell r="B1304" t="e">
            <v>#REF!</v>
          </cell>
          <cell r="C1304" t="e">
            <v>#REF!</v>
          </cell>
          <cell r="D1304" t="e">
            <v>#REF!</v>
          </cell>
          <cell r="E1304" t="e">
            <v>#REF!</v>
          </cell>
        </row>
        <row r="1305">
          <cell r="A1305" t="e">
            <v>#REF!</v>
          </cell>
          <cell r="B1305" t="e">
            <v>#REF!</v>
          </cell>
          <cell r="C1305" t="e">
            <v>#REF!</v>
          </cell>
          <cell r="D1305" t="e">
            <v>#REF!</v>
          </cell>
          <cell r="E1305" t="e">
            <v>#REF!</v>
          </cell>
        </row>
        <row r="1306">
          <cell r="A1306" t="e">
            <v>#REF!</v>
          </cell>
          <cell r="B1306" t="e">
            <v>#REF!</v>
          </cell>
          <cell r="C1306" t="e">
            <v>#REF!</v>
          </cell>
          <cell r="D1306" t="e">
            <v>#REF!</v>
          </cell>
          <cell r="E1306" t="e">
            <v>#REF!</v>
          </cell>
        </row>
        <row r="1307">
          <cell r="A1307" t="e">
            <v>#REF!</v>
          </cell>
          <cell r="B1307" t="e">
            <v>#REF!</v>
          </cell>
          <cell r="C1307" t="e">
            <v>#REF!</v>
          </cell>
          <cell r="D1307" t="e">
            <v>#REF!</v>
          </cell>
          <cell r="E1307" t="e">
            <v>#REF!</v>
          </cell>
        </row>
        <row r="1308">
          <cell r="A1308" t="e">
            <v>#REF!</v>
          </cell>
          <cell r="B1308" t="e">
            <v>#REF!</v>
          </cell>
          <cell r="C1308" t="e">
            <v>#REF!</v>
          </cell>
          <cell r="D1308" t="e">
            <v>#REF!</v>
          </cell>
          <cell r="E1308" t="e">
            <v>#REF!</v>
          </cell>
        </row>
        <row r="1309">
          <cell r="A1309" t="e">
            <v>#REF!</v>
          </cell>
          <cell r="B1309" t="e">
            <v>#REF!</v>
          </cell>
          <cell r="C1309" t="e">
            <v>#REF!</v>
          </cell>
          <cell r="D1309" t="e">
            <v>#REF!</v>
          </cell>
          <cell r="E1309" t="e">
            <v>#REF!</v>
          </cell>
        </row>
        <row r="1310">
          <cell r="A1310" t="e">
            <v>#REF!</v>
          </cell>
          <cell r="B1310" t="e">
            <v>#REF!</v>
          </cell>
          <cell r="C1310" t="e">
            <v>#REF!</v>
          </cell>
          <cell r="D1310" t="e">
            <v>#REF!</v>
          </cell>
          <cell r="E1310" t="e">
            <v>#REF!</v>
          </cell>
        </row>
        <row r="1311">
          <cell r="A1311" t="e">
            <v>#REF!</v>
          </cell>
          <cell r="B1311" t="e">
            <v>#REF!</v>
          </cell>
          <cell r="C1311" t="e">
            <v>#REF!</v>
          </cell>
          <cell r="D1311" t="e">
            <v>#REF!</v>
          </cell>
          <cell r="E1311" t="e">
            <v>#REF!</v>
          </cell>
        </row>
        <row r="1312">
          <cell r="A1312" t="e">
            <v>#REF!</v>
          </cell>
          <cell r="B1312" t="e">
            <v>#REF!</v>
          </cell>
          <cell r="C1312" t="e">
            <v>#REF!</v>
          </cell>
          <cell r="D1312" t="e">
            <v>#REF!</v>
          </cell>
          <cell r="E1312" t="e">
            <v>#REF!</v>
          </cell>
        </row>
        <row r="1313">
          <cell r="A1313" t="e">
            <v>#REF!</v>
          </cell>
          <cell r="B1313" t="e">
            <v>#REF!</v>
          </cell>
          <cell r="C1313" t="e">
            <v>#REF!</v>
          </cell>
          <cell r="D1313" t="e">
            <v>#REF!</v>
          </cell>
          <cell r="E1313" t="e">
            <v>#REF!</v>
          </cell>
        </row>
        <row r="1314">
          <cell r="A1314" t="e">
            <v>#REF!</v>
          </cell>
          <cell r="B1314" t="e">
            <v>#REF!</v>
          </cell>
          <cell r="C1314" t="e">
            <v>#REF!</v>
          </cell>
          <cell r="D1314" t="e">
            <v>#REF!</v>
          </cell>
          <cell r="E1314" t="e">
            <v>#REF!</v>
          </cell>
        </row>
        <row r="1315">
          <cell r="A1315" t="e">
            <v>#REF!</v>
          </cell>
          <cell r="B1315" t="e">
            <v>#REF!</v>
          </cell>
          <cell r="C1315" t="e">
            <v>#REF!</v>
          </cell>
          <cell r="D1315" t="e">
            <v>#REF!</v>
          </cell>
          <cell r="E1315" t="e">
            <v>#REF!</v>
          </cell>
        </row>
        <row r="1316">
          <cell r="A1316" t="e">
            <v>#REF!</v>
          </cell>
          <cell r="B1316" t="e">
            <v>#REF!</v>
          </cell>
          <cell r="C1316" t="e">
            <v>#REF!</v>
          </cell>
          <cell r="D1316" t="e">
            <v>#REF!</v>
          </cell>
          <cell r="E1316" t="e">
            <v>#REF!</v>
          </cell>
        </row>
        <row r="1317">
          <cell r="A1317" t="e">
            <v>#REF!</v>
          </cell>
          <cell r="B1317" t="e">
            <v>#REF!</v>
          </cell>
          <cell r="C1317" t="e">
            <v>#REF!</v>
          </cell>
          <cell r="D1317" t="e">
            <v>#REF!</v>
          </cell>
          <cell r="E1317" t="e">
            <v>#REF!</v>
          </cell>
        </row>
        <row r="1318">
          <cell r="A1318" t="e">
            <v>#REF!</v>
          </cell>
          <cell r="B1318" t="e">
            <v>#REF!</v>
          </cell>
          <cell r="C1318" t="e">
            <v>#REF!</v>
          </cell>
          <cell r="D1318" t="e">
            <v>#REF!</v>
          </cell>
          <cell r="E1318" t="e">
            <v>#REF!</v>
          </cell>
        </row>
        <row r="1319">
          <cell r="A1319" t="e">
            <v>#REF!</v>
          </cell>
          <cell r="B1319" t="e">
            <v>#REF!</v>
          </cell>
          <cell r="C1319" t="e">
            <v>#REF!</v>
          </cell>
          <cell r="D1319" t="e">
            <v>#REF!</v>
          </cell>
          <cell r="E1319" t="e">
            <v>#REF!</v>
          </cell>
        </row>
        <row r="1320">
          <cell r="A1320" t="e">
            <v>#REF!</v>
          </cell>
          <cell r="B1320" t="e">
            <v>#REF!</v>
          </cell>
          <cell r="C1320" t="e">
            <v>#REF!</v>
          </cell>
          <cell r="D1320" t="e">
            <v>#REF!</v>
          </cell>
          <cell r="E1320" t="e">
            <v>#REF!</v>
          </cell>
        </row>
        <row r="1321">
          <cell r="A1321" t="e">
            <v>#REF!</v>
          </cell>
          <cell r="B1321" t="e">
            <v>#REF!</v>
          </cell>
          <cell r="C1321" t="e">
            <v>#REF!</v>
          </cell>
          <cell r="D1321" t="e">
            <v>#REF!</v>
          </cell>
          <cell r="E1321" t="e">
            <v>#REF!</v>
          </cell>
        </row>
        <row r="1322">
          <cell r="A1322" t="e">
            <v>#REF!</v>
          </cell>
          <cell r="B1322" t="e">
            <v>#REF!</v>
          </cell>
          <cell r="C1322" t="e">
            <v>#REF!</v>
          </cell>
          <cell r="D1322" t="e">
            <v>#REF!</v>
          </cell>
          <cell r="E1322" t="e">
            <v>#REF!</v>
          </cell>
        </row>
        <row r="1323">
          <cell r="A1323" t="e">
            <v>#REF!</v>
          </cell>
          <cell r="B1323" t="e">
            <v>#REF!</v>
          </cell>
          <cell r="C1323" t="e">
            <v>#REF!</v>
          </cell>
          <cell r="D1323" t="e">
            <v>#REF!</v>
          </cell>
          <cell r="E1323" t="e">
            <v>#REF!</v>
          </cell>
        </row>
        <row r="1324">
          <cell r="A1324" t="e">
            <v>#REF!</v>
          </cell>
          <cell r="B1324" t="e">
            <v>#REF!</v>
          </cell>
          <cell r="C1324" t="e">
            <v>#REF!</v>
          </cell>
          <cell r="D1324" t="e">
            <v>#REF!</v>
          </cell>
          <cell r="E1324" t="e">
            <v>#REF!</v>
          </cell>
        </row>
        <row r="1325">
          <cell r="A1325" t="e">
            <v>#REF!</v>
          </cell>
          <cell r="B1325" t="e">
            <v>#REF!</v>
          </cell>
          <cell r="C1325" t="e">
            <v>#REF!</v>
          </cell>
          <cell r="D1325" t="e">
            <v>#REF!</v>
          </cell>
          <cell r="E1325" t="e">
            <v>#REF!</v>
          </cell>
        </row>
        <row r="1326">
          <cell r="A1326" t="e">
            <v>#REF!</v>
          </cell>
          <cell r="B1326" t="e">
            <v>#REF!</v>
          </cell>
          <cell r="C1326" t="e">
            <v>#REF!</v>
          </cell>
          <cell r="D1326" t="e">
            <v>#REF!</v>
          </cell>
          <cell r="E1326" t="e">
            <v>#REF!</v>
          </cell>
        </row>
        <row r="1327">
          <cell r="A1327" t="e">
            <v>#REF!</v>
          </cell>
          <cell r="B1327" t="e">
            <v>#REF!</v>
          </cell>
          <cell r="C1327" t="e">
            <v>#REF!</v>
          </cell>
          <cell r="D1327" t="e">
            <v>#REF!</v>
          </cell>
          <cell r="E1327" t="e">
            <v>#REF!</v>
          </cell>
        </row>
        <row r="1328">
          <cell r="A1328" t="e">
            <v>#REF!</v>
          </cell>
          <cell r="B1328" t="e">
            <v>#REF!</v>
          </cell>
          <cell r="C1328" t="e">
            <v>#REF!</v>
          </cell>
          <cell r="D1328" t="e">
            <v>#REF!</v>
          </cell>
          <cell r="E1328" t="e">
            <v>#REF!</v>
          </cell>
        </row>
        <row r="1329">
          <cell r="A1329" t="e">
            <v>#REF!</v>
          </cell>
          <cell r="B1329" t="e">
            <v>#REF!</v>
          </cell>
          <cell r="C1329" t="e">
            <v>#REF!</v>
          </cell>
          <cell r="D1329" t="e">
            <v>#REF!</v>
          </cell>
          <cell r="E1329" t="e">
            <v>#REF!</v>
          </cell>
        </row>
        <row r="1330">
          <cell r="A1330" t="e">
            <v>#REF!</v>
          </cell>
          <cell r="B1330" t="e">
            <v>#REF!</v>
          </cell>
          <cell r="C1330" t="e">
            <v>#REF!</v>
          </cell>
          <cell r="D1330" t="e">
            <v>#REF!</v>
          </cell>
          <cell r="E1330" t="e">
            <v>#REF!</v>
          </cell>
        </row>
        <row r="1331">
          <cell r="A1331" t="e">
            <v>#REF!</v>
          </cell>
          <cell r="B1331" t="e">
            <v>#REF!</v>
          </cell>
          <cell r="C1331" t="e">
            <v>#REF!</v>
          </cell>
          <cell r="D1331" t="e">
            <v>#REF!</v>
          </cell>
          <cell r="E1331" t="e">
            <v>#REF!</v>
          </cell>
        </row>
        <row r="1332">
          <cell r="A1332" t="e">
            <v>#REF!</v>
          </cell>
          <cell r="B1332" t="e">
            <v>#REF!</v>
          </cell>
          <cell r="C1332" t="e">
            <v>#REF!</v>
          </cell>
          <cell r="D1332" t="e">
            <v>#REF!</v>
          </cell>
          <cell r="E1332" t="e">
            <v>#REF!</v>
          </cell>
        </row>
        <row r="1333">
          <cell r="A1333" t="e">
            <v>#REF!</v>
          </cell>
          <cell r="B1333" t="e">
            <v>#REF!</v>
          </cell>
          <cell r="C1333" t="e">
            <v>#REF!</v>
          </cell>
          <cell r="D1333" t="e">
            <v>#REF!</v>
          </cell>
          <cell r="E1333" t="e">
            <v>#REF!</v>
          </cell>
        </row>
        <row r="1334">
          <cell r="A1334" t="e">
            <v>#REF!</v>
          </cell>
          <cell r="B1334" t="e">
            <v>#REF!</v>
          </cell>
          <cell r="C1334" t="e">
            <v>#REF!</v>
          </cell>
          <cell r="D1334" t="e">
            <v>#REF!</v>
          </cell>
          <cell r="E1334" t="e">
            <v>#REF!</v>
          </cell>
        </row>
        <row r="1335">
          <cell r="A1335" t="e">
            <v>#REF!</v>
          </cell>
          <cell r="B1335" t="e">
            <v>#REF!</v>
          </cell>
          <cell r="C1335" t="e">
            <v>#REF!</v>
          </cell>
          <cell r="D1335" t="e">
            <v>#REF!</v>
          </cell>
          <cell r="E1335" t="e">
            <v>#REF!</v>
          </cell>
        </row>
        <row r="1336">
          <cell r="A1336" t="e">
            <v>#REF!</v>
          </cell>
          <cell r="B1336" t="e">
            <v>#REF!</v>
          </cell>
          <cell r="C1336" t="e">
            <v>#REF!</v>
          </cell>
          <cell r="D1336" t="e">
            <v>#REF!</v>
          </cell>
          <cell r="E1336" t="e">
            <v>#REF!</v>
          </cell>
        </row>
        <row r="1337">
          <cell r="A1337" t="e">
            <v>#REF!</v>
          </cell>
          <cell r="B1337" t="e">
            <v>#REF!</v>
          </cell>
          <cell r="C1337" t="e">
            <v>#REF!</v>
          </cell>
          <cell r="D1337" t="e">
            <v>#REF!</v>
          </cell>
          <cell r="E1337" t="e">
            <v>#REF!</v>
          </cell>
        </row>
        <row r="1338">
          <cell r="A1338" t="e">
            <v>#REF!</v>
          </cell>
          <cell r="B1338" t="e">
            <v>#REF!</v>
          </cell>
          <cell r="C1338" t="e">
            <v>#REF!</v>
          </cell>
          <cell r="D1338" t="e">
            <v>#REF!</v>
          </cell>
          <cell r="E1338" t="e">
            <v>#REF!</v>
          </cell>
        </row>
        <row r="1339">
          <cell r="A1339" t="e">
            <v>#REF!</v>
          </cell>
          <cell r="B1339" t="e">
            <v>#REF!</v>
          </cell>
          <cell r="C1339" t="e">
            <v>#REF!</v>
          </cell>
          <cell r="D1339" t="e">
            <v>#REF!</v>
          </cell>
          <cell r="E1339" t="e">
            <v>#REF!</v>
          </cell>
        </row>
        <row r="1340">
          <cell r="A1340" t="e">
            <v>#REF!</v>
          </cell>
          <cell r="B1340" t="e">
            <v>#REF!</v>
          </cell>
          <cell r="C1340" t="e">
            <v>#REF!</v>
          </cell>
          <cell r="D1340" t="e">
            <v>#REF!</v>
          </cell>
          <cell r="E1340" t="e">
            <v>#REF!</v>
          </cell>
        </row>
        <row r="1341">
          <cell r="A1341" t="e">
            <v>#REF!</v>
          </cell>
          <cell r="B1341" t="e">
            <v>#REF!</v>
          </cell>
          <cell r="C1341" t="e">
            <v>#REF!</v>
          </cell>
          <cell r="D1341" t="e">
            <v>#REF!</v>
          </cell>
          <cell r="E1341" t="e">
            <v>#REF!</v>
          </cell>
        </row>
        <row r="1342">
          <cell r="A1342" t="e">
            <v>#REF!</v>
          </cell>
          <cell r="B1342" t="e">
            <v>#REF!</v>
          </cell>
          <cell r="C1342" t="e">
            <v>#REF!</v>
          </cell>
          <cell r="D1342" t="e">
            <v>#REF!</v>
          </cell>
          <cell r="E1342" t="e">
            <v>#REF!</v>
          </cell>
        </row>
        <row r="1343">
          <cell r="A1343" t="e">
            <v>#REF!</v>
          </cell>
          <cell r="B1343" t="e">
            <v>#REF!</v>
          </cell>
          <cell r="C1343" t="e">
            <v>#REF!</v>
          </cell>
          <cell r="D1343" t="e">
            <v>#REF!</v>
          </cell>
          <cell r="E1343" t="e">
            <v>#REF!</v>
          </cell>
        </row>
        <row r="1344">
          <cell r="A1344" t="e">
            <v>#REF!</v>
          </cell>
          <cell r="B1344" t="e">
            <v>#REF!</v>
          </cell>
          <cell r="C1344" t="e">
            <v>#REF!</v>
          </cell>
          <cell r="D1344" t="e">
            <v>#REF!</v>
          </cell>
          <cell r="E1344" t="e">
            <v>#REF!</v>
          </cell>
        </row>
        <row r="1345">
          <cell r="A1345" t="e">
            <v>#REF!</v>
          </cell>
          <cell r="B1345" t="e">
            <v>#REF!</v>
          </cell>
          <cell r="C1345" t="e">
            <v>#REF!</v>
          </cell>
          <cell r="D1345" t="e">
            <v>#REF!</v>
          </cell>
          <cell r="E1345" t="e">
            <v>#REF!</v>
          </cell>
        </row>
        <row r="1346">
          <cell r="A1346" t="e">
            <v>#REF!</v>
          </cell>
          <cell r="B1346" t="e">
            <v>#REF!</v>
          </cell>
          <cell r="C1346" t="e">
            <v>#REF!</v>
          </cell>
          <cell r="D1346" t="e">
            <v>#REF!</v>
          </cell>
          <cell r="E1346" t="e">
            <v>#REF!</v>
          </cell>
        </row>
        <row r="1347">
          <cell r="A1347" t="e">
            <v>#REF!</v>
          </cell>
          <cell r="B1347" t="e">
            <v>#REF!</v>
          </cell>
          <cell r="C1347" t="e">
            <v>#REF!</v>
          </cell>
          <cell r="D1347" t="e">
            <v>#REF!</v>
          </cell>
          <cell r="E1347" t="e">
            <v>#REF!</v>
          </cell>
        </row>
        <row r="1348">
          <cell r="A1348" t="e">
            <v>#REF!</v>
          </cell>
          <cell r="B1348" t="e">
            <v>#REF!</v>
          </cell>
          <cell r="C1348" t="e">
            <v>#REF!</v>
          </cell>
          <cell r="D1348" t="e">
            <v>#REF!</v>
          </cell>
          <cell r="E1348" t="e">
            <v>#REF!</v>
          </cell>
        </row>
        <row r="1349">
          <cell r="A1349" t="e">
            <v>#REF!</v>
          </cell>
          <cell r="B1349" t="e">
            <v>#REF!</v>
          </cell>
          <cell r="C1349" t="e">
            <v>#REF!</v>
          </cell>
          <cell r="D1349" t="e">
            <v>#REF!</v>
          </cell>
          <cell r="E1349" t="e">
            <v>#REF!</v>
          </cell>
        </row>
        <row r="1350">
          <cell r="A1350" t="e">
            <v>#REF!</v>
          </cell>
          <cell r="B1350" t="e">
            <v>#REF!</v>
          </cell>
          <cell r="C1350" t="e">
            <v>#REF!</v>
          </cell>
          <cell r="D1350" t="e">
            <v>#REF!</v>
          </cell>
          <cell r="E1350" t="e">
            <v>#REF!</v>
          </cell>
        </row>
        <row r="1351">
          <cell r="A1351" t="e">
            <v>#REF!</v>
          </cell>
          <cell r="B1351" t="e">
            <v>#REF!</v>
          </cell>
          <cell r="C1351" t="e">
            <v>#REF!</v>
          </cell>
          <cell r="D1351" t="e">
            <v>#REF!</v>
          </cell>
          <cell r="E1351" t="e">
            <v>#REF!</v>
          </cell>
        </row>
        <row r="1352">
          <cell r="A1352" t="e">
            <v>#REF!</v>
          </cell>
          <cell r="B1352" t="e">
            <v>#REF!</v>
          </cell>
          <cell r="C1352" t="e">
            <v>#REF!</v>
          </cell>
          <cell r="D1352" t="e">
            <v>#REF!</v>
          </cell>
          <cell r="E1352" t="e">
            <v>#REF!</v>
          </cell>
        </row>
        <row r="1353">
          <cell r="A1353" t="e">
            <v>#REF!</v>
          </cell>
          <cell r="B1353" t="e">
            <v>#REF!</v>
          </cell>
          <cell r="C1353" t="e">
            <v>#REF!</v>
          </cell>
          <cell r="D1353" t="e">
            <v>#REF!</v>
          </cell>
          <cell r="E1353" t="e">
            <v>#REF!</v>
          </cell>
        </row>
        <row r="1354">
          <cell r="A1354" t="e">
            <v>#REF!</v>
          </cell>
          <cell r="B1354" t="e">
            <v>#REF!</v>
          </cell>
          <cell r="C1354" t="e">
            <v>#REF!</v>
          </cell>
          <cell r="D1354" t="e">
            <v>#REF!</v>
          </cell>
          <cell r="E1354" t="e">
            <v>#REF!</v>
          </cell>
        </row>
        <row r="1355">
          <cell r="A1355" t="e">
            <v>#REF!</v>
          </cell>
          <cell r="B1355" t="e">
            <v>#REF!</v>
          </cell>
          <cell r="C1355" t="e">
            <v>#REF!</v>
          </cell>
          <cell r="D1355" t="e">
            <v>#REF!</v>
          </cell>
          <cell r="E1355" t="e">
            <v>#REF!</v>
          </cell>
        </row>
        <row r="1356">
          <cell r="A1356" t="e">
            <v>#REF!</v>
          </cell>
          <cell r="B1356" t="e">
            <v>#REF!</v>
          </cell>
          <cell r="C1356" t="e">
            <v>#REF!</v>
          </cell>
          <cell r="D1356" t="e">
            <v>#REF!</v>
          </cell>
          <cell r="E1356" t="e">
            <v>#REF!</v>
          </cell>
        </row>
        <row r="1357">
          <cell r="A1357" t="e">
            <v>#REF!</v>
          </cell>
          <cell r="B1357" t="e">
            <v>#REF!</v>
          </cell>
          <cell r="C1357" t="e">
            <v>#REF!</v>
          </cell>
          <cell r="D1357" t="e">
            <v>#REF!</v>
          </cell>
          <cell r="E1357" t="e">
            <v>#REF!</v>
          </cell>
        </row>
        <row r="1358">
          <cell r="A1358" t="e">
            <v>#REF!</v>
          </cell>
          <cell r="B1358" t="e">
            <v>#REF!</v>
          </cell>
          <cell r="C1358" t="e">
            <v>#REF!</v>
          </cell>
          <cell r="D1358" t="e">
            <v>#REF!</v>
          </cell>
          <cell r="E1358" t="e">
            <v>#REF!</v>
          </cell>
        </row>
        <row r="1359">
          <cell r="A1359" t="e">
            <v>#REF!</v>
          </cell>
          <cell r="B1359" t="e">
            <v>#REF!</v>
          </cell>
          <cell r="C1359" t="e">
            <v>#REF!</v>
          </cell>
          <cell r="D1359" t="e">
            <v>#REF!</v>
          </cell>
          <cell r="E1359" t="e">
            <v>#REF!</v>
          </cell>
        </row>
        <row r="1360">
          <cell r="A1360" t="e">
            <v>#REF!</v>
          </cell>
          <cell r="B1360" t="e">
            <v>#REF!</v>
          </cell>
          <cell r="C1360" t="e">
            <v>#REF!</v>
          </cell>
          <cell r="D1360" t="e">
            <v>#REF!</v>
          </cell>
          <cell r="E1360" t="e">
            <v>#REF!</v>
          </cell>
        </row>
        <row r="1361">
          <cell r="A1361" t="e">
            <v>#REF!</v>
          </cell>
          <cell r="B1361" t="e">
            <v>#REF!</v>
          </cell>
          <cell r="C1361" t="e">
            <v>#REF!</v>
          </cell>
          <cell r="D1361" t="e">
            <v>#REF!</v>
          </cell>
          <cell r="E1361" t="e">
            <v>#REF!</v>
          </cell>
        </row>
        <row r="1362">
          <cell r="A1362" t="e">
            <v>#REF!</v>
          </cell>
          <cell r="B1362" t="e">
            <v>#REF!</v>
          </cell>
          <cell r="C1362" t="e">
            <v>#REF!</v>
          </cell>
          <cell r="D1362" t="e">
            <v>#REF!</v>
          </cell>
          <cell r="E1362" t="e">
            <v>#REF!</v>
          </cell>
        </row>
        <row r="1363">
          <cell r="A1363" t="e">
            <v>#REF!</v>
          </cell>
          <cell r="B1363" t="e">
            <v>#REF!</v>
          </cell>
          <cell r="C1363" t="e">
            <v>#REF!</v>
          </cell>
          <cell r="D1363" t="e">
            <v>#REF!</v>
          </cell>
          <cell r="E1363" t="e">
            <v>#REF!</v>
          </cell>
        </row>
        <row r="1364">
          <cell r="A1364" t="e">
            <v>#REF!</v>
          </cell>
          <cell r="B1364" t="e">
            <v>#REF!</v>
          </cell>
          <cell r="C1364" t="e">
            <v>#REF!</v>
          </cell>
          <cell r="D1364" t="e">
            <v>#REF!</v>
          </cell>
          <cell r="E1364" t="e">
            <v>#REF!</v>
          </cell>
        </row>
        <row r="1365">
          <cell r="A1365" t="e">
            <v>#REF!</v>
          </cell>
          <cell r="B1365" t="e">
            <v>#REF!</v>
          </cell>
          <cell r="C1365" t="e">
            <v>#REF!</v>
          </cell>
          <cell r="D1365" t="e">
            <v>#REF!</v>
          </cell>
          <cell r="E1365" t="e">
            <v>#REF!</v>
          </cell>
        </row>
        <row r="1366">
          <cell r="A1366" t="e">
            <v>#REF!</v>
          </cell>
          <cell r="B1366" t="e">
            <v>#REF!</v>
          </cell>
          <cell r="C1366" t="e">
            <v>#REF!</v>
          </cell>
          <cell r="D1366" t="e">
            <v>#REF!</v>
          </cell>
          <cell r="E1366" t="e">
            <v>#REF!</v>
          </cell>
        </row>
        <row r="1367">
          <cell r="A1367" t="e">
            <v>#REF!</v>
          </cell>
          <cell r="B1367" t="e">
            <v>#REF!</v>
          </cell>
          <cell r="C1367" t="e">
            <v>#REF!</v>
          </cell>
          <cell r="D1367" t="e">
            <v>#REF!</v>
          </cell>
          <cell r="E1367" t="e">
            <v>#REF!</v>
          </cell>
        </row>
        <row r="1368">
          <cell r="A1368" t="e">
            <v>#REF!</v>
          </cell>
          <cell r="B1368" t="e">
            <v>#REF!</v>
          </cell>
          <cell r="C1368" t="e">
            <v>#REF!</v>
          </cell>
          <cell r="D1368" t="e">
            <v>#REF!</v>
          </cell>
          <cell r="E1368" t="e">
            <v>#REF!</v>
          </cell>
        </row>
        <row r="1369">
          <cell r="A1369" t="e">
            <v>#REF!</v>
          </cell>
          <cell r="B1369" t="e">
            <v>#REF!</v>
          </cell>
          <cell r="C1369" t="e">
            <v>#REF!</v>
          </cell>
          <cell r="D1369" t="e">
            <v>#REF!</v>
          </cell>
          <cell r="E1369" t="e">
            <v>#REF!</v>
          </cell>
        </row>
        <row r="1370">
          <cell r="A1370" t="e">
            <v>#REF!</v>
          </cell>
          <cell r="B1370" t="e">
            <v>#REF!</v>
          </cell>
          <cell r="C1370" t="e">
            <v>#REF!</v>
          </cell>
          <cell r="D1370" t="e">
            <v>#REF!</v>
          </cell>
          <cell r="E1370" t="e">
            <v>#REF!</v>
          </cell>
        </row>
        <row r="1371">
          <cell r="A1371" t="e">
            <v>#REF!</v>
          </cell>
          <cell r="B1371" t="e">
            <v>#REF!</v>
          </cell>
          <cell r="C1371" t="e">
            <v>#REF!</v>
          </cell>
          <cell r="D1371" t="e">
            <v>#REF!</v>
          </cell>
          <cell r="E1371" t="e">
            <v>#REF!</v>
          </cell>
        </row>
        <row r="1372">
          <cell r="A1372" t="e">
            <v>#REF!</v>
          </cell>
          <cell r="B1372" t="e">
            <v>#REF!</v>
          </cell>
          <cell r="C1372" t="e">
            <v>#REF!</v>
          </cell>
          <cell r="D1372" t="e">
            <v>#REF!</v>
          </cell>
          <cell r="E1372" t="e">
            <v>#REF!</v>
          </cell>
        </row>
        <row r="1373">
          <cell r="A1373" t="e">
            <v>#REF!</v>
          </cell>
          <cell r="B1373" t="e">
            <v>#REF!</v>
          </cell>
          <cell r="C1373" t="e">
            <v>#REF!</v>
          </cell>
          <cell r="D1373" t="e">
            <v>#REF!</v>
          </cell>
          <cell r="E1373" t="e">
            <v>#REF!</v>
          </cell>
        </row>
        <row r="1374">
          <cell r="A1374" t="e">
            <v>#REF!</v>
          </cell>
          <cell r="B1374" t="e">
            <v>#REF!</v>
          </cell>
          <cell r="C1374" t="e">
            <v>#REF!</v>
          </cell>
          <cell r="D1374" t="e">
            <v>#REF!</v>
          </cell>
          <cell r="E1374" t="e">
            <v>#REF!</v>
          </cell>
        </row>
        <row r="1375">
          <cell r="A1375" t="e">
            <v>#REF!</v>
          </cell>
          <cell r="B1375" t="e">
            <v>#REF!</v>
          </cell>
          <cell r="C1375" t="e">
            <v>#REF!</v>
          </cell>
          <cell r="D1375" t="e">
            <v>#REF!</v>
          </cell>
          <cell r="E1375" t="e">
            <v>#REF!</v>
          </cell>
        </row>
        <row r="1376">
          <cell r="A1376" t="e">
            <v>#REF!</v>
          </cell>
          <cell r="B1376" t="e">
            <v>#REF!</v>
          </cell>
          <cell r="C1376" t="e">
            <v>#REF!</v>
          </cell>
          <cell r="D1376" t="e">
            <v>#REF!</v>
          </cell>
          <cell r="E1376" t="e">
            <v>#REF!</v>
          </cell>
        </row>
        <row r="1377">
          <cell r="A1377" t="e">
            <v>#REF!</v>
          </cell>
          <cell r="B1377" t="e">
            <v>#REF!</v>
          </cell>
          <cell r="C1377" t="e">
            <v>#REF!</v>
          </cell>
          <cell r="D1377" t="e">
            <v>#REF!</v>
          </cell>
          <cell r="E1377" t="e">
            <v>#REF!</v>
          </cell>
        </row>
        <row r="1378">
          <cell r="A1378" t="e">
            <v>#REF!</v>
          </cell>
          <cell r="B1378" t="e">
            <v>#REF!</v>
          </cell>
          <cell r="C1378" t="e">
            <v>#REF!</v>
          </cell>
          <cell r="D1378" t="e">
            <v>#REF!</v>
          </cell>
          <cell r="E1378" t="e">
            <v>#REF!</v>
          </cell>
        </row>
        <row r="1379">
          <cell r="A1379" t="e">
            <v>#REF!</v>
          </cell>
          <cell r="B1379" t="e">
            <v>#REF!</v>
          </cell>
          <cell r="C1379" t="e">
            <v>#REF!</v>
          </cell>
          <cell r="D1379" t="e">
            <v>#REF!</v>
          </cell>
          <cell r="E1379" t="e">
            <v>#REF!</v>
          </cell>
        </row>
        <row r="1380">
          <cell r="A1380" t="e">
            <v>#REF!</v>
          </cell>
          <cell r="B1380" t="e">
            <v>#REF!</v>
          </cell>
          <cell r="C1380" t="e">
            <v>#REF!</v>
          </cell>
          <cell r="D1380" t="e">
            <v>#REF!</v>
          </cell>
          <cell r="E1380" t="e">
            <v>#REF!</v>
          </cell>
        </row>
        <row r="1381">
          <cell r="A1381" t="e">
            <v>#REF!</v>
          </cell>
          <cell r="B1381" t="e">
            <v>#REF!</v>
          </cell>
          <cell r="C1381" t="e">
            <v>#REF!</v>
          </cell>
          <cell r="D1381" t="e">
            <v>#REF!</v>
          </cell>
          <cell r="E1381" t="e">
            <v>#REF!</v>
          </cell>
        </row>
        <row r="1382">
          <cell r="A1382" t="e">
            <v>#REF!</v>
          </cell>
          <cell r="B1382" t="e">
            <v>#REF!</v>
          </cell>
          <cell r="C1382" t="e">
            <v>#REF!</v>
          </cell>
          <cell r="D1382" t="e">
            <v>#REF!</v>
          </cell>
          <cell r="E1382" t="e">
            <v>#REF!</v>
          </cell>
        </row>
        <row r="1383">
          <cell r="A1383" t="e">
            <v>#REF!</v>
          </cell>
          <cell r="B1383" t="e">
            <v>#REF!</v>
          </cell>
          <cell r="C1383" t="e">
            <v>#REF!</v>
          </cell>
          <cell r="D1383" t="e">
            <v>#REF!</v>
          </cell>
          <cell r="E1383" t="e">
            <v>#REF!</v>
          </cell>
        </row>
        <row r="1384">
          <cell r="A1384" t="e">
            <v>#REF!</v>
          </cell>
          <cell r="B1384" t="e">
            <v>#REF!</v>
          </cell>
          <cell r="C1384" t="e">
            <v>#REF!</v>
          </cell>
          <cell r="D1384" t="e">
            <v>#REF!</v>
          </cell>
          <cell r="E1384" t="e">
            <v>#REF!</v>
          </cell>
        </row>
        <row r="1385">
          <cell r="A1385" t="e">
            <v>#REF!</v>
          </cell>
          <cell r="B1385" t="e">
            <v>#REF!</v>
          </cell>
          <cell r="C1385" t="e">
            <v>#REF!</v>
          </cell>
          <cell r="D1385" t="e">
            <v>#REF!</v>
          </cell>
          <cell r="E1385" t="e">
            <v>#REF!</v>
          </cell>
        </row>
        <row r="1386">
          <cell r="A1386" t="e">
            <v>#REF!</v>
          </cell>
          <cell r="B1386" t="e">
            <v>#REF!</v>
          </cell>
          <cell r="C1386" t="e">
            <v>#REF!</v>
          </cell>
          <cell r="D1386" t="e">
            <v>#REF!</v>
          </cell>
          <cell r="E1386" t="e">
            <v>#REF!</v>
          </cell>
        </row>
        <row r="1387">
          <cell r="A1387" t="e">
            <v>#REF!</v>
          </cell>
          <cell r="B1387" t="e">
            <v>#REF!</v>
          </cell>
          <cell r="C1387" t="e">
            <v>#REF!</v>
          </cell>
          <cell r="D1387" t="e">
            <v>#REF!</v>
          </cell>
          <cell r="E1387" t="e">
            <v>#REF!</v>
          </cell>
        </row>
        <row r="1388">
          <cell r="A1388" t="e">
            <v>#REF!</v>
          </cell>
          <cell r="B1388" t="e">
            <v>#REF!</v>
          </cell>
          <cell r="C1388" t="e">
            <v>#REF!</v>
          </cell>
          <cell r="D1388" t="e">
            <v>#REF!</v>
          </cell>
          <cell r="E1388" t="e">
            <v>#REF!</v>
          </cell>
        </row>
        <row r="1389">
          <cell r="A1389" t="e">
            <v>#REF!</v>
          </cell>
          <cell r="B1389" t="e">
            <v>#REF!</v>
          </cell>
          <cell r="C1389" t="e">
            <v>#REF!</v>
          </cell>
          <cell r="D1389" t="e">
            <v>#REF!</v>
          </cell>
          <cell r="E1389" t="e">
            <v>#REF!</v>
          </cell>
        </row>
        <row r="1390">
          <cell r="A1390" t="e">
            <v>#REF!</v>
          </cell>
          <cell r="B1390" t="e">
            <v>#REF!</v>
          </cell>
          <cell r="C1390" t="e">
            <v>#REF!</v>
          </cell>
          <cell r="D1390" t="e">
            <v>#REF!</v>
          </cell>
          <cell r="E1390" t="e">
            <v>#REF!</v>
          </cell>
        </row>
        <row r="1391">
          <cell r="A1391" t="e">
            <v>#REF!</v>
          </cell>
          <cell r="B1391" t="e">
            <v>#REF!</v>
          </cell>
          <cell r="C1391" t="e">
            <v>#REF!</v>
          </cell>
          <cell r="D1391" t="e">
            <v>#REF!</v>
          </cell>
          <cell r="E1391" t="e">
            <v>#REF!</v>
          </cell>
        </row>
        <row r="1392">
          <cell r="A1392" t="e">
            <v>#REF!</v>
          </cell>
          <cell r="B1392" t="e">
            <v>#REF!</v>
          </cell>
          <cell r="C1392" t="e">
            <v>#REF!</v>
          </cell>
          <cell r="D1392" t="e">
            <v>#REF!</v>
          </cell>
          <cell r="E1392" t="e">
            <v>#REF!</v>
          </cell>
        </row>
        <row r="1393">
          <cell r="A1393" t="e">
            <v>#REF!</v>
          </cell>
          <cell r="B1393" t="e">
            <v>#REF!</v>
          </cell>
          <cell r="C1393" t="e">
            <v>#REF!</v>
          </cell>
          <cell r="D1393" t="e">
            <v>#REF!</v>
          </cell>
          <cell r="E1393" t="e">
            <v>#REF!</v>
          </cell>
        </row>
        <row r="1394">
          <cell r="A1394" t="e">
            <v>#REF!</v>
          </cell>
          <cell r="B1394" t="e">
            <v>#REF!</v>
          </cell>
          <cell r="C1394" t="e">
            <v>#REF!</v>
          </cell>
          <cell r="D1394" t="e">
            <v>#REF!</v>
          </cell>
          <cell r="E1394" t="e">
            <v>#REF!</v>
          </cell>
        </row>
        <row r="1395">
          <cell r="A1395" t="e">
            <v>#REF!</v>
          </cell>
          <cell r="B1395" t="e">
            <v>#REF!</v>
          </cell>
          <cell r="C1395" t="e">
            <v>#REF!</v>
          </cell>
          <cell r="D1395" t="e">
            <v>#REF!</v>
          </cell>
          <cell r="E1395" t="e">
            <v>#REF!</v>
          </cell>
        </row>
        <row r="1396">
          <cell r="A1396" t="e">
            <v>#REF!</v>
          </cell>
          <cell r="B1396" t="e">
            <v>#REF!</v>
          </cell>
          <cell r="C1396" t="e">
            <v>#REF!</v>
          </cell>
          <cell r="D1396" t="e">
            <v>#REF!</v>
          </cell>
          <cell r="E1396" t="e">
            <v>#REF!</v>
          </cell>
        </row>
        <row r="1397">
          <cell r="A1397" t="e">
            <v>#REF!</v>
          </cell>
          <cell r="B1397" t="e">
            <v>#REF!</v>
          </cell>
          <cell r="C1397" t="e">
            <v>#REF!</v>
          </cell>
          <cell r="D1397" t="e">
            <v>#REF!</v>
          </cell>
          <cell r="E1397" t="e">
            <v>#REF!</v>
          </cell>
        </row>
        <row r="1398">
          <cell r="A1398" t="e">
            <v>#REF!</v>
          </cell>
          <cell r="B1398" t="e">
            <v>#REF!</v>
          </cell>
          <cell r="C1398" t="e">
            <v>#REF!</v>
          </cell>
          <cell r="D1398" t="e">
            <v>#REF!</v>
          </cell>
          <cell r="E1398" t="e">
            <v>#REF!</v>
          </cell>
        </row>
        <row r="1399">
          <cell r="A1399" t="e">
            <v>#REF!</v>
          </cell>
          <cell r="B1399" t="e">
            <v>#REF!</v>
          </cell>
          <cell r="C1399" t="e">
            <v>#REF!</v>
          </cell>
          <cell r="D1399" t="e">
            <v>#REF!</v>
          </cell>
          <cell r="E1399" t="e">
            <v>#REF!</v>
          </cell>
        </row>
        <row r="1400">
          <cell r="A1400" t="e">
            <v>#REF!</v>
          </cell>
          <cell r="B1400" t="e">
            <v>#REF!</v>
          </cell>
          <cell r="C1400" t="e">
            <v>#REF!</v>
          </cell>
          <cell r="D1400" t="e">
            <v>#REF!</v>
          </cell>
          <cell r="E1400" t="e">
            <v>#REF!</v>
          </cell>
        </row>
        <row r="1401">
          <cell r="A1401" t="e">
            <v>#REF!</v>
          </cell>
          <cell r="B1401" t="e">
            <v>#REF!</v>
          </cell>
          <cell r="C1401" t="e">
            <v>#REF!</v>
          </cell>
          <cell r="D1401" t="e">
            <v>#REF!</v>
          </cell>
          <cell r="E1401" t="e">
            <v>#REF!</v>
          </cell>
        </row>
        <row r="1402">
          <cell r="A1402" t="e">
            <v>#REF!</v>
          </cell>
          <cell r="B1402" t="e">
            <v>#REF!</v>
          </cell>
          <cell r="C1402" t="e">
            <v>#REF!</v>
          </cell>
          <cell r="D1402" t="e">
            <v>#REF!</v>
          </cell>
          <cell r="E1402" t="e">
            <v>#REF!</v>
          </cell>
        </row>
        <row r="1403">
          <cell r="A1403" t="e">
            <v>#REF!</v>
          </cell>
          <cell r="B1403" t="e">
            <v>#REF!</v>
          </cell>
          <cell r="C1403" t="e">
            <v>#REF!</v>
          </cell>
          <cell r="D1403" t="e">
            <v>#REF!</v>
          </cell>
          <cell r="E1403" t="e">
            <v>#REF!</v>
          </cell>
        </row>
        <row r="1404">
          <cell r="A1404" t="e">
            <v>#REF!</v>
          </cell>
          <cell r="B1404" t="e">
            <v>#REF!</v>
          </cell>
          <cell r="C1404" t="e">
            <v>#REF!</v>
          </cell>
          <cell r="D1404" t="e">
            <v>#REF!</v>
          </cell>
          <cell r="E1404" t="e">
            <v>#REF!</v>
          </cell>
        </row>
        <row r="1405">
          <cell r="A1405" t="e">
            <v>#REF!</v>
          </cell>
          <cell r="B1405" t="e">
            <v>#REF!</v>
          </cell>
          <cell r="C1405" t="e">
            <v>#REF!</v>
          </cell>
          <cell r="D1405" t="e">
            <v>#REF!</v>
          </cell>
          <cell r="E1405" t="e">
            <v>#REF!</v>
          </cell>
        </row>
        <row r="1406">
          <cell r="A1406" t="e">
            <v>#REF!</v>
          </cell>
          <cell r="B1406" t="e">
            <v>#REF!</v>
          </cell>
          <cell r="C1406" t="e">
            <v>#REF!</v>
          </cell>
          <cell r="D1406" t="e">
            <v>#REF!</v>
          </cell>
          <cell r="E1406" t="e">
            <v>#REF!</v>
          </cell>
        </row>
        <row r="1407">
          <cell r="A1407" t="e">
            <v>#REF!</v>
          </cell>
          <cell r="B1407" t="e">
            <v>#REF!</v>
          </cell>
          <cell r="C1407" t="e">
            <v>#REF!</v>
          </cell>
          <cell r="D1407" t="e">
            <v>#REF!</v>
          </cell>
          <cell r="E1407" t="e">
            <v>#REF!</v>
          </cell>
        </row>
        <row r="1408">
          <cell r="A1408" t="e">
            <v>#REF!</v>
          </cell>
          <cell r="B1408" t="e">
            <v>#REF!</v>
          </cell>
          <cell r="C1408" t="e">
            <v>#REF!</v>
          </cell>
          <cell r="D1408" t="e">
            <v>#REF!</v>
          </cell>
          <cell r="E1408" t="e">
            <v>#REF!</v>
          </cell>
        </row>
        <row r="1409">
          <cell r="A1409" t="e">
            <v>#REF!</v>
          </cell>
          <cell r="B1409" t="e">
            <v>#REF!</v>
          </cell>
          <cell r="C1409" t="e">
            <v>#REF!</v>
          </cell>
          <cell r="D1409" t="e">
            <v>#REF!</v>
          </cell>
          <cell r="E1409" t="e">
            <v>#REF!</v>
          </cell>
        </row>
        <row r="1410">
          <cell r="A1410" t="e">
            <v>#REF!</v>
          </cell>
          <cell r="B1410" t="e">
            <v>#REF!</v>
          </cell>
          <cell r="C1410" t="e">
            <v>#REF!</v>
          </cell>
          <cell r="D1410" t="e">
            <v>#REF!</v>
          </cell>
          <cell r="E1410" t="e">
            <v>#REF!</v>
          </cell>
        </row>
        <row r="1411">
          <cell r="A1411" t="e">
            <v>#REF!</v>
          </cell>
          <cell r="B1411" t="e">
            <v>#REF!</v>
          </cell>
          <cell r="C1411" t="e">
            <v>#REF!</v>
          </cell>
          <cell r="D1411" t="e">
            <v>#REF!</v>
          </cell>
          <cell r="E1411" t="e">
            <v>#REF!</v>
          </cell>
        </row>
        <row r="1412">
          <cell r="A1412" t="e">
            <v>#REF!</v>
          </cell>
          <cell r="B1412" t="e">
            <v>#REF!</v>
          </cell>
          <cell r="C1412" t="e">
            <v>#REF!</v>
          </cell>
          <cell r="D1412" t="e">
            <v>#REF!</v>
          </cell>
          <cell r="E1412" t="e">
            <v>#REF!</v>
          </cell>
        </row>
        <row r="1413">
          <cell r="A1413" t="e">
            <v>#REF!</v>
          </cell>
          <cell r="B1413" t="e">
            <v>#REF!</v>
          </cell>
          <cell r="C1413" t="e">
            <v>#REF!</v>
          </cell>
          <cell r="D1413" t="e">
            <v>#REF!</v>
          </cell>
          <cell r="E1413" t="e">
            <v>#REF!</v>
          </cell>
        </row>
        <row r="1414">
          <cell r="A1414" t="e">
            <v>#REF!</v>
          </cell>
          <cell r="B1414" t="e">
            <v>#REF!</v>
          </cell>
          <cell r="C1414" t="e">
            <v>#REF!</v>
          </cell>
          <cell r="D1414" t="e">
            <v>#REF!</v>
          </cell>
          <cell r="E1414" t="e">
            <v>#REF!</v>
          </cell>
        </row>
        <row r="1415">
          <cell r="A1415" t="e">
            <v>#REF!</v>
          </cell>
          <cell r="B1415" t="e">
            <v>#REF!</v>
          </cell>
          <cell r="C1415" t="e">
            <v>#REF!</v>
          </cell>
          <cell r="D1415" t="e">
            <v>#REF!</v>
          </cell>
          <cell r="E1415" t="e">
            <v>#REF!</v>
          </cell>
        </row>
        <row r="1416">
          <cell r="A1416" t="e">
            <v>#REF!</v>
          </cell>
          <cell r="B1416" t="e">
            <v>#REF!</v>
          </cell>
          <cell r="C1416" t="e">
            <v>#REF!</v>
          </cell>
          <cell r="D1416" t="e">
            <v>#REF!</v>
          </cell>
          <cell r="E1416" t="e">
            <v>#REF!</v>
          </cell>
        </row>
        <row r="1417">
          <cell r="A1417" t="e">
            <v>#REF!</v>
          </cell>
          <cell r="B1417" t="e">
            <v>#REF!</v>
          </cell>
          <cell r="C1417" t="e">
            <v>#REF!</v>
          </cell>
          <cell r="D1417" t="e">
            <v>#REF!</v>
          </cell>
          <cell r="E1417" t="e">
            <v>#REF!</v>
          </cell>
        </row>
        <row r="1418">
          <cell r="A1418" t="e">
            <v>#REF!</v>
          </cell>
          <cell r="B1418" t="e">
            <v>#REF!</v>
          </cell>
          <cell r="C1418" t="e">
            <v>#REF!</v>
          </cell>
          <cell r="D1418" t="e">
            <v>#REF!</v>
          </cell>
          <cell r="E1418" t="e">
            <v>#REF!</v>
          </cell>
        </row>
        <row r="1419">
          <cell r="A1419" t="e">
            <v>#REF!</v>
          </cell>
          <cell r="B1419" t="e">
            <v>#REF!</v>
          </cell>
          <cell r="C1419" t="e">
            <v>#REF!</v>
          </cell>
          <cell r="D1419" t="e">
            <v>#REF!</v>
          </cell>
          <cell r="E1419" t="e">
            <v>#REF!</v>
          </cell>
        </row>
        <row r="1420">
          <cell r="A1420" t="e">
            <v>#REF!</v>
          </cell>
          <cell r="B1420" t="e">
            <v>#REF!</v>
          </cell>
          <cell r="C1420" t="e">
            <v>#REF!</v>
          </cell>
          <cell r="D1420" t="e">
            <v>#REF!</v>
          </cell>
          <cell r="E1420" t="e">
            <v>#REF!</v>
          </cell>
        </row>
        <row r="1421">
          <cell r="A1421" t="e">
            <v>#REF!</v>
          </cell>
          <cell r="B1421" t="e">
            <v>#REF!</v>
          </cell>
          <cell r="C1421" t="e">
            <v>#REF!</v>
          </cell>
          <cell r="D1421" t="e">
            <v>#REF!</v>
          </cell>
          <cell r="E1421" t="e">
            <v>#REF!</v>
          </cell>
        </row>
        <row r="1422">
          <cell r="A1422" t="e">
            <v>#REF!</v>
          </cell>
          <cell r="B1422" t="e">
            <v>#REF!</v>
          </cell>
          <cell r="C1422" t="e">
            <v>#REF!</v>
          </cell>
          <cell r="D1422" t="e">
            <v>#REF!</v>
          </cell>
          <cell r="E1422" t="e">
            <v>#REF!</v>
          </cell>
        </row>
        <row r="1423">
          <cell r="A1423" t="e">
            <v>#REF!</v>
          </cell>
          <cell r="B1423" t="e">
            <v>#REF!</v>
          </cell>
          <cell r="C1423" t="e">
            <v>#REF!</v>
          </cell>
          <cell r="D1423" t="e">
            <v>#REF!</v>
          </cell>
          <cell r="E1423" t="e">
            <v>#REF!</v>
          </cell>
        </row>
        <row r="1424">
          <cell r="A1424" t="e">
            <v>#REF!</v>
          </cell>
          <cell r="B1424" t="e">
            <v>#REF!</v>
          </cell>
          <cell r="C1424" t="e">
            <v>#REF!</v>
          </cell>
          <cell r="D1424" t="e">
            <v>#REF!</v>
          </cell>
          <cell r="E1424" t="e">
            <v>#REF!</v>
          </cell>
        </row>
        <row r="1425">
          <cell r="A1425" t="e">
            <v>#REF!</v>
          </cell>
          <cell r="B1425" t="e">
            <v>#REF!</v>
          </cell>
          <cell r="C1425" t="e">
            <v>#REF!</v>
          </cell>
          <cell r="D1425" t="e">
            <v>#REF!</v>
          </cell>
          <cell r="E1425" t="e">
            <v>#REF!</v>
          </cell>
        </row>
        <row r="1426">
          <cell r="A1426" t="e">
            <v>#REF!</v>
          </cell>
          <cell r="B1426" t="e">
            <v>#REF!</v>
          </cell>
          <cell r="C1426" t="e">
            <v>#REF!</v>
          </cell>
          <cell r="D1426" t="e">
            <v>#REF!</v>
          </cell>
          <cell r="E1426" t="e">
            <v>#REF!</v>
          </cell>
        </row>
        <row r="1427">
          <cell r="A1427" t="e">
            <v>#REF!</v>
          </cell>
          <cell r="B1427" t="e">
            <v>#REF!</v>
          </cell>
          <cell r="C1427" t="e">
            <v>#REF!</v>
          </cell>
          <cell r="D1427" t="e">
            <v>#REF!</v>
          </cell>
          <cell r="E1427" t="e">
            <v>#REF!</v>
          </cell>
        </row>
        <row r="1428">
          <cell r="A1428" t="e">
            <v>#REF!</v>
          </cell>
          <cell r="B1428" t="e">
            <v>#REF!</v>
          </cell>
          <cell r="C1428" t="e">
            <v>#REF!</v>
          </cell>
          <cell r="D1428" t="e">
            <v>#REF!</v>
          </cell>
          <cell r="E1428" t="e">
            <v>#REF!</v>
          </cell>
        </row>
        <row r="1429">
          <cell r="A1429" t="e">
            <v>#REF!</v>
          </cell>
          <cell r="B1429" t="e">
            <v>#REF!</v>
          </cell>
          <cell r="C1429" t="e">
            <v>#REF!</v>
          </cell>
          <cell r="D1429" t="e">
            <v>#REF!</v>
          </cell>
          <cell r="E1429" t="e">
            <v>#REF!</v>
          </cell>
        </row>
        <row r="1430">
          <cell r="A1430" t="e">
            <v>#REF!</v>
          </cell>
          <cell r="B1430" t="e">
            <v>#REF!</v>
          </cell>
          <cell r="C1430" t="e">
            <v>#REF!</v>
          </cell>
          <cell r="D1430" t="e">
            <v>#REF!</v>
          </cell>
          <cell r="E1430" t="e">
            <v>#REF!</v>
          </cell>
        </row>
        <row r="1431">
          <cell r="A1431" t="e">
            <v>#REF!</v>
          </cell>
          <cell r="B1431" t="e">
            <v>#REF!</v>
          </cell>
          <cell r="C1431" t="e">
            <v>#REF!</v>
          </cell>
          <cell r="D1431" t="e">
            <v>#REF!</v>
          </cell>
          <cell r="E1431" t="e">
            <v>#REF!</v>
          </cell>
        </row>
        <row r="1432">
          <cell r="A1432" t="e">
            <v>#REF!</v>
          </cell>
          <cell r="B1432" t="e">
            <v>#REF!</v>
          </cell>
          <cell r="C1432" t="e">
            <v>#REF!</v>
          </cell>
          <cell r="D1432" t="e">
            <v>#REF!</v>
          </cell>
          <cell r="E1432" t="e">
            <v>#REF!</v>
          </cell>
        </row>
        <row r="1433">
          <cell r="A1433" t="e">
            <v>#REF!</v>
          </cell>
          <cell r="B1433" t="e">
            <v>#REF!</v>
          </cell>
          <cell r="C1433" t="e">
            <v>#REF!</v>
          </cell>
          <cell r="D1433" t="e">
            <v>#REF!</v>
          </cell>
          <cell r="E1433" t="e">
            <v>#REF!</v>
          </cell>
        </row>
        <row r="1434">
          <cell r="A1434" t="e">
            <v>#REF!</v>
          </cell>
          <cell r="B1434" t="e">
            <v>#REF!</v>
          </cell>
          <cell r="C1434" t="e">
            <v>#REF!</v>
          </cell>
          <cell r="D1434" t="e">
            <v>#REF!</v>
          </cell>
          <cell r="E1434" t="e">
            <v>#REF!</v>
          </cell>
        </row>
        <row r="1435">
          <cell r="A1435" t="e">
            <v>#REF!</v>
          </cell>
          <cell r="B1435" t="e">
            <v>#REF!</v>
          </cell>
          <cell r="C1435" t="e">
            <v>#REF!</v>
          </cell>
          <cell r="D1435" t="e">
            <v>#REF!</v>
          </cell>
          <cell r="E1435" t="e">
            <v>#REF!</v>
          </cell>
        </row>
        <row r="1436">
          <cell r="A1436" t="e">
            <v>#REF!</v>
          </cell>
          <cell r="B1436" t="e">
            <v>#REF!</v>
          </cell>
          <cell r="C1436" t="e">
            <v>#REF!</v>
          </cell>
          <cell r="D1436" t="e">
            <v>#REF!</v>
          </cell>
          <cell r="E1436" t="e">
            <v>#REF!</v>
          </cell>
        </row>
        <row r="1437">
          <cell r="A1437" t="e">
            <v>#REF!</v>
          </cell>
          <cell r="B1437" t="e">
            <v>#REF!</v>
          </cell>
          <cell r="C1437" t="e">
            <v>#REF!</v>
          </cell>
          <cell r="D1437" t="e">
            <v>#REF!</v>
          </cell>
          <cell r="E1437" t="e">
            <v>#REF!</v>
          </cell>
        </row>
        <row r="1438">
          <cell r="A1438" t="e">
            <v>#REF!</v>
          </cell>
          <cell r="B1438" t="e">
            <v>#REF!</v>
          </cell>
          <cell r="C1438" t="e">
            <v>#REF!</v>
          </cell>
          <cell r="D1438" t="e">
            <v>#REF!</v>
          </cell>
          <cell r="E1438" t="e">
            <v>#REF!</v>
          </cell>
        </row>
        <row r="1439">
          <cell r="A1439" t="e">
            <v>#REF!</v>
          </cell>
          <cell r="B1439" t="e">
            <v>#REF!</v>
          </cell>
          <cell r="C1439" t="e">
            <v>#REF!</v>
          </cell>
          <cell r="D1439" t="e">
            <v>#REF!</v>
          </cell>
          <cell r="E1439" t="e">
            <v>#REF!</v>
          </cell>
        </row>
        <row r="1440">
          <cell r="A1440" t="e">
            <v>#REF!</v>
          </cell>
          <cell r="B1440" t="e">
            <v>#REF!</v>
          </cell>
          <cell r="C1440" t="e">
            <v>#REF!</v>
          </cell>
          <cell r="D1440" t="e">
            <v>#REF!</v>
          </cell>
          <cell r="E1440" t="e">
            <v>#REF!</v>
          </cell>
        </row>
        <row r="1441">
          <cell r="A1441" t="e">
            <v>#REF!</v>
          </cell>
          <cell r="B1441" t="e">
            <v>#REF!</v>
          </cell>
          <cell r="C1441" t="e">
            <v>#REF!</v>
          </cell>
          <cell r="D1441" t="e">
            <v>#REF!</v>
          </cell>
          <cell r="E1441" t="e">
            <v>#REF!</v>
          </cell>
        </row>
        <row r="1442">
          <cell r="A1442" t="e">
            <v>#REF!</v>
          </cell>
          <cell r="B1442" t="e">
            <v>#REF!</v>
          </cell>
          <cell r="C1442" t="e">
            <v>#REF!</v>
          </cell>
          <cell r="D1442" t="e">
            <v>#REF!</v>
          </cell>
          <cell r="E1442" t="e">
            <v>#REF!</v>
          </cell>
        </row>
        <row r="1443">
          <cell r="A1443" t="e">
            <v>#REF!</v>
          </cell>
          <cell r="B1443" t="e">
            <v>#REF!</v>
          </cell>
          <cell r="C1443" t="e">
            <v>#REF!</v>
          </cell>
          <cell r="D1443" t="e">
            <v>#REF!</v>
          </cell>
          <cell r="E1443" t="e">
            <v>#REF!</v>
          </cell>
        </row>
        <row r="1444">
          <cell r="A1444" t="e">
            <v>#REF!</v>
          </cell>
          <cell r="B1444" t="e">
            <v>#REF!</v>
          </cell>
          <cell r="C1444" t="e">
            <v>#REF!</v>
          </cell>
          <cell r="D1444" t="e">
            <v>#REF!</v>
          </cell>
          <cell r="E1444" t="e">
            <v>#REF!</v>
          </cell>
        </row>
        <row r="1445">
          <cell r="A1445" t="e">
            <v>#REF!</v>
          </cell>
          <cell r="B1445" t="e">
            <v>#REF!</v>
          </cell>
          <cell r="C1445" t="e">
            <v>#REF!</v>
          </cell>
          <cell r="D1445" t="e">
            <v>#REF!</v>
          </cell>
          <cell r="E1445" t="e">
            <v>#REF!</v>
          </cell>
        </row>
        <row r="1446">
          <cell r="A1446" t="e">
            <v>#REF!</v>
          </cell>
          <cell r="B1446" t="e">
            <v>#REF!</v>
          </cell>
          <cell r="C1446" t="e">
            <v>#REF!</v>
          </cell>
          <cell r="D1446" t="e">
            <v>#REF!</v>
          </cell>
          <cell r="E1446" t="e">
            <v>#REF!</v>
          </cell>
        </row>
        <row r="1447">
          <cell r="A1447" t="e">
            <v>#REF!</v>
          </cell>
          <cell r="B1447" t="e">
            <v>#REF!</v>
          </cell>
          <cell r="C1447" t="e">
            <v>#REF!</v>
          </cell>
          <cell r="D1447" t="e">
            <v>#REF!</v>
          </cell>
          <cell r="E1447" t="e">
            <v>#REF!</v>
          </cell>
        </row>
        <row r="1448">
          <cell r="A1448" t="e">
            <v>#REF!</v>
          </cell>
          <cell r="B1448" t="e">
            <v>#REF!</v>
          </cell>
          <cell r="C1448" t="e">
            <v>#REF!</v>
          </cell>
          <cell r="D1448" t="e">
            <v>#REF!</v>
          </cell>
          <cell r="E1448" t="e">
            <v>#REF!</v>
          </cell>
        </row>
        <row r="1449">
          <cell r="A1449" t="e">
            <v>#REF!</v>
          </cell>
          <cell r="B1449" t="e">
            <v>#REF!</v>
          </cell>
          <cell r="C1449" t="e">
            <v>#REF!</v>
          </cell>
          <cell r="D1449" t="e">
            <v>#REF!</v>
          </cell>
          <cell r="E1449" t="e">
            <v>#REF!</v>
          </cell>
        </row>
        <row r="1450">
          <cell r="A1450" t="e">
            <v>#REF!</v>
          </cell>
          <cell r="B1450" t="e">
            <v>#REF!</v>
          </cell>
          <cell r="C1450" t="e">
            <v>#REF!</v>
          </cell>
          <cell r="D1450" t="e">
            <v>#REF!</v>
          </cell>
          <cell r="E1450" t="e">
            <v>#REF!</v>
          </cell>
        </row>
        <row r="1451">
          <cell r="A1451" t="e">
            <v>#REF!</v>
          </cell>
          <cell r="B1451" t="e">
            <v>#REF!</v>
          </cell>
          <cell r="C1451" t="e">
            <v>#REF!</v>
          </cell>
          <cell r="D1451" t="e">
            <v>#REF!</v>
          </cell>
          <cell r="E1451" t="e">
            <v>#REF!</v>
          </cell>
        </row>
        <row r="1452">
          <cell r="A1452" t="e">
            <v>#REF!</v>
          </cell>
          <cell r="B1452" t="e">
            <v>#REF!</v>
          </cell>
          <cell r="C1452" t="e">
            <v>#REF!</v>
          </cell>
          <cell r="D1452" t="e">
            <v>#REF!</v>
          </cell>
          <cell r="E1452" t="e">
            <v>#REF!</v>
          </cell>
        </row>
        <row r="1453">
          <cell r="A1453" t="e">
            <v>#REF!</v>
          </cell>
          <cell r="B1453" t="e">
            <v>#REF!</v>
          </cell>
          <cell r="C1453" t="e">
            <v>#REF!</v>
          </cell>
          <cell r="D1453" t="e">
            <v>#REF!</v>
          </cell>
          <cell r="E1453" t="e">
            <v>#REF!</v>
          </cell>
        </row>
        <row r="1454">
          <cell r="A1454" t="e">
            <v>#REF!</v>
          </cell>
          <cell r="B1454" t="e">
            <v>#REF!</v>
          </cell>
          <cell r="C1454" t="e">
            <v>#REF!</v>
          </cell>
          <cell r="D1454" t="e">
            <v>#REF!</v>
          </cell>
          <cell r="E1454" t="e">
            <v>#REF!</v>
          </cell>
        </row>
        <row r="1455">
          <cell r="A1455" t="e">
            <v>#REF!</v>
          </cell>
          <cell r="B1455" t="e">
            <v>#REF!</v>
          </cell>
          <cell r="C1455" t="e">
            <v>#REF!</v>
          </cell>
          <cell r="D1455" t="e">
            <v>#REF!</v>
          </cell>
          <cell r="E1455" t="e">
            <v>#REF!</v>
          </cell>
        </row>
        <row r="1456">
          <cell r="A1456" t="e">
            <v>#REF!</v>
          </cell>
          <cell r="B1456" t="e">
            <v>#REF!</v>
          </cell>
          <cell r="C1456" t="e">
            <v>#REF!</v>
          </cell>
          <cell r="D1456" t="e">
            <v>#REF!</v>
          </cell>
          <cell r="E1456" t="e">
            <v>#REF!</v>
          </cell>
        </row>
        <row r="1457">
          <cell r="A1457" t="e">
            <v>#REF!</v>
          </cell>
          <cell r="B1457" t="e">
            <v>#REF!</v>
          </cell>
          <cell r="C1457" t="e">
            <v>#REF!</v>
          </cell>
          <cell r="D1457" t="e">
            <v>#REF!</v>
          </cell>
          <cell r="E1457" t="e">
            <v>#REF!</v>
          </cell>
        </row>
        <row r="1458">
          <cell r="A1458" t="e">
            <v>#REF!</v>
          </cell>
          <cell r="B1458" t="e">
            <v>#REF!</v>
          </cell>
          <cell r="C1458" t="e">
            <v>#REF!</v>
          </cell>
          <cell r="D1458" t="e">
            <v>#REF!</v>
          </cell>
          <cell r="E1458" t="e">
            <v>#REF!</v>
          </cell>
        </row>
        <row r="1459">
          <cell r="A1459" t="e">
            <v>#REF!</v>
          </cell>
          <cell r="B1459" t="e">
            <v>#REF!</v>
          </cell>
          <cell r="C1459" t="e">
            <v>#REF!</v>
          </cell>
          <cell r="D1459" t="e">
            <v>#REF!</v>
          </cell>
          <cell r="E1459" t="e">
            <v>#REF!</v>
          </cell>
        </row>
        <row r="1460">
          <cell r="A1460" t="e">
            <v>#REF!</v>
          </cell>
          <cell r="B1460" t="e">
            <v>#REF!</v>
          </cell>
          <cell r="C1460" t="e">
            <v>#REF!</v>
          </cell>
          <cell r="D1460" t="e">
            <v>#REF!</v>
          </cell>
          <cell r="E1460" t="e">
            <v>#REF!</v>
          </cell>
        </row>
        <row r="1461">
          <cell r="A1461" t="e">
            <v>#REF!</v>
          </cell>
          <cell r="B1461" t="e">
            <v>#REF!</v>
          </cell>
          <cell r="C1461" t="e">
            <v>#REF!</v>
          </cell>
          <cell r="D1461" t="e">
            <v>#REF!</v>
          </cell>
          <cell r="E1461" t="e">
            <v>#REF!</v>
          </cell>
        </row>
        <row r="1462">
          <cell r="A1462" t="e">
            <v>#REF!</v>
          </cell>
          <cell r="B1462" t="e">
            <v>#REF!</v>
          </cell>
          <cell r="C1462" t="e">
            <v>#REF!</v>
          </cell>
          <cell r="D1462" t="e">
            <v>#REF!</v>
          </cell>
          <cell r="E1462" t="e">
            <v>#REF!</v>
          </cell>
        </row>
        <row r="1463">
          <cell r="A1463" t="e">
            <v>#REF!</v>
          </cell>
          <cell r="B1463" t="e">
            <v>#REF!</v>
          </cell>
          <cell r="C1463" t="e">
            <v>#REF!</v>
          </cell>
          <cell r="D1463" t="e">
            <v>#REF!</v>
          </cell>
          <cell r="E1463" t="e">
            <v>#REF!</v>
          </cell>
        </row>
        <row r="1464">
          <cell r="A1464" t="e">
            <v>#REF!</v>
          </cell>
          <cell r="B1464" t="e">
            <v>#REF!</v>
          </cell>
          <cell r="C1464" t="e">
            <v>#REF!</v>
          </cell>
          <cell r="D1464" t="e">
            <v>#REF!</v>
          </cell>
          <cell r="E1464" t="e">
            <v>#REF!</v>
          </cell>
        </row>
        <row r="1465">
          <cell r="A1465" t="e">
            <v>#REF!</v>
          </cell>
          <cell r="B1465" t="e">
            <v>#REF!</v>
          </cell>
          <cell r="C1465" t="e">
            <v>#REF!</v>
          </cell>
          <cell r="D1465" t="e">
            <v>#REF!</v>
          </cell>
          <cell r="E1465" t="e">
            <v>#REF!</v>
          </cell>
        </row>
        <row r="1466">
          <cell r="A1466" t="e">
            <v>#REF!</v>
          </cell>
          <cell r="B1466" t="e">
            <v>#REF!</v>
          </cell>
          <cell r="C1466" t="e">
            <v>#REF!</v>
          </cell>
          <cell r="D1466" t="e">
            <v>#REF!</v>
          </cell>
          <cell r="E1466" t="e">
            <v>#REF!</v>
          </cell>
        </row>
        <row r="1467">
          <cell r="A1467" t="e">
            <v>#REF!</v>
          </cell>
          <cell r="B1467" t="e">
            <v>#REF!</v>
          </cell>
          <cell r="C1467" t="e">
            <v>#REF!</v>
          </cell>
          <cell r="D1467" t="e">
            <v>#REF!</v>
          </cell>
          <cell r="E1467" t="e">
            <v>#REF!</v>
          </cell>
        </row>
        <row r="1468">
          <cell r="A1468" t="e">
            <v>#REF!</v>
          </cell>
          <cell r="B1468" t="e">
            <v>#REF!</v>
          </cell>
          <cell r="C1468" t="e">
            <v>#REF!</v>
          </cell>
          <cell r="D1468" t="e">
            <v>#REF!</v>
          </cell>
          <cell r="E1468" t="e">
            <v>#REF!</v>
          </cell>
        </row>
        <row r="1469">
          <cell r="A1469" t="e">
            <v>#REF!</v>
          </cell>
          <cell r="B1469" t="e">
            <v>#REF!</v>
          </cell>
          <cell r="C1469" t="e">
            <v>#REF!</v>
          </cell>
          <cell r="D1469" t="e">
            <v>#REF!</v>
          </cell>
          <cell r="E1469" t="e">
            <v>#REF!</v>
          </cell>
        </row>
        <row r="1470">
          <cell r="A1470" t="e">
            <v>#REF!</v>
          </cell>
          <cell r="B1470" t="e">
            <v>#REF!</v>
          </cell>
          <cell r="C1470" t="e">
            <v>#REF!</v>
          </cell>
          <cell r="D1470" t="e">
            <v>#REF!</v>
          </cell>
          <cell r="E1470" t="e">
            <v>#REF!</v>
          </cell>
        </row>
        <row r="1471">
          <cell r="A1471" t="e">
            <v>#REF!</v>
          </cell>
          <cell r="B1471" t="e">
            <v>#REF!</v>
          </cell>
          <cell r="C1471" t="e">
            <v>#REF!</v>
          </cell>
          <cell r="D1471" t="e">
            <v>#REF!</v>
          </cell>
          <cell r="E1471" t="e">
            <v>#REF!</v>
          </cell>
        </row>
        <row r="1472">
          <cell r="A1472" t="e">
            <v>#REF!</v>
          </cell>
          <cell r="B1472" t="e">
            <v>#REF!</v>
          </cell>
          <cell r="C1472" t="e">
            <v>#REF!</v>
          </cell>
          <cell r="D1472" t="e">
            <v>#REF!</v>
          </cell>
          <cell r="E1472" t="e">
            <v>#REF!</v>
          </cell>
        </row>
        <row r="1473">
          <cell r="A1473" t="e">
            <v>#REF!</v>
          </cell>
          <cell r="B1473" t="e">
            <v>#REF!</v>
          </cell>
          <cell r="C1473" t="e">
            <v>#REF!</v>
          </cell>
          <cell r="D1473" t="e">
            <v>#REF!</v>
          </cell>
          <cell r="E1473" t="e">
            <v>#REF!</v>
          </cell>
        </row>
        <row r="1474">
          <cell r="A1474" t="e">
            <v>#REF!</v>
          </cell>
          <cell r="B1474" t="e">
            <v>#REF!</v>
          </cell>
          <cell r="C1474" t="e">
            <v>#REF!</v>
          </cell>
          <cell r="D1474" t="e">
            <v>#REF!</v>
          </cell>
          <cell r="E1474" t="e">
            <v>#REF!</v>
          </cell>
        </row>
        <row r="1475">
          <cell r="A1475" t="e">
            <v>#REF!</v>
          </cell>
          <cell r="B1475" t="e">
            <v>#REF!</v>
          </cell>
          <cell r="C1475" t="e">
            <v>#REF!</v>
          </cell>
          <cell r="D1475" t="e">
            <v>#REF!</v>
          </cell>
          <cell r="E1475" t="e">
            <v>#REF!</v>
          </cell>
        </row>
        <row r="1476">
          <cell r="A1476" t="e">
            <v>#REF!</v>
          </cell>
          <cell r="B1476" t="e">
            <v>#REF!</v>
          </cell>
          <cell r="C1476" t="e">
            <v>#REF!</v>
          </cell>
          <cell r="D1476" t="e">
            <v>#REF!</v>
          </cell>
          <cell r="E1476" t="e">
            <v>#REF!</v>
          </cell>
        </row>
        <row r="1477">
          <cell r="A1477" t="e">
            <v>#REF!</v>
          </cell>
          <cell r="B1477" t="e">
            <v>#REF!</v>
          </cell>
          <cell r="C1477" t="e">
            <v>#REF!</v>
          </cell>
          <cell r="D1477" t="e">
            <v>#REF!</v>
          </cell>
          <cell r="E1477" t="e">
            <v>#REF!</v>
          </cell>
        </row>
        <row r="1478">
          <cell r="A1478" t="e">
            <v>#REF!</v>
          </cell>
          <cell r="B1478" t="e">
            <v>#REF!</v>
          </cell>
          <cell r="C1478" t="e">
            <v>#REF!</v>
          </cell>
          <cell r="D1478" t="e">
            <v>#REF!</v>
          </cell>
          <cell r="E1478" t="e">
            <v>#REF!</v>
          </cell>
        </row>
        <row r="1479">
          <cell r="A1479" t="e">
            <v>#REF!</v>
          </cell>
          <cell r="B1479" t="e">
            <v>#REF!</v>
          </cell>
          <cell r="C1479" t="e">
            <v>#REF!</v>
          </cell>
          <cell r="D1479" t="e">
            <v>#REF!</v>
          </cell>
          <cell r="E1479" t="e">
            <v>#REF!</v>
          </cell>
        </row>
        <row r="1480">
          <cell r="A1480" t="e">
            <v>#REF!</v>
          </cell>
          <cell r="B1480" t="e">
            <v>#REF!</v>
          </cell>
          <cell r="C1480" t="e">
            <v>#REF!</v>
          </cell>
          <cell r="D1480" t="e">
            <v>#REF!</v>
          </cell>
          <cell r="E1480" t="e">
            <v>#REF!</v>
          </cell>
        </row>
        <row r="1481">
          <cell r="A1481" t="e">
            <v>#REF!</v>
          </cell>
          <cell r="B1481" t="e">
            <v>#REF!</v>
          </cell>
          <cell r="C1481" t="e">
            <v>#REF!</v>
          </cell>
          <cell r="D1481" t="e">
            <v>#REF!</v>
          </cell>
          <cell r="E1481" t="e">
            <v>#REF!</v>
          </cell>
        </row>
        <row r="1482">
          <cell r="A1482" t="e">
            <v>#REF!</v>
          </cell>
          <cell r="B1482" t="e">
            <v>#REF!</v>
          </cell>
          <cell r="C1482" t="e">
            <v>#REF!</v>
          </cell>
          <cell r="D1482" t="e">
            <v>#REF!</v>
          </cell>
          <cell r="E1482" t="e">
            <v>#REF!</v>
          </cell>
        </row>
        <row r="1483">
          <cell r="A1483" t="e">
            <v>#REF!</v>
          </cell>
          <cell r="B1483" t="e">
            <v>#REF!</v>
          </cell>
          <cell r="C1483" t="e">
            <v>#REF!</v>
          </cell>
          <cell r="D1483" t="e">
            <v>#REF!</v>
          </cell>
          <cell r="E1483" t="e">
            <v>#REF!</v>
          </cell>
        </row>
        <row r="1484">
          <cell r="A1484" t="e">
            <v>#REF!</v>
          </cell>
          <cell r="B1484" t="e">
            <v>#REF!</v>
          </cell>
          <cell r="C1484" t="e">
            <v>#REF!</v>
          </cell>
          <cell r="D1484" t="e">
            <v>#REF!</v>
          </cell>
          <cell r="E1484" t="e">
            <v>#REF!</v>
          </cell>
        </row>
        <row r="1485">
          <cell r="A1485" t="e">
            <v>#REF!</v>
          </cell>
          <cell r="B1485" t="e">
            <v>#REF!</v>
          </cell>
          <cell r="C1485" t="e">
            <v>#REF!</v>
          </cell>
          <cell r="D1485" t="e">
            <v>#REF!</v>
          </cell>
          <cell r="E1485" t="e">
            <v>#REF!</v>
          </cell>
        </row>
        <row r="1486">
          <cell r="A1486" t="e">
            <v>#REF!</v>
          </cell>
          <cell r="B1486" t="e">
            <v>#REF!</v>
          </cell>
          <cell r="C1486" t="e">
            <v>#REF!</v>
          </cell>
          <cell r="D1486" t="e">
            <v>#REF!</v>
          </cell>
          <cell r="E1486" t="e">
            <v>#REF!</v>
          </cell>
        </row>
        <row r="1487">
          <cell r="A1487" t="e">
            <v>#REF!</v>
          </cell>
          <cell r="B1487" t="e">
            <v>#REF!</v>
          </cell>
          <cell r="C1487" t="e">
            <v>#REF!</v>
          </cell>
          <cell r="D1487" t="e">
            <v>#REF!</v>
          </cell>
          <cell r="E1487" t="e">
            <v>#REF!</v>
          </cell>
        </row>
        <row r="1488">
          <cell r="A1488" t="e">
            <v>#REF!</v>
          </cell>
          <cell r="B1488" t="e">
            <v>#REF!</v>
          </cell>
          <cell r="C1488" t="e">
            <v>#REF!</v>
          </cell>
          <cell r="D1488" t="e">
            <v>#REF!</v>
          </cell>
          <cell r="E1488" t="e">
            <v>#REF!</v>
          </cell>
        </row>
        <row r="1489">
          <cell r="A1489" t="e">
            <v>#REF!</v>
          </cell>
          <cell r="B1489" t="e">
            <v>#REF!</v>
          </cell>
          <cell r="C1489" t="e">
            <v>#REF!</v>
          </cell>
          <cell r="D1489" t="e">
            <v>#REF!</v>
          </cell>
          <cell r="E1489" t="e">
            <v>#REF!</v>
          </cell>
        </row>
        <row r="1490">
          <cell r="A1490" t="e">
            <v>#REF!</v>
          </cell>
          <cell r="B1490" t="e">
            <v>#REF!</v>
          </cell>
          <cell r="C1490" t="e">
            <v>#REF!</v>
          </cell>
          <cell r="D1490" t="e">
            <v>#REF!</v>
          </cell>
          <cell r="E1490" t="e">
            <v>#REF!</v>
          </cell>
        </row>
        <row r="1491">
          <cell r="A1491" t="e">
            <v>#REF!</v>
          </cell>
          <cell r="B1491" t="e">
            <v>#REF!</v>
          </cell>
          <cell r="C1491" t="e">
            <v>#REF!</v>
          </cell>
          <cell r="D1491" t="e">
            <v>#REF!</v>
          </cell>
          <cell r="E1491" t="e">
            <v>#REF!</v>
          </cell>
        </row>
        <row r="1492">
          <cell r="A1492" t="e">
            <v>#REF!</v>
          </cell>
          <cell r="B1492" t="e">
            <v>#REF!</v>
          </cell>
          <cell r="C1492" t="e">
            <v>#REF!</v>
          </cell>
          <cell r="D1492" t="e">
            <v>#REF!</v>
          </cell>
          <cell r="E1492" t="e">
            <v>#REF!</v>
          </cell>
        </row>
        <row r="1493">
          <cell r="A1493" t="e">
            <v>#REF!</v>
          </cell>
          <cell r="B1493" t="e">
            <v>#REF!</v>
          </cell>
          <cell r="C1493" t="e">
            <v>#REF!</v>
          </cell>
          <cell r="D1493" t="e">
            <v>#REF!</v>
          </cell>
          <cell r="E1493" t="e">
            <v>#REF!</v>
          </cell>
        </row>
        <row r="1494">
          <cell r="A1494" t="e">
            <v>#REF!</v>
          </cell>
          <cell r="B1494" t="e">
            <v>#REF!</v>
          </cell>
          <cell r="C1494" t="e">
            <v>#REF!</v>
          </cell>
          <cell r="D1494" t="e">
            <v>#REF!</v>
          </cell>
          <cell r="E1494" t="e">
            <v>#REF!</v>
          </cell>
        </row>
        <row r="1495">
          <cell r="A1495" t="e">
            <v>#REF!</v>
          </cell>
          <cell r="B1495" t="e">
            <v>#REF!</v>
          </cell>
          <cell r="C1495" t="e">
            <v>#REF!</v>
          </cell>
          <cell r="D1495" t="e">
            <v>#REF!</v>
          </cell>
          <cell r="E1495" t="e">
            <v>#REF!</v>
          </cell>
        </row>
        <row r="1496">
          <cell r="A1496" t="e">
            <v>#REF!</v>
          </cell>
          <cell r="B1496" t="e">
            <v>#REF!</v>
          </cell>
          <cell r="C1496" t="e">
            <v>#REF!</v>
          </cell>
          <cell r="D1496" t="e">
            <v>#REF!</v>
          </cell>
          <cell r="E1496" t="e">
            <v>#REF!</v>
          </cell>
        </row>
        <row r="1497">
          <cell r="A1497" t="e">
            <v>#REF!</v>
          </cell>
          <cell r="B1497" t="e">
            <v>#REF!</v>
          </cell>
          <cell r="C1497" t="e">
            <v>#REF!</v>
          </cell>
          <cell r="D1497" t="e">
            <v>#REF!</v>
          </cell>
          <cell r="E1497" t="e">
            <v>#REF!</v>
          </cell>
        </row>
        <row r="1498">
          <cell r="A1498" t="e">
            <v>#REF!</v>
          </cell>
          <cell r="B1498" t="e">
            <v>#REF!</v>
          </cell>
          <cell r="C1498" t="e">
            <v>#REF!</v>
          </cell>
          <cell r="D1498" t="e">
            <v>#REF!</v>
          </cell>
          <cell r="E1498" t="e">
            <v>#REF!</v>
          </cell>
        </row>
        <row r="1499">
          <cell r="A1499" t="e">
            <v>#REF!</v>
          </cell>
          <cell r="B1499" t="e">
            <v>#REF!</v>
          </cell>
          <cell r="C1499" t="e">
            <v>#REF!</v>
          </cell>
          <cell r="D1499" t="e">
            <v>#REF!</v>
          </cell>
          <cell r="E1499" t="e">
            <v>#REF!</v>
          </cell>
        </row>
        <row r="1500">
          <cell r="A1500" t="e">
            <v>#REF!</v>
          </cell>
          <cell r="B1500" t="e">
            <v>#REF!</v>
          </cell>
          <cell r="C1500" t="e">
            <v>#REF!</v>
          </cell>
          <cell r="D1500" t="e">
            <v>#REF!</v>
          </cell>
          <cell r="E1500" t="e">
            <v>#REF!</v>
          </cell>
        </row>
        <row r="1501">
          <cell r="A1501" t="e">
            <v>#REF!</v>
          </cell>
          <cell r="B1501" t="e">
            <v>#REF!</v>
          </cell>
          <cell r="C1501" t="e">
            <v>#REF!</v>
          </cell>
          <cell r="D1501" t="e">
            <v>#REF!</v>
          </cell>
          <cell r="E1501" t="e">
            <v>#REF!</v>
          </cell>
        </row>
        <row r="1502">
          <cell r="A1502" t="e">
            <v>#REF!</v>
          </cell>
          <cell r="B1502" t="e">
            <v>#REF!</v>
          </cell>
          <cell r="C1502" t="e">
            <v>#REF!</v>
          </cell>
          <cell r="D1502" t="e">
            <v>#REF!</v>
          </cell>
          <cell r="E1502" t="e">
            <v>#REF!</v>
          </cell>
        </row>
        <row r="1503">
          <cell r="A1503" t="e">
            <v>#REF!</v>
          </cell>
          <cell r="B1503" t="e">
            <v>#REF!</v>
          </cell>
          <cell r="C1503" t="e">
            <v>#REF!</v>
          </cell>
          <cell r="D1503" t="e">
            <v>#REF!</v>
          </cell>
          <cell r="E1503" t="e">
            <v>#REF!</v>
          </cell>
        </row>
        <row r="1504">
          <cell r="A1504" t="e">
            <v>#REF!</v>
          </cell>
          <cell r="B1504" t="e">
            <v>#REF!</v>
          </cell>
          <cell r="C1504" t="e">
            <v>#REF!</v>
          </cell>
          <cell r="D1504" t="e">
            <v>#REF!</v>
          </cell>
          <cell r="E1504" t="e">
            <v>#REF!</v>
          </cell>
        </row>
        <row r="1505">
          <cell r="A1505" t="e">
            <v>#REF!</v>
          </cell>
          <cell r="B1505" t="e">
            <v>#REF!</v>
          </cell>
          <cell r="C1505" t="e">
            <v>#REF!</v>
          </cell>
          <cell r="D1505" t="e">
            <v>#REF!</v>
          </cell>
          <cell r="E1505" t="e">
            <v>#REF!</v>
          </cell>
        </row>
        <row r="1506">
          <cell r="A1506" t="e">
            <v>#REF!</v>
          </cell>
          <cell r="B1506" t="e">
            <v>#REF!</v>
          </cell>
          <cell r="C1506" t="e">
            <v>#REF!</v>
          </cell>
          <cell r="D1506" t="e">
            <v>#REF!</v>
          </cell>
          <cell r="E1506" t="e">
            <v>#REF!</v>
          </cell>
        </row>
        <row r="1507">
          <cell r="A1507" t="e">
            <v>#REF!</v>
          </cell>
          <cell r="B1507" t="e">
            <v>#REF!</v>
          </cell>
          <cell r="C1507" t="e">
            <v>#REF!</v>
          </cell>
          <cell r="D1507" t="e">
            <v>#REF!</v>
          </cell>
          <cell r="E1507" t="e">
            <v>#REF!</v>
          </cell>
        </row>
        <row r="1508">
          <cell r="A1508" t="e">
            <v>#REF!</v>
          </cell>
          <cell r="B1508" t="e">
            <v>#REF!</v>
          </cell>
          <cell r="C1508" t="e">
            <v>#REF!</v>
          </cell>
          <cell r="D1508" t="e">
            <v>#REF!</v>
          </cell>
          <cell r="E1508" t="e">
            <v>#REF!</v>
          </cell>
        </row>
        <row r="1509">
          <cell r="A1509" t="e">
            <v>#REF!</v>
          </cell>
          <cell r="B1509" t="e">
            <v>#REF!</v>
          </cell>
          <cell r="C1509" t="e">
            <v>#REF!</v>
          </cell>
          <cell r="D1509" t="e">
            <v>#REF!</v>
          </cell>
          <cell r="E1509" t="e">
            <v>#REF!</v>
          </cell>
        </row>
        <row r="1510">
          <cell r="A1510" t="e">
            <v>#REF!</v>
          </cell>
          <cell r="B1510" t="e">
            <v>#REF!</v>
          </cell>
          <cell r="C1510" t="e">
            <v>#REF!</v>
          </cell>
          <cell r="D1510" t="e">
            <v>#REF!</v>
          </cell>
          <cell r="E1510" t="e">
            <v>#REF!</v>
          </cell>
        </row>
        <row r="1511">
          <cell r="A1511" t="e">
            <v>#REF!</v>
          </cell>
          <cell r="B1511" t="e">
            <v>#REF!</v>
          </cell>
          <cell r="C1511" t="e">
            <v>#REF!</v>
          </cell>
          <cell r="D1511" t="e">
            <v>#REF!</v>
          </cell>
          <cell r="E1511" t="e">
            <v>#REF!</v>
          </cell>
        </row>
        <row r="1512">
          <cell r="A1512" t="e">
            <v>#REF!</v>
          </cell>
          <cell r="B1512" t="e">
            <v>#REF!</v>
          </cell>
          <cell r="C1512" t="e">
            <v>#REF!</v>
          </cell>
          <cell r="D1512" t="e">
            <v>#REF!</v>
          </cell>
          <cell r="E1512" t="e">
            <v>#REF!</v>
          </cell>
        </row>
        <row r="1513">
          <cell r="A1513" t="e">
            <v>#REF!</v>
          </cell>
          <cell r="B1513" t="e">
            <v>#REF!</v>
          </cell>
          <cell r="C1513" t="e">
            <v>#REF!</v>
          </cell>
          <cell r="D1513" t="e">
            <v>#REF!</v>
          </cell>
          <cell r="E1513" t="e">
            <v>#REF!</v>
          </cell>
        </row>
        <row r="1514">
          <cell r="A1514" t="e">
            <v>#REF!</v>
          </cell>
          <cell r="B1514" t="e">
            <v>#REF!</v>
          </cell>
          <cell r="C1514" t="e">
            <v>#REF!</v>
          </cell>
          <cell r="D1514" t="e">
            <v>#REF!</v>
          </cell>
          <cell r="E1514" t="e">
            <v>#REF!</v>
          </cell>
        </row>
        <row r="1515">
          <cell r="A1515" t="e">
            <v>#REF!</v>
          </cell>
          <cell r="B1515" t="e">
            <v>#REF!</v>
          </cell>
          <cell r="C1515" t="e">
            <v>#REF!</v>
          </cell>
          <cell r="D1515" t="e">
            <v>#REF!</v>
          </cell>
          <cell r="E1515" t="e">
            <v>#REF!</v>
          </cell>
        </row>
        <row r="1516">
          <cell r="A1516" t="e">
            <v>#REF!</v>
          </cell>
          <cell r="B1516" t="e">
            <v>#REF!</v>
          </cell>
          <cell r="C1516" t="e">
            <v>#REF!</v>
          </cell>
          <cell r="D1516" t="e">
            <v>#REF!</v>
          </cell>
          <cell r="E1516" t="e">
            <v>#REF!</v>
          </cell>
        </row>
        <row r="1517">
          <cell r="A1517" t="e">
            <v>#REF!</v>
          </cell>
          <cell r="B1517" t="e">
            <v>#REF!</v>
          </cell>
          <cell r="C1517" t="e">
            <v>#REF!</v>
          </cell>
          <cell r="D1517" t="e">
            <v>#REF!</v>
          </cell>
          <cell r="E1517" t="e">
            <v>#REF!</v>
          </cell>
        </row>
        <row r="1518">
          <cell r="A1518" t="e">
            <v>#REF!</v>
          </cell>
          <cell r="B1518" t="e">
            <v>#REF!</v>
          </cell>
          <cell r="C1518" t="e">
            <v>#REF!</v>
          </cell>
          <cell r="D1518" t="e">
            <v>#REF!</v>
          </cell>
          <cell r="E1518" t="e">
            <v>#REF!</v>
          </cell>
        </row>
        <row r="1519">
          <cell r="A1519" t="e">
            <v>#REF!</v>
          </cell>
          <cell r="B1519" t="e">
            <v>#REF!</v>
          </cell>
          <cell r="C1519" t="e">
            <v>#REF!</v>
          </cell>
          <cell r="D1519" t="e">
            <v>#REF!</v>
          </cell>
          <cell r="E1519" t="e">
            <v>#REF!</v>
          </cell>
        </row>
        <row r="1520">
          <cell r="A1520" t="e">
            <v>#REF!</v>
          </cell>
          <cell r="B1520" t="e">
            <v>#REF!</v>
          </cell>
          <cell r="C1520" t="e">
            <v>#REF!</v>
          </cell>
          <cell r="D1520" t="e">
            <v>#REF!</v>
          </cell>
          <cell r="E1520" t="e">
            <v>#REF!</v>
          </cell>
        </row>
        <row r="1521">
          <cell r="A1521" t="e">
            <v>#REF!</v>
          </cell>
          <cell r="B1521" t="e">
            <v>#REF!</v>
          </cell>
          <cell r="C1521" t="e">
            <v>#REF!</v>
          </cell>
          <cell r="D1521" t="e">
            <v>#REF!</v>
          </cell>
          <cell r="E1521" t="e">
            <v>#REF!</v>
          </cell>
        </row>
        <row r="1522">
          <cell r="A1522" t="e">
            <v>#REF!</v>
          </cell>
          <cell r="B1522" t="e">
            <v>#REF!</v>
          </cell>
          <cell r="C1522" t="e">
            <v>#REF!</v>
          </cell>
          <cell r="D1522" t="e">
            <v>#REF!</v>
          </cell>
          <cell r="E1522" t="e">
            <v>#REF!</v>
          </cell>
        </row>
        <row r="1523">
          <cell r="A1523" t="e">
            <v>#REF!</v>
          </cell>
          <cell r="B1523" t="e">
            <v>#REF!</v>
          </cell>
          <cell r="C1523" t="e">
            <v>#REF!</v>
          </cell>
          <cell r="D1523" t="e">
            <v>#REF!</v>
          </cell>
          <cell r="E1523" t="e">
            <v>#REF!</v>
          </cell>
        </row>
        <row r="1524">
          <cell r="A1524" t="e">
            <v>#REF!</v>
          </cell>
          <cell r="B1524" t="e">
            <v>#REF!</v>
          </cell>
          <cell r="C1524" t="e">
            <v>#REF!</v>
          </cell>
          <cell r="D1524" t="e">
            <v>#REF!</v>
          </cell>
          <cell r="E1524" t="e">
            <v>#REF!</v>
          </cell>
        </row>
        <row r="1525">
          <cell r="A1525" t="e">
            <v>#REF!</v>
          </cell>
          <cell r="B1525" t="e">
            <v>#REF!</v>
          </cell>
          <cell r="C1525" t="e">
            <v>#REF!</v>
          </cell>
          <cell r="D1525" t="e">
            <v>#REF!</v>
          </cell>
          <cell r="E1525" t="e">
            <v>#REF!</v>
          </cell>
        </row>
        <row r="1526">
          <cell r="A1526" t="e">
            <v>#REF!</v>
          </cell>
          <cell r="B1526" t="e">
            <v>#REF!</v>
          </cell>
          <cell r="C1526" t="e">
            <v>#REF!</v>
          </cell>
          <cell r="D1526" t="e">
            <v>#REF!</v>
          </cell>
          <cell r="E1526" t="e">
            <v>#REF!</v>
          </cell>
        </row>
        <row r="1527">
          <cell r="A1527" t="e">
            <v>#REF!</v>
          </cell>
          <cell r="B1527" t="e">
            <v>#REF!</v>
          </cell>
          <cell r="C1527" t="e">
            <v>#REF!</v>
          </cell>
          <cell r="D1527" t="e">
            <v>#REF!</v>
          </cell>
          <cell r="E1527" t="e">
            <v>#REF!</v>
          </cell>
        </row>
        <row r="1528">
          <cell r="A1528" t="e">
            <v>#REF!</v>
          </cell>
          <cell r="B1528" t="e">
            <v>#REF!</v>
          </cell>
          <cell r="C1528" t="e">
            <v>#REF!</v>
          </cell>
          <cell r="D1528" t="e">
            <v>#REF!</v>
          </cell>
          <cell r="E1528" t="e">
            <v>#REF!</v>
          </cell>
        </row>
        <row r="1529">
          <cell r="A1529" t="e">
            <v>#REF!</v>
          </cell>
          <cell r="B1529" t="e">
            <v>#REF!</v>
          </cell>
          <cell r="C1529" t="e">
            <v>#REF!</v>
          </cell>
          <cell r="D1529" t="e">
            <v>#REF!</v>
          </cell>
          <cell r="E1529" t="e">
            <v>#REF!</v>
          </cell>
        </row>
        <row r="1530">
          <cell r="A1530" t="e">
            <v>#REF!</v>
          </cell>
          <cell r="B1530" t="e">
            <v>#REF!</v>
          </cell>
          <cell r="C1530" t="e">
            <v>#REF!</v>
          </cell>
          <cell r="D1530" t="e">
            <v>#REF!</v>
          </cell>
          <cell r="E1530" t="e">
            <v>#REF!</v>
          </cell>
        </row>
        <row r="1531">
          <cell r="A1531" t="e">
            <v>#REF!</v>
          </cell>
          <cell r="B1531" t="e">
            <v>#REF!</v>
          </cell>
          <cell r="C1531" t="e">
            <v>#REF!</v>
          </cell>
          <cell r="D1531" t="e">
            <v>#REF!</v>
          </cell>
          <cell r="E1531" t="e">
            <v>#REF!</v>
          </cell>
        </row>
        <row r="1532">
          <cell r="A1532" t="e">
            <v>#REF!</v>
          </cell>
          <cell r="B1532" t="e">
            <v>#REF!</v>
          </cell>
          <cell r="C1532" t="e">
            <v>#REF!</v>
          </cell>
          <cell r="D1532" t="e">
            <v>#REF!</v>
          </cell>
          <cell r="E1532" t="e">
            <v>#REF!</v>
          </cell>
        </row>
        <row r="1533">
          <cell r="A1533" t="e">
            <v>#REF!</v>
          </cell>
          <cell r="B1533" t="e">
            <v>#REF!</v>
          </cell>
          <cell r="C1533" t="e">
            <v>#REF!</v>
          </cell>
          <cell r="D1533" t="e">
            <v>#REF!</v>
          </cell>
          <cell r="E1533" t="e">
            <v>#REF!</v>
          </cell>
        </row>
        <row r="1534">
          <cell r="A1534" t="e">
            <v>#REF!</v>
          </cell>
          <cell r="B1534" t="e">
            <v>#REF!</v>
          </cell>
          <cell r="C1534" t="e">
            <v>#REF!</v>
          </cell>
          <cell r="D1534" t="e">
            <v>#REF!</v>
          </cell>
          <cell r="E1534" t="e">
            <v>#REF!</v>
          </cell>
        </row>
        <row r="1535">
          <cell r="A1535" t="e">
            <v>#REF!</v>
          </cell>
          <cell r="B1535" t="e">
            <v>#REF!</v>
          </cell>
          <cell r="C1535" t="e">
            <v>#REF!</v>
          </cell>
          <cell r="D1535" t="e">
            <v>#REF!</v>
          </cell>
          <cell r="E1535" t="e">
            <v>#REF!</v>
          </cell>
        </row>
        <row r="1536">
          <cell r="A1536" t="e">
            <v>#REF!</v>
          </cell>
          <cell r="B1536" t="e">
            <v>#REF!</v>
          </cell>
          <cell r="C1536" t="e">
            <v>#REF!</v>
          </cell>
          <cell r="D1536" t="e">
            <v>#REF!</v>
          </cell>
          <cell r="E1536" t="e">
            <v>#REF!</v>
          </cell>
        </row>
        <row r="1537">
          <cell r="A1537" t="e">
            <v>#REF!</v>
          </cell>
          <cell r="B1537" t="e">
            <v>#REF!</v>
          </cell>
          <cell r="C1537" t="e">
            <v>#REF!</v>
          </cell>
          <cell r="D1537" t="e">
            <v>#REF!</v>
          </cell>
          <cell r="E1537" t="e">
            <v>#REF!</v>
          </cell>
        </row>
        <row r="1538">
          <cell r="A1538" t="e">
            <v>#REF!</v>
          </cell>
          <cell r="B1538" t="e">
            <v>#REF!</v>
          </cell>
          <cell r="C1538" t="e">
            <v>#REF!</v>
          </cell>
          <cell r="D1538" t="e">
            <v>#REF!</v>
          </cell>
          <cell r="E1538" t="e">
            <v>#REF!</v>
          </cell>
        </row>
        <row r="1539">
          <cell r="A1539" t="e">
            <v>#REF!</v>
          </cell>
          <cell r="B1539" t="e">
            <v>#REF!</v>
          </cell>
          <cell r="C1539" t="e">
            <v>#REF!</v>
          </cell>
          <cell r="D1539" t="e">
            <v>#REF!</v>
          </cell>
          <cell r="E1539" t="e">
            <v>#REF!</v>
          </cell>
        </row>
        <row r="1540">
          <cell r="A1540" t="e">
            <v>#REF!</v>
          </cell>
          <cell r="B1540" t="e">
            <v>#REF!</v>
          </cell>
          <cell r="C1540" t="e">
            <v>#REF!</v>
          </cell>
          <cell r="D1540" t="e">
            <v>#REF!</v>
          </cell>
          <cell r="E1540" t="e">
            <v>#REF!</v>
          </cell>
        </row>
        <row r="1541">
          <cell r="A1541" t="e">
            <v>#REF!</v>
          </cell>
          <cell r="B1541" t="e">
            <v>#REF!</v>
          </cell>
          <cell r="C1541" t="e">
            <v>#REF!</v>
          </cell>
          <cell r="D1541" t="e">
            <v>#REF!</v>
          </cell>
          <cell r="E1541" t="e">
            <v>#REF!</v>
          </cell>
        </row>
        <row r="1542">
          <cell r="A1542" t="e">
            <v>#REF!</v>
          </cell>
          <cell r="B1542" t="e">
            <v>#REF!</v>
          </cell>
          <cell r="C1542" t="e">
            <v>#REF!</v>
          </cell>
          <cell r="D1542" t="e">
            <v>#REF!</v>
          </cell>
          <cell r="E1542" t="e">
            <v>#REF!</v>
          </cell>
        </row>
        <row r="1543">
          <cell r="A1543" t="e">
            <v>#REF!</v>
          </cell>
          <cell r="B1543" t="e">
            <v>#REF!</v>
          </cell>
          <cell r="C1543" t="e">
            <v>#REF!</v>
          </cell>
          <cell r="D1543" t="e">
            <v>#REF!</v>
          </cell>
          <cell r="E1543" t="e">
            <v>#REF!</v>
          </cell>
        </row>
        <row r="1544">
          <cell r="A1544" t="e">
            <v>#REF!</v>
          </cell>
          <cell r="B1544" t="e">
            <v>#REF!</v>
          </cell>
          <cell r="C1544" t="e">
            <v>#REF!</v>
          </cell>
          <cell r="D1544" t="e">
            <v>#REF!</v>
          </cell>
          <cell r="E1544" t="e">
            <v>#REF!</v>
          </cell>
        </row>
        <row r="1545">
          <cell r="A1545" t="e">
            <v>#REF!</v>
          </cell>
          <cell r="B1545" t="e">
            <v>#REF!</v>
          </cell>
          <cell r="C1545" t="e">
            <v>#REF!</v>
          </cell>
          <cell r="D1545" t="e">
            <v>#REF!</v>
          </cell>
          <cell r="E1545" t="e">
            <v>#REF!</v>
          </cell>
        </row>
        <row r="1546">
          <cell r="A1546" t="e">
            <v>#REF!</v>
          </cell>
          <cell r="B1546" t="e">
            <v>#REF!</v>
          </cell>
          <cell r="C1546" t="e">
            <v>#REF!</v>
          </cell>
          <cell r="D1546" t="e">
            <v>#REF!</v>
          </cell>
          <cell r="E1546" t="e">
            <v>#REF!</v>
          </cell>
        </row>
        <row r="1547">
          <cell r="A1547" t="e">
            <v>#REF!</v>
          </cell>
          <cell r="B1547" t="e">
            <v>#REF!</v>
          </cell>
          <cell r="C1547" t="e">
            <v>#REF!</v>
          </cell>
          <cell r="D1547" t="e">
            <v>#REF!</v>
          </cell>
          <cell r="E1547" t="e">
            <v>#REF!</v>
          </cell>
        </row>
        <row r="1548">
          <cell r="A1548" t="e">
            <v>#REF!</v>
          </cell>
          <cell r="B1548" t="e">
            <v>#REF!</v>
          </cell>
          <cell r="C1548" t="e">
            <v>#REF!</v>
          </cell>
          <cell r="D1548" t="e">
            <v>#REF!</v>
          </cell>
          <cell r="E1548" t="e">
            <v>#REF!</v>
          </cell>
        </row>
        <row r="1549">
          <cell r="A1549" t="e">
            <v>#REF!</v>
          </cell>
          <cell r="B1549" t="e">
            <v>#REF!</v>
          </cell>
          <cell r="C1549" t="e">
            <v>#REF!</v>
          </cell>
          <cell r="D1549" t="e">
            <v>#REF!</v>
          </cell>
          <cell r="E1549" t="e">
            <v>#REF!</v>
          </cell>
        </row>
        <row r="1550">
          <cell r="A1550" t="e">
            <v>#REF!</v>
          </cell>
          <cell r="B1550" t="e">
            <v>#REF!</v>
          </cell>
          <cell r="C1550" t="e">
            <v>#REF!</v>
          </cell>
          <cell r="D1550" t="e">
            <v>#REF!</v>
          </cell>
          <cell r="E1550" t="e">
            <v>#REF!</v>
          </cell>
        </row>
        <row r="1551">
          <cell r="A1551" t="e">
            <v>#REF!</v>
          </cell>
          <cell r="B1551" t="e">
            <v>#REF!</v>
          </cell>
          <cell r="C1551" t="e">
            <v>#REF!</v>
          </cell>
          <cell r="D1551" t="e">
            <v>#REF!</v>
          </cell>
          <cell r="E1551" t="e">
            <v>#REF!</v>
          </cell>
        </row>
        <row r="1552">
          <cell r="A1552" t="e">
            <v>#REF!</v>
          </cell>
          <cell r="B1552" t="e">
            <v>#REF!</v>
          </cell>
          <cell r="C1552" t="e">
            <v>#REF!</v>
          </cell>
          <cell r="D1552" t="e">
            <v>#REF!</v>
          </cell>
          <cell r="E1552" t="e">
            <v>#REF!</v>
          </cell>
        </row>
        <row r="1553">
          <cell r="A1553" t="e">
            <v>#REF!</v>
          </cell>
          <cell r="B1553" t="e">
            <v>#REF!</v>
          </cell>
          <cell r="C1553" t="e">
            <v>#REF!</v>
          </cell>
          <cell r="D1553" t="e">
            <v>#REF!</v>
          </cell>
          <cell r="E1553" t="e">
            <v>#REF!</v>
          </cell>
        </row>
        <row r="1554">
          <cell r="A1554" t="e">
            <v>#REF!</v>
          </cell>
          <cell r="B1554" t="e">
            <v>#REF!</v>
          </cell>
          <cell r="C1554" t="e">
            <v>#REF!</v>
          </cell>
          <cell r="D1554" t="e">
            <v>#REF!</v>
          </cell>
          <cell r="E1554" t="e">
            <v>#REF!</v>
          </cell>
        </row>
        <row r="1555">
          <cell r="A1555" t="e">
            <v>#REF!</v>
          </cell>
          <cell r="B1555" t="e">
            <v>#REF!</v>
          </cell>
          <cell r="C1555" t="e">
            <v>#REF!</v>
          </cell>
          <cell r="D1555" t="e">
            <v>#REF!</v>
          </cell>
          <cell r="E1555" t="e">
            <v>#REF!</v>
          </cell>
        </row>
        <row r="1556">
          <cell r="A1556" t="e">
            <v>#REF!</v>
          </cell>
          <cell r="B1556" t="e">
            <v>#REF!</v>
          </cell>
          <cell r="C1556" t="e">
            <v>#REF!</v>
          </cell>
          <cell r="D1556" t="e">
            <v>#REF!</v>
          </cell>
          <cell r="E1556" t="e">
            <v>#REF!</v>
          </cell>
        </row>
        <row r="1557">
          <cell r="A1557" t="e">
            <v>#REF!</v>
          </cell>
          <cell r="B1557" t="e">
            <v>#REF!</v>
          </cell>
          <cell r="C1557" t="e">
            <v>#REF!</v>
          </cell>
          <cell r="D1557" t="e">
            <v>#REF!</v>
          </cell>
          <cell r="E1557" t="e">
            <v>#REF!</v>
          </cell>
        </row>
        <row r="1558">
          <cell r="A1558" t="e">
            <v>#REF!</v>
          </cell>
          <cell r="B1558" t="e">
            <v>#REF!</v>
          </cell>
          <cell r="C1558" t="e">
            <v>#REF!</v>
          </cell>
          <cell r="D1558" t="e">
            <v>#REF!</v>
          </cell>
          <cell r="E1558" t="e">
            <v>#REF!</v>
          </cell>
        </row>
        <row r="1559">
          <cell r="A1559" t="e">
            <v>#REF!</v>
          </cell>
          <cell r="B1559" t="e">
            <v>#REF!</v>
          </cell>
          <cell r="C1559" t="e">
            <v>#REF!</v>
          </cell>
          <cell r="D1559" t="e">
            <v>#REF!</v>
          </cell>
          <cell r="E1559" t="e">
            <v>#REF!</v>
          </cell>
        </row>
        <row r="1560">
          <cell r="A1560" t="e">
            <v>#REF!</v>
          </cell>
          <cell r="B1560" t="e">
            <v>#REF!</v>
          </cell>
          <cell r="C1560" t="e">
            <v>#REF!</v>
          </cell>
          <cell r="D1560" t="e">
            <v>#REF!</v>
          </cell>
          <cell r="E1560" t="e">
            <v>#REF!</v>
          </cell>
        </row>
        <row r="1561">
          <cell r="A1561" t="e">
            <v>#REF!</v>
          </cell>
          <cell r="B1561" t="e">
            <v>#REF!</v>
          </cell>
          <cell r="C1561" t="e">
            <v>#REF!</v>
          </cell>
          <cell r="D1561" t="e">
            <v>#REF!</v>
          </cell>
          <cell r="E1561" t="e">
            <v>#REF!</v>
          </cell>
        </row>
        <row r="1562">
          <cell r="A1562" t="e">
            <v>#REF!</v>
          </cell>
          <cell r="B1562" t="e">
            <v>#REF!</v>
          </cell>
          <cell r="C1562" t="e">
            <v>#REF!</v>
          </cell>
          <cell r="D1562" t="e">
            <v>#REF!</v>
          </cell>
          <cell r="E1562" t="e">
            <v>#REF!</v>
          </cell>
        </row>
        <row r="1563">
          <cell r="A1563" t="e">
            <v>#REF!</v>
          </cell>
          <cell r="B1563" t="e">
            <v>#REF!</v>
          </cell>
          <cell r="C1563" t="e">
            <v>#REF!</v>
          </cell>
          <cell r="D1563" t="e">
            <v>#REF!</v>
          </cell>
          <cell r="E1563" t="e">
            <v>#REF!</v>
          </cell>
        </row>
        <row r="1564">
          <cell r="A1564" t="e">
            <v>#REF!</v>
          </cell>
          <cell r="B1564" t="e">
            <v>#REF!</v>
          </cell>
          <cell r="C1564" t="e">
            <v>#REF!</v>
          </cell>
          <cell r="D1564" t="e">
            <v>#REF!</v>
          </cell>
          <cell r="E1564" t="e">
            <v>#REF!</v>
          </cell>
        </row>
        <row r="1565">
          <cell r="A1565" t="e">
            <v>#REF!</v>
          </cell>
          <cell r="B1565" t="e">
            <v>#REF!</v>
          </cell>
          <cell r="C1565" t="e">
            <v>#REF!</v>
          </cell>
          <cell r="D1565" t="e">
            <v>#REF!</v>
          </cell>
          <cell r="E1565" t="e">
            <v>#REF!</v>
          </cell>
        </row>
        <row r="1566">
          <cell r="A1566" t="e">
            <v>#REF!</v>
          </cell>
          <cell r="B1566" t="e">
            <v>#REF!</v>
          </cell>
          <cell r="C1566" t="e">
            <v>#REF!</v>
          </cell>
          <cell r="D1566" t="e">
            <v>#REF!</v>
          </cell>
          <cell r="E1566" t="e">
            <v>#REF!</v>
          </cell>
        </row>
        <row r="1567">
          <cell r="A1567" t="e">
            <v>#REF!</v>
          </cell>
          <cell r="B1567" t="e">
            <v>#REF!</v>
          </cell>
          <cell r="C1567" t="e">
            <v>#REF!</v>
          </cell>
          <cell r="D1567" t="e">
            <v>#REF!</v>
          </cell>
          <cell r="E1567" t="e">
            <v>#REF!</v>
          </cell>
        </row>
        <row r="1568">
          <cell r="A1568" t="e">
            <v>#REF!</v>
          </cell>
          <cell r="B1568" t="e">
            <v>#REF!</v>
          </cell>
          <cell r="C1568" t="e">
            <v>#REF!</v>
          </cell>
          <cell r="D1568" t="e">
            <v>#REF!</v>
          </cell>
          <cell r="E1568" t="e">
            <v>#REF!</v>
          </cell>
        </row>
        <row r="1569">
          <cell r="A1569" t="e">
            <v>#REF!</v>
          </cell>
          <cell r="B1569" t="e">
            <v>#REF!</v>
          </cell>
          <cell r="C1569" t="e">
            <v>#REF!</v>
          </cell>
          <cell r="D1569" t="e">
            <v>#REF!</v>
          </cell>
          <cell r="E1569" t="e">
            <v>#REF!</v>
          </cell>
        </row>
        <row r="1570">
          <cell r="A1570" t="e">
            <v>#REF!</v>
          </cell>
          <cell r="B1570" t="e">
            <v>#REF!</v>
          </cell>
          <cell r="C1570" t="e">
            <v>#REF!</v>
          </cell>
          <cell r="D1570" t="e">
            <v>#REF!</v>
          </cell>
          <cell r="E1570" t="e">
            <v>#REF!</v>
          </cell>
        </row>
        <row r="1571">
          <cell r="A1571" t="e">
            <v>#REF!</v>
          </cell>
          <cell r="B1571" t="e">
            <v>#REF!</v>
          </cell>
          <cell r="C1571" t="e">
            <v>#REF!</v>
          </cell>
          <cell r="D1571" t="e">
            <v>#REF!</v>
          </cell>
          <cell r="E1571" t="e">
            <v>#REF!</v>
          </cell>
        </row>
        <row r="1572">
          <cell r="A1572" t="e">
            <v>#REF!</v>
          </cell>
          <cell r="B1572" t="e">
            <v>#REF!</v>
          </cell>
          <cell r="C1572" t="e">
            <v>#REF!</v>
          </cell>
          <cell r="D1572" t="e">
            <v>#REF!</v>
          </cell>
          <cell r="E1572" t="e">
            <v>#REF!</v>
          </cell>
        </row>
        <row r="1573">
          <cell r="A1573" t="e">
            <v>#REF!</v>
          </cell>
          <cell r="B1573" t="e">
            <v>#REF!</v>
          </cell>
          <cell r="C1573" t="e">
            <v>#REF!</v>
          </cell>
          <cell r="D1573" t="e">
            <v>#REF!</v>
          </cell>
          <cell r="E1573" t="e">
            <v>#REF!</v>
          </cell>
        </row>
        <row r="1574">
          <cell r="A1574" t="e">
            <v>#REF!</v>
          </cell>
          <cell r="B1574" t="e">
            <v>#REF!</v>
          </cell>
          <cell r="C1574" t="e">
            <v>#REF!</v>
          </cell>
          <cell r="D1574" t="e">
            <v>#REF!</v>
          </cell>
          <cell r="E1574" t="e">
            <v>#REF!</v>
          </cell>
        </row>
        <row r="1575">
          <cell r="A1575" t="e">
            <v>#REF!</v>
          </cell>
          <cell r="B1575" t="e">
            <v>#REF!</v>
          </cell>
          <cell r="C1575" t="e">
            <v>#REF!</v>
          </cell>
          <cell r="D1575" t="e">
            <v>#REF!</v>
          </cell>
          <cell r="E1575" t="e">
            <v>#REF!</v>
          </cell>
        </row>
        <row r="1576">
          <cell r="A1576" t="e">
            <v>#REF!</v>
          </cell>
          <cell r="B1576" t="e">
            <v>#REF!</v>
          </cell>
          <cell r="C1576" t="e">
            <v>#REF!</v>
          </cell>
          <cell r="D1576" t="e">
            <v>#REF!</v>
          </cell>
          <cell r="E1576" t="e">
            <v>#REF!</v>
          </cell>
        </row>
        <row r="1577">
          <cell r="A1577" t="e">
            <v>#REF!</v>
          </cell>
          <cell r="B1577" t="e">
            <v>#REF!</v>
          </cell>
          <cell r="C1577" t="e">
            <v>#REF!</v>
          </cell>
          <cell r="D1577" t="e">
            <v>#REF!</v>
          </cell>
          <cell r="E1577" t="e">
            <v>#REF!</v>
          </cell>
        </row>
        <row r="1578">
          <cell r="A1578" t="e">
            <v>#REF!</v>
          </cell>
          <cell r="B1578" t="e">
            <v>#REF!</v>
          </cell>
          <cell r="C1578" t="e">
            <v>#REF!</v>
          </cell>
          <cell r="D1578" t="e">
            <v>#REF!</v>
          </cell>
          <cell r="E1578" t="e">
            <v>#REF!</v>
          </cell>
        </row>
        <row r="1579">
          <cell r="A1579" t="e">
            <v>#REF!</v>
          </cell>
          <cell r="B1579" t="e">
            <v>#REF!</v>
          </cell>
          <cell r="C1579" t="e">
            <v>#REF!</v>
          </cell>
          <cell r="D1579" t="e">
            <v>#REF!</v>
          </cell>
          <cell r="E1579" t="e">
            <v>#REF!</v>
          </cell>
        </row>
        <row r="1580">
          <cell r="A1580" t="e">
            <v>#REF!</v>
          </cell>
          <cell r="B1580" t="e">
            <v>#REF!</v>
          </cell>
          <cell r="C1580" t="e">
            <v>#REF!</v>
          </cell>
          <cell r="D1580" t="e">
            <v>#REF!</v>
          </cell>
          <cell r="E1580" t="e">
            <v>#REF!</v>
          </cell>
        </row>
        <row r="1581">
          <cell r="A1581" t="e">
            <v>#REF!</v>
          </cell>
          <cell r="B1581" t="e">
            <v>#REF!</v>
          </cell>
          <cell r="C1581" t="e">
            <v>#REF!</v>
          </cell>
          <cell r="D1581" t="e">
            <v>#REF!</v>
          </cell>
          <cell r="E1581" t="e">
            <v>#REF!</v>
          </cell>
        </row>
        <row r="1582">
          <cell r="A1582" t="e">
            <v>#REF!</v>
          </cell>
          <cell r="B1582" t="e">
            <v>#REF!</v>
          </cell>
          <cell r="C1582" t="e">
            <v>#REF!</v>
          </cell>
          <cell r="D1582" t="e">
            <v>#REF!</v>
          </cell>
          <cell r="E1582" t="e">
            <v>#REF!</v>
          </cell>
        </row>
        <row r="1583">
          <cell r="A1583" t="e">
            <v>#REF!</v>
          </cell>
          <cell r="B1583" t="e">
            <v>#REF!</v>
          </cell>
          <cell r="C1583" t="e">
            <v>#REF!</v>
          </cell>
          <cell r="D1583" t="e">
            <v>#REF!</v>
          </cell>
          <cell r="E1583" t="e">
            <v>#REF!</v>
          </cell>
        </row>
        <row r="1584">
          <cell r="A1584" t="e">
            <v>#REF!</v>
          </cell>
          <cell r="B1584" t="e">
            <v>#REF!</v>
          </cell>
          <cell r="C1584" t="e">
            <v>#REF!</v>
          </cell>
          <cell r="D1584" t="e">
            <v>#REF!</v>
          </cell>
          <cell r="E1584" t="e">
            <v>#REF!</v>
          </cell>
        </row>
        <row r="1585">
          <cell r="A1585" t="e">
            <v>#REF!</v>
          </cell>
          <cell r="B1585" t="e">
            <v>#REF!</v>
          </cell>
          <cell r="C1585" t="e">
            <v>#REF!</v>
          </cell>
          <cell r="D1585" t="e">
            <v>#REF!</v>
          </cell>
          <cell r="E1585" t="e">
            <v>#REF!</v>
          </cell>
        </row>
        <row r="1586">
          <cell r="A1586" t="e">
            <v>#REF!</v>
          </cell>
          <cell r="B1586" t="e">
            <v>#REF!</v>
          </cell>
          <cell r="C1586" t="e">
            <v>#REF!</v>
          </cell>
          <cell r="D1586" t="e">
            <v>#REF!</v>
          </cell>
          <cell r="E1586" t="e">
            <v>#REF!</v>
          </cell>
        </row>
        <row r="1587">
          <cell r="A1587" t="e">
            <v>#REF!</v>
          </cell>
          <cell r="B1587" t="e">
            <v>#REF!</v>
          </cell>
          <cell r="C1587" t="e">
            <v>#REF!</v>
          </cell>
          <cell r="D1587" t="e">
            <v>#REF!</v>
          </cell>
          <cell r="E1587" t="e">
            <v>#REF!</v>
          </cell>
        </row>
        <row r="1588">
          <cell r="A1588" t="e">
            <v>#REF!</v>
          </cell>
          <cell r="B1588" t="e">
            <v>#REF!</v>
          </cell>
          <cell r="C1588" t="e">
            <v>#REF!</v>
          </cell>
          <cell r="D1588" t="e">
            <v>#REF!</v>
          </cell>
          <cell r="E1588" t="e">
            <v>#REF!</v>
          </cell>
        </row>
        <row r="1589">
          <cell r="A1589" t="e">
            <v>#REF!</v>
          </cell>
          <cell r="B1589" t="e">
            <v>#REF!</v>
          </cell>
          <cell r="C1589" t="e">
            <v>#REF!</v>
          </cell>
          <cell r="D1589" t="e">
            <v>#REF!</v>
          </cell>
          <cell r="E1589" t="e">
            <v>#REF!</v>
          </cell>
        </row>
        <row r="1590">
          <cell r="A1590" t="e">
            <v>#REF!</v>
          </cell>
          <cell r="B1590" t="e">
            <v>#REF!</v>
          </cell>
          <cell r="C1590" t="e">
            <v>#REF!</v>
          </cell>
          <cell r="D1590" t="e">
            <v>#REF!</v>
          </cell>
          <cell r="E1590" t="e">
            <v>#REF!</v>
          </cell>
        </row>
        <row r="1591">
          <cell r="A1591" t="e">
            <v>#REF!</v>
          </cell>
          <cell r="B1591" t="e">
            <v>#REF!</v>
          </cell>
          <cell r="C1591" t="e">
            <v>#REF!</v>
          </cell>
          <cell r="D1591" t="e">
            <v>#REF!</v>
          </cell>
          <cell r="E1591" t="e">
            <v>#REF!</v>
          </cell>
        </row>
        <row r="1592">
          <cell r="A1592" t="e">
            <v>#REF!</v>
          </cell>
          <cell r="B1592" t="e">
            <v>#REF!</v>
          </cell>
          <cell r="C1592" t="e">
            <v>#REF!</v>
          </cell>
          <cell r="D1592" t="e">
            <v>#REF!</v>
          </cell>
          <cell r="E1592" t="e">
            <v>#REF!</v>
          </cell>
        </row>
        <row r="1593">
          <cell r="A1593" t="e">
            <v>#REF!</v>
          </cell>
          <cell r="B1593" t="e">
            <v>#REF!</v>
          </cell>
          <cell r="C1593" t="e">
            <v>#REF!</v>
          </cell>
          <cell r="D1593" t="e">
            <v>#REF!</v>
          </cell>
          <cell r="E1593" t="e">
            <v>#REF!</v>
          </cell>
        </row>
        <row r="1594">
          <cell r="A1594" t="e">
            <v>#REF!</v>
          </cell>
          <cell r="B1594" t="e">
            <v>#REF!</v>
          </cell>
          <cell r="C1594" t="e">
            <v>#REF!</v>
          </cell>
          <cell r="D1594" t="e">
            <v>#REF!</v>
          </cell>
          <cell r="E1594" t="e">
            <v>#REF!</v>
          </cell>
        </row>
        <row r="1595">
          <cell r="A1595" t="e">
            <v>#REF!</v>
          </cell>
          <cell r="B1595" t="e">
            <v>#REF!</v>
          </cell>
          <cell r="C1595" t="e">
            <v>#REF!</v>
          </cell>
          <cell r="D1595" t="e">
            <v>#REF!</v>
          </cell>
          <cell r="E1595" t="e">
            <v>#REF!</v>
          </cell>
        </row>
        <row r="1596">
          <cell r="A1596" t="e">
            <v>#REF!</v>
          </cell>
          <cell r="B1596" t="e">
            <v>#REF!</v>
          </cell>
          <cell r="C1596" t="e">
            <v>#REF!</v>
          </cell>
          <cell r="D1596" t="e">
            <v>#REF!</v>
          </cell>
          <cell r="E1596" t="e">
            <v>#REF!</v>
          </cell>
        </row>
        <row r="1597">
          <cell r="A1597" t="e">
            <v>#REF!</v>
          </cell>
          <cell r="B1597" t="e">
            <v>#REF!</v>
          </cell>
          <cell r="C1597" t="e">
            <v>#REF!</v>
          </cell>
          <cell r="D1597" t="e">
            <v>#REF!</v>
          </cell>
          <cell r="E1597" t="e">
            <v>#REF!</v>
          </cell>
        </row>
        <row r="1598">
          <cell r="A1598" t="e">
            <v>#REF!</v>
          </cell>
          <cell r="B1598" t="e">
            <v>#REF!</v>
          </cell>
          <cell r="C1598" t="e">
            <v>#REF!</v>
          </cell>
          <cell r="D1598" t="e">
            <v>#REF!</v>
          </cell>
          <cell r="E1598" t="e">
            <v>#REF!</v>
          </cell>
        </row>
        <row r="1599">
          <cell r="A1599" t="e">
            <v>#REF!</v>
          </cell>
          <cell r="B1599" t="e">
            <v>#REF!</v>
          </cell>
          <cell r="C1599" t="e">
            <v>#REF!</v>
          </cell>
          <cell r="D1599" t="e">
            <v>#REF!</v>
          </cell>
          <cell r="E1599" t="e">
            <v>#REF!</v>
          </cell>
        </row>
        <row r="1600">
          <cell r="A1600" t="e">
            <v>#REF!</v>
          </cell>
          <cell r="B1600" t="e">
            <v>#REF!</v>
          </cell>
          <cell r="C1600" t="e">
            <v>#REF!</v>
          </cell>
          <cell r="D1600" t="e">
            <v>#REF!</v>
          </cell>
          <cell r="E1600" t="e">
            <v>#REF!</v>
          </cell>
        </row>
        <row r="1601">
          <cell r="A1601" t="e">
            <v>#REF!</v>
          </cell>
          <cell r="B1601" t="e">
            <v>#REF!</v>
          </cell>
          <cell r="C1601" t="e">
            <v>#REF!</v>
          </cell>
          <cell r="D1601" t="e">
            <v>#REF!</v>
          </cell>
          <cell r="E1601" t="e">
            <v>#REF!</v>
          </cell>
        </row>
        <row r="1602">
          <cell r="A1602" t="e">
            <v>#REF!</v>
          </cell>
          <cell r="B1602" t="e">
            <v>#REF!</v>
          </cell>
          <cell r="C1602" t="e">
            <v>#REF!</v>
          </cell>
          <cell r="D1602" t="e">
            <v>#REF!</v>
          </cell>
          <cell r="E1602" t="e">
            <v>#REF!</v>
          </cell>
        </row>
        <row r="1603">
          <cell r="A1603" t="e">
            <v>#REF!</v>
          </cell>
          <cell r="B1603" t="e">
            <v>#REF!</v>
          </cell>
          <cell r="C1603" t="e">
            <v>#REF!</v>
          </cell>
          <cell r="D1603" t="e">
            <v>#REF!</v>
          </cell>
          <cell r="E1603" t="e">
            <v>#REF!</v>
          </cell>
        </row>
        <row r="1604">
          <cell r="A1604" t="e">
            <v>#REF!</v>
          </cell>
          <cell r="B1604" t="e">
            <v>#REF!</v>
          </cell>
          <cell r="C1604" t="e">
            <v>#REF!</v>
          </cell>
          <cell r="D1604" t="e">
            <v>#REF!</v>
          </cell>
          <cell r="E1604" t="e">
            <v>#REF!</v>
          </cell>
        </row>
        <row r="1605">
          <cell r="A1605" t="e">
            <v>#REF!</v>
          </cell>
          <cell r="B1605" t="e">
            <v>#REF!</v>
          </cell>
          <cell r="C1605" t="e">
            <v>#REF!</v>
          </cell>
          <cell r="D1605" t="e">
            <v>#REF!</v>
          </cell>
          <cell r="E1605" t="e">
            <v>#REF!</v>
          </cell>
        </row>
        <row r="1606">
          <cell r="A1606" t="e">
            <v>#REF!</v>
          </cell>
          <cell r="B1606" t="e">
            <v>#REF!</v>
          </cell>
          <cell r="C1606" t="e">
            <v>#REF!</v>
          </cell>
          <cell r="D1606" t="e">
            <v>#REF!</v>
          </cell>
          <cell r="E1606" t="e">
            <v>#REF!</v>
          </cell>
        </row>
        <row r="1607">
          <cell r="A1607" t="e">
            <v>#REF!</v>
          </cell>
          <cell r="B1607" t="e">
            <v>#REF!</v>
          </cell>
          <cell r="C1607" t="e">
            <v>#REF!</v>
          </cell>
          <cell r="D1607" t="e">
            <v>#REF!</v>
          </cell>
          <cell r="E1607" t="e">
            <v>#REF!</v>
          </cell>
        </row>
        <row r="1608">
          <cell r="A1608" t="e">
            <v>#REF!</v>
          </cell>
          <cell r="B1608" t="e">
            <v>#REF!</v>
          </cell>
          <cell r="C1608" t="e">
            <v>#REF!</v>
          </cell>
          <cell r="D1608" t="e">
            <v>#REF!</v>
          </cell>
          <cell r="E1608" t="e">
            <v>#REF!</v>
          </cell>
        </row>
        <row r="1609">
          <cell r="A1609" t="e">
            <v>#REF!</v>
          </cell>
          <cell r="B1609" t="e">
            <v>#REF!</v>
          </cell>
          <cell r="C1609" t="e">
            <v>#REF!</v>
          </cell>
          <cell r="D1609" t="e">
            <v>#REF!</v>
          </cell>
          <cell r="E1609" t="e">
            <v>#REF!</v>
          </cell>
        </row>
        <row r="1610">
          <cell r="A1610" t="e">
            <v>#REF!</v>
          </cell>
          <cell r="B1610" t="e">
            <v>#REF!</v>
          </cell>
          <cell r="C1610" t="e">
            <v>#REF!</v>
          </cell>
          <cell r="D1610" t="e">
            <v>#REF!</v>
          </cell>
          <cell r="E1610" t="e">
            <v>#REF!</v>
          </cell>
        </row>
        <row r="1611">
          <cell r="A1611" t="e">
            <v>#REF!</v>
          </cell>
          <cell r="B1611" t="e">
            <v>#REF!</v>
          </cell>
          <cell r="C1611" t="e">
            <v>#REF!</v>
          </cell>
          <cell r="D1611" t="e">
            <v>#REF!</v>
          </cell>
          <cell r="E1611" t="e">
            <v>#REF!</v>
          </cell>
        </row>
        <row r="1612">
          <cell r="A1612" t="e">
            <v>#REF!</v>
          </cell>
          <cell r="B1612" t="e">
            <v>#REF!</v>
          </cell>
          <cell r="C1612" t="e">
            <v>#REF!</v>
          </cell>
          <cell r="D1612" t="e">
            <v>#REF!</v>
          </cell>
          <cell r="E1612" t="e">
            <v>#REF!</v>
          </cell>
        </row>
        <row r="1613">
          <cell r="A1613" t="e">
            <v>#REF!</v>
          </cell>
          <cell r="B1613" t="e">
            <v>#REF!</v>
          </cell>
          <cell r="C1613" t="e">
            <v>#REF!</v>
          </cell>
          <cell r="D1613" t="e">
            <v>#REF!</v>
          </cell>
          <cell r="E1613" t="e">
            <v>#REF!</v>
          </cell>
        </row>
        <row r="1614">
          <cell r="A1614" t="e">
            <v>#REF!</v>
          </cell>
          <cell r="B1614" t="e">
            <v>#REF!</v>
          </cell>
          <cell r="C1614" t="e">
            <v>#REF!</v>
          </cell>
          <cell r="D1614" t="e">
            <v>#REF!</v>
          </cell>
          <cell r="E1614" t="e">
            <v>#REF!</v>
          </cell>
        </row>
        <row r="1615">
          <cell r="A1615" t="e">
            <v>#REF!</v>
          </cell>
          <cell r="B1615" t="e">
            <v>#REF!</v>
          </cell>
          <cell r="C1615" t="e">
            <v>#REF!</v>
          </cell>
          <cell r="D1615" t="e">
            <v>#REF!</v>
          </cell>
          <cell r="E1615" t="e">
            <v>#REF!</v>
          </cell>
        </row>
        <row r="1616">
          <cell r="A1616" t="e">
            <v>#REF!</v>
          </cell>
          <cell r="B1616" t="e">
            <v>#REF!</v>
          </cell>
          <cell r="C1616" t="e">
            <v>#REF!</v>
          </cell>
          <cell r="D1616" t="e">
            <v>#REF!</v>
          </cell>
          <cell r="E1616" t="e">
            <v>#REF!</v>
          </cell>
        </row>
        <row r="1617">
          <cell r="A1617" t="e">
            <v>#REF!</v>
          </cell>
          <cell r="B1617" t="e">
            <v>#REF!</v>
          </cell>
          <cell r="C1617" t="e">
            <v>#REF!</v>
          </cell>
          <cell r="D1617" t="e">
            <v>#REF!</v>
          </cell>
          <cell r="E1617" t="e">
            <v>#REF!</v>
          </cell>
        </row>
        <row r="1618">
          <cell r="A1618" t="e">
            <v>#REF!</v>
          </cell>
          <cell r="B1618" t="e">
            <v>#REF!</v>
          </cell>
          <cell r="C1618" t="e">
            <v>#REF!</v>
          </cell>
          <cell r="D1618" t="e">
            <v>#REF!</v>
          </cell>
          <cell r="E1618" t="e">
            <v>#REF!</v>
          </cell>
        </row>
        <row r="1619">
          <cell r="A1619" t="e">
            <v>#REF!</v>
          </cell>
          <cell r="B1619" t="e">
            <v>#REF!</v>
          </cell>
          <cell r="C1619" t="e">
            <v>#REF!</v>
          </cell>
          <cell r="D1619" t="e">
            <v>#REF!</v>
          </cell>
          <cell r="E1619" t="e">
            <v>#REF!</v>
          </cell>
        </row>
        <row r="1620">
          <cell r="A1620" t="e">
            <v>#REF!</v>
          </cell>
          <cell r="B1620" t="e">
            <v>#REF!</v>
          </cell>
          <cell r="C1620" t="e">
            <v>#REF!</v>
          </cell>
          <cell r="D1620" t="e">
            <v>#REF!</v>
          </cell>
          <cell r="E1620" t="e">
            <v>#REF!</v>
          </cell>
        </row>
        <row r="1621">
          <cell r="A1621" t="e">
            <v>#REF!</v>
          </cell>
          <cell r="B1621" t="e">
            <v>#REF!</v>
          </cell>
          <cell r="C1621" t="e">
            <v>#REF!</v>
          </cell>
          <cell r="D1621" t="e">
            <v>#REF!</v>
          </cell>
          <cell r="E1621" t="e">
            <v>#REF!</v>
          </cell>
        </row>
        <row r="1622">
          <cell r="A1622" t="e">
            <v>#REF!</v>
          </cell>
          <cell r="B1622" t="e">
            <v>#REF!</v>
          </cell>
          <cell r="C1622" t="e">
            <v>#REF!</v>
          </cell>
          <cell r="D1622" t="e">
            <v>#REF!</v>
          </cell>
          <cell r="E1622" t="e">
            <v>#REF!</v>
          </cell>
        </row>
        <row r="1623">
          <cell r="A1623" t="e">
            <v>#REF!</v>
          </cell>
          <cell r="B1623" t="e">
            <v>#REF!</v>
          </cell>
          <cell r="C1623" t="e">
            <v>#REF!</v>
          </cell>
          <cell r="D1623" t="e">
            <v>#REF!</v>
          </cell>
          <cell r="E1623" t="e">
            <v>#REF!</v>
          </cell>
        </row>
        <row r="1624">
          <cell r="A1624" t="e">
            <v>#REF!</v>
          </cell>
          <cell r="B1624" t="e">
            <v>#REF!</v>
          </cell>
          <cell r="C1624" t="e">
            <v>#REF!</v>
          </cell>
          <cell r="D1624" t="e">
            <v>#REF!</v>
          </cell>
          <cell r="E1624" t="e">
            <v>#REF!</v>
          </cell>
        </row>
        <row r="1625">
          <cell r="A1625" t="e">
            <v>#REF!</v>
          </cell>
          <cell r="B1625" t="e">
            <v>#REF!</v>
          </cell>
          <cell r="C1625" t="e">
            <v>#REF!</v>
          </cell>
          <cell r="D1625" t="e">
            <v>#REF!</v>
          </cell>
          <cell r="E1625" t="e">
            <v>#REF!</v>
          </cell>
        </row>
        <row r="1626">
          <cell r="A1626" t="e">
            <v>#REF!</v>
          </cell>
          <cell r="B1626" t="e">
            <v>#REF!</v>
          </cell>
          <cell r="C1626" t="e">
            <v>#REF!</v>
          </cell>
          <cell r="D1626" t="e">
            <v>#REF!</v>
          </cell>
          <cell r="E1626" t="e">
            <v>#REF!</v>
          </cell>
        </row>
        <row r="1627">
          <cell r="A1627" t="e">
            <v>#REF!</v>
          </cell>
          <cell r="B1627" t="e">
            <v>#REF!</v>
          </cell>
          <cell r="C1627" t="e">
            <v>#REF!</v>
          </cell>
          <cell r="D1627" t="e">
            <v>#REF!</v>
          </cell>
          <cell r="E1627" t="e">
            <v>#REF!</v>
          </cell>
        </row>
        <row r="1628">
          <cell r="A1628" t="e">
            <v>#REF!</v>
          </cell>
          <cell r="B1628" t="e">
            <v>#REF!</v>
          </cell>
          <cell r="C1628" t="e">
            <v>#REF!</v>
          </cell>
          <cell r="D1628" t="e">
            <v>#REF!</v>
          </cell>
          <cell r="E1628" t="e">
            <v>#REF!</v>
          </cell>
        </row>
        <row r="1629">
          <cell r="A1629" t="e">
            <v>#REF!</v>
          </cell>
          <cell r="B1629" t="e">
            <v>#REF!</v>
          </cell>
          <cell r="C1629" t="e">
            <v>#REF!</v>
          </cell>
          <cell r="D1629" t="e">
            <v>#REF!</v>
          </cell>
          <cell r="E1629" t="e">
            <v>#REF!</v>
          </cell>
        </row>
        <row r="1630">
          <cell r="A1630" t="e">
            <v>#REF!</v>
          </cell>
          <cell r="B1630" t="e">
            <v>#REF!</v>
          </cell>
          <cell r="C1630" t="e">
            <v>#REF!</v>
          </cell>
          <cell r="D1630" t="e">
            <v>#REF!</v>
          </cell>
          <cell r="E1630" t="e">
            <v>#REF!</v>
          </cell>
        </row>
        <row r="1631">
          <cell r="A1631" t="e">
            <v>#REF!</v>
          </cell>
          <cell r="B1631" t="e">
            <v>#REF!</v>
          </cell>
          <cell r="C1631" t="e">
            <v>#REF!</v>
          </cell>
          <cell r="D1631" t="e">
            <v>#REF!</v>
          </cell>
          <cell r="E1631" t="e">
            <v>#REF!</v>
          </cell>
        </row>
        <row r="1632">
          <cell r="A1632" t="e">
            <v>#REF!</v>
          </cell>
          <cell r="B1632" t="e">
            <v>#REF!</v>
          </cell>
          <cell r="C1632" t="e">
            <v>#REF!</v>
          </cell>
          <cell r="D1632" t="e">
            <v>#REF!</v>
          </cell>
          <cell r="E1632" t="e">
            <v>#REF!</v>
          </cell>
        </row>
        <row r="1633">
          <cell r="A1633" t="e">
            <v>#REF!</v>
          </cell>
          <cell r="B1633" t="e">
            <v>#REF!</v>
          </cell>
          <cell r="C1633" t="e">
            <v>#REF!</v>
          </cell>
          <cell r="D1633" t="e">
            <v>#REF!</v>
          </cell>
          <cell r="E1633" t="e">
            <v>#REF!</v>
          </cell>
        </row>
        <row r="1634">
          <cell r="A1634" t="e">
            <v>#REF!</v>
          </cell>
          <cell r="B1634" t="e">
            <v>#REF!</v>
          </cell>
          <cell r="C1634" t="e">
            <v>#REF!</v>
          </cell>
          <cell r="D1634" t="e">
            <v>#REF!</v>
          </cell>
          <cell r="E1634" t="e">
            <v>#REF!</v>
          </cell>
        </row>
        <row r="1635">
          <cell r="A1635" t="e">
            <v>#REF!</v>
          </cell>
          <cell r="B1635" t="e">
            <v>#REF!</v>
          </cell>
          <cell r="C1635" t="e">
            <v>#REF!</v>
          </cell>
          <cell r="D1635" t="e">
            <v>#REF!</v>
          </cell>
          <cell r="E1635" t="e">
            <v>#REF!</v>
          </cell>
        </row>
        <row r="1636">
          <cell r="A1636" t="e">
            <v>#REF!</v>
          </cell>
          <cell r="B1636" t="e">
            <v>#REF!</v>
          </cell>
          <cell r="C1636" t="e">
            <v>#REF!</v>
          </cell>
          <cell r="D1636" t="e">
            <v>#REF!</v>
          </cell>
          <cell r="E1636" t="e">
            <v>#REF!</v>
          </cell>
        </row>
        <row r="1637">
          <cell r="A1637" t="e">
            <v>#REF!</v>
          </cell>
          <cell r="B1637" t="e">
            <v>#REF!</v>
          </cell>
          <cell r="C1637" t="e">
            <v>#REF!</v>
          </cell>
          <cell r="D1637" t="e">
            <v>#REF!</v>
          </cell>
          <cell r="E1637" t="e">
            <v>#REF!</v>
          </cell>
        </row>
        <row r="1638">
          <cell r="A1638" t="e">
            <v>#REF!</v>
          </cell>
          <cell r="B1638" t="e">
            <v>#REF!</v>
          </cell>
          <cell r="C1638" t="e">
            <v>#REF!</v>
          </cell>
          <cell r="D1638" t="e">
            <v>#REF!</v>
          </cell>
          <cell r="E1638" t="e">
            <v>#REF!</v>
          </cell>
        </row>
        <row r="1639">
          <cell r="A1639" t="e">
            <v>#REF!</v>
          </cell>
          <cell r="B1639" t="e">
            <v>#REF!</v>
          </cell>
          <cell r="C1639" t="e">
            <v>#REF!</v>
          </cell>
          <cell r="D1639" t="e">
            <v>#REF!</v>
          </cell>
          <cell r="E1639" t="e">
            <v>#REF!</v>
          </cell>
        </row>
        <row r="1640">
          <cell r="A1640" t="e">
            <v>#REF!</v>
          </cell>
          <cell r="B1640" t="e">
            <v>#REF!</v>
          </cell>
          <cell r="C1640" t="e">
            <v>#REF!</v>
          </cell>
          <cell r="D1640" t="e">
            <v>#REF!</v>
          </cell>
          <cell r="E1640" t="e">
            <v>#REF!</v>
          </cell>
        </row>
        <row r="1641">
          <cell r="A1641" t="e">
            <v>#REF!</v>
          </cell>
          <cell r="B1641" t="e">
            <v>#REF!</v>
          </cell>
          <cell r="C1641" t="e">
            <v>#REF!</v>
          </cell>
          <cell r="D1641" t="e">
            <v>#REF!</v>
          </cell>
          <cell r="E1641" t="e">
            <v>#REF!</v>
          </cell>
        </row>
        <row r="1642">
          <cell r="A1642" t="e">
            <v>#REF!</v>
          </cell>
          <cell r="B1642" t="e">
            <v>#REF!</v>
          </cell>
          <cell r="C1642" t="e">
            <v>#REF!</v>
          </cell>
          <cell r="D1642" t="e">
            <v>#REF!</v>
          </cell>
          <cell r="E1642" t="e">
            <v>#REF!</v>
          </cell>
        </row>
        <row r="1643">
          <cell r="A1643" t="e">
            <v>#REF!</v>
          </cell>
          <cell r="B1643" t="e">
            <v>#REF!</v>
          </cell>
          <cell r="C1643" t="e">
            <v>#REF!</v>
          </cell>
          <cell r="D1643" t="e">
            <v>#REF!</v>
          </cell>
          <cell r="E1643" t="e">
            <v>#REF!</v>
          </cell>
        </row>
        <row r="1644">
          <cell r="A1644" t="e">
            <v>#REF!</v>
          </cell>
          <cell r="B1644" t="e">
            <v>#REF!</v>
          </cell>
          <cell r="C1644" t="e">
            <v>#REF!</v>
          </cell>
          <cell r="D1644" t="e">
            <v>#REF!</v>
          </cell>
          <cell r="E1644" t="e">
            <v>#REF!</v>
          </cell>
        </row>
        <row r="1645">
          <cell r="A1645" t="e">
            <v>#REF!</v>
          </cell>
          <cell r="B1645" t="e">
            <v>#REF!</v>
          </cell>
          <cell r="C1645" t="e">
            <v>#REF!</v>
          </cell>
          <cell r="D1645" t="e">
            <v>#REF!</v>
          </cell>
          <cell r="E1645" t="e">
            <v>#REF!</v>
          </cell>
        </row>
        <row r="1646">
          <cell r="A1646" t="e">
            <v>#REF!</v>
          </cell>
          <cell r="B1646" t="e">
            <v>#REF!</v>
          </cell>
          <cell r="C1646" t="e">
            <v>#REF!</v>
          </cell>
          <cell r="D1646" t="e">
            <v>#REF!</v>
          </cell>
          <cell r="E1646" t="e">
            <v>#REF!</v>
          </cell>
        </row>
        <row r="1647">
          <cell r="A1647" t="e">
            <v>#REF!</v>
          </cell>
          <cell r="B1647" t="e">
            <v>#REF!</v>
          </cell>
          <cell r="C1647" t="e">
            <v>#REF!</v>
          </cell>
          <cell r="D1647" t="e">
            <v>#REF!</v>
          </cell>
          <cell r="E1647" t="e">
            <v>#REF!</v>
          </cell>
        </row>
        <row r="1648">
          <cell r="A1648" t="e">
            <v>#REF!</v>
          </cell>
          <cell r="B1648" t="e">
            <v>#REF!</v>
          </cell>
          <cell r="C1648" t="e">
            <v>#REF!</v>
          </cell>
          <cell r="D1648" t="e">
            <v>#REF!</v>
          </cell>
          <cell r="E1648" t="e">
            <v>#REF!</v>
          </cell>
        </row>
        <row r="1649">
          <cell r="A1649" t="e">
            <v>#REF!</v>
          </cell>
          <cell r="B1649" t="e">
            <v>#REF!</v>
          </cell>
          <cell r="C1649" t="e">
            <v>#REF!</v>
          </cell>
          <cell r="D1649" t="e">
            <v>#REF!</v>
          </cell>
          <cell r="E1649" t="e">
            <v>#REF!</v>
          </cell>
        </row>
        <row r="1650">
          <cell r="A1650" t="e">
            <v>#REF!</v>
          </cell>
          <cell r="B1650" t="e">
            <v>#REF!</v>
          </cell>
          <cell r="C1650" t="e">
            <v>#REF!</v>
          </cell>
          <cell r="D1650" t="e">
            <v>#REF!</v>
          </cell>
          <cell r="E1650" t="e">
            <v>#REF!</v>
          </cell>
        </row>
        <row r="1651">
          <cell r="A1651" t="e">
            <v>#REF!</v>
          </cell>
          <cell r="B1651" t="e">
            <v>#REF!</v>
          </cell>
          <cell r="C1651" t="e">
            <v>#REF!</v>
          </cell>
          <cell r="D1651" t="e">
            <v>#REF!</v>
          </cell>
          <cell r="E1651" t="e">
            <v>#REF!</v>
          </cell>
        </row>
        <row r="1652">
          <cell r="A1652" t="e">
            <v>#REF!</v>
          </cell>
          <cell r="B1652" t="e">
            <v>#REF!</v>
          </cell>
          <cell r="C1652" t="e">
            <v>#REF!</v>
          </cell>
          <cell r="D1652" t="e">
            <v>#REF!</v>
          </cell>
          <cell r="E1652" t="e">
            <v>#REF!</v>
          </cell>
        </row>
        <row r="1653">
          <cell r="A1653" t="e">
            <v>#REF!</v>
          </cell>
          <cell r="B1653" t="e">
            <v>#REF!</v>
          </cell>
          <cell r="C1653" t="e">
            <v>#REF!</v>
          </cell>
          <cell r="D1653" t="e">
            <v>#REF!</v>
          </cell>
          <cell r="E1653" t="e">
            <v>#REF!</v>
          </cell>
        </row>
        <row r="1654">
          <cell r="A1654" t="e">
            <v>#REF!</v>
          </cell>
          <cell r="B1654" t="e">
            <v>#REF!</v>
          </cell>
          <cell r="C1654" t="e">
            <v>#REF!</v>
          </cell>
          <cell r="D1654" t="e">
            <v>#REF!</v>
          </cell>
          <cell r="E1654" t="e">
            <v>#REF!</v>
          </cell>
        </row>
        <row r="1655">
          <cell r="A1655" t="e">
            <v>#REF!</v>
          </cell>
          <cell r="B1655" t="e">
            <v>#REF!</v>
          </cell>
          <cell r="C1655" t="e">
            <v>#REF!</v>
          </cell>
          <cell r="D1655" t="e">
            <v>#REF!</v>
          </cell>
          <cell r="E1655" t="e">
            <v>#REF!</v>
          </cell>
        </row>
        <row r="1656">
          <cell r="A1656" t="e">
            <v>#REF!</v>
          </cell>
          <cell r="B1656" t="e">
            <v>#REF!</v>
          </cell>
          <cell r="C1656" t="e">
            <v>#REF!</v>
          </cell>
          <cell r="D1656" t="e">
            <v>#REF!</v>
          </cell>
          <cell r="E1656" t="e">
            <v>#REF!</v>
          </cell>
        </row>
        <row r="1657">
          <cell r="A1657" t="e">
            <v>#REF!</v>
          </cell>
          <cell r="B1657" t="e">
            <v>#REF!</v>
          </cell>
          <cell r="C1657" t="e">
            <v>#REF!</v>
          </cell>
          <cell r="D1657" t="e">
            <v>#REF!</v>
          </cell>
          <cell r="E1657" t="e">
            <v>#REF!</v>
          </cell>
        </row>
        <row r="1658">
          <cell r="A1658" t="e">
            <v>#REF!</v>
          </cell>
          <cell r="B1658" t="e">
            <v>#REF!</v>
          </cell>
          <cell r="C1658" t="e">
            <v>#REF!</v>
          </cell>
          <cell r="D1658" t="e">
            <v>#REF!</v>
          </cell>
          <cell r="E1658" t="e">
            <v>#REF!</v>
          </cell>
        </row>
        <row r="1659">
          <cell r="A1659" t="e">
            <v>#REF!</v>
          </cell>
          <cell r="B1659" t="e">
            <v>#REF!</v>
          </cell>
          <cell r="C1659" t="e">
            <v>#REF!</v>
          </cell>
          <cell r="D1659" t="e">
            <v>#REF!</v>
          </cell>
          <cell r="E1659" t="e">
            <v>#REF!</v>
          </cell>
        </row>
        <row r="1660">
          <cell r="A1660" t="e">
            <v>#REF!</v>
          </cell>
          <cell r="B1660" t="e">
            <v>#REF!</v>
          </cell>
          <cell r="C1660" t="e">
            <v>#REF!</v>
          </cell>
          <cell r="D1660" t="e">
            <v>#REF!</v>
          </cell>
          <cell r="E1660" t="e">
            <v>#REF!</v>
          </cell>
        </row>
        <row r="1661">
          <cell r="A1661" t="e">
            <v>#REF!</v>
          </cell>
          <cell r="B1661" t="e">
            <v>#REF!</v>
          </cell>
          <cell r="C1661" t="e">
            <v>#REF!</v>
          </cell>
          <cell r="D1661" t="e">
            <v>#REF!</v>
          </cell>
          <cell r="E1661" t="e">
            <v>#REF!</v>
          </cell>
        </row>
        <row r="1662">
          <cell r="A1662" t="e">
            <v>#REF!</v>
          </cell>
          <cell r="B1662" t="e">
            <v>#REF!</v>
          </cell>
          <cell r="C1662" t="e">
            <v>#REF!</v>
          </cell>
          <cell r="D1662" t="e">
            <v>#REF!</v>
          </cell>
          <cell r="E1662" t="e">
            <v>#REF!</v>
          </cell>
        </row>
        <row r="1663">
          <cell r="A1663" t="e">
            <v>#REF!</v>
          </cell>
          <cell r="B1663" t="e">
            <v>#REF!</v>
          </cell>
          <cell r="C1663" t="e">
            <v>#REF!</v>
          </cell>
          <cell r="D1663" t="e">
            <v>#REF!</v>
          </cell>
          <cell r="E1663" t="e">
            <v>#REF!</v>
          </cell>
        </row>
        <row r="1664">
          <cell r="A1664" t="e">
            <v>#REF!</v>
          </cell>
          <cell r="B1664" t="e">
            <v>#REF!</v>
          </cell>
          <cell r="C1664" t="e">
            <v>#REF!</v>
          </cell>
          <cell r="D1664" t="e">
            <v>#REF!</v>
          </cell>
          <cell r="E1664" t="e">
            <v>#REF!</v>
          </cell>
        </row>
        <row r="1665">
          <cell r="A1665" t="e">
            <v>#REF!</v>
          </cell>
          <cell r="B1665" t="e">
            <v>#REF!</v>
          </cell>
          <cell r="C1665" t="e">
            <v>#REF!</v>
          </cell>
          <cell r="D1665" t="e">
            <v>#REF!</v>
          </cell>
          <cell r="E1665" t="e">
            <v>#REF!</v>
          </cell>
        </row>
        <row r="1666">
          <cell r="A1666" t="e">
            <v>#REF!</v>
          </cell>
          <cell r="B1666" t="e">
            <v>#REF!</v>
          </cell>
          <cell r="C1666" t="e">
            <v>#REF!</v>
          </cell>
          <cell r="D1666" t="e">
            <v>#REF!</v>
          </cell>
          <cell r="E1666" t="e">
            <v>#REF!</v>
          </cell>
        </row>
        <row r="1667">
          <cell r="A1667" t="e">
            <v>#REF!</v>
          </cell>
          <cell r="B1667" t="e">
            <v>#REF!</v>
          </cell>
          <cell r="C1667" t="e">
            <v>#REF!</v>
          </cell>
          <cell r="D1667" t="e">
            <v>#REF!</v>
          </cell>
          <cell r="E1667" t="e">
            <v>#REF!</v>
          </cell>
        </row>
        <row r="1668">
          <cell r="A1668" t="e">
            <v>#REF!</v>
          </cell>
          <cell r="B1668" t="e">
            <v>#REF!</v>
          </cell>
          <cell r="C1668" t="e">
            <v>#REF!</v>
          </cell>
          <cell r="D1668" t="e">
            <v>#REF!</v>
          </cell>
          <cell r="E1668" t="e">
            <v>#REF!</v>
          </cell>
        </row>
        <row r="1669">
          <cell r="A1669" t="e">
            <v>#REF!</v>
          </cell>
          <cell r="B1669" t="e">
            <v>#REF!</v>
          </cell>
          <cell r="C1669" t="e">
            <v>#REF!</v>
          </cell>
          <cell r="D1669" t="e">
            <v>#REF!</v>
          </cell>
          <cell r="E1669" t="e">
            <v>#REF!</v>
          </cell>
        </row>
        <row r="1670">
          <cell r="A1670" t="e">
            <v>#REF!</v>
          </cell>
          <cell r="B1670" t="e">
            <v>#REF!</v>
          </cell>
          <cell r="C1670" t="e">
            <v>#REF!</v>
          </cell>
          <cell r="D1670" t="e">
            <v>#REF!</v>
          </cell>
          <cell r="E1670" t="e">
            <v>#REF!</v>
          </cell>
        </row>
        <row r="1671">
          <cell r="A1671" t="e">
            <v>#REF!</v>
          </cell>
          <cell r="B1671" t="e">
            <v>#REF!</v>
          </cell>
          <cell r="C1671" t="e">
            <v>#REF!</v>
          </cell>
          <cell r="D1671" t="e">
            <v>#REF!</v>
          </cell>
          <cell r="E1671" t="e">
            <v>#REF!</v>
          </cell>
        </row>
        <row r="1672">
          <cell r="A1672" t="e">
            <v>#REF!</v>
          </cell>
          <cell r="B1672" t="e">
            <v>#REF!</v>
          </cell>
          <cell r="C1672" t="e">
            <v>#REF!</v>
          </cell>
          <cell r="D1672" t="e">
            <v>#REF!</v>
          </cell>
          <cell r="E1672" t="e">
            <v>#REF!</v>
          </cell>
        </row>
        <row r="1673">
          <cell r="A1673" t="e">
            <v>#REF!</v>
          </cell>
          <cell r="B1673" t="e">
            <v>#REF!</v>
          </cell>
          <cell r="C1673" t="e">
            <v>#REF!</v>
          </cell>
          <cell r="D1673" t="e">
            <v>#REF!</v>
          </cell>
          <cell r="E1673" t="e">
            <v>#REF!</v>
          </cell>
        </row>
        <row r="1674">
          <cell r="A1674" t="e">
            <v>#REF!</v>
          </cell>
          <cell r="B1674" t="e">
            <v>#REF!</v>
          </cell>
          <cell r="C1674" t="e">
            <v>#REF!</v>
          </cell>
          <cell r="D1674" t="e">
            <v>#REF!</v>
          </cell>
          <cell r="E1674" t="e">
            <v>#REF!</v>
          </cell>
        </row>
        <row r="1675">
          <cell r="A1675" t="e">
            <v>#REF!</v>
          </cell>
          <cell r="B1675" t="e">
            <v>#REF!</v>
          </cell>
          <cell r="C1675" t="e">
            <v>#REF!</v>
          </cell>
          <cell r="D1675" t="e">
            <v>#REF!</v>
          </cell>
          <cell r="E1675" t="e">
            <v>#REF!</v>
          </cell>
        </row>
        <row r="1676">
          <cell r="A1676" t="e">
            <v>#REF!</v>
          </cell>
          <cell r="B1676" t="e">
            <v>#REF!</v>
          </cell>
          <cell r="C1676" t="e">
            <v>#REF!</v>
          </cell>
          <cell r="D1676" t="e">
            <v>#REF!</v>
          </cell>
          <cell r="E1676" t="e">
            <v>#REF!</v>
          </cell>
        </row>
        <row r="1677">
          <cell r="A1677" t="e">
            <v>#REF!</v>
          </cell>
          <cell r="B1677" t="e">
            <v>#REF!</v>
          </cell>
          <cell r="C1677" t="e">
            <v>#REF!</v>
          </cell>
          <cell r="D1677" t="e">
            <v>#REF!</v>
          </cell>
          <cell r="E1677" t="e">
            <v>#REF!</v>
          </cell>
        </row>
        <row r="1678">
          <cell r="A1678" t="e">
            <v>#REF!</v>
          </cell>
          <cell r="B1678" t="e">
            <v>#REF!</v>
          </cell>
          <cell r="C1678" t="e">
            <v>#REF!</v>
          </cell>
          <cell r="D1678" t="e">
            <v>#REF!</v>
          </cell>
          <cell r="E1678" t="e">
            <v>#REF!</v>
          </cell>
        </row>
        <row r="1679">
          <cell r="A1679" t="e">
            <v>#REF!</v>
          </cell>
          <cell r="B1679" t="e">
            <v>#REF!</v>
          </cell>
          <cell r="C1679" t="e">
            <v>#REF!</v>
          </cell>
          <cell r="D1679" t="e">
            <v>#REF!</v>
          </cell>
          <cell r="E1679" t="e">
            <v>#REF!</v>
          </cell>
        </row>
        <row r="1680">
          <cell r="A1680" t="e">
            <v>#REF!</v>
          </cell>
          <cell r="B1680" t="e">
            <v>#REF!</v>
          </cell>
          <cell r="C1680" t="e">
            <v>#REF!</v>
          </cell>
          <cell r="D1680" t="e">
            <v>#REF!</v>
          </cell>
          <cell r="E1680" t="e">
            <v>#REF!</v>
          </cell>
        </row>
        <row r="1681">
          <cell r="A1681" t="e">
            <v>#REF!</v>
          </cell>
          <cell r="B1681" t="e">
            <v>#REF!</v>
          </cell>
          <cell r="C1681" t="e">
            <v>#REF!</v>
          </cell>
          <cell r="D1681" t="e">
            <v>#REF!</v>
          </cell>
          <cell r="E1681" t="e">
            <v>#REF!</v>
          </cell>
        </row>
        <row r="1682">
          <cell r="A1682" t="e">
            <v>#REF!</v>
          </cell>
          <cell r="B1682" t="e">
            <v>#REF!</v>
          </cell>
          <cell r="C1682" t="e">
            <v>#REF!</v>
          </cell>
          <cell r="D1682" t="e">
            <v>#REF!</v>
          </cell>
          <cell r="E1682" t="e">
            <v>#REF!</v>
          </cell>
        </row>
        <row r="1683">
          <cell r="A1683" t="e">
            <v>#REF!</v>
          </cell>
          <cell r="B1683" t="e">
            <v>#REF!</v>
          </cell>
          <cell r="C1683" t="e">
            <v>#REF!</v>
          </cell>
          <cell r="D1683" t="e">
            <v>#REF!</v>
          </cell>
          <cell r="E1683" t="e">
            <v>#REF!</v>
          </cell>
        </row>
        <row r="1684">
          <cell r="A1684" t="e">
            <v>#REF!</v>
          </cell>
          <cell r="B1684" t="e">
            <v>#REF!</v>
          </cell>
          <cell r="C1684" t="e">
            <v>#REF!</v>
          </cell>
          <cell r="D1684" t="e">
            <v>#REF!</v>
          </cell>
          <cell r="E1684" t="e">
            <v>#REF!</v>
          </cell>
        </row>
        <row r="1685">
          <cell r="A1685" t="e">
            <v>#REF!</v>
          </cell>
          <cell r="B1685" t="e">
            <v>#REF!</v>
          </cell>
          <cell r="C1685" t="e">
            <v>#REF!</v>
          </cell>
          <cell r="D1685" t="e">
            <v>#REF!</v>
          </cell>
          <cell r="E1685" t="e">
            <v>#REF!</v>
          </cell>
        </row>
        <row r="1686">
          <cell r="A1686" t="e">
            <v>#REF!</v>
          </cell>
          <cell r="B1686" t="e">
            <v>#REF!</v>
          </cell>
          <cell r="C1686" t="e">
            <v>#REF!</v>
          </cell>
          <cell r="D1686" t="e">
            <v>#REF!</v>
          </cell>
          <cell r="E1686" t="e">
            <v>#REF!</v>
          </cell>
        </row>
        <row r="1687">
          <cell r="A1687" t="e">
            <v>#REF!</v>
          </cell>
          <cell r="B1687" t="e">
            <v>#REF!</v>
          </cell>
          <cell r="C1687" t="e">
            <v>#REF!</v>
          </cell>
          <cell r="D1687" t="e">
            <v>#REF!</v>
          </cell>
          <cell r="E1687" t="e">
            <v>#REF!</v>
          </cell>
        </row>
        <row r="1688">
          <cell r="A1688" t="e">
            <v>#REF!</v>
          </cell>
          <cell r="B1688" t="e">
            <v>#REF!</v>
          </cell>
          <cell r="C1688" t="e">
            <v>#REF!</v>
          </cell>
          <cell r="D1688" t="e">
            <v>#REF!</v>
          </cell>
          <cell r="E1688" t="e">
            <v>#REF!</v>
          </cell>
        </row>
        <row r="1689">
          <cell r="A1689" t="e">
            <v>#REF!</v>
          </cell>
          <cell r="B1689" t="e">
            <v>#REF!</v>
          </cell>
          <cell r="C1689" t="e">
            <v>#REF!</v>
          </cell>
          <cell r="D1689" t="e">
            <v>#REF!</v>
          </cell>
          <cell r="E1689" t="e">
            <v>#REF!</v>
          </cell>
        </row>
        <row r="1690">
          <cell r="A1690" t="e">
            <v>#REF!</v>
          </cell>
          <cell r="B1690" t="e">
            <v>#REF!</v>
          </cell>
          <cell r="C1690" t="e">
            <v>#REF!</v>
          </cell>
          <cell r="D1690" t="e">
            <v>#REF!</v>
          </cell>
          <cell r="E1690" t="e">
            <v>#REF!</v>
          </cell>
        </row>
        <row r="1691">
          <cell r="A1691" t="e">
            <v>#REF!</v>
          </cell>
          <cell r="B1691" t="e">
            <v>#REF!</v>
          </cell>
          <cell r="C1691" t="e">
            <v>#REF!</v>
          </cell>
          <cell r="D1691" t="e">
            <v>#REF!</v>
          </cell>
          <cell r="E1691" t="e">
            <v>#REF!</v>
          </cell>
        </row>
        <row r="1692">
          <cell r="A1692" t="e">
            <v>#REF!</v>
          </cell>
          <cell r="B1692" t="e">
            <v>#REF!</v>
          </cell>
          <cell r="C1692" t="e">
            <v>#REF!</v>
          </cell>
          <cell r="D1692" t="e">
            <v>#REF!</v>
          </cell>
          <cell r="E1692" t="e">
            <v>#REF!</v>
          </cell>
        </row>
        <row r="1693">
          <cell r="A1693" t="e">
            <v>#REF!</v>
          </cell>
          <cell r="B1693" t="e">
            <v>#REF!</v>
          </cell>
          <cell r="C1693" t="e">
            <v>#REF!</v>
          </cell>
          <cell r="D1693" t="e">
            <v>#REF!</v>
          </cell>
          <cell r="E1693" t="e">
            <v>#REF!</v>
          </cell>
        </row>
        <row r="1694">
          <cell r="A1694" t="e">
            <v>#REF!</v>
          </cell>
          <cell r="B1694" t="e">
            <v>#REF!</v>
          </cell>
          <cell r="C1694" t="e">
            <v>#REF!</v>
          </cell>
          <cell r="D1694" t="e">
            <v>#REF!</v>
          </cell>
          <cell r="E1694" t="e">
            <v>#REF!</v>
          </cell>
        </row>
        <row r="1695">
          <cell r="A1695" t="e">
            <v>#REF!</v>
          </cell>
          <cell r="B1695" t="e">
            <v>#REF!</v>
          </cell>
          <cell r="C1695" t="e">
            <v>#REF!</v>
          </cell>
          <cell r="D1695" t="e">
            <v>#REF!</v>
          </cell>
          <cell r="E1695" t="e">
            <v>#REF!</v>
          </cell>
        </row>
        <row r="1696">
          <cell r="A1696" t="e">
            <v>#REF!</v>
          </cell>
          <cell r="B1696" t="e">
            <v>#REF!</v>
          </cell>
          <cell r="C1696" t="e">
            <v>#REF!</v>
          </cell>
          <cell r="D1696" t="e">
            <v>#REF!</v>
          </cell>
          <cell r="E1696" t="e">
            <v>#REF!</v>
          </cell>
        </row>
        <row r="1697">
          <cell r="A1697" t="e">
            <v>#REF!</v>
          </cell>
          <cell r="B1697" t="e">
            <v>#REF!</v>
          </cell>
          <cell r="C1697" t="e">
            <v>#REF!</v>
          </cell>
          <cell r="D1697" t="e">
            <v>#REF!</v>
          </cell>
          <cell r="E1697" t="e">
            <v>#REF!</v>
          </cell>
        </row>
        <row r="1698">
          <cell r="A1698" t="e">
            <v>#REF!</v>
          </cell>
          <cell r="B1698" t="e">
            <v>#REF!</v>
          </cell>
          <cell r="C1698" t="e">
            <v>#REF!</v>
          </cell>
          <cell r="D1698" t="e">
            <v>#REF!</v>
          </cell>
          <cell r="E1698" t="e">
            <v>#REF!</v>
          </cell>
        </row>
        <row r="1699">
          <cell r="A1699" t="e">
            <v>#REF!</v>
          </cell>
          <cell r="B1699" t="e">
            <v>#REF!</v>
          </cell>
          <cell r="C1699" t="e">
            <v>#REF!</v>
          </cell>
          <cell r="D1699" t="e">
            <v>#REF!</v>
          </cell>
          <cell r="E1699" t="e">
            <v>#REF!</v>
          </cell>
        </row>
        <row r="1700">
          <cell r="A1700" t="e">
            <v>#REF!</v>
          </cell>
          <cell r="B1700" t="e">
            <v>#REF!</v>
          </cell>
          <cell r="C1700" t="e">
            <v>#REF!</v>
          </cell>
          <cell r="D1700" t="e">
            <v>#REF!</v>
          </cell>
          <cell r="E1700" t="e">
            <v>#REF!</v>
          </cell>
        </row>
        <row r="1701">
          <cell r="A1701" t="e">
            <v>#REF!</v>
          </cell>
          <cell r="B1701" t="e">
            <v>#REF!</v>
          </cell>
          <cell r="C1701" t="e">
            <v>#REF!</v>
          </cell>
          <cell r="D1701" t="e">
            <v>#REF!</v>
          </cell>
          <cell r="E1701" t="e">
            <v>#REF!</v>
          </cell>
        </row>
        <row r="1702">
          <cell r="A1702" t="e">
            <v>#REF!</v>
          </cell>
          <cell r="B1702" t="e">
            <v>#REF!</v>
          </cell>
          <cell r="C1702" t="e">
            <v>#REF!</v>
          </cell>
          <cell r="D1702" t="e">
            <v>#REF!</v>
          </cell>
          <cell r="E1702" t="e">
            <v>#REF!</v>
          </cell>
        </row>
        <row r="1703">
          <cell r="A1703" t="e">
            <v>#REF!</v>
          </cell>
          <cell r="B1703" t="e">
            <v>#REF!</v>
          </cell>
          <cell r="C1703" t="e">
            <v>#REF!</v>
          </cell>
          <cell r="D1703" t="e">
            <v>#REF!</v>
          </cell>
          <cell r="E1703" t="e">
            <v>#REF!</v>
          </cell>
        </row>
        <row r="1704">
          <cell r="A1704" t="e">
            <v>#REF!</v>
          </cell>
          <cell r="B1704" t="e">
            <v>#REF!</v>
          </cell>
          <cell r="C1704" t="e">
            <v>#REF!</v>
          </cell>
          <cell r="D1704" t="e">
            <v>#REF!</v>
          </cell>
          <cell r="E1704" t="e">
            <v>#REF!</v>
          </cell>
        </row>
        <row r="1705">
          <cell r="A1705" t="e">
            <v>#REF!</v>
          </cell>
          <cell r="B1705" t="e">
            <v>#REF!</v>
          </cell>
          <cell r="C1705" t="e">
            <v>#REF!</v>
          </cell>
          <cell r="D1705" t="e">
            <v>#REF!</v>
          </cell>
          <cell r="E1705" t="e">
            <v>#REF!</v>
          </cell>
        </row>
        <row r="1706">
          <cell r="A1706" t="e">
            <v>#REF!</v>
          </cell>
          <cell r="B1706" t="e">
            <v>#REF!</v>
          </cell>
          <cell r="C1706" t="e">
            <v>#REF!</v>
          </cell>
          <cell r="D1706" t="e">
            <v>#REF!</v>
          </cell>
          <cell r="E1706" t="e">
            <v>#REF!</v>
          </cell>
        </row>
        <row r="1707">
          <cell r="A1707" t="e">
            <v>#REF!</v>
          </cell>
          <cell r="B1707" t="e">
            <v>#REF!</v>
          </cell>
          <cell r="C1707" t="e">
            <v>#REF!</v>
          </cell>
          <cell r="D1707" t="e">
            <v>#REF!</v>
          </cell>
          <cell r="E1707" t="e">
            <v>#REF!</v>
          </cell>
        </row>
        <row r="1708">
          <cell r="A1708" t="e">
            <v>#REF!</v>
          </cell>
          <cell r="B1708" t="e">
            <v>#REF!</v>
          </cell>
          <cell r="C1708" t="e">
            <v>#REF!</v>
          </cell>
          <cell r="D1708" t="e">
            <v>#REF!</v>
          </cell>
          <cell r="E1708" t="e">
            <v>#REF!</v>
          </cell>
        </row>
        <row r="1709">
          <cell r="A1709" t="e">
            <v>#REF!</v>
          </cell>
          <cell r="B1709" t="e">
            <v>#REF!</v>
          </cell>
          <cell r="C1709" t="e">
            <v>#REF!</v>
          </cell>
          <cell r="D1709" t="e">
            <v>#REF!</v>
          </cell>
          <cell r="E1709" t="e">
            <v>#REF!</v>
          </cell>
        </row>
        <row r="1710">
          <cell r="A1710" t="e">
            <v>#REF!</v>
          </cell>
          <cell r="B1710" t="e">
            <v>#REF!</v>
          </cell>
          <cell r="C1710" t="e">
            <v>#REF!</v>
          </cell>
          <cell r="D1710" t="e">
            <v>#REF!</v>
          </cell>
          <cell r="E1710" t="e">
            <v>#REF!</v>
          </cell>
        </row>
        <row r="1711">
          <cell r="A1711" t="e">
            <v>#REF!</v>
          </cell>
          <cell r="B1711" t="e">
            <v>#REF!</v>
          </cell>
          <cell r="C1711" t="e">
            <v>#REF!</v>
          </cell>
          <cell r="D1711" t="e">
            <v>#REF!</v>
          </cell>
          <cell r="E1711" t="e">
            <v>#REF!</v>
          </cell>
        </row>
        <row r="1712">
          <cell r="A1712" t="e">
            <v>#REF!</v>
          </cell>
          <cell r="B1712" t="e">
            <v>#REF!</v>
          </cell>
          <cell r="C1712" t="e">
            <v>#REF!</v>
          </cell>
          <cell r="D1712" t="e">
            <v>#REF!</v>
          </cell>
          <cell r="E1712" t="e">
            <v>#REF!</v>
          </cell>
        </row>
        <row r="1713">
          <cell r="A1713" t="e">
            <v>#REF!</v>
          </cell>
          <cell r="B1713" t="e">
            <v>#REF!</v>
          </cell>
          <cell r="C1713" t="e">
            <v>#REF!</v>
          </cell>
          <cell r="D1713" t="e">
            <v>#REF!</v>
          </cell>
          <cell r="E1713" t="e">
            <v>#REF!</v>
          </cell>
        </row>
        <row r="1714">
          <cell r="A1714" t="e">
            <v>#REF!</v>
          </cell>
          <cell r="B1714" t="e">
            <v>#REF!</v>
          </cell>
          <cell r="C1714" t="e">
            <v>#REF!</v>
          </cell>
          <cell r="D1714" t="e">
            <v>#REF!</v>
          </cell>
          <cell r="E1714" t="e">
            <v>#REF!</v>
          </cell>
        </row>
        <row r="1715">
          <cell r="A1715" t="e">
            <v>#REF!</v>
          </cell>
          <cell r="B1715" t="e">
            <v>#REF!</v>
          </cell>
          <cell r="C1715" t="e">
            <v>#REF!</v>
          </cell>
          <cell r="D1715" t="e">
            <v>#REF!</v>
          </cell>
          <cell r="E1715" t="e">
            <v>#REF!</v>
          </cell>
        </row>
        <row r="1716">
          <cell r="A1716" t="e">
            <v>#REF!</v>
          </cell>
          <cell r="B1716" t="e">
            <v>#REF!</v>
          </cell>
          <cell r="C1716" t="e">
            <v>#REF!</v>
          </cell>
          <cell r="D1716" t="e">
            <v>#REF!</v>
          </cell>
          <cell r="E1716" t="e">
            <v>#REF!</v>
          </cell>
        </row>
        <row r="1717">
          <cell r="A1717" t="e">
            <v>#REF!</v>
          </cell>
          <cell r="B1717" t="e">
            <v>#REF!</v>
          </cell>
          <cell r="C1717" t="e">
            <v>#REF!</v>
          </cell>
          <cell r="D1717" t="e">
            <v>#REF!</v>
          </cell>
          <cell r="E1717" t="e">
            <v>#REF!</v>
          </cell>
        </row>
        <row r="1718">
          <cell r="A1718" t="e">
            <v>#REF!</v>
          </cell>
          <cell r="B1718" t="e">
            <v>#REF!</v>
          </cell>
          <cell r="C1718" t="e">
            <v>#REF!</v>
          </cell>
          <cell r="D1718" t="e">
            <v>#REF!</v>
          </cell>
          <cell r="E1718" t="e">
            <v>#REF!</v>
          </cell>
        </row>
        <row r="1719">
          <cell r="A1719" t="e">
            <v>#REF!</v>
          </cell>
          <cell r="B1719" t="e">
            <v>#REF!</v>
          </cell>
          <cell r="C1719" t="e">
            <v>#REF!</v>
          </cell>
          <cell r="D1719" t="e">
            <v>#REF!</v>
          </cell>
          <cell r="E1719" t="e">
            <v>#REF!</v>
          </cell>
        </row>
        <row r="1720">
          <cell r="A1720" t="e">
            <v>#REF!</v>
          </cell>
          <cell r="B1720" t="e">
            <v>#REF!</v>
          </cell>
          <cell r="C1720" t="e">
            <v>#REF!</v>
          </cell>
          <cell r="D1720" t="e">
            <v>#REF!</v>
          </cell>
          <cell r="E1720" t="e">
            <v>#REF!</v>
          </cell>
        </row>
        <row r="1721">
          <cell r="A1721" t="e">
            <v>#REF!</v>
          </cell>
          <cell r="B1721" t="e">
            <v>#REF!</v>
          </cell>
          <cell r="C1721" t="e">
            <v>#REF!</v>
          </cell>
          <cell r="D1721" t="e">
            <v>#REF!</v>
          </cell>
          <cell r="E1721" t="e">
            <v>#REF!</v>
          </cell>
        </row>
        <row r="1722">
          <cell r="A1722" t="e">
            <v>#REF!</v>
          </cell>
          <cell r="B1722" t="e">
            <v>#REF!</v>
          </cell>
          <cell r="C1722" t="e">
            <v>#REF!</v>
          </cell>
          <cell r="D1722" t="e">
            <v>#REF!</v>
          </cell>
          <cell r="E1722" t="e">
            <v>#REF!</v>
          </cell>
        </row>
        <row r="1723">
          <cell r="A1723" t="e">
            <v>#REF!</v>
          </cell>
          <cell r="B1723" t="e">
            <v>#REF!</v>
          </cell>
          <cell r="C1723" t="e">
            <v>#REF!</v>
          </cell>
          <cell r="D1723" t="e">
            <v>#REF!</v>
          </cell>
          <cell r="E1723" t="e">
            <v>#REF!</v>
          </cell>
        </row>
        <row r="1724">
          <cell r="A1724" t="e">
            <v>#REF!</v>
          </cell>
          <cell r="B1724" t="e">
            <v>#REF!</v>
          </cell>
          <cell r="C1724" t="e">
            <v>#REF!</v>
          </cell>
          <cell r="D1724" t="e">
            <v>#REF!</v>
          </cell>
          <cell r="E1724" t="e">
            <v>#REF!</v>
          </cell>
        </row>
        <row r="1725">
          <cell r="A1725" t="e">
            <v>#REF!</v>
          </cell>
          <cell r="B1725" t="e">
            <v>#REF!</v>
          </cell>
          <cell r="C1725" t="e">
            <v>#REF!</v>
          </cell>
          <cell r="D1725" t="e">
            <v>#REF!</v>
          </cell>
          <cell r="E1725" t="e">
            <v>#REF!</v>
          </cell>
        </row>
        <row r="1726">
          <cell r="A1726" t="e">
            <v>#REF!</v>
          </cell>
          <cell r="B1726" t="e">
            <v>#REF!</v>
          </cell>
          <cell r="C1726" t="e">
            <v>#REF!</v>
          </cell>
          <cell r="D1726" t="e">
            <v>#REF!</v>
          </cell>
          <cell r="E1726" t="e">
            <v>#REF!</v>
          </cell>
        </row>
        <row r="1727">
          <cell r="A1727" t="e">
            <v>#REF!</v>
          </cell>
          <cell r="B1727" t="e">
            <v>#REF!</v>
          </cell>
          <cell r="C1727" t="e">
            <v>#REF!</v>
          </cell>
          <cell r="D1727" t="e">
            <v>#REF!</v>
          </cell>
          <cell r="E1727" t="e">
            <v>#REF!</v>
          </cell>
        </row>
        <row r="1728">
          <cell r="A1728" t="e">
            <v>#REF!</v>
          </cell>
          <cell r="B1728" t="e">
            <v>#REF!</v>
          </cell>
          <cell r="C1728" t="e">
            <v>#REF!</v>
          </cell>
          <cell r="D1728" t="e">
            <v>#REF!</v>
          </cell>
          <cell r="E1728" t="e">
            <v>#REF!</v>
          </cell>
        </row>
        <row r="1729">
          <cell r="A1729" t="e">
            <v>#REF!</v>
          </cell>
          <cell r="B1729" t="e">
            <v>#REF!</v>
          </cell>
          <cell r="C1729" t="e">
            <v>#REF!</v>
          </cell>
          <cell r="D1729" t="e">
            <v>#REF!</v>
          </cell>
          <cell r="E1729" t="e">
            <v>#REF!</v>
          </cell>
        </row>
        <row r="1730">
          <cell r="A1730" t="e">
            <v>#REF!</v>
          </cell>
          <cell r="B1730" t="e">
            <v>#REF!</v>
          </cell>
          <cell r="C1730" t="e">
            <v>#REF!</v>
          </cell>
          <cell r="D1730" t="e">
            <v>#REF!</v>
          </cell>
          <cell r="E1730" t="e">
            <v>#REF!</v>
          </cell>
        </row>
        <row r="1731">
          <cell r="A1731" t="e">
            <v>#REF!</v>
          </cell>
          <cell r="B1731" t="e">
            <v>#REF!</v>
          </cell>
          <cell r="C1731" t="e">
            <v>#REF!</v>
          </cell>
          <cell r="D1731" t="e">
            <v>#REF!</v>
          </cell>
          <cell r="E1731" t="e">
            <v>#REF!</v>
          </cell>
        </row>
        <row r="1732">
          <cell r="A1732" t="e">
            <v>#REF!</v>
          </cell>
          <cell r="B1732" t="e">
            <v>#REF!</v>
          </cell>
          <cell r="C1732" t="e">
            <v>#REF!</v>
          </cell>
          <cell r="D1732" t="e">
            <v>#REF!</v>
          </cell>
          <cell r="E1732" t="e">
            <v>#REF!</v>
          </cell>
        </row>
        <row r="1733">
          <cell r="A1733" t="e">
            <v>#REF!</v>
          </cell>
          <cell r="B1733" t="e">
            <v>#REF!</v>
          </cell>
          <cell r="C1733" t="e">
            <v>#REF!</v>
          </cell>
          <cell r="D1733" t="e">
            <v>#REF!</v>
          </cell>
          <cell r="E1733" t="e">
            <v>#REF!</v>
          </cell>
        </row>
        <row r="1734">
          <cell r="A1734" t="e">
            <v>#REF!</v>
          </cell>
          <cell r="B1734" t="e">
            <v>#REF!</v>
          </cell>
          <cell r="C1734" t="e">
            <v>#REF!</v>
          </cell>
          <cell r="D1734" t="e">
            <v>#REF!</v>
          </cell>
          <cell r="E1734" t="e">
            <v>#REF!</v>
          </cell>
        </row>
        <row r="1735">
          <cell r="A1735" t="e">
            <v>#REF!</v>
          </cell>
          <cell r="B1735" t="e">
            <v>#REF!</v>
          </cell>
          <cell r="C1735" t="e">
            <v>#REF!</v>
          </cell>
          <cell r="D1735" t="e">
            <v>#REF!</v>
          </cell>
          <cell r="E1735" t="e">
            <v>#REF!</v>
          </cell>
        </row>
        <row r="1736">
          <cell r="A1736" t="e">
            <v>#REF!</v>
          </cell>
          <cell r="B1736" t="e">
            <v>#REF!</v>
          </cell>
          <cell r="C1736" t="e">
            <v>#REF!</v>
          </cell>
          <cell r="D1736" t="e">
            <v>#REF!</v>
          </cell>
          <cell r="E1736" t="e">
            <v>#REF!</v>
          </cell>
        </row>
        <row r="1737">
          <cell r="A1737" t="e">
            <v>#REF!</v>
          </cell>
          <cell r="B1737" t="e">
            <v>#REF!</v>
          </cell>
          <cell r="C1737" t="e">
            <v>#REF!</v>
          </cell>
          <cell r="D1737" t="e">
            <v>#REF!</v>
          </cell>
          <cell r="E1737" t="e">
            <v>#REF!</v>
          </cell>
        </row>
        <row r="1738">
          <cell r="A1738" t="e">
            <v>#REF!</v>
          </cell>
          <cell r="B1738" t="e">
            <v>#REF!</v>
          </cell>
          <cell r="C1738" t="e">
            <v>#REF!</v>
          </cell>
          <cell r="D1738" t="e">
            <v>#REF!</v>
          </cell>
          <cell r="E1738" t="e">
            <v>#REF!</v>
          </cell>
        </row>
        <row r="1739">
          <cell r="A1739" t="e">
            <v>#REF!</v>
          </cell>
          <cell r="B1739" t="e">
            <v>#REF!</v>
          </cell>
          <cell r="C1739" t="e">
            <v>#REF!</v>
          </cell>
          <cell r="D1739" t="e">
            <v>#REF!</v>
          </cell>
          <cell r="E1739" t="e">
            <v>#REF!</v>
          </cell>
        </row>
        <row r="1740">
          <cell r="A1740" t="e">
            <v>#REF!</v>
          </cell>
          <cell r="B1740" t="e">
            <v>#REF!</v>
          </cell>
          <cell r="C1740" t="e">
            <v>#REF!</v>
          </cell>
          <cell r="D1740" t="e">
            <v>#REF!</v>
          </cell>
          <cell r="E1740" t="e">
            <v>#REF!</v>
          </cell>
        </row>
        <row r="1741">
          <cell r="A1741" t="e">
            <v>#REF!</v>
          </cell>
          <cell r="B1741" t="e">
            <v>#REF!</v>
          </cell>
          <cell r="C1741" t="e">
            <v>#REF!</v>
          </cell>
          <cell r="D1741" t="e">
            <v>#REF!</v>
          </cell>
          <cell r="E1741" t="e">
            <v>#REF!</v>
          </cell>
        </row>
        <row r="1742">
          <cell r="A1742" t="e">
            <v>#REF!</v>
          </cell>
          <cell r="B1742" t="e">
            <v>#REF!</v>
          </cell>
          <cell r="C1742" t="e">
            <v>#REF!</v>
          </cell>
          <cell r="D1742" t="e">
            <v>#REF!</v>
          </cell>
          <cell r="E1742" t="e">
            <v>#REF!</v>
          </cell>
        </row>
        <row r="1743">
          <cell r="A1743" t="e">
            <v>#REF!</v>
          </cell>
          <cell r="B1743" t="e">
            <v>#REF!</v>
          </cell>
          <cell r="C1743" t="e">
            <v>#REF!</v>
          </cell>
          <cell r="D1743" t="e">
            <v>#REF!</v>
          </cell>
          <cell r="E1743" t="e">
            <v>#REF!</v>
          </cell>
        </row>
        <row r="1744">
          <cell r="A1744" t="e">
            <v>#REF!</v>
          </cell>
          <cell r="B1744" t="e">
            <v>#REF!</v>
          </cell>
          <cell r="C1744" t="e">
            <v>#REF!</v>
          </cell>
          <cell r="D1744" t="e">
            <v>#REF!</v>
          </cell>
          <cell r="E1744" t="e">
            <v>#REF!</v>
          </cell>
        </row>
        <row r="1745">
          <cell r="A1745" t="e">
            <v>#REF!</v>
          </cell>
          <cell r="B1745" t="e">
            <v>#REF!</v>
          </cell>
          <cell r="C1745" t="e">
            <v>#REF!</v>
          </cell>
          <cell r="D1745" t="e">
            <v>#REF!</v>
          </cell>
          <cell r="E1745" t="e">
            <v>#REF!</v>
          </cell>
        </row>
        <row r="1746">
          <cell r="A1746" t="e">
            <v>#REF!</v>
          </cell>
          <cell r="B1746" t="e">
            <v>#REF!</v>
          </cell>
          <cell r="C1746" t="e">
            <v>#REF!</v>
          </cell>
          <cell r="D1746" t="e">
            <v>#REF!</v>
          </cell>
          <cell r="E1746" t="e">
            <v>#REF!</v>
          </cell>
        </row>
        <row r="1747">
          <cell r="A1747" t="e">
            <v>#REF!</v>
          </cell>
          <cell r="B1747" t="e">
            <v>#REF!</v>
          </cell>
          <cell r="C1747" t="e">
            <v>#REF!</v>
          </cell>
          <cell r="D1747" t="e">
            <v>#REF!</v>
          </cell>
          <cell r="E1747" t="e">
            <v>#REF!</v>
          </cell>
        </row>
        <row r="1748">
          <cell r="A1748" t="e">
            <v>#REF!</v>
          </cell>
          <cell r="B1748" t="e">
            <v>#REF!</v>
          </cell>
          <cell r="C1748" t="e">
            <v>#REF!</v>
          </cell>
          <cell r="D1748" t="e">
            <v>#REF!</v>
          </cell>
          <cell r="E1748" t="e">
            <v>#REF!</v>
          </cell>
        </row>
        <row r="1749">
          <cell r="A1749" t="e">
            <v>#REF!</v>
          </cell>
          <cell r="B1749" t="e">
            <v>#REF!</v>
          </cell>
          <cell r="C1749" t="e">
            <v>#REF!</v>
          </cell>
          <cell r="D1749" t="e">
            <v>#REF!</v>
          </cell>
          <cell r="E1749" t="e">
            <v>#REF!</v>
          </cell>
        </row>
        <row r="1750">
          <cell r="A1750" t="e">
            <v>#REF!</v>
          </cell>
          <cell r="B1750" t="e">
            <v>#REF!</v>
          </cell>
          <cell r="C1750" t="e">
            <v>#REF!</v>
          </cell>
          <cell r="D1750" t="e">
            <v>#REF!</v>
          </cell>
          <cell r="E1750" t="e">
            <v>#REF!</v>
          </cell>
        </row>
        <row r="1751">
          <cell r="A1751" t="e">
            <v>#REF!</v>
          </cell>
          <cell r="B1751" t="e">
            <v>#REF!</v>
          </cell>
          <cell r="C1751" t="e">
            <v>#REF!</v>
          </cell>
          <cell r="D1751" t="e">
            <v>#REF!</v>
          </cell>
          <cell r="E1751" t="e">
            <v>#REF!</v>
          </cell>
        </row>
        <row r="1752">
          <cell r="A1752" t="e">
            <v>#REF!</v>
          </cell>
          <cell r="B1752" t="e">
            <v>#REF!</v>
          </cell>
          <cell r="C1752" t="e">
            <v>#REF!</v>
          </cell>
          <cell r="D1752" t="e">
            <v>#REF!</v>
          </cell>
          <cell r="E1752" t="e">
            <v>#REF!</v>
          </cell>
        </row>
        <row r="1753">
          <cell r="A1753" t="e">
            <v>#REF!</v>
          </cell>
          <cell r="B1753" t="e">
            <v>#REF!</v>
          </cell>
          <cell r="C1753" t="e">
            <v>#REF!</v>
          </cell>
          <cell r="D1753" t="e">
            <v>#REF!</v>
          </cell>
          <cell r="E1753" t="e">
            <v>#REF!</v>
          </cell>
        </row>
        <row r="1754">
          <cell r="A1754" t="e">
            <v>#REF!</v>
          </cell>
          <cell r="B1754" t="e">
            <v>#REF!</v>
          </cell>
          <cell r="C1754" t="e">
            <v>#REF!</v>
          </cell>
          <cell r="D1754" t="e">
            <v>#REF!</v>
          </cell>
          <cell r="E1754" t="e">
            <v>#REF!</v>
          </cell>
        </row>
        <row r="1755">
          <cell r="A1755" t="e">
            <v>#REF!</v>
          </cell>
          <cell r="B1755" t="e">
            <v>#REF!</v>
          </cell>
          <cell r="C1755" t="e">
            <v>#REF!</v>
          </cell>
          <cell r="D1755" t="e">
            <v>#REF!</v>
          </cell>
          <cell r="E1755" t="e">
            <v>#REF!</v>
          </cell>
        </row>
        <row r="1756">
          <cell r="A1756" t="e">
            <v>#REF!</v>
          </cell>
          <cell r="B1756" t="e">
            <v>#REF!</v>
          </cell>
          <cell r="C1756" t="e">
            <v>#REF!</v>
          </cell>
          <cell r="D1756" t="e">
            <v>#REF!</v>
          </cell>
          <cell r="E1756" t="e">
            <v>#REF!</v>
          </cell>
        </row>
        <row r="1757">
          <cell r="A1757" t="e">
            <v>#REF!</v>
          </cell>
          <cell r="B1757" t="e">
            <v>#REF!</v>
          </cell>
          <cell r="C1757" t="e">
            <v>#REF!</v>
          </cell>
          <cell r="D1757" t="e">
            <v>#REF!</v>
          </cell>
          <cell r="E1757" t="e">
            <v>#REF!</v>
          </cell>
        </row>
        <row r="1758">
          <cell r="A1758" t="e">
            <v>#REF!</v>
          </cell>
          <cell r="B1758" t="e">
            <v>#REF!</v>
          </cell>
          <cell r="C1758" t="e">
            <v>#REF!</v>
          </cell>
          <cell r="D1758" t="e">
            <v>#REF!</v>
          </cell>
          <cell r="E1758" t="e">
            <v>#REF!</v>
          </cell>
        </row>
        <row r="1759">
          <cell r="A1759" t="e">
            <v>#REF!</v>
          </cell>
          <cell r="B1759" t="e">
            <v>#REF!</v>
          </cell>
          <cell r="C1759" t="e">
            <v>#REF!</v>
          </cell>
          <cell r="D1759" t="e">
            <v>#REF!</v>
          </cell>
          <cell r="E1759" t="e">
            <v>#REF!</v>
          </cell>
        </row>
        <row r="1760">
          <cell r="A1760" t="e">
            <v>#REF!</v>
          </cell>
          <cell r="B1760" t="e">
            <v>#REF!</v>
          </cell>
          <cell r="C1760" t="e">
            <v>#REF!</v>
          </cell>
          <cell r="D1760" t="e">
            <v>#REF!</v>
          </cell>
          <cell r="E1760" t="e">
            <v>#REF!</v>
          </cell>
        </row>
        <row r="1761">
          <cell r="A1761" t="e">
            <v>#REF!</v>
          </cell>
          <cell r="B1761" t="e">
            <v>#REF!</v>
          </cell>
          <cell r="C1761" t="e">
            <v>#REF!</v>
          </cell>
          <cell r="D1761" t="e">
            <v>#REF!</v>
          </cell>
          <cell r="E1761" t="e">
            <v>#REF!</v>
          </cell>
        </row>
        <row r="1762">
          <cell r="A1762" t="e">
            <v>#REF!</v>
          </cell>
          <cell r="B1762" t="e">
            <v>#REF!</v>
          </cell>
          <cell r="C1762" t="e">
            <v>#REF!</v>
          </cell>
          <cell r="D1762" t="e">
            <v>#REF!</v>
          </cell>
          <cell r="E1762" t="e">
            <v>#REF!</v>
          </cell>
        </row>
        <row r="1763">
          <cell r="A1763" t="e">
            <v>#REF!</v>
          </cell>
          <cell r="B1763" t="e">
            <v>#REF!</v>
          </cell>
          <cell r="C1763" t="e">
            <v>#REF!</v>
          </cell>
          <cell r="D1763" t="e">
            <v>#REF!</v>
          </cell>
          <cell r="E1763" t="e">
            <v>#REF!</v>
          </cell>
        </row>
        <row r="1764">
          <cell r="A1764" t="e">
            <v>#REF!</v>
          </cell>
          <cell r="B1764" t="e">
            <v>#REF!</v>
          </cell>
          <cell r="C1764" t="e">
            <v>#REF!</v>
          </cell>
          <cell r="D1764" t="e">
            <v>#REF!</v>
          </cell>
          <cell r="E1764" t="e">
            <v>#REF!</v>
          </cell>
        </row>
        <row r="1765">
          <cell r="A1765" t="e">
            <v>#REF!</v>
          </cell>
          <cell r="B1765" t="e">
            <v>#REF!</v>
          </cell>
          <cell r="C1765" t="e">
            <v>#REF!</v>
          </cell>
          <cell r="D1765" t="e">
            <v>#REF!</v>
          </cell>
          <cell r="E1765" t="e">
            <v>#REF!</v>
          </cell>
        </row>
        <row r="1766">
          <cell r="A1766" t="e">
            <v>#REF!</v>
          </cell>
          <cell r="B1766" t="e">
            <v>#REF!</v>
          </cell>
          <cell r="C1766" t="e">
            <v>#REF!</v>
          </cell>
          <cell r="D1766" t="e">
            <v>#REF!</v>
          </cell>
          <cell r="E1766" t="e">
            <v>#REF!</v>
          </cell>
        </row>
        <row r="1767">
          <cell r="A1767" t="e">
            <v>#REF!</v>
          </cell>
          <cell r="B1767" t="e">
            <v>#REF!</v>
          </cell>
          <cell r="C1767" t="e">
            <v>#REF!</v>
          </cell>
          <cell r="D1767" t="e">
            <v>#REF!</v>
          </cell>
          <cell r="E1767" t="e">
            <v>#REF!</v>
          </cell>
        </row>
        <row r="1768">
          <cell r="A1768" t="e">
            <v>#REF!</v>
          </cell>
          <cell r="B1768" t="e">
            <v>#REF!</v>
          </cell>
          <cell r="C1768" t="e">
            <v>#REF!</v>
          </cell>
          <cell r="D1768" t="e">
            <v>#REF!</v>
          </cell>
          <cell r="E1768" t="e">
            <v>#REF!</v>
          </cell>
        </row>
        <row r="1769">
          <cell r="A1769" t="e">
            <v>#REF!</v>
          </cell>
          <cell r="B1769" t="e">
            <v>#REF!</v>
          </cell>
          <cell r="C1769" t="e">
            <v>#REF!</v>
          </cell>
          <cell r="D1769" t="e">
            <v>#REF!</v>
          </cell>
          <cell r="E1769" t="e">
            <v>#REF!</v>
          </cell>
        </row>
        <row r="1770">
          <cell r="A1770" t="e">
            <v>#REF!</v>
          </cell>
          <cell r="B1770" t="e">
            <v>#REF!</v>
          </cell>
          <cell r="C1770" t="e">
            <v>#REF!</v>
          </cell>
          <cell r="D1770" t="e">
            <v>#REF!</v>
          </cell>
          <cell r="E1770" t="e">
            <v>#REF!</v>
          </cell>
        </row>
        <row r="1771">
          <cell r="A1771" t="e">
            <v>#REF!</v>
          </cell>
          <cell r="B1771" t="e">
            <v>#REF!</v>
          </cell>
          <cell r="C1771" t="e">
            <v>#REF!</v>
          </cell>
          <cell r="D1771" t="e">
            <v>#REF!</v>
          </cell>
          <cell r="E1771" t="e">
            <v>#REF!</v>
          </cell>
        </row>
        <row r="1772">
          <cell r="A1772" t="e">
            <v>#REF!</v>
          </cell>
          <cell r="B1772" t="e">
            <v>#REF!</v>
          </cell>
          <cell r="C1772" t="e">
            <v>#REF!</v>
          </cell>
          <cell r="D1772" t="e">
            <v>#REF!</v>
          </cell>
          <cell r="E1772" t="e">
            <v>#REF!</v>
          </cell>
        </row>
        <row r="1773">
          <cell r="A1773" t="e">
            <v>#REF!</v>
          </cell>
          <cell r="B1773" t="e">
            <v>#REF!</v>
          </cell>
          <cell r="C1773" t="e">
            <v>#REF!</v>
          </cell>
          <cell r="D1773" t="e">
            <v>#REF!</v>
          </cell>
          <cell r="E1773" t="e">
            <v>#REF!</v>
          </cell>
        </row>
        <row r="1774">
          <cell r="A1774" t="e">
            <v>#REF!</v>
          </cell>
          <cell r="B1774" t="e">
            <v>#REF!</v>
          </cell>
          <cell r="C1774" t="e">
            <v>#REF!</v>
          </cell>
          <cell r="D1774" t="e">
            <v>#REF!</v>
          </cell>
          <cell r="E1774" t="e">
            <v>#REF!</v>
          </cell>
        </row>
        <row r="1775">
          <cell r="A1775" t="e">
            <v>#REF!</v>
          </cell>
          <cell r="B1775" t="e">
            <v>#REF!</v>
          </cell>
          <cell r="C1775" t="e">
            <v>#REF!</v>
          </cell>
          <cell r="D1775" t="e">
            <v>#REF!</v>
          </cell>
          <cell r="E1775" t="e">
            <v>#REF!</v>
          </cell>
        </row>
        <row r="1776">
          <cell r="A1776" t="e">
            <v>#REF!</v>
          </cell>
          <cell r="B1776" t="e">
            <v>#REF!</v>
          </cell>
          <cell r="C1776" t="e">
            <v>#REF!</v>
          </cell>
          <cell r="D1776" t="e">
            <v>#REF!</v>
          </cell>
          <cell r="E1776" t="e">
            <v>#REF!</v>
          </cell>
        </row>
        <row r="1777">
          <cell r="A1777" t="e">
            <v>#REF!</v>
          </cell>
          <cell r="B1777" t="e">
            <v>#REF!</v>
          </cell>
          <cell r="C1777" t="e">
            <v>#REF!</v>
          </cell>
          <cell r="D1777" t="e">
            <v>#REF!</v>
          </cell>
          <cell r="E1777" t="e">
            <v>#REF!</v>
          </cell>
        </row>
        <row r="1778">
          <cell r="A1778" t="e">
            <v>#REF!</v>
          </cell>
          <cell r="B1778" t="e">
            <v>#REF!</v>
          </cell>
          <cell r="C1778" t="e">
            <v>#REF!</v>
          </cell>
          <cell r="D1778" t="e">
            <v>#REF!</v>
          </cell>
          <cell r="E1778" t="e">
            <v>#REF!</v>
          </cell>
        </row>
        <row r="1779">
          <cell r="A1779" t="e">
            <v>#REF!</v>
          </cell>
          <cell r="B1779" t="e">
            <v>#REF!</v>
          </cell>
          <cell r="C1779" t="e">
            <v>#REF!</v>
          </cell>
          <cell r="D1779" t="e">
            <v>#REF!</v>
          </cell>
          <cell r="E1779" t="e">
            <v>#REF!</v>
          </cell>
        </row>
        <row r="1780">
          <cell r="A1780" t="e">
            <v>#REF!</v>
          </cell>
          <cell r="B1780" t="e">
            <v>#REF!</v>
          </cell>
          <cell r="C1780" t="e">
            <v>#REF!</v>
          </cell>
          <cell r="D1780" t="e">
            <v>#REF!</v>
          </cell>
          <cell r="E1780" t="e">
            <v>#REF!</v>
          </cell>
        </row>
        <row r="1781">
          <cell r="A1781" t="e">
            <v>#REF!</v>
          </cell>
          <cell r="B1781" t="e">
            <v>#REF!</v>
          </cell>
          <cell r="C1781" t="e">
            <v>#REF!</v>
          </cell>
          <cell r="D1781" t="e">
            <v>#REF!</v>
          </cell>
          <cell r="E1781" t="e">
            <v>#REF!</v>
          </cell>
        </row>
        <row r="1782">
          <cell r="A1782" t="e">
            <v>#REF!</v>
          </cell>
          <cell r="B1782" t="e">
            <v>#REF!</v>
          </cell>
          <cell r="C1782" t="e">
            <v>#REF!</v>
          </cell>
          <cell r="D1782" t="e">
            <v>#REF!</v>
          </cell>
          <cell r="E1782" t="e">
            <v>#REF!</v>
          </cell>
        </row>
        <row r="1783">
          <cell r="A1783" t="e">
            <v>#REF!</v>
          </cell>
          <cell r="B1783" t="e">
            <v>#REF!</v>
          </cell>
          <cell r="C1783" t="e">
            <v>#REF!</v>
          </cell>
          <cell r="D1783" t="e">
            <v>#REF!</v>
          </cell>
          <cell r="E1783" t="e">
            <v>#REF!</v>
          </cell>
        </row>
        <row r="1784">
          <cell r="A1784" t="e">
            <v>#REF!</v>
          </cell>
          <cell r="B1784" t="e">
            <v>#REF!</v>
          </cell>
          <cell r="C1784" t="e">
            <v>#REF!</v>
          </cell>
          <cell r="D1784" t="e">
            <v>#REF!</v>
          </cell>
          <cell r="E1784" t="e">
            <v>#REF!</v>
          </cell>
        </row>
        <row r="1785">
          <cell r="A1785" t="e">
            <v>#REF!</v>
          </cell>
          <cell r="B1785" t="e">
            <v>#REF!</v>
          </cell>
          <cell r="C1785" t="e">
            <v>#REF!</v>
          </cell>
          <cell r="D1785" t="e">
            <v>#REF!</v>
          </cell>
          <cell r="E1785" t="e">
            <v>#REF!</v>
          </cell>
        </row>
        <row r="1786">
          <cell r="A1786" t="e">
            <v>#REF!</v>
          </cell>
          <cell r="B1786" t="e">
            <v>#REF!</v>
          </cell>
          <cell r="C1786" t="e">
            <v>#REF!</v>
          </cell>
          <cell r="D1786" t="e">
            <v>#REF!</v>
          </cell>
          <cell r="E1786" t="e">
            <v>#REF!</v>
          </cell>
        </row>
        <row r="1787">
          <cell r="A1787" t="e">
            <v>#REF!</v>
          </cell>
          <cell r="B1787" t="e">
            <v>#REF!</v>
          </cell>
          <cell r="C1787" t="e">
            <v>#REF!</v>
          </cell>
          <cell r="D1787" t="e">
            <v>#REF!</v>
          </cell>
          <cell r="E1787" t="e">
            <v>#REF!</v>
          </cell>
        </row>
        <row r="1788">
          <cell r="A1788" t="e">
            <v>#REF!</v>
          </cell>
          <cell r="B1788" t="e">
            <v>#REF!</v>
          </cell>
          <cell r="C1788" t="e">
            <v>#REF!</v>
          </cell>
          <cell r="D1788" t="e">
            <v>#REF!</v>
          </cell>
          <cell r="E1788" t="e">
            <v>#REF!</v>
          </cell>
        </row>
        <row r="1789">
          <cell r="A1789" t="e">
            <v>#REF!</v>
          </cell>
          <cell r="B1789" t="e">
            <v>#REF!</v>
          </cell>
          <cell r="C1789" t="e">
            <v>#REF!</v>
          </cell>
          <cell r="D1789" t="e">
            <v>#REF!</v>
          </cell>
          <cell r="E1789" t="e">
            <v>#REF!</v>
          </cell>
        </row>
        <row r="1790">
          <cell r="A1790" t="e">
            <v>#REF!</v>
          </cell>
          <cell r="B1790" t="e">
            <v>#REF!</v>
          </cell>
          <cell r="C1790" t="e">
            <v>#REF!</v>
          </cell>
          <cell r="D1790" t="e">
            <v>#REF!</v>
          </cell>
          <cell r="E1790" t="e">
            <v>#REF!</v>
          </cell>
        </row>
        <row r="1791">
          <cell r="A1791" t="e">
            <v>#REF!</v>
          </cell>
          <cell r="B1791" t="e">
            <v>#REF!</v>
          </cell>
          <cell r="C1791" t="e">
            <v>#REF!</v>
          </cell>
          <cell r="D1791" t="e">
            <v>#REF!</v>
          </cell>
          <cell r="E1791" t="e">
            <v>#REF!</v>
          </cell>
        </row>
        <row r="1792">
          <cell r="A1792" t="e">
            <v>#REF!</v>
          </cell>
          <cell r="B1792" t="e">
            <v>#REF!</v>
          </cell>
          <cell r="C1792" t="e">
            <v>#REF!</v>
          </cell>
          <cell r="D1792" t="e">
            <v>#REF!</v>
          </cell>
          <cell r="E1792" t="e">
            <v>#REF!</v>
          </cell>
        </row>
        <row r="1793">
          <cell r="A1793" t="e">
            <v>#REF!</v>
          </cell>
          <cell r="B1793" t="e">
            <v>#REF!</v>
          </cell>
          <cell r="C1793" t="e">
            <v>#REF!</v>
          </cell>
          <cell r="D1793" t="e">
            <v>#REF!</v>
          </cell>
          <cell r="E1793" t="e">
            <v>#REF!</v>
          </cell>
        </row>
        <row r="1794">
          <cell r="A1794" t="e">
            <v>#REF!</v>
          </cell>
          <cell r="B1794" t="e">
            <v>#REF!</v>
          </cell>
          <cell r="C1794" t="e">
            <v>#REF!</v>
          </cell>
          <cell r="D1794" t="e">
            <v>#REF!</v>
          </cell>
          <cell r="E1794" t="e">
            <v>#REF!</v>
          </cell>
        </row>
        <row r="1795">
          <cell r="A1795" t="e">
            <v>#REF!</v>
          </cell>
          <cell r="B1795" t="e">
            <v>#REF!</v>
          </cell>
          <cell r="C1795" t="e">
            <v>#REF!</v>
          </cell>
          <cell r="D1795" t="e">
            <v>#REF!</v>
          </cell>
          <cell r="E1795" t="e">
            <v>#REF!</v>
          </cell>
        </row>
        <row r="1796">
          <cell r="A1796" t="e">
            <v>#REF!</v>
          </cell>
          <cell r="B1796" t="e">
            <v>#REF!</v>
          </cell>
          <cell r="C1796" t="e">
            <v>#REF!</v>
          </cell>
          <cell r="D1796" t="e">
            <v>#REF!</v>
          </cell>
          <cell r="E1796" t="e">
            <v>#REF!</v>
          </cell>
        </row>
        <row r="1797">
          <cell r="A1797" t="e">
            <v>#REF!</v>
          </cell>
          <cell r="B1797" t="e">
            <v>#REF!</v>
          </cell>
          <cell r="C1797" t="e">
            <v>#REF!</v>
          </cell>
          <cell r="D1797" t="e">
            <v>#REF!</v>
          </cell>
          <cell r="E1797" t="e">
            <v>#REF!</v>
          </cell>
        </row>
        <row r="1798">
          <cell r="A1798" t="e">
            <v>#REF!</v>
          </cell>
          <cell r="B1798" t="e">
            <v>#REF!</v>
          </cell>
          <cell r="C1798" t="e">
            <v>#REF!</v>
          </cell>
          <cell r="D1798" t="e">
            <v>#REF!</v>
          </cell>
          <cell r="E1798" t="e">
            <v>#REF!</v>
          </cell>
        </row>
        <row r="1799">
          <cell r="A1799" t="e">
            <v>#REF!</v>
          </cell>
          <cell r="B1799" t="e">
            <v>#REF!</v>
          </cell>
          <cell r="C1799" t="e">
            <v>#REF!</v>
          </cell>
          <cell r="D1799" t="e">
            <v>#REF!</v>
          </cell>
          <cell r="E1799" t="e">
            <v>#REF!</v>
          </cell>
        </row>
        <row r="1800">
          <cell r="A1800" t="e">
            <v>#REF!</v>
          </cell>
          <cell r="B1800" t="e">
            <v>#REF!</v>
          </cell>
          <cell r="C1800" t="e">
            <v>#REF!</v>
          </cell>
          <cell r="D1800" t="e">
            <v>#REF!</v>
          </cell>
          <cell r="E1800" t="e">
            <v>#REF!</v>
          </cell>
        </row>
        <row r="1801">
          <cell r="A1801" t="e">
            <v>#REF!</v>
          </cell>
          <cell r="B1801" t="e">
            <v>#REF!</v>
          </cell>
          <cell r="C1801" t="e">
            <v>#REF!</v>
          </cell>
          <cell r="D1801" t="e">
            <v>#REF!</v>
          </cell>
          <cell r="E1801" t="e">
            <v>#REF!</v>
          </cell>
        </row>
        <row r="1802">
          <cell r="A1802" t="e">
            <v>#REF!</v>
          </cell>
          <cell r="B1802" t="e">
            <v>#REF!</v>
          </cell>
          <cell r="C1802" t="e">
            <v>#REF!</v>
          </cell>
          <cell r="D1802" t="e">
            <v>#REF!</v>
          </cell>
          <cell r="E1802" t="e">
            <v>#REF!</v>
          </cell>
        </row>
        <row r="1803">
          <cell r="A1803" t="e">
            <v>#REF!</v>
          </cell>
          <cell r="B1803" t="e">
            <v>#REF!</v>
          </cell>
          <cell r="C1803" t="e">
            <v>#REF!</v>
          </cell>
          <cell r="D1803" t="e">
            <v>#REF!</v>
          </cell>
          <cell r="E1803" t="e">
            <v>#REF!</v>
          </cell>
        </row>
        <row r="1804">
          <cell r="A1804" t="e">
            <v>#REF!</v>
          </cell>
          <cell r="B1804" t="e">
            <v>#REF!</v>
          </cell>
          <cell r="C1804" t="e">
            <v>#REF!</v>
          </cell>
          <cell r="D1804" t="e">
            <v>#REF!</v>
          </cell>
          <cell r="E1804" t="e">
            <v>#REF!</v>
          </cell>
        </row>
        <row r="1805">
          <cell r="A1805" t="e">
            <v>#REF!</v>
          </cell>
          <cell r="B1805" t="e">
            <v>#REF!</v>
          </cell>
          <cell r="C1805" t="e">
            <v>#REF!</v>
          </cell>
          <cell r="D1805" t="e">
            <v>#REF!</v>
          </cell>
          <cell r="E1805" t="e">
            <v>#REF!</v>
          </cell>
        </row>
        <row r="1806">
          <cell r="A1806" t="e">
            <v>#REF!</v>
          </cell>
          <cell r="B1806" t="e">
            <v>#REF!</v>
          </cell>
          <cell r="C1806" t="e">
            <v>#REF!</v>
          </cell>
          <cell r="D1806" t="e">
            <v>#REF!</v>
          </cell>
          <cell r="E1806" t="e">
            <v>#REF!</v>
          </cell>
        </row>
        <row r="1807">
          <cell r="A1807" t="e">
            <v>#REF!</v>
          </cell>
          <cell r="B1807" t="e">
            <v>#REF!</v>
          </cell>
          <cell r="C1807" t="e">
            <v>#REF!</v>
          </cell>
          <cell r="D1807" t="e">
            <v>#REF!</v>
          </cell>
          <cell r="E1807" t="e">
            <v>#REF!</v>
          </cell>
        </row>
        <row r="1808">
          <cell r="A1808" t="e">
            <v>#REF!</v>
          </cell>
          <cell r="B1808" t="e">
            <v>#REF!</v>
          </cell>
          <cell r="C1808" t="e">
            <v>#REF!</v>
          </cell>
          <cell r="D1808" t="e">
            <v>#REF!</v>
          </cell>
          <cell r="E1808" t="e">
            <v>#REF!</v>
          </cell>
        </row>
        <row r="1809">
          <cell r="A1809" t="e">
            <v>#REF!</v>
          </cell>
          <cell r="B1809" t="e">
            <v>#REF!</v>
          </cell>
          <cell r="C1809" t="e">
            <v>#REF!</v>
          </cell>
          <cell r="D1809" t="e">
            <v>#REF!</v>
          </cell>
          <cell r="E1809" t="e">
            <v>#REF!</v>
          </cell>
        </row>
        <row r="1810">
          <cell r="A1810" t="e">
            <v>#REF!</v>
          </cell>
          <cell r="B1810" t="e">
            <v>#REF!</v>
          </cell>
          <cell r="C1810" t="e">
            <v>#REF!</v>
          </cell>
          <cell r="D1810" t="e">
            <v>#REF!</v>
          </cell>
          <cell r="E1810" t="e">
            <v>#REF!</v>
          </cell>
        </row>
        <row r="1811">
          <cell r="A1811" t="e">
            <v>#REF!</v>
          </cell>
          <cell r="B1811" t="e">
            <v>#REF!</v>
          </cell>
          <cell r="C1811" t="e">
            <v>#REF!</v>
          </cell>
          <cell r="D1811" t="e">
            <v>#REF!</v>
          </cell>
          <cell r="E1811" t="e">
            <v>#REF!</v>
          </cell>
        </row>
        <row r="1812">
          <cell r="A1812" t="e">
            <v>#REF!</v>
          </cell>
          <cell r="B1812" t="e">
            <v>#REF!</v>
          </cell>
          <cell r="C1812" t="e">
            <v>#REF!</v>
          </cell>
          <cell r="D1812" t="e">
            <v>#REF!</v>
          </cell>
          <cell r="E1812" t="e">
            <v>#REF!</v>
          </cell>
        </row>
        <row r="1813">
          <cell r="A1813" t="e">
            <v>#REF!</v>
          </cell>
          <cell r="B1813" t="e">
            <v>#REF!</v>
          </cell>
          <cell r="C1813" t="e">
            <v>#REF!</v>
          </cell>
          <cell r="D1813" t="e">
            <v>#REF!</v>
          </cell>
          <cell r="E1813" t="e">
            <v>#REF!</v>
          </cell>
        </row>
        <row r="1814">
          <cell r="A1814" t="e">
            <v>#REF!</v>
          </cell>
          <cell r="B1814" t="e">
            <v>#REF!</v>
          </cell>
          <cell r="C1814" t="e">
            <v>#REF!</v>
          </cell>
          <cell r="D1814" t="e">
            <v>#REF!</v>
          </cell>
          <cell r="E1814" t="e">
            <v>#REF!</v>
          </cell>
        </row>
        <row r="1815">
          <cell r="A1815" t="e">
            <v>#REF!</v>
          </cell>
          <cell r="B1815" t="e">
            <v>#REF!</v>
          </cell>
          <cell r="C1815" t="e">
            <v>#REF!</v>
          </cell>
          <cell r="D1815" t="e">
            <v>#REF!</v>
          </cell>
          <cell r="E1815" t="e">
            <v>#REF!</v>
          </cell>
        </row>
        <row r="1816">
          <cell r="A1816" t="e">
            <v>#REF!</v>
          </cell>
          <cell r="B1816" t="e">
            <v>#REF!</v>
          </cell>
          <cell r="C1816" t="e">
            <v>#REF!</v>
          </cell>
          <cell r="D1816" t="e">
            <v>#REF!</v>
          </cell>
          <cell r="E1816" t="e">
            <v>#REF!</v>
          </cell>
        </row>
        <row r="1817">
          <cell r="A1817" t="e">
            <v>#REF!</v>
          </cell>
          <cell r="B1817" t="e">
            <v>#REF!</v>
          </cell>
          <cell r="C1817" t="e">
            <v>#REF!</v>
          </cell>
          <cell r="D1817" t="e">
            <v>#REF!</v>
          </cell>
          <cell r="E1817" t="e">
            <v>#REF!</v>
          </cell>
        </row>
        <row r="1818">
          <cell r="A1818" t="e">
            <v>#REF!</v>
          </cell>
          <cell r="B1818" t="e">
            <v>#REF!</v>
          </cell>
          <cell r="C1818" t="e">
            <v>#REF!</v>
          </cell>
          <cell r="D1818" t="e">
            <v>#REF!</v>
          </cell>
          <cell r="E1818" t="e">
            <v>#REF!</v>
          </cell>
        </row>
        <row r="1819">
          <cell r="A1819" t="e">
            <v>#REF!</v>
          </cell>
          <cell r="B1819" t="e">
            <v>#REF!</v>
          </cell>
          <cell r="C1819" t="e">
            <v>#REF!</v>
          </cell>
          <cell r="D1819" t="e">
            <v>#REF!</v>
          </cell>
          <cell r="E1819" t="e">
            <v>#REF!</v>
          </cell>
        </row>
        <row r="1820">
          <cell r="A1820" t="e">
            <v>#REF!</v>
          </cell>
          <cell r="B1820" t="e">
            <v>#REF!</v>
          </cell>
          <cell r="C1820" t="e">
            <v>#REF!</v>
          </cell>
          <cell r="D1820" t="e">
            <v>#REF!</v>
          </cell>
          <cell r="E1820" t="e">
            <v>#REF!</v>
          </cell>
        </row>
        <row r="1821">
          <cell r="A1821" t="e">
            <v>#REF!</v>
          </cell>
          <cell r="B1821" t="e">
            <v>#REF!</v>
          </cell>
          <cell r="C1821" t="e">
            <v>#REF!</v>
          </cell>
          <cell r="D1821" t="e">
            <v>#REF!</v>
          </cell>
          <cell r="E1821" t="e">
            <v>#REF!</v>
          </cell>
        </row>
        <row r="1822">
          <cell r="A1822" t="e">
            <v>#REF!</v>
          </cell>
          <cell r="B1822" t="e">
            <v>#REF!</v>
          </cell>
          <cell r="C1822" t="e">
            <v>#REF!</v>
          </cell>
          <cell r="D1822" t="e">
            <v>#REF!</v>
          </cell>
          <cell r="E1822" t="e">
            <v>#REF!</v>
          </cell>
        </row>
        <row r="1823">
          <cell r="A1823" t="e">
            <v>#REF!</v>
          </cell>
          <cell r="B1823" t="e">
            <v>#REF!</v>
          </cell>
          <cell r="C1823" t="e">
            <v>#REF!</v>
          </cell>
          <cell r="D1823" t="e">
            <v>#REF!</v>
          </cell>
          <cell r="E1823" t="e">
            <v>#REF!</v>
          </cell>
        </row>
        <row r="1824">
          <cell r="A1824" t="e">
            <v>#REF!</v>
          </cell>
          <cell r="B1824" t="e">
            <v>#REF!</v>
          </cell>
          <cell r="C1824" t="e">
            <v>#REF!</v>
          </cell>
          <cell r="D1824" t="e">
            <v>#REF!</v>
          </cell>
          <cell r="E1824" t="e">
            <v>#REF!</v>
          </cell>
        </row>
        <row r="1825">
          <cell r="A1825" t="e">
            <v>#REF!</v>
          </cell>
          <cell r="B1825" t="e">
            <v>#REF!</v>
          </cell>
          <cell r="C1825" t="e">
            <v>#REF!</v>
          </cell>
          <cell r="D1825" t="e">
            <v>#REF!</v>
          </cell>
          <cell r="E1825" t="e">
            <v>#REF!</v>
          </cell>
        </row>
        <row r="1826">
          <cell r="A1826" t="e">
            <v>#REF!</v>
          </cell>
          <cell r="B1826" t="e">
            <v>#REF!</v>
          </cell>
          <cell r="C1826" t="e">
            <v>#REF!</v>
          </cell>
          <cell r="D1826" t="e">
            <v>#REF!</v>
          </cell>
          <cell r="E1826" t="e">
            <v>#REF!</v>
          </cell>
        </row>
        <row r="1827">
          <cell r="A1827" t="e">
            <v>#REF!</v>
          </cell>
          <cell r="B1827" t="e">
            <v>#REF!</v>
          </cell>
          <cell r="C1827" t="e">
            <v>#REF!</v>
          </cell>
          <cell r="D1827" t="e">
            <v>#REF!</v>
          </cell>
          <cell r="E1827" t="e">
            <v>#REF!</v>
          </cell>
        </row>
        <row r="1828">
          <cell r="A1828" t="e">
            <v>#REF!</v>
          </cell>
          <cell r="B1828" t="e">
            <v>#REF!</v>
          </cell>
          <cell r="C1828" t="e">
            <v>#REF!</v>
          </cell>
          <cell r="D1828" t="e">
            <v>#REF!</v>
          </cell>
          <cell r="E1828" t="e">
            <v>#REF!</v>
          </cell>
        </row>
        <row r="1829">
          <cell r="A1829" t="e">
            <v>#REF!</v>
          </cell>
          <cell r="B1829" t="e">
            <v>#REF!</v>
          </cell>
          <cell r="C1829" t="e">
            <v>#REF!</v>
          </cell>
          <cell r="D1829" t="e">
            <v>#REF!</v>
          </cell>
          <cell r="E1829" t="e">
            <v>#REF!</v>
          </cell>
        </row>
        <row r="1830">
          <cell r="A1830" t="e">
            <v>#REF!</v>
          </cell>
          <cell r="B1830" t="e">
            <v>#REF!</v>
          </cell>
          <cell r="C1830" t="e">
            <v>#REF!</v>
          </cell>
          <cell r="D1830" t="e">
            <v>#REF!</v>
          </cell>
          <cell r="E1830" t="e">
            <v>#REF!</v>
          </cell>
        </row>
        <row r="1831">
          <cell r="A1831" t="e">
            <v>#REF!</v>
          </cell>
          <cell r="B1831" t="e">
            <v>#REF!</v>
          </cell>
          <cell r="C1831" t="e">
            <v>#REF!</v>
          </cell>
          <cell r="D1831" t="e">
            <v>#REF!</v>
          </cell>
          <cell r="E1831" t="e">
            <v>#REF!</v>
          </cell>
        </row>
        <row r="1832">
          <cell r="A1832" t="e">
            <v>#REF!</v>
          </cell>
          <cell r="B1832" t="e">
            <v>#REF!</v>
          </cell>
          <cell r="C1832" t="e">
            <v>#REF!</v>
          </cell>
          <cell r="D1832" t="e">
            <v>#REF!</v>
          </cell>
          <cell r="E1832" t="e">
            <v>#REF!</v>
          </cell>
        </row>
        <row r="1833">
          <cell r="A1833" t="e">
            <v>#REF!</v>
          </cell>
          <cell r="B1833" t="e">
            <v>#REF!</v>
          </cell>
          <cell r="C1833" t="e">
            <v>#REF!</v>
          </cell>
          <cell r="D1833" t="e">
            <v>#REF!</v>
          </cell>
          <cell r="E1833" t="e">
            <v>#REF!</v>
          </cell>
        </row>
        <row r="1834">
          <cell r="A1834" t="e">
            <v>#REF!</v>
          </cell>
          <cell r="B1834" t="e">
            <v>#REF!</v>
          </cell>
          <cell r="C1834" t="e">
            <v>#REF!</v>
          </cell>
          <cell r="D1834" t="e">
            <v>#REF!</v>
          </cell>
          <cell r="E1834" t="e">
            <v>#REF!</v>
          </cell>
        </row>
        <row r="1835">
          <cell r="A1835" t="e">
            <v>#REF!</v>
          </cell>
          <cell r="B1835" t="e">
            <v>#REF!</v>
          </cell>
          <cell r="C1835" t="e">
            <v>#REF!</v>
          </cell>
          <cell r="D1835" t="e">
            <v>#REF!</v>
          </cell>
          <cell r="E1835" t="e">
            <v>#REF!</v>
          </cell>
        </row>
        <row r="1836">
          <cell r="A1836" t="e">
            <v>#REF!</v>
          </cell>
          <cell r="B1836" t="e">
            <v>#REF!</v>
          </cell>
          <cell r="C1836" t="e">
            <v>#REF!</v>
          </cell>
          <cell r="D1836" t="e">
            <v>#REF!</v>
          </cell>
          <cell r="E1836" t="e">
            <v>#REF!</v>
          </cell>
        </row>
        <row r="1837">
          <cell r="A1837" t="e">
            <v>#REF!</v>
          </cell>
          <cell r="B1837" t="e">
            <v>#REF!</v>
          </cell>
          <cell r="C1837" t="e">
            <v>#REF!</v>
          </cell>
          <cell r="D1837" t="e">
            <v>#REF!</v>
          </cell>
          <cell r="E1837" t="e">
            <v>#REF!</v>
          </cell>
        </row>
        <row r="1838">
          <cell r="A1838" t="e">
            <v>#REF!</v>
          </cell>
          <cell r="B1838" t="e">
            <v>#REF!</v>
          </cell>
          <cell r="C1838" t="e">
            <v>#REF!</v>
          </cell>
          <cell r="D1838" t="e">
            <v>#REF!</v>
          </cell>
          <cell r="E1838" t="e">
            <v>#REF!</v>
          </cell>
        </row>
        <row r="1839">
          <cell r="A1839" t="e">
            <v>#REF!</v>
          </cell>
          <cell r="B1839" t="e">
            <v>#REF!</v>
          </cell>
          <cell r="C1839" t="e">
            <v>#REF!</v>
          </cell>
          <cell r="D1839" t="e">
            <v>#REF!</v>
          </cell>
          <cell r="E1839" t="e">
            <v>#REF!</v>
          </cell>
        </row>
        <row r="1840">
          <cell r="A1840" t="e">
            <v>#REF!</v>
          </cell>
          <cell r="B1840" t="e">
            <v>#REF!</v>
          </cell>
          <cell r="C1840" t="e">
            <v>#REF!</v>
          </cell>
          <cell r="D1840" t="e">
            <v>#REF!</v>
          </cell>
          <cell r="E1840" t="e">
            <v>#REF!</v>
          </cell>
        </row>
        <row r="1841">
          <cell r="A1841" t="e">
            <v>#REF!</v>
          </cell>
          <cell r="B1841" t="e">
            <v>#REF!</v>
          </cell>
          <cell r="C1841" t="e">
            <v>#REF!</v>
          </cell>
          <cell r="D1841" t="e">
            <v>#REF!</v>
          </cell>
          <cell r="E1841" t="e">
            <v>#REF!</v>
          </cell>
        </row>
        <row r="1842">
          <cell r="A1842" t="e">
            <v>#REF!</v>
          </cell>
          <cell r="B1842" t="e">
            <v>#REF!</v>
          </cell>
          <cell r="C1842" t="e">
            <v>#REF!</v>
          </cell>
          <cell r="D1842" t="e">
            <v>#REF!</v>
          </cell>
          <cell r="E1842" t="e">
            <v>#REF!</v>
          </cell>
        </row>
        <row r="1843">
          <cell r="A1843" t="e">
            <v>#REF!</v>
          </cell>
          <cell r="B1843" t="e">
            <v>#REF!</v>
          </cell>
          <cell r="C1843" t="e">
            <v>#REF!</v>
          </cell>
          <cell r="D1843" t="e">
            <v>#REF!</v>
          </cell>
          <cell r="E1843" t="e">
            <v>#REF!</v>
          </cell>
        </row>
        <row r="1844">
          <cell r="A1844" t="e">
            <v>#REF!</v>
          </cell>
          <cell r="B1844" t="e">
            <v>#REF!</v>
          </cell>
          <cell r="C1844" t="e">
            <v>#REF!</v>
          </cell>
          <cell r="D1844" t="e">
            <v>#REF!</v>
          </cell>
          <cell r="E1844" t="e">
            <v>#REF!</v>
          </cell>
        </row>
        <row r="1845">
          <cell r="A1845" t="e">
            <v>#REF!</v>
          </cell>
          <cell r="B1845" t="e">
            <v>#REF!</v>
          </cell>
          <cell r="C1845" t="e">
            <v>#REF!</v>
          </cell>
          <cell r="D1845" t="e">
            <v>#REF!</v>
          </cell>
          <cell r="E1845" t="e">
            <v>#REF!</v>
          </cell>
        </row>
        <row r="1846">
          <cell r="A1846" t="e">
            <v>#REF!</v>
          </cell>
          <cell r="B1846" t="e">
            <v>#REF!</v>
          </cell>
          <cell r="C1846" t="e">
            <v>#REF!</v>
          </cell>
          <cell r="D1846" t="e">
            <v>#REF!</v>
          </cell>
          <cell r="E1846" t="e">
            <v>#REF!</v>
          </cell>
        </row>
        <row r="1847">
          <cell r="A1847" t="e">
            <v>#REF!</v>
          </cell>
          <cell r="B1847" t="e">
            <v>#REF!</v>
          </cell>
          <cell r="C1847" t="e">
            <v>#REF!</v>
          </cell>
          <cell r="D1847" t="e">
            <v>#REF!</v>
          </cell>
          <cell r="E1847" t="e">
            <v>#REF!</v>
          </cell>
        </row>
        <row r="1848">
          <cell r="A1848" t="e">
            <v>#REF!</v>
          </cell>
          <cell r="B1848" t="e">
            <v>#REF!</v>
          </cell>
          <cell r="C1848" t="e">
            <v>#REF!</v>
          </cell>
          <cell r="D1848" t="e">
            <v>#REF!</v>
          </cell>
          <cell r="E1848" t="e">
            <v>#REF!</v>
          </cell>
        </row>
        <row r="1849">
          <cell r="A1849" t="e">
            <v>#REF!</v>
          </cell>
          <cell r="B1849" t="e">
            <v>#REF!</v>
          </cell>
          <cell r="C1849" t="e">
            <v>#REF!</v>
          </cell>
          <cell r="D1849" t="e">
            <v>#REF!</v>
          </cell>
          <cell r="E1849" t="e">
            <v>#REF!</v>
          </cell>
        </row>
        <row r="1850">
          <cell r="A1850" t="e">
            <v>#REF!</v>
          </cell>
          <cell r="B1850" t="e">
            <v>#REF!</v>
          </cell>
          <cell r="C1850" t="e">
            <v>#REF!</v>
          </cell>
          <cell r="D1850" t="e">
            <v>#REF!</v>
          </cell>
          <cell r="E1850" t="e">
            <v>#REF!</v>
          </cell>
        </row>
        <row r="1851">
          <cell r="A1851" t="e">
            <v>#REF!</v>
          </cell>
          <cell r="B1851" t="e">
            <v>#REF!</v>
          </cell>
          <cell r="C1851" t="e">
            <v>#REF!</v>
          </cell>
          <cell r="D1851" t="e">
            <v>#REF!</v>
          </cell>
          <cell r="E1851" t="e">
            <v>#REF!</v>
          </cell>
        </row>
        <row r="1852">
          <cell r="A1852" t="e">
            <v>#REF!</v>
          </cell>
          <cell r="B1852" t="e">
            <v>#REF!</v>
          </cell>
          <cell r="C1852" t="e">
            <v>#REF!</v>
          </cell>
          <cell r="D1852" t="e">
            <v>#REF!</v>
          </cell>
          <cell r="E1852" t="e">
            <v>#REF!</v>
          </cell>
        </row>
        <row r="1853">
          <cell r="A1853" t="e">
            <v>#REF!</v>
          </cell>
          <cell r="B1853" t="e">
            <v>#REF!</v>
          </cell>
          <cell r="C1853" t="e">
            <v>#REF!</v>
          </cell>
          <cell r="D1853" t="e">
            <v>#REF!</v>
          </cell>
          <cell r="E1853" t="e">
            <v>#REF!</v>
          </cell>
        </row>
        <row r="1854">
          <cell r="A1854" t="e">
            <v>#REF!</v>
          </cell>
          <cell r="B1854" t="e">
            <v>#REF!</v>
          </cell>
          <cell r="C1854" t="e">
            <v>#REF!</v>
          </cell>
          <cell r="D1854" t="e">
            <v>#REF!</v>
          </cell>
          <cell r="E1854" t="e">
            <v>#REF!</v>
          </cell>
        </row>
        <row r="1855">
          <cell r="A1855" t="e">
            <v>#REF!</v>
          </cell>
          <cell r="B1855" t="e">
            <v>#REF!</v>
          </cell>
          <cell r="C1855" t="e">
            <v>#REF!</v>
          </cell>
          <cell r="D1855" t="e">
            <v>#REF!</v>
          </cell>
          <cell r="E1855" t="e">
            <v>#REF!</v>
          </cell>
        </row>
        <row r="1856">
          <cell r="A1856" t="e">
            <v>#REF!</v>
          </cell>
          <cell r="B1856" t="e">
            <v>#REF!</v>
          </cell>
          <cell r="C1856" t="e">
            <v>#REF!</v>
          </cell>
          <cell r="D1856" t="e">
            <v>#REF!</v>
          </cell>
          <cell r="E1856" t="e">
            <v>#REF!</v>
          </cell>
        </row>
        <row r="1857">
          <cell r="A1857" t="e">
            <v>#REF!</v>
          </cell>
          <cell r="B1857" t="e">
            <v>#REF!</v>
          </cell>
          <cell r="C1857" t="e">
            <v>#REF!</v>
          </cell>
          <cell r="D1857" t="e">
            <v>#REF!</v>
          </cell>
          <cell r="E1857" t="e">
            <v>#REF!</v>
          </cell>
        </row>
        <row r="1858">
          <cell r="A1858" t="e">
            <v>#REF!</v>
          </cell>
          <cell r="B1858" t="e">
            <v>#REF!</v>
          </cell>
          <cell r="C1858" t="e">
            <v>#REF!</v>
          </cell>
          <cell r="D1858" t="e">
            <v>#REF!</v>
          </cell>
          <cell r="E1858" t="e">
            <v>#REF!</v>
          </cell>
        </row>
        <row r="1859">
          <cell r="A1859" t="e">
            <v>#REF!</v>
          </cell>
          <cell r="B1859" t="e">
            <v>#REF!</v>
          </cell>
          <cell r="C1859" t="e">
            <v>#REF!</v>
          </cell>
          <cell r="D1859" t="e">
            <v>#REF!</v>
          </cell>
          <cell r="E1859" t="e">
            <v>#REF!</v>
          </cell>
        </row>
        <row r="1860">
          <cell r="A1860" t="e">
            <v>#REF!</v>
          </cell>
          <cell r="B1860" t="e">
            <v>#REF!</v>
          </cell>
          <cell r="C1860" t="e">
            <v>#REF!</v>
          </cell>
          <cell r="D1860" t="e">
            <v>#REF!</v>
          </cell>
          <cell r="E1860" t="e">
            <v>#REF!</v>
          </cell>
        </row>
        <row r="1861">
          <cell r="A1861" t="e">
            <v>#REF!</v>
          </cell>
          <cell r="B1861" t="e">
            <v>#REF!</v>
          </cell>
          <cell r="C1861" t="e">
            <v>#REF!</v>
          </cell>
          <cell r="D1861" t="e">
            <v>#REF!</v>
          </cell>
          <cell r="E1861" t="e">
            <v>#REF!</v>
          </cell>
        </row>
        <row r="1862">
          <cell r="A1862" t="e">
            <v>#REF!</v>
          </cell>
          <cell r="B1862" t="e">
            <v>#REF!</v>
          </cell>
          <cell r="C1862" t="e">
            <v>#REF!</v>
          </cell>
          <cell r="D1862" t="e">
            <v>#REF!</v>
          </cell>
          <cell r="E1862" t="e">
            <v>#REF!</v>
          </cell>
        </row>
        <row r="1863">
          <cell r="A1863" t="e">
            <v>#REF!</v>
          </cell>
          <cell r="B1863" t="e">
            <v>#REF!</v>
          </cell>
          <cell r="C1863" t="e">
            <v>#REF!</v>
          </cell>
          <cell r="D1863" t="e">
            <v>#REF!</v>
          </cell>
          <cell r="E1863" t="e">
            <v>#REF!</v>
          </cell>
        </row>
        <row r="1864">
          <cell r="A1864" t="e">
            <v>#REF!</v>
          </cell>
          <cell r="B1864" t="e">
            <v>#REF!</v>
          </cell>
          <cell r="C1864" t="e">
            <v>#REF!</v>
          </cell>
          <cell r="D1864" t="e">
            <v>#REF!</v>
          </cell>
          <cell r="E1864" t="e">
            <v>#REF!</v>
          </cell>
        </row>
        <row r="1865">
          <cell r="A1865" t="e">
            <v>#REF!</v>
          </cell>
          <cell r="B1865" t="e">
            <v>#REF!</v>
          </cell>
          <cell r="C1865" t="e">
            <v>#REF!</v>
          </cell>
          <cell r="D1865" t="e">
            <v>#REF!</v>
          </cell>
          <cell r="E1865" t="e">
            <v>#REF!</v>
          </cell>
        </row>
        <row r="1866">
          <cell r="A1866" t="e">
            <v>#REF!</v>
          </cell>
          <cell r="B1866" t="e">
            <v>#REF!</v>
          </cell>
          <cell r="C1866" t="e">
            <v>#REF!</v>
          </cell>
          <cell r="D1866" t="e">
            <v>#REF!</v>
          </cell>
          <cell r="E1866" t="e">
            <v>#REF!</v>
          </cell>
        </row>
        <row r="1867">
          <cell r="A1867" t="e">
            <v>#REF!</v>
          </cell>
          <cell r="B1867" t="e">
            <v>#REF!</v>
          </cell>
          <cell r="C1867" t="e">
            <v>#REF!</v>
          </cell>
          <cell r="D1867" t="e">
            <v>#REF!</v>
          </cell>
          <cell r="E1867" t="e">
            <v>#REF!</v>
          </cell>
        </row>
        <row r="1868">
          <cell r="A1868" t="e">
            <v>#REF!</v>
          </cell>
          <cell r="B1868" t="e">
            <v>#REF!</v>
          </cell>
          <cell r="C1868" t="e">
            <v>#REF!</v>
          </cell>
          <cell r="D1868" t="e">
            <v>#REF!</v>
          </cell>
          <cell r="E1868" t="e">
            <v>#REF!</v>
          </cell>
        </row>
        <row r="1869">
          <cell r="A1869" t="e">
            <v>#REF!</v>
          </cell>
          <cell r="B1869" t="e">
            <v>#REF!</v>
          </cell>
          <cell r="C1869" t="e">
            <v>#REF!</v>
          </cell>
          <cell r="D1869" t="e">
            <v>#REF!</v>
          </cell>
          <cell r="E1869" t="e">
            <v>#REF!</v>
          </cell>
        </row>
        <row r="1870">
          <cell r="A1870" t="e">
            <v>#REF!</v>
          </cell>
          <cell r="B1870" t="e">
            <v>#REF!</v>
          </cell>
          <cell r="C1870" t="e">
            <v>#REF!</v>
          </cell>
          <cell r="D1870" t="e">
            <v>#REF!</v>
          </cell>
          <cell r="E1870" t="e">
            <v>#REF!</v>
          </cell>
        </row>
        <row r="1871">
          <cell r="A1871" t="e">
            <v>#REF!</v>
          </cell>
          <cell r="B1871" t="e">
            <v>#REF!</v>
          </cell>
          <cell r="C1871" t="e">
            <v>#REF!</v>
          </cell>
          <cell r="D1871" t="e">
            <v>#REF!</v>
          </cell>
          <cell r="E1871" t="e">
            <v>#REF!</v>
          </cell>
        </row>
        <row r="1872">
          <cell r="A1872" t="e">
            <v>#REF!</v>
          </cell>
          <cell r="B1872" t="e">
            <v>#REF!</v>
          </cell>
          <cell r="C1872" t="e">
            <v>#REF!</v>
          </cell>
          <cell r="D1872" t="e">
            <v>#REF!</v>
          </cell>
          <cell r="E1872" t="e">
            <v>#REF!</v>
          </cell>
        </row>
        <row r="1873">
          <cell r="A1873" t="e">
            <v>#REF!</v>
          </cell>
          <cell r="B1873" t="e">
            <v>#REF!</v>
          </cell>
          <cell r="C1873" t="e">
            <v>#REF!</v>
          </cell>
          <cell r="D1873" t="e">
            <v>#REF!</v>
          </cell>
          <cell r="E1873" t="e">
            <v>#REF!</v>
          </cell>
        </row>
        <row r="1874">
          <cell r="A1874" t="e">
            <v>#REF!</v>
          </cell>
          <cell r="B1874" t="e">
            <v>#REF!</v>
          </cell>
          <cell r="C1874" t="e">
            <v>#REF!</v>
          </cell>
          <cell r="D1874" t="e">
            <v>#REF!</v>
          </cell>
          <cell r="E1874" t="e">
            <v>#REF!</v>
          </cell>
        </row>
        <row r="1875">
          <cell r="A1875" t="e">
            <v>#REF!</v>
          </cell>
          <cell r="B1875" t="e">
            <v>#REF!</v>
          </cell>
          <cell r="C1875" t="e">
            <v>#REF!</v>
          </cell>
          <cell r="D1875" t="e">
            <v>#REF!</v>
          </cell>
          <cell r="E1875" t="e">
            <v>#REF!</v>
          </cell>
        </row>
        <row r="1876">
          <cell r="A1876" t="e">
            <v>#REF!</v>
          </cell>
          <cell r="B1876" t="e">
            <v>#REF!</v>
          </cell>
          <cell r="C1876" t="e">
            <v>#REF!</v>
          </cell>
          <cell r="D1876" t="e">
            <v>#REF!</v>
          </cell>
          <cell r="E1876" t="e">
            <v>#REF!</v>
          </cell>
        </row>
        <row r="1877">
          <cell r="A1877" t="e">
            <v>#REF!</v>
          </cell>
          <cell r="B1877" t="e">
            <v>#REF!</v>
          </cell>
          <cell r="C1877" t="e">
            <v>#REF!</v>
          </cell>
          <cell r="D1877" t="e">
            <v>#REF!</v>
          </cell>
          <cell r="E1877" t="e">
            <v>#REF!</v>
          </cell>
        </row>
        <row r="1878">
          <cell r="A1878" t="e">
            <v>#REF!</v>
          </cell>
          <cell r="B1878" t="e">
            <v>#REF!</v>
          </cell>
          <cell r="C1878" t="e">
            <v>#REF!</v>
          </cell>
          <cell r="D1878" t="e">
            <v>#REF!</v>
          </cell>
          <cell r="E1878" t="e">
            <v>#REF!</v>
          </cell>
        </row>
        <row r="1879">
          <cell r="A1879" t="e">
            <v>#REF!</v>
          </cell>
          <cell r="B1879" t="e">
            <v>#REF!</v>
          </cell>
          <cell r="C1879" t="e">
            <v>#REF!</v>
          </cell>
          <cell r="D1879" t="e">
            <v>#REF!</v>
          </cell>
          <cell r="E1879" t="e">
            <v>#REF!</v>
          </cell>
        </row>
        <row r="1880">
          <cell r="A1880" t="e">
            <v>#REF!</v>
          </cell>
          <cell r="B1880" t="e">
            <v>#REF!</v>
          </cell>
          <cell r="C1880" t="e">
            <v>#REF!</v>
          </cell>
          <cell r="D1880" t="e">
            <v>#REF!</v>
          </cell>
          <cell r="E1880" t="e">
            <v>#REF!</v>
          </cell>
        </row>
        <row r="1881">
          <cell r="A1881" t="e">
            <v>#REF!</v>
          </cell>
          <cell r="B1881" t="e">
            <v>#REF!</v>
          </cell>
          <cell r="C1881" t="e">
            <v>#REF!</v>
          </cell>
          <cell r="D1881" t="e">
            <v>#REF!</v>
          </cell>
          <cell r="E1881" t="e">
            <v>#REF!</v>
          </cell>
        </row>
        <row r="1882">
          <cell r="A1882" t="e">
            <v>#REF!</v>
          </cell>
          <cell r="B1882" t="e">
            <v>#REF!</v>
          </cell>
          <cell r="C1882" t="e">
            <v>#REF!</v>
          </cell>
          <cell r="D1882" t="e">
            <v>#REF!</v>
          </cell>
          <cell r="E1882" t="e">
            <v>#REF!</v>
          </cell>
        </row>
        <row r="1883">
          <cell r="A1883" t="e">
            <v>#REF!</v>
          </cell>
          <cell r="B1883" t="e">
            <v>#REF!</v>
          </cell>
          <cell r="C1883" t="e">
            <v>#REF!</v>
          </cell>
          <cell r="D1883" t="e">
            <v>#REF!</v>
          </cell>
          <cell r="E1883" t="e">
            <v>#REF!</v>
          </cell>
        </row>
        <row r="1884">
          <cell r="A1884" t="e">
            <v>#REF!</v>
          </cell>
          <cell r="B1884" t="e">
            <v>#REF!</v>
          </cell>
          <cell r="C1884" t="e">
            <v>#REF!</v>
          </cell>
          <cell r="D1884" t="e">
            <v>#REF!</v>
          </cell>
          <cell r="E1884" t="e">
            <v>#REF!</v>
          </cell>
        </row>
        <row r="1885">
          <cell r="A1885" t="e">
            <v>#REF!</v>
          </cell>
          <cell r="B1885" t="e">
            <v>#REF!</v>
          </cell>
          <cell r="C1885" t="e">
            <v>#REF!</v>
          </cell>
          <cell r="D1885" t="e">
            <v>#REF!</v>
          </cell>
          <cell r="E1885" t="e">
            <v>#REF!</v>
          </cell>
        </row>
        <row r="1886">
          <cell r="A1886" t="e">
            <v>#REF!</v>
          </cell>
          <cell r="B1886" t="e">
            <v>#REF!</v>
          </cell>
          <cell r="C1886" t="e">
            <v>#REF!</v>
          </cell>
          <cell r="D1886" t="e">
            <v>#REF!</v>
          </cell>
          <cell r="E1886" t="e">
            <v>#REF!</v>
          </cell>
        </row>
        <row r="1887">
          <cell r="A1887" t="e">
            <v>#REF!</v>
          </cell>
          <cell r="B1887" t="e">
            <v>#REF!</v>
          </cell>
          <cell r="C1887" t="e">
            <v>#REF!</v>
          </cell>
          <cell r="D1887" t="e">
            <v>#REF!</v>
          </cell>
          <cell r="E1887" t="e">
            <v>#REF!</v>
          </cell>
        </row>
        <row r="1888">
          <cell r="A1888" t="e">
            <v>#REF!</v>
          </cell>
          <cell r="B1888" t="e">
            <v>#REF!</v>
          </cell>
          <cell r="C1888" t="e">
            <v>#REF!</v>
          </cell>
          <cell r="D1888" t="e">
            <v>#REF!</v>
          </cell>
          <cell r="E1888" t="e">
            <v>#REF!</v>
          </cell>
        </row>
        <row r="1889">
          <cell r="A1889" t="e">
            <v>#REF!</v>
          </cell>
          <cell r="B1889" t="e">
            <v>#REF!</v>
          </cell>
          <cell r="C1889" t="e">
            <v>#REF!</v>
          </cell>
          <cell r="D1889" t="e">
            <v>#REF!</v>
          </cell>
          <cell r="E1889" t="e">
            <v>#REF!</v>
          </cell>
        </row>
        <row r="1890">
          <cell r="A1890" t="e">
            <v>#REF!</v>
          </cell>
          <cell r="B1890" t="e">
            <v>#REF!</v>
          </cell>
          <cell r="C1890" t="e">
            <v>#REF!</v>
          </cell>
          <cell r="D1890" t="e">
            <v>#REF!</v>
          </cell>
          <cell r="E1890" t="e">
            <v>#REF!</v>
          </cell>
        </row>
        <row r="1891">
          <cell r="A1891" t="e">
            <v>#REF!</v>
          </cell>
          <cell r="B1891" t="e">
            <v>#REF!</v>
          </cell>
          <cell r="C1891" t="e">
            <v>#REF!</v>
          </cell>
          <cell r="D1891" t="e">
            <v>#REF!</v>
          </cell>
          <cell r="E1891" t="e">
            <v>#REF!</v>
          </cell>
        </row>
        <row r="1892">
          <cell r="A1892" t="e">
            <v>#REF!</v>
          </cell>
          <cell r="B1892" t="e">
            <v>#REF!</v>
          </cell>
          <cell r="C1892" t="e">
            <v>#REF!</v>
          </cell>
          <cell r="D1892" t="e">
            <v>#REF!</v>
          </cell>
          <cell r="E1892" t="e">
            <v>#REF!</v>
          </cell>
        </row>
        <row r="1893">
          <cell r="A1893" t="e">
            <v>#REF!</v>
          </cell>
          <cell r="B1893" t="e">
            <v>#REF!</v>
          </cell>
          <cell r="C1893" t="e">
            <v>#REF!</v>
          </cell>
          <cell r="D1893" t="e">
            <v>#REF!</v>
          </cell>
          <cell r="E1893" t="e">
            <v>#REF!</v>
          </cell>
        </row>
        <row r="1894">
          <cell r="A1894" t="e">
            <v>#REF!</v>
          </cell>
          <cell r="B1894" t="e">
            <v>#REF!</v>
          </cell>
          <cell r="C1894" t="e">
            <v>#REF!</v>
          </cell>
          <cell r="D1894" t="e">
            <v>#REF!</v>
          </cell>
          <cell r="E1894" t="e">
            <v>#REF!</v>
          </cell>
        </row>
        <row r="1895">
          <cell r="A1895" t="e">
            <v>#REF!</v>
          </cell>
          <cell r="B1895" t="e">
            <v>#REF!</v>
          </cell>
          <cell r="C1895" t="e">
            <v>#REF!</v>
          </cell>
          <cell r="D1895" t="e">
            <v>#REF!</v>
          </cell>
          <cell r="E1895" t="e">
            <v>#REF!</v>
          </cell>
        </row>
        <row r="1896">
          <cell r="A1896" t="e">
            <v>#REF!</v>
          </cell>
          <cell r="B1896" t="e">
            <v>#REF!</v>
          </cell>
          <cell r="C1896" t="e">
            <v>#REF!</v>
          </cell>
          <cell r="D1896" t="e">
            <v>#REF!</v>
          </cell>
          <cell r="E1896" t="e">
            <v>#REF!</v>
          </cell>
        </row>
        <row r="1897">
          <cell r="A1897" t="e">
            <v>#REF!</v>
          </cell>
          <cell r="B1897" t="e">
            <v>#REF!</v>
          </cell>
          <cell r="C1897" t="e">
            <v>#REF!</v>
          </cell>
          <cell r="D1897" t="e">
            <v>#REF!</v>
          </cell>
          <cell r="E1897" t="e">
            <v>#REF!</v>
          </cell>
        </row>
        <row r="1898">
          <cell r="A1898" t="e">
            <v>#REF!</v>
          </cell>
          <cell r="B1898" t="e">
            <v>#REF!</v>
          </cell>
          <cell r="C1898" t="e">
            <v>#REF!</v>
          </cell>
          <cell r="D1898" t="e">
            <v>#REF!</v>
          </cell>
          <cell r="E1898" t="e">
            <v>#REF!</v>
          </cell>
        </row>
        <row r="1899">
          <cell r="A1899" t="e">
            <v>#REF!</v>
          </cell>
          <cell r="B1899" t="e">
            <v>#REF!</v>
          </cell>
          <cell r="C1899" t="e">
            <v>#REF!</v>
          </cell>
          <cell r="D1899" t="e">
            <v>#REF!</v>
          </cell>
          <cell r="E1899" t="e">
            <v>#REF!</v>
          </cell>
        </row>
        <row r="1900">
          <cell r="A1900" t="e">
            <v>#REF!</v>
          </cell>
          <cell r="B1900" t="e">
            <v>#REF!</v>
          </cell>
          <cell r="C1900" t="e">
            <v>#REF!</v>
          </cell>
          <cell r="D1900" t="e">
            <v>#REF!</v>
          </cell>
          <cell r="E1900" t="e">
            <v>#REF!</v>
          </cell>
        </row>
        <row r="1901">
          <cell r="A1901" t="e">
            <v>#REF!</v>
          </cell>
          <cell r="B1901" t="e">
            <v>#REF!</v>
          </cell>
          <cell r="C1901" t="e">
            <v>#REF!</v>
          </cell>
          <cell r="D1901" t="e">
            <v>#REF!</v>
          </cell>
          <cell r="E1901" t="e">
            <v>#REF!</v>
          </cell>
        </row>
        <row r="1902">
          <cell r="A1902" t="e">
            <v>#REF!</v>
          </cell>
          <cell r="B1902" t="e">
            <v>#REF!</v>
          </cell>
          <cell r="C1902" t="e">
            <v>#REF!</v>
          </cell>
          <cell r="D1902" t="e">
            <v>#REF!</v>
          </cell>
          <cell r="E1902" t="e">
            <v>#REF!</v>
          </cell>
        </row>
        <row r="1903">
          <cell r="A1903" t="e">
            <v>#REF!</v>
          </cell>
          <cell r="B1903" t="e">
            <v>#REF!</v>
          </cell>
          <cell r="C1903" t="e">
            <v>#REF!</v>
          </cell>
          <cell r="D1903" t="e">
            <v>#REF!</v>
          </cell>
          <cell r="E1903" t="e">
            <v>#REF!</v>
          </cell>
        </row>
        <row r="1904">
          <cell r="A1904" t="e">
            <v>#REF!</v>
          </cell>
          <cell r="B1904" t="e">
            <v>#REF!</v>
          </cell>
          <cell r="C1904" t="e">
            <v>#REF!</v>
          </cell>
          <cell r="D1904" t="e">
            <v>#REF!</v>
          </cell>
          <cell r="E1904" t="e">
            <v>#REF!</v>
          </cell>
        </row>
        <row r="1905">
          <cell r="A1905" t="e">
            <v>#REF!</v>
          </cell>
          <cell r="B1905" t="e">
            <v>#REF!</v>
          </cell>
          <cell r="C1905" t="e">
            <v>#REF!</v>
          </cell>
          <cell r="D1905" t="e">
            <v>#REF!</v>
          </cell>
          <cell r="E1905" t="e">
            <v>#REF!</v>
          </cell>
        </row>
        <row r="1906">
          <cell r="A1906" t="e">
            <v>#REF!</v>
          </cell>
          <cell r="B1906" t="e">
            <v>#REF!</v>
          </cell>
          <cell r="C1906" t="e">
            <v>#REF!</v>
          </cell>
          <cell r="D1906" t="e">
            <v>#REF!</v>
          </cell>
          <cell r="E1906" t="e">
            <v>#REF!</v>
          </cell>
        </row>
        <row r="1907">
          <cell r="A1907" t="e">
            <v>#REF!</v>
          </cell>
          <cell r="B1907" t="e">
            <v>#REF!</v>
          </cell>
          <cell r="C1907" t="e">
            <v>#REF!</v>
          </cell>
          <cell r="D1907" t="e">
            <v>#REF!</v>
          </cell>
          <cell r="E1907" t="e">
            <v>#REF!</v>
          </cell>
        </row>
        <row r="1908">
          <cell r="A1908" t="e">
            <v>#REF!</v>
          </cell>
          <cell r="B1908" t="e">
            <v>#REF!</v>
          </cell>
          <cell r="C1908" t="e">
            <v>#REF!</v>
          </cell>
          <cell r="D1908" t="e">
            <v>#REF!</v>
          </cell>
          <cell r="E1908" t="e">
            <v>#REF!</v>
          </cell>
        </row>
        <row r="1909">
          <cell r="A1909" t="e">
            <v>#REF!</v>
          </cell>
          <cell r="B1909" t="e">
            <v>#REF!</v>
          </cell>
          <cell r="C1909" t="e">
            <v>#REF!</v>
          </cell>
          <cell r="D1909" t="e">
            <v>#REF!</v>
          </cell>
          <cell r="E1909" t="e">
            <v>#REF!</v>
          </cell>
        </row>
        <row r="1910">
          <cell r="A1910" t="e">
            <v>#REF!</v>
          </cell>
          <cell r="B1910" t="e">
            <v>#REF!</v>
          </cell>
          <cell r="C1910" t="e">
            <v>#REF!</v>
          </cell>
          <cell r="D1910" t="e">
            <v>#REF!</v>
          </cell>
          <cell r="E1910" t="e">
            <v>#REF!</v>
          </cell>
        </row>
        <row r="1911">
          <cell r="A1911" t="e">
            <v>#REF!</v>
          </cell>
          <cell r="B1911" t="e">
            <v>#REF!</v>
          </cell>
          <cell r="C1911" t="e">
            <v>#REF!</v>
          </cell>
          <cell r="D1911" t="e">
            <v>#REF!</v>
          </cell>
          <cell r="E1911" t="e">
            <v>#REF!</v>
          </cell>
        </row>
        <row r="1912">
          <cell r="A1912" t="e">
            <v>#REF!</v>
          </cell>
          <cell r="B1912" t="e">
            <v>#REF!</v>
          </cell>
          <cell r="C1912" t="e">
            <v>#REF!</v>
          </cell>
          <cell r="D1912" t="e">
            <v>#REF!</v>
          </cell>
          <cell r="E1912" t="e">
            <v>#REF!</v>
          </cell>
        </row>
        <row r="1913">
          <cell r="A1913" t="e">
            <v>#REF!</v>
          </cell>
          <cell r="B1913" t="e">
            <v>#REF!</v>
          </cell>
          <cell r="C1913" t="e">
            <v>#REF!</v>
          </cell>
          <cell r="D1913" t="e">
            <v>#REF!</v>
          </cell>
          <cell r="E1913" t="e">
            <v>#REF!</v>
          </cell>
        </row>
        <row r="1914">
          <cell r="A1914" t="e">
            <v>#REF!</v>
          </cell>
          <cell r="B1914" t="e">
            <v>#REF!</v>
          </cell>
          <cell r="C1914" t="e">
            <v>#REF!</v>
          </cell>
          <cell r="D1914" t="e">
            <v>#REF!</v>
          </cell>
          <cell r="E1914" t="e">
            <v>#REF!</v>
          </cell>
        </row>
        <row r="1915">
          <cell r="A1915" t="e">
            <v>#REF!</v>
          </cell>
          <cell r="B1915" t="e">
            <v>#REF!</v>
          </cell>
          <cell r="C1915" t="e">
            <v>#REF!</v>
          </cell>
          <cell r="D1915" t="e">
            <v>#REF!</v>
          </cell>
          <cell r="E1915" t="e">
            <v>#REF!</v>
          </cell>
        </row>
        <row r="1916">
          <cell r="A1916" t="e">
            <v>#REF!</v>
          </cell>
          <cell r="B1916" t="e">
            <v>#REF!</v>
          </cell>
          <cell r="C1916" t="e">
            <v>#REF!</v>
          </cell>
          <cell r="D1916" t="e">
            <v>#REF!</v>
          </cell>
          <cell r="E1916" t="e">
            <v>#REF!</v>
          </cell>
        </row>
        <row r="1917">
          <cell r="A1917" t="e">
            <v>#REF!</v>
          </cell>
          <cell r="B1917" t="e">
            <v>#REF!</v>
          </cell>
          <cell r="C1917" t="e">
            <v>#REF!</v>
          </cell>
          <cell r="D1917" t="e">
            <v>#REF!</v>
          </cell>
          <cell r="E1917" t="e">
            <v>#REF!</v>
          </cell>
        </row>
        <row r="1918">
          <cell r="A1918" t="e">
            <v>#REF!</v>
          </cell>
          <cell r="B1918" t="e">
            <v>#REF!</v>
          </cell>
          <cell r="C1918" t="e">
            <v>#REF!</v>
          </cell>
          <cell r="D1918" t="e">
            <v>#REF!</v>
          </cell>
          <cell r="E1918" t="e">
            <v>#REF!</v>
          </cell>
        </row>
        <row r="1919">
          <cell r="A1919" t="e">
            <v>#REF!</v>
          </cell>
          <cell r="B1919" t="e">
            <v>#REF!</v>
          </cell>
          <cell r="C1919" t="e">
            <v>#REF!</v>
          </cell>
          <cell r="D1919" t="e">
            <v>#REF!</v>
          </cell>
          <cell r="E1919" t="e">
            <v>#REF!</v>
          </cell>
        </row>
        <row r="1920">
          <cell r="A1920" t="e">
            <v>#REF!</v>
          </cell>
          <cell r="B1920" t="e">
            <v>#REF!</v>
          </cell>
          <cell r="C1920" t="e">
            <v>#REF!</v>
          </cell>
          <cell r="D1920" t="e">
            <v>#REF!</v>
          </cell>
          <cell r="E1920" t="e">
            <v>#REF!</v>
          </cell>
        </row>
        <row r="1921">
          <cell r="A1921" t="e">
            <v>#REF!</v>
          </cell>
          <cell r="B1921" t="e">
            <v>#REF!</v>
          </cell>
          <cell r="C1921" t="e">
            <v>#REF!</v>
          </cell>
          <cell r="D1921" t="e">
            <v>#REF!</v>
          </cell>
          <cell r="E1921" t="e">
            <v>#REF!</v>
          </cell>
        </row>
        <row r="1922">
          <cell r="A1922" t="e">
            <v>#REF!</v>
          </cell>
          <cell r="B1922" t="e">
            <v>#REF!</v>
          </cell>
          <cell r="C1922" t="e">
            <v>#REF!</v>
          </cell>
          <cell r="D1922" t="e">
            <v>#REF!</v>
          </cell>
          <cell r="E1922" t="e">
            <v>#REF!</v>
          </cell>
        </row>
        <row r="1923">
          <cell r="A1923" t="e">
            <v>#REF!</v>
          </cell>
          <cell r="B1923" t="e">
            <v>#REF!</v>
          </cell>
          <cell r="C1923" t="e">
            <v>#REF!</v>
          </cell>
          <cell r="D1923" t="e">
            <v>#REF!</v>
          </cell>
          <cell r="E1923" t="e">
            <v>#REF!</v>
          </cell>
        </row>
        <row r="1924">
          <cell r="A1924" t="e">
            <v>#REF!</v>
          </cell>
          <cell r="B1924" t="e">
            <v>#REF!</v>
          </cell>
          <cell r="C1924" t="e">
            <v>#REF!</v>
          </cell>
          <cell r="D1924" t="e">
            <v>#REF!</v>
          </cell>
          <cell r="E1924" t="e">
            <v>#REF!</v>
          </cell>
        </row>
        <row r="1925">
          <cell r="A1925" t="e">
            <v>#REF!</v>
          </cell>
          <cell r="B1925" t="e">
            <v>#REF!</v>
          </cell>
          <cell r="C1925" t="e">
            <v>#REF!</v>
          </cell>
          <cell r="D1925" t="e">
            <v>#REF!</v>
          </cell>
          <cell r="E1925" t="e">
            <v>#REF!</v>
          </cell>
        </row>
        <row r="1926">
          <cell r="A1926" t="e">
            <v>#REF!</v>
          </cell>
          <cell r="B1926" t="e">
            <v>#REF!</v>
          </cell>
          <cell r="C1926" t="e">
            <v>#REF!</v>
          </cell>
          <cell r="D1926" t="e">
            <v>#REF!</v>
          </cell>
          <cell r="E1926" t="e">
            <v>#REF!</v>
          </cell>
        </row>
        <row r="1927">
          <cell r="A1927" t="e">
            <v>#REF!</v>
          </cell>
          <cell r="B1927" t="e">
            <v>#REF!</v>
          </cell>
          <cell r="C1927" t="e">
            <v>#REF!</v>
          </cell>
          <cell r="D1927" t="e">
            <v>#REF!</v>
          </cell>
          <cell r="E1927" t="e">
            <v>#REF!</v>
          </cell>
        </row>
        <row r="1928">
          <cell r="A1928" t="e">
            <v>#REF!</v>
          </cell>
          <cell r="B1928" t="e">
            <v>#REF!</v>
          </cell>
          <cell r="C1928" t="e">
            <v>#REF!</v>
          </cell>
          <cell r="D1928" t="e">
            <v>#REF!</v>
          </cell>
          <cell r="E1928" t="e">
            <v>#REF!</v>
          </cell>
        </row>
        <row r="1929">
          <cell r="A1929" t="e">
            <v>#REF!</v>
          </cell>
          <cell r="B1929" t="e">
            <v>#REF!</v>
          </cell>
          <cell r="C1929" t="e">
            <v>#REF!</v>
          </cell>
          <cell r="D1929" t="e">
            <v>#REF!</v>
          </cell>
          <cell r="E1929" t="e">
            <v>#REF!</v>
          </cell>
        </row>
        <row r="1930">
          <cell r="A1930" t="e">
            <v>#REF!</v>
          </cell>
          <cell r="B1930" t="e">
            <v>#REF!</v>
          </cell>
          <cell r="C1930" t="e">
            <v>#REF!</v>
          </cell>
          <cell r="D1930" t="e">
            <v>#REF!</v>
          </cell>
          <cell r="E1930" t="e">
            <v>#REF!</v>
          </cell>
        </row>
        <row r="1931">
          <cell r="A1931" t="e">
            <v>#REF!</v>
          </cell>
          <cell r="B1931" t="e">
            <v>#REF!</v>
          </cell>
          <cell r="C1931" t="e">
            <v>#REF!</v>
          </cell>
          <cell r="D1931" t="e">
            <v>#REF!</v>
          </cell>
          <cell r="E1931" t="e">
            <v>#REF!</v>
          </cell>
        </row>
        <row r="1932">
          <cell r="A1932" t="e">
            <v>#REF!</v>
          </cell>
          <cell r="B1932" t="e">
            <v>#REF!</v>
          </cell>
          <cell r="C1932" t="e">
            <v>#REF!</v>
          </cell>
          <cell r="D1932" t="e">
            <v>#REF!</v>
          </cell>
          <cell r="E1932" t="e">
            <v>#REF!</v>
          </cell>
        </row>
        <row r="1933">
          <cell r="A1933" t="e">
            <v>#REF!</v>
          </cell>
          <cell r="B1933" t="e">
            <v>#REF!</v>
          </cell>
          <cell r="C1933" t="e">
            <v>#REF!</v>
          </cell>
          <cell r="D1933" t="e">
            <v>#REF!</v>
          </cell>
          <cell r="E1933" t="e">
            <v>#REF!</v>
          </cell>
        </row>
        <row r="1934">
          <cell r="A1934" t="e">
            <v>#REF!</v>
          </cell>
          <cell r="B1934" t="e">
            <v>#REF!</v>
          </cell>
          <cell r="C1934" t="e">
            <v>#REF!</v>
          </cell>
          <cell r="D1934" t="e">
            <v>#REF!</v>
          </cell>
          <cell r="E1934" t="e">
            <v>#REF!</v>
          </cell>
        </row>
        <row r="1935">
          <cell r="A1935" t="e">
            <v>#REF!</v>
          </cell>
          <cell r="B1935" t="e">
            <v>#REF!</v>
          </cell>
          <cell r="C1935" t="e">
            <v>#REF!</v>
          </cell>
          <cell r="D1935" t="e">
            <v>#REF!</v>
          </cell>
          <cell r="E1935" t="e">
            <v>#REF!</v>
          </cell>
        </row>
        <row r="1936">
          <cell r="A1936" t="e">
            <v>#REF!</v>
          </cell>
          <cell r="B1936" t="e">
            <v>#REF!</v>
          </cell>
          <cell r="C1936" t="e">
            <v>#REF!</v>
          </cell>
          <cell r="D1936" t="e">
            <v>#REF!</v>
          </cell>
          <cell r="E1936" t="e">
            <v>#REF!</v>
          </cell>
        </row>
        <row r="1937">
          <cell r="A1937" t="e">
            <v>#REF!</v>
          </cell>
          <cell r="B1937" t="e">
            <v>#REF!</v>
          </cell>
          <cell r="C1937" t="e">
            <v>#REF!</v>
          </cell>
          <cell r="D1937" t="e">
            <v>#REF!</v>
          </cell>
          <cell r="E1937" t="e">
            <v>#REF!</v>
          </cell>
        </row>
        <row r="1938">
          <cell r="A1938" t="e">
            <v>#REF!</v>
          </cell>
          <cell r="B1938" t="e">
            <v>#REF!</v>
          </cell>
          <cell r="C1938" t="e">
            <v>#REF!</v>
          </cell>
          <cell r="D1938" t="e">
            <v>#REF!</v>
          </cell>
          <cell r="E1938" t="e">
            <v>#REF!</v>
          </cell>
        </row>
        <row r="1939">
          <cell r="A1939" t="e">
            <v>#REF!</v>
          </cell>
          <cell r="B1939" t="e">
            <v>#REF!</v>
          </cell>
          <cell r="C1939" t="e">
            <v>#REF!</v>
          </cell>
          <cell r="D1939" t="e">
            <v>#REF!</v>
          </cell>
          <cell r="E1939" t="e">
            <v>#REF!</v>
          </cell>
        </row>
        <row r="1940">
          <cell r="A1940" t="e">
            <v>#REF!</v>
          </cell>
          <cell r="B1940" t="e">
            <v>#REF!</v>
          </cell>
          <cell r="C1940" t="e">
            <v>#REF!</v>
          </cell>
          <cell r="D1940" t="e">
            <v>#REF!</v>
          </cell>
          <cell r="E1940" t="e">
            <v>#REF!</v>
          </cell>
        </row>
        <row r="1941">
          <cell r="A1941" t="e">
            <v>#REF!</v>
          </cell>
          <cell r="B1941" t="e">
            <v>#REF!</v>
          </cell>
          <cell r="C1941" t="e">
            <v>#REF!</v>
          </cell>
          <cell r="D1941" t="e">
            <v>#REF!</v>
          </cell>
          <cell r="E1941" t="e">
            <v>#REF!</v>
          </cell>
        </row>
        <row r="1942">
          <cell r="A1942" t="e">
            <v>#REF!</v>
          </cell>
          <cell r="B1942" t="e">
            <v>#REF!</v>
          </cell>
          <cell r="C1942" t="e">
            <v>#REF!</v>
          </cell>
          <cell r="D1942" t="e">
            <v>#REF!</v>
          </cell>
          <cell r="E1942" t="e">
            <v>#REF!</v>
          </cell>
        </row>
        <row r="1943">
          <cell r="A1943" t="e">
            <v>#REF!</v>
          </cell>
          <cell r="B1943" t="e">
            <v>#REF!</v>
          </cell>
          <cell r="C1943" t="e">
            <v>#REF!</v>
          </cell>
          <cell r="D1943" t="e">
            <v>#REF!</v>
          </cell>
          <cell r="E1943" t="e">
            <v>#REF!</v>
          </cell>
        </row>
        <row r="1944">
          <cell r="A1944" t="e">
            <v>#REF!</v>
          </cell>
          <cell r="B1944" t="e">
            <v>#REF!</v>
          </cell>
          <cell r="C1944" t="e">
            <v>#REF!</v>
          </cell>
          <cell r="D1944" t="e">
            <v>#REF!</v>
          </cell>
          <cell r="E1944" t="e">
            <v>#REF!</v>
          </cell>
        </row>
        <row r="1945">
          <cell r="A1945" t="e">
            <v>#REF!</v>
          </cell>
          <cell r="B1945" t="e">
            <v>#REF!</v>
          </cell>
          <cell r="C1945" t="e">
            <v>#REF!</v>
          </cell>
          <cell r="D1945" t="e">
            <v>#REF!</v>
          </cell>
          <cell r="E1945" t="e">
            <v>#REF!</v>
          </cell>
        </row>
        <row r="1946">
          <cell r="A1946" t="e">
            <v>#REF!</v>
          </cell>
          <cell r="B1946" t="e">
            <v>#REF!</v>
          </cell>
          <cell r="C1946" t="e">
            <v>#REF!</v>
          </cell>
          <cell r="D1946" t="e">
            <v>#REF!</v>
          </cell>
          <cell r="E1946" t="e">
            <v>#REF!</v>
          </cell>
        </row>
        <row r="1947">
          <cell r="A1947" t="e">
            <v>#REF!</v>
          </cell>
          <cell r="B1947" t="e">
            <v>#REF!</v>
          </cell>
          <cell r="C1947" t="e">
            <v>#REF!</v>
          </cell>
          <cell r="D1947" t="e">
            <v>#REF!</v>
          </cell>
          <cell r="E1947" t="e">
            <v>#REF!</v>
          </cell>
        </row>
        <row r="1948">
          <cell r="A1948" t="e">
            <v>#REF!</v>
          </cell>
          <cell r="B1948" t="e">
            <v>#REF!</v>
          </cell>
          <cell r="C1948" t="e">
            <v>#REF!</v>
          </cell>
          <cell r="D1948" t="e">
            <v>#REF!</v>
          </cell>
          <cell r="E1948" t="e">
            <v>#REF!</v>
          </cell>
        </row>
        <row r="1949">
          <cell r="A1949" t="e">
            <v>#REF!</v>
          </cell>
          <cell r="B1949" t="e">
            <v>#REF!</v>
          </cell>
          <cell r="C1949" t="e">
            <v>#REF!</v>
          </cell>
          <cell r="D1949" t="e">
            <v>#REF!</v>
          </cell>
          <cell r="E1949" t="e">
            <v>#REF!</v>
          </cell>
        </row>
        <row r="1950">
          <cell r="A1950" t="e">
            <v>#REF!</v>
          </cell>
          <cell r="B1950" t="e">
            <v>#REF!</v>
          </cell>
          <cell r="C1950" t="e">
            <v>#REF!</v>
          </cell>
          <cell r="D1950" t="e">
            <v>#REF!</v>
          </cell>
          <cell r="E1950" t="e">
            <v>#REF!</v>
          </cell>
        </row>
        <row r="1951">
          <cell r="A1951" t="e">
            <v>#REF!</v>
          </cell>
          <cell r="B1951" t="e">
            <v>#REF!</v>
          </cell>
          <cell r="C1951" t="e">
            <v>#REF!</v>
          </cell>
          <cell r="D1951" t="e">
            <v>#REF!</v>
          </cell>
          <cell r="E1951" t="e">
            <v>#REF!</v>
          </cell>
        </row>
        <row r="1952">
          <cell r="A1952" t="e">
            <v>#REF!</v>
          </cell>
          <cell r="B1952" t="e">
            <v>#REF!</v>
          </cell>
          <cell r="C1952" t="e">
            <v>#REF!</v>
          </cell>
          <cell r="D1952" t="e">
            <v>#REF!</v>
          </cell>
          <cell r="E1952" t="e">
            <v>#REF!</v>
          </cell>
        </row>
        <row r="1953">
          <cell r="A1953" t="e">
            <v>#REF!</v>
          </cell>
          <cell r="B1953" t="e">
            <v>#REF!</v>
          </cell>
          <cell r="C1953" t="e">
            <v>#REF!</v>
          </cell>
          <cell r="D1953" t="e">
            <v>#REF!</v>
          </cell>
          <cell r="E1953" t="e">
            <v>#REF!</v>
          </cell>
        </row>
        <row r="1954">
          <cell r="A1954" t="e">
            <v>#REF!</v>
          </cell>
          <cell r="B1954" t="e">
            <v>#REF!</v>
          </cell>
          <cell r="C1954" t="e">
            <v>#REF!</v>
          </cell>
          <cell r="D1954" t="e">
            <v>#REF!</v>
          </cell>
          <cell r="E1954" t="e">
            <v>#REF!</v>
          </cell>
        </row>
        <row r="1955">
          <cell r="A1955" t="e">
            <v>#REF!</v>
          </cell>
          <cell r="B1955" t="e">
            <v>#REF!</v>
          </cell>
          <cell r="C1955" t="e">
            <v>#REF!</v>
          </cell>
          <cell r="D1955" t="e">
            <v>#REF!</v>
          </cell>
          <cell r="E1955" t="e">
            <v>#REF!</v>
          </cell>
        </row>
        <row r="1956">
          <cell r="A1956" t="e">
            <v>#REF!</v>
          </cell>
          <cell r="B1956" t="e">
            <v>#REF!</v>
          </cell>
          <cell r="C1956" t="e">
            <v>#REF!</v>
          </cell>
          <cell r="D1956" t="e">
            <v>#REF!</v>
          </cell>
          <cell r="E1956" t="e">
            <v>#REF!</v>
          </cell>
        </row>
        <row r="1957">
          <cell r="A1957" t="e">
            <v>#REF!</v>
          </cell>
          <cell r="B1957" t="e">
            <v>#REF!</v>
          </cell>
          <cell r="C1957" t="e">
            <v>#REF!</v>
          </cell>
          <cell r="D1957" t="e">
            <v>#REF!</v>
          </cell>
          <cell r="E1957" t="e">
            <v>#REF!</v>
          </cell>
        </row>
        <row r="1958">
          <cell r="A1958" t="e">
            <v>#REF!</v>
          </cell>
          <cell r="B1958" t="e">
            <v>#REF!</v>
          </cell>
          <cell r="C1958" t="e">
            <v>#REF!</v>
          </cell>
          <cell r="D1958" t="e">
            <v>#REF!</v>
          </cell>
          <cell r="E1958" t="e">
            <v>#REF!</v>
          </cell>
        </row>
        <row r="1959">
          <cell r="A1959" t="e">
            <v>#REF!</v>
          </cell>
          <cell r="B1959" t="e">
            <v>#REF!</v>
          </cell>
          <cell r="C1959" t="e">
            <v>#REF!</v>
          </cell>
          <cell r="D1959" t="e">
            <v>#REF!</v>
          </cell>
          <cell r="E1959" t="e">
            <v>#REF!</v>
          </cell>
        </row>
        <row r="1960">
          <cell r="A1960" t="e">
            <v>#REF!</v>
          </cell>
          <cell r="B1960" t="e">
            <v>#REF!</v>
          </cell>
          <cell r="C1960" t="e">
            <v>#REF!</v>
          </cell>
          <cell r="D1960" t="e">
            <v>#REF!</v>
          </cell>
          <cell r="E1960" t="e">
            <v>#REF!</v>
          </cell>
        </row>
        <row r="1961">
          <cell r="A1961" t="e">
            <v>#REF!</v>
          </cell>
          <cell r="B1961" t="e">
            <v>#REF!</v>
          </cell>
          <cell r="C1961" t="e">
            <v>#REF!</v>
          </cell>
          <cell r="D1961" t="e">
            <v>#REF!</v>
          </cell>
          <cell r="E1961" t="e">
            <v>#REF!</v>
          </cell>
        </row>
        <row r="1962">
          <cell r="A1962" t="e">
            <v>#REF!</v>
          </cell>
          <cell r="B1962" t="e">
            <v>#REF!</v>
          </cell>
          <cell r="C1962" t="e">
            <v>#REF!</v>
          </cell>
          <cell r="D1962" t="e">
            <v>#REF!</v>
          </cell>
          <cell r="E1962" t="e">
            <v>#REF!</v>
          </cell>
        </row>
        <row r="1963">
          <cell r="A1963" t="e">
            <v>#REF!</v>
          </cell>
          <cell r="B1963" t="e">
            <v>#REF!</v>
          </cell>
          <cell r="C1963" t="e">
            <v>#REF!</v>
          </cell>
          <cell r="D1963" t="e">
            <v>#REF!</v>
          </cell>
          <cell r="E1963" t="e">
            <v>#REF!</v>
          </cell>
        </row>
        <row r="1964">
          <cell r="A1964" t="e">
            <v>#REF!</v>
          </cell>
          <cell r="B1964" t="e">
            <v>#REF!</v>
          </cell>
          <cell r="C1964" t="e">
            <v>#REF!</v>
          </cell>
          <cell r="D1964" t="e">
            <v>#REF!</v>
          </cell>
          <cell r="E1964" t="e">
            <v>#REF!</v>
          </cell>
        </row>
        <row r="1965">
          <cell r="A1965" t="e">
            <v>#REF!</v>
          </cell>
          <cell r="B1965" t="e">
            <v>#REF!</v>
          </cell>
          <cell r="C1965" t="e">
            <v>#REF!</v>
          </cell>
          <cell r="D1965" t="e">
            <v>#REF!</v>
          </cell>
          <cell r="E1965" t="e">
            <v>#REF!</v>
          </cell>
        </row>
        <row r="1966">
          <cell r="A1966" t="e">
            <v>#REF!</v>
          </cell>
          <cell r="B1966" t="e">
            <v>#REF!</v>
          </cell>
          <cell r="C1966" t="e">
            <v>#REF!</v>
          </cell>
          <cell r="D1966" t="e">
            <v>#REF!</v>
          </cell>
          <cell r="E1966" t="e">
            <v>#REF!</v>
          </cell>
        </row>
        <row r="1967">
          <cell r="A1967" t="e">
            <v>#REF!</v>
          </cell>
          <cell r="B1967" t="e">
            <v>#REF!</v>
          </cell>
          <cell r="C1967" t="e">
            <v>#REF!</v>
          </cell>
          <cell r="D1967" t="e">
            <v>#REF!</v>
          </cell>
          <cell r="E1967" t="e">
            <v>#REF!</v>
          </cell>
        </row>
        <row r="1968">
          <cell r="A1968" t="e">
            <v>#REF!</v>
          </cell>
          <cell r="B1968" t="e">
            <v>#REF!</v>
          </cell>
          <cell r="C1968" t="e">
            <v>#REF!</v>
          </cell>
          <cell r="D1968" t="e">
            <v>#REF!</v>
          </cell>
          <cell r="E1968" t="e">
            <v>#REF!</v>
          </cell>
        </row>
        <row r="1969">
          <cell r="A1969" t="e">
            <v>#REF!</v>
          </cell>
          <cell r="B1969" t="e">
            <v>#REF!</v>
          </cell>
          <cell r="C1969" t="e">
            <v>#REF!</v>
          </cell>
          <cell r="D1969" t="e">
            <v>#REF!</v>
          </cell>
          <cell r="E1969" t="e">
            <v>#REF!</v>
          </cell>
        </row>
        <row r="1970">
          <cell r="A1970" t="e">
            <v>#REF!</v>
          </cell>
          <cell r="B1970" t="e">
            <v>#REF!</v>
          </cell>
          <cell r="C1970" t="e">
            <v>#REF!</v>
          </cell>
          <cell r="D1970" t="e">
            <v>#REF!</v>
          </cell>
          <cell r="E1970" t="e">
            <v>#REF!</v>
          </cell>
        </row>
        <row r="1971">
          <cell r="A1971" t="e">
            <v>#REF!</v>
          </cell>
          <cell r="B1971" t="e">
            <v>#REF!</v>
          </cell>
          <cell r="C1971" t="e">
            <v>#REF!</v>
          </cell>
          <cell r="D1971" t="e">
            <v>#REF!</v>
          </cell>
          <cell r="E1971" t="e">
            <v>#REF!</v>
          </cell>
        </row>
        <row r="1972">
          <cell r="A1972" t="e">
            <v>#REF!</v>
          </cell>
          <cell r="B1972" t="e">
            <v>#REF!</v>
          </cell>
          <cell r="C1972" t="e">
            <v>#REF!</v>
          </cell>
          <cell r="D1972" t="e">
            <v>#REF!</v>
          </cell>
          <cell r="E1972" t="e">
            <v>#REF!</v>
          </cell>
        </row>
        <row r="1973">
          <cell r="A1973" t="e">
            <v>#REF!</v>
          </cell>
          <cell r="B1973" t="e">
            <v>#REF!</v>
          </cell>
          <cell r="C1973" t="e">
            <v>#REF!</v>
          </cell>
          <cell r="D1973" t="e">
            <v>#REF!</v>
          </cell>
          <cell r="E1973" t="e">
            <v>#REF!</v>
          </cell>
        </row>
        <row r="1974">
          <cell r="A1974" t="e">
            <v>#REF!</v>
          </cell>
          <cell r="B1974" t="e">
            <v>#REF!</v>
          </cell>
          <cell r="C1974" t="e">
            <v>#REF!</v>
          </cell>
          <cell r="D1974" t="e">
            <v>#REF!</v>
          </cell>
          <cell r="E1974" t="e">
            <v>#REF!</v>
          </cell>
        </row>
        <row r="1975">
          <cell r="A1975" t="e">
            <v>#REF!</v>
          </cell>
          <cell r="B1975" t="e">
            <v>#REF!</v>
          </cell>
          <cell r="C1975" t="e">
            <v>#REF!</v>
          </cell>
          <cell r="D1975" t="e">
            <v>#REF!</v>
          </cell>
          <cell r="E1975" t="e">
            <v>#REF!</v>
          </cell>
        </row>
        <row r="1976">
          <cell r="A1976" t="e">
            <v>#REF!</v>
          </cell>
          <cell r="B1976" t="e">
            <v>#REF!</v>
          </cell>
          <cell r="C1976" t="e">
            <v>#REF!</v>
          </cell>
          <cell r="D1976" t="e">
            <v>#REF!</v>
          </cell>
          <cell r="E1976" t="e">
            <v>#REF!</v>
          </cell>
        </row>
        <row r="1977">
          <cell r="A1977" t="e">
            <v>#REF!</v>
          </cell>
          <cell r="B1977" t="e">
            <v>#REF!</v>
          </cell>
          <cell r="C1977" t="e">
            <v>#REF!</v>
          </cell>
          <cell r="D1977" t="e">
            <v>#REF!</v>
          </cell>
          <cell r="E1977" t="e">
            <v>#REF!</v>
          </cell>
        </row>
        <row r="1978">
          <cell r="A1978" t="e">
            <v>#REF!</v>
          </cell>
          <cell r="B1978" t="e">
            <v>#REF!</v>
          </cell>
          <cell r="C1978" t="e">
            <v>#REF!</v>
          </cell>
          <cell r="D1978" t="e">
            <v>#REF!</v>
          </cell>
          <cell r="E1978" t="e">
            <v>#REF!</v>
          </cell>
        </row>
        <row r="1979">
          <cell r="A1979" t="e">
            <v>#REF!</v>
          </cell>
          <cell r="B1979" t="e">
            <v>#REF!</v>
          </cell>
          <cell r="C1979" t="e">
            <v>#REF!</v>
          </cell>
          <cell r="D1979" t="e">
            <v>#REF!</v>
          </cell>
          <cell r="E1979" t="e">
            <v>#REF!</v>
          </cell>
        </row>
        <row r="1980">
          <cell r="A1980" t="e">
            <v>#REF!</v>
          </cell>
          <cell r="B1980" t="e">
            <v>#REF!</v>
          </cell>
          <cell r="C1980" t="e">
            <v>#REF!</v>
          </cell>
          <cell r="D1980" t="e">
            <v>#REF!</v>
          </cell>
          <cell r="E1980" t="e">
            <v>#REF!</v>
          </cell>
        </row>
        <row r="1981">
          <cell r="A1981" t="e">
            <v>#REF!</v>
          </cell>
          <cell r="B1981" t="e">
            <v>#REF!</v>
          </cell>
          <cell r="C1981" t="e">
            <v>#REF!</v>
          </cell>
          <cell r="D1981" t="e">
            <v>#REF!</v>
          </cell>
          <cell r="E1981" t="e">
            <v>#REF!</v>
          </cell>
        </row>
        <row r="1982">
          <cell r="A1982" t="e">
            <v>#REF!</v>
          </cell>
          <cell r="B1982" t="e">
            <v>#REF!</v>
          </cell>
          <cell r="C1982" t="e">
            <v>#REF!</v>
          </cell>
          <cell r="D1982" t="e">
            <v>#REF!</v>
          </cell>
          <cell r="E1982" t="e">
            <v>#REF!</v>
          </cell>
        </row>
        <row r="1983">
          <cell r="A1983" t="e">
            <v>#REF!</v>
          </cell>
          <cell r="B1983" t="e">
            <v>#REF!</v>
          </cell>
          <cell r="C1983" t="e">
            <v>#REF!</v>
          </cell>
          <cell r="D1983" t="e">
            <v>#REF!</v>
          </cell>
          <cell r="E1983" t="e">
            <v>#REF!</v>
          </cell>
        </row>
        <row r="1984">
          <cell r="A1984" t="e">
            <v>#REF!</v>
          </cell>
          <cell r="B1984" t="e">
            <v>#REF!</v>
          </cell>
          <cell r="C1984" t="e">
            <v>#REF!</v>
          </cell>
          <cell r="D1984" t="e">
            <v>#REF!</v>
          </cell>
          <cell r="E1984" t="e">
            <v>#REF!</v>
          </cell>
        </row>
        <row r="1985">
          <cell r="A1985" t="e">
            <v>#REF!</v>
          </cell>
          <cell r="B1985" t="e">
            <v>#REF!</v>
          </cell>
          <cell r="C1985" t="e">
            <v>#REF!</v>
          </cell>
          <cell r="D1985" t="e">
            <v>#REF!</v>
          </cell>
          <cell r="E1985" t="e">
            <v>#REF!</v>
          </cell>
        </row>
        <row r="1986">
          <cell r="A1986" t="e">
            <v>#REF!</v>
          </cell>
          <cell r="B1986" t="e">
            <v>#REF!</v>
          </cell>
          <cell r="C1986" t="e">
            <v>#REF!</v>
          </cell>
          <cell r="D1986" t="e">
            <v>#REF!</v>
          </cell>
          <cell r="E1986" t="e">
            <v>#REF!</v>
          </cell>
        </row>
        <row r="1987">
          <cell r="A1987" t="e">
            <v>#REF!</v>
          </cell>
          <cell r="B1987" t="e">
            <v>#REF!</v>
          </cell>
          <cell r="C1987" t="e">
            <v>#REF!</v>
          </cell>
          <cell r="D1987" t="e">
            <v>#REF!</v>
          </cell>
          <cell r="E1987" t="e">
            <v>#REF!</v>
          </cell>
        </row>
        <row r="1988">
          <cell r="A1988" t="e">
            <v>#REF!</v>
          </cell>
          <cell r="B1988" t="e">
            <v>#REF!</v>
          </cell>
          <cell r="C1988" t="e">
            <v>#REF!</v>
          </cell>
          <cell r="D1988" t="e">
            <v>#REF!</v>
          </cell>
          <cell r="E1988" t="e">
            <v>#REF!</v>
          </cell>
        </row>
        <row r="1989">
          <cell r="A1989" t="e">
            <v>#REF!</v>
          </cell>
          <cell r="B1989" t="e">
            <v>#REF!</v>
          </cell>
          <cell r="C1989" t="e">
            <v>#REF!</v>
          </cell>
          <cell r="D1989" t="e">
            <v>#REF!</v>
          </cell>
          <cell r="E1989" t="e">
            <v>#REF!</v>
          </cell>
        </row>
        <row r="1990">
          <cell r="A1990" t="e">
            <v>#REF!</v>
          </cell>
          <cell r="B1990" t="e">
            <v>#REF!</v>
          </cell>
          <cell r="C1990" t="e">
            <v>#REF!</v>
          </cell>
          <cell r="D1990" t="e">
            <v>#REF!</v>
          </cell>
          <cell r="E1990" t="e">
            <v>#REF!</v>
          </cell>
        </row>
        <row r="1991">
          <cell r="A1991" t="e">
            <v>#REF!</v>
          </cell>
          <cell r="B1991" t="e">
            <v>#REF!</v>
          </cell>
          <cell r="C1991" t="e">
            <v>#REF!</v>
          </cell>
          <cell r="D1991" t="e">
            <v>#REF!</v>
          </cell>
          <cell r="E1991" t="e">
            <v>#REF!</v>
          </cell>
        </row>
        <row r="1992">
          <cell r="A1992" t="e">
            <v>#REF!</v>
          </cell>
          <cell r="B1992" t="e">
            <v>#REF!</v>
          </cell>
          <cell r="C1992" t="e">
            <v>#REF!</v>
          </cell>
          <cell r="D1992" t="e">
            <v>#REF!</v>
          </cell>
          <cell r="E1992" t="e">
            <v>#REF!</v>
          </cell>
        </row>
        <row r="1993">
          <cell r="A1993" t="e">
            <v>#REF!</v>
          </cell>
          <cell r="B1993" t="e">
            <v>#REF!</v>
          </cell>
          <cell r="C1993" t="e">
            <v>#REF!</v>
          </cell>
          <cell r="D1993" t="e">
            <v>#REF!</v>
          </cell>
          <cell r="E1993" t="e">
            <v>#REF!</v>
          </cell>
        </row>
        <row r="1994">
          <cell r="A1994" t="e">
            <v>#REF!</v>
          </cell>
          <cell r="B1994" t="e">
            <v>#REF!</v>
          </cell>
          <cell r="C1994" t="e">
            <v>#REF!</v>
          </cell>
          <cell r="D1994" t="e">
            <v>#REF!</v>
          </cell>
          <cell r="E1994" t="e">
            <v>#REF!</v>
          </cell>
        </row>
        <row r="1995">
          <cell r="A1995" t="e">
            <v>#REF!</v>
          </cell>
          <cell r="B1995" t="e">
            <v>#REF!</v>
          </cell>
          <cell r="C1995" t="e">
            <v>#REF!</v>
          </cell>
          <cell r="D1995" t="e">
            <v>#REF!</v>
          </cell>
          <cell r="E1995" t="e">
            <v>#REF!</v>
          </cell>
        </row>
        <row r="1996">
          <cell r="A1996" t="e">
            <v>#REF!</v>
          </cell>
          <cell r="B1996" t="e">
            <v>#REF!</v>
          </cell>
          <cell r="C1996" t="e">
            <v>#REF!</v>
          </cell>
          <cell r="D1996" t="e">
            <v>#REF!</v>
          </cell>
          <cell r="E1996" t="e">
            <v>#REF!</v>
          </cell>
        </row>
        <row r="1997">
          <cell r="A1997" t="e">
            <v>#REF!</v>
          </cell>
          <cell r="B1997" t="e">
            <v>#REF!</v>
          </cell>
          <cell r="C1997" t="e">
            <v>#REF!</v>
          </cell>
          <cell r="D1997" t="e">
            <v>#REF!</v>
          </cell>
          <cell r="E1997" t="e">
            <v>#REF!</v>
          </cell>
        </row>
        <row r="1998">
          <cell r="A1998" t="e">
            <v>#REF!</v>
          </cell>
          <cell r="B1998" t="e">
            <v>#REF!</v>
          </cell>
          <cell r="C1998" t="e">
            <v>#REF!</v>
          </cell>
          <cell r="D1998" t="e">
            <v>#REF!</v>
          </cell>
          <cell r="E1998" t="e">
            <v>#REF!</v>
          </cell>
        </row>
        <row r="1999">
          <cell r="A1999" t="e">
            <v>#REF!</v>
          </cell>
          <cell r="B1999" t="e">
            <v>#REF!</v>
          </cell>
          <cell r="C1999" t="e">
            <v>#REF!</v>
          </cell>
          <cell r="D1999" t="e">
            <v>#REF!</v>
          </cell>
          <cell r="E1999" t="e">
            <v>#REF!</v>
          </cell>
        </row>
        <row r="2000">
          <cell r="A2000" t="e">
            <v>#REF!</v>
          </cell>
          <cell r="B2000" t="e">
            <v>#REF!</v>
          </cell>
          <cell r="C2000" t="e">
            <v>#REF!</v>
          </cell>
          <cell r="D2000" t="e">
            <v>#REF!</v>
          </cell>
          <cell r="E2000" t="e">
            <v>#REF!</v>
          </cell>
        </row>
        <row r="2001">
          <cell r="A2001" t="e">
            <v>#REF!</v>
          </cell>
          <cell r="B2001" t="e">
            <v>#REF!</v>
          </cell>
          <cell r="C2001" t="e">
            <v>#REF!</v>
          </cell>
          <cell r="D2001" t="e">
            <v>#REF!</v>
          </cell>
          <cell r="E2001" t="e">
            <v>#REF!</v>
          </cell>
        </row>
        <row r="2002">
          <cell r="A2002" t="e">
            <v>#REF!</v>
          </cell>
          <cell r="B2002" t="e">
            <v>#REF!</v>
          </cell>
          <cell r="C2002" t="e">
            <v>#REF!</v>
          </cell>
          <cell r="D2002" t="e">
            <v>#REF!</v>
          </cell>
          <cell r="E2002" t="e">
            <v>#REF!</v>
          </cell>
        </row>
        <row r="2003">
          <cell r="A2003" t="e">
            <v>#REF!</v>
          </cell>
          <cell r="B2003" t="e">
            <v>#REF!</v>
          </cell>
          <cell r="C2003" t="e">
            <v>#REF!</v>
          </cell>
          <cell r="D2003" t="e">
            <v>#REF!</v>
          </cell>
          <cell r="E2003" t="e">
            <v>#REF!</v>
          </cell>
        </row>
        <row r="2004">
          <cell r="A2004" t="e">
            <v>#REF!</v>
          </cell>
          <cell r="B2004" t="e">
            <v>#REF!</v>
          </cell>
          <cell r="C2004" t="e">
            <v>#REF!</v>
          </cell>
          <cell r="D2004" t="e">
            <v>#REF!</v>
          </cell>
          <cell r="E2004" t="e">
            <v>#REF!</v>
          </cell>
        </row>
        <row r="2005">
          <cell r="A2005" t="e">
            <v>#REF!</v>
          </cell>
          <cell r="B2005" t="e">
            <v>#REF!</v>
          </cell>
          <cell r="C2005" t="e">
            <v>#REF!</v>
          </cell>
          <cell r="D2005" t="e">
            <v>#REF!</v>
          </cell>
          <cell r="E2005" t="e">
            <v>#REF!</v>
          </cell>
        </row>
        <row r="2006">
          <cell r="A2006" t="e">
            <v>#REF!</v>
          </cell>
          <cell r="B2006" t="e">
            <v>#REF!</v>
          </cell>
          <cell r="C2006" t="e">
            <v>#REF!</v>
          </cell>
          <cell r="D2006" t="e">
            <v>#REF!</v>
          </cell>
          <cell r="E2006" t="e">
            <v>#REF!</v>
          </cell>
        </row>
        <row r="2007">
          <cell r="A2007" t="e">
            <v>#REF!</v>
          </cell>
          <cell r="B2007" t="e">
            <v>#REF!</v>
          </cell>
          <cell r="C2007" t="e">
            <v>#REF!</v>
          </cell>
          <cell r="D2007" t="e">
            <v>#REF!</v>
          </cell>
          <cell r="E2007" t="e">
            <v>#REF!</v>
          </cell>
        </row>
        <row r="2008">
          <cell r="A2008" t="e">
            <v>#REF!</v>
          </cell>
          <cell r="B2008" t="e">
            <v>#REF!</v>
          </cell>
          <cell r="C2008" t="e">
            <v>#REF!</v>
          </cell>
          <cell r="D2008" t="e">
            <v>#REF!</v>
          </cell>
          <cell r="E2008" t="e">
            <v>#REF!</v>
          </cell>
        </row>
        <row r="2009">
          <cell r="A2009" t="e">
            <v>#REF!</v>
          </cell>
          <cell r="B2009" t="e">
            <v>#REF!</v>
          </cell>
          <cell r="C2009" t="e">
            <v>#REF!</v>
          </cell>
          <cell r="D2009" t="e">
            <v>#REF!</v>
          </cell>
          <cell r="E2009" t="e">
            <v>#REF!</v>
          </cell>
        </row>
        <row r="2010">
          <cell r="A2010" t="e">
            <v>#REF!</v>
          </cell>
          <cell r="B2010" t="e">
            <v>#REF!</v>
          </cell>
          <cell r="C2010" t="e">
            <v>#REF!</v>
          </cell>
          <cell r="D2010" t="e">
            <v>#REF!</v>
          </cell>
          <cell r="E2010" t="e">
            <v>#REF!</v>
          </cell>
        </row>
        <row r="2011">
          <cell r="A2011" t="e">
            <v>#REF!</v>
          </cell>
          <cell r="B2011" t="e">
            <v>#REF!</v>
          </cell>
          <cell r="C2011" t="e">
            <v>#REF!</v>
          </cell>
          <cell r="D2011" t="e">
            <v>#REF!</v>
          </cell>
          <cell r="E2011" t="e">
            <v>#REF!</v>
          </cell>
        </row>
        <row r="2012">
          <cell r="A2012" t="e">
            <v>#REF!</v>
          </cell>
          <cell r="B2012" t="e">
            <v>#REF!</v>
          </cell>
          <cell r="C2012" t="e">
            <v>#REF!</v>
          </cell>
          <cell r="D2012" t="e">
            <v>#REF!</v>
          </cell>
          <cell r="E2012" t="e">
            <v>#REF!</v>
          </cell>
        </row>
        <row r="2013">
          <cell r="A2013" t="e">
            <v>#REF!</v>
          </cell>
          <cell r="B2013" t="e">
            <v>#REF!</v>
          </cell>
          <cell r="C2013" t="e">
            <v>#REF!</v>
          </cell>
          <cell r="D2013" t="e">
            <v>#REF!</v>
          </cell>
          <cell r="E2013" t="e">
            <v>#REF!</v>
          </cell>
        </row>
        <row r="2014">
          <cell r="A2014" t="e">
            <v>#REF!</v>
          </cell>
          <cell r="B2014" t="e">
            <v>#REF!</v>
          </cell>
          <cell r="C2014" t="e">
            <v>#REF!</v>
          </cell>
          <cell r="D2014" t="e">
            <v>#REF!</v>
          </cell>
          <cell r="E2014" t="e">
            <v>#REF!</v>
          </cell>
        </row>
        <row r="2015">
          <cell r="A2015" t="e">
            <v>#REF!</v>
          </cell>
          <cell r="B2015" t="e">
            <v>#REF!</v>
          </cell>
          <cell r="C2015" t="e">
            <v>#REF!</v>
          </cell>
          <cell r="D2015" t="e">
            <v>#REF!</v>
          </cell>
          <cell r="E2015" t="e">
            <v>#REF!</v>
          </cell>
        </row>
        <row r="2016">
          <cell r="A2016" t="e">
            <v>#REF!</v>
          </cell>
          <cell r="B2016" t="e">
            <v>#REF!</v>
          </cell>
          <cell r="C2016" t="e">
            <v>#REF!</v>
          </cell>
          <cell r="D2016" t="e">
            <v>#REF!</v>
          </cell>
          <cell r="E2016" t="e">
            <v>#REF!</v>
          </cell>
        </row>
        <row r="2017">
          <cell r="A2017" t="e">
            <v>#REF!</v>
          </cell>
          <cell r="B2017" t="e">
            <v>#REF!</v>
          </cell>
          <cell r="C2017" t="e">
            <v>#REF!</v>
          </cell>
          <cell r="D2017" t="e">
            <v>#REF!</v>
          </cell>
          <cell r="E2017" t="e">
            <v>#REF!</v>
          </cell>
        </row>
        <row r="2018">
          <cell r="A2018" t="e">
            <v>#REF!</v>
          </cell>
          <cell r="B2018" t="e">
            <v>#REF!</v>
          </cell>
          <cell r="C2018" t="e">
            <v>#REF!</v>
          </cell>
          <cell r="D2018" t="e">
            <v>#REF!</v>
          </cell>
          <cell r="E2018" t="e">
            <v>#REF!</v>
          </cell>
        </row>
        <row r="2019">
          <cell r="A2019" t="e">
            <v>#REF!</v>
          </cell>
          <cell r="B2019" t="e">
            <v>#REF!</v>
          </cell>
          <cell r="C2019" t="e">
            <v>#REF!</v>
          </cell>
          <cell r="D2019" t="e">
            <v>#REF!</v>
          </cell>
          <cell r="E2019" t="e">
            <v>#REF!</v>
          </cell>
        </row>
        <row r="2020">
          <cell r="A2020" t="e">
            <v>#REF!</v>
          </cell>
          <cell r="B2020" t="e">
            <v>#REF!</v>
          </cell>
          <cell r="C2020" t="e">
            <v>#REF!</v>
          </cell>
          <cell r="D2020" t="e">
            <v>#REF!</v>
          </cell>
          <cell r="E2020" t="e">
            <v>#REF!</v>
          </cell>
        </row>
        <row r="2021">
          <cell r="A2021" t="e">
            <v>#REF!</v>
          </cell>
          <cell r="B2021" t="e">
            <v>#REF!</v>
          </cell>
          <cell r="C2021" t="e">
            <v>#REF!</v>
          </cell>
          <cell r="D2021" t="e">
            <v>#REF!</v>
          </cell>
          <cell r="E2021" t="e">
            <v>#REF!</v>
          </cell>
        </row>
        <row r="2022">
          <cell r="A2022" t="e">
            <v>#REF!</v>
          </cell>
          <cell r="B2022" t="e">
            <v>#REF!</v>
          </cell>
          <cell r="C2022" t="e">
            <v>#REF!</v>
          </cell>
          <cell r="D2022" t="e">
            <v>#REF!</v>
          </cell>
          <cell r="E2022" t="e">
            <v>#REF!</v>
          </cell>
        </row>
        <row r="2023">
          <cell r="A2023" t="e">
            <v>#REF!</v>
          </cell>
          <cell r="B2023" t="e">
            <v>#REF!</v>
          </cell>
          <cell r="C2023" t="e">
            <v>#REF!</v>
          </cell>
          <cell r="D2023" t="e">
            <v>#REF!</v>
          </cell>
          <cell r="E2023" t="e">
            <v>#REF!</v>
          </cell>
        </row>
        <row r="2024">
          <cell r="A2024" t="e">
            <v>#REF!</v>
          </cell>
          <cell r="B2024" t="e">
            <v>#REF!</v>
          </cell>
          <cell r="C2024" t="e">
            <v>#REF!</v>
          </cell>
          <cell r="D2024" t="e">
            <v>#REF!</v>
          </cell>
          <cell r="E2024" t="e">
            <v>#REF!</v>
          </cell>
        </row>
        <row r="2025">
          <cell r="A2025" t="e">
            <v>#REF!</v>
          </cell>
          <cell r="B2025" t="e">
            <v>#REF!</v>
          </cell>
          <cell r="C2025" t="e">
            <v>#REF!</v>
          </cell>
          <cell r="D2025" t="e">
            <v>#REF!</v>
          </cell>
          <cell r="E2025" t="e">
            <v>#REF!</v>
          </cell>
        </row>
        <row r="2026">
          <cell r="A2026" t="e">
            <v>#REF!</v>
          </cell>
          <cell r="B2026" t="e">
            <v>#REF!</v>
          </cell>
          <cell r="C2026" t="e">
            <v>#REF!</v>
          </cell>
          <cell r="D2026" t="e">
            <v>#REF!</v>
          </cell>
          <cell r="E2026" t="e">
            <v>#REF!</v>
          </cell>
        </row>
        <row r="2027">
          <cell r="A2027" t="e">
            <v>#REF!</v>
          </cell>
          <cell r="B2027" t="e">
            <v>#REF!</v>
          </cell>
          <cell r="C2027" t="e">
            <v>#REF!</v>
          </cell>
          <cell r="D2027" t="e">
            <v>#REF!</v>
          </cell>
          <cell r="E2027" t="e">
            <v>#REF!</v>
          </cell>
        </row>
        <row r="2028">
          <cell r="A2028" t="e">
            <v>#REF!</v>
          </cell>
          <cell r="B2028" t="e">
            <v>#REF!</v>
          </cell>
          <cell r="C2028" t="e">
            <v>#REF!</v>
          </cell>
          <cell r="D2028" t="e">
            <v>#REF!</v>
          </cell>
          <cell r="E2028" t="e">
            <v>#REF!</v>
          </cell>
        </row>
        <row r="2029">
          <cell r="A2029" t="e">
            <v>#REF!</v>
          </cell>
          <cell r="B2029" t="e">
            <v>#REF!</v>
          </cell>
          <cell r="C2029" t="e">
            <v>#REF!</v>
          </cell>
          <cell r="D2029" t="e">
            <v>#REF!</v>
          </cell>
          <cell r="E2029" t="e">
            <v>#REF!</v>
          </cell>
        </row>
        <row r="2030">
          <cell r="A2030" t="e">
            <v>#REF!</v>
          </cell>
          <cell r="B2030" t="e">
            <v>#REF!</v>
          </cell>
          <cell r="C2030" t="e">
            <v>#REF!</v>
          </cell>
          <cell r="D2030" t="e">
            <v>#REF!</v>
          </cell>
          <cell r="E2030" t="e">
            <v>#REF!</v>
          </cell>
        </row>
        <row r="2031">
          <cell r="A2031" t="e">
            <v>#REF!</v>
          </cell>
          <cell r="B2031" t="e">
            <v>#REF!</v>
          </cell>
          <cell r="C2031" t="e">
            <v>#REF!</v>
          </cell>
          <cell r="D2031" t="e">
            <v>#REF!</v>
          </cell>
          <cell r="E2031" t="e">
            <v>#REF!</v>
          </cell>
        </row>
        <row r="2032">
          <cell r="A2032" t="e">
            <v>#REF!</v>
          </cell>
          <cell r="B2032" t="e">
            <v>#REF!</v>
          </cell>
          <cell r="C2032" t="e">
            <v>#REF!</v>
          </cell>
          <cell r="D2032" t="e">
            <v>#REF!</v>
          </cell>
          <cell r="E2032" t="e">
            <v>#REF!</v>
          </cell>
        </row>
        <row r="2033">
          <cell r="A2033" t="e">
            <v>#REF!</v>
          </cell>
          <cell r="B2033" t="e">
            <v>#REF!</v>
          </cell>
          <cell r="C2033" t="e">
            <v>#REF!</v>
          </cell>
          <cell r="D2033" t="e">
            <v>#REF!</v>
          </cell>
          <cell r="E2033" t="e">
            <v>#REF!</v>
          </cell>
        </row>
        <row r="2034">
          <cell r="A2034" t="e">
            <v>#REF!</v>
          </cell>
          <cell r="B2034" t="e">
            <v>#REF!</v>
          </cell>
          <cell r="C2034" t="e">
            <v>#REF!</v>
          </cell>
          <cell r="D2034" t="e">
            <v>#REF!</v>
          </cell>
          <cell r="E2034" t="e">
            <v>#REF!</v>
          </cell>
        </row>
        <row r="2035">
          <cell r="A2035" t="e">
            <v>#REF!</v>
          </cell>
          <cell r="B2035" t="e">
            <v>#REF!</v>
          </cell>
          <cell r="C2035" t="e">
            <v>#REF!</v>
          </cell>
          <cell r="D2035" t="e">
            <v>#REF!</v>
          </cell>
          <cell r="E2035" t="e">
            <v>#REF!</v>
          </cell>
        </row>
        <row r="2036">
          <cell r="A2036" t="e">
            <v>#REF!</v>
          </cell>
          <cell r="B2036" t="e">
            <v>#REF!</v>
          </cell>
          <cell r="C2036" t="e">
            <v>#REF!</v>
          </cell>
          <cell r="D2036" t="e">
            <v>#REF!</v>
          </cell>
          <cell r="E2036" t="e">
            <v>#REF!</v>
          </cell>
        </row>
        <row r="2037">
          <cell r="A2037" t="e">
            <v>#REF!</v>
          </cell>
          <cell r="B2037" t="e">
            <v>#REF!</v>
          </cell>
          <cell r="C2037" t="e">
            <v>#REF!</v>
          </cell>
          <cell r="D2037" t="e">
            <v>#REF!</v>
          </cell>
          <cell r="E2037" t="e">
            <v>#REF!</v>
          </cell>
        </row>
        <row r="2038">
          <cell r="A2038" t="e">
            <v>#REF!</v>
          </cell>
          <cell r="B2038" t="e">
            <v>#REF!</v>
          </cell>
          <cell r="C2038" t="e">
            <v>#REF!</v>
          </cell>
          <cell r="D2038" t="e">
            <v>#REF!</v>
          </cell>
          <cell r="E2038" t="e">
            <v>#REF!</v>
          </cell>
        </row>
        <row r="2039">
          <cell r="A2039" t="e">
            <v>#REF!</v>
          </cell>
          <cell r="B2039" t="e">
            <v>#REF!</v>
          </cell>
          <cell r="C2039" t="e">
            <v>#REF!</v>
          </cell>
          <cell r="D2039" t="e">
            <v>#REF!</v>
          </cell>
          <cell r="E2039" t="e">
            <v>#REF!</v>
          </cell>
        </row>
        <row r="2040">
          <cell r="A2040" t="e">
            <v>#REF!</v>
          </cell>
          <cell r="B2040" t="e">
            <v>#REF!</v>
          </cell>
          <cell r="C2040" t="e">
            <v>#REF!</v>
          </cell>
          <cell r="D2040" t="e">
            <v>#REF!</v>
          </cell>
          <cell r="E2040" t="e">
            <v>#REF!</v>
          </cell>
        </row>
        <row r="2041">
          <cell r="A2041" t="e">
            <v>#REF!</v>
          </cell>
          <cell r="B2041" t="e">
            <v>#REF!</v>
          </cell>
          <cell r="C2041" t="e">
            <v>#REF!</v>
          </cell>
          <cell r="D2041" t="e">
            <v>#REF!</v>
          </cell>
          <cell r="E2041" t="e">
            <v>#REF!</v>
          </cell>
        </row>
        <row r="2042">
          <cell r="A2042" t="e">
            <v>#REF!</v>
          </cell>
          <cell r="B2042" t="e">
            <v>#REF!</v>
          </cell>
          <cell r="C2042" t="e">
            <v>#REF!</v>
          </cell>
          <cell r="D2042" t="e">
            <v>#REF!</v>
          </cell>
          <cell r="E2042" t="e">
            <v>#REF!</v>
          </cell>
        </row>
        <row r="2043">
          <cell r="A2043" t="e">
            <v>#REF!</v>
          </cell>
          <cell r="B2043" t="e">
            <v>#REF!</v>
          </cell>
          <cell r="C2043" t="e">
            <v>#REF!</v>
          </cell>
          <cell r="D2043" t="e">
            <v>#REF!</v>
          </cell>
          <cell r="E2043" t="e">
            <v>#REF!</v>
          </cell>
        </row>
        <row r="2044">
          <cell r="A2044" t="e">
            <v>#REF!</v>
          </cell>
          <cell r="B2044" t="e">
            <v>#REF!</v>
          </cell>
          <cell r="C2044" t="e">
            <v>#REF!</v>
          </cell>
          <cell r="D2044" t="e">
            <v>#REF!</v>
          </cell>
          <cell r="E2044" t="e">
            <v>#REF!</v>
          </cell>
        </row>
        <row r="2045">
          <cell r="A2045" t="e">
            <v>#REF!</v>
          </cell>
          <cell r="B2045" t="e">
            <v>#REF!</v>
          </cell>
          <cell r="C2045" t="e">
            <v>#REF!</v>
          </cell>
          <cell r="D2045" t="e">
            <v>#REF!</v>
          </cell>
          <cell r="E2045" t="e">
            <v>#REF!</v>
          </cell>
        </row>
        <row r="2046">
          <cell r="A2046" t="e">
            <v>#REF!</v>
          </cell>
          <cell r="B2046" t="e">
            <v>#REF!</v>
          </cell>
          <cell r="C2046" t="e">
            <v>#REF!</v>
          </cell>
          <cell r="D2046" t="e">
            <v>#REF!</v>
          </cell>
          <cell r="E2046" t="e">
            <v>#REF!</v>
          </cell>
        </row>
        <row r="2047">
          <cell r="A2047" t="e">
            <v>#REF!</v>
          </cell>
          <cell r="B2047" t="e">
            <v>#REF!</v>
          </cell>
          <cell r="C2047" t="e">
            <v>#REF!</v>
          </cell>
          <cell r="D2047" t="e">
            <v>#REF!</v>
          </cell>
          <cell r="E2047" t="e">
            <v>#REF!</v>
          </cell>
        </row>
        <row r="2048">
          <cell r="A2048" t="e">
            <v>#REF!</v>
          </cell>
          <cell r="B2048" t="e">
            <v>#REF!</v>
          </cell>
          <cell r="C2048" t="e">
            <v>#REF!</v>
          </cell>
          <cell r="D2048" t="e">
            <v>#REF!</v>
          </cell>
          <cell r="E2048" t="e">
            <v>#REF!</v>
          </cell>
        </row>
        <row r="2049">
          <cell r="A2049" t="e">
            <v>#REF!</v>
          </cell>
          <cell r="B2049" t="e">
            <v>#REF!</v>
          </cell>
          <cell r="C2049" t="e">
            <v>#REF!</v>
          </cell>
          <cell r="D2049" t="e">
            <v>#REF!</v>
          </cell>
          <cell r="E2049" t="e">
            <v>#REF!</v>
          </cell>
        </row>
        <row r="2050">
          <cell r="A2050" t="e">
            <v>#REF!</v>
          </cell>
          <cell r="B2050" t="e">
            <v>#REF!</v>
          </cell>
          <cell r="C2050" t="e">
            <v>#REF!</v>
          </cell>
          <cell r="D2050" t="e">
            <v>#REF!</v>
          </cell>
          <cell r="E2050" t="e">
            <v>#REF!</v>
          </cell>
        </row>
        <row r="2051">
          <cell r="A2051" t="e">
            <v>#REF!</v>
          </cell>
          <cell r="B2051" t="e">
            <v>#REF!</v>
          </cell>
          <cell r="C2051" t="e">
            <v>#REF!</v>
          </cell>
          <cell r="D2051" t="e">
            <v>#REF!</v>
          </cell>
          <cell r="E2051" t="e">
            <v>#REF!</v>
          </cell>
        </row>
        <row r="2052">
          <cell r="A2052" t="e">
            <v>#REF!</v>
          </cell>
          <cell r="B2052" t="e">
            <v>#REF!</v>
          </cell>
          <cell r="C2052" t="e">
            <v>#REF!</v>
          </cell>
          <cell r="D2052" t="e">
            <v>#REF!</v>
          </cell>
          <cell r="E2052" t="e">
            <v>#REF!</v>
          </cell>
        </row>
        <row r="2053">
          <cell r="A2053" t="e">
            <v>#REF!</v>
          </cell>
          <cell r="B2053" t="e">
            <v>#REF!</v>
          </cell>
          <cell r="C2053" t="e">
            <v>#REF!</v>
          </cell>
          <cell r="D2053" t="e">
            <v>#REF!</v>
          </cell>
          <cell r="E2053" t="e">
            <v>#REF!</v>
          </cell>
        </row>
        <row r="2054">
          <cell r="A2054" t="e">
            <v>#REF!</v>
          </cell>
          <cell r="B2054" t="e">
            <v>#REF!</v>
          </cell>
          <cell r="C2054" t="e">
            <v>#REF!</v>
          </cell>
          <cell r="D2054" t="e">
            <v>#REF!</v>
          </cell>
          <cell r="E2054" t="e">
            <v>#REF!</v>
          </cell>
        </row>
        <row r="2055">
          <cell r="A2055" t="e">
            <v>#REF!</v>
          </cell>
          <cell r="B2055" t="e">
            <v>#REF!</v>
          </cell>
          <cell r="C2055" t="e">
            <v>#REF!</v>
          </cell>
          <cell r="D2055" t="e">
            <v>#REF!</v>
          </cell>
          <cell r="E2055" t="e">
            <v>#REF!</v>
          </cell>
        </row>
        <row r="2056">
          <cell r="A2056" t="e">
            <v>#REF!</v>
          </cell>
          <cell r="B2056" t="e">
            <v>#REF!</v>
          </cell>
          <cell r="C2056" t="e">
            <v>#REF!</v>
          </cell>
          <cell r="D2056" t="e">
            <v>#REF!</v>
          </cell>
          <cell r="E2056" t="e">
            <v>#REF!</v>
          </cell>
        </row>
        <row r="2057">
          <cell r="A2057" t="e">
            <v>#REF!</v>
          </cell>
          <cell r="B2057" t="e">
            <v>#REF!</v>
          </cell>
          <cell r="C2057" t="e">
            <v>#REF!</v>
          </cell>
          <cell r="D2057" t="e">
            <v>#REF!</v>
          </cell>
          <cell r="E2057" t="e">
            <v>#REF!</v>
          </cell>
        </row>
        <row r="2058">
          <cell r="A2058" t="e">
            <v>#REF!</v>
          </cell>
          <cell r="B2058" t="e">
            <v>#REF!</v>
          </cell>
          <cell r="C2058" t="e">
            <v>#REF!</v>
          </cell>
          <cell r="D2058" t="e">
            <v>#REF!</v>
          </cell>
          <cell r="E2058" t="e">
            <v>#REF!</v>
          </cell>
        </row>
        <row r="2059">
          <cell r="A2059" t="e">
            <v>#REF!</v>
          </cell>
          <cell r="B2059" t="e">
            <v>#REF!</v>
          </cell>
          <cell r="C2059" t="e">
            <v>#REF!</v>
          </cell>
          <cell r="D2059" t="e">
            <v>#REF!</v>
          </cell>
          <cell r="E2059" t="e">
            <v>#REF!</v>
          </cell>
        </row>
        <row r="2060">
          <cell r="A2060" t="e">
            <v>#REF!</v>
          </cell>
          <cell r="B2060" t="e">
            <v>#REF!</v>
          </cell>
          <cell r="C2060" t="e">
            <v>#REF!</v>
          </cell>
          <cell r="D2060" t="e">
            <v>#REF!</v>
          </cell>
          <cell r="E2060" t="e">
            <v>#REF!</v>
          </cell>
        </row>
        <row r="2061">
          <cell r="A2061" t="e">
            <v>#REF!</v>
          </cell>
          <cell r="B2061" t="e">
            <v>#REF!</v>
          </cell>
          <cell r="C2061" t="e">
            <v>#REF!</v>
          </cell>
          <cell r="D2061" t="e">
            <v>#REF!</v>
          </cell>
          <cell r="E2061" t="e">
            <v>#REF!</v>
          </cell>
        </row>
        <row r="2062">
          <cell r="A2062" t="e">
            <v>#REF!</v>
          </cell>
          <cell r="B2062" t="e">
            <v>#REF!</v>
          </cell>
          <cell r="C2062" t="e">
            <v>#REF!</v>
          </cell>
          <cell r="D2062" t="e">
            <v>#REF!</v>
          </cell>
          <cell r="E2062" t="e">
            <v>#REF!</v>
          </cell>
        </row>
        <row r="2063">
          <cell r="A2063" t="e">
            <v>#REF!</v>
          </cell>
          <cell r="B2063" t="e">
            <v>#REF!</v>
          </cell>
          <cell r="C2063" t="e">
            <v>#REF!</v>
          </cell>
          <cell r="D2063" t="e">
            <v>#REF!</v>
          </cell>
          <cell r="E2063" t="e">
            <v>#REF!</v>
          </cell>
        </row>
        <row r="2064">
          <cell r="A2064" t="e">
            <v>#REF!</v>
          </cell>
          <cell r="B2064" t="e">
            <v>#REF!</v>
          </cell>
          <cell r="C2064" t="e">
            <v>#REF!</v>
          </cell>
          <cell r="D2064" t="e">
            <v>#REF!</v>
          </cell>
          <cell r="E2064" t="e">
            <v>#REF!</v>
          </cell>
        </row>
        <row r="2065">
          <cell r="A2065" t="e">
            <v>#REF!</v>
          </cell>
          <cell r="B2065" t="e">
            <v>#REF!</v>
          </cell>
          <cell r="C2065" t="e">
            <v>#REF!</v>
          </cell>
          <cell r="D2065" t="e">
            <v>#REF!</v>
          </cell>
          <cell r="E2065" t="e">
            <v>#REF!</v>
          </cell>
        </row>
        <row r="2066">
          <cell r="A2066" t="e">
            <v>#REF!</v>
          </cell>
          <cell r="B2066" t="e">
            <v>#REF!</v>
          </cell>
          <cell r="C2066" t="e">
            <v>#REF!</v>
          </cell>
          <cell r="D2066" t="e">
            <v>#REF!</v>
          </cell>
          <cell r="E2066" t="e">
            <v>#REF!</v>
          </cell>
        </row>
        <row r="2067">
          <cell r="A2067" t="e">
            <v>#REF!</v>
          </cell>
          <cell r="B2067" t="e">
            <v>#REF!</v>
          </cell>
          <cell r="C2067" t="e">
            <v>#REF!</v>
          </cell>
          <cell r="D2067" t="e">
            <v>#REF!</v>
          </cell>
          <cell r="E2067" t="e">
            <v>#REF!</v>
          </cell>
        </row>
        <row r="2068">
          <cell r="A2068" t="e">
            <v>#REF!</v>
          </cell>
          <cell r="B2068" t="e">
            <v>#REF!</v>
          </cell>
          <cell r="C2068" t="e">
            <v>#REF!</v>
          </cell>
          <cell r="D2068" t="e">
            <v>#REF!</v>
          </cell>
          <cell r="E2068" t="e">
            <v>#REF!</v>
          </cell>
        </row>
        <row r="2069">
          <cell r="A2069" t="e">
            <v>#REF!</v>
          </cell>
          <cell r="B2069" t="e">
            <v>#REF!</v>
          </cell>
          <cell r="C2069" t="e">
            <v>#REF!</v>
          </cell>
          <cell r="D2069" t="e">
            <v>#REF!</v>
          </cell>
          <cell r="E2069" t="e">
            <v>#REF!</v>
          </cell>
        </row>
        <row r="2070">
          <cell r="A2070" t="e">
            <v>#REF!</v>
          </cell>
          <cell r="B2070" t="e">
            <v>#REF!</v>
          </cell>
          <cell r="C2070" t="e">
            <v>#REF!</v>
          </cell>
          <cell r="D2070" t="e">
            <v>#REF!</v>
          </cell>
          <cell r="E2070" t="e">
            <v>#REF!</v>
          </cell>
        </row>
        <row r="2071">
          <cell r="A2071" t="e">
            <v>#REF!</v>
          </cell>
          <cell r="B2071" t="e">
            <v>#REF!</v>
          </cell>
          <cell r="C2071" t="e">
            <v>#REF!</v>
          </cell>
          <cell r="D2071" t="e">
            <v>#REF!</v>
          </cell>
          <cell r="E2071" t="e">
            <v>#REF!</v>
          </cell>
        </row>
        <row r="2072">
          <cell r="A2072" t="e">
            <v>#REF!</v>
          </cell>
          <cell r="B2072" t="e">
            <v>#REF!</v>
          </cell>
          <cell r="C2072" t="e">
            <v>#REF!</v>
          </cell>
          <cell r="D2072" t="e">
            <v>#REF!</v>
          </cell>
          <cell r="E2072" t="e">
            <v>#REF!</v>
          </cell>
        </row>
        <row r="2073">
          <cell r="A2073" t="e">
            <v>#REF!</v>
          </cell>
          <cell r="B2073" t="e">
            <v>#REF!</v>
          </cell>
          <cell r="C2073" t="e">
            <v>#REF!</v>
          </cell>
          <cell r="D2073" t="e">
            <v>#REF!</v>
          </cell>
          <cell r="E2073" t="e">
            <v>#REF!</v>
          </cell>
        </row>
        <row r="2074">
          <cell r="A2074" t="e">
            <v>#REF!</v>
          </cell>
          <cell r="B2074" t="e">
            <v>#REF!</v>
          </cell>
          <cell r="C2074" t="e">
            <v>#REF!</v>
          </cell>
          <cell r="D2074" t="e">
            <v>#REF!</v>
          </cell>
          <cell r="E2074" t="e">
            <v>#REF!</v>
          </cell>
        </row>
        <row r="2075">
          <cell r="A2075" t="e">
            <v>#REF!</v>
          </cell>
          <cell r="B2075" t="e">
            <v>#REF!</v>
          </cell>
          <cell r="C2075" t="e">
            <v>#REF!</v>
          </cell>
          <cell r="D2075" t="e">
            <v>#REF!</v>
          </cell>
          <cell r="E2075" t="e">
            <v>#REF!</v>
          </cell>
        </row>
        <row r="2076">
          <cell r="A2076" t="e">
            <v>#REF!</v>
          </cell>
          <cell r="B2076" t="e">
            <v>#REF!</v>
          </cell>
          <cell r="C2076" t="e">
            <v>#REF!</v>
          </cell>
          <cell r="D2076" t="e">
            <v>#REF!</v>
          </cell>
          <cell r="E2076" t="e">
            <v>#REF!</v>
          </cell>
        </row>
        <row r="2077">
          <cell r="A2077" t="e">
            <v>#REF!</v>
          </cell>
          <cell r="B2077" t="e">
            <v>#REF!</v>
          </cell>
          <cell r="C2077" t="e">
            <v>#REF!</v>
          </cell>
          <cell r="D2077" t="e">
            <v>#REF!</v>
          </cell>
          <cell r="E2077" t="e">
            <v>#REF!</v>
          </cell>
        </row>
        <row r="2078">
          <cell r="A2078" t="e">
            <v>#REF!</v>
          </cell>
          <cell r="B2078" t="e">
            <v>#REF!</v>
          </cell>
          <cell r="C2078" t="e">
            <v>#REF!</v>
          </cell>
          <cell r="D2078" t="e">
            <v>#REF!</v>
          </cell>
          <cell r="E2078" t="e">
            <v>#REF!</v>
          </cell>
        </row>
        <row r="2079">
          <cell r="A2079" t="e">
            <v>#REF!</v>
          </cell>
          <cell r="B2079" t="e">
            <v>#REF!</v>
          </cell>
          <cell r="C2079" t="e">
            <v>#REF!</v>
          </cell>
          <cell r="D2079" t="e">
            <v>#REF!</v>
          </cell>
          <cell r="E2079" t="e">
            <v>#REF!</v>
          </cell>
        </row>
        <row r="2080">
          <cell r="A2080" t="e">
            <v>#REF!</v>
          </cell>
          <cell r="B2080" t="e">
            <v>#REF!</v>
          </cell>
          <cell r="C2080" t="e">
            <v>#REF!</v>
          </cell>
          <cell r="D2080" t="e">
            <v>#REF!</v>
          </cell>
          <cell r="E2080" t="e">
            <v>#REF!</v>
          </cell>
        </row>
        <row r="2081">
          <cell r="A2081" t="e">
            <v>#REF!</v>
          </cell>
          <cell r="B2081" t="e">
            <v>#REF!</v>
          </cell>
          <cell r="C2081" t="e">
            <v>#REF!</v>
          </cell>
          <cell r="D2081" t="e">
            <v>#REF!</v>
          </cell>
          <cell r="E2081" t="e">
            <v>#REF!</v>
          </cell>
        </row>
        <row r="2082">
          <cell r="A2082" t="e">
            <v>#REF!</v>
          </cell>
          <cell r="B2082" t="e">
            <v>#REF!</v>
          </cell>
          <cell r="C2082" t="e">
            <v>#REF!</v>
          </cell>
          <cell r="D2082" t="e">
            <v>#REF!</v>
          </cell>
          <cell r="E2082" t="e">
            <v>#REF!</v>
          </cell>
        </row>
        <row r="2083">
          <cell r="A2083" t="e">
            <v>#REF!</v>
          </cell>
          <cell r="B2083" t="e">
            <v>#REF!</v>
          </cell>
          <cell r="C2083" t="e">
            <v>#REF!</v>
          </cell>
          <cell r="D2083" t="e">
            <v>#REF!</v>
          </cell>
          <cell r="E2083" t="e">
            <v>#REF!</v>
          </cell>
        </row>
        <row r="2084">
          <cell r="A2084" t="e">
            <v>#REF!</v>
          </cell>
          <cell r="B2084" t="e">
            <v>#REF!</v>
          </cell>
          <cell r="C2084" t="e">
            <v>#REF!</v>
          </cell>
          <cell r="D2084" t="e">
            <v>#REF!</v>
          </cell>
          <cell r="E2084" t="e">
            <v>#REF!</v>
          </cell>
        </row>
        <row r="2085">
          <cell r="A2085" t="e">
            <v>#REF!</v>
          </cell>
          <cell r="B2085" t="e">
            <v>#REF!</v>
          </cell>
          <cell r="C2085" t="e">
            <v>#REF!</v>
          </cell>
          <cell r="D2085" t="e">
            <v>#REF!</v>
          </cell>
          <cell r="E2085" t="e">
            <v>#REF!</v>
          </cell>
        </row>
        <row r="2086">
          <cell r="A2086" t="e">
            <v>#REF!</v>
          </cell>
          <cell r="B2086" t="e">
            <v>#REF!</v>
          </cell>
          <cell r="C2086" t="e">
            <v>#REF!</v>
          </cell>
          <cell r="D2086" t="e">
            <v>#REF!</v>
          </cell>
          <cell r="E2086" t="e">
            <v>#REF!</v>
          </cell>
        </row>
        <row r="2087">
          <cell r="A2087" t="e">
            <v>#REF!</v>
          </cell>
          <cell r="B2087" t="e">
            <v>#REF!</v>
          </cell>
          <cell r="C2087" t="e">
            <v>#REF!</v>
          </cell>
          <cell r="D2087" t="e">
            <v>#REF!</v>
          </cell>
          <cell r="E2087" t="e">
            <v>#REF!</v>
          </cell>
        </row>
        <row r="2088">
          <cell r="A2088" t="e">
            <v>#REF!</v>
          </cell>
          <cell r="B2088" t="e">
            <v>#REF!</v>
          </cell>
          <cell r="C2088" t="e">
            <v>#REF!</v>
          </cell>
          <cell r="D2088" t="e">
            <v>#REF!</v>
          </cell>
          <cell r="E2088" t="e">
            <v>#REF!</v>
          </cell>
        </row>
        <row r="2089">
          <cell r="A2089" t="e">
            <v>#REF!</v>
          </cell>
          <cell r="B2089" t="e">
            <v>#REF!</v>
          </cell>
          <cell r="C2089" t="e">
            <v>#REF!</v>
          </cell>
          <cell r="D2089" t="e">
            <v>#REF!</v>
          </cell>
          <cell r="E2089" t="e">
            <v>#REF!</v>
          </cell>
        </row>
        <row r="2090">
          <cell r="A2090" t="e">
            <v>#REF!</v>
          </cell>
          <cell r="B2090" t="e">
            <v>#REF!</v>
          </cell>
          <cell r="C2090" t="e">
            <v>#REF!</v>
          </cell>
          <cell r="D2090" t="e">
            <v>#REF!</v>
          </cell>
          <cell r="E2090" t="e">
            <v>#REF!</v>
          </cell>
        </row>
        <row r="2091">
          <cell r="A2091" t="e">
            <v>#REF!</v>
          </cell>
          <cell r="B2091" t="e">
            <v>#REF!</v>
          </cell>
          <cell r="C2091" t="e">
            <v>#REF!</v>
          </cell>
          <cell r="D2091" t="e">
            <v>#REF!</v>
          </cell>
          <cell r="E2091" t="e">
            <v>#REF!</v>
          </cell>
        </row>
        <row r="2092">
          <cell r="A2092" t="e">
            <v>#REF!</v>
          </cell>
          <cell r="B2092" t="e">
            <v>#REF!</v>
          </cell>
          <cell r="C2092" t="e">
            <v>#REF!</v>
          </cell>
          <cell r="D2092" t="e">
            <v>#REF!</v>
          </cell>
          <cell r="E2092" t="e">
            <v>#REF!</v>
          </cell>
        </row>
        <row r="2093">
          <cell r="A2093" t="e">
            <v>#REF!</v>
          </cell>
          <cell r="B2093" t="e">
            <v>#REF!</v>
          </cell>
          <cell r="C2093" t="e">
            <v>#REF!</v>
          </cell>
          <cell r="D2093" t="e">
            <v>#REF!</v>
          </cell>
          <cell r="E2093" t="e">
            <v>#REF!</v>
          </cell>
        </row>
        <row r="2094">
          <cell r="A2094" t="e">
            <v>#REF!</v>
          </cell>
          <cell r="B2094" t="e">
            <v>#REF!</v>
          </cell>
          <cell r="C2094" t="e">
            <v>#REF!</v>
          </cell>
          <cell r="D2094" t="e">
            <v>#REF!</v>
          </cell>
          <cell r="E2094" t="e">
            <v>#REF!</v>
          </cell>
        </row>
        <row r="2095">
          <cell r="A2095" t="e">
            <v>#REF!</v>
          </cell>
          <cell r="B2095" t="e">
            <v>#REF!</v>
          </cell>
          <cell r="C2095" t="e">
            <v>#REF!</v>
          </cell>
          <cell r="D2095" t="e">
            <v>#REF!</v>
          </cell>
          <cell r="E2095" t="e">
            <v>#REF!</v>
          </cell>
        </row>
        <row r="2096">
          <cell r="A2096" t="e">
            <v>#REF!</v>
          </cell>
          <cell r="B2096" t="e">
            <v>#REF!</v>
          </cell>
          <cell r="C2096" t="e">
            <v>#REF!</v>
          </cell>
          <cell r="D2096" t="e">
            <v>#REF!</v>
          </cell>
          <cell r="E2096" t="e">
            <v>#REF!</v>
          </cell>
        </row>
        <row r="2097">
          <cell r="A2097" t="e">
            <v>#REF!</v>
          </cell>
          <cell r="B2097" t="e">
            <v>#REF!</v>
          </cell>
          <cell r="C2097" t="e">
            <v>#REF!</v>
          </cell>
          <cell r="D2097" t="e">
            <v>#REF!</v>
          </cell>
          <cell r="E2097" t="e">
            <v>#REF!</v>
          </cell>
        </row>
        <row r="2098">
          <cell r="A2098" t="e">
            <v>#REF!</v>
          </cell>
          <cell r="B2098" t="e">
            <v>#REF!</v>
          </cell>
          <cell r="C2098" t="e">
            <v>#REF!</v>
          </cell>
          <cell r="D2098" t="e">
            <v>#REF!</v>
          </cell>
          <cell r="E2098" t="e">
            <v>#REF!</v>
          </cell>
        </row>
        <row r="2099">
          <cell r="A2099" t="e">
            <v>#REF!</v>
          </cell>
          <cell r="B2099" t="e">
            <v>#REF!</v>
          </cell>
          <cell r="C2099" t="e">
            <v>#REF!</v>
          </cell>
          <cell r="D2099" t="e">
            <v>#REF!</v>
          </cell>
          <cell r="E2099" t="e">
            <v>#REF!</v>
          </cell>
        </row>
        <row r="2100">
          <cell r="A2100" t="e">
            <v>#REF!</v>
          </cell>
          <cell r="B2100" t="e">
            <v>#REF!</v>
          </cell>
          <cell r="C2100" t="e">
            <v>#REF!</v>
          </cell>
          <cell r="D2100" t="e">
            <v>#REF!</v>
          </cell>
          <cell r="E2100" t="e">
            <v>#REF!</v>
          </cell>
        </row>
        <row r="2101">
          <cell r="A2101" t="e">
            <v>#REF!</v>
          </cell>
          <cell r="B2101" t="e">
            <v>#REF!</v>
          </cell>
          <cell r="C2101" t="e">
            <v>#REF!</v>
          </cell>
          <cell r="D2101" t="e">
            <v>#REF!</v>
          </cell>
          <cell r="E2101" t="e">
            <v>#REF!</v>
          </cell>
        </row>
        <row r="2102">
          <cell r="A2102" t="e">
            <v>#REF!</v>
          </cell>
          <cell r="B2102" t="e">
            <v>#REF!</v>
          </cell>
          <cell r="C2102" t="e">
            <v>#REF!</v>
          </cell>
          <cell r="D2102" t="e">
            <v>#REF!</v>
          </cell>
          <cell r="E2102" t="e">
            <v>#REF!</v>
          </cell>
        </row>
        <row r="2103">
          <cell r="A2103" t="e">
            <v>#REF!</v>
          </cell>
          <cell r="B2103" t="e">
            <v>#REF!</v>
          </cell>
          <cell r="C2103" t="e">
            <v>#REF!</v>
          </cell>
          <cell r="D2103" t="e">
            <v>#REF!</v>
          </cell>
          <cell r="E2103" t="e">
            <v>#REF!</v>
          </cell>
        </row>
        <row r="2104">
          <cell r="A2104" t="e">
            <v>#REF!</v>
          </cell>
          <cell r="B2104" t="e">
            <v>#REF!</v>
          </cell>
          <cell r="C2104" t="e">
            <v>#REF!</v>
          </cell>
          <cell r="D2104" t="e">
            <v>#REF!</v>
          </cell>
          <cell r="E2104" t="e">
            <v>#REF!</v>
          </cell>
        </row>
        <row r="2105">
          <cell r="A2105" t="e">
            <v>#REF!</v>
          </cell>
          <cell r="B2105" t="e">
            <v>#REF!</v>
          </cell>
          <cell r="C2105" t="e">
            <v>#REF!</v>
          </cell>
          <cell r="D2105" t="e">
            <v>#REF!</v>
          </cell>
          <cell r="E2105" t="e">
            <v>#REF!</v>
          </cell>
        </row>
        <row r="2106">
          <cell r="A2106" t="e">
            <v>#REF!</v>
          </cell>
          <cell r="B2106" t="e">
            <v>#REF!</v>
          </cell>
          <cell r="C2106" t="e">
            <v>#REF!</v>
          </cell>
          <cell r="D2106" t="e">
            <v>#REF!</v>
          </cell>
          <cell r="E2106" t="e">
            <v>#REF!</v>
          </cell>
        </row>
        <row r="2107">
          <cell r="A2107" t="e">
            <v>#REF!</v>
          </cell>
          <cell r="B2107" t="e">
            <v>#REF!</v>
          </cell>
          <cell r="C2107" t="e">
            <v>#REF!</v>
          </cell>
          <cell r="D2107" t="e">
            <v>#REF!</v>
          </cell>
          <cell r="E2107" t="e">
            <v>#REF!</v>
          </cell>
        </row>
        <row r="2108">
          <cell r="A2108" t="e">
            <v>#REF!</v>
          </cell>
          <cell r="B2108" t="e">
            <v>#REF!</v>
          </cell>
          <cell r="C2108" t="e">
            <v>#REF!</v>
          </cell>
          <cell r="D2108" t="e">
            <v>#REF!</v>
          </cell>
          <cell r="E2108" t="e">
            <v>#REF!</v>
          </cell>
        </row>
        <row r="2109">
          <cell r="A2109" t="e">
            <v>#REF!</v>
          </cell>
          <cell r="B2109" t="e">
            <v>#REF!</v>
          </cell>
          <cell r="C2109" t="e">
            <v>#REF!</v>
          </cell>
          <cell r="D2109" t="e">
            <v>#REF!</v>
          </cell>
          <cell r="E2109" t="e">
            <v>#REF!</v>
          </cell>
        </row>
        <row r="2110">
          <cell r="A2110" t="e">
            <v>#REF!</v>
          </cell>
          <cell r="B2110" t="e">
            <v>#REF!</v>
          </cell>
          <cell r="C2110" t="e">
            <v>#REF!</v>
          </cell>
          <cell r="D2110" t="e">
            <v>#REF!</v>
          </cell>
          <cell r="E2110" t="e">
            <v>#REF!</v>
          </cell>
        </row>
        <row r="2111">
          <cell r="A2111" t="e">
            <v>#REF!</v>
          </cell>
          <cell r="B2111" t="e">
            <v>#REF!</v>
          </cell>
          <cell r="C2111" t="e">
            <v>#REF!</v>
          </cell>
          <cell r="D2111" t="e">
            <v>#REF!</v>
          </cell>
          <cell r="E2111" t="e">
            <v>#REF!</v>
          </cell>
        </row>
        <row r="2112">
          <cell r="A2112" t="e">
            <v>#REF!</v>
          </cell>
          <cell r="B2112" t="e">
            <v>#REF!</v>
          </cell>
          <cell r="C2112" t="e">
            <v>#REF!</v>
          </cell>
          <cell r="D2112" t="e">
            <v>#REF!</v>
          </cell>
          <cell r="E2112" t="e">
            <v>#REF!</v>
          </cell>
        </row>
        <row r="2113">
          <cell r="A2113" t="e">
            <v>#REF!</v>
          </cell>
          <cell r="B2113" t="e">
            <v>#REF!</v>
          </cell>
          <cell r="C2113" t="e">
            <v>#REF!</v>
          </cell>
          <cell r="D2113" t="e">
            <v>#REF!</v>
          </cell>
          <cell r="E2113" t="e">
            <v>#REF!</v>
          </cell>
        </row>
        <row r="2114">
          <cell r="A2114" t="e">
            <v>#REF!</v>
          </cell>
          <cell r="B2114" t="e">
            <v>#REF!</v>
          </cell>
          <cell r="C2114" t="e">
            <v>#REF!</v>
          </cell>
          <cell r="D2114" t="e">
            <v>#REF!</v>
          </cell>
          <cell r="E2114" t="e">
            <v>#REF!</v>
          </cell>
        </row>
        <row r="2115">
          <cell r="A2115" t="e">
            <v>#REF!</v>
          </cell>
          <cell r="B2115" t="e">
            <v>#REF!</v>
          </cell>
          <cell r="C2115" t="e">
            <v>#REF!</v>
          </cell>
          <cell r="D2115" t="e">
            <v>#REF!</v>
          </cell>
          <cell r="E2115" t="e">
            <v>#REF!</v>
          </cell>
        </row>
        <row r="2116">
          <cell r="A2116" t="e">
            <v>#REF!</v>
          </cell>
          <cell r="B2116" t="e">
            <v>#REF!</v>
          </cell>
          <cell r="C2116" t="e">
            <v>#REF!</v>
          </cell>
          <cell r="D2116" t="e">
            <v>#REF!</v>
          </cell>
          <cell r="E2116" t="e">
            <v>#REF!</v>
          </cell>
        </row>
        <row r="2117">
          <cell r="A2117" t="e">
            <v>#REF!</v>
          </cell>
          <cell r="B2117" t="e">
            <v>#REF!</v>
          </cell>
          <cell r="C2117" t="e">
            <v>#REF!</v>
          </cell>
          <cell r="D2117" t="e">
            <v>#REF!</v>
          </cell>
          <cell r="E2117" t="e">
            <v>#REF!</v>
          </cell>
        </row>
        <row r="2118">
          <cell r="A2118" t="e">
            <v>#REF!</v>
          </cell>
          <cell r="B2118" t="e">
            <v>#REF!</v>
          </cell>
          <cell r="C2118" t="e">
            <v>#REF!</v>
          </cell>
          <cell r="D2118" t="e">
            <v>#REF!</v>
          </cell>
          <cell r="E2118" t="e">
            <v>#REF!</v>
          </cell>
        </row>
        <row r="2119">
          <cell r="A2119" t="e">
            <v>#REF!</v>
          </cell>
          <cell r="B2119" t="e">
            <v>#REF!</v>
          </cell>
          <cell r="C2119" t="e">
            <v>#REF!</v>
          </cell>
          <cell r="D2119" t="e">
            <v>#REF!</v>
          </cell>
          <cell r="E2119" t="e">
            <v>#REF!</v>
          </cell>
        </row>
        <row r="2120">
          <cell r="A2120" t="e">
            <v>#REF!</v>
          </cell>
          <cell r="B2120" t="e">
            <v>#REF!</v>
          </cell>
          <cell r="C2120" t="e">
            <v>#REF!</v>
          </cell>
          <cell r="D2120" t="e">
            <v>#REF!</v>
          </cell>
          <cell r="E2120" t="e">
            <v>#REF!</v>
          </cell>
        </row>
        <row r="2121">
          <cell r="A2121" t="e">
            <v>#REF!</v>
          </cell>
          <cell r="B2121" t="e">
            <v>#REF!</v>
          </cell>
          <cell r="C2121" t="e">
            <v>#REF!</v>
          </cell>
          <cell r="D2121" t="e">
            <v>#REF!</v>
          </cell>
          <cell r="E2121" t="e">
            <v>#REF!</v>
          </cell>
        </row>
        <row r="2122">
          <cell r="A2122" t="e">
            <v>#REF!</v>
          </cell>
          <cell r="B2122" t="e">
            <v>#REF!</v>
          </cell>
          <cell r="C2122" t="e">
            <v>#REF!</v>
          </cell>
          <cell r="D2122" t="e">
            <v>#REF!</v>
          </cell>
          <cell r="E2122" t="e">
            <v>#REF!</v>
          </cell>
        </row>
        <row r="2123">
          <cell r="A2123" t="e">
            <v>#REF!</v>
          </cell>
          <cell r="B2123" t="e">
            <v>#REF!</v>
          </cell>
          <cell r="C2123" t="e">
            <v>#REF!</v>
          </cell>
          <cell r="D2123" t="e">
            <v>#REF!</v>
          </cell>
          <cell r="E2123" t="e">
            <v>#REF!</v>
          </cell>
        </row>
        <row r="2124">
          <cell r="A2124" t="e">
            <v>#REF!</v>
          </cell>
          <cell r="B2124" t="e">
            <v>#REF!</v>
          </cell>
          <cell r="C2124" t="e">
            <v>#REF!</v>
          </cell>
          <cell r="D2124" t="e">
            <v>#REF!</v>
          </cell>
          <cell r="E2124" t="e">
            <v>#REF!</v>
          </cell>
        </row>
        <row r="2125">
          <cell r="A2125" t="e">
            <v>#REF!</v>
          </cell>
          <cell r="B2125" t="e">
            <v>#REF!</v>
          </cell>
          <cell r="C2125" t="e">
            <v>#REF!</v>
          </cell>
          <cell r="D2125" t="e">
            <v>#REF!</v>
          </cell>
          <cell r="E2125" t="e">
            <v>#REF!</v>
          </cell>
        </row>
        <row r="2126">
          <cell r="A2126" t="e">
            <v>#REF!</v>
          </cell>
          <cell r="B2126" t="e">
            <v>#REF!</v>
          </cell>
          <cell r="C2126" t="e">
            <v>#REF!</v>
          </cell>
          <cell r="D2126" t="e">
            <v>#REF!</v>
          </cell>
          <cell r="E2126" t="e">
            <v>#REF!</v>
          </cell>
        </row>
        <row r="2127">
          <cell r="A2127" t="e">
            <v>#REF!</v>
          </cell>
          <cell r="B2127" t="e">
            <v>#REF!</v>
          </cell>
          <cell r="C2127" t="e">
            <v>#REF!</v>
          </cell>
          <cell r="D2127" t="e">
            <v>#REF!</v>
          </cell>
          <cell r="E2127" t="e">
            <v>#REF!</v>
          </cell>
        </row>
        <row r="2128">
          <cell r="A2128" t="e">
            <v>#REF!</v>
          </cell>
          <cell r="B2128" t="e">
            <v>#REF!</v>
          </cell>
          <cell r="C2128" t="e">
            <v>#REF!</v>
          </cell>
          <cell r="D2128" t="e">
            <v>#REF!</v>
          </cell>
          <cell r="E2128" t="e">
            <v>#REF!</v>
          </cell>
        </row>
        <row r="2129">
          <cell r="A2129" t="e">
            <v>#REF!</v>
          </cell>
          <cell r="B2129" t="e">
            <v>#REF!</v>
          </cell>
          <cell r="C2129" t="e">
            <v>#REF!</v>
          </cell>
          <cell r="D2129" t="e">
            <v>#REF!</v>
          </cell>
          <cell r="E2129" t="e">
            <v>#REF!</v>
          </cell>
        </row>
        <row r="2130">
          <cell r="A2130" t="e">
            <v>#REF!</v>
          </cell>
          <cell r="B2130" t="e">
            <v>#REF!</v>
          </cell>
          <cell r="C2130" t="e">
            <v>#REF!</v>
          </cell>
          <cell r="D2130" t="e">
            <v>#REF!</v>
          </cell>
          <cell r="E2130" t="e">
            <v>#REF!</v>
          </cell>
        </row>
        <row r="2131">
          <cell r="A2131" t="e">
            <v>#REF!</v>
          </cell>
          <cell r="B2131" t="e">
            <v>#REF!</v>
          </cell>
          <cell r="C2131" t="e">
            <v>#REF!</v>
          </cell>
          <cell r="D2131" t="e">
            <v>#REF!</v>
          </cell>
          <cell r="E2131" t="e">
            <v>#REF!</v>
          </cell>
        </row>
        <row r="2132">
          <cell r="A2132" t="e">
            <v>#REF!</v>
          </cell>
          <cell r="B2132" t="e">
            <v>#REF!</v>
          </cell>
          <cell r="C2132" t="e">
            <v>#REF!</v>
          </cell>
          <cell r="D2132" t="e">
            <v>#REF!</v>
          </cell>
          <cell r="E2132" t="e">
            <v>#REF!</v>
          </cell>
        </row>
        <row r="2133">
          <cell r="A2133" t="e">
            <v>#REF!</v>
          </cell>
          <cell r="B2133" t="e">
            <v>#REF!</v>
          </cell>
          <cell r="C2133" t="e">
            <v>#REF!</v>
          </cell>
          <cell r="D2133" t="e">
            <v>#REF!</v>
          </cell>
          <cell r="E2133" t="e">
            <v>#REF!</v>
          </cell>
        </row>
        <row r="2134">
          <cell r="A2134" t="e">
            <v>#REF!</v>
          </cell>
          <cell r="B2134" t="e">
            <v>#REF!</v>
          </cell>
          <cell r="C2134" t="e">
            <v>#REF!</v>
          </cell>
          <cell r="D2134" t="e">
            <v>#REF!</v>
          </cell>
          <cell r="E2134" t="e">
            <v>#REF!</v>
          </cell>
        </row>
        <row r="2135">
          <cell r="A2135" t="e">
            <v>#REF!</v>
          </cell>
          <cell r="B2135" t="e">
            <v>#REF!</v>
          </cell>
          <cell r="C2135" t="e">
            <v>#REF!</v>
          </cell>
          <cell r="D2135" t="e">
            <v>#REF!</v>
          </cell>
          <cell r="E2135" t="e">
            <v>#REF!</v>
          </cell>
        </row>
        <row r="2136">
          <cell r="A2136" t="e">
            <v>#REF!</v>
          </cell>
          <cell r="B2136" t="e">
            <v>#REF!</v>
          </cell>
          <cell r="C2136" t="e">
            <v>#REF!</v>
          </cell>
          <cell r="D2136" t="e">
            <v>#REF!</v>
          </cell>
          <cell r="E2136" t="e">
            <v>#REF!</v>
          </cell>
        </row>
        <row r="2137">
          <cell r="A2137" t="e">
            <v>#REF!</v>
          </cell>
          <cell r="B2137" t="e">
            <v>#REF!</v>
          </cell>
          <cell r="C2137" t="e">
            <v>#REF!</v>
          </cell>
          <cell r="D2137" t="e">
            <v>#REF!</v>
          </cell>
          <cell r="E2137" t="e">
            <v>#REF!</v>
          </cell>
        </row>
        <row r="2138">
          <cell r="A2138" t="e">
            <v>#REF!</v>
          </cell>
          <cell r="B2138" t="e">
            <v>#REF!</v>
          </cell>
          <cell r="C2138" t="e">
            <v>#REF!</v>
          </cell>
          <cell r="D2138" t="e">
            <v>#REF!</v>
          </cell>
          <cell r="E2138" t="e">
            <v>#REF!</v>
          </cell>
        </row>
        <row r="2139">
          <cell r="A2139" t="e">
            <v>#REF!</v>
          </cell>
          <cell r="B2139" t="e">
            <v>#REF!</v>
          </cell>
          <cell r="C2139" t="e">
            <v>#REF!</v>
          </cell>
          <cell r="D2139" t="e">
            <v>#REF!</v>
          </cell>
          <cell r="E2139" t="e">
            <v>#REF!</v>
          </cell>
        </row>
        <row r="2140">
          <cell r="A2140" t="e">
            <v>#REF!</v>
          </cell>
          <cell r="B2140" t="e">
            <v>#REF!</v>
          </cell>
          <cell r="C2140" t="e">
            <v>#REF!</v>
          </cell>
          <cell r="D2140" t="e">
            <v>#REF!</v>
          </cell>
          <cell r="E2140" t="e">
            <v>#REF!</v>
          </cell>
        </row>
        <row r="2141">
          <cell r="A2141" t="e">
            <v>#REF!</v>
          </cell>
          <cell r="B2141" t="e">
            <v>#REF!</v>
          </cell>
          <cell r="C2141" t="e">
            <v>#REF!</v>
          </cell>
          <cell r="D2141" t="e">
            <v>#REF!</v>
          </cell>
          <cell r="E2141" t="e">
            <v>#REF!</v>
          </cell>
        </row>
        <row r="2142">
          <cell r="A2142" t="e">
            <v>#REF!</v>
          </cell>
          <cell r="B2142" t="e">
            <v>#REF!</v>
          </cell>
          <cell r="C2142" t="e">
            <v>#REF!</v>
          </cell>
          <cell r="D2142" t="e">
            <v>#REF!</v>
          </cell>
          <cell r="E2142" t="e">
            <v>#REF!</v>
          </cell>
        </row>
        <row r="2143">
          <cell r="A2143" t="e">
            <v>#REF!</v>
          </cell>
          <cell r="B2143" t="e">
            <v>#REF!</v>
          </cell>
          <cell r="C2143" t="e">
            <v>#REF!</v>
          </cell>
          <cell r="D2143" t="e">
            <v>#REF!</v>
          </cell>
          <cell r="E2143" t="e">
            <v>#REF!</v>
          </cell>
        </row>
        <row r="2144">
          <cell r="A2144" t="e">
            <v>#REF!</v>
          </cell>
          <cell r="B2144" t="e">
            <v>#REF!</v>
          </cell>
          <cell r="C2144" t="e">
            <v>#REF!</v>
          </cell>
          <cell r="D2144" t="e">
            <v>#REF!</v>
          </cell>
          <cell r="E2144" t="e">
            <v>#REF!</v>
          </cell>
        </row>
        <row r="2145">
          <cell r="A2145" t="e">
            <v>#REF!</v>
          </cell>
          <cell r="B2145" t="e">
            <v>#REF!</v>
          </cell>
          <cell r="C2145" t="e">
            <v>#REF!</v>
          </cell>
          <cell r="D2145" t="e">
            <v>#REF!</v>
          </cell>
          <cell r="E2145" t="e">
            <v>#REF!</v>
          </cell>
        </row>
        <row r="2146">
          <cell r="A2146" t="e">
            <v>#REF!</v>
          </cell>
          <cell r="B2146" t="e">
            <v>#REF!</v>
          </cell>
          <cell r="C2146" t="e">
            <v>#REF!</v>
          </cell>
          <cell r="D2146" t="e">
            <v>#REF!</v>
          </cell>
          <cell r="E2146" t="e">
            <v>#REF!</v>
          </cell>
        </row>
        <row r="2147">
          <cell r="A2147" t="e">
            <v>#REF!</v>
          </cell>
          <cell r="B2147" t="e">
            <v>#REF!</v>
          </cell>
          <cell r="C2147" t="e">
            <v>#REF!</v>
          </cell>
          <cell r="D2147" t="e">
            <v>#REF!</v>
          </cell>
          <cell r="E2147" t="e">
            <v>#REF!</v>
          </cell>
        </row>
        <row r="2148">
          <cell r="A2148" t="e">
            <v>#REF!</v>
          </cell>
          <cell r="B2148" t="e">
            <v>#REF!</v>
          </cell>
          <cell r="C2148" t="e">
            <v>#REF!</v>
          </cell>
          <cell r="D2148" t="e">
            <v>#REF!</v>
          </cell>
          <cell r="E2148" t="e">
            <v>#REF!</v>
          </cell>
        </row>
        <row r="2149">
          <cell r="A2149" t="e">
            <v>#REF!</v>
          </cell>
          <cell r="B2149" t="e">
            <v>#REF!</v>
          </cell>
          <cell r="C2149" t="e">
            <v>#REF!</v>
          </cell>
          <cell r="D2149" t="e">
            <v>#REF!</v>
          </cell>
          <cell r="E2149" t="e">
            <v>#REF!</v>
          </cell>
        </row>
        <row r="2150">
          <cell r="A2150" t="e">
            <v>#REF!</v>
          </cell>
          <cell r="B2150" t="e">
            <v>#REF!</v>
          </cell>
          <cell r="C2150" t="e">
            <v>#REF!</v>
          </cell>
          <cell r="D2150" t="e">
            <v>#REF!</v>
          </cell>
          <cell r="E2150" t="e">
            <v>#REF!</v>
          </cell>
        </row>
        <row r="2151">
          <cell r="A2151" t="e">
            <v>#REF!</v>
          </cell>
          <cell r="B2151" t="e">
            <v>#REF!</v>
          </cell>
          <cell r="C2151" t="e">
            <v>#REF!</v>
          </cell>
          <cell r="D2151" t="e">
            <v>#REF!</v>
          </cell>
          <cell r="E2151" t="e">
            <v>#REF!</v>
          </cell>
        </row>
        <row r="2152">
          <cell r="A2152" t="e">
            <v>#REF!</v>
          </cell>
          <cell r="B2152" t="e">
            <v>#REF!</v>
          </cell>
          <cell r="C2152" t="e">
            <v>#REF!</v>
          </cell>
          <cell r="D2152" t="e">
            <v>#REF!</v>
          </cell>
          <cell r="E2152" t="e">
            <v>#REF!</v>
          </cell>
        </row>
        <row r="2153">
          <cell r="A2153" t="e">
            <v>#REF!</v>
          </cell>
          <cell r="B2153" t="e">
            <v>#REF!</v>
          </cell>
          <cell r="C2153" t="e">
            <v>#REF!</v>
          </cell>
          <cell r="D2153" t="e">
            <v>#REF!</v>
          </cell>
          <cell r="E2153" t="e">
            <v>#REF!</v>
          </cell>
        </row>
        <row r="2154">
          <cell r="A2154" t="e">
            <v>#REF!</v>
          </cell>
          <cell r="B2154" t="e">
            <v>#REF!</v>
          </cell>
          <cell r="C2154" t="e">
            <v>#REF!</v>
          </cell>
          <cell r="D2154" t="e">
            <v>#REF!</v>
          </cell>
          <cell r="E2154" t="e">
            <v>#REF!</v>
          </cell>
        </row>
        <row r="2155">
          <cell r="A2155" t="e">
            <v>#REF!</v>
          </cell>
          <cell r="B2155" t="e">
            <v>#REF!</v>
          </cell>
          <cell r="C2155" t="e">
            <v>#REF!</v>
          </cell>
          <cell r="D2155" t="e">
            <v>#REF!</v>
          </cell>
          <cell r="E2155" t="e">
            <v>#REF!</v>
          </cell>
        </row>
        <row r="2156">
          <cell r="A2156" t="e">
            <v>#REF!</v>
          </cell>
          <cell r="B2156" t="e">
            <v>#REF!</v>
          </cell>
          <cell r="C2156" t="e">
            <v>#REF!</v>
          </cell>
          <cell r="D2156" t="e">
            <v>#REF!</v>
          </cell>
          <cell r="E2156" t="e">
            <v>#REF!</v>
          </cell>
        </row>
        <row r="2157">
          <cell r="A2157" t="e">
            <v>#REF!</v>
          </cell>
          <cell r="B2157" t="e">
            <v>#REF!</v>
          </cell>
          <cell r="C2157" t="e">
            <v>#REF!</v>
          </cell>
          <cell r="D2157" t="e">
            <v>#REF!</v>
          </cell>
          <cell r="E2157" t="e">
            <v>#REF!</v>
          </cell>
        </row>
        <row r="2158">
          <cell r="A2158" t="e">
            <v>#REF!</v>
          </cell>
          <cell r="B2158" t="e">
            <v>#REF!</v>
          </cell>
          <cell r="C2158" t="e">
            <v>#REF!</v>
          </cell>
          <cell r="D2158" t="e">
            <v>#REF!</v>
          </cell>
          <cell r="E2158" t="e">
            <v>#REF!</v>
          </cell>
        </row>
        <row r="2159">
          <cell r="A2159" t="e">
            <v>#REF!</v>
          </cell>
          <cell r="B2159" t="e">
            <v>#REF!</v>
          </cell>
          <cell r="C2159" t="e">
            <v>#REF!</v>
          </cell>
          <cell r="D2159" t="e">
            <v>#REF!</v>
          </cell>
          <cell r="E2159" t="e">
            <v>#REF!</v>
          </cell>
        </row>
        <row r="2160">
          <cell r="A2160" t="e">
            <v>#REF!</v>
          </cell>
          <cell r="B2160" t="e">
            <v>#REF!</v>
          </cell>
          <cell r="C2160" t="e">
            <v>#REF!</v>
          </cell>
          <cell r="D2160" t="e">
            <v>#REF!</v>
          </cell>
          <cell r="E2160" t="e">
            <v>#REF!</v>
          </cell>
        </row>
        <row r="2161">
          <cell r="A2161" t="e">
            <v>#REF!</v>
          </cell>
          <cell r="B2161" t="e">
            <v>#REF!</v>
          </cell>
          <cell r="C2161" t="e">
            <v>#REF!</v>
          </cell>
          <cell r="D2161" t="e">
            <v>#REF!</v>
          </cell>
          <cell r="E2161" t="e">
            <v>#REF!</v>
          </cell>
        </row>
        <row r="2162">
          <cell r="A2162" t="e">
            <v>#REF!</v>
          </cell>
          <cell r="B2162" t="e">
            <v>#REF!</v>
          </cell>
          <cell r="C2162" t="e">
            <v>#REF!</v>
          </cell>
          <cell r="D2162" t="e">
            <v>#REF!</v>
          </cell>
          <cell r="E2162" t="e">
            <v>#REF!</v>
          </cell>
        </row>
        <row r="2163">
          <cell r="A2163" t="e">
            <v>#REF!</v>
          </cell>
          <cell r="B2163" t="e">
            <v>#REF!</v>
          </cell>
          <cell r="C2163" t="e">
            <v>#REF!</v>
          </cell>
          <cell r="D2163" t="e">
            <v>#REF!</v>
          </cell>
          <cell r="E2163" t="e">
            <v>#REF!</v>
          </cell>
        </row>
        <row r="2164">
          <cell r="A2164" t="e">
            <v>#REF!</v>
          </cell>
          <cell r="B2164" t="e">
            <v>#REF!</v>
          </cell>
          <cell r="C2164" t="e">
            <v>#REF!</v>
          </cell>
          <cell r="D2164" t="e">
            <v>#REF!</v>
          </cell>
          <cell r="E2164" t="e">
            <v>#REF!</v>
          </cell>
        </row>
        <row r="2165">
          <cell r="A2165" t="e">
            <v>#REF!</v>
          </cell>
          <cell r="B2165" t="e">
            <v>#REF!</v>
          </cell>
          <cell r="C2165" t="e">
            <v>#REF!</v>
          </cell>
          <cell r="D2165" t="e">
            <v>#REF!</v>
          </cell>
          <cell r="E2165" t="e">
            <v>#REF!</v>
          </cell>
        </row>
        <row r="2166">
          <cell r="A2166" t="e">
            <v>#REF!</v>
          </cell>
          <cell r="B2166" t="e">
            <v>#REF!</v>
          </cell>
          <cell r="C2166" t="e">
            <v>#REF!</v>
          </cell>
          <cell r="D2166" t="e">
            <v>#REF!</v>
          </cell>
          <cell r="E2166" t="e">
            <v>#REF!</v>
          </cell>
        </row>
        <row r="2167">
          <cell r="A2167" t="e">
            <v>#REF!</v>
          </cell>
          <cell r="B2167" t="e">
            <v>#REF!</v>
          </cell>
          <cell r="C2167" t="e">
            <v>#REF!</v>
          </cell>
          <cell r="D2167" t="e">
            <v>#REF!</v>
          </cell>
          <cell r="E2167" t="e">
            <v>#REF!</v>
          </cell>
        </row>
        <row r="2168">
          <cell r="A2168" t="e">
            <v>#REF!</v>
          </cell>
          <cell r="B2168" t="e">
            <v>#REF!</v>
          </cell>
          <cell r="C2168" t="e">
            <v>#REF!</v>
          </cell>
          <cell r="D2168" t="e">
            <v>#REF!</v>
          </cell>
          <cell r="E2168" t="e">
            <v>#REF!</v>
          </cell>
        </row>
        <row r="2169">
          <cell r="A2169" t="e">
            <v>#REF!</v>
          </cell>
          <cell r="B2169" t="e">
            <v>#REF!</v>
          </cell>
          <cell r="C2169" t="e">
            <v>#REF!</v>
          </cell>
          <cell r="D2169" t="e">
            <v>#REF!</v>
          </cell>
          <cell r="E2169" t="e">
            <v>#REF!</v>
          </cell>
        </row>
        <row r="2170">
          <cell r="A2170" t="e">
            <v>#REF!</v>
          </cell>
          <cell r="B2170" t="e">
            <v>#REF!</v>
          </cell>
          <cell r="C2170" t="e">
            <v>#REF!</v>
          </cell>
          <cell r="D2170" t="e">
            <v>#REF!</v>
          </cell>
          <cell r="E2170" t="e">
            <v>#REF!</v>
          </cell>
        </row>
        <row r="2171">
          <cell r="A2171" t="e">
            <v>#REF!</v>
          </cell>
          <cell r="B2171" t="e">
            <v>#REF!</v>
          </cell>
          <cell r="C2171" t="e">
            <v>#REF!</v>
          </cell>
          <cell r="D2171" t="e">
            <v>#REF!</v>
          </cell>
          <cell r="E2171" t="e">
            <v>#REF!</v>
          </cell>
        </row>
        <row r="2172">
          <cell r="A2172" t="e">
            <v>#REF!</v>
          </cell>
          <cell r="B2172" t="e">
            <v>#REF!</v>
          </cell>
          <cell r="C2172" t="e">
            <v>#REF!</v>
          </cell>
          <cell r="D2172" t="e">
            <v>#REF!</v>
          </cell>
          <cell r="E2172" t="e">
            <v>#REF!</v>
          </cell>
        </row>
        <row r="2173">
          <cell r="A2173" t="e">
            <v>#REF!</v>
          </cell>
          <cell r="B2173" t="e">
            <v>#REF!</v>
          </cell>
          <cell r="C2173" t="e">
            <v>#REF!</v>
          </cell>
          <cell r="D2173" t="e">
            <v>#REF!</v>
          </cell>
          <cell r="E2173" t="e">
            <v>#REF!</v>
          </cell>
        </row>
        <row r="2174">
          <cell r="A2174" t="e">
            <v>#REF!</v>
          </cell>
          <cell r="B2174" t="e">
            <v>#REF!</v>
          </cell>
          <cell r="C2174" t="e">
            <v>#REF!</v>
          </cell>
          <cell r="D2174" t="e">
            <v>#REF!</v>
          </cell>
          <cell r="E2174" t="e">
            <v>#REF!</v>
          </cell>
        </row>
        <row r="2175">
          <cell r="A2175" t="e">
            <v>#REF!</v>
          </cell>
          <cell r="B2175" t="e">
            <v>#REF!</v>
          </cell>
          <cell r="C2175" t="e">
            <v>#REF!</v>
          </cell>
          <cell r="D2175" t="e">
            <v>#REF!</v>
          </cell>
          <cell r="E2175" t="e">
            <v>#REF!</v>
          </cell>
        </row>
        <row r="2176">
          <cell r="A2176" t="e">
            <v>#REF!</v>
          </cell>
          <cell r="B2176" t="e">
            <v>#REF!</v>
          </cell>
          <cell r="C2176" t="e">
            <v>#REF!</v>
          </cell>
          <cell r="D2176" t="e">
            <v>#REF!</v>
          </cell>
          <cell r="E2176" t="e">
            <v>#REF!</v>
          </cell>
        </row>
        <row r="2177">
          <cell r="A2177" t="e">
            <v>#REF!</v>
          </cell>
          <cell r="B2177" t="e">
            <v>#REF!</v>
          </cell>
          <cell r="C2177" t="e">
            <v>#REF!</v>
          </cell>
          <cell r="D2177" t="e">
            <v>#REF!</v>
          </cell>
          <cell r="E2177" t="e">
            <v>#REF!</v>
          </cell>
        </row>
        <row r="2178">
          <cell r="A2178" t="e">
            <v>#REF!</v>
          </cell>
          <cell r="B2178" t="e">
            <v>#REF!</v>
          </cell>
          <cell r="C2178" t="e">
            <v>#REF!</v>
          </cell>
          <cell r="D2178" t="e">
            <v>#REF!</v>
          </cell>
          <cell r="E2178" t="e">
            <v>#REF!</v>
          </cell>
        </row>
        <row r="2179">
          <cell r="A2179" t="e">
            <v>#REF!</v>
          </cell>
          <cell r="B2179" t="e">
            <v>#REF!</v>
          </cell>
          <cell r="C2179" t="e">
            <v>#REF!</v>
          </cell>
          <cell r="D2179" t="e">
            <v>#REF!</v>
          </cell>
          <cell r="E2179" t="e">
            <v>#REF!</v>
          </cell>
        </row>
        <row r="2180">
          <cell r="A2180" t="e">
            <v>#REF!</v>
          </cell>
          <cell r="B2180" t="e">
            <v>#REF!</v>
          </cell>
          <cell r="C2180" t="e">
            <v>#REF!</v>
          </cell>
          <cell r="D2180" t="e">
            <v>#REF!</v>
          </cell>
          <cell r="E2180" t="e">
            <v>#REF!</v>
          </cell>
        </row>
        <row r="2181">
          <cell r="A2181" t="e">
            <v>#REF!</v>
          </cell>
          <cell r="B2181" t="e">
            <v>#REF!</v>
          </cell>
          <cell r="C2181" t="e">
            <v>#REF!</v>
          </cell>
          <cell r="D2181" t="e">
            <v>#REF!</v>
          </cell>
          <cell r="E2181" t="e">
            <v>#REF!</v>
          </cell>
        </row>
        <row r="2182">
          <cell r="A2182" t="e">
            <v>#REF!</v>
          </cell>
          <cell r="B2182" t="e">
            <v>#REF!</v>
          </cell>
          <cell r="C2182" t="e">
            <v>#REF!</v>
          </cell>
          <cell r="D2182" t="e">
            <v>#REF!</v>
          </cell>
          <cell r="E2182" t="e">
            <v>#REF!</v>
          </cell>
        </row>
        <row r="2183">
          <cell r="A2183" t="e">
            <v>#REF!</v>
          </cell>
          <cell r="B2183" t="e">
            <v>#REF!</v>
          </cell>
          <cell r="C2183" t="e">
            <v>#REF!</v>
          </cell>
          <cell r="D2183" t="e">
            <v>#REF!</v>
          </cell>
          <cell r="E2183" t="e">
            <v>#REF!</v>
          </cell>
        </row>
        <row r="2184">
          <cell r="A2184" t="e">
            <v>#REF!</v>
          </cell>
          <cell r="B2184" t="e">
            <v>#REF!</v>
          </cell>
          <cell r="C2184" t="e">
            <v>#REF!</v>
          </cell>
          <cell r="D2184" t="e">
            <v>#REF!</v>
          </cell>
          <cell r="E2184" t="e">
            <v>#REF!</v>
          </cell>
        </row>
        <row r="2185">
          <cell r="A2185" t="e">
            <v>#REF!</v>
          </cell>
          <cell r="B2185" t="e">
            <v>#REF!</v>
          </cell>
          <cell r="C2185" t="e">
            <v>#REF!</v>
          </cell>
          <cell r="D2185" t="e">
            <v>#REF!</v>
          </cell>
          <cell r="E2185" t="e">
            <v>#REF!</v>
          </cell>
        </row>
        <row r="2186">
          <cell r="A2186" t="e">
            <v>#REF!</v>
          </cell>
          <cell r="B2186" t="e">
            <v>#REF!</v>
          </cell>
          <cell r="C2186" t="e">
            <v>#REF!</v>
          </cell>
          <cell r="D2186" t="e">
            <v>#REF!</v>
          </cell>
          <cell r="E2186" t="e">
            <v>#REF!</v>
          </cell>
        </row>
        <row r="2187">
          <cell r="A2187" t="e">
            <v>#REF!</v>
          </cell>
          <cell r="B2187" t="e">
            <v>#REF!</v>
          </cell>
          <cell r="C2187" t="e">
            <v>#REF!</v>
          </cell>
          <cell r="D2187" t="e">
            <v>#REF!</v>
          </cell>
          <cell r="E2187" t="e">
            <v>#REF!</v>
          </cell>
        </row>
        <row r="2188">
          <cell r="A2188" t="e">
            <v>#REF!</v>
          </cell>
          <cell r="B2188" t="e">
            <v>#REF!</v>
          </cell>
          <cell r="C2188" t="e">
            <v>#REF!</v>
          </cell>
          <cell r="D2188" t="e">
            <v>#REF!</v>
          </cell>
          <cell r="E2188" t="e">
            <v>#REF!</v>
          </cell>
        </row>
        <row r="2189">
          <cell r="A2189" t="e">
            <v>#REF!</v>
          </cell>
          <cell r="B2189" t="e">
            <v>#REF!</v>
          </cell>
          <cell r="C2189" t="e">
            <v>#REF!</v>
          </cell>
          <cell r="D2189" t="e">
            <v>#REF!</v>
          </cell>
          <cell r="E2189" t="e">
            <v>#REF!</v>
          </cell>
        </row>
        <row r="2190">
          <cell r="A2190" t="e">
            <v>#REF!</v>
          </cell>
          <cell r="B2190" t="e">
            <v>#REF!</v>
          </cell>
          <cell r="C2190" t="e">
            <v>#REF!</v>
          </cell>
          <cell r="D2190" t="e">
            <v>#REF!</v>
          </cell>
          <cell r="E2190" t="e">
            <v>#REF!</v>
          </cell>
        </row>
        <row r="2191">
          <cell r="A2191" t="e">
            <v>#REF!</v>
          </cell>
          <cell r="B2191" t="e">
            <v>#REF!</v>
          </cell>
          <cell r="C2191" t="e">
            <v>#REF!</v>
          </cell>
          <cell r="D2191" t="e">
            <v>#REF!</v>
          </cell>
          <cell r="E2191" t="e">
            <v>#REF!</v>
          </cell>
        </row>
        <row r="2192">
          <cell r="A2192" t="e">
            <v>#REF!</v>
          </cell>
          <cell r="B2192" t="e">
            <v>#REF!</v>
          </cell>
          <cell r="C2192" t="e">
            <v>#REF!</v>
          </cell>
          <cell r="D2192" t="e">
            <v>#REF!</v>
          </cell>
          <cell r="E2192" t="e">
            <v>#REF!</v>
          </cell>
        </row>
        <row r="2193">
          <cell r="A2193" t="e">
            <v>#REF!</v>
          </cell>
          <cell r="B2193" t="e">
            <v>#REF!</v>
          </cell>
          <cell r="C2193" t="e">
            <v>#REF!</v>
          </cell>
          <cell r="D2193" t="e">
            <v>#REF!</v>
          </cell>
          <cell r="E2193" t="e">
            <v>#REF!</v>
          </cell>
        </row>
        <row r="2194">
          <cell r="A2194" t="e">
            <v>#REF!</v>
          </cell>
          <cell r="B2194" t="e">
            <v>#REF!</v>
          </cell>
          <cell r="C2194" t="e">
            <v>#REF!</v>
          </cell>
          <cell r="D2194" t="e">
            <v>#REF!</v>
          </cell>
          <cell r="E2194" t="e">
            <v>#REF!</v>
          </cell>
        </row>
        <row r="2195">
          <cell r="A2195" t="e">
            <v>#REF!</v>
          </cell>
          <cell r="B2195" t="e">
            <v>#REF!</v>
          </cell>
          <cell r="C2195" t="e">
            <v>#REF!</v>
          </cell>
          <cell r="D2195" t="e">
            <v>#REF!</v>
          </cell>
          <cell r="E2195" t="e">
            <v>#REF!</v>
          </cell>
        </row>
        <row r="2196">
          <cell r="A2196" t="e">
            <v>#REF!</v>
          </cell>
          <cell r="B2196" t="e">
            <v>#REF!</v>
          </cell>
          <cell r="C2196" t="e">
            <v>#REF!</v>
          </cell>
          <cell r="D2196" t="e">
            <v>#REF!</v>
          </cell>
          <cell r="E2196" t="e">
            <v>#REF!</v>
          </cell>
        </row>
        <row r="2197">
          <cell r="A2197" t="e">
            <v>#REF!</v>
          </cell>
          <cell r="B2197" t="e">
            <v>#REF!</v>
          </cell>
          <cell r="C2197" t="e">
            <v>#REF!</v>
          </cell>
          <cell r="D2197" t="e">
            <v>#REF!</v>
          </cell>
          <cell r="E2197" t="e">
            <v>#REF!</v>
          </cell>
        </row>
        <row r="2198">
          <cell r="A2198" t="e">
            <v>#REF!</v>
          </cell>
          <cell r="B2198" t="e">
            <v>#REF!</v>
          </cell>
          <cell r="C2198" t="e">
            <v>#REF!</v>
          </cell>
          <cell r="D2198" t="e">
            <v>#REF!</v>
          </cell>
          <cell r="E2198" t="e">
            <v>#REF!</v>
          </cell>
        </row>
        <row r="2199">
          <cell r="A2199" t="e">
            <v>#REF!</v>
          </cell>
          <cell r="B2199" t="e">
            <v>#REF!</v>
          </cell>
          <cell r="C2199" t="e">
            <v>#REF!</v>
          </cell>
          <cell r="D2199" t="e">
            <v>#REF!</v>
          </cell>
          <cell r="E2199" t="e">
            <v>#REF!</v>
          </cell>
        </row>
        <row r="2200">
          <cell r="A2200" t="e">
            <v>#REF!</v>
          </cell>
          <cell r="B2200" t="e">
            <v>#REF!</v>
          </cell>
          <cell r="C2200" t="e">
            <v>#REF!</v>
          </cell>
          <cell r="D2200" t="e">
            <v>#REF!</v>
          </cell>
          <cell r="E2200" t="e">
            <v>#REF!</v>
          </cell>
        </row>
        <row r="2201">
          <cell r="A2201" t="e">
            <v>#REF!</v>
          </cell>
          <cell r="B2201" t="e">
            <v>#REF!</v>
          </cell>
          <cell r="C2201" t="e">
            <v>#REF!</v>
          </cell>
          <cell r="D2201" t="e">
            <v>#REF!</v>
          </cell>
          <cell r="E2201" t="e">
            <v>#REF!</v>
          </cell>
        </row>
        <row r="2202">
          <cell r="A2202" t="e">
            <v>#REF!</v>
          </cell>
          <cell r="B2202" t="e">
            <v>#REF!</v>
          </cell>
          <cell r="C2202" t="e">
            <v>#REF!</v>
          </cell>
          <cell r="D2202" t="e">
            <v>#REF!</v>
          </cell>
          <cell r="E2202" t="e">
            <v>#REF!</v>
          </cell>
        </row>
        <row r="2203">
          <cell r="A2203" t="e">
            <v>#REF!</v>
          </cell>
          <cell r="B2203" t="e">
            <v>#REF!</v>
          </cell>
          <cell r="C2203" t="e">
            <v>#REF!</v>
          </cell>
          <cell r="D2203" t="e">
            <v>#REF!</v>
          </cell>
          <cell r="E2203" t="e">
            <v>#REF!</v>
          </cell>
        </row>
        <row r="2204">
          <cell r="A2204" t="e">
            <v>#REF!</v>
          </cell>
          <cell r="B2204" t="e">
            <v>#REF!</v>
          </cell>
          <cell r="C2204" t="e">
            <v>#REF!</v>
          </cell>
          <cell r="D2204" t="e">
            <v>#REF!</v>
          </cell>
          <cell r="E2204" t="e">
            <v>#REF!</v>
          </cell>
        </row>
        <row r="2205">
          <cell r="A2205" t="e">
            <v>#REF!</v>
          </cell>
          <cell r="B2205" t="e">
            <v>#REF!</v>
          </cell>
          <cell r="C2205" t="e">
            <v>#REF!</v>
          </cell>
          <cell r="D2205" t="e">
            <v>#REF!</v>
          </cell>
          <cell r="E2205" t="e">
            <v>#REF!</v>
          </cell>
        </row>
        <row r="2206">
          <cell r="A2206" t="e">
            <v>#REF!</v>
          </cell>
          <cell r="B2206" t="e">
            <v>#REF!</v>
          </cell>
          <cell r="C2206" t="e">
            <v>#REF!</v>
          </cell>
          <cell r="D2206" t="e">
            <v>#REF!</v>
          </cell>
          <cell r="E2206" t="e">
            <v>#REF!</v>
          </cell>
        </row>
        <row r="2207">
          <cell r="A2207" t="e">
            <v>#REF!</v>
          </cell>
          <cell r="B2207" t="e">
            <v>#REF!</v>
          </cell>
          <cell r="C2207" t="e">
            <v>#REF!</v>
          </cell>
          <cell r="D2207" t="e">
            <v>#REF!</v>
          </cell>
          <cell r="E2207" t="e">
            <v>#REF!</v>
          </cell>
        </row>
        <row r="2208">
          <cell r="A2208" t="e">
            <v>#REF!</v>
          </cell>
          <cell r="B2208" t="e">
            <v>#REF!</v>
          </cell>
          <cell r="C2208" t="e">
            <v>#REF!</v>
          </cell>
          <cell r="D2208" t="e">
            <v>#REF!</v>
          </cell>
          <cell r="E2208" t="e">
            <v>#REF!</v>
          </cell>
        </row>
        <row r="2209">
          <cell r="A2209" t="e">
            <v>#REF!</v>
          </cell>
          <cell r="B2209" t="e">
            <v>#REF!</v>
          </cell>
          <cell r="C2209" t="e">
            <v>#REF!</v>
          </cell>
          <cell r="D2209" t="e">
            <v>#REF!</v>
          </cell>
          <cell r="E2209" t="e">
            <v>#REF!</v>
          </cell>
        </row>
        <row r="2210">
          <cell r="A2210" t="e">
            <v>#REF!</v>
          </cell>
          <cell r="B2210" t="e">
            <v>#REF!</v>
          </cell>
          <cell r="C2210" t="e">
            <v>#REF!</v>
          </cell>
          <cell r="D2210" t="e">
            <v>#REF!</v>
          </cell>
          <cell r="E2210" t="e">
            <v>#REF!</v>
          </cell>
        </row>
        <row r="2211">
          <cell r="A2211" t="e">
            <v>#REF!</v>
          </cell>
          <cell r="B2211" t="e">
            <v>#REF!</v>
          </cell>
          <cell r="C2211" t="e">
            <v>#REF!</v>
          </cell>
          <cell r="D2211" t="e">
            <v>#REF!</v>
          </cell>
          <cell r="E2211" t="e">
            <v>#REF!</v>
          </cell>
        </row>
        <row r="2212">
          <cell r="A2212" t="e">
            <v>#REF!</v>
          </cell>
          <cell r="B2212" t="e">
            <v>#REF!</v>
          </cell>
          <cell r="C2212" t="e">
            <v>#REF!</v>
          </cell>
          <cell r="D2212" t="e">
            <v>#REF!</v>
          </cell>
          <cell r="E2212" t="e">
            <v>#REF!</v>
          </cell>
        </row>
        <row r="2213">
          <cell r="A2213" t="e">
            <v>#REF!</v>
          </cell>
          <cell r="B2213" t="e">
            <v>#REF!</v>
          </cell>
          <cell r="C2213" t="e">
            <v>#REF!</v>
          </cell>
          <cell r="D2213" t="e">
            <v>#REF!</v>
          </cell>
          <cell r="E2213" t="e">
            <v>#REF!</v>
          </cell>
        </row>
        <row r="2214">
          <cell r="A2214" t="e">
            <v>#REF!</v>
          </cell>
          <cell r="B2214" t="e">
            <v>#REF!</v>
          </cell>
          <cell r="C2214" t="e">
            <v>#REF!</v>
          </cell>
          <cell r="D2214" t="e">
            <v>#REF!</v>
          </cell>
          <cell r="E2214" t="e">
            <v>#REF!</v>
          </cell>
        </row>
        <row r="2215">
          <cell r="A2215" t="e">
            <v>#REF!</v>
          </cell>
          <cell r="B2215" t="e">
            <v>#REF!</v>
          </cell>
          <cell r="C2215" t="e">
            <v>#REF!</v>
          </cell>
          <cell r="D2215" t="e">
            <v>#REF!</v>
          </cell>
          <cell r="E2215" t="e">
            <v>#REF!</v>
          </cell>
        </row>
        <row r="2216">
          <cell r="A2216" t="e">
            <v>#REF!</v>
          </cell>
          <cell r="B2216" t="e">
            <v>#REF!</v>
          </cell>
          <cell r="C2216" t="e">
            <v>#REF!</v>
          </cell>
          <cell r="D2216" t="e">
            <v>#REF!</v>
          </cell>
          <cell r="E2216" t="e">
            <v>#REF!</v>
          </cell>
        </row>
        <row r="2217">
          <cell r="A2217" t="e">
            <v>#REF!</v>
          </cell>
          <cell r="B2217" t="e">
            <v>#REF!</v>
          </cell>
          <cell r="C2217" t="e">
            <v>#REF!</v>
          </cell>
          <cell r="D2217" t="e">
            <v>#REF!</v>
          </cell>
          <cell r="E2217" t="e">
            <v>#REF!</v>
          </cell>
        </row>
        <row r="2218">
          <cell r="A2218" t="e">
            <v>#REF!</v>
          </cell>
          <cell r="B2218" t="e">
            <v>#REF!</v>
          </cell>
          <cell r="C2218" t="e">
            <v>#REF!</v>
          </cell>
          <cell r="D2218" t="e">
            <v>#REF!</v>
          </cell>
          <cell r="E2218" t="e">
            <v>#REF!</v>
          </cell>
        </row>
        <row r="2219">
          <cell r="A2219" t="e">
            <v>#REF!</v>
          </cell>
          <cell r="B2219" t="e">
            <v>#REF!</v>
          </cell>
          <cell r="C2219" t="e">
            <v>#REF!</v>
          </cell>
          <cell r="D2219" t="e">
            <v>#REF!</v>
          </cell>
          <cell r="E2219" t="e">
            <v>#REF!</v>
          </cell>
        </row>
        <row r="2220">
          <cell r="A2220" t="e">
            <v>#REF!</v>
          </cell>
          <cell r="B2220" t="e">
            <v>#REF!</v>
          </cell>
          <cell r="C2220" t="e">
            <v>#REF!</v>
          </cell>
          <cell r="D2220" t="e">
            <v>#REF!</v>
          </cell>
          <cell r="E2220" t="e">
            <v>#REF!</v>
          </cell>
        </row>
        <row r="2221">
          <cell r="A2221" t="e">
            <v>#REF!</v>
          </cell>
          <cell r="B2221" t="e">
            <v>#REF!</v>
          </cell>
          <cell r="C2221" t="e">
            <v>#REF!</v>
          </cell>
          <cell r="D2221" t="e">
            <v>#REF!</v>
          </cell>
          <cell r="E2221" t="e">
            <v>#REF!</v>
          </cell>
        </row>
        <row r="2222">
          <cell r="A2222" t="e">
            <v>#REF!</v>
          </cell>
          <cell r="B2222" t="e">
            <v>#REF!</v>
          </cell>
          <cell r="C2222" t="e">
            <v>#REF!</v>
          </cell>
          <cell r="D2222" t="e">
            <v>#REF!</v>
          </cell>
          <cell r="E2222" t="e">
            <v>#REF!</v>
          </cell>
        </row>
        <row r="2223">
          <cell r="A2223" t="e">
            <v>#REF!</v>
          </cell>
          <cell r="B2223" t="e">
            <v>#REF!</v>
          </cell>
          <cell r="C2223" t="e">
            <v>#REF!</v>
          </cell>
          <cell r="D2223" t="e">
            <v>#REF!</v>
          </cell>
          <cell r="E2223" t="e">
            <v>#REF!</v>
          </cell>
        </row>
        <row r="2224">
          <cell r="A2224" t="e">
            <v>#REF!</v>
          </cell>
          <cell r="B2224" t="e">
            <v>#REF!</v>
          </cell>
          <cell r="C2224" t="e">
            <v>#REF!</v>
          </cell>
          <cell r="D2224" t="e">
            <v>#REF!</v>
          </cell>
          <cell r="E2224" t="e">
            <v>#REF!</v>
          </cell>
        </row>
        <row r="2225">
          <cell r="A2225" t="e">
            <v>#REF!</v>
          </cell>
          <cell r="B2225" t="e">
            <v>#REF!</v>
          </cell>
          <cell r="C2225" t="e">
            <v>#REF!</v>
          </cell>
          <cell r="D2225" t="e">
            <v>#REF!</v>
          </cell>
          <cell r="E2225" t="e">
            <v>#REF!</v>
          </cell>
        </row>
        <row r="2226">
          <cell r="A2226" t="e">
            <v>#REF!</v>
          </cell>
          <cell r="B2226" t="e">
            <v>#REF!</v>
          </cell>
          <cell r="C2226" t="e">
            <v>#REF!</v>
          </cell>
          <cell r="D2226" t="e">
            <v>#REF!</v>
          </cell>
          <cell r="E2226" t="e">
            <v>#REF!</v>
          </cell>
        </row>
        <row r="2227">
          <cell r="A2227" t="e">
            <v>#REF!</v>
          </cell>
          <cell r="B2227" t="e">
            <v>#REF!</v>
          </cell>
          <cell r="C2227" t="e">
            <v>#REF!</v>
          </cell>
          <cell r="D2227" t="e">
            <v>#REF!</v>
          </cell>
          <cell r="E2227" t="e">
            <v>#REF!</v>
          </cell>
        </row>
        <row r="2228">
          <cell r="A2228" t="e">
            <v>#REF!</v>
          </cell>
          <cell r="B2228" t="e">
            <v>#REF!</v>
          </cell>
          <cell r="C2228" t="e">
            <v>#REF!</v>
          </cell>
          <cell r="D2228" t="e">
            <v>#REF!</v>
          </cell>
          <cell r="E2228" t="e">
            <v>#REF!</v>
          </cell>
        </row>
        <row r="2229">
          <cell r="A2229" t="e">
            <v>#REF!</v>
          </cell>
          <cell r="B2229" t="e">
            <v>#REF!</v>
          </cell>
          <cell r="C2229" t="e">
            <v>#REF!</v>
          </cell>
          <cell r="D2229" t="e">
            <v>#REF!</v>
          </cell>
          <cell r="E2229" t="e">
            <v>#REF!</v>
          </cell>
        </row>
        <row r="2230">
          <cell r="A2230" t="e">
            <v>#REF!</v>
          </cell>
          <cell r="B2230" t="e">
            <v>#REF!</v>
          </cell>
          <cell r="C2230" t="e">
            <v>#REF!</v>
          </cell>
          <cell r="D2230" t="e">
            <v>#REF!</v>
          </cell>
          <cell r="E2230" t="e">
            <v>#REF!</v>
          </cell>
        </row>
        <row r="2231">
          <cell r="A2231" t="e">
            <v>#REF!</v>
          </cell>
          <cell r="B2231" t="e">
            <v>#REF!</v>
          </cell>
          <cell r="C2231" t="e">
            <v>#REF!</v>
          </cell>
          <cell r="D2231" t="e">
            <v>#REF!</v>
          </cell>
          <cell r="E2231" t="e">
            <v>#REF!</v>
          </cell>
        </row>
        <row r="2232">
          <cell r="A2232" t="e">
            <v>#REF!</v>
          </cell>
          <cell r="B2232" t="e">
            <v>#REF!</v>
          </cell>
          <cell r="C2232" t="e">
            <v>#REF!</v>
          </cell>
          <cell r="D2232" t="e">
            <v>#REF!</v>
          </cell>
          <cell r="E2232" t="e">
            <v>#REF!</v>
          </cell>
        </row>
        <row r="2233">
          <cell r="A2233" t="e">
            <v>#REF!</v>
          </cell>
          <cell r="B2233" t="e">
            <v>#REF!</v>
          </cell>
          <cell r="C2233" t="e">
            <v>#REF!</v>
          </cell>
          <cell r="D2233" t="e">
            <v>#REF!</v>
          </cell>
          <cell r="E2233" t="e">
            <v>#REF!</v>
          </cell>
        </row>
        <row r="2234">
          <cell r="A2234" t="e">
            <v>#REF!</v>
          </cell>
          <cell r="B2234" t="e">
            <v>#REF!</v>
          </cell>
          <cell r="C2234" t="e">
            <v>#REF!</v>
          </cell>
          <cell r="D2234" t="e">
            <v>#REF!</v>
          </cell>
          <cell r="E2234" t="e">
            <v>#REF!</v>
          </cell>
        </row>
        <row r="2235">
          <cell r="A2235" t="e">
            <v>#REF!</v>
          </cell>
          <cell r="B2235" t="e">
            <v>#REF!</v>
          </cell>
          <cell r="C2235" t="e">
            <v>#REF!</v>
          </cell>
          <cell r="D2235" t="e">
            <v>#REF!</v>
          </cell>
          <cell r="E2235" t="e">
            <v>#REF!</v>
          </cell>
        </row>
        <row r="2236">
          <cell r="A2236" t="e">
            <v>#REF!</v>
          </cell>
          <cell r="B2236" t="e">
            <v>#REF!</v>
          </cell>
          <cell r="C2236" t="e">
            <v>#REF!</v>
          </cell>
          <cell r="D2236" t="e">
            <v>#REF!</v>
          </cell>
          <cell r="E2236" t="e">
            <v>#REF!</v>
          </cell>
        </row>
        <row r="2237">
          <cell r="A2237" t="e">
            <v>#REF!</v>
          </cell>
          <cell r="B2237" t="e">
            <v>#REF!</v>
          </cell>
          <cell r="C2237" t="e">
            <v>#REF!</v>
          </cell>
          <cell r="D2237" t="e">
            <v>#REF!</v>
          </cell>
          <cell r="E2237" t="e">
            <v>#REF!</v>
          </cell>
        </row>
        <row r="2238">
          <cell r="A2238" t="e">
            <v>#REF!</v>
          </cell>
          <cell r="B2238" t="e">
            <v>#REF!</v>
          </cell>
          <cell r="C2238" t="e">
            <v>#REF!</v>
          </cell>
          <cell r="D2238" t="e">
            <v>#REF!</v>
          </cell>
          <cell r="E2238" t="e">
            <v>#REF!</v>
          </cell>
        </row>
        <row r="2239">
          <cell r="A2239" t="e">
            <v>#REF!</v>
          </cell>
          <cell r="B2239" t="e">
            <v>#REF!</v>
          </cell>
          <cell r="C2239" t="e">
            <v>#REF!</v>
          </cell>
          <cell r="D2239" t="e">
            <v>#REF!</v>
          </cell>
          <cell r="E2239" t="e">
            <v>#REF!</v>
          </cell>
        </row>
        <row r="2240">
          <cell r="A2240" t="e">
            <v>#REF!</v>
          </cell>
          <cell r="B2240" t="e">
            <v>#REF!</v>
          </cell>
          <cell r="C2240" t="e">
            <v>#REF!</v>
          </cell>
          <cell r="D2240" t="e">
            <v>#REF!</v>
          </cell>
          <cell r="E2240" t="e">
            <v>#REF!</v>
          </cell>
        </row>
        <row r="2241">
          <cell r="A2241" t="e">
            <v>#REF!</v>
          </cell>
          <cell r="B2241" t="e">
            <v>#REF!</v>
          </cell>
          <cell r="C2241" t="e">
            <v>#REF!</v>
          </cell>
          <cell r="D2241" t="e">
            <v>#REF!</v>
          </cell>
          <cell r="E2241" t="e">
            <v>#REF!</v>
          </cell>
        </row>
        <row r="2242">
          <cell r="A2242" t="e">
            <v>#REF!</v>
          </cell>
          <cell r="B2242" t="e">
            <v>#REF!</v>
          </cell>
          <cell r="C2242" t="e">
            <v>#REF!</v>
          </cell>
          <cell r="D2242" t="e">
            <v>#REF!</v>
          </cell>
          <cell r="E2242" t="e">
            <v>#REF!</v>
          </cell>
        </row>
        <row r="2243">
          <cell r="A2243" t="e">
            <v>#REF!</v>
          </cell>
          <cell r="B2243" t="e">
            <v>#REF!</v>
          </cell>
          <cell r="C2243" t="e">
            <v>#REF!</v>
          </cell>
          <cell r="D2243" t="e">
            <v>#REF!</v>
          </cell>
          <cell r="E2243" t="e">
            <v>#REF!</v>
          </cell>
        </row>
        <row r="2244">
          <cell r="A2244" t="e">
            <v>#REF!</v>
          </cell>
          <cell r="B2244" t="e">
            <v>#REF!</v>
          </cell>
          <cell r="C2244" t="e">
            <v>#REF!</v>
          </cell>
          <cell r="D2244" t="e">
            <v>#REF!</v>
          </cell>
          <cell r="E2244" t="e">
            <v>#REF!</v>
          </cell>
        </row>
        <row r="2245">
          <cell r="A2245" t="e">
            <v>#REF!</v>
          </cell>
          <cell r="B2245" t="e">
            <v>#REF!</v>
          </cell>
          <cell r="C2245" t="e">
            <v>#REF!</v>
          </cell>
          <cell r="D2245" t="e">
            <v>#REF!</v>
          </cell>
          <cell r="E2245" t="e">
            <v>#REF!</v>
          </cell>
        </row>
        <row r="2246">
          <cell r="A2246" t="e">
            <v>#REF!</v>
          </cell>
          <cell r="B2246" t="e">
            <v>#REF!</v>
          </cell>
          <cell r="C2246" t="e">
            <v>#REF!</v>
          </cell>
          <cell r="D2246" t="e">
            <v>#REF!</v>
          </cell>
          <cell r="E2246" t="e">
            <v>#REF!</v>
          </cell>
        </row>
        <row r="2247">
          <cell r="A2247" t="e">
            <v>#REF!</v>
          </cell>
          <cell r="B2247" t="e">
            <v>#REF!</v>
          </cell>
          <cell r="C2247" t="e">
            <v>#REF!</v>
          </cell>
          <cell r="D2247" t="e">
            <v>#REF!</v>
          </cell>
          <cell r="E2247" t="e">
            <v>#REF!</v>
          </cell>
        </row>
        <row r="2248">
          <cell r="A2248" t="e">
            <v>#REF!</v>
          </cell>
          <cell r="B2248" t="e">
            <v>#REF!</v>
          </cell>
          <cell r="C2248" t="e">
            <v>#REF!</v>
          </cell>
          <cell r="D2248" t="e">
            <v>#REF!</v>
          </cell>
          <cell r="E2248" t="e">
            <v>#REF!</v>
          </cell>
        </row>
        <row r="2249">
          <cell r="A2249" t="e">
            <v>#REF!</v>
          </cell>
          <cell r="B2249" t="e">
            <v>#REF!</v>
          </cell>
          <cell r="C2249" t="e">
            <v>#REF!</v>
          </cell>
          <cell r="D2249" t="e">
            <v>#REF!</v>
          </cell>
          <cell r="E2249" t="e">
            <v>#REF!</v>
          </cell>
        </row>
        <row r="2250">
          <cell r="A2250" t="e">
            <v>#REF!</v>
          </cell>
          <cell r="B2250" t="e">
            <v>#REF!</v>
          </cell>
          <cell r="C2250" t="e">
            <v>#REF!</v>
          </cell>
          <cell r="D2250" t="e">
            <v>#REF!</v>
          </cell>
          <cell r="E2250" t="e">
            <v>#REF!</v>
          </cell>
        </row>
        <row r="2251">
          <cell r="A2251" t="e">
            <v>#REF!</v>
          </cell>
          <cell r="B2251" t="e">
            <v>#REF!</v>
          </cell>
          <cell r="C2251" t="e">
            <v>#REF!</v>
          </cell>
          <cell r="D2251" t="e">
            <v>#REF!</v>
          </cell>
          <cell r="E2251" t="e">
            <v>#REF!</v>
          </cell>
        </row>
        <row r="2252">
          <cell r="A2252" t="e">
            <v>#REF!</v>
          </cell>
          <cell r="B2252" t="e">
            <v>#REF!</v>
          </cell>
          <cell r="C2252" t="e">
            <v>#REF!</v>
          </cell>
          <cell r="D2252" t="e">
            <v>#REF!</v>
          </cell>
          <cell r="E2252" t="e">
            <v>#REF!</v>
          </cell>
        </row>
        <row r="2253">
          <cell r="A2253" t="e">
            <v>#REF!</v>
          </cell>
          <cell r="B2253" t="e">
            <v>#REF!</v>
          </cell>
          <cell r="C2253" t="e">
            <v>#REF!</v>
          </cell>
          <cell r="D2253" t="e">
            <v>#REF!</v>
          </cell>
          <cell r="E2253" t="e">
            <v>#REF!</v>
          </cell>
        </row>
        <row r="2254">
          <cell r="A2254" t="e">
            <v>#REF!</v>
          </cell>
          <cell r="B2254" t="e">
            <v>#REF!</v>
          </cell>
          <cell r="C2254" t="e">
            <v>#REF!</v>
          </cell>
          <cell r="D2254" t="e">
            <v>#REF!</v>
          </cell>
          <cell r="E2254" t="e">
            <v>#REF!</v>
          </cell>
        </row>
        <row r="2255">
          <cell r="A2255" t="e">
            <v>#REF!</v>
          </cell>
          <cell r="B2255" t="e">
            <v>#REF!</v>
          </cell>
          <cell r="C2255" t="e">
            <v>#REF!</v>
          </cell>
          <cell r="D2255" t="e">
            <v>#REF!</v>
          </cell>
          <cell r="E2255" t="e">
            <v>#REF!</v>
          </cell>
        </row>
        <row r="2256">
          <cell r="A2256" t="e">
            <v>#REF!</v>
          </cell>
          <cell r="B2256" t="e">
            <v>#REF!</v>
          </cell>
          <cell r="C2256" t="e">
            <v>#REF!</v>
          </cell>
          <cell r="D2256" t="e">
            <v>#REF!</v>
          </cell>
          <cell r="E2256" t="e">
            <v>#REF!</v>
          </cell>
        </row>
        <row r="2257">
          <cell r="A2257" t="e">
            <v>#REF!</v>
          </cell>
          <cell r="B2257" t="e">
            <v>#REF!</v>
          </cell>
          <cell r="C2257" t="e">
            <v>#REF!</v>
          </cell>
          <cell r="D2257" t="e">
            <v>#REF!</v>
          </cell>
          <cell r="E2257" t="e">
            <v>#REF!</v>
          </cell>
        </row>
        <row r="2258">
          <cell r="A2258" t="e">
            <v>#REF!</v>
          </cell>
          <cell r="B2258" t="e">
            <v>#REF!</v>
          </cell>
          <cell r="C2258" t="e">
            <v>#REF!</v>
          </cell>
          <cell r="D2258" t="e">
            <v>#REF!</v>
          </cell>
          <cell r="E2258" t="e">
            <v>#REF!</v>
          </cell>
        </row>
        <row r="2259">
          <cell r="A2259" t="e">
            <v>#REF!</v>
          </cell>
          <cell r="B2259" t="e">
            <v>#REF!</v>
          </cell>
          <cell r="C2259" t="e">
            <v>#REF!</v>
          </cell>
          <cell r="D2259" t="e">
            <v>#REF!</v>
          </cell>
          <cell r="E2259" t="e">
            <v>#REF!</v>
          </cell>
        </row>
        <row r="2260">
          <cell r="A2260" t="e">
            <v>#REF!</v>
          </cell>
          <cell r="B2260" t="e">
            <v>#REF!</v>
          </cell>
          <cell r="C2260" t="e">
            <v>#REF!</v>
          </cell>
          <cell r="D2260" t="e">
            <v>#REF!</v>
          </cell>
          <cell r="E2260" t="e">
            <v>#REF!</v>
          </cell>
        </row>
        <row r="2261">
          <cell r="A2261" t="e">
            <v>#REF!</v>
          </cell>
          <cell r="B2261" t="e">
            <v>#REF!</v>
          </cell>
          <cell r="C2261" t="e">
            <v>#REF!</v>
          </cell>
          <cell r="D2261" t="e">
            <v>#REF!</v>
          </cell>
          <cell r="E2261" t="e">
            <v>#REF!</v>
          </cell>
        </row>
        <row r="2262">
          <cell r="A2262" t="e">
            <v>#REF!</v>
          </cell>
          <cell r="B2262" t="e">
            <v>#REF!</v>
          </cell>
          <cell r="C2262" t="e">
            <v>#REF!</v>
          </cell>
          <cell r="D2262" t="e">
            <v>#REF!</v>
          </cell>
          <cell r="E2262" t="e">
            <v>#REF!</v>
          </cell>
        </row>
        <row r="2263">
          <cell r="A2263" t="e">
            <v>#REF!</v>
          </cell>
          <cell r="B2263" t="e">
            <v>#REF!</v>
          </cell>
          <cell r="C2263" t="e">
            <v>#REF!</v>
          </cell>
          <cell r="D2263" t="e">
            <v>#REF!</v>
          </cell>
          <cell r="E2263" t="e">
            <v>#REF!</v>
          </cell>
        </row>
        <row r="2264">
          <cell r="A2264" t="e">
            <v>#REF!</v>
          </cell>
          <cell r="B2264" t="e">
            <v>#REF!</v>
          </cell>
          <cell r="C2264" t="e">
            <v>#REF!</v>
          </cell>
          <cell r="D2264" t="e">
            <v>#REF!</v>
          </cell>
          <cell r="E2264" t="e">
            <v>#REF!</v>
          </cell>
        </row>
        <row r="2265">
          <cell r="A2265" t="e">
            <v>#REF!</v>
          </cell>
          <cell r="B2265" t="e">
            <v>#REF!</v>
          </cell>
          <cell r="C2265" t="e">
            <v>#REF!</v>
          </cell>
          <cell r="D2265" t="e">
            <v>#REF!</v>
          </cell>
          <cell r="E2265" t="e">
            <v>#REF!</v>
          </cell>
        </row>
        <row r="2266">
          <cell r="A2266" t="e">
            <v>#REF!</v>
          </cell>
          <cell r="B2266" t="e">
            <v>#REF!</v>
          </cell>
          <cell r="C2266" t="e">
            <v>#REF!</v>
          </cell>
          <cell r="D2266" t="e">
            <v>#REF!</v>
          </cell>
          <cell r="E2266" t="e">
            <v>#REF!</v>
          </cell>
        </row>
        <row r="2267">
          <cell r="A2267" t="e">
            <v>#REF!</v>
          </cell>
          <cell r="B2267" t="e">
            <v>#REF!</v>
          </cell>
          <cell r="C2267" t="e">
            <v>#REF!</v>
          </cell>
          <cell r="D2267" t="e">
            <v>#REF!</v>
          </cell>
          <cell r="E2267" t="e">
            <v>#REF!</v>
          </cell>
        </row>
        <row r="2268">
          <cell r="A2268" t="e">
            <v>#REF!</v>
          </cell>
          <cell r="B2268" t="e">
            <v>#REF!</v>
          </cell>
          <cell r="C2268" t="e">
            <v>#REF!</v>
          </cell>
          <cell r="D2268" t="e">
            <v>#REF!</v>
          </cell>
          <cell r="E2268" t="e">
            <v>#REF!</v>
          </cell>
        </row>
        <row r="2269">
          <cell r="A2269" t="e">
            <v>#REF!</v>
          </cell>
          <cell r="B2269" t="e">
            <v>#REF!</v>
          </cell>
          <cell r="C2269" t="e">
            <v>#REF!</v>
          </cell>
          <cell r="D2269" t="e">
            <v>#REF!</v>
          </cell>
          <cell r="E2269" t="e">
            <v>#REF!</v>
          </cell>
        </row>
        <row r="2270">
          <cell r="A2270" t="e">
            <v>#REF!</v>
          </cell>
          <cell r="B2270" t="e">
            <v>#REF!</v>
          </cell>
          <cell r="C2270" t="e">
            <v>#REF!</v>
          </cell>
          <cell r="D2270" t="e">
            <v>#REF!</v>
          </cell>
          <cell r="E2270" t="e">
            <v>#REF!</v>
          </cell>
        </row>
        <row r="2271">
          <cell r="A2271" t="e">
            <v>#REF!</v>
          </cell>
          <cell r="B2271" t="e">
            <v>#REF!</v>
          </cell>
          <cell r="C2271" t="e">
            <v>#REF!</v>
          </cell>
          <cell r="D2271" t="e">
            <v>#REF!</v>
          </cell>
          <cell r="E2271" t="e">
            <v>#REF!</v>
          </cell>
        </row>
        <row r="2272">
          <cell r="A2272" t="e">
            <v>#REF!</v>
          </cell>
          <cell r="B2272" t="e">
            <v>#REF!</v>
          </cell>
          <cell r="C2272" t="e">
            <v>#REF!</v>
          </cell>
          <cell r="D2272" t="e">
            <v>#REF!</v>
          </cell>
          <cell r="E2272" t="e">
            <v>#REF!</v>
          </cell>
        </row>
        <row r="2273">
          <cell r="A2273" t="e">
            <v>#REF!</v>
          </cell>
          <cell r="B2273" t="e">
            <v>#REF!</v>
          </cell>
          <cell r="C2273" t="e">
            <v>#REF!</v>
          </cell>
          <cell r="D2273" t="e">
            <v>#REF!</v>
          </cell>
          <cell r="E2273" t="e">
            <v>#REF!</v>
          </cell>
        </row>
        <row r="2274">
          <cell r="A2274" t="e">
            <v>#REF!</v>
          </cell>
          <cell r="B2274" t="e">
            <v>#REF!</v>
          </cell>
          <cell r="C2274" t="e">
            <v>#REF!</v>
          </cell>
          <cell r="D2274" t="e">
            <v>#REF!</v>
          </cell>
          <cell r="E2274" t="e">
            <v>#REF!</v>
          </cell>
        </row>
        <row r="2275">
          <cell r="A2275" t="e">
            <v>#REF!</v>
          </cell>
          <cell r="B2275" t="e">
            <v>#REF!</v>
          </cell>
          <cell r="C2275" t="e">
            <v>#REF!</v>
          </cell>
          <cell r="D2275" t="e">
            <v>#REF!</v>
          </cell>
          <cell r="E2275" t="e">
            <v>#REF!</v>
          </cell>
        </row>
        <row r="2276">
          <cell r="A2276" t="e">
            <v>#REF!</v>
          </cell>
          <cell r="B2276" t="e">
            <v>#REF!</v>
          </cell>
          <cell r="C2276" t="e">
            <v>#REF!</v>
          </cell>
          <cell r="D2276" t="e">
            <v>#REF!</v>
          </cell>
          <cell r="E2276" t="e">
            <v>#REF!</v>
          </cell>
        </row>
        <row r="2277">
          <cell r="A2277" t="e">
            <v>#REF!</v>
          </cell>
          <cell r="B2277" t="e">
            <v>#REF!</v>
          </cell>
          <cell r="C2277" t="e">
            <v>#REF!</v>
          </cell>
          <cell r="D2277" t="e">
            <v>#REF!</v>
          </cell>
          <cell r="E2277" t="e">
            <v>#REF!</v>
          </cell>
        </row>
        <row r="2278">
          <cell r="A2278" t="e">
            <v>#REF!</v>
          </cell>
          <cell r="B2278" t="e">
            <v>#REF!</v>
          </cell>
          <cell r="C2278" t="e">
            <v>#REF!</v>
          </cell>
          <cell r="D2278" t="e">
            <v>#REF!</v>
          </cell>
          <cell r="E2278" t="e">
            <v>#REF!</v>
          </cell>
        </row>
        <row r="2279">
          <cell r="A2279" t="e">
            <v>#REF!</v>
          </cell>
          <cell r="B2279" t="e">
            <v>#REF!</v>
          </cell>
          <cell r="C2279" t="e">
            <v>#REF!</v>
          </cell>
          <cell r="D2279" t="e">
            <v>#REF!</v>
          </cell>
          <cell r="E2279" t="e">
            <v>#REF!</v>
          </cell>
        </row>
        <row r="2280">
          <cell r="A2280" t="e">
            <v>#REF!</v>
          </cell>
          <cell r="B2280" t="e">
            <v>#REF!</v>
          </cell>
          <cell r="C2280" t="e">
            <v>#REF!</v>
          </cell>
          <cell r="D2280" t="e">
            <v>#REF!</v>
          </cell>
          <cell r="E2280" t="e">
            <v>#REF!</v>
          </cell>
        </row>
        <row r="2281">
          <cell r="A2281" t="e">
            <v>#REF!</v>
          </cell>
          <cell r="B2281" t="e">
            <v>#REF!</v>
          </cell>
          <cell r="C2281" t="e">
            <v>#REF!</v>
          </cell>
          <cell r="D2281" t="e">
            <v>#REF!</v>
          </cell>
          <cell r="E2281" t="e">
            <v>#REF!</v>
          </cell>
        </row>
        <row r="2282">
          <cell r="A2282" t="e">
            <v>#REF!</v>
          </cell>
          <cell r="B2282" t="e">
            <v>#REF!</v>
          </cell>
          <cell r="C2282" t="e">
            <v>#REF!</v>
          </cell>
          <cell r="D2282" t="e">
            <v>#REF!</v>
          </cell>
          <cell r="E2282" t="e">
            <v>#REF!</v>
          </cell>
        </row>
        <row r="2283">
          <cell r="A2283" t="e">
            <v>#REF!</v>
          </cell>
          <cell r="B2283" t="e">
            <v>#REF!</v>
          </cell>
          <cell r="C2283" t="e">
            <v>#REF!</v>
          </cell>
          <cell r="D2283" t="e">
            <v>#REF!</v>
          </cell>
          <cell r="E2283" t="e">
            <v>#REF!</v>
          </cell>
        </row>
        <row r="2284">
          <cell r="A2284" t="e">
            <v>#REF!</v>
          </cell>
          <cell r="B2284" t="e">
            <v>#REF!</v>
          </cell>
          <cell r="C2284" t="e">
            <v>#REF!</v>
          </cell>
          <cell r="D2284" t="e">
            <v>#REF!</v>
          </cell>
          <cell r="E2284" t="e">
            <v>#REF!</v>
          </cell>
        </row>
        <row r="2285">
          <cell r="A2285" t="e">
            <v>#REF!</v>
          </cell>
          <cell r="B2285" t="e">
            <v>#REF!</v>
          </cell>
          <cell r="C2285" t="e">
            <v>#REF!</v>
          </cell>
          <cell r="D2285" t="e">
            <v>#REF!</v>
          </cell>
          <cell r="E2285" t="e">
            <v>#REF!</v>
          </cell>
        </row>
        <row r="2286">
          <cell r="A2286" t="e">
            <v>#REF!</v>
          </cell>
          <cell r="B2286" t="e">
            <v>#REF!</v>
          </cell>
          <cell r="C2286" t="e">
            <v>#REF!</v>
          </cell>
          <cell r="D2286" t="e">
            <v>#REF!</v>
          </cell>
          <cell r="E2286" t="e">
            <v>#REF!</v>
          </cell>
        </row>
        <row r="2287">
          <cell r="A2287" t="e">
            <v>#REF!</v>
          </cell>
          <cell r="B2287" t="e">
            <v>#REF!</v>
          </cell>
          <cell r="C2287" t="e">
            <v>#REF!</v>
          </cell>
          <cell r="D2287" t="e">
            <v>#REF!</v>
          </cell>
          <cell r="E2287" t="e">
            <v>#REF!</v>
          </cell>
        </row>
        <row r="2288">
          <cell r="A2288" t="e">
            <v>#REF!</v>
          </cell>
          <cell r="B2288" t="e">
            <v>#REF!</v>
          </cell>
          <cell r="C2288" t="e">
            <v>#REF!</v>
          </cell>
          <cell r="D2288" t="e">
            <v>#REF!</v>
          </cell>
          <cell r="E2288" t="e">
            <v>#REF!</v>
          </cell>
        </row>
        <row r="2289">
          <cell r="A2289" t="e">
            <v>#REF!</v>
          </cell>
          <cell r="B2289" t="e">
            <v>#REF!</v>
          </cell>
          <cell r="C2289" t="e">
            <v>#REF!</v>
          </cell>
          <cell r="D2289" t="e">
            <v>#REF!</v>
          </cell>
          <cell r="E2289" t="e">
            <v>#REF!</v>
          </cell>
        </row>
        <row r="2290">
          <cell r="A2290" t="e">
            <v>#REF!</v>
          </cell>
          <cell r="B2290" t="e">
            <v>#REF!</v>
          </cell>
          <cell r="C2290" t="e">
            <v>#REF!</v>
          </cell>
          <cell r="D2290" t="e">
            <v>#REF!</v>
          </cell>
          <cell r="E2290" t="e">
            <v>#REF!</v>
          </cell>
        </row>
        <row r="2291">
          <cell r="A2291" t="e">
            <v>#REF!</v>
          </cell>
          <cell r="B2291" t="e">
            <v>#REF!</v>
          </cell>
          <cell r="C2291" t="e">
            <v>#REF!</v>
          </cell>
          <cell r="D2291" t="e">
            <v>#REF!</v>
          </cell>
          <cell r="E2291" t="e">
            <v>#REF!</v>
          </cell>
        </row>
        <row r="2292">
          <cell r="A2292" t="e">
            <v>#REF!</v>
          </cell>
          <cell r="B2292" t="e">
            <v>#REF!</v>
          </cell>
          <cell r="C2292" t="e">
            <v>#REF!</v>
          </cell>
          <cell r="D2292" t="e">
            <v>#REF!</v>
          </cell>
          <cell r="E2292" t="e">
            <v>#REF!</v>
          </cell>
        </row>
        <row r="2293">
          <cell r="A2293" t="e">
            <v>#REF!</v>
          </cell>
          <cell r="B2293" t="e">
            <v>#REF!</v>
          </cell>
          <cell r="C2293" t="e">
            <v>#REF!</v>
          </cell>
          <cell r="D2293" t="e">
            <v>#REF!</v>
          </cell>
          <cell r="E2293" t="e">
            <v>#REF!</v>
          </cell>
        </row>
        <row r="2294">
          <cell r="A2294" t="e">
            <v>#REF!</v>
          </cell>
          <cell r="B2294" t="e">
            <v>#REF!</v>
          </cell>
          <cell r="C2294" t="e">
            <v>#REF!</v>
          </cell>
          <cell r="D2294" t="e">
            <v>#REF!</v>
          </cell>
          <cell r="E2294" t="e">
            <v>#REF!</v>
          </cell>
        </row>
        <row r="2295">
          <cell r="A2295" t="e">
            <v>#REF!</v>
          </cell>
          <cell r="B2295" t="e">
            <v>#REF!</v>
          </cell>
          <cell r="C2295" t="e">
            <v>#REF!</v>
          </cell>
          <cell r="D2295" t="e">
            <v>#REF!</v>
          </cell>
          <cell r="E2295" t="e">
            <v>#REF!</v>
          </cell>
        </row>
        <row r="2296">
          <cell r="A2296" t="e">
            <v>#REF!</v>
          </cell>
          <cell r="B2296" t="e">
            <v>#REF!</v>
          </cell>
          <cell r="C2296" t="e">
            <v>#REF!</v>
          </cell>
          <cell r="D2296" t="e">
            <v>#REF!</v>
          </cell>
          <cell r="E2296" t="e">
            <v>#REF!</v>
          </cell>
        </row>
        <row r="2297">
          <cell r="A2297" t="e">
            <v>#REF!</v>
          </cell>
          <cell r="B2297" t="e">
            <v>#REF!</v>
          </cell>
          <cell r="C2297" t="e">
            <v>#REF!</v>
          </cell>
          <cell r="D2297" t="e">
            <v>#REF!</v>
          </cell>
          <cell r="E2297" t="e">
            <v>#REF!</v>
          </cell>
        </row>
        <row r="2298">
          <cell r="A2298" t="e">
            <v>#REF!</v>
          </cell>
          <cell r="B2298" t="e">
            <v>#REF!</v>
          </cell>
          <cell r="C2298" t="e">
            <v>#REF!</v>
          </cell>
          <cell r="D2298" t="e">
            <v>#REF!</v>
          </cell>
          <cell r="E2298" t="e">
            <v>#REF!</v>
          </cell>
        </row>
        <row r="2299">
          <cell r="A2299" t="e">
            <v>#REF!</v>
          </cell>
          <cell r="B2299" t="e">
            <v>#REF!</v>
          </cell>
          <cell r="C2299" t="e">
            <v>#REF!</v>
          </cell>
          <cell r="D2299" t="e">
            <v>#REF!</v>
          </cell>
          <cell r="E2299" t="e">
            <v>#REF!</v>
          </cell>
        </row>
        <row r="2300">
          <cell r="A2300" t="e">
            <v>#REF!</v>
          </cell>
          <cell r="B2300" t="e">
            <v>#REF!</v>
          </cell>
          <cell r="C2300" t="e">
            <v>#REF!</v>
          </cell>
          <cell r="D2300" t="e">
            <v>#REF!</v>
          </cell>
          <cell r="E2300" t="e">
            <v>#REF!</v>
          </cell>
        </row>
        <row r="2301">
          <cell r="A2301" t="e">
            <v>#REF!</v>
          </cell>
          <cell r="B2301" t="e">
            <v>#REF!</v>
          </cell>
          <cell r="C2301" t="e">
            <v>#REF!</v>
          </cell>
          <cell r="D2301" t="e">
            <v>#REF!</v>
          </cell>
          <cell r="E2301" t="e">
            <v>#REF!</v>
          </cell>
        </row>
        <row r="2302">
          <cell r="A2302" t="e">
            <v>#REF!</v>
          </cell>
          <cell r="B2302" t="e">
            <v>#REF!</v>
          </cell>
          <cell r="C2302" t="e">
            <v>#REF!</v>
          </cell>
          <cell r="D2302" t="e">
            <v>#REF!</v>
          </cell>
          <cell r="E2302" t="e">
            <v>#REF!</v>
          </cell>
        </row>
        <row r="2303">
          <cell r="A2303" t="e">
            <v>#REF!</v>
          </cell>
          <cell r="B2303" t="e">
            <v>#REF!</v>
          </cell>
          <cell r="C2303" t="e">
            <v>#REF!</v>
          </cell>
          <cell r="D2303" t="e">
            <v>#REF!</v>
          </cell>
          <cell r="E2303" t="e">
            <v>#REF!</v>
          </cell>
        </row>
        <row r="2304">
          <cell r="A2304" t="e">
            <v>#REF!</v>
          </cell>
          <cell r="B2304" t="e">
            <v>#REF!</v>
          </cell>
          <cell r="C2304" t="e">
            <v>#REF!</v>
          </cell>
          <cell r="D2304" t="e">
            <v>#REF!</v>
          </cell>
          <cell r="E2304" t="e">
            <v>#REF!</v>
          </cell>
        </row>
        <row r="2305">
          <cell r="A2305" t="e">
            <v>#REF!</v>
          </cell>
          <cell r="B2305" t="e">
            <v>#REF!</v>
          </cell>
          <cell r="C2305" t="e">
            <v>#REF!</v>
          </cell>
          <cell r="D2305" t="e">
            <v>#REF!</v>
          </cell>
          <cell r="E2305" t="e">
            <v>#REF!</v>
          </cell>
        </row>
        <row r="2306">
          <cell r="A2306" t="e">
            <v>#REF!</v>
          </cell>
          <cell r="B2306" t="e">
            <v>#REF!</v>
          </cell>
          <cell r="C2306" t="e">
            <v>#REF!</v>
          </cell>
          <cell r="D2306" t="e">
            <v>#REF!</v>
          </cell>
          <cell r="E2306" t="e">
            <v>#REF!</v>
          </cell>
        </row>
        <row r="2307">
          <cell r="A2307" t="e">
            <v>#REF!</v>
          </cell>
          <cell r="B2307" t="e">
            <v>#REF!</v>
          </cell>
          <cell r="C2307" t="e">
            <v>#REF!</v>
          </cell>
          <cell r="D2307" t="e">
            <v>#REF!</v>
          </cell>
          <cell r="E2307" t="e">
            <v>#REF!</v>
          </cell>
        </row>
        <row r="2308">
          <cell r="A2308" t="e">
            <v>#REF!</v>
          </cell>
          <cell r="B2308" t="e">
            <v>#REF!</v>
          </cell>
          <cell r="C2308" t="e">
            <v>#REF!</v>
          </cell>
          <cell r="D2308" t="e">
            <v>#REF!</v>
          </cell>
          <cell r="E2308" t="e">
            <v>#REF!</v>
          </cell>
        </row>
        <row r="2309">
          <cell r="A2309" t="e">
            <v>#REF!</v>
          </cell>
          <cell r="B2309" t="e">
            <v>#REF!</v>
          </cell>
          <cell r="C2309" t="e">
            <v>#REF!</v>
          </cell>
          <cell r="D2309" t="e">
            <v>#REF!</v>
          </cell>
          <cell r="E2309" t="e">
            <v>#REF!</v>
          </cell>
        </row>
        <row r="2310">
          <cell r="A2310" t="e">
            <v>#REF!</v>
          </cell>
          <cell r="B2310" t="e">
            <v>#REF!</v>
          </cell>
          <cell r="C2310" t="e">
            <v>#REF!</v>
          </cell>
          <cell r="D2310" t="e">
            <v>#REF!</v>
          </cell>
          <cell r="E2310" t="e">
            <v>#REF!</v>
          </cell>
        </row>
        <row r="2311">
          <cell r="A2311" t="e">
            <v>#REF!</v>
          </cell>
          <cell r="B2311" t="e">
            <v>#REF!</v>
          </cell>
          <cell r="C2311" t="e">
            <v>#REF!</v>
          </cell>
          <cell r="D2311" t="e">
            <v>#REF!</v>
          </cell>
          <cell r="E2311" t="e">
            <v>#REF!</v>
          </cell>
        </row>
        <row r="2312">
          <cell r="A2312" t="e">
            <v>#REF!</v>
          </cell>
          <cell r="B2312" t="e">
            <v>#REF!</v>
          </cell>
          <cell r="C2312" t="e">
            <v>#REF!</v>
          </cell>
          <cell r="D2312" t="e">
            <v>#REF!</v>
          </cell>
          <cell r="E2312" t="e">
            <v>#REF!</v>
          </cell>
        </row>
        <row r="2313">
          <cell r="A2313" t="e">
            <v>#REF!</v>
          </cell>
          <cell r="B2313" t="e">
            <v>#REF!</v>
          </cell>
          <cell r="C2313" t="e">
            <v>#REF!</v>
          </cell>
          <cell r="D2313" t="e">
            <v>#REF!</v>
          </cell>
          <cell r="E2313" t="e">
            <v>#REF!</v>
          </cell>
        </row>
        <row r="2314">
          <cell r="A2314" t="e">
            <v>#REF!</v>
          </cell>
          <cell r="B2314" t="e">
            <v>#REF!</v>
          </cell>
          <cell r="C2314" t="e">
            <v>#REF!</v>
          </cell>
          <cell r="D2314" t="e">
            <v>#REF!</v>
          </cell>
          <cell r="E2314" t="e">
            <v>#REF!</v>
          </cell>
        </row>
        <row r="2315">
          <cell r="A2315" t="e">
            <v>#REF!</v>
          </cell>
          <cell r="B2315" t="e">
            <v>#REF!</v>
          </cell>
          <cell r="C2315" t="e">
            <v>#REF!</v>
          </cell>
          <cell r="D2315" t="e">
            <v>#REF!</v>
          </cell>
          <cell r="E2315" t="e">
            <v>#REF!</v>
          </cell>
        </row>
        <row r="2316">
          <cell r="A2316" t="e">
            <v>#REF!</v>
          </cell>
          <cell r="B2316" t="e">
            <v>#REF!</v>
          </cell>
          <cell r="C2316" t="e">
            <v>#REF!</v>
          </cell>
          <cell r="D2316" t="e">
            <v>#REF!</v>
          </cell>
          <cell r="E2316" t="e">
            <v>#REF!</v>
          </cell>
        </row>
        <row r="2317">
          <cell r="A2317" t="e">
            <v>#REF!</v>
          </cell>
          <cell r="B2317" t="e">
            <v>#REF!</v>
          </cell>
          <cell r="C2317" t="e">
            <v>#REF!</v>
          </cell>
          <cell r="D2317" t="e">
            <v>#REF!</v>
          </cell>
          <cell r="E2317" t="e">
            <v>#REF!</v>
          </cell>
        </row>
        <row r="2318">
          <cell r="A2318" t="e">
            <v>#REF!</v>
          </cell>
          <cell r="B2318" t="e">
            <v>#REF!</v>
          </cell>
          <cell r="C2318" t="e">
            <v>#REF!</v>
          </cell>
          <cell r="D2318" t="e">
            <v>#REF!</v>
          </cell>
          <cell r="E2318" t="e">
            <v>#REF!</v>
          </cell>
        </row>
        <row r="2319">
          <cell r="A2319" t="e">
            <v>#REF!</v>
          </cell>
          <cell r="B2319" t="e">
            <v>#REF!</v>
          </cell>
          <cell r="C2319" t="e">
            <v>#REF!</v>
          </cell>
          <cell r="D2319" t="e">
            <v>#REF!</v>
          </cell>
          <cell r="E2319" t="e">
            <v>#REF!</v>
          </cell>
        </row>
        <row r="2320">
          <cell r="A2320" t="e">
            <v>#REF!</v>
          </cell>
          <cell r="B2320" t="e">
            <v>#REF!</v>
          </cell>
          <cell r="C2320" t="e">
            <v>#REF!</v>
          </cell>
          <cell r="D2320" t="e">
            <v>#REF!</v>
          </cell>
          <cell r="E2320" t="e">
            <v>#REF!</v>
          </cell>
        </row>
        <row r="2321">
          <cell r="A2321" t="e">
            <v>#REF!</v>
          </cell>
          <cell r="B2321" t="e">
            <v>#REF!</v>
          </cell>
          <cell r="C2321" t="e">
            <v>#REF!</v>
          </cell>
          <cell r="D2321" t="e">
            <v>#REF!</v>
          </cell>
          <cell r="E2321" t="e">
            <v>#REF!</v>
          </cell>
        </row>
        <row r="2322">
          <cell r="A2322" t="e">
            <v>#REF!</v>
          </cell>
          <cell r="B2322" t="e">
            <v>#REF!</v>
          </cell>
          <cell r="C2322" t="e">
            <v>#REF!</v>
          </cell>
          <cell r="D2322" t="e">
            <v>#REF!</v>
          </cell>
          <cell r="E2322" t="e">
            <v>#REF!</v>
          </cell>
        </row>
        <row r="2323">
          <cell r="A2323" t="e">
            <v>#REF!</v>
          </cell>
          <cell r="B2323" t="e">
            <v>#REF!</v>
          </cell>
          <cell r="C2323" t="e">
            <v>#REF!</v>
          </cell>
          <cell r="D2323" t="e">
            <v>#REF!</v>
          </cell>
          <cell r="E2323" t="e">
            <v>#REF!</v>
          </cell>
        </row>
        <row r="2324">
          <cell r="A2324" t="e">
            <v>#REF!</v>
          </cell>
          <cell r="B2324" t="e">
            <v>#REF!</v>
          </cell>
          <cell r="C2324" t="e">
            <v>#REF!</v>
          </cell>
          <cell r="D2324" t="e">
            <v>#REF!</v>
          </cell>
          <cell r="E2324" t="e">
            <v>#REF!</v>
          </cell>
        </row>
        <row r="2325">
          <cell r="A2325" t="e">
            <v>#REF!</v>
          </cell>
          <cell r="B2325" t="e">
            <v>#REF!</v>
          </cell>
          <cell r="C2325" t="e">
            <v>#REF!</v>
          </cell>
          <cell r="D2325" t="e">
            <v>#REF!</v>
          </cell>
          <cell r="E2325" t="e">
            <v>#REF!</v>
          </cell>
        </row>
        <row r="2326">
          <cell r="A2326" t="e">
            <v>#REF!</v>
          </cell>
          <cell r="B2326" t="e">
            <v>#REF!</v>
          </cell>
          <cell r="C2326" t="e">
            <v>#REF!</v>
          </cell>
          <cell r="D2326" t="e">
            <v>#REF!</v>
          </cell>
          <cell r="E2326" t="e">
            <v>#REF!</v>
          </cell>
        </row>
        <row r="2327">
          <cell r="A2327" t="e">
            <v>#REF!</v>
          </cell>
          <cell r="B2327" t="e">
            <v>#REF!</v>
          </cell>
          <cell r="C2327" t="e">
            <v>#REF!</v>
          </cell>
          <cell r="D2327" t="e">
            <v>#REF!</v>
          </cell>
          <cell r="E2327" t="e">
            <v>#REF!</v>
          </cell>
        </row>
        <row r="2328">
          <cell r="A2328" t="e">
            <v>#REF!</v>
          </cell>
          <cell r="B2328" t="e">
            <v>#REF!</v>
          </cell>
          <cell r="C2328" t="e">
            <v>#REF!</v>
          </cell>
          <cell r="D2328" t="e">
            <v>#REF!</v>
          </cell>
          <cell r="E2328" t="e">
            <v>#REF!</v>
          </cell>
        </row>
        <row r="2329">
          <cell r="A2329" t="e">
            <v>#REF!</v>
          </cell>
          <cell r="B2329" t="e">
            <v>#REF!</v>
          </cell>
          <cell r="C2329" t="e">
            <v>#REF!</v>
          </cell>
          <cell r="D2329" t="e">
            <v>#REF!</v>
          </cell>
          <cell r="E2329" t="e">
            <v>#REF!</v>
          </cell>
        </row>
        <row r="2330">
          <cell r="A2330" t="e">
            <v>#REF!</v>
          </cell>
          <cell r="B2330" t="e">
            <v>#REF!</v>
          </cell>
          <cell r="C2330" t="e">
            <v>#REF!</v>
          </cell>
          <cell r="D2330" t="e">
            <v>#REF!</v>
          </cell>
          <cell r="E2330" t="e">
            <v>#REF!</v>
          </cell>
        </row>
        <row r="2331">
          <cell r="A2331" t="e">
            <v>#REF!</v>
          </cell>
          <cell r="B2331" t="e">
            <v>#REF!</v>
          </cell>
          <cell r="C2331" t="e">
            <v>#REF!</v>
          </cell>
          <cell r="D2331" t="e">
            <v>#REF!</v>
          </cell>
          <cell r="E2331" t="e">
            <v>#REF!</v>
          </cell>
        </row>
        <row r="2332">
          <cell r="A2332" t="e">
            <v>#REF!</v>
          </cell>
          <cell r="B2332" t="e">
            <v>#REF!</v>
          </cell>
          <cell r="C2332" t="e">
            <v>#REF!</v>
          </cell>
          <cell r="D2332" t="e">
            <v>#REF!</v>
          </cell>
          <cell r="E2332" t="e">
            <v>#REF!</v>
          </cell>
        </row>
        <row r="2333">
          <cell r="A2333" t="e">
            <v>#REF!</v>
          </cell>
          <cell r="B2333" t="e">
            <v>#REF!</v>
          </cell>
          <cell r="C2333" t="e">
            <v>#REF!</v>
          </cell>
          <cell r="D2333" t="e">
            <v>#REF!</v>
          </cell>
          <cell r="E2333" t="e">
            <v>#REF!</v>
          </cell>
        </row>
        <row r="2334">
          <cell r="A2334" t="e">
            <v>#REF!</v>
          </cell>
          <cell r="B2334" t="e">
            <v>#REF!</v>
          </cell>
          <cell r="C2334" t="e">
            <v>#REF!</v>
          </cell>
          <cell r="D2334" t="e">
            <v>#REF!</v>
          </cell>
          <cell r="E2334" t="e">
            <v>#REF!</v>
          </cell>
        </row>
        <row r="2335">
          <cell r="A2335" t="e">
            <v>#REF!</v>
          </cell>
          <cell r="B2335" t="e">
            <v>#REF!</v>
          </cell>
          <cell r="C2335" t="e">
            <v>#REF!</v>
          </cell>
          <cell r="D2335" t="e">
            <v>#REF!</v>
          </cell>
          <cell r="E2335" t="e">
            <v>#REF!</v>
          </cell>
        </row>
        <row r="2336">
          <cell r="A2336" t="e">
            <v>#REF!</v>
          </cell>
          <cell r="B2336" t="e">
            <v>#REF!</v>
          </cell>
          <cell r="C2336" t="e">
            <v>#REF!</v>
          </cell>
          <cell r="D2336" t="e">
            <v>#REF!</v>
          </cell>
          <cell r="E2336" t="e">
            <v>#REF!</v>
          </cell>
        </row>
        <row r="2337">
          <cell r="A2337" t="e">
            <v>#REF!</v>
          </cell>
          <cell r="B2337" t="e">
            <v>#REF!</v>
          </cell>
          <cell r="C2337" t="e">
            <v>#REF!</v>
          </cell>
          <cell r="D2337" t="e">
            <v>#REF!</v>
          </cell>
          <cell r="E2337" t="e">
            <v>#REF!</v>
          </cell>
        </row>
        <row r="2338">
          <cell r="A2338" t="e">
            <v>#REF!</v>
          </cell>
          <cell r="B2338" t="e">
            <v>#REF!</v>
          </cell>
          <cell r="C2338" t="e">
            <v>#REF!</v>
          </cell>
          <cell r="D2338" t="e">
            <v>#REF!</v>
          </cell>
          <cell r="E2338" t="e">
            <v>#REF!</v>
          </cell>
        </row>
        <row r="2339">
          <cell r="A2339" t="e">
            <v>#REF!</v>
          </cell>
          <cell r="B2339" t="e">
            <v>#REF!</v>
          </cell>
          <cell r="C2339" t="e">
            <v>#REF!</v>
          </cell>
          <cell r="D2339" t="e">
            <v>#REF!</v>
          </cell>
          <cell r="E2339" t="e">
            <v>#REF!</v>
          </cell>
        </row>
        <row r="2340">
          <cell r="A2340" t="e">
            <v>#REF!</v>
          </cell>
          <cell r="B2340" t="e">
            <v>#REF!</v>
          </cell>
          <cell r="C2340" t="e">
            <v>#REF!</v>
          </cell>
          <cell r="D2340" t="e">
            <v>#REF!</v>
          </cell>
          <cell r="E2340" t="e">
            <v>#REF!</v>
          </cell>
        </row>
        <row r="2341">
          <cell r="A2341" t="e">
            <v>#REF!</v>
          </cell>
          <cell r="B2341" t="e">
            <v>#REF!</v>
          </cell>
          <cell r="C2341" t="e">
            <v>#REF!</v>
          </cell>
          <cell r="D2341" t="e">
            <v>#REF!</v>
          </cell>
          <cell r="E2341" t="e">
            <v>#REF!</v>
          </cell>
        </row>
        <row r="2342">
          <cell r="A2342" t="e">
            <v>#REF!</v>
          </cell>
          <cell r="B2342" t="e">
            <v>#REF!</v>
          </cell>
          <cell r="C2342" t="e">
            <v>#REF!</v>
          </cell>
          <cell r="D2342" t="e">
            <v>#REF!</v>
          </cell>
          <cell r="E2342" t="e">
            <v>#REF!</v>
          </cell>
        </row>
        <row r="2343">
          <cell r="A2343" t="e">
            <v>#REF!</v>
          </cell>
          <cell r="B2343" t="e">
            <v>#REF!</v>
          </cell>
          <cell r="C2343" t="e">
            <v>#REF!</v>
          </cell>
          <cell r="D2343" t="e">
            <v>#REF!</v>
          </cell>
          <cell r="E2343" t="e">
            <v>#REF!</v>
          </cell>
        </row>
        <row r="2344">
          <cell r="A2344" t="e">
            <v>#REF!</v>
          </cell>
          <cell r="B2344" t="e">
            <v>#REF!</v>
          </cell>
          <cell r="C2344" t="e">
            <v>#REF!</v>
          </cell>
          <cell r="D2344" t="e">
            <v>#REF!</v>
          </cell>
          <cell r="E2344" t="e">
            <v>#REF!</v>
          </cell>
        </row>
        <row r="2345">
          <cell r="A2345" t="e">
            <v>#REF!</v>
          </cell>
          <cell r="B2345" t="e">
            <v>#REF!</v>
          </cell>
          <cell r="C2345" t="e">
            <v>#REF!</v>
          </cell>
          <cell r="D2345" t="e">
            <v>#REF!</v>
          </cell>
          <cell r="E2345" t="e">
            <v>#REF!</v>
          </cell>
        </row>
        <row r="2346">
          <cell r="A2346" t="e">
            <v>#REF!</v>
          </cell>
          <cell r="B2346" t="e">
            <v>#REF!</v>
          </cell>
          <cell r="C2346" t="e">
            <v>#REF!</v>
          </cell>
          <cell r="D2346" t="e">
            <v>#REF!</v>
          </cell>
          <cell r="E2346" t="e">
            <v>#REF!</v>
          </cell>
        </row>
        <row r="2347">
          <cell r="A2347" t="e">
            <v>#REF!</v>
          </cell>
          <cell r="B2347" t="e">
            <v>#REF!</v>
          </cell>
          <cell r="C2347" t="e">
            <v>#REF!</v>
          </cell>
          <cell r="D2347" t="e">
            <v>#REF!</v>
          </cell>
          <cell r="E2347" t="e">
            <v>#REF!</v>
          </cell>
        </row>
        <row r="2348">
          <cell r="A2348" t="e">
            <v>#REF!</v>
          </cell>
          <cell r="B2348" t="e">
            <v>#REF!</v>
          </cell>
          <cell r="C2348" t="e">
            <v>#REF!</v>
          </cell>
          <cell r="D2348" t="e">
            <v>#REF!</v>
          </cell>
          <cell r="E2348" t="e">
            <v>#REF!</v>
          </cell>
        </row>
        <row r="2349">
          <cell r="A2349" t="e">
            <v>#REF!</v>
          </cell>
          <cell r="B2349" t="e">
            <v>#REF!</v>
          </cell>
          <cell r="C2349" t="e">
            <v>#REF!</v>
          </cell>
          <cell r="D2349" t="e">
            <v>#REF!</v>
          </cell>
          <cell r="E2349" t="e">
            <v>#REF!</v>
          </cell>
        </row>
        <row r="2350">
          <cell r="A2350" t="e">
            <v>#REF!</v>
          </cell>
          <cell r="B2350" t="e">
            <v>#REF!</v>
          </cell>
          <cell r="C2350" t="e">
            <v>#REF!</v>
          </cell>
          <cell r="D2350" t="e">
            <v>#REF!</v>
          </cell>
          <cell r="E2350" t="e">
            <v>#REF!</v>
          </cell>
        </row>
        <row r="2351">
          <cell r="A2351" t="e">
            <v>#REF!</v>
          </cell>
          <cell r="B2351" t="e">
            <v>#REF!</v>
          </cell>
          <cell r="C2351" t="e">
            <v>#REF!</v>
          </cell>
          <cell r="D2351" t="e">
            <v>#REF!</v>
          </cell>
          <cell r="E2351" t="e">
            <v>#REF!</v>
          </cell>
        </row>
        <row r="2352">
          <cell r="A2352" t="e">
            <v>#REF!</v>
          </cell>
          <cell r="B2352" t="e">
            <v>#REF!</v>
          </cell>
          <cell r="C2352" t="e">
            <v>#REF!</v>
          </cell>
          <cell r="D2352" t="e">
            <v>#REF!</v>
          </cell>
          <cell r="E2352" t="e">
            <v>#REF!</v>
          </cell>
        </row>
        <row r="2353">
          <cell r="A2353" t="e">
            <v>#REF!</v>
          </cell>
          <cell r="B2353" t="e">
            <v>#REF!</v>
          </cell>
          <cell r="C2353" t="e">
            <v>#REF!</v>
          </cell>
          <cell r="D2353" t="e">
            <v>#REF!</v>
          </cell>
          <cell r="E2353" t="e">
            <v>#REF!</v>
          </cell>
        </row>
        <row r="2354">
          <cell r="A2354" t="e">
            <v>#REF!</v>
          </cell>
          <cell r="B2354" t="e">
            <v>#REF!</v>
          </cell>
          <cell r="C2354" t="e">
            <v>#REF!</v>
          </cell>
          <cell r="D2354" t="e">
            <v>#REF!</v>
          </cell>
          <cell r="E2354" t="e">
            <v>#REF!</v>
          </cell>
        </row>
        <row r="2355">
          <cell r="A2355" t="e">
            <v>#REF!</v>
          </cell>
          <cell r="B2355" t="e">
            <v>#REF!</v>
          </cell>
          <cell r="C2355" t="e">
            <v>#REF!</v>
          </cell>
          <cell r="D2355" t="e">
            <v>#REF!</v>
          </cell>
          <cell r="E2355" t="e">
            <v>#REF!</v>
          </cell>
        </row>
        <row r="2356">
          <cell r="A2356" t="e">
            <v>#REF!</v>
          </cell>
          <cell r="B2356" t="e">
            <v>#REF!</v>
          </cell>
          <cell r="C2356" t="e">
            <v>#REF!</v>
          </cell>
          <cell r="D2356" t="e">
            <v>#REF!</v>
          </cell>
          <cell r="E2356" t="e">
            <v>#REF!</v>
          </cell>
        </row>
        <row r="2357">
          <cell r="A2357" t="e">
            <v>#REF!</v>
          </cell>
          <cell r="B2357" t="e">
            <v>#REF!</v>
          </cell>
          <cell r="C2357" t="e">
            <v>#REF!</v>
          </cell>
          <cell r="D2357" t="e">
            <v>#REF!</v>
          </cell>
          <cell r="E2357" t="e">
            <v>#REF!</v>
          </cell>
        </row>
        <row r="2358">
          <cell r="A2358" t="e">
            <v>#REF!</v>
          </cell>
          <cell r="B2358" t="e">
            <v>#REF!</v>
          </cell>
          <cell r="C2358" t="e">
            <v>#REF!</v>
          </cell>
          <cell r="D2358" t="e">
            <v>#REF!</v>
          </cell>
          <cell r="E2358" t="e">
            <v>#REF!</v>
          </cell>
        </row>
        <row r="2359">
          <cell r="A2359" t="e">
            <v>#REF!</v>
          </cell>
          <cell r="B2359" t="e">
            <v>#REF!</v>
          </cell>
          <cell r="C2359" t="e">
            <v>#REF!</v>
          </cell>
          <cell r="D2359" t="e">
            <v>#REF!</v>
          </cell>
          <cell r="E2359" t="e">
            <v>#REF!</v>
          </cell>
        </row>
        <row r="2360">
          <cell r="A2360" t="e">
            <v>#REF!</v>
          </cell>
          <cell r="B2360" t="e">
            <v>#REF!</v>
          </cell>
          <cell r="C2360" t="e">
            <v>#REF!</v>
          </cell>
          <cell r="D2360" t="e">
            <v>#REF!</v>
          </cell>
          <cell r="E2360" t="e">
            <v>#REF!</v>
          </cell>
        </row>
        <row r="2361">
          <cell r="A2361" t="e">
            <v>#REF!</v>
          </cell>
          <cell r="B2361" t="e">
            <v>#REF!</v>
          </cell>
          <cell r="C2361" t="e">
            <v>#REF!</v>
          </cell>
          <cell r="D2361" t="e">
            <v>#REF!</v>
          </cell>
          <cell r="E2361" t="e">
            <v>#REF!</v>
          </cell>
        </row>
        <row r="2362">
          <cell r="A2362" t="e">
            <v>#REF!</v>
          </cell>
          <cell r="B2362" t="e">
            <v>#REF!</v>
          </cell>
          <cell r="C2362" t="e">
            <v>#REF!</v>
          </cell>
          <cell r="D2362" t="e">
            <v>#REF!</v>
          </cell>
          <cell r="E2362" t="e">
            <v>#REF!</v>
          </cell>
        </row>
        <row r="2363">
          <cell r="A2363" t="e">
            <v>#REF!</v>
          </cell>
          <cell r="B2363" t="e">
            <v>#REF!</v>
          </cell>
          <cell r="C2363" t="e">
            <v>#REF!</v>
          </cell>
          <cell r="D2363" t="e">
            <v>#REF!</v>
          </cell>
          <cell r="E2363" t="e">
            <v>#REF!</v>
          </cell>
        </row>
        <row r="2364">
          <cell r="A2364" t="e">
            <v>#REF!</v>
          </cell>
          <cell r="B2364" t="e">
            <v>#REF!</v>
          </cell>
          <cell r="C2364" t="e">
            <v>#REF!</v>
          </cell>
          <cell r="D2364" t="e">
            <v>#REF!</v>
          </cell>
          <cell r="E2364" t="e">
            <v>#REF!</v>
          </cell>
        </row>
        <row r="2365">
          <cell r="A2365" t="e">
            <v>#REF!</v>
          </cell>
          <cell r="B2365" t="e">
            <v>#REF!</v>
          </cell>
          <cell r="C2365" t="e">
            <v>#REF!</v>
          </cell>
          <cell r="D2365" t="e">
            <v>#REF!</v>
          </cell>
          <cell r="E2365" t="e">
            <v>#REF!</v>
          </cell>
        </row>
        <row r="2366">
          <cell r="A2366" t="e">
            <v>#REF!</v>
          </cell>
          <cell r="B2366" t="e">
            <v>#REF!</v>
          </cell>
          <cell r="C2366" t="e">
            <v>#REF!</v>
          </cell>
          <cell r="D2366" t="e">
            <v>#REF!</v>
          </cell>
          <cell r="E2366" t="e">
            <v>#REF!</v>
          </cell>
        </row>
        <row r="2367">
          <cell r="A2367" t="e">
            <v>#REF!</v>
          </cell>
          <cell r="B2367" t="e">
            <v>#REF!</v>
          </cell>
          <cell r="C2367" t="e">
            <v>#REF!</v>
          </cell>
          <cell r="D2367" t="e">
            <v>#REF!</v>
          </cell>
          <cell r="E2367" t="e">
            <v>#REF!</v>
          </cell>
        </row>
        <row r="2368">
          <cell r="A2368" t="e">
            <v>#REF!</v>
          </cell>
          <cell r="B2368" t="e">
            <v>#REF!</v>
          </cell>
          <cell r="C2368" t="e">
            <v>#REF!</v>
          </cell>
          <cell r="D2368" t="e">
            <v>#REF!</v>
          </cell>
          <cell r="E2368" t="e">
            <v>#REF!</v>
          </cell>
        </row>
        <row r="2369">
          <cell r="A2369" t="e">
            <v>#REF!</v>
          </cell>
          <cell r="B2369" t="e">
            <v>#REF!</v>
          </cell>
          <cell r="C2369" t="e">
            <v>#REF!</v>
          </cell>
          <cell r="D2369" t="e">
            <v>#REF!</v>
          </cell>
          <cell r="E2369" t="e">
            <v>#REF!</v>
          </cell>
        </row>
        <row r="2370">
          <cell r="A2370" t="e">
            <v>#REF!</v>
          </cell>
          <cell r="B2370" t="e">
            <v>#REF!</v>
          </cell>
          <cell r="C2370" t="e">
            <v>#REF!</v>
          </cell>
          <cell r="D2370" t="e">
            <v>#REF!</v>
          </cell>
          <cell r="E2370" t="e">
            <v>#REF!</v>
          </cell>
        </row>
        <row r="2371">
          <cell r="A2371" t="e">
            <v>#REF!</v>
          </cell>
          <cell r="B2371" t="e">
            <v>#REF!</v>
          </cell>
          <cell r="C2371" t="e">
            <v>#REF!</v>
          </cell>
          <cell r="D2371" t="e">
            <v>#REF!</v>
          </cell>
          <cell r="E2371" t="e">
            <v>#REF!</v>
          </cell>
        </row>
        <row r="2372">
          <cell r="A2372" t="e">
            <v>#REF!</v>
          </cell>
          <cell r="B2372" t="e">
            <v>#REF!</v>
          </cell>
          <cell r="C2372" t="e">
            <v>#REF!</v>
          </cell>
          <cell r="D2372" t="e">
            <v>#REF!</v>
          </cell>
          <cell r="E2372" t="e">
            <v>#REF!</v>
          </cell>
        </row>
        <row r="2373">
          <cell r="A2373" t="e">
            <v>#REF!</v>
          </cell>
          <cell r="B2373" t="e">
            <v>#REF!</v>
          </cell>
          <cell r="C2373" t="e">
            <v>#REF!</v>
          </cell>
          <cell r="D2373" t="e">
            <v>#REF!</v>
          </cell>
          <cell r="E2373" t="e">
            <v>#REF!</v>
          </cell>
        </row>
        <row r="2374">
          <cell r="A2374" t="e">
            <v>#REF!</v>
          </cell>
          <cell r="B2374" t="e">
            <v>#REF!</v>
          </cell>
          <cell r="C2374" t="e">
            <v>#REF!</v>
          </cell>
          <cell r="D2374" t="e">
            <v>#REF!</v>
          </cell>
          <cell r="E2374" t="e">
            <v>#REF!</v>
          </cell>
        </row>
        <row r="2375">
          <cell r="A2375" t="e">
            <v>#REF!</v>
          </cell>
          <cell r="B2375" t="e">
            <v>#REF!</v>
          </cell>
          <cell r="C2375" t="e">
            <v>#REF!</v>
          </cell>
          <cell r="D2375" t="e">
            <v>#REF!</v>
          </cell>
          <cell r="E2375" t="e">
            <v>#REF!</v>
          </cell>
        </row>
        <row r="2376">
          <cell r="A2376" t="e">
            <v>#REF!</v>
          </cell>
          <cell r="B2376" t="e">
            <v>#REF!</v>
          </cell>
          <cell r="C2376" t="e">
            <v>#REF!</v>
          </cell>
          <cell r="D2376" t="e">
            <v>#REF!</v>
          </cell>
          <cell r="E2376" t="e">
            <v>#REF!</v>
          </cell>
        </row>
        <row r="2377">
          <cell r="A2377" t="e">
            <v>#REF!</v>
          </cell>
          <cell r="B2377" t="e">
            <v>#REF!</v>
          </cell>
          <cell r="C2377" t="e">
            <v>#REF!</v>
          </cell>
          <cell r="D2377" t="e">
            <v>#REF!</v>
          </cell>
          <cell r="E2377" t="e">
            <v>#REF!</v>
          </cell>
        </row>
        <row r="2378">
          <cell r="A2378" t="e">
            <v>#REF!</v>
          </cell>
          <cell r="B2378" t="e">
            <v>#REF!</v>
          </cell>
          <cell r="C2378" t="e">
            <v>#REF!</v>
          </cell>
          <cell r="D2378" t="e">
            <v>#REF!</v>
          </cell>
          <cell r="E2378" t="e">
            <v>#REF!</v>
          </cell>
        </row>
        <row r="2379">
          <cell r="A2379" t="e">
            <v>#REF!</v>
          </cell>
          <cell r="B2379" t="e">
            <v>#REF!</v>
          </cell>
          <cell r="C2379" t="e">
            <v>#REF!</v>
          </cell>
          <cell r="D2379" t="e">
            <v>#REF!</v>
          </cell>
          <cell r="E2379" t="e">
            <v>#REF!</v>
          </cell>
        </row>
        <row r="2380">
          <cell r="A2380" t="e">
            <v>#REF!</v>
          </cell>
          <cell r="B2380" t="e">
            <v>#REF!</v>
          </cell>
          <cell r="C2380" t="e">
            <v>#REF!</v>
          </cell>
          <cell r="D2380" t="e">
            <v>#REF!</v>
          </cell>
          <cell r="E2380" t="e">
            <v>#REF!</v>
          </cell>
        </row>
        <row r="2381">
          <cell r="A2381" t="e">
            <v>#REF!</v>
          </cell>
          <cell r="B2381" t="e">
            <v>#REF!</v>
          </cell>
          <cell r="C2381" t="e">
            <v>#REF!</v>
          </cell>
          <cell r="D2381" t="e">
            <v>#REF!</v>
          </cell>
          <cell r="E2381" t="e">
            <v>#REF!</v>
          </cell>
        </row>
        <row r="2382">
          <cell r="A2382" t="e">
            <v>#REF!</v>
          </cell>
          <cell r="B2382" t="e">
            <v>#REF!</v>
          </cell>
          <cell r="C2382" t="e">
            <v>#REF!</v>
          </cell>
          <cell r="D2382" t="e">
            <v>#REF!</v>
          </cell>
          <cell r="E2382" t="e">
            <v>#REF!</v>
          </cell>
        </row>
        <row r="2383">
          <cell r="A2383" t="e">
            <v>#REF!</v>
          </cell>
          <cell r="B2383" t="e">
            <v>#REF!</v>
          </cell>
          <cell r="C2383" t="e">
            <v>#REF!</v>
          </cell>
          <cell r="D2383" t="e">
            <v>#REF!</v>
          </cell>
          <cell r="E2383" t="e">
            <v>#REF!</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
    </sheetNames>
    <sheetDataSet>
      <sheetData sheetId="0" refreshError="1">
        <row r="2">
          <cell r="A2">
            <v>10000</v>
          </cell>
          <cell r="B2" t="str">
            <v>ELEMENTOS DE FUNDACAO</v>
          </cell>
        </row>
        <row r="3">
          <cell r="A3">
            <v>10001</v>
          </cell>
          <cell r="B3" t="str">
            <v>FORNECIMENTO E CRAVAÇÃO DE ESTACA DE CONCRETO PRÉ-MOLDADA PARA 20 TON</v>
          </cell>
          <cell r="C3" t="str">
            <v>M</v>
          </cell>
          <cell r="D3">
            <v>35.19</v>
          </cell>
        </row>
        <row r="4">
          <cell r="A4">
            <v>10002</v>
          </cell>
          <cell r="B4" t="str">
            <v>FORNECIMENTO E CRAVAÇÃO DE ESTACA DE CONCRETO PRÉ-MOLDADA PARA 30 TON</v>
          </cell>
          <cell r="C4" t="str">
            <v>M</v>
          </cell>
          <cell r="D4">
            <v>38.82</v>
          </cell>
        </row>
        <row r="5">
          <cell r="A5">
            <v>10003</v>
          </cell>
          <cell r="B5" t="str">
            <v>FORNECIMENTO E CRAVAÇÃO DE ESTACA DE CONCRETO PRÉ-MOLDADA PARA 40 TON</v>
          </cell>
          <cell r="C5" t="str">
            <v>M</v>
          </cell>
          <cell r="D5">
            <v>44.91</v>
          </cell>
        </row>
        <row r="6">
          <cell r="A6">
            <v>10004</v>
          </cell>
          <cell r="B6" t="str">
            <v>FORNEC.E CRAVAÇÃO DE ESTACA DE CONCR.PRÉ-MOLDADA COM CARGA ADMISSÍVEL P/ ESTRUTURA DE 60TON</v>
          </cell>
          <cell r="C6" t="str">
            <v>M</v>
          </cell>
          <cell r="D6">
            <v>63.86</v>
          </cell>
        </row>
        <row r="7">
          <cell r="A7">
            <v>10005</v>
          </cell>
          <cell r="B7" t="str">
            <v>FORNECIMENTO E CRAVAÇÃO DE ESTACA DE CONCRETO PRÉ-MOLDADA PARA 70 TON</v>
          </cell>
          <cell r="C7" t="str">
            <v>M</v>
          </cell>
          <cell r="D7">
            <v>79.099999999999994</v>
          </cell>
        </row>
        <row r="8">
          <cell r="A8">
            <v>10006</v>
          </cell>
          <cell r="B8" t="str">
            <v>FORNECIMENTO E CRAVAÇÃO DE ESTACA DE CONCRETO PRÉ-MOLDADA PARA 50 TON</v>
          </cell>
          <cell r="C8" t="str">
            <v>M</v>
          </cell>
          <cell r="D8">
            <v>61.96</v>
          </cell>
        </row>
        <row r="9">
          <cell r="A9">
            <v>10008</v>
          </cell>
          <cell r="B9" t="str">
            <v>ESCAVAÇÃO MECÂNICA D= 40 CM - P/ ESTACAS ESCAVADAS</v>
          </cell>
          <cell r="C9" t="str">
            <v>M</v>
          </cell>
          <cell r="D9">
            <v>9.35</v>
          </cell>
        </row>
        <row r="10">
          <cell r="A10">
            <v>10009</v>
          </cell>
          <cell r="B10" t="str">
            <v>ESCAVAÇÃO MECÂNICA D= 80 CM - P/ ESTACAS ESCAVADAS</v>
          </cell>
          <cell r="C10" t="str">
            <v>M</v>
          </cell>
          <cell r="D10">
            <v>23.5</v>
          </cell>
        </row>
        <row r="11">
          <cell r="A11">
            <v>10010</v>
          </cell>
          <cell r="B11" t="str">
            <v>CRAVAÇÃO DE ESTACAS MOLDADAS NO LOCAL TIPO STRAUSS D=25CM - ATÉ 20TON</v>
          </cell>
          <cell r="C11" t="str">
            <v>M</v>
          </cell>
          <cell r="D11">
            <v>15.52</v>
          </cell>
        </row>
        <row r="12">
          <cell r="A12">
            <v>10011</v>
          </cell>
          <cell r="B12" t="str">
            <v>CRAVAÇÃO DE ESTACAS MOLDADAS NO LOCAL TIPO STRAUSS D=32CM - ATÉ 30TON</v>
          </cell>
          <cell r="C12" t="str">
            <v>M</v>
          </cell>
          <cell r="D12">
            <v>18.899999999999999</v>
          </cell>
        </row>
        <row r="13">
          <cell r="A13">
            <v>10012</v>
          </cell>
          <cell r="B13" t="str">
            <v>CRAVAÇÃO DE ESTACAS MOLDADAS NO LOCAL TIPO STRAUSS D=38CM - ATÉ 40TON</v>
          </cell>
          <cell r="C13" t="str">
            <v>M</v>
          </cell>
          <cell r="D13">
            <v>23.26</v>
          </cell>
        </row>
        <row r="14">
          <cell r="A14">
            <v>10013</v>
          </cell>
          <cell r="B14" t="str">
            <v>CRAVAÇÃO DE ESTACA TIPO STRAUSS - 50 T</v>
          </cell>
          <cell r="C14" t="str">
            <v>M</v>
          </cell>
          <cell r="D14">
            <v>32.770000000000003</v>
          </cell>
        </row>
        <row r="15">
          <cell r="A15">
            <v>10014</v>
          </cell>
          <cell r="B15" t="str">
            <v>CRAVAÇÃO DE ESTACA TIPO STRAUSS - 70 T</v>
          </cell>
          <cell r="C15" t="str">
            <v>M</v>
          </cell>
          <cell r="D15">
            <v>69.930000000000007</v>
          </cell>
        </row>
        <row r="16">
          <cell r="A16">
            <v>10016</v>
          </cell>
          <cell r="B16" t="str">
            <v>ESCAVAÇÃO MECÂNICA D= 20 CM - P/ ESTACAS ESCAVADAS</v>
          </cell>
          <cell r="C16" t="str">
            <v>M</v>
          </cell>
          <cell r="D16">
            <v>6.91</v>
          </cell>
        </row>
        <row r="17">
          <cell r="A17">
            <v>10017</v>
          </cell>
          <cell r="B17" t="str">
            <v>ESCAVAÇÃO MECÂNICA D= 25 CM - P/ ESTACAS ESCAVADAS</v>
          </cell>
          <cell r="C17" t="str">
            <v>M</v>
          </cell>
          <cell r="D17">
            <v>5.76</v>
          </cell>
        </row>
        <row r="18">
          <cell r="A18">
            <v>10018</v>
          </cell>
          <cell r="B18" t="str">
            <v>ESCAVAÇÃO MECÂNICA D= 30 CM - P/ ESTACAS ESCAVADAS</v>
          </cell>
          <cell r="C18" t="str">
            <v>M</v>
          </cell>
          <cell r="D18">
            <v>6.92</v>
          </cell>
        </row>
        <row r="19">
          <cell r="A19">
            <v>10019</v>
          </cell>
          <cell r="B19" t="str">
            <v>ESCAVAÇÃO MECÂNICA D= 35 CM - P/ ESTACAS ESCAVADAS</v>
          </cell>
          <cell r="C19" t="str">
            <v>M</v>
          </cell>
          <cell r="D19">
            <v>8.9</v>
          </cell>
        </row>
        <row r="20">
          <cell r="A20">
            <v>10034</v>
          </cell>
          <cell r="B20" t="str">
            <v>CORTE DE PERFIL DE AÇO I - 10"</v>
          </cell>
          <cell r="C20" t="str">
            <v>UN</v>
          </cell>
          <cell r="D20">
            <v>36.4</v>
          </cell>
        </row>
        <row r="21">
          <cell r="A21">
            <v>10035</v>
          </cell>
          <cell r="B21" t="str">
            <v>CORTE DE PERFIL DE ACO I - 12"</v>
          </cell>
          <cell r="C21" t="str">
            <v>UN</v>
          </cell>
          <cell r="D21">
            <v>41.37</v>
          </cell>
        </row>
        <row r="22">
          <cell r="A22">
            <v>10036</v>
          </cell>
          <cell r="B22" t="str">
            <v>CORTE DE PERFIL DE ACO I - 15"</v>
          </cell>
          <cell r="C22" t="str">
            <v>UN</v>
          </cell>
          <cell r="D22">
            <v>48</v>
          </cell>
        </row>
        <row r="23">
          <cell r="A23">
            <v>10037</v>
          </cell>
          <cell r="B23" t="str">
            <v>CORTE DE PERFIL DE ACO II 12"</v>
          </cell>
          <cell r="C23" t="str">
            <v>UN</v>
          </cell>
          <cell r="D23">
            <v>82.73</v>
          </cell>
        </row>
        <row r="24">
          <cell r="A24">
            <v>10038</v>
          </cell>
          <cell r="B24" t="str">
            <v>CORTE DE PERFIL DE ACO II 10"</v>
          </cell>
          <cell r="C24" t="str">
            <v>UN</v>
          </cell>
          <cell r="D24">
            <v>72.8</v>
          </cell>
        </row>
        <row r="25">
          <cell r="A25">
            <v>10039</v>
          </cell>
          <cell r="B25" t="str">
            <v>FORNECIMENTO E CRAVAÇÃO DE TRILHO SIMPLES PERFIL TR 32</v>
          </cell>
          <cell r="C25" t="str">
            <v>M</v>
          </cell>
          <cell r="D25">
            <v>147.75</v>
          </cell>
        </row>
        <row r="26">
          <cell r="A26">
            <v>10040</v>
          </cell>
          <cell r="B26" t="str">
            <v>CRAVAÇÃO DE ESTACA DE PERFIL DE AÇO I 10"</v>
          </cell>
          <cell r="C26" t="str">
            <v>M</v>
          </cell>
          <cell r="D26">
            <v>16.18</v>
          </cell>
        </row>
        <row r="27">
          <cell r="A27">
            <v>10041</v>
          </cell>
          <cell r="B27" t="str">
            <v>CRAVAÇÃO DE ESTACA DE PERFIL DE AÇO I 12"</v>
          </cell>
          <cell r="C27" t="str">
            <v>M</v>
          </cell>
          <cell r="D27">
            <v>18.82</v>
          </cell>
        </row>
        <row r="28">
          <cell r="A28">
            <v>10042</v>
          </cell>
          <cell r="B28" t="str">
            <v>CRAVAÇÃO DE ESTACA DE PERFIL DE AÇO II 10"</v>
          </cell>
          <cell r="C28" t="str">
            <v>M</v>
          </cell>
          <cell r="D28">
            <v>22.7</v>
          </cell>
        </row>
        <row r="29">
          <cell r="A29">
            <v>10043</v>
          </cell>
          <cell r="B29" t="str">
            <v>CRAVAÇÃO DE ESTACA DE PERFIL DE AÇO II 12"</v>
          </cell>
          <cell r="C29" t="str">
            <v>M</v>
          </cell>
          <cell r="D29">
            <v>28.2</v>
          </cell>
        </row>
        <row r="30">
          <cell r="A30">
            <v>10044</v>
          </cell>
          <cell r="B30" t="str">
            <v>CRAVAÇÃO DE ESTACA DE PERFIL DE AÇO I 15"</v>
          </cell>
          <cell r="C30" t="str">
            <v>M</v>
          </cell>
          <cell r="D30">
            <v>20.84</v>
          </cell>
        </row>
        <row r="31">
          <cell r="A31">
            <v>10045</v>
          </cell>
          <cell r="B31" t="str">
            <v>EMENDA DE TOPO DE PERFIL DE AÇO I - 10"</v>
          </cell>
          <cell r="C31" t="str">
            <v>UN</v>
          </cell>
          <cell r="D31">
            <v>101.7</v>
          </cell>
        </row>
        <row r="32">
          <cell r="A32">
            <v>10046</v>
          </cell>
          <cell r="B32" t="str">
            <v>EMENDA DE TOPO DE PERFIL DE AÇO I - 12"</v>
          </cell>
          <cell r="C32" t="str">
            <v>UN</v>
          </cell>
          <cell r="D32">
            <v>117.1</v>
          </cell>
        </row>
        <row r="33">
          <cell r="A33">
            <v>10047</v>
          </cell>
          <cell r="B33" t="str">
            <v>EMENDA DE TOPO DE PERFIL DE AÇO I - 15"</v>
          </cell>
          <cell r="C33" t="str">
            <v>UN</v>
          </cell>
          <cell r="D33">
            <v>120</v>
          </cell>
        </row>
        <row r="34">
          <cell r="A34">
            <v>10048</v>
          </cell>
          <cell r="B34" t="str">
            <v>EMENDA DE TOPO DE PERFIL DE AÇO II - 10"</v>
          </cell>
          <cell r="C34" t="str">
            <v>UN</v>
          </cell>
          <cell r="D34">
            <v>142.53</v>
          </cell>
        </row>
        <row r="35">
          <cell r="A35">
            <v>10049</v>
          </cell>
          <cell r="B35" t="str">
            <v>EMENDA DE TOPO DE PERFIL DE AÇO II - 12"</v>
          </cell>
          <cell r="C35" t="str">
            <v>UN</v>
          </cell>
          <cell r="D35">
            <v>172.34</v>
          </cell>
        </row>
        <row r="36">
          <cell r="A36">
            <v>10050</v>
          </cell>
          <cell r="B36" t="str">
            <v>EMENDA DE TOPO DE PERFIL DE AÇO II - 15"</v>
          </cell>
          <cell r="C36" t="str">
            <v>UN</v>
          </cell>
          <cell r="D36">
            <v>170</v>
          </cell>
        </row>
        <row r="37">
          <cell r="A37">
            <v>10055</v>
          </cell>
          <cell r="B37" t="str">
            <v>TAXA DE MOBILIZAÇÃO PARA ESTACAS TIPO STRAUSS</v>
          </cell>
          <cell r="C37" t="str">
            <v>TAXA</v>
          </cell>
          <cell r="D37">
            <v>777.5</v>
          </cell>
        </row>
        <row r="38">
          <cell r="A38">
            <v>10056</v>
          </cell>
          <cell r="B38" t="str">
            <v>TAXA DE MOBILIZAÇÃO PARA ESTACAS DE CONCRETO PRÉ-MOLDADAS</v>
          </cell>
          <cell r="C38" t="str">
            <v>TAXA</v>
          </cell>
          <cell r="D38">
            <v>3060.13</v>
          </cell>
        </row>
        <row r="39">
          <cell r="A39">
            <v>10058</v>
          </cell>
          <cell r="B39" t="str">
            <v>TAXA DE DESLOCAMENTO DE EQUIPAMENTO DENTRO DA OBRA P/ESTACA RAIZ</v>
          </cell>
          <cell r="C39" t="str">
            <v>TAXA</v>
          </cell>
          <cell r="D39">
            <v>3945.71</v>
          </cell>
        </row>
        <row r="40">
          <cell r="A40">
            <v>10059</v>
          </cell>
          <cell r="B40" t="str">
            <v>TAXA DE MOBILIZAÇÃO PARA CRAVAÇÃO DE VIGA DE AÇO</v>
          </cell>
          <cell r="C40" t="str">
            <v>TAXA</v>
          </cell>
          <cell r="D40">
            <v>2345</v>
          </cell>
        </row>
        <row r="41">
          <cell r="A41">
            <v>10060</v>
          </cell>
          <cell r="B41" t="str">
            <v>EMENDA DE ESTACA DE CONCRETO PRÉ MOLDADA 17 CM - 20 T</v>
          </cell>
          <cell r="C41" t="str">
            <v>UN</v>
          </cell>
          <cell r="D41">
            <v>18.489999999999998</v>
          </cell>
        </row>
        <row r="42">
          <cell r="A42">
            <v>10061</v>
          </cell>
          <cell r="B42" t="str">
            <v>EMENDA DE ESTACA DE CONCRETO PRÉ MOLDADA 20 CM - 30 T</v>
          </cell>
          <cell r="C42" t="str">
            <v>UN</v>
          </cell>
          <cell r="D42">
            <v>19.93</v>
          </cell>
        </row>
        <row r="43">
          <cell r="A43">
            <v>10062</v>
          </cell>
          <cell r="B43" t="str">
            <v>EMENDA DE ESTACA DE CONCRETO PRÉ MOLDADA 23 CM - 40 T</v>
          </cell>
          <cell r="C43" t="str">
            <v>UN</v>
          </cell>
          <cell r="D43">
            <v>21.48</v>
          </cell>
        </row>
        <row r="44">
          <cell r="A44">
            <v>10063</v>
          </cell>
          <cell r="B44" t="str">
            <v>EMENDA DE ESTACA DE CONCRETO PRÉ MOLDADA 28 CM - 60 T</v>
          </cell>
          <cell r="C44" t="str">
            <v>UN</v>
          </cell>
          <cell r="D44">
            <v>25.6</v>
          </cell>
        </row>
        <row r="45">
          <cell r="A45">
            <v>10064</v>
          </cell>
          <cell r="B45" t="str">
            <v>EMENDA DE ESTACA DE CONCRETO PRÉ MOLDADA 33 CM - 70 T</v>
          </cell>
          <cell r="C45" t="str">
            <v>UN</v>
          </cell>
          <cell r="D45">
            <v>29.53</v>
          </cell>
        </row>
        <row r="46">
          <cell r="A46">
            <v>10070</v>
          </cell>
          <cell r="B46" t="str">
            <v>EXECUÇÃO DE ESTACA TIPO HÉLICE DN 25CM P/ ATÉ 25TF</v>
          </cell>
          <cell r="C46" t="str">
            <v>M</v>
          </cell>
          <cell r="D46">
            <v>24.61</v>
          </cell>
        </row>
        <row r="47">
          <cell r="A47">
            <v>10071</v>
          </cell>
          <cell r="B47" t="str">
            <v>EXECUÇÃO DE ESTACA TIPO HÉLICE DN 30CM P/ ATÉ 35TF</v>
          </cell>
          <cell r="C47" t="str">
            <v>M</v>
          </cell>
          <cell r="D47">
            <v>31.87</v>
          </cell>
        </row>
        <row r="48">
          <cell r="A48">
            <v>10072</v>
          </cell>
          <cell r="B48" t="str">
            <v>EXECUÇÃO DE ESTACA TIPO HÉLICE DN 35CM P/ ATÉ 50TF</v>
          </cell>
          <cell r="C48" t="str">
            <v>M</v>
          </cell>
          <cell r="D48">
            <v>36.94</v>
          </cell>
        </row>
        <row r="49">
          <cell r="A49">
            <v>10073</v>
          </cell>
          <cell r="B49" t="str">
            <v>EXECUÇÃO DE ESTACA TIPO HÉLICE DN 40CM P/ ATÉ 60TF</v>
          </cell>
          <cell r="C49" t="str">
            <v>M</v>
          </cell>
          <cell r="D49">
            <v>42.44</v>
          </cell>
        </row>
        <row r="50">
          <cell r="A50">
            <v>10074</v>
          </cell>
          <cell r="B50" t="str">
            <v>EXECUÇÃO DE ESTACA TIPO HÉLICE DN 50CM P/ ATÉ 100TF</v>
          </cell>
          <cell r="C50" t="str">
            <v>M</v>
          </cell>
          <cell r="D50">
            <v>52.56</v>
          </cell>
        </row>
        <row r="51">
          <cell r="A51">
            <v>10075</v>
          </cell>
          <cell r="B51" t="str">
            <v>EXECUÇÃO DE ESTACA TIPO HÉLICE DN 60CM P/ ATÉ 150TF</v>
          </cell>
          <cell r="C51" t="str">
            <v>M</v>
          </cell>
          <cell r="D51">
            <v>63.13</v>
          </cell>
        </row>
        <row r="52">
          <cell r="A52">
            <v>10090</v>
          </cell>
          <cell r="B52" t="str">
            <v>TAXA DE MOBILIZAÇÃO DE EQUIPAMENTO PARA ESTACA HÉLICE</v>
          </cell>
          <cell r="C52" t="str">
            <v>UN</v>
          </cell>
          <cell r="D52">
            <v>13149.5</v>
          </cell>
        </row>
        <row r="53">
          <cell r="A53">
            <v>10098</v>
          </cell>
          <cell r="B53" t="str">
            <v>BENTONITA FF - ENSACADA</v>
          </cell>
          <cell r="C53" t="str">
            <v>KG</v>
          </cell>
          <cell r="D53">
            <v>0.73</v>
          </cell>
        </row>
        <row r="54">
          <cell r="A54">
            <v>10100</v>
          </cell>
          <cell r="B54" t="str">
            <v>EXECUÇÃO DE ESTACAS RAIZ D=100MM PERFURADAS EM ROCHA - 10T</v>
          </cell>
          <cell r="C54" t="str">
            <v>M</v>
          </cell>
          <cell r="D54">
            <v>295.02999999999997</v>
          </cell>
        </row>
        <row r="55">
          <cell r="A55">
            <v>10101</v>
          </cell>
          <cell r="B55" t="str">
            <v>EXECUÇÃO DE ESTACAS RAIZ D=120MM PERFURADAS EM ROCHA - 15T</v>
          </cell>
          <cell r="C55" t="str">
            <v>M</v>
          </cell>
          <cell r="D55">
            <v>341.33</v>
          </cell>
        </row>
        <row r="56">
          <cell r="A56">
            <v>10102</v>
          </cell>
          <cell r="B56" t="str">
            <v>EXECUÇÃO DE ESTACAS RAIZ D=150MM PERFURADAS EM ROCHA - 25T</v>
          </cell>
          <cell r="C56" t="str">
            <v>M</v>
          </cell>
          <cell r="D56">
            <v>375.3</v>
          </cell>
        </row>
        <row r="57">
          <cell r="A57">
            <v>10103</v>
          </cell>
          <cell r="B57" t="str">
            <v>EXECUÇÃO DE ESTACAS RAIZ D=160MM PERFURADAS EM ROCHA - 35T</v>
          </cell>
          <cell r="C57" t="str">
            <v>M</v>
          </cell>
          <cell r="D57">
            <v>434.64</v>
          </cell>
        </row>
        <row r="58">
          <cell r="A58">
            <v>10104</v>
          </cell>
          <cell r="B58" t="str">
            <v>EXECUÇÃO DE ESTACAS RAIZ D=200MM PERFURADAS EM ROCHA - 50T</v>
          </cell>
          <cell r="C58" t="str">
            <v>M</v>
          </cell>
          <cell r="D58">
            <v>465.63</v>
          </cell>
        </row>
        <row r="59">
          <cell r="A59">
            <v>10105</v>
          </cell>
          <cell r="B59" t="str">
            <v>EXECUÇÃO DE ESTACAS RAIZ D=250MM PERFURADAS EM ROCHA - 80T</v>
          </cell>
          <cell r="C59" t="str">
            <v>M</v>
          </cell>
          <cell r="D59">
            <v>518.79</v>
          </cell>
        </row>
        <row r="60">
          <cell r="A60">
            <v>10106</v>
          </cell>
          <cell r="B60" t="str">
            <v>EXECUÇÃO DE ESTACAS RAIZ D=310MM PERFURADAS EM ROCHA - 100T</v>
          </cell>
          <cell r="C60" t="str">
            <v>M</v>
          </cell>
          <cell r="D60">
            <v>732.04</v>
          </cell>
        </row>
        <row r="61">
          <cell r="A61">
            <v>10107</v>
          </cell>
          <cell r="B61" t="str">
            <v>EXECUÇÃO DE ESTACAS RAIZ D=400MM PERFURADAS EM ROCHA - 130T</v>
          </cell>
          <cell r="C61" t="str">
            <v>M</v>
          </cell>
          <cell r="D61">
            <v>923.75</v>
          </cell>
        </row>
        <row r="62">
          <cell r="A62">
            <v>10120</v>
          </cell>
          <cell r="B62" t="str">
            <v>EXECUÇÃO DE ESTACAS RAIZ D=100MM PERFURADAS EM SOLO - 10T</v>
          </cell>
          <cell r="C62" t="str">
            <v>M</v>
          </cell>
          <cell r="D62">
            <v>71.91</v>
          </cell>
        </row>
        <row r="63">
          <cell r="A63">
            <v>10121</v>
          </cell>
          <cell r="B63" t="str">
            <v>EXECUÇÃO DE ESTACAS RAIZ D=120MM PERFURADAS EM SOLO- 15T</v>
          </cell>
          <cell r="C63" t="str">
            <v>M</v>
          </cell>
          <cell r="D63">
            <v>84.9</v>
          </cell>
        </row>
        <row r="64">
          <cell r="A64">
            <v>10122</v>
          </cell>
          <cell r="B64" t="str">
            <v>EXECUÇÃO DE ESTACAS RAIZ D=150MM PERFURADAS EM SOLO - 25T</v>
          </cell>
          <cell r="C64" t="str">
            <v>M</v>
          </cell>
          <cell r="D64">
            <v>88.17</v>
          </cell>
        </row>
        <row r="65">
          <cell r="A65">
            <v>10123</v>
          </cell>
          <cell r="B65" t="str">
            <v>EXECUÇÃO DE ESTACAS RAIZ D=160MM PERFURADAS EM SOLO - 35T</v>
          </cell>
          <cell r="C65" t="str">
            <v>M</v>
          </cell>
          <cell r="D65">
            <v>103.26</v>
          </cell>
        </row>
        <row r="66">
          <cell r="A66">
            <v>10124</v>
          </cell>
          <cell r="B66" t="str">
            <v>EXECUÇÃO DE ESTACAS RAIZ D=200MM PERFURADAS EM SOLO - 50T</v>
          </cell>
          <cell r="C66" t="str">
            <v>M</v>
          </cell>
          <cell r="D66">
            <v>105.84</v>
          </cell>
        </row>
        <row r="67">
          <cell r="A67">
            <v>10125</v>
          </cell>
          <cell r="B67" t="str">
            <v>EXECUÇÃO DE ESTACAS RAIZ D=250MM PERFURADAS EM SOLO - 80T</v>
          </cell>
          <cell r="C67" t="str">
            <v>M</v>
          </cell>
          <cell r="D67">
            <v>116.93</v>
          </cell>
        </row>
        <row r="68">
          <cell r="A68">
            <v>10126</v>
          </cell>
          <cell r="B68" t="str">
            <v>EXECUÇÃO DE ESTACAS RAIZ D=310MM PERFURADAS EM SOLO - 100T</v>
          </cell>
          <cell r="C68" t="str">
            <v>M</v>
          </cell>
          <cell r="D68">
            <v>140.13999999999999</v>
          </cell>
        </row>
        <row r="69">
          <cell r="A69">
            <v>10127</v>
          </cell>
          <cell r="B69" t="str">
            <v>EXECUÇÃO DE ESTACAS RAIZ D=400MM PERFURADAS EM SOLO - 130T</v>
          </cell>
          <cell r="C69" t="str">
            <v>M</v>
          </cell>
          <cell r="D69">
            <v>180.46</v>
          </cell>
        </row>
        <row r="70">
          <cell r="A70">
            <v>10500</v>
          </cell>
          <cell r="B70" t="str">
            <v>AGLOMERANTES, AGREGADOS E MISTURAS</v>
          </cell>
        </row>
        <row r="71">
          <cell r="A71">
            <v>10501</v>
          </cell>
          <cell r="B71" t="str">
            <v>AREIA LAVADA</v>
          </cell>
          <cell r="C71" t="str">
            <v>M3</v>
          </cell>
          <cell r="D71">
            <v>44.66</v>
          </cell>
        </row>
        <row r="72">
          <cell r="A72">
            <v>10502</v>
          </cell>
          <cell r="B72" t="str">
            <v>AGREGADO RECICLADO (DIVERSAS GLANULOMETRIAS)</v>
          </cell>
          <cell r="C72" t="str">
            <v>M3</v>
          </cell>
          <cell r="D72">
            <v>23.44</v>
          </cell>
        </row>
        <row r="73">
          <cell r="A73">
            <v>10503</v>
          </cell>
          <cell r="B73" t="str">
            <v>AREIA LAVADA FINA</v>
          </cell>
          <cell r="C73" t="str">
            <v>M3</v>
          </cell>
          <cell r="D73">
            <v>45.67</v>
          </cell>
        </row>
        <row r="74">
          <cell r="A74">
            <v>10504</v>
          </cell>
          <cell r="B74" t="str">
            <v>AREIA LAVADA GROSSA</v>
          </cell>
          <cell r="C74" t="str">
            <v>M3</v>
          </cell>
          <cell r="D74">
            <v>44.22</v>
          </cell>
        </row>
        <row r="75">
          <cell r="A75">
            <v>10505</v>
          </cell>
          <cell r="B75" t="str">
            <v>ARGILA EXPANDIDA (A GRANEL)</v>
          </cell>
          <cell r="C75" t="str">
            <v>M3</v>
          </cell>
          <cell r="D75">
            <v>170.28</v>
          </cell>
        </row>
        <row r="76">
          <cell r="A76">
            <v>10506</v>
          </cell>
          <cell r="B76" t="str">
            <v>AREIA LAVADA MÉDIA</v>
          </cell>
          <cell r="C76" t="str">
            <v>M3</v>
          </cell>
          <cell r="D76">
            <v>44.22</v>
          </cell>
        </row>
        <row r="77">
          <cell r="A77">
            <v>10507</v>
          </cell>
          <cell r="B77" t="str">
            <v>AGREGADO RECICLADO DE RESÍDUOS DA CONSTRUÇÃO POSTO OBRA</v>
          </cell>
          <cell r="C77" t="str">
            <v>M3</v>
          </cell>
          <cell r="D77">
            <v>23.44</v>
          </cell>
        </row>
        <row r="78">
          <cell r="A78">
            <v>10508</v>
          </cell>
          <cell r="B78" t="str">
            <v>CAL HIDRATADA DE PRIMEIRA QUALIDADE</v>
          </cell>
          <cell r="C78" t="str">
            <v>KG</v>
          </cell>
          <cell r="D78">
            <v>0.22</v>
          </cell>
        </row>
        <row r="79">
          <cell r="A79">
            <v>10509</v>
          </cell>
          <cell r="B79" t="str">
            <v>CAL HIDRATADA TIPO CH1 - A GRANEL (CARGA FECHADA)</v>
          </cell>
          <cell r="C79" t="str">
            <v>KG</v>
          </cell>
          <cell r="D79">
            <v>0.28000000000000003</v>
          </cell>
        </row>
        <row r="80">
          <cell r="A80">
            <v>10510</v>
          </cell>
          <cell r="B80" t="str">
            <v>CAULIM COR BRANCA - PARA COLOCAÇÃO DE PASTILHA</v>
          </cell>
          <cell r="C80" t="str">
            <v>KG</v>
          </cell>
          <cell r="D80">
            <v>1.07</v>
          </cell>
        </row>
        <row r="81">
          <cell r="A81">
            <v>10512</v>
          </cell>
          <cell r="B81" t="str">
            <v>ARGAMASSA DE CIMENTO E AREIA 1:6</v>
          </cell>
          <cell r="C81" t="str">
            <v>M3</v>
          </cell>
          <cell r="D81">
            <v>188.96</v>
          </cell>
        </row>
        <row r="82">
          <cell r="A82">
            <v>10515</v>
          </cell>
          <cell r="B82" t="str">
            <v>CIMENTO BRANCO - ESTRUTURAL</v>
          </cell>
          <cell r="C82" t="str">
            <v>KG</v>
          </cell>
          <cell r="D82">
            <v>0.74</v>
          </cell>
        </row>
        <row r="83">
          <cell r="A83">
            <v>10517</v>
          </cell>
          <cell r="B83" t="str">
            <v>CIMENTO PORTLAND CPII-E/F-32</v>
          </cell>
          <cell r="C83" t="str">
            <v>KG</v>
          </cell>
          <cell r="D83">
            <v>0.23</v>
          </cell>
        </row>
        <row r="84">
          <cell r="A84">
            <v>10520</v>
          </cell>
          <cell r="B84" t="str">
            <v>CONCRETO USINADO, BRITA 1E2,SLUMP 5+OU-1cm / FCK= 10,0MPA</v>
          </cell>
          <cell r="C84" t="str">
            <v>M3</v>
          </cell>
          <cell r="D84">
            <v>139.38</v>
          </cell>
        </row>
        <row r="85">
          <cell r="A85">
            <v>10521</v>
          </cell>
          <cell r="B85" t="str">
            <v>CONCRETO USINADO E BOMBEÁVEL, BRITA 1E2,SLUMP 8+OU-1cm / FCK= 10,0MPA</v>
          </cell>
          <cell r="C85" t="str">
            <v>M3</v>
          </cell>
          <cell r="D85">
            <v>147.02000000000001</v>
          </cell>
        </row>
        <row r="86">
          <cell r="A86">
            <v>10522</v>
          </cell>
          <cell r="B86" t="str">
            <v>CONCRETO USINADO, BRITA 1E2,SLUMP 5+OU-1cm / FCK= 15,0MPA</v>
          </cell>
          <cell r="C86" t="str">
            <v>M3</v>
          </cell>
          <cell r="D86">
            <v>147.93</v>
          </cell>
        </row>
        <row r="87">
          <cell r="A87">
            <v>10523</v>
          </cell>
          <cell r="B87" t="str">
            <v>CONCRETO USINADO E BOMBEÁVEL, BRITA 1E2,SLUMP 8+OU-1cm / FCK= 15,0MPA</v>
          </cell>
          <cell r="C87" t="str">
            <v>M3</v>
          </cell>
          <cell r="D87">
            <v>157.86000000000001</v>
          </cell>
        </row>
        <row r="88">
          <cell r="A88">
            <v>10524</v>
          </cell>
          <cell r="B88" t="str">
            <v>CONCRETO USINADO, BRITA 1E2,SLUMP 5+OU-1cm / FCK= 20,0MPA</v>
          </cell>
          <cell r="C88" t="str">
            <v>M3</v>
          </cell>
          <cell r="D88">
            <v>155.72999999999999</v>
          </cell>
        </row>
        <row r="89">
          <cell r="A89">
            <v>10525</v>
          </cell>
          <cell r="B89" t="str">
            <v>CONCRETO USINADO E BOMBEÁVEL, BRITA 1,SLUMP 8+OU-1cm / FCK= 20,0MPA</v>
          </cell>
          <cell r="C89" t="str">
            <v>M3</v>
          </cell>
          <cell r="D89">
            <v>168.92</v>
          </cell>
        </row>
        <row r="90">
          <cell r="A90">
            <v>10526</v>
          </cell>
          <cell r="B90" t="str">
            <v>CONCRETO USINADO E BOMBEÁVEL, BRITA 1E2,SLUMP 8+OU-1cm / FCK= 20,0MPA</v>
          </cell>
          <cell r="C90" t="str">
            <v>M3</v>
          </cell>
          <cell r="D90">
            <v>165.8</v>
          </cell>
        </row>
        <row r="91">
          <cell r="A91">
            <v>10527</v>
          </cell>
          <cell r="B91" t="str">
            <v>CONCRETO USINADO, BRITA 1E2,SLUMP 5+OU-1cm / FCK= 25,0MPA</v>
          </cell>
          <cell r="C91" t="str">
            <v>M3</v>
          </cell>
          <cell r="D91">
            <v>161.13999999999999</v>
          </cell>
        </row>
        <row r="92">
          <cell r="A92">
            <v>10528</v>
          </cell>
          <cell r="B92" t="str">
            <v>CONCRETO USINADO E BOMBEÁVEL, BRITA 1E2,SLUMP 8+OU-1cm / FCK= 25,0MPA</v>
          </cell>
          <cell r="C92" t="str">
            <v>M3</v>
          </cell>
          <cell r="D92">
            <v>174.75</v>
          </cell>
        </row>
        <row r="93">
          <cell r="A93">
            <v>10529</v>
          </cell>
          <cell r="B93" t="str">
            <v>CONCRETO USINADO, BRITA 1E2,SLUMP 5+OU-1cm / FCK= 30,0MPA</v>
          </cell>
          <cell r="C93" t="str">
            <v>M3</v>
          </cell>
          <cell r="D93">
            <v>170.3</v>
          </cell>
        </row>
        <row r="94">
          <cell r="A94">
            <v>10530</v>
          </cell>
          <cell r="B94" t="str">
            <v>CONCRETO USINADO E BOMBEÁVEL, BRITA 1E2,SLUMP 8+OU-1cm / FCK= 30,0MPA</v>
          </cell>
          <cell r="C94" t="str">
            <v>M3</v>
          </cell>
          <cell r="D94">
            <v>184.56</v>
          </cell>
        </row>
        <row r="95">
          <cell r="A95">
            <v>10531</v>
          </cell>
          <cell r="B95" t="str">
            <v>CONCRETO USINADO, BRITA 1E2,SLUMP 5+OU-1cm / FCK= 35,0MPA</v>
          </cell>
          <cell r="C95" t="str">
            <v>M3</v>
          </cell>
          <cell r="D95">
            <v>182.81</v>
          </cell>
        </row>
        <row r="96">
          <cell r="A96">
            <v>10532</v>
          </cell>
          <cell r="B96" t="str">
            <v>CONCRETO USINADO E BOMBEÁVEL, BRITA 1E2,SLUMP 8+OU-1cm / FCK= 35,0MPA</v>
          </cell>
          <cell r="C96" t="str">
            <v>M3</v>
          </cell>
          <cell r="D96">
            <v>193.17</v>
          </cell>
        </row>
        <row r="97">
          <cell r="A97">
            <v>10533</v>
          </cell>
          <cell r="B97" t="str">
            <v>CONCRETO USINADO, BRITA 1E2,SLUMP 5+OU-1cm / FCK= 40,0MPA</v>
          </cell>
          <cell r="C97" t="str">
            <v>M3</v>
          </cell>
          <cell r="D97">
            <v>198.37</v>
          </cell>
        </row>
        <row r="98">
          <cell r="A98">
            <v>10534</v>
          </cell>
          <cell r="B98" t="str">
            <v>CONCRETO USINADO E BOMBEÁVEL, BRITA 1E2,SLUMP 8+OU-1cm / FCK= 40,0MPA</v>
          </cell>
          <cell r="C98" t="str">
            <v>M3</v>
          </cell>
          <cell r="D98">
            <v>211.46</v>
          </cell>
        </row>
        <row r="99">
          <cell r="A99">
            <v>10535</v>
          </cell>
          <cell r="B99" t="str">
            <v>CONCRETO USINADO, CONSUMO 120 KG CIMENTO/M3 - BRITA 1 E 2</v>
          </cell>
          <cell r="C99" t="str">
            <v>M3</v>
          </cell>
          <cell r="D99">
            <v>141.01</v>
          </cell>
        </row>
        <row r="100">
          <cell r="A100">
            <v>10536</v>
          </cell>
          <cell r="B100" t="str">
            <v>CONCRETO USINADO, CONSUMO 400 KG CIMENTO/M3 - BRITA 1</v>
          </cell>
          <cell r="C100" t="str">
            <v>M3</v>
          </cell>
          <cell r="D100">
            <v>183.28</v>
          </cell>
        </row>
        <row r="101">
          <cell r="A101">
            <v>10542</v>
          </cell>
          <cell r="B101" t="str">
            <v>PEDRA BRITADA NÚMERO 1</v>
          </cell>
          <cell r="C101" t="str">
            <v>M3</v>
          </cell>
          <cell r="D101">
            <v>35.51</v>
          </cell>
        </row>
        <row r="102">
          <cell r="A102">
            <v>10543</v>
          </cell>
          <cell r="B102" t="str">
            <v>PEDRA BRITADA NÚMERO 2</v>
          </cell>
          <cell r="C102" t="str">
            <v>M3</v>
          </cell>
          <cell r="D102">
            <v>35.08</v>
          </cell>
        </row>
        <row r="103">
          <cell r="A103">
            <v>10544</v>
          </cell>
          <cell r="B103" t="str">
            <v>PEDRA BRITADA NÚMERO 3</v>
          </cell>
          <cell r="C103" t="str">
            <v>M3</v>
          </cell>
          <cell r="D103">
            <v>34.43</v>
          </cell>
        </row>
        <row r="104">
          <cell r="A104">
            <v>10545</v>
          </cell>
          <cell r="B104" t="str">
            <v>PEDRA BRITADA NÚMERO 4</v>
          </cell>
          <cell r="C104" t="str">
            <v>M3</v>
          </cell>
          <cell r="D104">
            <v>34.869999999999997</v>
          </cell>
        </row>
        <row r="105">
          <cell r="A105">
            <v>10546</v>
          </cell>
          <cell r="B105" t="str">
            <v>PEDRA RACHÃO D= 10 A 15 CM</v>
          </cell>
          <cell r="C105" t="str">
            <v>M3</v>
          </cell>
          <cell r="D105">
            <v>34.54</v>
          </cell>
        </row>
        <row r="106">
          <cell r="A106">
            <v>10547</v>
          </cell>
          <cell r="B106" t="str">
            <v>BRITA GRADUADA</v>
          </cell>
          <cell r="C106" t="str">
            <v>M3</v>
          </cell>
          <cell r="D106">
            <v>35.51</v>
          </cell>
        </row>
        <row r="107">
          <cell r="A107">
            <v>10548</v>
          </cell>
          <cell r="B107" t="str">
            <v>PEDRA BRITADA 1/2</v>
          </cell>
          <cell r="C107" t="str">
            <v>M3</v>
          </cell>
          <cell r="D107">
            <v>35.51</v>
          </cell>
        </row>
        <row r="108">
          <cell r="A108">
            <v>10550</v>
          </cell>
          <cell r="B108" t="str">
            <v>PEDRISCO LIMPO</v>
          </cell>
          <cell r="C108" t="str">
            <v>M3</v>
          </cell>
          <cell r="D108">
            <v>35.840000000000003</v>
          </cell>
        </row>
        <row r="109">
          <cell r="A109">
            <v>10552</v>
          </cell>
          <cell r="B109" t="str">
            <v>PÓ DE PEDRA</v>
          </cell>
          <cell r="C109" t="str">
            <v>M3</v>
          </cell>
          <cell r="D109">
            <v>35.83</v>
          </cell>
        </row>
        <row r="110">
          <cell r="A110">
            <v>10553</v>
          </cell>
          <cell r="B110" t="str">
            <v>PEDRA MARROADA</v>
          </cell>
          <cell r="C110" t="str">
            <v>M3</v>
          </cell>
          <cell r="D110">
            <v>36.81</v>
          </cell>
        </row>
        <row r="111">
          <cell r="A111">
            <v>10554</v>
          </cell>
          <cell r="B111" t="str">
            <v>PEDRA BICA CORRIDA</v>
          </cell>
          <cell r="C111" t="str">
            <v>M3</v>
          </cell>
          <cell r="D111">
            <v>35.340000000000003</v>
          </cell>
        </row>
        <row r="112">
          <cell r="A112">
            <v>10555</v>
          </cell>
          <cell r="B112" t="str">
            <v>PEDRA BRITADA N. 3 E N.4</v>
          </cell>
          <cell r="C112" t="str">
            <v>M3</v>
          </cell>
          <cell r="D112">
            <v>34.61</v>
          </cell>
        </row>
        <row r="113">
          <cell r="A113">
            <v>10561</v>
          </cell>
          <cell r="B113" t="str">
            <v>ARGAMASSA COLANTE - USO INTERNO - TIPO AC-I - COR CINZA</v>
          </cell>
          <cell r="C113" t="str">
            <v>KG</v>
          </cell>
          <cell r="D113">
            <v>0.31</v>
          </cell>
        </row>
        <row r="114">
          <cell r="A114">
            <v>10562</v>
          </cell>
          <cell r="B114" t="str">
            <v>ARGAMASSA PRÉ-FABRICADA PARA REBOCO</v>
          </cell>
          <cell r="C114" t="str">
            <v>KG</v>
          </cell>
          <cell r="D114">
            <v>0.28000000000000003</v>
          </cell>
        </row>
        <row r="115">
          <cell r="A115">
            <v>10563</v>
          </cell>
          <cell r="B115" t="str">
            <v>ARGAMASSA DE CIMENTO E AREIA 1:3</v>
          </cell>
          <cell r="C115" t="str">
            <v>M3</v>
          </cell>
          <cell r="D115">
            <v>212.42</v>
          </cell>
        </row>
        <row r="116">
          <cell r="A116">
            <v>10564</v>
          </cell>
          <cell r="B116" t="str">
            <v>ARGAMASSA EXPANSIVA P/ GRAUTEAMENTO</v>
          </cell>
          <cell r="C116" t="str">
            <v>KG</v>
          </cell>
          <cell r="D116">
            <v>0.72</v>
          </cell>
        </row>
        <row r="117">
          <cell r="A117">
            <v>10570</v>
          </cell>
          <cell r="B117" t="str">
            <v>FÍLER PARA CONCRETO ASFÁLTICO - MALHA 325</v>
          </cell>
          <cell r="C117" t="str">
            <v>KG</v>
          </cell>
          <cell r="D117">
            <v>0.33</v>
          </cell>
        </row>
        <row r="118">
          <cell r="A118">
            <v>10580</v>
          </cell>
          <cell r="B118" t="str">
            <v>ALVENARIA DE TIJOLOS COM ARGAMASSA DE CIMENTO E AREIA 1:3</v>
          </cell>
          <cell r="C118" t="str">
            <v>M3</v>
          </cell>
          <cell r="D118">
            <v>283.44</v>
          </cell>
        </row>
        <row r="119">
          <cell r="A119">
            <v>10600</v>
          </cell>
          <cell r="B119" t="str">
            <v>CONCRETO FCK=5MPA C/ AGREGADO RECICLADO</v>
          </cell>
          <cell r="C119" t="str">
            <v>M3</v>
          </cell>
          <cell r="D119">
            <v>77.290000000000006</v>
          </cell>
        </row>
        <row r="120">
          <cell r="A120">
            <v>10601</v>
          </cell>
          <cell r="B120" t="str">
            <v>CONCRETO FCK=5MPA C/ BRITA 2</v>
          </cell>
          <cell r="C120" t="str">
            <v>M3</v>
          </cell>
          <cell r="D120">
            <v>88</v>
          </cell>
        </row>
        <row r="121">
          <cell r="A121">
            <v>10602</v>
          </cell>
          <cell r="B121" t="str">
            <v>CONCRETO FCK=5MPA C/ BRITA 1 E 2</v>
          </cell>
          <cell r="C121" t="str">
            <v>M3</v>
          </cell>
          <cell r="D121">
            <v>88.2</v>
          </cell>
        </row>
        <row r="122">
          <cell r="A122">
            <v>10603</v>
          </cell>
          <cell r="B122" t="str">
            <v>CONCRETO FCK=10MPA C/ AGREGADO RECICLADO</v>
          </cell>
          <cell r="C122" t="str">
            <v>M3</v>
          </cell>
          <cell r="D122">
            <v>90.32</v>
          </cell>
        </row>
        <row r="123">
          <cell r="A123">
            <v>10604</v>
          </cell>
          <cell r="B123" t="str">
            <v>CONCRETO FCK=10MPA C/ BRITA 2</v>
          </cell>
          <cell r="C123" t="str">
            <v>M3</v>
          </cell>
          <cell r="D123">
            <v>100.21</v>
          </cell>
        </row>
        <row r="124">
          <cell r="A124">
            <v>10605</v>
          </cell>
          <cell r="B124" t="str">
            <v>CONCRETO FCK=10MPA C/ BRITA 1 E 2</v>
          </cell>
          <cell r="C124" t="str">
            <v>M3</v>
          </cell>
          <cell r="D124">
            <v>100.33</v>
          </cell>
        </row>
        <row r="125">
          <cell r="A125">
            <v>10606</v>
          </cell>
          <cell r="B125" t="str">
            <v>CONCRETO FCK=15MPA C/ AGREGADO RECICLADO</v>
          </cell>
          <cell r="C125" t="str">
            <v>M3</v>
          </cell>
          <cell r="D125">
            <v>121.91</v>
          </cell>
        </row>
        <row r="126">
          <cell r="A126">
            <v>10607</v>
          </cell>
          <cell r="B126" t="str">
            <v>CONCRETO FCK=15MPA C/ BRITA 1</v>
          </cell>
          <cell r="C126" t="str">
            <v>M3</v>
          </cell>
          <cell r="D126">
            <v>131.44</v>
          </cell>
        </row>
        <row r="127">
          <cell r="A127">
            <v>10608</v>
          </cell>
          <cell r="B127" t="str">
            <v>CONCRETO FCK=15MPA C/ BRITA 2</v>
          </cell>
          <cell r="C127" t="str">
            <v>M3</v>
          </cell>
          <cell r="D127">
            <v>131.1</v>
          </cell>
        </row>
        <row r="128">
          <cell r="A128">
            <v>10609</v>
          </cell>
          <cell r="B128" t="str">
            <v>CONCRETO FCK=15MPA C/ BRITA 1 E 2</v>
          </cell>
          <cell r="C128" t="str">
            <v>M3</v>
          </cell>
          <cell r="D128">
            <v>131.21</v>
          </cell>
        </row>
        <row r="129">
          <cell r="A129">
            <v>10610</v>
          </cell>
          <cell r="B129" t="str">
            <v>CONCRETO FCK=20MPA C/ AGREGADO RECICLADO</v>
          </cell>
          <cell r="C129" t="str">
            <v>M3</v>
          </cell>
          <cell r="D129">
            <v>128.59</v>
          </cell>
        </row>
        <row r="130">
          <cell r="A130">
            <v>10611</v>
          </cell>
          <cell r="B130" t="str">
            <v>CONCRETO FCK=20MPA C/ BRITA 1</v>
          </cell>
          <cell r="C130" t="str">
            <v>M3</v>
          </cell>
          <cell r="D130">
            <v>138</v>
          </cell>
        </row>
        <row r="131">
          <cell r="A131">
            <v>10612</v>
          </cell>
          <cell r="B131" t="str">
            <v>CONCRETO FCK=20MPA C/ BRITA 2</v>
          </cell>
          <cell r="C131" t="str">
            <v>M3</v>
          </cell>
          <cell r="D131">
            <v>137.66999999999999</v>
          </cell>
        </row>
        <row r="132">
          <cell r="A132">
            <v>10613</v>
          </cell>
          <cell r="B132" t="str">
            <v>CONCRETO FCK=20MPA C/ BRITA 1 E 2</v>
          </cell>
          <cell r="C132" t="str">
            <v>M3</v>
          </cell>
          <cell r="D132">
            <v>137.78</v>
          </cell>
        </row>
        <row r="133">
          <cell r="A133">
            <v>10614</v>
          </cell>
          <cell r="B133" t="str">
            <v>CONCRETO FCK=25MPA C/ AGREGADO RECICLADO</v>
          </cell>
          <cell r="C133" t="str">
            <v>M3</v>
          </cell>
          <cell r="D133">
            <v>135.72999999999999</v>
          </cell>
        </row>
        <row r="134">
          <cell r="A134">
            <v>10615</v>
          </cell>
          <cell r="B134" t="str">
            <v>CONCRETO FCK=25MPA C/ BRITA 1</v>
          </cell>
          <cell r="C134" t="str">
            <v>M3</v>
          </cell>
          <cell r="D134">
            <v>145.03</v>
          </cell>
        </row>
        <row r="135">
          <cell r="A135">
            <v>10616</v>
          </cell>
          <cell r="B135" t="str">
            <v>CONCRETO FCK=25MPA C/ BRITA 2</v>
          </cell>
          <cell r="C135" t="str">
            <v>M3</v>
          </cell>
          <cell r="D135">
            <v>144.69</v>
          </cell>
        </row>
        <row r="136">
          <cell r="A136">
            <v>10617</v>
          </cell>
          <cell r="B136" t="str">
            <v>CONCRETO FCK=25MPA C/ BRITA 1 E 2</v>
          </cell>
          <cell r="C136" t="str">
            <v>M3</v>
          </cell>
          <cell r="D136">
            <v>144.80000000000001</v>
          </cell>
        </row>
        <row r="137">
          <cell r="A137">
            <v>10618</v>
          </cell>
          <cell r="B137" t="str">
            <v>CONCRETO FCK=30MPA C/ BRITA 1</v>
          </cell>
          <cell r="C137" t="str">
            <v>M3</v>
          </cell>
          <cell r="D137">
            <v>151.16</v>
          </cell>
        </row>
        <row r="138">
          <cell r="A138">
            <v>10619</v>
          </cell>
          <cell r="B138" t="str">
            <v>CONCRETO FCK=30MPA C/ BRITA 2</v>
          </cell>
          <cell r="C138" t="str">
            <v>M3</v>
          </cell>
          <cell r="D138">
            <v>150.84</v>
          </cell>
        </row>
        <row r="139">
          <cell r="A139">
            <v>10620</v>
          </cell>
          <cell r="B139" t="str">
            <v>CONCRETO FCK=30MPA C/ BRITA 1 E 2</v>
          </cell>
          <cell r="C139" t="str">
            <v>M3</v>
          </cell>
          <cell r="D139">
            <v>150.94</v>
          </cell>
        </row>
        <row r="140">
          <cell r="A140">
            <v>10621</v>
          </cell>
          <cell r="B140" t="str">
            <v>CONCRETO FCK=35MPA C/ BRITA 1</v>
          </cell>
          <cell r="C140" t="str">
            <v>M3</v>
          </cell>
          <cell r="D140">
            <v>158.29</v>
          </cell>
        </row>
        <row r="141">
          <cell r="A141">
            <v>10622</v>
          </cell>
          <cell r="B141" t="str">
            <v>CONCRETO FCK=35MPA C/ BRITA 2</v>
          </cell>
          <cell r="C141" t="str">
            <v>M3</v>
          </cell>
          <cell r="D141">
            <v>158.29</v>
          </cell>
        </row>
        <row r="142">
          <cell r="A142">
            <v>10623</v>
          </cell>
          <cell r="B142" t="str">
            <v>CONCRETO FCK=35MPA C/ BRITA 1 E 2</v>
          </cell>
          <cell r="C142" t="str">
            <v>M3</v>
          </cell>
          <cell r="D142">
            <v>158.4</v>
          </cell>
        </row>
        <row r="143">
          <cell r="A143">
            <v>10624</v>
          </cell>
          <cell r="B143" t="str">
            <v>CONCRETO FCK=40MPA C/ BRITA 1</v>
          </cell>
          <cell r="C143" t="str">
            <v>M3</v>
          </cell>
          <cell r="D143">
            <v>161.65</v>
          </cell>
        </row>
        <row r="144">
          <cell r="A144">
            <v>10625</v>
          </cell>
          <cell r="B144" t="str">
            <v>CONCRETO FCK=40MPA C/ BRITA 2</v>
          </cell>
          <cell r="C144" t="str">
            <v>M3</v>
          </cell>
          <cell r="D144">
            <v>161.35</v>
          </cell>
        </row>
        <row r="145">
          <cell r="A145">
            <v>10626</v>
          </cell>
          <cell r="B145" t="str">
            <v>CONCRETO FCK=40MPA C/ BRITA 1 E 2</v>
          </cell>
          <cell r="C145" t="str">
            <v>M3</v>
          </cell>
          <cell r="D145">
            <v>161.44999999999999</v>
          </cell>
        </row>
        <row r="146">
          <cell r="A146">
            <v>10627</v>
          </cell>
          <cell r="B146" t="str">
            <v>CONCRETO "GROUT" C/ PEDRISCO</v>
          </cell>
          <cell r="C146" t="str">
            <v>M3</v>
          </cell>
          <cell r="D146">
            <v>118.17</v>
          </cell>
        </row>
        <row r="147">
          <cell r="A147">
            <v>10700</v>
          </cell>
          <cell r="B147" t="str">
            <v>ADITIVOS</v>
          </cell>
        </row>
        <row r="148">
          <cell r="A148">
            <v>10705</v>
          </cell>
          <cell r="B148" t="str">
            <v>AGENTE DE CURA PARA CONCRETO</v>
          </cell>
          <cell r="C148" t="str">
            <v>KG</v>
          </cell>
          <cell r="D148">
            <v>2.74</v>
          </cell>
        </row>
        <row r="149">
          <cell r="A149">
            <v>10710</v>
          </cell>
          <cell r="B149" t="str">
            <v>ADITIVO PARA ASFALTO TIPO BETUDOPE OU SIMILAR</v>
          </cell>
          <cell r="C149" t="str">
            <v>KG</v>
          </cell>
          <cell r="D149">
            <v>4.75</v>
          </cell>
        </row>
        <row r="150">
          <cell r="A150">
            <v>10715</v>
          </cell>
          <cell r="B150" t="str">
            <v>ADITIVO EXPANSOR PARA ENCUNHAMENTO E INJEÇÕES DE CIMENTO</v>
          </cell>
          <cell r="C150" t="str">
            <v>KG</v>
          </cell>
          <cell r="D150">
            <v>4.59</v>
          </cell>
        </row>
        <row r="151">
          <cell r="A151">
            <v>10720</v>
          </cell>
          <cell r="B151" t="str">
            <v>ADITIVO ACELERADOR DE PEGA PARA CONCRETO PROJETADO</v>
          </cell>
          <cell r="C151" t="str">
            <v>KG</v>
          </cell>
          <cell r="D151">
            <v>1.89</v>
          </cell>
        </row>
        <row r="152">
          <cell r="A152">
            <v>10725</v>
          </cell>
          <cell r="B152" t="str">
            <v>ADITIVO RETARDADOR DE PEGA</v>
          </cell>
          <cell r="C152" t="str">
            <v>KG</v>
          </cell>
          <cell r="D152">
            <v>3.79</v>
          </cell>
        </row>
        <row r="153">
          <cell r="A153">
            <v>10730</v>
          </cell>
          <cell r="B153" t="str">
            <v>FIBRA DE POLIPROPILENO P/ CONCRETO PROJETADO</v>
          </cell>
          <cell r="C153" t="str">
            <v>KG</v>
          </cell>
          <cell r="D153">
            <v>15.4</v>
          </cell>
        </row>
        <row r="154">
          <cell r="A154">
            <v>11000</v>
          </cell>
          <cell r="B154" t="str">
            <v>FORMAS/ESCORAMENTO/ANDAIMES (MADEIRA)</v>
          </cell>
        </row>
        <row r="155">
          <cell r="A155">
            <v>11001</v>
          </cell>
          <cell r="B155" t="str">
            <v>DESMOLDANTE PARA FORMAS</v>
          </cell>
          <cell r="C155" t="str">
            <v>L</v>
          </cell>
          <cell r="D155">
            <v>5.19</v>
          </cell>
        </row>
        <row r="156">
          <cell r="A156">
            <v>11010</v>
          </cell>
          <cell r="B156" t="str">
            <v>CHAPA COMPENSADA PLASTIFICADA 10MM</v>
          </cell>
          <cell r="C156" t="str">
            <v>M2</v>
          </cell>
          <cell r="D156">
            <v>14.2</v>
          </cell>
        </row>
        <row r="157">
          <cell r="A157">
            <v>11011</v>
          </cell>
          <cell r="B157" t="str">
            <v>COMPENSADO PLASTIFICADO 12MM</v>
          </cell>
          <cell r="C157" t="str">
            <v>M2</v>
          </cell>
          <cell r="D157">
            <v>17.809999999999999</v>
          </cell>
        </row>
        <row r="158">
          <cell r="A158">
            <v>11012</v>
          </cell>
          <cell r="B158" t="str">
            <v>COMPENSADO PLASTIFICADO 14MM</v>
          </cell>
          <cell r="C158" t="str">
            <v>M2</v>
          </cell>
          <cell r="D158">
            <v>21.42</v>
          </cell>
        </row>
        <row r="159">
          <cell r="A159">
            <v>11019</v>
          </cell>
          <cell r="B159" t="str">
            <v>COMPENSADO RESINADO  6 MM - COLA BRANCA</v>
          </cell>
          <cell r="C159" t="str">
            <v>M2</v>
          </cell>
          <cell r="D159">
            <v>5.87</v>
          </cell>
        </row>
        <row r="160">
          <cell r="A160">
            <v>11020</v>
          </cell>
          <cell r="B160" t="str">
            <v>COMPENSADO RESINADO 10MM - COLA BRANCA</v>
          </cell>
          <cell r="C160" t="str">
            <v>M2</v>
          </cell>
          <cell r="D160">
            <v>8.07</v>
          </cell>
        </row>
        <row r="161">
          <cell r="A161">
            <v>11021</v>
          </cell>
          <cell r="B161" t="str">
            <v>COMPENSADO RESINADO 12MM - COLA BRANCA</v>
          </cell>
          <cell r="C161" t="str">
            <v>M2</v>
          </cell>
          <cell r="D161">
            <v>10.039999999999999</v>
          </cell>
        </row>
        <row r="162">
          <cell r="A162">
            <v>11037</v>
          </cell>
          <cell r="B162" t="str">
            <v>EUCALIPTO D=20 / 30 CM NA BASE - 6M - SEM TRATAMENTO</v>
          </cell>
          <cell r="C162" t="str">
            <v>M</v>
          </cell>
          <cell r="D162">
            <v>12.52</v>
          </cell>
        </row>
        <row r="163">
          <cell r="A163">
            <v>11040</v>
          </cell>
          <cell r="B163" t="str">
            <v>FORRÃO DE PINUS 1/2" X 12"</v>
          </cell>
          <cell r="C163" t="str">
            <v>M</v>
          </cell>
          <cell r="D163">
            <v>2.98</v>
          </cell>
        </row>
        <row r="164">
          <cell r="A164">
            <v>11044</v>
          </cell>
          <cell r="B164" t="str">
            <v>PINUS - RIPA DE 1/2" X 3" - BRUTA</v>
          </cell>
          <cell r="C164" t="str">
            <v>M</v>
          </cell>
          <cell r="D164">
            <v>0.57999999999999996</v>
          </cell>
        </row>
        <row r="165">
          <cell r="A165">
            <v>11046</v>
          </cell>
          <cell r="B165" t="str">
            <v>PINUS - PONTALETE DE 3" X 3" - BRUTO</v>
          </cell>
          <cell r="C165" t="str">
            <v>M</v>
          </cell>
          <cell r="D165">
            <v>2.11</v>
          </cell>
        </row>
        <row r="166">
          <cell r="A166">
            <v>11048</v>
          </cell>
          <cell r="B166" t="str">
            <v>FORMA DE TUBO DE PAPELÃO 350 MM</v>
          </cell>
          <cell r="C166" t="str">
            <v>M</v>
          </cell>
          <cell r="D166">
            <v>49.6</v>
          </cell>
        </row>
        <row r="167">
          <cell r="A167">
            <v>11050</v>
          </cell>
          <cell r="B167" t="str">
            <v>PEROBA DO NORTE (CUPIÚBA) - TÁBUA DE 3 X 16 CM - BRUTA</v>
          </cell>
          <cell r="C167" t="str">
            <v>M</v>
          </cell>
          <cell r="D167">
            <v>4.5599999999999996</v>
          </cell>
        </row>
        <row r="168">
          <cell r="A168">
            <v>11063</v>
          </cell>
          <cell r="B168" t="str">
            <v>PINUS - TÁBUA DE 1" X 6" - BRUTA</v>
          </cell>
          <cell r="C168" t="str">
            <v>M</v>
          </cell>
          <cell r="D168">
            <v>1.62</v>
          </cell>
        </row>
        <row r="169">
          <cell r="A169">
            <v>11064</v>
          </cell>
          <cell r="B169" t="str">
            <v>PINUS - SARRAFO DE 1" X 2" - BRUTO</v>
          </cell>
          <cell r="C169" t="str">
            <v>M</v>
          </cell>
          <cell r="D169">
            <v>0.55000000000000004</v>
          </cell>
        </row>
        <row r="170">
          <cell r="A170">
            <v>11066</v>
          </cell>
          <cell r="B170" t="str">
            <v>PINUS - SARRAFO DE 1" X 4" - BRUTO</v>
          </cell>
          <cell r="C170" t="str">
            <v>M</v>
          </cell>
          <cell r="D170">
            <v>1.08</v>
          </cell>
        </row>
        <row r="171">
          <cell r="A171">
            <v>11068</v>
          </cell>
          <cell r="B171" t="str">
            <v>SARRAFO DE PINUS 1" X 3" - BRUTO</v>
          </cell>
          <cell r="C171" t="str">
            <v>M</v>
          </cell>
          <cell r="D171">
            <v>0.8</v>
          </cell>
        </row>
        <row r="172">
          <cell r="A172">
            <v>11070</v>
          </cell>
          <cell r="B172" t="str">
            <v>PINUS - TÁBUA DE 1" X 12" - BRUTA</v>
          </cell>
          <cell r="C172" t="str">
            <v>M</v>
          </cell>
          <cell r="D172">
            <v>4.28</v>
          </cell>
        </row>
        <row r="173">
          <cell r="A173">
            <v>11200</v>
          </cell>
          <cell r="B173" t="str">
            <v>ESCORAMENTO/ANDAIMES - ALUGUEL</v>
          </cell>
        </row>
        <row r="174">
          <cell r="A174">
            <v>11202</v>
          </cell>
          <cell r="B174" t="str">
            <v>ESCORAMENTO CONTÍNUO</v>
          </cell>
          <cell r="C174" t="str">
            <v>M2</v>
          </cell>
          <cell r="D174">
            <v>30.47</v>
          </cell>
        </row>
        <row r="175">
          <cell r="A175">
            <v>11205</v>
          </cell>
          <cell r="B175" t="str">
            <v>LOCAÇÃO DE ANDAIME TUBULAR TIPO TORRE 1.50 X 1.50 M</v>
          </cell>
          <cell r="C175" t="str">
            <v>M/MÊS</v>
          </cell>
          <cell r="D175">
            <v>10.92</v>
          </cell>
        </row>
        <row r="176">
          <cell r="A176">
            <v>11230</v>
          </cell>
          <cell r="B176" t="str">
            <v>CHAPAS E ACESSÓRIOS PARA ESCORAMENTO</v>
          </cell>
          <cell r="C176" t="str">
            <v>KG</v>
          </cell>
          <cell r="D176">
            <v>3.11</v>
          </cell>
        </row>
        <row r="177">
          <cell r="A177">
            <v>11235</v>
          </cell>
          <cell r="B177" t="str">
            <v>TORRE METÁLICA ROHR ETEM T-28 (CIMBRAMENTO TUBULAR DE ENCAIXE)</v>
          </cell>
          <cell r="C177" t="str">
            <v>KG/MÊS</v>
          </cell>
          <cell r="D177">
            <v>0.24</v>
          </cell>
        </row>
        <row r="178">
          <cell r="A178">
            <v>11240</v>
          </cell>
          <cell r="B178" t="str">
            <v>VIGA METÁLICA V-18 - LOCAÇÃO</v>
          </cell>
          <cell r="C178" t="str">
            <v>M/MÊS</v>
          </cell>
          <cell r="D178">
            <v>3.67</v>
          </cell>
        </row>
        <row r="179">
          <cell r="A179">
            <v>11245</v>
          </cell>
          <cell r="B179" t="str">
            <v>VIGA METALICA V-7,5 - LOCAÇÃO</v>
          </cell>
          <cell r="C179" t="str">
            <v>M/Mês</v>
          </cell>
          <cell r="D179">
            <v>1.83</v>
          </cell>
        </row>
        <row r="180">
          <cell r="A180">
            <v>11500</v>
          </cell>
          <cell r="B180" t="str">
            <v>ARMADURAS PARA CONCRETO</v>
          </cell>
        </row>
        <row r="181">
          <cell r="A181">
            <v>11501</v>
          </cell>
          <cell r="B181" t="str">
            <v>AÇO CA-25 CMD BITOLAS</v>
          </cell>
          <cell r="C181" t="str">
            <v>KG</v>
          </cell>
          <cell r="D181">
            <v>2.73</v>
          </cell>
        </row>
        <row r="182">
          <cell r="A182">
            <v>11502</v>
          </cell>
          <cell r="B182" t="str">
            <v>AÇO CA-25 -  6,3 MM - 1/4" - LISO</v>
          </cell>
          <cell r="C182" t="str">
            <v>KG</v>
          </cell>
          <cell r="D182">
            <v>3.24</v>
          </cell>
        </row>
        <row r="183">
          <cell r="A183">
            <v>11503</v>
          </cell>
          <cell r="B183" t="str">
            <v>AÇO CA-25 -  8,0 MM - 5/16" - LISO</v>
          </cell>
          <cell r="C183" t="str">
            <v>KG</v>
          </cell>
          <cell r="D183">
            <v>2.98</v>
          </cell>
        </row>
        <row r="184">
          <cell r="A184">
            <v>11504</v>
          </cell>
          <cell r="B184" t="str">
            <v>AÇO CA-25 - 10,0 MM - 3/8"- LISO</v>
          </cell>
          <cell r="C184" t="str">
            <v>KG</v>
          </cell>
          <cell r="D184">
            <v>2.67</v>
          </cell>
        </row>
        <row r="185">
          <cell r="A185">
            <v>11505</v>
          </cell>
          <cell r="B185" t="str">
            <v>AÇO CA-25 - 12,5 MM - 1/2" - LISO</v>
          </cell>
          <cell r="C185" t="str">
            <v>KG</v>
          </cell>
          <cell r="D185">
            <v>2.5499999999999998</v>
          </cell>
        </row>
        <row r="186">
          <cell r="A186">
            <v>11506</v>
          </cell>
          <cell r="B186" t="str">
            <v>AÇO CA-25 - 16,0 MM - 5/8" - LISO</v>
          </cell>
          <cell r="C186" t="str">
            <v>KG</v>
          </cell>
          <cell r="D186">
            <v>2.5499999999999998</v>
          </cell>
        </row>
        <row r="187">
          <cell r="A187">
            <v>11507</v>
          </cell>
          <cell r="B187" t="str">
            <v>AÇO CA-25 - 20,0 MM - 3/4" - LISO</v>
          </cell>
          <cell r="C187" t="str">
            <v>KG</v>
          </cell>
          <cell r="D187">
            <v>2.5499999999999998</v>
          </cell>
        </row>
        <row r="188">
          <cell r="A188">
            <v>11508</v>
          </cell>
          <cell r="B188" t="str">
            <v>AÇO CA-25 - 25,0 MM - 1" - LISO</v>
          </cell>
          <cell r="C188" t="str">
            <v>KG</v>
          </cell>
          <cell r="D188">
            <v>2.5499999999999998</v>
          </cell>
        </row>
        <row r="189">
          <cell r="A189">
            <v>11510</v>
          </cell>
          <cell r="B189" t="str">
            <v>AÇO CA-50A OU B CMO BITOLAS</v>
          </cell>
          <cell r="C189" t="str">
            <v>KG</v>
          </cell>
          <cell r="D189">
            <v>2.65</v>
          </cell>
        </row>
        <row r="190">
          <cell r="A190">
            <v>11511</v>
          </cell>
          <cell r="B190" t="str">
            <v>AÇO CA-50 -  6,3 MM - 1/4" - NERVURADO</v>
          </cell>
          <cell r="C190" t="str">
            <v>KG</v>
          </cell>
          <cell r="D190">
            <v>3.16</v>
          </cell>
        </row>
        <row r="191">
          <cell r="A191">
            <v>11512</v>
          </cell>
          <cell r="B191" t="str">
            <v>AÇO CA-50 -  8,0 MM - 5/16" - NERVURADO</v>
          </cell>
          <cell r="C191" t="str">
            <v>KG</v>
          </cell>
          <cell r="D191">
            <v>2.95</v>
          </cell>
        </row>
        <row r="192">
          <cell r="A192">
            <v>11513</v>
          </cell>
          <cell r="B192" t="str">
            <v>AÇO CA-50 - 10,0 MM - 3/8" - NERVURADO</v>
          </cell>
          <cell r="C192" t="str">
            <v>KG</v>
          </cell>
          <cell r="D192">
            <v>2.6</v>
          </cell>
        </row>
        <row r="193">
          <cell r="A193">
            <v>11514</v>
          </cell>
          <cell r="B193" t="str">
            <v>AÇO CA-50 - 12,5 MM - 1/2" - NERVURADO</v>
          </cell>
          <cell r="C193" t="str">
            <v>KG</v>
          </cell>
          <cell r="D193">
            <v>2.4500000000000002</v>
          </cell>
        </row>
        <row r="194">
          <cell r="A194">
            <v>11515</v>
          </cell>
          <cell r="B194" t="str">
            <v>AÇO CA-50 - 16,0 MM - 5/8" - NERVURADO</v>
          </cell>
          <cell r="C194" t="str">
            <v>KG</v>
          </cell>
          <cell r="D194">
            <v>2.4500000000000002</v>
          </cell>
        </row>
        <row r="195">
          <cell r="A195">
            <v>11516</v>
          </cell>
          <cell r="B195" t="str">
            <v>AÇO CA-50 - 20,0 MM - 3/4" - NERVURADO</v>
          </cell>
          <cell r="C195" t="str">
            <v>KG</v>
          </cell>
          <cell r="D195">
            <v>2.46</v>
          </cell>
        </row>
        <row r="196">
          <cell r="A196">
            <v>11517</v>
          </cell>
          <cell r="B196" t="str">
            <v>AÇO CA-50 - 25,0 MM - 1" - NERVURADO</v>
          </cell>
          <cell r="C196" t="str">
            <v>KG</v>
          </cell>
          <cell r="D196">
            <v>2.4900000000000002</v>
          </cell>
        </row>
        <row r="197">
          <cell r="A197">
            <v>11520</v>
          </cell>
          <cell r="B197" t="str">
            <v>AÇO CA-60B CMD BITOLAS</v>
          </cell>
          <cell r="C197" t="str">
            <v>KG</v>
          </cell>
          <cell r="D197">
            <v>3.33</v>
          </cell>
        </row>
        <row r="198">
          <cell r="A198">
            <v>11521</v>
          </cell>
          <cell r="B198" t="str">
            <v>AÇO CA-60 - 4,2 MM</v>
          </cell>
          <cell r="C198" t="str">
            <v>KG</v>
          </cell>
          <cell r="D198">
            <v>3.2</v>
          </cell>
        </row>
        <row r="199">
          <cell r="A199">
            <v>11522</v>
          </cell>
          <cell r="B199" t="str">
            <v>AÇO CA-60 - 5,0 MM</v>
          </cell>
          <cell r="C199" t="str">
            <v>KG</v>
          </cell>
          <cell r="D199">
            <v>3.2</v>
          </cell>
        </row>
        <row r="200">
          <cell r="A200">
            <v>11523</v>
          </cell>
          <cell r="B200" t="str">
            <v>AÇO CA-60 - 6,0MM</v>
          </cell>
          <cell r="C200" t="str">
            <v>KG</v>
          </cell>
          <cell r="D200">
            <v>3.45</v>
          </cell>
        </row>
        <row r="201">
          <cell r="A201">
            <v>11524</v>
          </cell>
          <cell r="B201" t="str">
            <v>AÇO CA-60 - 8,0MM</v>
          </cell>
          <cell r="C201" t="str">
            <v>KG</v>
          </cell>
          <cell r="D201">
            <v>3.45</v>
          </cell>
        </row>
        <row r="202">
          <cell r="A202">
            <v>11530</v>
          </cell>
          <cell r="B202" t="str">
            <v>TELA SOLDADA NERVURADA Q- 61 AÇO CA60 MALHA 15X15CM - FIO 3,4MM</v>
          </cell>
          <cell r="C202" t="str">
            <v>M2</v>
          </cell>
          <cell r="D202">
            <v>4.1900000000000004</v>
          </cell>
        </row>
        <row r="203">
          <cell r="A203">
            <v>12000</v>
          </cell>
          <cell r="B203" t="str">
            <v>LAJES E PAINÉIS PRÉ-FABRICADOS</v>
          </cell>
        </row>
        <row r="204">
          <cell r="A204">
            <v>12001</v>
          </cell>
          <cell r="B204" t="str">
            <v>LAJE MISTA PRE-FABRICADA H= 8CM</v>
          </cell>
          <cell r="C204" t="str">
            <v>M2</v>
          </cell>
          <cell r="D204">
            <v>16.25</v>
          </cell>
        </row>
        <row r="205">
          <cell r="A205">
            <v>12003</v>
          </cell>
          <cell r="B205" t="str">
            <v>LAJE MISTA PRE-FABRICADA H=12CM</v>
          </cell>
          <cell r="C205" t="str">
            <v>M2</v>
          </cell>
          <cell r="D205">
            <v>23.19</v>
          </cell>
        </row>
        <row r="206">
          <cell r="A206">
            <v>12005</v>
          </cell>
          <cell r="B206" t="str">
            <v>LAJE MISTA PRE-FABRICADA H=16CM</v>
          </cell>
          <cell r="C206" t="str">
            <v>M2</v>
          </cell>
          <cell r="D206">
            <v>28.82</v>
          </cell>
        </row>
        <row r="207">
          <cell r="A207">
            <v>12050</v>
          </cell>
          <cell r="B207" t="str">
            <v>LAJE MISTA TRELICADA PRE-FABRICADA H= 8CM</v>
          </cell>
          <cell r="C207" t="str">
            <v>M2</v>
          </cell>
          <cell r="D207">
            <v>17.13</v>
          </cell>
        </row>
        <row r="208">
          <cell r="A208">
            <v>12051</v>
          </cell>
          <cell r="B208" t="str">
            <v>LAJE MISTA TRELICADA PRE-FABRICADA H=10CM</v>
          </cell>
          <cell r="C208" t="str">
            <v>M2</v>
          </cell>
          <cell r="D208">
            <v>19.690000000000001</v>
          </cell>
        </row>
        <row r="209">
          <cell r="A209">
            <v>12052</v>
          </cell>
          <cell r="B209" t="str">
            <v>LAJE MISTA TRELICADA PRE-FABRICADA H=12CM</v>
          </cell>
          <cell r="C209" t="str">
            <v>M2</v>
          </cell>
          <cell r="D209">
            <v>25.19</v>
          </cell>
        </row>
        <row r="210">
          <cell r="A210">
            <v>12053</v>
          </cell>
          <cell r="B210" t="str">
            <v>LAJE MISTA TRELICADA PRE-FABRICADA H=15CM</v>
          </cell>
          <cell r="C210" t="str">
            <v>M2</v>
          </cell>
          <cell r="D210">
            <v>31.66</v>
          </cell>
        </row>
        <row r="211">
          <cell r="A211">
            <v>12055</v>
          </cell>
          <cell r="B211" t="str">
            <v>LAJE MISTA TRELICADA PRE-FABRICADA H=20CM</v>
          </cell>
          <cell r="C211" t="str">
            <v>M2</v>
          </cell>
          <cell r="D211">
            <v>42.04</v>
          </cell>
        </row>
        <row r="212">
          <cell r="A212">
            <v>12057</v>
          </cell>
          <cell r="B212" t="str">
            <v>LAJE MISTA TRELICADA PRE-FABRICADA H=25CM</v>
          </cell>
          <cell r="C212" t="str">
            <v>M2</v>
          </cell>
          <cell r="D212">
            <v>53.05</v>
          </cell>
        </row>
        <row r="213">
          <cell r="A213">
            <v>12500</v>
          </cell>
          <cell r="B213" t="str">
            <v>VEDOS (TIJOLOS E BLOCOS)</v>
          </cell>
        </row>
        <row r="214">
          <cell r="A214">
            <v>12520</v>
          </cell>
          <cell r="B214" t="str">
            <v>BLOCO DE CONCRETO APARENTE -  9X19X39CM</v>
          </cell>
          <cell r="C214" t="str">
            <v>UN</v>
          </cell>
          <cell r="D214">
            <v>0.85</v>
          </cell>
        </row>
        <row r="215">
          <cell r="A215">
            <v>12522</v>
          </cell>
          <cell r="B215" t="str">
            <v>BLOCO DE CONCRETO APARENTE - 14X19X39CM</v>
          </cell>
          <cell r="C215" t="str">
            <v>UN</v>
          </cell>
          <cell r="D215">
            <v>1.0900000000000001</v>
          </cell>
        </row>
        <row r="216">
          <cell r="A216">
            <v>12524</v>
          </cell>
          <cell r="B216" t="str">
            <v>BLOCO DE CONCRETO APARENTE - 19X19X39CM</v>
          </cell>
          <cell r="C216" t="str">
            <v>UN</v>
          </cell>
          <cell r="D216">
            <v>1.42</v>
          </cell>
        </row>
        <row r="217">
          <cell r="A217">
            <v>12530</v>
          </cell>
          <cell r="B217" t="str">
            <v>BLOCO DE CONCRETO COMUM -   9X19X39CM</v>
          </cell>
          <cell r="C217" t="str">
            <v>UN</v>
          </cell>
          <cell r="D217">
            <v>0.78</v>
          </cell>
        </row>
        <row r="218">
          <cell r="A218">
            <v>12532</v>
          </cell>
          <cell r="B218" t="str">
            <v>BLOCO DE CONCRETO COMUM - 14X19X39CM</v>
          </cell>
          <cell r="C218" t="str">
            <v>UN</v>
          </cell>
          <cell r="D218">
            <v>0.94</v>
          </cell>
        </row>
        <row r="219">
          <cell r="A219">
            <v>12534</v>
          </cell>
          <cell r="B219" t="str">
            <v>BLOCO DE CONCRETO COMUM - 19X19X39CM</v>
          </cell>
          <cell r="C219" t="str">
            <v>UN</v>
          </cell>
          <cell r="D219">
            <v>1.27</v>
          </cell>
        </row>
        <row r="220">
          <cell r="A220">
            <v>12535</v>
          </cell>
          <cell r="B220" t="str">
            <v>BLOCO DE CONCRETO COMUM -  19X19X19CM</v>
          </cell>
          <cell r="C220" t="str">
            <v>UN</v>
          </cell>
          <cell r="D220">
            <v>0.61</v>
          </cell>
        </row>
        <row r="221">
          <cell r="A221">
            <v>12540</v>
          </cell>
          <cell r="B221" t="str">
            <v>BLOCO DE CONCRETO ESTRUTURAL - 14X19X39CM</v>
          </cell>
          <cell r="C221" t="str">
            <v>UN</v>
          </cell>
          <cell r="D221">
            <v>1.31</v>
          </cell>
        </row>
        <row r="222">
          <cell r="A222">
            <v>12542</v>
          </cell>
          <cell r="B222" t="str">
            <v>BLOCO DE CONCRETO ESTRUTURAL - 19X19X39CM</v>
          </cell>
          <cell r="C222" t="str">
            <v>UN</v>
          </cell>
          <cell r="D222">
            <v>1.59</v>
          </cell>
        </row>
        <row r="223">
          <cell r="A223">
            <v>12550</v>
          </cell>
          <cell r="B223" t="str">
            <v>TIJOLO CERAMICO FURADO -  9 FUROS - 11,5CMX14CMX24CM</v>
          </cell>
          <cell r="C223" t="str">
            <v>UN</v>
          </cell>
          <cell r="D223">
            <v>0.31</v>
          </cell>
        </row>
        <row r="224">
          <cell r="A224">
            <v>12560</v>
          </cell>
          <cell r="B224" t="str">
            <v>TIJOLO CERAMICO LAMINADO 5.5X11X23CM</v>
          </cell>
          <cell r="C224" t="str">
            <v>UN</v>
          </cell>
          <cell r="D224">
            <v>0.63</v>
          </cell>
        </row>
        <row r="225">
          <cell r="A225">
            <v>12570</v>
          </cell>
          <cell r="B225" t="str">
            <v>TIJOLO DE VIDRO - CANELADO 10X20X20CM</v>
          </cell>
          <cell r="C225" t="str">
            <v>UN</v>
          </cell>
          <cell r="D225">
            <v>8.41</v>
          </cell>
        </row>
        <row r="226">
          <cell r="A226">
            <v>12572</v>
          </cell>
          <cell r="B226" t="str">
            <v>TIJOLO DE VIDRO - VENTILACAO</v>
          </cell>
          <cell r="C226" t="str">
            <v>UN</v>
          </cell>
          <cell r="D226">
            <v>9.9600000000000009</v>
          </cell>
        </row>
        <row r="227">
          <cell r="A227">
            <v>12574</v>
          </cell>
          <cell r="B227" t="str">
            <v>TIJOLO DE VIDRO - XADREZ 10X20X20CM</v>
          </cell>
          <cell r="C227" t="str">
            <v>UN</v>
          </cell>
          <cell r="D227">
            <v>9.18</v>
          </cell>
        </row>
        <row r="228">
          <cell r="A228">
            <v>12580</v>
          </cell>
          <cell r="B228" t="str">
            <v>TIJOLO MACICO DE BARRO - COMUM</v>
          </cell>
          <cell r="C228" t="str">
            <v>UN</v>
          </cell>
          <cell r="D228">
            <v>0.13</v>
          </cell>
        </row>
        <row r="229">
          <cell r="A229">
            <v>13000</v>
          </cell>
          <cell r="B229" t="str">
            <v>VEDOS (ELEMENTOS VAZADOS)</v>
          </cell>
        </row>
        <row r="230">
          <cell r="A230">
            <v>13001</v>
          </cell>
          <cell r="B230" t="str">
            <v>ELEMENTO VAZADO TIPO NEO-REX  N.4A</v>
          </cell>
          <cell r="C230" t="str">
            <v>UN</v>
          </cell>
          <cell r="D230">
            <v>4.0999999999999996</v>
          </cell>
        </row>
        <row r="231">
          <cell r="A231">
            <v>13002</v>
          </cell>
          <cell r="B231" t="str">
            <v>ELEMENTO VAZADO TIPO NEO-REX N.17C</v>
          </cell>
          <cell r="C231" t="str">
            <v>UN</v>
          </cell>
          <cell r="D231">
            <v>5.59</v>
          </cell>
        </row>
        <row r="232">
          <cell r="A232">
            <v>13003</v>
          </cell>
          <cell r="B232" t="str">
            <v>ELEMENTO VAZADO TIPO NEO-REX N.16</v>
          </cell>
          <cell r="C232" t="str">
            <v>UN</v>
          </cell>
          <cell r="D232">
            <v>1.96</v>
          </cell>
        </row>
        <row r="233">
          <cell r="A233">
            <v>13006</v>
          </cell>
          <cell r="B233" t="str">
            <v>ELEMENTO VAZADO TIPO NEO-REX N.17G</v>
          </cell>
          <cell r="C233" t="str">
            <v>UN</v>
          </cell>
          <cell r="D233">
            <v>4.49</v>
          </cell>
        </row>
        <row r="234">
          <cell r="A234">
            <v>13012</v>
          </cell>
          <cell r="B234" t="str">
            <v>ELEMENTO VAZADO TIPO NEO-REX N.19C</v>
          </cell>
          <cell r="C234" t="str">
            <v>UN</v>
          </cell>
          <cell r="D234">
            <v>5.93</v>
          </cell>
        </row>
        <row r="235">
          <cell r="A235">
            <v>13020</v>
          </cell>
          <cell r="B235" t="str">
            <v>ELEMENTO VAZADO TIPO NEO-REX N.23A</v>
          </cell>
          <cell r="C235" t="str">
            <v>UN</v>
          </cell>
          <cell r="D235">
            <v>5.76</v>
          </cell>
        </row>
        <row r="236">
          <cell r="A236">
            <v>13030</v>
          </cell>
          <cell r="B236" t="str">
            <v>ELEMENTO VAZADO TIPO NEO-REX N.62</v>
          </cell>
          <cell r="C236" t="str">
            <v>UN</v>
          </cell>
          <cell r="D236">
            <v>13.7</v>
          </cell>
        </row>
        <row r="237">
          <cell r="A237">
            <v>13039</v>
          </cell>
          <cell r="B237" t="str">
            <v>ELEMENTO VAZADO TIPO NEO-REX N.62B</v>
          </cell>
          <cell r="C237" t="str">
            <v>UN</v>
          </cell>
          <cell r="D237">
            <v>5.58</v>
          </cell>
        </row>
        <row r="238">
          <cell r="A238">
            <v>13040</v>
          </cell>
          <cell r="B238" t="str">
            <v>ELEMENTO VAZADO TIPO NEO-REX N.62A</v>
          </cell>
          <cell r="C238" t="str">
            <v>UN</v>
          </cell>
          <cell r="D238">
            <v>10.17</v>
          </cell>
        </row>
        <row r="239">
          <cell r="A239">
            <v>13041</v>
          </cell>
          <cell r="B239" t="str">
            <v>ELEMENTO VAZADO TIPO NEO-REX N.16D</v>
          </cell>
          <cell r="C239" t="str">
            <v>UN</v>
          </cell>
          <cell r="D239">
            <v>4.05</v>
          </cell>
        </row>
        <row r="240">
          <cell r="A240">
            <v>13043</v>
          </cell>
          <cell r="B240" t="str">
            <v>ELEMENTO VAZADO TIPO NEO-REX  N.4</v>
          </cell>
          <cell r="C240" t="str">
            <v>UN</v>
          </cell>
          <cell r="D240">
            <v>3.47</v>
          </cell>
        </row>
        <row r="241">
          <cell r="A241">
            <v>13044</v>
          </cell>
          <cell r="B241" t="str">
            <v>ELEMENTO VAZADO TIPO NEO-REX  N.4F</v>
          </cell>
          <cell r="C241" t="str">
            <v>UN</v>
          </cell>
          <cell r="D241">
            <v>6.89</v>
          </cell>
        </row>
        <row r="242">
          <cell r="A242">
            <v>13047</v>
          </cell>
          <cell r="B242" t="str">
            <v>ELEMENTO VAZADO TIPO NEO-REX N.22B</v>
          </cell>
          <cell r="C242" t="str">
            <v>UN</v>
          </cell>
          <cell r="D242">
            <v>5.7</v>
          </cell>
        </row>
        <row r="243">
          <cell r="A243">
            <v>13050</v>
          </cell>
          <cell r="B243" t="str">
            <v>ELEMENTO VAZADO TIPO NEO-REX N.72A</v>
          </cell>
          <cell r="C243" t="str">
            <v>UN</v>
          </cell>
          <cell r="D243">
            <v>3.82</v>
          </cell>
        </row>
        <row r="244">
          <cell r="A244">
            <v>13060</v>
          </cell>
          <cell r="B244" t="str">
            <v>ELEMENTO VAZADO TIPO NEO-REX N.78A</v>
          </cell>
          <cell r="C244" t="str">
            <v>UN</v>
          </cell>
          <cell r="D244">
            <v>7.34</v>
          </cell>
        </row>
        <row r="245">
          <cell r="A245">
            <v>13500</v>
          </cell>
          <cell r="B245" t="str">
            <v>VEDOS (DIVISÓRIAS EM PLACAS)</v>
          </cell>
        </row>
        <row r="246">
          <cell r="A246">
            <v>13510</v>
          </cell>
          <cell r="B246" t="str">
            <v>PLACA DE GRANILITE 30MM - DIVISORIA</v>
          </cell>
          <cell r="C246" t="str">
            <v>M2</v>
          </cell>
          <cell r="D246">
            <v>71</v>
          </cell>
        </row>
        <row r="247">
          <cell r="A247">
            <v>13512</v>
          </cell>
          <cell r="B247" t="str">
            <v>PLACA DE GRANILITE 40MM -DIVISORIA</v>
          </cell>
          <cell r="C247" t="str">
            <v>M2</v>
          </cell>
          <cell r="D247">
            <v>79.59</v>
          </cell>
        </row>
        <row r="248">
          <cell r="A248">
            <v>13513</v>
          </cell>
          <cell r="B248" t="str">
            <v>PLACA DE GRANILITE 50MM - DIVISORIA</v>
          </cell>
          <cell r="C248" t="str">
            <v>M2</v>
          </cell>
          <cell r="D248">
            <v>92.05</v>
          </cell>
        </row>
        <row r="249">
          <cell r="A249">
            <v>13514</v>
          </cell>
          <cell r="B249" t="str">
            <v>PLACA DE ARDÓSIA CINZA - POLIDA 2 LADOS - E=30CM</v>
          </cell>
          <cell r="C249" t="str">
            <v>M2</v>
          </cell>
          <cell r="D249">
            <v>136.04</v>
          </cell>
        </row>
        <row r="250">
          <cell r="A250">
            <v>13700</v>
          </cell>
          <cell r="B250" t="str">
            <v>DIVISÓRIAS</v>
          </cell>
        </row>
        <row r="251">
          <cell r="A251">
            <v>13751</v>
          </cell>
          <cell r="B251" t="str">
            <v>DIVISÓRIA NAVAL; MIOLO COLMÉIA - PAINEL/PAINEL - FORNECIMENTO E COLOCAÇÃO</v>
          </cell>
          <cell r="C251" t="str">
            <v>M2</v>
          </cell>
          <cell r="D251">
            <v>47</v>
          </cell>
        </row>
        <row r="252">
          <cell r="A252">
            <v>13752</v>
          </cell>
          <cell r="B252" t="str">
            <v>DIVISÓRIA NAVAL; MIOLO COLMÉIA - PAINEL CEGO - FORNECIMENTO E COLOCAÇÃO</v>
          </cell>
          <cell r="C252" t="str">
            <v>M2</v>
          </cell>
          <cell r="D252">
            <v>47</v>
          </cell>
        </row>
        <row r="253">
          <cell r="A253">
            <v>13753</v>
          </cell>
          <cell r="B253" t="str">
            <v>DIVISÓRIA NAVAL; MIOLO COLMÉIA - PORTA/BANDEIRA - FORNECIMENTO E COLOCAÇÃO</v>
          </cell>
          <cell r="C253" t="str">
            <v>M2</v>
          </cell>
          <cell r="D253">
            <v>70.16</v>
          </cell>
        </row>
        <row r="254">
          <cell r="A254">
            <v>13754</v>
          </cell>
          <cell r="B254" t="str">
            <v>DIVISÓRIA NAVAL; MIOLO COLMÉIA - PAINEL/VIDRO - FORNECIMENTO E COLOCAÇÃO</v>
          </cell>
          <cell r="C254" t="str">
            <v>M2</v>
          </cell>
          <cell r="D254">
            <v>64.97</v>
          </cell>
        </row>
        <row r="255">
          <cell r="A255">
            <v>13755</v>
          </cell>
          <cell r="B255" t="str">
            <v>DIVISÓRIA NAVAL; MIOLO COLMÉIA - PORTA/VIDRO - FORNECIMENTO E COLOCAÇÃO</v>
          </cell>
          <cell r="C255" t="str">
            <v>M2</v>
          </cell>
          <cell r="D255">
            <v>80.319999999999993</v>
          </cell>
        </row>
        <row r="256">
          <cell r="A256">
            <v>13756</v>
          </cell>
          <cell r="B256" t="str">
            <v>DIVISÓRIA NAVAL; MIOLO COLMÉIA - PAINEL/VIDRO/PAINEL - FORNECIMENTO E COLOCAÇÃO</v>
          </cell>
          <cell r="C256" t="str">
            <v>M2</v>
          </cell>
          <cell r="D256">
            <v>63.9</v>
          </cell>
        </row>
        <row r="257">
          <cell r="A257">
            <v>13757</v>
          </cell>
          <cell r="B257" t="str">
            <v>DIVISÓRIA NAVAL; MIOLO COLMÉIA - PAINEL/VIDRO/VIDRO - FORNECIMENTO E COLOCAÇÃO</v>
          </cell>
          <cell r="C257" t="str">
            <v>M2</v>
          </cell>
          <cell r="D257">
            <v>77.319999999999993</v>
          </cell>
        </row>
        <row r="258">
          <cell r="A258">
            <v>13758</v>
          </cell>
          <cell r="B258" t="str">
            <v>DIVISÓRIA NAVAL; MIOLO COLMÉIA - PORTA/BONECA/PAINEL - FORNECIMENTO E COLOCAÇÃO</v>
          </cell>
          <cell r="C258" t="str">
            <v>M2</v>
          </cell>
          <cell r="D258">
            <v>59.68</v>
          </cell>
        </row>
        <row r="259">
          <cell r="A259">
            <v>13759</v>
          </cell>
          <cell r="B259" t="str">
            <v>DIVISÓRIA NAVAL; MIOLO COLMÉIA - PORTA/BONECA/VIDRO - FORNECIMENTO E COLOCAÇÃO</v>
          </cell>
          <cell r="C259" t="str">
            <v>M2</v>
          </cell>
          <cell r="D259">
            <v>77.069999999999993</v>
          </cell>
        </row>
        <row r="260">
          <cell r="A260">
            <v>13761</v>
          </cell>
          <cell r="B260" t="str">
            <v>DIVISÓRIA NAVAL; MIOLO MACIÇO - PAINEL/PAINEL - FORNECIMENTO E COLOCAÇÃO</v>
          </cell>
          <cell r="C260" t="str">
            <v>M2</v>
          </cell>
          <cell r="D260">
            <v>94.3</v>
          </cell>
        </row>
        <row r="261">
          <cell r="A261">
            <v>13762</v>
          </cell>
          <cell r="B261" t="str">
            <v>DIVISÓRIA NAVAL; MIOLO MACIÇO - PAINEL CEGO - FORNECIMENTO E COLOCAÇÃO</v>
          </cell>
          <cell r="C261" t="str">
            <v>M2</v>
          </cell>
          <cell r="D261">
            <v>94.79</v>
          </cell>
        </row>
        <row r="262">
          <cell r="A262">
            <v>13763</v>
          </cell>
          <cell r="B262" t="str">
            <v>DIVISÓRIA NAVAL; MIOLO MACIÇO - PORTA/BANDEIRA - FORNECIMENTO E COLOCAÇÃO</v>
          </cell>
          <cell r="C262" t="str">
            <v>M2</v>
          </cell>
          <cell r="D262">
            <v>102.25</v>
          </cell>
        </row>
        <row r="263">
          <cell r="A263">
            <v>13764</v>
          </cell>
          <cell r="B263" t="str">
            <v>DIVISÓRIA NAVAL; MIOLO MACIÇO - PAINEL/VIDRO - FORNECIMENTO E COLOCAÇÃO</v>
          </cell>
          <cell r="C263" t="str">
            <v>M2</v>
          </cell>
          <cell r="D263">
            <v>119.49</v>
          </cell>
        </row>
        <row r="264">
          <cell r="A264">
            <v>13765</v>
          </cell>
          <cell r="B264" t="str">
            <v>DIVISÓRIA NAVAL; MIOLO MACIÇO - PORTA/VIDRO - FORNECIMENTO E COLOCAÇÃO</v>
          </cell>
          <cell r="C264" t="str">
            <v>M2</v>
          </cell>
          <cell r="D264">
            <v>102.16</v>
          </cell>
        </row>
        <row r="265">
          <cell r="A265">
            <v>13766</v>
          </cell>
          <cell r="B265" t="str">
            <v>DIVISÓRIA NAVAL; MIOLO MACIÇO - PAINEL/VIDRO/PAINEL - FORNECIMENTO E COLOCAÇÃO</v>
          </cell>
          <cell r="C265" t="str">
            <v>M2</v>
          </cell>
          <cell r="D265">
            <v>115.98</v>
          </cell>
        </row>
        <row r="266">
          <cell r="A266">
            <v>13767</v>
          </cell>
          <cell r="B266" t="str">
            <v>DIVISÓRIA NAVAL; MIOLO MACIÇO - PAINEL/VIDRO/VIDRO - FORNECIMENTO E COLOCAÇÃO</v>
          </cell>
          <cell r="C266" t="str">
            <v>M2</v>
          </cell>
          <cell r="D266">
            <v>122.29</v>
          </cell>
        </row>
        <row r="267">
          <cell r="A267">
            <v>13768</v>
          </cell>
          <cell r="B267" t="str">
            <v>DIVISORIA NAVAL; MIOLO MACIÇO - PORTA/BONECA/PAINEL - FORNECIMENTO E COLOCAÇÃO</v>
          </cell>
          <cell r="C267" t="str">
            <v>M2</v>
          </cell>
          <cell r="D267">
            <v>92.55</v>
          </cell>
        </row>
        <row r="268">
          <cell r="A268">
            <v>13769</v>
          </cell>
          <cell r="B268" t="str">
            <v>DIVISÓRIA NAVAL; MIOLO MACIÇO - PORTA/BONECA/VIDRO - FORNECIMENTO E COLOCAÇÃO</v>
          </cell>
          <cell r="C268" t="str">
            <v>M2</v>
          </cell>
          <cell r="D268">
            <v>94.75</v>
          </cell>
        </row>
        <row r="269">
          <cell r="A269">
            <v>14000</v>
          </cell>
          <cell r="B269" t="str">
            <v>MATERIAIS PARA IMPERMEABILIZAÇÃO</v>
          </cell>
        </row>
        <row r="270">
          <cell r="A270">
            <v>14005</v>
          </cell>
          <cell r="B270" t="str">
            <v>ASFALTO OXIDADO TIPO lll</v>
          </cell>
          <cell r="C270" t="str">
            <v>KG</v>
          </cell>
          <cell r="D270">
            <v>2.4500000000000002</v>
          </cell>
        </row>
        <row r="271">
          <cell r="A271">
            <v>14007</v>
          </cell>
          <cell r="B271" t="str">
            <v>CIMENTO IMPERMEABILIZANTE DE CRISTALIZAÇÃO - ESTRUTURA ELEVADA - C/ APLICAÇÃO</v>
          </cell>
          <cell r="C271" t="str">
            <v>M2</v>
          </cell>
          <cell r="D271">
            <v>28.34</v>
          </cell>
        </row>
        <row r="272">
          <cell r="A272">
            <v>14008</v>
          </cell>
          <cell r="B272" t="str">
            <v>CIMENTO IMPERMEABILIZANTE DE CRISTALIZAÇÃO - ESTRUTURA ENTERRADA - C/ APLICAÇÃO</v>
          </cell>
          <cell r="C272" t="str">
            <v>M2</v>
          </cell>
          <cell r="D272">
            <v>22.99</v>
          </cell>
        </row>
        <row r="273">
          <cell r="A273">
            <v>14015</v>
          </cell>
          <cell r="B273" t="str">
            <v>ELASTÔMERO SINTÉTICO EM SOLUÇÃO - 9 DEMÃOS</v>
          </cell>
          <cell r="C273" t="str">
            <v>M2</v>
          </cell>
          <cell r="D273">
            <v>64.02</v>
          </cell>
        </row>
        <row r="274">
          <cell r="A274">
            <v>14017</v>
          </cell>
          <cell r="B274" t="str">
            <v>EMULSÃO HIDRO ASFÁLTICA  6 KG/M2 - ESTRUTURADA C/ MANTA DE</v>
          </cell>
          <cell r="C274" t="str">
            <v>M2</v>
          </cell>
          <cell r="D274">
            <v>10.07</v>
          </cell>
        </row>
        <row r="275">
          <cell r="A275">
            <v>14019</v>
          </cell>
          <cell r="B275" t="str">
            <v>EMULSÃO HIDRO ASFÁLTICA 10 KG/M2 - ESTRUTURADA C/ MANTA DE</v>
          </cell>
          <cell r="C275" t="str">
            <v>M2</v>
          </cell>
          <cell r="D275">
            <v>16.72</v>
          </cell>
        </row>
        <row r="276">
          <cell r="A276">
            <v>14022</v>
          </cell>
          <cell r="B276" t="str">
            <v>PRIMER HIDROFUGANTE A BASE DE SILANO SILOXANO</v>
          </cell>
          <cell r="C276" t="str">
            <v>KG</v>
          </cell>
          <cell r="D276">
            <v>12.91</v>
          </cell>
        </row>
        <row r="277">
          <cell r="A277">
            <v>14032</v>
          </cell>
          <cell r="B277" t="str">
            <v>MEMBRANAS ASFÁLTICAS - 3 CAMADAS DE FELTRO ASFÁLTICO 15LBS</v>
          </cell>
          <cell r="C277" t="str">
            <v>M2</v>
          </cell>
          <cell r="D277">
            <v>23.35</v>
          </cell>
        </row>
        <row r="278">
          <cell r="A278">
            <v>14034</v>
          </cell>
          <cell r="B278" t="str">
            <v>MEMBRANAS ASFÁLTICAS - 4 CAMADAS DE FELTRO ASFÁLTICO 15LBS</v>
          </cell>
          <cell r="C278" t="str">
            <v>M2</v>
          </cell>
          <cell r="D278">
            <v>26.77</v>
          </cell>
        </row>
        <row r="279">
          <cell r="A279">
            <v>14036</v>
          </cell>
          <cell r="B279" t="str">
            <v>MEMBRANAS ASFÁLTICAS - 5 CAMADAS DE FELTRO ASFÁLTICO 15LBS</v>
          </cell>
          <cell r="C279" t="str">
            <v>M2</v>
          </cell>
          <cell r="D279">
            <v>31.23</v>
          </cell>
        </row>
        <row r="280">
          <cell r="A280">
            <v>14037</v>
          </cell>
          <cell r="B280" t="str">
            <v>MANTA ASFÁLT. E=3MM C/VÉU DE POLIÉSTER-COLADA A MAÇARICO - COLOCADO</v>
          </cell>
          <cell r="C280" t="str">
            <v>M2</v>
          </cell>
          <cell r="D280">
            <v>37.42</v>
          </cell>
        </row>
        <row r="281">
          <cell r="A281">
            <v>14038</v>
          </cell>
          <cell r="B281" t="str">
            <v>MANTA ASFÁLT.E=4MM C/VÉU DE POLIÉSTER-COLADA A MAÇARICO - COLOCADO</v>
          </cell>
          <cell r="C281" t="str">
            <v>M2</v>
          </cell>
          <cell r="D281">
            <v>42.03</v>
          </cell>
        </row>
        <row r="282">
          <cell r="A282">
            <v>14039</v>
          </cell>
          <cell r="B282" t="str">
            <v>MANTA ASFÁLT.ESPESSURA 4 MM ANTIRAIZ C/ VÉU DE POLIÉSTER - COLOCADO</v>
          </cell>
          <cell r="C282" t="str">
            <v>M2</v>
          </cell>
          <cell r="D282">
            <v>52.22</v>
          </cell>
        </row>
        <row r="283">
          <cell r="A283">
            <v>14040</v>
          </cell>
          <cell r="B283" t="str">
            <v>TINTA BETUMINOSA PARA CONCRETO E ALVENARIA</v>
          </cell>
          <cell r="C283" t="str">
            <v>L</v>
          </cell>
          <cell r="D283">
            <v>5.91</v>
          </cell>
        </row>
        <row r="284">
          <cell r="A284">
            <v>14041</v>
          </cell>
          <cell r="B284" t="str">
            <v>PAPEL IMPREGNADO DE BETUME TIPO KRAFT - 200 A 250 GR/M2</v>
          </cell>
          <cell r="C284" t="str">
            <v>M2</v>
          </cell>
          <cell r="D284">
            <v>0.97</v>
          </cell>
        </row>
        <row r="285">
          <cell r="A285">
            <v>14042</v>
          </cell>
          <cell r="B285" t="str">
            <v>IMPERMEABILIZANTE PARA CONCRETO E ARGAMASSA</v>
          </cell>
          <cell r="C285" t="str">
            <v>KG</v>
          </cell>
          <cell r="D285">
            <v>1.35</v>
          </cell>
        </row>
        <row r="286">
          <cell r="A286">
            <v>14500</v>
          </cell>
          <cell r="B286" t="str">
            <v>MATERIAIS PARA ISOTERMIA</v>
          </cell>
        </row>
        <row r="287">
          <cell r="A287">
            <v>14530</v>
          </cell>
          <cell r="B287" t="str">
            <v>PLACA DE POLIESTIRENO EXPANDIDO ESP=50 MM - TIPO "P1"</v>
          </cell>
          <cell r="C287" t="str">
            <v>M2</v>
          </cell>
          <cell r="D287">
            <v>9.17</v>
          </cell>
        </row>
        <row r="288">
          <cell r="A288">
            <v>14550</v>
          </cell>
          <cell r="B288" t="str">
            <v>MASSA BETUMINOSA - FRIO ASFALTO</v>
          </cell>
          <cell r="C288" t="str">
            <v>KG</v>
          </cell>
          <cell r="D288">
            <v>4.3099999999999996</v>
          </cell>
        </row>
        <row r="289">
          <cell r="A289">
            <v>15000</v>
          </cell>
          <cell r="B289" t="str">
            <v>JUNTAS DE DILATAÇÃO</v>
          </cell>
        </row>
        <row r="290">
          <cell r="A290">
            <v>15005</v>
          </cell>
          <cell r="B290" t="str">
            <v>MATA-JUNTA DE PVC - TIPO 0-12</v>
          </cell>
          <cell r="C290" t="str">
            <v>M</v>
          </cell>
          <cell r="D290">
            <v>25.63</v>
          </cell>
        </row>
        <row r="291">
          <cell r="A291">
            <v>15010</v>
          </cell>
          <cell r="B291" t="str">
            <v>MATA-JUNTA DE PVC - TIPO 0-22</v>
          </cell>
          <cell r="C291" t="str">
            <v>M</v>
          </cell>
          <cell r="D291">
            <v>47.34</v>
          </cell>
        </row>
        <row r="292">
          <cell r="A292">
            <v>15025</v>
          </cell>
          <cell r="B292" t="str">
            <v>MASTIQUE À BASE DE POLISSULFETOS - BICOMPONENTE</v>
          </cell>
          <cell r="C292" t="str">
            <v>L</v>
          </cell>
          <cell r="D292">
            <v>18.09</v>
          </cell>
        </row>
        <row r="293">
          <cell r="A293">
            <v>15030</v>
          </cell>
          <cell r="B293" t="str">
            <v>MASTIQUE A BASE DE POLIURETANO - MC</v>
          </cell>
          <cell r="C293" t="str">
            <v>L</v>
          </cell>
          <cell r="D293">
            <v>50.9</v>
          </cell>
        </row>
        <row r="294">
          <cell r="A294">
            <v>15040</v>
          </cell>
          <cell r="B294" t="str">
            <v>MASTIQUE A BASE DE SILICONE</v>
          </cell>
          <cell r="C294" t="str">
            <v>L</v>
          </cell>
          <cell r="D294">
            <v>43.85</v>
          </cell>
        </row>
        <row r="295">
          <cell r="A295">
            <v>15050</v>
          </cell>
          <cell r="B295" t="str">
            <v>CHAPA DE COBRE Nº 26 COM PERFIL SANFONADO (2,45KG/M)</v>
          </cell>
          <cell r="C295" t="str">
            <v>KG</v>
          </cell>
          <cell r="D295">
            <v>38.75</v>
          </cell>
        </row>
        <row r="296">
          <cell r="A296">
            <v>15056</v>
          </cell>
          <cell r="B296" t="str">
            <v>BARRA CHATA DE ALUMÍNIO TIPO FITA 1/8" X 7/8" X 3M</v>
          </cell>
          <cell r="C296" t="str">
            <v>PÇ</v>
          </cell>
          <cell r="D296">
            <v>8.81</v>
          </cell>
        </row>
        <row r="297">
          <cell r="A297">
            <v>15060</v>
          </cell>
          <cell r="B297" t="str">
            <v>MANGUEIRA PLÁSTICA FLEXÍVEL D = 3/4" - ESP = 2MM - CRISTAL</v>
          </cell>
          <cell r="C297" t="str">
            <v>M</v>
          </cell>
          <cell r="D297">
            <v>2.2400000000000002</v>
          </cell>
        </row>
        <row r="298">
          <cell r="A298">
            <v>15073</v>
          </cell>
          <cell r="B298" t="str">
            <v>FORNEC. E COLOC.- JUNTA DE DILATAÇÃO DE ELAST. DE NEOPRENE JJ0411M</v>
          </cell>
          <cell r="C298" t="str">
            <v>M</v>
          </cell>
          <cell r="D298">
            <v>15.3</v>
          </cell>
        </row>
        <row r="299">
          <cell r="A299">
            <v>15074</v>
          </cell>
          <cell r="B299" t="str">
            <v>FORNEC. E COLOC.- JUNTA DE DILATAÇÃO DE ELAST. DE NEOPRENE JJ2027M</v>
          </cell>
          <cell r="C299" t="str">
            <v>M</v>
          </cell>
          <cell r="D299">
            <v>64.5</v>
          </cell>
        </row>
        <row r="300">
          <cell r="A300">
            <v>15076</v>
          </cell>
          <cell r="B300" t="str">
            <v>FORNEC. E COLOC.- JUNTA DE DILATAÇÃO DE ELAST. DE NEOPRENE JJ6080VV</v>
          </cell>
          <cell r="C300" t="str">
            <v>M</v>
          </cell>
          <cell r="D300">
            <v>376.4</v>
          </cell>
        </row>
        <row r="301">
          <cell r="A301">
            <v>15077</v>
          </cell>
          <cell r="B301" t="str">
            <v>FORNEC. E COLOC.- JUNTA DE DILATAÇÃO DE ELAST. DE NEOPRENE JJ99120VV</v>
          </cell>
          <cell r="C301" t="str">
            <v>M</v>
          </cell>
          <cell r="D301">
            <v>422.6</v>
          </cell>
        </row>
        <row r="302">
          <cell r="A302">
            <v>15090</v>
          </cell>
          <cell r="B302" t="str">
            <v>FORNEC. E COLOC.- JUNTA DE DILATAÇÃO DE ELAST. DE NEOPRENE JJ5070VV</v>
          </cell>
          <cell r="C302" t="str">
            <v>M</v>
          </cell>
          <cell r="D302">
            <v>300</v>
          </cell>
        </row>
        <row r="303">
          <cell r="A303">
            <v>15091</v>
          </cell>
          <cell r="B303" t="str">
            <v>FORNEC. E COLOC.- JUNTA DE DILATAÇÃO DE ELAST. DE NEOPRENE JJ2540VV</v>
          </cell>
          <cell r="C303" t="str">
            <v>M</v>
          </cell>
          <cell r="D303">
            <v>158.4</v>
          </cell>
        </row>
        <row r="304">
          <cell r="A304">
            <v>15092</v>
          </cell>
          <cell r="B304" t="str">
            <v>FORNEC. E COLOC.- JUNTA DE DILATAÇÃO DE ELAST. DE NEOPRENE JJ3550VV</v>
          </cell>
          <cell r="C304" t="str">
            <v>M</v>
          </cell>
          <cell r="D304">
            <v>295</v>
          </cell>
        </row>
        <row r="305">
          <cell r="A305">
            <v>15500</v>
          </cell>
          <cell r="B305" t="str">
            <v>ESTRUTURAS PARA COBERTURA</v>
          </cell>
        </row>
        <row r="306">
          <cell r="A306">
            <v>15505</v>
          </cell>
          <cell r="B306" t="str">
            <v>ESTRUTURA METÁLICA INCL. ANTIFERRUGINOSA</v>
          </cell>
          <cell r="C306" t="str">
            <v>KG</v>
          </cell>
          <cell r="D306">
            <v>4.3499999999999996</v>
          </cell>
        </row>
        <row r="307">
          <cell r="A307">
            <v>15506</v>
          </cell>
          <cell r="B307" t="str">
            <v>RETIRADA DE ESTRUTURA MET.INCLUSIVE PERFÍS DE FIXAÇÃO</v>
          </cell>
          <cell r="C307" t="str">
            <v>KG</v>
          </cell>
          <cell r="D307">
            <v>0.78</v>
          </cell>
        </row>
        <row r="308">
          <cell r="A308">
            <v>15510</v>
          </cell>
          <cell r="B308" t="str">
            <v>MADEIRAMENTO DE PEROBA DO NORTE (CUPIÚBA) P/ TELHADO</v>
          </cell>
          <cell r="C308" t="str">
            <v>M3</v>
          </cell>
          <cell r="D308">
            <v>981.88</v>
          </cell>
        </row>
        <row r="309">
          <cell r="A309">
            <v>15512</v>
          </cell>
          <cell r="B309" t="str">
            <v>MONTAGEM DE ESTRUTURA METÁLICA</v>
          </cell>
          <cell r="C309" t="str">
            <v>KG</v>
          </cell>
          <cell r="D309">
            <v>1.1100000000000001</v>
          </cell>
        </row>
        <row r="310">
          <cell r="A310">
            <v>15515</v>
          </cell>
          <cell r="B310" t="str">
            <v>PEROBA DO NORTE (CUPIÚBA) - VIGA DE  6 CM X 12 CM - BRUTA</v>
          </cell>
          <cell r="C310" t="str">
            <v>M</v>
          </cell>
          <cell r="D310">
            <v>7.07</v>
          </cell>
        </row>
        <row r="311">
          <cell r="A311">
            <v>15516</v>
          </cell>
          <cell r="B311" t="str">
            <v>PEROBA DO NORTE (CUPIÚBA) - VIGA DE 6 X 16 CM - BRUTA</v>
          </cell>
          <cell r="C311" t="str">
            <v>M</v>
          </cell>
          <cell r="D311">
            <v>9.6199999999999992</v>
          </cell>
        </row>
        <row r="312">
          <cell r="A312">
            <v>15520</v>
          </cell>
          <cell r="B312" t="str">
            <v>CAIBRO DE PEROBA DO NORTE 5 X 6 CM - BRUTO - (CUPIÚBA)</v>
          </cell>
          <cell r="C312" t="str">
            <v>M</v>
          </cell>
          <cell r="D312">
            <v>3.42</v>
          </cell>
        </row>
        <row r="313">
          <cell r="A313">
            <v>15525</v>
          </cell>
          <cell r="B313" t="str">
            <v>RIPA DE PEROBA DO NORTE 1,5 CM X 5 CM - BRUTA</v>
          </cell>
          <cell r="C313" t="str">
            <v>M</v>
          </cell>
          <cell r="D313">
            <v>0.82</v>
          </cell>
        </row>
        <row r="314">
          <cell r="A314">
            <v>16000</v>
          </cell>
          <cell r="B314" t="str">
            <v>TELHAS E DOMOS</v>
          </cell>
        </row>
        <row r="315">
          <cell r="A315">
            <v>16005</v>
          </cell>
          <cell r="B315" t="str">
            <v>DOMO DE ACRÍLICO 1,05 X 1,05 M - C/ CAIXILHO DE ALUMÍNIO</v>
          </cell>
          <cell r="C315" t="str">
            <v>M2</v>
          </cell>
          <cell r="D315">
            <v>318.12</v>
          </cell>
        </row>
        <row r="316">
          <cell r="A316">
            <v>16014</v>
          </cell>
          <cell r="B316" t="str">
            <v>TELHA DE ALUMÍNIO ACAB. NATURAL ONDULADA E = 0.8 MM</v>
          </cell>
          <cell r="C316" t="str">
            <v>M2</v>
          </cell>
          <cell r="D316">
            <v>34.61</v>
          </cell>
        </row>
        <row r="317">
          <cell r="A317">
            <v>16015</v>
          </cell>
          <cell r="B317" t="str">
            <v>TELHA DE ALUMÍNIO - TRAPEZOIDAL - ESP. 0,8 MM</v>
          </cell>
          <cell r="C317" t="str">
            <v>M2</v>
          </cell>
          <cell r="D317">
            <v>36.79</v>
          </cell>
        </row>
        <row r="318">
          <cell r="A318">
            <v>16020</v>
          </cell>
          <cell r="B318" t="str">
            <v>TELHA DE BARRO TIPO FRANCESA</v>
          </cell>
          <cell r="C318" t="str">
            <v>UN</v>
          </cell>
          <cell r="D318">
            <v>0.82</v>
          </cell>
        </row>
        <row r="319">
          <cell r="A319">
            <v>16025</v>
          </cell>
          <cell r="B319" t="str">
            <v>TELHA DE BARRO TIPO PAULISTA</v>
          </cell>
          <cell r="C319" t="str">
            <v>UN</v>
          </cell>
          <cell r="D319">
            <v>0.7</v>
          </cell>
        </row>
        <row r="320">
          <cell r="A320">
            <v>16030</v>
          </cell>
          <cell r="B320" t="str">
            <v>TELHA DE BARRO TIPO PLAN</v>
          </cell>
          <cell r="C320" t="str">
            <v>UN</v>
          </cell>
          <cell r="D320">
            <v>0.59</v>
          </cell>
        </row>
        <row r="321">
          <cell r="A321">
            <v>16070</v>
          </cell>
          <cell r="B321" t="str">
            <v>TELHA DE POLIÉSTER PERFIL ONDULADO E TRAPEZOIDAL DE</v>
          </cell>
          <cell r="C321" t="str">
            <v>M2</v>
          </cell>
          <cell r="D321">
            <v>31.01</v>
          </cell>
        </row>
        <row r="322">
          <cell r="A322">
            <v>16085</v>
          </cell>
          <cell r="B322" t="str">
            <v>TELHA DE PVC RÍGIDO TRANSLÚCIDA PERFIL OND. TRAPEZ. E GRECA</v>
          </cell>
          <cell r="C322" t="str">
            <v>M2</v>
          </cell>
          <cell r="D322">
            <v>33.46</v>
          </cell>
        </row>
        <row r="323">
          <cell r="A323">
            <v>16090</v>
          </cell>
          <cell r="B323" t="str">
            <v>TELHA TECNOLOGIA CRFS ONDULADA 6MM</v>
          </cell>
          <cell r="C323" t="str">
            <v>M2</v>
          </cell>
          <cell r="D323">
            <v>8.48</v>
          </cell>
        </row>
        <row r="324">
          <cell r="A324">
            <v>16091</v>
          </cell>
          <cell r="B324" t="str">
            <v>TELHA TECNOLOGIA CRFS ONDULADA 8MM</v>
          </cell>
          <cell r="C324" t="str">
            <v>M2</v>
          </cell>
          <cell r="D324">
            <v>11.01</v>
          </cell>
        </row>
        <row r="325">
          <cell r="A325">
            <v>16092</v>
          </cell>
          <cell r="B325" t="str">
            <v>TELHA ESTRUTURAL TRAPEZOIDAL CRFS-LARG. ÚTIL 44 CM-E=8 MM</v>
          </cell>
          <cell r="C325" t="str">
            <v>M2</v>
          </cell>
          <cell r="D325">
            <v>29.14</v>
          </cell>
        </row>
        <row r="326">
          <cell r="A326">
            <v>16093</v>
          </cell>
          <cell r="B326" t="str">
            <v>TELHA TECNOLOGIA CRFS TRAPEZOIDAL 90 CM E=8 MM</v>
          </cell>
          <cell r="C326" t="str">
            <v>M2</v>
          </cell>
          <cell r="D326">
            <v>22.29</v>
          </cell>
        </row>
        <row r="327">
          <cell r="A327">
            <v>16411</v>
          </cell>
          <cell r="B327" t="str">
            <v>TELHA DE AÇO GALV. ACAB. NATURAL TRAPEZOIDAL E=0.5 MM</v>
          </cell>
          <cell r="C327" t="str">
            <v>M2</v>
          </cell>
          <cell r="D327">
            <v>23.31</v>
          </cell>
        </row>
        <row r="328">
          <cell r="A328">
            <v>16412</v>
          </cell>
          <cell r="B328" t="str">
            <v>TELHA ONDULADA ACO GALV.- C/ REV. "B" ; ESP:0,50MM; H:17MM</v>
          </cell>
          <cell r="C328" t="str">
            <v>M2</v>
          </cell>
          <cell r="D328">
            <v>21.74</v>
          </cell>
        </row>
        <row r="329">
          <cell r="A329">
            <v>16413</v>
          </cell>
          <cell r="B329" t="str">
            <v>TELHA TRAPEZ. DUPLA AÇO GALV. E=0,5MM; H=40 MM- MIOLO=30MM</v>
          </cell>
          <cell r="C329" t="str">
            <v>M2</v>
          </cell>
          <cell r="D329">
            <v>68.540000000000006</v>
          </cell>
        </row>
        <row r="330">
          <cell r="A330">
            <v>16414</v>
          </cell>
          <cell r="B330" t="str">
            <v>TELHA TRAPEZOIDAL AÇO GALV.  E=0.5MM - H=40MM PINT.ELETROST. 2 FACES REVEST.B</v>
          </cell>
          <cell r="C330" t="str">
            <v>M2</v>
          </cell>
          <cell r="D330">
            <v>27.07</v>
          </cell>
        </row>
        <row r="331">
          <cell r="A331">
            <v>16417</v>
          </cell>
          <cell r="B331" t="str">
            <v>TELHA TRAPEZ. DUPLA AÇO GALV. E=0,5MM- H=40 MM- MIOLO=30MM POLIURETANO  REVEST.B PINT.</v>
          </cell>
          <cell r="C331" t="str">
            <v>M2</v>
          </cell>
          <cell r="D331">
            <v>69.47</v>
          </cell>
        </row>
        <row r="332">
          <cell r="A332">
            <v>16430</v>
          </cell>
          <cell r="B332" t="str">
            <v>CUMEEIRA TRAPEZOIDAL AÇO GALV. E=0,5MM - H=40MM - L=0,50M</v>
          </cell>
          <cell r="C332" t="str">
            <v>M</v>
          </cell>
          <cell r="D332">
            <v>21.96</v>
          </cell>
        </row>
        <row r="333">
          <cell r="A333">
            <v>16431</v>
          </cell>
          <cell r="B333" t="str">
            <v>CUMEEIRA ONDULADA AÇO GALV. E=0,5MM - H =17,5MM - L=0.50M</v>
          </cell>
          <cell r="C333" t="str">
            <v>M</v>
          </cell>
          <cell r="D333">
            <v>25.12</v>
          </cell>
        </row>
        <row r="334">
          <cell r="A334">
            <v>16432</v>
          </cell>
          <cell r="B334" t="str">
            <v>CUMEEIRA TRAP. AÇO GALV. E=0,5MM - H=40MM - L=0,50M</v>
          </cell>
          <cell r="C334" t="str">
            <v>M</v>
          </cell>
          <cell r="D334">
            <v>28.67</v>
          </cell>
        </row>
        <row r="335">
          <cell r="A335">
            <v>16500</v>
          </cell>
          <cell r="B335" t="str">
            <v>TELHAS (ELEMENTOS DE ARREMATE)</v>
          </cell>
        </row>
        <row r="336">
          <cell r="A336">
            <v>16508</v>
          </cell>
          <cell r="B336" t="str">
            <v>CUMEEIRA UNIVERSAL P/ TELHA TECNOLOGIA CRFS ONDULADA</v>
          </cell>
          <cell r="C336" t="str">
            <v>UN</v>
          </cell>
          <cell r="D336">
            <v>12.74</v>
          </cell>
        </row>
        <row r="337">
          <cell r="A337">
            <v>16509</v>
          </cell>
          <cell r="B337" t="str">
            <v>CUMEEIRA NORMAL P/ TELHA TECNOLOGIA CRFS TRAPEZ. 44CM</v>
          </cell>
          <cell r="C337" t="str">
            <v>UN</v>
          </cell>
          <cell r="D337">
            <v>10.45</v>
          </cell>
        </row>
        <row r="338">
          <cell r="A338">
            <v>16510</v>
          </cell>
          <cell r="B338" t="str">
            <v>CUMEEIRA NORMAL P/ TELHA TECNOLOGIA CRFS TRAPEZ. 90CM</v>
          </cell>
          <cell r="C338" t="str">
            <v>UN</v>
          </cell>
          <cell r="D338">
            <v>22.81</v>
          </cell>
        </row>
        <row r="339">
          <cell r="A339">
            <v>16530</v>
          </cell>
          <cell r="B339" t="str">
            <v>CUMEEIRA DE ALUMÍNIO AC.NATURAL P/ TELHA ONDULADA E= 0,8 MM</v>
          </cell>
          <cell r="C339" t="str">
            <v>UN</v>
          </cell>
          <cell r="D339">
            <v>34.5</v>
          </cell>
        </row>
        <row r="340">
          <cell r="A340">
            <v>16531</v>
          </cell>
          <cell r="B340" t="str">
            <v>CUMEEIRA DE ALUMÍNIO AC.NATURAL P/ TELHA TRAPEZ. E= 0,8 MM</v>
          </cell>
          <cell r="C340" t="str">
            <v>UN</v>
          </cell>
          <cell r="D340">
            <v>35.89</v>
          </cell>
        </row>
        <row r="341">
          <cell r="A341">
            <v>16532</v>
          </cell>
          <cell r="B341" t="str">
            <v>CUMEEIRA DE ALUMÍNIO-SHED-P/ TELHA ONDULADA-ESP.= 0,8 MM</v>
          </cell>
          <cell r="C341" t="str">
            <v>UN</v>
          </cell>
          <cell r="D341">
            <v>45.33</v>
          </cell>
        </row>
        <row r="342">
          <cell r="A342">
            <v>16533</v>
          </cell>
          <cell r="B342" t="str">
            <v>CUMEEIRA DE ALUMÍNIO-SHED-P/ TELHA TRAPEZ. - ESP.= 0,8 MM</v>
          </cell>
          <cell r="C342" t="str">
            <v>UN</v>
          </cell>
          <cell r="D342">
            <v>35.85</v>
          </cell>
        </row>
        <row r="343">
          <cell r="A343">
            <v>16534</v>
          </cell>
          <cell r="B343" t="str">
            <v>CUMEEIRA DE BARRO TIPO UNIVERSAL.</v>
          </cell>
          <cell r="C343" t="str">
            <v>UN</v>
          </cell>
          <cell r="D343">
            <v>0.99</v>
          </cell>
        </row>
        <row r="344">
          <cell r="A344">
            <v>16554</v>
          </cell>
          <cell r="B344" t="str">
            <v>PINGADEIRA PARA TELHA ESTRUTURAL TRAPEZOIDAL CRFS 44 CM</v>
          </cell>
          <cell r="C344" t="str">
            <v>UN</v>
          </cell>
          <cell r="D344">
            <v>1.17</v>
          </cell>
        </row>
        <row r="345">
          <cell r="A345">
            <v>16556</v>
          </cell>
          <cell r="B345" t="str">
            <v>PINGADEIRA PLÁSTICA PARA CANALETE 90 - 115 MM</v>
          </cell>
          <cell r="C345" t="str">
            <v>UN</v>
          </cell>
          <cell r="D345">
            <v>0.46</v>
          </cell>
        </row>
        <row r="346">
          <cell r="A346">
            <v>16560</v>
          </cell>
          <cell r="B346" t="str">
            <v>PLACA DE VENTILAÇÃO PARA TELHA ESTR. TRAPEZOIDAL CRFS 44 CM</v>
          </cell>
          <cell r="C346" t="str">
            <v>UN</v>
          </cell>
          <cell r="D346">
            <v>2.12</v>
          </cell>
        </row>
        <row r="347">
          <cell r="A347">
            <v>16562</v>
          </cell>
          <cell r="B347" t="str">
            <v>PLACA DE VENTILAÇÃO P/ TELHA DE FIBROC./CRFS CANALETE 90</v>
          </cell>
          <cell r="C347" t="str">
            <v>UN</v>
          </cell>
          <cell r="D347">
            <v>3.48</v>
          </cell>
        </row>
        <row r="348">
          <cell r="A348">
            <v>16568</v>
          </cell>
          <cell r="B348" t="str">
            <v>PLACA DE VEDAÇÃO NERVURA -  P/ TELHA DE FIBROCIMENTO/CRFS</v>
          </cell>
          <cell r="C348" t="str">
            <v>UN</v>
          </cell>
          <cell r="D348">
            <v>1.05</v>
          </cell>
        </row>
        <row r="349">
          <cell r="A349">
            <v>17000</v>
          </cell>
          <cell r="B349" t="str">
            <v>ELEMENTOS DE FIXAÇÃO (PARAFUSOS E FERRAGENS)</v>
          </cell>
        </row>
        <row r="350">
          <cell r="A350">
            <v>17010</v>
          </cell>
          <cell r="B350" t="str">
            <v>CONJUNTO DE VEDAÇÃO ELÁSTICA 5/16" - P/ FIXAÇÃO DE TELHA ONDULADA</v>
          </cell>
          <cell r="C350" t="str">
            <v>UN</v>
          </cell>
          <cell r="D350">
            <v>0.08</v>
          </cell>
        </row>
        <row r="351">
          <cell r="A351">
            <v>17016</v>
          </cell>
          <cell r="B351" t="str">
            <v>FERRAGEM PARA MADEIRAMENTO DE TELHADO</v>
          </cell>
          <cell r="C351" t="str">
            <v>KG</v>
          </cell>
          <cell r="D351">
            <v>9.17</v>
          </cell>
        </row>
        <row r="352">
          <cell r="A352">
            <v>17020</v>
          </cell>
          <cell r="B352" t="str">
            <v>FIXADOR DE ABAS PARA TELHAS DE FIBROCIMENTO - TIPO SIMPLES</v>
          </cell>
          <cell r="C352" t="str">
            <v>UN</v>
          </cell>
          <cell r="D352">
            <v>0.65</v>
          </cell>
        </row>
        <row r="353">
          <cell r="A353">
            <v>17038</v>
          </cell>
          <cell r="B353" t="str">
            <v>PARAFUSO AUTO PERFURANTE 12 -14 X 3/4"  TIPO TRAXX C/CONJUNTO DE VEDAÇÃO</v>
          </cell>
          <cell r="C353" t="str">
            <v>UN</v>
          </cell>
          <cell r="D353">
            <v>0.2</v>
          </cell>
        </row>
        <row r="354">
          <cell r="A354">
            <v>17039</v>
          </cell>
          <cell r="B354" t="str">
            <v>PARAFUSO 4.8 X 40 MM - FENDA SIMPLES - CABEÇA CHATA</v>
          </cell>
          <cell r="C354" t="str">
            <v>UN</v>
          </cell>
          <cell r="D354">
            <v>0.05</v>
          </cell>
        </row>
        <row r="355">
          <cell r="A355">
            <v>17040</v>
          </cell>
          <cell r="B355" t="str">
            <v>PARAFUSO 6.1 X 50 MM - PARA MADEIRA - CABEÇA CHATA C/BUCHA NYLON S-10</v>
          </cell>
          <cell r="C355" t="str">
            <v>UN</v>
          </cell>
          <cell r="D355">
            <v>0.26</v>
          </cell>
        </row>
        <row r="356">
          <cell r="A356">
            <v>17041</v>
          </cell>
          <cell r="B356" t="str">
            <v>PARAFUSO AUTO PERFURANTE 12 -14 X 3/4"  TIPO TRAXX</v>
          </cell>
          <cell r="C356" t="str">
            <v>UN</v>
          </cell>
          <cell r="D356">
            <v>0.2</v>
          </cell>
        </row>
        <row r="357">
          <cell r="A357">
            <v>17042</v>
          </cell>
          <cell r="B357" t="str">
            <v>PARAFUSO AUTO-ATARRAXANTE - 4,8 X 38 MM  - CABEÇA PANELA</v>
          </cell>
          <cell r="C357" t="str">
            <v>UN</v>
          </cell>
          <cell r="D357">
            <v>0.06</v>
          </cell>
        </row>
        <row r="358">
          <cell r="A358">
            <v>17043</v>
          </cell>
          <cell r="B358" t="str">
            <v>PARAFUSO FRANCÊS 5/8" X 2" COM PORCA E ARRUELA</v>
          </cell>
          <cell r="C358" t="str">
            <v>UN</v>
          </cell>
          <cell r="D358">
            <v>2.0499999999999998</v>
          </cell>
        </row>
        <row r="359">
          <cell r="A359">
            <v>17044</v>
          </cell>
          <cell r="B359" t="str">
            <v>PARAFUSO NIQUELADO P/ FIXAÇÃO DE BACIA DE LOUÇA C/ BUCHA E ARRUELA PLÁSTICA</v>
          </cell>
          <cell r="C359" t="str">
            <v>UN</v>
          </cell>
          <cell r="D359">
            <v>2.2999999999999998</v>
          </cell>
        </row>
        <row r="360">
          <cell r="A360">
            <v>17045</v>
          </cell>
          <cell r="B360" t="str">
            <v>PARAFUSO FRANCÊS D= 1/2" X 1 1/2" COM PORCA E ARRUELA</v>
          </cell>
          <cell r="C360" t="str">
            <v>UN</v>
          </cell>
          <cell r="D360">
            <v>0.95</v>
          </cell>
        </row>
        <row r="361">
          <cell r="A361">
            <v>17046</v>
          </cell>
          <cell r="B361" t="str">
            <v>PARAFUSO C/ ROSCA SOBERBA DE FERRO GALVANIZADO - 8 x 110MM - CABEÇA SEXTAVADA S/VEDAÇÃO</v>
          </cell>
          <cell r="C361" t="str">
            <v>UN</v>
          </cell>
          <cell r="D361">
            <v>0.36</v>
          </cell>
        </row>
        <row r="362">
          <cell r="A362">
            <v>17056</v>
          </cell>
          <cell r="B362" t="str">
            <v>PARAFUSO C/ ROSCA SOBERBA DE FERRO GALVANIZADO - 8 X 250MM - S/ VEDAÇÃO</v>
          </cell>
          <cell r="C362" t="str">
            <v>UN</v>
          </cell>
          <cell r="D362">
            <v>1.1000000000000001</v>
          </cell>
        </row>
        <row r="363">
          <cell r="A363">
            <v>17057</v>
          </cell>
          <cell r="B363" t="str">
            <v>PARAFUSO AUTO ATARRAXANTE C/ARRUELA DE AÇO/NEOPRENE</v>
          </cell>
          <cell r="C363" t="str">
            <v>UN</v>
          </cell>
          <cell r="D363">
            <v>0.21</v>
          </cell>
        </row>
        <row r="364">
          <cell r="A364">
            <v>17058</v>
          </cell>
          <cell r="B364" t="str">
            <v>PARAFUSO FRANCÊS D= 3/4" X 2" COM PORCA E ARRUELA</v>
          </cell>
          <cell r="C364" t="str">
            <v>UN</v>
          </cell>
          <cell r="D364">
            <v>3.23</v>
          </cell>
        </row>
        <row r="365">
          <cell r="A365">
            <v>17059</v>
          </cell>
          <cell r="B365" t="str">
            <v>PARAFUSO FRANCÊS D= 3/8" X 1 1/2" COM PORCA E ARRUELA</v>
          </cell>
          <cell r="C365" t="str">
            <v>UN</v>
          </cell>
          <cell r="D365">
            <v>0.41</v>
          </cell>
        </row>
        <row r="366">
          <cell r="A366">
            <v>17065</v>
          </cell>
          <cell r="B366" t="str">
            <v>SUPORTE DE ABAS - SIMPLES</v>
          </cell>
          <cell r="C366" t="str">
            <v>UN</v>
          </cell>
          <cell r="D366">
            <v>0.62</v>
          </cell>
        </row>
        <row r="367">
          <cell r="A367">
            <v>17500</v>
          </cell>
          <cell r="B367" t="str">
            <v>ELEMENTOS DE FIXAÇÃO (PREGO/GRAMPOS ETC)</v>
          </cell>
        </row>
        <row r="368">
          <cell r="A368">
            <v>17505</v>
          </cell>
          <cell r="B368" t="str">
            <v>GRAMPO GALVANIZADO PARA CERCAS DE ARAME</v>
          </cell>
          <cell r="C368" t="str">
            <v>KG</v>
          </cell>
          <cell r="D368">
            <v>5.19</v>
          </cell>
        </row>
        <row r="369">
          <cell r="A369">
            <v>17510</v>
          </cell>
          <cell r="B369" t="str">
            <v>PARAFUSO ZINCADO BRANCO DIÂM=C4766,1 MM - COMPRIMENTO 90MM</v>
          </cell>
          <cell r="C369" t="str">
            <v>UN</v>
          </cell>
          <cell r="D369">
            <v>0.2</v>
          </cell>
        </row>
        <row r="370">
          <cell r="A370">
            <v>17515</v>
          </cell>
          <cell r="B370" t="str">
            <v>PREGO COMUM 18 X 27 - POLIDO</v>
          </cell>
          <cell r="C370" t="str">
            <v>KG</v>
          </cell>
          <cell r="D370">
            <v>4.58</v>
          </cell>
        </row>
        <row r="371">
          <cell r="A371">
            <v>17520</v>
          </cell>
          <cell r="B371" t="str">
            <v>PREGO 12 X 12 E 12 X 15  COMUM - POLIDO</v>
          </cell>
          <cell r="C371" t="str">
            <v>KG</v>
          </cell>
          <cell r="D371">
            <v>5.57</v>
          </cell>
        </row>
        <row r="372">
          <cell r="A372">
            <v>17525</v>
          </cell>
          <cell r="B372" t="str">
            <v>PREGO ZINCADO 18X27</v>
          </cell>
          <cell r="C372" t="str">
            <v>KG</v>
          </cell>
          <cell r="D372">
            <v>5.72</v>
          </cell>
        </row>
        <row r="373">
          <cell r="A373">
            <v>17530</v>
          </cell>
          <cell r="B373" t="str">
            <v>REBITE DE REPUXO EM ALUMÍNIO TIPO POP N. 415</v>
          </cell>
          <cell r="C373" t="str">
            <v>KG</v>
          </cell>
          <cell r="D373">
            <v>17.850000000000001</v>
          </cell>
        </row>
        <row r="374">
          <cell r="A374">
            <v>17545</v>
          </cell>
          <cell r="B374" t="str">
            <v>GANCHO 8 X 350MM "L" - COM ROSCA E PORCA - PARA TELHA</v>
          </cell>
          <cell r="C374" t="str">
            <v>UN</v>
          </cell>
          <cell r="D374">
            <v>1.49</v>
          </cell>
        </row>
        <row r="375">
          <cell r="A375">
            <v>17550</v>
          </cell>
          <cell r="B375" t="str">
            <v>GANCHO CHATO - 140 MM</v>
          </cell>
          <cell r="C375" t="str">
            <v>UN</v>
          </cell>
          <cell r="D375">
            <v>0.84</v>
          </cell>
        </row>
        <row r="376">
          <cell r="A376">
            <v>17555</v>
          </cell>
          <cell r="B376" t="str">
            <v>HASTE DE ALUMÍNIO - 250MM X 5/16" - C/ ACESSÓRIOS</v>
          </cell>
          <cell r="C376" t="str">
            <v>CJ</v>
          </cell>
          <cell r="D376">
            <v>0.83</v>
          </cell>
        </row>
        <row r="377">
          <cell r="A377">
            <v>17560</v>
          </cell>
          <cell r="B377" t="str">
            <v>TACO - CHUMBADOR DE PEROBA DO NORTE (CUPIÚBA)</v>
          </cell>
          <cell r="C377" t="str">
            <v>UN</v>
          </cell>
          <cell r="D377">
            <v>0.28000000000000003</v>
          </cell>
        </row>
        <row r="378">
          <cell r="A378">
            <v>17700</v>
          </cell>
          <cell r="B378" t="str">
            <v>ARAMES</v>
          </cell>
        </row>
        <row r="379">
          <cell r="A379">
            <v>17710</v>
          </cell>
          <cell r="B379" t="str">
            <v>ARAME GALVANIZADO N. 10</v>
          </cell>
          <cell r="C379" t="str">
            <v>KG</v>
          </cell>
          <cell r="D379">
            <v>4.5599999999999996</v>
          </cell>
        </row>
        <row r="380">
          <cell r="A380">
            <v>17715</v>
          </cell>
          <cell r="B380" t="str">
            <v>ARAME GALVANIZADO N. 14</v>
          </cell>
          <cell r="C380" t="str">
            <v>KG</v>
          </cell>
          <cell r="D380">
            <v>4.71</v>
          </cell>
        </row>
        <row r="381">
          <cell r="A381">
            <v>17720</v>
          </cell>
          <cell r="B381" t="str">
            <v>ARAME GALVANIZADO N.16</v>
          </cell>
          <cell r="C381" t="str">
            <v>KG</v>
          </cell>
          <cell r="D381">
            <v>5.26</v>
          </cell>
        </row>
        <row r="382">
          <cell r="A382">
            <v>17725</v>
          </cell>
          <cell r="B382" t="str">
            <v>ARAME GALVANIZADO N.18</v>
          </cell>
          <cell r="C382" t="str">
            <v>KG</v>
          </cell>
          <cell r="D382">
            <v>5.97</v>
          </cell>
        </row>
        <row r="383">
          <cell r="A383">
            <v>17730</v>
          </cell>
          <cell r="B383" t="str">
            <v>ARAME FARPADO N. 16 BWG</v>
          </cell>
          <cell r="C383" t="str">
            <v>M</v>
          </cell>
          <cell r="D383">
            <v>0.23</v>
          </cell>
        </row>
        <row r="384">
          <cell r="A384">
            <v>17740</v>
          </cell>
          <cell r="B384" t="str">
            <v>ARAME RECOZIDO N. 16 E N. 18</v>
          </cell>
          <cell r="C384" t="str">
            <v>KG</v>
          </cell>
          <cell r="D384">
            <v>4.2</v>
          </cell>
        </row>
        <row r="385">
          <cell r="A385">
            <v>17750</v>
          </cell>
          <cell r="B385" t="str">
            <v>ARAME GALVANIZADO N. 12</v>
          </cell>
          <cell r="C385" t="str">
            <v>M</v>
          </cell>
          <cell r="D385">
            <v>4.3899999999999997</v>
          </cell>
        </row>
        <row r="386">
          <cell r="A386">
            <v>17752</v>
          </cell>
          <cell r="B386" t="str">
            <v>ARAME GALVANIZADO N.  8</v>
          </cell>
          <cell r="C386" t="str">
            <v>KG</v>
          </cell>
          <cell r="D386">
            <v>4.32</v>
          </cell>
        </row>
        <row r="387">
          <cell r="A387">
            <v>18000</v>
          </cell>
          <cell r="B387" t="str">
            <v>FECHAMENTOS EXTERNOS</v>
          </cell>
        </row>
        <row r="388">
          <cell r="A388">
            <v>18005</v>
          </cell>
          <cell r="B388" t="str">
            <v>ESCORA EM CONCRETO ARMADO - QUADRADA - COMPR. = 2 METROS</v>
          </cell>
          <cell r="C388" t="str">
            <v>UN</v>
          </cell>
          <cell r="D388">
            <v>14.87</v>
          </cell>
        </row>
        <row r="389">
          <cell r="A389">
            <v>18010</v>
          </cell>
          <cell r="B389" t="str">
            <v>MOURÃO DE CONCRETO - QUADRADO - 2,5 METROS DE COMPRIMENTO</v>
          </cell>
          <cell r="C389" t="str">
            <v>UN</v>
          </cell>
          <cell r="D389">
            <v>18.63</v>
          </cell>
        </row>
        <row r="390">
          <cell r="A390">
            <v>18015</v>
          </cell>
          <cell r="B390" t="str">
            <v>MOURÃO DE CONCRETO - SECÇÃO "T" - ALTURA = 2,6 M</v>
          </cell>
          <cell r="C390" t="str">
            <v>UN</v>
          </cell>
          <cell r="D390">
            <v>20.079999999999998</v>
          </cell>
        </row>
        <row r="391">
          <cell r="A391">
            <v>18032</v>
          </cell>
          <cell r="B391" t="str">
            <v>TELA MALHA ONDULADA 1" - FIO 12 - GALVANIZADA</v>
          </cell>
          <cell r="C391" t="str">
            <v>M2</v>
          </cell>
          <cell r="D391">
            <v>22.04</v>
          </cell>
        </row>
        <row r="392">
          <cell r="A392">
            <v>18035</v>
          </cell>
          <cell r="B392" t="str">
            <v>TELA MALHA ONDULADA 2" - FIO 10 - GALVANIZADA</v>
          </cell>
          <cell r="C392" t="str">
            <v>M2</v>
          </cell>
          <cell r="D392">
            <v>18.37</v>
          </cell>
        </row>
        <row r="393">
          <cell r="A393">
            <v>18040</v>
          </cell>
          <cell r="B393" t="str">
            <v>TELA MALHA ONDULADA 2" - FIO 14 - GALVANIZADA</v>
          </cell>
          <cell r="C393" t="str">
            <v>M2</v>
          </cell>
          <cell r="D393">
            <v>8.4</v>
          </cell>
        </row>
        <row r="394">
          <cell r="A394">
            <v>19000</v>
          </cell>
          <cell r="B394" t="str">
            <v>DIVERSOS</v>
          </cell>
        </row>
        <row r="395">
          <cell r="A395">
            <v>19005</v>
          </cell>
          <cell r="B395" t="str">
            <v>BOMBEAMENTO E LANÇAMENTO DE CONCRETO P/ ESTRUTURAS</v>
          </cell>
          <cell r="C395" t="str">
            <v>M3</v>
          </cell>
          <cell r="D395">
            <v>20.64</v>
          </cell>
        </row>
        <row r="396">
          <cell r="A396">
            <v>19015</v>
          </cell>
          <cell r="B396" t="str">
            <v>COLA DE CONTATO</v>
          </cell>
          <cell r="C396" t="str">
            <v>KG</v>
          </cell>
          <cell r="D396">
            <v>9.01</v>
          </cell>
        </row>
        <row r="397">
          <cell r="A397">
            <v>19020</v>
          </cell>
          <cell r="B397" t="str">
            <v>COLA BRANCA PARA MADEIRA (PVA)</v>
          </cell>
          <cell r="C397" t="str">
            <v>KG</v>
          </cell>
          <cell r="D397">
            <v>10.85</v>
          </cell>
        </row>
        <row r="398">
          <cell r="A398">
            <v>19030</v>
          </cell>
          <cell r="B398" t="str">
            <v>MASSA PARA VEDAÇÃO ( P/ USO EM TELHAS DE AMIANTO/CRFS )</v>
          </cell>
          <cell r="C398" t="str">
            <v>KG</v>
          </cell>
          <cell r="D398">
            <v>16.2</v>
          </cell>
        </row>
        <row r="399">
          <cell r="A399">
            <v>19035</v>
          </cell>
          <cell r="B399" t="str">
            <v>TELA TIPO DEPLOYER                                         .</v>
          </cell>
          <cell r="C399" t="str">
            <v>M2</v>
          </cell>
          <cell r="D399">
            <v>1.19</v>
          </cell>
        </row>
        <row r="400">
          <cell r="A400">
            <v>19045</v>
          </cell>
          <cell r="B400" t="str">
            <v>RIPA DE PEROBA DO NORTE(CUPIÚBA) APARELHADA - 1,5 X 5CM</v>
          </cell>
          <cell r="C400" t="str">
            <v>M</v>
          </cell>
          <cell r="D400">
            <v>1.07</v>
          </cell>
        </row>
        <row r="401">
          <cell r="A401">
            <v>19050</v>
          </cell>
          <cell r="B401" t="str">
            <v>RIPA DE PINUS 2A. APARELHADA - 10 X 120MM</v>
          </cell>
          <cell r="C401" t="str">
            <v>M</v>
          </cell>
          <cell r="D401">
            <v>1.08</v>
          </cell>
        </row>
        <row r="402">
          <cell r="A402">
            <v>19060</v>
          </cell>
          <cell r="B402" t="str">
            <v>SARRAFO DE PINUS 1A. APARELHADA - 1 X 4(2,5 X 10CM)</v>
          </cell>
          <cell r="C402" t="str">
            <v>M</v>
          </cell>
          <cell r="D402">
            <v>1.4</v>
          </cell>
        </row>
        <row r="403">
          <cell r="A403">
            <v>19065</v>
          </cell>
          <cell r="B403" t="str">
            <v>VIGOTA DE PEROBA DO NORTE 4 X 9,5 CM - APARELHADA</v>
          </cell>
          <cell r="C403" t="str">
            <v>M</v>
          </cell>
          <cell r="D403">
            <v>8.7899999999999991</v>
          </cell>
        </row>
        <row r="404">
          <cell r="A404">
            <v>19070</v>
          </cell>
          <cell r="B404" t="str">
            <v>COLA PARA CIMENTO AMIANTO</v>
          </cell>
          <cell r="C404" t="str">
            <v>KG</v>
          </cell>
          <cell r="D404">
            <v>28.83</v>
          </cell>
        </row>
        <row r="405">
          <cell r="A405">
            <v>19510</v>
          </cell>
          <cell r="B405" t="str">
            <v>ADESIVO PARA TRINCAS E FISSURAS ESTRUTURAIS</v>
          </cell>
          <cell r="C405" t="str">
            <v>KG</v>
          </cell>
          <cell r="D405">
            <v>53.19</v>
          </cell>
        </row>
        <row r="406">
          <cell r="A406">
            <v>20400</v>
          </cell>
          <cell r="B406" t="str">
            <v>QUADRAS E ACESSÓRIOS</v>
          </cell>
        </row>
        <row r="407">
          <cell r="A407">
            <v>20456</v>
          </cell>
          <cell r="B407" t="str">
            <v>QUADRA POLIESPORTIVA - PISO ASFÁTICO COM DEMARCAÇÃO E PINTURA</v>
          </cell>
          <cell r="C407" t="str">
            <v>M2</v>
          </cell>
          <cell r="D407">
            <v>46.25</v>
          </cell>
        </row>
        <row r="408">
          <cell r="A408">
            <v>20457</v>
          </cell>
          <cell r="B408" t="str">
            <v>DEMARCAÇÃO E PINTURA DE FAIXAS ATÉ 10CM - BORRACHA CLORADA</v>
          </cell>
          <cell r="C408" t="str">
            <v>M</v>
          </cell>
          <cell r="D408">
            <v>2.76</v>
          </cell>
        </row>
        <row r="409">
          <cell r="A409">
            <v>20459</v>
          </cell>
          <cell r="B409" t="str">
            <v>DEMARCAÇÃO E PINTURA DE FAIXAS ATÉ 10CM - EPÓXI</v>
          </cell>
          <cell r="C409" t="str">
            <v>M</v>
          </cell>
          <cell r="D409">
            <v>2.4900000000000002</v>
          </cell>
        </row>
        <row r="410">
          <cell r="A410">
            <v>20462</v>
          </cell>
          <cell r="B410" t="str">
            <v>DEMARCAÇÃO E PINTURA DE SUPERFÍCIES - BORRACHA CLORADA</v>
          </cell>
          <cell r="C410" t="str">
            <v>M2</v>
          </cell>
          <cell r="D410">
            <v>15.76</v>
          </cell>
        </row>
        <row r="411">
          <cell r="A411">
            <v>20463</v>
          </cell>
          <cell r="B411" t="str">
            <v>DEMARCAÇÃO E PINTURA DE SUPERFÍCIES - EPÓXI</v>
          </cell>
          <cell r="C411" t="str">
            <v>M2</v>
          </cell>
          <cell r="D411">
            <v>10.61</v>
          </cell>
        </row>
        <row r="412">
          <cell r="A412">
            <v>21000</v>
          </cell>
          <cell r="B412" t="str">
            <v>MADEIRAS</v>
          </cell>
        </row>
        <row r="413">
          <cell r="A413">
            <v>21051</v>
          </cell>
          <cell r="B413" t="str">
            <v>SARRAFO DE CEDRINHO 5X2.5CM - BRUTO</v>
          </cell>
          <cell r="C413" t="str">
            <v>M</v>
          </cell>
          <cell r="D413">
            <v>1.1499999999999999</v>
          </cell>
        </row>
        <row r="414">
          <cell r="A414">
            <v>21052</v>
          </cell>
          <cell r="B414" t="str">
            <v>RIPA DE IMBUIA 1 X 3 CM</v>
          </cell>
          <cell r="C414" t="str">
            <v>M</v>
          </cell>
          <cell r="D414">
            <v>0.7</v>
          </cell>
        </row>
        <row r="415">
          <cell r="A415">
            <v>21053</v>
          </cell>
          <cell r="B415" t="str">
            <v>RIPA DE IMBUIA 3,5 X 1,5 CM</v>
          </cell>
          <cell r="C415" t="str">
            <v>M</v>
          </cell>
          <cell r="D415">
            <v>1.05</v>
          </cell>
        </row>
        <row r="416">
          <cell r="A416">
            <v>21054</v>
          </cell>
          <cell r="B416" t="str">
            <v>GUARNIÇÃO DE IMBUIA CONF. DET 3X2,5CM</v>
          </cell>
          <cell r="C416" t="str">
            <v>M</v>
          </cell>
          <cell r="D416">
            <v>8.2899999999999991</v>
          </cell>
        </row>
        <row r="417">
          <cell r="A417">
            <v>21055</v>
          </cell>
          <cell r="B417" t="str">
            <v>GUARNIÇÃO DE PEROBA ROSA 1X3CM P/PORTA - CONJUNTO 5.40M</v>
          </cell>
          <cell r="C417" t="str">
            <v>M</v>
          </cell>
          <cell r="D417">
            <v>1.61</v>
          </cell>
        </row>
        <row r="418">
          <cell r="A418">
            <v>21081</v>
          </cell>
          <cell r="B418" t="str">
            <v>CAIBRO DE PEROBA DO NORTE 3 X 5 CM - BRUTO - (CUPIÚBA)</v>
          </cell>
          <cell r="C418" t="str">
            <v>M</v>
          </cell>
          <cell r="D418">
            <v>1.58</v>
          </cell>
        </row>
        <row r="419">
          <cell r="A419">
            <v>22000</v>
          </cell>
          <cell r="B419" t="str">
            <v>CONTENÇÕES</v>
          </cell>
        </row>
        <row r="420">
          <cell r="A420">
            <v>22010</v>
          </cell>
          <cell r="B420" t="str">
            <v>GABIÃO TIPO CAIXA, H=1,00M, MALHA 8X10, FIO 2,4MM - GALV. - PVC - GAIOLA VAZIA</v>
          </cell>
          <cell r="C420" t="str">
            <v>M3</v>
          </cell>
          <cell r="D420">
            <v>91.92</v>
          </cell>
        </row>
        <row r="421">
          <cell r="A421">
            <v>22015</v>
          </cell>
          <cell r="B421" t="str">
            <v>GABIÃO TIPO CAIXA, H=1,00M, MALHA 8X10, FIO 2,7MM - GALV. - PVC - GAIOLA VAZIA</v>
          </cell>
          <cell r="C421" t="str">
            <v>M3</v>
          </cell>
          <cell r="D421">
            <v>76.680000000000007</v>
          </cell>
        </row>
        <row r="422">
          <cell r="A422">
            <v>22020</v>
          </cell>
          <cell r="B422" t="str">
            <v>GABIÃO TIPO CAIXA, H=0,50M, MALHA 8X10, FIO 2,7MM - GALV. - PVC - GAIOLA VAZIA</v>
          </cell>
          <cell r="C422" t="str">
            <v>M3</v>
          </cell>
          <cell r="D422">
            <v>104.48</v>
          </cell>
        </row>
        <row r="423">
          <cell r="A423">
            <v>22030</v>
          </cell>
          <cell r="B423" t="str">
            <v>GABIÃO TIPO CAIXA, H=0,50M, MALHA 8X10, FIO 2,4MM - PVC - GAIOLA VAZIA</v>
          </cell>
          <cell r="C423" t="str">
            <v>M3</v>
          </cell>
          <cell r="D423">
            <v>131.33000000000001</v>
          </cell>
        </row>
        <row r="424">
          <cell r="A424">
            <v>22040</v>
          </cell>
          <cell r="B424" t="str">
            <v>GABIÃO TIPO COLCHÃO RENO , H=0,17M, MALHA 6X8 , FIO 2,0MM - PVC - GAIOLA VAZIA</v>
          </cell>
          <cell r="C424" t="str">
            <v>M2</v>
          </cell>
          <cell r="D424">
            <v>35.5</v>
          </cell>
        </row>
        <row r="425">
          <cell r="A425">
            <v>22050</v>
          </cell>
          <cell r="B425" t="str">
            <v>GABIÃO TIPO COLCHÃO RENO, H=0,23M, MALHA 6X8, FIO 2,0MM - PVC - GAIOLA VAZIA</v>
          </cell>
          <cell r="C425" t="str">
            <v>M2</v>
          </cell>
          <cell r="D425">
            <v>38.03</v>
          </cell>
        </row>
        <row r="426">
          <cell r="A426">
            <v>22060</v>
          </cell>
          <cell r="B426" t="str">
            <v>GABIÃO TIPO SACO, D=0,65M -MALHA 8X10-FIO 2,4MM -REV. PVC - PVC - GAIOLA VAZIA</v>
          </cell>
          <cell r="C426" t="str">
            <v>M3</v>
          </cell>
          <cell r="D426">
            <v>98.68</v>
          </cell>
        </row>
        <row r="427">
          <cell r="A427">
            <v>24000</v>
          </cell>
          <cell r="B427" t="str">
            <v>DRENAGEM</v>
          </cell>
        </row>
        <row r="428">
          <cell r="A428">
            <v>24002</v>
          </cell>
          <cell r="B428" t="str">
            <v>MANILHA DE BARRO VIDRADO FURADO 6" X 1,5M (P/ DRENO)</v>
          </cell>
          <cell r="C428" t="str">
            <v>M</v>
          </cell>
          <cell r="D428">
            <v>10.41</v>
          </cell>
        </row>
        <row r="429">
          <cell r="A429">
            <v>24006</v>
          </cell>
          <cell r="B429" t="str">
            <v>MANILHA DE BARRO VIDRADO FURADO 8" X 1,5M (P/ DRENO)</v>
          </cell>
          <cell r="C429" t="str">
            <v>M</v>
          </cell>
          <cell r="D429">
            <v>16.36</v>
          </cell>
        </row>
        <row r="430">
          <cell r="A430">
            <v>24105</v>
          </cell>
          <cell r="B430" t="str">
            <v>MANTA GEOTÊXTIL C/ RESISTÊNCIA À TRAÇÃO LONG. DE  7 KN/M</v>
          </cell>
          <cell r="C430" t="str">
            <v>M2</v>
          </cell>
          <cell r="D430">
            <v>1.71</v>
          </cell>
        </row>
        <row r="431">
          <cell r="A431">
            <v>24106</v>
          </cell>
          <cell r="B431" t="str">
            <v>MANTA GEOTÊXTIL C/ RESISTÊNCIA À TRAÇÃO LONG. DE  8 KN/M</v>
          </cell>
          <cell r="C431" t="str">
            <v>M2</v>
          </cell>
          <cell r="D431">
            <v>1.91</v>
          </cell>
        </row>
        <row r="432">
          <cell r="A432">
            <v>24107</v>
          </cell>
          <cell r="B432" t="str">
            <v>MANTA GEOTÊXTIL C/ RESISTÊNCIA À TRAÇÃO LONG. DE  9 KN/M</v>
          </cell>
          <cell r="C432" t="str">
            <v>M2</v>
          </cell>
          <cell r="D432">
            <v>2.2999999999999998</v>
          </cell>
        </row>
        <row r="433">
          <cell r="A433">
            <v>24108</v>
          </cell>
          <cell r="B433" t="str">
            <v>MANTA GEOTÊXTIL C/ RESISTÊNCIA À TRAÇÃO LONG. DE 10 KN/M</v>
          </cell>
          <cell r="C433" t="str">
            <v>M2</v>
          </cell>
          <cell r="D433">
            <v>2.5499999999999998</v>
          </cell>
        </row>
        <row r="434">
          <cell r="A434">
            <v>24109</v>
          </cell>
          <cell r="B434" t="str">
            <v>MANTA GEOTÊXTIL C/ RESISTÊNCIA À TRAÇÃO LONG. DE 14 KN/M</v>
          </cell>
          <cell r="C434" t="str">
            <v>M2</v>
          </cell>
          <cell r="D434">
            <v>3.15</v>
          </cell>
        </row>
        <row r="435">
          <cell r="A435">
            <v>24110</v>
          </cell>
          <cell r="B435" t="str">
            <v>MANTA GEOTÊXTIL C/ RESISTÊNCIA À TRAÇÃO LONG. DE 16 KN/M</v>
          </cell>
          <cell r="C435" t="str">
            <v>M2</v>
          </cell>
          <cell r="D435">
            <v>3.83</v>
          </cell>
        </row>
        <row r="436">
          <cell r="A436">
            <v>24111</v>
          </cell>
          <cell r="B436" t="str">
            <v>MANTA GEOTÊXTIL C/ RESISTÊNCIA À TRAÇÃO LONG. DE 21 KN/M</v>
          </cell>
          <cell r="C436" t="str">
            <v>M2</v>
          </cell>
          <cell r="D436">
            <v>5.1100000000000003</v>
          </cell>
        </row>
        <row r="437">
          <cell r="A437">
            <v>24112</v>
          </cell>
          <cell r="B437" t="str">
            <v>MANTA GEOTÊXTIL C/ RESISTÊNCIA À TRAÇÃO LONG. DE 26 KN/M</v>
          </cell>
          <cell r="C437" t="str">
            <v>M2</v>
          </cell>
          <cell r="D437">
            <v>6.38</v>
          </cell>
        </row>
        <row r="438">
          <cell r="A438">
            <v>24113</v>
          </cell>
          <cell r="B438" t="str">
            <v>MANTA GEOTÊXTIL C/ RESISTÊNCIA À TRAÇÃO LONG. DE 31 KN/M</v>
          </cell>
          <cell r="C438" t="str">
            <v>M2</v>
          </cell>
          <cell r="D438">
            <v>7.73</v>
          </cell>
        </row>
        <row r="439">
          <cell r="A439">
            <v>24140</v>
          </cell>
          <cell r="B439" t="str">
            <v>TUBO DRENO DE CONCRETO FURADO D = 200 MM</v>
          </cell>
          <cell r="C439" t="str">
            <v>M</v>
          </cell>
          <cell r="D439">
            <v>19.45</v>
          </cell>
        </row>
        <row r="440">
          <cell r="A440">
            <v>24300</v>
          </cell>
          <cell r="B440" t="str">
            <v>TÚNEIS</v>
          </cell>
        </row>
        <row r="441">
          <cell r="A441">
            <v>24309</v>
          </cell>
          <cell r="B441" t="str">
            <v>CALAND.DAS CHAPAS,CORTE DOS FLANGES,PERFUR.EM KG DE CHAPA</v>
          </cell>
          <cell r="C441" t="str">
            <v>KG</v>
          </cell>
          <cell r="D441">
            <v>0.68</v>
          </cell>
        </row>
        <row r="442">
          <cell r="A442">
            <v>24310</v>
          </cell>
          <cell r="B442" t="str">
            <v>FORMA METÁLICA PARA CONCRETAGEM DO REVEST. INTER.DE TÚNEL</v>
          </cell>
          <cell r="C442" t="str">
            <v>UN</v>
          </cell>
          <cell r="D442">
            <v>6847.29</v>
          </cell>
        </row>
        <row r="443">
          <cell r="A443">
            <v>24500</v>
          </cell>
          <cell r="B443" t="str">
            <v>TUNNEL LINER</v>
          </cell>
        </row>
        <row r="444">
          <cell r="A444">
            <v>24502</v>
          </cell>
          <cell r="B444" t="str">
            <v>CHAPA CORRUGADA GALV. ARMCO (TUNNEL LINER) D=1.60M E=2.7MM</v>
          </cell>
          <cell r="C444" t="str">
            <v>M</v>
          </cell>
          <cell r="D444">
            <v>1686.42</v>
          </cell>
        </row>
        <row r="445">
          <cell r="A445">
            <v>24504</v>
          </cell>
          <cell r="B445" t="str">
            <v>CHAPA CORRUGADA GALV. ARMCO (TUNNEL LINER) D=1.80M E=2.7MM</v>
          </cell>
          <cell r="C445" t="str">
            <v>M</v>
          </cell>
          <cell r="D445">
            <v>1925.85</v>
          </cell>
        </row>
        <row r="446">
          <cell r="A446">
            <v>24506</v>
          </cell>
          <cell r="B446" t="str">
            <v>CHAPA CORRUGADA GALV. ARMCO (TUNNEL LINER) D=2.00M E=2.7MM</v>
          </cell>
          <cell r="C446" t="str">
            <v>M</v>
          </cell>
          <cell r="D446">
            <v>2113.23</v>
          </cell>
        </row>
        <row r="447">
          <cell r="A447">
            <v>24508</v>
          </cell>
          <cell r="B447" t="str">
            <v>CHAPA CORRUGADA GALV. ARMCO (TUNNEL LINER) D=2.20M E=2.7MM</v>
          </cell>
          <cell r="C447" t="str">
            <v>M</v>
          </cell>
          <cell r="D447">
            <v>2342.25</v>
          </cell>
        </row>
        <row r="448">
          <cell r="A448">
            <v>24510</v>
          </cell>
          <cell r="B448" t="str">
            <v>CHAPA CORRUGADA GALV. ARMCO (TUNNEL LINER) D=2.40M E=2.7MM</v>
          </cell>
          <cell r="C448" t="str">
            <v>M</v>
          </cell>
          <cell r="D448">
            <v>2540.04</v>
          </cell>
        </row>
        <row r="449">
          <cell r="A449">
            <v>24512</v>
          </cell>
          <cell r="B449" t="str">
            <v>CHAPA CORRUGADA GALV. ARMCO (TUNNEL LINER) D=2.60M E=2.7MM</v>
          </cell>
          <cell r="C449" t="str">
            <v>M</v>
          </cell>
          <cell r="D449">
            <v>2769.06</v>
          </cell>
        </row>
        <row r="450">
          <cell r="A450">
            <v>24514</v>
          </cell>
          <cell r="B450" t="str">
            <v>CHAPA CORRUGADA GALV. ARMCO (TUNNEL LINER) D=2.80M E=2.7MM</v>
          </cell>
          <cell r="C450" t="str">
            <v>M</v>
          </cell>
          <cell r="D450">
            <v>2956.44</v>
          </cell>
        </row>
        <row r="451">
          <cell r="A451">
            <v>24516</v>
          </cell>
          <cell r="B451" t="str">
            <v>CHAPA CORRUGADA GALV. ARMCO (TUNNEL LINER) D=3.00M E=2.7MM</v>
          </cell>
          <cell r="C451" t="str">
            <v>M</v>
          </cell>
          <cell r="D451">
            <v>3185.46</v>
          </cell>
        </row>
        <row r="452">
          <cell r="A452">
            <v>24518</v>
          </cell>
          <cell r="B452" t="str">
            <v>CHAPA CORRUGADA GALV. ARMCO (TUNNEL LINER) D=3.20M E=2.7MM</v>
          </cell>
          <cell r="C452" t="str">
            <v>M</v>
          </cell>
          <cell r="D452">
            <v>3383.25</v>
          </cell>
        </row>
        <row r="453">
          <cell r="A453">
            <v>24520</v>
          </cell>
          <cell r="B453" t="str">
            <v>CHAPA CORRUGADA GALV. ARMCO (TUNNEL LINER) D=2.00M E=3.4MM</v>
          </cell>
          <cell r="C453" t="str">
            <v>M</v>
          </cell>
          <cell r="D453">
            <v>2552.5</v>
          </cell>
        </row>
        <row r="454">
          <cell r="A454">
            <v>24522</v>
          </cell>
          <cell r="B454" t="str">
            <v>CHAPA CORRUGADA GALV. ARMCO (TUNNEL LINER) D=2,20M E=3,4MM</v>
          </cell>
          <cell r="C454" t="str">
            <v>M</v>
          </cell>
          <cell r="D454">
            <v>2828.17</v>
          </cell>
        </row>
        <row r="455">
          <cell r="A455">
            <v>24524</v>
          </cell>
          <cell r="B455" t="str">
            <v>CHAPA CORRUGADA GALV. ARMCO (TUNNEL LINER) D=2.40M E=3.4MM</v>
          </cell>
          <cell r="C455" t="str">
            <v>M</v>
          </cell>
          <cell r="D455">
            <v>3063</v>
          </cell>
        </row>
        <row r="456">
          <cell r="A456">
            <v>24526</v>
          </cell>
          <cell r="B456" t="str">
            <v>CHAPA CORRUGADA GALV. ARMCO (TUNNEL LINER) D=2.60M E=3.4MM</v>
          </cell>
          <cell r="C456" t="str">
            <v>M</v>
          </cell>
          <cell r="D456">
            <v>3338.67</v>
          </cell>
        </row>
        <row r="457">
          <cell r="A457">
            <v>24528</v>
          </cell>
          <cell r="B457" t="str">
            <v>CHAPA CORRUGADA GALV. ARMCO (TUNNEL LINER) D=2.80M E=3.4MM</v>
          </cell>
          <cell r="C457" t="str">
            <v>M</v>
          </cell>
          <cell r="D457">
            <v>3573.5</v>
          </cell>
        </row>
        <row r="458">
          <cell r="A458">
            <v>24530</v>
          </cell>
          <cell r="B458" t="str">
            <v>CHAPA CORRUGADA GALV. ARMCO (TUNNEL LINER) D=3.00M E=3.4MM</v>
          </cell>
          <cell r="C458" t="str">
            <v>M</v>
          </cell>
          <cell r="D458">
            <v>3849.17</v>
          </cell>
        </row>
        <row r="459">
          <cell r="A459">
            <v>24532</v>
          </cell>
          <cell r="B459" t="str">
            <v>CHAPA CORRUGADA GALV. ARMCO (TUNNEL LINER) D=3.20M E=3.4MM</v>
          </cell>
          <cell r="C459" t="str">
            <v>M</v>
          </cell>
          <cell r="D459">
            <v>4084</v>
          </cell>
        </row>
        <row r="460">
          <cell r="A460">
            <v>24534</v>
          </cell>
          <cell r="B460" t="str">
            <v>CHAPA DE AÇO, PRETA, CORRUGADA, P/ TÚNEL, D=1.60M E E=2.50M</v>
          </cell>
          <cell r="C460" t="str">
            <v>M</v>
          </cell>
          <cell r="D460">
            <v>1136.6500000000001</v>
          </cell>
        </row>
        <row r="461">
          <cell r="A461">
            <v>24536</v>
          </cell>
          <cell r="B461" t="str">
            <v>CHAPA DE AÇO, PRETA, CORRUGADA, P/ TÚNEL, D=1.80M E E=2.50M</v>
          </cell>
          <cell r="C461" t="str">
            <v>M</v>
          </cell>
          <cell r="D461">
            <v>1297.98</v>
          </cell>
        </row>
        <row r="462">
          <cell r="A462">
            <v>24538</v>
          </cell>
          <cell r="B462" t="str">
            <v>CHAPA DE AÇO, PRETA, CORRUGADA, P/ TÚNEL, D=2.00M E E=2.50M</v>
          </cell>
          <cell r="C462" t="str">
            <v>M</v>
          </cell>
          <cell r="D462">
            <v>1429.97</v>
          </cell>
        </row>
        <row r="463">
          <cell r="A463">
            <v>24540</v>
          </cell>
          <cell r="B463" t="str">
            <v>CHAPA DE AÇO, PRETA, CORRUGADA, P/ TÚNEL, D=2.20M E E=2.50M</v>
          </cell>
          <cell r="C463" t="str">
            <v>M</v>
          </cell>
          <cell r="D463">
            <v>1591.3</v>
          </cell>
        </row>
        <row r="464">
          <cell r="A464">
            <v>24542</v>
          </cell>
          <cell r="B464" t="str">
            <v>CHAPA DE AÇO, PRETA, CORRUGADA, P/ TÚNEL, D=2.40M E E=2.50M</v>
          </cell>
          <cell r="C464" t="str">
            <v>M</v>
          </cell>
          <cell r="D464">
            <v>1715.97</v>
          </cell>
        </row>
        <row r="465">
          <cell r="A465">
            <v>24544</v>
          </cell>
          <cell r="B465" t="str">
            <v>CHAPA DE AÇO, PRETA, CORRUGADA, P/ TÚNEL, D=2.60M E E=2.50M</v>
          </cell>
          <cell r="C465" t="str">
            <v>M</v>
          </cell>
          <cell r="D465">
            <v>1862.63</v>
          </cell>
        </row>
        <row r="466">
          <cell r="A466">
            <v>24546</v>
          </cell>
          <cell r="B466" t="str">
            <v>CHAPA DE AÇO, PRETA, CORRUGADA, P/ TÚNEL, D=2.80M E E=2.50M</v>
          </cell>
          <cell r="C466" t="str">
            <v>M</v>
          </cell>
          <cell r="D466">
            <v>1987.3</v>
          </cell>
        </row>
        <row r="467">
          <cell r="A467">
            <v>24548</v>
          </cell>
          <cell r="B467" t="str">
            <v>CHAPA DE AÇO, PRETA, CORRUGADA, P/ TÚNEL, D=3.00M E E=2.50M</v>
          </cell>
          <cell r="C467" t="str">
            <v>M</v>
          </cell>
          <cell r="D467">
            <v>2148.63</v>
          </cell>
        </row>
        <row r="468">
          <cell r="A468">
            <v>24550</v>
          </cell>
          <cell r="B468" t="str">
            <v>CHAPA DE AÇO, PRETA, CORRUGADA, P/ TÚNEL, D=3.20M E E=2.50M</v>
          </cell>
          <cell r="C468" t="str">
            <v>M</v>
          </cell>
          <cell r="D468">
            <v>2280.63</v>
          </cell>
        </row>
        <row r="469">
          <cell r="A469">
            <v>24552</v>
          </cell>
          <cell r="B469" t="str">
            <v>CHAPA DE AÇO, PRETA, CORRUGADA, P/ TÚNEL, D=2.00M E E=3.20M</v>
          </cell>
          <cell r="C469" t="str">
            <v>M</v>
          </cell>
          <cell r="D469">
            <v>1718.21</v>
          </cell>
        </row>
        <row r="470">
          <cell r="A470">
            <v>24554</v>
          </cell>
          <cell r="B470" t="str">
            <v>CHAPA DE AÇO, PRETA, CORRUGADA, P/ TÚNEL, D=2.20M E E=3.20M</v>
          </cell>
          <cell r="C470" t="str">
            <v>M</v>
          </cell>
          <cell r="D470">
            <v>1903.58</v>
          </cell>
        </row>
        <row r="471">
          <cell r="A471">
            <v>24556</v>
          </cell>
          <cell r="B471" t="str">
            <v>CHAPA DE AÇO, PRETA, CORRUGADA, P/ TÚNEL, D=2.40M E E=3.20M</v>
          </cell>
          <cell r="C471" t="str">
            <v>M</v>
          </cell>
          <cell r="D471">
            <v>2060.4299999999998</v>
          </cell>
        </row>
        <row r="472">
          <cell r="A472">
            <v>24558</v>
          </cell>
          <cell r="B472" t="str">
            <v>CHAPA DE AÇO, PRETA, CORRUGADA, P/ TÚNEL, D=2.60M E E=3.20M</v>
          </cell>
          <cell r="C472" t="str">
            <v>M</v>
          </cell>
          <cell r="D472">
            <v>2245.79</v>
          </cell>
        </row>
        <row r="473">
          <cell r="A473">
            <v>24560</v>
          </cell>
          <cell r="B473" t="str">
            <v>CHAPA DE AÇO, PRETA, CORRUGADA, P/ TÚNEL, D=2.80M E E=3.20M</v>
          </cell>
          <cell r="C473" t="str">
            <v>M</v>
          </cell>
          <cell r="D473">
            <v>2402.64</v>
          </cell>
        </row>
        <row r="474">
          <cell r="A474">
            <v>24562</v>
          </cell>
          <cell r="B474" t="str">
            <v>CHAPA DE AÇO, PRETA, CORRUGADA, P/ TÚNEL, D=3.00M E E=3.20M</v>
          </cell>
          <cell r="C474" t="str">
            <v>M</v>
          </cell>
          <cell r="D474">
            <v>2588.0100000000002</v>
          </cell>
        </row>
        <row r="475">
          <cell r="A475">
            <v>24564</v>
          </cell>
          <cell r="B475" t="str">
            <v>CHAPA DE AÇO, PRETA, CORRUGADA, P/ TÚNEL, D=3.20M E E=3.20M</v>
          </cell>
          <cell r="C475" t="str">
            <v>M</v>
          </cell>
          <cell r="D475">
            <v>2744.86</v>
          </cell>
        </row>
        <row r="476">
          <cell r="A476">
            <v>25000</v>
          </cell>
          <cell r="B476" t="str">
            <v>TIRANTES</v>
          </cell>
        </row>
        <row r="477">
          <cell r="A477">
            <v>25010</v>
          </cell>
          <cell r="B477" t="str">
            <v>ANCORAGEM COMPLETA ATIVA 12 FUROS-D=12.7MM-1/2"</v>
          </cell>
          <cell r="C477" t="str">
            <v>UN</v>
          </cell>
          <cell r="D477">
            <v>749.42</v>
          </cell>
        </row>
        <row r="478">
          <cell r="A478">
            <v>25020</v>
          </cell>
          <cell r="B478" t="str">
            <v>ANCORAGEM COMPLETA ATIVA  4 FUROS-D=12.7MM-1/2"</v>
          </cell>
          <cell r="C478" t="str">
            <v>UN</v>
          </cell>
          <cell r="D478">
            <v>214.5</v>
          </cell>
        </row>
        <row r="479">
          <cell r="A479">
            <v>25030</v>
          </cell>
          <cell r="B479" t="str">
            <v>ANCORAGEM COMPLETA ATIVA  6 FUROS-D=12.7MM-1/2"</v>
          </cell>
          <cell r="C479" t="str">
            <v>UN</v>
          </cell>
          <cell r="D479">
            <v>309.10000000000002</v>
          </cell>
        </row>
        <row r="480">
          <cell r="A480">
            <v>25040</v>
          </cell>
          <cell r="B480" t="str">
            <v>ANCORAGEM ATIVA 12 FIOS DE 5/8"</v>
          </cell>
          <cell r="C480" t="str">
            <v>UN</v>
          </cell>
          <cell r="D480">
            <v>1669.8</v>
          </cell>
        </row>
        <row r="481">
          <cell r="A481">
            <v>25100</v>
          </cell>
          <cell r="B481" t="str">
            <v>BAINHA FLEXÍVEL METÁLICA GALVANIZADA - D. INTERNO 50MM</v>
          </cell>
          <cell r="C481" t="str">
            <v>M</v>
          </cell>
          <cell r="D481">
            <v>18.170000000000002</v>
          </cell>
        </row>
        <row r="482">
          <cell r="A482">
            <v>25110</v>
          </cell>
          <cell r="B482" t="str">
            <v>BAINHA FLEXÍVEL METÁLICA GALVANIZADA - D. INTERNO 65MM</v>
          </cell>
          <cell r="C482" t="str">
            <v>M</v>
          </cell>
          <cell r="D482">
            <v>23.43</v>
          </cell>
        </row>
        <row r="483">
          <cell r="A483">
            <v>25120</v>
          </cell>
          <cell r="B483" t="str">
            <v>BAINHA FLEXÍVEL METÁLICA GALVANIZADA - D. INTERNO 45MM</v>
          </cell>
          <cell r="C483" t="str">
            <v>M</v>
          </cell>
          <cell r="D483">
            <v>16.440000000000001</v>
          </cell>
        </row>
        <row r="484">
          <cell r="A484">
            <v>25130</v>
          </cell>
          <cell r="B484" t="str">
            <v>BAINHA FLEXÍVEL METÁLICA GALVANIZADA - D. INTERNO 75MM</v>
          </cell>
          <cell r="C484" t="str">
            <v>M</v>
          </cell>
          <cell r="D484">
            <v>25.75</v>
          </cell>
        </row>
        <row r="485">
          <cell r="A485">
            <v>25200</v>
          </cell>
          <cell r="B485" t="str">
            <v>AÇO PROTENSÃO CORDOALHA CP 190 RB 7 -D.N.=12,7MM</v>
          </cell>
          <cell r="C485" t="str">
            <v>KG</v>
          </cell>
          <cell r="D485">
            <v>5.54</v>
          </cell>
        </row>
        <row r="486">
          <cell r="A486">
            <v>25210</v>
          </cell>
          <cell r="B486" t="str">
            <v>AÇO PROTENSÃO CORDOALHA CP 190 RB 7 -D.N.=15,2MM</v>
          </cell>
          <cell r="C486" t="str">
            <v>KG</v>
          </cell>
          <cell r="D486">
            <v>5.54</v>
          </cell>
        </row>
        <row r="487">
          <cell r="A487">
            <v>25221</v>
          </cell>
          <cell r="B487" t="str">
            <v>SERVIÇO DE PROTENSÃO 20 PORC DO MAT.E MÃO DE OBRA (08.73)</v>
          </cell>
          <cell r="C487" t="str">
            <v>PORC</v>
          </cell>
          <cell r="D487">
            <v>9.86</v>
          </cell>
        </row>
        <row r="488">
          <cell r="A488">
            <v>25222</v>
          </cell>
          <cell r="B488" t="str">
            <v>SERVIÇO DE PROTENSÃO 20 PORC DO MAT.E MÃO DE OBRA (08.62)</v>
          </cell>
          <cell r="C488" t="str">
            <v>PORC</v>
          </cell>
          <cell r="D488">
            <v>13.37</v>
          </cell>
        </row>
        <row r="489">
          <cell r="A489">
            <v>25223</v>
          </cell>
          <cell r="B489" t="str">
            <v>SERVIÇO DE PROTENSÃO 20 PORC DO MAT.E MÃO DE OBRA (08.63)</v>
          </cell>
          <cell r="C489" t="str">
            <v>PORC</v>
          </cell>
          <cell r="D489">
            <v>11.95</v>
          </cell>
        </row>
        <row r="490">
          <cell r="A490">
            <v>25228</v>
          </cell>
          <cell r="B490" t="str">
            <v>SERVIÇO DE PROTENSÃO 20 PORC DO MAT.E MÃO DE OBRA (08.64)</v>
          </cell>
          <cell r="C490" t="str">
            <v>PORC</v>
          </cell>
          <cell r="D490">
            <v>10.5</v>
          </cell>
        </row>
        <row r="491">
          <cell r="A491">
            <v>26800</v>
          </cell>
          <cell r="B491" t="str">
            <v>FIXAÇÕES</v>
          </cell>
        </row>
        <row r="492">
          <cell r="A492">
            <v>26861</v>
          </cell>
          <cell r="B492" t="str">
            <v>PARAFUSO 3.2 X 12 MM -CABEÇA CHATA-P/ MADEIRA-FENDA SIMPLES</v>
          </cell>
          <cell r="C492" t="str">
            <v>UN</v>
          </cell>
          <cell r="D492">
            <v>0.02</v>
          </cell>
        </row>
        <row r="493">
          <cell r="A493">
            <v>26862</v>
          </cell>
          <cell r="B493" t="str">
            <v>BRAÇADEIRA EM CHAPA DE AÇO DE 1 1/2" X 3/16"</v>
          </cell>
          <cell r="C493" t="str">
            <v>UN</v>
          </cell>
          <cell r="D493">
            <v>5.7</v>
          </cell>
        </row>
        <row r="494">
          <cell r="A494">
            <v>26863</v>
          </cell>
          <cell r="B494" t="str">
            <v>PARAFUSO 5.5 X 50 MM - CABEÇA PANELA E BUCHA DE NYLON S- 8</v>
          </cell>
          <cell r="C494" t="str">
            <v>UN</v>
          </cell>
          <cell r="D494">
            <v>0.18</v>
          </cell>
        </row>
        <row r="495">
          <cell r="A495">
            <v>26864</v>
          </cell>
          <cell r="B495" t="str">
            <v>BARRA ROSCADA 1/4" - (TIRANTE)  COM PORCA E CONTRA PORCA</v>
          </cell>
          <cell r="C495" t="str">
            <v>M</v>
          </cell>
          <cell r="D495">
            <v>1.32</v>
          </cell>
        </row>
        <row r="496">
          <cell r="A496">
            <v>26865</v>
          </cell>
          <cell r="B496" t="str">
            <v>BARRA CHATA DE FERRO 1.1/2" X 3/16" - GALV. A FOGO</v>
          </cell>
          <cell r="C496" t="str">
            <v>M</v>
          </cell>
          <cell r="D496">
            <v>5.84</v>
          </cell>
        </row>
        <row r="497">
          <cell r="A497">
            <v>27500</v>
          </cell>
          <cell r="B497" t="str">
            <v>TELA</v>
          </cell>
        </row>
        <row r="498">
          <cell r="A498">
            <v>27534</v>
          </cell>
          <cell r="B498" t="str">
            <v>TELA DE AÇO INOX 430 - PERFURADA - ESPESSURA 1,6 MM</v>
          </cell>
          <cell r="C498" t="str">
            <v>M2</v>
          </cell>
          <cell r="D498">
            <v>92.58</v>
          </cell>
        </row>
        <row r="499">
          <cell r="A499">
            <v>27540</v>
          </cell>
          <cell r="B499" t="str">
            <v>TELA SOLDADA NERVURADA Q-196 (PAINEL)</v>
          </cell>
          <cell r="C499" t="str">
            <v>KG</v>
          </cell>
          <cell r="D499">
            <v>4.21</v>
          </cell>
        </row>
        <row r="500">
          <cell r="A500">
            <v>28006</v>
          </cell>
          <cell r="B500" t="str">
            <v>COLA A BASE DE BORRACHA SINTÉTICA</v>
          </cell>
          <cell r="C500" t="str">
            <v>KG</v>
          </cell>
          <cell r="D500">
            <v>13.04</v>
          </cell>
        </row>
        <row r="501">
          <cell r="A501">
            <v>28082</v>
          </cell>
          <cell r="B501" t="str">
            <v>FELTRO PARA QUADRO DE MADEIRA</v>
          </cell>
          <cell r="C501" t="str">
            <v>M2</v>
          </cell>
          <cell r="D501">
            <v>20.41</v>
          </cell>
        </row>
        <row r="502">
          <cell r="A502">
            <v>28090</v>
          </cell>
          <cell r="B502" t="str">
            <v>FITA ANTIDERRAPANTE; FAIXA C/L=5CM E=2MM</v>
          </cell>
          <cell r="C502" t="str">
            <v>M</v>
          </cell>
          <cell r="D502">
            <v>3.71</v>
          </cell>
        </row>
        <row r="503">
          <cell r="A503">
            <v>30000</v>
          </cell>
          <cell r="B503" t="str">
            <v>ESQUADRIAS DE MADEIRA</v>
          </cell>
        </row>
        <row r="504">
          <cell r="A504">
            <v>30010</v>
          </cell>
          <cell r="B504" t="str">
            <v>BATENTE DE MADEIRA - 14CM INST. SANIT.</v>
          </cell>
          <cell r="C504" t="str">
            <v>CJ</v>
          </cell>
          <cell r="D504">
            <v>111.93</v>
          </cell>
        </row>
        <row r="505">
          <cell r="A505">
            <v>30012</v>
          </cell>
          <cell r="B505" t="str">
            <v>BATENTE DE MADEIRA - 14CM PORTA 1 FOLHA</v>
          </cell>
          <cell r="C505" t="str">
            <v>CJ</v>
          </cell>
          <cell r="D505">
            <v>74.62</v>
          </cell>
        </row>
        <row r="506">
          <cell r="A506">
            <v>30014</v>
          </cell>
          <cell r="B506" t="str">
            <v>BATENTE DE PEROBA 14CM - APARELHADA - ESPES. 3,5 A 4,5 CM</v>
          </cell>
          <cell r="C506" t="str">
            <v>CJ</v>
          </cell>
          <cell r="D506">
            <v>111.93</v>
          </cell>
        </row>
        <row r="507">
          <cell r="A507">
            <v>30018</v>
          </cell>
          <cell r="B507" t="str">
            <v>BATENTE DE MADEIRA - 25 CM - PORTA 1 FOLHA</v>
          </cell>
          <cell r="C507" t="str">
            <v>CJ</v>
          </cell>
          <cell r="D507">
            <v>111.18</v>
          </cell>
        </row>
        <row r="508">
          <cell r="A508">
            <v>30020</v>
          </cell>
          <cell r="B508" t="str">
            <v>BATENTE DE MADEIRA - 25 CM - PORTA 2 FOLHAS</v>
          </cell>
          <cell r="C508" t="str">
            <v>CJ</v>
          </cell>
          <cell r="D508">
            <v>155.74</v>
          </cell>
        </row>
        <row r="509">
          <cell r="A509">
            <v>30030</v>
          </cell>
          <cell r="B509" t="str">
            <v>GUARNIÇÃO DE MADEIRA - 1,5 X 4,5 CM</v>
          </cell>
          <cell r="C509" t="str">
            <v>M</v>
          </cell>
          <cell r="D509">
            <v>1.67</v>
          </cell>
        </row>
        <row r="510">
          <cell r="A510">
            <v>30031</v>
          </cell>
          <cell r="B510" t="str">
            <v>GUARNIÇÃO DE MADEIRA - 1,5 X 7,5 CM</v>
          </cell>
          <cell r="C510" t="str">
            <v>M</v>
          </cell>
          <cell r="D510">
            <v>2.0699999999999998</v>
          </cell>
        </row>
        <row r="511">
          <cell r="A511">
            <v>30032</v>
          </cell>
          <cell r="B511" t="str">
            <v>GUARNIÇÃO DE MADEIRA - 1,5 X 10 CM</v>
          </cell>
          <cell r="C511" t="str">
            <v>M</v>
          </cell>
          <cell r="D511">
            <v>4.5</v>
          </cell>
        </row>
        <row r="512">
          <cell r="A512">
            <v>30033</v>
          </cell>
          <cell r="B512" t="str">
            <v>GUARNIÇÃO DE MADEIRA - 1,5 X 15 CM</v>
          </cell>
          <cell r="C512" t="str">
            <v>M</v>
          </cell>
          <cell r="D512">
            <v>5.12</v>
          </cell>
        </row>
        <row r="513">
          <cell r="A513">
            <v>30060</v>
          </cell>
          <cell r="B513" t="str">
            <v>PORTA LISA 62 X 210 CM - ENCABEÇADA - COMPENSADA/SARRAFEADA</v>
          </cell>
          <cell r="C513" t="str">
            <v>UN</v>
          </cell>
          <cell r="D513">
            <v>69.19</v>
          </cell>
        </row>
        <row r="514">
          <cell r="A514">
            <v>30061</v>
          </cell>
          <cell r="B514" t="str">
            <v>PORTA LISA 72 X 210 CM - ENCABEÇADA - COMPENSADA/SARRAFEADA</v>
          </cell>
          <cell r="C514" t="str">
            <v>UN</v>
          </cell>
          <cell r="D514">
            <v>69.209999999999994</v>
          </cell>
        </row>
        <row r="515">
          <cell r="A515">
            <v>30062</v>
          </cell>
          <cell r="B515" t="str">
            <v>PORTA LISA 82 X 210 CM - ENCABEÇADA - COMPENSADA/SARRAFEADA</v>
          </cell>
          <cell r="C515" t="str">
            <v>UN</v>
          </cell>
          <cell r="D515">
            <v>68.34</v>
          </cell>
        </row>
        <row r="516">
          <cell r="A516">
            <v>30063</v>
          </cell>
          <cell r="B516" t="str">
            <v>PORTA LISA 92 X 210 CM - ENCABEÇADA - COMPENSADA/SARRAFEADA</v>
          </cell>
          <cell r="C516" t="str">
            <v>UN</v>
          </cell>
          <cell r="D516">
            <v>71.459999999999994</v>
          </cell>
        </row>
        <row r="517">
          <cell r="A517">
            <v>30064</v>
          </cell>
          <cell r="B517" t="str">
            <v>PORTA LISA 102 X 210 CM - ENCABEÇADA -COMPENSADA/SARRAFEADA</v>
          </cell>
          <cell r="C517" t="str">
            <v>UN</v>
          </cell>
          <cell r="D517">
            <v>101.4</v>
          </cell>
        </row>
        <row r="518">
          <cell r="A518">
            <v>30071</v>
          </cell>
          <cell r="B518" t="str">
            <v>PORTA LISA 62 X 210 CM - SÓLIDA</v>
          </cell>
          <cell r="C518" t="str">
            <v>UN</v>
          </cell>
          <cell r="D518">
            <v>113.37</v>
          </cell>
        </row>
        <row r="519">
          <cell r="A519">
            <v>30072</v>
          </cell>
          <cell r="B519" t="str">
            <v>PORTA LISA 72 X 210 CM - SÓLIDA</v>
          </cell>
          <cell r="C519" t="str">
            <v>UN</v>
          </cell>
          <cell r="D519">
            <v>114.43</v>
          </cell>
        </row>
        <row r="520">
          <cell r="A520">
            <v>30073</v>
          </cell>
          <cell r="B520" t="str">
            <v>PORTA LISA 82 X 210 CM - SÓLIDA</v>
          </cell>
          <cell r="C520" t="str">
            <v>UN</v>
          </cell>
          <cell r="D520">
            <v>115.28</v>
          </cell>
        </row>
        <row r="521">
          <cell r="A521">
            <v>30074</v>
          </cell>
          <cell r="B521" t="str">
            <v>PORTA LISA 92 X 210 CM - SÓLIDA</v>
          </cell>
          <cell r="C521" t="str">
            <v>UN</v>
          </cell>
          <cell r="D521">
            <v>123.2</v>
          </cell>
        </row>
        <row r="522">
          <cell r="A522">
            <v>30075</v>
          </cell>
          <cell r="B522" t="str">
            <v>PORTA LISA 102 X 210 CM - SÓLIDA</v>
          </cell>
          <cell r="C522" t="str">
            <v>UN</v>
          </cell>
          <cell r="D522">
            <v>176.23</v>
          </cell>
        </row>
        <row r="523">
          <cell r="A523">
            <v>30080</v>
          </cell>
          <cell r="B523" t="str">
            <v>PORTA TIPO MEXICANA MACIÇA -  62X210CM- S/ EMENDA -ESP=35MM</v>
          </cell>
          <cell r="C523" t="str">
            <v>UN</v>
          </cell>
          <cell r="D523">
            <v>273.05</v>
          </cell>
        </row>
        <row r="524">
          <cell r="A524">
            <v>30081</v>
          </cell>
          <cell r="B524" t="str">
            <v>PORTA TIPO MEXICANA MACIÇA -  72X210CM- S/ EMENDA -ESP=35MM</v>
          </cell>
          <cell r="C524" t="str">
            <v>UN</v>
          </cell>
          <cell r="D524">
            <v>272.60000000000002</v>
          </cell>
        </row>
        <row r="525">
          <cell r="A525">
            <v>30082</v>
          </cell>
          <cell r="B525" t="str">
            <v>PORTA TIPO MEXICANA MACIÇA -  82X210CM- S/ EMENDA -ESP=35MM</v>
          </cell>
          <cell r="C525" t="str">
            <v>UN</v>
          </cell>
          <cell r="D525">
            <v>283.58999999999997</v>
          </cell>
        </row>
        <row r="526">
          <cell r="A526">
            <v>30083</v>
          </cell>
          <cell r="B526" t="str">
            <v>PORTA TIPO MEXICANA MACIÇA -  92X210CM- S/ EMENDA -ESP=35MM</v>
          </cell>
          <cell r="C526" t="str">
            <v>UN</v>
          </cell>
          <cell r="D526">
            <v>310.56</v>
          </cell>
        </row>
        <row r="527">
          <cell r="A527">
            <v>30084</v>
          </cell>
          <cell r="B527" t="str">
            <v>PORTA TIPO MEXICANA MACIÇA - 102X210CM- S/ EMENDA -ESP=35MM</v>
          </cell>
          <cell r="C527" t="str">
            <v>UN</v>
          </cell>
          <cell r="D527">
            <v>366.31</v>
          </cell>
        </row>
        <row r="528">
          <cell r="A528">
            <v>30087</v>
          </cell>
          <cell r="B528" t="str">
            <v>PORTA VENEZIANA  92 X 210 CM</v>
          </cell>
          <cell r="C528" t="str">
            <v>UN</v>
          </cell>
          <cell r="D528">
            <v>177.76</v>
          </cell>
        </row>
        <row r="529">
          <cell r="A529">
            <v>30088</v>
          </cell>
          <cell r="B529" t="str">
            <v>PORTA VENEZIANA  62 X 210 CM</v>
          </cell>
          <cell r="C529" t="str">
            <v>UN</v>
          </cell>
          <cell r="D529">
            <v>150.03</v>
          </cell>
        </row>
        <row r="530">
          <cell r="A530">
            <v>30089</v>
          </cell>
          <cell r="B530" t="str">
            <v>PORTA VENEZIANA  72 X 210 CM</v>
          </cell>
          <cell r="C530" t="str">
            <v>UN</v>
          </cell>
          <cell r="D530">
            <v>158.32</v>
          </cell>
        </row>
        <row r="531">
          <cell r="A531">
            <v>30090</v>
          </cell>
          <cell r="B531" t="str">
            <v>PORTA VENEZIANA  82 X 210 CM</v>
          </cell>
          <cell r="C531" t="str">
            <v>UN</v>
          </cell>
          <cell r="D531">
            <v>168.03</v>
          </cell>
        </row>
        <row r="532">
          <cell r="A532">
            <v>30097</v>
          </cell>
          <cell r="B532" t="str">
            <v>PORTA MADEIRA ESPECIAL P/ DEFICIENTE FÍSICO- 82X170 CM - 03</v>
          </cell>
          <cell r="C532" t="str">
            <v>UN</v>
          </cell>
          <cell r="D532">
            <v>74.84</v>
          </cell>
        </row>
        <row r="533">
          <cell r="A533">
            <v>30098</v>
          </cell>
          <cell r="B533" t="str">
            <v>PORTA MADEIRA ESPECIAL P/ DEFICIENTE FÍSICO- 82X210 CM - 04</v>
          </cell>
          <cell r="C533" t="str">
            <v>UN</v>
          </cell>
          <cell r="D533">
            <v>552.88</v>
          </cell>
        </row>
        <row r="534">
          <cell r="A534">
            <v>30100</v>
          </cell>
          <cell r="B534" t="str">
            <v>MADEIRAS DIVERSAS</v>
          </cell>
        </row>
        <row r="535">
          <cell r="A535">
            <v>30133</v>
          </cell>
          <cell r="B535" t="str">
            <v>CHAPA COMPENSADA DE CEDRO E=10MM</v>
          </cell>
          <cell r="C535" t="str">
            <v>M2</v>
          </cell>
          <cell r="D535">
            <v>27.1</v>
          </cell>
        </row>
        <row r="536">
          <cell r="A536">
            <v>30134</v>
          </cell>
          <cell r="B536" t="str">
            <v>CHAPA COMPENSADA DE CEDRO E=15MM</v>
          </cell>
          <cell r="C536" t="str">
            <v>M2</v>
          </cell>
          <cell r="D536">
            <v>34.46</v>
          </cell>
        </row>
        <row r="537">
          <cell r="A537">
            <v>30135</v>
          </cell>
          <cell r="B537" t="str">
            <v>CHAPA COMPENSADA DE VIROLA/VIROLINHA E=20MM</v>
          </cell>
          <cell r="C537" t="str">
            <v>M2</v>
          </cell>
          <cell r="D537">
            <v>24.58</v>
          </cell>
        </row>
        <row r="538">
          <cell r="A538">
            <v>30200</v>
          </cell>
          <cell r="B538" t="str">
            <v>ARMÁRIOS E COMPLEMENTOS</v>
          </cell>
        </row>
        <row r="539">
          <cell r="A539">
            <v>30204</v>
          </cell>
          <cell r="B539" t="str">
            <v>ARMARIO C/PORTAS S/REVESTIMENTO</v>
          </cell>
          <cell r="C539" t="str">
            <v>M2</v>
          </cell>
          <cell r="D539">
            <v>450.2</v>
          </cell>
        </row>
        <row r="540">
          <cell r="A540">
            <v>30206</v>
          </cell>
          <cell r="B540" t="str">
            <v>ARMARIO C/PORTAS REV.INT.LAMINADO</v>
          </cell>
          <cell r="C540" t="str">
            <v>M2</v>
          </cell>
          <cell r="D540">
            <v>699.47</v>
          </cell>
        </row>
        <row r="541">
          <cell r="A541">
            <v>30210</v>
          </cell>
          <cell r="B541" t="str">
            <v>PORTA PARA ARMARIO S/REVES.</v>
          </cell>
          <cell r="C541" t="str">
            <v>M2</v>
          </cell>
          <cell r="D541">
            <v>150.07</v>
          </cell>
        </row>
        <row r="542">
          <cell r="A542">
            <v>30211</v>
          </cell>
          <cell r="B542" t="str">
            <v>PORTA PARA ARMARIO REVES. EXT.LAMINADO</v>
          </cell>
          <cell r="C542" t="str">
            <v>M2</v>
          </cell>
          <cell r="D542">
            <v>197.15</v>
          </cell>
        </row>
        <row r="543">
          <cell r="A543">
            <v>30212</v>
          </cell>
          <cell r="B543" t="str">
            <v>PORTA PARA ARMARIO - REVES. INT./EXT. LAMINADO</v>
          </cell>
          <cell r="C543" t="str">
            <v>M2</v>
          </cell>
          <cell r="D543">
            <v>235.4</v>
          </cell>
        </row>
        <row r="544">
          <cell r="A544">
            <v>30246</v>
          </cell>
          <cell r="B544" t="str">
            <v>ARMARIO MODULAR (MM-04)</v>
          </cell>
          <cell r="C544" t="str">
            <v>UN</v>
          </cell>
          <cell r="D544">
            <v>798.8</v>
          </cell>
        </row>
        <row r="545">
          <cell r="A545">
            <v>30247</v>
          </cell>
          <cell r="B545" t="str">
            <v>ARMARIO BAIXO (MM-10)</v>
          </cell>
          <cell r="C545" t="str">
            <v>UN</v>
          </cell>
          <cell r="D545">
            <v>1122.99</v>
          </cell>
        </row>
        <row r="546">
          <cell r="A546">
            <v>30248</v>
          </cell>
          <cell r="B546" t="str">
            <v>ARMARIO BAIXO (MM-11)</v>
          </cell>
          <cell r="C546" t="str">
            <v>UN</v>
          </cell>
          <cell r="D546">
            <v>483.9</v>
          </cell>
        </row>
        <row r="547">
          <cell r="A547">
            <v>30249</v>
          </cell>
          <cell r="B547" t="str">
            <v>ARMARIO BALCAO (MM-12)</v>
          </cell>
          <cell r="C547" t="str">
            <v>UN</v>
          </cell>
          <cell r="D547">
            <v>703.32</v>
          </cell>
        </row>
        <row r="548">
          <cell r="A548">
            <v>30250</v>
          </cell>
          <cell r="B548" t="str">
            <v>ARMARIO PARA CUMBUCAS (MM-13)</v>
          </cell>
          <cell r="C548" t="str">
            <v>UN</v>
          </cell>
          <cell r="D548">
            <v>366.5</v>
          </cell>
        </row>
        <row r="549">
          <cell r="A549">
            <v>30251</v>
          </cell>
          <cell r="B549" t="str">
            <v>ARMARIO PARA CANECAS (MM-14)</v>
          </cell>
          <cell r="C549" t="str">
            <v>UN</v>
          </cell>
          <cell r="D549">
            <v>321.25</v>
          </cell>
        </row>
        <row r="550">
          <cell r="A550">
            <v>30252</v>
          </cell>
          <cell r="B550" t="str">
            <v>ARMARIO PARA PRATOS (MM-15)</v>
          </cell>
          <cell r="C550" t="str">
            <v>UN</v>
          </cell>
          <cell r="D550">
            <v>514.63</v>
          </cell>
        </row>
        <row r="551">
          <cell r="A551">
            <v>30253</v>
          </cell>
          <cell r="B551" t="str">
            <v>GABINETE PARA BANCADA DE MARMORE (MM-16)</v>
          </cell>
          <cell r="C551" t="str">
            <v>UN</v>
          </cell>
          <cell r="D551">
            <v>764.33</v>
          </cell>
        </row>
        <row r="552">
          <cell r="A552">
            <v>30254</v>
          </cell>
          <cell r="B552" t="str">
            <v>GABINETE C/GAVETEIRO P/BANCADA MARMORE (MM-17)</v>
          </cell>
          <cell r="C552" t="str">
            <v>UN</v>
          </cell>
          <cell r="D552">
            <v>916</v>
          </cell>
        </row>
        <row r="553">
          <cell r="A553">
            <v>30255</v>
          </cell>
          <cell r="B553" t="str">
            <v>GUICHE (MM-18)</v>
          </cell>
          <cell r="C553" t="str">
            <v>UN</v>
          </cell>
          <cell r="D553">
            <v>501.2</v>
          </cell>
        </row>
        <row r="554">
          <cell r="A554">
            <v>30300</v>
          </cell>
          <cell r="B554" t="str">
            <v>PORTAS MISTAS</v>
          </cell>
        </row>
        <row r="555">
          <cell r="A555">
            <v>30303</v>
          </cell>
          <cell r="B555" t="str">
            <v>PORTA-GUICHE EM MAD.LISA REV.LAM.-82X211CM</v>
          </cell>
          <cell r="C555" t="str">
            <v>UN</v>
          </cell>
          <cell r="D555">
            <v>121.25</v>
          </cell>
        </row>
        <row r="556">
          <cell r="A556">
            <v>30400</v>
          </cell>
          <cell r="B556" t="str">
            <v>DIVERSOS</v>
          </cell>
        </row>
        <row r="557">
          <cell r="A557">
            <v>30488</v>
          </cell>
          <cell r="B557" t="str">
            <v>FAIXA DE MADEIRA IMBUIA/CEDRO 2;5X15CM ARRE</v>
          </cell>
          <cell r="C557" t="str">
            <v>M</v>
          </cell>
          <cell r="D557">
            <v>5.43</v>
          </cell>
        </row>
        <row r="558">
          <cell r="A558">
            <v>30489</v>
          </cell>
          <cell r="B558" t="str">
            <v>FAIXA DE MADEIRA PINHO/PINUS 1X5CM C/ ARRED</v>
          </cell>
          <cell r="C558" t="str">
            <v>M</v>
          </cell>
          <cell r="D558">
            <v>1.46</v>
          </cell>
        </row>
        <row r="559">
          <cell r="A559">
            <v>30500</v>
          </cell>
          <cell r="B559" t="str">
            <v>ESQUADRIAS METÁLICAS</v>
          </cell>
        </row>
        <row r="560">
          <cell r="A560">
            <v>30501</v>
          </cell>
          <cell r="B560" t="str">
            <v>BATENTE EM CHAPA 14 (E=1.9MM) GALVANIZADA A FOGO E DOBRADA</v>
          </cell>
          <cell r="C560" t="str">
            <v>M</v>
          </cell>
          <cell r="D560">
            <v>30.18</v>
          </cell>
        </row>
        <row r="561">
          <cell r="A561">
            <v>30502</v>
          </cell>
          <cell r="B561" t="str">
            <v>CAIXILHO EM ALUMÍNIO ANODIZ. COMUM- BASCUL.</v>
          </cell>
          <cell r="C561" t="str">
            <v>M2</v>
          </cell>
          <cell r="D561">
            <v>403.65</v>
          </cell>
        </row>
        <row r="562">
          <cell r="A562">
            <v>30504</v>
          </cell>
          <cell r="B562" t="str">
            <v>CAIXILHO EM ALUMÍNIO ANODIZ. COMUM- CORRER</v>
          </cell>
          <cell r="C562" t="str">
            <v>M2</v>
          </cell>
          <cell r="D562">
            <v>371.18</v>
          </cell>
        </row>
        <row r="563">
          <cell r="A563">
            <v>30506</v>
          </cell>
          <cell r="B563" t="str">
            <v>CAIXILHO EM ALUMÍNIO ANODIZ. COMUM - FIXO -S/ VENT. PERMAN.</v>
          </cell>
          <cell r="C563" t="str">
            <v>M2</v>
          </cell>
          <cell r="D563">
            <v>207.7</v>
          </cell>
        </row>
        <row r="564">
          <cell r="A564">
            <v>30510</v>
          </cell>
          <cell r="B564" t="str">
            <v>CAIXILHO DE ALUMÍNIO ANODIZ. COMUM -MAXIMAR-H=0,90M-L=1,20M</v>
          </cell>
          <cell r="C564" t="str">
            <v>M2</v>
          </cell>
          <cell r="D564">
            <v>300.56</v>
          </cell>
        </row>
        <row r="565">
          <cell r="A565">
            <v>30515</v>
          </cell>
          <cell r="B565" t="str">
            <v>CAIXILHO ALUM. 1,20X1,40m C/ GRADE</v>
          </cell>
          <cell r="C565" t="str">
            <v>UN</v>
          </cell>
          <cell r="D565">
            <v>585.55999999999995</v>
          </cell>
        </row>
        <row r="566">
          <cell r="A566">
            <v>30516</v>
          </cell>
          <cell r="B566" t="str">
            <v>CAIXILHO FE. PERF.FIXO "T" E "L"-1"X1/8"</v>
          </cell>
          <cell r="C566" t="str">
            <v>M2</v>
          </cell>
          <cell r="D566">
            <v>231.51</v>
          </cell>
        </row>
        <row r="567">
          <cell r="A567">
            <v>30518</v>
          </cell>
          <cell r="B567" t="str">
            <v>CAIXILHO FE. PERF.FIXO- "T" E "L"-1"X1/8"</v>
          </cell>
          <cell r="C567" t="str">
            <v>M2</v>
          </cell>
          <cell r="D567">
            <v>208.65</v>
          </cell>
        </row>
        <row r="568">
          <cell r="A568">
            <v>30520</v>
          </cell>
          <cell r="B568" t="str">
            <v>CAIXILHO FE. PERF.BASC- "T" E "L"-1"X1/8"</v>
          </cell>
          <cell r="C568" t="str">
            <v>M2</v>
          </cell>
          <cell r="D568">
            <v>267.7</v>
          </cell>
        </row>
        <row r="569">
          <cell r="A569">
            <v>30528</v>
          </cell>
          <cell r="B569" t="str">
            <v>CAIXILHO PERFIL CH 14 DOBRADA - BASC.</v>
          </cell>
          <cell r="C569" t="str">
            <v>M2</v>
          </cell>
          <cell r="D569">
            <v>219</v>
          </cell>
        </row>
        <row r="570">
          <cell r="A570">
            <v>30539</v>
          </cell>
          <cell r="B570" t="str">
            <v>CAIXILHO PERFIL CH 14 DOBRADAL -TIPO VENEZ.</v>
          </cell>
          <cell r="C570" t="str">
            <v>M2</v>
          </cell>
          <cell r="D570">
            <v>458</v>
          </cell>
        </row>
        <row r="571">
          <cell r="A571">
            <v>30542</v>
          </cell>
          <cell r="B571" t="str">
            <v>FERRO PERFILADO TRABALHADO</v>
          </cell>
          <cell r="C571" t="str">
            <v>KG</v>
          </cell>
          <cell r="D571">
            <v>3.98</v>
          </cell>
        </row>
        <row r="572">
          <cell r="A572">
            <v>30549</v>
          </cell>
          <cell r="B572" t="str">
            <v>GRADE DE PROTEÇÃO EM FERRO REDONDO</v>
          </cell>
          <cell r="C572" t="str">
            <v>M2</v>
          </cell>
          <cell r="D572">
            <v>25.88</v>
          </cell>
        </row>
        <row r="573">
          <cell r="A573">
            <v>30550</v>
          </cell>
          <cell r="B573" t="str">
            <v>GRADE DE PROTEÇÃO EM FERRO CHATO</v>
          </cell>
          <cell r="C573" t="str">
            <v>M2</v>
          </cell>
          <cell r="D573">
            <v>27.07</v>
          </cell>
        </row>
        <row r="574">
          <cell r="A574">
            <v>30551</v>
          </cell>
          <cell r="B574" t="str">
            <v>GRADE DE FERRO GALVANIZADO ELETRO. 25X25MM - MALHA 62X132MM</v>
          </cell>
          <cell r="C574" t="str">
            <v>M2</v>
          </cell>
          <cell r="D574">
            <v>142.66999999999999</v>
          </cell>
        </row>
        <row r="575">
          <cell r="A575">
            <v>30552</v>
          </cell>
          <cell r="B575" t="str">
            <v>PORTA EM ALUMÍNIO ANODIZ. COMUM - 1 FL DE ABRIR</v>
          </cell>
          <cell r="C575" t="str">
            <v>M2</v>
          </cell>
          <cell r="D575">
            <v>344.06</v>
          </cell>
        </row>
        <row r="576">
          <cell r="A576">
            <v>30554</v>
          </cell>
          <cell r="B576" t="str">
            <v>PORTA EM ALUMÍNIO ANODIZ. COMUM - 2 FL DE ABRIR</v>
          </cell>
          <cell r="C576" t="str">
            <v>M2</v>
          </cell>
          <cell r="D576">
            <v>334.03</v>
          </cell>
        </row>
        <row r="577">
          <cell r="A577">
            <v>30556</v>
          </cell>
          <cell r="B577" t="str">
            <v>PORTA EM ALUMÍNIO ANODIZ. COMUM-CORRER- 2 FL</v>
          </cell>
          <cell r="C577" t="str">
            <v>M2</v>
          </cell>
          <cell r="D577">
            <v>364.85</v>
          </cell>
        </row>
        <row r="578">
          <cell r="A578">
            <v>30558</v>
          </cell>
          <cell r="B578" t="str">
            <v>PORTA EM ALUMÍNIO ANODIZ.COMUM TIPO VENEZIANA</v>
          </cell>
          <cell r="C578" t="str">
            <v>M2</v>
          </cell>
          <cell r="D578">
            <v>384.44</v>
          </cell>
        </row>
        <row r="579">
          <cell r="A579">
            <v>30560</v>
          </cell>
          <cell r="B579" t="str">
            <v>PORTA CHAPA DE AÇO N.16 P/ ABRIGO DE ÁGUA</v>
          </cell>
          <cell r="C579" t="str">
            <v>M2</v>
          </cell>
          <cell r="D579">
            <v>274.85000000000002</v>
          </cell>
        </row>
        <row r="580">
          <cell r="A580">
            <v>30564</v>
          </cell>
          <cell r="B580" t="str">
            <v>PORTA EM PERFIL DE CHAPA DOBRADA N.14- H= 2,10M - L= 1,02M</v>
          </cell>
          <cell r="C580" t="str">
            <v>M2</v>
          </cell>
          <cell r="D580">
            <v>343.97</v>
          </cell>
        </row>
        <row r="581">
          <cell r="A581">
            <v>30566</v>
          </cell>
          <cell r="B581" t="str">
            <v>PORTA EM PERFIL DE CHAPA DOBRADA N.14- H= 2,10M - L= 2,04M - ABRIR</v>
          </cell>
          <cell r="C581" t="str">
            <v>M2</v>
          </cell>
          <cell r="D581">
            <v>323.3</v>
          </cell>
        </row>
        <row r="582">
          <cell r="A582">
            <v>30568</v>
          </cell>
          <cell r="B582" t="str">
            <v>PORTA EM PERFIL DE CHAPA DOBRADA N.14- H= 2,10M - L= 2,04M - CORRER</v>
          </cell>
          <cell r="C582" t="str">
            <v>M2</v>
          </cell>
          <cell r="D582">
            <v>347.19</v>
          </cell>
        </row>
        <row r="583">
          <cell r="A583">
            <v>30569</v>
          </cell>
          <cell r="B583" t="str">
            <v>PORTA EM PERFIL DE CHAPA DOBRADA N.14- H= 2,10M - L= 1,84M</v>
          </cell>
          <cell r="C583" t="str">
            <v>M2</v>
          </cell>
          <cell r="D583">
            <v>274.85000000000002</v>
          </cell>
        </row>
        <row r="584">
          <cell r="A584">
            <v>30570</v>
          </cell>
          <cell r="B584" t="str">
            <v>PORTA DE ENROLAR - CHAPA ONDULADA N. 22</v>
          </cell>
          <cell r="C584" t="str">
            <v>M2</v>
          </cell>
          <cell r="D584">
            <v>190.6</v>
          </cell>
        </row>
        <row r="585">
          <cell r="A585">
            <v>30572</v>
          </cell>
          <cell r="B585" t="str">
            <v>PORTA DE ENROLAR - EM TIRAS ARTICUL.E RAIADAS-CHAPA 22</v>
          </cell>
          <cell r="C585" t="str">
            <v>M2</v>
          </cell>
          <cell r="D585">
            <v>163.56</v>
          </cell>
        </row>
        <row r="586">
          <cell r="A586">
            <v>30574</v>
          </cell>
          <cell r="B586" t="str">
            <v>PORTA EM FE. PERFIL - ALMOFADADA- CH.PRETA 16 - 2 FLS. DE</v>
          </cell>
          <cell r="C586" t="str">
            <v>M2</v>
          </cell>
          <cell r="D586">
            <v>348.34</v>
          </cell>
        </row>
        <row r="587">
          <cell r="A587">
            <v>30576</v>
          </cell>
          <cell r="B587" t="str">
            <v>PORTA EM FE. PERFIL - ALMOFADADA- CH.PRETA 14 - 2 FLS. DE ABRIR</v>
          </cell>
          <cell r="C587" t="str">
            <v>M2</v>
          </cell>
          <cell r="D587">
            <v>391.18</v>
          </cell>
        </row>
        <row r="588">
          <cell r="A588">
            <v>30578</v>
          </cell>
          <cell r="B588" t="str">
            <v>PORTA EM FE. PERFIL. CH 16 - 2 FLS ABRIR</v>
          </cell>
          <cell r="C588" t="str">
            <v>M2</v>
          </cell>
          <cell r="D588">
            <v>448.65</v>
          </cell>
        </row>
        <row r="589">
          <cell r="A589">
            <v>30580</v>
          </cell>
          <cell r="B589" t="str">
            <v>PORTA EM FE. PERFIL. CH 16 - 2 FLS CORRER</v>
          </cell>
          <cell r="C589" t="str">
            <v>M2</v>
          </cell>
          <cell r="D589">
            <v>490.02</v>
          </cell>
        </row>
        <row r="590">
          <cell r="A590">
            <v>30582</v>
          </cell>
          <cell r="B590" t="str">
            <v>PORTA EM FE. PERFIL. CH 16 - 1 FL ABRIR</v>
          </cell>
          <cell r="C590" t="str">
            <v>M2</v>
          </cell>
          <cell r="D590">
            <v>412.04</v>
          </cell>
        </row>
        <row r="591">
          <cell r="A591">
            <v>30584</v>
          </cell>
          <cell r="B591" t="str">
            <v>PORTA EM FE. PERFIL. DUPLA-ALMOFADADA- CH.PRETA 16 - 1 FL</v>
          </cell>
          <cell r="C591" t="str">
            <v>M2</v>
          </cell>
          <cell r="D591">
            <v>372.88</v>
          </cell>
        </row>
        <row r="592">
          <cell r="A592">
            <v>30588</v>
          </cell>
          <cell r="B592" t="str">
            <v>PORTINHOLA P/PORTAS E GRADES ENROLAR 0,50X1,50 M</v>
          </cell>
          <cell r="C592" t="str">
            <v>UN</v>
          </cell>
          <cell r="D592">
            <v>178.67</v>
          </cell>
        </row>
        <row r="593">
          <cell r="A593">
            <v>30590</v>
          </cell>
          <cell r="B593" t="str">
            <v>TELA PROTECAO - ARAME N.12 MALHA 1/2-</v>
          </cell>
          <cell r="C593" t="str">
            <v>M2</v>
          </cell>
          <cell r="D593">
            <v>35.21</v>
          </cell>
        </row>
        <row r="594">
          <cell r="A594">
            <v>30591</v>
          </cell>
          <cell r="B594" t="str">
            <v>TELA MOSQUITEIRO GALV.MALHA 14 FIO 28</v>
          </cell>
          <cell r="C594" t="str">
            <v>M2</v>
          </cell>
          <cell r="D594">
            <v>23.31</v>
          </cell>
        </row>
        <row r="595">
          <cell r="A595">
            <v>30592</v>
          </cell>
          <cell r="B595" t="str">
            <v>TELA ONDULADA DE ARAME GALVANIZADA MALHA 1 - FIO 10</v>
          </cell>
          <cell r="C595" t="str">
            <v>M2</v>
          </cell>
          <cell r="D595">
            <v>33.14</v>
          </cell>
        </row>
        <row r="596">
          <cell r="A596">
            <v>30594</v>
          </cell>
          <cell r="B596" t="str">
            <v>ARMARIO DE ACO C/4 PORTAS E FECH L 640XP420XH1980</v>
          </cell>
          <cell r="C596" t="str">
            <v>UN</v>
          </cell>
          <cell r="D596">
            <v>270.14</v>
          </cell>
        </row>
        <row r="597">
          <cell r="A597">
            <v>30595</v>
          </cell>
          <cell r="B597" t="str">
            <v>CHAPA DE AÇO N. 14 - CHAPA FINA QUENTE - PRETA</v>
          </cell>
          <cell r="C597" t="str">
            <v>KG</v>
          </cell>
          <cell r="D597">
            <v>2.58</v>
          </cell>
        </row>
        <row r="598">
          <cell r="A598">
            <v>30600</v>
          </cell>
          <cell r="B598" t="str">
            <v>PERFIS INDUSTRIALIZADOS</v>
          </cell>
        </row>
        <row r="599">
          <cell r="A599">
            <v>30601</v>
          </cell>
          <cell r="B599" t="str">
            <v>BATENTE EM PERFIL DE CHAPA DOBRADA Nº20 - GALVANIZADO P/PORTA 1 FL</v>
          </cell>
          <cell r="C599" t="str">
            <v>CJ</v>
          </cell>
          <cell r="D599">
            <v>69.28</v>
          </cell>
        </row>
        <row r="600">
          <cell r="A600">
            <v>30602</v>
          </cell>
          <cell r="B600" t="str">
            <v>BATENTE EM PERFIL DE CHAPA DOBRADA Nº20 - GALVANIZADO P/PORTA 2 FLS</v>
          </cell>
          <cell r="C600" t="str">
            <v>CJ</v>
          </cell>
          <cell r="D600">
            <v>69.28</v>
          </cell>
        </row>
        <row r="601">
          <cell r="A601">
            <v>30610</v>
          </cell>
          <cell r="B601" t="str">
            <v>CHAPA DE AÇO E = 1/8" - SAE 1010/1020</v>
          </cell>
          <cell r="C601" t="str">
            <v>KG</v>
          </cell>
          <cell r="D601">
            <v>2.44</v>
          </cell>
        </row>
        <row r="602">
          <cell r="A602">
            <v>30611</v>
          </cell>
          <cell r="B602" t="str">
            <v>CHAPA DE AÇO E = 1/4" - SAE 1010/1020</v>
          </cell>
          <cell r="C602" t="str">
            <v>KG</v>
          </cell>
          <cell r="D602">
            <v>2.2799999999999998</v>
          </cell>
        </row>
        <row r="603">
          <cell r="A603">
            <v>30612</v>
          </cell>
          <cell r="B603" t="str">
            <v>CHAPA GROSSA DE AÇO ASTM A-36 - 3/8"</v>
          </cell>
          <cell r="C603" t="str">
            <v>KG</v>
          </cell>
          <cell r="D603">
            <v>3</v>
          </cell>
        </row>
        <row r="604">
          <cell r="A604">
            <v>30615</v>
          </cell>
          <cell r="B604" t="str">
            <v>FERRO CHATO 2" X 1/2"</v>
          </cell>
          <cell r="C604" t="str">
            <v>KG</v>
          </cell>
          <cell r="D604">
            <v>2.4700000000000002</v>
          </cell>
        </row>
        <row r="605">
          <cell r="A605">
            <v>30616</v>
          </cell>
          <cell r="B605" t="str">
            <v>FERRO CHATO 3" X 3/4"</v>
          </cell>
          <cell r="C605" t="str">
            <v>KG</v>
          </cell>
          <cell r="D605">
            <v>2.54</v>
          </cell>
        </row>
        <row r="606">
          <cell r="A606">
            <v>30617</v>
          </cell>
          <cell r="B606" t="str">
            <v>FERRO CHATO 4" X 3/4"</v>
          </cell>
          <cell r="C606" t="str">
            <v>KG</v>
          </cell>
          <cell r="D606">
            <v>2.67</v>
          </cell>
        </row>
        <row r="607">
          <cell r="A607">
            <v>30640</v>
          </cell>
          <cell r="B607" t="str">
            <v>PERFIL DE AÇO ASTM-36</v>
          </cell>
          <cell r="C607" t="str">
            <v>KG</v>
          </cell>
          <cell r="D607">
            <v>3.03</v>
          </cell>
        </row>
        <row r="608">
          <cell r="A608">
            <v>30650</v>
          </cell>
          <cell r="B608" t="str">
            <v>CONJUNTO DE BATENTES DE ALUMÍNIO - TOTAL 3,30 METROS</v>
          </cell>
          <cell r="C608" t="str">
            <v>CJ</v>
          </cell>
          <cell r="D608">
            <v>68.3</v>
          </cell>
        </row>
        <row r="609">
          <cell r="A609">
            <v>30670</v>
          </cell>
          <cell r="B609" t="str">
            <v>PORTA CORTA-FOGO 90CM X 2,10M - ISOLAÇÃO 90 MIN</v>
          </cell>
          <cell r="C609" t="str">
            <v>UN</v>
          </cell>
          <cell r="D609">
            <v>412.89</v>
          </cell>
        </row>
        <row r="610">
          <cell r="A610">
            <v>30680</v>
          </cell>
          <cell r="B610" t="str">
            <v>PERFIL "I" DE AÇO LAMINADO - W 250 X 32,7</v>
          </cell>
          <cell r="C610" t="str">
            <v>KG</v>
          </cell>
          <cell r="D610">
            <v>3.09</v>
          </cell>
        </row>
        <row r="611">
          <cell r="A611">
            <v>30681</v>
          </cell>
          <cell r="B611" t="str">
            <v>PERFIL "I" DE AÇO LAMINADO - W 310 X 52,0</v>
          </cell>
          <cell r="C611" t="str">
            <v>KG</v>
          </cell>
          <cell r="D611">
            <v>2.96</v>
          </cell>
        </row>
        <row r="612">
          <cell r="A612">
            <v>30682</v>
          </cell>
          <cell r="B612" t="str">
            <v>PERFIL DE AÇO L 2"X2"X3/16"</v>
          </cell>
          <cell r="C612" t="str">
            <v>KG</v>
          </cell>
          <cell r="D612">
            <v>2.67</v>
          </cell>
        </row>
        <row r="613">
          <cell r="A613">
            <v>30683</v>
          </cell>
          <cell r="B613" t="str">
            <v>PERFIL DE AÇO L 3"X3"X1/4"</v>
          </cell>
          <cell r="C613" t="str">
            <v>KG</v>
          </cell>
          <cell r="D613">
            <v>3.03</v>
          </cell>
        </row>
        <row r="614">
          <cell r="A614">
            <v>30684</v>
          </cell>
          <cell r="B614" t="str">
            <v>PERFIL DE AÇO II 10"</v>
          </cell>
          <cell r="C614" t="str">
            <v>KG</v>
          </cell>
          <cell r="D614">
            <v>4.0999999999999996</v>
          </cell>
        </row>
        <row r="615">
          <cell r="A615">
            <v>30685</v>
          </cell>
          <cell r="B615" t="str">
            <v>PERFIL DE AÇO II 12"</v>
          </cell>
          <cell r="C615" t="str">
            <v>KG</v>
          </cell>
          <cell r="D615">
            <v>4.0999999999999996</v>
          </cell>
        </row>
        <row r="616">
          <cell r="A616">
            <v>30687</v>
          </cell>
          <cell r="B616" t="str">
            <v>PERFIL DE AÇO I 15" - SOLDAD0</v>
          </cell>
          <cell r="C616" t="str">
            <v>KG</v>
          </cell>
          <cell r="D616">
            <v>4.6399999999999997</v>
          </cell>
        </row>
        <row r="617">
          <cell r="A617">
            <v>30690</v>
          </cell>
          <cell r="B617" t="str">
            <v>PORTA CORTA-FOGO 105CM X 2,10M - ISOLAÇÃO 90 MIN</v>
          </cell>
          <cell r="C617" t="str">
            <v>UN</v>
          </cell>
          <cell r="D617">
            <v>468.31</v>
          </cell>
        </row>
        <row r="618">
          <cell r="A618">
            <v>30700</v>
          </cell>
          <cell r="B618" t="str">
            <v>GRADIS</v>
          </cell>
        </row>
        <row r="619">
          <cell r="A619">
            <v>30701</v>
          </cell>
          <cell r="B619" t="str">
            <v>GRADIL DE FERRO GALV. ELETROFUNDIDO MALHA 65X132MM MONT. CD 165MM S/PINT.</v>
          </cell>
          <cell r="C619" t="str">
            <v>M2</v>
          </cell>
          <cell r="D619">
            <v>87.1</v>
          </cell>
        </row>
        <row r="620">
          <cell r="A620">
            <v>30702</v>
          </cell>
          <cell r="B620" t="str">
            <v>GRADIL DE FERRO GALV.ELETROFUNDIDO MALHA 65X132MM MONT.CD 165MM C/PINT</v>
          </cell>
          <cell r="C620" t="str">
            <v>M2</v>
          </cell>
          <cell r="D620">
            <v>107.62</v>
          </cell>
        </row>
        <row r="621">
          <cell r="A621">
            <v>30740</v>
          </cell>
          <cell r="B621" t="str">
            <v>PORTÃO DE FERRO GALV.ELETROFUNDIDO MALHA 65X132MM,DE ABRIR,1 FL,S/PINT</v>
          </cell>
          <cell r="C621" t="str">
            <v>M2</v>
          </cell>
          <cell r="D621">
            <v>468.3</v>
          </cell>
        </row>
        <row r="622">
          <cell r="A622">
            <v>30741</v>
          </cell>
          <cell r="B622" t="str">
            <v>PORTÃO DE FERRO GALV.ELETROFUNDIDO MALHA 65X132MM,DE ABRIR,1 FL,C/PINT</v>
          </cell>
          <cell r="C622" t="str">
            <v>M2</v>
          </cell>
          <cell r="D622">
            <v>571.20000000000005</v>
          </cell>
        </row>
        <row r="623">
          <cell r="A623">
            <v>30742</v>
          </cell>
          <cell r="B623" t="str">
            <v>PORTÃO FERRO GALV.ELETROFUNDIDO MALHA 65X132MM,DE ABRIR,2 FLS, S/PINT</v>
          </cell>
          <cell r="C623" t="str">
            <v>M2</v>
          </cell>
          <cell r="D623">
            <v>468.3</v>
          </cell>
        </row>
        <row r="624">
          <cell r="A624">
            <v>30743</v>
          </cell>
          <cell r="B624" t="str">
            <v>PORTÃO FERRO GALV.ELETROFUNDIDO MALHA 65X132MM,DE ABRIR,2 FLS, C/PINT</v>
          </cell>
          <cell r="C624" t="str">
            <v>M2</v>
          </cell>
          <cell r="D624">
            <v>571.20000000000005</v>
          </cell>
        </row>
        <row r="625">
          <cell r="A625">
            <v>30744</v>
          </cell>
          <cell r="B625" t="str">
            <v>PORTÃO DE FERRO GALV.ELETROFUNDIDO MALHA 65X132 MM,DE CORRER, S/ PINT</v>
          </cell>
          <cell r="C625" t="str">
            <v>M2</v>
          </cell>
          <cell r="D625">
            <v>468.3</v>
          </cell>
        </row>
        <row r="626">
          <cell r="A626">
            <v>30745</v>
          </cell>
          <cell r="B626" t="str">
            <v>PORTÃO DE FERRO GALV.ELETROFUNDIDO MALHA 65X132MM,DE CORRER,C/ PINT</v>
          </cell>
          <cell r="C626" t="str">
            <v>M2</v>
          </cell>
          <cell r="D626">
            <v>571.20000000000005</v>
          </cell>
        </row>
        <row r="627">
          <cell r="A627">
            <v>30750</v>
          </cell>
          <cell r="B627" t="str">
            <v>DESP.C/SOLDA, ESMERIL, LIXA E PINT-8% DA M.OBRA E MATERIAL (08.48)</v>
          </cell>
          <cell r="C627" t="str">
            <v>PORC</v>
          </cell>
          <cell r="D627">
            <v>296.45</v>
          </cell>
        </row>
        <row r="628">
          <cell r="A628">
            <v>31000</v>
          </cell>
          <cell r="B628" t="str">
            <v>FERRAGENS PARA ESQUADRIAS</v>
          </cell>
        </row>
        <row r="629">
          <cell r="A629">
            <v>31006</v>
          </cell>
          <cell r="B629" t="str">
            <v>CADEADO DE LATAO - 35MM 140G</v>
          </cell>
          <cell r="C629" t="str">
            <v>UN</v>
          </cell>
          <cell r="D629">
            <v>12.92</v>
          </cell>
        </row>
        <row r="630">
          <cell r="A630">
            <v>31008</v>
          </cell>
          <cell r="B630" t="str">
            <v>DOBRADIÇA DE AÇO LAMINADO COM ANÉIS 3 1/2 X 3"</v>
          </cell>
          <cell r="C630" t="str">
            <v>UN</v>
          </cell>
          <cell r="D630">
            <v>6.24</v>
          </cell>
        </row>
        <row r="631">
          <cell r="A631">
            <v>31010</v>
          </cell>
          <cell r="B631" t="str">
            <v>DOBRADICA DE ACO LAMINADO REFORCADO - 3 1/2"X3"</v>
          </cell>
          <cell r="C631" t="str">
            <v>UN</v>
          </cell>
          <cell r="D631">
            <v>9.1300000000000008</v>
          </cell>
        </row>
        <row r="632">
          <cell r="A632">
            <v>31012</v>
          </cell>
          <cell r="B632" t="str">
            <v>DOBRADIÇA 3.1/2" X 3" MÉDIA DE AÇO CROMADO -C/ PINO E BOLAS</v>
          </cell>
          <cell r="C632" t="str">
            <v>UN</v>
          </cell>
          <cell r="D632">
            <v>6.24</v>
          </cell>
        </row>
        <row r="633">
          <cell r="A633">
            <v>31014</v>
          </cell>
          <cell r="B633" t="str">
            <v>DOBRADIÇA DE AÇO CROMADO - 3" X 3" TIPO MÉDIO - SEM ANEL</v>
          </cell>
          <cell r="C633" t="str">
            <v>UN</v>
          </cell>
          <cell r="D633">
            <v>3.87</v>
          </cell>
        </row>
        <row r="634">
          <cell r="A634">
            <v>31017</v>
          </cell>
          <cell r="B634" t="str">
            <v>FERRAGEM PARA PORTAO DE TAPUME</v>
          </cell>
          <cell r="C634" t="str">
            <v>KG</v>
          </cell>
          <cell r="D634">
            <v>5.27</v>
          </cell>
        </row>
        <row r="635">
          <cell r="A635">
            <v>31018</v>
          </cell>
          <cell r="B635" t="str">
            <v>ESPELHO RETANGULAR EM AÇO CROMADO BRILHANTE</v>
          </cell>
          <cell r="C635" t="str">
            <v>PR</v>
          </cell>
          <cell r="D635">
            <v>15.9</v>
          </cell>
        </row>
        <row r="636">
          <cell r="A636">
            <v>31020</v>
          </cell>
          <cell r="B636" t="str">
            <v>CONJUNTO DE FECHADURA CILIND., - SÓ LINGUETA, 55 MM, TRÁFEGO INTENSO - PORTA DE ABRIR</v>
          </cell>
          <cell r="C636" t="str">
            <v>UN</v>
          </cell>
          <cell r="D636">
            <v>67.540000000000006</v>
          </cell>
        </row>
        <row r="637">
          <cell r="A637">
            <v>31022</v>
          </cell>
          <cell r="B637" t="str">
            <v>CONJUNTO DE FECHADURA CILIND. BICO DE PAPAGAIO,  22MM - PORTA DE CORRER</v>
          </cell>
          <cell r="C637" t="str">
            <v>UN</v>
          </cell>
          <cell r="D637">
            <v>63.34</v>
          </cell>
        </row>
        <row r="638">
          <cell r="A638">
            <v>31024</v>
          </cell>
          <cell r="B638" t="str">
            <v>CONJUNTO DE FECHADURA CILIND., CAIXA RASA (22MM) - PORTA C/MONTANTE ESTREITO</v>
          </cell>
          <cell r="C638" t="str">
            <v>UN</v>
          </cell>
          <cell r="D638">
            <v>79.069999999999993</v>
          </cell>
        </row>
        <row r="639">
          <cell r="A639">
            <v>31026</v>
          </cell>
          <cell r="B639" t="str">
            <v>FECHADURA CILINDRO - LEVE 55MM</v>
          </cell>
          <cell r="C639" t="str">
            <v>UN</v>
          </cell>
          <cell r="D639">
            <v>38.270000000000003</v>
          </cell>
        </row>
        <row r="640">
          <cell r="A640">
            <v>31028</v>
          </cell>
          <cell r="B640" t="str">
            <v>CONJUNTO DE FECHADURA CILIND., 55MM, TRÁFEGO INTENSO, MAÇANETA EM ZAMAC- GUARNIÇÕES EM AÇO,ACAB.CROMADO BRILHANTE</v>
          </cell>
          <cell r="C640" t="str">
            <v>UN</v>
          </cell>
          <cell r="D640">
            <v>82.01</v>
          </cell>
        </row>
        <row r="641">
          <cell r="A641">
            <v>31030</v>
          </cell>
          <cell r="B641" t="str">
            <v>FECHADURA TIPO GORGE, 55 MM - SÓ LINGUETA - TRÁFEGO INTENSO</v>
          </cell>
          <cell r="C641" t="str">
            <v>UN</v>
          </cell>
          <cell r="D641">
            <v>23.03</v>
          </cell>
        </row>
        <row r="642">
          <cell r="A642">
            <v>31032</v>
          </cell>
          <cell r="B642" t="str">
            <v>FECHADURA TIPO GORGE,  55MM, TRÁFEGO INTENSO, MAÇANETA EM ZAMAC, GUARNIÇÕES EM AÇO, ACAB.CROMADO BRILHANTE</v>
          </cell>
          <cell r="C642" t="str">
            <v>UN</v>
          </cell>
          <cell r="D642">
            <v>51.4</v>
          </cell>
        </row>
        <row r="643">
          <cell r="A643">
            <v>31034</v>
          </cell>
          <cell r="B643" t="str">
            <v>FECHADURA TIPO SÓ TRINCO, 55 MM, TRÁFEGO INTENSO, MAÇANETA EM ZAMAC, GUARNIÇÕES EM AÇO, ACAB.CROMADO BRILHANTE - PORTA DE ABRIR</v>
          </cell>
          <cell r="C643" t="str">
            <v>UN</v>
          </cell>
          <cell r="D643">
            <v>70.87</v>
          </cell>
        </row>
        <row r="644">
          <cell r="A644">
            <v>31036</v>
          </cell>
          <cell r="B644" t="str">
            <v>FECHADURA TIPO TRANQUETA - 45MM</v>
          </cell>
          <cell r="C644" t="str">
            <v>UN</v>
          </cell>
          <cell r="D644">
            <v>41.73</v>
          </cell>
        </row>
        <row r="645">
          <cell r="A645">
            <v>31038</v>
          </cell>
          <cell r="B645" t="str">
            <v>FECHADURA TIPO TRANQUETA E TRINCO, 55MM, TRÁFEGO INTENSO, MAÇANETA EM ZAMAC, GUARNIÇÕES EM AÇO, ACAB.CROMADO BRILHANTE - PORTA DE SANITÁRIO9</v>
          </cell>
          <cell r="C645" t="str">
            <v>UN</v>
          </cell>
          <cell r="D645">
            <v>53.86</v>
          </cell>
        </row>
        <row r="646">
          <cell r="A646">
            <v>31039</v>
          </cell>
          <cell r="B646" t="str">
            <v>FECHADURA YALE P/ QUADRO DE DISTRIBUICAO</v>
          </cell>
          <cell r="C646" t="str">
            <v>UN</v>
          </cell>
          <cell r="D646">
            <v>8.5299999999999994</v>
          </cell>
        </row>
        <row r="647">
          <cell r="A647">
            <v>31040</v>
          </cell>
          <cell r="B647" t="str">
            <v>FECHO DE SEGURANÇA - 12 X 71,7 MM</v>
          </cell>
          <cell r="C647" t="str">
            <v>UN</v>
          </cell>
          <cell r="D647">
            <v>11.06</v>
          </cell>
        </row>
        <row r="648">
          <cell r="A648">
            <v>31042</v>
          </cell>
          <cell r="B648" t="str">
            <v>FECHO LONGO P/ PORTA 2 FLS - 3/4" - 200MM</v>
          </cell>
          <cell r="C648" t="str">
            <v>UN</v>
          </cell>
          <cell r="D648">
            <v>42.9</v>
          </cell>
        </row>
        <row r="649">
          <cell r="A649">
            <v>31044</v>
          </cell>
          <cell r="B649" t="str">
            <v>FECHO LONGO P/ PORTA 2 FLS - 3/4" X 400MM</v>
          </cell>
          <cell r="C649" t="str">
            <v>UN</v>
          </cell>
          <cell r="D649">
            <v>62.88</v>
          </cell>
        </row>
        <row r="650">
          <cell r="A650">
            <v>31046</v>
          </cell>
          <cell r="B650" t="str">
            <v>PUXADOR DE ALCA - 50X200MM</v>
          </cell>
          <cell r="C650" t="str">
            <v>UN</v>
          </cell>
          <cell r="D650">
            <v>28.69</v>
          </cell>
        </row>
        <row r="651">
          <cell r="A651">
            <v>31048</v>
          </cell>
          <cell r="B651" t="str">
            <v>MAÇANETA EM ZAMAC</v>
          </cell>
          <cell r="C651" t="str">
            <v>PR</v>
          </cell>
          <cell r="D651">
            <v>31.26</v>
          </cell>
        </row>
        <row r="652">
          <cell r="A652">
            <v>31050</v>
          </cell>
          <cell r="B652" t="str">
            <v>MOLA HIDRÁULICA AÉREA P/ FECHAMENTO DE PORTA - TIPO LEVE</v>
          </cell>
          <cell r="C652" t="str">
            <v>UN</v>
          </cell>
          <cell r="D652">
            <v>120.82</v>
          </cell>
        </row>
        <row r="653">
          <cell r="A653">
            <v>31052</v>
          </cell>
          <cell r="B653" t="str">
            <v>MOLA HIDRÁULICA AÉREA P/ FECHAMENTO DE PORTA - TIPO PESADO</v>
          </cell>
          <cell r="C653" t="str">
            <v>UN</v>
          </cell>
          <cell r="D653">
            <v>163.34</v>
          </cell>
        </row>
        <row r="654">
          <cell r="A654">
            <v>31054</v>
          </cell>
          <cell r="B654" t="str">
            <v>MOLA VAI-E-VEM DE TOPO</v>
          </cell>
          <cell r="C654" t="str">
            <v>UN</v>
          </cell>
          <cell r="D654">
            <v>142.97999999999999</v>
          </cell>
        </row>
        <row r="655">
          <cell r="A655">
            <v>31056</v>
          </cell>
          <cell r="B655" t="str">
            <v>PORTA CADEADO 63 MM - AÇO ZINCADO</v>
          </cell>
          <cell r="C655" t="str">
            <v>UN</v>
          </cell>
          <cell r="D655">
            <v>0.87</v>
          </cell>
        </row>
        <row r="656">
          <cell r="A656">
            <v>31058</v>
          </cell>
          <cell r="B656" t="str">
            <v>PORTA CADEADO 89 MM - AÇO ZINCADO</v>
          </cell>
          <cell r="C656" t="str">
            <v>UN</v>
          </cell>
          <cell r="D656">
            <v>1.95</v>
          </cell>
        </row>
        <row r="657">
          <cell r="A657">
            <v>31062</v>
          </cell>
          <cell r="B657" t="str">
            <v>PUXADOR TIPO CONCHA</v>
          </cell>
          <cell r="C657" t="str">
            <v>PR</v>
          </cell>
          <cell r="D657">
            <v>5.31</v>
          </cell>
        </row>
        <row r="658">
          <cell r="A658">
            <v>31066</v>
          </cell>
          <cell r="B658" t="str">
            <v>ROSETA DE AÇO CROMADO - DIÂM.45MM</v>
          </cell>
          <cell r="C658" t="str">
            <v>PR</v>
          </cell>
          <cell r="D658">
            <v>3.94</v>
          </cell>
        </row>
        <row r="659">
          <cell r="A659">
            <v>31068</v>
          </cell>
          <cell r="B659" t="str">
            <v>TARGETA  "LIVRE-OCUPADO" - 60X65MM</v>
          </cell>
          <cell r="C659" t="str">
            <v>UN</v>
          </cell>
          <cell r="D659">
            <v>31.96</v>
          </cell>
        </row>
        <row r="660">
          <cell r="A660">
            <v>31070</v>
          </cell>
          <cell r="B660" t="str">
            <v>TRANQUETA P/FECHADURA DE SANITARIO</v>
          </cell>
          <cell r="C660" t="str">
            <v>CJ</v>
          </cell>
          <cell r="D660">
            <v>14.19</v>
          </cell>
        </row>
        <row r="661">
          <cell r="A661">
            <v>31076</v>
          </cell>
          <cell r="B661" t="str">
            <v>ALAVANCA LATAO CROM.P/CAIXILHO BASC.</v>
          </cell>
          <cell r="C661" t="str">
            <v>UN</v>
          </cell>
          <cell r="D661">
            <v>7.23</v>
          </cell>
        </row>
        <row r="662">
          <cell r="A662">
            <v>31078</v>
          </cell>
          <cell r="B662" t="str">
            <v>BRACO DE ALAVANCA DE FERRO</v>
          </cell>
          <cell r="C662" t="str">
            <v>M</v>
          </cell>
          <cell r="D662">
            <v>7.23</v>
          </cell>
        </row>
        <row r="663">
          <cell r="A663">
            <v>31092</v>
          </cell>
          <cell r="B663" t="str">
            <v>PINO GUIA LATÃO D = 8MM - RETO</v>
          </cell>
          <cell r="C663" t="str">
            <v>UN</v>
          </cell>
          <cell r="D663">
            <v>6.49</v>
          </cell>
        </row>
        <row r="664">
          <cell r="A664">
            <v>31094</v>
          </cell>
          <cell r="B664" t="str">
            <v>TRILHO GUIA CANALETA DE ALUMÍNIO "U" DE 1/2"</v>
          </cell>
          <cell r="C664" t="str">
            <v>M</v>
          </cell>
          <cell r="D664">
            <v>4</v>
          </cell>
        </row>
        <row r="665">
          <cell r="A665">
            <v>31095</v>
          </cell>
          <cell r="B665" t="str">
            <v>BARRA ANTI PÂNICO PARA PORTA 1 FOLHA - SEM CHAVE</v>
          </cell>
          <cell r="C665" t="str">
            <v>UN</v>
          </cell>
          <cell r="D665">
            <v>374.46</v>
          </cell>
        </row>
        <row r="666">
          <cell r="A666">
            <v>31100</v>
          </cell>
          <cell r="B666" t="str">
            <v>ESCADAS</v>
          </cell>
        </row>
        <row r="667">
          <cell r="A667">
            <v>31166</v>
          </cell>
          <cell r="B667" t="str">
            <v>ESCADA DE MARINHEIRO DE FERRO PERFILADO DP.01</v>
          </cell>
          <cell r="C667" t="str">
            <v>M</v>
          </cell>
          <cell r="D667">
            <v>42.75</v>
          </cell>
        </row>
        <row r="668">
          <cell r="A668">
            <v>31167</v>
          </cell>
          <cell r="B668" t="str">
            <v>ESCADA DE MARINHEIRO DE FERRO PERFILADO COM GUARDA CORPO</v>
          </cell>
          <cell r="C668" t="str">
            <v>M</v>
          </cell>
          <cell r="D668">
            <v>107.43</v>
          </cell>
        </row>
        <row r="669">
          <cell r="A669">
            <v>31168</v>
          </cell>
          <cell r="B669" t="str">
            <v>ESCADA COMPLEM. P/ ESCADA MARINHEIRO DE FERRO PERFILADO</v>
          </cell>
          <cell r="C669" t="str">
            <v>M</v>
          </cell>
          <cell r="D669">
            <v>35.630000000000003</v>
          </cell>
        </row>
        <row r="670">
          <cell r="A670">
            <v>31500</v>
          </cell>
          <cell r="B670" t="str">
            <v>REVESTIMENTOS (CERÂMICA E SIMILARES)+B691</v>
          </cell>
        </row>
        <row r="671">
          <cell r="A671">
            <v>31505</v>
          </cell>
          <cell r="B671" t="str">
            <v>AZULEJO BRANCO 15X15CM</v>
          </cell>
          <cell r="C671" t="str">
            <v>M2</v>
          </cell>
          <cell r="D671">
            <v>11.49</v>
          </cell>
        </row>
        <row r="672">
          <cell r="A672">
            <v>31530</v>
          </cell>
          <cell r="B672" t="str">
            <v>PASTILHA DE PORCELANA FOSCA - (2x2)CM</v>
          </cell>
          <cell r="C672" t="str">
            <v>M2</v>
          </cell>
          <cell r="D672">
            <v>75.37</v>
          </cell>
        </row>
        <row r="673">
          <cell r="A673">
            <v>32000</v>
          </cell>
          <cell r="B673" t="str">
            <v>REVESTIMENTOS (PEDRAS NATURAIS)</v>
          </cell>
        </row>
        <row r="674">
          <cell r="A674">
            <v>32060</v>
          </cell>
          <cell r="B674" t="str">
            <v>REVESTIMENTO DE PEDRA MINEIRA C/ACAB. RUSTICO REGULAR</v>
          </cell>
          <cell r="C674" t="str">
            <v>M2</v>
          </cell>
          <cell r="D674">
            <v>49.5</v>
          </cell>
        </row>
        <row r="675">
          <cell r="A675">
            <v>32500</v>
          </cell>
          <cell r="B675" t="str">
            <v>REVESTIMENTOS (MADEIRA; PLÁSTICOS; ETC)</v>
          </cell>
        </row>
        <row r="676">
          <cell r="A676">
            <v>32520</v>
          </cell>
          <cell r="B676" t="str">
            <v>CHAPA DE LAMINADO MELAMÍNICO 1.3MM - ACABAMENTO TEXTURIZADO</v>
          </cell>
          <cell r="C676" t="str">
            <v>M2</v>
          </cell>
          <cell r="D676">
            <v>18.03</v>
          </cell>
        </row>
        <row r="677">
          <cell r="A677">
            <v>32530</v>
          </cell>
          <cell r="B677" t="str">
            <v>CHAPA DE LAMINADO MELAMÍNICO 1 MM - ACABAMENTO TEXTURIZADO</v>
          </cell>
          <cell r="C677" t="str">
            <v>M2</v>
          </cell>
          <cell r="D677">
            <v>13.54</v>
          </cell>
        </row>
        <row r="678">
          <cell r="A678">
            <v>32535</v>
          </cell>
          <cell r="B678" t="str">
            <v>CHAPA DE MELAMÍNICO TEXTURIZADO -  ESPESSURA  DE 1,3 MM</v>
          </cell>
          <cell r="C678" t="str">
            <v>M2</v>
          </cell>
          <cell r="D678">
            <v>21.37</v>
          </cell>
        </row>
        <row r="679">
          <cell r="A679">
            <v>33000</v>
          </cell>
          <cell r="B679" t="str">
            <v>REVESTIMENTOS (ELEMENTOS DE ARREMATE)</v>
          </cell>
        </row>
        <row r="680">
          <cell r="A680">
            <v>33005</v>
          </cell>
          <cell r="B680" t="str">
            <v>CANTONEIRA DE ALUMINIO PARA AZULEJOS</v>
          </cell>
          <cell r="C680" t="str">
            <v>M</v>
          </cell>
          <cell r="D680">
            <v>1.95</v>
          </cell>
        </row>
        <row r="681">
          <cell r="A681">
            <v>33020</v>
          </cell>
          <cell r="B681" t="str">
            <v>CANTONEIRA DE ALUMINIO - PERFIL Y</v>
          </cell>
          <cell r="C681" t="str">
            <v>M</v>
          </cell>
          <cell r="D681">
            <v>2.2400000000000002</v>
          </cell>
        </row>
        <row r="682">
          <cell r="A682">
            <v>33055</v>
          </cell>
          <cell r="B682" t="str">
            <v>PEITORIL DE GRANILITE</v>
          </cell>
          <cell r="C682" t="str">
            <v>M</v>
          </cell>
          <cell r="D682">
            <v>19</v>
          </cell>
        </row>
        <row r="683">
          <cell r="A683">
            <v>33070</v>
          </cell>
          <cell r="B683" t="str">
            <v>PEITORIL DE MARMORE BRANCO ESPIRITO SANTO A</v>
          </cell>
          <cell r="C683" t="str">
            <v>M</v>
          </cell>
          <cell r="D683">
            <v>25.06</v>
          </cell>
        </row>
        <row r="684">
          <cell r="A684">
            <v>33085</v>
          </cell>
          <cell r="B684" t="str">
            <v>PERFIL -L- DE ALUMINIO - 1X1X1/8-</v>
          </cell>
          <cell r="C684" t="str">
            <v>M</v>
          </cell>
          <cell r="D684">
            <v>7.49</v>
          </cell>
        </row>
        <row r="685">
          <cell r="A685">
            <v>33090</v>
          </cell>
          <cell r="B685" t="str">
            <v>PERFIL -L- DE FERRO - 1X1X1/8-</v>
          </cell>
          <cell r="C685" t="str">
            <v>M</v>
          </cell>
          <cell r="D685">
            <v>3.46</v>
          </cell>
        </row>
        <row r="686">
          <cell r="A686">
            <v>33091</v>
          </cell>
          <cell r="B686" t="str">
            <v>CANTONEIRA DE FERRO ABAS IGUAIS - 1 1/4" X 1 1/4" X 1/8"</v>
          </cell>
          <cell r="C686" t="str">
            <v>M</v>
          </cell>
          <cell r="D686">
            <v>4.25</v>
          </cell>
        </row>
        <row r="687">
          <cell r="A687">
            <v>33500</v>
          </cell>
          <cell r="B687" t="str">
            <v>FORROS</v>
          </cell>
        </row>
        <row r="688">
          <cell r="A688">
            <v>33530</v>
          </cell>
          <cell r="B688" t="str">
            <v>FORRO DE GESSO ATIRANTADO - (60X60X1,25)CM</v>
          </cell>
          <cell r="C688" t="str">
            <v>M2</v>
          </cell>
          <cell r="D688">
            <v>22</v>
          </cell>
        </row>
        <row r="689">
          <cell r="A689">
            <v>33531</v>
          </cell>
          <cell r="B689" t="str">
            <v>FORRO GYPSUM ARAM.STAND.BORDA REB.FGA-MED.58X200CM ESP.12,5MM</v>
          </cell>
          <cell r="C689" t="str">
            <v>M2</v>
          </cell>
          <cell r="D689">
            <v>9.59</v>
          </cell>
        </row>
        <row r="690">
          <cell r="A690">
            <v>33540</v>
          </cell>
          <cell r="B690" t="str">
            <v>FORRO DE MADEIRA MACICA EM CEDRO - (10X1)CM</v>
          </cell>
          <cell r="C690" t="str">
            <v>M2</v>
          </cell>
          <cell r="D690">
            <v>22.89</v>
          </cell>
        </row>
        <row r="691">
          <cell r="A691">
            <v>33550</v>
          </cell>
          <cell r="B691" t="str">
            <v>FORRO DE MADEIRA MACICA EM PEROBA - (10X1)CM</v>
          </cell>
          <cell r="C691" t="str">
            <v>M2</v>
          </cell>
          <cell r="D691">
            <v>36.1</v>
          </cell>
        </row>
        <row r="692">
          <cell r="A692">
            <v>33560</v>
          </cell>
          <cell r="B692" t="str">
            <v>FORRO EM REGUA PVC 100MM-INCL.PERF.FIX.ACAB</v>
          </cell>
          <cell r="C692" t="str">
            <v>M2</v>
          </cell>
          <cell r="D692">
            <v>16.13</v>
          </cell>
        </row>
        <row r="693">
          <cell r="A693">
            <v>33570</v>
          </cell>
          <cell r="B693" t="str">
            <v>FORRO FIBRA MIN.ÚM.ACAB.SUP.PINT.VIN.LÁTEX BCA 625X1250X13MM</v>
          </cell>
          <cell r="C693" t="str">
            <v>M2</v>
          </cell>
          <cell r="D693">
            <v>19.3</v>
          </cell>
        </row>
        <row r="694">
          <cell r="A694">
            <v>33571</v>
          </cell>
          <cell r="B694" t="str">
            <v>FORRO ARMSTRONG FIBRA MIN. ENCORE MANTA REFL ALUM 1 FACE EXT COL</v>
          </cell>
          <cell r="C694" t="str">
            <v>M2</v>
          </cell>
          <cell r="D694">
            <v>51.96</v>
          </cell>
        </row>
        <row r="695">
          <cell r="A695">
            <v>34000</v>
          </cell>
          <cell r="B695" t="str">
            <v>PISOS (CERÂMICA E SIMILARES)</v>
          </cell>
        </row>
        <row r="696">
          <cell r="A696">
            <v>34011</v>
          </cell>
          <cell r="B696" t="str">
            <v>CERAMICA ESMALTADA PEI 5</v>
          </cell>
          <cell r="C696" t="str">
            <v>M2</v>
          </cell>
          <cell r="D696">
            <v>19.09</v>
          </cell>
        </row>
        <row r="697">
          <cell r="A697">
            <v>34012</v>
          </cell>
          <cell r="B697" t="str">
            <v>RODAPE CERAMICO ESMALTADO PEIV 7 CM A 10 CM</v>
          </cell>
          <cell r="C697" t="str">
            <v>M</v>
          </cell>
          <cell r="D697">
            <v>11.25</v>
          </cell>
        </row>
        <row r="698">
          <cell r="A698">
            <v>34040</v>
          </cell>
          <cell r="B698" t="str">
            <v>LADRILHO SEMIGRES ESMALTADO - 20X20CM</v>
          </cell>
          <cell r="C698" t="str">
            <v>M2</v>
          </cell>
          <cell r="D698">
            <v>15.19</v>
          </cell>
        </row>
        <row r="699">
          <cell r="A699">
            <v>34057</v>
          </cell>
          <cell r="B699" t="str">
            <v>ADESIVO A BASE ACRILICA</v>
          </cell>
          <cell r="C699" t="str">
            <v>L</v>
          </cell>
          <cell r="D699">
            <v>5.72</v>
          </cell>
        </row>
        <row r="700">
          <cell r="A700">
            <v>34080</v>
          </cell>
          <cell r="B700" t="str">
            <v>PISO REFERENCIAL PODOTÁTIL ALERTA EM AMARELO - 20X25X3CM</v>
          </cell>
          <cell r="C700" t="str">
            <v>UN</v>
          </cell>
          <cell r="D700">
            <v>12.5</v>
          </cell>
        </row>
        <row r="701">
          <cell r="A701">
            <v>34083</v>
          </cell>
          <cell r="B701" t="str">
            <v>PISO REFERENCIAL TÁTIL - ALERTA EM AMARELO - 40X40X3CM</v>
          </cell>
          <cell r="C701" t="str">
            <v>M2</v>
          </cell>
          <cell r="D701">
            <v>28</v>
          </cell>
        </row>
        <row r="702">
          <cell r="A702">
            <v>34500</v>
          </cell>
          <cell r="B702" t="str">
            <v>PISOS (PEDRAS NATURAIS)</v>
          </cell>
        </row>
        <row r="703">
          <cell r="A703">
            <v>34539</v>
          </cell>
          <cell r="B703" t="str">
            <v>PISO GRANITO POLIDO - CINZA MAUA- PLACAS 40X40CM (E=2CM)</v>
          </cell>
          <cell r="C703" t="str">
            <v>M2</v>
          </cell>
          <cell r="D703">
            <v>145.5</v>
          </cell>
        </row>
        <row r="704">
          <cell r="A704">
            <v>34545</v>
          </cell>
          <cell r="B704" t="str">
            <v>PISO GRANITO POLIDO VERDE UBATUBA/ OURO VELHO</v>
          </cell>
          <cell r="C704" t="str">
            <v>M2</v>
          </cell>
          <cell r="D704">
            <v>114.2</v>
          </cell>
        </row>
        <row r="705">
          <cell r="A705">
            <v>34550</v>
          </cell>
          <cell r="B705" t="str">
            <v>PISO MARMORE POLIDO BRANCO ESPIRITO SANTO A</v>
          </cell>
          <cell r="C705" t="str">
            <v>M2</v>
          </cell>
          <cell r="D705">
            <v>109.64</v>
          </cell>
        </row>
        <row r="706">
          <cell r="A706">
            <v>35000</v>
          </cell>
          <cell r="B706" t="str">
            <v>PISOS (MADEIRA; PLÁSTICOS; ETC)</v>
          </cell>
        </row>
        <row r="707">
          <cell r="A707">
            <v>35005</v>
          </cell>
          <cell r="B707" t="str">
            <v>DEGRAU EM CHAPAS DE BORRACHA SINTETICA</v>
          </cell>
          <cell r="C707" t="str">
            <v>M</v>
          </cell>
          <cell r="D707">
            <v>35.44</v>
          </cell>
        </row>
        <row r="708">
          <cell r="A708">
            <v>35010</v>
          </cell>
          <cell r="B708" t="str">
            <v>TESTEIRA VINÍLICA PARA DEGRAUS - ESP. 2MM</v>
          </cell>
          <cell r="C708" t="str">
            <v>M</v>
          </cell>
          <cell r="D708">
            <v>4.87</v>
          </cell>
        </row>
        <row r="709">
          <cell r="A709">
            <v>35015</v>
          </cell>
          <cell r="B709" t="str">
            <v>DEGRAU ARGAMASSA - ALTA RESISTENCIA</v>
          </cell>
          <cell r="C709" t="str">
            <v>M</v>
          </cell>
          <cell r="D709">
            <v>30.68</v>
          </cell>
        </row>
        <row r="710">
          <cell r="A710">
            <v>35020</v>
          </cell>
          <cell r="B710" t="str">
            <v>DEGRAU GRANILITE</v>
          </cell>
          <cell r="C710" t="str">
            <v>M</v>
          </cell>
          <cell r="D710">
            <v>37.5</v>
          </cell>
        </row>
        <row r="711">
          <cell r="A711">
            <v>35030</v>
          </cell>
          <cell r="B711" t="str">
            <v>PISO BORRACHA SINT.ARGAMASSADO - RELEVO</v>
          </cell>
          <cell r="C711" t="str">
            <v>M2</v>
          </cell>
          <cell r="D711">
            <v>57.01</v>
          </cell>
        </row>
        <row r="712">
          <cell r="A712">
            <v>35035</v>
          </cell>
          <cell r="B712" t="str">
            <v>PISO BORRACHA SINT.ARGAMASSADO - LISO</v>
          </cell>
          <cell r="C712" t="str">
            <v>M2</v>
          </cell>
          <cell r="D712">
            <v>52.46</v>
          </cell>
        </row>
        <row r="713">
          <cell r="A713">
            <v>35040</v>
          </cell>
          <cell r="B713" t="str">
            <v>PISO DE BORRACHA SBR ANTID.SUP.LISA - MED: (500X500X3,5)MM</v>
          </cell>
          <cell r="C713" t="str">
            <v>M2</v>
          </cell>
          <cell r="D713">
            <v>42.02</v>
          </cell>
        </row>
        <row r="714">
          <cell r="A714">
            <v>35045</v>
          </cell>
          <cell r="B714" t="str">
            <v>PISO DE BORRACHA SBR ANTID.SUP.EM RELEVO-MED: (500X500X3,5)MM</v>
          </cell>
          <cell r="C714" t="str">
            <v>M2</v>
          </cell>
          <cell r="D714">
            <v>16.68</v>
          </cell>
        </row>
        <row r="715">
          <cell r="A715">
            <v>35051</v>
          </cell>
          <cell r="B715" t="str">
            <v>PISO CHAPAS DE FIBRO-VINIL - 30X30CM - 3MM</v>
          </cell>
          <cell r="C715" t="str">
            <v>M2</v>
          </cell>
          <cell r="D715">
            <v>61.38</v>
          </cell>
        </row>
        <row r="716">
          <cell r="A716">
            <v>35055</v>
          </cell>
          <cell r="B716" t="str">
            <v>PISO ARGAMASSA DE ALTA RESISTENCIA - ESP: 8MM</v>
          </cell>
          <cell r="C716" t="str">
            <v>M2</v>
          </cell>
          <cell r="D716">
            <v>33.04</v>
          </cell>
        </row>
        <row r="717">
          <cell r="A717">
            <v>35060</v>
          </cell>
          <cell r="B717" t="str">
            <v>PISO ARGAMASSA DE ALTA RESISTENCIA - ESP:12MM</v>
          </cell>
          <cell r="C717" t="str">
            <v>M2</v>
          </cell>
          <cell r="D717">
            <v>33.04</v>
          </cell>
        </row>
        <row r="718">
          <cell r="A718">
            <v>35065</v>
          </cell>
          <cell r="B718" t="str">
            <v>PISO DE GRANILITE - ESP=8MM</v>
          </cell>
          <cell r="C718" t="str">
            <v>M2</v>
          </cell>
          <cell r="D718">
            <v>31.74</v>
          </cell>
        </row>
        <row r="719">
          <cell r="A719">
            <v>35080</v>
          </cell>
          <cell r="B719" t="str">
            <v>TACO DE PEROBA - 21X7CM 1A. ESPECIAL</v>
          </cell>
          <cell r="C719" t="str">
            <v>M2</v>
          </cell>
          <cell r="D719">
            <v>54.75</v>
          </cell>
        </row>
        <row r="720">
          <cell r="A720">
            <v>35500</v>
          </cell>
          <cell r="B720" t="str">
            <v>PISOS (ELEMENTOS DE ARREMATE)</v>
          </cell>
        </row>
        <row r="721">
          <cell r="A721">
            <v>35510</v>
          </cell>
          <cell r="B721" t="str">
            <v>CORDAO DE PEROBA - (1,5X1,5)CM</v>
          </cell>
          <cell r="C721" t="str">
            <v>M</v>
          </cell>
          <cell r="D721">
            <v>2.89</v>
          </cell>
        </row>
        <row r="722">
          <cell r="A722">
            <v>35515</v>
          </cell>
          <cell r="B722" t="str">
            <v>JUNTA PLASTICA PARA PISO DE GRANILITE - 20X3MM</v>
          </cell>
          <cell r="C722" t="str">
            <v>M</v>
          </cell>
          <cell r="D722">
            <v>0.88</v>
          </cell>
        </row>
        <row r="723">
          <cell r="A723">
            <v>35521</v>
          </cell>
          <cell r="B723" t="str">
            <v>PISO FIBRO VINIL 30X30CM - CROMA - 2,0MM</v>
          </cell>
          <cell r="C723" t="str">
            <v>M2</v>
          </cell>
          <cell r="D723">
            <v>31.04</v>
          </cell>
        </row>
        <row r="724">
          <cell r="A724">
            <v>35522</v>
          </cell>
          <cell r="B724" t="str">
            <v>PISO TIPO PAVIFLEX - CROMA OU SIMILAR E=3,2MM</v>
          </cell>
          <cell r="C724" t="str">
            <v>M2</v>
          </cell>
          <cell r="D724">
            <v>40.39</v>
          </cell>
        </row>
        <row r="725">
          <cell r="A725">
            <v>35535</v>
          </cell>
          <cell r="B725" t="str">
            <v>RODAPE DE ARGAMASSA ALTA RESISTÊNCIA MEIA CANA - 10CM</v>
          </cell>
          <cell r="C725" t="str">
            <v>M</v>
          </cell>
          <cell r="D725">
            <v>11.8</v>
          </cell>
        </row>
        <row r="726">
          <cell r="A726">
            <v>35545</v>
          </cell>
          <cell r="B726" t="str">
            <v>RODAPE DE BORRACHA SINTETICA - 5CM</v>
          </cell>
          <cell r="C726" t="str">
            <v>M</v>
          </cell>
          <cell r="D726">
            <v>2.5</v>
          </cell>
        </row>
        <row r="727">
          <cell r="A727">
            <v>35555</v>
          </cell>
          <cell r="B727" t="str">
            <v>RODAPE DE PVC TIPO PLANO P/ PISO PAVIFLEX - ALT: 7,5CM</v>
          </cell>
          <cell r="C727" t="str">
            <v>M</v>
          </cell>
          <cell r="D727">
            <v>3.04</v>
          </cell>
        </row>
        <row r="728">
          <cell r="A728">
            <v>35560</v>
          </cell>
          <cell r="B728" t="str">
            <v>RODAPE DE GRANILITE - 10CM</v>
          </cell>
          <cell r="C728" t="str">
            <v>M</v>
          </cell>
          <cell r="D728">
            <v>8.61</v>
          </cell>
        </row>
        <row r="729">
          <cell r="A729">
            <v>35565</v>
          </cell>
          <cell r="B729" t="str">
            <v>RODAPE DE GRANILITE - MEIA CANA 10 CM</v>
          </cell>
          <cell r="C729" t="str">
            <v>M</v>
          </cell>
          <cell r="D729">
            <v>8.61</v>
          </cell>
        </row>
        <row r="730">
          <cell r="A730">
            <v>35570</v>
          </cell>
          <cell r="B730" t="str">
            <v>RODAPE DE PEROBA - 7X1;5CM</v>
          </cell>
          <cell r="C730" t="str">
            <v>M</v>
          </cell>
          <cell r="D730">
            <v>6</v>
          </cell>
        </row>
        <row r="731">
          <cell r="A731">
            <v>35576</v>
          </cell>
          <cell r="B731" t="str">
            <v>RODAPE EM GRANITO CINZA MAUA</v>
          </cell>
          <cell r="C731" t="str">
            <v>M</v>
          </cell>
          <cell r="D731">
            <v>24.43</v>
          </cell>
        </row>
        <row r="732">
          <cell r="A732">
            <v>35596</v>
          </cell>
          <cell r="B732" t="str">
            <v>TESTEIRA - CHAPAS DE BORRACHA SINTETICA</v>
          </cell>
          <cell r="C732" t="str">
            <v>M</v>
          </cell>
          <cell r="D732">
            <v>6.12</v>
          </cell>
        </row>
        <row r="733">
          <cell r="A733">
            <v>35610</v>
          </cell>
          <cell r="B733" t="str">
            <v>SOLEIRA PARA PORTAS EM GRANITO CINZA SEM POLIMENTO (FOSCO)</v>
          </cell>
          <cell r="C733" t="str">
            <v>M</v>
          </cell>
          <cell r="D733">
            <v>34.200000000000003</v>
          </cell>
        </row>
        <row r="734">
          <cell r="A734">
            <v>36000</v>
          </cell>
          <cell r="B734" t="str">
            <v>PAVIMENTAÇÃO EXTERNA</v>
          </cell>
        </row>
        <row r="735">
          <cell r="A735">
            <v>36010</v>
          </cell>
          <cell r="B735" t="str">
            <v>REVESTIMENTO COM 2 CM DE ARGAMASSA 1:3</v>
          </cell>
          <cell r="C735" t="str">
            <v>M2</v>
          </cell>
          <cell r="D735">
            <v>15.63</v>
          </cell>
        </row>
        <row r="736">
          <cell r="A736">
            <v>36030</v>
          </cell>
          <cell r="B736" t="str">
            <v>LADRILHO HIDRÁULICO P/ PASSEIO - 20X20X2CM -</v>
          </cell>
          <cell r="C736" t="str">
            <v>M2</v>
          </cell>
          <cell r="D736">
            <v>21.62</v>
          </cell>
        </row>
        <row r="737">
          <cell r="A737">
            <v>36035</v>
          </cell>
          <cell r="B737" t="str">
            <v>LADRILHO HIDRAULICO SULCADO - 1 COR</v>
          </cell>
          <cell r="C737" t="str">
            <v>M2</v>
          </cell>
          <cell r="D737">
            <v>19.5</v>
          </cell>
        </row>
        <row r="738">
          <cell r="A738">
            <v>36040</v>
          </cell>
          <cell r="B738" t="str">
            <v>LAJOTA SEXTAVADA DE CONCRETO - 6CM</v>
          </cell>
          <cell r="C738" t="str">
            <v>M2</v>
          </cell>
          <cell r="D738">
            <v>20.87</v>
          </cell>
        </row>
        <row r="739">
          <cell r="A739">
            <v>36045</v>
          </cell>
          <cell r="B739" t="str">
            <v>LAJOTA SEXTAVADA DE CONCRETO - 8CM</v>
          </cell>
          <cell r="C739" t="str">
            <v>M2</v>
          </cell>
          <cell r="D739">
            <v>27.09</v>
          </cell>
        </row>
        <row r="740">
          <cell r="A740">
            <v>36050</v>
          </cell>
          <cell r="B740" t="str">
            <v>LAJOTA SEXTAVADA DE CONCRETO - 10CM</v>
          </cell>
          <cell r="C740" t="str">
            <v>M2</v>
          </cell>
          <cell r="D740">
            <v>35.880000000000003</v>
          </cell>
        </row>
        <row r="741">
          <cell r="A741">
            <v>36053</v>
          </cell>
          <cell r="B741" t="str">
            <v>MOSAICO PORTUGUÊS BRANCO (NÃO COLOCADO)</v>
          </cell>
          <cell r="C741" t="str">
            <v>M2</v>
          </cell>
          <cell r="D741">
            <v>30.73</v>
          </cell>
        </row>
        <row r="742">
          <cell r="A742">
            <v>36054</v>
          </cell>
          <cell r="B742" t="str">
            <v>MOSAICO PORTUGUÊS PRETO (NÃO COLOCADO)</v>
          </cell>
          <cell r="C742" t="str">
            <v>M2</v>
          </cell>
          <cell r="D742">
            <v>29.62</v>
          </cell>
        </row>
        <row r="743">
          <cell r="A743">
            <v>36055</v>
          </cell>
          <cell r="B743" t="str">
            <v>MOSAICO PORTUGUÊS - 1 OU 2 CORES</v>
          </cell>
          <cell r="C743" t="str">
            <v>M2</v>
          </cell>
          <cell r="D743">
            <v>30.18</v>
          </cell>
        </row>
        <row r="744">
          <cell r="A744">
            <v>36059</v>
          </cell>
          <cell r="B744" t="str">
            <v>ASFALTO PREPARADO COM PEDRISCO - (FAIXA V)</v>
          </cell>
          <cell r="C744" t="str">
            <v>KG</v>
          </cell>
          <cell r="D744">
            <v>0.13</v>
          </cell>
        </row>
        <row r="745">
          <cell r="A745">
            <v>36060</v>
          </cell>
          <cell r="B745" t="str">
            <v>PARALELEPÍPEDO CINZA (INTEIRO - NÃO COLOCADO)</v>
          </cell>
          <cell r="C745" t="str">
            <v>UN</v>
          </cell>
          <cell r="D745">
            <v>1.35</v>
          </cell>
        </row>
        <row r="746">
          <cell r="A746">
            <v>36061</v>
          </cell>
          <cell r="B746" t="str">
            <v>CONCRETO ASFALTICO</v>
          </cell>
          <cell r="C746" t="str">
            <v>TON</v>
          </cell>
          <cell r="D746">
            <v>113.42</v>
          </cell>
        </row>
        <row r="747">
          <cell r="A747">
            <v>36062</v>
          </cell>
          <cell r="B747" t="str">
            <v>ASFALTO DILUÍDO CM-30 ( IMPERMEABILIZANTE )</v>
          </cell>
          <cell r="C747" t="str">
            <v>KG</v>
          </cell>
          <cell r="D747">
            <v>1.75</v>
          </cell>
        </row>
        <row r="748">
          <cell r="A748">
            <v>36063</v>
          </cell>
          <cell r="B748" t="str">
            <v>ASFALTO DILUÍDO DE PETRÓLEO CR-250</v>
          </cell>
          <cell r="C748" t="str">
            <v>KG</v>
          </cell>
          <cell r="D748">
            <v>1.8</v>
          </cell>
        </row>
        <row r="749">
          <cell r="A749">
            <v>36064</v>
          </cell>
          <cell r="B749" t="str">
            <v>CIMENTO ASFÁLTICO DE PETRÓLEO - PENETRAÇÃO CAP 50/70</v>
          </cell>
          <cell r="C749" t="str">
            <v>KG</v>
          </cell>
          <cell r="D749">
            <v>1.2</v>
          </cell>
        </row>
        <row r="750">
          <cell r="A750">
            <v>36065</v>
          </cell>
          <cell r="B750" t="str">
            <v>CIMENTO ASFÁLTICO DE PETRÓLEO - PENETRAÇÃO CAP 85/100</v>
          </cell>
          <cell r="C750" t="str">
            <v>KG</v>
          </cell>
          <cell r="D750">
            <v>1.4</v>
          </cell>
        </row>
        <row r="751">
          <cell r="A751">
            <v>36066</v>
          </cell>
          <cell r="B751" t="str">
            <v>FAIXA DE PEDRA MIRACEMA LARG. 10CM</v>
          </cell>
          <cell r="C751" t="str">
            <v>M</v>
          </cell>
          <cell r="D751">
            <v>12</v>
          </cell>
        </row>
        <row r="752">
          <cell r="A752">
            <v>36067</v>
          </cell>
          <cell r="B752" t="str">
            <v>FAIXA DE GRANITO CINZA ANDORINHA LARG. 10CM</v>
          </cell>
          <cell r="C752" t="str">
            <v>M</v>
          </cell>
          <cell r="D752">
            <v>25.68</v>
          </cell>
        </row>
        <row r="753">
          <cell r="A753">
            <v>36068</v>
          </cell>
          <cell r="B753" t="str">
            <v>PEDRA MIRACEMA ESP MD=1,2CM (23X11,50)CM</v>
          </cell>
          <cell r="C753" t="str">
            <v>M2</v>
          </cell>
          <cell r="D753">
            <v>11.14</v>
          </cell>
        </row>
        <row r="754">
          <cell r="A754">
            <v>36070</v>
          </cell>
          <cell r="B754" t="str">
            <v>PISO CIMENTÍCIO VIBRO-PRENSADO - ALTA RESIST - 40X40X3CM - LISO</v>
          </cell>
          <cell r="C754" t="str">
            <v>M2</v>
          </cell>
          <cell r="D754">
            <v>44</v>
          </cell>
        </row>
        <row r="755">
          <cell r="A755">
            <v>36073</v>
          </cell>
          <cell r="B755" t="str">
            <v>PISO CIMENTÍCIO VIBRO-PRENSADO - ALTA RESIST -  40X40X2CM - LISO</v>
          </cell>
          <cell r="C755" t="str">
            <v>M2</v>
          </cell>
          <cell r="D755">
            <v>46</v>
          </cell>
        </row>
        <row r="756">
          <cell r="A756">
            <v>36076</v>
          </cell>
          <cell r="B756" t="str">
            <v>PISO CIMENT VIBRO-PRENS 40X40X3CM ANTIDERRAPANTE (LEVIGADO)</v>
          </cell>
          <cell r="C756" t="str">
            <v>M2</v>
          </cell>
          <cell r="D756">
            <v>44</v>
          </cell>
        </row>
        <row r="757">
          <cell r="A757">
            <v>36079</v>
          </cell>
          <cell r="B757" t="str">
            <v>PISO CIMENTÍCIO VIBRO-PRENSADO 40X40X2CM ANTIDERRAPANTE (LEVIGADO)</v>
          </cell>
          <cell r="C757" t="str">
            <v>M2</v>
          </cell>
          <cell r="D757">
            <v>45</v>
          </cell>
        </row>
        <row r="758">
          <cell r="A758">
            <v>36084</v>
          </cell>
          <cell r="B758" t="str">
            <v>ACAB.P/DEGRAU EM  PISO CIM.VIBRO-PRENSADO LISO - 2CM</v>
          </cell>
          <cell r="C758" t="str">
            <v>M</v>
          </cell>
          <cell r="D758">
            <v>70.5</v>
          </cell>
        </row>
        <row r="759">
          <cell r="A759">
            <v>36087</v>
          </cell>
          <cell r="B759" t="str">
            <v>ACAB P/DEGRAU EM PISO CIM.VIBRO-PRENS  LEVIGADO - 2CM</v>
          </cell>
          <cell r="C759" t="str">
            <v>M</v>
          </cell>
          <cell r="D759">
            <v>71.5</v>
          </cell>
        </row>
        <row r="760">
          <cell r="A760">
            <v>36090</v>
          </cell>
          <cell r="B760" t="str">
            <v>PISO DE CONCRETO INTERTRAVADO E =  6 CM</v>
          </cell>
          <cell r="C760" t="str">
            <v>M2</v>
          </cell>
          <cell r="D760">
            <v>20.87</v>
          </cell>
        </row>
        <row r="761">
          <cell r="A761">
            <v>36091</v>
          </cell>
          <cell r="B761" t="str">
            <v>PISO DE CONCRETO INTERTRAVADO E =  8 CM</v>
          </cell>
          <cell r="C761" t="str">
            <v>M2</v>
          </cell>
          <cell r="D761">
            <v>27.09</v>
          </cell>
        </row>
        <row r="762">
          <cell r="A762">
            <v>36092</v>
          </cell>
          <cell r="B762" t="str">
            <v>PISO DE CONCRETO INTERTRAVADO E = 10 CM</v>
          </cell>
          <cell r="C762" t="str">
            <v>M2</v>
          </cell>
          <cell r="D762">
            <v>35.880000000000003</v>
          </cell>
        </row>
        <row r="763">
          <cell r="A763">
            <v>36110</v>
          </cell>
          <cell r="B763" t="str">
            <v>EMULSÃO ASFÁLTICA RL-1C</v>
          </cell>
          <cell r="C763" t="str">
            <v>KG</v>
          </cell>
          <cell r="D763">
            <v>1.05</v>
          </cell>
        </row>
        <row r="764">
          <cell r="A764">
            <v>36111</v>
          </cell>
          <cell r="B764" t="str">
            <v>EMULSÃO ASFÁLTICA RR 1C - (LIGANTE)</v>
          </cell>
          <cell r="C764" t="str">
            <v>KG</v>
          </cell>
          <cell r="D764">
            <v>0.96</v>
          </cell>
        </row>
        <row r="765">
          <cell r="A765">
            <v>36112</v>
          </cell>
          <cell r="B765" t="str">
            <v>EMULSÃO ASFÁLTICA RR 2C - (LIGANTE)</v>
          </cell>
          <cell r="C765" t="str">
            <v>KG</v>
          </cell>
          <cell r="D765">
            <v>1.02</v>
          </cell>
        </row>
        <row r="766">
          <cell r="A766">
            <v>36115</v>
          </cell>
          <cell r="B766" t="str">
            <v>PRÉ MISTURADO A QUENTE</v>
          </cell>
          <cell r="C766" t="str">
            <v>TON</v>
          </cell>
          <cell r="D766">
            <v>116.19</v>
          </cell>
        </row>
        <row r="767">
          <cell r="A767">
            <v>36116</v>
          </cell>
          <cell r="B767" t="str">
            <v>PRÉ MISTURADO A FRIO</v>
          </cell>
          <cell r="C767" t="str">
            <v>TON</v>
          </cell>
          <cell r="D767">
            <v>128.58000000000001</v>
          </cell>
        </row>
        <row r="768">
          <cell r="A768">
            <v>36117</v>
          </cell>
          <cell r="B768" t="str">
            <v>BINDER ABERTO</v>
          </cell>
          <cell r="C768" t="str">
            <v>TON</v>
          </cell>
          <cell r="D768">
            <v>75.849999999999994</v>
          </cell>
        </row>
        <row r="769">
          <cell r="A769">
            <v>36118</v>
          </cell>
          <cell r="B769" t="str">
            <v>BINDER FECHADO</v>
          </cell>
          <cell r="C769" t="str">
            <v>TON</v>
          </cell>
          <cell r="D769">
            <v>96.98</v>
          </cell>
        </row>
        <row r="770">
          <cell r="A770">
            <v>36200</v>
          </cell>
          <cell r="B770" t="str">
            <v>GUIAS E BOCAS DE LOBO</v>
          </cell>
        </row>
        <row r="771">
          <cell r="A771">
            <v>36205</v>
          </cell>
          <cell r="B771" t="str">
            <v>CHAPÉU DE BOCA DE LOBO</v>
          </cell>
          <cell r="C771" t="str">
            <v>UN</v>
          </cell>
          <cell r="D771">
            <v>18.77</v>
          </cell>
        </row>
        <row r="772">
          <cell r="A772">
            <v>36210</v>
          </cell>
          <cell r="B772" t="str">
            <v>GUIA DE CONCRETO TIPO PMSP "100" 20 MPA</v>
          </cell>
          <cell r="C772" t="str">
            <v>M</v>
          </cell>
          <cell r="D772">
            <v>12.15</v>
          </cell>
        </row>
        <row r="773">
          <cell r="A773">
            <v>36215</v>
          </cell>
          <cell r="B773" t="str">
            <v>GUIA DE CONCRETO TIPO PMSP "100" 25 MPA</v>
          </cell>
          <cell r="C773" t="str">
            <v>M</v>
          </cell>
          <cell r="D773">
            <v>13.16</v>
          </cell>
        </row>
        <row r="774">
          <cell r="A774">
            <v>36220</v>
          </cell>
          <cell r="B774" t="str">
            <v>GUIA DE CONCRETO PARA JARDIM - 0,07 X 0,11 X 1M</v>
          </cell>
          <cell r="C774" t="str">
            <v>M</v>
          </cell>
          <cell r="D774">
            <v>7.55</v>
          </cell>
        </row>
        <row r="775">
          <cell r="A775">
            <v>36225</v>
          </cell>
          <cell r="B775" t="str">
            <v>TAMPA DE CONCRETO PARA BOCA DE LOBO -  TIPO PMSP -</v>
          </cell>
          <cell r="C775" t="str">
            <v>UN</v>
          </cell>
          <cell r="D775">
            <v>44.34</v>
          </cell>
        </row>
        <row r="776">
          <cell r="A776">
            <v>36235</v>
          </cell>
          <cell r="B776" t="str">
            <v>TAMPÃO DE FERRO FUNDIDO DÚCTIL CLASSE MÍNIMA 400 (40T) - ARTICULADO</v>
          </cell>
          <cell r="C776" t="str">
            <v>UN</v>
          </cell>
          <cell r="D776">
            <v>319.18</v>
          </cell>
        </row>
        <row r="777">
          <cell r="A777">
            <v>36240</v>
          </cell>
          <cell r="B777" t="str">
            <v>TAMPÃO DE FERRO FUNDIDO DÚCTIL CLASSE MÍNIMA 400 (40T) - NÃO ARTICULADO</v>
          </cell>
          <cell r="C777" t="str">
            <v>UN</v>
          </cell>
          <cell r="D777">
            <v>307.58</v>
          </cell>
        </row>
        <row r="778">
          <cell r="A778">
            <v>36250</v>
          </cell>
          <cell r="B778" t="str">
            <v>GUIA DE CONCRETO PMSP 100 - 15 X 30 CM, 30 MPA - 12CM TOPO</v>
          </cell>
          <cell r="C778" t="str">
            <v>M</v>
          </cell>
          <cell r="D778">
            <v>14.92</v>
          </cell>
        </row>
        <row r="779">
          <cell r="A779">
            <v>36280</v>
          </cell>
          <cell r="B779" t="str">
            <v>GRELHA TIPO "BOCA DE LEÃO" DE FE. FUND. DUCTIL CL. MÍN. 250 - ARTICULADO</v>
          </cell>
          <cell r="C779" t="str">
            <v>UN</v>
          </cell>
          <cell r="D779">
            <v>280.2</v>
          </cell>
        </row>
        <row r="780">
          <cell r="A780">
            <v>36285</v>
          </cell>
          <cell r="B780" t="str">
            <v>GRELHA TIPO "BOCA DE LEÃO" DE FE. FUND. DUCTIL CL. MÍN. 250 - NÃO ARTICULADO</v>
          </cell>
          <cell r="C780" t="str">
            <v>UN</v>
          </cell>
          <cell r="D780">
            <v>269.95</v>
          </cell>
        </row>
        <row r="781">
          <cell r="A781">
            <v>36500</v>
          </cell>
          <cell r="B781" t="str">
            <v>VIDROS</v>
          </cell>
        </row>
        <row r="782">
          <cell r="A782">
            <v>36505</v>
          </cell>
          <cell r="B782" t="str">
            <v>ESPELHO COMUM - 3MM</v>
          </cell>
          <cell r="C782" t="str">
            <v>M2</v>
          </cell>
          <cell r="D782">
            <v>64.06</v>
          </cell>
        </row>
        <row r="783">
          <cell r="A783">
            <v>36507</v>
          </cell>
          <cell r="B783" t="str">
            <v>ESPELHO COMUM C/MOLD.ALUMINIO - 3MM</v>
          </cell>
          <cell r="C783" t="str">
            <v>M2</v>
          </cell>
          <cell r="D783">
            <v>87.15</v>
          </cell>
        </row>
        <row r="784">
          <cell r="A784">
            <v>36520</v>
          </cell>
          <cell r="B784" t="str">
            <v>VIDRO DE SEGURANCA; ARAMADO - 7 A 8MM</v>
          </cell>
          <cell r="C784" t="str">
            <v>M2</v>
          </cell>
          <cell r="D784">
            <v>96.13</v>
          </cell>
        </row>
        <row r="785">
          <cell r="A785">
            <v>36525</v>
          </cell>
          <cell r="B785" t="str">
            <v>VIDRO DE SEGURANCA; TEMPERADO - 6MM</v>
          </cell>
          <cell r="C785" t="str">
            <v>M2</v>
          </cell>
          <cell r="D785">
            <v>83.93</v>
          </cell>
        </row>
        <row r="786">
          <cell r="A786">
            <v>36530</v>
          </cell>
          <cell r="B786" t="str">
            <v>VIDRO IMPRESSO COMUM; PAD.DIV. - 4MM</v>
          </cell>
          <cell r="C786" t="str">
            <v>M2</v>
          </cell>
          <cell r="D786">
            <v>32.909999999999997</v>
          </cell>
        </row>
        <row r="787">
          <cell r="A787">
            <v>36535</v>
          </cell>
          <cell r="B787" t="str">
            <v>VIDRO IMPRESSO; TIPO CANELADO - 4MM</v>
          </cell>
          <cell r="C787" t="str">
            <v>M2</v>
          </cell>
          <cell r="D787">
            <v>27.27</v>
          </cell>
        </row>
        <row r="788">
          <cell r="A788">
            <v>36540</v>
          </cell>
          <cell r="B788" t="str">
            <v>VIDRO LAMINADO INCOLOR - 6MM</v>
          </cell>
          <cell r="C788" t="str">
            <v>M2</v>
          </cell>
          <cell r="D788">
            <v>122.67</v>
          </cell>
        </row>
        <row r="789">
          <cell r="A789">
            <v>36545</v>
          </cell>
          <cell r="B789" t="str">
            <v>VIDRO LAMINADO LEITOSO - 6MM</v>
          </cell>
          <cell r="C789" t="str">
            <v>M2</v>
          </cell>
          <cell r="D789">
            <v>181.47</v>
          </cell>
        </row>
        <row r="790">
          <cell r="A790">
            <v>36550</v>
          </cell>
          <cell r="B790" t="str">
            <v>VIDRO LISO COMUM; TRANSP.INCOL. - 3MM</v>
          </cell>
          <cell r="C790" t="str">
            <v>M2</v>
          </cell>
          <cell r="D790">
            <v>25.26</v>
          </cell>
        </row>
        <row r="791">
          <cell r="A791">
            <v>36551</v>
          </cell>
          <cell r="B791" t="str">
            <v>VIDRO LISO COMUM; TRANSP.INCOL. - 4MM</v>
          </cell>
          <cell r="C791" t="str">
            <v>M2</v>
          </cell>
          <cell r="D791">
            <v>30.99</v>
          </cell>
        </row>
        <row r="792">
          <cell r="A792">
            <v>36552</v>
          </cell>
          <cell r="B792" t="str">
            <v>VIDRO LISO COMUM; TRANSP.INCOL. - 5MM</v>
          </cell>
          <cell r="C792" t="str">
            <v>M2</v>
          </cell>
          <cell r="D792">
            <v>38.85</v>
          </cell>
        </row>
        <row r="793">
          <cell r="A793">
            <v>36553</v>
          </cell>
          <cell r="B793" t="str">
            <v>VIDRO LISO COMUM; TRANSP.INCOL. - 6MM</v>
          </cell>
          <cell r="C793" t="str">
            <v>M2</v>
          </cell>
          <cell r="D793">
            <v>50.36</v>
          </cell>
        </row>
        <row r="794">
          <cell r="A794">
            <v>36580</v>
          </cell>
          <cell r="B794" t="str">
            <v>PROTEÇÃO P/BARRAMENTO DE QUADROS EM POLICARBONATO 4 MM</v>
          </cell>
          <cell r="C794" t="str">
            <v>M2</v>
          </cell>
          <cell r="D794">
            <v>128.57</v>
          </cell>
        </row>
        <row r="795">
          <cell r="A795">
            <v>37000</v>
          </cell>
          <cell r="B795" t="str">
            <v>TINTAS</v>
          </cell>
        </row>
        <row r="796">
          <cell r="A796">
            <v>37005</v>
          </cell>
          <cell r="B796" t="str">
            <v>TINTA ESMALTE BRILHANTE</v>
          </cell>
          <cell r="C796" t="str">
            <v>L</v>
          </cell>
          <cell r="D796">
            <v>11.02</v>
          </cell>
        </row>
        <row r="797">
          <cell r="A797">
            <v>37015</v>
          </cell>
          <cell r="B797" t="str">
            <v>TINTA A BASE DE BORRACHA CLORADA</v>
          </cell>
          <cell r="C797" t="str">
            <v>L</v>
          </cell>
          <cell r="D797">
            <v>34.19</v>
          </cell>
        </row>
        <row r="798">
          <cell r="A798">
            <v>37020</v>
          </cell>
          <cell r="B798" t="str">
            <v>TINTA A ÓLEO BRILHANTE</v>
          </cell>
          <cell r="C798" t="str">
            <v>L</v>
          </cell>
          <cell r="D798">
            <v>8.7100000000000009</v>
          </cell>
        </row>
        <row r="799">
          <cell r="A799">
            <v>37025</v>
          </cell>
          <cell r="B799" t="str">
            <v>TINTA LÁTEX - PVA</v>
          </cell>
          <cell r="C799" t="str">
            <v>L</v>
          </cell>
          <cell r="D799">
            <v>6.76</v>
          </cell>
        </row>
        <row r="800">
          <cell r="A800">
            <v>37030</v>
          </cell>
          <cell r="B800" t="str">
            <v>TINTA A BASE DE RESINA EPOXI</v>
          </cell>
          <cell r="C800" t="str">
            <v>L</v>
          </cell>
          <cell r="D800">
            <v>27.5</v>
          </cell>
        </row>
        <row r="801">
          <cell r="A801">
            <v>37031</v>
          </cell>
          <cell r="B801" t="str">
            <v>RESINA EPÓXI PARA PISOS E REVESTIMENTOS  - BICOMPONENTE</v>
          </cell>
          <cell r="C801" t="str">
            <v>KG</v>
          </cell>
          <cell r="D801">
            <v>69.650000000000006</v>
          </cell>
        </row>
        <row r="802">
          <cell r="A802">
            <v>37035</v>
          </cell>
          <cell r="B802" t="str">
            <v>TINTA DE ACABAMENTO À BASE DE RESINA FENÓLICA,BICOMPONENTE</v>
          </cell>
          <cell r="C802" t="str">
            <v>L</v>
          </cell>
          <cell r="D802">
            <v>29.96</v>
          </cell>
        </row>
        <row r="803">
          <cell r="A803">
            <v>37040</v>
          </cell>
          <cell r="B803" t="str">
            <v>TINTA ACRÍLICA FOSCA - BRANCA</v>
          </cell>
          <cell r="C803" t="str">
            <v>L</v>
          </cell>
          <cell r="D803">
            <v>8.0399999999999991</v>
          </cell>
        </row>
        <row r="804">
          <cell r="A804">
            <v>37041</v>
          </cell>
          <cell r="B804" t="str">
            <v>TEXTURA ACRÍLICA BRANCA</v>
          </cell>
          <cell r="C804" t="str">
            <v>L</v>
          </cell>
          <cell r="D804">
            <v>4.4800000000000004</v>
          </cell>
        </row>
        <row r="805">
          <cell r="A805">
            <v>37045</v>
          </cell>
          <cell r="B805" t="str">
            <v>TINTA ESMALTE SINTÉTICO VERDE P/ QUADRO ESCOLAR</v>
          </cell>
          <cell r="C805" t="str">
            <v>L</v>
          </cell>
          <cell r="D805">
            <v>12.15</v>
          </cell>
        </row>
        <row r="806">
          <cell r="A806">
            <v>37050</v>
          </cell>
          <cell r="B806" t="str">
            <v>ESMALTE SINTÉTICO - GRAFITE</v>
          </cell>
          <cell r="C806" t="str">
            <v>L</v>
          </cell>
          <cell r="D806">
            <v>11.09</v>
          </cell>
        </row>
        <row r="807">
          <cell r="A807">
            <v>37055</v>
          </cell>
          <cell r="B807" t="str">
            <v>TINTA À BASE DE CIMENTO - MODIFICADA COM RESINA ACRÍLICA</v>
          </cell>
          <cell r="C807" t="str">
            <v>L</v>
          </cell>
          <cell r="D807">
            <v>4.24</v>
          </cell>
        </row>
        <row r="808">
          <cell r="A808">
            <v>37071</v>
          </cell>
          <cell r="B808" t="str">
            <v>GRAFIATTO - TEXTURA ACRÍLICA CORES PRONTAS</v>
          </cell>
          <cell r="C808" t="str">
            <v>KG</v>
          </cell>
          <cell r="D808">
            <v>2.94</v>
          </cell>
        </row>
        <row r="809">
          <cell r="A809">
            <v>37087</v>
          </cell>
          <cell r="B809" t="str">
            <v>PRIMER P/ RESINA EM EPÓXI</v>
          </cell>
          <cell r="C809" t="str">
            <v>KG</v>
          </cell>
          <cell r="D809">
            <v>49.67</v>
          </cell>
        </row>
        <row r="810">
          <cell r="A810">
            <v>37500</v>
          </cell>
          <cell r="B810" t="str">
            <v>VERNIZES E OUTROS MATERIAIS P/ PINTURA</v>
          </cell>
        </row>
        <row r="811">
          <cell r="A811">
            <v>37502</v>
          </cell>
          <cell r="B811" t="str">
            <v>AREIA PARA JATO</v>
          </cell>
          <cell r="C811" t="str">
            <v>M3</v>
          </cell>
          <cell r="D811">
            <v>63.74</v>
          </cell>
        </row>
        <row r="812">
          <cell r="A812">
            <v>37503</v>
          </cell>
          <cell r="B812" t="str">
            <v>HIDROJATEAMENTO PARA LIMPEZA DE SUPERFÍCIES</v>
          </cell>
          <cell r="C812" t="str">
            <v>M2</v>
          </cell>
          <cell r="D812">
            <v>0.97</v>
          </cell>
        </row>
        <row r="813">
          <cell r="A813">
            <v>37504</v>
          </cell>
          <cell r="B813" t="str">
            <v>JATEAMENTO DE AREIA P/LIMP.DE FERR.E SUP.DE CONCR.</v>
          </cell>
          <cell r="C813" t="str">
            <v>M2</v>
          </cell>
          <cell r="D813">
            <v>14.4</v>
          </cell>
        </row>
        <row r="814">
          <cell r="A814">
            <v>37505</v>
          </cell>
          <cell r="B814" t="str">
            <v>LIXAMENTO MECÂNICO DE SUPERFÍCIES DE CONCRETO</v>
          </cell>
          <cell r="C814" t="str">
            <v>M2</v>
          </cell>
          <cell r="D814">
            <v>1.1599999999999999</v>
          </cell>
        </row>
        <row r="815">
          <cell r="A815">
            <v>37507</v>
          </cell>
          <cell r="B815" t="str">
            <v>LÍQUIDO IMUNIZANTE - NAFTENATO DE ZINCO</v>
          </cell>
          <cell r="C815" t="str">
            <v>L</v>
          </cell>
          <cell r="D815">
            <v>11.26</v>
          </cell>
        </row>
        <row r="816">
          <cell r="A816">
            <v>37510</v>
          </cell>
          <cell r="B816" t="str">
            <v>LIQUIDO SELADOR A BASE DE ÓLEO</v>
          </cell>
          <cell r="C816" t="str">
            <v>L</v>
          </cell>
          <cell r="D816">
            <v>11.5</v>
          </cell>
        </row>
        <row r="817">
          <cell r="A817">
            <v>37515</v>
          </cell>
          <cell r="B817" t="str">
            <v>LÍQUIDO SELADOR PARA PAREDE (PVA)</v>
          </cell>
          <cell r="C817" t="str">
            <v>L</v>
          </cell>
          <cell r="D817">
            <v>7.03</v>
          </cell>
        </row>
        <row r="818">
          <cell r="A818">
            <v>37520</v>
          </cell>
          <cell r="B818" t="str">
            <v>SELADOR P/ TINTA EPÓXI (P/FUNDO DE PAREDE,S/MASSA CORRIDA)</v>
          </cell>
          <cell r="C818" t="str">
            <v>L</v>
          </cell>
          <cell r="D818">
            <v>23.74</v>
          </cell>
        </row>
        <row r="819">
          <cell r="A819">
            <v>37525</v>
          </cell>
          <cell r="B819" t="str">
            <v>LÍQUIDO SELADOR ACRÍLICO</v>
          </cell>
          <cell r="C819" t="str">
            <v>L</v>
          </cell>
          <cell r="D819">
            <v>5.35</v>
          </cell>
        </row>
        <row r="820">
          <cell r="A820">
            <v>37527</v>
          </cell>
          <cell r="B820" t="str">
            <v>LIQ.SILICÔNICO RESINA QUARTZO PINT.EXT.IMP.P/CONCRETO APAR.</v>
          </cell>
          <cell r="C820" t="str">
            <v>L</v>
          </cell>
          <cell r="D820">
            <v>12.35</v>
          </cell>
        </row>
        <row r="821">
          <cell r="A821">
            <v>37528</v>
          </cell>
          <cell r="B821" t="str">
            <v>ROLO PARA PINTURA DE LÃ SINTÉTICA COM LÃ DE CARNEIRO</v>
          </cell>
          <cell r="C821" t="str">
            <v>UN</v>
          </cell>
          <cell r="D821">
            <v>12.78</v>
          </cell>
        </row>
        <row r="822">
          <cell r="A822">
            <v>37529</v>
          </cell>
          <cell r="B822" t="str">
            <v>TRINCHA 2.1/2" (PARA LÁTEX)</v>
          </cell>
          <cell r="C822" t="str">
            <v>UN</v>
          </cell>
          <cell r="D822">
            <v>5.37</v>
          </cell>
        </row>
        <row r="823">
          <cell r="A823">
            <v>37530</v>
          </cell>
          <cell r="B823" t="str">
            <v>LIXA D'ÁGUA - N. 80  E  N. 320</v>
          </cell>
          <cell r="C823" t="str">
            <v>UN</v>
          </cell>
          <cell r="D823">
            <v>0.61</v>
          </cell>
        </row>
        <row r="824">
          <cell r="A824">
            <v>37535</v>
          </cell>
          <cell r="B824" t="str">
            <v>LIXA PARA FERRO - N. 150</v>
          </cell>
          <cell r="C824" t="str">
            <v>UN</v>
          </cell>
          <cell r="D824">
            <v>1.44</v>
          </cell>
        </row>
        <row r="825">
          <cell r="A825">
            <v>37540</v>
          </cell>
          <cell r="B825" t="str">
            <v>LIXA PARA MADEIRA - N.100</v>
          </cell>
          <cell r="C825" t="str">
            <v>FOLHA</v>
          </cell>
          <cell r="D825">
            <v>0.3</v>
          </cell>
        </row>
        <row r="826">
          <cell r="A826">
            <v>37541</v>
          </cell>
          <cell r="B826" t="str">
            <v>LIXA CARBURETO DE SILÍCIO  7" - GRANA  60 - PARA CONCRETO</v>
          </cell>
          <cell r="C826" t="str">
            <v>UN</v>
          </cell>
          <cell r="D826">
            <v>3.62</v>
          </cell>
        </row>
        <row r="827">
          <cell r="A827">
            <v>37542</v>
          </cell>
          <cell r="B827" t="str">
            <v>ESCOVA RETANGULAR C/CERDAS DE AÇO: ALTURA DAS CERDAS 30 MM</v>
          </cell>
          <cell r="C827" t="str">
            <v>UN</v>
          </cell>
          <cell r="D827">
            <v>4.96</v>
          </cell>
        </row>
        <row r="828">
          <cell r="A828">
            <v>37543</v>
          </cell>
          <cell r="B828" t="str">
            <v>ESCOVA CIRCULAR COM CERDAS DE AÇO - 6 X 3/4"</v>
          </cell>
          <cell r="C828" t="str">
            <v>UN</v>
          </cell>
          <cell r="D828">
            <v>16.29</v>
          </cell>
        </row>
        <row r="829">
          <cell r="A829">
            <v>37545</v>
          </cell>
          <cell r="B829" t="str">
            <v>MASSA BASE ÓLEO PARA MADEIRA</v>
          </cell>
          <cell r="C829" t="str">
            <v>KG</v>
          </cell>
          <cell r="D829">
            <v>7.12</v>
          </cell>
        </row>
        <row r="830">
          <cell r="A830">
            <v>37550</v>
          </cell>
          <cell r="B830" t="str">
            <v>MASSA CORRIDA - PVA</v>
          </cell>
          <cell r="C830" t="str">
            <v>KG</v>
          </cell>
          <cell r="D830">
            <v>1.24</v>
          </cell>
        </row>
        <row r="831">
          <cell r="A831">
            <v>37555</v>
          </cell>
          <cell r="B831" t="str">
            <v>MASSA BASE EPÓXI</v>
          </cell>
          <cell r="C831" t="str">
            <v>KG</v>
          </cell>
          <cell r="D831">
            <v>27.89</v>
          </cell>
        </row>
        <row r="832">
          <cell r="A832">
            <v>37560</v>
          </cell>
          <cell r="B832" t="str">
            <v>MASSA ACRÍLICA (PARA PAREDE)</v>
          </cell>
          <cell r="C832" t="str">
            <v>KG</v>
          </cell>
          <cell r="D832">
            <v>2.21</v>
          </cell>
        </row>
        <row r="833">
          <cell r="A833">
            <v>37565</v>
          </cell>
          <cell r="B833" t="str">
            <v>ÓLEO DE LINHAÇA</v>
          </cell>
          <cell r="C833" t="str">
            <v>L</v>
          </cell>
          <cell r="D833">
            <v>5.01</v>
          </cell>
        </row>
        <row r="834">
          <cell r="A834">
            <v>37570</v>
          </cell>
          <cell r="B834" t="str">
            <v>PIGMENTO PARA CIMENTADO LISO (PÓ XADREZ)</v>
          </cell>
          <cell r="C834" t="str">
            <v>KG</v>
          </cell>
          <cell r="D834">
            <v>17.02</v>
          </cell>
        </row>
        <row r="835">
          <cell r="A835">
            <v>37575</v>
          </cell>
          <cell r="B835" t="str">
            <v>REMOVEDOR</v>
          </cell>
          <cell r="C835" t="str">
            <v>L</v>
          </cell>
          <cell r="D835">
            <v>11.05</v>
          </cell>
        </row>
        <row r="836">
          <cell r="A836">
            <v>37580</v>
          </cell>
          <cell r="B836" t="str">
            <v>GOMA LACA (IMPORTADA)</v>
          </cell>
          <cell r="C836" t="str">
            <v>KG</v>
          </cell>
          <cell r="D836">
            <v>45.86</v>
          </cell>
        </row>
        <row r="837">
          <cell r="A837">
            <v>37581</v>
          </cell>
          <cell r="B837" t="str">
            <v>ÁLCOOL ABSOLUTO 99 %</v>
          </cell>
          <cell r="C837" t="str">
            <v>L</v>
          </cell>
          <cell r="D837">
            <v>6.15</v>
          </cell>
        </row>
        <row r="838">
          <cell r="A838">
            <v>37582</v>
          </cell>
          <cell r="B838" t="str">
            <v>VERNIZ A BASE DE GOMA LACA</v>
          </cell>
          <cell r="C838" t="str">
            <v>L</v>
          </cell>
          <cell r="D838">
            <v>19.29</v>
          </cell>
        </row>
        <row r="839">
          <cell r="A839">
            <v>37585</v>
          </cell>
          <cell r="B839" t="str">
            <v>VERNIZ POLIURETANO BRILHANTE (VERNIZ MARÍTIMO)</v>
          </cell>
          <cell r="C839" t="str">
            <v>L</v>
          </cell>
          <cell r="D839">
            <v>9.5299999999999994</v>
          </cell>
        </row>
        <row r="840">
          <cell r="A840">
            <v>37590</v>
          </cell>
          <cell r="B840" t="str">
            <v>SOLUÇÃO CONCENTRADA DE SILICONE HIDRO-REPELENTE</v>
          </cell>
          <cell r="C840" t="str">
            <v>L</v>
          </cell>
          <cell r="D840">
            <v>6.46</v>
          </cell>
        </row>
        <row r="841">
          <cell r="A841">
            <v>37595</v>
          </cell>
          <cell r="B841" t="str">
            <v>VERNIZ NITRO CELULOSE // VERNIZ SINTÉTICO BRILHANTE</v>
          </cell>
          <cell r="C841" t="str">
            <v>L</v>
          </cell>
          <cell r="D841">
            <v>12.01</v>
          </cell>
        </row>
        <row r="842">
          <cell r="A842">
            <v>37596</v>
          </cell>
          <cell r="B842" t="str">
            <v>VERNIZ ACRÍLICO BRILHANTE BASE ÁGUA P/ ÁREA INTERNA</v>
          </cell>
          <cell r="C842" t="str">
            <v>L</v>
          </cell>
          <cell r="D842">
            <v>8.3000000000000007</v>
          </cell>
        </row>
        <row r="843">
          <cell r="A843">
            <v>37597</v>
          </cell>
          <cell r="B843" t="str">
            <v>PRIMER ACRÍLICO BASE ÁGUA</v>
          </cell>
          <cell r="C843" t="str">
            <v>L</v>
          </cell>
          <cell r="D843">
            <v>10.29</v>
          </cell>
        </row>
        <row r="844">
          <cell r="A844">
            <v>37599</v>
          </cell>
          <cell r="B844" t="str">
            <v>ZARCAO (OXIDO VERMELHO DE CHUMBO)</v>
          </cell>
          <cell r="C844" t="str">
            <v>L</v>
          </cell>
          <cell r="D844">
            <v>14.29</v>
          </cell>
        </row>
        <row r="845">
          <cell r="A845">
            <v>38000</v>
          </cell>
          <cell r="B845" t="str">
            <v>COMPLEMENTOS PAISAGISTICOS E ESPORTIVOS</v>
          </cell>
        </row>
        <row r="846">
          <cell r="A846">
            <v>38005</v>
          </cell>
          <cell r="B846" t="str">
            <v>ARO DUPLO DE ACO PARA BASQUETE</v>
          </cell>
          <cell r="C846" t="str">
            <v>UN</v>
          </cell>
          <cell r="D846">
            <v>47.25</v>
          </cell>
        </row>
        <row r="847">
          <cell r="A847">
            <v>38007</v>
          </cell>
          <cell r="B847" t="str">
            <v>FUNDO CROMATO DE ZINCO</v>
          </cell>
          <cell r="C847" t="str">
            <v>L</v>
          </cell>
          <cell r="D847">
            <v>12.7</v>
          </cell>
        </row>
        <row r="848">
          <cell r="A848">
            <v>38010</v>
          </cell>
          <cell r="B848" t="str">
            <v>CESTA DE NAILON PARA BASQUETE</v>
          </cell>
          <cell r="C848" t="str">
            <v>UN</v>
          </cell>
          <cell r="D848">
            <v>17.3</v>
          </cell>
        </row>
        <row r="849">
          <cell r="A849">
            <v>38016</v>
          </cell>
          <cell r="B849" t="str">
            <v>GRAMA ESMERALDA</v>
          </cell>
          <cell r="C849" t="str">
            <v>M2</v>
          </cell>
          <cell r="D849">
            <v>3.07</v>
          </cell>
        </row>
        <row r="850">
          <cell r="A850">
            <v>38024</v>
          </cell>
          <cell r="B850" t="str">
            <v>MASTRO P/ BANDEIRA COMPLETO  H=8M</v>
          </cell>
          <cell r="C850" t="str">
            <v>UN</v>
          </cell>
          <cell r="D850">
            <v>404.17</v>
          </cell>
        </row>
        <row r="851">
          <cell r="A851">
            <v>38025</v>
          </cell>
          <cell r="B851" t="str">
            <v>MASTRO P/ BANDEIRA COMPLETO H=10M</v>
          </cell>
          <cell r="C851" t="str">
            <v>UN</v>
          </cell>
          <cell r="D851">
            <v>560.30999999999995</v>
          </cell>
        </row>
        <row r="852">
          <cell r="A852">
            <v>38030</v>
          </cell>
          <cell r="B852" t="str">
            <v>POSTE P/ REDE DE VOLEIBOL C/ACESSORIOS</v>
          </cell>
          <cell r="C852" t="str">
            <v>PAR</v>
          </cell>
          <cell r="D852">
            <v>306.45</v>
          </cell>
        </row>
        <row r="853">
          <cell r="A853">
            <v>38035</v>
          </cell>
          <cell r="B853" t="str">
            <v>REDE DE NAILON PARA FUTEBOL DE SALAO</v>
          </cell>
          <cell r="C853" t="str">
            <v>UN</v>
          </cell>
          <cell r="D853">
            <v>25.44</v>
          </cell>
        </row>
        <row r="854">
          <cell r="A854">
            <v>38040</v>
          </cell>
          <cell r="B854" t="str">
            <v>REDE DE NAILON PARA VOLEIBOL</v>
          </cell>
          <cell r="C854" t="str">
            <v>UN</v>
          </cell>
          <cell r="D854">
            <v>51.08</v>
          </cell>
        </row>
        <row r="855">
          <cell r="A855">
            <v>38042</v>
          </cell>
          <cell r="B855" t="str">
            <v>COBERTURA DE QUADRA POLIESPORTIVA COM TELA DE NYLON FIO 3MM - COLOCADO</v>
          </cell>
          <cell r="C855" t="str">
            <v>M2</v>
          </cell>
          <cell r="D855">
            <v>6.1</v>
          </cell>
        </row>
        <row r="856">
          <cell r="A856">
            <v>38043</v>
          </cell>
          <cell r="B856" t="str">
            <v>TELA POLIETILENO P/ PROTEÇÃO DE FACHADA-TRAMA 2,2MM</v>
          </cell>
          <cell r="C856" t="str">
            <v>M2</v>
          </cell>
          <cell r="D856">
            <v>1.22</v>
          </cell>
        </row>
        <row r="857">
          <cell r="A857">
            <v>38050</v>
          </cell>
          <cell r="B857" t="str">
            <v>TABELA PARA BASQUETE; INCLUSIVE ARO</v>
          </cell>
          <cell r="C857" t="str">
            <v>UN</v>
          </cell>
          <cell r="D857">
            <v>315.63</v>
          </cell>
        </row>
        <row r="858">
          <cell r="A858">
            <v>38055</v>
          </cell>
          <cell r="B858" t="str">
            <v>TAMPAO ACO GALVANIZADO P/TUBO 3</v>
          </cell>
          <cell r="C858" t="str">
            <v>UN</v>
          </cell>
          <cell r="D858">
            <v>16.43</v>
          </cell>
        </row>
        <row r="859">
          <cell r="A859">
            <v>38100</v>
          </cell>
          <cell r="B859" t="str">
            <v>BRINQUEDOS DE MADEIRA P/PLAY GROUND</v>
          </cell>
        </row>
        <row r="860">
          <cell r="A860">
            <v>38150</v>
          </cell>
          <cell r="B860" t="str">
            <v>CARROSSEL 20 LUGARES</v>
          </cell>
          <cell r="C860" t="str">
            <v>UN</v>
          </cell>
          <cell r="D860">
            <v>907.07</v>
          </cell>
        </row>
        <row r="861">
          <cell r="A861">
            <v>38151</v>
          </cell>
          <cell r="B861" t="str">
            <v>ESCADA HORIZONTAL PEQUENA</v>
          </cell>
          <cell r="C861" t="str">
            <v>UN</v>
          </cell>
          <cell r="D861">
            <v>543.42999999999995</v>
          </cell>
        </row>
        <row r="862">
          <cell r="A862">
            <v>38152</v>
          </cell>
          <cell r="B862" t="str">
            <v>ESCORREGADOR H=1;80M</v>
          </cell>
          <cell r="C862" t="str">
            <v>UN</v>
          </cell>
          <cell r="D862">
            <v>690.64</v>
          </cell>
        </row>
        <row r="863">
          <cell r="A863">
            <v>38153</v>
          </cell>
          <cell r="B863" t="str">
            <v>BALANCO DE 3 LUGARES C/PNEUS</v>
          </cell>
          <cell r="C863" t="str">
            <v>UN</v>
          </cell>
          <cell r="D863">
            <v>695.67</v>
          </cell>
        </row>
        <row r="864">
          <cell r="A864">
            <v>38154</v>
          </cell>
          <cell r="B864" t="str">
            <v>GANGORRA C/3 PRANCHAS</v>
          </cell>
          <cell r="C864" t="str">
            <v>UN</v>
          </cell>
          <cell r="D864">
            <v>544.44000000000005</v>
          </cell>
        </row>
        <row r="865">
          <cell r="A865">
            <v>38155</v>
          </cell>
          <cell r="B865" t="str">
            <v>GAIOLA LABIRINTO (1;50X1;50X2;00M)</v>
          </cell>
          <cell r="C865" t="str">
            <v>UN</v>
          </cell>
          <cell r="D865">
            <v>682.17</v>
          </cell>
        </row>
        <row r="866">
          <cell r="A866">
            <v>38500</v>
          </cell>
          <cell r="B866" t="str">
            <v>VEGETAÇÃO PARA PAISAGISMO</v>
          </cell>
        </row>
        <row r="867">
          <cell r="A867">
            <v>38502</v>
          </cell>
          <cell r="B867" t="str">
            <v>ADUBO QUÍMICO NPK 10 - 10 - 10</v>
          </cell>
          <cell r="C867" t="str">
            <v>KG</v>
          </cell>
          <cell r="D867">
            <v>0.85</v>
          </cell>
        </row>
        <row r="868">
          <cell r="A868">
            <v>38503</v>
          </cell>
          <cell r="B868" t="str">
            <v>CALCÁRIO DOLOMÍTICO - UTILIZADO EM PLANTIO</v>
          </cell>
          <cell r="C868" t="str">
            <v>KG</v>
          </cell>
          <cell r="D868">
            <v>0.24</v>
          </cell>
        </row>
        <row r="869">
          <cell r="A869">
            <v>38511</v>
          </cell>
          <cell r="B869" t="str">
            <v>LATÂNIA - H=0.50/1.00 M - (LATANIA SPP)                   .</v>
          </cell>
          <cell r="C869" t="str">
            <v>UN</v>
          </cell>
          <cell r="D869">
            <v>16.670000000000002</v>
          </cell>
        </row>
        <row r="870">
          <cell r="A870">
            <v>38512</v>
          </cell>
          <cell r="B870" t="str">
            <v>SEAFORTIA - H=1.50/2.00 M - (ARCHONTOPHOENIX CUNNINGHAMIANA)</v>
          </cell>
          <cell r="C870" t="str">
            <v>UN</v>
          </cell>
          <cell r="D870">
            <v>28.75</v>
          </cell>
        </row>
        <row r="871">
          <cell r="A871">
            <v>38513</v>
          </cell>
          <cell r="B871" t="str">
            <v>PALMEIRA IMPERIAL - H=1,5 A 2,0 M - (ROY STONEAOLERACEA)</v>
          </cell>
          <cell r="C871" t="str">
            <v>UN</v>
          </cell>
          <cell r="D871">
            <v>28.33</v>
          </cell>
        </row>
        <row r="872">
          <cell r="A872">
            <v>38523</v>
          </cell>
          <cell r="B872" t="str">
            <v>CINERÁRIA (SENECIO CINERARIA) -                           .</v>
          </cell>
          <cell r="C872" t="str">
            <v>DÚZIA</v>
          </cell>
          <cell r="D872">
            <v>6.44</v>
          </cell>
        </row>
        <row r="873">
          <cell r="A873">
            <v>38524</v>
          </cell>
          <cell r="B873" t="str">
            <v>HERA INGLESA (HEDERA HELIX) -                             .</v>
          </cell>
          <cell r="C873" t="str">
            <v>DÚZIA</v>
          </cell>
          <cell r="D873">
            <v>6.71</v>
          </cell>
        </row>
        <row r="874">
          <cell r="A874">
            <v>38525</v>
          </cell>
          <cell r="B874" t="str">
            <v>LÍRIO AMARELO (HEMEROCALLIS FLAVA)  -                     .</v>
          </cell>
          <cell r="C874" t="str">
            <v>DÚZIA</v>
          </cell>
          <cell r="D874">
            <v>11.2</v>
          </cell>
        </row>
        <row r="875">
          <cell r="A875">
            <v>38526</v>
          </cell>
          <cell r="B875" t="str">
            <v>VEDÉLIA (WEDELIA PALUDOSA) - FORRAÇÃO</v>
          </cell>
          <cell r="C875" t="str">
            <v>DÚZIA</v>
          </cell>
          <cell r="D875">
            <v>6.46</v>
          </cell>
        </row>
        <row r="876">
          <cell r="A876">
            <v>38527</v>
          </cell>
          <cell r="B876" t="str">
            <v>MONSTERA (MONSTERA DELICIOSA) -                           .</v>
          </cell>
          <cell r="C876" t="str">
            <v>DÚZIA</v>
          </cell>
          <cell r="D876">
            <v>8.67</v>
          </cell>
        </row>
        <row r="877">
          <cell r="A877">
            <v>38528</v>
          </cell>
          <cell r="B877" t="str">
            <v>IPOMEIA - H=1,00/1,50 M - (IPOMOEA LEARII)                .</v>
          </cell>
          <cell r="C877" t="str">
            <v>UN</v>
          </cell>
          <cell r="D877">
            <v>20.82</v>
          </cell>
        </row>
        <row r="878">
          <cell r="A878">
            <v>38529</v>
          </cell>
          <cell r="B878" t="str">
            <v>MARACUJÁ - H=0.50/0.70M - (PASSIFLORA COERULEA)</v>
          </cell>
          <cell r="C878" t="str">
            <v>UN</v>
          </cell>
          <cell r="D878">
            <v>5.88</v>
          </cell>
        </row>
        <row r="879">
          <cell r="A879">
            <v>38531</v>
          </cell>
          <cell r="B879" t="str">
            <v>TUMBERGIA - H=0,50/0,70 M - (THUNBERGIA GRANDIFLORA)</v>
          </cell>
          <cell r="C879" t="str">
            <v>UN</v>
          </cell>
          <cell r="D879">
            <v>5.0999999999999996</v>
          </cell>
        </row>
        <row r="880">
          <cell r="A880">
            <v>38533</v>
          </cell>
          <cell r="B880" t="str">
            <v>ABUTILOM - H=0,50/0,70 M - ( ABUTILOM STRIATUM )</v>
          </cell>
          <cell r="C880" t="str">
            <v>UN</v>
          </cell>
          <cell r="D880">
            <v>5.25</v>
          </cell>
        </row>
        <row r="881">
          <cell r="A881">
            <v>38534</v>
          </cell>
          <cell r="B881" t="str">
            <v>BELA-EMÍLIA - H=0.50/0.70 M - (PLUMBAGO CAPENSIS)</v>
          </cell>
          <cell r="C881" t="str">
            <v>UN</v>
          </cell>
          <cell r="D881">
            <v>3.54</v>
          </cell>
        </row>
        <row r="882">
          <cell r="A882">
            <v>38535</v>
          </cell>
          <cell r="B882" t="str">
            <v>DRACENA - H=0.50/0.70 M  - (DRACAENA FRAGRANS)</v>
          </cell>
          <cell r="C882" t="str">
            <v>UN</v>
          </cell>
          <cell r="D882">
            <v>6.4</v>
          </cell>
        </row>
        <row r="883">
          <cell r="A883">
            <v>38536</v>
          </cell>
          <cell r="B883" t="str">
            <v>MALVAVISCO H=0.50/0.70 M - (MALVAVISCUS MOLLIS)</v>
          </cell>
          <cell r="C883" t="str">
            <v>UN</v>
          </cell>
          <cell r="D883">
            <v>3.63</v>
          </cell>
        </row>
        <row r="884">
          <cell r="A884">
            <v>38537</v>
          </cell>
          <cell r="B884" t="str">
            <v>BAMBUZINHO - H=1.00 A 2.00 M - (BAMBUZA GRACILIS)</v>
          </cell>
          <cell r="C884" t="str">
            <v>UN</v>
          </cell>
          <cell r="D884">
            <v>8.8800000000000008</v>
          </cell>
        </row>
        <row r="885">
          <cell r="A885">
            <v>38538</v>
          </cell>
          <cell r="B885" t="str">
            <v>ESPONJINHA - H=0,50/0,70 M - (CALLIANDRA TWEEDII)</v>
          </cell>
          <cell r="C885" t="str">
            <v>UN</v>
          </cell>
          <cell r="D885">
            <v>6.02</v>
          </cell>
        </row>
        <row r="886">
          <cell r="A886">
            <v>38539</v>
          </cell>
          <cell r="B886" t="str">
            <v>ALFENEIRO - H=1,5/2,0M - (LIGUSTRUM LUCIDUM)</v>
          </cell>
          <cell r="C886" t="str">
            <v>UN</v>
          </cell>
          <cell r="D886">
            <v>16.12</v>
          </cell>
        </row>
        <row r="887">
          <cell r="A887">
            <v>38540</v>
          </cell>
          <cell r="B887" t="str">
            <v>CÁSSIA-ALELUIA - H=1.50/2.00 M - (CASSIA MULTIJUGA)</v>
          </cell>
          <cell r="C887" t="str">
            <v>UN</v>
          </cell>
          <cell r="D887">
            <v>16.18</v>
          </cell>
        </row>
        <row r="888">
          <cell r="A888">
            <v>38541</v>
          </cell>
          <cell r="B888" t="str">
            <v>CHORÃO - H=1.50/2.00 M - (SALIX BABYLONICA)               .</v>
          </cell>
          <cell r="C888" t="str">
            <v>UN</v>
          </cell>
          <cell r="D888">
            <v>13.98</v>
          </cell>
        </row>
        <row r="889">
          <cell r="A889">
            <v>38542</v>
          </cell>
          <cell r="B889" t="str">
            <v>FLAMBOYANT- H=1.50/2.00 M - (DELONIX REGIA)                .</v>
          </cell>
          <cell r="C889" t="str">
            <v>UN</v>
          </cell>
          <cell r="D889">
            <v>14.75</v>
          </cell>
        </row>
        <row r="890">
          <cell r="A890">
            <v>38543</v>
          </cell>
          <cell r="B890" t="str">
            <v>ALECRIM CAMPINAS - H=1.50/2.00M - (HOLOCALIX GLAZZIOVII)</v>
          </cell>
          <cell r="C890" t="str">
            <v>UN</v>
          </cell>
          <cell r="D890">
            <v>16.37</v>
          </cell>
        </row>
        <row r="891">
          <cell r="A891">
            <v>38544</v>
          </cell>
          <cell r="B891" t="str">
            <v>FIGUEIRA - H=1,5 A 2,0 M  - (FICUS BENJAMINA)             .</v>
          </cell>
          <cell r="C891" t="str">
            <v>UN</v>
          </cell>
          <cell r="D891">
            <v>16.55</v>
          </cell>
        </row>
        <row r="892">
          <cell r="A892">
            <v>38545</v>
          </cell>
          <cell r="B892" t="str">
            <v>IPÊ AMARELO - H=1,50/2,00 M - (TABEBUIA CHRYSOTRICHA)</v>
          </cell>
          <cell r="C892" t="str">
            <v>UN</v>
          </cell>
          <cell r="D892">
            <v>17.73</v>
          </cell>
        </row>
        <row r="893">
          <cell r="A893">
            <v>38546</v>
          </cell>
          <cell r="B893" t="str">
            <v>IPÊ ROSA - H=1,50/2,00 M - (TABEBUIA AVELLANEDAE)</v>
          </cell>
          <cell r="C893" t="str">
            <v>UN</v>
          </cell>
          <cell r="D893">
            <v>17.21</v>
          </cell>
        </row>
        <row r="894">
          <cell r="A894">
            <v>38547</v>
          </cell>
          <cell r="B894" t="str">
            <v>IPÊ ROXO - H=1,50/2,00 M - (TABEBUIA IMPETIGINOSA)</v>
          </cell>
          <cell r="C894" t="str">
            <v>UN</v>
          </cell>
          <cell r="D894">
            <v>17.43</v>
          </cell>
        </row>
        <row r="895">
          <cell r="A895">
            <v>38548</v>
          </cell>
          <cell r="B895" t="str">
            <v>PAU-BRASIL - H=1.50/2.00 M - (CAESALPINIA ECHINATA)</v>
          </cell>
          <cell r="C895" t="str">
            <v>UN</v>
          </cell>
          <cell r="D895">
            <v>15.4</v>
          </cell>
        </row>
        <row r="896">
          <cell r="A896">
            <v>38550</v>
          </cell>
          <cell r="B896" t="str">
            <v>GRAMA BATATAIS EM PLACAS (PASPALUM NOTATUM)</v>
          </cell>
          <cell r="C896" t="str">
            <v>M2</v>
          </cell>
          <cell r="D896">
            <v>2.04</v>
          </cell>
        </row>
        <row r="897">
          <cell r="A897">
            <v>38552</v>
          </cell>
          <cell r="B897" t="str">
            <v>GRAMA PRETA (OPHIOPOGUM JAPONICUS) - 36 MUDAS/M2</v>
          </cell>
          <cell r="C897" t="str">
            <v>M2</v>
          </cell>
          <cell r="D897">
            <v>17.489999999999998</v>
          </cell>
        </row>
        <row r="898">
          <cell r="A898">
            <v>38554</v>
          </cell>
          <cell r="B898" t="str">
            <v>GRAMA SÃO CARLOS - EM PLACAS (AXONOPUS OBTUSIFOLIUS)</v>
          </cell>
          <cell r="C898" t="str">
            <v>M2</v>
          </cell>
          <cell r="D898">
            <v>3.5</v>
          </cell>
        </row>
        <row r="899">
          <cell r="A899">
            <v>38555</v>
          </cell>
          <cell r="B899" t="str">
            <v>ADUBO ORGÂNICO - ESTERCO</v>
          </cell>
          <cell r="C899" t="str">
            <v>M3</v>
          </cell>
          <cell r="D899">
            <v>86.33</v>
          </cell>
        </row>
        <row r="900">
          <cell r="A900">
            <v>38556</v>
          </cell>
          <cell r="B900" t="str">
            <v>TERRA VEGETAL MARROM</v>
          </cell>
          <cell r="C900" t="str">
            <v>M3</v>
          </cell>
          <cell r="D900">
            <v>39.9</v>
          </cell>
        </row>
        <row r="901">
          <cell r="A901">
            <v>38557</v>
          </cell>
          <cell r="B901" t="str">
            <v>TERRA VEGETAL PRETA</v>
          </cell>
          <cell r="C901" t="str">
            <v>M3</v>
          </cell>
          <cell r="D901">
            <v>67.45</v>
          </cell>
        </row>
        <row r="902">
          <cell r="A902">
            <v>38560</v>
          </cell>
          <cell r="B902" t="str">
            <v>ESTABILIZANTE QUÍMICO DE SOLOS</v>
          </cell>
          <cell r="C902" t="str">
            <v>KG</v>
          </cell>
          <cell r="D902">
            <v>8.36</v>
          </cell>
        </row>
        <row r="903">
          <cell r="A903">
            <v>38561</v>
          </cell>
          <cell r="B903" t="str">
            <v>ARECA-BAMBU -H=0.50/1.00 M- (CHRYSALIDO CARPUS LUTESCENS)</v>
          </cell>
          <cell r="C903" t="str">
            <v>UN</v>
          </cell>
          <cell r="D903">
            <v>11.88</v>
          </cell>
        </row>
        <row r="904">
          <cell r="A904">
            <v>38562</v>
          </cell>
          <cell r="B904" t="str">
            <v>COQUEIRO - H=1,50/2,00 M - (COCOS NUCIFERA)</v>
          </cell>
          <cell r="C904" t="str">
            <v>UN</v>
          </cell>
          <cell r="D904">
            <v>39.25</v>
          </cell>
        </row>
        <row r="905">
          <cell r="A905">
            <v>38563</v>
          </cell>
          <cell r="B905" t="str">
            <v>GUARIROBA - H=1,50/2.00M - (SYAGRUS OLERACEA)</v>
          </cell>
          <cell r="C905" t="str">
            <v>UN</v>
          </cell>
          <cell r="D905">
            <v>26.25</v>
          </cell>
        </row>
        <row r="906">
          <cell r="A906">
            <v>38564</v>
          </cell>
          <cell r="B906" t="str">
            <v>JERIVÁ -H=1.50 A 2.00 M-(ARECASTRUM ROMANZOFFIAN)</v>
          </cell>
          <cell r="C906" t="str">
            <v>UN</v>
          </cell>
          <cell r="D906">
            <v>25.62</v>
          </cell>
        </row>
        <row r="907">
          <cell r="A907">
            <v>38565</v>
          </cell>
          <cell r="B907" t="str">
            <v>BURITI - H=1,50/2,00 M  - (MAURITIA VINIFERA)             .</v>
          </cell>
          <cell r="C907" t="str">
            <v>UN</v>
          </cell>
          <cell r="D907">
            <v>95</v>
          </cell>
        </row>
        <row r="908">
          <cell r="A908">
            <v>38566</v>
          </cell>
          <cell r="B908" t="str">
            <v>COLINIA - H=1,5/ 2,0M - (CHAMAEDOREA ELEGANS)</v>
          </cell>
          <cell r="C908" t="str">
            <v>UN</v>
          </cell>
          <cell r="D908">
            <v>72</v>
          </cell>
        </row>
        <row r="909">
          <cell r="A909">
            <v>38567</v>
          </cell>
          <cell r="B909" t="str">
            <v>JASMIM ESTRELA - H=0,50/0,70 M - (TRACHELOSPERMOM JASMINDA)</v>
          </cell>
          <cell r="C909" t="str">
            <v>UN</v>
          </cell>
          <cell r="D909">
            <v>5.78</v>
          </cell>
        </row>
        <row r="910">
          <cell r="A910">
            <v>38568</v>
          </cell>
          <cell r="B910" t="str">
            <v>LÁGRIMA DE CRISTO - H=0,50/0,70 M -(CLERODENDRON THOMSONAE)</v>
          </cell>
          <cell r="C910" t="str">
            <v>UN</v>
          </cell>
          <cell r="D910">
            <v>6.03</v>
          </cell>
        </row>
        <row r="911">
          <cell r="A911">
            <v>38569</v>
          </cell>
          <cell r="B911" t="str">
            <v>PRIMAVERA - H=0.50/0.70 M - (BOUGAINVILLEA GLABRA)</v>
          </cell>
          <cell r="C911" t="str">
            <v>UN</v>
          </cell>
          <cell r="D911">
            <v>10.19</v>
          </cell>
        </row>
        <row r="912">
          <cell r="A912">
            <v>38570</v>
          </cell>
          <cell r="B912" t="str">
            <v>UNHA-DE-GATO H=0.10/0.15M - (FICUS PUMILA)</v>
          </cell>
          <cell r="C912" t="str">
            <v>UN</v>
          </cell>
          <cell r="D912">
            <v>0.5</v>
          </cell>
        </row>
        <row r="913">
          <cell r="A913">
            <v>38571</v>
          </cell>
          <cell r="B913" t="str">
            <v>CLOROFITO (CLOROPHYTUM CROMOSSUM) -                       .</v>
          </cell>
          <cell r="C913" t="str">
            <v>DÚZIA</v>
          </cell>
          <cell r="D913">
            <v>5.85</v>
          </cell>
        </row>
        <row r="914">
          <cell r="A914">
            <v>38572</v>
          </cell>
          <cell r="B914" t="str">
            <v>MARIA-SEM-VERGONHA (IMPATIENS SPP) -                      .</v>
          </cell>
          <cell r="C914" t="str">
            <v>DÚZIA</v>
          </cell>
          <cell r="D914">
            <v>7.14</v>
          </cell>
        </row>
        <row r="915">
          <cell r="A915">
            <v>38573</v>
          </cell>
          <cell r="B915" t="str">
            <v>PILÉA (PILEA CADIEREI) -                                  .</v>
          </cell>
          <cell r="C915" t="str">
            <v>DÚZIA</v>
          </cell>
          <cell r="D915">
            <v>6.57</v>
          </cell>
        </row>
        <row r="916">
          <cell r="A916">
            <v>38574</v>
          </cell>
          <cell r="B916" t="str">
            <v>FILODENDRO (PHILODENDRON BIPINNATIFIDUM) - FORRAÇÃO</v>
          </cell>
          <cell r="C916" t="str">
            <v>DÚZIA</v>
          </cell>
          <cell r="D916">
            <v>8</v>
          </cell>
        </row>
        <row r="917">
          <cell r="A917">
            <v>38575</v>
          </cell>
          <cell r="B917" t="str">
            <v>ACALIFA - H=0.50/0.70M - (ACALYPHA WIKESIANA) -</v>
          </cell>
          <cell r="C917" t="str">
            <v>UN</v>
          </cell>
          <cell r="D917">
            <v>5.0199999999999996</v>
          </cell>
        </row>
        <row r="918">
          <cell r="A918">
            <v>38576</v>
          </cell>
          <cell r="B918" t="str">
            <v>ALAMANDA - H=0.50/0.70 M - (ALLAMANDA NERIIFOLIA)</v>
          </cell>
          <cell r="C918" t="str">
            <v>UN</v>
          </cell>
          <cell r="D918">
            <v>5.0599999999999996</v>
          </cell>
        </row>
        <row r="919">
          <cell r="A919">
            <v>38577</v>
          </cell>
          <cell r="B919" t="str">
            <v>AZALÉIA - H= 0.50/0.70 M - (RHODODENDRON INDICUM)</v>
          </cell>
          <cell r="C919" t="str">
            <v>UN</v>
          </cell>
          <cell r="D919">
            <v>5.55</v>
          </cell>
        </row>
        <row r="920">
          <cell r="A920">
            <v>38578</v>
          </cell>
          <cell r="B920" t="str">
            <v>CAMARÃO - H=0.50/0.70 M - (BELOPERONE GUTTATA)</v>
          </cell>
          <cell r="C920" t="str">
            <v>UN</v>
          </cell>
          <cell r="D920">
            <v>4.29</v>
          </cell>
        </row>
        <row r="921">
          <cell r="A921">
            <v>38579</v>
          </cell>
          <cell r="B921" t="str">
            <v>COSMOS - (COSMOS BIPINNATUS)                              .</v>
          </cell>
          <cell r="C921" t="str">
            <v>UN</v>
          </cell>
          <cell r="D921">
            <v>0.6</v>
          </cell>
        </row>
        <row r="922">
          <cell r="A922">
            <v>38580</v>
          </cell>
          <cell r="B922" t="str">
            <v>HIBISCO - H=0.50/0.70M - (HIBISCUS ROSA SINENSIS)</v>
          </cell>
          <cell r="C922" t="str">
            <v>UN</v>
          </cell>
          <cell r="D922">
            <v>3.77</v>
          </cell>
        </row>
        <row r="923">
          <cell r="A923">
            <v>38581</v>
          </cell>
          <cell r="B923" t="str">
            <v>PIRACANTA - H=0.50/0.70 M (PYRACANTHA COCCINEA)</v>
          </cell>
          <cell r="C923" t="str">
            <v>UN</v>
          </cell>
          <cell r="D923">
            <v>7.43</v>
          </cell>
        </row>
        <row r="924">
          <cell r="A924">
            <v>38582</v>
          </cell>
          <cell r="B924" t="str">
            <v>CHAPÉU-DE-SOL - H=1.50/2.00 M - (TERMINALIA CATAPPA)</v>
          </cell>
          <cell r="C924" t="str">
            <v>UN</v>
          </cell>
          <cell r="D924">
            <v>14.5</v>
          </cell>
        </row>
        <row r="925">
          <cell r="A925">
            <v>38583</v>
          </cell>
          <cell r="B925" t="str">
            <v>GREVILHA - H=1.50/2.00M - (GREVILLEA ROBUSTA)</v>
          </cell>
          <cell r="C925" t="str">
            <v>UN</v>
          </cell>
          <cell r="D925">
            <v>12.6</v>
          </cell>
        </row>
        <row r="926">
          <cell r="A926">
            <v>38584</v>
          </cell>
          <cell r="B926" t="str">
            <v>JACARANDÁ MIMOSO - H=1.50/2.00 M - (JACARANDA MIMOSAEFOLIA)</v>
          </cell>
          <cell r="C926" t="str">
            <v>UN</v>
          </cell>
          <cell r="D926">
            <v>13.92</v>
          </cell>
        </row>
        <row r="927">
          <cell r="A927">
            <v>38585</v>
          </cell>
          <cell r="B927" t="str">
            <v>MAGNÓLIA AMARELA - H=1.50/2.00 M - (MICHELIA CHAMPACA)</v>
          </cell>
          <cell r="C927" t="str">
            <v>UN</v>
          </cell>
          <cell r="D927">
            <v>13.47</v>
          </cell>
        </row>
        <row r="928">
          <cell r="A928">
            <v>38586</v>
          </cell>
          <cell r="B928" t="str">
            <v>MANACÁ-DA-SERRA - H=1.50/2.00 M - (TIBOUCHINA MUTABILIS)</v>
          </cell>
          <cell r="C928" t="str">
            <v>UN</v>
          </cell>
          <cell r="D928">
            <v>16.43</v>
          </cell>
        </row>
        <row r="929">
          <cell r="A929">
            <v>38587</v>
          </cell>
          <cell r="B929" t="str">
            <v>PAINEIRA-ROSA - H=1.50/2.00 M - (CHORISIA SPECIOSA)</v>
          </cell>
          <cell r="C929" t="str">
            <v>UN</v>
          </cell>
          <cell r="D929">
            <v>12.95</v>
          </cell>
        </row>
        <row r="930">
          <cell r="A930">
            <v>38588</v>
          </cell>
          <cell r="B930" t="str">
            <v>PAU-FERRO - H=1.50/2.00M - (CAESALPINIA FERREA)</v>
          </cell>
          <cell r="C930" t="str">
            <v>UN</v>
          </cell>
          <cell r="D930">
            <v>14.35</v>
          </cell>
        </row>
        <row r="931">
          <cell r="A931">
            <v>38589</v>
          </cell>
          <cell r="B931" t="str">
            <v>PINHEIRO - H=1,00/1,50 M - (PINUS ELLIOTIS)</v>
          </cell>
          <cell r="C931" t="str">
            <v>UN</v>
          </cell>
          <cell r="D931">
            <v>8.0500000000000007</v>
          </cell>
        </row>
        <row r="932">
          <cell r="A932">
            <v>38590</v>
          </cell>
          <cell r="B932" t="str">
            <v>CONCREGRAMA - 60 X 45 X 9,5 CM</v>
          </cell>
          <cell r="C932" t="str">
            <v>M2</v>
          </cell>
          <cell r="D932">
            <v>31.86</v>
          </cell>
        </row>
        <row r="933">
          <cell r="A933">
            <v>38591</v>
          </cell>
          <cell r="B933" t="str">
            <v>QUARESMEIRA - H=1.50/2.00 M - (TIBOUCHINA GRANULOSA)</v>
          </cell>
          <cell r="C933" t="str">
            <v>UN</v>
          </cell>
          <cell r="D933">
            <v>15.25</v>
          </cell>
        </row>
        <row r="934">
          <cell r="A934">
            <v>38592</v>
          </cell>
          <cell r="B934" t="str">
            <v>RESEDÁ-EXTREMOSA - H=1.50/2.00 M - (LAGERSTROEMIA INDICA)</v>
          </cell>
          <cell r="C934" t="str">
            <v>UN</v>
          </cell>
          <cell r="D934">
            <v>14.38</v>
          </cell>
        </row>
        <row r="935">
          <cell r="A935">
            <v>38593</v>
          </cell>
          <cell r="B935" t="str">
            <v>SIBIPIRUNA - H=1.50/2.00 M - (CAESALPINIA PELTOPHOROIDES)</v>
          </cell>
          <cell r="C935" t="str">
            <v>UN</v>
          </cell>
          <cell r="D935">
            <v>13.43</v>
          </cell>
        </row>
        <row r="936">
          <cell r="A936">
            <v>38594</v>
          </cell>
          <cell r="B936" t="str">
            <v>SUINÃ - H=0.50/0.70 M (ERYTHRINA SPECIOSA)                .</v>
          </cell>
          <cell r="C936" t="str">
            <v>UN</v>
          </cell>
          <cell r="D936">
            <v>9.57</v>
          </cell>
        </row>
        <row r="937">
          <cell r="A937">
            <v>38595</v>
          </cell>
          <cell r="B937" t="str">
            <v>TIPUANA - H=1.50/2.00 M - (TIPUANA TIPO)                  .</v>
          </cell>
          <cell r="C937" t="str">
            <v>UN</v>
          </cell>
          <cell r="D937">
            <v>12.61</v>
          </cell>
        </row>
        <row r="938">
          <cell r="A938">
            <v>38596</v>
          </cell>
          <cell r="B938" t="str">
            <v>PATA-DE-VACA - H=1.50/2.00 M -(BAUHINIA VARIEGATA/CANDICAN)</v>
          </cell>
          <cell r="C938" t="str">
            <v>UN</v>
          </cell>
          <cell r="D938">
            <v>13.57</v>
          </cell>
        </row>
        <row r="939">
          <cell r="A939">
            <v>39000</v>
          </cell>
          <cell r="B939" t="str">
            <v>DIVERSOS</v>
          </cell>
        </row>
        <row r="940">
          <cell r="A940">
            <v>39010</v>
          </cell>
          <cell r="B940" t="str">
            <v>CERA INCOLOR PARA PISOS</v>
          </cell>
          <cell r="C940" t="str">
            <v>KG</v>
          </cell>
          <cell r="D940">
            <v>3.59</v>
          </cell>
        </row>
        <row r="941">
          <cell r="A941">
            <v>39020</v>
          </cell>
          <cell r="B941" t="str">
            <v>GALVANIZAÇÃO ELETROLÍTICA</v>
          </cell>
          <cell r="C941" t="str">
            <v>KG</v>
          </cell>
          <cell r="D941">
            <v>1.5</v>
          </cell>
        </row>
        <row r="942">
          <cell r="A942">
            <v>39024</v>
          </cell>
          <cell r="B942" t="str">
            <v>POLIMENTO DE CONCRETO</v>
          </cell>
          <cell r="C942" t="str">
            <v>M2</v>
          </cell>
          <cell r="D942">
            <v>15.04</v>
          </cell>
        </row>
        <row r="943">
          <cell r="A943">
            <v>39025</v>
          </cell>
          <cell r="B943" t="str">
            <v>POLIMENTO DE PISOS DE ARGAMASSA</v>
          </cell>
          <cell r="C943" t="str">
            <v>M2</v>
          </cell>
          <cell r="D943">
            <v>14.1</v>
          </cell>
        </row>
        <row r="944">
          <cell r="A944">
            <v>39026</v>
          </cell>
          <cell r="B944" t="str">
            <v>POLIMENTO DE PRATELEIRA DE CONCRETO NOVO</v>
          </cell>
          <cell r="C944" t="str">
            <v>M2</v>
          </cell>
          <cell r="D944">
            <v>18.61</v>
          </cell>
        </row>
        <row r="945">
          <cell r="A945">
            <v>39027</v>
          </cell>
          <cell r="B945" t="str">
            <v>POLIMENTO DE CONCRETO NOVO</v>
          </cell>
          <cell r="C945" t="str">
            <v>M2</v>
          </cell>
          <cell r="D945">
            <v>13.12</v>
          </cell>
        </row>
        <row r="946">
          <cell r="A946">
            <v>39030</v>
          </cell>
          <cell r="B946" t="str">
            <v>RESINA SINTETICA PARA PISOS</v>
          </cell>
          <cell r="C946" t="str">
            <v>KG</v>
          </cell>
          <cell r="D946">
            <v>9.5500000000000007</v>
          </cell>
        </row>
        <row r="947">
          <cell r="A947">
            <v>39033</v>
          </cell>
          <cell r="B947" t="str">
            <v>POLIMENTO DE PISO DE MÁRMORE</v>
          </cell>
          <cell r="C947" t="str">
            <v>M2</v>
          </cell>
          <cell r="D947">
            <v>37.229999999999997</v>
          </cell>
        </row>
        <row r="948">
          <cell r="A948">
            <v>39040</v>
          </cell>
          <cell r="B948" t="str">
            <v>PORTA-GIZ DE MADEIRA COM APAGADOR</v>
          </cell>
          <cell r="C948" t="str">
            <v>UN</v>
          </cell>
          <cell r="D948">
            <v>1.87</v>
          </cell>
        </row>
        <row r="949">
          <cell r="A949">
            <v>39046</v>
          </cell>
          <cell r="B949" t="str">
            <v>CAIXA DE CONCRETO (ITEM 07.14.00)</v>
          </cell>
          <cell r="C949" t="str">
            <v>UN</v>
          </cell>
          <cell r="D949">
            <v>227.47</v>
          </cell>
        </row>
        <row r="950">
          <cell r="A950">
            <v>39050</v>
          </cell>
          <cell r="B950" t="str">
            <v>MASSA DE VIDRACEIRO</v>
          </cell>
          <cell r="C950" t="str">
            <v>KG</v>
          </cell>
          <cell r="D950">
            <v>1.75</v>
          </cell>
        </row>
        <row r="951">
          <cell r="A951">
            <v>39055</v>
          </cell>
          <cell r="B951" t="str">
            <v>ADESIVO ESTRUTURAL, BI-COMPONENTE, A BASE DE RESINA EPOXI</v>
          </cell>
          <cell r="C951" t="str">
            <v>KG</v>
          </cell>
          <cell r="D951">
            <v>25.63</v>
          </cell>
        </row>
        <row r="952">
          <cell r="A952">
            <v>39060</v>
          </cell>
          <cell r="B952" t="str">
            <v>PRATELEIRA DE GRANILITE 30MM</v>
          </cell>
          <cell r="C952" t="str">
            <v>M2</v>
          </cell>
          <cell r="D952">
            <v>80.88</v>
          </cell>
        </row>
        <row r="953">
          <cell r="A953">
            <v>39061</v>
          </cell>
          <cell r="B953" t="str">
            <v>PRATELEIRA DE GRANILITE 40MM</v>
          </cell>
          <cell r="C953" t="str">
            <v>M2</v>
          </cell>
          <cell r="D953">
            <v>80.88</v>
          </cell>
        </row>
        <row r="954">
          <cell r="A954">
            <v>39062</v>
          </cell>
          <cell r="B954" t="str">
            <v>PRATELEIRA DE GRANILITE 50MM</v>
          </cell>
          <cell r="C954" t="str">
            <v>M2</v>
          </cell>
          <cell r="D954">
            <v>84.38</v>
          </cell>
        </row>
        <row r="955">
          <cell r="A955">
            <v>39101</v>
          </cell>
          <cell r="B955" t="str">
            <v>EXEC.DE FURO EM CONCR.C/BROCA WÍDIA, C/MARTELETE D=3/4", PROF.ATÉ 15CM</v>
          </cell>
          <cell r="C955" t="str">
            <v>UN</v>
          </cell>
          <cell r="D955">
            <v>0.49</v>
          </cell>
        </row>
        <row r="956">
          <cell r="A956">
            <v>50000</v>
          </cell>
          <cell r="B956" t="str">
            <v>POSTES</v>
          </cell>
        </row>
        <row r="957">
          <cell r="A957">
            <v>50008</v>
          </cell>
          <cell r="B957" t="str">
            <v>POSTE DE ACO GALV. RETO FLAGEADO - H=7,00M</v>
          </cell>
          <cell r="C957" t="str">
            <v>UN</v>
          </cell>
          <cell r="D957">
            <v>364.14</v>
          </cell>
        </row>
        <row r="958">
          <cell r="A958">
            <v>50009</v>
          </cell>
          <cell r="B958" t="str">
            <v>POSTE DE ACO GALV. RETO FLAGEADO - H=5,00M</v>
          </cell>
          <cell r="C958" t="str">
            <v>UN</v>
          </cell>
          <cell r="D958">
            <v>228.05</v>
          </cell>
        </row>
        <row r="959">
          <cell r="A959">
            <v>50010</v>
          </cell>
          <cell r="B959" t="str">
            <v>POSTE DE ACO GALV. H=6,00M (3 1/2")</v>
          </cell>
          <cell r="C959" t="str">
            <v>UN</v>
          </cell>
          <cell r="D959">
            <v>379.41</v>
          </cell>
        </row>
        <row r="960">
          <cell r="A960">
            <v>50019</v>
          </cell>
          <cell r="B960" t="str">
            <v>POSTE DE CONCRETO TUBULAR OCO - H=7,50M</v>
          </cell>
          <cell r="C960" t="str">
            <v>UN</v>
          </cell>
          <cell r="D960">
            <v>255.74</v>
          </cell>
        </row>
        <row r="961">
          <cell r="A961">
            <v>50030</v>
          </cell>
          <cell r="B961" t="str">
            <v>POSTE DE FERRO GALV. CURVO SIMPLES SEM JANELA DE INSPECAO - H=7,00M</v>
          </cell>
          <cell r="C961" t="str">
            <v>UN</v>
          </cell>
          <cell r="D961">
            <v>528.04</v>
          </cell>
        </row>
        <row r="962">
          <cell r="A962">
            <v>50031</v>
          </cell>
          <cell r="B962" t="str">
            <v>POSTE DE FERRO GALV.CURVO DUPLO SEM JANELA DE INSP.-H=7,00M</v>
          </cell>
          <cell r="C962" t="str">
            <v>UN</v>
          </cell>
          <cell r="D962">
            <v>562.79</v>
          </cell>
        </row>
        <row r="963">
          <cell r="A963">
            <v>50032</v>
          </cell>
          <cell r="B963" t="str">
            <v>POSTE DE FERRO GALV. RETO SEM JANELA DE INSPECAO - H=9,00M</v>
          </cell>
          <cell r="C963" t="str">
            <v>UN</v>
          </cell>
          <cell r="D963">
            <v>559.41999999999996</v>
          </cell>
        </row>
        <row r="964">
          <cell r="A964">
            <v>50033</v>
          </cell>
          <cell r="B964" t="str">
            <v>POSTE DE FERRO GALV.RETO S/JANELA DE INSP.ENGASTADO - H=10,00M</v>
          </cell>
          <cell r="C964" t="str">
            <v>UN</v>
          </cell>
          <cell r="D964">
            <v>623.04999999999995</v>
          </cell>
        </row>
        <row r="965">
          <cell r="A965">
            <v>50800</v>
          </cell>
          <cell r="B965" t="str">
            <v>CAIXAS DE ENTRADA</v>
          </cell>
        </row>
        <row r="966">
          <cell r="A966">
            <v>50826</v>
          </cell>
          <cell r="B966" t="str">
            <v>CAIXA P/MEDIDOR TIPO M EXT-120X90X25CM</v>
          </cell>
          <cell r="C966" t="str">
            <v>UN</v>
          </cell>
          <cell r="D966">
            <v>537.66999999999996</v>
          </cell>
        </row>
        <row r="967">
          <cell r="A967">
            <v>50827</v>
          </cell>
          <cell r="B967" t="str">
            <v>CAIXA PARA MEDIDOR TIPO T  - MED.: (90X60X25)CM</v>
          </cell>
          <cell r="C967" t="str">
            <v>UN</v>
          </cell>
          <cell r="D967">
            <v>201.17</v>
          </cell>
        </row>
        <row r="968">
          <cell r="A968">
            <v>50830</v>
          </cell>
          <cell r="B968" t="str">
            <v>CAIXA VENEZ. TP.-TELESP--15X25X10CM</v>
          </cell>
          <cell r="C968" t="str">
            <v>UN</v>
          </cell>
          <cell r="D968">
            <v>22.24</v>
          </cell>
        </row>
        <row r="969">
          <cell r="A969">
            <v>51200</v>
          </cell>
          <cell r="B969" t="str">
            <v>QUADROS</v>
          </cell>
        </row>
        <row r="970">
          <cell r="A970">
            <v>51204</v>
          </cell>
          <cell r="B970" t="str">
            <v>QUADRO DE DISTR.DE EMBUTIR C/PORTA S/BARR.CHAPA MET.30A - 4 DISJ.</v>
          </cell>
          <cell r="C970" t="str">
            <v>UN</v>
          </cell>
          <cell r="D970">
            <v>11.35</v>
          </cell>
        </row>
        <row r="971">
          <cell r="A971">
            <v>51210</v>
          </cell>
          <cell r="B971" t="str">
            <v>QUADRO DE DISTR.DE EMBUTIR C/PORTA S/BARR.CHAPA MET.60A - 10 DISJ.</v>
          </cell>
          <cell r="C971" t="str">
            <v>UN</v>
          </cell>
          <cell r="D971">
            <v>20.5</v>
          </cell>
        </row>
        <row r="972">
          <cell r="A972">
            <v>51212</v>
          </cell>
          <cell r="B972" t="str">
            <v>QUADRO DE DISTR.DE EMBUTIR C/PORTA S/BARR.CHAPA MET.60A - 12 DISJ.</v>
          </cell>
          <cell r="C972" t="str">
            <v>UN</v>
          </cell>
          <cell r="D972">
            <v>20.68</v>
          </cell>
        </row>
        <row r="973">
          <cell r="A973">
            <v>51216</v>
          </cell>
          <cell r="B973" t="str">
            <v>QUADRO DE DISTR.DE SOBR.C/PORTA C/BARR.CHAPA MET.60A - 16 DISJ.</v>
          </cell>
          <cell r="C973" t="str">
            <v>UN</v>
          </cell>
          <cell r="D973">
            <v>105.67</v>
          </cell>
        </row>
        <row r="974">
          <cell r="A974">
            <v>51218</v>
          </cell>
          <cell r="B974" t="str">
            <v>QUADRO DE DISTR.DE EMB C/PORTA S/BARR.CHAPA MET.60A - 8 DISJ.</v>
          </cell>
          <cell r="C974" t="str">
            <v>UN</v>
          </cell>
          <cell r="D974">
            <v>19.45</v>
          </cell>
        </row>
        <row r="975">
          <cell r="A975">
            <v>51220</v>
          </cell>
          <cell r="B975" t="str">
            <v>QUADRO DE DISTR.DE SOBR.C/PORTA C/BARR.CHAPA MET.100A-20 DISJ.</v>
          </cell>
          <cell r="C975" t="str">
            <v>UN</v>
          </cell>
          <cell r="D975">
            <v>130.47999999999999</v>
          </cell>
        </row>
        <row r="976">
          <cell r="A976">
            <v>51224</v>
          </cell>
          <cell r="B976" t="str">
            <v>QUADRO DE DISTR.DE SOBR.C/PORTA C/BARR.CHAPA MET.100A-24 DISJ.</v>
          </cell>
          <cell r="C976" t="str">
            <v>UN</v>
          </cell>
          <cell r="D976">
            <v>137.47</v>
          </cell>
        </row>
        <row r="977">
          <cell r="A977">
            <v>51226</v>
          </cell>
          <cell r="B977" t="str">
            <v>QUADRO DE DISTR.DE SOBR.C/PORTA C/BARR.CHAPA MET.100A-26 DISJ.</v>
          </cell>
          <cell r="C977" t="str">
            <v>UN</v>
          </cell>
          <cell r="D977">
            <v>142.99</v>
          </cell>
        </row>
        <row r="978">
          <cell r="A978">
            <v>51228</v>
          </cell>
          <cell r="B978" t="str">
            <v>QUADRO DE DISTR.DE SOBR.C/PORTA C/BARR.CHAPA MET.100A-28 DISJ.</v>
          </cell>
          <cell r="C978" t="str">
            <v>UN</v>
          </cell>
          <cell r="D978">
            <v>148.44999999999999</v>
          </cell>
        </row>
        <row r="979">
          <cell r="A979">
            <v>51232</v>
          </cell>
          <cell r="B979" t="str">
            <v>QUADRO DE DISTR.DE SOBR.C/PORTA C/BARR.CHAPA MET.200A-32 DISJ.</v>
          </cell>
          <cell r="C979" t="str">
            <v>UN</v>
          </cell>
          <cell r="D979">
            <v>189.54</v>
          </cell>
        </row>
        <row r="980">
          <cell r="A980">
            <v>51236</v>
          </cell>
          <cell r="B980" t="str">
            <v>QUADRO DE DISTR.DE SOBR.C/PORTA C/BARR.CHAPA MET.200A-36 DISJ.</v>
          </cell>
          <cell r="C980" t="str">
            <v>UN</v>
          </cell>
          <cell r="D980">
            <v>194.62</v>
          </cell>
        </row>
        <row r="981">
          <cell r="A981">
            <v>51240</v>
          </cell>
          <cell r="B981" t="str">
            <v>QUADRO DE DISTR.DE SOBR C/PORTA C/BARR.CHAPA MET. 200A-40 DISJ.</v>
          </cell>
          <cell r="C981" t="str">
            <v>UN</v>
          </cell>
          <cell r="D981">
            <v>196.92</v>
          </cell>
        </row>
        <row r="982">
          <cell r="A982">
            <v>51241</v>
          </cell>
          <cell r="B982" t="str">
            <v>QUADRO DE DISTR.DE SOBR.C/PORTA C/BARR.CHAPA MET.250A-60 DISJ.</v>
          </cell>
          <cell r="C982" t="str">
            <v>UN</v>
          </cell>
          <cell r="D982">
            <v>492.13</v>
          </cell>
        </row>
        <row r="983">
          <cell r="A983">
            <v>51245</v>
          </cell>
          <cell r="B983" t="str">
            <v>CAIXA CHAPA 16 ESMALT. 100X40X15CM</v>
          </cell>
          <cell r="C983" t="str">
            <v>UN</v>
          </cell>
          <cell r="D983">
            <v>268.72000000000003</v>
          </cell>
        </row>
        <row r="984">
          <cell r="A984">
            <v>51250</v>
          </cell>
          <cell r="B984" t="str">
            <v>CAIXA CHAPA 14 ESMALTADA 140X145X25CM - PASCHOAL</v>
          </cell>
          <cell r="C984" t="str">
            <v>UN</v>
          </cell>
          <cell r="D984">
            <v>963.09</v>
          </cell>
        </row>
        <row r="985">
          <cell r="A985">
            <v>51264</v>
          </cell>
          <cell r="B985" t="str">
            <v>CAIXA DE MEDICAO PADRAO ELETROPAULO TIPO III</v>
          </cell>
          <cell r="C985" t="str">
            <v>UN</v>
          </cell>
          <cell r="D985">
            <v>107.74</v>
          </cell>
        </row>
        <row r="986">
          <cell r="A986">
            <v>51266</v>
          </cell>
          <cell r="B986" t="str">
            <v>CAIXA TELEF. INT. PADRAO TELESP N.2-20X20X12CM</v>
          </cell>
          <cell r="C986" t="str">
            <v>UN</v>
          </cell>
          <cell r="D986">
            <v>23.92</v>
          </cell>
        </row>
        <row r="987">
          <cell r="A987">
            <v>51267</v>
          </cell>
          <cell r="B987" t="str">
            <v>CAIXA TELEF. INT. PADRAO TELESP N.3-40X40X12CM</v>
          </cell>
          <cell r="C987" t="str">
            <v>UN</v>
          </cell>
          <cell r="D987">
            <v>49.16</v>
          </cell>
        </row>
        <row r="988">
          <cell r="A988">
            <v>51268</v>
          </cell>
          <cell r="B988" t="str">
            <v>CAIXA TELEF. INT. PADRAO TELESP N.4-60X60X12CM</v>
          </cell>
          <cell r="C988" t="str">
            <v>UN</v>
          </cell>
          <cell r="D988">
            <v>92.43</v>
          </cell>
        </row>
        <row r="989">
          <cell r="A989">
            <v>51269</v>
          </cell>
          <cell r="B989" t="str">
            <v>CAIXA TELEF. INT. PADRAO TELESP N.5-80X80X12CM</v>
          </cell>
          <cell r="C989" t="str">
            <v>UN</v>
          </cell>
          <cell r="D989">
            <v>175.25</v>
          </cell>
        </row>
        <row r="990">
          <cell r="A990">
            <v>51270</v>
          </cell>
          <cell r="B990" t="str">
            <v>CAIXA TELEF. INT. PADRAO TELESP N.6-120X120X15CM</v>
          </cell>
          <cell r="C990" t="str">
            <v>UN</v>
          </cell>
          <cell r="D990">
            <v>376.76</v>
          </cell>
        </row>
        <row r="991">
          <cell r="A991">
            <v>51271</v>
          </cell>
          <cell r="B991" t="str">
            <v>CAIXA TELEFONICA INTERNA PADRAO TELESP N.7 - 150X150X17CM</v>
          </cell>
          <cell r="C991" t="str">
            <v>UN</v>
          </cell>
          <cell r="D991">
            <v>513.37</v>
          </cell>
        </row>
        <row r="992">
          <cell r="A992">
            <v>51600</v>
          </cell>
          <cell r="B992" t="str">
            <v>ELETRODUTOS (AÇO GALVANIZADO E CONEXÕES)</v>
          </cell>
        </row>
        <row r="993">
          <cell r="A993">
            <v>51602</v>
          </cell>
          <cell r="B993" t="str">
            <v>CURVA 90 ACO GALVANIZADO PARA ELETRODUTO - 3/4"</v>
          </cell>
          <cell r="C993" t="str">
            <v>UN</v>
          </cell>
          <cell r="D993">
            <v>0.9</v>
          </cell>
        </row>
        <row r="994">
          <cell r="A994">
            <v>51603</v>
          </cell>
          <cell r="B994" t="str">
            <v>CURVA 90 ACO GALVANIZADO PARA ELETRODUTO - 1"</v>
          </cell>
          <cell r="C994" t="str">
            <v>UN</v>
          </cell>
          <cell r="D994">
            <v>1.31</v>
          </cell>
        </row>
        <row r="995">
          <cell r="A995">
            <v>51605</v>
          </cell>
          <cell r="B995" t="str">
            <v>CURVA 90 ACO GALVANIZADO PARA ELETRODUTO - 1 1/2"</v>
          </cell>
          <cell r="C995" t="str">
            <v>UN</v>
          </cell>
          <cell r="D995">
            <v>3.84</v>
          </cell>
        </row>
        <row r="996">
          <cell r="A996">
            <v>51606</v>
          </cell>
          <cell r="B996" t="str">
            <v>CURVA 90 ACO GALVANIZADO PARA ELETRODUTO - 2"</v>
          </cell>
          <cell r="C996" t="str">
            <v>UN</v>
          </cell>
          <cell r="D996">
            <v>5.89</v>
          </cell>
        </row>
        <row r="997">
          <cell r="A997">
            <v>51607</v>
          </cell>
          <cell r="B997" t="str">
            <v>CURVA 90 ACO GALVANIZADO PARA ELETRODUTO - 2 1/2"</v>
          </cell>
          <cell r="C997" t="str">
            <v>UN</v>
          </cell>
          <cell r="D997">
            <v>13.38</v>
          </cell>
        </row>
        <row r="998">
          <cell r="A998">
            <v>51608</v>
          </cell>
          <cell r="B998" t="str">
            <v>CURVA 90 ACO GALVANIZADO PARA ELETRODUTO - 3"</v>
          </cell>
          <cell r="C998" t="str">
            <v>UN</v>
          </cell>
          <cell r="D998">
            <v>20.02</v>
          </cell>
        </row>
        <row r="999">
          <cell r="A999">
            <v>51610</v>
          </cell>
          <cell r="B999" t="str">
            <v>CURVA 90 ACO GALVANIZADO PARA ELETRODUTO - 4"</v>
          </cell>
          <cell r="C999" t="str">
            <v>UN</v>
          </cell>
          <cell r="D999">
            <v>33.119999999999997</v>
          </cell>
        </row>
        <row r="1000">
          <cell r="A1000">
            <v>51630</v>
          </cell>
          <cell r="B1000" t="str">
            <v>ELETRODUTO ACO GALVANIZADO TIPO PESADO  -  1/2"</v>
          </cell>
          <cell r="C1000" t="str">
            <v>M</v>
          </cell>
          <cell r="D1000">
            <v>4.2300000000000004</v>
          </cell>
        </row>
        <row r="1001">
          <cell r="A1001">
            <v>51631</v>
          </cell>
          <cell r="B1001" t="str">
            <v>ELETRODUTO ACO GALVANIZADO TIPO PESADO  -  3/4"</v>
          </cell>
          <cell r="C1001" t="str">
            <v>M</v>
          </cell>
          <cell r="D1001">
            <v>5.54</v>
          </cell>
        </row>
        <row r="1002">
          <cell r="A1002">
            <v>51632</v>
          </cell>
          <cell r="B1002" t="str">
            <v>ELETRODUTO ACO GALVANIZADO TIPO PESADO  - 1"</v>
          </cell>
          <cell r="C1002" t="str">
            <v>M</v>
          </cell>
          <cell r="D1002">
            <v>6.48</v>
          </cell>
        </row>
        <row r="1003">
          <cell r="A1003">
            <v>51633</v>
          </cell>
          <cell r="B1003" t="str">
            <v>ELETRODUTO ACO GALVANIZADO TIPO PESADO -  1 1/4"</v>
          </cell>
          <cell r="C1003" t="str">
            <v>M</v>
          </cell>
          <cell r="D1003">
            <v>8.15</v>
          </cell>
        </row>
        <row r="1004">
          <cell r="A1004">
            <v>51634</v>
          </cell>
          <cell r="B1004" t="str">
            <v>ELETRODUTO ACO GALVANIZADO TIPO PESADO - 1 1/2"</v>
          </cell>
          <cell r="C1004" t="str">
            <v>M</v>
          </cell>
          <cell r="D1004">
            <v>9.32</v>
          </cell>
        </row>
        <row r="1005">
          <cell r="A1005">
            <v>51635</v>
          </cell>
          <cell r="B1005" t="str">
            <v>ELETRODUTO ACO GALVANIZADO TIPO PESADO - 2"</v>
          </cell>
          <cell r="C1005" t="str">
            <v>M</v>
          </cell>
          <cell r="D1005">
            <v>11.9</v>
          </cell>
        </row>
        <row r="1006">
          <cell r="A1006">
            <v>51636</v>
          </cell>
          <cell r="B1006" t="str">
            <v>ELETRODUTO ACO GALVANIZADO TIPO PESADO - 2 1/2"</v>
          </cell>
          <cell r="C1006" t="str">
            <v>M</v>
          </cell>
          <cell r="D1006">
            <v>17.97</v>
          </cell>
        </row>
        <row r="1007">
          <cell r="A1007">
            <v>51637</v>
          </cell>
          <cell r="B1007" t="str">
            <v>ELETRODUTO ACO GALVANIZADO TIPO PESADO - 3"</v>
          </cell>
          <cell r="C1007" t="str">
            <v>M</v>
          </cell>
          <cell r="D1007">
            <v>21.2</v>
          </cell>
        </row>
        <row r="1008">
          <cell r="A1008">
            <v>51639</v>
          </cell>
          <cell r="B1008" t="str">
            <v>ELETRODUTO ACO GALVANIZADO TIPO PESADO - 4"</v>
          </cell>
          <cell r="C1008" t="str">
            <v>M</v>
          </cell>
          <cell r="D1008">
            <v>27.54</v>
          </cell>
        </row>
        <row r="1009">
          <cell r="A1009">
            <v>51640</v>
          </cell>
          <cell r="B1009" t="str">
            <v>ELETRODUTO ACO GALVANIZADO TIPO SEMI-PESADO / MEDIO  -  1/2"</v>
          </cell>
          <cell r="C1009" t="str">
            <v>M</v>
          </cell>
          <cell r="D1009">
            <v>2.46</v>
          </cell>
        </row>
        <row r="1010">
          <cell r="A1010">
            <v>51641</v>
          </cell>
          <cell r="B1010" t="str">
            <v>ELETRODUTO ACO GALVANIZADO TIPO SEMI-PESADO / MEDIO  -  3/4"</v>
          </cell>
          <cell r="C1010" t="str">
            <v>M</v>
          </cell>
          <cell r="D1010">
            <v>3.1</v>
          </cell>
        </row>
        <row r="1011">
          <cell r="A1011">
            <v>51642</v>
          </cell>
          <cell r="B1011" t="str">
            <v>ELETRODUTO ACO GALVANIZADO TIPO SEMI-PESADO / MEDIO  - 1"</v>
          </cell>
          <cell r="C1011" t="str">
            <v>M</v>
          </cell>
          <cell r="D1011">
            <v>3.87</v>
          </cell>
        </row>
        <row r="1012">
          <cell r="A1012">
            <v>51643</v>
          </cell>
          <cell r="B1012" t="str">
            <v>ELETRODUTO ACO GALVANIZADO TIPO SEMI-PESADO / MEDIO -  1 1/4"</v>
          </cell>
          <cell r="C1012" t="str">
            <v>M</v>
          </cell>
          <cell r="D1012">
            <v>5.51</v>
          </cell>
        </row>
        <row r="1013">
          <cell r="A1013">
            <v>51644</v>
          </cell>
          <cell r="B1013" t="str">
            <v>ELETRODUTO ACO GALVANIZADO TIPO SEMI-PESADO / MEDIO - 1 1/2"</v>
          </cell>
          <cell r="C1013" t="str">
            <v>M</v>
          </cell>
          <cell r="D1013">
            <v>6.34</v>
          </cell>
        </row>
        <row r="1014">
          <cell r="A1014">
            <v>51645</v>
          </cell>
          <cell r="B1014" t="str">
            <v>ELETRODUTO ACO GALVANIZADO TIPO SEMI-PESADO / MEDIO - 2"</v>
          </cell>
          <cell r="C1014" t="str">
            <v>M</v>
          </cell>
          <cell r="D1014">
            <v>8.07</v>
          </cell>
        </row>
        <row r="1015">
          <cell r="A1015">
            <v>51646</v>
          </cell>
          <cell r="B1015" t="str">
            <v>ELETRODUTO ACO GALVANIZADO TIPO SEMI-PESADO / MEDIO - 2 1/2"</v>
          </cell>
          <cell r="C1015" t="str">
            <v>M</v>
          </cell>
          <cell r="D1015">
            <v>13.47</v>
          </cell>
        </row>
        <row r="1016">
          <cell r="A1016">
            <v>51647</v>
          </cell>
          <cell r="B1016" t="str">
            <v>ELETRODUTO ACO GALVANIZADO TIPO SEMI-PESADO / MEDIO - 3"</v>
          </cell>
          <cell r="C1016" t="str">
            <v>M</v>
          </cell>
          <cell r="D1016">
            <v>17.2</v>
          </cell>
        </row>
        <row r="1017">
          <cell r="A1017">
            <v>51649</v>
          </cell>
          <cell r="B1017" t="str">
            <v>ELETRODUTO ACO GALVANIZADO TIPO SEMI-PESADO / MEDIO - 4"</v>
          </cell>
          <cell r="C1017" t="str">
            <v>M</v>
          </cell>
          <cell r="D1017">
            <v>21.63</v>
          </cell>
        </row>
        <row r="1018">
          <cell r="A1018">
            <v>51651</v>
          </cell>
          <cell r="B1018" t="str">
            <v>LUVA DE ACO GALVANIZADO -  3/4"</v>
          </cell>
          <cell r="C1018" t="str">
            <v>UN</v>
          </cell>
          <cell r="D1018">
            <v>0.38</v>
          </cell>
        </row>
        <row r="1019">
          <cell r="A1019">
            <v>51652</v>
          </cell>
          <cell r="B1019" t="str">
            <v>LUVA DE ACO GALVANIZADO - 1"</v>
          </cell>
          <cell r="C1019" t="str">
            <v>UN</v>
          </cell>
          <cell r="D1019">
            <v>0.43</v>
          </cell>
        </row>
        <row r="1020">
          <cell r="A1020">
            <v>51654</v>
          </cell>
          <cell r="B1020" t="str">
            <v>LUVA DE ACO GALVANIZADO - 1 1/2"</v>
          </cell>
          <cell r="C1020" t="str">
            <v>UN</v>
          </cell>
          <cell r="D1020">
            <v>0.89</v>
          </cell>
        </row>
        <row r="1021">
          <cell r="A1021">
            <v>51655</v>
          </cell>
          <cell r="B1021" t="str">
            <v>LUVA DE ACO GALVANIZADO - 2"</v>
          </cell>
          <cell r="C1021" t="str">
            <v>UN</v>
          </cell>
          <cell r="D1021">
            <v>1.37</v>
          </cell>
        </row>
        <row r="1022">
          <cell r="A1022">
            <v>51656</v>
          </cell>
          <cell r="B1022" t="str">
            <v>LUVA DE ACO GALVANIZADO - 2 1/2"</v>
          </cell>
          <cell r="C1022" t="str">
            <v>UN</v>
          </cell>
          <cell r="D1022">
            <v>1.99</v>
          </cell>
        </row>
        <row r="1023">
          <cell r="A1023">
            <v>51659</v>
          </cell>
          <cell r="B1023" t="str">
            <v>LUVA DE ACO GALVANIZADO - 4"</v>
          </cell>
          <cell r="C1023" t="str">
            <v>UN</v>
          </cell>
          <cell r="D1023">
            <v>5.36</v>
          </cell>
        </row>
        <row r="1024">
          <cell r="A1024">
            <v>51672</v>
          </cell>
          <cell r="B1024" t="str">
            <v>CURVA 135 ACO GALV. 1"</v>
          </cell>
          <cell r="C1024" t="str">
            <v>UN</v>
          </cell>
          <cell r="D1024">
            <v>2.1800000000000002</v>
          </cell>
        </row>
        <row r="1025">
          <cell r="A1025">
            <v>51674</v>
          </cell>
          <cell r="B1025" t="str">
            <v>CURVA 135 ACO GALV. 1 1/2"</v>
          </cell>
          <cell r="C1025" t="str">
            <v>UN</v>
          </cell>
          <cell r="D1025">
            <v>8.0299999999999994</v>
          </cell>
        </row>
        <row r="1026">
          <cell r="A1026">
            <v>51675</v>
          </cell>
          <cell r="B1026" t="str">
            <v>CURVA 135 ACO GALV. 2"</v>
          </cell>
          <cell r="C1026" t="str">
            <v>UN</v>
          </cell>
          <cell r="D1026">
            <v>11.88</v>
          </cell>
        </row>
        <row r="1027">
          <cell r="A1027">
            <v>51676</v>
          </cell>
          <cell r="B1027" t="str">
            <v>CURVA 135 ACO GALV. 2 1/2"</v>
          </cell>
          <cell r="C1027" t="str">
            <v>UN</v>
          </cell>
          <cell r="D1027">
            <v>19.82</v>
          </cell>
        </row>
        <row r="1028">
          <cell r="A1028">
            <v>51677</v>
          </cell>
          <cell r="B1028" t="str">
            <v>CURVA 135 ACO GALV. 3"</v>
          </cell>
          <cell r="C1028" t="str">
            <v>UN</v>
          </cell>
          <cell r="D1028">
            <v>24.16</v>
          </cell>
        </row>
        <row r="1029">
          <cell r="A1029">
            <v>51678</v>
          </cell>
          <cell r="B1029" t="str">
            <v>CURVA 135 ACO GALV. 4"</v>
          </cell>
          <cell r="C1029" t="str">
            <v>UN</v>
          </cell>
          <cell r="D1029">
            <v>56.68</v>
          </cell>
        </row>
        <row r="1030">
          <cell r="A1030">
            <v>52400</v>
          </cell>
          <cell r="B1030" t="str">
            <v>ELETRODUTOS (PVC E CONEXÕES)</v>
          </cell>
        </row>
        <row r="1031">
          <cell r="A1031">
            <v>52410</v>
          </cell>
          <cell r="B1031" t="str">
            <v>ELETRODUTO FLEXIVEL DE PVC - 1/2"</v>
          </cell>
          <cell r="C1031" t="str">
            <v>M</v>
          </cell>
          <cell r="D1031">
            <v>0.77</v>
          </cell>
        </row>
        <row r="1032">
          <cell r="A1032">
            <v>52430</v>
          </cell>
          <cell r="B1032" t="str">
            <v>ELETRODUTO DE PVC ROSCAVEL DN:1/2"</v>
          </cell>
          <cell r="C1032" t="str">
            <v>M</v>
          </cell>
          <cell r="D1032">
            <v>1.06</v>
          </cell>
        </row>
        <row r="1033">
          <cell r="A1033">
            <v>52431</v>
          </cell>
          <cell r="B1033" t="str">
            <v>ELETRODUTO DE PVC ROSCAVEL DN:3/4"</v>
          </cell>
          <cell r="C1033" t="str">
            <v>M</v>
          </cell>
          <cell r="D1033">
            <v>1.86</v>
          </cell>
        </row>
        <row r="1034">
          <cell r="A1034">
            <v>52432</v>
          </cell>
          <cell r="B1034" t="str">
            <v>ELETRODUTO DE PVC ROSCAVEL DN:1"</v>
          </cell>
          <cell r="C1034" t="str">
            <v>M</v>
          </cell>
          <cell r="D1034">
            <v>2.3199999999999998</v>
          </cell>
        </row>
        <row r="1035">
          <cell r="A1035">
            <v>52433</v>
          </cell>
          <cell r="B1035" t="str">
            <v>ELETRODUTO DE PVC ROSCAVEL DN:1.1/4"</v>
          </cell>
          <cell r="C1035" t="str">
            <v>M</v>
          </cell>
          <cell r="D1035">
            <v>2.65</v>
          </cell>
        </row>
        <row r="1036">
          <cell r="A1036">
            <v>52434</v>
          </cell>
          <cell r="B1036" t="str">
            <v>ELETRODUTO DE PVC ROSCAVEL DN:1.1/2"</v>
          </cell>
          <cell r="C1036" t="str">
            <v>M</v>
          </cell>
          <cell r="D1036">
            <v>3.75</v>
          </cell>
        </row>
        <row r="1037">
          <cell r="A1037">
            <v>52435</v>
          </cell>
          <cell r="B1037" t="str">
            <v>ELETRODUTO DE PVC ROSCAVEL DN:2"</v>
          </cell>
          <cell r="C1037" t="str">
            <v>M</v>
          </cell>
          <cell r="D1037">
            <v>4.58</v>
          </cell>
        </row>
        <row r="1038">
          <cell r="A1038">
            <v>52436</v>
          </cell>
          <cell r="B1038" t="str">
            <v>ELETRODUTO DE PVC ROSCAVEL DN:2.1/2"</v>
          </cell>
          <cell r="C1038" t="str">
            <v>M</v>
          </cell>
          <cell r="D1038">
            <v>10.3</v>
          </cell>
        </row>
        <row r="1039">
          <cell r="A1039">
            <v>52437</v>
          </cell>
          <cell r="B1039" t="str">
            <v>ELETRODUTO DE PVC ROSCAVEL DN:3"</v>
          </cell>
          <cell r="C1039" t="str">
            <v>M</v>
          </cell>
          <cell r="D1039">
            <v>13.03</v>
          </cell>
        </row>
        <row r="1040">
          <cell r="A1040">
            <v>52438</v>
          </cell>
          <cell r="B1040" t="str">
            <v>ELETRODUTO DE PVC ROSCAVEL DN:4"</v>
          </cell>
          <cell r="C1040" t="str">
            <v>M</v>
          </cell>
          <cell r="D1040">
            <v>18.89</v>
          </cell>
        </row>
        <row r="1041">
          <cell r="A1041">
            <v>52450</v>
          </cell>
          <cell r="B1041" t="str">
            <v>DUTO POLIETILENO FLEXIVEL ALTA RESIST. - 2"</v>
          </cell>
          <cell r="C1041" t="str">
            <v>M</v>
          </cell>
          <cell r="D1041">
            <v>7</v>
          </cell>
        </row>
        <row r="1042">
          <cell r="A1042">
            <v>52451</v>
          </cell>
          <cell r="B1042" t="str">
            <v>DUTO POLIETILENO FLEXIVEL ALTA RESIST. - 3"</v>
          </cell>
          <cell r="C1042" t="str">
            <v>M</v>
          </cell>
          <cell r="D1042">
            <v>9.25</v>
          </cell>
        </row>
        <row r="1043">
          <cell r="A1043">
            <v>52452</v>
          </cell>
          <cell r="B1043" t="str">
            <v>DUTO POLIETILENO FLEXIVEL ALTA RESIST. - 4"</v>
          </cell>
          <cell r="C1043" t="str">
            <v>M</v>
          </cell>
          <cell r="D1043">
            <v>12.54</v>
          </cell>
        </row>
        <row r="1044">
          <cell r="A1044">
            <v>52461</v>
          </cell>
          <cell r="B1044" t="str">
            <v>TUBO METALICO FLEXIVEL REVEST. PVC -  3/4"</v>
          </cell>
          <cell r="C1044" t="str">
            <v>M</v>
          </cell>
          <cell r="D1044">
            <v>5.47</v>
          </cell>
        </row>
        <row r="1045">
          <cell r="A1045">
            <v>52462</v>
          </cell>
          <cell r="B1045" t="str">
            <v>TUBO METALICO FLEXIVEL REVEST. PVC - 1"</v>
          </cell>
          <cell r="C1045" t="str">
            <v>M</v>
          </cell>
          <cell r="D1045">
            <v>7.31</v>
          </cell>
        </row>
        <row r="1046">
          <cell r="A1046">
            <v>52463</v>
          </cell>
          <cell r="B1046" t="str">
            <v>TUBO METALICO FLEXIVEL REVEST. PVC - 1 1/2"</v>
          </cell>
          <cell r="C1046" t="str">
            <v>M</v>
          </cell>
          <cell r="D1046">
            <v>12.15</v>
          </cell>
        </row>
        <row r="1047">
          <cell r="A1047">
            <v>52471</v>
          </cell>
          <cell r="B1047" t="str">
            <v>CURVA 90 PVC RIGIDO P/ELETR. ROSC. - 25MM (3/4)</v>
          </cell>
          <cell r="C1047" t="str">
            <v>UN</v>
          </cell>
          <cell r="D1047">
            <v>0.8</v>
          </cell>
        </row>
        <row r="1048">
          <cell r="A1048">
            <v>52480</v>
          </cell>
          <cell r="B1048" t="str">
            <v>CANALETA PLÁSTICA 35 X 50 MM</v>
          </cell>
          <cell r="C1048" t="str">
            <v>M</v>
          </cell>
          <cell r="D1048">
            <v>8.92</v>
          </cell>
        </row>
        <row r="1049">
          <cell r="A1049">
            <v>52481</v>
          </cell>
          <cell r="B1049" t="str">
            <v>CANALETA PLÁSTICA 50 X 50 MM</v>
          </cell>
          <cell r="C1049" t="str">
            <v>M</v>
          </cell>
          <cell r="D1049">
            <v>10.99</v>
          </cell>
        </row>
        <row r="1050">
          <cell r="A1050">
            <v>52800</v>
          </cell>
          <cell r="B1050" t="str">
            <v>FIOS E CABOS</v>
          </cell>
        </row>
        <row r="1051">
          <cell r="A1051">
            <v>52805</v>
          </cell>
          <cell r="B1051" t="str">
            <v>CABO DE COBRE ISOLAMENTO PVC 750V -  10,00MM2</v>
          </cell>
          <cell r="C1051" t="str">
            <v>M</v>
          </cell>
          <cell r="D1051">
            <v>4.07</v>
          </cell>
        </row>
        <row r="1052">
          <cell r="A1052">
            <v>52806</v>
          </cell>
          <cell r="B1052" t="str">
            <v>CABO DE COBRE ISOLAMENTO PVC 750V -  16,00MM2</v>
          </cell>
          <cell r="C1052" t="str">
            <v>M</v>
          </cell>
          <cell r="D1052">
            <v>6.07</v>
          </cell>
        </row>
        <row r="1053">
          <cell r="A1053">
            <v>52807</v>
          </cell>
          <cell r="B1053" t="str">
            <v>CABO DE COBRE ISOLAMENTO PVC 750V -  25,00MM2</v>
          </cell>
          <cell r="C1053" t="str">
            <v>M</v>
          </cell>
          <cell r="D1053">
            <v>8.34</v>
          </cell>
        </row>
        <row r="1054">
          <cell r="A1054">
            <v>52808</v>
          </cell>
          <cell r="B1054" t="str">
            <v>CABO DE COBRE ISOLAMENTO PVC 750V -  35,00MM2</v>
          </cell>
          <cell r="C1054" t="str">
            <v>M</v>
          </cell>
          <cell r="D1054">
            <v>12.12</v>
          </cell>
        </row>
        <row r="1055">
          <cell r="A1055">
            <v>52809</v>
          </cell>
          <cell r="B1055" t="str">
            <v>CABO DE COBRE ISOLAMENTO PVC 750V -  50,00MM2</v>
          </cell>
          <cell r="C1055" t="str">
            <v>M</v>
          </cell>
          <cell r="D1055">
            <v>18.45</v>
          </cell>
        </row>
        <row r="1056">
          <cell r="A1056">
            <v>52810</v>
          </cell>
          <cell r="B1056" t="str">
            <v>CABO DE COBRE ISOLAMENTO PVC 750V -  70,00MM2</v>
          </cell>
          <cell r="C1056" t="str">
            <v>M</v>
          </cell>
          <cell r="D1056">
            <v>22.65</v>
          </cell>
        </row>
        <row r="1057">
          <cell r="A1057">
            <v>52811</v>
          </cell>
          <cell r="B1057" t="str">
            <v>CABO DE COBRE ISOLAMENTO PVC 750V -  95,00MM2</v>
          </cell>
          <cell r="C1057" t="str">
            <v>M</v>
          </cell>
          <cell r="D1057">
            <v>30.9</v>
          </cell>
        </row>
        <row r="1058">
          <cell r="A1058">
            <v>52812</v>
          </cell>
          <cell r="B1058" t="str">
            <v>CABO DE COBRE ISOLAMENTO PVC 750V - 120,00MM2</v>
          </cell>
          <cell r="C1058" t="str">
            <v>M</v>
          </cell>
          <cell r="D1058">
            <v>41.09</v>
          </cell>
        </row>
        <row r="1059">
          <cell r="A1059">
            <v>52813</v>
          </cell>
          <cell r="B1059" t="str">
            <v>CABO DE COBRE ISOLAMENTO PVC 750V - 150,00MM2</v>
          </cell>
          <cell r="C1059" t="str">
            <v>M</v>
          </cell>
          <cell r="D1059">
            <v>49.59</v>
          </cell>
        </row>
        <row r="1060">
          <cell r="A1060">
            <v>52814</v>
          </cell>
          <cell r="B1060" t="str">
            <v>CABO DE COBRE ISOLAMENTO PVC 750V - 185,00MM2</v>
          </cell>
          <cell r="C1060" t="str">
            <v>M</v>
          </cell>
          <cell r="D1060">
            <v>60.41</v>
          </cell>
        </row>
        <row r="1061">
          <cell r="A1061">
            <v>52815</v>
          </cell>
          <cell r="B1061" t="str">
            <v>CABO DE COBRE ISOLAMENTO PVC 750V - 240,00 MM2</v>
          </cell>
          <cell r="C1061" t="str">
            <v>M</v>
          </cell>
          <cell r="D1061">
            <v>80.03</v>
          </cell>
        </row>
        <row r="1062">
          <cell r="A1062">
            <v>52816</v>
          </cell>
          <cell r="B1062" t="str">
            <v>CABO DE COBRE ISOLAMENTO PVC 750V - 300,00MM2</v>
          </cell>
          <cell r="C1062" t="str">
            <v>M</v>
          </cell>
          <cell r="D1062">
            <v>109.4</v>
          </cell>
        </row>
        <row r="1063">
          <cell r="A1063">
            <v>52825</v>
          </cell>
          <cell r="B1063" t="str">
            <v>CABO DE COBRE ISOLAMENTO PVC 1KV -  10,00MM2</v>
          </cell>
          <cell r="C1063" t="str">
            <v>M</v>
          </cell>
          <cell r="D1063">
            <v>4.5199999999999996</v>
          </cell>
        </row>
        <row r="1064">
          <cell r="A1064">
            <v>52826</v>
          </cell>
          <cell r="B1064" t="str">
            <v>CABO DE COBRE ISOLAMENTO PVC 1KV -  16,00MM2</v>
          </cell>
          <cell r="C1064" t="str">
            <v>M</v>
          </cell>
          <cell r="D1064">
            <v>5.73</v>
          </cell>
        </row>
        <row r="1065">
          <cell r="A1065">
            <v>52827</v>
          </cell>
          <cell r="B1065" t="str">
            <v>CABO DE COBRE ISOLAMENTO PVC 1KV -  25,00MM2</v>
          </cell>
          <cell r="C1065" t="str">
            <v>M</v>
          </cell>
          <cell r="D1065">
            <v>9.9700000000000006</v>
          </cell>
        </row>
        <row r="1066">
          <cell r="A1066">
            <v>52828</v>
          </cell>
          <cell r="B1066" t="str">
            <v>CABO DE COBRE ISOLAMENTO PVC 1KV -  35,00MM2</v>
          </cell>
          <cell r="C1066" t="str">
            <v>M</v>
          </cell>
          <cell r="D1066">
            <v>14.19</v>
          </cell>
        </row>
        <row r="1067">
          <cell r="A1067">
            <v>52829</v>
          </cell>
          <cell r="B1067" t="str">
            <v>CABO DE COBRE ISOLAMENTO PVC 1KV -  50,00MM2</v>
          </cell>
          <cell r="C1067" t="str">
            <v>M</v>
          </cell>
          <cell r="D1067">
            <v>18.55</v>
          </cell>
        </row>
        <row r="1068">
          <cell r="A1068">
            <v>52830</v>
          </cell>
          <cell r="B1068" t="str">
            <v>CABO DE COBRE ISOLAMENTO PVC 1KV -  70,00MM2</v>
          </cell>
          <cell r="C1068" t="str">
            <v>M</v>
          </cell>
          <cell r="D1068">
            <v>27.12</v>
          </cell>
        </row>
        <row r="1069">
          <cell r="A1069">
            <v>52831</v>
          </cell>
          <cell r="B1069" t="str">
            <v>CABO DE COBRE ISOLAMENTO PVC 1KV -  95,00MM2</v>
          </cell>
          <cell r="C1069" t="str">
            <v>M</v>
          </cell>
          <cell r="D1069">
            <v>33.03</v>
          </cell>
        </row>
        <row r="1070">
          <cell r="A1070">
            <v>52832</v>
          </cell>
          <cell r="B1070" t="str">
            <v>CABO DE COBRE ISOLAMENTO PVC 1KV - 120,00MM2</v>
          </cell>
          <cell r="C1070" t="str">
            <v>M</v>
          </cell>
          <cell r="D1070">
            <v>42.91</v>
          </cell>
        </row>
        <row r="1071">
          <cell r="A1071">
            <v>52833</v>
          </cell>
          <cell r="B1071" t="str">
            <v>CABO DE COBRE ISOLAMENTO PVC 1KV - 150,00MM2</v>
          </cell>
          <cell r="C1071" t="str">
            <v>M</v>
          </cell>
          <cell r="D1071">
            <v>54.68</v>
          </cell>
        </row>
        <row r="1072">
          <cell r="A1072">
            <v>52834</v>
          </cell>
          <cell r="B1072" t="str">
            <v>CABO DE COBRE ISOLAMENTO PVC 1KV - 185,00MM2</v>
          </cell>
          <cell r="C1072" t="str">
            <v>M</v>
          </cell>
          <cell r="D1072">
            <v>67.42</v>
          </cell>
        </row>
        <row r="1073">
          <cell r="A1073">
            <v>52835</v>
          </cell>
          <cell r="B1073" t="str">
            <v>CABO DE COBRE ISOLAMENTO PVC 1KV - 240,00 MM2</v>
          </cell>
          <cell r="C1073" t="str">
            <v>M</v>
          </cell>
          <cell r="D1073">
            <v>88.39</v>
          </cell>
        </row>
        <row r="1074">
          <cell r="A1074">
            <v>52836</v>
          </cell>
          <cell r="B1074" t="str">
            <v>CABO DE COBRE ISOLAMENTO PVC 1KV - 300,00MM2</v>
          </cell>
          <cell r="C1074" t="str">
            <v>M</v>
          </cell>
          <cell r="D1074">
            <v>101.87</v>
          </cell>
        </row>
        <row r="1075">
          <cell r="A1075">
            <v>52844</v>
          </cell>
          <cell r="B1075" t="str">
            <v>CABO DE COBRE NU -   6,00MM2</v>
          </cell>
          <cell r="C1075" t="str">
            <v>M</v>
          </cell>
          <cell r="D1075">
            <v>1.59</v>
          </cell>
        </row>
        <row r="1076">
          <cell r="A1076">
            <v>52845</v>
          </cell>
          <cell r="B1076" t="str">
            <v>CABO DE COBRE NU -  10,00MM2</v>
          </cell>
          <cell r="C1076" t="str">
            <v>M</v>
          </cell>
          <cell r="D1076">
            <v>3.08</v>
          </cell>
        </row>
        <row r="1077">
          <cell r="A1077">
            <v>52846</v>
          </cell>
          <cell r="B1077" t="str">
            <v>CABO DE COBRE NU -  16,00MM2</v>
          </cell>
          <cell r="C1077" t="str">
            <v>M</v>
          </cell>
          <cell r="D1077">
            <v>3.49</v>
          </cell>
        </row>
        <row r="1078">
          <cell r="A1078">
            <v>52847</v>
          </cell>
          <cell r="B1078" t="str">
            <v>CABO DE COBRE NU -  25,00MM2</v>
          </cell>
          <cell r="C1078" t="str">
            <v>M</v>
          </cell>
          <cell r="D1078">
            <v>5.67</v>
          </cell>
        </row>
        <row r="1079">
          <cell r="A1079">
            <v>52848</v>
          </cell>
          <cell r="B1079" t="str">
            <v>CABO DE COBRE NU -  35,00MM2</v>
          </cell>
          <cell r="C1079" t="str">
            <v>M</v>
          </cell>
          <cell r="D1079">
            <v>9.9700000000000006</v>
          </cell>
        </row>
        <row r="1080">
          <cell r="A1080">
            <v>52849</v>
          </cell>
          <cell r="B1080" t="str">
            <v>CABO DE COBRE NU -  50,00MM2</v>
          </cell>
          <cell r="C1080" t="str">
            <v>M</v>
          </cell>
          <cell r="D1080">
            <v>10.7</v>
          </cell>
        </row>
        <row r="1081">
          <cell r="A1081">
            <v>52850</v>
          </cell>
          <cell r="B1081" t="str">
            <v>CABO DE COBRE NU -  70,00MM2</v>
          </cell>
          <cell r="C1081" t="str">
            <v>M</v>
          </cell>
          <cell r="D1081">
            <v>18.62</v>
          </cell>
        </row>
        <row r="1082">
          <cell r="A1082">
            <v>52851</v>
          </cell>
          <cell r="B1082" t="str">
            <v>CABO DE COBRE NU -  95,00MM2</v>
          </cell>
          <cell r="C1082" t="str">
            <v>M</v>
          </cell>
          <cell r="D1082">
            <v>24.86</v>
          </cell>
        </row>
        <row r="1083">
          <cell r="A1083">
            <v>52852</v>
          </cell>
          <cell r="B1083" t="str">
            <v>CABO DE COBRE NU - 120,00MM2</v>
          </cell>
          <cell r="C1083" t="str">
            <v>M</v>
          </cell>
          <cell r="D1083">
            <v>35.61</v>
          </cell>
        </row>
        <row r="1084">
          <cell r="A1084">
            <v>52862</v>
          </cell>
          <cell r="B1084" t="str">
            <v>FIO DE COBRE ISOLAMENTO PVC 750V - 0,75MM2</v>
          </cell>
          <cell r="C1084" t="str">
            <v>M</v>
          </cell>
          <cell r="D1084">
            <v>0.38</v>
          </cell>
        </row>
        <row r="1085">
          <cell r="A1085">
            <v>52863</v>
          </cell>
          <cell r="B1085" t="str">
            <v>FIO DE COBRE ISOLAMENTO PVC 750V - 1,00MM2</v>
          </cell>
          <cell r="C1085" t="str">
            <v>M</v>
          </cell>
          <cell r="D1085">
            <v>0.39</v>
          </cell>
        </row>
        <row r="1086">
          <cell r="A1086">
            <v>52864</v>
          </cell>
          <cell r="B1086" t="str">
            <v>FIO DE COBRE ISOLAMENTO PVC 750V - 1,50MM2</v>
          </cell>
          <cell r="C1086" t="str">
            <v>M</v>
          </cell>
          <cell r="D1086">
            <v>0.56000000000000005</v>
          </cell>
        </row>
        <row r="1087">
          <cell r="A1087">
            <v>52865</v>
          </cell>
          <cell r="B1087" t="str">
            <v>FIO DE COBRE ISOLAMENTO PVC 750V - 2,50MM2</v>
          </cell>
          <cell r="C1087" t="str">
            <v>M</v>
          </cell>
          <cell r="D1087">
            <v>0.83</v>
          </cell>
        </row>
        <row r="1088">
          <cell r="A1088">
            <v>52866</v>
          </cell>
          <cell r="B1088" t="str">
            <v>FIO DE COBRE ISOLAMENTO PVC 750V - 4,00MM2</v>
          </cell>
          <cell r="C1088" t="str">
            <v>M</v>
          </cell>
          <cell r="D1088">
            <v>1.23</v>
          </cell>
        </row>
        <row r="1089">
          <cell r="A1089">
            <v>52867</v>
          </cell>
          <cell r="B1089" t="str">
            <v>FIO DE COBRE ISOLAMENTO PVC 750V - 6,00MM2</v>
          </cell>
          <cell r="C1089" t="str">
            <v>M</v>
          </cell>
          <cell r="D1089">
            <v>1.87</v>
          </cell>
        </row>
        <row r="1090">
          <cell r="A1090">
            <v>52874</v>
          </cell>
          <cell r="B1090" t="str">
            <v>FIO DE COBRE ISOLAMENTO PVC 1KV - 1,50MM2</v>
          </cell>
          <cell r="C1090" t="str">
            <v>M</v>
          </cell>
          <cell r="D1090">
            <v>0.52</v>
          </cell>
        </row>
        <row r="1091">
          <cell r="A1091">
            <v>52875</v>
          </cell>
          <cell r="B1091" t="str">
            <v>FIO DE COBRE ISOLAMENTO PVC 1KV - 2,50MM2</v>
          </cell>
          <cell r="C1091" t="str">
            <v>M</v>
          </cell>
          <cell r="D1091">
            <v>1.06</v>
          </cell>
        </row>
        <row r="1092">
          <cell r="A1092">
            <v>52876</v>
          </cell>
          <cell r="B1092" t="str">
            <v>FIO DE COBRE ISOLAMENTO PVC 1KV - 4,00MM2</v>
          </cell>
          <cell r="C1092" t="str">
            <v>M</v>
          </cell>
          <cell r="D1092">
            <v>1.63</v>
          </cell>
        </row>
        <row r="1093">
          <cell r="A1093">
            <v>52877</v>
          </cell>
          <cell r="B1093" t="str">
            <v>FIO DE COBRE ISOLAMENTO PVC 1KV - 6,00MM2</v>
          </cell>
          <cell r="C1093" t="str">
            <v>M</v>
          </cell>
          <cell r="D1093">
            <v>2.29</v>
          </cell>
        </row>
        <row r="1094">
          <cell r="A1094">
            <v>52882</v>
          </cell>
          <cell r="B1094" t="str">
            <v>FIO TELEFONICO INT. TIPO FI-60 TRANCADO</v>
          </cell>
          <cell r="C1094" t="str">
            <v>M</v>
          </cell>
          <cell r="D1094">
            <v>0.26</v>
          </cell>
        </row>
        <row r="1095">
          <cell r="A1095">
            <v>52883</v>
          </cell>
          <cell r="B1095" t="str">
            <v>FIO TELEFONICO EXT. TIPO FE-100 PARALELO</v>
          </cell>
          <cell r="C1095" t="str">
            <v>M</v>
          </cell>
          <cell r="D1095">
            <v>0.41</v>
          </cell>
        </row>
        <row r="1096">
          <cell r="A1096">
            <v>52898</v>
          </cell>
          <cell r="B1096" t="str">
            <v>CABO MEDIA TENSAO 12/20KV - 1X35MM2</v>
          </cell>
          <cell r="C1096" t="str">
            <v>M</v>
          </cell>
          <cell r="D1096">
            <v>27.19</v>
          </cell>
        </row>
        <row r="1097">
          <cell r="A1097">
            <v>52900</v>
          </cell>
          <cell r="B1097" t="str">
            <v>CABO</v>
          </cell>
        </row>
        <row r="1098">
          <cell r="A1098">
            <v>52910</v>
          </cell>
          <cell r="B1098" t="str">
            <v>CABO FLEXIVEL PVC 750V - 2 COND.  1,50MM2</v>
          </cell>
          <cell r="C1098" t="str">
            <v>M</v>
          </cell>
          <cell r="D1098">
            <v>1.77</v>
          </cell>
        </row>
        <row r="1099">
          <cell r="A1099">
            <v>52912</v>
          </cell>
          <cell r="B1099" t="str">
            <v>CABO FLEXIVEL PVC 750V - 2 COND.  4,00MM2</v>
          </cell>
          <cell r="C1099" t="str">
            <v>M</v>
          </cell>
          <cell r="D1099">
            <v>3.87</v>
          </cell>
        </row>
        <row r="1100">
          <cell r="A1100">
            <v>52913</v>
          </cell>
          <cell r="B1100" t="str">
            <v>CABO FLEXIVEL PVC 750V - 2 COND.  6,00MM2</v>
          </cell>
          <cell r="C1100" t="str">
            <v>M</v>
          </cell>
          <cell r="D1100">
            <v>6.59</v>
          </cell>
        </row>
        <row r="1101">
          <cell r="A1101">
            <v>52914</v>
          </cell>
          <cell r="B1101" t="str">
            <v>CABO FLEXIVEL PVC 750V - 2 COND. 10,00MM2</v>
          </cell>
          <cell r="C1101" t="str">
            <v>M</v>
          </cell>
          <cell r="D1101">
            <v>9.3800000000000008</v>
          </cell>
        </row>
        <row r="1102">
          <cell r="A1102">
            <v>52915</v>
          </cell>
          <cell r="B1102" t="str">
            <v>CABO FLEXIVEL PVC 750V - 3 COND.  1,50MM2</v>
          </cell>
          <cell r="C1102" t="str">
            <v>M</v>
          </cell>
          <cell r="D1102">
            <v>2.54</v>
          </cell>
        </row>
        <row r="1103">
          <cell r="A1103">
            <v>52916</v>
          </cell>
          <cell r="B1103" t="str">
            <v>CABO FLEXIVEL PVC 750V - 3 COND.  2,50MM2</v>
          </cell>
          <cell r="C1103" t="str">
            <v>M</v>
          </cell>
          <cell r="D1103">
            <v>3.63</v>
          </cell>
        </row>
        <row r="1104">
          <cell r="A1104">
            <v>52920</v>
          </cell>
          <cell r="B1104" t="str">
            <v>CABO FLEXIVEL PVC 750V - 4 COND.  1,50MM2</v>
          </cell>
          <cell r="C1104" t="str">
            <v>M</v>
          </cell>
          <cell r="D1104">
            <v>3.07</v>
          </cell>
        </row>
        <row r="1105">
          <cell r="A1105">
            <v>53200</v>
          </cell>
          <cell r="B1105" t="str">
            <v>CHAVE</v>
          </cell>
        </row>
        <row r="1106">
          <cell r="A1106">
            <v>53215</v>
          </cell>
          <cell r="B1106" t="str">
            <v>CHAVE FACA SECA; BASE MARMORE - 3X100A</v>
          </cell>
          <cell r="C1106" t="str">
            <v>UN</v>
          </cell>
          <cell r="D1106">
            <v>44</v>
          </cell>
        </row>
        <row r="1107">
          <cell r="A1107">
            <v>53250</v>
          </cell>
          <cell r="B1107" t="str">
            <v>CHAVE MAGNETICA BIF. 220V - 5HP - 3/4A</v>
          </cell>
          <cell r="C1107" t="str">
            <v>UN</v>
          </cell>
          <cell r="D1107">
            <v>114.98</v>
          </cell>
        </row>
        <row r="1108">
          <cell r="A1108">
            <v>53261</v>
          </cell>
          <cell r="B1108" t="str">
            <v>CHAVE NH COM BASE E FUSIVEIS - 3X125A</v>
          </cell>
          <cell r="C1108" t="str">
            <v>UN</v>
          </cell>
          <cell r="D1108">
            <v>72.36</v>
          </cell>
        </row>
        <row r="1109">
          <cell r="A1109">
            <v>53263</v>
          </cell>
          <cell r="B1109" t="str">
            <v>CHAVE NH COM BASE E FUSIVEIS - 3X250A</v>
          </cell>
          <cell r="C1109" t="str">
            <v>UN</v>
          </cell>
          <cell r="D1109">
            <v>193.44</v>
          </cell>
        </row>
        <row r="1110">
          <cell r="A1110">
            <v>53265</v>
          </cell>
          <cell r="B1110" t="str">
            <v>CHAVE NH COM BASE E FUSIVEIS - 3X400A</v>
          </cell>
          <cell r="C1110" t="str">
            <v>UN</v>
          </cell>
          <cell r="D1110">
            <v>272.77</v>
          </cell>
        </row>
        <row r="1111">
          <cell r="A1111">
            <v>53266</v>
          </cell>
          <cell r="B1111" t="str">
            <v>CHAVE NH COM BASE E FUSIVEIS - 3X630A</v>
          </cell>
          <cell r="C1111" t="str">
            <v>UN</v>
          </cell>
          <cell r="D1111">
            <v>357.71</v>
          </cell>
        </row>
        <row r="1112">
          <cell r="A1112">
            <v>53268</v>
          </cell>
          <cell r="B1112" t="str">
            <v>CHAVE SECCIONADORA ROTATIVA -  3X63A (PACCO)</v>
          </cell>
          <cell r="C1112" t="str">
            <v>UN</v>
          </cell>
          <cell r="D1112">
            <v>135.53</v>
          </cell>
        </row>
        <row r="1113">
          <cell r="A1113">
            <v>53269</v>
          </cell>
          <cell r="B1113" t="str">
            <v>CHAVE SECCIONADORA ROTATIVA -  3X40A (PACCO)</v>
          </cell>
          <cell r="C1113" t="str">
            <v>UN</v>
          </cell>
          <cell r="D1113">
            <v>97.32</v>
          </cell>
        </row>
        <row r="1114">
          <cell r="A1114">
            <v>53270</v>
          </cell>
          <cell r="B1114" t="str">
            <v>CHAVE SECCIONADORA ROTATIVA -  3X16A (PACCO)</v>
          </cell>
          <cell r="C1114" t="str">
            <v>UN</v>
          </cell>
          <cell r="D1114">
            <v>47.35</v>
          </cell>
        </row>
        <row r="1115">
          <cell r="A1115">
            <v>53271</v>
          </cell>
          <cell r="B1115" t="str">
            <v>CHAVE SECCIONADORA ROTATIVA -  3X25A (PACCO)</v>
          </cell>
          <cell r="C1115" t="str">
            <v>UN</v>
          </cell>
          <cell r="D1115">
            <v>61.3</v>
          </cell>
        </row>
        <row r="1116">
          <cell r="A1116">
            <v>53274</v>
          </cell>
          <cell r="B1116" t="str">
            <v>CHAVE SECCIONADORA TRIP. ABERT.SOB CARGA FUSIVEL NH 800A/600V</v>
          </cell>
          <cell r="C1116" t="str">
            <v>UN</v>
          </cell>
          <cell r="D1116">
            <v>2690.29</v>
          </cell>
        </row>
        <row r="1117">
          <cell r="A1117">
            <v>53275</v>
          </cell>
          <cell r="B1117" t="str">
            <v>CHAVE SECCIONADORA TRIP. ABERT.SOB CARGA C/FUSIVEL NH 100A/2</v>
          </cell>
          <cell r="C1117" t="str">
            <v>UN</v>
          </cell>
          <cell r="D1117">
            <v>74.900000000000006</v>
          </cell>
        </row>
        <row r="1118">
          <cell r="A1118">
            <v>53277</v>
          </cell>
          <cell r="B1118" t="str">
            <v>CHAVE SECCIONADORA TRIP.ABERT.SOB CARGA C/FUSIVEL NH 200A/2</v>
          </cell>
          <cell r="C1118" t="str">
            <v>UN</v>
          </cell>
          <cell r="D1118">
            <v>211.34</v>
          </cell>
        </row>
        <row r="1119">
          <cell r="A1119">
            <v>53279</v>
          </cell>
          <cell r="B1119" t="str">
            <v>CHAVE SECCIONADORA TRIP. ABERT.SOB CARGA C/FUSIVEL NH 400A/2</v>
          </cell>
          <cell r="C1119" t="str">
            <v>UN</v>
          </cell>
          <cell r="D1119">
            <v>253.31</v>
          </cell>
        </row>
        <row r="1120">
          <cell r="A1120">
            <v>53280</v>
          </cell>
          <cell r="B1120" t="str">
            <v>CHAVE SECCIONADORA TRIP. ABERT.SOB CARGA FUSIVEL NH 630A/600V</v>
          </cell>
          <cell r="C1120" t="str">
            <v>UN</v>
          </cell>
          <cell r="D1120">
            <v>2283.36</v>
          </cell>
        </row>
        <row r="1121">
          <cell r="A1121">
            <v>53281</v>
          </cell>
          <cell r="B1121" t="str">
            <v>CHAVE SELETORA COM 3 POSICOES - 10A</v>
          </cell>
          <cell r="C1121" t="str">
            <v>UN</v>
          </cell>
          <cell r="D1121">
            <v>72.16</v>
          </cell>
        </row>
        <row r="1122">
          <cell r="A1122">
            <v>53283</v>
          </cell>
          <cell r="B1122" t="str">
            <v>CHAVE SECCIONADORA TRIP. ABERT.SOB CARGA - SECA -  40A/600V</v>
          </cell>
          <cell r="C1122" t="str">
            <v>UN</v>
          </cell>
          <cell r="D1122">
            <v>97.23</v>
          </cell>
        </row>
        <row r="1123">
          <cell r="A1123">
            <v>53284</v>
          </cell>
          <cell r="B1123" t="str">
            <v>CHAVE SECCIONADORA TRIP. ABERT.SOB CARGA - SECA -  63A/600V</v>
          </cell>
          <cell r="C1123" t="str">
            <v>UN</v>
          </cell>
          <cell r="D1123">
            <v>244.12</v>
          </cell>
        </row>
        <row r="1124">
          <cell r="A1124">
            <v>53285</v>
          </cell>
          <cell r="B1124" t="str">
            <v>CHAVE SECCIONADORA TRIP. ABERT.SOB CARGA - SECA - 125A/600V</v>
          </cell>
          <cell r="C1124" t="str">
            <v>UN</v>
          </cell>
          <cell r="D1124">
            <v>304.27999999999997</v>
          </cell>
        </row>
        <row r="1125">
          <cell r="A1125">
            <v>53286</v>
          </cell>
          <cell r="B1125" t="str">
            <v>CHAVE SECCIONADORA TRIP. ABERT.SOB CARGA - SECA - 160A/600V</v>
          </cell>
          <cell r="C1125" t="str">
            <v>UN</v>
          </cell>
          <cell r="D1125">
            <v>365.01</v>
          </cell>
        </row>
        <row r="1126">
          <cell r="A1126">
            <v>53287</v>
          </cell>
          <cell r="B1126" t="str">
            <v>CHAVE SECCIONADORA TRIP. ABERT.SOB CARGA - SECA - 200A/600V</v>
          </cell>
          <cell r="C1126" t="str">
            <v>UN</v>
          </cell>
          <cell r="D1126">
            <v>393.68</v>
          </cell>
        </row>
        <row r="1127">
          <cell r="A1127">
            <v>53288</v>
          </cell>
          <cell r="B1127" t="str">
            <v>CHAVE SECCIONADORA TRIP. ABERT.SOB CARGA - SECA - 300A/600V</v>
          </cell>
          <cell r="C1127" t="str">
            <v>UN</v>
          </cell>
          <cell r="D1127">
            <v>768.22</v>
          </cell>
        </row>
        <row r="1128">
          <cell r="A1128">
            <v>53289</v>
          </cell>
          <cell r="B1128" t="str">
            <v>CHAVE SECCIONADORA TRIP. ABERT.SOB CARGA - SECA - 400A/600V</v>
          </cell>
          <cell r="C1128" t="str">
            <v>UN</v>
          </cell>
          <cell r="D1128">
            <v>837.58</v>
          </cell>
        </row>
        <row r="1129">
          <cell r="A1129">
            <v>53290</v>
          </cell>
          <cell r="B1129" t="str">
            <v>CHAVE SECCIONADORA TRIP. ABERT.SOB CARGA - SECA - 630A/600V</v>
          </cell>
          <cell r="C1129" t="str">
            <v>UN</v>
          </cell>
          <cell r="D1129">
            <v>1503.11</v>
          </cell>
        </row>
        <row r="1130">
          <cell r="A1130">
            <v>53291</v>
          </cell>
          <cell r="B1130" t="str">
            <v>CHAVE SECCIONADORA TRIP. ABERT.SOB CARGA - SECA - 800A/600V</v>
          </cell>
          <cell r="C1130" t="str">
            <v>UN</v>
          </cell>
          <cell r="D1130">
            <v>2007.04</v>
          </cell>
        </row>
        <row r="1131">
          <cell r="A1131">
            <v>53292</v>
          </cell>
          <cell r="B1131" t="str">
            <v>CHAVE SECCIONADORA TRIP. ABERT.SOB CARGA - SECA 1000A/600V</v>
          </cell>
          <cell r="C1131" t="str">
            <v>UN</v>
          </cell>
          <cell r="D1131">
            <v>2509.9899999999998</v>
          </cell>
        </row>
        <row r="1132">
          <cell r="A1132">
            <v>53600</v>
          </cell>
          <cell r="B1132" t="str">
            <v>BASES E FUSIVEIS</v>
          </cell>
        </row>
        <row r="1133">
          <cell r="A1133">
            <v>53611</v>
          </cell>
          <cell r="B1133" t="str">
            <v>FUSIVEL TIPO FACA - 100A</v>
          </cell>
          <cell r="C1133" t="str">
            <v>UN</v>
          </cell>
          <cell r="D1133">
            <v>11.03</v>
          </cell>
        </row>
        <row r="1134">
          <cell r="A1134">
            <v>53622</v>
          </cell>
          <cell r="B1134" t="str">
            <v>FUSIVEL TIPO NH00 - 125A</v>
          </cell>
          <cell r="C1134" t="str">
            <v>UN</v>
          </cell>
          <cell r="D1134">
            <v>4.49</v>
          </cell>
        </row>
        <row r="1135">
          <cell r="A1135">
            <v>53625</v>
          </cell>
          <cell r="B1135" t="str">
            <v>FUSIVEL TIPO NH1 - 250A</v>
          </cell>
          <cell r="C1135" t="str">
            <v>UN</v>
          </cell>
          <cell r="D1135">
            <v>12.98</v>
          </cell>
        </row>
        <row r="1136">
          <cell r="A1136">
            <v>53628</v>
          </cell>
          <cell r="B1136" t="str">
            <v>FUSIVEL TIPO NH2 - 400A</v>
          </cell>
          <cell r="C1136" t="str">
            <v>UN</v>
          </cell>
          <cell r="D1136">
            <v>22.74</v>
          </cell>
        </row>
        <row r="1137">
          <cell r="A1137">
            <v>53631</v>
          </cell>
          <cell r="B1137" t="str">
            <v>FUSIVEL TIPO NH1 - 200A</v>
          </cell>
          <cell r="C1137" t="str">
            <v>UN</v>
          </cell>
          <cell r="D1137">
            <v>13.04</v>
          </cell>
        </row>
        <row r="1138">
          <cell r="A1138">
            <v>53632</v>
          </cell>
          <cell r="B1138" t="str">
            <v>FUSIVEL TIPO NH2 - 355A</v>
          </cell>
          <cell r="C1138" t="str">
            <v>UN</v>
          </cell>
          <cell r="D1138">
            <v>22.94</v>
          </cell>
        </row>
        <row r="1139">
          <cell r="A1139">
            <v>53633</v>
          </cell>
          <cell r="B1139" t="str">
            <v>FUSIVEL TIPO NH3 - 630A</v>
          </cell>
          <cell r="C1139" t="str">
            <v>UN</v>
          </cell>
          <cell r="D1139">
            <v>30.11</v>
          </cell>
        </row>
        <row r="1140">
          <cell r="A1140">
            <v>53634</v>
          </cell>
          <cell r="B1140" t="str">
            <v>FUSIVEL TIPO NH TAM-04 800-1250A</v>
          </cell>
          <cell r="C1140" t="str">
            <v>UN</v>
          </cell>
          <cell r="D1140">
            <v>155.27000000000001</v>
          </cell>
        </row>
        <row r="1141">
          <cell r="A1141">
            <v>53645</v>
          </cell>
          <cell r="B1141" t="str">
            <v>FUSIVEL TIPO DIAZED - RAPIDO RETARDO - 2X25A</v>
          </cell>
          <cell r="C1141" t="str">
            <v>UN</v>
          </cell>
          <cell r="D1141">
            <v>0.94</v>
          </cell>
        </row>
        <row r="1142">
          <cell r="A1142">
            <v>53647</v>
          </cell>
          <cell r="B1142" t="str">
            <v>FUSIVEL TIPO DIAZED - RAPIDO RETARDO - 35/63A</v>
          </cell>
          <cell r="C1142" t="str">
            <v>UN</v>
          </cell>
          <cell r="D1142">
            <v>1.24</v>
          </cell>
        </row>
        <row r="1143">
          <cell r="A1143">
            <v>53660</v>
          </cell>
          <cell r="B1143" t="str">
            <v>BASE PARA FUSIVEIS DIAZED - 2/25A</v>
          </cell>
          <cell r="C1143" t="str">
            <v>UN</v>
          </cell>
          <cell r="D1143">
            <v>5.95</v>
          </cell>
        </row>
        <row r="1144">
          <cell r="A1144">
            <v>53662</v>
          </cell>
          <cell r="B1144" t="str">
            <v>BASE PARA FUSIVEIS DIAZED - 35/63A</v>
          </cell>
          <cell r="C1144" t="str">
            <v>UN</v>
          </cell>
          <cell r="D1144">
            <v>7.05</v>
          </cell>
        </row>
        <row r="1145">
          <cell r="A1145">
            <v>53670</v>
          </cell>
          <cell r="B1145" t="str">
            <v>BASE PARA FUSIVEIS NH - 125A</v>
          </cell>
          <cell r="C1145" t="str">
            <v>UN</v>
          </cell>
          <cell r="D1145">
            <v>10.52</v>
          </cell>
        </row>
        <row r="1146">
          <cell r="A1146">
            <v>53675</v>
          </cell>
          <cell r="B1146" t="str">
            <v>BASE PARA FUSIVEIS NH - 250A</v>
          </cell>
          <cell r="C1146" t="str">
            <v>UN</v>
          </cell>
          <cell r="D1146">
            <v>40.01</v>
          </cell>
        </row>
        <row r="1147">
          <cell r="A1147">
            <v>53680</v>
          </cell>
          <cell r="B1147" t="str">
            <v>BASE PARA FUSIVEIS NH - 400A</v>
          </cell>
          <cell r="C1147" t="str">
            <v>UN</v>
          </cell>
          <cell r="D1147">
            <v>47.68</v>
          </cell>
        </row>
        <row r="1148">
          <cell r="A1148">
            <v>53681</v>
          </cell>
          <cell r="B1148" t="str">
            <v>BASE PARA FUSIVEIS NH TAM-03 - 425/630A</v>
          </cell>
          <cell r="C1148" t="str">
            <v>UN</v>
          </cell>
          <cell r="D1148">
            <v>65.31</v>
          </cell>
        </row>
        <row r="1149">
          <cell r="A1149">
            <v>53682</v>
          </cell>
          <cell r="B1149" t="str">
            <v>BASE PARA FUSIVEIS NH TAM-04 - 800/1250A</v>
          </cell>
          <cell r="C1149" t="str">
            <v>UN</v>
          </cell>
          <cell r="D1149">
            <v>228.31</v>
          </cell>
        </row>
        <row r="1150">
          <cell r="A1150">
            <v>53683</v>
          </cell>
          <cell r="B1150" t="str">
            <v>ISOLADOR POLIESTER BT INTERNO 15X20MM</v>
          </cell>
          <cell r="C1150" t="str">
            <v>UN</v>
          </cell>
          <cell r="D1150">
            <v>1.44</v>
          </cell>
        </row>
        <row r="1151">
          <cell r="A1151">
            <v>53684</v>
          </cell>
          <cell r="B1151" t="str">
            <v>ISOLADOR DE POLIESTER INTERNO BAIXA TENSÃO - (45X50)MM</v>
          </cell>
          <cell r="C1151" t="str">
            <v>UN</v>
          </cell>
          <cell r="D1151">
            <v>4.63</v>
          </cell>
        </row>
        <row r="1152">
          <cell r="A1152">
            <v>53685</v>
          </cell>
          <cell r="B1152" t="str">
            <v>ISOLADOR POLIESTER BT INTERNO 60X60MM</v>
          </cell>
          <cell r="C1152" t="str">
            <v>UN</v>
          </cell>
          <cell r="D1152">
            <v>6.6</v>
          </cell>
        </row>
        <row r="1153">
          <cell r="A1153">
            <v>53686</v>
          </cell>
          <cell r="B1153" t="str">
            <v>ISOLADOR POLIESTER BT INTERNO 60X75MM</v>
          </cell>
          <cell r="C1153" t="str">
            <v>UN</v>
          </cell>
          <cell r="D1153">
            <v>8.4</v>
          </cell>
        </row>
        <row r="1154">
          <cell r="A1154">
            <v>54000</v>
          </cell>
          <cell r="B1154" t="str">
            <v>BARRAMENTO</v>
          </cell>
        </row>
        <row r="1155">
          <cell r="A1155">
            <v>54020</v>
          </cell>
          <cell r="B1155" t="str">
            <v>BARRAMENTO DE COBRE PARA 30A - 6X1MM</v>
          </cell>
          <cell r="C1155" t="str">
            <v>M</v>
          </cell>
          <cell r="D1155">
            <v>3.89</v>
          </cell>
        </row>
        <row r="1156">
          <cell r="A1156">
            <v>54022</v>
          </cell>
          <cell r="B1156" t="str">
            <v>BARRAMENTO DE COBRE PARA 60A - 10X2MM</v>
          </cell>
          <cell r="C1156" t="str">
            <v>M</v>
          </cell>
          <cell r="D1156">
            <v>7.24</v>
          </cell>
        </row>
        <row r="1157">
          <cell r="A1157">
            <v>54024</v>
          </cell>
          <cell r="B1157" t="str">
            <v>BARRAMENTO DE COBRE PARA  100A - 15X3MM</v>
          </cell>
          <cell r="C1157" t="str">
            <v>M</v>
          </cell>
          <cell r="D1157">
            <v>14.59</v>
          </cell>
        </row>
        <row r="1158">
          <cell r="A1158">
            <v>54026</v>
          </cell>
          <cell r="B1158" t="str">
            <v>BARRAMENTO DE COBRE PARA  150A - 20X4MM</v>
          </cell>
          <cell r="C1158" t="str">
            <v>M</v>
          </cell>
          <cell r="D1158">
            <v>25.45</v>
          </cell>
        </row>
        <row r="1159">
          <cell r="A1159">
            <v>54028</v>
          </cell>
          <cell r="B1159" t="str">
            <v>BARRAMENTO DE COBRE PARA  200A - 25X4MM</v>
          </cell>
          <cell r="C1159" t="str">
            <v>M</v>
          </cell>
          <cell r="D1159">
            <v>34.03</v>
          </cell>
        </row>
        <row r="1160">
          <cell r="A1160">
            <v>54030</v>
          </cell>
          <cell r="B1160" t="str">
            <v>BARRAMENTO DE COBRE PARA  400A - 40X7MM</v>
          </cell>
          <cell r="C1160" t="str">
            <v>M</v>
          </cell>
          <cell r="D1160">
            <v>80.28</v>
          </cell>
        </row>
        <row r="1161">
          <cell r="A1161">
            <v>54031</v>
          </cell>
          <cell r="B1161" t="str">
            <v>BARRAMENTO DE COBRE PARA  600A - 7X60MM</v>
          </cell>
          <cell r="C1161" t="str">
            <v>M</v>
          </cell>
          <cell r="D1161">
            <v>131.13999999999999</v>
          </cell>
        </row>
        <row r="1162">
          <cell r="A1162">
            <v>54032</v>
          </cell>
          <cell r="B1162" t="str">
            <v>BARRAMENTO DE COBRE PARA  800A - 10X80MM</v>
          </cell>
          <cell r="C1162" t="str">
            <v>M</v>
          </cell>
          <cell r="D1162">
            <v>223.45</v>
          </cell>
        </row>
        <row r="1163">
          <cell r="A1163">
            <v>54033</v>
          </cell>
          <cell r="B1163" t="str">
            <v>BARRAMENTO DE COBRE PARA 1000A - 10X100MM</v>
          </cell>
          <cell r="C1163" t="str">
            <v>M</v>
          </cell>
          <cell r="D1163">
            <v>253.56</v>
          </cell>
        </row>
        <row r="1164">
          <cell r="A1164">
            <v>54034</v>
          </cell>
          <cell r="B1164" t="str">
            <v>BARRAMENTO DE COBRE PARA 1200A - 10X120MM</v>
          </cell>
          <cell r="C1164" t="str">
            <v>M</v>
          </cell>
          <cell r="D1164">
            <v>267.73</v>
          </cell>
        </row>
        <row r="1165">
          <cell r="A1165">
            <v>54035</v>
          </cell>
          <cell r="B1165" t="str">
            <v>BARRAMENTO DE COBRE PARA 1400A - 10X140MM</v>
          </cell>
          <cell r="C1165" t="str">
            <v>M</v>
          </cell>
          <cell r="D1165">
            <v>342.97</v>
          </cell>
        </row>
        <row r="1166">
          <cell r="A1166">
            <v>54100</v>
          </cell>
          <cell r="B1166" t="str">
            <v>INSUMOS BÁSICOS</v>
          </cell>
        </row>
        <row r="1167">
          <cell r="A1167">
            <v>54101</v>
          </cell>
          <cell r="B1167" t="str">
            <v>DISJUNTOR DIFER.TERMOMAGNÉTICO 2 POLOS - 30MA/240V - 15A</v>
          </cell>
          <cell r="C1167" t="str">
            <v>UN</v>
          </cell>
          <cell r="D1167">
            <v>206.96</v>
          </cell>
        </row>
        <row r="1168">
          <cell r="A1168">
            <v>54102</v>
          </cell>
          <cell r="B1168" t="str">
            <v>DISJUNTOR DIFER.TERMOMAGNÉTICO 2 POLOS - 30MA/240V - 20A</v>
          </cell>
          <cell r="C1168" t="str">
            <v>UN</v>
          </cell>
          <cell r="D1168">
            <v>206.96</v>
          </cell>
        </row>
        <row r="1169">
          <cell r="A1169">
            <v>54103</v>
          </cell>
          <cell r="B1169" t="str">
            <v>DISJUNTOR DIFER.TERMOMAGNÉTICO 2 POLOS - 30MA/240V - 25A</v>
          </cell>
          <cell r="C1169" t="str">
            <v>UN</v>
          </cell>
          <cell r="D1169">
            <v>195.81</v>
          </cell>
        </row>
        <row r="1170">
          <cell r="A1170">
            <v>54104</v>
          </cell>
          <cell r="B1170" t="str">
            <v>DISJUNTOR DIFER.TERMOMAGNÉTICO 2 POLOS - 30MA/240V - 30A</v>
          </cell>
          <cell r="C1170" t="str">
            <v>UN</v>
          </cell>
          <cell r="D1170">
            <v>223.18</v>
          </cell>
        </row>
        <row r="1171">
          <cell r="A1171">
            <v>54105</v>
          </cell>
          <cell r="B1171" t="str">
            <v>DISJUNTOR DIFER.TERMOMAGNÉTICO 2 POLOS - 30MA/240V - 35A</v>
          </cell>
          <cell r="C1171" t="str">
            <v>UN</v>
          </cell>
          <cell r="D1171">
            <v>172.99</v>
          </cell>
        </row>
        <row r="1172">
          <cell r="A1172">
            <v>54106</v>
          </cell>
          <cell r="B1172" t="str">
            <v>DISJUNTOR DIFER.TERMOMAGNÉTICO 2 POLOS - 30MA/240V - 40A</v>
          </cell>
          <cell r="C1172" t="str">
            <v>UN</v>
          </cell>
          <cell r="D1172">
            <v>206.96</v>
          </cell>
        </row>
        <row r="1173">
          <cell r="A1173">
            <v>54111</v>
          </cell>
          <cell r="B1173" t="str">
            <v>DISJUNTOR DE PROTEÇÃO DIFER.RESIDUAL 3 POLOS - 30MA/240V - 63A</v>
          </cell>
          <cell r="C1173" t="str">
            <v>UN</v>
          </cell>
          <cell r="D1173">
            <v>157.25</v>
          </cell>
        </row>
        <row r="1174">
          <cell r="A1174">
            <v>54112</v>
          </cell>
          <cell r="B1174" t="str">
            <v>INTERRUPTOR DIFERENCIAL 4P -  30MA/380V -  40A</v>
          </cell>
          <cell r="C1174" t="str">
            <v>UN</v>
          </cell>
          <cell r="D1174">
            <v>115.03</v>
          </cell>
        </row>
        <row r="1175">
          <cell r="A1175">
            <v>54113</v>
          </cell>
          <cell r="B1175" t="str">
            <v>INTERRUPTOR DIFERENCIAL 4P -  30MA/380V -  50A</v>
          </cell>
          <cell r="C1175" t="str">
            <v>UN</v>
          </cell>
          <cell r="D1175">
            <v>143.27000000000001</v>
          </cell>
        </row>
        <row r="1176">
          <cell r="A1176">
            <v>54114</v>
          </cell>
          <cell r="B1176" t="str">
            <v>INTERRUPTOR DIFERENCIAL 4P -  30MA/380V -  70A</v>
          </cell>
          <cell r="C1176" t="str">
            <v>UN</v>
          </cell>
          <cell r="D1176">
            <v>244.47</v>
          </cell>
        </row>
        <row r="1177">
          <cell r="A1177">
            <v>54115</v>
          </cell>
          <cell r="B1177" t="str">
            <v>INTERRUPTOR DIFERENCIAL 2P - 30MA/380V - 63A</v>
          </cell>
          <cell r="C1177" t="str">
            <v>UN</v>
          </cell>
          <cell r="D1177">
            <v>144.35</v>
          </cell>
        </row>
        <row r="1178">
          <cell r="A1178">
            <v>54116</v>
          </cell>
          <cell r="B1178" t="str">
            <v>INTERRUPTOR DIFERENCIAL 4P -  30MA/380V -  63A</v>
          </cell>
          <cell r="C1178" t="str">
            <v>UN</v>
          </cell>
          <cell r="D1178">
            <v>146.91</v>
          </cell>
        </row>
        <row r="1179">
          <cell r="A1179">
            <v>54117</v>
          </cell>
          <cell r="B1179" t="str">
            <v>INTERRUPTOR DIFERENCIAL 4P -  30MA/380V -  80A</v>
          </cell>
          <cell r="C1179" t="str">
            <v>UN</v>
          </cell>
          <cell r="D1179">
            <v>262.04000000000002</v>
          </cell>
        </row>
        <row r="1180">
          <cell r="A1180">
            <v>54118</v>
          </cell>
          <cell r="B1180" t="str">
            <v>INTERRUPTOR DIFERENCIAL 4P -  30MA/380V - 100A</v>
          </cell>
          <cell r="C1180" t="str">
            <v>UN</v>
          </cell>
          <cell r="D1180">
            <v>670.62</v>
          </cell>
        </row>
        <row r="1181">
          <cell r="A1181">
            <v>54119</v>
          </cell>
          <cell r="B1181" t="str">
            <v>INTERRUPTOR DIFERENCIAL 4P -  30MA/380V - 125A</v>
          </cell>
          <cell r="C1181" t="str">
            <v>UN</v>
          </cell>
          <cell r="D1181">
            <v>1275.4100000000001</v>
          </cell>
        </row>
        <row r="1182">
          <cell r="A1182">
            <v>54121</v>
          </cell>
          <cell r="B1182" t="str">
            <v>INTERRUPTOR DIFERENCIAL 4P - 100MA/380V -  63A</v>
          </cell>
          <cell r="C1182" t="str">
            <v>UN</v>
          </cell>
          <cell r="D1182">
            <v>164.41</v>
          </cell>
        </row>
        <row r="1183">
          <cell r="A1183">
            <v>54122</v>
          </cell>
          <cell r="B1183" t="str">
            <v>INTERRUPTOR DIFERENCIAL 4P - 100MA/380V -  80A</v>
          </cell>
          <cell r="C1183" t="str">
            <v>UN</v>
          </cell>
          <cell r="D1183">
            <v>1050.2</v>
          </cell>
        </row>
        <row r="1184">
          <cell r="A1184">
            <v>54123</v>
          </cell>
          <cell r="B1184" t="str">
            <v>INTERRUPTOR DIFERENCIAL 4P - 100MA/380V - 100A</v>
          </cell>
          <cell r="C1184" t="str">
            <v>UN</v>
          </cell>
          <cell r="D1184">
            <v>1008.63</v>
          </cell>
        </row>
        <row r="1185">
          <cell r="A1185">
            <v>54124</v>
          </cell>
          <cell r="B1185" t="str">
            <v>INTERRUPTOR DIFERENCIAL 4P - 100MA/380V - 125A</v>
          </cell>
          <cell r="C1185" t="str">
            <v>UN</v>
          </cell>
          <cell r="D1185">
            <v>1012.96</v>
          </cell>
        </row>
        <row r="1186">
          <cell r="A1186">
            <v>54126</v>
          </cell>
          <cell r="B1186" t="str">
            <v>INTERRUPTOR DIFERENCIAL 4P - 300MA/380V -  63A</v>
          </cell>
          <cell r="C1186" t="str">
            <v>UN</v>
          </cell>
          <cell r="D1186">
            <v>176.8</v>
          </cell>
        </row>
        <row r="1187">
          <cell r="A1187">
            <v>54127</v>
          </cell>
          <cell r="B1187" t="str">
            <v>INTERRUPTOR DIFERENCIAL 4P - 300MA/380V -  80A</v>
          </cell>
          <cell r="C1187" t="str">
            <v>UN</v>
          </cell>
          <cell r="D1187">
            <v>255.8</v>
          </cell>
        </row>
        <row r="1188">
          <cell r="A1188">
            <v>54128</v>
          </cell>
          <cell r="B1188" t="str">
            <v>INTERRUPTOR DIFERENCIAL 4P - 300MA/380V - 100A</v>
          </cell>
          <cell r="C1188" t="str">
            <v>UN</v>
          </cell>
          <cell r="D1188">
            <v>773.53</v>
          </cell>
        </row>
        <row r="1189">
          <cell r="A1189">
            <v>54129</v>
          </cell>
          <cell r="B1189" t="str">
            <v>INTERRUPTOR DIFERENCIAL 4P - 300MA/380V - 125A</v>
          </cell>
          <cell r="C1189" t="str">
            <v>UN</v>
          </cell>
          <cell r="D1189">
            <v>832.73</v>
          </cell>
        </row>
        <row r="1190">
          <cell r="A1190">
            <v>54131</v>
          </cell>
          <cell r="B1190" t="str">
            <v>INTERRUPTOR DIFERENCIAL 4P - 500MA/380V -  63A</v>
          </cell>
          <cell r="C1190" t="str">
            <v>UN</v>
          </cell>
          <cell r="D1190">
            <v>139.49</v>
          </cell>
        </row>
        <row r="1191">
          <cell r="A1191">
            <v>54132</v>
          </cell>
          <cell r="B1191" t="str">
            <v>INTERRUPTOR DIFERENCIAL 4P - 500MA/380V -  80A</v>
          </cell>
          <cell r="C1191" t="str">
            <v>UN</v>
          </cell>
          <cell r="D1191">
            <v>1443.67</v>
          </cell>
        </row>
        <row r="1192">
          <cell r="A1192">
            <v>54133</v>
          </cell>
          <cell r="B1192" t="str">
            <v>INTERRUPTOR DIFERENCIAL 4P - 500MA/380V - 100A</v>
          </cell>
          <cell r="C1192" t="str">
            <v>UN</v>
          </cell>
          <cell r="D1192">
            <v>1543.28</v>
          </cell>
        </row>
        <row r="1193">
          <cell r="A1193">
            <v>54134</v>
          </cell>
          <cell r="B1193" t="str">
            <v>INTERRUPTOR DIFERENCIAL 4P - 500MA/380V - 125A</v>
          </cell>
          <cell r="C1193" t="str">
            <v>UN</v>
          </cell>
          <cell r="D1193">
            <v>1028.42</v>
          </cell>
        </row>
        <row r="1194">
          <cell r="A1194">
            <v>54400</v>
          </cell>
          <cell r="B1194" t="str">
            <v>DISJUNTORES</v>
          </cell>
        </row>
        <row r="1195">
          <cell r="A1195">
            <v>54410</v>
          </cell>
          <cell r="B1195" t="str">
            <v>DISJUNTOR TERMOMAGNETICO - 15A</v>
          </cell>
          <cell r="C1195" t="str">
            <v>UN</v>
          </cell>
          <cell r="D1195">
            <v>21.91</v>
          </cell>
        </row>
        <row r="1196">
          <cell r="A1196">
            <v>54420</v>
          </cell>
          <cell r="B1196" t="str">
            <v>DISJUNTOR AUTOM. QUICK-LAG - 10/30A</v>
          </cell>
          <cell r="C1196" t="str">
            <v>UN</v>
          </cell>
          <cell r="D1196">
            <v>4.6100000000000003</v>
          </cell>
        </row>
        <row r="1197">
          <cell r="A1197">
            <v>54421</v>
          </cell>
          <cell r="B1197" t="str">
            <v>DISJUNTOR CX. MOLD.  UNIP. TIPO AMERICANO - 35/50A</v>
          </cell>
          <cell r="C1197" t="str">
            <v>UN</v>
          </cell>
          <cell r="D1197">
            <v>6.5</v>
          </cell>
        </row>
        <row r="1198">
          <cell r="A1198">
            <v>54422</v>
          </cell>
          <cell r="B1198" t="str">
            <v>DISJUNTOR CX. MOLD.  UNIP. TIPO AMERICANO - 60/100A</v>
          </cell>
          <cell r="C1198" t="str">
            <v>UN</v>
          </cell>
          <cell r="D1198">
            <v>10.68</v>
          </cell>
        </row>
        <row r="1199">
          <cell r="A1199">
            <v>54430</v>
          </cell>
          <cell r="B1199" t="str">
            <v>DISJUNTOR CX. MOLD. BIP. TIPO AMERICANO - 10/30A</v>
          </cell>
          <cell r="C1199" t="str">
            <v>UN</v>
          </cell>
          <cell r="D1199">
            <v>25.7</v>
          </cell>
        </row>
        <row r="1200">
          <cell r="A1200">
            <v>54431</v>
          </cell>
          <cell r="B1200" t="str">
            <v>DISJUNTOR CX. MOLD. BIP. TIPO AMERICANO - 35/50A</v>
          </cell>
          <cell r="C1200" t="str">
            <v>UN</v>
          </cell>
          <cell r="D1200">
            <v>26.92</v>
          </cell>
        </row>
        <row r="1201">
          <cell r="A1201">
            <v>54432</v>
          </cell>
          <cell r="B1201" t="str">
            <v>DISJUNTOR CX. MOLD. BIP. TIPO AMERICANO - 60/100A</v>
          </cell>
          <cell r="C1201" t="str">
            <v>UN</v>
          </cell>
          <cell r="D1201">
            <v>35.72</v>
          </cell>
        </row>
        <row r="1202">
          <cell r="A1202">
            <v>54440</v>
          </cell>
          <cell r="B1202" t="str">
            <v>DISJUNTOR CX. MOLD. TRIP. TIPO AMERICANO - 10/30A</v>
          </cell>
          <cell r="C1202" t="str">
            <v>UN</v>
          </cell>
          <cell r="D1202">
            <v>30.3</v>
          </cell>
        </row>
        <row r="1203">
          <cell r="A1203">
            <v>54441</v>
          </cell>
          <cell r="B1203" t="str">
            <v>DISJUNTOR CX. MOLD. TRIP. TIPO AMERICANO - 35/50A</v>
          </cell>
          <cell r="C1203" t="str">
            <v>UN</v>
          </cell>
          <cell r="D1203">
            <v>39.6</v>
          </cell>
        </row>
        <row r="1204">
          <cell r="A1204">
            <v>54442</v>
          </cell>
          <cell r="B1204" t="str">
            <v>DISJUNTOR CX. MOLD. TRIP. TIPO AMERICANO - 60/100A</v>
          </cell>
          <cell r="C1204" t="str">
            <v>UN</v>
          </cell>
          <cell r="D1204">
            <v>40.99</v>
          </cell>
        </row>
        <row r="1205">
          <cell r="A1205">
            <v>54450</v>
          </cell>
          <cell r="B1205" t="str">
            <v>DISJUNTOR CX. MOLD.  UNIP. TIPO EUROPEU -  6/25A</v>
          </cell>
          <cell r="C1205" t="str">
            <v>UN</v>
          </cell>
          <cell r="D1205">
            <v>5.3</v>
          </cell>
        </row>
        <row r="1206">
          <cell r="A1206">
            <v>54451</v>
          </cell>
          <cell r="B1206" t="str">
            <v>DISJUNTOR CX. MOLD.  UNIP. TIPO EUROPEU - 32/50A</v>
          </cell>
          <cell r="C1206" t="str">
            <v>UN</v>
          </cell>
          <cell r="D1206">
            <v>6.42</v>
          </cell>
        </row>
        <row r="1207">
          <cell r="A1207">
            <v>54452</v>
          </cell>
          <cell r="B1207" t="str">
            <v>DISJUNTOR CX. MOLD. BIP. TIPO EUROPEU -  6/25A</v>
          </cell>
          <cell r="C1207" t="str">
            <v>UN</v>
          </cell>
          <cell r="D1207">
            <v>30.57</v>
          </cell>
        </row>
        <row r="1208">
          <cell r="A1208">
            <v>54453</v>
          </cell>
          <cell r="B1208" t="str">
            <v>DISJUNTOR CX. MOLD. BIP. TIPO EUROPEU - 32/50A</v>
          </cell>
          <cell r="C1208" t="str">
            <v>UN</v>
          </cell>
          <cell r="D1208">
            <v>32.28</v>
          </cell>
        </row>
        <row r="1209">
          <cell r="A1209">
            <v>54454</v>
          </cell>
          <cell r="B1209" t="str">
            <v>DISJUNTOR CX. MOLD. TRIP. TIPO EUROPEU -  6/25A</v>
          </cell>
          <cell r="C1209" t="str">
            <v>UN</v>
          </cell>
          <cell r="D1209">
            <v>31.58</v>
          </cell>
        </row>
        <row r="1210">
          <cell r="A1210">
            <v>54455</v>
          </cell>
          <cell r="B1210" t="str">
            <v>DISJUNTOR CX. MOLD. TRIP. TIPO EUROPEU - 32/50A</v>
          </cell>
          <cell r="C1210" t="str">
            <v>UN</v>
          </cell>
          <cell r="D1210">
            <v>36.24</v>
          </cell>
        </row>
        <row r="1211">
          <cell r="A1211">
            <v>54456</v>
          </cell>
          <cell r="B1211" t="str">
            <v>DISJUNTOR AUTOM. TRIP. A SECO - 1600A/600V</v>
          </cell>
          <cell r="C1211" t="str">
            <v>UN</v>
          </cell>
          <cell r="D1211">
            <v>9119.32</v>
          </cell>
        </row>
        <row r="1212">
          <cell r="A1212">
            <v>54457</v>
          </cell>
          <cell r="B1212" t="str">
            <v>DISJUNTOR AUTOM. TRIP. A SECO - 2500A/600V</v>
          </cell>
          <cell r="C1212" t="str">
            <v>UN</v>
          </cell>
          <cell r="D1212">
            <v>15173.32</v>
          </cell>
        </row>
        <row r="1213">
          <cell r="A1213">
            <v>54458</v>
          </cell>
          <cell r="B1213" t="str">
            <v>DISJUNTOR AUTOM. TRIP. A SECO - 1000A/600V</v>
          </cell>
          <cell r="C1213" t="str">
            <v>UN</v>
          </cell>
          <cell r="D1213">
            <v>4965.41</v>
          </cell>
        </row>
        <row r="1214">
          <cell r="A1214">
            <v>54459</v>
          </cell>
          <cell r="B1214" t="str">
            <v>DISJUNTOR AUTOM. TRIP. A SECO -  800A/600V</v>
          </cell>
          <cell r="C1214" t="str">
            <v>UN</v>
          </cell>
          <cell r="D1214">
            <v>4366.79</v>
          </cell>
        </row>
        <row r="1215">
          <cell r="A1215">
            <v>54460</v>
          </cell>
          <cell r="B1215" t="str">
            <v>DISJUNTOR AUTOM. TRIP. A SECO - 1250A/600V</v>
          </cell>
          <cell r="C1215" t="str">
            <v>UN</v>
          </cell>
          <cell r="D1215">
            <v>6684.01</v>
          </cell>
        </row>
        <row r="1216">
          <cell r="A1216">
            <v>54461</v>
          </cell>
          <cell r="B1216" t="str">
            <v>DISJUNTOR AUTOM. TRIP. A SECO - 2000A/600V</v>
          </cell>
          <cell r="C1216" t="str">
            <v>UN</v>
          </cell>
          <cell r="D1216">
            <v>9537.43</v>
          </cell>
        </row>
        <row r="1217">
          <cell r="A1217">
            <v>54462</v>
          </cell>
          <cell r="B1217" t="str">
            <v>DISJUNTOR AUTOM. TRIP. A SECO - 3200A/600V</v>
          </cell>
          <cell r="C1217" t="str">
            <v>UN</v>
          </cell>
          <cell r="D1217">
            <v>17298.72</v>
          </cell>
        </row>
        <row r="1218">
          <cell r="A1218">
            <v>54470</v>
          </cell>
          <cell r="B1218" t="str">
            <v>DISJUNTOR CX. MOLD. BIP. - DISP. TERMOMAG. AJUST. - 100A</v>
          </cell>
          <cell r="C1218" t="str">
            <v>UN</v>
          </cell>
          <cell r="D1218">
            <v>756.38</v>
          </cell>
        </row>
        <row r="1219">
          <cell r="A1219">
            <v>54471</v>
          </cell>
          <cell r="B1219" t="str">
            <v>DISJUNTOR CX. MOLD. BIP. - DISP. TERMOMAG. AJUST. - 125A</v>
          </cell>
          <cell r="C1219" t="str">
            <v>UN</v>
          </cell>
          <cell r="D1219">
            <v>756.38</v>
          </cell>
        </row>
        <row r="1220">
          <cell r="A1220">
            <v>54472</v>
          </cell>
          <cell r="B1220" t="str">
            <v>DISJUNTOR CX. MOLD. BIP. - DISP. TERMOMAG. AJUST. - 150A</v>
          </cell>
          <cell r="C1220" t="str">
            <v>UN</v>
          </cell>
          <cell r="D1220">
            <v>756.38</v>
          </cell>
        </row>
        <row r="1221">
          <cell r="A1221">
            <v>54473</v>
          </cell>
          <cell r="B1221" t="str">
            <v>DISJUNTOR CX. MOLD. BIP. - DISP. TERMOMAG. AJUST. - 175A</v>
          </cell>
          <cell r="C1221" t="str">
            <v>UN</v>
          </cell>
          <cell r="D1221">
            <v>756.38</v>
          </cell>
        </row>
        <row r="1222">
          <cell r="A1222">
            <v>54474</v>
          </cell>
          <cell r="B1222" t="str">
            <v>DISJUNTOR CX. MOLD. BIP. - DISP. TERMOMAG. AJUST. - 200A</v>
          </cell>
          <cell r="C1222" t="str">
            <v>UN</v>
          </cell>
          <cell r="D1222">
            <v>756.38</v>
          </cell>
        </row>
        <row r="1223">
          <cell r="A1223">
            <v>54475</v>
          </cell>
          <cell r="B1223" t="str">
            <v>DISJUNTOR CX. MOLD. BIP. - DISP. TERMOMAG. AJUST. - 225A</v>
          </cell>
          <cell r="C1223" t="str">
            <v>UN</v>
          </cell>
          <cell r="D1223">
            <v>756.38</v>
          </cell>
        </row>
        <row r="1224">
          <cell r="A1224">
            <v>54476</v>
          </cell>
          <cell r="B1224" t="str">
            <v>DISJUNTOR CX. MOLD. BIP. - DISP. TERMOMAG. AJUST. - 250A</v>
          </cell>
          <cell r="C1224" t="str">
            <v>UN</v>
          </cell>
          <cell r="D1224">
            <v>971.11</v>
          </cell>
        </row>
        <row r="1225">
          <cell r="A1225">
            <v>54477</v>
          </cell>
          <cell r="B1225" t="str">
            <v>DISJUNTOR CX. MOLD. BIP. - DISP. TERMOMAG. AJUST. - 300A</v>
          </cell>
          <cell r="C1225" t="str">
            <v>UN</v>
          </cell>
          <cell r="D1225">
            <v>971.11</v>
          </cell>
        </row>
        <row r="1226">
          <cell r="A1226">
            <v>54478</v>
          </cell>
          <cell r="B1226" t="str">
            <v>DISJUNTOR CX. MOLD. BIP. - DISP. TERMOMAG. AJUST. - 350A</v>
          </cell>
          <cell r="C1226" t="str">
            <v>UN</v>
          </cell>
          <cell r="D1226">
            <v>971.11</v>
          </cell>
        </row>
        <row r="1227">
          <cell r="A1227">
            <v>54479</v>
          </cell>
          <cell r="B1227" t="str">
            <v>DISJUNTOR CX. MOLD. BIP. - DISP. TERMOMAG. AJUST. - 400A</v>
          </cell>
          <cell r="C1227" t="str">
            <v>UN</v>
          </cell>
          <cell r="D1227">
            <v>1475.44</v>
          </cell>
        </row>
        <row r="1228">
          <cell r="A1228">
            <v>54480</v>
          </cell>
          <cell r="B1228" t="str">
            <v>DISJUNTOR CX. MOLD. BIP. - DISP. TERMOMAG. AJUST. - 450A</v>
          </cell>
          <cell r="C1228" t="str">
            <v>UN</v>
          </cell>
          <cell r="D1228">
            <v>1475.44</v>
          </cell>
        </row>
        <row r="1229">
          <cell r="A1229">
            <v>54481</v>
          </cell>
          <cell r="B1229" t="str">
            <v>DISJUNTOR CX. MOLD. BIP. - DISP. TERMOMAG. AJUST. - 500A</v>
          </cell>
          <cell r="C1229" t="str">
            <v>UN</v>
          </cell>
          <cell r="D1229">
            <v>1475.44</v>
          </cell>
        </row>
        <row r="1230">
          <cell r="A1230">
            <v>54482</v>
          </cell>
          <cell r="B1230" t="str">
            <v>DISJUNTOR CX. MOLD. BIP. - DISP. TERMOMAG. AJUST. - 630A</v>
          </cell>
          <cell r="C1230" t="str">
            <v>UN</v>
          </cell>
          <cell r="D1230">
            <v>2707.33</v>
          </cell>
        </row>
        <row r="1231">
          <cell r="A1231">
            <v>54485</v>
          </cell>
          <cell r="B1231" t="str">
            <v>DISJUNTOR CX. MOLD. TRIP. - DISP. TERMOMAG. AJUST. - 100A</v>
          </cell>
          <cell r="C1231" t="str">
            <v>UN</v>
          </cell>
          <cell r="D1231">
            <v>214.12</v>
          </cell>
        </row>
        <row r="1232">
          <cell r="A1232">
            <v>54486</v>
          </cell>
          <cell r="B1232" t="str">
            <v>DISJUNTOR CX. MOLD. TRIP. - DISP. TERMOMAG. AJUST. - 125A</v>
          </cell>
          <cell r="C1232" t="str">
            <v>UN</v>
          </cell>
          <cell r="D1232">
            <v>317.85000000000002</v>
          </cell>
        </row>
        <row r="1233">
          <cell r="A1233">
            <v>54487</v>
          </cell>
          <cell r="B1233" t="str">
            <v>DISJUNTOR CX. MOLD. TRIP. - DISP. TERMOMAG. AJUST. - 150A</v>
          </cell>
          <cell r="C1233" t="str">
            <v>UN</v>
          </cell>
          <cell r="D1233">
            <v>489.2</v>
          </cell>
        </row>
        <row r="1234">
          <cell r="A1234">
            <v>54488</v>
          </cell>
          <cell r="B1234" t="str">
            <v>DISJUNTOR CX. MOLD. TRIP. - DISP. TERMOMAG. AJUST. - 175A</v>
          </cell>
          <cell r="C1234" t="str">
            <v>UN</v>
          </cell>
          <cell r="D1234">
            <v>1139.52</v>
          </cell>
        </row>
        <row r="1235">
          <cell r="A1235">
            <v>54489</v>
          </cell>
          <cell r="B1235" t="str">
            <v>DISJUNTOR CX. MOLD. TRIP. - DISP. TERMOMAG. AJUST. - 200A</v>
          </cell>
          <cell r="C1235" t="str">
            <v>UN</v>
          </cell>
          <cell r="D1235">
            <v>1225.76</v>
          </cell>
        </row>
        <row r="1236">
          <cell r="A1236">
            <v>54490</v>
          </cell>
          <cell r="B1236" t="str">
            <v>DISJUNTOR CX. MOLD. TRIP. - DISP. TERMOMAG. AJUST. - 225A</v>
          </cell>
          <cell r="C1236" t="str">
            <v>UN</v>
          </cell>
          <cell r="D1236">
            <v>1232.57</v>
          </cell>
        </row>
        <row r="1237">
          <cell r="A1237">
            <v>54491</v>
          </cell>
          <cell r="B1237" t="str">
            <v>DISJUNTOR CX. MOLD. TRIP. - DISP. TERMOMAG. AJUST. - 250A</v>
          </cell>
          <cell r="C1237" t="str">
            <v>UN</v>
          </cell>
          <cell r="D1237">
            <v>1232.57</v>
          </cell>
        </row>
        <row r="1238">
          <cell r="A1238">
            <v>54492</v>
          </cell>
          <cell r="B1238" t="str">
            <v>DISJUNTOR CX. MOLD. TRIP. - DISP. TERMOMAG. AJUST. - 300A</v>
          </cell>
          <cell r="C1238" t="str">
            <v>UN</v>
          </cell>
          <cell r="D1238">
            <v>1483.07</v>
          </cell>
        </row>
        <row r="1239">
          <cell r="A1239">
            <v>54493</v>
          </cell>
          <cell r="B1239" t="str">
            <v>DISJUNTOR CX. MOLD. TRIP. - DISP. TERMOMAG. AJUST. - 350A</v>
          </cell>
          <cell r="C1239" t="str">
            <v>UN</v>
          </cell>
          <cell r="D1239">
            <v>1682.45</v>
          </cell>
        </row>
        <row r="1240">
          <cell r="A1240">
            <v>54494</v>
          </cell>
          <cell r="B1240" t="str">
            <v>DISJUNTOR CX. MOLD. TRIP. - DISP. TERMOMAG. AJUST. - 400A</v>
          </cell>
          <cell r="C1240" t="str">
            <v>UN</v>
          </cell>
          <cell r="D1240">
            <v>1682.45</v>
          </cell>
        </row>
        <row r="1241">
          <cell r="A1241">
            <v>54495</v>
          </cell>
          <cell r="B1241" t="str">
            <v>DISJUNTOR CX. MOLD. TRIP. - DISP. TERMOMAG. AJUST. - 450A</v>
          </cell>
          <cell r="C1241" t="str">
            <v>UN</v>
          </cell>
          <cell r="D1241">
            <v>2621.0700000000002</v>
          </cell>
        </row>
        <row r="1242">
          <cell r="A1242">
            <v>54496</v>
          </cell>
          <cell r="B1242" t="str">
            <v>DISJUNTOR CX. MOLD. TRIP. - DISP. TERMOMAG. AJUST. - 500A</v>
          </cell>
          <cell r="C1242" t="str">
            <v>UN</v>
          </cell>
          <cell r="D1242">
            <v>2638.7</v>
          </cell>
        </row>
        <row r="1243">
          <cell r="A1243">
            <v>54497</v>
          </cell>
          <cell r="B1243" t="str">
            <v>DISJUNTOR CX. MOLD. TRIP. - DISP. TERMOMAG. AJUST. - 630A</v>
          </cell>
          <cell r="C1243" t="str">
            <v>UN</v>
          </cell>
          <cell r="D1243">
            <v>2381.02</v>
          </cell>
        </row>
        <row r="1244">
          <cell r="A1244">
            <v>54500</v>
          </cell>
          <cell r="B1244" t="str">
            <v>COMPONENTES DE PAINEIS</v>
          </cell>
        </row>
        <row r="1245">
          <cell r="A1245">
            <v>54511</v>
          </cell>
          <cell r="B1245" t="str">
            <v>VOLTIMETRO 250V -  96X96MM</v>
          </cell>
          <cell r="C1245" t="str">
            <v>UN</v>
          </cell>
          <cell r="D1245">
            <v>82.24</v>
          </cell>
        </row>
        <row r="1246">
          <cell r="A1246">
            <v>54533</v>
          </cell>
          <cell r="B1246" t="str">
            <v>SINALIZADOR LUMINOSO COM LAMPADA - DIAM. 22MM</v>
          </cell>
          <cell r="C1246" t="str">
            <v>UN</v>
          </cell>
          <cell r="D1246">
            <v>41.82</v>
          </cell>
        </row>
        <row r="1247">
          <cell r="A1247">
            <v>54534</v>
          </cell>
          <cell r="B1247" t="str">
            <v>SINALIZADOR LUMINOSO COM LAMPADA - DIAM. 30MM</v>
          </cell>
          <cell r="C1247" t="str">
            <v>UN</v>
          </cell>
          <cell r="D1247">
            <v>40.32</v>
          </cell>
        </row>
        <row r="1248">
          <cell r="A1248">
            <v>54535</v>
          </cell>
          <cell r="B1248" t="str">
            <v>CONTATOR AUXILIAR TRIPOLAR 220V ; COM 2NA + 2NF</v>
          </cell>
          <cell r="C1248" t="str">
            <v>UN</v>
          </cell>
          <cell r="D1248">
            <v>31.1</v>
          </cell>
        </row>
        <row r="1249">
          <cell r="A1249">
            <v>54540</v>
          </cell>
          <cell r="B1249" t="str">
            <v>CONTATOR TRIPOLAR 220V -  12A</v>
          </cell>
          <cell r="C1249" t="str">
            <v>UN</v>
          </cell>
          <cell r="D1249">
            <v>67.099999999999994</v>
          </cell>
        </row>
        <row r="1250">
          <cell r="A1250">
            <v>54541</v>
          </cell>
          <cell r="B1250" t="str">
            <v>CONTATOR TRIPOLAR 220V -  22A</v>
          </cell>
          <cell r="C1250" t="str">
            <v>UN</v>
          </cell>
          <cell r="D1250">
            <v>89.09</v>
          </cell>
        </row>
        <row r="1251">
          <cell r="A1251">
            <v>54542</v>
          </cell>
          <cell r="B1251" t="str">
            <v>CONTATOR TRIPOLAR 220V -  35A</v>
          </cell>
          <cell r="C1251" t="str">
            <v>UN</v>
          </cell>
          <cell r="D1251">
            <v>173.04</v>
          </cell>
        </row>
        <row r="1252">
          <cell r="A1252">
            <v>54543</v>
          </cell>
          <cell r="B1252" t="str">
            <v>CONTATOR TRIPOLAR 220V -  55A</v>
          </cell>
          <cell r="C1252" t="str">
            <v>UN</v>
          </cell>
          <cell r="D1252">
            <v>330.82</v>
          </cell>
        </row>
        <row r="1253">
          <cell r="A1253">
            <v>54544</v>
          </cell>
          <cell r="B1253" t="str">
            <v>CONTATOR TRIPOLAR 220V -  90A</v>
          </cell>
          <cell r="C1253" t="str">
            <v>UN</v>
          </cell>
          <cell r="D1253">
            <v>573</v>
          </cell>
        </row>
        <row r="1254">
          <cell r="A1254">
            <v>54550</v>
          </cell>
          <cell r="B1254" t="str">
            <v>RELE BIMETALICO SOBRECARGA AJUSTE  06 - 12,50A</v>
          </cell>
          <cell r="C1254" t="str">
            <v>UN</v>
          </cell>
          <cell r="D1254">
            <v>65.849999999999994</v>
          </cell>
        </row>
        <row r="1255">
          <cell r="A1255">
            <v>54551</v>
          </cell>
          <cell r="B1255" t="str">
            <v>RELE BIMETALICO SOBRECARGA AJUSTE  16 - 25A</v>
          </cell>
          <cell r="C1255" t="str">
            <v>UN</v>
          </cell>
          <cell r="D1255">
            <v>78.17</v>
          </cell>
        </row>
        <row r="1256">
          <cell r="A1256">
            <v>54552</v>
          </cell>
          <cell r="B1256" t="str">
            <v>RELE BIMETALICO SOBRECARGA AJUSTE  25 - 40A</v>
          </cell>
          <cell r="C1256" t="str">
            <v>UN</v>
          </cell>
          <cell r="D1256">
            <v>107.56</v>
          </cell>
        </row>
        <row r="1257">
          <cell r="A1257">
            <v>54554</v>
          </cell>
          <cell r="B1257" t="str">
            <v>RELE BIMETALICO SOBRECARGA AJUSTE  63 - 135A</v>
          </cell>
          <cell r="C1257" t="str">
            <v>UN</v>
          </cell>
          <cell r="D1257">
            <v>422.74</v>
          </cell>
        </row>
        <row r="1258">
          <cell r="A1258">
            <v>54560</v>
          </cell>
          <cell r="B1258" t="str">
            <v>RELE DE TEMPO ELETRONICO AJUSTE 6 - 60S</v>
          </cell>
          <cell r="C1258" t="str">
            <v>UN</v>
          </cell>
          <cell r="D1258">
            <v>57.71</v>
          </cell>
        </row>
        <row r="1259">
          <cell r="A1259">
            <v>54576</v>
          </cell>
          <cell r="B1259" t="str">
            <v>SUPORTE DE FIXACAO P/2 DISJUNTORES GERAL</v>
          </cell>
          <cell r="C1259" t="str">
            <v>UN</v>
          </cell>
          <cell r="D1259">
            <v>0.87</v>
          </cell>
        </row>
        <row r="1260">
          <cell r="A1260">
            <v>54800</v>
          </cell>
          <cell r="B1260" t="str">
            <v>CAIXAS DE PASSAGEM E CONDULETES</v>
          </cell>
        </row>
        <row r="1261">
          <cell r="A1261">
            <v>54801</v>
          </cell>
          <cell r="B1261" t="str">
            <v>CAIXA DE FERRO ESTAMPADO - 3X3</v>
          </cell>
          <cell r="C1261" t="str">
            <v>UN</v>
          </cell>
          <cell r="D1261">
            <v>0.57999999999999996</v>
          </cell>
        </row>
        <row r="1262">
          <cell r="A1262">
            <v>54802</v>
          </cell>
          <cell r="B1262" t="str">
            <v>CAIXA DE FERRO ESTAMPADO - 4X4</v>
          </cell>
          <cell r="C1262" t="str">
            <v>UN</v>
          </cell>
          <cell r="D1262">
            <v>1.1599999999999999</v>
          </cell>
        </row>
        <row r="1263">
          <cell r="A1263">
            <v>54803</v>
          </cell>
          <cell r="B1263" t="str">
            <v>CAIXA DE FERRO ESTAMPADO -  4X2</v>
          </cell>
          <cell r="C1263" t="str">
            <v>UN</v>
          </cell>
          <cell r="D1263">
            <v>0.59</v>
          </cell>
        </row>
        <row r="1264">
          <cell r="A1264">
            <v>54804</v>
          </cell>
          <cell r="B1264" t="str">
            <v>CAIXA DE PASS.CHAPA DE AÇO ESMALT. Nº 20 FUNDO MÓVEL - 2"</v>
          </cell>
          <cell r="C1264" t="str">
            <v>UN</v>
          </cell>
          <cell r="D1264">
            <v>1.33</v>
          </cell>
        </row>
        <row r="1265">
          <cell r="A1265">
            <v>54811</v>
          </cell>
          <cell r="B1265" t="str">
            <v>CAIXA ALUMINIO FUNDIDO P/EQUIP.C/TAMPA 25X20X15CM</v>
          </cell>
          <cell r="C1265" t="str">
            <v>UN</v>
          </cell>
          <cell r="D1265">
            <v>132.30000000000001</v>
          </cell>
        </row>
        <row r="1266">
          <cell r="A1266">
            <v>54812</v>
          </cell>
          <cell r="B1266" t="str">
            <v>CAIXA ALUMINIO FUNDIDO P/EQUIP.C/TAMPA 34X27X13CM</v>
          </cell>
          <cell r="C1266" t="str">
            <v>UN</v>
          </cell>
          <cell r="D1266">
            <v>175.66</v>
          </cell>
        </row>
        <row r="1267">
          <cell r="A1267">
            <v>54813</v>
          </cell>
          <cell r="B1267" t="str">
            <v>CAIXA ALUMINIO FUNDIDO P/EQUIP.C/TAMPA 45X30X25CM</v>
          </cell>
          <cell r="C1267" t="str">
            <v>UN</v>
          </cell>
          <cell r="D1267">
            <v>603.69000000000005</v>
          </cell>
        </row>
        <row r="1268">
          <cell r="A1268">
            <v>54824</v>
          </cell>
          <cell r="B1268" t="str">
            <v>CAIXA DE PASS.PORTA/FECH. - 40X40X15CM</v>
          </cell>
          <cell r="C1268" t="str">
            <v>UN</v>
          </cell>
          <cell r="D1268">
            <v>23.51</v>
          </cell>
        </row>
        <row r="1269">
          <cell r="A1269">
            <v>54826</v>
          </cell>
          <cell r="B1269" t="str">
            <v>CAIXA PASS.CHAPA DE AÇO DE SOBR. PORTA FECH-MED.50X50X15CM</v>
          </cell>
          <cell r="C1269" t="str">
            <v>UN</v>
          </cell>
          <cell r="D1269">
            <v>43.9</v>
          </cell>
        </row>
        <row r="1270">
          <cell r="A1270">
            <v>54840</v>
          </cell>
          <cell r="B1270" t="str">
            <v>CAIXA DE PAS. TAMP. PARAF. - 20X20X10CM</v>
          </cell>
          <cell r="C1270" t="str">
            <v>UN</v>
          </cell>
          <cell r="D1270">
            <v>9.16</v>
          </cell>
        </row>
        <row r="1271">
          <cell r="A1271">
            <v>54842</v>
          </cell>
          <cell r="B1271" t="str">
            <v>CAIXA PASS.CHAPA DE AÇO DE SOBR. C/ TAMPA APAR.-MED.30X30X12CM</v>
          </cell>
          <cell r="C1271" t="str">
            <v>UN</v>
          </cell>
          <cell r="D1271">
            <v>19.87</v>
          </cell>
        </row>
        <row r="1272">
          <cell r="A1272">
            <v>54844</v>
          </cell>
          <cell r="B1272" t="str">
            <v>CAIXA PASS.CHAPA DE AÇO DE SOBR. C/ C1270TAMPA APAR.-MED.40X40X15CM</v>
          </cell>
          <cell r="C1272" t="str">
            <v>UN</v>
          </cell>
          <cell r="D1272">
            <v>32.1</v>
          </cell>
        </row>
        <row r="1273">
          <cell r="A1273">
            <v>54860</v>
          </cell>
          <cell r="B1273" t="str">
            <v>CONDULETE CORPO DUPLO; INCLUSIVE TAMPA - 3/4"</v>
          </cell>
          <cell r="C1273" t="str">
            <v>UN</v>
          </cell>
          <cell r="D1273">
            <v>10.34</v>
          </cell>
        </row>
        <row r="1274">
          <cell r="A1274">
            <v>54862</v>
          </cell>
          <cell r="B1274" t="str">
            <v>CONDULETE DE ALUMÍNIO TIPO C COM TAMPA - 1/2"</v>
          </cell>
          <cell r="C1274" t="str">
            <v>UN</v>
          </cell>
          <cell r="D1274">
            <v>3.84</v>
          </cell>
        </row>
        <row r="1275">
          <cell r="A1275">
            <v>54863</v>
          </cell>
          <cell r="B1275" t="str">
            <v>CONDULETE DE ALUMÍNIO TIPO C COM TAMPA - 3/4"</v>
          </cell>
          <cell r="C1275" t="str">
            <v>UN</v>
          </cell>
          <cell r="D1275">
            <v>4.6100000000000003</v>
          </cell>
        </row>
        <row r="1276">
          <cell r="A1276">
            <v>54864</v>
          </cell>
          <cell r="B1276" t="str">
            <v>CONDULETE DE ALUMÍNIO TIPO C COM TAMPA - 1"</v>
          </cell>
          <cell r="C1276" t="str">
            <v>UN</v>
          </cell>
          <cell r="D1276">
            <v>7.14</v>
          </cell>
        </row>
        <row r="1277">
          <cell r="A1277">
            <v>54865</v>
          </cell>
          <cell r="B1277" t="str">
            <v>CONDULETE DE ALUMÍNIO TIPO C COM TAMPA - 1 1/4"</v>
          </cell>
          <cell r="C1277" t="str">
            <v>UN</v>
          </cell>
          <cell r="D1277">
            <v>12.92</v>
          </cell>
        </row>
        <row r="1278">
          <cell r="A1278">
            <v>54866</v>
          </cell>
          <cell r="B1278" t="str">
            <v>CONDULETE DE ALUMÍNIO TIPO C COM TAMPA - 1 1/2"</v>
          </cell>
          <cell r="C1278" t="str">
            <v>UN</v>
          </cell>
          <cell r="D1278">
            <v>17.5</v>
          </cell>
        </row>
        <row r="1279">
          <cell r="A1279">
            <v>54867</v>
          </cell>
          <cell r="B1279" t="str">
            <v>CONDULETE DE ALUMÍNIO TIPO C COM TAMPA - 2"</v>
          </cell>
          <cell r="C1279" t="str">
            <v>UN</v>
          </cell>
          <cell r="D1279">
            <v>26.21</v>
          </cell>
        </row>
        <row r="1280">
          <cell r="A1280">
            <v>54868</v>
          </cell>
          <cell r="B1280" t="str">
            <v>CONDULETE DE ALUMÍNIO TIPO C COM TAMPA - 2 1/2"</v>
          </cell>
          <cell r="C1280" t="str">
            <v>UN</v>
          </cell>
          <cell r="D1280">
            <v>35.92</v>
          </cell>
        </row>
        <row r="1281">
          <cell r="A1281">
            <v>54869</v>
          </cell>
          <cell r="B1281" t="str">
            <v>CONDULETE DE ALUMÍNIO TIPO C COM TAMPA - 3"</v>
          </cell>
          <cell r="C1281" t="str">
            <v>UN</v>
          </cell>
          <cell r="D1281">
            <v>49.06</v>
          </cell>
        </row>
        <row r="1282">
          <cell r="A1282">
            <v>54871</v>
          </cell>
          <cell r="B1282" t="str">
            <v>CONDULETE DE ALUMÍNIO TIPO C COM TAMPA - 4"</v>
          </cell>
          <cell r="C1282" t="str">
            <v>UN</v>
          </cell>
          <cell r="D1282">
            <v>81.52</v>
          </cell>
        </row>
        <row r="1283">
          <cell r="A1283">
            <v>54881</v>
          </cell>
          <cell r="B1283" t="str">
            <v>CONDULETE DE PVC COM TAMPA - 3/4"</v>
          </cell>
          <cell r="C1283" t="str">
            <v>UN</v>
          </cell>
          <cell r="D1283">
            <v>7.61</v>
          </cell>
        </row>
        <row r="1284">
          <cell r="A1284">
            <v>54900</v>
          </cell>
          <cell r="B1284" t="str">
            <v>ELETROFERRAGENS</v>
          </cell>
        </row>
        <row r="1285">
          <cell r="A1285">
            <v>54910</v>
          </cell>
          <cell r="B1285" t="str">
            <v>PERFILADO LISO CHAPA 14 - 19X38MM</v>
          </cell>
          <cell r="C1285" t="str">
            <v>M</v>
          </cell>
          <cell r="D1285">
            <v>6.49</v>
          </cell>
        </row>
        <row r="1286">
          <cell r="A1286">
            <v>54912</v>
          </cell>
          <cell r="B1286" t="str">
            <v>PERFILADO LISO CHAPA 14 - 38X38MM</v>
          </cell>
          <cell r="C1286" t="str">
            <v>M</v>
          </cell>
          <cell r="D1286">
            <v>9.6300000000000008</v>
          </cell>
        </row>
        <row r="1287">
          <cell r="A1287">
            <v>54913</v>
          </cell>
          <cell r="B1287" t="str">
            <v>PERFILADO LISO CHAPA 14 - 38X76MM</v>
          </cell>
          <cell r="C1287" t="str">
            <v>M</v>
          </cell>
          <cell r="D1287">
            <v>12.78</v>
          </cell>
        </row>
        <row r="1288">
          <cell r="A1288">
            <v>54915</v>
          </cell>
          <cell r="B1288" t="str">
            <v>PERFILADO PERFURADO CHAPA 14 - 19X38MM</v>
          </cell>
          <cell r="C1288" t="str">
            <v>M</v>
          </cell>
          <cell r="D1288">
            <v>6.49</v>
          </cell>
        </row>
        <row r="1289">
          <cell r="A1289">
            <v>54917</v>
          </cell>
          <cell r="B1289" t="str">
            <v>PERFILADO PERFURADO CHAPA 14 - 38X38MM</v>
          </cell>
          <cell r="C1289" t="str">
            <v>M</v>
          </cell>
          <cell r="D1289">
            <v>8.6999999999999993</v>
          </cell>
        </row>
        <row r="1290">
          <cell r="A1290">
            <v>54918</v>
          </cell>
          <cell r="B1290" t="str">
            <v>PERFILADO PERFURADO CHAPA 14 - 38X76MM</v>
          </cell>
          <cell r="C1290" t="str">
            <v>M</v>
          </cell>
          <cell r="D1290">
            <v>13.06</v>
          </cell>
        </row>
        <row r="1291">
          <cell r="A1291">
            <v>54920</v>
          </cell>
          <cell r="B1291" t="str">
            <v>TAMPA METALICA PARA PERFILADO 38MM</v>
          </cell>
          <cell r="C1291" t="str">
            <v>M</v>
          </cell>
          <cell r="D1291">
            <v>1.97</v>
          </cell>
        </row>
        <row r="1292">
          <cell r="A1292">
            <v>54921</v>
          </cell>
          <cell r="B1292" t="str">
            <v>TAMPA METALICA PARA PERFILADO 76MM</v>
          </cell>
          <cell r="C1292" t="str">
            <v>M</v>
          </cell>
          <cell r="D1292">
            <v>2.6</v>
          </cell>
        </row>
        <row r="1293">
          <cell r="A1293">
            <v>54925</v>
          </cell>
          <cell r="B1293" t="str">
            <v>SUPORTE PARA PERFILADO 100X300MM</v>
          </cell>
          <cell r="C1293" t="str">
            <v>UN</v>
          </cell>
          <cell r="D1293">
            <v>3.92</v>
          </cell>
        </row>
        <row r="1294">
          <cell r="A1294">
            <v>54927</v>
          </cell>
          <cell r="B1294" t="str">
            <v>SUPORTE P/LUMINARIA 100X 38MM</v>
          </cell>
          <cell r="C1294" t="str">
            <v>UN</v>
          </cell>
          <cell r="D1294">
            <v>0.82</v>
          </cell>
        </row>
        <row r="1295">
          <cell r="A1295">
            <v>54928</v>
          </cell>
          <cell r="B1295" t="str">
            <v>SUPORTE PARA LUMINARIA 165X 38MM</v>
          </cell>
          <cell r="C1295" t="str">
            <v>UN</v>
          </cell>
          <cell r="D1295">
            <v>1.2</v>
          </cell>
        </row>
        <row r="1296">
          <cell r="A1296">
            <v>54930</v>
          </cell>
          <cell r="B1296" t="str">
            <v>EMENDA INTERNA PARA PERFILADO 38X38MM -I-</v>
          </cell>
          <cell r="C1296" t="str">
            <v>UN</v>
          </cell>
          <cell r="D1296">
            <v>0.86</v>
          </cell>
        </row>
        <row r="1297">
          <cell r="A1297">
            <v>54932</v>
          </cell>
          <cell r="B1297" t="str">
            <v>EMENDA INTERNA PARA PERFILADO 38X38MM -T-</v>
          </cell>
          <cell r="C1297" t="str">
            <v>UN</v>
          </cell>
          <cell r="D1297">
            <v>2.17</v>
          </cell>
        </row>
        <row r="1298">
          <cell r="A1298">
            <v>54941</v>
          </cell>
          <cell r="B1298" t="str">
            <v>CAIXA DERIVACAO P/PERFILADO 38X38MM TIPO -C-</v>
          </cell>
          <cell r="C1298" t="str">
            <v>UN</v>
          </cell>
          <cell r="D1298">
            <v>5.72</v>
          </cell>
        </row>
        <row r="1299">
          <cell r="A1299">
            <v>54942</v>
          </cell>
          <cell r="B1299" t="str">
            <v>CAIXA DERIVACAO P/PERFILADO 38X38MM TIPO -L-</v>
          </cell>
          <cell r="C1299" t="str">
            <v>UN</v>
          </cell>
          <cell r="D1299">
            <v>5.8</v>
          </cell>
        </row>
        <row r="1300">
          <cell r="A1300">
            <v>54944</v>
          </cell>
          <cell r="B1300" t="str">
            <v>CAIXA DERIVACAO P/PERFILADO 38X76MM TIPO -E-</v>
          </cell>
          <cell r="C1300" t="str">
            <v>UN</v>
          </cell>
          <cell r="D1300">
            <v>9.27</v>
          </cell>
        </row>
        <row r="1301">
          <cell r="A1301">
            <v>54945</v>
          </cell>
          <cell r="B1301" t="str">
            <v>CAIXA DERIVACAO P/PERFILADO 38X76MM TIPO -C-</v>
          </cell>
          <cell r="C1301" t="str">
            <v>UN</v>
          </cell>
          <cell r="D1301">
            <v>9.92</v>
          </cell>
        </row>
        <row r="1302">
          <cell r="A1302">
            <v>54946</v>
          </cell>
          <cell r="B1302" t="str">
            <v>CAIXA DERIVACAO P/PERFILADO 38X76MM TIPO -L-</v>
          </cell>
          <cell r="C1302" t="str">
            <v>UN</v>
          </cell>
          <cell r="D1302">
            <v>9.4</v>
          </cell>
        </row>
        <row r="1303">
          <cell r="A1303">
            <v>54949</v>
          </cell>
          <cell r="B1303" t="str">
            <v>CAIXA DERIVACAO P/PERFILADO 38X76MM TIPO -T-</v>
          </cell>
          <cell r="C1303" t="str">
            <v>UN</v>
          </cell>
          <cell r="D1303">
            <v>10.58</v>
          </cell>
        </row>
        <row r="1304">
          <cell r="A1304">
            <v>54950</v>
          </cell>
          <cell r="B1304" t="str">
            <v>CAIXA DE TOMADA EM PERFILADO  - MED: (38X40X120)MM</v>
          </cell>
          <cell r="C1304" t="str">
            <v>UN</v>
          </cell>
          <cell r="D1304">
            <v>1.56</v>
          </cell>
        </row>
        <row r="1305">
          <cell r="A1305">
            <v>54952</v>
          </cell>
          <cell r="B1305" t="str">
            <v>TIRANTE EM AÇO GALV. ROSQUEADO - 5/16"</v>
          </cell>
          <cell r="C1305" t="str">
            <v>M</v>
          </cell>
          <cell r="D1305">
            <v>2.08</v>
          </cell>
        </row>
        <row r="1306">
          <cell r="A1306">
            <v>54954</v>
          </cell>
          <cell r="B1306" t="str">
            <v>PORCA LOSANGULAR C/PINO   1/4"</v>
          </cell>
          <cell r="C1306" t="str">
            <v>UN</v>
          </cell>
          <cell r="D1306">
            <v>0.44</v>
          </cell>
        </row>
        <row r="1307">
          <cell r="A1307">
            <v>54960</v>
          </cell>
          <cell r="B1307" t="str">
            <v>SUSPENSAO P/TIRANTE 1/4"</v>
          </cell>
          <cell r="C1307" t="str">
            <v>UN</v>
          </cell>
          <cell r="D1307">
            <v>0.86</v>
          </cell>
        </row>
        <row r="1308">
          <cell r="A1308">
            <v>54961</v>
          </cell>
          <cell r="B1308" t="str">
            <v>SUSPENSAO P/TIRANTE 3/8"</v>
          </cell>
          <cell r="C1308" t="str">
            <v>UN</v>
          </cell>
          <cell r="D1308">
            <v>0.86</v>
          </cell>
        </row>
        <row r="1309">
          <cell r="A1309">
            <v>54965</v>
          </cell>
          <cell r="B1309" t="str">
            <v>SAIDA LATERAL P/ELETRODUTO EM PERFILADO - 3/4"</v>
          </cell>
          <cell r="C1309" t="str">
            <v>UN</v>
          </cell>
          <cell r="D1309">
            <v>0.84</v>
          </cell>
        </row>
        <row r="1310">
          <cell r="A1310">
            <v>54972</v>
          </cell>
          <cell r="B1310" t="str">
            <v>PINO DE AÇO GALV. P/ FINCAPINO COM ROSCA - 3/8"</v>
          </cell>
          <cell r="C1310" t="str">
            <v>UN</v>
          </cell>
          <cell r="D1310">
            <v>1.48</v>
          </cell>
        </row>
        <row r="1311">
          <cell r="A1311">
            <v>55000</v>
          </cell>
          <cell r="B1311" t="str">
            <v>INSUMOS BÁSICOS</v>
          </cell>
        </row>
        <row r="1312">
          <cell r="A1312">
            <v>55002</v>
          </cell>
          <cell r="B1312" t="str">
            <v>ELETROCALHA LISA GALV.ELETR.CH14 - 100X50MM</v>
          </cell>
          <cell r="C1312" t="str">
            <v>M</v>
          </cell>
          <cell r="D1312">
            <v>15.6</v>
          </cell>
        </row>
        <row r="1313">
          <cell r="A1313">
            <v>55004</v>
          </cell>
          <cell r="B1313" t="str">
            <v>ELETROCALHA LISA GALV.ELETR.CH14 - 125X50MM</v>
          </cell>
          <cell r="C1313" t="str">
            <v>M</v>
          </cell>
          <cell r="D1313">
            <v>17.47</v>
          </cell>
        </row>
        <row r="1314">
          <cell r="A1314">
            <v>55006</v>
          </cell>
          <cell r="B1314" t="str">
            <v>ELETROCALHA LISA GALV.ELETR.CH14 - 150X50MM</v>
          </cell>
          <cell r="C1314" t="str">
            <v>M</v>
          </cell>
          <cell r="D1314">
            <v>19.82</v>
          </cell>
        </row>
        <row r="1315">
          <cell r="A1315">
            <v>55008</v>
          </cell>
          <cell r="B1315" t="str">
            <v>ELETROCALHA LISA GALV.ELETR.CH14 - 175X50MM</v>
          </cell>
          <cell r="C1315" t="str">
            <v>M</v>
          </cell>
          <cell r="D1315">
            <v>21.77</v>
          </cell>
        </row>
        <row r="1316">
          <cell r="A1316">
            <v>55010</v>
          </cell>
          <cell r="B1316" t="str">
            <v>ELETROCALHA LISA GALV.ELETR.CH14 - 200X50MM</v>
          </cell>
          <cell r="C1316" t="str">
            <v>M</v>
          </cell>
          <cell r="D1316">
            <v>23.76</v>
          </cell>
        </row>
        <row r="1317">
          <cell r="A1317">
            <v>55012</v>
          </cell>
          <cell r="B1317" t="str">
            <v>ELETROCALHA LISA GALV.ELETR.CH14 - 250X50MM</v>
          </cell>
          <cell r="C1317" t="str">
            <v>M</v>
          </cell>
          <cell r="D1317">
            <v>27.72</v>
          </cell>
        </row>
        <row r="1318">
          <cell r="A1318">
            <v>55014</v>
          </cell>
          <cell r="B1318" t="str">
            <v>ELETROCALHA LISA GALV.ELETR.CH14 - 300X50MM</v>
          </cell>
          <cell r="C1318" t="str">
            <v>M</v>
          </cell>
          <cell r="D1318">
            <v>31.69</v>
          </cell>
        </row>
        <row r="1319">
          <cell r="A1319">
            <v>55016</v>
          </cell>
          <cell r="B1319" t="str">
            <v>ELETROCALHA LISA GALV.ELETR.CH14 - 150X100MM</v>
          </cell>
          <cell r="C1319" t="str">
            <v>M</v>
          </cell>
          <cell r="D1319">
            <v>27.72</v>
          </cell>
        </row>
        <row r="1320">
          <cell r="A1320">
            <v>55018</v>
          </cell>
          <cell r="B1320" t="str">
            <v>ELETROCALHA LISA GALV.ELETR.CH14 - 200X100MM</v>
          </cell>
          <cell r="C1320" t="str">
            <v>M</v>
          </cell>
          <cell r="D1320">
            <v>31.69</v>
          </cell>
        </row>
        <row r="1321">
          <cell r="A1321">
            <v>55020</v>
          </cell>
          <cell r="B1321" t="str">
            <v>ELETROCALHA LISA GALV.ELETR.CH14 - 250X100MM</v>
          </cell>
          <cell r="C1321" t="str">
            <v>M</v>
          </cell>
          <cell r="D1321">
            <v>35.53</v>
          </cell>
        </row>
        <row r="1322">
          <cell r="A1322">
            <v>55022</v>
          </cell>
          <cell r="B1322" t="str">
            <v>ELETROCALHA LISA GALV.ELETR.CH14 - 300X100MM</v>
          </cell>
          <cell r="C1322" t="str">
            <v>M</v>
          </cell>
          <cell r="D1322">
            <v>39.28</v>
          </cell>
        </row>
        <row r="1323">
          <cell r="A1323">
            <v>55024</v>
          </cell>
          <cell r="B1323" t="str">
            <v>ELETROCALHA LISA GALV.ELETR.CH14 - 400X100MM</v>
          </cell>
          <cell r="C1323" t="str">
            <v>M</v>
          </cell>
          <cell r="D1323">
            <v>45.48</v>
          </cell>
        </row>
        <row r="1324">
          <cell r="A1324">
            <v>55025</v>
          </cell>
          <cell r="B1324" t="str">
            <v>TAMPA P/ELETROCALHA GALV.ELETR. - 100MM</v>
          </cell>
          <cell r="C1324" t="str">
            <v>M</v>
          </cell>
          <cell r="D1324">
            <v>2.99</v>
          </cell>
        </row>
        <row r="1325">
          <cell r="A1325">
            <v>55026</v>
          </cell>
          <cell r="B1325" t="str">
            <v>TAMPA P/ELETROCALHA GALV.ELETR. - 125MM</v>
          </cell>
          <cell r="C1325" t="str">
            <v>M</v>
          </cell>
          <cell r="D1325">
            <v>3.6</v>
          </cell>
        </row>
        <row r="1326">
          <cell r="A1326">
            <v>55027</v>
          </cell>
          <cell r="B1326" t="str">
            <v>TAMPA P/ELETROCALHA GALV.ELETR. - 150MM</v>
          </cell>
          <cell r="C1326" t="str">
            <v>M</v>
          </cell>
          <cell r="D1326">
            <v>4.2</v>
          </cell>
        </row>
        <row r="1327">
          <cell r="A1327">
            <v>55028</v>
          </cell>
          <cell r="B1327" t="str">
            <v>TAMPA P/ELETROCALHA GALV.ELETR. - 175MM</v>
          </cell>
          <cell r="C1327" t="str">
            <v>M</v>
          </cell>
          <cell r="D1327">
            <v>4.54</v>
          </cell>
        </row>
        <row r="1328">
          <cell r="A1328">
            <v>55029</v>
          </cell>
          <cell r="B1328" t="str">
            <v>TAMPA P/ELETROCALHA GALV.ELETR. - 200MM</v>
          </cell>
          <cell r="C1328" t="str">
            <v>M</v>
          </cell>
          <cell r="D1328">
            <v>5.1100000000000003</v>
          </cell>
        </row>
        <row r="1329">
          <cell r="A1329">
            <v>55030</v>
          </cell>
          <cell r="B1329" t="str">
            <v>TAMPA P/ELETROCALHA GALV.ELETR. - 250MM</v>
          </cell>
          <cell r="C1329" t="str">
            <v>M</v>
          </cell>
          <cell r="D1329">
            <v>6.73</v>
          </cell>
        </row>
        <row r="1330">
          <cell r="A1330">
            <v>55031</v>
          </cell>
          <cell r="B1330" t="str">
            <v>TAMPA P/ELETROCALHA GALV.ELETR. - 300MM</v>
          </cell>
          <cell r="C1330" t="str">
            <v>M</v>
          </cell>
          <cell r="D1330">
            <v>7.92</v>
          </cell>
        </row>
        <row r="1331">
          <cell r="A1331">
            <v>55032</v>
          </cell>
          <cell r="B1331" t="str">
            <v>TAMPA P/ELETROCALHA GALV.ELETR. - 400MM</v>
          </cell>
          <cell r="C1331" t="str">
            <v>M</v>
          </cell>
          <cell r="D1331">
            <v>12.27</v>
          </cell>
        </row>
        <row r="1332">
          <cell r="A1332">
            <v>55033</v>
          </cell>
          <cell r="B1332" t="str">
            <v>ELETROCALHA PERF.GALV.ELETR.CH14 - 100X50MM</v>
          </cell>
          <cell r="C1332" t="str">
            <v>M</v>
          </cell>
          <cell r="D1332">
            <v>15.99</v>
          </cell>
        </row>
        <row r="1333">
          <cell r="A1333">
            <v>55034</v>
          </cell>
          <cell r="B1333" t="str">
            <v>ELETROCALHA PERF.GALV.ELETR.CH14 - 125X50MM</v>
          </cell>
          <cell r="C1333" t="str">
            <v>M</v>
          </cell>
          <cell r="D1333">
            <v>17.920000000000002</v>
          </cell>
        </row>
        <row r="1334">
          <cell r="A1334">
            <v>55036</v>
          </cell>
          <cell r="B1334" t="str">
            <v>ELETROCALHA PERF.GALV.ELETR.CH14 - 150X50MM</v>
          </cell>
          <cell r="C1334" t="str">
            <v>M</v>
          </cell>
          <cell r="D1334">
            <v>20</v>
          </cell>
        </row>
        <row r="1335">
          <cell r="A1335">
            <v>55038</v>
          </cell>
          <cell r="B1335" t="str">
            <v>ELETROCALHA PERF.GALV.ELETR.CH14 - 175X50MM</v>
          </cell>
          <cell r="C1335" t="str">
            <v>M</v>
          </cell>
          <cell r="D1335">
            <v>21.96</v>
          </cell>
        </row>
        <row r="1336">
          <cell r="A1336">
            <v>55040</v>
          </cell>
          <cell r="B1336" t="str">
            <v>ELETROCALHA PERF.GALV.ELETR.CH14 - 200X50MM</v>
          </cell>
          <cell r="C1336" t="str">
            <v>M</v>
          </cell>
          <cell r="D1336">
            <v>23.97</v>
          </cell>
        </row>
        <row r="1337">
          <cell r="A1337">
            <v>55042</v>
          </cell>
          <cell r="B1337" t="str">
            <v>ELETROCALHA PERF.GALV.ELETR.CH14 - 250X50MM</v>
          </cell>
          <cell r="C1337" t="str">
            <v>M</v>
          </cell>
          <cell r="D1337">
            <v>27.96</v>
          </cell>
        </row>
        <row r="1338">
          <cell r="A1338">
            <v>55044</v>
          </cell>
          <cell r="B1338" t="str">
            <v>ELETROCALHA PERF.GALV.ELETR.CH14 - 300X50MM</v>
          </cell>
          <cell r="C1338" t="str">
            <v>M</v>
          </cell>
          <cell r="D1338">
            <v>31.97</v>
          </cell>
        </row>
        <row r="1339">
          <cell r="A1339">
            <v>55046</v>
          </cell>
          <cell r="B1339" t="str">
            <v>ELETROCALHA PERF.GALV.ELETR.CH14 - 150X100MM</v>
          </cell>
          <cell r="C1339" t="str">
            <v>M</v>
          </cell>
          <cell r="D1339">
            <v>27.96</v>
          </cell>
        </row>
        <row r="1340">
          <cell r="A1340">
            <v>55048</v>
          </cell>
          <cell r="B1340" t="str">
            <v>ELETROCALHA PERF.GALV.ELETR.CH14 - 200X100MM</v>
          </cell>
          <cell r="C1340" t="str">
            <v>M</v>
          </cell>
          <cell r="D1340">
            <v>31.97</v>
          </cell>
        </row>
        <row r="1341">
          <cell r="A1341">
            <v>55050</v>
          </cell>
          <cell r="B1341" t="str">
            <v>ELETROCALHA PERF.GALV.ELETR.CH14 - 250X100MM</v>
          </cell>
          <cell r="C1341" t="str">
            <v>M</v>
          </cell>
          <cell r="D1341">
            <v>35.86</v>
          </cell>
        </row>
        <row r="1342">
          <cell r="A1342">
            <v>55052</v>
          </cell>
          <cell r="B1342" t="str">
            <v>ELETROCALHA PERF.GALV.ELETR.CH14 - 300X100MM</v>
          </cell>
          <cell r="C1342" t="str">
            <v>M</v>
          </cell>
          <cell r="D1342">
            <v>39.99</v>
          </cell>
        </row>
        <row r="1343">
          <cell r="A1343">
            <v>55054</v>
          </cell>
          <cell r="B1343" t="str">
            <v>ELETROCALHA PERF.GALV.ELETR.CH14 - 400X100MM</v>
          </cell>
          <cell r="C1343" t="str">
            <v>M</v>
          </cell>
          <cell r="D1343">
            <v>47.91</v>
          </cell>
        </row>
        <row r="1344">
          <cell r="A1344">
            <v>55200</v>
          </cell>
          <cell r="B1344" t="str">
            <v>INTERRUPTORES; TOMADAS; E ESPELHOS</v>
          </cell>
        </row>
        <row r="1345">
          <cell r="A1345">
            <v>55201</v>
          </cell>
          <cell r="B1345" t="str">
            <v>BOTAO PARA CAMPAINHA; COMPLETO</v>
          </cell>
          <cell r="C1345" t="str">
            <v>UN</v>
          </cell>
          <cell r="D1345">
            <v>4.75</v>
          </cell>
        </row>
        <row r="1346">
          <cell r="A1346">
            <v>55210</v>
          </cell>
          <cell r="B1346" t="str">
            <v>ESPELHO PLASTICO -  4"X2"</v>
          </cell>
          <cell r="C1346" t="str">
            <v>UN</v>
          </cell>
          <cell r="D1346">
            <v>1.1399999999999999</v>
          </cell>
        </row>
        <row r="1347">
          <cell r="A1347">
            <v>55211</v>
          </cell>
          <cell r="B1347" t="str">
            <v>ESPELHO PLASTICO - 4"X4"</v>
          </cell>
          <cell r="C1347" t="str">
            <v>UN</v>
          </cell>
          <cell r="D1347">
            <v>2.82</v>
          </cell>
        </row>
        <row r="1348">
          <cell r="A1348">
            <v>55212</v>
          </cell>
          <cell r="B1348" t="str">
            <v>ESPELHO PLASTICO - 3"X3"</v>
          </cell>
          <cell r="C1348" t="str">
            <v>UN</v>
          </cell>
          <cell r="D1348">
            <v>1.22</v>
          </cell>
        </row>
        <row r="1349">
          <cell r="A1349">
            <v>55218</v>
          </cell>
          <cell r="B1349" t="str">
            <v>VARIADOR DE LUMINOSIDADE SIMPLES 700W - 110/220V</v>
          </cell>
          <cell r="C1349" t="str">
            <v>UN</v>
          </cell>
          <cell r="D1349">
            <v>87.2</v>
          </cell>
        </row>
        <row r="1350">
          <cell r="A1350">
            <v>55219</v>
          </cell>
          <cell r="B1350" t="str">
            <v>VARIADOR DE LUMINOSIDADE ROTATIVO - 127V/500W</v>
          </cell>
          <cell r="C1350" t="str">
            <v>UN</v>
          </cell>
          <cell r="D1350">
            <v>81.7</v>
          </cell>
        </row>
        <row r="1351">
          <cell r="A1351">
            <v>55220</v>
          </cell>
          <cell r="B1351" t="str">
            <v>INTERRUPTOR PARALELO - 1 TECLA</v>
          </cell>
          <cell r="C1351" t="str">
            <v>UN</v>
          </cell>
          <cell r="D1351">
            <v>5.58</v>
          </cell>
        </row>
        <row r="1352">
          <cell r="A1352">
            <v>55225</v>
          </cell>
          <cell r="B1352" t="str">
            <v>INTERRUPTOR PARALELO BIPOLAR - 1 TECLA</v>
          </cell>
          <cell r="C1352" t="str">
            <v>UN</v>
          </cell>
          <cell r="D1352">
            <v>16.260000000000002</v>
          </cell>
        </row>
        <row r="1353">
          <cell r="A1353">
            <v>55230</v>
          </cell>
          <cell r="B1353" t="str">
            <v>INTERRUPTOR SIMPLES - 1 TECLA</v>
          </cell>
          <cell r="C1353" t="str">
            <v>UN</v>
          </cell>
          <cell r="D1353">
            <v>4.26</v>
          </cell>
        </row>
        <row r="1354">
          <cell r="A1354">
            <v>55235</v>
          </cell>
          <cell r="B1354" t="str">
            <v>INTERRUPTOR SIMPLES - 2 TECLAS</v>
          </cell>
          <cell r="C1354" t="str">
            <v>UN</v>
          </cell>
          <cell r="D1354">
            <v>7.34</v>
          </cell>
        </row>
        <row r="1355">
          <cell r="A1355">
            <v>55240</v>
          </cell>
          <cell r="B1355" t="str">
            <v>INTERRUPTOR SIMPLES - 3 TECLAS</v>
          </cell>
          <cell r="C1355" t="str">
            <v>UN</v>
          </cell>
          <cell r="D1355">
            <v>10.119999999999999</v>
          </cell>
        </row>
        <row r="1356">
          <cell r="A1356">
            <v>55245</v>
          </cell>
          <cell r="B1356" t="str">
            <v>INTERRUPTOR SIMPLES BIPOLAR - 1 TECLA</v>
          </cell>
          <cell r="C1356" t="str">
            <v>UN</v>
          </cell>
          <cell r="D1356">
            <v>21.56</v>
          </cell>
        </row>
        <row r="1357">
          <cell r="A1357">
            <v>55250</v>
          </cell>
          <cell r="B1357" t="str">
            <v>TOMADA PARA PISO; COMPLETA</v>
          </cell>
          <cell r="C1357" t="str">
            <v>UN</v>
          </cell>
          <cell r="D1357">
            <v>16.68</v>
          </cell>
        </row>
        <row r="1358">
          <cell r="A1358">
            <v>55251</v>
          </cell>
          <cell r="B1358" t="str">
            <v>TOMADA P/TELEFONE 4P PADRAO TELEBRAS</v>
          </cell>
          <cell r="C1358" t="str">
            <v>UN</v>
          </cell>
          <cell r="D1358">
            <v>7.54</v>
          </cell>
        </row>
        <row r="1359">
          <cell r="A1359">
            <v>55252</v>
          </cell>
          <cell r="B1359" t="str">
            <v>TOMADA 3P+T 30A - 440V</v>
          </cell>
          <cell r="C1359" t="str">
            <v>UN</v>
          </cell>
          <cell r="D1359">
            <v>22.55</v>
          </cell>
        </row>
        <row r="1360">
          <cell r="A1360">
            <v>55253</v>
          </cell>
          <cell r="B1360" t="str">
            <v>TOMADA 3P+T 32A - 750V - TIPO INDUSTRIAL</v>
          </cell>
          <cell r="C1360" t="str">
            <v>UN</v>
          </cell>
          <cell r="D1360">
            <v>21.71</v>
          </cell>
        </row>
        <row r="1361">
          <cell r="A1361">
            <v>55254</v>
          </cell>
          <cell r="B1361" t="str">
            <v>TOMADA 3P+T 63A - 750V - TIPO INDUSTRIAL</v>
          </cell>
          <cell r="C1361" t="str">
            <v>UN</v>
          </cell>
          <cell r="D1361">
            <v>75.88</v>
          </cell>
        </row>
        <row r="1362">
          <cell r="A1362">
            <v>55255</v>
          </cell>
          <cell r="B1362" t="str">
            <v>TOMADA SIMPLES DE EMBUTIR - 110/220V</v>
          </cell>
          <cell r="C1362" t="str">
            <v>UN</v>
          </cell>
          <cell r="D1362">
            <v>4.24</v>
          </cell>
        </row>
        <row r="1363">
          <cell r="A1363">
            <v>55260</v>
          </cell>
          <cell r="B1363" t="str">
            <v>TOMADA TRIPOLAR - 220V</v>
          </cell>
          <cell r="C1363" t="str">
            <v>UN</v>
          </cell>
          <cell r="D1363">
            <v>7.09</v>
          </cell>
        </row>
        <row r="1364">
          <cell r="A1364">
            <v>55269</v>
          </cell>
          <cell r="B1364" t="str">
            <v>TOMADA RJ 45 PARA INFORMÁTICA COM PLACA</v>
          </cell>
          <cell r="C1364" t="str">
            <v>UN</v>
          </cell>
          <cell r="D1364">
            <v>20.64</v>
          </cell>
        </row>
        <row r="1365">
          <cell r="A1365">
            <v>55270</v>
          </cell>
          <cell r="B1365" t="str">
            <v>PLUG P/TELEFONE 4P PADRAO TELEBRAS</v>
          </cell>
          <cell r="C1365" t="str">
            <v>UN</v>
          </cell>
          <cell r="D1365">
            <v>4.58</v>
          </cell>
        </row>
        <row r="1366">
          <cell r="A1366">
            <v>55271</v>
          </cell>
          <cell r="B1366" t="str">
            <v>PLUG 3P+T 30A - 440V</v>
          </cell>
          <cell r="C1366" t="str">
            <v>UN</v>
          </cell>
          <cell r="D1366">
            <v>34.11</v>
          </cell>
        </row>
        <row r="1367">
          <cell r="A1367">
            <v>55272</v>
          </cell>
          <cell r="B1367" t="str">
            <v>PLUG 3P+T 32A - 75OV - TIPO INDUSTRIAL</v>
          </cell>
          <cell r="C1367" t="str">
            <v>UN</v>
          </cell>
          <cell r="D1367">
            <v>31</v>
          </cell>
        </row>
        <row r="1368">
          <cell r="A1368">
            <v>55273</v>
          </cell>
          <cell r="B1368" t="str">
            <v>PLUG 3P+T 63A - 750V - TIPO INDUSTRIAL</v>
          </cell>
          <cell r="C1368" t="str">
            <v>UN</v>
          </cell>
          <cell r="D1368">
            <v>92.5</v>
          </cell>
        </row>
        <row r="1369">
          <cell r="A1369">
            <v>55274</v>
          </cell>
          <cell r="B1369" t="str">
            <v>PLUG 2P+T - 20A - 250V</v>
          </cell>
          <cell r="C1369" t="str">
            <v>UN</v>
          </cell>
          <cell r="D1369">
            <v>5.96</v>
          </cell>
        </row>
        <row r="1370">
          <cell r="A1370">
            <v>55600</v>
          </cell>
          <cell r="B1370" t="str">
            <v>LUMINÁRIAS</v>
          </cell>
        </row>
        <row r="1371">
          <cell r="A1371">
            <v>55601</v>
          </cell>
          <cell r="B1371" t="str">
            <v>ARANDELA BLINDADA PARA LAMPADA INCANDESCENTE - 1X100W COMPLETA</v>
          </cell>
          <cell r="C1371" t="str">
            <v>UN</v>
          </cell>
          <cell r="D1371">
            <v>103.74</v>
          </cell>
        </row>
        <row r="1372">
          <cell r="A1372">
            <v>55602</v>
          </cell>
          <cell r="B1372" t="str">
            <v>LUMINARIA BLINDADA ALUMINIO FUNDIDO PENDENTE ATE 200W</v>
          </cell>
          <cell r="C1372" t="str">
            <v>UN</v>
          </cell>
          <cell r="D1372">
            <v>64.180000000000007</v>
          </cell>
        </row>
        <row r="1373">
          <cell r="A1373">
            <v>55603</v>
          </cell>
          <cell r="B1373" t="str">
            <v>LUMINARIA BLINDADA ALUMINIO FUNDIDO TARTARUGA ATE 200W</v>
          </cell>
          <cell r="C1373" t="str">
            <v>UN</v>
          </cell>
          <cell r="D1373">
            <v>43.94</v>
          </cell>
        </row>
        <row r="1374">
          <cell r="A1374">
            <v>55604</v>
          </cell>
          <cell r="B1374" t="str">
            <v>LUMINARIA BLINDADA ALUMINIO FUNDIDO EMBUTIR ATE 200W</v>
          </cell>
          <cell r="C1374" t="str">
            <v>UN</v>
          </cell>
          <cell r="D1374">
            <v>92.84</v>
          </cell>
        </row>
        <row r="1375">
          <cell r="A1375">
            <v>55623</v>
          </cell>
          <cell r="B1375" t="str">
            <v>LUMINARIA TIPO BEED P/ LAMPADA MISTA - 1X250W; COMPLETA</v>
          </cell>
          <cell r="C1375" t="str">
            <v>UN</v>
          </cell>
          <cell r="D1375">
            <v>77.88</v>
          </cell>
        </row>
        <row r="1376">
          <cell r="A1376">
            <v>55624</v>
          </cell>
          <cell r="B1376" t="str">
            <v>LUMINARIA INDUSTRIAL 2 LAMPADAS FLUORESCENTES - 16W</v>
          </cell>
          <cell r="C1376" t="str">
            <v>UN</v>
          </cell>
          <cell r="D1376">
            <v>81.510000000000005</v>
          </cell>
        </row>
        <row r="1377">
          <cell r="A1377">
            <v>55626</v>
          </cell>
          <cell r="B1377" t="str">
            <v>LUMINARIA INDUSTRIAL 1 LAMPADA FLUORESCENTE - 32W</v>
          </cell>
          <cell r="C1377" t="str">
            <v>UN</v>
          </cell>
          <cell r="D1377">
            <v>65.319999999999993</v>
          </cell>
        </row>
        <row r="1378">
          <cell r="A1378">
            <v>55627</v>
          </cell>
          <cell r="B1378" t="str">
            <v>LUMINARIA INDUSTRIAL 2 LAMPADAS FLUORESCENTES - 32W</v>
          </cell>
          <cell r="C1378" t="str">
            <v>UN</v>
          </cell>
          <cell r="D1378">
            <v>98.57</v>
          </cell>
        </row>
        <row r="1379">
          <cell r="A1379">
            <v>55628</v>
          </cell>
          <cell r="B1379" t="str">
            <v>LUMINARIA INDUSTRIAL 3 LAMPADAS FLUORESCENTES - 32W</v>
          </cell>
          <cell r="C1379" t="str">
            <v>UN</v>
          </cell>
          <cell r="D1379">
            <v>73.760000000000005</v>
          </cell>
        </row>
        <row r="1380">
          <cell r="A1380">
            <v>55629</v>
          </cell>
          <cell r="B1380" t="str">
            <v>LUMINARIA INDUSTRIAL 4 LAMPADAS FLUORESCENTES - 32W</v>
          </cell>
          <cell r="C1380" t="str">
            <v>UN</v>
          </cell>
          <cell r="D1380">
            <v>85.16</v>
          </cell>
        </row>
        <row r="1381">
          <cell r="A1381">
            <v>55630</v>
          </cell>
          <cell r="B1381" t="str">
            <v>LUMINARIA INDUSTRIAL FLUORESCENTE - 1 X 4OW; COMPLETA</v>
          </cell>
          <cell r="C1381" t="str">
            <v>UN</v>
          </cell>
          <cell r="D1381">
            <v>68.27</v>
          </cell>
        </row>
        <row r="1382">
          <cell r="A1382">
            <v>55632</v>
          </cell>
          <cell r="B1382" t="str">
            <v>LUMINARIA INDUSTRIAL FLUORESCENTE - 2 X 20W; COMPLETA</v>
          </cell>
          <cell r="C1382" t="str">
            <v>UN</v>
          </cell>
          <cell r="D1382">
            <v>70.819999999999993</v>
          </cell>
        </row>
        <row r="1383">
          <cell r="A1383">
            <v>55634</v>
          </cell>
          <cell r="B1383" t="str">
            <v>LUMINARIA INDUSTRIAL FLUORESCENTE - 2 X 40W; COMPLETA</v>
          </cell>
          <cell r="C1383" t="str">
            <v>UN</v>
          </cell>
          <cell r="D1383">
            <v>87.3</v>
          </cell>
        </row>
        <row r="1384">
          <cell r="A1384">
            <v>55638</v>
          </cell>
          <cell r="B1384" t="str">
            <v>LUMINARIA INDUSTRIAL FLUORESCENTE - 4X20W; COMPLETA</v>
          </cell>
          <cell r="C1384" t="str">
            <v>UN</v>
          </cell>
          <cell r="D1384">
            <v>106.64</v>
          </cell>
        </row>
        <row r="1385">
          <cell r="A1385">
            <v>55640</v>
          </cell>
          <cell r="B1385" t="str">
            <v>LUMINARIA INDUSTRIAL FLUORESCENTE - 4X40W; COMPLETA</v>
          </cell>
          <cell r="C1385" t="str">
            <v>UN</v>
          </cell>
          <cell r="D1385">
            <v>158.16</v>
          </cell>
        </row>
        <row r="1386">
          <cell r="A1386">
            <v>55642</v>
          </cell>
          <cell r="B1386" t="str">
            <v>LUMINARIA INDUSTRIAL FLUORESCENTE - 2 X 65W; COMPLETA</v>
          </cell>
          <cell r="C1386" t="str">
            <v>UN</v>
          </cell>
          <cell r="D1386">
            <v>103.66</v>
          </cell>
        </row>
        <row r="1387">
          <cell r="A1387">
            <v>55643</v>
          </cell>
          <cell r="B1387" t="str">
            <v>LUMINARIA INDUSTRIAL FLUORESCENTE - 1X110W; COMPLETA</v>
          </cell>
          <cell r="C1387" t="str">
            <v>UN</v>
          </cell>
          <cell r="D1387">
            <v>88.76</v>
          </cell>
        </row>
        <row r="1388">
          <cell r="A1388">
            <v>55644</v>
          </cell>
          <cell r="B1388" t="str">
            <v>LUMINARIA INDUSTRIAL FLUORESCENTE - 2X110W; COMPLETA</v>
          </cell>
          <cell r="C1388" t="str">
            <v>UN</v>
          </cell>
          <cell r="D1388">
            <v>111.04</v>
          </cell>
        </row>
        <row r="1389">
          <cell r="A1389">
            <v>55647</v>
          </cell>
          <cell r="B1389" t="str">
            <v>LUMINARIA FLUORESCENTE DECORATIVA - 2X20W; COMPLETA</v>
          </cell>
          <cell r="C1389" t="str">
            <v>UN</v>
          </cell>
          <cell r="D1389">
            <v>83.73</v>
          </cell>
        </row>
        <row r="1390">
          <cell r="A1390">
            <v>55649</v>
          </cell>
          <cell r="B1390" t="str">
            <v>LUMINARIA FLUORESCENTE DECORATIVA - 2X40W; COMPLETA</v>
          </cell>
          <cell r="C1390" t="str">
            <v>UN</v>
          </cell>
          <cell r="D1390">
            <v>99.8</v>
          </cell>
        </row>
        <row r="1391">
          <cell r="A1391">
            <v>55650</v>
          </cell>
          <cell r="B1391" t="str">
            <v>LUMINÁRIA TIPO DROPS - 2X100W;COMP.</v>
          </cell>
          <cell r="C1391" t="str">
            <v>UN</v>
          </cell>
          <cell r="D1391">
            <v>35.11</v>
          </cell>
        </row>
        <row r="1392">
          <cell r="A1392">
            <v>55652</v>
          </cell>
          <cell r="B1392" t="str">
            <v>LUMINARIA GLOBO DE VIDRO TIPO ESFERA - 15X28CM</v>
          </cell>
          <cell r="C1392" t="str">
            <v>UN</v>
          </cell>
          <cell r="D1392">
            <v>15.46</v>
          </cell>
        </row>
        <row r="1393">
          <cell r="A1393">
            <v>55660</v>
          </cell>
          <cell r="B1393" t="str">
            <v>LUMIN.P/LAMP.VAPOR MERCURIO 1X400W-C/REFR.VIDRO BORO-SILICATO</v>
          </cell>
          <cell r="C1393" t="str">
            <v>UN</v>
          </cell>
          <cell r="D1393">
            <v>121.35</v>
          </cell>
        </row>
        <row r="1394">
          <cell r="A1394">
            <v>55661</v>
          </cell>
          <cell r="B1394" t="str">
            <v>LUMINARIA ALUM.C1380FUNDIDO C/ ALOJAMENTO P/ LAMPADA ATE 400W</v>
          </cell>
          <cell r="C1394" t="str">
            <v>UN</v>
          </cell>
          <cell r="D1394">
            <v>247.27</v>
          </cell>
        </row>
        <row r="1395">
          <cell r="A1395">
            <v>55666</v>
          </cell>
          <cell r="B1395" t="str">
            <v>LUMINARIA ALUMINIO REPUXADO C/ VIDRO ATE 250W</v>
          </cell>
          <cell r="C1395" t="str">
            <v>UN</v>
          </cell>
          <cell r="D1395">
            <v>182.64</v>
          </cell>
        </row>
        <row r="1396">
          <cell r="A1396">
            <v>55668</v>
          </cell>
          <cell r="B1396" t="str">
            <v>LUM.AL.FUND.C/ALOJ.P/LAMPADA ATE 125W</v>
          </cell>
          <cell r="C1396" t="str">
            <v>UN</v>
          </cell>
          <cell r="D1396">
            <v>136.21</v>
          </cell>
        </row>
        <row r="1397">
          <cell r="A1397">
            <v>55671</v>
          </cell>
          <cell r="B1397" t="str">
            <v>PROJETOR ALUMINIO REPUXADO C/ VIDRO P/ LAMPADA ATE 500W</v>
          </cell>
          <cell r="C1397" t="str">
            <v>UN</v>
          </cell>
          <cell r="D1397">
            <v>79.739999999999995</v>
          </cell>
        </row>
        <row r="1398">
          <cell r="A1398">
            <v>55672</v>
          </cell>
          <cell r="B1398" t="str">
            <v>PROJETOR ALUMINIO REPUXADO C/ VIDRO P/ LAMPADA ATE 250W</v>
          </cell>
          <cell r="C1398" t="str">
            <v>UN</v>
          </cell>
          <cell r="D1398">
            <v>113.93</v>
          </cell>
        </row>
        <row r="1399">
          <cell r="A1399">
            <v>55675</v>
          </cell>
          <cell r="B1399" t="str">
            <v>PROJETOR ALUMINIO FUNDIDO C/ VIDRO P/ LAMPADA ATE  500W</v>
          </cell>
          <cell r="C1399" t="str">
            <v>UN</v>
          </cell>
          <cell r="D1399">
            <v>156.37</v>
          </cell>
        </row>
        <row r="1400">
          <cell r="A1400">
            <v>55676</v>
          </cell>
          <cell r="B1400" t="str">
            <v>PROJETOR ALUMINIO FUNDIDO C/ VIDRO P/ LAMPADA ATE 1000W</v>
          </cell>
          <cell r="C1400" t="str">
            <v>UN</v>
          </cell>
          <cell r="D1400">
            <v>446</v>
          </cell>
        </row>
        <row r="1401">
          <cell r="A1401">
            <v>55685</v>
          </cell>
          <cell r="B1401" t="str">
            <v>LUMINARIA DECORATIVA 1 LAMPADA FLUORESCENTE - 16W</v>
          </cell>
          <cell r="C1401" t="str">
            <v>UN</v>
          </cell>
          <cell r="D1401">
            <v>46.89</v>
          </cell>
        </row>
        <row r="1402">
          <cell r="A1402">
            <v>55686</v>
          </cell>
          <cell r="B1402" t="str">
            <v>LUMINARIA DECORATIVA 2 LAMPADAS FLUORESCENTES - 16W</v>
          </cell>
          <cell r="C1402" t="str">
            <v>UN</v>
          </cell>
          <cell r="D1402">
            <v>62.82</v>
          </cell>
        </row>
        <row r="1403">
          <cell r="A1403">
            <v>55687</v>
          </cell>
          <cell r="B1403" t="str">
            <v>LUMINARIA DECORATIVA 1 LAMPADA FLUORESCENTE - 32W</v>
          </cell>
          <cell r="C1403" t="str">
            <v>UN</v>
          </cell>
          <cell r="D1403">
            <v>46.89</v>
          </cell>
        </row>
        <row r="1404">
          <cell r="A1404">
            <v>55688</v>
          </cell>
          <cell r="B1404" t="str">
            <v>LUMINARIA DECORATIVA 2 LAMPADAS FLUORESCENTES - 32W</v>
          </cell>
          <cell r="C1404" t="str">
            <v>UN</v>
          </cell>
          <cell r="D1404">
            <v>135.09</v>
          </cell>
        </row>
        <row r="1405">
          <cell r="A1405">
            <v>55689</v>
          </cell>
          <cell r="B1405" t="str">
            <v>LUMINARIA DECORATIVA 3 LAMPADAS FLUORESCENTES - 32W</v>
          </cell>
          <cell r="C1405" t="str">
            <v>UN</v>
          </cell>
          <cell r="D1405">
            <v>103.22</v>
          </cell>
        </row>
        <row r="1406">
          <cell r="A1406">
            <v>55690</v>
          </cell>
          <cell r="B1406" t="str">
            <v>LUMINARIA DECORATIVA 4 LAMPADAS FLUORESCENTES - 32W</v>
          </cell>
          <cell r="C1406" t="str">
            <v>UN</v>
          </cell>
          <cell r="D1406">
            <v>122.51</v>
          </cell>
        </row>
        <row r="1407">
          <cell r="A1407">
            <v>55691</v>
          </cell>
          <cell r="B1407" t="str">
            <v>LUMINARIA TIPO TREVO ABERTA 2 PETALAS ATE 500W</v>
          </cell>
          <cell r="C1407" t="str">
            <v>UN</v>
          </cell>
          <cell r="D1407">
            <v>193.88</v>
          </cell>
        </row>
        <row r="1408">
          <cell r="A1408">
            <v>55694</v>
          </cell>
          <cell r="B1408" t="str">
            <v>LUMINARIA TIPO TREVO ABERTA 4 PETALAS ATE 500W</v>
          </cell>
          <cell r="C1408" t="str">
            <v>UN</v>
          </cell>
          <cell r="D1408">
            <v>327.68</v>
          </cell>
        </row>
        <row r="1409">
          <cell r="A1409">
            <v>56000</v>
          </cell>
          <cell r="B1409" t="str">
            <v>REATORES</v>
          </cell>
        </row>
        <row r="1410">
          <cell r="A1410">
            <v>56001</v>
          </cell>
          <cell r="B1410" t="str">
            <v>REATOR AFP/PR - 110/220V - 1X20W</v>
          </cell>
          <cell r="C1410" t="str">
            <v>UN</v>
          </cell>
          <cell r="D1410">
            <v>29.67</v>
          </cell>
        </row>
        <row r="1411">
          <cell r="A1411">
            <v>56002</v>
          </cell>
          <cell r="B1411" t="str">
            <v>REATOR AFP/PR - 110/220V - 2X20W</v>
          </cell>
          <cell r="C1411" t="str">
            <v>UN</v>
          </cell>
          <cell r="D1411">
            <v>29.03</v>
          </cell>
        </row>
        <row r="1412">
          <cell r="A1412">
            <v>56003</v>
          </cell>
          <cell r="B1412" t="str">
            <v>REATOR AFP/PR - 110/220V - 1X40W</v>
          </cell>
          <cell r="C1412" t="str">
            <v>UN</v>
          </cell>
          <cell r="D1412">
            <v>30.53</v>
          </cell>
        </row>
        <row r="1413">
          <cell r="A1413">
            <v>56004</v>
          </cell>
          <cell r="B1413" t="str">
            <v>REATOR AFP/PR - 110/220V - 2X40W</v>
          </cell>
          <cell r="C1413" t="str">
            <v>UN</v>
          </cell>
          <cell r="D1413">
            <v>30.05</v>
          </cell>
        </row>
        <row r="1414">
          <cell r="A1414">
            <v>56006</v>
          </cell>
          <cell r="B1414" t="str">
            <v>REATOR FLUOR. AFP/PR - 220V/1X110W - SIMPLES</v>
          </cell>
          <cell r="C1414" t="str">
            <v>UN</v>
          </cell>
          <cell r="D1414">
            <v>37.61</v>
          </cell>
        </row>
        <row r="1415">
          <cell r="A1415">
            <v>56007</v>
          </cell>
          <cell r="B1415" t="str">
            <v>REATOR FLUOR. AFP/PR - 220V/2X110W - DUPLO</v>
          </cell>
          <cell r="C1415" t="str">
            <v>UN</v>
          </cell>
          <cell r="D1415">
            <v>52.42</v>
          </cell>
        </row>
        <row r="1416">
          <cell r="A1416">
            <v>56008</v>
          </cell>
          <cell r="B1416" t="str">
            <v>REATOR FLUOR. BFP/PR - 220V/1X65W - SIMPLES</v>
          </cell>
          <cell r="C1416" t="str">
            <v>UN</v>
          </cell>
          <cell r="D1416">
            <v>13.61</v>
          </cell>
        </row>
        <row r="1417">
          <cell r="A1417">
            <v>56009</v>
          </cell>
          <cell r="B1417" t="str">
            <v>REATOR FLUOR. AFP/CONVENCIONAL - 220V/2X65W - DUPLO</v>
          </cell>
          <cell r="C1417" t="str">
            <v>UN</v>
          </cell>
          <cell r="D1417">
            <v>35.119999999999997</v>
          </cell>
        </row>
        <row r="1418">
          <cell r="A1418">
            <v>56040</v>
          </cell>
          <cell r="B1418" t="str">
            <v>REATOR AFP/PR - 220V - 1X40W</v>
          </cell>
          <cell r="C1418" t="str">
            <v>UN</v>
          </cell>
          <cell r="D1418">
            <v>13.75</v>
          </cell>
        </row>
        <row r="1419">
          <cell r="A1419">
            <v>56041</v>
          </cell>
          <cell r="B1419" t="str">
            <v>REATOR BFP/CONV. - 110V/220W</v>
          </cell>
          <cell r="C1419" t="str">
            <v>UN</v>
          </cell>
          <cell r="D1419">
            <v>4.99</v>
          </cell>
        </row>
        <row r="1420">
          <cell r="A1420">
            <v>56042</v>
          </cell>
          <cell r="B1420" t="str">
            <v>REATOR BFP/CONV. - 220V/20W</v>
          </cell>
          <cell r="C1420" t="str">
            <v>UN</v>
          </cell>
          <cell r="D1420">
            <v>6.99</v>
          </cell>
        </row>
        <row r="1421">
          <cell r="A1421">
            <v>56043</v>
          </cell>
          <cell r="B1421" t="str">
            <v>REATOR BFP/CONV. - 220V/40W</v>
          </cell>
          <cell r="C1421" t="str">
            <v>UN</v>
          </cell>
          <cell r="D1421">
            <v>6.97</v>
          </cell>
        </row>
        <row r="1422">
          <cell r="A1422">
            <v>56045</v>
          </cell>
          <cell r="B1422" t="str">
            <v>REATOR PARA LAMPADA VAPOR DE MERCURIO - 125W / 220V</v>
          </cell>
          <cell r="C1422" t="str">
            <v>UN</v>
          </cell>
          <cell r="D1422">
            <v>29.28</v>
          </cell>
        </row>
        <row r="1423">
          <cell r="A1423">
            <v>56046</v>
          </cell>
          <cell r="B1423" t="str">
            <v>REATOR PARA LAMPADA VAPOR DE MERCURIO - 250W / 220V</v>
          </cell>
          <cell r="C1423" t="str">
            <v>UN</v>
          </cell>
          <cell r="D1423">
            <v>43.5</v>
          </cell>
        </row>
        <row r="1424">
          <cell r="A1424">
            <v>56047</v>
          </cell>
          <cell r="B1424" t="str">
            <v>REATOR PARA LAMPADA VAPOR DE MERCURIO - 400W / 220V</v>
          </cell>
          <cell r="C1424" t="str">
            <v>UN</v>
          </cell>
          <cell r="D1424">
            <v>55.57</v>
          </cell>
        </row>
        <row r="1425">
          <cell r="A1425">
            <v>56048</v>
          </cell>
          <cell r="B1425" t="str">
            <v>REATOR PARA LAMPADA VAPOR DE MERCURIO -  80W / 220V</v>
          </cell>
          <cell r="C1425" t="str">
            <v>UN</v>
          </cell>
          <cell r="D1425">
            <v>28.73</v>
          </cell>
        </row>
        <row r="1426">
          <cell r="A1426">
            <v>56049</v>
          </cell>
          <cell r="B1426" t="str">
            <v>REATOR P/LÂMPADA HG EXT.220V/400W</v>
          </cell>
          <cell r="C1426" t="str">
            <v>UN</v>
          </cell>
          <cell r="D1426">
            <v>47.42</v>
          </cell>
        </row>
        <row r="1427">
          <cell r="A1427">
            <v>56050</v>
          </cell>
          <cell r="B1427" t="str">
            <v>REATOR PARA LAMPADA VAPOR DE SODIO -  70W / 220V</v>
          </cell>
          <cell r="C1427" t="str">
            <v>UN</v>
          </cell>
          <cell r="D1427">
            <v>32.299999999999997</v>
          </cell>
        </row>
        <row r="1428">
          <cell r="A1428">
            <v>56051</v>
          </cell>
          <cell r="B1428" t="str">
            <v>REATOR PARA LAMPADA VAPOR DE SODIO - 150W / 220V</v>
          </cell>
          <cell r="C1428" t="str">
            <v>UN</v>
          </cell>
          <cell r="D1428">
            <v>48.83</v>
          </cell>
        </row>
        <row r="1429">
          <cell r="A1429">
            <v>56052</v>
          </cell>
          <cell r="B1429" t="str">
            <v>REATOR PARA LAMPADA VAPOR DE SODIO - 250W / 220V</v>
          </cell>
          <cell r="C1429" t="str">
            <v>UN</v>
          </cell>
          <cell r="D1429">
            <v>61.06</v>
          </cell>
        </row>
        <row r="1430">
          <cell r="A1430">
            <v>56053</v>
          </cell>
          <cell r="B1430" t="str">
            <v>REATOR PARA LAMPADA VAPOR DE SODIO - 400W / 220V</v>
          </cell>
          <cell r="C1430" t="str">
            <v>UN</v>
          </cell>
          <cell r="D1430">
            <v>72.569999999999993</v>
          </cell>
        </row>
        <row r="1431">
          <cell r="A1431">
            <v>56054</v>
          </cell>
          <cell r="B1431" t="str">
            <v>IGNITOR P/PARTIDA DE LAMPADA DE SODIO</v>
          </cell>
          <cell r="C1431" t="str">
            <v>UN</v>
          </cell>
          <cell r="D1431">
            <v>19.47</v>
          </cell>
        </row>
        <row r="1432">
          <cell r="A1432">
            <v>56060</v>
          </cell>
          <cell r="B1432" t="str">
            <v>REATOR BFP/CONV. - 110V/ 40W</v>
          </cell>
          <cell r="C1432" t="str">
            <v>UN</v>
          </cell>
          <cell r="D1432">
            <v>12.82</v>
          </cell>
        </row>
        <row r="1433">
          <cell r="A1433">
            <v>56061</v>
          </cell>
          <cell r="B1433" t="str">
            <v>REATOR PARA LÂMPADA VAPOR METÁLICO - 220V -  70W</v>
          </cell>
          <cell r="C1433" t="str">
            <v>UN</v>
          </cell>
          <cell r="D1433">
            <v>33.200000000000003</v>
          </cell>
        </row>
        <row r="1434">
          <cell r="A1434">
            <v>56062</v>
          </cell>
          <cell r="B1434" t="str">
            <v>REATOR PARA LÂMPADA VAPOR METÁLICO - 220V - 150W</v>
          </cell>
          <cell r="C1434" t="str">
            <v>UN</v>
          </cell>
          <cell r="D1434">
            <v>46.97</v>
          </cell>
        </row>
        <row r="1435">
          <cell r="A1435">
            <v>56063</v>
          </cell>
          <cell r="B1435" t="str">
            <v>REATOR PARA LÂMPADA VAPOR METÁLICO - 220V - 250W</v>
          </cell>
          <cell r="C1435" t="str">
            <v>UN</v>
          </cell>
          <cell r="D1435">
            <v>52.65</v>
          </cell>
        </row>
        <row r="1436">
          <cell r="A1436">
            <v>56064</v>
          </cell>
          <cell r="B1436" t="str">
            <v>REATOR PARA LÂMPADA VAPOR METÁLICO - 220V - 400W</v>
          </cell>
          <cell r="C1436" t="str">
            <v>UN</v>
          </cell>
          <cell r="D1436">
            <v>64.709999999999994</v>
          </cell>
        </row>
        <row r="1437">
          <cell r="A1437">
            <v>56065</v>
          </cell>
          <cell r="B1437" t="str">
            <v>REATOR ELETRÔNICO FLUORESCENTE SIMPLES AFP - 1X16W - 127V</v>
          </cell>
          <cell r="C1437" t="str">
            <v>UN</v>
          </cell>
          <cell r="D1437">
            <v>22.66</v>
          </cell>
        </row>
        <row r="1438">
          <cell r="A1438">
            <v>56066</v>
          </cell>
          <cell r="B1438" t="str">
            <v>REATOR ELETRÔNICO FLUORESCENTE SIMPLES AFP - 1X32W - 127V</v>
          </cell>
          <cell r="C1438" t="str">
            <v>UN</v>
          </cell>
          <cell r="D1438">
            <v>14.61</v>
          </cell>
        </row>
        <row r="1439">
          <cell r="A1439">
            <v>56067</v>
          </cell>
          <cell r="B1439" t="str">
            <v>REATOR ELETRÔNICO FLUORESCENTE DUPLO AFP - 2X16W - 127V</v>
          </cell>
          <cell r="C1439" t="str">
            <v>UN</v>
          </cell>
          <cell r="D1439">
            <v>25.26</v>
          </cell>
        </row>
        <row r="1440">
          <cell r="A1440">
            <v>56068</v>
          </cell>
          <cell r="B1440" t="str">
            <v>REATOR ELETRÔNICO FLUORESCENTE DUPLO AFP - 2X32W - 127V</v>
          </cell>
          <cell r="C1440" t="str">
            <v>UN</v>
          </cell>
          <cell r="D1440">
            <v>25.6</v>
          </cell>
        </row>
        <row r="1441">
          <cell r="A1441">
            <v>56069</v>
          </cell>
          <cell r="B1441" t="str">
            <v>REATOR ELETRÔNICO FLUORESCENTE SIMPLES AFP - 1X16W - 220V</v>
          </cell>
          <cell r="C1441" t="str">
            <v>UN</v>
          </cell>
          <cell r="D1441">
            <v>25.65</v>
          </cell>
        </row>
        <row r="1442">
          <cell r="A1442">
            <v>56070</v>
          </cell>
          <cell r="B1442" t="str">
            <v>REATOR ELETRÔNICO FLUORESCENTE SIMPLES AFP - 1X32W - 220V</v>
          </cell>
          <cell r="C1442" t="str">
            <v>UN</v>
          </cell>
          <cell r="D1442">
            <v>14.81</v>
          </cell>
        </row>
        <row r="1443">
          <cell r="A1443">
            <v>56071</v>
          </cell>
          <cell r="B1443" t="str">
            <v>REATOR ELETRÔNICO FLUORESCENTE DUPLO AFP - 2X16W - 220V</v>
          </cell>
          <cell r="C1443" t="str">
            <v>UN</v>
          </cell>
          <cell r="D1443">
            <v>27.42</v>
          </cell>
        </row>
        <row r="1444">
          <cell r="A1444">
            <v>56072</v>
          </cell>
          <cell r="B1444" t="str">
            <v>REATOR ELETRÔNICO FLUORESCENTE DUPLO AFP - 2X32W - 220V</v>
          </cell>
          <cell r="C1444" t="str">
            <v>UN</v>
          </cell>
          <cell r="D1444">
            <v>27.16</v>
          </cell>
        </row>
        <row r="1445">
          <cell r="A1445">
            <v>56100</v>
          </cell>
          <cell r="B1445" t="str">
            <v>ALTA TENSÃO</v>
          </cell>
        </row>
        <row r="1446">
          <cell r="A1446">
            <v>56104</v>
          </cell>
          <cell r="B1446" t="str">
            <v>ISOLADOR SUP.TP.PEDESTAL PORCELANA 15KV</v>
          </cell>
          <cell r="C1446" t="str">
            <v>UN</v>
          </cell>
          <cell r="D1446">
            <v>24.64</v>
          </cell>
        </row>
        <row r="1447">
          <cell r="A1447">
            <v>56111</v>
          </cell>
          <cell r="B1447" t="str">
            <v>VERGALHAO DE COBRE 3/8 (10MM)</v>
          </cell>
          <cell r="C1447" t="str">
            <v>M</v>
          </cell>
          <cell r="D1447">
            <v>47.89</v>
          </cell>
        </row>
        <row r="1448">
          <cell r="A1448">
            <v>56113</v>
          </cell>
          <cell r="B1448" t="str">
            <v>MUFLA UNIPOLAR INT.P/CABO ATE 35MM2/15KV</v>
          </cell>
          <cell r="C1448" t="str">
            <v>UN</v>
          </cell>
          <cell r="D1448">
            <v>114.85</v>
          </cell>
        </row>
        <row r="1449">
          <cell r="A1449">
            <v>56114</v>
          </cell>
          <cell r="B1449" t="str">
            <v>MUFLA UNIPOLAR EXT.P/CABO ATE 35MM2/15KV</v>
          </cell>
          <cell r="C1449" t="str">
            <v>UN</v>
          </cell>
          <cell r="D1449">
            <v>152.11000000000001</v>
          </cell>
        </row>
        <row r="1450">
          <cell r="A1450">
            <v>56115</v>
          </cell>
          <cell r="B1450" t="str">
            <v>MUFLA TRIPOLAR INT.P/CABO ATE 35MM2/15KV</v>
          </cell>
          <cell r="C1450" t="str">
            <v>UN</v>
          </cell>
          <cell r="D1450">
            <v>456.06</v>
          </cell>
        </row>
        <row r="1451">
          <cell r="A1451">
            <v>56116</v>
          </cell>
          <cell r="B1451" t="str">
            <v>MUFLA TRIPOLAR EXT.P/CABO ATE 35MM2/15KV</v>
          </cell>
          <cell r="C1451" t="str">
            <v>UN</v>
          </cell>
          <cell r="D1451">
            <v>569.22</v>
          </cell>
        </row>
        <row r="1452">
          <cell r="A1452">
            <v>56128</v>
          </cell>
          <cell r="B1452" t="str">
            <v>TRANSFORMADOR DE POTENCIA À OLEO MONOFASICO - 500VA / 13,2KV / 220V</v>
          </cell>
          <cell r="C1452" t="str">
            <v>UN</v>
          </cell>
          <cell r="D1452">
            <v>1380.82</v>
          </cell>
        </row>
        <row r="1453">
          <cell r="A1453">
            <v>56138</v>
          </cell>
          <cell r="B1453" t="str">
            <v>LUVA DE BORRACHA ISOLACAO 20KV</v>
          </cell>
          <cell r="C1453" t="str">
            <v>PAR</v>
          </cell>
          <cell r="D1453">
            <v>300.83</v>
          </cell>
        </row>
        <row r="1454">
          <cell r="A1454">
            <v>56139</v>
          </cell>
          <cell r="B1454" t="str">
            <v>VARA MANOBRA FENOLITE 2;70M/15KV</v>
          </cell>
          <cell r="C1454" t="str">
            <v>UN</v>
          </cell>
          <cell r="D1454">
            <v>84.02</v>
          </cell>
        </row>
        <row r="1455">
          <cell r="A1455">
            <v>56140</v>
          </cell>
          <cell r="B1455" t="str">
            <v>PARA RAIO TIPO CRISTAL VALVE- 15KV</v>
          </cell>
          <cell r="C1455" t="str">
            <v>UN</v>
          </cell>
          <cell r="D1455">
            <v>152.44999999999999</v>
          </cell>
        </row>
        <row r="1456">
          <cell r="A1456">
            <v>56146</v>
          </cell>
          <cell r="B1456" t="str">
            <v>CAIXA DE MEDICAO PADRAO ELETROPAULO - 100X100X25CM</v>
          </cell>
          <cell r="C1456" t="str">
            <v>UN</v>
          </cell>
          <cell r="D1456">
            <v>577.41</v>
          </cell>
        </row>
        <row r="1457">
          <cell r="A1457">
            <v>56150</v>
          </cell>
          <cell r="B1457" t="str">
            <v>PLACA AVISO CABINE PRIM.FERRO ESMALT.30X40C</v>
          </cell>
          <cell r="C1457" t="str">
            <v>UN</v>
          </cell>
          <cell r="D1457">
            <v>35.44</v>
          </cell>
        </row>
        <row r="1458">
          <cell r="A1458">
            <v>56156</v>
          </cell>
          <cell r="B1458" t="str">
            <v>PALLET DE MADEIRA COM 4 ENTRADAS - 2 FACES - MED.: (100X100)CM</v>
          </cell>
          <cell r="C1458" t="str">
            <v>UN</v>
          </cell>
          <cell r="D1458">
            <v>29.85</v>
          </cell>
        </row>
        <row r="1459">
          <cell r="A1459">
            <v>56159</v>
          </cell>
          <cell r="B1459" t="str">
            <v>PLAQUETA INDICATIVA DE PVC 8X12CM</v>
          </cell>
          <cell r="C1459" t="str">
            <v>UN</v>
          </cell>
          <cell r="D1459">
            <v>2.99</v>
          </cell>
        </row>
        <row r="1460">
          <cell r="A1460">
            <v>56161</v>
          </cell>
          <cell r="B1460" t="str">
            <v>CHAVE SECCIONADORA TRIP. SECA - 400A/15KV</v>
          </cell>
          <cell r="C1460" t="str">
            <v>UN</v>
          </cell>
          <cell r="D1460">
            <v>456.83</v>
          </cell>
        </row>
        <row r="1461">
          <cell r="A1461">
            <v>56163</v>
          </cell>
          <cell r="B1461" t="str">
            <v>CHAVE SECCIONADORA TRIP. COM BASE PARA FUSIVEL HH</v>
          </cell>
          <cell r="C1461" t="str">
            <v>UN</v>
          </cell>
          <cell r="D1461">
            <v>784.4</v>
          </cell>
        </row>
        <row r="1462">
          <cell r="A1462">
            <v>56200</v>
          </cell>
          <cell r="B1462" t="str">
            <v>TRANSFORMADORES</v>
          </cell>
        </row>
        <row r="1463">
          <cell r="A1463">
            <v>56260</v>
          </cell>
          <cell r="B1463" t="str">
            <v>TRANSFORMADOR TRIFASICO 13,8/13,2/12,6 KV - 220/127V- 500KVA - A SECO</v>
          </cell>
          <cell r="C1463" t="str">
            <v>UN</v>
          </cell>
          <cell r="D1463">
            <v>34855.5</v>
          </cell>
        </row>
        <row r="1464">
          <cell r="A1464">
            <v>56400</v>
          </cell>
          <cell r="B1464" t="str">
            <v>LÂMPADAS</v>
          </cell>
        </row>
        <row r="1465">
          <cell r="A1465">
            <v>56410</v>
          </cell>
          <cell r="B1465" t="str">
            <v>LAMPADA FLUORESCENTE - 20W</v>
          </cell>
          <cell r="C1465" t="str">
            <v>UN</v>
          </cell>
          <cell r="D1465">
            <v>2.94</v>
          </cell>
        </row>
        <row r="1466">
          <cell r="A1466">
            <v>56415</v>
          </cell>
          <cell r="B1466" t="str">
            <v>LAMPADA FLUORESCENTE - 40W</v>
          </cell>
          <cell r="C1466" t="str">
            <v>UN</v>
          </cell>
          <cell r="D1466">
            <v>2.99</v>
          </cell>
        </row>
        <row r="1467">
          <cell r="A1467">
            <v>56416</v>
          </cell>
          <cell r="B1467" t="str">
            <v>LAMPADA FLUORESCENTE - 65W</v>
          </cell>
          <cell r="C1467" t="str">
            <v>UN</v>
          </cell>
          <cell r="D1467">
            <v>8.08</v>
          </cell>
        </row>
        <row r="1468">
          <cell r="A1468">
            <v>56418</v>
          </cell>
          <cell r="B1468" t="str">
            <v>LAMPADA FLUORESCENTE TIPO HO - 110W</v>
          </cell>
          <cell r="C1468" t="str">
            <v>UN</v>
          </cell>
          <cell r="D1468">
            <v>8.83</v>
          </cell>
        </row>
        <row r="1469">
          <cell r="A1469">
            <v>56427</v>
          </cell>
          <cell r="B1469" t="str">
            <v>LAMPADA INCANDESCENTE -  25W</v>
          </cell>
          <cell r="C1469" t="str">
            <v>UN</v>
          </cell>
          <cell r="D1469">
            <v>0.74</v>
          </cell>
        </row>
        <row r="1470">
          <cell r="A1470">
            <v>56428</v>
          </cell>
          <cell r="B1470" t="str">
            <v>LAMPADA INCANDESCENTE -  40W</v>
          </cell>
          <cell r="C1470" t="str">
            <v>UN</v>
          </cell>
          <cell r="D1470">
            <v>0.75</v>
          </cell>
        </row>
        <row r="1471">
          <cell r="A1471">
            <v>56429</v>
          </cell>
          <cell r="B1471" t="str">
            <v>LAMPADA INCANDESCENTE -  60W</v>
          </cell>
          <cell r="C1471" t="str">
            <v>UN</v>
          </cell>
          <cell r="D1471">
            <v>0.75</v>
          </cell>
        </row>
        <row r="1472">
          <cell r="A1472">
            <v>56430</v>
          </cell>
          <cell r="B1472" t="str">
            <v>LAMPADA INCANDESCENTE - 100W</v>
          </cell>
          <cell r="C1472" t="str">
            <v>UN</v>
          </cell>
          <cell r="D1472">
            <v>0.91</v>
          </cell>
        </row>
        <row r="1473">
          <cell r="A1473">
            <v>56431</v>
          </cell>
          <cell r="B1473" t="str">
            <v>LAMPADA INCANDESCENTE - 150W</v>
          </cell>
          <cell r="C1473" t="str">
            <v>UN</v>
          </cell>
          <cell r="D1473">
            <v>1.48</v>
          </cell>
        </row>
        <row r="1474">
          <cell r="A1474">
            <v>56432</v>
          </cell>
          <cell r="B1474" t="str">
            <v>LAMPADA INCANDESCENTE - 200W</v>
          </cell>
          <cell r="C1474" t="str">
            <v>UN</v>
          </cell>
          <cell r="D1474">
            <v>1.8</v>
          </cell>
        </row>
        <row r="1475">
          <cell r="A1475">
            <v>56435</v>
          </cell>
          <cell r="B1475" t="str">
            <v>LAMPADA MISTA - 220V - 160W</v>
          </cell>
          <cell r="C1475" t="str">
            <v>UN</v>
          </cell>
          <cell r="D1475">
            <v>8.5500000000000007</v>
          </cell>
        </row>
        <row r="1476">
          <cell r="A1476">
            <v>56436</v>
          </cell>
          <cell r="B1476" t="str">
            <v>LAMPADA MISTA - 220V - 250W</v>
          </cell>
          <cell r="C1476" t="str">
            <v>UN</v>
          </cell>
          <cell r="D1476">
            <v>10.75</v>
          </cell>
        </row>
        <row r="1477">
          <cell r="A1477">
            <v>56437</v>
          </cell>
          <cell r="B1477" t="str">
            <v>LAMPADA MISTA - 220V - 500W</v>
          </cell>
          <cell r="C1477" t="str">
            <v>UN</v>
          </cell>
          <cell r="D1477">
            <v>22.66</v>
          </cell>
        </row>
        <row r="1478">
          <cell r="A1478">
            <v>56438</v>
          </cell>
          <cell r="B1478" t="str">
            <v>LAMPADA VAPOR DE MERCURIO - 220V -  80W</v>
          </cell>
          <cell r="C1478" t="str">
            <v>UN</v>
          </cell>
          <cell r="D1478">
            <v>7.12</v>
          </cell>
        </row>
        <row r="1479">
          <cell r="A1479">
            <v>56439</v>
          </cell>
          <cell r="B1479" t="str">
            <v>LAMPADA VAPOR DE MERCURIO - 220V - 125W</v>
          </cell>
          <cell r="C1479" t="str">
            <v>UN</v>
          </cell>
          <cell r="D1479">
            <v>7.35</v>
          </cell>
        </row>
        <row r="1480">
          <cell r="A1480">
            <v>56440</v>
          </cell>
          <cell r="B1480" t="str">
            <v>LAMPADA VAPOR DE MERCURIO - 250V - 250W</v>
          </cell>
          <cell r="C1480" t="str">
            <v>UN</v>
          </cell>
          <cell r="D1480">
            <v>17.59</v>
          </cell>
        </row>
        <row r="1481">
          <cell r="A1481">
            <v>56441</v>
          </cell>
          <cell r="B1481" t="str">
            <v>LAMPADA VAPOR DE MERCURIO - 220V - 400W</v>
          </cell>
          <cell r="C1481" t="str">
            <v>UN</v>
          </cell>
          <cell r="D1481">
            <v>25.36</v>
          </cell>
        </row>
        <row r="1482">
          <cell r="A1482">
            <v>56450</v>
          </cell>
          <cell r="B1482" t="str">
            <v>LAMPADA DE SODIO -  70W</v>
          </cell>
          <cell r="C1482" t="str">
            <v>UN</v>
          </cell>
          <cell r="D1482">
            <v>16.34</v>
          </cell>
        </row>
        <row r="1483">
          <cell r="A1483">
            <v>56451</v>
          </cell>
          <cell r="B1483" t="str">
            <v>LAMPADA DE SODIO - 150W</v>
          </cell>
          <cell r="C1483" t="str">
            <v>UN</v>
          </cell>
          <cell r="D1483">
            <v>28.84</v>
          </cell>
        </row>
        <row r="1484">
          <cell r="A1484">
            <v>56452</v>
          </cell>
          <cell r="B1484" t="str">
            <v>LAMPADA DE SODIO - 250W</v>
          </cell>
          <cell r="C1484" t="str">
            <v>UN</v>
          </cell>
          <cell r="D1484">
            <v>29.08</v>
          </cell>
        </row>
        <row r="1485">
          <cell r="A1485">
            <v>56453</v>
          </cell>
          <cell r="B1485" t="str">
            <v>LAMPADA VAPOR DE SODIO - 220V - 400W</v>
          </cell>
          <cell r="C1485" t="str">
            <v>UN</v>
          </cell>
          <cell r="D1485">
            <v>34.04</v>
          </cell>
        </row>
        <row r="1486">
          <cell r="A1486">
            <v>56460</v>
          </cell>
          <cell r="B1486" t="str">
            <v>LAMPADA DE HALOGENIO  300W / 110V</v>
          </cell>
          <cell r="C1486" t="str">
            <v>UN</v>
          </cell>
          <cell r="D1486">
            <v>2.78</v>
          </cell>
        </row>
        <row r="1487">
          <cell r="A1487">
            <v>56464</v>
          </cell>
          <cell r="B1487" t="str">
            <v>LAMPADA DE HALOGENIO 1000W / 220V</v>
          </cell>
          <cell r="C1487" t="str">
            <v>UN</v>
          </cell>
          <cell r="D1487">
            <v>27.82</v>
          </cell>
        </row>
        <row r="1488">
          <cell r="A1488">
            <v>56466</v>
          </cell>
          <cell r="B1488" t="str">
            <v>LAMPADA FLUORESCENTE - 16W</v>
          </cell>
          <cell r="C1488" t="str">
            <v>UN</v>
          </cell>
          <cell r="D1488">
            <v>3.78</v>
          </cell>
        </row>
        <row r="1489">
          <cell r="A1489">
            <v>56467</v>
          </cell>
          <cell r="B1489" t="str">
            <v>LAMPADA FLUORESCENTE - 32W</v>
          </cell>
          <cell r="C1489" t="str">
            <v>UN</v>
          </cell>
          <cell r="D1489">
            <v>3.72</v>
          </cell>
        </row>
        <row r="1490">
          <cell r="A1490">
            <v>56468</v>
          </cell>
          <cell r="B1490" t="str">
            <v>LAMPADA COMP.MINI-FLUOR C/REATOR E SOQUETE INCORP 25W</v>
          </cell>
          <cell r="C1490" t="str">
            <v>UN</v>
          </cell>
          <cell r="D1490">
            <v>8.5500000000000007</v>
          </cell>
        </row>
        <row r="1491">
          <cell r="A1491">
            <v>56469</v>
          </cell>
          <cell r="B1491" t="str">
            <v>LAMPADA FLUORESCENTE COMPACTA - 15W/220V</v>
          </cell>
          <cell r="C1491" t="str">
            <v>UN</v>
          </cell>
          <cell r="D1491">
            <v>8.6300000000000008</v>
          </cell>
        </row>
        <row r="1492">
          <cell r="A1492">
            <v>56480</v>
          </cell>
          <cell r="B1492" t="str">
            <v>LAMPADA VAPOR METALICO -  70W</v>
          </cell>
          <cell r="C1492" t="str">
            <v>UN</v>
          </cell>
          <cell r="D1492">
            <v>45.25</v>
          </cell>
        </row>
        <row r="1493">
          <cell r="A1493">
            <v>56481</v>
          </cell>
          <cell r="B1493" t="str">
            <v>LAMPADA VAPOR METALICO - 150W</v>
          </cell>
          <cell r="C1493" t="str">
            <v>UN</v>
          </cell>
          <cell r="D1493">
            <v>52.2</v>
          </cell>
        </row>
        <row r="1494">
          <cell r="A1494">
            <v>56482</v>
          </cell>
          <cell r="B1494" t="str">
            <v>LAMPADA VAPOR METALICO - 250W</v>
          </cell>
          <cell r="C1494" t="str">
            <v>UN</v>
          </cell>
          <cell r="D1494">
            <v>55.31</v>
          </cell>
        </row>
        <row r="1495">
          <cell r="A1495">
            <v>56483</v>
          </cell>
          <cell r="B1495" t="str">
            <v>LAMPADA VAPOR METALICO - 400W</v>
          </cell>
          <cell r="C1495" t="str">
            <v>UN</v>
          </cell>
          <cell r="D1495">
            <v>59.29</v>
          </cell>
        </row>
        <row r="1496">
          <cell r="A1496">
            <v>56500</v>
          </cell>
          <cell r="B1496" t="str">
            <v>EQUIPAMENTOS DE EMERGÊNCIA</v>
          </cell>
        </row>
        <row r="1497">
          <cell r="A1497">
            <v>56530</v>
          </cell>
          <cell r="B1497" t="str">
            <v>LUMINARIA DE EMERGENCIA C/ LAMPADA INCANDESCENTE DE 40W</v>
          </cell>
          <cell r="C1497" t="str">
            <v>UN</v>
          </cell>
          <cell r="D1497">
            <v>19.79</v>
          </cell>
        </row>
        <row r="1498">
          <cell r="A1498">
            <v>56535</v>
          </cell>
          <cell r="B1498" t="str">
            <v>LUMINARIA DE EMERG.AUTONOMA C/ LAMPADA FLUOR.DE 15W</v>
          </cell>
          <cell r="C1498" t="str">
            <v>UN</v>
          </cell>
          <cell r="D1498">
            <v>103.79</v>
          </cell>
        </row>
        <row r="1499">
          <cell r="A1499">
            <v>56536</v>
          </cell>
          <cell r="B1499" t="str">
            <v>LUMINARIA DE EMERG.AUTONOMA C/ 2 PROJETORES DE 55W / 12VC</v>
          </cell>
          <cell r="C1499" t="str">
            <v>UN</v>
          </cell>
          <cell r="D1499">
            <v>269.62</v>
          </cell>
        </row>
        <row r="1500">
          <cell r="A1500">
            <v>56538</v>
          </cell>
          <cell r="B1500" t="str">
            <v>LUMINARIA DE EMERG.AUTONOMA - COM 2 LAMPADAS FLUOR.8W</v>
          </cell>
          <cell r="C1500" t="str">
            <v>UN</v>
          </cell>
          <cell r="D1500">
            <v>36.11</v>
          </cell>
        </row>
        <row r="1501">
          <cell r="A1501">
            <v>56539</v>
          </cell>
          <cell r="B1501" t="str">
            <v>LUMINARIA DE EMERG.AUTONOMA C/ LAMPADA FLUOR.DE  9W</v>
          </cell>
          <cell r="C1501" t="str">
            <v>UN</v>
          </cell>
          <cell r="D1501">
            <v>81.150000000000006</v>
          </cell>
        </row>
        <row r="1502">
          <cell r="A1502">
            <v>56541</v>
          </cell>
          <cell r="B1502" t="str">
            <v>BATERIA AUTOMOTIVA S/COMPLEMENTO DE NIVEL 12V - 36AH</v>
          </cell>
          <cell r="C1502" t="str">
            <v>UN</v>
          </cell>
          <cell r="D1502">
            <v>98.96</v>
          </cell>
        </row>
        <row r="1503">
          <cell r="A1503">
            <v>56542</v>
          </cell>
          <cell r="B1503" t="str">
            <v>BATERIA AUTOMOTIVA S/COMPLEMENTO DE NIVEL 12V - 40AH</v>
          </cell>
          <cell r="C1503" t="str">
            <v>UN</v>
          </cell>
          <cell r="D1503">
            <v>115.47</v>
          </cell>
        </row>
        <row r="1504">
          <cell r="A1504">
            <v>56543</v>
          </cell>
          <cell r="B1504" t="str">
            <v>BATERIA AUTOMOTIVA S/COMPLEMENTO DE NIVEL 12V - 45AH</v>
          </cell>
          <cell r="C1504" t="str">
            <v>UN</v>
          </cell>
          <cell r="D1504">
            <v>137.38999999999999</v>
          </cell>
        </row>
        <row r="1505">
          <cell r="A1505">
            <v>56546</v>
          </cell>
          <cell r="B1505" t="str">
            <v>BATERIA ESTACIONARIA CHUMBO/CALCIO  - 12V/45AH</v>
          </cell>
          <cell r="C1505" t="str">
            <v>UN</v>
          </cell>
          <cell r="D1505">
            <v>167.5</v>
          </cell>
        </row>
        <row r="1506">
          <cell r="A1506">
            <v>56551</v>
          </cell>
          <cell r="B1506" t="str">
            <v>CENTRAL ALARME INCENDIO ATE 10 LACOS</v>
          </cell>
          <cell r="C1506" t="str">
            <v>UN</v>
          </cell>
          <cell r="D1506">
            <v>269.56</v>
          </cell>
        </row>
        <row r="1507">
          <cell r="A1507">
            <v>56554</v>
          </cell>
          <cell r="B1507" t="str">
            <v>CENTRAL ALARME INCENDIO ATE 24 LACOS</v>
          </cell>
          <cell r="C1507" t="str">
            <v>UN</v>
          </cell>
          <cell r="D1507">
            <v>343.94</v>
          </cell>
        </row>
        <row r="1508">
          <cell r="A1508">
            <v>56559</v>
          </cell>
          <cell r="B1508" t="str">
            <v>BOTOEIRA LIGA/DESLIGA PARA BOMBA DE RECALQUE</v>
          </cell>
          <cell r="C1508" t="str">
            <v>UN</v>
          </cell>
          <cell r="D1508">
            <v>25.5</v>
          </cell>
        </row>
        <row r="1509">
          <cell r="A1509">
            <v>56560</v>
          </cell>
          <cell r="B1509" t="str">
            <v>ACIONADOR MANUAL TIPO QUEBRE-O-VIDRO</v>
          </cell>
          <cell r="C1509" t="str">
            <v>UN</v>
          </cell>
          <cell r="D1509">
            <v>25.58</v>
          </cell>
        </row>
        <row r="1510">
          <cell r="A1510">
            <v>56561</v>
          </cell>
          <cell r="B1510" t="str">
            <v>CAMPAINHA TIMBRE PARA INCENDIO 24V - 95DB</v>
          </cell>
          <cell r="C1510" t="str">
            <v>UN</v>
          </cell>
          <cell r="D1510">
            <v>19.440000000000001</v>
          </cell>
        </row>
        <row r="1511">
          <cell r="A1511">
            <v>56563</v>
          </cell>
          <cell r="B1511" t="str">
            <v>SIRENE ELETRONICA BITONAL 24V -  90DB</v>
          </cell>
          <cell r="C1511" t="str">
            <v>UN</v>
          </cell>
          <cell r="D1511">
            <v>37.4</v>
          </cell>
        </row>
        <row r="1512">
          <cell r="A1512">
            <v>56564</v>
          </cell>
          <cell r="B1512" t="str">
            <v>SIRENE ELETRONICA BITONAL 24V - 104DB</v>
          </cell>
          <cell r="C1512" t="str">
            <v>UN</v>
          </cell>
          <cell r="D1512">
            <v>19.38</v>
          </cell>
        </row>
        <row r="1513">
          <cell r="A1513">
            <v>56566</v>
          </cell>
          <cell r="B1513" t="str">
            <v>DETETOR IONICO DE FUMACA</v>
          </cell>
          <cell r="C1513" t="str">
            <v>UN</v>
          </cell>
          <cell r="D1513">
            <v>141.83000000000001</v>
          </cell>
        </row>
        <row r="1514">
          <cell r="A1514">
            <v>56570</v>
          </cell>
          <cell r="B1514" t="str">
            <v>DETECTOR PRESENCA TP INFRAVERM.PAS - 110VCC</v>
          </cell>
          <cell r="C1514" t="str">
            <v>UN</v>
          </cell>
          <cell r="D1514">
            <v>32.31</v>
          </cell>
        </row>
        <row r="1515">
          <cell r="A1515">
            <v>56575</v>
          </cell>
          <cell r="B1515" t="str">
            <v>NO-BREAK TRIFÁSICO - 15 KVA - AUTONOMIA DE 15 MIN.</v>
          </cell>
          <cell r="C1515" t="str">
            <v>UN</v>
          </cell>
          <cell r="D1515">
            <v>30683</v>
          </cell>
        </row>
        <row r="1516">
          <cell r="A1516">
            <v>56576</v>
          </cell>
          <cell r="B1516" t="str">
            <v>ESTABILIZADOR ELETRÔNICO TRIFÁSICO - 15 KVA</v>
          </cell>
          <cell r="C1516" t="str">
            <v>UN</v>
          </cell>
          <cell r="D1516">
            <v>13246</v>
          </cell>
        </row>
        <row r="1517">
          <cell r="A1517">
            <v>56579</v>
          </cell>
          <cell r="B1517" t="str">
            <v>GRUPO GERADOR  6 KVA - 127 V - PARTIDA AUTOMÁTICA</v>
          </cell>
          <cell r="C1517" t="str">
            <v>UN</v>
          </cell>
          <cell r="D1517">
            <v>9693.7999999999993</v>
          </cell>
        </row>
        <row r="1518">
          <cell r="A1518">
            <v>56585</v>
          </cell>
          <cell r="B1518" t="str">
            <v>GRUPO GERADOR 150 KVA BRUSHLESS QDO. TRANSF. AUT.</v>
          </cell>
          <cell r="C1518" t="str">
            <v>UN</v>
          </cell>
          <cell r="D1518">
            <v>57332</v>
          </cell>
        </row>
        <row r="1519">
          <cell r="A1519">
            <v>56586</v>
          </cell>
          <cell r="B1519" t="str">
            <v>GRUPO GERADOR 180 KVA BRUSHLESS QDO. TRANSF. AUT.</v>
          </cell>
          <cell r="C1519" t="str">
            <v>UN</v>
          </cell>
          <cell r="D1519">
            <v>66174.25</v>
          </cell>
        </row>
        <row r="1520">
          <cell r="A1520">
            <v>56587</v>
          </cell>
          <cell r="B1520" t="str">
            <v>GRUPO GERADOR 137 CV - COMANDO AUTOMÁTICO - DIESEL</v>
          </cell>
          <cell r="C1520" t="str">
            <v>UN</v>
          </cell>
          <cell r="D1520">
            <v>53310.9</v>
          </cell>
        </row>
        <row r="1521">
          <cell r="A1521">
            <v>56588</v>
          </cell>
          <cell r="B1521" t="str">
            <v>GRUPO GERADOR 275 KVA BRUSHLESS QDO. TRANSF. AUT.</v>
          </cell>
          <cell r="C1521" t="str">
            <v>UN</v>
          </cell>
          <cell r="D1521">
            <v>101341</v>
          </cell>
        </row>
        <row r="1522">
          <cell r="A1522">
            <v>56800</v>
          </cell>
          <cell r="B1522" t="str">
            <v>APARELHOS ELÉTRICOS</v>
          </cell>
        </row>
        <row r="1523">
          <cell r="A1523">
            <v>56810</v>
          </cell>
          <cell r="B1523" t="str">
            <v>BEBEDOURO ELETRICO COM REFRIGERACAO - 40L</v>
          </cell>
          <cell r="C1523" t="str">
            <v>UN</v>
          </cell>
          <cell r="D1523">
            <v>582.51</v>
          </cell>
        </row>
        <row r="1524">
          <cell r="A1524">
            <v>56815</v>
          </cell>
          <cell r="B1524" t="str">
            <v>BEBEDOURO ELETRICO COM REFRIGERACAO - 80L</v>
          </cell>
          <cell r="C1524" t="str">
            <v>UN</v>
          </cell>
          <cell r="D1524">
            <v>658.17</v>
          </cell>
        </row>
        <row r="1525">
          <cell r="A1525">
            <v>56820</v>
          </cell>
          <cell r="B1525" t="str">
            <v>CHUVEIRO ELET.CORPO M.CROMADO - 220V-2800/4</v>
          </cell>
          <cell r="C1525" t="str">
            <v>UN</v>
          </cell>
          <cell r="D1525">
            <v>103.57</v>
          </cell>
        </row>
        <row r="1526">
          <cell r="A1526">
            <v>56827</v>
          </cell>
          <cell r="B1526" t="str">
            <v>DUCHA MODELO JET SET MET</v>
          </cell>
          <cell r="C1526" t="str">
            <v>UN</v>
          </cell>
          <cell r="D1526">
            <v>115.81</v>
          </cell>
        </row>
        <row r="1527">
          <cell r="A1527">
            <v>56829</v>
          </cell>
          <cell r="B1527" t="str">
            <v>DUCHA HIG. FLEX SEM REG. DE PAREDE</v>
          </cell>
          <cell r="C1527" t="str">
            <v>UN</v>
          </cell>
          <cell r="D1527">
            <v>182.1</v>
          </cell>
        </row>
        <row r="1528">
          <cell r="A1528">
            <v>56832</v>
          </cell>
          <cell r="B1528" t="str">
            <v>EXAUSTOR P/COIFA - POT. 1/2HP</v>
          </cell>
          <cell r="C1528" t="str">
            <v>UN</v>
          </cell>
          <cell r="D1528">
            <v>795.58</v>
          </cell>
        </row>
        <row r="1529">
          <cell r="A1529">
            <v>56840</v>
          </cell>
          <cell r="B1529" t="str">
            <v>TORNEIRA ELET.CORPO M.CROMADO - 220V</v>
          </cell>
          <cell r="C1529" t="str">
            <v>UN</v>
          </cell>
          <cell r="D1529">
            <v>94.11</v>
          </cell>
        </row>
        <row r="1530">
          <cell r="A1530">
            <v>57200</v>
          </cell>
          <cell r="B1530" t="str">
            <v>PÁRA-RAIOS E ACESSÓRIOS</v>
          </cell>
        </row>
        <row r="1531">
          <cell r="A1531">
            <v>57210</v>
          </cell>
          <cell r="B1531" t="str">
            <v>BASE E ESTAIS PARA HASTE DE PARA-RAIOS</v>
          </cell>
          <cell r="C1531" t="str">
            <v>cj</v>
          </cell>
          <cell r="D1531">
            <v>71.44</v>
          </cell>
        </row>
        <row r="1532">
          <cell r="A1532">
            <v>57212</v>
          </cell>
          <cell r="B1532" t="str">
            <v>TERMINAL AEREO ACO GALV.C/BASE FIXA 30 CM</v>
          </cell>
          <cell r="C1532" t="str">
            <v>UN</v>
          </cell>
          <cell r="D1532">
            <v>2.75</v>
          </cell>
        </row>
        <row r="1533">
          <cell r="A1533">
            <v>57213</v>
          </cell>
          <cell r="B1533" t="str">
            <v>SUPORTE P/FIXACAO CABO EM TELHA ONDULADA</v>
          </cell>
          <cell r="C1533" t="str">
            <v>UN</v>
          </cell>
          <cell r="D1533">
            <v>4.5999999999999996</v>
          </cell>
        </row>
        <row r="1534">
          <cell r="A1534">
            <v>57214</v>
          </cell>
          <cell r="B1534" t="str">
            <v>CAIXA INSPECAO ATERR.C/TAMPA E ALCA</v>
          </cell>
          <cell r="C1534" t="str">
            <v>UN</v>
          </cell>
          <cell r="D1534">
            <v>22.47</v>
          </cell>
        </row>
        <row r="1535">
          <cell r="A1535">
            <v>57215</v>
          </cell>
          <cell r="B1535" t="str">
            <v>CAIXA INSPECAO ATERR.TP SUSPENSA FOFO</v>
          </cell>
          <cell r="C1535" t="str">
            <v>UN</v>
          </cell>
          <cell r="D1535">
            <v>10.78</v>
          </cell>
        </row>
        <row r="1536">
          <cell r="A1536">
            <v>57216</v>
          </cell>
          <cell r="B1536" t="str">
            <v>SINALEIRO SIMPLES C/FOTOCELULA SOLAR</v>
          </cell>
          <cell r="C1536" t="str">
            <v>UN</v>
          </cell>
          <cell r="D1536">
            <v>28.14</v>
          </cell>
        </row>
        <row r="1537">
          <cell r="A1537">
            <v>57217</v>
          </cell>
          <cell r="B1537" t="str">
            <v>SINALEIRO DUPLO C/FOTOCELULA SOLAR</v>
          </cell>
          <cell r="C1537" t="str">
            <v>UN</v>
          </cell>
          <cell r="D1537">
            <v>61.85</v>
          </cell>
        </row>
        <row r="1538">
          <cell r="A1538">
            <v>57220</v>
          </cell>
          <cell r="B1538" t="str">
            <v>BUQUE -FRANKLIN-; ROSCA E NIPLE 3/4-</v>
          </cell>
          <cell r="C1538" t="str">
            <v>UN</v>
          </cell>
          <cell r="D1538">
            <v>45.56</v>
          </cell>
        </row>
        <row r="1539">
          <cell r="A1539">
            <v>57247</v>
          </cell>
          <cell r="B1539" t="str">
            <v>SUPORTE ISOL.SIMPLES C/ROLD - ROSCA SOBER.E BUC.DESCIDA PARA-RAIOS</v>
          </cell>
          <cell r="C1539" t="str">
            <v>UN</v>
          </cell>
          <cell r="D1539">
            <v>1.4</v>
          </cell>
        </row>
        <row r="1540">
          <cell r="A1540">
            <v>57600</v>
          </cell>
          <cell r="B1540" t="str">
            <v>HASTES</v>
          </cell>
        </row>
        <row r="1541">
          <cell r="A1541">
            <v>57610</v>
          </cell>
          <cell r="B1541" t="str">
            <v>HASTE TIPO COPPERWELD ALTA CAMADA -  5/8"X3,00M</v>
          </cell>
          <cell r="C1541" t="str">
            <v>UN</v>
          </cell>
          <cell r="D1541">
            <v>48.05</v>
          </cell>
        </row>
        <row r="1542">
          <cell r="A1542">
            <v>57611</v>
          </cell>
          <cell r="B1542" t="str">
            <v>HASTE TIPO COPPERWELD ALTA CAMADA - 3/4"X3,00M</v>
          </cell>
          <cell r="C1542" t="str">
            <v>UN</v>
          </cell>
          <cell r="D1542">
            <v>68.39</v>
          </cell>
        </row>
        <row r="1543">
          <cell r="A1543">
            <v>57630</v>
          </cell>
          <cell r="B1543" t="str">
            <v>HASTE DE ACO GALVANIZADO - 2"X3,00M</v>
          </cell>
          <cell r="C1543" t="str">
            <v>UN</v>
          </cell>
          <cell r="D1543">
            <v>63.62</v>
          </cell>
        </row>
        <row r="1544">
          <cell r="A1544">
            <v>57847</v>
          </cell>
          <cell r="B1544" t="str">
            <v>CAIXA DE PASSAGEM CH METÁLICA C/ TAMPA PARAF.  150X150X10CM</v>
          </cell>
          <cell r="C1544" t="str">
            <v>UN</v>
          </cell>
          <cell r="D1544">
            <v>4.3899999999999997</v>
          </cell>
        </row>
        <row r="1545">
          <cell r="A1545">
            <v>57849</v>
          </cell>
          <cell r="B1545" t="str">
            <v>CAIXA DE PASSAGEM CH METÁLICA C/ TAMPA PARAF. 150X150X8 CM</v>
          </cell>
          <cell r="C1545" t="str">
            <v>UN</v>
          </cell>
          <cell r="D1545">
            <v>149.96</v>
          </cell>
        </row>
        <row r="1546">
          <cell r="A1546">
            <v>58000</v>
          </cell>
          <cell r="B1546" t="str">
            <v>CONECTORES E TERMINAIS</v>
          </cell>
        </row>
        <row r="1547">
          <cell r="A1547">
            <v>58004</v>
          </cell>
          <cell r="B1547" t="str">
            <v>CONECTOR DE PRESSAO P/ CABO   6MM2</v>
          </cell>
          <cell r="C1547" t="str">
            <v>UN</v>
          </cell>
          <cell r="D1547">
            <v>1.05</v>
          </cell>
        </row>
        <row r="1548">
          <cell r="A1548">
            <v>58005</v>
          </cell>
          <cell r="B1548" t="str">
            <v>CONECTOR DE PRESSAO P/ CABO  10MM2</v>
          </cell>
          <cell r="C1548" t="str">
            <v>UN</v>
          </cell>
          <cell r="D1548">
            <v>1.37</v>
          </cell>
        </row>
        <row r="1549">
          <cell r="A1549">
            <v>58006</v>
          </cell>
          <cell r="B1549" t="str">
            <v>CONECTOR DE PRESSAO P/ CABO  16MM2</v>
          </cell>
          <cell r="C1549" t="str">
            <v>UN</v>
          </cell>
          <cell r="D1549">
            <v>1.64</v>
          </cell>
        </row>
        <row r="1550">
          <cell r="A1550">
            <v>58007</v>
          </cell>
          <cell r="B1550" t="str">
            <v>CONECTOR DE PRESSAO P/ CABO  25MM2</v>
          </cell>
          <cell r="C1550" t="str">
            <v>UN</v>
          </cell>
          <cell r="D1550">
            <v>1.87</v>
          </cell>
        </row>
        <row r="1551">
          <cell r="A1551">
            <v>58008</v>
          </cell>
          <cell r="B1551" t="str">
            <v>CONECTOR DE PRESSAO P/ CABO  35MM2</v>
          </cell>
          <cell r="C1551" t="str">
            <v>UN</v>
          </cell>
          <cell r="D1551">
            <v>1.94</v>
          </cell>
        </row>
        <row r="1552">
          <cell r="A1552">
            <v>58009</v>
          </cell>
          <cell r="B1552" t="str">
            <v>CONECTOR DE PRESSAO P/ CABO  50MM2</v>
          </cell>
          <cell r="C1552" t="str">
            <v>UN</v>
          </cell>
          <cell r="D1552">
            <v>2</v>
          </cell>
        </row>
        <row r="1553">
          <cell r="A1553">
            <v>58010</v>
          </cell>
          <cell r="B1553" t="str">
            <v>CONECTOR DE PRESSAO P/ CABO  70MM2</v>
          </cell>
          <cell r="C1553" t="str">
            <v>UN</v>
          </cell>
          <cell r="D1553">
            <v>2.21</v>
          </cell>
        </row>
        <row r="1554">
          <cell r="A1554">
            <v>58011</v>
          </cell>
          <cell r="B1554" t="str">
            <v>CONECTOR DE PRESSAO P/ CABO  95MM2</v>
          </cell>
          <cell r="C1554" t="str">
            <v>UN</v>
          </cell>
          <cell r="D1554">
            <v>3.24</v>
          </cell>
        </row>
        <row r="1555">
          <cell r="A1555">
            <v>58012</v>
          </cell>
          <cell r="B1555" t="str">
            <v>CONECTOR DE PRESSAO P/ CABO 120MM2</v>
          </cell>
          <cell r="C1555" t="str">
            <v>UN</v>
          </cell>
          <cell r="D1555">
            <v>4.9800000000000004</v>
          </cell>
        </row>
        <row r="1556">
          <cell r="A1556">
            <v>58013</v>
          </cell>
          <cell r="B1556" t="str">
            <v>CONECTOR DE PRESSAO P/ CABO 150MM2</v>
          </cell>
          <cell r="C1556" t="str">
            <v>UN</v>
          </cell>
          <cell r="D1556">
            <v>5.1100000000000003</v>
          </cell>
        </row>
        <row r="1557">
          <cell r="A1557">
            <v>58014</v>
          </cell>
          <cell r="B1557" t="str">
            <v>CONECTOR DE PRESSAO P/ CABO 185MM2</v>
          </cell>
          <cell r="C1557" t="str">
            <v>UN</v>
          </cell>
          <cell r="D1557">
            <v>6.72</v>
          </cell>
        </row>
        <row r="1558">
          <cell r="A1558">
            <v>58015</v>
          </cell>
          <cell r="B1558" t="str">
            <v>CONECTOR DE PRESSAO P/ CABO 240MM2</v>
          </cell>
          <cell r="C1558" t="str">
            <v>UN</v>
          </cell>
          <cell r="D1558">
            <v>11.63</v>
          </cell>
        </row>
        <row r="1559">
          <cell r="A1559">
            <v>58016</v>
          </cell>
          <cell r="B1559" t="str">
            <v>CONECTOR DE PRESSAO P/ CABO 300MM2</v>
          </cell>
          <cell r="C1559" t="str">
            <v>UN</v>
          </cell>
          <cell r="D1559">
            <v>12.48</v>
          </cell>
        </row>
        <row r="1560">
          <cell r="A1560">
            <v>58020</v>
          </cell>
          <cell r="B1560" t="str">
            <v>CONECTOR PARA HASTE TIPO COPPERWELD</v>
          </cell>
          <cell r="C1560" t="str">
            <v>UN</v>
          </cell>
          <cell r="D1560">
            <v>1.1100000000000001</v>
          </cell>
        </row>
        <row r="1561">
          <cell r="A1561">
            <v>58024</v>
          </cell>
          <cell r="B1561" t="str">
            <v>CONECTOR TIPO SPLIT-BOLT PARA CABO DE  10MM2</v>
          </cell>
          <cell r="C1561" t="str">
            <v>UN</v>
          </cell>
          <cell r="D1561">
            <v>1.21</v>
          </cell>
        </row>
        <row r="1562">
          <cell r="A1562">
            <v>58025</v>
          </cell>
          <cell r="B1562" t="str">
            <v>CONECTOR TIPO SPLIT-BOLT PARA CABO DE  16MM2</v>
          </cell>
          <cell r="C1562" t="str">
            <v>UN</v>
          </cell>
          <cell r="D1562">
            <v>1.58</v>
          </cell>
        </row>
        <row r="1563">
          <cell r="A1563">
            <v>58030</v>
          </cell>
          <cell r="B1563" t="str">
            <v>CONECTOR TIPO SPLIT-BOLT PARA CABO DE  25MM2</v>
          </cell>
          <cell r="C1563" t="str">
            <v>UN</v>
          </cell>
          <cell r="D1563">
            <v>1.95</v>
          </cell>
        </row>
        <row r="1564">
          <cell r="A1564">
            <v>58031</v>
          </cell>
          <cell r="B1564" t="str">
            <v>CONECTOR TIPO SPLIT-BOLT PARA CABO DE  35MM2</v>
          </cell>
          <cell r="C1564" t="str">
            <v>UN</v>
          </cell>
          <cell r="D1564">
            <v>2.2599999999999998</v>
          </cell>
        </row>
        <row r="1565">
          <cell r="A1565">
            <v>58032</v>
          </cell>
          <cell r="B1565" t="str">
            <v>CONECTOR TIPO SPLIT-BOLT PARA CABO DE  70MM2</v>
          </cell>
          <cell r="C1565" t="str">
            <v>UN</v>
          </cell>
          <cell r="D1565">
            <v>4.51</v>
          </cell>
        </row>
        <row r="1566">
          <cell r="A1566">
            <v>58033</v>
          </cell>
          <cell r="B1566" t="str">
            <v>CONECTOR TIPO SPLIT-BOLT PARA CABO DE  95MM2</v>
          </cell>
          <cell r="C1566" t="str">
            <v>UN</v>
          </cell>
          <cell r="D1566">
            <v>6.49</v>
          </cell>
        </row>
        <row r="1567">
          <cell r="A1567">
            <v>58034</v>
          </cell>
          <cell r="B1567" t="str">
            <v>CONECTOR TIPO SPLIT-BOLT PARA CABO DE  50MM2</v>
          </cell>
          <cell r="C1567" t="str">
            <v>UN</v>
          </cell>
          <cell r="D1567">
            <v>2.81</v>
          </cell>
        </row>
        <row r="1568">
          <cell r="A1568">
            <v>58035</v>
          </cell>
          <cell r="B1568" t="str">
            <v>CONECTOR TIPO SPLIT-BOLT PARA CABO DE 120MM2</v>
          </cell>
          <cell r="C1568" t="str">
            <v>UN</v>
          </cell>
          <cell r="D1568">
            <v>8.7100000000000009</v>
          </cell>
        </row>
        <row r="1569">
          <cell r="A1569">
            <v>58036</v>
          </cell>
          <cell r="B1569" t="str">
            <v>CONECTOR TIPO SPLIT-BOLT PARA CABO DE 150MM2</v>
          </cell>
          <cell r="C1569" t="str">
            <v>UN</v>
          </cell>
          <cell r="D1569">
            <v>11.1</v>
          </cell>
        </row>
        <row r="1570">
          <cell r="A1570">
            <v>58037</v>
          </cell>
          <cell r="B1570" t="str">
            <v>CONECTOR TIPO SPLIT-BOLT PARA CABO DE 185MM2</v>
          </cell>
          <cell r="C1570" t="str">
            <v>UN</v>
          </cell>
          <cell r="D1570">
            <v>12.62</v>
          </cell>
        </row>
        <row r="1571">
          <cell r="A1571">
            <v>58038</v>
          </cell>
          <cell r="B1571" t="str">
            <v>CONECTOR TIPO SPLIT-BOLT PARA CABO DE 240MM2</v>
          </cell>
          <cell r="C1571" t="str">
            <v>UN</v>
          </cell>
          <cell r="D1571">
            <v>15.3</v>
          </cell>
        </row>
        <row r="1572">
          <cell r="A1572">
            <v>58039</v>
          </cell>
          <cell r="B1572" t="str">
            <v>CONECTOR TIPO SPLIT-BOLT PARA CABO DE 300MM2</v>
          </cell>
          <cell r="C1572" t="str">
            <v>UN</v>
          </cell>
          <cell r="D1572">
            <v>39.26</v>
          </cell>
        </row>
        <row r="1573">
          <cell r="A1573">
            <v>58050</v>
          </cell>
          <cell r="B1573" t="str">
            <v>CONECTOR EM ALUMINIO TIPO PRENSA-CABO  -  3/8"</v>
          </cell>
          <cell r="C1573" t="str">
            <v>UN</v>
          </cell>
          <cell r="D1573">
            <v>2.21</v>
          </cell>
        </row>
        <row r="1574">
          <cell r="A1574">
            <v>58051</v>
          </cell>
          <cell r="B1574" t="str">
            <v>CONECTOR EM ALUMINIO TIPO PRENSA-CABO -  1/2"</v>
          </cell>
          <cell r="C1574" t="str">
            <v>UN</v>
          </cell>
          <cell r="D1574">
            <v>2.2799999999999998</v>
          </cell>
        </row>
        <row r="1575">
          <cell r="A1575">
            <v>58052</v>
          </cell>
          <cell r="B1575" t="str">
            <v>CONECTOR EM ALUMINIO TIPO PRENSA-CABO -  3/4"</v>
          </cell>
          <cell r="C1575" t="str">
            <v>UN</v>
          </cell>
          <cell r="D1575">
            <v>2.73</v>
          </cell>
        </row>
        <row r="1576">
          <cell r="A1576">
            <v>58053</v>
          </cell>
          <cell r="B1576" t="str">
            <v>CONECTOR EM ALUMINIO TIPO PRENSA-CABO - 1"</v>
          </cell>
          <cell r="C1576" t="str">
            <v>UN</v>
          </cell>
          <cell r="D1576">
            <v>3.67</v>
          </cell>
        </row>
        <row r="1577">
          <cell r="A1577">
            <v>58400</v>
          </cell>
          <cell r="B1577" t="str">
            <v>BUCHAS; ARRUELAS E BRAÇADEIRAS</v>
          </cell>
        </row>
        <row r="1578">
          <cell r="A1578">
            <v>58407</v>
          </cell>
          <cell r="B1578" t="str">
            <v>BRACADEIRA DE ACO GALVANIZADO TIPO U (OMEGA/SIMPLES) - 1"</v>
          </cell>
          <cell r="C1578" t="str">
            <v>UN</v>
          </cell>
          <cell r="D1578">
            <v>0.76</v>
          </cell>
        </row>
        <row r="1579">
          <cell r="A1579">
            <v>58410</v>
          </cell>
          <cell r="B1579" t="str">
            <v>BRACADEIRA PARA TUBO DE 150MM</v>
          </cell>
          <cell r="C1579" t="str">
            <v>UN</v>
          </cell>
          <cell r="D1579">
            <v>7.33</v>
          </cell>
        </row>
        <row r="1580">
          <cell r="A1580">
            <v>58411</v>
          </cell>
          <cell r="B1580" t="str">
            <v>BUCHA E ARRUELA RIGIDA DE ACO GALVANIZADO -  1/2"</v>
          </cell>
          <cell r="C1580" t="str">
            <v>UN</v>
          </cell>
          <cell r="D1580">
            <v>1.79</v>
          </cell>
        </row>
        <row r="1581">
          <cell r="A1581">
            <v>58412</v>
          </cell>
          <cell r="B1581" t="str">
            <v>BUCHA E ARRUELA RIGIDA DE ACO GALVANIZADO -  3/4"</v>
          </cell>
          <cell r="C1581" t="str">
            <v>UN</v>
          </cell>
          <cell r="D1581">
            <v>2.0299999999999998</v>
          </cell>
        </row>
        <row r="1582">
          <cell r="A1582">
            <v>58413</v>
          </cell>
          <cell r="B1582" t="str">
            <v>BUCHA E ARRUELA RIGIDA DE ACO GALVANIZADO - 1"</v>
          </cell>
          <cell r="C1582" t="str">
            <v>UN</v>
          </cell>
          <cell r="D1582">
            <v>2.99</v>
          </cell>
        </row>
        <row r="1583">
          <cell r="A1583">
            <v>58415</v>
          </cell>
          <cell r="B1583" t="str">
            <v>BUCHA E ARRUELA RIGIDA DE ACO GALVANIZADO - 1 1/2"</v>
          </cell>
          <cell r="C1583" t="str">
            <v>UN</v>
          </cell>
          <cell r="D1583">
            <v>5.5</v>
          </cell>
        </row>
        <row r="1584">
          <cell r="A1584">
            <v>58417</v>
          </cell>
          <cell r="B1584" t="str">
            <v>BUCHA E ARRUELA RIGIDA DE ACO GALVANIZADO - 2 1/2"</v>
          </cell>
          <cell r="C1584" t="str">
            <v>UN</v>
          </cell>
          <cell r="D1584">
            <v>7.6</v>
          </cell>
        </row>
        <row r="1585">
          <cell r="A1585">
            <v>58418</v>
          </cell>
          <cell r="B1585" t="str">
            <v>BUCHA E ARRUELA RIGIDA DE ACO GALVANIZADO - 3"</v>
          </cell>
          <cell r="C1585" t="str">
            <v>UN</v>
          </cell>
          <cell r="D1585">
            <v>11.58</v>
          </cell>
        </row>
        <row r="1586">
          <cell r="A1586">
            <v>58420</v>
          </cell>
          <cell r="B1586" t="str">
            <v>BUCHA E ARRUELA RIGIDA DE ACO GALVANIZADO - 4"</v>
          </cell>
          <cell r="C1586" t="str">
            <v>UN</v>
          </cell>
          <cell r="D1586">
            <v>17.489999999999998</v>
          </cell>
        </row>
        <row r="1587">
          <cell r="A1587">
            <v>58421</v>
          </cell>
          <cell r="B1587" t="str">
            <v>BRACADEIRA DE ACO GALVANIZADO TIPO U (OMEGA/SIMPLES) -  1/2"</v>
          </cell>
          <cell r="C1587" t="str">
            <v>UN</v>
          </cell>
          <cell r="D1587">
            <v>0.62</v>
          </cell>
        </row>
        <row r="1588">
          <cell r="A1588">
            <v>58422</v>
          </cell>
          <cell r="B1588" t="str">
            <v>BRACADEIRA DE ACO GALVANIZADO TIPO U (OMEGA/SIMPLES) -  3/4"</v>
          </cell>
          <cell r="C1588" t="str">
            <v>UN</v>
          </cell>
          <cell r="D1588">
            <v>0.67</v>
          </cell>
        </row>
        <row r="1589">
          <cell r="A1589">
            <v>58426</v>
          </cell>
          <cell r="B1589" t="str">
            <v>BRACADEIRA DE ACO GALVANIZADO TIPO U (OMEGA/SIMPLES) - 3"</v>
          </cell>
          <cell r="C1589" t="str">
            <v>UN</v>
          </cell>
          <cell r="D1589">
            <v>1.52</v>
          </cell>
        </row>
        <row r="1590">
          <cell r="A1590">
            <v>58600</v>
          </cell>
          <cell r="B1590" t="str">
            <v>POSTES</v>
          </cell>
        </row>
        <row r="1591">
          <cell r="A1591">
            <v>58601</v>
          </cell>
          <cell r="B1591" t="str">
            <v>POSTE DE CONCRETO DUPLO T - H=6,00M - 90KG</v>
          </cell>
          <cell r="C1591" t="str">
            <v>UN</v>
          </cell>
          <cell r="D1591">
            <v>142</v>
          </cell>
        </row>
        <row r="1592">
          <cell r="A1592">
            <v>58602</v>
          </cell>
          <cell r="B1592" t="str">
            <v>POSTE DE CONCRETO DUPLO T - H=7,50M -  90KG</v>
          </cell>
          <cell r="C1592" t="str">
            <v>UN</v>
          </cell>
          <cell r="D1592">
            <v>154.66999999999999</v>
          </cell>
        </row>
        <row r="1593">
          <cell r="A1593">
            <v>58604</v>
          </cell>
          <cell r="B1593" t="str">
            <v>POSTE DE CONCRETO DUPLO T - H=7,50M - 200KG</v>
          </cell>
          <cell r="C1593" t="str">
            <v>UN</v>
          </cell>
          <cell r="D1593">
            <v>238.4</v>
          </cell>
        </row>
        <row r="1594">
          <cell r="A1594">
            <v>58606</v>
          </cell>
          <cell r="B1594" t="str">
            <v>POSTE DE CONCRETO DUPLO T - H=7,50M - 300KG</v>
          </cell>
          <cell r="C1594" t="str">
            <v>UN</v>
          </cell>
          <cell r="D1594">
            <v>290.52999999999997</v>
          </cell>
        </row>
        <row r="1595">
          <cell r="A1595">
            <v>58628</v>
          </cell>
          <cell r="B1595" t="str">
            <v>POSTE DE CONCRETO CENTRIFUGADO CURVO - SIMPLES -  H=6,50M</v>
          </cell>
          <cell r="C1595" t="str">
            <v>UN</v>
          </cell>
          <cell r="D1595">
            <v>600</v>
          </cell>
        </row>
        <row r="1596">
          <cell r="A1596">
            <v>58630</v>
          </cell>
          <cell r="B1596" t="str">
            <v>POSTE DE CONCRETO CENTRIFUGADO CURVO - SIMPLES -  H=9,00M</v>
          </cell>
          <cell r="C1596" t="str">
            <v>UN</v>
          </cell>
          <cell r="D1596">
            <v>725</v>
          </cell>
        </row>
        <row r="1597">
          <cell r="A1597">
            <v>58634</v>
          </cell>
          <cell r="B1597" t="str">
            <v>POSTE DE CONCRETO CIRCULAR RETO - H=12,00M/200DAN</v>
          </cell>
          <cell r="C1597" t="str">
            <v>UN</v>
          </cell>
          <cell r="D1597">
            <v>551.01</v>
          </cell>
        </row>
        <row r="1598">
          <cell r="A1598">
            <v>59000</v>
          </cell>
          <cell r="B1598" t="str">
            <v>DIVERSOS</v>
          </cell>
        </row>
        <row r="1599">
          <cell r="A1599">
            <v>59001</v>
          </cell>
          <cell r="B1599" t="str">
            <v>CRUZETA DE FERRO GALV.P/3 PROJETORES</v>
          </cell>
          <cell r="C1599" t="str">
            <v>UN</v>
          </cell>
          <cell r="D1599">
            <v>151.57</v>
          </cell>
        </row>
        <row r="1600">
          <cell r="A1600">
            <v>59002</v>
          </cell>
          <cell r="B1600" t="str">
            <v>BRACO P/LUMIN.TUBO FERRO GALV.1-X1;00M</v>
          </cell>
          <cell r="C1600" t="str">
            <v>UN</v>
          </cell>
          <cell r="D1600">
            <v>15.22</v>
          </cell>
        </row>
        <row r="1601">
          <cell r="A1601">
            <v>59005</v>
          </cell>
          <cell r="B1601" t="str">
            <v>ALCA COM ISOLADOR DE PORCELANA TIPO TELESP</v>
          </cell>
          <cell r="C1601" t="str">
            <v>UN</v>
          </cell>
          <cell r="D1601">
            <v>9.02</v>
          </cell>
        </row>
        <row r="1602">
          <cell r="A1602">
            <v>59009</v>
          </cell>
          <cell r="B1602" t="str">
            <v>ARMACAO SECUNDARIA (PRESBOW) - 2 ESTRIBOS</v>
          </cell>
          <cell r="C1602" t="str">
            <v>UN</v>
          </cell>
          <cell r="D1602">
            <v>11.16</v>
          </cell>
        </row>
        <row r="1603">
          <cell r="A1603">
            <v>59010</v>
          </cell>
          <cell r="B1603" t="str">
            <v>ARMACAO SECUNDARIA (PRESBOW) - 3 ESTRIBOS</v>
          </cell>
          <cell r="C1603" t="str">
            <v>UN</v>
          </cell>
          <cell r="D1603">
            <v>16.95</v>
          </cell>
        </row>
        <row r="1604">
          <cell r="A1604">
            <v>59011</v>
          </cell>
          <cell r="B1604" t="str">
            <v>ARMACAO SECUNDARIA (PRESBOW) - 4 ESTRIBOS</v>
          </cell>
          <cell r="C1604" t="str">
            <v>UN</v>
          </cell>
          <cell r="D1604">
            <v>23.49</v>
          </cell>
        </row>
        <row r="1605">
          <cell r="A1605">
            <v>59015</v>
          </cell>
          <cell r="B1605" t="str">
            <v>AUTOMATICO DE BOIA TP.CONT.MERCURIO</v>
          </cell>
          <cell r="C1605" t="str">
            <v>UN</v>
          </cell>
          <cell r="D1605">
            <v>15.13</v>
          </cell>
        </row>
        <row r="1606">
          <cell r="A1606">
            <v>59020</v>
          </cell>
          <cell r="B1606" t="str">
            <v>KIT INSTALAÇÃO TIPO BL E2</v>
          </cell>
          <cell r="C1606" t="str">
            <v>UN</v>
          </cell>
          <cell r="D1606">
            <v>3.87</v>
          </cell>
        </row>
        <row r="1607">
          <cell r="A1607">
            <v>59021</v>
          </cell>
          <cell r="B1607" t="str">
            <v>CINTA DE ACO GALVANIZADO DIAMETRO 170 MM</v>
          </cell>
          <cell r="C1607" t="str">
            <v>UN</v>
          </cell>
          <cell r="D1607">
            <v>12.24</v>
          </cell>
        </row>
        <row r="1608">
          <cell r="A1608">
            <v>59025</v>
          </cell>
          <cell r="B1608" t="str">
            <v>CIGARRA DE SOBREPOR; TIPO COLEGIAL</v>
          </cell>
          <cell r="C1608" t="str">
            <v>UN</v>
          </cell>
          <cell r="D1608">
            <v>5.24</v>
          </cell>
        </row>
        <row r="1609">
          <cell r="A1609">
            <v>59030</v>
          </cell>
          <cell r="B1609" t="str">
            <v>FITA SCOTH 3M</v>
          </cell>
          <cell r="C1609" t="str">
            <v>M</v>
          </cell>
          <cell r="D1609">
            <v>0.34</v>
          </cell>
        </row>
        <row r="1610">
          <cell r="A1610">
            <v>59032</v>
          </cell>
          <cell r="B1610" t="str">
            <v>SOQUETE ANTIVIBRATORIO P/LAMPADA FLUOR.SEM PORTA - STA</v>
          </cell>
          <cell r="C1610" t="str">
            <v>UN</v>
          </cell>
          <cell r="D1610">
            <v>0.68</v>
          </cell>
        </row>
        <row r="1611">
          <cell r="A1611">
            <v>59033</v>
          </cell>
          <cell r="B1611" t="str">
            <v>SOQUETE ANTIVIBRATORIO P/LAMPADA FLUOR.COM PORTA - STA</v>
          </cell>
          <cell r="C1611" t="str">
            <v>UN</v>
          </cell>
          <cell r="D1611">
            <v>3.64</v>
          </cell>
        </row>
        <row r="1612">
          <cell r="A1612">
            <v>59036</v>
          </cell>
          <cell r="B1612" t="str">
            <v>STARTER PARA LAMPADA FLUORESCENTE - 20/40W</v>
          </cell>
          <cell r="C1612" t="str">
            <v>UN</v>
          </cell>
          <cell r="D1612">
            <v>1.0900000000000001</v>
          </cell>
        </row>
        <row r="1613">
          <cell r="A1613">
            <v>59037</v>
          </cell>
          <cell r="B1613" t="str">
            <v>SOQUETE DE BAQUELITE COM RABICHO</v>
          </cell>
          <cell r="C1613" t="str">
            <v>UN</v>
          </cell>
          <cell r="D1613">
            <v>1.2</v>
          </cell>
        </row>
        <row r="1614">
          <cell r="A1614">
            <v>59040</v>
          </cell>
          <cell r="B1614" t="str">
            <v>TAMPÃO FERRO FUNDIDO - TQ 25</v>
          </cell>
          <cell r="C1614" t="str">
            <v>UN</v>
          </cell>
          <cell r="D1614">
            <v>81.540000000000006</v>
          </cell>
        </row>
        <row r="1615">
          <cell r="A1615">
            <v>59050</v>
          </cell>
          <cell r="B1615" t="str">
            <v>RELE FOTOEL. FOTOCELULA SOLA 500W</v>
          </cell>
          <cell r="C1615" t="str">
            <v>UN</v>
          </cell>
          <cell r="D1615">
            <v>18.77</v>
          </cell>
        </row>
        <row r="1616">
          <cell r="A1616">
            <v>59051</v>
          </cell>
          <cell r="B1616" t="str">
            <v>RELE FOTOEL. FOTOCELULA SOLAR 1000W</v>
          </cell>
          <cell r="C1616" t="str">
            <v>UN</v>
          </cell>
          <cell r="D1616">
            <v>17.25</v>
          </cell>
        </row>
        <row r="1617">
          <cell r="A1617">
            <v>69600</v>
          </cell>
          <cell r="B1617" t="str">
            <v>DIVERSOS</v>
          </cell>
        </row>
        <row r="1618">
          <cell r="A1618">
            <v>69666</v>
          </cell>
          <cell r="B1618" t="str">
            <v>CURVA GALV. 35CM BITOLA 22 P/ EXAUSTOR AR RECRAV.</v>
          </cell>
          <cell r="C1618" t="str">
            <v>UN</v>
          </cell>
          <cell r="D1618">
            <v>76.37</v>
          </cell>
        </row>
        <row r="1619">
          <cell r="A1619">
            <v>69667</v>
          </cell>
          <cell r="B1619" t="str">
            <v>CHAPÉU CHINÊS P/ DUTO GALV. 35CM BITOLA 22 P/ EXAUSTOR</v>
          </cell>
          <cell r="C1619" t="str">
            <v>UN</v>
          </cell>
          <cell r="D1619">
            <v>27.94</v>
          </cell>
        </row>
        <row r="1620">
          <cell r="A1620">
            <v>70000</v>
          </cell>
          <cell r="B1620" t="str">
            <v>TUBOS (CONCRETO)</v>
          </cell>
        </row>
        <row r="1621">
          <cell r="A1621">
            <v>70002</v>
          </cell>
          <cell r="B1621" t="str">
            <v>TUBO DE CONCRETO SIMPLES PS -1 D = 300 MM</v>
          </cell>
          <cell r="C1621" t="str">
            <v>M</v>
          </cell>
          <cell r="D1621">
            <v>21.4</v>
          </cell>
        </row>
        <row r="1622">
          <cell r="A1622">
            <v>70003</v>
          </cell>
          <cell r="B1622" t="str">
            <v>TUBO DE CONCRETO SIMPLES PS -1 D = 400 MM</v>
          </cell>
          <cell r="C1622" t="str">
            <v>M</v>
          </cell>
          <cell r="D1622">
            <v>25.56</v>
          </cell>
        </row>
        <row r="1623">
          <cell r="A1623">
            <v>70004</v>
          </cell>
          <cell r="B1623" t="str">
            <v>TUBO DE CONCRETO SIMPLES PS -1 D = 500 MM</v>
          </cell>
          <cell r="C1623" t="str">
            <v>M</v>
          </cell>
          <cell r="D1623">
            <v>37.869999999999997</v>
          </cell>
        </row>
        <row r="1624">
          <cell r="A1624">
            <v>70005</v>
          </cell>
          <cell r="B1624" t="str">
            <v>TUBO DE CONCRETO SIMPLES PS -1 D = 60 MM</v>
          </cell>
          <cell r="C1624" t="str">
            <v>M</v>
          </cell>
          <cell r="D1624">
            <v>48.38</v>
          </cell>
        </row>
        <row r="1625">
          <cell r="A1625">
            <v>70020</v>
          </cell>
          <cell r="B1625" t="str">
            <v>TUBO DE CONCRETO - DIÂMETRO  70 CM - EA-2</v>
          </cell>
          <cell r="C1625" t="str">
            <v>M</v>
          </cell>
          <cell r="D1625">
            <v>177.56</v>
          </cell>
        </row>
        <row r="1626">
          <cell r="A1626">
            <v>70023</v>
          </cell>
          <cell r="B1626" t="str">
            <v>TUBO DE CONCRETO - DIÂMETRO 100 CM - EA-2</v>
          </cell>
          <cell r="C1626" t="str">
            <v>M</v>
          </cell>
          <cell r="D1626">
            <v>305.79000000000002</v>
          </cell>
        </row>
        <row r="1627">
          <cell r="A1627">
            <v>70025</v>
          </cell>
          <cell r="B1627" t="str">
            <v>TUBO DE CONCRETO ARMADO PA -2 D = 0,60M</v>
          </cell>
          <cell r="C1627" t="str">
            <v>M</v>
          </cell>
          <cell r="D1627">
            <v>65.849999999999994</v>
          </cell>
        </row>
        <row r="1628">
          <cell r="A1628">
            <v>70026</v>
          </cell>
          <cell r="B1628" t="str">
            <v>TUBO DE CONCRETO ARMADO PA -2 D = 0,70M</v>
          </cell>
          <cell r="C1628" t="str">
            <v>M</v>
          </cell>
          <cell r="D1628">
            <v>108.85</v>
          </cell>
        </row>
        <row r="1629">
          <cell r="A1629">
            <v>70027</v>
          </cell>
          <cell r="B1629" t="str">
            <v>TUBO DE CONCRETO ARMADO PA -2 D = 0,80M</v>
          </cell>
          <cell r="C1629" t="str">
            <v>M</v>
          </cell>
          <cell r="D1629">
            <v>107.56</v>
          </cell>
        </row>
        <row r="1630">
          <cell r="A1630">
            <v>70028</v>
          </cell>
          <cell r="B1630" t="str">
            <v>TUBO DE CONCRETO ARMADO PA -2 D = 0,90M</v>
          </cell>
          <cell r="C1630" t="str">
            <v>M</v>
          </cell>
          <cell r="D1630">
            <v>172.95</v>
          </cell>
        </row>
        <row r="1631">
          <cell r="A1631">
            <v>70029</v>
          </cell>
          <cell r="B1631" t="str">
            <v>TUBO DE CONCRETO ARMADO PA -2 D = 1,00M</v>
          </cell>
          <cell r="C1631" t="str">
            <v>M</v>
          </cell>
          <cell r="D1631">
            <v>156.68</v>
          </cell>
        </row>
        <row r="1632">
          <cell r="A1632">
            <v>70030</v>
          </cell>
          <cell r="B1632" t="str">
            <v>TUBO DE CONCRETO ARMADO PA -2 D = 1,10M</v>
          </cell>
          <cell r="C1632" t="str">
            <v>M</v>
          </cell>
          <cell r="D1632">
            <v>252.07</v>
          </cell>
        </row>
        <row r="1633">
          <cell r="A1633">
            <v>70031</v>
          </cell>
          <cell r="B1633" t="str">
            <v>TUBO DE CONCRETO ARMADO PA -2 D = 1,20M</v>
          </cell>
          <cell r="C1633" t="str">
            <v>M</v>
          </cell>
          <cell r="D1633">
            <v>237.98</v>
          </cell>
        </row>
        <row r="1634">
          <cell r="A1634">
            <v>70032</v>
          </cell>
          <cell r="B1634" t="str">
            <v>TUBO DE CONCRETO ARMADO PA -2 D = 1,50M</v>
          </cell>
          <cell r="C1634" t="str">
            <v>M</v>
          </cell>
          <cell r="D1634">
            <v>339.2</v>
          </cell>
        </row>
        <row r="1635">
          <cell r="A1635">
            <v>70035</v>
          </cell>
          <cell r="B1635" t="str">
            <v>TUBO DE CONCRETO ARMADO PA -3 D = 1100 MM</v>
          </cell>
          <cell r="C1635" t="str">
            <v>M</v>
          </cell>
          <cell r="D1635">
            <v>281.26</v>
          </cell>
        </row>
        <row r="1636">
          <cell r="A1636">
            <v>70036</v>
          </cell>
          <cell r="B1636" t="str">
            <v>TUBO DE CONCRETO ARMADO PA -3 D =  700 MM</v>
          </cell>
          <cell r="C1636" t="str">
            <v>M</v>
          </cell>
          <cell r="D1636">
            <v>123.09</v>
          </cell>
        </row>
        <row r="1637">
          <cell r="A1637">
            <v>70037</v>
          </cell>
          <cell r="B1637" t="str">
            <v>TUBO DE CONCRETO ARMADO PA -3 D = 1000 MM</v>
          </cell>
          <cell r="C1637" t="str">
            <v>M</v>
          </cell>
          <cell r="D1637">
            <v>180.26</v>
          </cell>
        </row>
        <row r="1638">
          <cell r="A1638">
            <v>70038</v>
          </cell>
          <cell r="B1638" t="str">
            <v>TUBO DE CONCRETO ARMADO PA -3 D = 1200 MM</v>
          </cell>
          <cell r="C1638" t="str">
            <v>M</v>
          </cell>
          <cell r="D1638">
            <v>250.64</v>
          </cell>
        </row>
        <row r="1639">
          <cell r="A1639">
            <v>70039</v>
          </cell>
          <cell r="B1639" t="str">
            <v>TUBO DE CONCRETO ARMADO PA -3 D = 1500 MM</v>
          </cell>
          <cell r="C1639" t="str">
            <v>M</v>
          </cell>
          <cell r="D1639">
            <v>347.96</v>
          </cell>
        </row>
        <row r="1640">
          <cell r="A1640">
            <v>70040</v>
          </cell>
          <cell r="B1640" t="str">
            <v>TUBO DE CONCRETO ARMADO PA -3 D =  800 MM</v>
          </cell>
          <cell r="C1640" t="str">
            <v>M</v>
          </cell>
          <cell r="D1640">
            <v>119.92</v>
          </cell>
        </row>
        <row r="1641">
          <cell r="A1641">
            <v>70041</v>
          </cell>
          <cell r="B1641" t="str">
            <v>TUBO DE CONCRETO ARMADO PA -3 D =  600 MM</v>
          </cell>
          <cell r="C1641" t="str">
            <v>M</v>
          </cell>
          <cell r="D1641">
            <v>75.099999999999994</v>
          </cell>
        </row>
        <row r="1642">
          <cell r="A1642">
            <v>70042</v>
          </cell>
          <cell r="B1642" t="str">
            <v>TUBO DE CONCRETO ARMADO PA -3 D =  900 MM</v>
          </cell>
          <cell r="C1642" t="str">
            <v>M</v>
          </cell>
          <cell r="D1642">
            <v>195.81</v>
          </cell>
        </row>
        <row r="1643">
          <cell r="A1643">
            <v>70400</v>
          </cell>
          <cell r="B1643" t="str">
            <v>TUBOS (AÇO CARBONO GALV-2440 E CONEXÕES)</v>
          </cell>
        </row>
        <row r="1644">
          <cell r="A1644">
            <v>70403</v>
          </cell>
          <cell r="B1644" t="str">
            <v>TUBO DE AÇO GALV.P/CONDUÇÃO C/COST. NBR 5580M (DIN 2440)-1"</v>
          </cell>
          <cell r="C1644" t="str">
            <v>M</v>
          </cell>
          <cell r="D1644">
            <v>11.35</v>
          </cell>
        </row>
        <row r="1645">
          <cell r="A1645">
            <v>70405</v>
          </cell>
          <cell r="B1645" t="str">
            <v>TUBO DE AÇO GALV.P/CONDUÇÃO C/COST. NBR 5580M (DIN 2440)-1 1/2"</v>
          </cell>
          <cell r="C1645" t="str">
            <v>M</v>
          </cell>
          <cell r="D1645">
            <v>16.829999999999998</v>
          </cell>
        </row>
        <row r="1646">
          <cell r="A1646">
            <v>70407</v>
          </cell>
          <cell r="B1646" t="str">
            <v>TUBO DE AÇO GALV.P/CONDUÇÃO C/COST. NBR 5580M (DIN 2440)-2 1/2"</v>
          </cell>
          <cell r="C1646" t="str">
            <v>M</v>
          </cell>
          <cell r="D1646">
            <v>30.92</v>
          </cell>
        </row>
        <row r="1647">
          <cell r="A1647">
            <v>70408</v>
          </cell>
          <cell r="B1647" t="str">
            <v>TUBO DE AÇO GALV.P/CONDUÇÃO C/COST. NBR 5580M (DIN 2440)-3"</v>
          </cell>
          <cell r="C1647" t="str">
            <v>M</v>
          </cell>
          <cell r="D1647">
            <v>37.729999999999997</v>
          </cell>
        </row>
        <row r="1648">
          <cell r="A1648">
            <v>70410</v>
          </cell>
          <cell r="B1648" t="str">
            <v>TUBO DE AÇO GALV.P/CONDUÇÃO C/COST. NBR 5580M (DIN 2440)-4"</v>
          </cell>
          <cell r="C1648" t="str">
            <v>M</v>
          </cell>
          <cell r="D1648">
            <v>54.73</v>
          </cell>
        </row>
        <row r="1649">
          <cell r="A1649">
            <v>70413</v>
          </cell>
          <cell r="B1649" t="str">
            <v>TUBO DE AÇO GALV.P/CONDUÇÃO C/COST. NBR 5580M (DIN 2440)-6"</v>
          </cell>
          <cell r="C1649" t="str">
            <v>M</v>
          </cell>
          <cell r="D1649">
            <v>84.21</v>
          </cell>
        </row>
        <row r="1650">
          <cell r="A1650">
            <v>70800</v>
          </cell>
          <cell r="B1650" t="str">
            <v>TUBOS (AÇO GALVANIZADO E CONEXÕES)</v>
          </cell>
        </row>
        <row r="1651">
          <cell r="A1651">
            <v>70802</v>
          </cell>
          <cell r="B1651" t="str">
            <v>FLANGE DE PVC ROSCÁVEL P/ÁGUA COM SEXTAVADO SEM FUROS -  3/4"</v>
          </cell>
          <cell r="C1651" t="str">
            <v>UN</v>
          </cell>
          <cell r="D1651">
            <v>2.1800000000000002</v>
          </cell>
        </row>
        <row r="1652">
          <cell r="A1652">
            <v>70803</v>
          </cell>
          <cell r="B1652" t="str">
            <v>FLANGE DE PVC ROSCÁVEL P/ÁGUA COM SEXTAVADO SEM FUROS - 1"</v>
          </cell>
          <cell r="C1652" t="str">
            <v>UN</v>
          </cell>
          <cell r="D1652">
            <v>2.69</v>
          </cell>
        </row>
        <row r="1653">
          <cell r="A1653">
            <v>70806</v>
          </cell>
          <cell r="B1653" t="str">
            <v>FLANGE DE PVC ROSCÁVEL P/ÁGUA COM SEXTAVADO SEM FUROS - 2"</v>
          </cell>
          <cell r="C1653" t="str">
            <v>UN</v>
          </cell>
          <cell r="D1653">
            <v>6.42</v>
          </cell>
        </row>
        <row r="1654">
          <cell r="A1654">
            <v>70821</v>
          </cell>
          <cell r="B1654" t="str">
            <v>TUBO DE AÇO GALV.P/CONDUÇÃO C/COSTURA NBR 5580L (BS 1387L)-1/2"</v>
          </cell>
          <cell r="C1654" t="str">
            <v>M</v>
          </cell>
          <cell r="D1654">
            <v>5.33</v>
          </cell>
        </row>
        <row r="1655">
          <cell r="A1655">
            <v>70822</v>
          </cell>
          <cell r="B1655" t="str">
            <v>TUBO DE AÇO GALV.P/CONDUÇÃO C/COSTURA NBR 5580L (BS 1387L)-3/4"</v>
          </cell>
          <cell r="C1655" t="str">
            <v>M</v>
          </cell>
          <cell r="D1655">
            <v>6.54</v>
          </cell>
        </row>
        <row r="1656">
          <cell r="A1656">
            <v>70823</v>
          </cell>
          <cell r="B1656" t="str">
            <v>TUBO DE AÇO GALV.P/CONDUÇÃO C/COSTURA NBR 5580L (BS 1387L)-1"</v>
          </cell>
          <cell r="C1656" t="str">
            <v>M</v>
          </cell>
          <cell r="D1656">
            <v>9.32</v>
          </cell>
        </row>
        <row r="1657">
          <cell r="A1657">
            <v>70824</v>
          </cell>
          <cell r="B1657" t="str">
            <v>TUBO DE AÇO GALV.P/CONDUÇÃO C/COSTURA NBR 5580L (BS 1387L)-1 1/4"</v>
          </cell>
          <cell r="C1657" t="str">
            <v>M</v>
          </cell>
          <cell r="D1657">
            <v>11.95</v>
          </cell>
        </row>
        <row r="1658">
          <cell r="A1658">
            <v>70825</v>
          </cell>
          <cell r="B1658" t="str">
            <v>TUBO DE AÇO GALV.P/CONDUÇÃO C/COSTURA NBR 5580L (BS 1387L)-1 1/2"</v>
          </cell>
          <cell r="C1658" t="str">
            <v>M</v>
          </cell>
          <cell r="D1658">
            <v>15.33</v>
          </cell>
        </row>
        <row r="1659">
          <cell r="A1659">
            <v>70826</v>
          </cell>
          <cell r="B1659" t="str">
            <v>TUBO DE AÇO GALV.P/CONDUÇÃO C/COSTURA NBR 5580L (BS 1387L)-2"</v>
          </cell>
          <cell r="C1659" t="str">
            <v>M</v>
          </cell>
          <cell r="D1659">
            <v>19.39</v>
          </cell>
        </row>
        <row r="1660">
          <cell r="A1660">
            <v>70827</v>
          </cell>
          <cell r="B1660" t="str">
            <v>TUBO DE AÇO GALV.P/CONDUÇÃO C/COSTURA NBR 5580L (BS 1387L)-2 1/2"</v>
          </cell>
          <cell r="C1660" t="str">
            <v>M</v>
          </cell>
          <cell r="D1660">
            <v>27.37</v>
          </cell>
        </row>
        <row r="1661">
          <cell r="A1661">
            <v>70828</v>
          </cell>
          <cell r="B1661" t="str">
            <v>TUBO DE AÇO GALV.P/CONDUÇÃO C/COSTURA NBR 5580L (BS 1387L)-3"</v>
          </cell>
          <cell r="C1661" t="str">
            <v>M</v>
          </cell>
          <cell r="D1661">
            <v>32.200000000000003</v>
          </cell>
        </row>
        <row r="1662">
          <cell r="A1662">
            <v>70830</v>
          </cell>
          <cell r="B1662" t="str">
            <v>TUBO DE AÇO GALV.P/CONDUÇÃO C/COSTURA NBR 5580L (BS 1387L)-4"</v>
          </cell>
          <cell r="C1662" t="str">
            <v>M</v>
          </cell>
          <cell r="D1662">
            <v>48.42</v>
          </cell>
        </row>
        <row r="1663">
          <cell r="A1663">
            <v>71200</v>
          </cell>
          <cell r="B1663" t="str">
            <v>TUBOS (CIMENTO- AMIANTO E CONEXÕES)</v>
          </cell>
        </row>
        <row r="1664">
          <cell r="A1664">
            <v>71201</v>
          </cell>
          <cell r="B1664" t="str">
            <v>ANEL DE BORR.P/TUBO DE FERRO FUND.LINHA SMU ESG.PREDIAL- 50MM</v>
          </cell>
          <cell r="C1664" t="str">
            <v>UN</v>
          </cell>
          <cell r="D1664">
            <v>6.5</v>
          </cell>
        </row>
        <row r="1665">
          <cell r="A1665">
            <v>71202</v>
          </cell>
          <cell r="B1665" t="str">
            <v>ANEL DE BORR.P/TUBO DE FERRO FUND.LINHA SMU ESG.PREDIAL-75MM</v>
          </cell>
          <cell r="C1665" t="str">
            <v>UN</v>
          </cell>
          <cell r="D1665">
            <v>8.83</v>
          </cell>
        </row>
        <row r="1666">
          <cell r="A1666">
            <v>71203</v>
          </cell>
          <cell r="B1666" t="str">
            <v>ANEL DE BORR.P/ TUBO DE FERRO FUND.LINHA SMU ESG.PREDIAL-100MM</v>
          </cell>
          <cell r="C1666" t="str">
            <v>UN</v>
          </cell>
          <cell r="D1666">
            <v>10.220000000000001</v>
          </cell>
        </row>
        <row r="1667">
          <cell r="A1667">
            <v>71204</v>
          </cell>
          <cell r="B1667" t="str">
            <v>ANEL DE BORR.P/TUBO DE FERRO FUND.LINHA SMU ESG.PREDIAL-150MM</v>
          </cell>
          <cell r="C1667" t="str">
            <v>UN</v>
          </cell>
          <cell r="D1667">
            <v>19.059999999999999</v>
          </cell>
        </row>
        <row r="1668">
          <cell r="A1668">
            <v>71221</v>
          </cell>
          <cell r="B1668" t="str">
            <v>JOELHO 88º DE FERRO FUND.P/ESGOTO PREDIAL (JJ88SMU) -  50MM</v>
          </cell>
          <cell r="C1668" t="str">
            <v>UN</v>
          </cell>
          <cell r="D1668">
            <v>41.05</v>
          </cell>
        </row>
        <row r="1669">
          <cell r="A1669">
            <v>71222</v>
          </cell>
          <cell r="B1669" t="str">
            <v>JOELHO 88º DE FERRO FUND.P/ESGOTO PREDIAL (JJ88SMU) -  75MM</v>
          </cell>
          <cell r="C1669" t="str">
            <v>UN</v>
          </cell>
          <cell r="D1669">
            <v>54.17</v>
          </cell>
        </row>
        <row r="1670">
          <cell r="A1670">
            <v>71223</v>
          </cell>
          <cell r="B1670" t="str">
            <v>JOELHO 88º DE FERRO FUND.P/ESGOTO PREDIAL (JJ88SMU) - 100MM</v>
          </cell>
          <cell r="C1670" t="str">
            <v>UN</v>
          </cell>
          <cell r="D1670">
            <v>71.180000000000007</v>
          </cell>
        </row>
        <row r="1671">
          <cell r="A1671">
            <v>71224</v>
          </cell>
          <cell r="B1671" t="str">
            <v>JOELHO 88º DE FERRO FUND.P/ESGOTO PREDIAL (JJ88SMU) - 150MM</v>
          </cell>
          <cell r="C1671" t="str">
            <v>UN</v>
          </cell>
          <cell r="D1671">
            <v>131.96</v>
          </cell>
        </row>
        <row r="1672">
          <cell r="A1672">
            <v>71231</v>
          </cell>
          <cell r="B1672" t="str">
            <v>TUBO FERRO FUNDIDO; LINHA HL -  50MM</v>
          </cell>
          <cell r="C1672" t="str">
            <v>M</v>
          </cell>
          <cell r="D1672">
            <v>58.75</v>
          </cell>
        </row>
        <row r="1673">
          <cell r="A1673">
            <v>71232</v>
          </cell>
          <cell r="B1673" t="str">
            <v>TUBO FERRO FUNDIDO; LINHA HL -  75MM</v>
          </cell>
          <cell r="C1673" t="str">
            <v>M</v>
          </cell>
          <cell r="D1673">
            <v>81.44</v>
          </cell>
        </row>
        <row r="1674">
          <cell r="A1674">
            <v>71233</v>
          </cell>
          <cell r="B1674" t="str">
            <v>TUBO FERRO FUNDIDO; LINHA HL - 100MM</v>
          </cell>
          <cell r="C1674" t="str">
            <v>M</v>
          </cell>
          <cell r="D1674">
            <v>96.51</v>
          </cell>
        </row>
        <row r="1675">
          <cell r="A1675">
            <v>71234</v>
          </cell>
          <cell r="B1675" t="str">
            <v>TUBO FERRO FUNDIDO; LINHA HL - 150MM</v>
          </cell>
          <cell r="C1675" t="str">
            <v>M</v>
          </cell>
          <cell r="D1675">
            <v>143.63</v>
          </cell>
        </row>
        <row r="1676">
          <cell r="A1676">
            <v>72000</v>
          </cell>
          <cell r="B1676" t="str">
            <v>TUBOS (CERÂMICA VIDRADA E CONEXÕES)</v>
          </cell>
        </row>
        <row r="1677">
          <cell r="A1677">
            <v>72008</v>
          </cell>
          <cell r="B1677" t="str">
            <v>MANILHA DE CERAMICA VIDRADA - 12-</v>
          </cell>
          <cell r="C1677" t="str">
            <v>UN</v>
          </cell>
          <cell r="D1677">
            <v>24.93</v>
          </cell>
        </row>
        <row r="1678">
          <cell r="A1678">
            <v>72009</v>
          </cell>
          <cell r="B1678" t="str">
            <v>MANILHA DE BARRO VIDRADO  8" X 1,5M</v>
          </cell>
          <cell r="C1678" t="str">
            <v>M</v>
          </cell>
          <cell r="D1678">
            <v>14.34</v>
          </cell>
        </row>
        <row r="1679">
          <cell r="A1679">
            <v>72010</v>
          </cell>
          <cell r="B1679" t="str">
            <v>MANILHA DE BARRO VIDRADO  6" X 1,5M</v>
          </cell>
          <cell r="C1679" t="str">
            <v>M</v>
          </cell>
          <cell r="D1679">
            <v>9.09</v>
          </cell>
        </row>
        <row r="1680">
          <cell r="A1680">
            <v>72011</v>
          </cell>
          <cell r="B1680" t="str">
            <v>MANILHA DE BARRO VIDRADO  4" X 60CM</v>
          </cell>
          <cell r="C1680" t="str">
            <v>M</v>
          </cell>
          <cell r="D1680">
            <v>8.85</v>
          </cell>
        </row>
        <row r="1681">
          <cell r="A1681">
            <v>72020</v>
          </cell>
          <cell r="B1681" t="str">
            <v>CURVA DE BARRO VIDRADO 4" X 45 GRAUS</v>
          </cell>
          <cell r="C1681" t="str">
            <v>UN</v>
          </cell>
          <cell r="D1681">
            <v>7.61</v>
          </cell>
        </row>
        <row r="1682">
          <cell r="A1682">
            <v>72400</v>
          </cell>
          <cell r="B1682" t="str">
            <v>TUBOS (PVC RÍGIDO E CONEXÕES)</v>
          </cell>
        </row>
        <row r="1683">
          <cell r="A1683">
            <v>72401</v>
          </cell>
          <cell r="B1683" t="str">
            <v>ANEL DE BORRACHA PARA TUBO DE PVC ESGOTO PREDIAL -  40MM</v>
          </cell>
          <cell r="C1683" t="str">
            <v>UN</v>
          </cell>
          <cell r="D1683">
            <v>0.56999999999999995</v>
          </cell>
        </row>
        <row r="1684">
          <cell r="A1684">
            <v>72402</v>
          </cell>
          <cell r="B1684" t="str">
            <v>ANEL DE BORRACHA PARA TUBO DE PVC ESGOTO PREDIAL -  50MM</v>
          </cell>
          <cell r="C1684" t="str">
            <v>UN</v>
          </cell>
          <cell r="D1684">
            <v>0.64</v>
          </cell>
        </row>
        <row r="1685">
          <cell r="A1685">
            <v>72403</v>
          </cell>
          <cell r="B1685" t="str">
            <v>ANEL DE BORRACHA PARA TUBO DE PVC ESGOTO PREDIAL -  75MM</v>
          </cell>
          <cell r="C1685" t="str">
            <v>UN</v>
          </cell>
          <cell r="D1685">
            <v>0.8</v>
          </cell>
        </row>
        <row r="1686">
          <cell r="A1686">
            <v>72404</v>
          </cell>
          <cell r="B1686" t="str">
            <v>ANEL DE BORRACHA PARA TUBO DE PVC ESGOTO PREDIAL - 100MM</v>
          </cell>
          <cell r="C1686" t="str">
            <v>UN</v>
          </cell>
          <cell r="D1686">
            <v>1.06</v>
          </cell>
        </row>
        <row r="1687">
          <cell r="A1687">
            <v>72405</v>
          </cell>
          <cell r="B1687" t="str">
            <v>ANEL DE BORRACHA PARA TUBO DE PVC ESGOTO PREDIAL - 150MM</v>
          </cell>
          <cell r="C1687" t="str">
            <v>UN</v>
          </cell>
          <cell r="D1687">
            <v>3.92</v>
          </cell>
        </row>
        <row r="1688">
          <cell r="A1688">
            <v>72406</v>
          </cell>
          <cell r="B1688" t="str">
            <v>ANEL DE BORRACHA PARA TUBO DE PVC PARA SANEAMENTO - 200MM</v>
          </cell>
          <cell r="C1688" t="str">
            <v>UN</v>
          </cell>
          <cell r="D1688">
            <v>3.98</v>
          </cell>
        </row>
        <row r="1689">
          <cell r="A1689">
            <v>72410</v>
          </cell>
          <cell r="B1689" t="str">
            <v>TUBO PVC RÍGIDO SOLDÁVEL PARA ÁGUA - 20MM</v>
          </cell>
          <cell r="C1689" t="str">
            <v>M</v>
          </cell>
          <cell r="D1689">
            <v>1.02</v>
          </cell>
        </row>
        <row r="1690">
          <cell r="A1690">
            <v>72411</v>
          </cell>
          <cell r="B1690" t="str">
            <v>TUBO PVC RÍGIDO SOLDÁVEL PARA ÁGUA - 25MM</v>
          </cell>
          <cell r="C1690" t="str">
            <v>M</v>
          </cell>
          <cell r="D1690">
            <v>1.48</v>
          </cell>
        </row>
        <row r="1691">
          <cell r="A1691">
            <v>72412</v>
          </cell>
          <cell r="B1691" t="str">
            <v>TUBO PVC RÍGIDO SOLDÁVEL PARA ÁGUA - 32MM</v>
          </cell>
          <cell r="C1691" t="str">
            <v>M</v>
          </cell>
          <cell r="D1691">
            <v>2.95</v>
          </cell>
        </row>
        <row r="1692">
          <cell r="A1692">
            <v>72413</v>
          </cell>
          <cell r="B1692" t="str">
            <v>TUBO PVC RÍGIDO SOLDÁVEL PARA ÁGUA - 40MM</v>
          </cell>
          <cell r="C1692" t="str">
            <v>M</v>
          </cell>
          <cell r="D1692">
            <v>4.03</v>
          </cell>
        </row>
        <row r="1693">
          <cell r="A1693">
            <v>72414</v>
          </cell>
          <cell r="B1693" t="str">
            <v>TUBO PVC RÍGIDO SOLDÁVEL PARA ÁGUA - 50MM</v>
          </cell>
          <cell r="C1693" t="str">
            <v>M</v>
          </cell>
          <cell r="D1693">
            <v>5.36</v>
          </cell>
        </row>
        <row r="1694">
          <cell r="A1694">
            <v>72415</v>
          </cell>
          <cell r="B1694" t="str">
            <v>TUBO PVC RÍGIDO SOLDÁVEL PARA ÁGUA - 60MM</v>
          </cell>
          <cell r="C1694" t="str">
            <v>M</v>
          </cell>
          <cell r="D1694">
            <v>8.2200000000000006</v>
          </cell>
        </row>
        <row r="1695">
          <cell r="A1695">
            <v>72416</v>
          </cell>
          <cell r="B1695" t="str">
            <v>TUBO PVC RÍGIDO SOLDÁVEL PARA ÁGUA - 75MM</v>
          </cell>
          <cell r="C1695" t="str">
            <v>M</v>
          </cell>
          <cell r="D1695">
            <v>13.02</v>
          </cell>
        </row>
        <row r="1696">
          <cell r="A1696">
            <v>72417</v>
          </cell>
          <cell r="B1696" t="str">
            <v>TUBO PVC RÍGIDO SOLDÁVEL PARA ÁGUA - 85MM</v>
          </cell>
          <cell r="C1696" t="str">
            <v>M</v>
          </cell>
          <cell r="D1696">
            <v>16.22</v>
          </cell>
        </row>
        <row r="1697">
          <cell r="A1697">
            <v>72418</v>
          </cell>
          <cell r="B1697" t="str">
            <v>TUBO PVC RÍGIDO SOLDÁVEL PARA ÁGUA - 110MM</v>
          </cell>
          <cell r="C1697" t="str">
            <v>M</v>
          </cell>
          <cell r="D1697">
            <v>26.14</v>
          </cell>
        </row>
        <row r="1698">
          <cell r="A1698">
            <v>72430</v>
          </cell>
          <cell r="B1698" t="str">
            <v>TUBO DE PVC RÍGIDO  40MM - PARA ESGOTO - SÉRIE R</v>
          </cell>
          <cell r="C1698" t="str">
            <v>M</v>
          </cell>
          <cell r="D1698">
            <v>3.39</v>
          </cell>
        </row>
        <row r="1699">
          <cell r="A1699">
            <v>72431</v>
          </cell>
          <cell r="B1699" t="str">
            <v>TUBO DE PVC  50 MM - PARA ESGOTO - SÉRIE NORMAL</v>
          </cell>
          <cell r="C1699" t="str">
            <v>M</v>
          </cell>
          <cell r="D1699">
            <v>4.08</v>
          </cell>
        </row>
        <row r="1700">
          <cell r="A1700">
            <v>72432</v>
          </cell>
          <cell r="B1700" t="str">
            <v>TUBO DE PVC  75 MM - PARA ESGOTO - SÉRIE NORMAL</v>
          </cell>
          <cell r="C1700" t="str">
            <v>M</v>
          </cell>
          <cell r="D1700">
            <v>5.21</v>
          </cell>
        </row>
        <row r="1701">
          <cell r="A1701">
            <v>72433</v>
          </cell>
          <cell r="B1701" t="str">
            <v>TUBO DE PVC 100 MM - PARA ESGOTO - SÉRIE NORMAL</v>
          </cell>
          <cell r="C1701" t="str">
            <v>M</v>
          </cell>
          <cell r="D1701">
            <v>5.56</v>
          </cell>
        </row>
        <row r="1702">
          <cell r="A1702">
            <v>72434</v>
          </cell>
          <cell r="B1702" t="str">
            <v>TUBO DE PVC 150 MM - PARA ESGOTO - SÉRIE NORMAL</v>
          </cell>
          <cell r="C1702" t="str">
            <v>M</v>
          </cell>
          <cell r="D1702">
            <v>14.92</v>
          </cell>
        </row>
        <row r="1703">
          <cell r="A1703">
            <v>72435</v>
          </cell>
          <cell r="B1703" t="str">
            <v>TUBO DE PVC RÍGIDO 200 MM ( 8") - PARA ESGOTO</v>
          </cell>
          <cell r="C1703" t="str">
            <v>M</v>
          </cell>
          <cell r="D1703">
            <v>18.37</v>
          </cell>
        </row>
        <row r="1704">
          <cell r="A1704">
            <v>72442</v>
          </cell>
          <cell r="B1704" t="str">
            <v>TUBO DE PVC CORRUGADO E PERFURADO P/ DRENO 4"</v>
          </cell>
          <cell r="C1704" t="str">
            <v>M</v>
          </cell>
          <cell r="D1704">
            <v>11.82</v>
          </cell>
        </row>
        <row r="1705">
          <cell r="A1705">
            <v>72444</v>
          </cell>
          <cell r="B1705" t="str">
            <v>TUBO DE PVC CORRUGADO E PERFURADO P/ DRENO 6"</v>
          </cell>
          <cell r="C1705" t="str">
            <v>M</v>
          </cell>
          <cell r="D1705">
            <v>25.47</v>
          </cell>
        </row>
        <row r="1706">
          <cell r="A1706">
            <v>72800</v>
          </cell>
          <cell r="B1706" t="str">
            <v>TUBOS (COBRE E CONEXÕES)</v>
          </cell>
        </row>
        <row r="1707">
          <cell r="A1707">
            <v>72821</v>
          </cell>
          <cell r="B1707" t="str">
            <v>TUBO DE COBRE SEM COSTURA CLASSE E - 1/2"</v>
          </cell>
          <cell r="C1707" t="str">
            <v>M</v>
          </cell>
          <cell r="D1707">
            <v>9.23</v>
          </cell>
        </row>
        <row r="1708">
          <cell r="A1708">
            <v>72822</v>
          </cell>
          <cell r="B1708" t="str">
            <v>TUBO DE COBRE SEM COSTURA CLASSE E - 3/4"</v>
          </cell>
          <cell r="C1708" t="str">
            <v>M</v>
          </cell>
          <cell r="D1708">
            <v>16.100000000000001</v>
          </cell>
        </row>
        <row r="1709">
          <cell r="A1709">
            <v>72823</v>
          </cell>
          <cell r="B1709" t="str">
            <v>TUBO DE COBRE SEM COSTURA CLASSE E - 1"</v>
          </cell>
          <cell r="C1709" t="str">
            <v>M</v>
          </cell>
          <cell r="D1709">
            <v>20.49</v>
          </cell>
        </row>
        <row r="1710">
          <cell r="A1710">
            <v>72824</v>
          </cell>
          <cell r="B1710" t="str">
            <v>TUBO DE COBRE SEM COSTURA CLASSE E - 1 1/4"</v>
          </cell>
          <cell r="C1710" t="str">
            <v>M</v>
          </cell>
          <cell r="D1710">
            <v>29.37</v>
          </cell>
        </row>
        <row r="1711">
          <cell r="A1711">
            <v>72825</v>
          </cell>
          <cell r="B1711" t="str">
            <v>TUBO DE COBRE SEM COSTURA CLASSE E - 1 1/2"</v>
          </cell>
          <cell r="C1711" t="str">
            <v>M</v>
          </cell>
          <cell r="D1711">
            <v>39.299999999999997</v>
          </cell>
        </row>
        <row r="1712">
          <cell r="A1712">
            <v>72826</v>
          </cell>
          <cell r="B1712" t="str">
            <v>TUBO DE COBRE SEM COSTURA CLASSE E - 2"</v>
          </cell>
          <cell r="C1712" t="str">
            <v>M</v>
          </cell>
          <cell r="D1712">
            <v>56.95</v>
          </cell>
        </row>
        <row r="1713">
          <cell r="A1713">
            <v>73200</v>
          </cell>
          <cell r="B1713" t="str">
            <v>TUBOS (PRETOS AÇO CARBONO-SCH CONEXÕES)</v>
          </cell>
        </row>
        <row r="1714">
          <cell r="A1714">
            <v>73202</v>
          </cell>
          <cell r="B1714" t="str">
            <v>TUBO DE AÇO CARBONO PRETO COM COSTURA (SCH-40) - 3/4"</v>
          </cell>
          <cell r="C1714" t="str">
            <v>M</v>
          </cell>
          <cell r="D1714">
            <v>5.28</v>
          </cell>
        </row>
        <row r="1715">
          <cell r="A1715">
            <v>73203</v>
          </cell>
          <cell r="B1715" t="str">
            <v>TUBO DE AÇO CARBONO PRETO COM COSTURA (SCH-40) - 1"</v>
          </cell>
          <cell r="C1715" t="str">
            <v>M</v>
          </cell>
          <cell r="D1715">
            <v>7.66</v>
          </cell>
        </row>
        <row r="1716">
          <cell r="A1716">
            <v>73204</v>
          </cell>
          <cell r="B1716" t="str">
            <v>TUBO DE AÇO CARBONO PRETO COM COSTURA (SCH-40) - 1 1/4"</v>
          </cell>
          <cell r="C1716" t="str">
            <v>M</v>
          </cell>
          <cell r="D1716">
            <v>10.69</v>
          </cell>
        </row>
        <row r="1717">
          <cell r="A1717">
            <v>73205</v>
          </cell>
          <cell r="B1717" t="str">
            <v>TUBO DE AÇO CARBONO PRETO COM COSTURA (SCH-40) - 1 1/2"</v>
          </cell>
          <cell r="C1717" t="str">
            <v>M</v>
          </cell>
          <cell r="D1717">
            <v>12.78</v>
          </cell>
        </row>
        <row r="1718">
          <cell r="A1718">
            <v>73612</v>
          </cell>
          <cell r="B1718" t="str">
            <v>TUBO DE ALUMÍNIO   1/2" - E=1,58MM</v>
          </cell>
          <cell r="C1718" t="str">
            <v>M</v>
          </cell>
          <cell r="D1718">
            <v>2.25</v>
          </cell>
        </row>
        <row r="1719">
          <cell r="A1719">
            <v>73700</v>
          </cell>
          <cell r="B1719" t="str">
            <v>DIVERSOS</v>
          </cell>
        </row>
        <row r="1720">
          <cell r="A1720">
            <v>73701</v>
          </cell>
          <cell r="B1720" t="str">
            <v>TE DE ACO CARBONO ROSCA NPT 300LBS - 1/2"</v>
          </cell>
          <cell r="C1720" t="str">
            <v>UN</v>
          </cell>
          <cell r="D1720">
            <v>7.29</v>
          </cell>
        </row>
        <row r="1721">
          <cell r="A1721">
            <v>73730</v>
          </cell>
          <cell r="B1721" t="str">
            <v>LUVA DE REDUCAO DE ACO CARBONO ROSCA NPT 300LBS - 3/4"X1/2"</v>
          </cell>
          <cell r="C1721" t="str">
            <v>UN</v>
          </cell>
          <cell r="D1721">
            <v>6.08</v>
          </cell>
        </row>
        <row r="1722">
          <cell r="A1722">
            <v>73740</v>
          </cell>
          <cell r="B1722" t="str">
            <v>CAP DE ACO CARBONO ROSCA NPT 300LBS - 3/4"</v>
          </cell>
          <cell r="C1722" t="str">
            <v>UN</v>
          </cell>
          <cell r="D1722">
            <v>4.71</v>
          </cell>
        </row>
        <row r="1723">
          <cell r="A1723">
            <v>73801</v>
          </cell>
          <cell r="B1723" t="str">
            <v>TUBO DE AÇO GALVANIZADO COM COSTURA (SCH 80) - 1/2"</v>
          </cell>
          <cell r="C1723" t="str">
            <v>M</v>
          </cell>
          <cell r="D1723">
            <v>7.75</v>
          </cell>
        </row>
        <row r="1724">
          <cell r="A1724">
            <v>73802</v>
          </cell>
          <cell r="B1724" t="str">
            <v>TUBO DE AÇO GALVANIZADO COM COSTURA (SCH 80) - 3/4"</v>
          </cell>
          <cell r="C1724" t="str">
            <v>M</v>
          </cell>
          <cell r="D1724">
            <v>11.29</v>
          </cell>
        </row>
        <row r="1725">
          <cell r="A1725">
            <v>73803</v>
          </cell>
          <cell r="B1725" t="str">
            <v>TUBO DE AÇO GALV. S/ COSTURA  2.1/2" -SCHEDULE 40- E=5,16MM</v>
          </cell>
          <cell r="C1725" t="str">
            <v>M</v>
          </cell>
          <cell r="D1725">
            <v>101.03</v>
          </cell>
        </row>
        <row r="1726">
          <cell r="A1726">
            <v>73804</v>
          </cell>
          <cell r="B1726" t="str">
            <v>TUBO DE AÇO PRETO C/ COSTURA 2 1/2" - SCHEDULE 40 - E=5,16MM</v>
          </cell>
          <cell r="C1726" t="str">
            <v>M</v>
          </cell>
          <cell r="D1726">
            <v>24.6</v>
          </cell>
        </row>
        <row r="1727">
          <cell r="A1727">
            <v>74400</v>
          </cell>
          <cell r="B1727" t="str">
            <v>REGISTROS</v>
          </cell>
        </row>
        <row r="1728">
          <cell r="A1728">
            <v>74402</v>
          </cell>
          <cell r="B1728" t="str">
            <v>REGISTRO HIDRAULICO DE BRONZE TIPO GAVETA BRUTO - 3/4"</v>
          </cell>
          <cell r="C1728" t="str">
            <v>UN</v>
          </cell>
          <cell r="D1728">
            <v>20.36</v>
          </cell>
        </row>
        <row r="1729">
          <cell r="A1729">
            <v>74403</v>
          </cell>
          <cell r="B1729" t="str">
            <v>REGISTRO HIDRAULICO DE BRONZE TIPO GAVETA BRUTO - 1"</v>
          </cell>
          <cell r="C1729" t="str">
            <v>UN</v>
          </cell>
          <cell r="D1729">
            <v>29.24</v>
          </cell>
        </row>
        <row r="1730">
          <cell r="A1730">
            <v>74404</v>
          </cell>
          <cell r="B1730" t="str">
            <v>REGISTRO HIDRAULICO DE BRONZE TIPO GAVETA BRUTO - 1 1/4"</v>
          </cell>
          <cell r="C1730" t="str">
            <v>UN</v>
          </cell>
          <cell r="D1730">
            <v>44.11</v>
          </cell>
        </row>
        <row r="1731">
          <cell r="A1731">
            <v>74405</v>
          </cell>
          <cell r="B1731" t="str">
            <v>REGISTRO HIDRAULICO DE BRONZE TIPO GAVETA BRUTO - 1 1/2"</v>
          </cell>
          <cell r="C1731" t="str">
            <v>UN</v>
          </cell>
          <cell r="D1731">
            <v>47.42</v>
          </cell>
        </row>
        <row r="1732">
          <cell r="A1732">
            <v>74406</v>
          </cell>
          <cell r="B1732" t="str">
            <v>REGISTRO HIDRAULICO DE BRONZE TIPO GAVETA BRUTO - 2"</v>
          </cell>
          <cell r="C1732" t="str">
            <v>UN</v>
          </cell>
          <cell r="D1732">
            <v>69.34</v>
          </cell>
        </row>
        <row r="1733">
          <cell r="A1733">
            <v>74407</v>
          </cell>
          <cell r="B1733" t="str">
            <v>REGISTRO HIDRAULICO DE BRONZE TIPO GAVETA BRUTO - 2 1/2"</v>
          </cell>
          <cell r="C1733" t="str">
            <v>UN</v>
          </cell>
          <cell r="D1733">
            <v>160.74</v>
          </cell>
        </row>
        <row r="1734">
          <cell r="A1734">
            <v>74408</v>
          </cell>
          <cell r="B1734" t="str">
            <v>REGISTRO HIDRAULICO DE BRONZE TIPO GAVETA BRUTO - 3"</v>
          </cell>
          <cell r="C1734" t="str">
            <v>UN</v>
          </cell>
          <cell r="D1734">
            <v>242.26</v>
          </cell>
        </row>
        <row r="1735">
          <cell r="A1735">
            <v>74410</v>
          </cell>
          <cell r="B1735" t="str">
            <v>REGISTRO HIDRAULICO DE BRONZE TIPO GAVETA BRUTO - 4"</v>
          </cell>
          <cell r="C1735" t="str">
            <v>UN</v>
          </cell>
          <cell r="D1735">
            <v>422.75</v>
          </cell>
        </row>
        <row r="1736">
          <cell r="A1736">
            <v>74422</v>
          </cell>
          <cell r="B1736" t="str">
            <v>REGISTRO HIDRAULICO DE BRONZE TIPO GAVETA CROMADO COMPLETO - 3/4"</v>
          </cell>
          <cell r="C1736" t="str">
            <v>UN</v>
          </cell>
          <cell r="D1736">
            <v>38.85</v>
          </cell>
        </row>
        <row r="1737">
          <cell r="A1737">
            <v>74423</v>
          </cell>
          <cell r="B1737" t="str">
            <v>REGISTRO HIDRAULICO DE BRONZE TIPO GAVETA CROMADO COMPLETO - 1"</v>
          </cell>
          <cell r="C1737" t="str">
            <v>UN</v>
          </cell>
          <cell r="D1737">
            <v>65.010000000000005</v>
          </cell>
        </row>
        <row r="1738">
          <cell r="A1738">
            <v>74424</v>
          </cell>
          <cell r="B1738" t="str">
            <v>REGISTRO HIDRAULICO DE BRONZE TIPO GAVETA CROMADO COMPLETO - 1 1/4"</v>
          </cell>
          <cell r="C1738" t="str">
            <v>UN</v>
          </cell>
          <cell r="D1738">
            <v>76.16</v>
          </cell>
        </row>
        <row r="1739">
          <cell r="A1739">
            <v>74425</v>
          </cell>
          <cell r="B1739" t="str">
            <v>REGISTRO HIDRAULICO DE BRONZE TIPO GAVETA CROMADO COMPLETO - 1 1/2"</v>
          </cell>
          <cell r="C1739" t="str">
            <v>UN</v>
          </cell>
          <cell r="D1739">
            <v>81.760000000000005</v>
          </cell>
        </row>
        <row r="1740">
          <cell r="A1740">
            <v>74431</v>
          </cell>
          <cell r="B1740" t="str">
            <v>REGISTRO HIDRAULICO DE BRONZE TIPO PRESSAO BRUTO - 1/2"</v>
          </cell>
          <cell r="C1740" t="str">
            <v>UN</v>
          </cell>
          <cell r="D1740">
            <v>23.9</v>
          </cell>
        </row>
        <row r="1741">
          <cell r="A1741">
            <v>74432</v>
          </cell>
          <cell r="B1741" t="str">
            <v>REGISTRO HIDRAULICO DE BRONZE TIPO PRESSAO BRUTO - 3/4"</v>
          </cell>
          <cell r="C1741" t="str">
            <v>UN</v>
          </cell>
          <cell r="D1741">
            <v>24.5</v>
          </cell>
        </row>
        <row r="1742">
          <cell r="A1742">
            <v>74441</v>
          </cell>
          <cell r="B1742" t="str">
            <v>REGISTRO HIDRAULICO DE BRONZE TIPO CROMADO COMPLETO - 1/2"</v>
          </cell>
          <cell r="C1742" t="str">
            <v>UN</v>
          </cell>
          <cell r="D1742">
            <v>50.57</v>
          </cell>
        </row>
        <row r="1743">
          <cell r="A1743">
            <v>74442</v>
          </cell>
          <cell r="B1743" t="str">
            <v>REGISTRO HIDRAULICO DE BRONZE TIPO CROMADO COMPLETO - 3/4"</v>
          </cell>
          <cell r="C1743" t="str">
            <v>UN</v>
          </cell>
          <cell r="D1743">
            <v>51.98</v>
          </cell>
        </row>
        <row r="1744">
          <cell r="A1744">
            <v>74457</v>
          </cell>
          <cell r="B1744" t="str">
            <v>REGISTRO GLOBO C/ADAP. E TAMPA - 2 1/2</v>
          </cell>
          <cell r="C1744" t="str">
            <v>UN</v>
          </cell>
          <cell r="D1744">
            <v>66.739999999999995</v>
          </cell>
        </row>
        <row r="1745">
          <cell r="A1745">
            <v>74460</v>
          </cell>
          <cell r="B1745" t="str">
            <v>REGISTRO ESFERICO D=3/4-P/GAS</v>
          </cell>
          <cell r="C1745" t="str">
            <v>UN</v>
          </cell>
          <cell r="D1745">
            <v>15.53</v>
          </cell>
        </row>
        <row r="1746">
          <cell r="A1746">
            <v>74465</v>
          </cell>
          <cell r="B1746" t="str">
            <v>REGISTRO REGULADOR DE VAZÃO, CROMADO, DE 1/2"</v>
          </cell>
          <cell r="C1746" t="str">
            <v>UN</v>
          </cell>
          <cell r="D1746">
            <v>16.809999999999999</v>
          </cell>
        </row>
        <row r="1747">
          <cell r="A1747">
            <v>74800</v>
          </cell>
          <cell r="B1747" t="str">
            <v>VÁLVULAS</v>
          </cell>
        </row>
        <row r="1748">
          <cell r="A1748">
            <v>74801</v>
          </cell>
          <cell r="B1748" t="str">
            <v>VALVULA DE DESCARGA ELETRONICA P/MICTORIO</v>
          </cell>
          <cell r="C1748" t="str">
            <v>UN</v>
          </cell>
          <cell r="D1748">
            <v>578.98</v>
          </cell>
        </row>
        <row r="1749">
          <cell r="A1749">
            <v>74805</v>
          </cell>
          <cell r="B1749" t="str">
            <v>REPARO P/ VALVULA DE DESCARGA</v>
          </cell>
          <cell r="C1749" t="str">
            <v>UN</v>
          </cell>
          <cell r="D1749">
            <v>23.96</v>
          </cell>
        </row>
        <row r="1750">
          <cell r="A1750">
            <v>74810</v>
          </cell>
          <cell r="B1750" t="str">
            <v>VALVULA DE ESCOAMENTO P/ PIA DE COZINHA AMERICANA - 1.1/2" X 3.1/2"</v>
          </cell>
          <cell r="C1750" t="str">
            <v>UN</v>
          </cell>
          <cell r="D1750">
            <v>20.09</v>
          </cell>
        </row>
        <row r="1751">
          <cell r="A1751">
            <v>74820</v>
          </cell>
          <cell r="B1751" t="str">
            <v>VALVULA DE METAL CROMADO C/GRELHA - 11/2-</v>
          </cell>
          <cell r="C1751" t="str">
            <v>UN</v>
          </cell>
          <cell r="D1751">
            <v>22.11</v>
          </cell>
        </row>
        <row r="1752">
          <cell r="A1752">
            <v>74825</v>
          </cell>
          <cell r="B1752" t="str">
            <v>VALVULA DE METAL CROMADO - 1-</v>
          </cell>
          <cell r="C1752" t="str">
            <v>UN</v>
          </cell>
          <cell r="D1752">
            <v>14.47</v>
          </cell>
        </row>
        <row r="1753">
          <cell r="A1753">
            <v>74830</v>
          </cell>
          <cell r="B1753" t="str">
            <v>VALVULA DE METAL CROMADO - 11/2-</v>
          </cell>
          <cell r="C1753" t="str">
            <v>UN</v>
          </cell>
          <cell r="D1753">
            <v>22.11</v>
          </cell>
        </row>
        <row r="1754">
          <cell r="A1754">
            <v>74835</v>
          </cell>
          <cell r="B1754" t="str">
            <v>VALVULA DE DESCARGA DE METAL S/ ACAB.C/REGISTRO INCORP.-1.1/4"</v>
          </cell>
          <cell r="C1754" t="str">
            <v>UN</v>
          </cell>
          <cell r="D1754">
            <v>77.09</v>
          </cell>
        </row>
        <row r="1755">
          <cell r="A1755">
            <v>74836</v>
          </cell>
          <cell r="B1755" t="str">
            <v>VALVULA DE DESCARGA DE METAL S/ ACAB.C/REGISTRO INCORP.-1.1/2"</v>
          </cell>
          <cell r="C1755" t="str">
            <v>UN</v>
          </cell>
          <cell r="D1755">
            <v>100.24</v>
          </cell>
        </row>
        <row r="1756">
          <cell r="A1756">
            <v>74839</v>
          </cell>
          <cell r="B1756" t="str">
            <v>VALVULA FLEXIVEL S/ REG.INCOR. - 11/4-</v>
          </cell>
          <cell r="C1756" t="str">
            <v>UN</v>
          </cell>
          <cell r="D1756">
            <v>70.09</v>
          </cell>
        </row>
        <row r="1757">
          <cell r="A1757">
            <v>74840</v>
          </cell>
          <cell r="B1757" t="str">
            <v>VALVULA FLEXIVEL S/ REG.INCOR. - 11/2-</v>
          </cell>
          <cell r="C1757" t="str">
            <v>UN</v>
          </cell>
          <cell r="D1757">
            <v>91.13</v>
          </cell>
        </row>
        <row r="1758">
          <cell r="A1758">
            <v>74842</v>
          </cell>
          <cell r="B1758" t="str">
            <v>VALVULA DE DESCARGA EXTERNA 1 1/4-</v>
          </cell>
          <cell r="C1758" t="str">
            <v>UN</v>
          </cell>
          <cell r="D1758">
            <v>319.82</v>
          </cell>
        </row>
        <row r="1759">
          <cell r="A1759">
            <v>74847</v>
          </cell>
          <cell r="B1759" t="str">
            <v>VÁLVULA DE RETENÇÃO VERTICAL EM FERRO FUNDIDO, FLANGEADO - 2 1/2"</v>
          </cell>
          <cell r="C1759" t="str">
            <v>UN</v>
          </cell>
          <cell r="D1759">
            <v>444.66</v>
          </cell>
        </row>
        <row r="1760">
          <cell r="A1760">
            <v>74863</v>
          </cell>
          <cell r="B1760" t="str">
            <v>VALVULA RETENCAO HORIZONTAL - 1-</v>
          </cell>
          <cell r="C1760" t="str">
            <v>UN</v>
          </cell>
          <cell r="D1760">
            <v>44.17</v>
          </cell>
        </row>
        <row r="1761">
          <cell r="A1761">
            <v>74864</v>
          </cell>
          <cell r="B1761" t="str">
            <v>VALVULA RETENCAO HORIZONTAL - 11/4-</v>
          </cell>
          <cell r="C1761" t="str">
            <v>UN</v>
          </cell>
          <cell r="D1761">
            <v>47.93</v>
          </cell>
        </row>
        <row r="1762">
          <cell r="A1762">
            <v>74865</v>
          </cell>
          <cell r="B1762" t="str">
            <v>VALVULA RETENCAO HORIZONTAL - 11/2-</v>
          </cell>
          <cell r="C1762" t="str">
            <v>UN</v>
          </cell>
          <cell r="D1762">
            <v>67.53</v>
          </cell>
        </row>
        <row r="1763">
          <cell r="A1763">
            <v>74866</v>
          </cell>
          <cell r="B1763" t="str">
            <v>VALVULA RETENCAO HORIZONTAL - 2-</v>
          </cell>
          <cell r="C1763" t="str">
            <v>UN</v>
          </cell>
          <cell r="D1763">
            <v>91.92</v>
          </cell>
        </row>
        <row r="1764">
          <cell r="A1764">
            <v>74867</v>
          </cell>
          <cell r="B1764" t="str">
            <v>VALVULA RETENCAO HORIZONTAL - 21/2-</v>
          </cell>
          <cell r="C1764" t="str">
            <v>UN</v>
          </cell>
          <cell r="D1764">
            <v>145.29</v>
          </cell>
        </row>
        <row r="1765">
          <cell r="A1765">
            <v>74868</v>
          </cell>
          <cell r="B1765" t="str">
            <v>VALVULA RETENCAO HORIZONTAL - 3-</v>
          </cell>
          <cell r="C1765" t="str">
            <v>UN</v>
          </cell>
          <cell r="D1765">
            <v>177.29</v>
          </cell>
        </row>
        <row r="1766">
          <cell r="A1766">
            <v>74870</v>
          </cell>
          <cell r="B1766" t="str">
            <v>VALVULA RETENCAO HORIZONTAL - 4-</v>
          </cell>
          <cell r="C1766" t="str">
            <v>UN</v>
          </cell>
          <cell r="D1766">
            <v>332.39</v>
          </cell>
        </row>
        <row r="1767">
          <cell r="A1767">
            <v>74883</v>
          </cell>
          <cell r="B1767" t="str">
            <v>VALVULA RETENÇÃO VERTICAL - 1 -</v>
          </cell>
          <cell r="C1767" t="str">
            <v>UN</v>
          </cell>
          <cell r="D1767">
            <v>38.270000000000003</v>
          </cell>
        </row>
        <row r="1768">
          <cell r="A1768">
            <v>74884</v>
          </cell>
          <cell r="B1768" t="str">
            <v>VALVULA RETENCAO VERTICAL - 11/4-</v>
          </cell>
          <cell r="C1768" t="str">
            <v>UN</v>
          </cell>
          <cell r="D1768">
            <v>44</v>
          </cell>
        </row>
        <row r="1769">
          <cell r="A1769">
            <v>74885</v>
          </cell>
          <cell r="B1769" t="str">
            <v>VALVULA RETENCAO VERTICAL - 11/2-</v>
          </cell>
          <cell r="C1769" t="str">
            <v>UN</v>
          </cell>
          <cell r="D1769">
            <v>49.73</v>
          </cell>
        </row>
        <row r="1770">
          <cell r="A1770">
            <v>74886</v>
          </cell>
          <cell r="B1770" t="str">
            <v>VALVULA RETENCAO VERTICAL - 2-</v>
          </cell>
          <cell r="C1770" t="str">
            <v>UN</v>
          </cell>
          <cell r="D1770">
            <v>68.599999999999994</v>
          </cell>
        </row>
        <row r="1771">
          <cell r="A1771">
            <v>74887</v>
          </cell>
          <cell r="B1771" t="str">
            <v>VALVULA RETENCAO VERTICAL - 21/2-</v>
          </cell>
          <cell r="C1771" t="str">
            <v>UN</v>
          </cell>
          <cell r="D1771">
            <v>105.77</v>
          </cell>
        </row>
        <row r="1772">
          <cell r="A1772">
            <v>74888</v>
          </cell>
          <cell r="B1772" t="str">
            <v>VALVULA RETENCAO VERTICAL - 3-</v>
          </cell>
          <cell r="C1772" t="str">
            <v>UN</v>
          </cell>
          <cell r="D1772">
            <v>150.09</v>
          </cell>
        </row>
        <row r="1773">
          <cell r="A1773">
            <v>74890</v>
          </cell>
          <cell r="B1773" t="str">
            <v>VALVULA RETENCAO VERTICAL - 4-</v>
          </cell>
          <cell r="C1773" t="str">
            <v>UN</v>
          </cell>
          <cell r="D1773">
            <v>236.04</v>
          </cell>
        </row>
        <row r="1774">
          <cell r="A1774">
            <v>74895</v>
          </cell>
          <cell r="B1774" t="str">
            <v>VALVULA RETENCAO; PE C/CRIVO - 11/2-</v>
          </cell>
          <cell r="C1774" t="str">
            <v>UN</v>
          </cell>
          <cell r="D1774">
            <v>48.24</v>
          </cell>
        </row>
        <row r="1775">
          <cell r="A1775">
            <v>74896</v>
          </cell>
          <cell r="B1775" t="str">
            <v>VALVULA RETENCAO; PE C/CRIVO - 2-</v>
          </cell>
          <cell r="C1775" t="str">
            <v>UN</v>
          </cell>
          <cell r="D1775">
            <v>63.81</v>
          </cell>
        </row>
        <row r="1776">
          <cell r="A1776">
            <v>74901</v>
          </cell>
          <cell r="B1776" t="str">
            <v>PIGTAIL</v>
          </cell>
          <cell r="C1776" t="str">
            <v>UN</v>
          </cell>
          <cell r="D1776">
            <v>8.75</v>
          </cell>
        </row>
        <row r="1777">
          <cell r="A1777">
            <v>74930</v>
          </cell>
          <cell r="B1777" t="str">
            <v>VALVULA DE RETENCAO PARA CILINDRO DE GLP</v>
          </cell>
          <cell r="C1777" t="str">
            <v>UN</v>
          </cell>
          <cell r="D1777">
            <v>10.83</v>
          </cell>
        </row>
        <row r="1778">
          <cell r="A1778">
            <v>74950</v>
          </cell>
          <cell r="B1778" t="str">
            <v>VALVULA ESFERICA 1/2" NPT</v>
          </cell>
          <cell r="C1778" t="str">
            <v>UN</v>
          </cell>
          <cell r="D1778">
            <v>10.66</v>
          </cell>
        </row>
        <row r="1779">
          <cell r="A1779">
            <v>75200</v>
          </cell>
          <cell r="B1779" t="str">
            <v>CAIXAS E RALOS</v>
          </cell>
        </row>
        <row r="1780">
          <cell r="A1780">
            <v>75240</v>
          </cell>
          <cell r="B1780" t="str">
            <v>CORPO DE CAIXA SIFONADA DE PVC P/ ESGOTO - MED (100X150X50)MM</v>
          </cell>
          <cell r="C1780" t="str">
            <v>UN</v>
          </cell>
          <cell r="D1780">
            <v>8.59</v>
          </cell>
        </row>
        <row r="1781">
          <cell r="A1781">
            <v>75245</v>
          </cell>
          <cell r="B1781" t="str">
            <v>CORPO DE CAIXA SIFONADA DE PVC P/ ESGOTO - MED (150X150X50)MM</v>
          </cell>
          <cell r="C1781" t="str">
            <v>UN</v>
          </cell>
          <cell r="D1781">
            <v>9.4499999999999993</v>
          </cell>
        </row>
        <row r="1782">
          <cell r="A1782">
            <v>75248</v>
          </cell>
          <cell r="B1782" t="str">
            <v>CAIXA SIFONADA PVC RIGIDO (250X230X75)MM</v>
          </cell>
          <cell r="C1782" t="str">
            <v>UN</v>
          </cell>
          <cell r="D1782">
            <v>29.14</v>
          </cell>
        </row>
        <row r="1783">
          <cell r="A1783">
            <v>75275</v>
          </cell>
          <cell r="B1783" t="str">
            <v>RALO SECO DE F.FUNDIDO - DIAM.100MM</v>
          </cell>
          <cell r="C1783" t="str">
            <v>UN</v>
          </cell>
          <cell r="D1783">
            <v>24.99</v>
          </cell>
        </row>
        <row r="1784">
          <cell r="A1784">
            <v>75280</v>
          </cell>
          <cell r="B1784" t="str">
            <v>RALO SECO DE PVC - DIAM. 100MM/SS40MM</v>
          </cell>
          <cell r="C1784" t="str">
            <v>UN</v>
          </cell>
          <cell r="D1784">
            <v>3.6</v>
          </cell>
        </row>
        <row r="1785">
          <cell r="A1785">
            <v>75600</v>
          </cell>
          <cell r="B1785" t="str">
            <v>GRELHAS E SIFÕES</v>
          </cell>
        </row>
        <row r="1786">
          <cell r="A1786">
            <v>75602</v>
          </cell>
          <cell r="B1786" t="str">
            <v>GRELHA DE CONCRETO P/CANALETA A.P. - L=30CM</v>
          </cell>
          <cell r="C1786" t="str">
            <v>M</v>
          </cell>
          <cell r="D1786">
            <v>34.17</v>
          </cell>
        </row>
        <row r="1787">
          <cell r="A1787">
            <v>75605</v>
          </cell>
          <cell r="B1787" t="str">
            <v>GRELHA DE FERRO FUNDIDO - 15X15CM</v>
          </cell>
          <cell r="C1787" t="str">
            <v>UN</v>
          </cell>
          <cell r="D1787">
            <v>3.85</v>
          </cell>
        </row>
        <row r="1788">
          <cell r="A1788">
            <v>75606</v>
          </cell>
          <cell r="B1788" t="str">
            <v>GRELHA DE FERRO FUNDIDO 30 X 100 CM - P/ CANALETA DE ÁGUA PLUVIAL</v>
          </cell>
          <cell r="C1788" t="str">
            <v>M</v>
          </cell>
          <cell r="D1788">
            <v>45.41</v>
          </cell>
        </row>
        <row r="1789">
          <cell r="A1789">
            <v>75608</v>
          </cell>
          <cell r="B1789" t="str">
            <v>GRELHA DE FERRO PERFILADO - 100X40CM</v>
          </cell>
          <cell r="C1789" t="str">
            <v>UN</v>
          </cell>
          <cell r="D1789">
            <v>133.87</v>
          </cell>
        </row>
        <row r="1790">
          <cell r="A1790">
            <v>75611</v>
          </cell>
          <cell r="B1790" t="str">
            <v>GRELHA DE FERRO PERFILADO - 100X50CM</v>
          </cell>
          <cell r="C1790" t="str">
            <v>UN</v>
          </cell>
          <cell r="D1790">
            <v>178.29</v>
          </cell>
        </row>
        <row r="1791">
          <cell r="A1791">
            <v>75613</v>
          </cell>
          <cell r="B1791" t="str">
            <v>GRELHA DE FERRO FUNDIDO - L=20CM</v>
          </cell>
          <cell r="C1791" t="str">
            <v>M</v>
          </cell>
          <cell r="D1791">
            <v>51.1</v>
          </cell>
        </row>
        <row r="1792">
          <cell r="A1792">
            <v>75614</v>
          </cell>
          <cell r="B1792" t="str">
            <v>GRELHA HEMISFERICO; FERRO FUNDIDO -  75MM</v>
          </cell>
          <cell r="C1792" t="str">
            <v>UN</v>
          </cell>
          <cell r="D1792">
            <v>3.91</v>
          </cell>
        </row>
        <row r="1793">
          <cell r="A1793">
            <v>75617</v>
          </cell>
          <cell r="B1793" t="str">
            <v>GRELHA HEMISFERICO; FERRO FUNDIDO - 100MM</v>
          </cell>
          <cell r="C1793" t="str">
            <v>UN</v>
          </cell>
          <cell r="D1793">
            <v>4.7</v>
          </cell>
        </row>
        <row r="1794">
          <cell r="A1794">
            <v>75620</v>
          </cell>
          <cell r="B1794" t="str">
            <v>GRELHA HEMISFERICO; FERRO FUNDIDO - 150MM</v>
          </cell>
          <cell r="C1794" t="str">
            <v>UN</v>
          </cell>
          <cell r="D1794">
            <v>10.85</v>
          </cell>
        </row>
        <row r="1795">
          <cell r="A1795">
            <v>75630</v>
          </cell>
          <cell r="B1795" t="str">
            <v>GRELHA P/CAIXA SIFONADA E RALO;PVC RIGIDO-100MM</v>
          </cell>
          <cell r="C1795" t="str">
            <v>UN</v>
          </cell>
          <cell r="D1795">
            <v>1.02</v>
          </cell>
        </row>
        <row r="1796">
          <cell r="A1796">
            <v>75635</v>
          </cell>
          <cell r="B1796" t="str">
            <v>GRELHA REDONDA DE FERRO FUNDIDO - 100MM</v>
          </cell>
          <cell r="C1796" t="str">
            <v>UN</v>
          </cell>
          <cell r="D1796">
            <v>5.38</v>
          </cell>
        </row>
        <row r="1797">
          <cell r="A1797">
            <v>75636</v>
          </cell>
          <cell r="B1797" t="str">
            <v>TAMPA CEGA REDONDA DE ALUMINIO - 250MM</v>
          </cell>
          <cell r="C1797" t="str">
            <v>UN</v>
          </cell>
          <cell r="D1797">
            <v>24.99</v>
          </cell>
        </row>
        <row r="1798">
          <cell r="A1798">
            <v>75638</v>
          </cell>
          <cell r="B1798" t="str">
            <v>GRELHA REDONDA; METAL CROMADO - 100MM</v>
          </cell>
          <cell r="C1798" t="str">
            <v>UN</v>
          </cell>
          <cell r="D1798">
            <v>14.8</v>
          </cell>
        </row>
        <row r="1799">
          <cell r="A1799">
            <v>75641</v>
          </cell>
          <cell r="B1799" t="str">
            <v>GRELHA REDONDA; METAL CROMADO - 150MM</v>
          </cell>
          <cell r="C1799" t="str">
            <v>UN</v>
          </cell>
          <cell r="D1799">
            <v>24.93</v>
          </cell>
        </row>
        <row r="1800">
          <cell r="A1800">
            <v>75653</v>
          </cell>
          <cell r="B1800" t="str">
            <v>SIFAO DE METAL CROMADO - 1-X11/2-</v>
          </cell>
          <cell r="C1800" t="str">
            <v>UN</v>
          </cell>
          <cell r="D1800">
            <v>47.88</v>
          </cell>
        </row>
        <row r="1801">
          <cell r="A1801">
            <v>75656</v>
          </cell>
          <cell r="B1801" t="str">
            <v>SIFAO DE METAL CROMADO - 1X2-</v>
          </cell>
          <cell r="C1801" t="str">
            <v>UN</v>
          </cell>
          <cell r="D1801">
            <v>62</v>
          </cell>
        </row>
        <row r="1802">
          <cell r="A1802">
            <v>75657</v>
          </cell>
          <cell r="B1802" t="str">
            <v>SIFAO DE METAL CROMADO - 11/2-X2-</v>
          </cell>
          <cell r="C1802" t="str">
            <v>UN</v>
          </cell>
          <cell r="D1802">
            <v>60.19</v>
          </cell>
        </row>
        <row r="1803">
          <cell r="A1803">
            <v>75663</v>
          </cell>
          <cell r="B1803" t="str">
            <v>SIFAO C/COPO DE PVC RIGIDO - 1 1/2"X2"</v>
          </cell>
          <cell r="C1803" t="str">
            <v>UN</v>
          </cell>
          <cell r="D1803">
            <v>7.71</v>
          </cell>
        </row>
        <row r="1804">
          <cell r="A1804">
            <v>75670</v>
          </cell>
          <cell r="B1804" t="str">
            <v>GRELHA DE ALUMINIO POLIDO L=10CM</v>
          </cell>
          <cell r="C1804" t="str">
            <v>M</v>
          </cell>
          <cell r="D1804">
            <v>34.409999999999997</v>
          </cell>
        </row>
        <row r="1805">
          <cell r="A1805">
            <v>75955</v>
          </cell>
          <cell r="B1805" t="str">
            <v>VÁLVULA DE FECHAM.AUT.,CROMADA, P/ CHUVEIRO ELÉT., DE 3/4"</v>
          </cell>
          <cell r="C1805" t="str">
            <v>UN</v>
          </cell>
          <cell r="D1805">
            <v>300.45</v>
          </cell>
        </row>
        <row r="1806">
          <cell r="A1806">
            <v>75956</v>
          </cell>
          <cell r="B1806" t="str">
            <v>VÁLVULA DE FECH.AUT.,CROM., P/DUCHA DE ÁGUA FRIA OU PRÉ-MIST., DE 3/4"</v>
          </cell>
          <cell r="C1806" t="str">
            <v>UN</v>
          </cell>
          <cell r="D1806">
            <v>185.84</v>
          </cell>
        </row>
        <row r="1807">
          <cell r="A1807">
            <v>75957</v>
          </cell>
          <cell r="B1807" t="str">
            <v>VÁLVULA DE FECH.AUT.,CROM., P/CHUV.DE AQUEC.DE ACUMULAÇÃO, DE 3/4"</v>
          </cell>
          <cell r="C1807" t="str">
            <v>UN</v>
          </cell>
          <cell r="D1807">
            <v>433.68</v>
          </cell>
        </row>
        <row r="1808">
          <cell r="A1808">
            <v>75958</v>
          </cell>
          <cell r="B1808" t="str">
            <v>VÁLVULA DE ACIONAM.HIDROM.P/PEDAL, COM REG.REGUL.DE VAZÃO,1/2"</v>
          </cell>
          <cell r="C1808" t="str">
            <v>UN</v>
          </cell>
          <cell r="D1808">
            <v>312.7</v>
          </cell>
        </row>
        <row r="1809">
          <cell r="A1809">
            <v>76000</v>
          </cell>
          <cell r="B1809" t="str">
            <v>CAIXAS DE DESCARGA E RESERVATÓRIOS</v>
          </cell>
        </row>
        <row r="1810">
          <cell r="A1810">
            <v>76030</v>
          </cell>
          <cell r="B1810" t="str">
            <v>RESERVATÓRIO CAIXA D'ÁGUA DE FIBRA DE VIDRO - 1000L</v>
          </cell>
          <cell r="C1810" t="str">
            <v>UN</v>
          </cell>
          <cell r="D1810">
            <v>202.33</v>
          </cell>
        </row>
        <row r="1811">
          <cell r="A1811">
            <v>76034</v>
          </cell>
          <cell r="B1811" t="str">
            <v>RESERVATORIO CAIXA D AGUA DE FIBRA DE VIDRO - 1500L</v>
          </cell>
          <cell r="C1811" t="str">
            <v>UN</v>
          </cell>
          <cell r="D1811">
            <v>287.45999999999998</v>
          </cell>
        </row>
        <row r="1812">
          <cell r="A1812">
            <v>76035</v>
          </cell>
          <cell r="B1812" t="str">
            <v>CAIXA D'ÁGUA DE POLIPROPILENO -  500 LITROS</v>
          </cell>
          <cell r="C1812" t="str">
            <v>UN</v>
          </cell>
          <cell r="D1812">
            <v>177.97</v>
          </cell>
        </row>
        <row r="1813">
          <cell r="A1813">
            <v>76036</v>
          </cell>
          <cell r="B1813" t="str">
            <v>CAIXA D'ÁGUA DE POLIPROPILENO - 1000 LITROS</v>
          </cell>
          <cell r="C1813" t="str">
            <v>UN</v>
          </cell>
          <cell r="D1813">
            <v>308.5</v>
          </cell>
        </row>
        <row r="1814">
          <cell r="A1814">
            <v>76050</v>
          </cell>
          <cell r="B1814" t="str">
            <v>CAIXA D'ÁGUA EM ANÉIS DE CONCRETO H =  8M - CS = 30M3</v>
          </cell>
          <cell r="C1814" t="str">
            <v>UN</v>
          </cell>
          <cell r="D1814">
            <v>24700</v>
          </cell>
        </row>
        <row r="1815">
          <cell r="A1815">
            <v>76055</v>
          </cell>
          <cell r="B1815" t="str">
            <v>CAIXA D'ÁGUA EM ANÉIS DE CONCRETO H = 16M - CS = 19M3</v>
          </cell>
          <cell r="C1815" t="str">
            <v>UN</v>
          </cell>
          <cell r="D1815">
            <v>28233.33</v>
          </cell>
        </row>
        <row r="1816">
          <cell r="A1816">
            <v>76060</v>
          </cell>
          <cell r="B1816" t="str">
            <v>CAIXA D'ÁGUA EM ANÉIS DE CONCRETO H = 17M - CS = 16M3</v>
          </cell>
          <cell r="C1816" t="str">
            <v>UN</v>
          </cell>
          <cell r="D1816">
            <v>28033.33</v>
          </cell>
        </row>
        <row r="1817">
          <cell r="A1817">
            <v>76065</v>
          </cell>
          <cell r="B1817" t="str">
            <v>CAIXA D'ÁGUA EM ANÉIS DE CONCRETO H = 18M - CS = 24M3</v>
          </cell>
          <cell r="C1817" t="str">
            <v>UN</v>
          </cell>
          <cell r="D1817">
            <v>38433.33</v>
          </cell>
        </row>
        <row r="1818">
          <cell r="A1818">
            <v>76070</v>
          </cell>
          <cell r="B1818" t="str">
            <v>CAIXA D'ÁGUA EM ANÉIS DE CONCRETO H = 16M - CS = 20M3</v>
          </cell>
          <cell r="C1818" t="str">
            <v>UN</v>
          </cell>
          <cell r="D1818">
            <v>28366.67</v>
          </cell>
        </row>
        <row r="1819">
          <cell r="A1819">
            <v>76075</v>
          </cell>
          <cell r="B1819" t="str">
            <v>CAIXA D'ÁGUA EM ANÉIS DE CONCRETO H = 19,5M - CS = 22M3</v>
          </cell>
          <cell r="C1819" t="str">
            <v>UN</v>
          </cell>
          <cell r="D1819">
            <v>41733.33</v>
          </cell>
        </row>
        <row r="1820">
          <cell r="A1820">
            <v>76080</v>
          </cell>
          <cell r="B1820" t="str">
            <v>CAIXA D'ÁGUA EM ANÉIS DE CONCRETO H = 16M - CS = 14M3</v>
          </cell>
          <cell r="C1820" t="str">
            <v>UN</v>
          </cell>
          <cell r="D1820">
            <v>25266.67</v>
          </cell>
        </row>
        <row r="1821">
          <cell r="A1821">
            <v>76085</v>
          </cell>
          <cell r="B1821" t="str">
            <v>CAIXA D'ÁGUA EM ANÉIS DE CONCRETO H = 16M - CS = 22M3</v>
          </cell>
          <cell r="C1821" t="str">
            <v>UN</v>
          </cell>
          <cell r="D1821">
            <v>33833.33</v>
          </cell>
        </row>
        <row r="1822">
          <cell r="A1822">
            <v>76090</v>
          </cell>
          <cell r="B1822" t="str">
            <v>CAIXA D'ÁGUA EM ANÉIS DE CONCRETO H = 12M - CS = 10M3</v>
          </cell>
          <cell r="C1822" t="str">
            <v>UN</v>
          </cell>
          <cell r="D1822">
            <v>18166.669999999998</v>
          </cell>
        </row>
        <row r="1823">
          <cell r="A1823">
            <v>76400</v>
          </cell>
          <cell r="B1823" t="str">
            <v>APARELHOS SANITÁRIOS (LOUÇA)</v>
          </cell>
        </row>
        <row r="1824">
          <cell r="A1824">
            <v>76404</v>
          </cell>
          <cell r="B1824" t="str">
            <v>BACIA SANITARIA DE LOUCA BRANCA COM CAIXA ACOPLADA</v>
          </cell>
          <cell r="C1824" t="str">
            <v>UN</v>
          </cell>
          <cell r="D1824">
            <v>126.73</v>
          </cell>
        </row>
        <row r="1825">
          <cell r="A1825">
            <v>76405</v>
          </cell>
          <cell r="B1825" t="str">
            <v>BACIA SANITARIA DE LOUCA BRANCA</v>
          </cell>
          <cell r="C1825" t="str">
            <v>UN</v>
          </cell>
          <cell r="D1825">
            <v>59.73</v>
          </cell>
        </row>
        <row r="1826">
          <cell r="A1826">
            <v>76407</v>
          </cell>
          <cell r="B1826" t="str">
            <v>BACIA SANITARIA INFANTIL</v>
          </cell>
          <cell r="C1826" t="str">
            <v>UN</v>
          </cell>
          <cell r="D1826">
            <v>114.68</v>
          </cell>
        </row>
        <row r="1827">
          <cell r="A1827">
            <v>76415</v>
          </cell>
          <cell r="B1827" t="str">
            <v>CAIXA DE DESC.DE EMB. EM ALV., ACIONAM.FRONTAL, ACAB.CROM.,C/10L</v>
          </cell>
          <cell r="C1827" t="str">
            <v>UN</v>
          </cell>
          <cell r="D1827">
            <v>136.96</v>
          </cell>
        </row>
        <row r="1828">
          <cell r="A1828">
            <v>76420</v>
          </cell>
          <cell r="B1828" t="str">
            <v>CABIDE DE LOUCA BRANCA</v>
          </cell>
          <cell r="C1828" t="str">
            <v>UN</v>
          </cell>
          <cell r="D1828">
            <v>6.31</v>
          </cell>
        </row>
        <row r="1829">
          <cell r="A1829">
            <v>76425</v>
          </cell>
          <cell r="B1829" t="str">
            <v>LAVATORIO LOUCA BRANCA C/COLUNA SUSPENSA - 7L</v>
          </cell>
          <cell r="C1829" t="str">
            <v>UN</v>
          </cell>
          <cell r="D1829">
            <v>195.07</v>
          </cell>
        </row>
        <row r="1830">
          <cell r="A1830">
            <v>76426</v>
          </cell>
          <cell r="B1830" t="str">
            <v>LAVATORIO LOUCA BRANCA C/COLUNA - 7L</v>
          </cell>
          <cell r="C1830" t="str">
            <v>UN</v>
          </cell>
          <cell r="D1830">
            <v>57.07</v>
          </cell>
        </row>
        <row r="1831">
          <cell r="A1831">
            <v>76431</v>
          </cell>
          <cell r="B1831" t="str">
            <v>LAVATORIO LOUCA BRANCA S/COLUNA - 5L</v>
          </cell>
          <cell r="C1831" t="str">
            <v>UN</v>
          </cell>
          <cell r="D1831">
            <v>30.8</v>
          </cell>
        </row>
        <row r="1832">
          <cell r="A1832">
            <v>76433</v>
          </cell>
          <cell r="B1832" t="str">
            <v>LAVATORIO OVAL DE EMBUTIR</v>
          </cell>
          <cell r="C1832" t="str">
            <v>UN</v>
          </cell>
          <cell r="D1832">
            <v>28.08</v>
          </cell>
        </row>
        <row r="1833">
          <cell r="A1833">
            <v>76434</v>
          </cell>
          <cell r="B1833" t="str">
            <v>LAVATORIO OVAL DE SOBREPOR</v>
          </cell>
          <cell r="C1833" t="str">
            <v>UN</v>
          </cell>
          <cell r="D1833">
            <v>66.739999999999995</v>
          </cell>
        </row>
        <row r="1834">
          <cell r="A1834">
            <v>76441</v>
          </cell>
          <cell r="B1834" t="str">
            <v>MICTORIO LOUCA BRANCA - TIPO BACIA-CENTRO</v>
          </cell>
          <cell r="C1834" t="str">
            <v>UN</v>
          </cell>
          <cell r="D1834">
            <v>103.09</v>
          </cell>
        </row>
        <row r="1835">
          <cell r="A1835">
            <v>76444</v>
          </cell>
          <cell r="B1835" t="str">
            <v>PAPELEIRA LOUCA BRANCA - 15X15CM</v>
          </cell>
          <cell r="C1835" t="str">
            <v>UN</v>
          </cell>
          <cell r="D1835">
            <v>10.3</v>
          </cell>
        </row>
        <row r="1836">
          <cell r="A1836">
            <v>76456</v>
          </cell>
          <cell r="B1836" t="str">
            <v>SABONETEIRA LOUCA BRANCA - 15X15CM</v>
          </cell>
          <cell r="C1836" t="str">
            <v>UN</v>
          </cell>
          <cell r="D1836">
            <v>10.53</v>
          </cell>
        </row>
        <row r="1837">
          <cell r="A1837">
            <v>76459</v>
          </cell>
          <cell r="B1837" t="str">
            <v>SABONETEIRA LOUCA BRANCA -  7,5X15CM</v>
          </cell>
          <cell r="C1837" t="str">
            <v>UN</v>
          </cell>
          <cell r="D1837">
            <v>9</v>
          </cell>
        </row>
        <row r="1838">
          <cell r="A1838">
            <v>76468</v>
          </cell>
          <cell r="B1838" t="str">
            <v>TANQUE DE LOUCA BRANCA S/COLUNA (30L)</v>
          </cell>
          <cell r="C1838" t="str">
            <v>UN</v>
          </cell>
          <cell r="D1838">
            <v>183.71</v>
          </cell>
        </row>
        <row r="1839">
          <cell r="A1839">
            <v>76472</v>
          </cell>
          <cell r="B1839" t="str">
            <v>TANQUE DE LOUCA BRANCA C/COLUNA (30L)</v>
          </cell>
          <cell r="C1839" t="str">
            <v>UN</v>
          </cell>
          <cell r="D1839">
            <v>223.45</v>
          </cell>
        </row>
        <row r="1840">
          <cell r="A1840">
            <v>76475</v>
          </cell>
          <cell r="B1840" t="str">
            <v>TANQUE DE LOUCA BRANCA COM COLUNA - 40 LITROS</v>
          </cell>
          <cell r="C1840" t="str">
            <v>UN</v>
          </cell>
          <cell r="D1840">
            <v>235.99</v>
          </cell>
        </row>
        <row r="1841">
          <cell r="A1841">
            <v>76700</v>
          </cell>
          <cell r="B1841" t="str">
            <v>EQUIPAMENTOS DE INOX</v>
          </cell>
        </row>
        <row r="1842">
          <cell r="A1842">
            <v>76701</v>
          </cell>
          <cell r="B1842" t="str">
            <v>LAVATORIO/BEBEDOURO COLET.EM CHAPA DE AÇO INOXID.-MED.(200X80)CM</v>
          </cell>
          <cell r="C1842" t="str">
            <v>UN</v>
          </cell>
          <cell r="D1842">
            <v>682.94</v>
          </cell>
        </row>
        <row r="1843">
          <cell r="A1843">
            <v>76710</v>
          </cell>
          <cell r="B1843" t="str">
            <v>APOIO EM ACO INOX. PARA DEFICIENTE FISICO L= 45CM</v>
          </cell>
          <cell r="C1843" t="str">
            <v>UN</v>
          </cell>
          <cell r="D1843">
            <v>128.62</v>
          </cell>
        </row>
        <row r="1844">
          <cell r="A1844">
            <v>76711</v>
          </cell>
          <cell r="B1844" t="str">
            <v>APOIO EM ACO INOX. PARA DEFICIENTE FISICO L= 80CM</v>
          </cell>
          <cell r="C1844" t="str">
            <v>UN</v>
          </cell>
          <cell r="D1844">
            <v>135.11000000000001</v>
          </cell>
        </row>
        <row r="1845">
          <cell r="A1845">
            <v>76712</v>
          </cell>
          <cell r="B1845" t="str">
            <v>APOIO EM ACO INOX. PARA DEFICIENTE FISICO L= 90CM</v>
          </cell>
          <cell r="C1845" t="str">
            <v>UN</v>
          </cell>
          <cell r="D1845">
            <v>155.82</v>
          </cell>
        </row>
        <row r="1846">
          <cell r="A1846">
            <v>76713</v>
          </cell>
          <cell r="B1846" t="str">
            <v>APOIO EM ACO INOX. PARA DEFICIENTE FISICO L=170CM</v>
          </cell>
          <cell r="C1846" t="str">
            <v>UN</v>
          </cell>
          <cell r="D1846">
            <v>244.99</v>
          </cell>
        </row>
        <row r="1847">
          <cell r="A1847">
            <v>76800</v>
          </cell>
          <cell r="B1847" t="str">
            <v>APARELHOS SANITÁRIOS (OUTROS)</v>
          </cell>
        </row>
        <row r="1848">
          <cell r="A1848">
            <v>76803</v>
          </cell>
          <cell r="B1848" t="str">
            <v>CUBA DUPLA ACO INOX -  700X400X150MM</v>
          </cell>
          <cell r="C1848" t="str">
            <v>UN</v>
          </cell>
          <cell r="D1848">
            <v>349.45</v>
          </cell>
        </row>
        <row r="1849">
          <cell r="A1849">
            <v>76806</v>
          </cell>
          <cell r="B1849" t="str">
            <v>CUBA DUPLA ACO INOX -  820X340X150MM</v>
          </cell>
          <cell r="C1849" t="str">
            <v>UN</v>
          </cell>
          <cell r="D1849">
            <v>289.93</v>
          </cell>
        </row>
        <row r="1850">
          <cell r="A1850">
            <v>76807</v>
          </cell>
          <cell r="B1850" t="str">
            <v>CUBA DUPLA ACO INOX - 1020X400X200MM</v>
          </cell>
          <cell r="C1850" t="str">
            <v>UN</v>
          </cell>
          <cell r="D1850">
            <v>352.22</v>
          </cell>
        </row>
        <row r="1851">
          <cell r="A1851">
            <v>76818</v>
          </cell>
          <cell r="B1851" t="str">
            <v>CUBA SIMPLES ACO INOX - 500X400X200MM</v>
          </cell>
          <cell r="C1851" t="str">
            <v>UN</v>
          </cell>
          <cell r="D1851">
            <v>258.39999999999998</v>
          </cell>
        </row>
        <row r="1852">
          <cell r="A1852">
            <v>76821</v>
          </cell>
          <cell r="B1852" t="str">
            <v>CUBA SIMPLES ACO INOX - 560X335X150MM</v>
          </cell>
          <cell r="C1852" t="str">
            <v>UN</v>
          </cell>
          <cell r="D1852">
            <v>147.22999999999999</v>
          </cell>
        </row>
        <row r="1853">
          <cell r="A1853">
            <v>76822</v>
          </cell>
          <cell r="B1853" t="str">
            <v>CUBA SIMPLES ACO INOX P/TANQUE PANELA 60X50</v>
          </cell>
          <cell r="C1853" t="str">
            <v>UN</v>
          </cell>
          <cell r="D1853">
            <v>509.07</v>
          </cell>
        </row>
        <row r="1854">
          <cell r="A1854">
            <v>76823</v>
          </cell>
          <cell r="B1854" t="str">
            <v>CUBA SIMPLES ACO INOX P/TANQUE PANELA 60X80</v>
          </cell>
          <cell r="C1854" t="str">
            <v>UN</v>
          </cell>
          <cell r="D1854">
            <v>754</v>
          </cell>
        </row>
        <row r="1855">
          <cell r="A1855">
            <v>76824</v>
          </cell>
          <cell r="B1855" t="str">
            <v>CUBA SIMPLES ACO INOX P/TANQUE PANELA 60X50x50</v>
          </cell>
          <cell r="C1855" t="str">
            <v>UN</v>
          </cell>
          <cell r="D1855">
            <v>611.25</v>
          </cell>
        </row>
        <row r="1856">
          <cell r="A1856">
            <v>76826</v>
          </cell>
          <cell r="B1856" t="str">
            <v>CUBA SIMPLES ACO INOX - 50X40X25 CM</v>
          </cell>
          <cell r="C1856" t="str">
            <v>UN</v>
          </cell>
          <cell r="D1856">
            <v>278.8</v>
          </cell>
        </row>
        <row r="1857">
          <cell r="A1857">
            <v>76827</v>
          </cell>
          <cell r="B1857" t="str">
            <v>CUBA SIMPLES ACO INOX - 50X40X15 CM</v>
          </cell>
          <cell r="C1857" t="str">
            <v>UN</v>
          </cell>
          <cell r="D1857">
            <v>245.82</v>
          </cell>
        </row>
        <row r="1858">
          <cell r="A1858">
            <v>76836</v>
          </cell>
          <cell r="B1858" t="str">
            <v>MICTORIO COLETIVO; ACO INOX - 0/2000MM</v>
          </cell>
          <cell r="C1858" t="str">
            <v>M</v>
          </cell>
          <cell r="D1858">
            <v>677.5</v>
          </cell>
        </row>
        <row r="1859">
          <cell r="A1859">
            <v>76890</v>
          </cell>
          <cell r="B1859" t="str">
            <v>PORTA-TOALHA - LALEKLA OU SIMILAR</v>
          </cell>
          <cell r="C1859" t="str">
            <v>UN</v>
          </cell>
          <cell r="D1859">
            <v>46.1</v>
          </cell>
        </row>
        <row r="1860">
          <cell r="A1860">
            <v>76896</v>
          </cell>
          <cell r="B1860" t="str">
            <v>SABONETEIRA ACRÍLICA DE PAREDE PARA SABAO LIQUIDO COM DOSADOR</v>
          </cell>
          <cell r="C1860" t="str">
            <v>UN</v>
          </cell>
          <cell r="D1860">
            <v>55.25</v>
          </cell>
        </row>
        <row r="1861">
          <cell r="A1861">
            <v>76900</v>
          </cell>
          <cell r="B1861" t="str">
            <v>MATERIAIS DE FIBRA</v>
          </cell>
        </row>
        <row r="1862">
          <cell r="A1862">
            <v>76901</v>
          </cell>
          <cell r="B1862" t="str">
            <v>CUBA FIBRA VIDRO - 60X50X20 CM</v>
          </cell>
          <cell r="C1862" t="str">
            <v>UN</v>
          </cell>
          <cell r="D1862">
            <v>229.52</v>
          </cell>
        </row>
        <row r="1863">
          <cell r="A1863">
            <v>76940</v>
          </cell>
          <cell r="B1863" t="str">
            <v>TAMPA FIBRA DE VIDRO 75X55 CM</v>
          </cell>
          <cell r="C1863" t="str">
            <v>UN</v>
          </cell>
          <cell r="D1863">
            <v>154.53</v>
          </cell>
        </row>
        <row r="1864">
          <cell r="A1864">
            <v>77200</v>
          </cell>
          <cell r="B1864" t="str">
            <v>METAIS SANITÁRIOS</v>
          </cell>
        </row>
        <row r="1865">
          <cell r="A1865">
            <v>77214</v>
          </cell>
          <cell r="B1865" t="str">
            <v>ESPARGIDOR DE METAL CROMADO - 1/2"</v>
          </cell>
          <cell r="C1865" t="str">
            <v>M</v>
          </cell>
          <cell r="D1865">
            <v>10.44</v>
          </cell>
        </row>
        <row r="1866">
          <cell r="A1866">
            <v>77215</v>
          </cell>
          <cell r="B1866" t="str">
            <v>AREJADOR DE VAZÃO CONSTANTE, DE 6 LITROS</v>
          </cell>
          <cell r="C1866" t="str">
            <v>UN</v>
          </cell>
          <cell r="D1866">
            <v>34.5</v>
          </cell>
        </row>
        <row r="1867">
          <cell r="A1867">
            <v>77223</v>
          </cell>
          <cell r="B1867" t="str">
            <v>MISTURADOR DE MESA P/ LAVATORIO - 1/2-</v>
          </cell>
          <cell r="C1867" t="str">
            <v>UN</v>
          </cell>
          <cell r="D1867">
            <v>205.97</v>
          </cell>
        </row>
        <row r="1868">
          <cell r="A1868">
            <v>77226</v>
          </cell>
          <cell r="B1868" t="str">
            <v>MISTURADOR DE PAREDE P/PIA - 3/4-</v>
          </cell>
          <cell r="C1868" t="str">
            <v>UN</v>
          </cell>
          <cell r="D1868">
            <v>209.16</v>
          </cell>
        </row>
        <row r="1869">
          <cell r="A1869">
            <v>77232</v>
          </cell>
          <cell r="B1869" t="str">
            <v>TORNEIRA P/PIA; COM CORPO LONGO - 3/4-</v>
          </cell>
          <cell r="C1869" t="str">
            <v>UN</v>
          </cell>
          <cell r="D1869">
            <v>60.86</v>
          </cell>
        </row>
        <row r="1870">
          <cell r="A1870">
            <v>77235</v>
          </cell>
          <cell r="B1870" t="str">
            <v>TORNEIRA P/USO GERAL; M.AMARELO - 1/2-</v>
          </cell>
          <cell r="C1870" t="str">
            <v>UN</v>
          </cell>
          <cell r="D1870">
            <v>10.31</v>
          </cell>
        </row>
        <row r="1871">
          <cell r="A1871">
            <v>77236</v>
          </cell>
          <cell r="B1871" t="str">
            <v>TORNEIRA P/USO GERAL; M.AMARELO - 3/4-</v>
          </cell>
          <cell r="C1871" t="str">
            <v>UN</v>
          </cell>
          <cell r="D1871">
            <v>10.36</v>
          </cell>
        </row>
        <row r="1872">
          <cell r="A1872">
            <v>77237</v>
          </cell>
          <cell r="B1872" t="str">
            <v>TORNEIRA P/USO GERAL; M.CROMADO - 1/2-</v>
          </cell>
          <cell r="C1872" t="str">
            <v>UN</v>
          </cell>
          <cell r="D1872">
            <v>11.56</v>
          </cell>
        </row>
        <row r="1873">
          <cell r="A1873">
            <v>77238</v>
          </cell>
          <cell r="B1873" t="str">
            <v>TORNEIRA P/USO GERAL; M.CROMADO - 3/4-</v>
          </cell>
          <cell r="C1873" t="str">
            <v>UN</v>
          </cell>
          <cell r="D1873">
            <v>11.63</v>
          </cell>
        </row>
        <row r="1874">
          <cell r="A1874">
            <v>77240</v>
          </cell>
          <cell r="B1874" t="str">
            <v>TORNEIRA P/ LAVATORIO - 1/2</v>
          </cell>
          <cell r="C1874" t="str">
            <v>UN</v>
          </cell>
          <cell r="D1874">
            <v>95.61</v>
          </cell>
        </row>
        <row r="1875">
          <cell r="A1875">
            <v>77241</v>
          </cell>
          <cell r="B1875" t="str">
            <v>TORNEIRA C/ACIONAMENTO POR ALAVANCA (CLINICA) 1/2"</v>
          </cell>
          <cell r="C1875" t="str">
            <v>UN</v>
          </cell>
          <cell r="D1875">
            <v>116.67</v>
          </cell>
        </row>
        <row r="1876">
          <cell r="A1876">
            <v>77242</v>
          </cell>
          <cell r="B1876" t="str">
            <v>TORNEIRA DE BANCA, CROM., C/ ACIONAMENTO MANUAL E FECHAM.AUT.</v>
          </cell>
          <cell r="C1876" t="str">
            <v>UN</v>
          </cell>
          <cell r="D1876">
            <v>263.73</v>
          </cell>
        </row>
        <row r="1877">
          <cell r="A1877">
            <v>77243</v>
          </cell>
          <cell r="B1877" t="str">
            <v>TORNEIRA ELETR.DE BANCA,CROM.C/ SENSOR DE MOVIM.E ACION.ELÉT.110V</v>
          </cell>
          <cell r="C1877" t="str">
            <v>UN</v>
          </cell>
          <cell r="D1877">
            <v>623.04</v>
          </cell>
        </row>
        <row r="1878">
          <cell r="A1878">
            <v>77244</v>
          </cell>
          <cell r="B1878" t="str">
            <v>BICA ALTA ARTICULÁVEL DE MESA, CROMADA, DE 1/2"</v>
          </cell>
          <cell r="C1878" t="str">
            <v>UN</v>
          </cell>
          <cell r="D1878">
            <v>187.12</v>
          </cell>
        </row>
        <row r="1879">
          <cell r="A1879">
            <v>77600</v>
          </cell>
          <cell r="B1879" t="str">
            <v>TAMPOS</v>
          </cell>
        </row>
        <row r="1880">
          <cell r="A1880">
            <v>77605</v>
          </cell>
          <cell r="B1880" t="str">
            <v>TAMPO PARA BANCADA; AÇO INOX. - 0/2000MM</v>
          </cell>
          <cell r="C1880" t="str">
            <v>M2</v>
          </cell>
          <cell r="D1880">
            <v>811.46</v>
          </cell>
        </row>
        <row r="1881">
          <cell r="A1881">
            <v>77615</v>
          </cell>
          <cell r="B1881" t="str">
            <v>TAMPO PARA BANCADA - MARMORE ESPIRITO SANTO A</v>
          </cell>
          <cell r="C1881" t="str">
            <v>M2</v>
          </cell>
          <cell r="D1881">
            <v>195</v>
          </cell>
        </row>
        <row r="1882">
          <cell r="A1882">
            <v>77619</v>
          </cell>
          <cell r="B1882" t="str">
            <v>TAMPO PARA BANCADA - GRANITO CINZA ANDORINHA</v>
          </cell>
          <cell r="C1882" t="str">
            <v>M2</v>
          </cell>
          <cell r="D1882">
            <v>176.18</v>
          </cell>
        </row>
        <row r="1883">
          <cell r="A1883">
            <v>77620</v>
          </cell>
          <cell r="B1883" t="str">
            <v>TAMPO PARA BANCADA UMIDA - GRANITO CINZA MAUA POLIDO</v>
          </cell>
          <cell r="C1883" t="str">
            <v>M2</v>
          </cell>
          <cell r="D1883">
            <v>220</v>
          </cell>
        </row>
        <row r="1884">
          <cell r="A1884">
            <v>77622</v>
          </cell>
          <cell r="B1884" t="str">
            <v>TAMPO PARA BANCADA UMIDA - GRANITO VERDE UBATUBA POLIDO</v>
          </cell>
          <cell r="C1884" t="str">
            <v>M2</v>
          </cell>
          <cell r="D1884">
            <v>202.41</v>
          </cell>
        </row>
        <row r="1885">
          <cell r="A1885">
            <v>77630</v>
          </cell>
          <cell r="B1885" t="str">
            <v>FRONTAO / TESTEIRA - MARMORE BRANCO ESPIRITO SANTO ALTURA ATE 10CM</v>
          </cell>
          <cell r="C1885" t="str">
            <v>M</v>
          </cell>
          <cell r="D1885">
            <v>25.39</v>
          </cell>
        </row>
        <row r="1886">
          <cell r="A1886">
            <v>77631</v>
          </cell>
          <cell r="B1886" t="str">
            <v>FRONTAO / TESTEIRA - GRANITO CINZA MAUA ALTURA ATE 10CM</v>
          </cell>
          <cell r="C1886" t="str">
            <v>UN</v>
          </cell>
          <cell r="D1886">
            <v>28.91</v>
          </cell>
        </row>
        <row r="1887">
          <cell r="A1887">
            <v>78000</v>
          </cell>
          <cell r="B1887" t="str">
            <v>APARELHOS E EQUIPAMENTOS</v>
          </cell>
        </row>
        <row r="1888">
          <cell r="A1888">
            <v>78005</v>
          </cell>
          <cell r="B1888" t="str">
            <v>AQUECEDOR A GAS ACUMULACAO - 150L</v>
          </cell>
          <cell r="C1888" t="str">
            <v>UN</v>
          </cell>
          <cell r="D1888">
            <v>2391.42</v>
          </cell>
        </row>
        <row r="1889">
          <cell r="A1889">
            <v>78006</v>
          </cell>
          <cell r="B1889" t="str">
            <v>CARRINHO DE APOIO EM INOX</v>
          </cell>
          <cell r="C1889" t="str">
            <v>UN</v>
          </cell>
          <cell r="D1889">
            <v>973.75</v>
          </cell>
        </row>
        <row r="1890">
          <cell r="A1890">
            <v>78014</v>
          </cell>
          <cell r="B1890" t="str">
            <v>CHUVEIRO FIXO DE METAL CROMADO - 15CM</v>
          </cell>
          <cell r="C1890" t="str">
            <v>UN</v>
          </cell>
          <cell r="D1890">
            <v>56.67</v>
          </cell>
        </row>
        <row r="1891">
          <cell r="A1891">
            <v>78042</v>
          </cell>
          <cell r="B1891" t="str">
            <v>FILTRO DE PRESSAO COMPLETO - 40L/H</v>
          </cell>
          <cell r="C1891" t="str">
            <v>UN</v>
          </cell>
          <cell r="D1891">
            <v>71.17</v>
          </cell>
        </row>
        <row r="1892">
          <cell r="A1892">
            <v>78045</v>
          </cell>
          <cell r="B1892" t="str">
            <v>FILTRO TIPO CUNO C/ELEM.FILTR.CARVAO/CEL 180 L/H</v>
          </cell>
          <cell r="C1892" t="str">
            <v>UN</v>
          </cell>
          <cell r="D1892">
            <v>15.36</v>
          </cell>
        </row>
        <row r="1893">
          <cell r="A1893">
            <v>78046</v>
          </cell>
          <cell r="B1893" t="str">
            <v>FILTRO TIPO CUNO C/ELEM.FILTR.CARVAO/CEL 360 L/H</v>
          </cell>
          <cell r="C1893" t="str">
            <v>UN</v>
          </cell>
          <cell r="D1893">
            <v>27.21</v>
          </cell>
        </row>
        <row r="1894">
          <cell r="A1894">
            <v>78051</v>
          </cell>
          <cell r="B1894" t="str">
            <v>FOGAO INDUSTRIAL COM FORNO - 4 BOCAS</v>
          </cell>
          <cell r="C1894" t="str">
            <v>UN</v>
          </cell>
          <cell r="D1894">
            <v>1022.59</v>
          </cell>
        </row>
        <row r="1895">
          <cell r="A1895">
            <v>78052</v>
          </cell>
          <cell r="B1895" t="str">
            <v>FOGAO INDUSTRIAL COM FORNO - 6 BOCAS</v>
          </cell>
          <cell r="C1895" t="str">
            <v>UN</v>
          </cell>
          <cell r="D1895">
            <v>1417.31</v>
          </cell>
        </row>
        <row r="1896">
          <cell r="A1896">
            <v>78060</v>
          </cell>
          <cell r="B1896" t="str">
            <v>COIFA DE CHAPA GALVANIZADA Nº22 - (1,30X1,30)M</v>
          </cell>
          <cell r="C1896" t="str">
            <v>UN</v>
          </cell>
          <cell r="D1896">
            <v>615</v>
          </cell>
        </row>
        <row r="1897">
          <cell r="A1897">
            <v>78062</v>
          </cell>
          <cell r="B1897" t="str">
            <v>COIFA DE CHAPA GALVANIZADA Nº22 - (2,20X1,30)M</v>
          </cell>
          <cell r="C1897" t="str">
            <v>UN</v>
          </cell>
          <cell r="D1897">
            <v>1061.67</v>
          </cell>
        </row>
        <row r="1898">
          <cell r="A1898">
            <v>78071</v>
          </cell>
          <cell r="B1898" t="str">
            <v>DUTO EM CHAPA GALVANIZADA Nº22 PARA COIFA - DIAM. 35CM</v>
          </cell>
          <cell r="C1898" t="str">
            <v>M</v>
          </cell>
          <cell r="D1898">
            <v>93.13</v>
          </cell>
        </row>
        <row r="1899">
          <cell r="A1899">
            <v>78080</v>
          </cell>
          <cell r="B1899" t="str">
            <v>BUJAO GLP 13 Kg COM CARGA</v>
          </cell>
          <cell r="C1899" t="str">
            <v>UN</v>
          </cell>
          <cell r="D1899">
            <v>28.93</v>
          </cell>
        </row>
        <row r="1900">
          <cell r="A1900">
            <v>78081</v>
          </cell>
          <cell r="B1900" t="str">
            <v>CILINDRO GLP 45 Kg COM CARGA</v>
          </cell>
          <cell r="C1900" t="str">
            <v>UN</v>
          </cell>
          <cell r="D1900">
            <v>108.83</v>
          </cell>
        </row>
        <row r="1901">
          <cell r="A1901">
            <v>78400</v>
          </cell>
          <cell r="B1901" t="str">
            <v>EQUIPAMENTOS DE PROTEÇÃO CONTRA INCÊNDIO</v>
          </cell>
        </row>
        <row r="1902">
          <cell r="A1902">
            <v>78405</v>
          </cell>
          <cell r="B1902" t="str">
            <v>ABRIGO P/ HIDRANTE - CHAPA DE ACO N.20</v>
          </cell>
          <cell r="C1902" t="str">
            <v>UN</v>
          </cell>
          <cell r="D1902">
            <v>163.11000000000001</v>
          </cell>
        </row>
        <row r="1903">
          <cell r="A1903">
            <v>78407</v>
          </cell>
          <cell r="B1903" t="str">
            <v>SETA P/EXTINTOR / HIDRANTE</v>
          </cell>
          <cell r="C1903" t="str">
            <v>UN</v>
          </cell>
          <cell r="D1903">
            <v>4.32</v>
          </cell>
        </row>
        <row r="1904">
          <cell r="A1904">
            <v>78410</v>
          </cell>
          <cell r="B1904" t="str">
            <v>ESGUICHO COM ENGATE RAPIDO - 1 1/2"X1/2"</v>
          </cell>
          <cell r="C1904" t="str">
            <v>UN</v>
          </cell>
          <cell r="D1904">
            <v>30.92</v>
          </cell>
        </row>
        <row r="1905">
          <cell r="A1905">
            <v>78415</v>
          </cell>
          <cell r="B1905" t="str">
            <v>ESGUICHO COM ENGATE RAPIDO - 2 1/2"X5/8"</v>
          </cell>
          <cell r="C1905" t="str">
            <v>UN</v>
          </cell>
          <cell r="D1905">
            <v>77.53</v>
          </cell>
        </row>
        <row r="1906">
          <cell r="A1906">
            <v>78420</v>
          </cell>
          <cell r="B1906" t="str">
            <v>EXTINTOR AGUA PRESSURIZADA - 10L</v>
          </cell>
          <cell r="C1906" t="str">
            <v>UN</v>
          </cell>
          <cell r="D1906">
            <v>74.510000000000005</v>
          </cell>
        </row>
        <row r="1907">
          <cell r="A1907">
            <v>78425</v>
          </cell>
          <cell r="B1907" t="str">
            <v>EXTINTOR DE ESPUMA MECÂNICA - 10L</v>
          </cell>
          <cell r="C1907" t="str">
            <v>UN</v>
          </cell>
          <cell r="D1907">
            <v>226.63</v>
          </cell>
        </row>
        <row r="1908">
          <cell r="A1908">
            <v>78430</v>
          </cell>
          <cell r="B1908" t="str">
            <v>EXTINTOR GAS CARBONICO -  4Kg</v>
          </cell>
          <cell r="C1908" t="str">
            <v>UN</v>
          </cell>
          <cell r="D1908">
            <v>280.93</v>
          </cell>
        </row>
        <row r="1909">
          <cell r="A1909">
            <v>78435</v>
          </cell>
          <cell r="B1909" t="str">
            <v>EXTINTOR GAS CARBONICO -  6Kg</v>
          </cell>
          <cell r="C1909" t="str">
            <v>UN</v>
          </cell>
          <cell r="D1909">
            <v>299</v>
          </cell>
        </row>
        <row r="1910">
          <cell r="A1910">
            <v>78440</v>
          </cell>
          <cell r="B1910" t="str">
            <v>EXTINTOR GAS CARBONICO - 10Kg</v>
          </cell>
          <cell r="C1910" t="str">
            <v>UN</v>
          </cell>
          <cell r="D1910">
            <v>549.77</v>
          </cell>
        </row>
        <row r="1911">
          <cell r="A1911">
            <v>78445</v>
          </cell>
          <cell r="B1911" t="str">
            <v>EXTINTOR PO QUIMICO -  4Kg</v>
          </cell>
          <cell r="C1911" t="str">
            <v>UN</v>
          </cell>
          <cell r="D1911">
            <v>74.150000000000006</v>
          </cell>
        </row>
        <row r="1912">
          <cell r="A1912">
            <v>78450</v>
          </cell>
          <cell r="B1912" t="str">
            <v>EXTINTOR PO QUIMICO -  8Kg</v>
          </cell>
          <cell r="C1912" t="str">
            <v>UN</v>
          </cell>
          <cell r="D1912">
            <v>104.42</v>
          </cell>
        </row>
        <row r="1913">
          <cell r="A1913">
            <v>78455</v>
          </cell>
          <cell r="B1913" t="str">
            <v>EXTINTOR PO QUIMICO - 12Kg</v>
          </cell>
          <cell r="C1913" t="str">
            <v>UN</v>
          </cell>
          <cell r="D1913">
            <v>125.64</v>
          </cell>
        </row>
        <row r="1914">
          <cell r="A1914">
            <v>78460</v>
          </cell>
          <cell r="B1914" t="str">
            <v>HIDRANTE C/REGISTRO TP.GLOBO - 21/2-</v>
          </cell>
          <cell r="C1914" t="str">
            <v>UN</v>
          </cell>
          <cell r="D1914">
            <v>111.17</v>
          </cell>
        </row>
        <row r="1915">
          <cell r="A1915">
            <v>78465</v>
          </cell>
          <cell r="B1915" t="str">
            <v>MANGUEIRA DE INCENDIO; 15M - 11/2-</v>
          </cell>
          <cell r="C1915" t="str">
            <v>UN</v>
          </cell>
          <cell r="D1915">
            <v>195.38</v>
          </cell>
        </row>
        <row r="1916">
          <cell r="A1916">
            <v>78470</v>
          </cell>
          <cell r="B1916" t="str">
            <v>MANGUEIRA DE INCENDIO; 30M - 11/2-</v>
          </cell>
          <cell r="C1916" t="str">
            <v>UN</v>
          </cell>
          <cell r="D1916">
            <v>321.38</v>
          </cell>
        </row>
        <row r="1917">
          <cell r="A1917">
            <v>78475</v>
          </cell>
          <cell r="B1917" t="str">
            <v>MANGUEIRA DE INCENDIO; 30M - 21/2-</v>
          </cell>
          <cell r="C1917" t="str">
            <v>UN</v>
          </cell>
          <cell r="D1917">
            <v>506.3</v>
          </cell>
        </row>
        <row r="1918">
          <cell r="A1918">
            <v>78800</v>
          </cell>
          <cell r="B1918" t="str">
            <v>CAPTAÇÃO DE ÁGUAS PLUVIAIS</v>
          </cell>
        </row>
        <row r="1919">
          <cell r="A1919">
            <v>78801</v>
          </cell>
          <cell r="B1919" t="str">
            <v>CALHA EM CHAPA DE ACO GALVANIZADO N.24 - DESENVOLVIMENTO  33CM</v>
          </cell>
          <cell r="C1919" t="str">
            <v>M</v>
          </cell>
          <cell r="D1919">
            <v>11.78</v>
          </cell>
        </row>
        <row r="1920">
          <cell r="A1920">
            <v>78804</v>
          </cell>
          <cell r="B1920" t="str">
            <v>CALHA EM CHAPA DE ACO GALVANIZADO N.24 - DESENVOLVIMENTO  50CM</v>
          </cell>
          <cell r="C1920" t="str">
            <v>M</v>
          </cell>
          <cell r="D1920">
            <v>17.63</v>
          </cell>
        </row>
        <row r="1921">
          <cell r="A1921">
            <v>78807</v>
          </cell>
          <cell r="B1921" t="str">
            <v>CALHA EM CHAPA DE ACO GALVANIZADO N.24 - DESENVOLVIMENTO 100CM</v>
          </cell>
          <cell r="C1921" t="str">
            <v>M</v>
          </cell>
          <cell r="D1921">
            <v>35.26</v>
          </cell>
        </row>
        <row r="1922">
          <cell r="A1922">
            <v>78871</v>
          </cell>
          <cell r="B1922" t="str">
            <v>RUFO EM CHAPA DE ACO GALVANIZADO N.24 - CORTE  16CM</v>
          </cell>
          <cell r="C1922" t="str">
            <v>M</v>
          </cell>
          <cell r="D1922">
            <v>6.41</v>
          </cell>
        </row>
        <row r="1923">
          <cell r="A1923">
            <v>78873</v>
          </cell>
          <cell r="B1923" t="str">
            <v>RUFO EM CHAPA DE ACO GALVANIZADO N.24 - CORTE  25CM</v>
          </cell>
          <cell r="C1923" t="str">
            <v>M</v>
          </cell>
          <cell r="D1923">
            <v>8.8699999999999992</v>
          </cell>
        </row>
        <row r="1924">
          <cell r="A1924">
            <v>78875</v>
          </cell>
          <cell r="B1924" t="str">
            <v>RUFO EM CHAPA DE ACO GALVANIZADO N.24 - CORTE  33CM</v>
          </cell>
          <cell r="C1924" t="str">
            <v>M</v>
          </cell>
          <cell r="D1924">
            <v>11.8</v>
          </cell>
        </row>
        <row r="1925">
          <cell r="A1925">
            <v>78877</v>
          </cell>
          <cell r="B1925" t="str">
            <v>RUFO EM CHAPA DE ACO GALVANIZADO N.24 - CORTE  50CM</v>
          </cell>
          <cell r="C1925" t="str">
            <v>M</v>
          </cell>
          <cell r="D1925">
            <v>17.690000000000001</v>
          </cell>
        </row>
        <row r="1926">
          <cell r="A1926">
            <v>78878</v>
          </cell>
          <cell r="B1926" t="str">
            <v>RUFO EM CHAPA DE ACO GALVANIZADO N.24 - CORTE 100CM</v>
          </cell>
          <cell r="C1926" t="str">
            <v>M</v>
          </cell>
          <cell r="D1926">
            <v>35.380000000000003</v>
          </cell>
        </row>
        <row r="1927">
          <cell r="A1927">
            <v>78879</v>
          </cell>
          <cell r="B1927" t="str">
            <v>RUFO EM CHAPA DE ACO GALVANIZADO N.24 - CORTE 130CM</v>
          </cell>
          <cell r="C1927" t="str">
            <v>M</v>
          </cell>
          <cell r="D1927">
            <v>44.61</v>
          </cell>
        </row>
        <row r="1928">
          <cell r="A1928">
            <v>78880</v>
          </cell>
          <cell r="B1928" t="str">
            <v>RUFO EM CHAPA DE ACO GALVANIZADO N.24 - CORTE 140CM</v>
          </cell>
          <cell r="C1928" t="str">
            <v>M</v>
          </cell>
          <cell r="D1928">
            <v>46.27</v>
          </cell>
        </row>
        <row r="1929">
          <cell r="A1929">
            <v>79200</v>
          </cell>
          <cell r="B1929" t="str">
            <v>FOSSAS SÉPTICAS</v>
          </cell>
        </row>
        <row r="1930">
          <cell r="A1930">
            <v>79205</v>
          </cell>
          <cell r="B1930" t="str">
            <v>ANEL DE CONCRETO P/ FOSSA SÉPTICA - 1,5 X 0,5 M -C/ CORTINA</v>
          </cell>
          <cell r="C1930" t="str">
            <v>UN</v>
          </cell>
          <cell r="D1930">
            <v>140</v>
          </cell>
        </row>
        <row r="1931">
          <cell r="A1931">
            <v>79210</v>
          </cell>
          <cell r="B1931" t="str">
            <v>ANEL DE CONCRETO P/ FOSSA SÉPTICA - 2,5 X 0,5 M -C/ CORTINA</v>
          </cell>
          <cell r="C1931" t="str">
            <v>UN</v>
          </cell>
          <cell r="D1931">
            <v>355</v>
          </cell>
        </row>
        <row r="1932">
          <cell r="A1932">
            <v>79215</v>
          </cell>
          <cell r="B1932" t="str">
            <v>ANEL DE CONCRETO P/ FOSSA SÉPTICA - 1,5 X 0,5 M</v>
          </cell>
          <cell r="C1932" t="str">
            <v>UN</v>
          </cell>
          <cell r="D1932">
            <v>121.35</v>
          </cell>
        </row>
        <row r="1933">
          <cell r="A1933">
            <v>79220</v>
          </cell>
          <cell r="B1933" t="str">
            <v>ANEL DE CONCRETO P/ FOSSA SÉPTICA - 2,4 X 0,5 M</v>
          </cell>
          <cell r="C1933" t="str">
            <v>UN</v>
          </cell>
          <cell r="D1933">
            <v>347</v>
          </cell>
        </row>
        <row r="1934">
          <cell r="A1934">
            <v>79223</v>
          </cell>
          <cell r="B1934" t="str">
            <v>ANEL PRÉ-MOLDADO DE CONCRETO DIÂM. EXT.= 2.12 M - H = 0.5M</v>
          </cell>
          <cell r="C1934" t="str">
            <v>UN</v>
          </cell>
          <cell r="D1934">
            <v>239.25</v>
          </cell>
        </row>
        <row r="1935">
          <cell r="A1935">
            <v>79225</v>
          </cell>
          <cell r="B1935" t="str">
            <v>ANEL DE CONCRETO P/ FILTRO ANAERÓBICO 3,0 X 0,5 M</v>
          </cell>
          <cell r="C1935" t="str">
            <v>UN</v>
          </cell>
          <cell r="D1935">
            <v>429.33</v>
          </cell>
        </row>
        <row r="1936">
          <cell r="A1936">
            <v>79230</v>
          </cell>
          <cell r="B1936" t="str">
            <v>LIMPEZA FOSSA SÉPTICA - VIAGEM DE 7 M3</v>
          </cell>
          <cell r="C1936" t="str">
            <v>M3</v>
          </cell>
          <cell r="D1936">
            <v>34.44</v>
          </cell>
        </row>
        <row r="1937">
          <cell r="A1937">
            <v>79235</v>
          </cell>
          <cell r="B1937" t="str">
            <v>LIMPEZA SUMIDOURO - VIAGEM DE 7M3</v>
          </cell>
          <cell r="C1937" t="str">
            <v>VIAG</v>
          </cell>
          <cell r="D1937">
            <v>239.75</v>
          </cell>
        </row>
        <row r="1938">
          <cell r="A1938">
            <v>79240</v>
          </cell>
          <cell r="B1938" t="str">
            <v>TAMPAO C/ DUAS CHAMINES ACESSO - 2;5M</v>
          </cell>
          <cell r="C1938" t="str">
            <v>UN</v>
          </cell>
          <cell r="D1938">
            <v>298.33</v>
          </cell>
        </row>
        <row r="1939">
          <cell r="A1939">
            <v>79245</v>
          </cell>
          <cell r="B1939" t="str">
            <v>TAMPAO C/ UMA CHAMINE ACESSO - 1;5M</v>
          </cell>
          <cell r="C1939" t="str">
            <v>UN</v>
          </cell>
          <cell r="D1939">
            <v>115.5</v>
          </cell>
        </row>
        <row r="1940">
          <cell r="A1940">
            <v>79250</v>
          </cell>
          <cell r="B1940" t="str">
            <v>TAMPAO FERRO FUND. C/TRAVAMENTO - 60CM</v>
          </cell>
          <cell r="C1940" t="str">
            <v>UN</v>
          </cell>
          <cell r="D1940">
            <v>292.14</v>
          </cell>
        </row>
        <row r="1941">
          <cell r="A1941">
            <v>79600</v>
          </cell>
          <cell r="B1941" t="str">
            <v>DIVERSOS</v>
          </cell>
        </row>
        <row r="1942">
          <cell r="A1942">
            <v>79608</v>
          </cell>
          <cell r="B1942" t="str">
            <v>ANEL DE BORRACHA PARA BACIA SANITARIA</v>
          </cell>
          <cell r="C1942" t="str">
            <v>UN</v>
          </cell>
          <cell r="D1942">
            <v>12.36</v>
          </cell>
        </row>
        <row r="1943">
          <cell r="A1943">
            <v>79617</v>
          </cell>
          <cell r="B1943" t="str">
            <v>BOLSA DE BORRACHA PARA BACIA SANITARIA</v>
          </cell>
          <cell r="C1943" t="str">
            <v>UN</v>
          </cell>
          <cell r="D1943">
            <v>1.54</v>
          </cell>
        </row>
        <row r="1944">
          <cell r="A1944">
            <v>79629</v>
          </cell>
          <cell r="B1944" t="str">
            <v>CHAVE DE BOIA COMPLETA</v>
          </cell>
          <cell r="C1944" t="str">
            <v>UN</v>
          </cell>
          <cell r="D1944">
            <v>13.96</v>
          </cell>
        </row>
        <row r="1945">
          <cell r="A1945">
            <v>79630</v>
          </cell>
          <cell r="B1945" t="str">
            <v>COLA PARA PVC</v>
          </cell>
          <cell r="C1945" t="str">
            <v>KG</v>
          </cell>
          <cell r="D1945">
            <v>28.18</v>
          </cell>
        </row>
        <row r="1946">
          <cell r="A1946">
            <v>79636</v>
          </cell>
          <cell r="B1946" t="str">
            <v>ESTOPA ALCATROADA</v>
          </cell>
          <cell r="C1946" t="str">
            <v>KG</v>
          </cell>
          <cell r="D1946">
            <v>4.4000000000000004</v>
          </cell>
        </row>
        <row r="1947">
          <cell r="A1947">
            <v>79639</v>
          </cell>
          <cell r="B1947" t="str">
            <v>FITA DE TEFLON -  1/2"</v>
          </cell>
          <cell r="C1947" t="str">
            <v>M</v>
          </cell>
          <cell r="D1947">
            <v>0.05</v>
          </cell>
        </row>
        <row r="1948">
          <cell r="A1948">
            <v>79640</v>
          </cell>
          <cell r="B1948" t="str">
            <v>FITA DE TEFLON -  3/4"</v>
          </cell>
          <cell r="C1948" t="str">
            <v>M</v>
          </cell>
          <cell r="D1948">
            <v>0.1</v>
          </cell>
        </row>
        <row r="1949">
          <cell r="A1949">
            <v>79641</v>
          </cell>
          <cell r="B1949" t="str">
            <v>FITA DE TEFLON - 1"</v>
          </cell>
          <cell r="C1949" t="str">
            <v>M</v>
          </cell>
          <cell r="D1949">
            <v>7.0000000000000007E-2</v>
          </cell>
        </row>
        <row r="1950">
          <cell r="A1950">
            <v>79653</v>
          </cell>
          <cell r="B1950" t="str">
            <v>SOLDA PREPARADA 50% ESTANHO, 50% CHUMBO - EM BARRA</v>
          </cell>
          <cell r="C1950" t="str">
            <v>KG</v>
          </cell>
          <cell r="D1950">
            <v>33.94</v>
          </cell>
        </row>
        <row r="1951">
          <cell r="A1951">
            <v>79656</v>
          </cell>
          <cell r="B1951" t="str">
            <v>SOLDA PREPARADA - 30/70</v>
          </cell>
          <cell r="C1951" t="str">
            <v>KG</v>
          </cell>
          <cell r="D1951">
            <v>14.14</v>
          </cell>
        </row>
        <row r="1952">
          <cell r="A1952">
            <v>79659</v>
          </cell>
          <cell r="B1952" t="str">
            <v>SOLUCAO LIMPADORA PARA PVC</v>
          </cell>
          <cell r="C1952" t="str">
            <v>L</v>
          </cell>
          <cell r="D1952">
            <v>20.85</v>
          </cell>
        </row>
        <row r="1953">
          <cell r="A1953">
            <v>79662</v>
          </cell>
          <cell r="B1953" t="str">
            <v>SUPORTE PARA LAVATORIO SEM COLUNA</v>
          </cell>
          <cell r="C1953" t="str">
            <v>UN</v>
          </cell>
          <cell r="D1953">
            <v>3.88</v>
          </cell>
        </row>
        <row r="1954">
          <cell r="A1954">
            <v>79665</v>
          </cell>
          <cell r="B1954" t="str">
            <v>SUPORTE PARA TANQUE SEM COLUNA</v>
          </cell>
          <cell r="C1954" t="str">
            <v>UN</v>
          </cell>
          <cell r="D1954">
            <v>14.36</v>
          </cell>
        </row>
        <row r="1955">
          <cell r="A1955">
            <v>79666</v>
          </cell>
          <cell r="B1955" t="str">
            <v>CONJUNTO DE FIXACAO P/TANQUE C/COLUNA</v>
          </cell>
          <cell r="C1955" t="str">
            <v>UN</v>
          </cell>
          <cell r="D1955">
            <v>17.16</v>
          </cell>
        </row>
        <row r="1956">
          <cell r="A1956">
            <v>79668</v>
          </cell>
          <cell r="B1956" t="str">
            <v>TAMPO E ASSENTO DE PLASTICO FLEXIVEL</v>
          </cell>
          <cell r="C1956" t="str">
            <v>UN</v>
          </cell>
          <cell r="D1956">
            <v>11.86</v>
          </cell>
        </row>
        <row r="1957">
          <cell r="A1957">
            <v>79670</v>
          </cell>
          <cell r="B1957" t="str">
            <v>TAMPO E ASSENTO PLASTICO - INFANTIL</v>
          </cell>
          <cell r="C1957" t="str">
            <v>UN</v>
          </cell>
          <cell r="D1957">
            <v>21.52</v>
          </cell>
        </row>
        <row r="1958">
          <cell r="A1958">
            <v>79672</v>
          </cell>
          <cell r="B1958" t="str">
            <v>TORNEIRA DE BOIA; DE COBRE -  3/4-</v>
          </cell>
          <cell r="C1958" t="str">
            <v>UN</v>
          </cell>
          <cell r="D1958">
            <v>26.79</v>
          </cell>
        </row>
        <row r="1959">
          <cell r="A1959">
            <v>79673</v>
          </cell>
          <cell r="B1959" t="str">
            <v>TORNEIRA DE BOIA; DE COBRE - 1-</v>
          </cell>
          <cell r="C1959" t="str">
            <v>UN</v>
          </cell>
          <cell r="D1959">
            <v>39.93</v>
          </cell>
        </row>
        <row r="1960">
          <cell r="A1960">
            <v>79675</v>
          </cell>
          <cell r="B1960" t="str">
            <v>TORNEIRA DE BOIA; DE COBRE - 11/2-</v>
          </cell>
          <cell r="C1960" t="str">
            <v>UN</v>
          </cell>
          <cell r="D1960">
            <v>60.7</v>
          </cell>
        </row>
        <row r="1961">
          <cell r="A1961">
            <v>79676</v>
          </cell>
          <cell r="B1961" t="str">
            <v>TORNEIRA DE BOIA; DE COBRE - 2-</v>
          </cell>
          <cell r="C1961" t="str">
            <v>UN</v>
          </cell>
          <cell r="D1961">
            <v>83.51</v>
          </cell>
        </row>
        <row r="1962">
          <cell r="A1962">
            <v>79680</v>
          </cell>
          <cell r="B1962" t="str">
            <v>RABICHO DE METAL CROMADO FLEXÍVEL PARA LAVATÓRIO - 1/2"X30CM</v>
          </cell>
          <cell r="C1962" t="str">
            <v>UN</v>
          </cell>
          <cell r="D1962">
            <v>16.32</v>
          </cell>
        </row>
        <row r="1963">
          <cell r="A1963">
            <v>79681</v>
          </cell>
          <cell r="B1963" t="str">
            <v>RABICHO DE PVC FLEXÍVEL PARA LAVATÓRIO - 1/2"X30CM</v>
          </cell>
          <cell r="C1963" t="str">
            <v>UN</v>
          </cell>
          <cell r="D1963">
            <v>1.98</v>
          </cell>
        </row>
        <row r="1964">
          <cell r="A1964">
            <v>79683</v>
          </cell>
          <cell r="B1964" t="str">
            <v>TUBO ABS CROMADA - LIGACAO P/BACIA</v>
          </cell>
          <cell r="C1964" t="str">
            <v>UN</v>
          </cell>
          <cell r="D1964">
            <v>19.25</v>
          </cell>
        </row>
        <row r="1965">
          <cell r="A1965">
            <v>79686</v>
          </cell>
          <cell r="B1965" t="str">
            <v>TUBO METAL CROMADO - LIGACAO P/CHUVEIRO</v>
          </cell>
          <cell r="C1965" t="str">
            <v>UN</v>
          </cell>
          <cell r="D1965">
            <v>3.51</v>
          </cell>
        </row>
        <row r="1966">
          <cell r="A1966">
            <v>79700</v>
          </cell>
          <cell r="B1966" t="str">
            <v>INSUMOS DIVERSOS</v>
          </cell>
        </row>
        <row r="1967">
          <cell r="A1967">
            <v>79701</v>
          </cell>
          <cell r="B1967" t="str">
            <v>VARAL P/ROUPAS TIPO RES.AL. 1;20X0;60M</v>
          </cell>
          <cell r="C1967" t="str">
            <v>UN</v>
          </cell>
          <cell r="D1967">
            <v>23.45</v>
          </cell>
        </row>
        <row r="1968">
          <cell r="A1968">
            <v>79708</v>
          </cell>
          <cell r="B1968" t="str">
            <v>CANALETA MEIA CANA DE CONCRETO SIMPLES,CLASSE C1 - D=50CM</v>
          </cell>
          <cell r="C1968" t="str">
            <v>M</v>
          </cell>
          <cell r="D1968">
            <v>20.92</v>
          </cell>
        </row>
        <row r="1969">
          <cell r="A1969">
            <v>79709</v>
          </cell>
          <cell r="B1969" t="str">
            <v>CANALETA MEIA CANA DE CONCRETO SIMPLES,CLASSE C1 - D=40CM</v>
          </cell>
          <cell r="C1969" t="str">
            <v>M</v>
          </cell>
          <cell r="D1969">
            <v>15.85</v>
          </cell>
        </row>
        <row r="1970">
          <cell r="A1970">
            <v>79710</v>
          </cell>
          <cell r="B1970" t="str">
            <v>CANALETA MEIA CANA DE CONCRETO SIMPLES,CLASSE C1 - D=30CM</v>
          </cell>
          <cell r="C1970" t="str">
            <v>M</v>
          </cell>
          <cell r="D1970">
            <v>13.28</v>
          </cell>
        </row>
        <row r="1971">
          <cell r="A1971">
            <v>79711</v>
          </cell>
          <cell r="B1971" t="str">
            <v>BICO ESCALONADO PARA GAS DE 3/8"</v>
          </cell>
          <cell r="C1971" t="str">
            <v>UN</v>
          </cell>
          <cell r="D1971">
            <v>2.85</v>
          </cell>
        </row>
        <row r="1972">
          <cell r="A1972">
            <v>79720</v>
          </cell>
          <cell r="B1972" t="str">
            <v>REGULADOR DE PRESSAO</v>
          </cell>
          <cell r="C1972" t="str">
            <v>UN</v>
          </cell>
          <cell r="D1972">
            <v>82.7</v>
          </cell>
        </row>
        <row r="1973">
          <cell r="A1973">
            <v>79722</v>
          </cell>
          <cell r="B1973" t="str">
            <v>ALUGUEL CAÇAMBA METÁLICA (5M3)</v>
          </cell>
          <cell r="C1973" t="str">
            <v>UN</v>
          </cell>
          <cell r="D1973">
            <v>150.80000000000001</v>
          </cell>
        </row>
        <row r="1974">
          <cell r="A1974">
            <v>79800</v>
          </cell>
          <cell r="B1974" t="str">
            <v>DIVERSOS</v>
          </cell>
        </row>
        <row r="1975">
          <cell r="A1975">
            <v>79801</v>
          </cell>
          <cell r="B1975" t="str">
            <v>PLACA INAUGURAL INT. 600X500X3MM - PADRAO E</v>
          </cell>
          <cell r="C1975" t="str">
            <v>UN</v>
          </cell>
          <cell r="D1975">
            <v>606.58000000000004</v>
          </cell>
        </row>
        <row r="1976">
          <cell r="A1976">
            <v>79802</v>
          </cell>
          <cell r="B1976" t="str">
            <v>PLACA INAUGURAL EXT. 800X500X3MM - PADRAO E</v>
          </cell>
          <cell r="C1976" t="str">
            <v>UN</v>
          </cell>
          <cell r="D1976">
            <v>1039.51</v>
          </cell>
        </row>
        <row r="1977">
          <cell r="A1977">
            <v>81000</v>
          </cell>
          <cell r="B1977" t="str">
            <v>TOPOGRAFIA</v>
          </cell>
        </row>
        <row r="1978">
          <cell r="A1978">
            <v>81012</v>
          </cell>
          <cell r="B1978" t="str">
            <v>LEVANTAMENTO PLANIMETRICO - 1000M</v>
          </cell>
          <cell r="C1978" t="str">
            <v>GL</v>
          </cell>
          <cell r="D1978">
            <v>904.03</v>
          </cell>
        </row>
        <row r="1979">
          <cell r="A1979">
            <v>81017</v>
          </cell>
          <cell r="B1979" t="str">
            <v>LEVANTAMENTO ALTIMETRICO - 10000M2</v>
          </cell>
          <cell r="C1979" t="str">
            <v>GL</v>
          </cell>
          <cell r="D1979">
            <v>1914.41</v>
          </cell>
        </row>
        <row r="1980">
          <cell r="A1980">
            <v>82000</v>
          </cell>
          <cell r="B1980" t="str">
            <v>SONDAGENS</v>
          </cell>
        </row>
        <row r="1981">
          <cell r="A1981">
            <v>82030</v>
          </cell>
          <cell r="B1981" t="str">
            <v>MATERIAIS E EQUIPAMENTOS PARA SONDAGEM</v>
          </cell>
          <cell r="C1981" t="str">
            <v>VB</v>
          </cell>
          <cell r="D1981">
            <v>1.77</v>
          </cell>
        </row>
        <row r="1982">
          <cell r="A1982">
            <v>84000</v>
          </cell>
          <cell r="B1982" t="str">
            <v>DIVERSOS</v>
          </cell>
        </row>
        <row r="1983">
          <cell r="A1983">
            <v>84001</v>
          </cell>
          <cell r="B1983" t="str">
            <v>ÁGUA - FORNECIMENTO EM CARRO PIPA PARTICULAR DE 6000 L</v>
          </cell>
          <cell r="C1983" t="str">
            <v>M3</v>
          </cell>
          <cell r="D1983">
            <v>18.989999999999998</v>
          </cell>
        </row>
        <row r="1984">
          <cell r="A1984">
            <v>84005</v>
          </cell>
          <cell r="B1984" t="str">
            <v>APARELHO DE APOIO DE NEOPRENE FRETADO (NÃO INSTALADO)</v>
          </cell>
          <cell r="C1984" t="str">
            <v>DM3</v>
          </cell>
          <cell r="D1984">
            <v>78.91</v>
          </cell>
        </row>
        <row r="1985">
          <cell r="A1985">
            <v>84006</v>
          </cell>
          <cell r="B1985" t="str">
            <v>APARELHO DE APOIO DE NEOPRENE SIMPLES (NÃO INSTALADO)</v>
          </cell>
          <cell r="C1985" t="str">
            <v>DM3</v>
          </cell>
          <cell r="D1985">
            <v>39.15</v>
          </cell>
        </row>
        <row r="1986">
          <cell r="A1986">
            <v>84009</v>
          </cell>
          <cell r="B1986" t="str">
            <v>ELETRODO AWS E 6010 DE 4MM (5/32")</v>
          </cell>
          <cell r="C1986" t="str">
            <v>KG</v>
          </cell>
          <cell r="D1986">
            <v>9.14</v>
          </cell>
        </row>
        <row r="1987">
          <cell r="A1987">
            <v>84010</v>
          </cell>
          <cell r="B1987" t="str">
            <v>FOTO COLORIDA 10X15CM (FILME E REVELAÇÃO)</v>
          </cell>
          <cell r="C1987" t="str">
            <v>UN</v>
          </cell>
          <cell r="D1987">
            <v>1</v>
          </cell>
        </row>
        <row r="1988">
          <cell r="A1988">
            <v>84011</v>
          </cell>
          <cell r="B1988" t="str">
            <v>CIMENTO ASFÁLTICO P/ REJUNTAMENTO DE MANILHAS</v>
          </cell>
          <cell r="C1988" t="str">
            <v>KG</v>
          </cell>
          <cell r="D1988">
            <v>2.69</v>
          </cell>
        </row>
        <row r="1989">
          <cell r="A1989">
            <v>84020</v>
          </cell>
          <cell r="B1989" t="str">
            <v>MANGUEIRA PLÁSTICA FLEXÍVEL D = 1/2" - ESP = 2MM - CRISTAL</v>
          </cell>
          <cell r="C1989" t="str">
            <v>M</v>
          </cell>
          <cell r="D1989">
            <v>1.59</v>
          </cell>
        </row>
        <row r="1990">
          <cell r="A1990">
            <v>84021</v>
          </cell>
          <cell r="B1990" t="str">
            <v>MANGUEIRA FLEXÍVEL 3" - TRANSPARENTE COM ESPIRAL LARANJA</v>
          </cell>
          <cell r="C1990" t="str">
            <v>M</v>
          </cell>
          <cell r="D1990">
            <v>29.82</v>
          </cell>
        </row>
        <row r="1991">
          <cell r="A1991">
            <v>84081</v>
          </cell>
          <cell r="B1991" t="str">
            <v>CÓPIA HELIOGRÁFICA - AZUL - (PARA AQUISIÇÃO DE 50 M2)</v>
          </cell>
          <cell r="C1991" t="str">
            <v>M2</v>
          </cell>
          <cell r="D1991">
            <v>5.33</v>
          </cell>
        </row>
        <row r="1992">
          <cell r="A1992">
            <v>84082</v>
          </cell>
          <cell r="B1992" t="str">
            <v>CÓPIA XEROX EM TAM.OFÍCIO 1  FACE PRETO/BRANCO</v>
          </cell>
          <cell r="C1992" t="str">
            <v>UN</v>
          </cell>
          <cell r="D1992">
            <v>0.15</v>
          </cell>
        </row>
        <row r="1993">
          <cell r="A1993">
            <v>84083</v>
          </cell>
          <cell r="B1993" t="str">
            <v>CÓPIA XEROX EM TAM.OFÍCIO 1 FACE-COLORIDA</v>
          </cell>
          <cell r="C1993" t="str">
            <v>UN</v>
          </cell>
          <cell r="D1993">
            <v>1.48</v>
          </cell>
        </row>
        <row r="1994">
          <cell r="A1994">
            <v>84084</v>
          </cell>
          <cell r="B1994" t="str">
            <v>CÓPIA XEROX EM TAM.A3 1 FACE-PRETO E BRANCO</v>
          </cell>
          <cell r="C1994" t="str">
            <v>UN</v>
          </cell>
          <cell r="D1994">
            <v>0.38</v>
          </cell>
        </row>
        <row r="1995">
          <cell r="A1995">
            <v>84085</v>
          </cell>
          <cell r="B1995" t="str">
            <v>CÓPIA XEROX EM TAM.A3 1 FACE-COLORIDA</v>
          </cell>
          <cell r="C1995" t="str">
            <v>UN</v>
          </cell>
          <cell r="D1995">
            <v>3.07</v>
          </cell>
        </row>
        <row r="1996">
          <cell r="A1996">
            <v>84086</v>
          </cell>
          <cell r="B1996" t="str">
            <v>CÓPIA XEROX PRETO / BRANCO</v>
          </cell>
          <cell r="C1996" t="str">
            <v>M2</v>
          </cell>
          <cell r="D1996">
            <v>10.69</v>
          </cell>
        </row>
        <row r="1997">
          <cell r="A1997">
            <v>84088</v>
          </cell>
          <cell r="B1997" t="str">
            <v>PLOTAGEM EM PAPEL SULFITE - TAMANHO "A1" -  PRETO E BRANCO</v>
          </cell>
          <cell r="C1997" t="str">
            <v>UN</v>
          </cell>
          <cell r="D1997">
            <v>4.8</v>
          </cell>
        </row>
        <row r="1998">
          <cell r="A1998">
            <v>84089</v>
          </cell>
          <cell r="B1998" t="str">
            <v>PLOTAGEM EM PAPEL SULFITE - TAMANHO "A0" -  PRETO E BRANCO</v>
          </cell>
          <cell r="C1998" t="str">
            <v>UN</v>
          </cell>
          <cell r="D1998">
            <v>5.98</v>
          </cell>
        </row>
        <row r="1999">
          <cell r="A1999">
            <v>84090</v>
          </cell>
          <cell r="B1999" t="str">
            <v>PLOTAGEM EM PAPEL SULFITE - TAMANHO "A1" - COLORIDA</v>
          </cell>
          <cell r="C1999" t="str">
            <v>UN</v>
          </cell>
          <cell r="D1999">
            <v>5.67</v>
          </cell>
        </row>
        <row r="2000">
          <cell r="A2000">
            <v>84091</v>
          </cell>
          <cell r="B2000" t="str">
            <v>PLOTAGEM EM PAPEL SULFITE - TAMANHO "A0" - COLORIDA</v>
          </cell>
          <cell r="C2000" t="str">
            <v>UN</v>
          </cell>
          <cell r="D2000">
            <v>8.01</v>
          </cell>
        </row>
        <row r="2001">
          <cell r="A2001">
            <v>84095</v>
          </cell>
          <cell r="B2001" t="str">
            <v>LUBRIFICANTE PARA TUBO DE FERRO FUNDIDO</v>
          </cell>
          <cell r="C2001" t="str">
            <v>KG</v>
          </cell>
          <cell r="D2001">
            <v>22.65</v>
          </cell>
        </row>
        <row r="2002">
          <cell r="A2002">
            <v>84102</v>
          </cell>
          <cell r="B2002" t="str">
            <v>EXPLOSIVO DINAMITE 60% - 1" X 8" - TIPO EMULSÃO</v>
          </cell>
          <cell r="C2002" t="str">
            <v>KG</v>
          </cell>
          <cell r="D2002">
            <v>3.73</v>
          </cell>
        </row>
        <row r="2003">
          <cell r="A2003">
            <v>84103</v>
          </cell>
          <cell r="B2003" t="str">
            <v>ESPOLETA COMUM - NÚMERO 08</v>
          </cell>
          <cell r="C2003" t="str">
            <v>UN</v>
          </cell>
          <cell r="D2003">
            <v>0.37</v>
          </cell>
        </row>
        <row r="2004">
          <cell r="A2004">
            <v>84104</v>
          </cell>
          <cell r="B2004" t="str">
            <v>ESTOPIM SIMPLES</v>
          </cell>
          <cell r="C2004" t="str">
            <v>M</v>
          </cell>
          <cell r="D2004">
            <v>0.53</v>
          </cell>
        </row>
        <row r="2005">
          <cell r="A2005">
            <v>84110</v>
          </cell>
          <cell r="B2005" t="str">
            <v>MANCHETE DE BORRACHA (32X35X100)MM</v>
          </cell>
          <cell r="C2005" t="str">
            <v>UN</v>
          </cell>
          <cell r="D2005">
            <v>0.45</v>
          </cell>
        </row>
        <row r="2006">
          <cell r="A2006">
            <v>84510</v>
          </cell>
          <cell r="B2006" t="str">
            <v>BALDE PARA SINALIZAÇÃO VERMELHO (SEM SOQUETE-SEM LÂMPADA)</v>
          </cell>
          <cell r="C2006" t="str">
            <v>UN</v>
          </cell>
          <cell r="D2006">
            <v>2.97</v>
          </cell>
        </row>
        <row r="2007">
          <cell r="A2007">
            <v>84520</v>
          </cell>
          <cell r="B2007" t="str">
            <v>TELA TAPUME - EM POLIETILENO ESTIRADO P/ DEMARCAÇÃO DE OBRA</v>
          </cell>
          <cell r="C2007" t="str">
            <v>M2</v>
          </cell>
          <cell r="D2007">
            <v>2.44</v>
          </cell>
        </row>
        <row r="2008">
          <cell r="A2008">
            <v>84530</v>
          </cell>
          <cell r="B2008" t="str">
            <v>DEFENSA METÁLICA SEMI-MALEÁVEL SIMPLES</v>
          </cell>
          <cell r="C2008" t="str">
            <v>M</v>
          </cell>
          <cell r="D2008">
            <v>160.09</v>
          </cell>
        </row>
        <row r="2009">
          <cell r="A2009">
            <v>86010</v>
          </cell>
          <cell r="B2009" t="str">
            <v>CONTROLE TECNOLÓGICO EM CONCRETO - ESTUDOS E ENSAIOS</v>
          </cell>
          <cell r="C2009" t="str">
            <v>UN</v>
          </cell>
          <cell r="D2009">
            <v>2293.13</v>
          </cell>
        </row>
        <row r="2010">
          <cell r="A2010">
            <v>86020</v>
          </cell>
          <cell r="B2010" t="str">
            <v>CONTROLE TECNOLÓGICO EM CONCRETO - RUPTURA DE CORPOS</v>
          </cell>
          <cell r="C2010" t="str">
            <v>UN</v>
          </cell>
          <cell r="D2010">
            <v>10.64</v>
          </cell>
        </row>
        <row r="2011">
          <cell r="A2011">
            <v>86030</v>
          </cell>
          <cell r="B2011" t="str">
            <v>CONTROLE TECNOLÓGICO EM AÇO - TRAÇÃO EM BARRAS</v>
          </cell>
          <cell r="C2011" t="str">
            <v>UN</v>
          </cell>
          <cell r="D2011">
            <v>19.53</v>
          </cell>
        </row>
        <row r="2012">
          <cell r="A2012">
            <v>86040</v>
          </cell>
          <cell r="B2012" t="str">
            <v>CONTROLE TECNOLÓGICO EM AÇO - DOBRAMENTO EM BARRAS</v>
          </cell>
          <cell r="C2012" t="str">
            <v>UN</v>
          </cell>
          <cell r="D2012">
            <v>7.85</v>
          </cell>
        </row>
        <row r="2013">
          <cell r="A2013">
            <v>86050</v>
          </cell>
          <cell r="B2013" t="str">
            <v>CONTROLE TECNOLÓGICO - COLETA DOS MOLDES</v>
          </cell>
          <cell r="C2013" t="str">
            <v>UN</v>
          </cell>
          <cell r="D2013">
            <v>69.28</v>
          </cell>
        </row>
        <row r="2014">
          <cell r="A2014">
            <v>87000</v>
          </cell>
          <cell r="B2014" t="str">
            <v>SOLVENTES E PRODUTOS QUÍMICOS</v>
          </cell>
          <cell r="D2014">
            <v>0</v>
          </cell>
        </row>
        <row r="2015">
          <cell r="A2015">
            <v>87010</v>
          </cell>
          <cell r="B2015" t="str">
            <v>ACETILENO INCLUSIVE ACETONAGEM</v>
          </cell>
          <cell r="C2015" t="str">
            <v>KG</v>
          </cell>
          <cell r="D2015">
            <v>22.37</v>
          </cell>
        </row>
        <row r="2016">
          <cell r="A2016">
            <v>87020</v>
          </cell>
          <cell r="B2016" t="str">
            <v>ÁCIDO MURIÁTICO (CLORÍDRICO)</v>
          </cell>
          <cell r="C2016" t="str">
            <v>L</v>
          </cell>
          <cell r="D2016">
            <v>1.34</v>
          </cell>
        </row>
        <row r="2017">
          <cell r="A2017">
            <v>87030</v>
          </cell>
          <cell r="B2017" t="str">
            <v>AGUARRAZ - MINERAL</v>
          </cell>
          <cell r="C2017" t="str">
            <v>L</v>
          </cell>
          <cell r="D2017">
            <v>4.1900000000000004</v>
          </cell>
        </row>
        <row r="2018">
          <cell r="A2018">
            <v>87040</v>
          </cell>
          <cell r="B2018" t="str">
            <v>OXIGÊNIO (SOMENTE A CARGA)</v>
          </cell>
          <cell r="C2018" t="str">
            <v>M3</v>
          </cell>
          <cell r="D2018">
            <v>5.99</v>
          </cell>
        </row>
        <row r="2019">
          <cell r="A2019">
            <v>87050</v>
          </cell>
          <cell r="B2019" t="str">
            <v>SOLVENTE (EPOXY)</v>
          </cell>
          <cell r="C2019" t="str">
            <v>L</v>
          </cell>
          <cell r="D2019">
            <v>12.86</v>
          </cell>
        </row>
        <row r="2020">
          <cell r="A2020">
            <v>87060</v>
          </cell>
          <cell r="B2020" t="str">
            <v>TRICLORETILENO</v>
          </cell>
          <cell r="C2020" t="str">
            <v>L</v>
          </cell>
          <cell r="D2020">
            <v>15.29</v>
          </cell>
        </row>
        <row r="2021">
          <cell r="A2021">
            <v>90000</v>
          </cell>
          <cell r="B2021" t="str">
            <v>EQUIPAMENTOS</v>
          </cell>
        </row>
        <row r="2022">
          <cell r="A2022">
            <v>94001</v>
          </cell>
          <cell r="B2022" t="str">
            <v>BETONEIRA 320 LITROS</v>
          </cell>
          <cell r="C2022" t="str">
            <v>H</v>
          </cell>
          <cell r="D2022">
            <v>0.91</v>
          </cell>
        </row>
        <row r="2023">
          <cell r="A2023">
            <v>94008</v>
          </cell>
          <cell r="B2023" t="str">
            <v>CAMINHÃO BASCULANTE - 10 M3</v>
          </cell>
          <cell r="C2023" t="str">
            <v>H</v>
          </cell>
          <cell r="D2023">
            <v>86.73</v>
          </cell>
        </row>
        <row r="2024">
          <cell r="A2024">
            <v>94011</v>
          </cell>
          <cell r="B2024" t="str">
            <v>CAMINHÃO COM CARROCERIA DE MADEIRA COMP. 4,20 M</v>
          </cell>
          <cell r="C2024" t="str">
            <v>H</v>
          </cell>
          <cell r="D2024">
            <v>40.409999999999997</v>
          </cell>
        </row>
        <row r="2025">
          <cell r="A2025">
            <v>94013</v>
          </cell>
          <cell r="B2025" t="str">
            <v>CAMINHÃO ESPARGIDOR- TANQUE 6000 L.</v>
          </cell>
          <cell r="C2025" t="str">
            <v>H</v>
          </cell>
          <cell r="D2025">
            <v>71.72</v>
          </cell>
        </row>
        <row r="2026">
          <cell r="A2026">
            <v>94014</v>
          </cell>
          <cell r="B2026" t="str">
            <v>CAMINHÃO IRRIGADEIRA - 6000 L- BASCULANTE C/CABINE.</v>
          </cell>
          <cell r="C2026" t="str">
            <v>H</v>
          </cell>
          <cell r="D2026">
            <v>53.46</v>
          </cell>
        </row>
        <row r="2027">
          <cell r="A2027">
            <v>94015</v>
          </cell>
          <cell r="B2027" t="str">
            <v>PÁ CARREGADEIRA DE PNEUS - 1,80 M3</v>
          </cell>
          <cell r="C2027" t="str">
            <v>H</v>
          </cell>
          <cell r="D2027">
            <v>85.28</v>
          </cell>
        </row>
        <row r="2028">
          <cell r="A2028">
            <v>94017</v>
          </cell>
          <cell r="B2028" t="str">
            <v>CAMINHÃO TRATOR COM SEMI REBOQUE PLANO CARREGA TUDO</v>
          </cell>
          <cell r="C2028" t="str">
            <v>H</v>
          </cell>
          <cell r="D2028">
            <v>124.05</v>
          </cell>
        </row>
        <row r="2029">
          <cell r="A2029">
            <v>94019</v>
          </cell>
          <cell r="B2029" t="str">
            <v>COMPRESSOR PORTÁTIL - 295 PCM ( COM DIESEL E OPERADOR )</v>
          </cell>
          <cell r="C2029" t="str">
            <v>H</v>
          </cell>
          <cell r="D2029">
            <v>25.26</v>
          </cell>
        </row>
        <row r="2030">
          <cell r="A2030">
            <v>94029</v>
          </cell>
          <cell r="B2030" t="str">
            <v>GRADE ARADORA DE 18 DISCOS</v>
          </cell>
          <cell r="C2030" t="str">
            <v>H</v>
          </cell>
          <cell r="D2030">
            <v>1.69</v>
          </cell>
        </row>
        <row r="2031">
          <cell r="A2031">
            <v>94030</v>
          </cell>
          <cell r="B2031" t="str">
            <v>GUINDASTE DE LANÇA FIXA SOBRE ESTEIRAS - 12 T</v>
          </cell>
          <cell r="C2031" t="str">
            <v>H</v>
          </cell>
          <cell r="D2031">
            <v>49.98</v>
          </cell>
        </row>
        <row r="2032">
          <cell r="A2032">
            <v>94038</v>
          </cell>
          <cell r="B2032" t="str">
            <v>MOTONIVELADORA - 125 HP</v>
          </cell>
          <cell r="C2032" t="str">
            <v>H</v>
          </cell>
          <cell r="D2032">
            <v>99.24</v>
          </cell>
        </row>
        <row r="2033">
          <cell r="A2033">
            <v>94043</v>
          </cell>
          <cell r="B2033" t="str">
            <v>MARTELETE ROMPEDOR PNEUMÁTICO</v>
          </cell>
          <cell r="C2033" t="str">
            <v>H</v>
          </cell>
          <cell r="D2033">
            <v>7.89</v>
          </cell>
        </row>
        <row r="2034">
          <cell r="A2034">
            <v>94045</v>
          </cell>
          <cell r="B2034" t="str">
            <v>RETROESCAVADEIRA - CAP. CAÇAMBA FRONTAL 0,76 M3</v>
          </cell>
          <cell r="C2034" t="str">
            <v>H</v>
          </cell>
          <cell r="D2034">
            <v>53.88</v>
          </cell>
        </row>
        <row r="2035">
          <cell r="A2035">
            <v>94049</v>
          </cell>
          <cell r="B2035" t="str">
            <v>ROLO COMPACTADOR VIBRATÓRIO DE UM CILINDRO 7 TON.</v>
          </cell>
          <cell r="C2035" t="str">
            <v>H</v>
          </cell>
          <cell r="D2035">
            <v>53.92</v>
          </cell>
        </row>
        <row r="2036">
          <cell r="A2036">
            <v>94054</v>
          </cell>
          <cell r="B2036" t="str">
            <v>ROLO COMPACTADOR VIBRATÓRIO PÉ DE CARNEIRO 7,7 TON</v>
          </cell>
          <cell r="C2036" t="str">
            <v>H</v>
          </cell>
          <cell r="D2036">
            <v>55.52</v>
          </cell>
        </row>
        <row r="2037">
          <cell r="A2037">
            <v>94059</v>
          </cell>
          <cell r="B2037" t="str">
            <v>TRATOR DE TRAÇÃO AGRÍCOLA</v>
          </cell>
          <cell r="C2037" t="str">
            <v>H</v>
          </cell>
          <cell r="D2037">
            <v>43.43</v>
          </cell>
        </row>
        <row r="2038">
          <cell r="A2038">
            <v>94061</v>
          </cell>
          <cell r="B2038" t="str">
            <v>TRATOR DE ESTEIRA - 9 TON.</v>
          </cell>
          <cell r="C2038" t="str">
            <v>H</v>
          </cell>
          <cell r="D2038">
            <v>75.7</v>
          </cell>
        </row>
        <row r="2039">
          <cell r="A2039">
            <v>94113</v>
          </cell>
          <cell r="B2039" t="str">
            <v>CAMINHÃO BASCULANTE - 4 M3</v>
          </cell>
          <cell r="C2039" t="str">
            <v>H</v>
          </cell>
          <cell r="D2039">
            <v>54.98</v>
          </cell>
        </row>
        <row r="2040">
          <cell r="A2040">
            <v>94218</v>
          </cell>
          <cell r="B2040" t="str">
            <v>CAMINHÃO LIMPA FOSSA</v>
          </cell>
          <cell r="C2040" t="str">
            <v>H</v>
          </cell>
          <cell r="D2040">
            <v>15.31</v>
          </cell>
        </row>
        <row r="2041">
          <cell r="A2041">
            <v>94201</v>
          </cell>
          <cell r="B2041" t="str">
            <v>BATE ESTACA MARTELO - 40 T</v>
          </cell>
          <cell r="C2041" t="str">
            <v>H</v>
          </cell>
          <cell r="D2041">
            <v>27.03</v>
          </cell>
        </row>
        <row r="2042">
          <cell r="A2042">
            <v>94202</v>
          </cell>
          <cell r="B2042" t="str">
            <v>BATE ESTACA MARTELO - 80 T</v>
          </cell>
          <cell r="C2042" t="str">
            <v>H</v>
          </cell>
          <cell r="D2042">
            <v>40.69</v>
          </cell>
        </row>
        <row r="2043">
          <cell r="A2043">
            <v>94203</v>
          </cell>
          <cell r="B2043" t="str">
            <v>BATE ESTACAS ( COMPLEMENTO 22B )</v>
          </cell>
          <cell r="C2043" t="str">
            <v>H</v>
          </cell>
          <cell r="D2043">
            <v>1.48</v>
          </cell>
        </row>
        <row r="2044">
          <cell r="A2044">
            <v>94204</v>
          </cell>
          <cell r="B2044" t="str">
            <v>BETONEIRA 150 LITROS</v>
          </cell>
          <cell r="C2044" t="str">
            <v>H</v>
          </cell>
          <cell r="D2044">
            <v>0.45</v>
          </cell>
        </row>
        <row r="2045">
          <cell r="A2045">
            <v>94205</v>
          </cell>
          <cell r="B2045" t="str">
            <v>BOMBA DE ARGAMASSA CAP. 30 A 120 L/MIN</v>
          </cell>
          <cell r="C2045" t="str">
            <v>H</v>
          </cell>
          <cell r="D2045">
            <v>14.33</v>
          </cell>
        </row>
        <row r="2046">
          <cell r="A2046">
            <v>94206</v>
          </cell>
          <cell r="B2046" t="str">
            <v>BOMBA PARA CONCRETO - 70 M3/H</v>
          </cell>
          <cell r="C2046" t="str">
            <v>H</v>
          </cell>
          <cell r="D2046">
            <v>103.78</v>
          </cell>
        </row>
        <row r="2047">
          <cell r="A2047">
            <v>94207</v>
          </cell>
          <cell r="B2047" t="str">
            <v>BOMBA PARA INJEÇAO DE CALDA  DE CIMENTO 20 A 40 L/MIN.</v>
          </cell>
          <cell r="C2047" t="str">
            <v>H</v>
          </cell>
          <cell r="D2047">
            <v>3.15</v>
          </cell>
        </row>
        <row r="2048">
          <cell r="A2048">
            <v>94208</v>
          </cell>
          <cell r="B2048" t="str">
            <v>BOMBA SUBMERSÍVEL DE DRENAGEM 1HP</v>
          </cell>
          <cell r="C2048" t="str">
            <v>H</v>
          </cell>
          <cell r="D2048">
            <v>0.81</v>
          </cell>
        </row>
        <row r="2049">
          <cell r="A2049">
            <v>94209</v>
          </cell>
          <cell r="B2049" t="str">
            <v>BOMBA SUBMERSÍVEL DE DRENAGEM 5 HP</v>
          </cell>
          <cell r="C2049" t="str">
            <v>H</v>
          </cell>
          <cell r="D2049">
            <v>2.04</v>
          </cell>
        </row>
        <row r="2050">
          <cell r="A2050">
            <v>94210</v>
          </cell>
          <cell r="B2050" t="str">
            <v>BOMBA SUBMERSÍVEL PARA ESGOTO 20 HP</v>
          </cell>
          <cell r="C2050" t="str">
            <v>H</v>
          </cell>
          <cell r="D2050">
            <v>7.26</v>
          </cell>
        </row>
        <row r="2051">
          <cell r="A2051">
            <v>94212</v>
          </cell>
          <cell r="B2051" t="str">
            <v>BOMBA SUBMERSÍVEL PARA ESGOTO 88 HP</v>
          </cell>
          <cell r="C2051" t="str">
            <v>H</v>
          </cell>
          <cell r="D2051">
            <v>31.23</v>
          </cell>
        </row>
        <row r="2052">
          <cell r="A2052">
            <v>94215</v>
          </cell>
          <cell r="B2052" t="str">
            <v>CAMINHÃO CARGA SECA CAPACIDADE  8 TON. (CARGA+CARROCERIA)</v>
          </cell>
          <cell r="C2052" t="str">
            <v>H</v>
          </cell>
          <cell r="D2052">
            <v>51.76</v>
          </cell>
        </row>
        <row r="2053">
          <cell r="A2053">
            <v>94216</v>
          </cell>
          <cell r="B2053" t="str">
            <v>CAMINHÃO CARGA SECA CAP. 8 TON COM GUINDASTE CAP. 3TON/3M</v>
          </cell>
          <cell r="C2053" t="str">
            <v>H</v>
          </cell>
          <cell r="D2053">
            <v>58.33</v>
          </cell>
        </row>
        <row r="2054">
          <cell r="A2054">
            <v>94217</v>
          </cell>
          <cell r="B2054" t="str">
            <v>CAMINHÃO FORA DE ESTRADA CAP. 16 M3 / 27 TON.</v>
          </cell>
          <cell r="C2054" t="str">
            <v>H</v>
          </cell>
          <cell r="D2054">
            <v>133.97999999999999</v>
          </cell>
        </row>
        <row r="2055">
          <cell r="A2055">
            <v>94219</v>
          </cell>
          <cell r="B2055" t="str">
            <v>CARRO POPULAR</v>
          </cell>
          <cell r="C2055" t="str">
            <v>H</v>
          </cell>
          <cell r="D2055">
            <v>16.95</v>
          </cell>
        </row>
        <row r="2056">
          <cell r="A2056">
            <v>94220</v>
          </cell>
          <cell r="B2056" t="str">
            <v>CENTRAL DE LAMA</v>
          </cell>
          <cell r="C2056" t="str">
            <v>H</v>
          </cell>
          <cell r="D2056">
            <v>32.97</v>
          </cell>
        </row>
        <row r="2057">
          <cell r="A2057">
            <v>94221</v>
          </cell>
          <cell r="B2057" t="str">
            <v>COMPACTADOR MANUAL DE PLACA VIBRATÓRIA REVERSÍVEL 282 KG (PESO OPERAC.)</v>
          </cell>
          <cell r="C2057" t="str">
            <v>H</v>
          </cell>
          <cell r="D2057">
            <v>12.24</v>
          </cell>
        </row>
        <row r="2058">
          <cell r="A2058">
            <v>94222</v>
          </cell>
          <cell r="B2058" t="str">
            <v>COMPRESSOR ESTACIONÁRIO - 750 PCM ( COM DIESEL E OPERADOR )</v>
          </cell>
          <cell r="C2058" t="str">
            <v>H</v>
          </cell>
          <cell r="D2058">
            <v>66.09</v>
          </cell>
        </row>
        <row r="2059">
          <cell r="A2059">
            <v>94223</v>
          </cell>
          <cell r="B2059" t="str">
            <v>COMPRESSOR PORTÁTIL - 400 PCM ( COM DIESEL E OPERADOR )</v>
          </cell>
          <cell r="C2059" t="str">
            <v>H</v>
          </cell>
          <cell r="D2059">
            <v>35.08</v>
          </cell>
        </row>
        <row r="2060">
          <cell r="A2060">
            <v>94224</v>
          </cell>
          <cell r="B2060" t="str">
            <v>COMPRESSOR PORTÁTIL - 762 PCM ( COM DIESEL E OPERADOR )</v>
          </cell>
          <cell r="C2060" t="str">
            <v>H</v>
          </cell>
          <cell r="D2060">
            <v>73.290000000000006</v>
          </cell>
        </row>
        <row r="2061">
          <cell r="A2061">
            <v>94226</v>
          </cell>
          <cell r="B2061" t="str">
            <v>CONJUNTO OXI-ACETILENO PARA SOLDA E CORTE</v>
          </cell>
          <cell r="C2061" t="str">
            <v>H</v>
          </cell>
          <cell r="D2061">
            <v>2.5</v>
          </cell>
        </row>
        <row r="2062">
          <cell r="A2062">
            <v>94227</v>
          </cell>
          <cell r="B2062" t="str">
            <v xml:space="preserve">CORTADORA DE CONCR.DE FIO DIAM.(ROLO 18 M) C/ UNID. HIDRÁULICA </v>
          </cell>
          <cell r="C2062" t="str">
            <v>H</v>
          </cell>
          <cell r="D2062">
            <v>42.84</v>
          </cell>
        </row>
        <row r="2063">
          <cell r="A2063">
            <v>94228</v>
          </cell>
          <cell r="B2063" t="str">
            <v>DIAFRAGMADORA SOBRE GUINDASTE DE ESTEIRA 500 - 1000 MM</v>
          </cell>
          <cell r="C2063" t="str">
            <v>H</v>
          </cell>
          <cell r="D2063">
            <v>203.46</v>
          </cell>
        </row>
        <row r="2064">
          <cell r="A2064">
            <v>94229</v>
          </cell>
          <cell r="B2064" t="str">
            <v>DIAFRAGMADORA SOBRE GUINDASTE DE ESTEIRA 600 - 1200  MM</v>
          </cell>
          <cell r="C2064" t="str">
            <v>H</v>
          </cell>
          <cell r="D2064">
            <v>232.77</v>
          </cell>
        </row>
        <row r="2065">
          <cell r="A2065">
            <v>94231</v>
          </cell>
          <cell r="B2065" t="str">
            <v>EQUIPAMENTO PARA TRANSPORTE HORIZONTAL DENTRO DE TUNNEL LINER</v>
          </cell>
          <cell r="C2065" t="str">
            <v>H</v>
          </cell>
          <cell r="D2065">
            <v>0.59</v>
          </cell>
        </row>
        <row r="2066">
          <cell r="A2066">
            <v>94232</v>
          </cell>
          <cell r="B2066" t="str">
            <v>ESCAVADEIRA DE LANÇA FIXA - 0,66 M3</v>
          </cell>
          <cell r="C2066" t="str">
            <v>H</v>
          </cell>
          <cell r="D2066">
            <v>47.49</v>
          </cell>
        </row>
        <row r="2067">
          <cell r="A2067">
            <v>94233</v>
          </cell>
          <cell r="B2067" t="str">
            <v>ESCAVADEIRA HIDRÁULICA SOBRE ESTEIRAS CAP. 1,50 M3</v>
          </cell>
          <cell r="C2067" t="str">
            <v>H</v>
          </cell>
          <cell r="D2067">
            <v>99.09</v>
          </cell>
        </row>
        <row r="2068">
          <cell r="A2068">
            <v>94234</v>
          </cell>
          <cell r="B2068" t="str">
            <v>ESCAVADEIRA HIDRÁULICA SOBRE PNEUS CAP. 0,72 M3 ALCANCE 9M, PROF. 5,5M</v>
          </cell>
          <cell r="C2068" t="str">
            <v>H</v>
          </cell>
          <cell r="D2068">
            <v>73.680000000000007</v>
          </cell>
        </row>
        <row r="2069">
          <cell r="A2069">
            <v>94235</v>
          </cell>
          <cell r="B2069" t="str">
            <v>ESTAÇÃO TOTAL TC 1101</v>
          </cell>
          <cell r="C2069" t="str">
            <v>H</v>
          </cell>
          <cell r="D2069">
            <v>5.03</v>
          </cell>
        </row>
        <row r="2070">
          <cell r="A2070">
            <v>94236</v>
          </cell>
          <cell r="B2070" t="str">
            <v>ESTAÇÃO TOTAL TC 1103</v>
          </cell>
          <cell r="C2070" t="str">
            <v>H</v>
          </cell>
          <cell r="D2070">
            <v>4.18</v>
          </cell>
        </row>
        <row r="2071">
          <cell r="A2071">
            <v>94237</v>
          </cell>
          <cell r="B2071" t="str">
            <v>ESTAÇÃO TOTAL TC 705</v>
          </cell>
          <cell r="C2071" t="str">
            <v>H</v>
          </cell>
          <cell r="D2071">
            <v>2.79</v>
          </cell>
        </row>
        <row r="2072">
          <cell r="A2072">
            <v>94238</v>
          </cell>
          <cell r="B2072" t="str">
            <v>FRESADORA DE PAVIMENTOS A FRIO LARG . FRES. 1.000  MM</v>
          </cell>
          <cell r="C2072" t="str">
            <v>H</v>
          </cell>
          <cell r="D2072">
            <v>277.19</v>
          </cell>
        </row>
        <row r="2073">
          <cell r="A2073">
            <v>94239</v>
          </cell>
          <cell r="B2073" t="str">
            <v>FURADEIRA ELÉTRICA MANUAL</v>
          </cell>
          <cell r="C2073" t="str">
            <v>H</v>
          </cell>
          <cell r="D2073">
            <v>0.39</v>
          </cell>
        </row>
        <row r="2074">
          <cell r="A2074">
            <v>94240</v>
          </cell>
          <cell r="B2074" t="str">
            <v>GRUPO GERADOR 170 KVA</v>
          </cell>
          <cell r="C2074" t="str">
            <v>H</v>
          </cell>
          <cell r="D2074">
            <v>61.56</v>
          </cell>
        </row>
        <row r="2075">
          <cell r="A2075">
            <v>94241</v>
          </cell>
          <cell r="B2075" t="str">
            <v>GRUPO GERADOR 260 KVA</v>
          </cell>
          <cell r="C2075" t="str">
            <v>H</v>
          </cell>
          <cell r="D2075">
            <v>92.67</v>
          </cell>
        </row>
        <row r="2076">
          <cell r="A2076">
            <v>94242</v>
          </cell>
          <cell r="B2076" t="str">
            <v>GRUPO GERADOR 360 KVA</v>
          </cell>
          <cell r="C2076" t="str">
            <v>H</v>
          </cell>
          <cell r="D2076">
            <v>128.63</v>
          </cell>
        </row>
        <row r="2077">
          <cell r="A2077">
            <v>94243</v>
          </cell>
          <cell r="B2077" t="str">
            <v>GRUPO GERADOR 81 KVA</v>
          </cell>
          <cell r="C2077" t="str">
            <v>H</v>
          </cell>
          <cell r="D2077">
            <v>31.26</v>
          </cell>
        </row>
        <row r="2078">
          <cell r="A2078">
            <v>94244</v>
          </cell>
          <cell r="B2078" t="str">
            <v>GUINCHO DE COLUNA COM MOTO FREIO - 400 KG</v>
          </cell>
          <cell r="C2078" t="str">
            <v>H</v>
          </cell>
          <cell r="D2078">
            <v>1.05</v>
          </cell>
        </row>
        <row r="2079">
          <cell r="A2079">
            <v>94245</v>
          </cell>
          <cell r="B2079" t="str">
            <v>GUINDASTE HIDRÁULICO SOBRE PNEUS - 20 T</v>
          </cell>
          <cell r="C2079" t="str">
            <v>H</v>
          </cell>
          <cell r="D2079">
            <v>136.63999999999999</v>
          </cell>
        </row>
        <row r="2080">
          <cell r="A2080">
            <v>94246</v>
          </cell>
          <cell r="B2080" t="str">
            <v>GUINDASTE HIDRÁULICO SOBRE PNEUS - 5 T</v>
          </cell>
          <cell r="C2080" t="str">
            <v>H</v>
          </cell>
          <cell r="D2080">
            <v>54.12</v>
          </cell>
        </row>
        <row r="2081">
          <cell r="A2081">
            <v>94247</v>
          </cell>
          <cell r="B2081" t="str">
            <v>GUINDASTE SOBRE PNEUS COM LANÇA TELESCÓPICA CAP 125 TON.</v>
          </cell>
          <cell r="C2081" t="str">
            <v>H</v>
          </cell>
          <cell r="D2081">
            <v>297.3</v>
          </cell>
        </row>
        <row r="2082">
          <cell r="A2082">
            <v>94248</v>
          </cell>
          <cell r="B2082" t="str">
            <v>GUINDASTE HIDRÁULICO CAP. 60 TON. COM LANÇA TELESCÓPICA DE 42 M</v>
          </cell>
          <cell r="C2082" t="str">
            <v>H</v>
          </cell>
          <cell r="D2082">
            <v>169.12</v>
          </cell>
        </row>
        <row r="2083">
          <cell r="A2083">
            <v>94249</v>
          </cell>
          <cell r="B2083" t="str">
            <v>LAVADORA JATO D'AGUA DE ALTA PRESSAO</v>
          </cell>
          <cell r="C2083" t="str">
            <v>H</v>
          </cell>
          <cell r="D2083">
            <v>1</v>
          </cell>
        </row>
        <row r="2084">
          <cell r="A2084">
            <v>94250</v>
          </cell>
          <cell r="B2084" t="str">
            <v>LIXADEIRA PARA CONCRETO</v>
          </cell>
          <cell r="C2084" t="str">
            <v>H</v>
          </cell>
          <cell r="D2084">
            <v>0.57999999999999996</v>
          </cell>
        </row>
        <row r="2085">
          <cell r="A2085">
            <v>94251</v>
          </cell>
          <cell r="B2085" t="str">
            <v>MÁQUINA DE PROJEÇÃO DE CONCRETO 22  M3/H ( SECA) E 17 M3/H ( ÚMIDA )</v>
          </cell>
          <cell r="C2085" t="str">
            <v>H</v>
          </cell>
          <cell r="D2085">
            <v>18.71</v>
          </cell>
        </row>
        <row r="2086">
          <cell r="A2086">
            <v>94252</v>
          </cell>
          <cell r="B2086" t="str">
            <v>MÁQUINA DE PROJEÇÃO DE CONCRETO 3,0 M3/H</v>
          </cell>
          <cell r="C2086" t="str">
            <v>H</v>
          </cell>
          <cell r="D2086">
            <v>6.95</v>
          </cell>
        </row>
        <row r="2087">
          <cell r="A2087">
            <v>94253</v>
          </cell>
          <cell r="B2087" t="str">
            <v>MÁQUINA DE PROJEÇÃO DE CONCRETO CAP. 8,0 M3/H</v>
          </cell>
          <cell r="C2087" t="str">
            <v>H</v>
          </cell>
          <cell r="D2087">
            <v>7.23</v>
          </cell>
        </row>
        <row r="2088">
          <cell r="A2088">
            <v>94254</v>
          </cell>
          <cell r="B2088" t="str">
            <v>MÁQUINA DE SOLDA-RETIFICADOR 500A</v>
          </cell>
          <cell r="C2088" t="str">
            <v>H</v>
          </cell>
          <cell r="D2088">
            <v>5.41</v>
          </cell>
        </row>
        <row r="2089">
          <cell r="A2089">
            <v>94255</v>
          </cell>
          <cell r="B2089" t="str">
            <v>MÁQUINA PARA JATEAMENTO - CAP. 350KG DE ABRASIVO</v>
          </cell>
          <cell r="C2089" t="str">
            <v>H</v>
          </cell>
          <cell r="D2089">
            <v>1.05</v>
          </cell>
        </row>
        <row r="2090">
          <cell r="A2090">
            <v>94256</v>
          </cell>
          <cell r="B2090" t="str">
            <v xml:space="preserve">MARTELO PERFURADOR  ROMPEDOR 1,5 KW </v>
          </cell>
          <cell r="C2090" t="str">
            <v>H</v>
          </cell>
          <cell r="D2090">
            <v>8.24</v>
          </cell>
        </row>
        <row r="2091">
          <cell r="A2091">
            <v>94257</v>
          </cell>
          <cell r="B2091" t="str">
            <v>BATE-ESTACAS HIDRÁUL.P/ INSTAL. DE DEFENSAS VIÁRIAS-S/CAMINHÃO</v>
          </cell>
          <cell r="C2091" t="str">
            <v>H</v>
          </cell>
          <cell r="D2091">
            <v>18.329999999999998</v>
          </cell>
        </row>
        <row r="2092">
          <cell r="A2092">
            <v>94258</v>
          </cell>
          <cell r="B2092" t="str">
            <v>MINI PERFURATRIZ ROTATIVA HIDRÁULICA S/ ESTEIRAS 200MM</v>
          </cell>
          <cell r="C2092" t="str">
            <v>H</v>
          </cell>
          <cell r="D2092">
            <v>57.07</v>
          </cell>
        </row>
        <row r="2093">
          <cell r="A2093">
            <v>94259</v>
          </cell>
          <cell r="B2093" t="str">
            <v>CARREGADEIRA COMPACTA 59 HP (POT. BRUTA) CARGA OPERACIONAL 794 KG</v>
          </cell>
          <cell r="C2093" t="str">
            <v>H</v>
          </cell>
          <cell r="D2093">
            <v>32.21</v>
          </cell>
        </row>
        <row r="2094">
          <cell r="A2094">
            <v>94260</v>
          </cell>
          <cell r="B2094" t="str">
            <v>MINIESCAVADEIRA</v>
          </cell>
          <cell r="C2094" t="str">
            <v>H</v>
          </cell>
          <cell r="D2094">
            <v>31.11</v>
          </cell>
        </row>
        <row r="2095">
          <cell r="A2095">
            <v>94261</v>
          </cell>
          <cell r="B2095" t="str">
            <v>MISTURADOR DE ARGAMASSA</v>
          </cell>
          <cell r="C2095" t="str">
            <v>H</v>
          </cell>
          <cell r="D2095">
            <v>1.93</v>
          </cell>
        </row>
        <row r="2096">
          <cell r="A2096">
            <v>94262</v>
          </cell>
          <cell r="B2096" t="str">
            <v>MOTONIVELADORA - 150 HP</v>
          </cell>
          <cell r="C2096" t="str">
            <v>H</v>
          </cell>
          <cell r="D2096">
            <v>119.22</v>
          </cell>
        </row>
        <row r="2097">
          <cell r="A2097">
            <v>94263</v>
          </cell>
          <cell r="B2097" t="str">
            <v>NÍVEL COM PRECISÃO DE 0,3 MM/KM</v>
          </cell>
          <cell r="C2097" t="str">
            <v>H</v>
          </cell>
          <cell r="D2097">
            <v>1.22</v>
          </cell>
        </row>
        <row r="2098">
          <cell r="A2098">
            <v>94264</v>
          </cell>
          <cell r="B2098" t="str">
            <v>NÍVEL COM PRECISÃO DE 0,7 MM/KM</v>
          </cell>
          <cell r="C2098" t="str">
            <v>H</v>
          </cell>
          <cell r="D2098">
            <v>0.71</v>
          </cell>
        </row>
        <row r="2099">
          <cell r="A2099">
            <v>94265</v>
          </cell>
          <cell r="B2099" t="str">
            <v>NÍVEL TIPO NA728, PRECISÃO 1,5MM/ KM</v>
          </cell>
          <cell r="C2099" t="str">
            <v>H</v>
          </cell>
          <cell r="D2099">
            <v>0.28999999999999998</v>
          </cell>
        </row>
        <row r="2100">
          <cell r="A2100">
            <v>94266</v>
          </cell>
          <cell r="B2100" t="str">
            <v>PÁ CARREGADEIRA DE PNEUS  - 3,3 M3</v>
          </cell>
          <cell r="C2100" t="str">
            <v>H</v>
          </cell>
          <cell r="D2100">
            <v>145.77000000000001</v>
          </cell>
        </row>
        <row r="2101">
          <cell r="A2101">
            <v>94268</v>
          </cell>
          <cell r="B2101" t="str">
            <v>PERFURATRIZ ROTATIVA HIDRÁULICA S/ ESTEIRAS  146 HP</v>
          </cell>
          <cell r="C2101" t="str">
            <v>H</v>
          </cell>
          <cell r="D2101">
            <v>170.35</v>
          </cell>
        </row>
        <row r="2102">
          <cell r="A2102">
            <v>94269</v>
          </cell>
          <cell r="B2102" t="str">
            <v>PERUA KOMBI</v>
          </cell>
          <cell r="C2102" t="str">
            <v>H</v>
          </cell>
          <cell r="D2102">
            <v>18.93</v>
          </cell>
        </row>
        <row r="2103">
          <cell r="A2103">
            <v>94270</v>
          </cell>
          <cell r="B2103" t="str">
            <v>PULVERIZADOR TIPO COSTAL</v>
          </cell>
          <cell r="C2103" t="str">
            <v>H</v>
          </cell>
          <cell r="D2103">
            <v>0.02</v>
          </cell>
        </row>
        <row r="2104">
          <cell r="A2104">
            <v>94271</v>
          </cell>
          <cell r="B2104" t="str">
            <v>RÉGUA VIBRATÓRIA DUPLA PARA  CONCRETO (ALUMÍNIO)</v>
          </cell>
          <cell r="C2104" t="str">
            <v>H</v>
          </cell>
          <cell r="D2104">
            <v>8.5</v>
          </cell>
        </row>
        <row r="2105">
          <cell r="A2105">
            <v>94272</v>
          </cell>
          <cell r="B2105" t="str">
            <v>ROLO COMPACTADOR - MANUAL  1,6 TON.</v>
          </cell>
          <cell r="C2105" t="str">
            <v>H</v>
          </cell>
          <cell r="D2105">
            <v>16.7</v>
          </cell>
        </row>
        <row r="2106">
          <cell r="A2106">
            <v>94273</v>
          </cell>
          <cell r="B2106" t="str">
            <v>ROLO COMPACTADOR  PÉ DE CARNEIRO DE UM CIL. 11,2 TON</v>
          </cell>
          <cell r="C2106" t="str">
            <v>H</v>
          </cell>
          <cell r="D2106">
            <v>89.47</v>
          </cell>
        </row>
        <row r="2107">
          <cell r="A2107">
            <v>94274</v>
          </cell>
          <cell r="B2107" t="str">
            <v>ROLO COMPACTADOR DE PNEUS - 21 TON</v>
          </cell>
          <cell r="C2107" t="str">
            <v>H</v>
          </cell>
          <cell r="D2107">
            <v>77.98</v>
          </cell>
        </row>
        <row r="2108">
          <cell r="A2108">
            <v>94275</v>
          </cell>
          <cell r="B2108" t="str">
            <v>ROLO COMPACTADOR DE PNEUS -27 TON</v>
          </cell>
          <cell r="C2108" t="str">
            <v>H</v>
          </cell>
          <cell r="D2108">
            <v>80.81</v>
          </cell>
        </row>
        <row r="2109">
          <cell r="A2109">
            <v>94279</v>
          </cell>
          <cell r="B2109" t="str">
            <v>ROLO COMPACTADOR VIBRATÓRIO LISO - 4 T</v>
          </cell>
          <cell r="C2109" t="str">
            <v>H</v>
          </cell>
          <cell r="D2109">
            <v>37.49</v>
          </cell>
        </row>
        <row r="2110">
          <cell r="A2110">
            <v>94281</v>
          </cell>
          <cell r="B2110" t="str">
            <v>ROMPEDOR</v>
          </cell>
          <cell r="C2110" t="str">
            <v>H</v>
          </cell>
          <cell r="D2110">
            <v>8.1</v>
          </cell>
        </row>
        <row r="2111">
          <cell r="A2111">
            <v>94282</v>
          </cell>
          <cell r="B2111" t="str">
            <v>SERRA CIRCULAR - 7.1/4"</v>
          </cell>
          <cell r="C2111" t="str">
            <v>H</v>
          </cell>
          <cell r="D2111">
            <v>0.51</v>
          </cell>
        </row>
        <row r="2112">
          <cell r="A2112">
            <v>94283</v>
          </cell>
          <cell r="B2112" t="str">
            <v>SERRA CIRCULAR PARA CORTE DE CONCRETO ( S/ DISCO ) PROF. 13CM</v>
          </cell>
          <cell r="C2112" t="str">
            <v>H</v>
          </cell>
          <cell r="D2112">
            <v>2.78</v>
          </cell>
        </row>
        <row r="2113">
          <cell r="A2113">
            <v>94284</v>
          </cell>
          <cell r="B2113" t="str">
            <v xml:space="preserve">SONDA HIDRAULICA </v>
          </cell>
          <cell r="C2113" t="str">
            <v>H</v>
          </cell>
          <cell r="D2113">
            <v>35.31</v>
          </cell>
        </row>
        <row r="2114">
          <cell r="A2114">
            <v>94285</v>
          </cell>
          <cell r="B2114" t="str">
            <v>TANQUE PARA INJEÇÃO DE RESINAS, NATAS E ARGAMASSAS</v>
          </cell>
          <cell r="C2114" t="str">
            <v>H</v>
          </cell>
          <cell r="D2114">
            <v>0.12</v>
          </cell>
        </row>
        <row r="2115">
          <cell r="A2115">
            <v>94286</v>
          </cell>
          <cell r="B2115" t="str">
            <v>TEODOLITO COM PRECISÃO DE 10"</v>
          </cell>
          <cell r="C2115" t="str">
            <v>H</v>
          </cell>
          <cell r="D2115">
            <v>1.08</v>
          </cell>
        </row>
        <row r="2116">
          <cell r="A2116">
            <v>94287</v>
          </cell>
          <cell r="B2116" t="str">
            <v>TRATOR DE ESTEIRAS -16 TON.</v>
          </cell>
          <cell r="C2116" t="str">
            <v>H</v>
          </cell>
          <cell r="D2116">
            <v>123.45</v>
          </cell>
        </row>
        <row r="2117">
          <cell r="A2117">
            <v>94288</v>
          </cell>
          <cell r="B2117" t="str">
            <v>USINA DE ASFALTO FIXA CAP. 80/100 T/H</v>
          </cell>
          <cell r="C2117" t="str">
            <v>H</v>
          </cell>
          <cell r="D2117">
            <v>749.99</v>
          </cell>
        </row>
        <row r="2118">
          <cell r="A2118">
            <v>94289</v>
          </cell>
          <cell r="B2118" t="str">
            <v>USINA DE SOLOS PRÉ-MISTURADOS A FRIO CAP. 350/600 TON</v>
          </cell>
          <cell r="C2118" t="str">
            <v>H</v>
          </cell>
          <cell r="D2118">
            <v>104.3</v>
          </cell>
        </row>
        <row r="2119">
          <cell r="A2119">
            <v>94290</v>
          </cell>
          <cell r="B2119" t="str">
            <v>VASSOURA MECÂNICA - VARRIMENTO 2,66 M</v>
          </cell>
          <cell r="C2119" t="str">
            <v>H</v>
          </cell>
          <cell r="D2119">
            <v>2.59</v>
          </cell>
        </row>
        <row r="2120">
          <cell r="A2120">
            <v>94291</v>
          </cell>
          <cell r="B2120" t="str">
            <v>VEÍCULO / PASSAGEIROS - COR PRETA P/ REPRESENTAÇÃO.</v>
          </cell>
          <cell r="C2120" t="str">
            <v>H</v>
          </cell>
          <cell r="D2120">
            <v>21.88</v>
          </cell>
        </row>
        <row r="2121">
          <cell r="A2121">
            <v>94292</v>
          </cell>
          <cell r="B2121" t="str">
            <v>EXAUSTOR ELÉTRICO 66 M3/H 250 MMCA</v>
          </cell>
          <cell r="C2121" t="str">
            <v>H</v>
          </cell>
          <cell r="D2121">
            <v>1.24</v>
          </cell>
        </row>
        <row r="2122">
          <cell r="A2122">
            <v>94293</v>
          </cell>
          <cell r="B2122" t="str">
            <v>VIBROACABADORA  DE ASFALTO CAP. 300 TON/H</v>
          </cell>
          <cell r="C2122" t="str">
            <v>H</v>
          </cell>
          <cell r="D2122">
            <v>88.71</v>
          </cell>
        </row>
        <row r="2123">
          <cell r="A2123">
            <v>94294</v>
          </cell>
          <cell r="B2123" t="str">
            <v>PERFURATRIZ MANUAL COM COLUNA E CONECTOR</v>
          </cell>
          <cell r="C2123" t="str">
            <v>H</v>
          </cell>
          <cell r="D2123">
            <v>3.24</v>
          </cell>
        </row>
        <row r="2124">
          <cell r="A2124">
            <v>94295</v>
          </cell>
          <cell r="B2124" t="str">
            <v>CARRO POPULAR 50% EM OPERAÇÃO</v>
          </cell>
          <cell r="C2124" t="str">
            <v>H</v>
          </cell>
          <cell r="D2124">
            <v>13.74</v>
          </cell>
        </row>
        <row r="2125">
          <cell r="A2125">
            <v>94296</v>
          </cell>
          <cell r="B2125" t="str">
            <v>PERUA KOMBI 50% EM OPERAÇÃO</v>
          </cell>
          <cell r="C2125" t="str">
            <v>H</v>
          </cell>
          <cell r="D2125">
            <v>15.07</v>
          </cell>
        </row>
        <row r="2126">
          <cell r="A2126">
            <v>94297</v>
          </cell>
          <cell r="B2126" t="str">
            <v>ACABADORA DE SUPERFÍCIE 36" (SEM OPERADOR)</v>
          </cell>
          <cell r="C2126" t="str">
            <v>H</v>
          </cell>
          <cell r="D2126">
            <v>2.38</v>
          </cell>
        </row>
        <row r="2127">
          <cell r="A2127">
            <v>94298</v>
          </cell>
          <cell r="B2127" t="str">
            <v>GUINDASTE SOBRE PNEUS 15 TON</v>
          </cell>
          <cell r="C2127" t="str">
            <v>H</v>
          </cell>
          <cell r="D2127">
            <v>118.85</v>
          </cell>
        </row>
        <row r="2128">
          <cell r="A2128">
            <v>94299</v>
          </cell>
          <cell r="B2128" t="str">
            <v>VIBRADOR DE IMERSÃO COM 5M DE MANGUEIRA COM MOTOR ELETRICO 2HP</v>
          </cell>
          <cell r="C2128" t="str">
            <v>H</v>
          </cell>
          <cell r="D2128">
            <v>0.69</v>
          </cell>
        </row>
        <row r="2129">
          <cell r="A2129">
            <v>94300</v>
          </cell>
          <cell r="B2129" t="str">
            <v>MARTELETE ROTATIVO 0,8 KW</v>
          </cell>
          <cell r="C2129" t="str">
            <v>H</v>
          </cell>
          <cell r="D2129">
            <v>7.82</v>
          </cell>
        </row>
        <row r="2130">
          <cell r="A2130">
            <v>94301</v>
          </cell>
          <cell r="B2130" t="str">
            <v>MARTELO ROTATIVO DEMOLIDOR 0,9 KW</v>
          </cell>
          <cell r="C2130" t="str">
            <v>H</v>
          </cell>
          <cell r="D2130">
            <v>7.95</v>
          </cell>
        </row>
        <row r="2131">
          <cell r="A2131">
            <v>94302</v>
          </cell>
          <cell r="B2131" t="str">
            <v>CARRO POPULAR À DISPOSIÇÃO</v>
          </cell>
          <cell r="C2131" t="str">
            <v>H</v>
          </cell>
          <cell r="D2131">
            <v>10.54</v>
          </cell>
        </row>
        <row r="2132">
          <cell r="A2132">
            <v>94303</v>
          </cell>
          <cell r="B2132" t="str">
            <v>PERUA KOMBI À DISPOSIÇÃO</v>
          </cell>
          <cell r="C2132" t="str">
            <v>H</v>
          </cell>
          <cell r="D2132">
            <v>11.21</v>
          </cell>
        </row>
        <row r="2133">
          <cell r="A2133">
            <v>95001</v>
          </cell>
          <cell r="B2133" t="str">
            <v>ELEVADOR DEFICIENTE FÍSICO - PERCURSO 6 M  - 3 PARADAS - 8 PASS</v>
          </cell>
          <cell r="C2133" t="str">
            <v>UN</v>
          </cell>
          <cell r="D2133">
            <v>67609.03</v>
          </cell>
        </row>
        <row r="2134">
          <cell r="A2134">
            <v>95002</v>
          </cell>
          <cell r="B2134" t="str">
            <v>ELEVADOR DEFICIENTE FÍSICO - PERCURSO 9 M - 4 PARADAS - 8 PASS</v>
          </cell>
          <cell r="C2134" t="str">
            <v>UN</v>
          </cell>
          <cell r="D2134">
            <v>71053.59</v>
          </cell>
        </row>
        <row r="2135">
          <cell r="A2135">
            <v>95003</v>
          </cell>
          <cell r="B2135" t="str">
            <v>ELEVADOR DEFICIENTE FÍSICO - PERCURSO 12 M - 5 PARADAS - 8 PASS</v>
          </cell>
          <cell r="C2135" t="str">
            <v>UN</v>
          </cell>
          <cell r="D2135">
            <v>74585.83</v>
          </cell>
        </row>
        <row r="2136">
          <cell r="A2136">
            <v>95004</v>
          </cell>
          <cell r="B2136" t="str">
            <v>ELEVADOR DEFICIENTE FÍSICO - PERCURSO 15 M - 5 PARADAS - 8 PASS</v>
          </cell>
          <cell r="C2136" t="str">
            <v>UN</v>
          </cell>
          <cell r="D2136">
            <v>77215.98</v>
          </cell>
        </row>
        <row r="2137">
          <cell r="A2137">
            <v>95005</v>
          </cell>
          <cell r="B2137" t="str">
            <v>ELEVADOR HIDRÁULICO - PERCURSO 15 M - 6 PARADAS - 8 PASS</v>
          </cell>
          <cell r="C2137" t="str">
            <v>UN</v>
          </cell>
          <cell r="D2137">
            <v>92736</v>
          </cell>
        </row>
        <row r="2138">
          <cell r="A2138">
            <v>95008</v>
          </cell>
          <cell r="B2138" t="str">
            <v>ELEVADOR HIDRÁULICO - PERCURSO 6 M - 3 PARADAS - 8 PASS - 2 PORTAS OPOSTAS</v>
          </cell>
          <cell r="C2138" t="str">
            <v>UN</v>
          </cell>
          <cell r="D2138">
            <v>63954</v>
          </cell>
        </row>
        <row r="2139">
          <cell r="A2139">
            <v>95010</v>
          </cell>
          <cell r="B2139" t="str">
            <v>BROCA DE WIDIA D=  1/2" - COMPRIMENTO ÚTIL= 10 CM</v>
          </cell>
          <cell r="C2139" t="str">
            <v>UN</v>
          </cell>
          <cell r="D2139">
            <v>15.14</v>
          </cell>
        </row>
        <row r="2140">
          <cell r="A2140">
            <v>95011</v>
          </cell>
          <cell r="B2140" t="str">
            <v>BROCA DE WIDIA D=  1" - COMPRIMENTO ÚTIL= 20 CM</v>
          </cell>
          <cell r="C2140" t="str">
            <v>UN</v>
          </cell>
          <cell r="D2140">
            <v>74.23</v>
          </cell>
        </row>
        <row r="2141">
          <cell r="A2141">
            <v>95012</v>
          </cell>
          <cell r="B2141" t="str">
            <v>BROCA DE WIDIA D=  1/2" - COMPRIMENTO ÚTIL= 20 CM</v>
          </cell>
          <cell r="C2141" t="str">
            <v>UN</v>
          </cell>
          <cell r="D2141">
            <v>24.68</v>
          </cell>
        </row>
        <row r="2142">
          <cell r="A2142">
            <v>95013</v>
          </cell>
          <cell r="B2142" t="str">
            <v>BROCA P/ CONCRETO DIÂM.=16MM - COMPRIMENTO UTIL MÍNIMO=200MM</v>
          </cell>
          <cell r="C2142" t="str">
            <v>UN</v>
          </cell>
          <cell r="D2142">
            <v>101.85</v>
          </cell>
        </row>
        <row r="2143">
          <cell r="A2143">
            <v>95014</v>
          </cell>
          <cell r="B2143" t="str">
            <v>BROCA P/CONCRETO DIÂM.=20MM - COMPRIMENTO ÚTIL MÍNIMO=250MM</v>
          </cell>
          <cell r="C2143" t="str">
            <v>UN</v>
          </cell>
          <cell r="D2143">
            <v>126.59</v>
          </cell>
        </row>
        <row r="2144">
          <cell r="A2144">
            <v>95015</v>
          </cell>
          <cell r="B2144" t="str">
            <v>BROCA P/CONCRETO DIÂM.=25MM - COMPRIMENTO ÚTIL MÍNIMO=300MM</v>
          </cell>
          <cell r="C2144" t="str">
            <v>UN</v>
          </cell>
          <cell r="D2144">
            <v>169.87</v>
          </cell>
        </row>
        <row r="2145">
          <cell r="A2145">
            <v>95016</v>
          </cell>
          <cell r="B2145" t="str">
            <v>BROCA P/CONCRETO DIÂM.=32MM - COMPRIMENTO ÚTIL MÍNIMO=300MM</v>
          </cell>
          <cell r="C2145" t="str">
            <v>UN</v>
          </cell>
          <cell r="D2145">
            <v>294.41000000000003</v>
          </cell>
        </row>
        <row r="2146">
          <cell r="A2146">
            <v>95017</v>
          </cell>
          <cell r="B2146" t="str">
            <v>BROCA PASSANTE METAL-DURO DIÂM.=45X450MM</v>
          </cell>
          <cell r="C2146" t="str">
            <v>UN</v>
          </cell>
          <cell r="D2146">
            <v>545.80999999999995</v>
          </cell>
        </row>
        <row r="2147">
          <cell r="A2147">
            <v>95018</v>
          </cell>
          <cell r="B2147" t="str">
            <v>BROCA PASSANTE METAL-DURO DIÂM.=65X450MM</v>
          </cell>
          <cell r="C2147" t="str">
            <v>UN</v>
          </cell>
          <cell r="D2147">
            <v>721.64</v>
          </cell>
        </row>
        <row r="2148">
          <cell r="A2148">
            <v>95019</v>
          </cell>
          <cell r="B2148" t="str">
            <v>BROCA COROA DENTADA DIÂM.=100X310MM</v>
          </cell>
          <cell r="C2148" t="str">
            <v>UN</v>
          </cell>
          <cell r="D2148">
            <v>773.33</v>
          </cell>
        </row>
        <row r="2149">
          <cell r="A2149">
            <v>95021</v>
          </cell>
          <cell r="B2149" t="str">
            <v>CONJUNTO MOTOR BOMBA - ATÉ 1/2 HP - 20 MCA - VAZÃO 1 M3/H</v>
          </cell>
          <cell r="C2149" t="str">
            <v>UN</v>
          </cell>
          <cell r="D2149">
            <v>360.05</v>
          </cell>
        </row>
        <row r="2150">
          <cell r="A2150">
            <v>95022</v>
          </cell>
          <cell r="B2150" t="str">
            <v>CONJUNTO MOTOR BOMBA - ATÉ 3/4 HP - 23 MCA - VAZÃO 3 M3/H</v>
          </cell>
          <cell r="C2150" t="str">
            <v>UN</v>
          </cell>
          <cell r="D2150">
            <v>458.85</v>
          </cell>
        </row>
        <row r="2151">
          <cell r="A2151">
            <v>95023</v>
          </cell>
          <cell r="B2151" t="str">
            <v>CONJUNTO MOTOR BOMBA - ATÉ 1 HP - 25 MCA - VAZÃO 3 M3/H</v>
          </cell>
          <cell r="C2151" t="str">
            <v>UN</v>
          </cell>
          <cell r="D2151">
            <v>484.5</v>
          </cell>
        </row>
        <row r="2152">
          <cell r="A2152">
            <v>95026</v>
          </cell>
          <cell r="B2152" t="str">
            <v>CONJUNTO MOTOR BOMBA - ATÉ 2 HP - 34 MCA - VAZÃO 6 M3/H</v>
          </cell>
          <cell r="C2152" t="str">
            <v>UN</v>
          </cell>
          <cell r="D2152">
            <v>662.07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
    </sheetNames>
    <sheetDataSet>
      <sheetData sheetId="0" refreshError="1">
        <row r="2">
          <cell r="A2" t="e">
            <v>#REF!</v>
          </cell>
          <cell r="B2" t="e">
            <v>#REF!</v>
          </cell>
        </row>
        <row r="3">
          <cell r="A3" t="e">
            <v>#REF!</v>
          </cell>
          <cell r="B3" t="e">
            <v>#REF!</v>
          </cell>
          <cell r="C3" t="e">
            <v>#REF!</v>
          </cell>
          <cell r="D3" t="e">
            <v>#REF!</v>
          </cell>
        </row>
        <row r="4">
          <cell r="A4" t="e">
            <v>#REF!</v>
          </cell>
          <cell r="B4" t="e">
            <v>#REF!</v>
          </cell>
          <cell r="C4" t="e">
            <v>#REF!</v>
          </cell>
          <cell r="D4" t="e">
            <v>#REF!</v>
          </cell>
        </row>
        <row r="5">
          <cell r="A5" t="e">
            <v>#REF!</v>
          </cell>
          <cell r="B5" t="e">
            <v>#REF!</v>
          </cell>
          <cell r="C5" t="e">
            <v>#REF!</v>
          </cell>
          <cell r="D5" t="e">
            <v>#REF!</v>
          </cell>
        </row>
        <row r="6">
          <cell r="A6" t="e">
            <v>#REF!</v>
          </cell>
          <cell r="B6" t="e">
            <v>#REF!</v>
          </cell>
          <cell r="C6" t="e">
            <v>#REF!</v>
          </cell>
          <cell r="D6" t="e">
            <v>#REF!</v>
          </cell>
        </row>
        <row r="7">
          <cell r="A7" t="e">
            <v>#REF!</v>
          </cell>
          <cell r="B7" t="e">
            <v>#REF!</v>
          </cell>
          <cell r="C7" t="e">
            <v>#REF!</v>
          </cell>
          <cell r="D7" t="e">
            <v>#REF!</v>
          </cell>
        </row>
        <row r="8">
          <cell r="A8" t="e">
            <v>#REF!</v>
          </cell>
          <cell r="B8" t="e">
            <v>#REF!</v>
          </cell>
          <cell r="C8" t="e">
            <v>#REF!</v>
          </cell>
          <cell r="D8" t="e">
            <v>#REF!</v>
          </cell>
        </row>
        <row r="9">
          <cell r="A9" t="e">
            <v>#REF!</v>
          </cell>
          <cell r="B9" t="e">
            <v>#REF!</v>
          </cell>
          <cell r="C9" t="e">
            <v>#REF!</v>
          </cell>
          <cell r="D9" t="e">
            <v>#REF!</v>
          </cell>
        </row>
        <row r="10">
          <cell r="A10" t="e">
            <v>#REF!</v>
          </cell>
          <cell r="B10" t="e">
            <v>#REF!</v>
          </cell>
          <cell r="C10" t="e">
            <v>#REF!</v>
          </cell>
          <cell r="D10" t="e">
            <v>#REF!</v>
          </cell>
        </row>
        <row r="11">
          <cell r="A11" t="e">
            <v>#REF!</v>
          </cell>
          <cell r="B11" t="e">
            <v>#REF!</v>
          </cell>
          <cell r="C11" t="e">
            <v>#REF!</v>
          </cell>
          <cell r="D11" t="e">
            <v>#REF!</v>
          </cell>
        </row>
        <row r="12">
          <cell r="A12" t="e">
            <v>#REF!</v>
          </cell>
          <cell r="B12" t="e">
            <v>#REF!</v>
          </cell>
          <cell r="C12" t="e">
            <v>#REF!</v>
          </cell>
          <cell r="D12" t="e">
            <v>#REF!</v>
          </cell>
        </row>
        <row r="13">
          <cell r="A13" t="e">
            <v>#REF!</v>
          </cell>
          <cell r="B13" t="e">
            <v>#REF!</v>
          </cell>
          <cell r="C13" t="e">
            <v>#REF!</v>
          </cell>
          <cell r="D13" t="e">
            <v>#REF!</v>
          </cell>
        </row>
        <row r="14">
          <cell r="A14" t="e">
            <v>#REF!</v>
          </cell>
          <cell r="B14" t="e">
            <v>#REF!</v>
          </cell>
          <cell r="C14" t="e">
            <v>#REF!</v>
          </cell>
          <cell r="D14" t="e">
            <v>#REF!</v>
          </cell>
        </row>
        <row r="15">
          <cell r="A15" t="e">
            <v>#REF!</v>
          </cell>
          <cell r="B15" t="e">
            <v>#REF!</v>
          </cell>
          <cell r="C15" t="e">
            <v>#REF!</v>
          </cell>
          <cell r="D15" t="e">
            <v>#REF!</v>
          </cell>
        </row>
        <row r="16">
          <cell r="A16" t="e">
            <v>#REF!</v>
          </cell>
          <cell r="B16" t="e">
            <v>#REF!</v>
          </cell>
          <cell r="C16" t="e">
            <v>#REF!</v>
          </cell>
          <cell r="D16" t="e">
            <v>#REF!</v>
          </cell>
        </row>
        <row r="17">
          <cell r="A17" t="e">
            <v>#REF!</v>
          </cell>
          <cell r="B17" t="e">
            <v>#REF!</v>
          </cell>
          <cell r="C17" t="e">
            <v>#REF!</v>
          </cell>
          <cell r="D17" t="e">
            <v>#REF!</v>
          </cell>
        </row>
        <row r="18">
          <cell r="A18" t="e">
            <v>#REF!</v>
          </cell>
          <cell r="B18" t="e">
            <v>#REF!</v>
          </cell>
          <cell r="C18" t="e">
            <v>#REF!</v>
          </cell>
          <cell r="D18" t="e">
            <v>#REF!</v>
          </cell>
        </row>
        <row r="19">
          <cell r="A19" t="e">
            <v>#REF!</v>
          </cell>
          <cell r="B19" t="e">
            <v>#REF!</v>
          </cell>
          <cell r="C19" t="e">
            <v>#REF!</v>
          </cell>
          <cell r="D19" t="e">
            <v>#REF!</v>
          </cell>
        </row>
        <row r="20">
          <cell r="A20" t="e">
            <v>#REF!</v>
          </cell>
          <cell r="B20" t="e">
            <v>#REF!</v>
          </cell>
          <cell r="C20" t="e">
            <v>#REF!</v>
          </cell>
          <cell r="D20" t="e">
            <v>#REF!</v>
          </cell>
        </row>
        <row r="21">
          <cell r="A21" t="e">
            <v>#REF!</v>
          </cell>
          <cell r="B21" t="e">
            <v>#REF!</v>
          </cell>
          <cell r="C21" t="e">
            <v>#REF!</v>
          </cell>
          <cell r="D21" t="e">
            <v>#REF!</v>
          </cell>
        </row>
        <row r="22">
          <cell r="A22" t="e">
            <v>#REF!</v>
          </cell>
          <cell r="B22" t="e">
            <v>#REF!</v>
          </cell>
          <cell r="C22" t="e">
            <v>#REF!</v>
          </cell>
          <cell r="D22" t="e">
            <v>#REF!</v>
          </cell>
        </row>
        <row r="23">
          <cell r="A23" t="e">
            <v>#REF!</v>
          </cell>
          <cell r="B23" t="e">
            <v>#REF!</v>
          </cell>
          <cell r="C23" t="e">
            <v>#REF!</v>
          </cell>
          <cell r="D23" t="e">
            <v>#REF!</v>
          </cell>
        </row>
        <row r="24">
          <cell r="A24" t="e">
            <v>#REF!</v>
          </cell>
          <cell r="B24" t="e">
            <v>#REF!</v>
          </cell>
          <cell r="C24" t="e">
            <v>#REF!</v>
          </cell>
          <cell r="D24" t="e">
            <v>#REF!</v>
          </cell>
        </row>
        <row r="25">
          <cell r="A25" t="e">
            <v>#REF!</v>
          </cell>
          <cell r="B25" t="e">
            <v>#REF!</v>
          </cell>
          <cell r="C25" t="e">
            <v>#REF!</v>
          </cell>
          <cell r="D25" t="e">
            <v>#REF!</v>
          </cell>
        </row>
        <row r="26">
          <cell r="A26" t="e">
            <v>#REF!</v>
          </cell>
          <cell r="B26" t="e">
            <v>#REF!</v>
          </cell>
          <cell r="C26" t="e">
            <v>#REF!</v>
          </cell>
          <cell r="D26" t="e">
            <v>#REF!</v>
          </cell>
        </row>
        <row r="27">
          <cell r="A27" t="e">
            <v>#REF!</v>
          </cell>
          <cell r="B27" t="e">
            <v>#REF!</v>
          </cell>
          <cell r="C27" t="e">
            <v>#REF!</v>
          </cell>
          <cell r="D27" t="e">
            <v>#REF!</v>
          </cell>
        </row>
        <row r="28">
          <cell r="A28" t="e">
            <v>#REF!</v>
          </cell>
          <cell r="B28" t="e">
            <v>#REF!</v>
          </cell>
          <cell r="C28" t="e">
            <v>#REF!</v>
          </cell>
          <cell r="D28" t="e">
            <v>#REF!</v>
          </cell>
        </row>
        <row r="29">
          <cell r="A29" t="e">
            <v>#REF!</v>
          </cell>
          <cell r="B29" t="e">
            <v>#REF!</v>
          </cell>
          <cell r="C29" t="e">
            <v>#REF!</v>
          </cell>
          <cell r="D29" t="e">
            <v>#REF!</v>
          </cell>
        </row>
        <row r="30">
          <cell r="A30" t="e">
            <v>#REF!</v>
          </cell>
          <cell r="B30" t="e">
            <v>#REF!</v>
          </cell>
          <cell r="C30" t="e">
            <v>#REF!</v>
          </cell>
          <cell r="D30" t="e">
            <v>#REF!</v>
          </cell>
        </row>
        <row r="31">
          <cell r="A31" t="e">
            <v>#REF!</v>
          </cell>
          <cell r="B31" t="e">
            <v>#REF!</v>
          </cell>
          <cell r="C31" t="e">
            <v>#REF!</v>
          </cell>
          <cell r="D31" t="e">
            <v>#REF!</v>
          </cell>
        </row>
        <row r="32">
          <cell r="A32" t="e">
            <v>#REF!</v>
          </cell>
          <cell r="B32" t="e">
            <v>#REF!</v>
          </cell>
          <cell r="C32" t="e">
            <v>#REF!</v>
          </cell>
          <cell r="D32" t="e">
            <v>#REF!</v>
          </cell>
        </row>
        <row r="33">
          <cell r="A33" t="e">
            <v>#REF!</v>
          </cell>
          <cell r="B33" t="e">
            <v>#REF!</v>
          </cell>
          <cell r="C33" t="e">
            <v>#REF!</v>
          </cell>
          <cell r="D33" t="e">
            <v>#REF!</v>
          </cell>
        </row>
        <row r="34">
          <cell r="A34" t="e">
            <v>#REF!</v>
          </cell>
          <cell r="B34" t="e">
            <v>#REF!</v>
          </cell>
          <cell r="C34" t="e">
            <v>#REF!</v>
          </cell>
          <cell r="D34" t="e">
            <v>#REF!</v>
          </cell>
        </row>
        <row r="35">
          <cell r="A35" t="e">
            <v>#REF!</v>
          </cell>
          <cell r="B35" t="e">
            <v>#REF!</v>
          </cell>
          <cell r="C35" t="e">
            <v>#REF!</v>
          </cell>
          <cell r="D35" t="e">
            <v>#REF!</v>
          </cell>
        </row>
        <row r="36">
          <cell r="A36" t="e">
            <v>#REF!</v>
          </cell>
          <cell r="B36" t="e">
            <v>#REF!</v>
          </cell>
          <cell r="C36" t="e">
            <v>#REF!</v>
          </cell>
          <cell r="D36" t="e">
            <v>#REF!</v>
          </cell>
        </row>
        <row r="37">
          <cell r="A37" t="e">
            <v>#REF!</v>
          </cell>
          <cell r="B37" t="e">
            <v>#REF!</v>
          </cell>
          <cell r="C37" t="e">
            <v>#REF!</v>
          </cell>
          <cell r="D37" t="e">
            <v>#REF!</v>
          </cell>
        </row>
        <row r="38">
          <cell r="A38" t="e">
            <v>#REF!</v>
          </cell>
          <cell r="B38" t="e">
            <v>#REF!</v>
          </cell>
          <cell r="C38" t="e">
            <v>#REF!</v>
          </cell>
          <cell r="D38" t="e">
            <v>#REF!</v>
          </cell>
        </row>
        <row r="39">
          <cell r="A39" t="e">
            <v>#REF!</v>
          </cell>
          <cell r="B39" t="e">
            <v>#REF!</v>
          </cell>
          <cell r="C39" t="e">
            <v>#REF!</v>
          </cell>
          <cell r="D39" t="e">
            <v>#REF!</v>
          </cell>
        </row>
        <row r="40">
          <cell r="A40" t="e">
            <v>#REF!</v>
          </cell>
          <cell r="B40" t="e">
            <v>#REF!</v>
          </cell>
          <cell r="C40" t="e">
            <v>#REF!</v>
          </cell>
          <cell r="D40" t="e">
            <v>#REF!</v>
          </cell>
        </row>
        <row r="41">
          <cell r="A41" t="e">
            <v>#REF!</v>
          </cell>
          <cell r="B41" t="e">
            <v>#REF!</v>
          </cell>
          <cell r="C41" t="e">
            <v>#REF!</v>
          </cell>
          <cell r="D41" t="e">
            <v>#REF!</v>
          </cell>
        </row>
        <row r="42">
          <cell r="A42" t="e">
            <v>#REF!</v>
          </cell>
          <cell r="B42" t="e">
            <v>#REF!</v>
          </cell>
          <cell r="C42" t="e">
            <v>#REF!</v>
          </cell>
          <cell r="D42" t="e">
            <v>#REF!</v>
          </cell>
        </row>
        <row r="43">
          <cell r="A43" t="e">
            <v>#REF!</v>
          </cell>
          <cell r="B43" t="e">
            <v>#REF!</v>
          </cell>
          <cell r="C43" t="e">
            <v>#REF!</v>
          </cell>
          <cell r="D43" t="e">
            <v>#REF!</v>
          </cell>
        </row>
        <row r="44">
          <cell r="A44" t="e">
            <v>#REF!</v>
          </cell>
          <cell r="B44" t="e">
            <v>#REF!</v>
          </cell>
          <cell r="C44" t="e">
            <v>#REF!</v>
          </cell>
          <cell r="D44" t="e">
            <v>#REF!</v>
          </cell>
        </row>
        <row r="45">
          <cell r="A45" t="e">
            <v>#REF!</v>
          </cell>
          <cell r="B45" t="e">
            <v>#REF!</v>
          </cell>
          <cell r="C45" t="e">
            <v>#REF!</v>
          </cell>
          <cell r="D45" t="e">
            <v>#REF!</v>
          </cell>
        </row>
        <row r="46">
          <cell r="A46" t="e">
            <v>#REF!</v>
          </cell>
          <cell r="B46" t="e">
            <v>#REF!</v>
          </cell>
          <cell r="C46" t="e">
            <v>#REF!</v>
          </cell>
          <cell r="D46" t="e">
            <v>#REF!</v>
          </cell>
        </row>
        <row r="47">
          <cell r="A47" t="e">
            <v>#REF!</v>
          </cell>
          <cell r="B47" t="e">
            <v>#REF!</v>
          </cell>
          <cell r="C47" t="e">
            <v>#REF!</v>
          </cell>
          <cell r="D47" t="e">
            <v>#REF!</v>
          </cell>
        </row>
        <row r="48">
          <cell r="A48" t="e">
            <v>#REF!</v>
          </cell>
          <cell r="B48" t="e">
            <v>#REF!</v>
          </cell>
          <cell r="C48" t="e">
            <v>#REF!</v>
          </cell>
          <cell r="D48" t="e">
            <v>#REF!</v>
          </cell>
        </row>
        <row r="49">
          <cell r="A49" t="e">
            <v>#REF!</v>
          </cell>
          <cell r="B49" t="e">
            <v>#REF!</v>
          </cell>
          <cell r="C49" t="e">
            <v>#REF!</v>
          </cell>
          <cell r="D49" t="e">
            <v>#REF!</v>
          </cell>
        </row>
        <row r="50">
          <cell r="A50" t="e">
            <v>#REF!</v>
          </cell>
          <cell r="B50" t="e">
            <v>#REF!</v>
          </cell>
          <cell r="C50" t="e">
            <v>#REF!</v>
          </cell>
          <cell r="D50" t="e">
            <v>#REF!</v>
          </cell>
        </row>
        <row r="51">
          <cell r="A51" t="e">
            <v>#REF!</v>
          </cell>
          <cell r="B51" t="e">
            <v>#REF!</v>
          </cell>
          <cell r="C51" t="e">
            <v>#REF!</v>
          </cell>
          <cell r="D51" t="e">
            <v>#REF!</v>
          </cell>
        </row>
        <row r="52">
          <cell r="A52" t="e">
            <v>#REF!</v>
          </cell>
          <cell r="B52" t="e">
            <v>#REF!</v>
          </cell>
          <cell r="C52" t="e">
            <v>#REF!</v>
          </cell>
          <cell r="D52" t="e">
            <v>#REF!</v>
          </cell>
        </row>
        <row r="53">
          <cell r="A53" t="e">
            <v>#REF!</v>
          </cell>
          <cell r="B53" t="e">
            <v>#REF!</v>
          </cell>
          <cell r="C53" t="e">
            <v>#REF!</v>
          </cell>
          <cell r="D53" t="e">
            <v>#REF!</v>
          </cell>
        </row>
        <row r="54">
          <cell r="A54" t="e">
            <v>#REF!</v>
          </cell>
          <cell r="B54" t="e">
            <v>#REF!</v>
          </cell>
          <cell r="C54" t="e">
            <v>#REF!</v>
          </cell>
          <cell r="D54" t="e">
            <v>#REF!</v>
          </cell>
        </row>
        <row r="55">
          <cell r="A55" t="e">
            <v>#REF!</v>
          </cell>
          <cell r="B55" t="e">
            <v>#REF!</v>
          </cell>
          <cell r="C55" t="e">
            <v>#REF!</v>
          </cell>
          <cell r="D55" t="e">
            <v>#REF!</v>
          </cell>
        </row>
        <row r="56">
          <cell r="A56" t="e">
            <v>#REF!</v>
          </cell>
          <cell r="B56" t="e">
            <v>#REF!</v>
          </cell>
          <cell r="C56" t="e">
            <v>#REF!</v>
          </cell>
          <cell r="D56" t="e">
            <v>#REF!</v>
          </cell>
        </row>
        <row r="57">
          <cell r="A57" t="e">
            <v>#REF!</v>
          </cell>
          <cell r="B57" t="e">
            <v>#REF!</v>
          </cell>
          <cell r="C57" t="e">
            <v>#REF!</v>
          </cell>
          <cell r="D57" t="e">
            <v>#REF!</v>
          </cell>
        </row>
        <row r="58">
          <cell r="A58" t="e">
            <v>#REF!</v>
          </cell>
          <cell r="B58" t="e">
            <v>#REF!</v>
          </cell>
          <cell r="C58" t="e">
            <v>#REF!</v>
          </cell>
          <cell r="D58" t="e">
            <v>#REF!</v>
          </cell>
        </row>
        <row r="59">
          <cell r="A59" t="e">
            <v>#REF!</v>
          </cell>
          <cell r="B59" t="e">
            <v>#REF!</v>
          </cell>
          <cell r="C59" t="e">
            <v>#REF!</v>
          </cell>
          <cell r="D59" t="e">
            <v>#REF!</v>
          </cell>
        </row>
        <row r="60">
          <cell r="A60" t="e">
            <v>#REF!</v>
          </cell>
          <cell r="B60" t="e">
            <v>#REF!</v>
          </cell>
          <cell r="C60" t="e">
            <v>#REF!</v>
          </cell>
          <cell r="D60" t="e">
            <v>#REF!</v>
          </cell>
        </row>
        <row r="61">
          <cell r="A61" t="e">
            <v>#REF!</v>
          </cell>
          <cell r="B61" t="e">
            <v>#REF!</v>
          </cell>
          <cell r="C61" t="e">
            <v>#REF!</v>
          </cell>
          <cell r="D61" t="e">
            <v>#REF!</v>
          </cell>
        </row>
        <row r="62">
          <cell r="A62" t="e">
            <v>#REF!</v>
          </cell>
          <cell r="B62" t="e">
            <v>#REF!</v>
          </cell>
          <cell r="C62" t="e">
            <v>#REF!</v>
          </cell>
          <cell r="D62" t="e">
            <v>#REF!</v>
          </cell>
        </row>
        <row r="63">
          <cell r="A63" t="e">
            <v>#REF!</v>
          </cell>
          <cell r="B63" t="e">
            <v>#REF!</v>
          </cell>
          <cell r="C63" t="e">
            <v>#REF!</v>
          </cell>
          <cell r="D63" t="e">
            <v>#REF!</v>
          </cell>
        </row>
        <row r="64">
          <cell r="A64" t="e">
            <v>#REF!</v>
          </cell>
          <cell r="B64" t="e">
            <v>#REF!</v>
          </cell>
          <cell r="C64" t="e">
            <v>#REF!</v>
          </cell>
          <cell r="D64" t="e">
            <v>#REF!</v>
          </cell>
        </row>
        <row r="65">
          <cell r="A65" t="e">
            <v>#REF!</v>
          </cell>
          <cell r="B65" t="e">
            <v>#REF!</v>
          </cell>
          <cell r="C65" t="e">
            <v>#REF!</v>
          </cell>
          <cell r="D65" t="e">
            <v>#REF!</v>
          </cell>
        </row>
        <row r="66">
          <cell r="A66" t="e">
            <v>#REF!</v>
          </cell>
          <cell r="B66" t="e">
            <v>#REF!</v>
          </cell>
          <cell r="C66" t="e">
            <v>#REF!</v>
          </cell>
          <cell r="D66" t="e">
            <v>#REF!</v>
          </cell>
        </row>
        <row r="67">
          <cell r="A67" t="e">
            <v>#REF!</v>
          </cell>
          <cell r="B67" t="e">
            <v>#REF!</v>
          </cell>
          <cell r="C67" t="e">
            <v>#REF!</v>
          </cell>
          <cell r="D67" t="e">
            <v>#REF!</v>
          </cell>
        </row>
        <row r="68">
          <cell r="A68" t="e">
            <v>#REF!</v>
          </cell>
          <cell r="B68" t="e">
            <v>#REF!</v>
          </cell>
          <cell r="C68" t="e">
            <v>#REF!</v>
          </cell>
          <cell r="D68" t="e">
            <v>#REF!</v>
          </cell>
        </row>
        <row r="69">
          <cell r="A69" t="e">
            <v>#REF!</v>
          </cell>
          <cell r="B69" t="e">
            <v>#REF!</v>
          </cell>
          <cell r="C69" t="e">
            <v>#REF!</v>
          </cell>
          <cell r="D69" t="e">
            <v>#REF!</v>
          </cell>
        </row>
        <row r="70">
          <cell r="A70" t="e">
            <v>#REF!</v>
          </cell>
          <cell r="B70" t="e">
            <v>#REF!</v>
          </cell>
        </row>
        <row r="71">
          <cell r="A71" t="e">
            <v>#REF!</v>
          </cell>
          <cell r="B71" t="e">
            <v>#REF!</v>
          </cell>
          <cell r="C71" t="e">
            <v>#REF!</v>
          </cell>
          <cell r="D71" t="e">
            <v>#REF!</v>
          </cell>
        </row>
        <row r="72">
          <cell r="A72" t="e">
            <v>#REF!</v>
          </cell>
          <cell r="B72" t="e">
            <v>#REF!</v>
          </cell>
          <cell r="C72" t="e">
            <v>#REF!</v>
          </cell>
          <cell r="D72" t="e">
            <v>#REF!</v>
          </cell>
        </row>
        <row r="73">
          <cell r="A73" t="e">
            <v>#REF!</v>
          </cell>
          <cell r="B73" t="e">
            <v>#REF!</v>
          </cell>
          <cell r="C73" t="e">
            <v>#REF!</v>
          </cell>
          <cell r="D73" t="e">
            <v>#REF!</v>
          </cell>
        </row>
        <row r="74">
          <cell r="A74" t="e">
            <v>#REF!</v>
          </cell>
          <cell r="B74" t="e">
            <v>#REF!</v>
          </cell>
          <cell r="C74" t="e">
            <v>#REF!</v>
          </cell>
          <cell r="D74" t="e">
            <v>#REF!</v>
          </cell>
        </row>
        <row r="75">
          <cell r="A75" t="e">
            <v>#REF!</v>
          </cell>
          <cell r="B75" t="e">
            <v>#REF!</v>
          </cell>
          <cell r="C75" t="e">
            <v>#REF!</v>
          </cell>
          <cell r="D75" t="e">
            <v>#REF!</v>
          </cell>
        </row>
        <row r="76">
          <cell r="A76" t="e">
            <v>#REF!</v>
          </cell>
          <cell r="B76" t="e">
            <v>#REF!</v>
          </cell>
          <cell r="C76" t="e">
            <v>#REF!</v>
          </cell>
          <cell r="D76" t="e">
            <v>#REF!</v>
          </cell>
        </row>
        <row r="77">
          <cell r="A77" t="e">
            <v>#REF!</v>
          </cell>
          <cell r="B77" t="e">
            <v>#REF!</v>
          </cell>
          <cell r="C77" t="e">
            <v>#REF!</v>
          </cell>
          <cell r="D77" t="e">
            <v>#REF!</v>
          </cell>
        </row>
        <row r="78">
          <cell r="A78" t="e">
            <v>#REF!</v>
          </cell>
          <cell r="B78" t="e">
            <v>#REF!</v>
          </cell>
          <cell r="C78" t="e">
            <v>#REF!</v>
          </cell>
          <cell r="D78" t="e">
            <v>#REF!</v>
          </cell>
        </row>
        <row r="79">
          <cell r="A79" t="e">
            <v>#REF!</v>
          </cell>
          <cell r="B79" t="e">
            <v>#REF!</v>
          </cell>
          <cell r="C79" t="e">
            <v>#REF!</v>
          </cell>
          <cell r="D79" t="e">
            <v>#REF!</v>
          </cell>
        </row>
        <row r="80">
          <cell r="A80" t="e">
            <v>#REF!</v>
          </cell>
          <cell r="B80" t="e">
            <v>#REF!</v>
          </cell>
          <cell r="C80" t="e">
            <v>#REF!</v>
          </cell>
          <cell r="D80" t="e">
            <v>#REF!</v>
          </cell>
        </row>
        <row r="81">
          <cell r="A81" t="e">
            <v>#REF!</v>
          </cell>
          <cell r="B81" t="e">
            <v>#REF!</v>
          </cell>
          <cell r="C81" t="e">
            <v>#REF!</v>
          </cell>
          <cell r="D81" t="e">
            <v>#REF!</v>
          </cell>
        </row>
        <row r="82">
          <cell r="A82" t="e">
            <v>#REF!</v>
          </cell>
          <cell r="B82" t="e">
            <v>#REF!</v>
          </cell>
          <cell r="C82" t="e">
            <v>#REF!</v>
          </cell>
          <cell r="D82" t="e">
            <v>#REF!</v>
          </cell>
        </row>
        <row r="83">
          <cell r="A83" t="e">
            <v>#REF!</v>
          </cell>
          <cell r="B83" t="e">
            <v>#REF!</v>
          </cell>
          <cell r="C83" t="e">
            <v>#REF!</v>
          </cell>
          <cell r="D83" t="e">
            <v>#REF!</v>
          </cell>
        </row>
        <row r="84">
          <cell r="A84" t="e">
            <v>#REF!</v>
          </cell>
          <cell r="B84" t="e">
            <v>#REF!</v>
          </cell>
          <cell r="C84" t="e">
            <v>#REF!</v>
          </cell>
          <cell r="D84" t="e">
            <v>#REF!</v>
          </cell>
        </row>
        <row r="85">
          <cell r="A85" t="e">
            <v>#REF!</v>
          </cell>
          <cell r="B85" t="e">
            <v>#REF!</v>
          </cell>
          <cell r="C85" t="e">
            <v>#REF!</v>
          </cell>
          <cell r="D85" t="e">
            <v>#REF!</v>
          </cell>
        </row>
        <row r="86">
          <cell r="A86" t="e">
            <v>#REF!</v>
          </cell>
          <cell r="B86" t="e">
            <v>#REF!</v>
          </cell>
          <cell r="C86" t="e">
            <v>#REF!</v>
          </cell>
          <cell r="D86" t="e">
            <v>#REF!</v>
          </cell>
        </row>
        <row r="87">
          <cell r="A87" t="e">
            <v>#REF!</v>
          </cell>
          <cell r="B87" t="e">
            <v>#REF!</v>
          </cell>
          <cell r="C87" t="e">
            <v>#REF!</v>
          </cell>
          <cell r="D87" t="e">
            <v>#REF!</v>
          </cell>
        </row>
        <row r="88">
          <cell r="A88" t="e">
            <v>#REF!</v>
          </cell>
          <cell r="B88" t="e">
            <v>#REF!</v>
          </cell>
          <cell r="C88" t="e">
            <v>#REF!</v>
          </cell>
          <cell r="D88" t="e">
            <v>#REF!</v>
          </cell>
        </row>
        <row r="89">
          <cell r="A89" t="e">
            <v>#REF!</v>
          </cell>
          <cell r="B89" t="e">
            <v>#REF!</v>
          </cell>
          <cell r="C89" t="e">
            <v>#REF!</v>
          </cell>
          <cell r="D89" t="e">
            <v>#REF!</v>
          </cell>
        </row>
        <row r="90">
          <cell r="A90" t="e">
            <v>#REF!</v>
          </cell>
          <cell r="B90" t="e">
            <v>#REF!</v>
          </cell>
          <cell r="C90" t="e">
            <v>#REF!</v>
          </cell>
          <cell r="D90" t="e">
            <v>#REF!</v>
          </cell>
        </row>
        <row r="91">
          <cell r="A91" t="e">
            <v>#REF!</v>
          </cell>
          <cell r="B91" t="e">
            <v>#REF!</v>
          </cell>
          <cell r="C91" t="e">
            <v>#REF!</v>
          </cell>
          <cell r="D91" t="e">
            <v>#REF!</v>
          </cell>
        </row>
        <row r="92">
          <cell r="A92" t="e">
            <v>#REF!</v>
          </cell>
          <cell r="B92" t="e">
            <v>#REF!</v>
          </cell>
          <cell r="C92" t="e">
            <v>#REF!</v>
          </cell>
          <cell r="D92" t="e">
            <v>#REF!</v>
          </cell>
        </row>
        <row r="93">
          <cell r="A93" t="e">
            <v>#REF!</v>
          </cell>
          <cell r="B93" t="e">
            <v>#REF!</v>
          </cell>
          <cell r="C93" t="e">
            <v>#REF!</v>
          </cell>
          <cell r="D93" t="e">
            <v>#REF!</v>
          </cell>
        </row>
        <row r="94">
          <cell r="A94" t="e">
            <v>#REF!</v>
          </cell>
          <cell r="B94" t="e">
            <v>#REF!</v>
          </cell>
          <cell r="C94" t="e">
            <v>#REF!</v>
          </cell>
          <cell r="D94" t="e">
            <v>#REF!</v>
          </cell>
        </row>
        <row r="95">
          <cell r="A95" t="e">
            <v>#REF!</v>
          </cell>
          <cell r="B95" t="e">
            <v>#REF!</v>
          </cell>
          <cell r="C95" t="e">
            <v>#REF!</v>
          </cell>
          <cell r="D95" t="e">
            <v>#REF!</v>
          </cell>
        </row>
        <row r="96">
          <cell r="A96" t="e">
            <v>#REF!</v>
          </cell>
          <cell r="B96" t="e">
            <v>#REF!</v>
          </cell>
          <cell r="C96" t="e">
            <v>#REF!</v>
          </cell>
          <cell r="D96" t="e">
            <v>#REF!</v>
          </cell>
        </row>
        <row r="97">
          <cell r="A97" t="e">
            <v>#REF!</v>
          </cell>
          <cell r="B97" t="e">
            <v>#REF!</v>
          </cell>
          <cell r="C97" t="e">
            <v>#REF!</v>
          </cell>
          <cell r="D97" t="e">
            <v>#REF!</v>
          </cell>
        </row>
        <row r="98">
          <cell r="A98" t="e">
            <v>#REF!</v>
          </cell>
          <cell r="B98" t="e">
            <v>#REF!</v>
          </cell>
          <cell r="C98" t="e">
            <v>#REF!</v>
          </cell>
          <cell r="D98" t="e">
            <v>#REF!</v>
          </cell>
        </row>
        <row r="99">
          <cell r="A99" t="e">
            <v>#REF!</v>
          </cell>
          <cell r="B99" t="e">
            <v>#REF!</v>
          </cell>
          <cell r="C99" t="e">
            <v>#REF!</v>
          </cell>
          <cell r="D99" t="e">
            <v>#REF!</v>
          </cell>
        </row>
        <row r="100">
          <cell r="A100" t="e">
            <v>#REF!</v>
          </cell>
          <cell r="B100" t="e">
            <v>#REF!</v>
          </cell>
          <cell r="C100" t="e">
            <v>#REF!</v>
          </cell>
          <cell r="D100" t="e">
            <v>#REF!</v>
          </cell>
        </row>
        <row r="101">
          <cell r="A101" t="e">
            <v>#REF!</v>
          </cell>
          <cell r="B101" t="e">
            <v>#REF!</v>
          </cell>
          <cell r="C101" t="e">
            <v>#REF!</v>
          </cell>
          <cell r="D101" t="e">
            <v>#REF!</v>
          </cell>
        </row>
        <row r="102">
          <cell r="A102" t="e">
            <v>#REF!</v>
          </cell>
          <cell r="B102" t="e">
            <v>#REF!</v>
          </cell>
          <cell r="C102" t="e">
            <v>#REF!</v>
          </cell>
          <cell r="D102" t="e">
            <v>#REF!</v>
          </cell>
        </row>
        <row r="103">
          <cell r="A103" t="e">
            <v>#REF!</v>
          </cell>
          <cell r="B103" t="e">
            <v>#REF!</v>
          </cell>
          <cell r="C103" t="e">
            <v>#REF!</v>
          </cell>
          <cell r="D103" t="e">
            <v>#REF!</v>
          </cell>
        </row>
        <row r="104">
          <cell r="A104" t="e">
            <v>#REF!</v>
          </cell>
          <cell r="B104" t="e">
            <v>#REF!</v>
          </cell>
          <cell r="C104" t="e">
            <v>#REF!</v>
          </cell>
          <cell r="D104" t="e">
            <v>#REF!</v>
          </cell>
        </row>
        <row r="105">
          <cell r="A105" t="e">
            <v>#REF!</v>
          </cell>
          <cell r="B105" t="e">
            <v>#REF!</v>
          </cell>
          <cell r="C105" t="e">
            <v>#REF!</v>
          </cell>
          <cell r="D105" t="e">
            <v>#REF!</v>
          </cell>
        </row>
        <row r="106">
          <cell r="A106" t="e">
            <v>#REF!</v>
          </cell>
          <cell r="B106" t="e">
            <v>#REF!</v>
          </cell>
          <cell r="C106" t="e">
            <v>#REF!</v>
          </cell>
          <cell r="D106" t="e">
            <v>#REF!</v>
          </cell>
        </row>
        <row r="107">
          <cell r="A107" t="e">
            <v>#REF!</v>
          </cell>
          <cell r="B107" t="e">
            <v>#REF!</v>
          </cell>
          <cell r="C107" t="e">
            <v>#REF!</v>
          </cell>
          <cell r="D107" t="e">
            <v>#REF!</v>
          </cell>
        </row>
        <row r="108">
          <cell r="A108" t="e">
            <v>#REF!</v>
          </cell>
          <cell r="B108" t="e">
            <v>#REF!</v>
          </cell>
          <cell r="C108" t="e">
            <v>#REF!</v>
          </cell>
          <cell r="D108" t="e">
            <v>#REF!</v>
          </cell>
        </row>
        <row r="109">
          <cell r="A109" t="e">
            <v>#REF!</v>
          </cell>
          <cell r="B109" t="e">
            <v>#REF!</v>
          </cell>
          <cell r="C109" t="e">
            <v>#REF!</v>
          </cell>
          <cell r="D109" t="e">
            <v>#REF!</v>
          </cell>
        </row>
        <row r="110">
          <cell r="A110" t="e">
            <v>#REF!</v>
          </cell>
          <cell r="B110" t="e">
            <v>#REF!</v>
          </cell>
          <cell r="C110" t="e">
            <v>#REF!</v>
          </cell>
          <cell r="D110" t="e">
            <v>#REF!</v>
          </cell>
        </row>
        <row r="111">
          <cell r="A111" t="e">
            <v>#REF!</v>
          </cell>
          <cell r="B111" t="e">
            <v>#REF!</v>
          </cell>
          <cell r="C111" t="e">
            <v>#REF!</v>
          </cell>
          <cell r="D111" t="e">
            <v>#REF!</v>
          </cell>
        </row>
        <row r="112">
          <cell r="A112" t="e">
            <v>#REF!</v>
          </cell>
          <cell r="B112" t="e">
            <v>#REF!</v>
          </cell>
          <cell r="C112" t="e">
            <v>#REF!</v>
          </cell>
          <cell r="D112" t="e">
            <v>#REF!</v>
          </cell>
        </row>
        <row r="113">
          <cell r="A113" t="e">
            <v>#REF!</v>
          </cell>
          <cell r="B113" t="e">
            <v>#REF!</v>
          </cell>
          <cell r="C113" t="e">
            <v>#REF!</v>
          </cell>
          <cell r="D113" t="e">
            <v>#REF!</v>
          </cell>
        </row>
        <row r="114">
          <cell r="A114" t="e">
            <v>#REF!</v>
          </cell>
          <cell r="B114" t="e">
            <v>#REF!</v>
          </cell>
          <cell r="C114" t="e">
            <v>#REF!</v>
          </cell>
          <cell r="D114" t="e">
            <v>#REF!</v>
          </cell>
        </row>
        <row r="115">
          <cell r="A115" t="e">
            <v>#REF!</v>
          </cell>
          <cell r="B115" t="e">
            <v>#REF!</v>
          </cell>
          <cell r="C115" t="e">
            <v>#REF!</v>
          </cell>
          <cell r="D115" t="e">
            <v>#REF!</v>
          </cell>
        </row>
        <row r="116">
          <cell r="A116" t="e">
            <v>#REF!</v>
          </cell>
          <cell r="B116" t="e">
            <v>#REF!</v>
          </cell>
          <cell r="C116" t="e">
            <v>#REF!</v>
          </cell>
          <cell r="D116" t="e">
            <v>#REF!</v>
          </cell>
        </row>
        <row r="117">
          <cell r="A117" t="e">
            <v>#REF!</v>
          </cell>
          <cell r="B117" t="e">
            <v>#REF!</v>
          </cell>
          <cell r="C117" t="e">
            <v>#REF!</v>
          </cell>
          <cell r="D117" t="e">
            <v>#REF!</v>
          </cell>
        </row>
        <row r="118">
          <cell r="A118" t="e">
            <v>#REF!</v>
          </cell>
          <cell r="B118" t="e">
            <v>#REF!</v>
          </cell>
          <cell r="C118" t="e">
            <v>#REF!</v>
          </cell>
          <cell r="D118" t="e">
            <v>#REF!</v>
          </cell>
        </row>
        <row r="119">
          <cell r="A119" t="e">
            <v>#REF!</v>
          </cell>
          <cell r="B119" t="e">
            <v>#REF!</v>
          </cell>
          <cell r="C119" t="e">
            <v>#REF!</v>
          </cell>
          <cell r="D119" t="e">
            <v>#REF!</v>
          </cell>
        </row>
        <row r="120">
          <cell r="A120" t="e">
            <v>#REF!</v>
          </cell>
          <cell r="B120" t="e">
            <v>#REF!</v>
          </cell>
          <cell r="C120" t="e">
            <v>#REF!</v>
          </cell>
          <cell r="D120" t="e">
            <v>#REF!</v>
          </cell>
        </row>
        <row r="121">
          <cell r="A121" t="e">
            <v>#REF!</v>
          </cell>
          <cell r="B121" t="e">
            <v>#REF!</v>
          </cell>
          <cell r="C121" t="e">
            <v>#REF!</v>
          </cell>
          <cell r="D121" t="e">
            <v>#REF!</v>
          </cell>
        </row>
        <row r="122">
          <cell r="A122" t="e">
            <v>#REF!</v>
          </cell>
          <cell r="B122" t="e">
            <v>#REF!</v>
          </cell>
          <cell r="C122" t="e">
            <v>#REF!</v>
          </cell>
          <cell r="D122" t="e">
            <v>#REF!</v>
          </cell>
        </row>
        <row r="123">
          <cell r="A123" t="e">
            <v>#REF!</v>
          </cell>
          <cell r="B123" t="e">
            <v>#REF!</v>
          </cell>
          <cell r="C123" t="e">
            <v>#REF!</v>
          </cell>
          <cell r="D123" t="e">
            <v>#REF!</v>
          </cell>
        </row>
        <row r="124">
          <cell r="A124" t="e">
            <v>#REF!</v>
          </cell>
          <cell r="B124" t="e">
            <v>#REF!</v>
          </cell>
          <cell r="C124" t="e">
            <v>#REF!</v>
          </cell>
          <cell r="D124" t="e">
            <v>#REF!</v>
          </cell>
        </row>
        <row r="125">
          <cell r="A125" t="e">
            <v>#REF!</v>
          </cell>
          <cell r="B125" t="e">
            <v>#REF!</v>
          </cell>
          <cell r="C125" t="e">
            <v>#REF!</v>
          </cell>
          <cell r="D125" t="e">
            <v>#REF!</v>
          </cell>
        </row>
        <row r="126">
          <cell r="A126" t="e">
            <v>#REF!</v>
          </cell>
          <cell r="B126" t="e">
            <v>#REF!</v>
          </cell>
          <cell r="C126" t="e">
            <v>#REF!</v>
          </cell>
          <cell r="D126" t="e">
            <v>#REF!</v>
          </cell>
        </row>
        <row r="127">
          <cell r="A127" t="e">
            <v>#REF!</v>
          </cell>
          <cell r="B127" t="e">
            <v>#REF!</v>
          </cell>
          <cell r="C127" t="e">
            <v>#REF!</v>
          </cell>
          <cell r="D127" t="e">
            <v>#REF!</v>
          </cell>
        </row>
        <row r="128">
          <cell r="A128" t="e">
            <v>#REF!</v>
          </cell>
          <cell r="B128" t="e">
            <v>#REF!</v>
          </cell>
          <cell r="C128" t="e">
            <v>#REF!</v>
          </cell>
          <cell r="D128" t="e">
            <v>#REF!</v>
          </cell>
        </row>
        <row r="129">
          <cell r="A129" t="e">
            <v>#REF!</v>
          </cell>
          <cell r="B129" t="e">
            <v>#REF!</v>
          </cell>
          <cell r="C129" t="e">
            <v>#REF!</v>
          </cell>
          <cell r="D129" t="e">
            <v>#REF!</v>
          </cell>
        </row>
        <row r="130">
          <cell r="A130" t="e">
            <v>#REF!</v>
          </cell>
          <cell r="B130" t="e">
            <v>#REF!</v>
          </cell>
          <cell r="C130" t="e">
            <v>#REF!</v>
          </cell>
          <cell r="D130" t="e">
            <v>#REF!</v>
          </cell>
        </row>
        <row r="131">
          <cell r="A131" t="e">
            <v>#REF!</v>
          </cell>
          <cell r="B131" t="e">
            <v>#REF!</v>
          </cell>
          <cell r="C131" t="e">
            <v>#REF!</v>
          </cell>
          <cell r="D131" t="e">
            <v>#REF!</v>
          </cell>
        </row>
        <row r="132">
          <cell r="A132" t="e">
            <v>#REF!</v>
          </cell>
          <cell r="B132" t="e">
            <v>#REF!</v>
          </cell>
          <cell r="C132" t="e">
            <v>#REF!</v>
          </cell>
          <cell r="D132" t="e">
            <v>#REF!</v>
          </cell>
        </row>
        <row r="133">
          <cell r="A133" t="e">
            <v>#REF!</v>
          </cell>
          <cell r="B133" t="e">
            <v>#REF!</v>
          </cell>
          <cell r="C133" t="e">
            <v>#REF!</v>
          </cell>
          <cell r="D133" t="e">
            <v>#REF!</v>
          </cell>
        </row>
        <row r="134">
          <cell r="A134" t="e">
            <v>#REF!</v>
          </cell>
          <cell r="B134" t="e">
            <v>#REF!</v>
          </cell>
          <cell r="C134" t="e">
            <v>#REF!</v>
          </cell>
          <cell r="D134" t="e">
            <v>#REF!</v>
          </cell>
        </row>
        <row r="135">
          <cell r="A135" t="e">
            <v>#REF!</v>
          </cell>
          <cell r="B135" t="e">
            <v>#REF!</v>
          </cell>
          <cell r="C135" t="e">
            <v>#REF!</v>
          </cell>
          <cell r="D135" t="e">
            <v>#REF!</v>
          </cell>
        </row>
        <row r="136">
          <cell r="A136" t="e">
            <v>#REF!</v>
          </cell>
          <cell r="B136" t="e">
            <v>#REF!</v>
          </cell>
          <cell r="C136" t="e">
            <v>#REF!</v>
          </cell>
          <cell r="D136" t="e">
            <v>#REF!</v>
          </cell>
        </row>
        <row r="137">
          <cell r="A137" t="e">
            <v>#REF!</v>
          </cell>
          <cell r="B137" t="e">
            <v>#REF!</v>
          </cell>
          <cell r="C137" t="e">
            <v>#REF!</v>
          </cell>
          <cell r="D137" t="e">
            <v>#REF!</v>
          </cell>
        </row>
        <row r="138">
          <cell r="A138" t="e">
            <v>#REF!</v>
          </cell>
          <cell r="B138" t="e">
            <v>#REF!</v>
          </cell>
          <cell r="C138" t="e">
            <v>#REF!</v>
          </cell>
          <cell r="D138" t="e">
            <v>#REF!</v>
          </cell>
        </row>
        <row r="139">
          <cell r="A139" t="e">
            <v>#REF!</v>
          </cell>
          <cell r="B139" t="e">
            <v>#REF!</v>
          </cell>
          <cell r="C139" t="e">
            <v>#REF!</v>
          </cell>
          <cell r="D139" t="e">
            <v>#REF!</v>
          </cell>
        </row>
        <row r="140">
          <cell r="A140" t="e">
            <v>#REF!</v>
          </cell>
          <cell r="B140" t="e">
            <v>#REF!</v>
          </cell>
          <cell r="C140" t="e">
            <v>#REF!</v>
          </cell>
          <cell r="D140" t="e">
            <v>#REF!</v>
          </cell>
        </row>
        <row r="141">
          <cell r="A141" t="e">
            <v>#REF!</v>
          </cell>
          <cell r="B141" t="e">
            <v>#REF!</v>
          </cell>
          <cell r="C141" t="e">
            <v>#REF!</v>
          </cell>
          <cell r="D141" t="e">
            <v>#REF!</v>
          </cell>
        </row>
        <row r="142">
          <cell r="A142" t="e">
            <v>#REF!</v>
          </cell>
          <cell r="B142" t="e">
            <v>#REF!</v>
          </cell>
          <cell r="C142" t="e">
            <v>#REF!</v>
          </cell>
          <cell r="D142" t="e">
            <v>#REF!</v>
          </cell>
        </row>
        <row r="143">
          <cell r="A143" t="e">
            <v>#REF!</v>
          </cell>
          <cell r="B143" t="e">
            <v>#REF!</v>
          </cell>
          <cell r="C143" t="e">
            <v>#REF!</v>
          </cell>
          <cell r="D143" t="e">
            <v>#REF!</v>
          </cell>
        </row>
        <row r="144">
          <cell r="A144" t="e">
            <v>#REF!</v>
          </cell>
          <cell r="B144" t="e">
            <v>#REF!</v>
          </cell>
          <cell r="C144" t="e">
            <v>#REF!</v>
          </cell>
          <cell r="D144" t="e">
            <v>#REF!</v>
          </cell>
        </row>
        <row r="145">
          <cell r="A145" t="e">
            <v>#REF!</v>
          </cell>
          <cell r="B145" t="e">
            <v>#REF!</v>
          </cell>
          <cell r="C145" t="e">
            <v>#REF!</v>
          </cell>
          <cell r="D145" t="e">
            <v>#REF!</v>
          </cell>
        </row>
        <row r="146">
          <cell r="A146" t="e">
            <v>#REF!</v>
          </cell>
          <cell r="B146" t="e">
            <v>#REF!</v>
          </cell>
          <cell r="C146" t="e">
            <v>#REF!</v>
          </cell>
          <cell r="D146" t="e">
            <v>#REF!</v>
          </cell>
        </row>
        <row r="147">
          <cell r="A147" t="e">
            <v>#REF!</v>
          </cell>
          <cell r="B147" t="e">
            <v>#REF!</v>
          </cell>
        </row>
        <row r="148">
          <cell r="A148" t="e">
            <v>#REF!</v>
          </cell>
          <cell r="B148" t="e">
            <v>#REF!</v>
          </cell>
          <cell r="C148" t="e">
            <v>#REF!</v>
          </cell>
          <cell r="D148" t="e">
            <v>#REF!</v>
          </cell>
        </row>
        <row r="149">
          <cell r="A149" t="e">
            <v>#REF!</v>
          </cell>
          <cell r="B149" t="e">
            <v>#REF!</v>
          </cell>
          <cell r="C149" t="e">
            <v>#REF!</v>
          </cell>
          <cell r="D149" t="e">
            <v>#REF!</v>
          </cell>
        </row>
        <row r="150">
          <cell r="A150" t="e">
            <v>#REF!</v>
          </cell>
          <cell r="B150" t="e">
            <v>#REF!</v>
          </cell>
          <cell r="C150" t="e">
            <v>#REF!</v>
          </cell>
          <cell r="D150" t="e">
            <v>#REF!</v>
          </cell>
        </row>
        <row r="151">
          <cell r="A151" t="e">
            <v>#REF!</v>
          </cell>
          <cell r="B151" t="e">
            <v>#REF!</v>
          </cell>
          <cell r="C151" t="e">
            <v>#REF!</v>
          </cell>
          <cell r="D151" t="e">
            <v>#REF!</v>
          </cell>
        </row>
        <row r="152">
          <cell r="A152" t="e">
            <v>#REF!</v>
          </cell>
          <cell r="B152" t="e">
            <v>#REF!</v>
          </cell>
          <cell r="C152" t="e">
            <v>#REF!</v>
          </cell>
          <cell r="D152" t="e">
            <v>#REF!</v>
          </cell>
        </row>
        <row r="153">
          <cell r="A153" t="e">
            <v>#REF!</v>
          </cell>
          <cell r="B153" t="e">
            <v>#REF!</v>
          </cell>
          <cell r="C153" t="e">
            <v>#REF!</v>
          </cell>
          <cell r="D153" t="e">
            <v>#REF!</v>
          </cell>
        </row>
        <row r="154">
          <cell r="A154" t="e">
            <v>#REF!</v>
          </cell>
          <cell r="B154" t="e">
            <v>#REF!</v>
          </cell>
        </row>
        <row r="155">
          <cell r="A155" t="e">
            <v>#REF!</v>
          </cell>
          <cell r="B155" t="e">
            <v>#REF!</v>
          </cell>
          <cell r="C155" t="e">
            <v>#REF!</v>
          </cell>
          <cell r="D155" t="e">
            <v>#REF!</v>
          </cell>
        </row>
        <row r="156">
          <cell r="A156" t="e">
            <v>#REF!</v>
          </cell>
          <cell r="B156" t="e">
            <v>#REF!</v>
          </cell>
          <cell r="C156" t="e">
            <v>#REF!</v>
          </cell>
          <cell r="D156" t="e">
            <v>#REF!</v>
          </cell>
        </row>
        <row r="157">
          <cell r="A157" t="e">
            <v>#REF!</v>
          </cell>
          <cell r="B157" t="e">
            <v>#REF!</v>
          </cell>
          <cell r="C157" t="e">
            <v>#REF!</v>
          </cell>
          <cell r="D157" t="e">
            <v>#REF!</v>
          </cell>
        </row>
        <row r="158">
          <cell r="A158" t="e">
            <v>#REF!</v>
          </cell>
          <cell r="B158" t="e">
            <v>#REF!</v>
          </cell>
          <cell r="C158" t="e">
            <v>#REF!</v>
          </cell>
          <cell r="D158" t="e">
            <v>#REF!</v>
          </cell>
        </row>
        <row r="159">
          <cell r="A159" t="e">
            <v>#REF!</v>
          </cell>
          <cell r="B159" t="e">
            <v>#REF!</v>
          </cell>
          <cell r="C159" t="e">
            <v>#REF!</v>
          </cell>
          <cell r="D159" t="e">
            <v>#REF!</v>
          </cell>
        </row>
        <row r="160">
          <cell r="A160" t="e">
            <v>#REF!</v>
          </cell>
          <cell r="B160" t="e">
            <v>#REF!</v>
          </cell>
          <cell r="C160" t="e">
            <v>#REF!</v>
          </cell>
          <cell r="D160" t="e">
            <v>#REF!</v>
          </cell>
        </row>
        <row r="161">
          <cell r="A161" t="e">
            <v>#REF!</v>
          </cell>
          <cell r="B161" t="e">
            <v>#REF!</v>
          </cell>
          <cell r="C161" t="e">
            <v>#REF!</v>
          </cell>
          <cell r="D161" t="e">
            <v>#REF!</v>
          </cell>
        </row>
        <row r="162">
          <cell r="A162" t="e">
            <v>#REF!</v>
          </cell>
          <cell r="B162" t="e">
            <v>#REF!</v>
          </cell>
          <cell r="C162" t="e">
            <v>#REF!</v>
          </cell>
          <cell r="D162" t="e">
            <v>#REF!</v>
          </cell>
        </row>
        <row r="163">
          <cell r="A163" t="e">
            <v>#REF!</v>
          </cell>
          <cell r="B163" t="e">
            <v>#REF!</v>
          </cell>
          <cell r="C163" t="e">
            <v>#REF!</v>
          </cell>
          <cell r="D163" t="e">
            <v>#REF!</v>
          </cell>
        </row>
        <row r="164">
          <cell r="A164" t="e">
            <v>#REF!</v>
          </cell>
          <cell r="B164" t="e">
            <v>#REF!</v>
          </cell>
          <cell r="C164" t="e">
            <v>#REF!</v>
          </cell>
          <cell r="D164" t="e">
            <v>#REF!</v>
          </cell>
        </row>
        <row r="165">
          <cell r="A165" t="e">
            <v>#REF!</v>
          </cell>
          <cell r="B165" t="e">
            <v>#REF!</v>
          </cell>
          <cell r="C165" t="e">
            <v>#REF!</v>
          </cell>
          <cell r="D165" t="e">
            <v>#REF!</v>
          </cell>
        </row>
        <row r="166">
          <cell r="A166" t="e">
            <v>#REF!</v>
          </cell>
          <cell r="B166" t="e">
            <v>#REF!</v>
          </cell>
          <cell r="C166" t="e">
            <v>#REF!</v>
          </cell>
          <cell r="D166" t="e">
            <v>#REF!</v>
          </cell>
        </row>
        <row r="167">
          <cell r="A167" t="e">
            <v>#REF!</v>
          </cell>
          <cell r="B167" t="e">
            <v>#REF!</v>
          </cell>
          <cell r="C167" t="e">
            <v>#REF!</v>
          </cell>
          <cell r="D167" t="e">
            <v>#REF!</v>
          </cell>
        </row>
        <row r="168">
          <cell r="A168" t="e">
            <v>#REF!</v>
          </cell>
          <cell r="B168" t="e">
            <v>#REF!</v>
          </cell>
          <cell r="C168" t="e">
            <v>#REF!</v>
          </cell>
          <cell r="D168" t="e">
            <v>#REF!</v>
          </cell>
        </row>
        <row r="169">
          <cell r="A169" t="e">
            <v>#REF!</v>
          </cell>
          <cell r="B169" t="e">
            <v>#REF!</v>
          </cell>
          <cell r="C169" t="e">
            <v>#REF!</v>
          </cell>
          <cell r="D169" t="e">
            <v>#REF!</v>
          </cell>
        </row>
        <row r="170">
          <cell r="A170" t="e">
            <v>#REF!</v>
          </cell>
          <cell r="B170" t="e">
            <v>#REF!</v>
          </cell>
          <cell r="C170" t="e">
            <v>#REF!</v>
          </cell>
          <cell r="D170" t="e">
            <v>#REF!</v>
          </cell>
        </row>
        <row r="171">
          <cell r="A171" t="e">
            <v>#REF!</v>
          </cell>
          <cell r="B171" t="e">
            <v>#REF!</v>
          </cell>
          <cell r="C171" t="e">
            <v>#REF!</v>
          </cell>
          <cell r="D171" t="e">
            <v>#REF!</v>
          </cell>
        </row>
        <row r="172">
          <cell r="A172" t="e">
            <v>#REF!</v>
          </cell>
          <cell r="B172" t="e">
            <v>#REF!</v>
          </cell>
          <cell r="C172" t="e">
            <v>#REF!</v>
          </cell>
          <cell r="D172" t="e">
            <v>#REF!</v>
          </cell>
        </row>
        <row r="173">
          <cell r="A173" t="e">
            <v>#REF!</v>
          </cell>
          <cell r="B173" t="e">
            <v>#REF!</v>
          </cell>
        </row>
        <row r="174">
          <cell r="A174" t="e">
            <v>#REF!</v>
          </cell>
          <cell r="B174" t="e">
            <v>#REF!</v>
          </cell>
          <cell r="C174" t="e">
            <v>#REF!</v>
          </cell>
          <cell r="D174" t="e">
            <v>#REF!</v>
          </cell>
        </row>
        <row r="175">
          <cell r="A175" t="e">
            <v>#REF!</v>
          </cell>
          <cell r="B175" t="e">
            <v>#REF!</v>
          </cell>
          <cell r="C175" t="e">
            <v>#REF!</v>
          </cell>
          <cell r="D175" t="e">
            <v>#REF!</v>
          </cell>
        </row>
        <row r="176">
          <cell r="A176" t="e">
            <v>#REF!</v>
          </cell>
          <cell r="B176" t="e">
            <v>#REF!</v>
          </cell>
          <cell r="C176" t="e">
            <v>#REF!</v>
          </cell>
          <cell r="D176" t="e">
            <v>#REF!</v>
          </cell>
        </row>
        <row r="177">
          <cell r="A177" t="e">
            <v>#REF!</v>
          </cell>
          <cell r="B177" t="e">
            <v>#REF!</v>
          </cell>
          <cell r="C177" t="e">
            <v>#REF!</v>
          </cell>
          <cell r="D177" t="e">
            <v>#REF!</v>
          </cell>
        </row>
        <row r="178">
          <cell r="A178" t="e">
            <v>#REF!</v>
          </cell>
          <cell r="B178" t="e">
            <v>#REF!</v>
          </cell>
          <cell r="C178" t="e">
            <v>#REF!</v>
          </cell>
          <cell r="D178" t="e">
            <v>#REF!</v>
          </cell>
        </row>
        <row r="179">
          <cell r="A179" t="e">
            <v>#REF!</v>
          </cell>
          <cell r="B179" t="e">
            <v>#REF!</v>
          </cell>
          <cell r="C179" t="e">
            <v>#REF!</v>
          </cell>
          <cell r="D179" t="e">
            <v>#REF!</v>
          </cell>
        </row>
        <row r="180">
          <cell r="A180" t="e">
            <v>#REF!</v>
          </cell>
          <cell r="B180" t="e">
            <v>#REF!</v>
          </cell>
        </row>
        <row r="181">
          <cell r="A181" t="e">
            <v>#REF!</v>
          </cell>
          <cell r="B181" t="e">
            <v>#REF!</v>
          </cell>
          <cell r="C181" t="e">
            <v>#REF!</v>
          </cell>
          <cell r="D181" t="e">
            <v>#REF!</v>
          </cell>
        </row>
        <row r="182">
          <cell r="A182" t="e">
            <v>#REF!</v>
          </cell>
          <cell r="B182" t="e">
            <v>#REF!</v>
          </cell>
          <cell r="C182" t="e">
            <v>#REF!</v>
          </cell>
          <cell r="D182" t="e">
            <v>#REF!</v>
          </cell>
        </row>
        <row r="183">
          <cell r="A183" t="e">
            <v>#REF!</v>
          </cell>
          <cell r="B183" t="e">
            <v>#REF!</v>
          </cell>
          <cell r="C183" t="e">
            <v>#REF!</v>
          </cell>
          <cell r="D183" t="e">
            <v>#REF!</v>
          </cell>
        </row>
        <row r="184">
          <cell r="A184" t="e">
            <v>#REF!</v>
          </cell>
          <cell r="B184" t="e">
            <v>#REF!</v>
          </cell>
          <cell r="C184" t="e">
            <v>#REF!</v>
          </cell>
          <cell r="D184" t="e">
            <v>#REF!</v>
          </cell>
        </row>
        <row r="185">
          <cell r="A185" t="e">
            <v>#REF!</v>
          </cell>
          <cell r="B185" t="e">
            <v>#REF!</v>
          </cell>
          <cell r="C185" t="e">
            <v>#REF!</v>
          </cell>
          <cell r="D185" t="e">
            <v>#REF!</v>
          </cell>
        </row>
        <row r="186">
          <cell r="A186" t="e">
            <v>#REF!</v>
          </cell>
          <cell r="B186" t="e">
            <v>#REF!</v>
          </cell>
          <cell r="C186" t="e">
            <v>#REF!</v>
          </cell>
          <cell r="D186" t="e">
            <v>#REF!</v>
          </cell>
        </row>
        <row r="187">
          <cell r="A187" t="e">
            <v>#REF!</v>
          </cell>
          <cell r="B187" t="e">
            <v>#REF!</v>
          </cell>
          <cell r="C187" t="e">
            <v>#REF!</v>
          </cell>
          <cell r="D187" t="e">
            <v>#REF!</v>
          </cell>
        </row>
        <row r="188">
          <cell r="A188" t="e">
            <v>#REF!</v>
          </cell>
          <cell r="B188" t="e">
            <v>#REF!</v>
          </cell>
          <cell r="C188" t="e">
            <v>#REF!</v>
          </cell>
          <cell r="D188" t="e">
            <v>#REF!</v>
          </cell>
        </row>
        <row r="189">
          <cell r="A189" t="e">
            <v>#REF!</v>
          </cell>
          <cell r="B189" t="e">
            <v>#REF!</v>
          </cell>
          <cell r="C189" t="e">
            <v>#REF!</v>
          </cell>
          <cell r="D189" t="e">
            <v>#REF!</v>
          </cell>
        </row>
        <row r="190">
          <cell r="A190" t="e">
            <v>#REF!</v>
          </cell>
          <cell r="B190" t="e">
            <v>#REF!</v>
          </cell>
          <cell r="C190" t="e">
            <v>#REF!</v>
          </cell>
          <cell r="D190" t="e">
            <v>#REF!</v>
          </cell>
        </row>
        <row r="191">
          <cell r="A191" t="e">
            <v>#REF!</v>
          </cell>
          <cell r="B191" t="e">
            <v>#REF!</v>
          </cell>
          <cell r="C191" t="e">
            <v>#REF!</v>
          </cell>
          <cell r="D191" t="e">
            <v>#REF!</v>
          </cell>
        </row>
        <row r="192">
          <cell r="A192" t="e">
            <v>#REF!</v>
          </cell>
          <cell r="B192" t="e">
            <v>#REF!</v>
          </cell>
          <cell r="C192" t="e">
            <v>#REF!</v>
          </cell>
          <cell r="D192" t="e">
            <v>#REF!</v>
          </cell>
        </row>
        <row r="193">
          <cell r="A193" t="e">
            <v>#REF!</v>
          </cell>
          <cell r="B193" t="e">
            <v>#REF!</v>
          </cell>
          <cell r="C193" t="e">
            <v>#REF!</v>
          </cell>
          <cell r="D193" t="e">
            <v>#REF!</v>
          </cell>
        </row>
        <row r="194">
          <cell r="A194" t="e">
            <v>#REF!</v>
          </cell>
          <cell r="B194" t="e">
            <v>#REF!</v>
          </cell>
          <cell r="C194" t="e">
            <v>#REF!</v>
          </cell>
          <cell r="D194" t="e">
            <v>#REF!</v>
          </cell>
        </row>
        <row r="195">
          <cell r="A195" t="e">
            <v>#REF!</v>
          </cell>
          <cell r="B195" t="e">
            <v>#REF!</v>
          </cell>
          <cell r="C195" t="e">
            <v>#REF!</v>
          </cell>
          <cell r="D195" t="e">
            <v>#REF!</v>
          </cell>
        </row>
        <row r="196">
          <cell r="A196" t="e">
            <v>#REF!</v>
          </cell>
          <cell r="B196" t="e">
            <v>#REF!</v>
          </cell>
          <cell r="C196" t="e">
            <v>#REF!</v>
          </cell>
          <cell r="D196" t="e">
            <v>#REF!</v>
          </cell>
        </row>
        <row r="197">
          <cell r="A197" t="e">
            <v>#REF!</v>
          </cell>
          <cell r="B197" t="e">
            <v>#REF!</v>
          </cell>
          <cell r="C197" t="e">
            <v>#REF!</v>
          </cell>
          <cell r="D197" t="e">
            <v>#REF!</v>
          </cell>
        </row>
        <row r="198">
          <cell r="A198" t="e">
            <v>#REF!</v>
          </cell>
          <cell r="B198" t="e">
            <v>#REF!</v>
          </cell>
          <cell r="C198" t="e">
            <v>#REF!</v>
          </cell>
          <cell r="D198" t="e">
            <v>#REF!</v>
          </cell>
        </row>
        <row r="199">
          <cell r="A199" t="e">
            <v>#REF!</v>
          </cell>
          <cell r="B199" t="e">
            <v>#REF!</v>
          </cell>
          <cell r="C199" t="e">
            <v>#REF!</v>
          </cell>
          <cell r="D199" t="e">
            <v>#REF!</v>
          </cell>
        </row>
        <row r="200">
          <cell r="A200" t="e">
            <v>#REF!</v>
          </cell>
          <cell r="B200" t="e">
            <v>#REF!</v>
          </cell>
          <cell r="C200" t="e">
            <v>#REF!</v>
          </cell>
          <cell r="D200" t="e">
            <v>#REF!</v>
          </cell>
        </row>
        <row r="201">
          <cell r="A201" t="e">
            <v>#REF!</v>
          </cell>
          <cell r="B201" t="e">
            <v>#REF!</v>
          </cell>
          <cell r="C201" t="e">
            <v>#REF!</v>
          </cell>
          <cell r="D201" t="e">
            <v>#REF!</v>
          </cell>
        </row>
        <row r="202">
          <cell r="A202" t="e">
            <v>#REF!</v>
          </cell>
          <cell r="B202" t="e">
            <v>#REF!</v>
          </cell>
          <cell r="C202" t="e">
            <v>#REF!</v>
          </cell>
          <cell r="D202" t="e">
            <v>#REF!</v>
          </cell>
        </row>
        <row r="203">
          <cell r="A203" t="e">
            <v>#REF!</v>
          </cell>
          <cell r="B203" t="e">
            <v>#REF!</v>
          </cell>
        </row>
        <row r="204">
          <cell r="A204" t="e">
            <v>#REF!</v>
          </cell>
          <cell r="B204" t="e">
            <v>#REF!</v>
          </cell>
          <cell r="C204" t="e">
            <v>#REF!</v>
          </cell>
          <cell r="D204" t="e">
            <v>#REF!</v>
          </cell>
        </row>
        <row r="205">
          <cell r="A205" t="e">
            <v>#REF!</v>
          </cell>
          <cell r="B205" t="e">
            <v>#REF!</v>
          </cell>
          <cell r="C205" t="e">
            <v>#REF!</v>
          </cell>
          <cell r="D205" t="e">
            <v>#REF!</v>
          </cell>
        </row>
        <row r="206">
          <cell r="A206" t="e">
            <v>#REF!</v>
          </cell>
          <cell r="B206" t="e">
            <v>#REF!</v>
          </cell>
          <cell r="C206" t="e">
            <v>#REF!</v>
          </cell>
          <cell r="D206" t="e">
            <v>#REF!</v>
          </cell>
        </row>
        <row r="207">
          <cell r="A207" t="e">
            <v>#REF!</v>
          </cell>
          <cell r="B207" t="e">
            <v>#REF!</v>
          </cell>
          <cell r="C207" t="e">
            <v>#REF!</v>
          </cell>
          <cell r="D207" t="e">
            <v>#REF!</v>
          </cell>
        </row>
        <row r="208">
          <cell r="A208" t="e">
            <v>#REF!</v>
          </cell>
          <cell r="B208" t="e">
            <v>#REF!</v>
          </cell>
          <cell r="C208" t="e">
            <v>#REF!</v>
          </cell>
          <cell r="D208" t="e">
            <v>#REF!</v>
          </cell>
        </row>
        <row r="209">
          <cell r="A209" t="e">
            <v>#REF!</v>
          </cell>
          <cell r="B209" t="e">
            <v>#REF!</v>
          </cell>
          <cell r="C209" t="e">
            <v>#REF!</v>
          </cell>
          <cell r="D209" t="e">
            <v>#REF!</v>
          </cell>
        </row>
        <row r="210">
          <cell r="A210" t="e">
            <v>#REF!</v>
          </cell>
          <cell r="B210" t="e">
            <v>#REF!</v>
          </cell>
          <cell r="C210" t="e">
            <v>#REF!</v>
          </cell>
          <cell r="D210" t="e">
            <v>#REF!</v>
          </cell>
        </row>
        <row r="211">
          <cell r="A211" t="e">
            <v>#REF!</v>
          </cell>
          <cell r="B211" t="e">
            <v>#REF!</v>
          </cell>
          <cell r="C211" t="e">
            <v>#REF!</v>
          </cell>
          <cell r="D211" t="e">
            <v>#REF!</v>
          </cell>
        </row>
        <row r="212">
          <cell r="A212" t="e">
            <v>#REF!</v>
          </cell>
          <cell r="B212" t="e">
            <v>#REF!</v>
          </cell>
          <cell r="C212" t="e">
            <v>#REF!</v>
          </cell>
          <cell r="D212" t="e">
            <v>#REF!</v>
          </cell>
        </row>
        <row r="213">
          <cell r="A213" t="e">
            <v>#REF!</v>
          </cell>
          <cell r="B213" t="e">
            <v>#REF!</v>
          </cell>
        </row>
        <row r="214">
          <cell r="A214" t="e">
            <v>#REF!</v>
          </cell>
          <cell r="B214" t="e">
            <v>#REF!</v>
          </cell>
          <cell r="C214" t="e">
            <v>#REF!</v>
          </cell>
          <cell r="D214" t="e">
            <v>#REF!</v>
          </cell>
        </row>
        <row r="215">
          <cell r="A215" t="e">
            <v>#REF!</v>
          </cell>
          <cell r="B215" t="e">
            <v>#REF!</v>
          </cell>
          <cell r="C215" t="e">
            <v>#REF!</v>
          </cell>
          <cell r="D215" t="e">
            <v>#REF!</v>
          </cell>
        </row>
        <row r="216">
          <cell r="A216" t="e">
            <v>#REF!</v>
          </cell>
          <cell r="B216" t="e">
            <v>#REF!</v>
          </cell>
          <cell r="C216" t="e">
            <v>#REF!</v>
          </cell>
          <cell r="D216" t="e">
            <v>#REF!</v>
          </cell>
        </row>
        <row r="217">
          <cell r="A217" t="e">
            <v>#REF!</v>
          </cell>
          <cell r="B217" t="e">
            <v>#REF!</v>
          </cell>
          <cell r="C217" t="e">
            <v>#REF!</v>
          </cell>
          <cell r="D217" t="e">
            <v>#REF!</v>
          </cell>
        </row>
        <row r="218">
          <cell r="A218" t="e">
            <v>#REF!</v>
          </cell>
          <cell r="B218" t="e">
            <v>#REF!</v>
          </cell>
          <cell r="C218" t="e">
            <v>#REF!</v>
          </cell>
          <cell r="D218" t="e">
            <v>#REF!</v>
          </cell>
        </row>
        <row r="219">
          <cell r="A219" t="e">
            <v>#REF!</v>
          </cell>
          <cell r="B219" t="e">
            <v>#REF!</v>
          </cell>
          <cell r="C219" t="e">
            <v>#REF!</v>
          </cell>
          <cell r="D219" t="e">
            <v>#REF!</v>
          </cell>
        </row>
        <row r="220">
          <cell r="A220" t="e">
            <v>#REF!</v>
          </cell>
          <cell r="B220" t="e">
            <v>#REF!</v>
          </cell>
          <cell r="C220" t="e">
            <v>#REF!</v>
          </cell>
          <cell r="D220" t="e">
            <v>#REF!</v>
          </cell>
        </row>
        <row r="221">
          <cell r="A221" t="e">
            <v>#REF!</v>
          </cell>
          <cell r="B221" t="e">
            <v>#REF!</v>
          </cell>
          <cell r="C221" t="e">
            <v>#REF!</v>
          </cell>
          <cell r="D221" t="e">
            <v>#REF!</v>
          </cell>
        </row>
        <row r="222">
          <cell r="A222" t="e">
            <v>#REF!</v>
          </cell>
          <cell r="B222" t="e">
            <v>#REF!</v>
          </cell>
          <cell r="C222" t="e">
            <v>#REF!</v>
          </cell>
          <cell r="D222" t="e">
            <v>#REF!</v>
          </cell>
        </row>
        <row r="223">
          <cell r="A223" t="e">
            <v>#REF!</v>
          </cell>
          <cell r="B223" t="e">
            <v>#REF!</v>
          </cell>
          <cell r="C223" t="e">
            <v>#REF!</v>
          </cell>
          <cell r="D223" t="e">
            <v>#REF!</v>
          </cell>
        </row>
        <row r="224">
          <cell r="A224" t="e">
            <v>#REF!</v>
          </cell>
          <cell r="B224" t="e">
            <v>#REF!</v>
          </cell>
          <cell r="C224" t="e">
            <v>#REF!</v>
          </cell>
          <cell r="D224" t="e">
            <v>#REF!</v>
          </cell>
        </row>
        <row r="225">
          <cell r="A225" t="e">
            <v>#REF!</v>
          </cell>
          <cell r="B225" t="e">
            <v>#REF!</v>
          </cell>
          <cell r="C225" t="e">
            <v>#REF!</v>
          </cell>
          <cell r="D225" t="e">
            <v>#REF!</v>
          </cell>
        </row>
        <row r="226">
          <cell r="A226" t="e">
            <v>#REF!</v>
          </cell>
          <cell r="B226" t="e">
            <v>#REF!</v>
          </cell>
          <cell r="C226" t="e">
            <v>#REF!</v>
          </cell>
          <cell r="D226" t="e">
            <v>#REF!</v>
          </cell>
        </row>
        <row r="227">
          <cell r="A227" t="e">
            <v>#REF!</v>
          </cell>
          <cell r="B227" t="e">
            <v>#REF!</v>
          </cell>
          <cell r="C227" t="e">
            <v>#REF!</v>
          </cell>
          <cell r="D227" t="e">
            <v>#REF!</v>
          </cell>
        </row>
        <row r="228">
          <cell r="A228" t="e">
            <v>#REF!</v>
          </cell>
          <cell r="B228" t="e">
            <v>#REF!</v>
          </cell>
          <cell r="C228" t="e">
            <v>#REF!</v>
          </cell>
          <cell r="D228" t="e">
            <v>#REF!</v>
          </cell>
        </row>
        <row r="229">
          <cell r="A229" t="e">
            <v>#REF!</v>
          </cell>
          <cell r="B229" t="e">
            <v>#REF!</v>
          </cell>
        </row>
        <row r="230">
          <cell r="A230" t="e">
            <v>#REF!</v>
          </cell>
          <cell r="B230" t="e">
            <v>#REF!</v>
          </cell>
          <cell r="C230" t="e">
            <v>#REF!</v>
          </cell>
          <cell r="D230" t="e">
            <v>#REF!</v>
          </cell>
        </row>
        <row r="231">
          <cell r="A231" t="e">
            <v>#REF!</v>
          </cell>
          <cell r="B231" t="e">
            <v>#REF!</v>
          </cell>
          <cell r="C231" t="e">
            <v>#REF!</v>
          </cell>
          <cell r="D231" t="e">
            <v>#REF!</v>
          </cell>
        </row>
        <row r="232">
          <cell r="A232" t="e">
            <v>#REF!</v>
          </cell>
          <cell r="B232" t="e">
            <v>#REF!</v>
          </cell>
          <cell r="C232" t="e">
            <v>#REF!</v>
          </cell>
          <cell r="D232" t="e">
            <v>#REF!</v>
          </cell>
        </row>
        <row r="233">
          <cell r="A233" t="e">
            <v>#REF!</v>
          </cell>
          <cell r="B233" t="e">
            <v>#REF!</v>
          </cell>
          <cell r="C233" t="e">
            <v>#REF!</v>
          </cell>
          <cell r="D233" t="e">
            <v>#REF!</v>
          </cell>
        </row>
        <row r="234">
          <cell r="A234" t="e">
            <v>#REF!</v>
          </cell>
          <cell r="B234" t="e">
            <v>#REF!</v>
          </cell>
          <cell r="C234" t="e">
            <v>#REF!</v>
          </cell>
          <cell r="D234" t="e">
            <v>#REF!</v>
          </cell>
        </row>
        <row r="235">
          <cell r="A235" t="e">
            <v>#REF!</v>
          </cell>
          <cell r="B235" t="e">
            <v>#REF!</v>
          </cell>
          <cell r="C235" t="e">
            <v>#REF!</v>
          </cell>
          <cell r="D235" t="e">
            <v>#REF!</v>
          </cell>
        </row>
        <row r="236">
          <cell r="A236" t="e">
            <v>#REF!</v>
          </cell>
          <cell r="B236" t="e">
            <v>#REF!</v>
          </cell>
          <cell r="C236" t="e">
            <v>#REF!</v>
          </cell>
          <cell r="D236" t="e">
            <v>#REF!</v>
          </cell>
        </row>
        <row r="237">
          <cell r="A237" t="e">
            <v>#REF!</v>
          </cell>
          <cell r="B237" t="e">
            <v>#REF!</v>
          </cell>
          <cell r="C237" t="e">
            <v>#REF!</v>
          </cell>
          <cell r="D237" t="e">
            <v>#REF!</v>
          </cell>
        </row>
        <row r="238">
          <cell r="A238" t="e">
            <v>#REF!</v>
          </cell>
          <cell r="B238" t="e">
            <v>#REF!</v>
          </cell>
          <cell r="C238" t="e">
            <v>#REF!</v>
          </cell>
          <cell r="D238" t="e">
            <v>#REF!</v>
          </cell>
        </row>
        <row r="239">
          <cell r="A239" t="e">
            <v>#REF!</v>
          </cell>
          <cell r="B239" t="e">
            <v>#REF!</v>
          </cell>
          <cell r="C239" t="e">
            <v>#REF!</v>
          </cell>
          <cell r="D239" t="e">
            <v>#REF!</v>
          </cell>
        </row>
        <row r="240">
          <cell r="A240" t="e">
            <v>#REF!</v>
          </cell>
          <cell r="B240" t="e">
            <v>#REF!</v>
          </cell>
          <cell r="C240" t="e">
            <v>#REF!</v>
          </cell>
          <cell r="D240" t="e">
            <v>#REF!</v>
          </cell>
        </row>
        <row r="241">
          <cell r="A241" t="e">
            <v>#REF!</v>
          </cell>
          <cell r="B241" t="e">
            <v>#REF!</v>
          </cell>
          <cell r="C241" t="e">
            <v>#REF!</v>
          </cell>
          <cell r="D241" t="e">
            <v>#REF!</v>
          </cell>
        </row>
        <row r="242">
          <cell r="A242" t="e">
            <v>#REF!</v>
          </cell>
          <cell r="B242" t="e">
            <v>#REF!</v>
          </cell>
          <cell r="C242" t="e">
            <v>#REF!</v>
          </cell>
          <cell r="D242" t="e">
            <v>#REF!</v>
          </cell>
        </row>
        <row r="243">
          <cell r="A243" t="e">
            <v>#REF!</v>
          </cell>
          <cell r="B243" t="e">
            <v>#REF!</v>
          </cell>
          <cell r="C243" t="e">
            <v>#REF!</v>
          </cell>
          <cell r="D243" t="e">
            <v>#REF!</v>
          </cell>
        </row>
        <row r="244">
          <cell r="A244" t="e">
            <v>#REF!</v>
          </cell>
          <cell r="B244" t="e">
            <v>#REF!</v>
          </cell>
          <cell r="C244" t="e">
            <v>#REF!</v>
          </cell>
          <cell r="D244" t="e">
            <v>#REF!</v>
          </cell>
        </row>
        <row r="245">
          <cell r="A245" t="e">
            <v>#REF!</v>
          </cell>
          <cell r="B245" t="e">
            <v>#REF!</v>
          </cell>
        </row>
        <row r="246">
          <cell r="A246" t="e">
            <v>#REF!</v>
          </cell>
          <cell r="B246" t="e">
            <v>#REF!</v>
          </cell>
          <cell r="C246" t="e">
            <v>#REF!</v>
          </cell>
          <cell r="D246" t="e">
            <v>#REF!</v>
          </cell>
        </row>
        <row r="247">
          <cell r="A247" t="e">
            <v>#REF!</v>
          </cell>
          <cell r="B247" t="e">
            <v>#REF!</v>
          </cell>
          <cell r="C247" t="e">
            <v>#REF!</v>
          </cell>
          <cell r="D247" t="e">
            <v>#REF!</v>
          </cell>
        </row>
        <row r="248">
          <cell r="A248" t="e">
            <v>#REF!</v>
          </cell>
          <cell r="B248" t="e">
            <v>#REF!</v>
          </cell>
          <cell r="C248" t="e">
            <v>#REF!</v>
          </cell>
          <cell r="D248" t="e">
            <v>#REF!</v>
          </cell>
        </row>
        <row r="249">
          <cell r="A249" t="e">
            <v>#REF!</v>
          </cell>
          <cell r="B249" t="e">
            <v>#REF!</v>
          </cell>
          <cell r="C249" t="e">
            <v>#REF!</v>
          </cell>
          <cell r="D249" t="e">
            <v>#REF!</v>
          </cell>
        </row>
        <row r="250">
          <cell r="A250" t="e">
            <v>#REF!</v>
          </cell>
          <cell r="B250" t="e">
            <v>#REF!</v>
          </cell>
        </row>
        <row r="251">
          <cell r="A251" t="e">
            <v>#REF!</v>
          </cell>
          <cell r="B251" t="e">
            <v>#REF!</v>
          </cell>
          <cell r="C251" t="e">
            <v>#REF!</v>
          </cell>
          <cell r="D251" t="e">
            <v>#REF!</v>
          </cell>
        </row>
        <row r="252">
          <cell r="A252" t="e">
            <v>#REF!</v>
          </cell>
          <cell r="B252" t="e">
            <v>#REF!</v>
          </cell>
          <cell r="C252" t="e">
            <v>#REF!</v>
          </cell>
          <cell r="D252" t="e">
            <v>#REF!</v>
          </cell>
        </row>
        <row r="253">
          <cell r="A253" t="e">
            <v>#REF!</v>
          </cell>
          <cell r="B253" t="e">
            <v>#REF!</v>
          </cell>
          <cell r="C253" t="e">
            <v>#REF!</v>
          </cell>
          <cell r="D253" t="e">
            <v>#REF!</v>
          </cell>
        </row>
        <row r="254">
          <cell r="A254" t="e">
            <v>#REF!</v>
          </cell>
          <cell r="B254" t="e">
            <v>#REF!</v>
          </cell>
          <cell r="C254" t="e">
            <v>#REF!</v>
          </cell>
          <cell r="D254" t="e">
            <v>#REF!</v>
          </cell>
        </row>
        <row r="255">
          <cell r="A255" t="e">
            <v>#REF!</v>
          </cell>
          <cell r="B255" t="e">
            <v>#REF!</v>
          </cell>
          <cell r="C255" t="e">
            <v>#REF!</v>
          </cell>
          <cell r="D255" t="e">
            <v>#REF!</v>
          </cell>
        </row>
        <row r="256">
          <cell r="A256" t="e">
            <v>#REF!</v>
          </cell>
          <cell r="B256" t="e">
            <v>#REF!</v>
          </cell>
          <cell r="C256" t="e">
            <v>#REF!</v>
          </cell>
          <cell r="D256" t="e">
            <v>#REF!</v>
          </cell>
        </row>
        <row r="257">
          <cell r="A257" t="e">
            <v>#REF!</v>
          </cell>
          <cell r="B257" t="e">
            <v>#REF!</v>
          </cell>
          <cell r="C257" t="e">
            <v>#REF!</v>
          </cell>
          <cell r="D257" t="e">
            <v>#REF!</v>
          </cell>
        </row>
        <row r="258">
          <cell r="A258" t="e">
            <v>#REF!</v>
          </cell>
          <cell r="B258" t="e">
            <v>#REF!</v>
          </cell>
          <cell r="C258" t="e">
            <v>#REF!</v>
          </cell>
          <cell r="D258" t="e">
            <v>#REF!</v>
          </cell>
        </row>
        <row r="259">
          <cell r="A259" t="e">
            <v>#REF!</v>
          </cell>
          <cell r="B259" t="e">
            <v>#REF!</v>
          </cell>
          <cell r="C259" t="e">
            <v>#REF!</v>
          </cell>
          <cell r="D259" t="e">
            <v>#REF!</v>
          </cell>
        </row>
        <row r="260">
          <cell r="A260" t="e">
            <v>#REF!</v>
          </cell>
          <cell r="B260" t="e">
            <v>#REF!</v>
          </cell>
          <cell r="C260" t="e">
            <v>#REF!</v>
          </cell>
          <cell r="D260" t="e">
            <v>#REF!</v>
          </cell>
        </row>
        <row r="261">
          <cell r="A261" t="e">
            <v>#REF!</v>
          </cell>
          <cell r="B261" t="e">
            <v>#REF!</v>
          </cell>
          <cell r="C261" t="e">
            <v>#REF!</v>
          </cell>
          <cell r="D261" t="e">
            <v>#REF!</v>
          </cell>
        </row>
        <row r="262">
          <cell r="A262" t="e">
            <v>#REF!</v>
          </cell>
          <cell r="B262" t="e">
            <v>#REF!</v>
          </cell>
          <cell r="C262" t="e">
            <v>#REF!</v>
          </cell>
          <cell r="D262" t="e">
            <v>#REF!</v>
          </cell>
        </row>
        <row r="263">
          <cell r="A263" t="e">
            <v>#REF!</v>
          </cell>
          <cell r="B263" t="e">
            <v>#REF!</v>
          </cell>
          <cell r="C263" t="e">
            <v>#REF!</v>
          </cell>
          <cell r="D263" t="e">
            <v>#REF!</v>
          </cell>
        </row>
        <row r="264">
          <cell r="A264" t="e">
            <v>#REF!</v>
          </cell>
          <cell r="B264" t="e">
            <v>#REF!</v>
          </cell>
          <cell r="C264" t="e">
            <v>#REF!</v>
          </cell>
          <cell r="D264" t="e">
            <v>#REF!</v>
          </cell>
        </row>
        <row r="265">
          <cell r="A265" t="e">
            <v>#REF!</v>
          </cell>
          <cell r="B265" t="e">
            <v>#REF!</v>
          </cell>
          <cell r="C265" t="e">
            <v>#REF!</v>
          </cell>
          <cell r="D265" t="e">
            <v>#REF!</v>
          </cell>
        </row>
        <row r="266">
          <cell r="A266" t="e">
            <v>#REF!</v>
          </cell>
          <cell r="B266" t="e">
            <v>#REF!</v>
          </cell>
          <cell r="C266" t="e">
            <v>#REF!</v>
          </cell>
          <cell r="D266" t="e">
            <v>#REF!</v>
          </cell>
        </row>
        <row r="267">
          <cell r="A267" t="e">
            <v>#REF!</v>
          </cell>
          <cell r="B267" t="e">
            <v>#REF!</v>
          </cell>
          <cell r="C267" t="e">
            <v>#REF!</v>
          </cell>
          <cell r="D267" t="e">
            <v>#REF!</v>
          </cell>
        </row>
        <row r="268">
          <cell r="A268" t="e">
            <v>#REF!</v>
          </cell>
          <cell r="B268" t="e">
            <v>#REF!</v>
          </cell>
          <cell r="C268" t="e">
            <v>#REF!</v>
          </cell>
          <cell r="D268" t="e">
            <v>#REF!</v>
          </cell>
        </row>
        <row r="269">
          <cell r="A269" t="e">
            <v>#REF!</v>
          </cell>
          <cell r="B269" t="e">
            <v>#REF!</v>
          </cell>
        </row>
        <row r="270">
          <cell r="A270" t="e">
            <v>#REF!</v>
          </cell>
          <cell r="B270" t="e">
            <v>#REF!</v>
          </cell>
          <cell r="C270" t="e">
            <v>#REF!</v>
          </cell>
          <cell r="D270" t="e">
            <v>#REF!</v>
          </cell>
        </row>
        <row r="271">
          <cell r="A271" t="e">
            <v>#REF!</v>
          </cell>
          <cell r="B271" t="e">
            <v>#REF!</v>
          </cell>
          <cell r="C271" t="e">
            <v>#REF!</v>
          </cell>
          <cell r="D271" t="e">
            <v>#REF!</v>
          </cell>
        </row>
        <row r="272">
          <cell r="A272" t="e">
            <v>#REF!</v>
          </cell>
          <cell r="B272" t="e">
            <v>#REF!</v>
          </cell>
          <cell r="C272" t="e">
            <v>#REF!</v>
          </cell>
          <cell r="D272" t="e">
            <v>#REF!</v>
          </cell>
        </row>
        <row r="273">
          <cell r="A273" t="e">
            <v>#REF!</v>
          </cell>
          <cell r="B273" t="e">
            <v>#REF!</v>
          </cell>
          <cell r="C273" t="e">
            <v>#REF!</v>
          </cell>
          <cell r="D273" t="e">
            <v>#REF!</v>
          </cell>
        </row>
        <row r="274">
          <cell r="A274" t="e">
            <v>#REF!</v>
          </cell>
          <cell r="B274" t="e">
            <v>#REF!</v>
          </cell>
          <cell r="C274" t="e">
            <v>#REF!</v>
          </cell>
          <cell r="D274" t="e">
            <v>#REF!</v>
          </cell>
        </row>
        <row r="275">
          <cell r="A275" t="e">
            <v>#REF!</v>
          </cell>
          <cell r="B275" t="e">
            <v>#REF!</v>
          </cell>
          <cell r="C275" t="e">
            <v>#REF!</v>
          </cell>
          <cell r="D275" t="e">
            <v>#REF!</v>
          </cell>
        </row>
        <row r="276">
          <cell r="A276" t="e">
            <v>#REF!</v>
          </cell>
          <cell r="B276" t="e">
            <v>#REF!</v>
          </cell>
          <cell r="C276" t="e">
            <v>#REF!</v>
          </cell>
          <cell r="D276" t="e">
            <v>#REF!</v>
          </cell>
        </row>
        <row r="277">
          <cell r="A277" t="e">
            <v>#REF!</v>
          </cell>
          <cell r="B277" t="e">
            <v>#REF!</v>
          </cell>
          <cell r="C277" t="e">
            <v>#REF!</v>
          </cell>
          <cell r="D277" t="e">
            <v>#REF!</v>
          </cell>
        </row>
        <row r="278">
          <cell r="A278" t="e">
            <v>#REF!</v>
          </cell>
          <cell r="B278" t="e">
            <v>#REF!</v>
          </cell>
          <cell r="C278" t="e">
            <v>#REF!</v>
          </cell>
          <cell r="D278" t="e">
            <v>#REF!</v>
          </cell>
        </row>
        <row r="279">
          <cell r="A279" t="e">
            <v>#REF!</v>
          </cell>
          <cell r="B279" t="e">
            <v>#REF!</v>
          </cell>
          <cell r="C279" t="e">
            <v>#REF!</v>
          </cell>
          <cell r="D279" t="e">
            <v>#REF!</v>
          </cell>
        </row>
        <row r="280">
          <cell r="A280" t="e">
            <v>#REF!</v>
          </cell>
          <cell r="B280" t="e">
            <v>#REF!</v>
          </cell>
          <cell r="C280" t="e">
            <v>#REF!</v>
          </cell>
          <cell r="D280" t="e">
            <v>#REF!</v>
          </cell>
        </row>
        <row r="281">
          <cell r="A281" t="e">
            <v>#REF!</v>
          </cell>
          <cell r="B281" t="e">
            <v>#REF!</v>
          </cell>
          <cell r="C281" t="e">
            <v>#REF!</v>
          </cell>
          <cell r="D281" t="e">
            <v>#REF!</v>
          </cell>
        </row>
        <row r="282">
          <cell r="A282" t="e">
            <v>#REF!</v>
          </cell>
          <cell r="B282" t="e">
            <v>#REF!</v>
          </cell>
          <cell r="C282" t="e">
            <v>#REF!</v>
          </cell>
          <cell r="D282" t="e">
            <v>#REF!</v>
          </cell>
        </row>
        <row r="283">
          <cell r="A283" t="e">
            <v>#REF!</v>
          </cell>
          <cell r="B283" t="e">
            <v>#REF!</v>
          </cell>
          <cell r="C283" t="e">
            <v>#REF!</v>
          </cell>
          <cell r="D283" t="e">
            <v>#REF!</v>
          </cell>
        </row>
        <row r="284">
          <cell r="A284" t="e">
            <v>#REF!</v>
          </cell>
          <cell r="B284" t="e">
            <v>#REF!</v>
          </cell>
          <cell r="C284" t="e">
            <v>#REF!</v>
          </cell>
          <cell r="D284" t="e">
            <v>#REF!</v>
          </cell>
        </row>
        <row r="285">
          <cell r="A285" t="e">
            <v>#REF!</v>
          </cell>
          <cell r="B285" t="e">
            <v>#REF!</v>
          </cell>
          <cell r="C285" t="e">
            <v>#REF!</v>
          </cell>
          <cell r="D285" t="e">
            <v>#REF!</v>
          </cell>
        </row>
        <row r="286">
          <cell r="A286" t="e">
            <v>#REF!</v>
          </cell>
          <cell r="B286" t="e">
            <v>#REF!</v>
          </cell>
        </row>
        <row r="287">
          <cell r="A287" t="e">
            <v>#REF!</v>
          </cell>
          <cell r="B287" t="e">
            <v>#REF!</v>
          </cell>
          <cell r="C287" t="e">
            <v>#REF!</v>
          </cell>
          <cell r="D287" t="e">
            <v>#REF!</v>
          </cell>
        </row>
        <row r="288">
          <cell r="A288" t="e">
            <v>#REF!</v>
          </cell>
          <cell r="B288" t="e">
            <v>#REF!</v>
          </cell>
          <cell r="C288" t="e">
            <v>#REF!</v>
          </cell>
          <cell r="D288" t="e">
            <v>#REF!</v>
          </cell>
        </row>
        <row r="289">
          <cell r="A289" t="e">
            <v>#REF!</v>
          </cell>
          <cell r="B289" t="e">
            <v>#REF!</v>
          </cell>
        </row>
        <row r="290">
          <cell r="A290" t="e">
            <v>#REF!</v>
          </cell>
          <cell r="B290" t="e">
            <v>#REF!</v>
          </cell>
          <cell r="C290" t="e">
            <v>#REF!</v>
          </cell>
          <cell r="D290" t="e">
            <v>#REF!</v>
          </cell>
        </row>
        <row r="291">
          <cell r="A291" t="e">
            <v>#REF!</v>
          </cell>
          <cell r="B291" t="e">
            <v>#REF!</v>
          </cell>
          <cell r="C291" t="e">
            <v>#REF!</v>
          </cell>
          <cell r="D291" t="e">
            <v>#REF!</v>
          </cell>
        </row>
        <row r="292">
          <cell r="A292" t="e">
            <v>#REF!</v>
          </cell>
          <cell r="B292" t="e">
            <v>#REF!</v>
          </cell>
          <cell r="C292" t="e">
            <v>#REF!</v>
          </cell>
          <cell r="D292" t="e">
            <v>#REF!</v>
          </cell>
        </row>
        <row r="293">
          <cell r="A293" t="e">
            <v>#REF!</v>
          </cell>
          <cell r="B293" t="e">
            <v>#REF!</v>
          </cell>
          <cell r="C293" t="e">
            <v>#REF!</v>
          </cell>
          <cell r="D293" t="e">
            <v>#REF!</v>
          </cell>
        </row>
        <row r="294">
          <cell r="A294" t="e">
            <v>#REF!</v>
          </cell>
          <cell r="B294" t="e">
            <v>#REF!</v>
          </cell>
          <cell r="C294" t="e">
            <v>#REF!</v>
          </cell>
          <cell r="D294" t="e">
            <v>#REF!</v>
          </cell>
        </row>
        <row r="295">
          <cell r="A295" t="e">
            <v>#REF!</v>
          </cell>
          <cell r="B295" t="e">
            <v>#REF!</v>
          </cell>
          <cell r="C295" t="e">
            <v>#REF!</v>
          </cell>
          <cell r="D295" t="e">
            <v>#REF!</v>
          </cell>
        </row>
        <row r="296">
          <cell r="A296" t="e">
            <v>#REF!</v>
          </cell>
          <cell r="B296" t="e">
            <v>#REF!</v>
          </cell>
          <cell r="C296" t="e">
            <v>#REF!</v>
          </cell>
          <cell r="D296" t="e">
            <v>#REF!</v>
          </cell>
        </row>
        <row r="297">
          <cell r="A297" t="e">
            <v>#REF!</v>
          </cell>
          <cell r="B297" t="e">
            <v>#REF!</v>
          </cell>
          <cell r="C297" t="e">
            <v>#REF!</v>
          </cell>
          <cell r="D297" t="e">
            <v>#REF!</v>
          </cell>
        </row>
        <row r="298">
          <cell r="A298" t="e">
            <v>#REF!</v>
          </cell>
          <cell r="B298" t="e">
            <v>#REF!</v>
          </cell>
          <cell r="C298" t="e">
            <v>#REF!</v>
          </cell>
          <cell r="D298" t="e">
            <v>#REF!</v>
          </cell>
        </row>
        <row r="299">
          <cell r="A299" t="e">
            <v>#REF!</v>
          </cell>
          <cell r="B299" t="e">
            <v>#REF!</v>
          </cell>
          <cell r="C299" t="e">
            <v>#REF!</v>
          </cell>
          <cell r="D299" t="e">
            <v>#REF!</v>
          </cell>
        </row>
        <row r="300">
          <cell r="A300" t="e">
            <v>#REF!</v>
          </cell>
          <cell r="B300" t="e">
            <v>#REF!</v>
          </cell>
          <cell r="C300" t="e">
            <v>#REF!</v>
          </cell>
          <cell r="D300" t="e">
            <v>#REF!</v>
          </cell>
        </row>
        <row r="301">
          <cell r="A301" t="e">
            <v>#REF!</v>
          </cell>
          <cell r="B301" t="e">
            <v>#REF!</v>
          </cell>
          <cell r="C301" t="e">
            <v>#REF!</v>
          </cell>
          <cell r="D301" t="e">
            <v>#REF!</v>
          </cell>
        </row>
        <row r="302">
          <cell r="A302" t="e">
            <v>#REF!</v>
          </cell>
          <cell r="B302" t="e">
            <v>#REF!</v>
          </cell>
          <cell r="C302" t="e">
            <v>#REF!</v>
          </cell>
          <cell r="D302" t="e">
            <v>#REF!</v>
          </cell>
        </row>
        <row r="303">
          <cell r="A303" t="e">
            <v>#REF!</v>
          </cell>
          <cell r="B303" t="e">
            <v>#REF!</v>
          </cell>
          <cell r="C303" t="e">
            <v>#REF!</v>
          </cell>
          <cell r="D303" t="e">
            <v>#REF!</v>
          </cell>
        </row>
        <row r="304">
          <cell r="A304" t="e">
            <v>#REF!</v>
          </cell>
          <cell r="B304" t="e">
            <v>#REF!</v>
          </cell>
          <cell r="C304" t="e">
            <v>#REF!</v>
          </cell>
          <cell r="D304" t="e">
            <v>#REF!</v>
          </cell>
        </row>
        <row r="305">
          <cell r="A305" t="e">
            <v>#REF!</v>
          </cell>
          <cell r="B305" t="e">
            <v>#REF!</v>
          </cell>
        </row>
        <row r="306">
          <cell r="A306" t="e">
            <v>#REF!</v>
          </cell>
          <cell r="B306" t="e">
            <v>#REF!</v>
          </cell>
          <cell r="C306" t="e">
            <v>#REF!</v>
          </cell>
          <cell r="D306" t="e">
            <v>#REF!</v>
          </cell>
        </row>
        <row r="307">
          <cell r="A307" t="e">
            <v>#REF!</v>
          </cell>
          <cell r="B307" t="e">
            <v>#REF!</v>
          </cell>
          <cell r="C307" t="e">
            <v>#REF!</v>
          </cell>
          <cell r="D307" t="e">
            <v>#REF!</v>
          </cell>
        </row>
        <row r="308">
          <cell r="A308" t="e">
            <v>#REF!</v>
          </cell>
          <cell r="B308" t="e">
            <v>#REF!</v>
          </cell>
          <cell r="C308" t="e">
            <v>#REF!</v>
          </cell>
          <cell r="D308" t="e">
            <v>#REF!</v>
          </cell>
        </row>
        <row r="309">
          <cell r="A309" t="e">
            <v>#REF!</v>
          </cell>
          <cell r="B309" t="e">
            <v>#REF!</v>
          </cell>
          <cell r="C309" t="e">
            <v>#REF!</v>
          </cell>
          <cell r="D309" t="e">
            <v>#REF!</v>
          </cell>
        </row>
        <row r="310">
          <cell r="A310" t="e">
            <v>#REF!</v>
          </cell>
          <cell r="B310" t="e">
            <v>#REF!</v>
          </cell>
          <cell r="C310" t="e">
            <v>#REF!</v>
          </cell>
          <cell r="D310" t="e">
            <v>#REF!</v>
          </cell>
        </row>
        <row r="311">
          <cell r="A311" t="e">
            <v>#REF!</v>
          </cell>
          <cell r="B311" t="e">
            <v>#REF!</v>
          </cell>
          <cell r="C311" t="e">
            <v>#REF!</v>
          </cell>
          <cell r="D311" t="e">
            <v>#REF!</v>
          </cell>
        </row>
        <row r="312">
          <cell r="A312" t="e">
            <v>#REF!</v>
          </cell>
          <cell r="B312" t="e">
            <v>#REF!</v>
          </cell>
          <cell r="C312" t="e">
            <v>#REF!</v>
          </cell>
          <cell r="D312" t="e">
            <v>#REF!</v>
          </cell>
        </row>
        <row r="313">
          <cell r="A313" t="e">
            <v>#REF!</v>
          </cell>
          <cell r="B313" t="e">
            <v>#REF!</v>
          </cell>
          <cell r="C313" t="e">
            <v>#REF!</v>
          </cell>
          <cell r="D313" t="e">
            <v>#REF!</v>
          </cell>
        </row>
        <row r="314">
          <cell r="A314" t="e">
            <v>#REF!</v>
          </cell>
          <cell r="B314" t="e">
            <v>#REF!</v>
          </cell>
        </row>
        <row r="315">
          <cell r="A315" t="e">
            <v>#REF!</v>
          </cell>
          <cell r="B315" t="e">
            <v>#REF!</v>
          </cell>
          <cell r="C315" t="e">
            <v>#REF!</v>
          </cell>
          <cell r="D315" t="e">
            <v>#REF!</v>
          </cell>
        </row>
        <row r="316">
          <cell r="A316" t="e">
            <v>#REF!</v>
          </cell>
          <cell r="B316" t="e">
            <v>#REF!</v>
          </cell>
          <cell r="C316" t="e">
            <v>#REF!</v>
          </cell>
          <cell r="D316" t="e">
            <v>#REF!</v>
          </cell>
        </row>
        <row r="317">
          <cell r="A317" t="e">
            <v>#REF!</v>
          </cell>
          <cell r="B317" t="e">
            <v>#REF!</v>
          </cell>
          <cell r="C317" t="e">
            <v>#REF!</v>
          </cell>
          <cell r="D317" t="e">
            <v>#REF!</v>
          </cell>
        </row>
        <row r="318">
          <cell r="A318" t="e">
            <v>#REF!</v>
          </cell>
          <cell r="B318" t="e">
            <v>#REF!</v>
          </cell>
          <cell r="C318" t="e">
            <v>#REF!</v>
          </cell>
          <cell r="D318" t="e">
            <v>#REF!</v>
          </cell>
        </row>
        <row r="319">
          <cell r="A319" t="e">
            <v>#REF!</v>
          </cell>
          <cell r="B319" t="e">
            <v>#REF!</v>
          </cell>
          <cell r="C319" t="e">
            <v>#REF!</v>
          </cell>
          <cell r="D319" t="e">
            <v>#REF!</v>
          </cell>
        </row>
        <row r="320">
          <cell r="A320" t="e">
            <v>#REF!</v>
          </cell>
          <cell r="B320" t="e">
            <v>#REF!</v>
          </cell>
          <cell r="C320" t="e">
            <v>#REF!</v>
          </cell>
          <cell r="D320" t="e">
            <v>#REF!</v>
          </cell>
        </row>
        <row r="321">
          <cell r="A321" t="e">
            <v>#REF!</v>
          </cell>
          <cell r="B321" t="e">
            <v>#REF!</v>
          </cell>
          <cell r="C321" t="e">
            <v>#REF!</v>
          </cell>
          <cell r="D321" t="e">
            <v>#REF!</v>
          </cell>
        </row>
        <row r="322">
          <cell r="A322" t="e">
            <v>#REF!</v>
          </cell>
          <cell r="B322" t="e">
            <v>#REF!</v>
          </cell>
          <cell r="C322" t="e">
            <v>#REF!</v>
          </cell>
          <cell r="D322" t="e">
            <v>#REF!</v>
          </cell>
        </row>
        <row r="323">
          <cell r="A323" t="e">
            <v>#REF!</v>
          </cell>
          <cell r="B323" t="e">
            <v>#REF!</v>
          </cell>
          <cell r="C323" t="e">
            <v>#REF!</v>
          </cell>
          <cell r="D323" t="e">
            <v>#REF!</v>
          </cell>
        </row>
        <row r="324">
          <cell r="A324" t="e">
            <v>#REF!</v>
          </cell>
          <cell r="B324" t="e">
            <v>#REF!</v>
          </cell>
          <cell r="C324" t="e">
            <v>#REF!</v>
          </cell>
          <cell r="D324" t="e">
            <v>#REF!</v>
          </cell>
        </row>
        <row r="325">
          <cell r="A325" t="e">
            <v>#REF!</v>
          </cell>
          <cell r="B325" t="e">
            <v>#REF!</v>
          </cell>
          <cell r="C325" t="e">
            <v>#REF!</v>
          </cell>
          <cell r="D325" t="e">
            <v>#REF!</v>
          </cell>
        </row>
        <row r="326">
          <cell r="A326" t="e">
            <v>#REF!</v>
          </cell>
          <cell r="B326" t="e">
            <v>#REF!</v>
          </cell>
          <cell r="C326" t="e">
            <v>#REF!</v>
          </cell>
          <cell r="D326" t="e">
            <v>#REF!</v>
          </cell>
        </row>
        <row r="327">
          <cell r="A327" t="e">
            <v>#REF!</v>
          </cell>
          <cell r="B327" t="e">
            <v>#REF!</v>
          </cell>
          <cell r="C327" t="e">
            <v>#REF!</v>
          </cell>
          <cell r="D327" t="e">
            <v>#REF!</v>
          </cell>
        </row>
        <row r="328">
          <cell r="A328" t="e">
            <v>#REF!</v>
          </cell>
          <cell r="B328" t="e">
            <v>#REF!</v>
          </cell>
          <cell r="C328" t="e">
            <v>#REF!</v>
          </cell>
          <cell r="D328" t="e">
            <v>#REF!</v>
          </cell>
        </row>
        <row r="329">
          <cell r="A329" t="e">
            <v>#REF!</v>
          </cell>
          <cell r="B329" t="e">
            <v>#REF!</v>
          </cell>
          <cell r="C329" t="e">
            <v>#REF!</v>
          </cell>
          <cell r="D329" t="e">
            <v>#REF!</v>
          </cell>
        </row>
        <row r="330">
          <cell r="A330" t="e">
            <v>#REF!</v>
          </cell>
          <cell r="B330" t="e">
            <v>#REF!</v>
          </cell>
          <cell r="C330" t="e">
            <v>#REF!</v>
          </cell>
          <cell r="D330" t="e">
            <v>#REF!</v>
          </cell>
        </row>
        <row r="331">
          <cell r="A331" t="e">
            <v>#REF!</v>
          </cell>
          <cell r="B331" t="e">
            <v>#REF!</v>
          </cell>
          <cell r="C331" t="e">
            <v>#REF!</v>
          </cell>
          <cell r="D331" t="e">
            <v>#REF!</v>
          </cell>
        </row>
        <row r="332">
          <cell r="A332" t="e">
            <v>#REF!</v>
          </cell>
          <cell r="B332" t="e">
            <v>#REF!</v>
          </cell>
          <cell r="C332" t="e">
            <v>#REF!</v>
          </cell>
          <cell r="D332" t="e">
            <v>#REF!</v>
          </cell>
        </row>
        <row r="333">
          <cell r="A333" t="e">
            <v>#REF!</v>
          </cell>
          <cell r="B333" t="e">
            <v>#REF!</v>
          </cell>
          <cell r="C333" t="e">
            <v>#REF!</v>
          </cell>
          <cell r="D333" t="e">
            <v>#REF!</v>
          </cell>
        </row>
        <row r="334">
          <cell r="A334" t="e">
            <v>#REF!</v>
          </cell>
          <cell r="B334" t="e">
            <v>#REF!</v>
          </cell>
          <cell r="C334" t="e">
            <v>#REF!</v>
          </cell>
          <cell r="D334" t="e">
            <v>#REF!</v>
          </cell>
        </row>
        <row r="335">
          <cell r="A335" t="e">
            <v>#REF!</v>
          </cell>
          <cell r="B335" t="e">
            <v>#REF!</v>
          </cell>
        </row>
        <row r="336">
          <cell r="A336" t="e">
            <v>#REF!</v>
          </cell>
          <cell r="B336" t="e">
            <v>#REF!</v>
          </cell>
          <cell r="C336" t="e">
            <v>#REF!</v>
          </cell>
          <cell r="D336" t="e">
            <v>#REF!</v>
          </cell>
        </row>
        <row r="337">
          <cell r="A337" t="e">
            <v>#REF!</v>
          </cell>
          <cell r="B337" t="e">
            <v>#REF!</v>
          </cell>
          <cell r="C337" t="e">
            <v>#REF!</v>
          </cell>
          <cell r="D337" t="e">
            <v>#REF!</v>
          </cell>
        </row>
        <row r="338">
          <cell r="A338" t="e">
            <v>#REF!</v>
          </cell>
          <cell r="B338" t="e">
            <v>#REF!</v>
          </cell>
          <cell r="C338" t="e">
            <v>#REF!</v>
          </cell>
          <cell r="D338" t="e">
            <v>#REF!</v>
          </cell>
        </row>
        <row r="339">
          <cell r="A339" t="e">
            <v>#REF!</v>
          </cell>
          <cell r="B339" t="e">
            <v>#REF!</v>
          </cell>
          <cell r="C339" t="e">
            <v>#REF!</v>
          </cell>
          <cell r="D339" t="e">
            <v>#REF!</v>
          </cell>
        </row>
        <row r="340">
          <cell r="A340" t="e">
            <v>#REF!</v>
          </cell>
          <cell r="B340" t="e">
            <v>#REF!</v>
          </cell>
          <cell r="C340" t="e">
            <v>#REF!</v>
          </cell>
          <cell r="D340" t="e">
            <v>#REF!</v>
          </cell>
        </row>
        <row r="341">
          <cell r="A341" t="e">
            <v>#REF!</v>
          </cell>
          <cell r="B341" t="e">
            <v>#REF!</v>
          </cell>
          <cell r="C341" t="e">
            <v>#REF!</v>
          </cell>
          <cell r="D341" t="e">
            <v>#REF!</v>
          </cell>
        </row>
        <row r="342">
          <cell r="A342" t="e">
            <v>#REF!</v>
          </cell>
          <cell r="B342" t="e">
            <v>#REF!</v>
          </cell>
          <cell r="C342" t="e">
            <v>#REF!</v>
          </cell>
          <cell r="D342" t="e">
            <v>#REF!</v>
          </cell>
        </row>
        <row r="343">
          <cell r="A343" t="e">
            <v>#REF!</v>
          </cell>
          <cell r="B343" t="e">
            <v>#REF!</v>
          </cell>
          <cell r="C343" t="e">
            <v>#REF!</v>
          </cell>
          <cell r="D343" t="e">
            <v>#REF!</v>
          </cell>
        </row>
        <row r="344">
          <cell r="A344" t="e">
            <v>#REF!</v>
          </cell>
          <cell r="B344" t="e">
            <v>#REF!</v>
          </cell>
          <cell r="C344" t="e">
            <v>#REF!</v>
          </cell>
          <cell r="D344" t="e">
            <v>#REF!</v>
          </cell>
        </row>
        <row r="345">
          <cell r="A345" t="e">
            <v>#REF!</v>
          </cell>
          <cell r="B345" t="e">
            <v>#REF!</v>
          </cell>
          <cell r="C345" t="e">
            <v>#REF!</v>
          </cell>
          <cell r="D345" t="e">
            <v>#REF!</v>
          </cell>
        </row>
        <row r="346">
          <cell r="A346" t="e">
            <v>#REF!</v>
          </cell>
          <cell r="B346" t="e">
            <v>#REF!</v>
          </cell>
          <cell r="C346" t="e">
            <v>#REF!</v>
          </cell>
          <cell r="D346" t="e">
            <v>#REF!</v>
          </cell>
        </row>
        <row r="347">
          <cell r="A347" t="e">
            <v>#REF!</v>
          </cell>
          <cell r="B347" t="e">
            <v>#REF!</v>
          </cell>
          <cell r="C347" t="e">
            <v>#REF!</v>
          </cell>
          <cell r="D347" t="e">
            <v>#REF!</v>
          </cell>
        </row>
        <row r="348">
          <cell r="A348" t="e">
            <v>#REF!</v>
          </cell>
          <cell r="B348" t="e">
            <v>#REF!</v>
          </cell>
          <cell r="C348" t="e">
            <v>#REF!</v>
          </cell>
          <cell r="D348" t="e">
            <v>#REF!</v>
          </cell>
        </row>
        <row r="349">
          <cell r="A349" t="e">
            <v>#REF!</v>
          </cell>
          <cell r="B349" t="e">
            <v>#REF!</v>
          </cell>
        </row>
        <row r="350">
          <cell r="A350" t="e">
            <v>#REF!</v>
          </cell>
          <cell r="B350" t="e">
            <v>#REF!</v>
          </cell>
          <cell r="C350" t="e">
            <v>#REF!</v>
          </cell>
          <cell r="D350" t="e">
            <v>#REF!</v>
          </cell>
        </row>
        <row r="351">
          <cell r="A351" t="e">
            <v>#REF!</v>
          </cell>
          <cell r="B351" t="e">
            <v>#REF!</v>
          </cell>
          <cell r="C351" t="e">
            <v>#REF!</v>
          </cell>
          <cell r="D351" t="e">
            <v>#REF!</v>
          </cell>
        </row>
        <row r="352">
          <cell r="A352" t="e">
            <v>#REF!</v>
          </cell>
          <cell r="B352" t="e">
            <v>#REF!</v>
          </cell>
          <cell r="C352" t="e">
            <v>#REF!</v>
          </cell>
          <cell r="D352" t="e">
            <v>#REF!</v>
          </cell>
        </row>
        <row r="353">
          <cell r="A353" t="e">
            <v>#REF!</v>
          </cell>
          <cell r="B353" t="e">
            <v>#REF!</v>
          </cell>
          <cell r="C353" t="e">
            <v>#REF!</v>
          </cell>
          <cell r="D353" t="e">
            <v>#REF!</v>
          </cell>
        </row>
        <row r="354">
          <cell r="A354" t="e">
            <v>#REF!</v>
          </cell>
          <cell r="B354" t="e">
            <v>#REF!</v>
          </cell>
          <cell r="C354" t="e">
            <v>#REF!</v>
          </cell>
          <cell r="D354" t="e">
            <v>#REF!</v>
          </cell>
        </row>
        <row r="355">
          <cell r="A355" t="e">
            <v>#REF!</v>
          </cell>
          <cell r="B355" t="e">
            <v>#REF!</v>
          </cell>
          <cell r="C355" t="e">
            <v>#REF!</v>
          </cell>
          <cell r="D355" t="e">
            <v>#REF!</v>
          </cell>
        </row>
        <row r="356">
          <cell r="A356" t="e">
            <v>#REF!</v>
          </cell>
          <cell r="B356" t="e">
            <v>#REF!</v>
          </cell>
          <cell r="C356" t="e">
            <v>#REF!</v>
          </cell>
          <cell r="D356" t="e">
            <v>#REF!</v>
          </cell>
        </row>
        <row r="357">
          <cell r="A357" t="e">
            <v>#REF!</v>
          </cell>
          <cell r="B357" t="e">
            <v>#REF!</v>
          </cell>
          <cell r="C357" t="e">
            <v>#REF!</v>
          </cell>
          <cell r="D357" t="e">
            <v>#REF!</v>
          </cell>
        </row>
        <row r="358">
          <cell r="A358" t="e">
            <v>#REF!</v>
          </cell>
          <cell r="B358" t="e">
            <v>#REF!</v>
          </cell>
          <cell r="C358" t="e">
            <v>#REF!</v>
          </cell>
          <cell r="D358" t="e">
            <v>#REF!</v>
          </cell>
        </row>
        <row r="359">
          <cell r="A359" t="e">
            <v>#REF!</v>
          </cell>
          <cell r="B359" t="e">
            <v>#REF!</v>
          </cell>
          <cell r="C359" t="e">
            <v>#REF!</v>
          </cell>
          <cell r="D359" t="e">
            <v>#REF!</v>
          </cell>
        </row>
        <row r="360">
          <cell r="A360" t="e">
            <v>#REF!</v>
          </cell>
          <cell r="B360" t="e">
            <v>#REF!</v>
          </cell>
          <cell r="C360" t="e">
            <v>#REF!</v>
          </cell>
          <cell r="D360" t="e">
            <v>#REF!</v>
          </cell>
        </row>
        <row r="361">
          <cell r="A361" t="e">
            <v>#REF!</v>
          </cell>
          <cell r="B361" t="e">
            <v>#REF!</v>
          </cell>
          <cell r="C361" t="e">
            <v>#REF!</v>
          </cell>
          <cell r="D361" t="e">
            <v>#REF!</v>
          </cell>
        </row>
        <row r="362">
          <cell r="A362" t="e">
            <v>#REF!</v>
          </cell>
          <cell r="B362" t="e">
            <v>#REF!</v>
          </cell>
          <cell r="C362" t="e">
            <v>#REF!</v>
          </cell>
          <cell r="D362" t="e">
            <v>#REF!</v>
          </cell>
        </row>
        <row r="363">
          <cell r="A363" t="e">
            <v>#REF!</v>
          </cell>
          <cell r="B363" t="e">
            <v>#REF!</v>
          </cell>
          <cell r="C363" t="e">
            <v>#REF!</v>
          </cell>
          <cell r="D363" t="e">
            <v>#REF!</v>
          </cell>
        </row>
        <row r="364">
          <cell r="A364" t="e">
            <v>#REF!</v>
          </cell>
          <cell r="B364" t="e">
            <v>#REF!</v>
          </cell>
          <cell r="C364" t="e">
            <v>#REF!</v>
          </cell>
          <cell r="D364" t="e">
            <v>#REF!</v>
          </cell>
        </row>
        <row r="365">
          <cell r="A365" t="e">
            <v>#REF!</v>
          </cell>
          <cell r="B365" t="e">
            <v>#REF!</v>
          </cell>
          <cell r="C365" t="e">
            <v>#REF!</v>
          </cell>
          <cell r="D365" t="e">
            <v>#REF!</v>
          </cell>
        </row>
        <row r="366">
          <cell r="A366" t="e">
            <v>#REF!</v>
          </cell>
          <cell r="B366" t="e">
            <v>#REF!</v>
          </cell>
          <cell r="C366" t="e">
            <v>#REF!</v>
          </cell>
          <cell r="D366" t="e">
            <v>#REF!</v>
          </cell>
        </row>
        <row r="367">
          <cell r="A367" t="e">
            <v>#REF!</v>
          </cell>
          <cell r="B367" t="e">
            <v>#REF!</v>
          </cell>
        </row>
        <row r="368">
          <cell r="A368" t="e">
            <v>#REF!</v>
          </cell>
          <cell r="B368" t="e">
            <v>#REF!</v>
          </cell>
          <cell r="C368" t="e">
            <v>#REF!</v>
          </cell>
          <cell r="D368" t="e">
            <v>#REF!</v>
          </cell>
        </row>
        <row r="369">
          <cell r="A369" t="e">
            <v>#REF!</v>
          </cell>
          <cell r="B369" t="e">
            <v>#REF!</v>
          </cell>
          <cell r="C369" t="e">
            <v>#REF!</v>
          </cell>
          <cell r="D369" t="e">
            <v>#REF!</v>
          </cell>
        </row>
        <row r="370">
          <cell r="A370" t="e">
            <v>#REF!</v>
          </cell>
          <cell r="B370" t="e">
            <v>#REF!</v>
          </cell>
          <cell r="C370" t="e">
            <v>#REF!</v>
          </cell>
          <cell r="D370" t="e">
            <v>#REF!</v>
          </cell>
        </row>
        <row r="371">
          <cell r="A371" t="e">
            <v>#REF!</v>
          </cell>
          <cell r="B371" t="e">
            <v>#REF!</v>
          </cell>
          <cell r="C371" t="e">
            <v>#REF!</v>
          </cell>
          <cell r="D371" t="e">
            <v>#REF!</v>
          </cell>
        </row>
        <row r="372">
          <cell r="A372" t="e">
            <v>#REF!</v>
          </cell>
          <cell r="B372" t="e">
            <v>#REF!</v>
          </cell>
          <cell r="C372" t="e">
            <v>#REF!</v>
          </cell>
          <cell r="D372" t="e">
            <v>#REF!</v>
          </cell>
        </row>
        <row r="373">
          <cell r="A373" t="e">
            <v>#REF!</v>
          </cell>
          <cell r="B373" t="e">
            <v>#REF!</v>
          </cell>
          <cell r="C373" t="e">
            <v>#REF!</v>
          </cell>
          <cell r="D373" t="e">
            <v>#REF!</v>
          </cell>
        </row>
        <row r="374">
          <cell r="A374" t="e">
            <v>#REF!</v>
          </cell>
          <cell r="B374" t="e">
            <v>#REF!</v>
          </cell>
          <cell r="C374" t="e">
            <v>#REF!</v>
          </cell>
          <cell r="D374" t="e">
            <v>#REF!</v>
          </cell>
        </row>
        <row r="375">
          <cell r="A375" t="e">
            <v>#REF!</v>
          </cell>
          <cell r="B375" t="e">
            <v>#REF!</v>
          </cell>
          <cell r="C375" t="e">
            <v>#REF!</v>
          </cell>
          <cell r="D375" t="e">
            <v>#REF!</v>
          </cell>
        </row>
        <row r="376">
          <cell r="A376" t="e">
            <v>#REF!</v>
          </cell>
          <cell r="B376" t="e">
            <v>#REF!</v>
          </cell>
          <cell r="C376" t="e">
            <v>#REF!</v>
          </cell>
          <cell r="D376" t="e">
            <v>#REF!</v>
          </cell>
        </row>
        <row r="377">
          <cell r="A377" t="e">
            <v>#REF!</v>
          </cell>
          <cell r="B377" t="e">
            <v>#REF!</v>
          </cell>
          <cell r="C377" t="e">
            <v>#REF!</v>
          </cell>
          <cell r="D377" t="e">
            <v>#REF!</v>
          </cell>
        </row>
        <row r="378">
          <cell r="A378" t="e">
            <v>#REF!</v>
          </cell>
          <cell r="B378" t="e">
            <v>#REF!</v>
          </cell>
        </row>
        <row r="379">
          <cell r="A379" t="e">
            <v>#REF!</v>
          </cell>
          <cell r="B379" t="e">
            <v>#REF!</v>
          </cell>
          <cell r="C379" t="e">
            <v>#REF!</v>
          </cell>
          <cell r="D379" t="e">
            <v>#REF!</v>
          </cell>
        </row>
        <row r="380">
          <cell r="A380" t="e">
            <v>#REF!</v>
          </cell>
          <cell r="B380" t="e">
            <v>#REF!</v>
          </cell>
          <cell r="C380" t="e">
            <v>#REF!</v>
          </cell>
          <cell r="D380" t="e">
            <v>#REF!</v>
          </cell>
        </row>
        <row r="381">
          <cell r="A381" t="e">
            <v>#REF!</v>
          </cell>
          <cell r="B381" t="e">
            <v>#REF!</v>
          </cell>
          <cell r="C381" t="e">
            <v>#REF!</v>
          </cell>
          <cell r="D381" t="e">
            <v>#REF!</v>
          </cell>
        </row>
        <row r="382">
          <cell r="A382" t="e">
            <v>#REF!</v>
          </cell>
          <cell r="B382" t="e">
            <v>#REF!</v>
          </cell>
          <cell r="C382" t="e">
            <v>#REF!</v>
          </cell>
          <cell r="D382" t="e">
            <v>#REF!</v>
          </cell>
        </row>
        <row r="383">
          <cell r="A383" t="e">
            <v>#REF!</v>
          </cell>
          <cell r="B383" t="e">
            <v>#REF!</v>
          </cell>
          <cell r="C383" t="e">
            <v>#REF!</v>
          </cell>
          <cell r="D383" t="e">
            <v>#REF!</v>
          </cell>
        </row>
        <row r="384">
          <cell r="A384" t="e">
            <v>#REF!</v>
          </cell>
          <cell r="B384" t="e">
            <v>#REF!</v>
          </cell>
          <cell r="C384" t="e">
            <v>#REF!</v>
          </cell>
          <cell r="D384" t="e">
            <v>#REF!</v>
          </cell>
        </row>
        <row r="385">
          <cell r="A385" t="e">
            <v>#REF!</v>
          </cell>
          <cell r="B385" t="e">
            <v>#REF!</v>
          </cell>
          <cell r="C385" t="e">
            <v>#REF!</v>
          </cell>
          <cell r="D385" t="e">
            <v>#REF!</v>
          </cell>
        </row>
        <row r="386">
          <cell r="A386" t="e">
            <v>#REF!</v>
          </cell>
          <cell r="B386" t="e">
            <v>#REF!</v>
          </cell>
          <cell r="C386" t="e">
            <v>#REF!</v>
          </cell>
          <cell r="D386" t="e">
            <v>#REF!</v>
          </cell>
        </row>
        <row r="387">
          <cell r="A387" t="e">
            <v>#REF!</v>
          </cell>
          <cell r="B387" t="e">
            <v>#REF!</v>
          </cell>
        </row>
        <row r="388">
          <cell r="A388" t="e">
            <v>#REF!</v>
          </cell>
          <cell r="B388" t="e">
            <v>#REF!</v>
          </cell>
          <cell r="C388" t="e">
            <v>#REF!</v>
          </cell>
          <cell r="D388" t="e">
            <v>#REF!</v>
          </cell>
        </row>
        <row r="389">
          <cell r="A389" t="e">
            <v>#REF!</v>
          </cell>
          <cell r="B389" t="e">
            <v>#REF!</v>
          </cell>
          <cell r="C389" t="e">
            <v>#REF!</v>
          </cell>
          <cell r="D389" t="e">
            <v>#REF!</v>
          </cell>
        </row>
        <row r="390">
          <cell r="A390" t="e">
            <v>#REF!</v>
          </cell>
          <cell r="B390" t="e">
            <v>#REF!</v>
          </cell>
          <cell r="C390" t="e">
            <v>#REF!</v>
          </cell>
          <cell r="D390" t="e">
            <v>#REF!</v>
          </cell>
        </row>
        <row r="391">
          <cell r="A391" t="e">
            <v>#REF!</v>
          </cell>
          <cell r="B391" t="e">
            <v>#REF!</v>
          </cell>
          <cell r="C391" t="e">
            <v>#REF!</v>
          </cell>
          <cell r="D391" t="e">
            <v>#REF!</v>
          </cell>
        </row>
        <row r="392">
          <cell r="A392" t="e">
            <v>#REF!</v>
          </cell>
          <cell r="B392" t="e">
            <v>#REF!</v>
          </cell>
          <cell r="C392" t="e">
            <v>#REF!</v>
          </cell>
          <cell r="D392" t="e">
            <v>#REF!</v>
          </cell>
        </row>
        <row r="393">
          <cell r="A393" t="e">
            <v>#REF!</v>
          </cell>
          <cell r="B393" t="e">
            <v>#REF!</v>
          </cell>
          <cell r="C393" t="e">
            <v>#REF!</v>
          </cell>
          <cell r="D393" t="e">
            <v>#REF!</v>
          </cell>
        </row>
        <row r="394">
          <cell r="A394" t="e">
            <v>#REF!</v>
          </cell>
          <cell r="B394" t="e">
            <v>#REF!</v>
          </cell>
        </row>
        <row r="395">
          <cell r="A395" t="e">
            <v>#REF!</v>
          </cell>
          <cell r="B395" t="e">
            <v>#REF!</v>
          </cell>
          <cell r="C395" t="e">
            <v>#REF!</v>
          </cell>
          <cell r="D395" t="e">
            <v>#REF!</v>
          </cell>
        </row>
        <row r="396">
          <cell r="A396" t="e">
            <v>#REF!</v>
          </cell>
          <cell r="B396" t="e">
            <v>#REF!</v>
          </cell>
          <cell r="C396" t="e">
            <v>#REF!</v>
          </cell>
          <cell r="D396" t="e">
            <v>#REF!</v>
          </cell>
        </row>
        <row r="397">
          <cell r="A397" t="e">
            <v>#REF!</v>
          </cell>
          <cell r="B397" t="e">
            <v>#REF!</v>
          </cell>
          <cell r="C397" t="e">
            <v>#REF!</v>
          </cell>
          <cell r="D397" t="e">
            <v>#REF!</v>
          </cell>
        </row>
        <row r="398">
          <cell r="A398" t="e">
            <v>#REF!</v>
          </cell>
          <cell r="B398" t="e">
            <v>#REF!</v>
          </cell>
          <cell r="C398" t="e">
            <v>#REF!</v>
          </cell>
          <cell r="D398" t="e">
            <v>#REF!</v>
          </cell>
        </row>
        <row r="399">
          <cell r="A399" t="e">
            <v>#REF!</v>
          </cell>
          <cell r="B399" t="e">
            <v>#REF!</v>
          </cell>
          <cell r="C399" t="e">
            <v>#REF!</v>
          </cell>
          <cell r="D399" t="e">
            <v>#REF!</v>
          </cell>
        </row>
        <row r="400">
          <cell r="A400" t="e">
            <v>#REF!</v>
          </cell>
          <cell r="B400" t="e">
            <v>#REF!</v>
          </cell>
          <cell r="C400" t="e">
            <v>#REF!</v>
          </cell>
          <cell r="D400" t="e">
            <v>#REF!</v>
          </cell>
        </row>
        <row r="401">
          <cell r="A401" t="e">
            <v>#REF!</v>
          </cell>
          <cell r="B401" t="e">
            <v>#REF!</v>
          </cell>
          <cell r="C401" t="e">
            <v>#REF!</v>
          </cell>
          <cell r="D401" t="e">
            <v>#REF!</v>
          </cell>
        </row>
        <row r="402">
          <cell r="A402" t="e">
            <v>#REF!</v>
          </cell>
          <cell r="B402" t="e">
            <v>#REF!</v>
          </cell>
          <cell r="C402" t="e">
            <v>#REF!</v>
          </cell>
          <cell r="D402" t="e">
            <v>#REF!</v>
          </cell>
        </row>
        <row r="403">
          <cell r="A403" t="e">
            <v>#REF!</v>
          </cell>
          <cell r="B403" t="e">
            <v>#REF!</v>
          </cell>
          <cell r="C403" t="e">
            <v>#REF!</v>
          </cell>
          <cell r="D403" t="e">
            <v>#REF!</v>
          </cell>
        </row>
        <row r="404">
          <cell r="A404" t="e">
            <v>#REF!</v>
          </cell>
          <cell r="B404" t="e">
            <v>#REF!</v>
          </cell>
          <cell r="C404" t="e">
            <v>#REF!</v>
          </cell>
          <cell r="D404" t="e">
            <v>#REF!</v>
          </cell>
        </row>
        <row r="405">
          <cell r="A405" t="e">
            <v>#REF!</v>
          </cell>
          <cell r="B405" t="e">
            <v>#REF!</v>
          </cell>
          <cell r="C405" t="e">
            <v>#REF!</v>
          </cell>
          <cell r="D405" t="e">
            <v>#REF!</v>
          </cell>
        </row>
        <row r="406">
          <cell r="A406" t="e">
            <v>#REF!</v>
          </cell>
          <cell r="B406" t="e">
            <v>#REF!</v>
          </cell>
        </row>
        <row r="407">
          <cell r="A407" t="e">
            <v>#REF!</v>
          </cell>
          <cell r="B407" t="e">
            <v>#REF!</v>
          </cell>
          <cell r="C407" t="e">
            <v>#REF!</v>
          </cell>
          <cell r="D407" t="e">
            <v>#REF!</v>
          </cell>
        </row>
        <row r="408">
          <cell r="A408" t="e">
            <v>#REF!</v>
          </cell>
          <cell r="B408" t="e">
            <v>#REF!</v>
          </cell>
          <cell r="C408" t="e">
            <v>#REF!</v>
          </cell>
          <cell r="D408" t="e">
            <v>#REF!</v>
          </cell>
        </row>
        <row r="409">
          <cell r="A409" t="e">
            <v>#REF!</v>
          </cell>
          <cell r="B409" t="e">
            <v>#REF!</v>
          </cell>
          <cell r="C409" t="e">
            <v>#REF!</v>
          </cell>
          <cell r="D409" t="e">
            <v>#REF!</v>
          </cell>
        </row>
        <row r="410">
          <cell r="A410" t="e">
            <v>#REF!</v>
          </cell>
          <cell r="B410" t="e">
            <v>#REF!</v>
          </cell>
          <cell r="C410" t="e">
            <v>#REF!</v>
          </cell>
          <cell r="D410" t="e">
            <v>#REF!</v>
          </cell>
        </row>
        <row r="411">
          <cell r="A411" t="e">
            <v>#REF!</v>
          </cell>
          <cell r="B411" t="e">
            <v>#REF!</v>
          </cell>
          <cell r="C411" t="e">
            <v>#REF!</v>
          </cell>
          <cell r="D411" t="e">
            <v>#REF!</v>
          </cell>
        </row>
        <row r="412">
          <cell r="A412" t="e">
            <v>#REF!</v>
          </cell>
          <cell r="B412" t="e">
            <v>#REF!</v>
          </cell>
        </row>
        <row r="413">
          <cell r="A413" t="e">
            <v>#REF!</v>
          </cell>
          <cell r="B413" t="e">
            <v>#REF!</v>
          </cell>
          <cell r="C413" t="e">
            <v>#REF!</v>
          </cell>
          <cell r="D413" t="e">
            <v>#REF!</v>
          </cell>
        </row>
        <row r="414">
          <cell r="A414" t="e">
            <v>#REF!</v>
          </cell>
          <cell r="B414" t="e">
            <v>#REF!</v>
          </cell>
          <cell r="C414" t="e">
            <v>#REF!</v>
          </cell>
          <cell r="D414" t="e">
            <v>#REF!</v>
          </cell>
        </row>
        <row r="415">
          <cell r="A415" t="e">
            <v>#REF!</v>
          </cell>
          <cell r="B415" t="e">
            <v>#REF!</v>
          </cell>
          <cell r="C415" t="e">
            <v>#REF!</v>
          </cell>
          <cell r="D415" t="e">
            <v>#REF!</v>
          </cell>
        </row>
        <row r="416">
          <cell r="A416" t="e">
            <v>#REF!</v>
          </cell>
          <cell r="B416" t="e">
            <v>#REF!</v>
          </cell>
          <cell r="C416" t="e">
            <v>#REF!</v>
          </cell>
          <cell r="D416" t="e">
            <v>#REF!</v>
          </cell>
        </row>
        <row r="417">
          <cell r="A417" t="e">
            <v>#REF!</v>
          </cell>
          <cell r="B417" t="e">
            <v>#REF!</v>
          </cell>
          <cell r="C417" t="e">
            <v>#REF!</v>
          </cell>
          <cell r="D417" t="e">
            <v>#REF!</v>
          </cell>
        </row>
        <row r="418">
          <cell r="A418" t="e">
            <v>#REF!</v>
          </cell>
          <cell r="B418" t="e">
            <v>#REF!</v>
          </cell>
          <cell r="C418" t="e">
            <v>#REF!</v>
          </cell>
          <cell r="D418" t="e">
            <v>#REF!</v>
          </cell>
        </row>
        <row r="419">
          <cell r="A419" t="e">
            <v>#REF!</v>
          </cell>
          <cell r="B419" t="e">
            <v>#REF!</v>
          </cell>
        </row>
        <row r="420">
          <cell r="A420" t="e">
            <v>#REF!</v>
          </cell>
          <cell r="B420" t="e">
            <v>#REF!</v>
          </cell>
          <cell r="C420" t="e">
            <v>#REF!</v>
          </cell>
          <cell r="D420" t="e">
            <v>#REF!</v>
          </cell>
        </row>
        <row r="421">
          <cell r="A421" t="e">
            <v>#REF!</v>
          </cell>
          <cell r="B421" t="e">
            <v>#REF!</v>
          </cell>
          <cell r="C421" t="e">
            <v>#REF!</v>
          </cell>
          <cell r="D421" t="e">
            <v>#REF!</v>
          </cell>
        </row>
        <row r="422">
          <cell r="A422" t="e">
            <v>#REF!</v>
          </cell>
          <cell r="B422" t="e">
            <v>#REF!</v>
          </cell>
          <cell r="C422" t="e">
            <v>#REF!</v>
          </cell>
          <cell r="D422" t="e">
            <v>#REF!</v>
          </cell>
        </row>
        <row r="423">
          <cell r="A423" t="e">
            <v>#REF!</v>
          </cell>
          <cell r="B423" t="e">
            <v>#REF!</v>
          </cell>
          <cell r="C423" t="e">
            <v>#REF!</v>
          </cell>
          <cell r="D423" t="e">
            <v>#REF!</v>
          </cell>
        </row>
        <row r="424">
          <cell r="A424" t="e">
            <v>#REF!</v>
          </cell>
          <cell r="B424" t="e">
            <v>#REF!</v>
          </cell>
          <cell r="C424" t="e">
            <v>#REF!</v>
          </cell>
          <cell r="D424" t="e">
            <v>#REF!</v>
          </cell>
        </row>
        <row r="425">
          <cell r="A425" t="e">
            <v>#REF!</v>
          </cell>
          <cell r="B425" t="e">
            <v>#REF!</v>
          </cell>
          <cell r="C425" t="e">
            <v>#REF!</v>
          </cell>
          <cell r="D425" t="e">
            <v>#REF!</v>
          </cell>
        </row>
        <row r="426">
          <cell r="A426" t="e">
            <v>#REF!</v>
          </cell>
          <cell r="B426" t="e">
            <v>#REF!</v>
          </cell>
          <cell r="C426" t="e">
            <v>#REF!</v>
          </cell>
          <cell r="D426" t="e">
            <v>#REF!</v>
          </cell>
        </row>
        <row r="427">
          <cell r="A427" t="e">
            <v>#REF!</v>
          </cell>
          <cell r="B427" t="e">
            <v>#REF!</v>
          </cell>
        </row>
        <row r="428">
          <cell r="A428" t="e">
            <v>#REF!</v>
          </cell>
          <cell r="B428" t="e">
            <v>#REF!</v>
          </cell>
          <cell r="C428" t="e">
            <v>#REF!</v>
          </cell>
          <cell r="D428" t="e">
            <v>#REF!</v>
          </cell>
        </row>
        <row r="429">
          <cell r="A429" t="e">
            <v>#REF!</v>
          </cell>
          <cell r="B429" t="e">
            <v>#REF!</v>
          </cell>
          <cell r="C429" t="e">
            <v>#REF!</v>
          </cell>
          <cell r="D429" t="e">
            <v>#REF!</v>
          </cell>
        </row>
        <row r="430">
          <cell r="A430" t="e">
            <v>#REF!</v>
          </cell>
          <cell r="B430" t="e">
            <v>#REF!</v>
          </cell>
          <cell r="C430" t="e">
            <v>#REF!</v>
          </cell>
          <cell r="D430" t="e">
            <v>#REF!</v>
          </cell>
        </row>
        <row r="431">
          <cell r="A431" t="e">
            <v>#REF!</v>
          </cell>
          <cell r="B431" t="e">
            <v>#REF!</v>
          </cell>
          <cell r="C431" t="e">
            <v>#REF!</v>
          </cell>
          <cell r="D431" t="e">
            <v>#REF!</v>
          </cell>
        </row>
        <row r="432">
          <cell r="A432" t="e">
            <v>#REF!</v>
          </cell>
          <cell r="B432" t="e">
            <v>#REF!</v>
          </cell>
          <cell r="C432" t="e">
            <v>#REF!</v>
          </cell>
          <cell r="D432" t="e">
            <v>#REF!</v>
          </cell>
        </row>
        <row r="433">
          <cell r="A433" t="e">
            <v>#REF!</v>
          </cell>
          <cell r="B433" t="e">
            <v>#REF!</v>
          </cell>
          <cell r="C433" t="e">
            <v>#REF!</v>
          </cell>
          <cell r="D433" t="e">
            <v>#REF!</v>
          </cell>
        </row>
        <row r="434">
          <cell r="A434" t="e">
            <v>#REF!</v>
          </cell>
          <cell r="B434" t="e">
            <v>#REF!</v>
          </cell>
          <cell r="C434" t="e">
            <v>#REF!</v>
          </cell>
          <cell r="D434" t="e">
            <v>#REF!</v>
          </cell>
        </row>
        <row r="435">
          <cell r="A435" t="e">
            <v>#REF!</v>
          </cell>
          <cell r="B435" t="e">
            <v>#REF!</v>
          </cell>
          <cell r="C435" t="e">
            <v>#REF!</v>
          </cell>
          <cell r="D435" t="e">
            <v>#REF!</v>
          </cell>
        </row>
        <row r="436">
          <cell r="A436" t="e">
            <v>#REF!</v>
          </cell>
          <cell r="B436" t="e">
            <v>#REF!</v>
          </cell>
          <cell r="C436" t="e">
            <v>#REF!</v>
          </cell>
          <cell r="D436" t="e">
            <v>#REF!</v>
          </cell>
        </row>
        <row r="437">
          <cell r="A437" t="e">
            <v>#REF!</v>
          </cell>
          <cell r="B437" t="e">
            <v>#REF!</v>
          </cell>
          <cell r="C437" t="e">
            <v>#REF!</v>
          </cell>
          <cell r="D437" t="e">
            <v>#REF!</v>
          </cell>
        </row>
        <row r="438">
          <cell r="A438" t="e">
            <v>#REF!</v>
          </cell>
          <cell r="B438" t="e">
            <v>#REF!</v>
          </cell>
          <cell r="C438" t="e">
            <v>#REF!</v>
          </cell>
          <cell r="D438" t="e">
            <v>#REF!</v>
          </cell>
        </row>
        <row r="439">
          <cell r="A439" t="e">
            <v>#REF!</v>
          </cell>
          <cell r="B439" t="e">
            <v>#REF!</v>
          </cell>
          <cell r="C439" t="e">
            <v>#REF!</v>
          </cell>
          <cell r="D439" t="e">
            <v>#REF!</v>
          </cell>
        </row>
        <row r="440">
          <cell r="A440" t="e">
            <v>#REF!</v>
          </cell>
          <cell r="B440" t="e">
            <v>#REF!</v>
          </cell>
        </row>
        <row r="441">
          <cell r="A441" t="e">
            <v>#REF!</v>
          </cell>
          <cell r="B441" t="e">
            <v>#REF!</v>
          </cell>
          <cell r="C441" t="e">
            <v>#REF!</v>
          </cell>
          <cell r="D441" t="e">
            <v>#REF!</v>
          </cell>
        </row>
        <row r="442">
          <cell r="A442" t="e">
            <v>#REF!</v>
          </cell>
          <cell r="B442" t="e">
            <v>#REF!</v>
          </cell>
          <cell r="C442" t="e">
            <v>#REF!</v>
          </cell>
          <cell r="D442" t="e">
            <v>#REF!</v>
          </cell>
        </row>
        <row r="443">
          <cell r="A443" t="e">
            <v>#REF!</v>
          </cell>
          <cell r="B443" t="e">
            <v>#REF!</v>
          </cell>
        </row>
        <row r="444">
          <cell r="A444" t="e">
            <v>#REF!</v>
          </cell>
          <cell r="B444" t="e">
            <v>#REF!</v>
          </cell>
          <cell r="C444" t="e">
            <v>#REF!</v>
          </cell>
          <cell r="D444" t="e">
            <v>#REF!</v>
          </cell>
        </row>
        <row r="445">
          <cell r="A445" t="e">
            <v>#REF!</v>
          </cell>
          <cell r="B445" t="e">
            <v>#REF!</v>
          </cell>
          <cell r="C445" t="e">
            <v>#REF!</v>
          </cell>
          <cell r="D445" t="e">
            <v>#REF!</v>
          </cell>
        </row>
        <row r="446">
          <cell r="A446" t="e">
            <v>#REF!</v>
          </cell>
          <cell r="B446" t="e">
            <v>#REF!</v>
          </cell>
          <cell r="C446" t="e">
            <v>#REF!</v>
          </cell>
          <cell r="D446" t="e">
            <v>#REF!</v>
          </cell>
        </row>
        <row r="447">
          <cell r="A447" t="e">
            <v>#REF!</v>
          </cell>
          <cell r="B447" t="e">
            <v>#REF!</v>
          </cell>
          <cell r="C447" t="e">
            <v>#REF!</v>
          </cell>
          <cell r="D447" t="e">
            <v>#REF!</v>
          </cell>
        </row>
        <row r="448">
          <cell r="A448" t="e">
            <v>#REF!</v>
          </cell>
          <cell r="B448" t="e">
            <v>#REF!</v>
          </cell>
          <cell r="C448" t="e">
            <v>#REF!</v>
          </cell>
          <cell r="D448" t="e">
            <v>#REF!</v>
          </cell>
        </row>
        <row r="449">
          <cell r="A449" t="e">
            <v>#REF!</v>
          </cell>
          <cell r="B449" t="e">
            <v>#REF!</v>
          </cell>
          <cell r="C449" t="e">
            <v>#REF!</v>
          </cell>
          <cell r="D449" t="e">
            <v>#REF!</v>
          </cell>
        </row>
        <row r="450">
          <cell r="A450" t="e">
            <v>#REF!</v>
          </cell>
          <cell r="B450" t="e">
            <v>#REF!</v>
          </cell>
          <cell r="C450" t="e">
            <v>#REF!</v>
          </cell>
          <cell r="D450" t="e">
            <v>#REF!</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row>
        <row r="477">
          <cell r="A477" t="e">
            <v>#REF!</v>
          </cell>
          <cell r="B477" t="e">
            <v>#REF!</v>
          </cell>
          <cell r="C477" t="e">
            <v>#REF!</v>
          </cell>
          <cell r="D477" t="e">
            <v>#REF!</v>
          </cell>
        </row>
        <row r="478">
          <cell r="A478" t="e">
            <v>#REF!</v>
          </cell>
          <cell r="B478" t="e">
            <v>#REF!</v>
          </cell>
          <cell r="C478" t="e">
            <v>#REF!</v>
          </cell>
          <cell r="D478" t="e">
            <v>#REF!</v>
          </cell>
        </row>
        <row r="479">
          <cell r="A479" t="e">
            <v>#REF!</v>
          </cell>
          <cell r="B479" t="e">
            <v>#REF!</v>
          </cell>
          <cell r="C479" t="e">
            <v>#REF!</v>
          </cell>
          <cell r="D479" t="e">
            <v>#REF!</v>
          </cell>
        </row>
        <row r="480">
          <cell r="A480" t="e">
            <v>#REF!</v>
          </cell>
          <cell r="B480" t="e">
            <v>#REF!</v>
          </cell>
          <cell r="C480" t="e">
            <v>#REF!</v>
          </cell>
          <cell r="D480" t="e">
            <v>#REF!</v>
          </cell>
        </row>
        <row r="481">
          <cell r="A481" t="e">
            <v>#REF!</v>
          </cell>
          <cell r="B481" t="e">
            <v>#REF!</v>
          </cell>
          <cell r="C481" t="e">
            <v>#REF!</v>
          </cell>
          <cell r="D481" t="e">
            <v>#REF!</v>
          </cell>
        </row>
        <row r="482">
          <cell r="A482" t="e">
            <v>#REF!</v>
          </cell>
          <cell r="B482" t="e">
            <v>#REF!</v>
          </cell>
          <cell r="C482" t="e">
            <v>#REF!</v>
          </cell>
          <cell r="D482" t="e">
            <v>#REF!</v>
          </cell>
        </row>
        <row r="483">
          <cell r="A483" t="e">
            <v>#REF!</v>
          </cell>
          <cell r="B483" t="e">
            <v>#REF!</v>
          </cell>
          <cell r="C483" t="e">
            <v>#REF!</v>
          </cell>
          <cell r="D483" t="e">
            <v>#REF!</v>
          </cell>
        </row>
        <row r="484">
          <cell r="A484" t="e">
            <v>#REF!</v>
          </cell>
          <cell r="B484" t="e">
            <v>#REF!</v>
          </cell>
          <cell r="C484" t="e">
            <v>#REF!</v>
          </cell>
          <cell r="D484" t="e">
            <v>#REF!</v>
          </cell>
        </row>
        <row r="485">
          <cell r="A485" t="e">
            <v>#REF!</v>
          </cell>
          <cell r="B485" t="e">
            <v>#REF!</v>
          </cell>
          <cell r="C485" t="e">
            <v>#REF!</v>
          </cell>
          <cell r="D485" t="e">
            <v>#REF!</v>
          </cell>
        </row>
        <row r="486">
          <cell r="A486" t="e">
            <v>#REF!</v>
          </cell>
          <cell r="B486" t="e">
            <v>#REF!</v>
          </cell>
          <cell r="C486" t="e">
            <v>#REF!</v>
          </cell>
          <cell r="D486" t="e">
            <v>#REF!</v>
          </cell>
        </row>
        <row r="487">
          <cell r="A487" t="e">
            <v>#REF!</v>
          </cell>
          <cell r="B487" t="e">
            <v>#REF!</v>
          </cell>
          <cell r="C487" t="e">
            <v>#REF!</v>
          </cell>
          <cell r="D487" t="e">
            <v>#REF!</v>
          </cell>
        </row>
        <row r="488">
          <cell r="A488" t="e">
            <v>#REF!</v>
          </cell>
          <cell r="B488" t="e">
            <v>#REF!</v>
          </cell>
          <cell r="C488" t="e">
            <v>#REF!</v>
          </cell>
          <cell r="D488" t="e">
            <v>#REF!</v>
          </cell>
        </row>
        <row r="489">
          <cell r="A489" t="e">
            <v>#REF!</v>
          </cell>
          <cell r="B489" t="e">
            <v>#REF!</v>
          </cell>
          <cell r="C489" t="e">
            <v>#REF!</v>
          </cell>
          <cell r="D489" t="e">
            <v>#REF!</v>
          </cell>
        </row>
        <row r="490">
          <cell r="A490" t="e">
            <v>#REF!</v>
          </cell>
          <cell r="B490" t="e">
            <v>#REF!</v>
          </cell>
          <cell r="C490" t="e">
            <v>#REF!</v>
          </cell>
          <cell r="D490" t="e">
            <v>#REF!</v>
          </cell>
        </row>
        <row r="491">
          <cell r="A491" t="e">
            <v>#REF!</v>
          </cell>
          <cell r="B491" t="e">
            <v>#REF!</v>
          </cell>
        </row>
        <row r="492">
          <cell r="A492" t="e">
            <v>#REF!</v>
          </cell>
          <cell r="B492" t="e">
            <v>#REF!</v>
          </cell>
          <cell r="C492" t="e">
            <v>#REF!</v>
          </cell>
          <cell r="D492" t="e">
            <v>#REF!</v>
          </cell>
        </row>
        <row r="493">
          <cell r="A493" t="e">
            <v>#REF!</v>
          </cell>
          <cell r="B493" t="e">
            <v>#REF!</v>
          </cell>
          <cell r="C493" t="e">
            <v>#REF!</v>
          </cell>
          <cell r="D493" t="e">
            <v>#REF!</v>
          </cell>
        </row>
        <row r="494">
          <cell r="A494" t="e">
            <v>#REF!</v>
          </cell>
          <cell r="B494" t="e">
            <v>#REF!</v>
          </cell>
          <cell r="C494" t="e">
            <v>#REF!</v>
          </cell>
          <cell r="D494" t="e">
            <v>#REF!</v>
          </cell>
        </row>
        <row r="495">
          <cell r="A495" t="e">
            <v>#REF!</v>
          </cell>
          <cell r="B495" t="e">
            <v>#REF!</v>
          </cell>
          <cell r="C495" t="e">
            <v>#REF!</v>
          </cell>
          <cell r="D495" t="e">
            <v>#REF!</v>
          </cell>
        </row>
        <row r="496">
          <cell r="A496" t="e">
            <v>#REF!</v>
          </cell>
          <cell r="B496" t="e">
            <v>#REF!</v>
          </cell>
          <cell r="C496" t="e">
            <v>#REF!</v>
          </cell>
          <cell r="D496" t="e">
            <v>#REF!</v>
          </cell>
        </row>
        <row r="497">
          <cell r="A497" t="e">
            <v>#REF!</v>
          </cell>
          <cell r="B497" t="e">
            <v>#REF!</v>
          </cell>
        </row>
        <row r="498">
          <cell r="A498" t="e">
            <v>#REF!</v>
          </cell>
          <cell r="B498" t="e">
            <v>#REF!</v>
          </cell>
          <cell r="C498" t="e">
            <v>#REF!</v>
          </cell>
          <cell r="D498" t="e">
            <v>#REF!</v>
          </cell>
        </row>
        <row r="499">
          <cell r="A499" t="e">
            <v>#REF!</v>
          </cell>
          <cell r="B499" t="e">
            <v>#REF!</v>
          </cell>
          <cell r="C499" t="e">
            <v>#REF!</v>
          </cell>
          <cell r="D499" t="e">
            <v>#REF!</v>
          </cell>
        </row>
        <row r="500">
          <cell r="A500" t="e">
            <v>#REF!</v>
          </cell>
          <cell r="B500" t="e">
            <v>#REF!</v>
          </cell>
          <cell r="C500" t="e">
            <v>#REF!</v>
          </cell>
          <cell r="D500" t="e">
            <v>#REF!</v>
          </cell>
        </row>
        <row r="501">
          <cell r="A501" t="e">
            <v>#REF!</v>
          </cell>
          <cell r="B501" t="e">
            <v>#REF!</v>
          </cell>
          <cell r="C501" t="e">
            <v>#REF!</v>
          </cell>
          <cell r="D501" t="e">
            <v>#REF!</v>
          </cell>
        </row>
        <row r="502">
          <cell r="A502" t="e">
            <v>#REF!</v>
          </cell>
          <cell r="B502" t="e">
            <v>#REF!</v>
          </cell>
          <cell r="C502" t="e">
            <v>#REF!</v>
          </cell>
          <cell r="D502" t="e">
            <v>#REF!</v>
          </cell>
        </row>
        <row r="503">
          <cell r="A503" t="e">
            <v>#REF!</v>
          </cell>
          <cell r="B503" t="e">
            <v>#REF!</v>
          </cell>
        </row>
        <row r="504">
          <cell r="A504" t="e">
            <v>#REF!</v>
          </cell>
          <cell r="B504" t="e">
            <v>#REF!</v>
          </cell>
          <cell r="C504" t="e">
            <v>#REF!</v>
          </cell>
          <cell r="D504" t="e">
            <v>#REF!</v>
          </cell>
        </row>
        <row r="505">
          <cell r="A505" t="e">
            <v>#REF!</v>
          </cell>
          <cell r="B505" t="e">
            <v>#REF!</v>
          </cell>
          <cell r="C505" t="e">
            <v>#REF!</v>
          </cell>
          <cell r="D505" t="e">
            <v>#REF!</v>
          </cell>
        </row>
        <row r="506">
          <cell r="A506" t="e">
            <v>#REF!</v>
          </cell>
          <cell r="B506" t="e">
            <v>#REF!</v>
          </cell>
          <cell r="C506" t="e">
            <v>#REF!</v>
          </cell>
          <cell r="D506" t="e">
            <v>#REF!</v>
          </cell>
        </row>
        <row r="507">
          <cell r="A507" t="e">
            <v>#REF!</v>
          </cell>
          <cell r="B507" t="e">
            <v>#REF!</v>
          </cell>
          <cell r="C507" t="e">
            <v>#REF!</v>
          </cell>
          <cell r="D507" t="e">
            <v>#REF!</v>
          </cell>
        </row>
        <row r="508">
          <cell r="A508" t="e">
            <v>#REF!</v>
          </cell>
          <cell r="B508" t="e">
            <v>#REF!</v>
          </cell>
          <cell r="C508" t="e">
            <v>#REF!</v>
          </cell>
          <cell r="D508" t="e">
            <v>#REF!</v>
          </cell>
        </row>
        <row r="509">
          <cell r="A509" t="e">
            <v>#REF!</v>
          </cell>
          <cell r="B509" t="e">
            <v>#REF!</v>
          </cell>
          <cell r="C509" t="e">
            <v>#REF!</v>
          </cell>
          <cell r="D509" t="e">
            <v>#REF!</v>
          </cell>
        </row>
        <row r="510">
          <cell r="A510" t="e">
            <v>#REF!</v>
          </cell>
          <cell r="B510" t="e">
            <v>#REF!</v>
          </cell>
          <cell r="C510" t="e">
            <v>#REF!</v>
          </cell>
          <cell r="D510" t="e">
            <v>#REF!</v>
          </cell>
        </row>
        <row r="511">
          <cell r="A511" t="e">
            <v>#REF!</v>
          </cell>
          <cell r="B511" t="e">
            <v>#REF!</v>
          </cell>
          <cell r="C511" t="e">
            <v>#REF!</v>
          </cell>
          <cell r="D511" t="e">
            <v>#REF!</v>
          </cell>
        </row>
        <row r="512">
          <cell r="A512" t="e">
            <v>#REF!</v>
          </cell>
          <cell r="B512" t="e">
            <v>#REF!</v>
          </cell>
          <cell r="C512" t="e">
            <v>#REF!</v>
          </cell>
          <cell r="D512" t="e">
            <v>#REF!</v>
          </cell>
        </row>
        <row r="513">
          <cell r="A513" t="e">
            <v>#REF!</v>
          </cell>
          <cell r="B513" t="e">
            <v>#REF!</v>
          </cell>
          <cell r="C513" t="e">
            <v>#REF!</v>
          </cell>
          <cell r="D513" t="e">
            <v>#REF!</v>
          </cell>
        </row>
        <row r="514">
          <cell r="A514" t="e">
            <v>#REF!</v>
          </cell>
          <cell r="B514" t="e">
            <v>#REF!</v>
          </cell>
          <cell r="C514" t="e">
            <v>#REF!</v>
          </cell>
          <cell r="D514" t="e">
            <v>#REF!</v>
          </cell>
        </row>
        <row r="515">
          <cell r="A515" t="e">
            <v>#REF!</v>
          </cell>
          <cell r="B515" t="e">
            <v>#REF!</v>
          </cell>
          <cell r="C515" t="e">
            <v>#REF!</v>
          </cell>
          <cell r="D515" t="e">
            <v>#REF!</v>
          </cell>
        </row>
        <row r="516">
          <cell r="A516" t="e">
            <v>#REF!</v>
          </cell>
          <cell r="B516" t="e">
            <v>#REF!</v>
          </cell>
          <cell r="C516" t="e">
            <v>#REF!</v>
          </cell>
          <cell r="D516" t="e">
            <v>#REF!</v>
          </cell>
        </row>
        <row r="517">
          <cell r="A517" t="e">
            <v>#REF!</v>
          </cell>
          <cell r="B517" t="e">
            <v>#REF!</v>
          </cell>
          <cell r="C517" t="e">
            <v>#REF!</v>
          </cell>
          <cell r="D517" t="e">
            <v>#REF!</v>
          </cell>
        </row>
        <row r="518">
          <cell r="A518" t="e">
            <v>#REF!</v>
          </cell>
          <cell r="B518" t="e">
            <v>#REF!</v>
          </cell>
          <cell r="C518" t="e">
            <v>#REF!</v>
          </cell>
          <cell r="D518" t="e">
            <v>#REF!</v>
          </cell>
        </row>
        <row r="519">
          <cell r="A519" t="e">
            <v>#REF!</v>
          </cell>
          <cell r="B519" t="e">
            <v>#REF!</v>
          </cell>
          <cell r="C519" t="e">
            <v>#REF!</v>
          </cell>
          <cell r="D519" t="e">
            <v>#REF!</v>
          </cell>
        </row>
        <row r="520">
          <cell r="A520" t="e">
            <v>#REF!</v>
          </cell>
          <cell r="B520" t="e">
            <v>#REF!</v>
          </cell>
          <cell r="C520" t="e">
            <v>#REF!</v>
          </cell>
          <cell r="D520" t="e">
            <v>#REF!</v>
          </cell>
        </row>
        <row r="521">
          <cell r="A521" t="e">
            <v>#REF!</v>
          </cell>
          <cell r="B521" t="e">
            <v>#REF!</v>
          </cell>
          <cell r="C521" t="e">
            <v>#REF!</v>
          </cell>
          <cell r="D521" t="e">
            <v>#REF!</v>
          </cell>
        </row>
        <row r="522">
          <cell r="A522" t="e">
            <v>#REF!</v>
          </cell>
          <cell r="B522" t="e">
            <v>#REF!</v>
          </cell>
          <cell r="C522" t="e">
            <v>#REF!</v>
          </cell>
          <cell r="D522" t="e">
            <v>#REF!</v>
          </cell>
        </row>
        <row r="523">
          <cell r="A523" t="e">
            <v>#REF!</v>
          </cell>
          <cell r="B523" t="e">
            <v>#REF!</v>
          </cell>
          <cell r="C523" t="e">
            <v>#REF!</v>
          </cell>
          <cell r="D523" t="e">
            <v>#REF!</v>
          </cell>
        </row>
        <row r="524">
          <cell r="A524" t="e">
            <v>#REF!</v>
          </cell>
          <cell r="B524" t="e">
            <v>#REF!</v>
          </cell>
          <cell r="C524" t="e">
            <v>#REF!</v>
          </cell>
          <cell r="D524" t="e">
            <v>#REF!</v>
          </cell>
        </row>
        <row r="525">
          <cell r="A525" t="e">
            <v>#REF!</v>
          </cell>
          <cell r="B525" t="e">
            <v>#REF!</v>
          </cell>
          <cell r="C525" t="e">
            <v>#REF!</v>
          </cell>
          <cell r="D525" t="e">
            <v>#REF!</v>
          </cell>
        </row>
        <row r="526">
          <cell r="A526" t="e">
            <v>#REF!</v>
          </cell>
          <cell r="B526" t="e">
            <v>#REF!</v>
          </cell>
          <cell r="C526" t="e">
            <v>#REF!</v>
          </cell>
          <cell r="D526" t="e">
            <v>#REF!</v>
          </cell>
        </row>
        <row r="527">
          <cell r="A527" t="e">
            <v>#REF!</v>
          </cell>
          <cell r="B527" t="e">
            <v>#REF!</v>
          </cell>
          <cell r="C527" t="e">
            <v>#REF!</v>
          </cell>
          <cell r="D527" t="e">
            <v>#REF!</v>
          </cell>
        </row>
        <row r="528">
          <cell r="A528" t="e">
            <v>#REF!</v>
          </cell>
          <cell r="B528" t="e">
            <v>#REF!</v>
          </cell>
          <cell r="C528" t="e">
            <v>#REF!</v>
          </cell>
          <cell r="D528" t="e">
            <v>#REF!</v>
          </cell>
        </row>
        <row r="529">
          <cell r="A529" t="e">
            <v>#REF!</v>
          </cell>
          <cell r="B529" t="e">
            <v>#REF!</v>
          </cell>
          <cell r="C529" t="e">
            <v>#REF!</v>
          </cell>
          <cell r="D529" t="e">
            <v>#REF!</v>
          </cell>
        </row>
        <row r="530">
          <cell r="A530" t="e">
            <v>#REF!</v>
          </cell>
          <cell r="B530" t="e">
            <v>#REF!</v>
          </cell>
          <cell r="C530" t="e">
            <v>#REF!</v>
          </cell>
          <cell r="D530" t="e">
            <v>#REF!</v>
          </cell>
        </row>
        <row r="531">
          <cell r="A531" t="e">
            <v>#REF!</v>
          </cell>
          <cell r="B531" t="e">
            <v>#REF!</v>
          </cell>
          <cell r="C531" t="e">
            <v>#REF!</v>
          </cell>
          <cell r="D531" t="e">
            <v>#REF!</v>
          </cell>
        </row>
        <row r="532">
          <cell r="A532" t="e">
            <v>#REF!</v>
          </cell>
          <cell r="B532" t="e">
            <v>#REF!</v>
          </cell>
          <cell r="C532" t="e">
            <v>#REF!</v>
          </cell>
          <cell r="D532" t="e">
            <v>#REF!</v>
          </cell>
        </row>
        <row r="533">
          <cell r="A533" t="e">
            <v>#REF!</v>
          </cell>
          <cell r="B533" t="e">
            <v>#REF!</v>
          </cell>
          <cell r="C533" t="e">
            <v>#REF!</v>
          </cell>
          <cell r="D533" t="e">
            <v>#REF!</v>
          </cell>
        </row>
        <row r="534">
          <cell r="A534" t="e">
            <v>#REF!</v>
          </cell>
          <cell r="B534" t="e">
            <v>#REF!</v>
          </cell>
        </row>
        <row r="535">
          <cell r="A535" t="e">
            <v>#REF!</v>
          </cell>
          <cell r="B535" t="e">
            <v>#REF!</v>
          </cell>
          <cell r="C535" t="e">
            <v>#REF!</v>
          </cell>
          <cell r="D535" t="e">
            <v>#REF!</v>
          </cell>
        </row>
        <row r="536">
          <cell r="A536" t="e">
            <v>#REF!</v>
          </cell>
          <cell r="B536" t="e">
            <v>#REF!</v>
          </cell>
          <cell r="C536" t="e">
            <v>#REF!</v>
          </cell>
          <cell r="D536" t="e">
            <v>#REF!</v>
          </cell>
        </row>
        <row r="537">
          <cell r="A537" t="e">
            <v>#REF!</v>
          </cell>
          <cell r="B537" t="e">
            <v>#REF!</v>
          </cell>
          <cell r="C537" t="e">
            <v>#REF!</v>
          </cell>
          <cell r="D537" t="e">
            <v>#REF!</v>
          </cell>
        </row>
        <row r="538">
          <cell r="A538" t="e">
            <v>#REF!</v>
          </cell>
          <cell r="B538" t="e">
            <v>#REF!</v>
          </cell>
        </row>
        <row r="539">
          <cell r="A539" t="e">
            <v>#REF!</v>
          </cell>
          <cell r="B539" t="e">
            <v>#REF!</v>
          </cell>
          <cell r="C539" t="e">
            <v>#REF!</v>
          </cell>
          <cell r="D539" t="e">
            <v>#REF!</v>
          </cell>
        </row>
        <row r="540">
          <cell r="A540" t="e">
            <v>#REF!</v>
          </cell>
          <cell r="B540" t="e">
            <v>#REF!</v>
          </cell>
          <cell r="C540" t="e">
            <v>#REF!</v>
          </cell>
          <cell r="D540" t="e">
            <v>#REF!</v>
          </cell>
        </row>
        <row r="541">
          <cell r="A541" t="e">
            <v>#REF!</v>
          </cell>
          <cell r="B541" t="e">
            <v>#REF!</v>
          </cell>
          <cell r="C541" t="e">
            <v>#REF!</v>
          </cell>
          <cell r="D541" t="e">
            <v>#REF!</v>
          </cell>
        </row>
        <row r="542">
          <cell r="A542" t="e">
            <v>#REF!</v>
          </cell>
          <cell r="B542" t="e">
            <v>#REF!</v>
          </cell>
          <cell r="C542" t="e">
            <v>#REF!</v>
          </cell>
          <cell r="D542" t="e">
            <v>#REF!</v>
          </cell>
        </row>
        <row r="543">
          <cell r="A543" t="e">
            <v>#REF!</v>
          </cell>
          <cell r="B543" t="e">
            <v>#REF!</v>
          </cell>
          <cell r="C543" t="e">
            <v>#REF!</v>
          </cell>
          <cell r="D543" t="e">
            <v>#REF!</v>
          </cell>
        </row>
        <row r="544">
          <cell r="A544" t="e">
            <v>#REF!</v>
          </cell>
          <cell r="B544" t="e">
            <v>#REF!</v>
          </cell>
          <cell r="C544" t="e">
            <v>#REF!</v>
          </cell>
          <cell r="D544" t="e">
            <v>#REF!</v>
          </cell>
        </row>
        <row r="545">
          <cell r="A545" t="e">
            <v>#REF!</v>
          </cell>
          <cell r="B545" t="e">
            <v>#REF!</v>
          </cell>
          <cell r="C545" t="e">
            <v>#REF!</v>
          </cell>
          <cell r="D545" t="e">
            <v>#REF!</v>
          </cell>
        </row>
        <row r="546">
          <cell r="A546" t="e">
            <v>#REF!</v>
          </cell>
          <cell r="B546" t="e">
            <v>#REF!</v>
          </cell>
          <cell r="C546" t="e">
            <v>#REF!</v>
          </cell>
          <cell r="D546" t="e">
            <v>#REF!</v>
          </cell>
        </row>
        <row r="547">
          <cell r="A547" t="e">
            <v>#REF!</v>
          </cell>
          <cell r="B547" t="e">
            <v>#REF!</v>
          </cell>
          <cell r="C547" t="e">
            <v>#REF!</v>
          </cell>
          <cell r="D547" t="e">
            <v>#REF!</v>
          </cell>
        </row>
        <row r="548">
          <cell r="A548" t="e">
            <v>#REF!</v>
          </cell>
          <cell r="B548" t="e">
            <v>#REF!</v>
          </cell>
          <cell r="C548" t="e">
            <v>#REF!</v>
          </cell>
          <cell r="D548" t="e">
            <v>#REF!</v>
          </cell>
        </row>
        <row r="549">
          <cell r="A549" t="e">
            <v>#REF!</v>
          </cell>
          <cell r="B549" t="e">
            <v>#REF!</v>
          </cell>
          <cell r="C549" t="e">
            <v>#REF!</v>
          </cell>
          <cell r="D549" t="e">
            <v>#REF!</v>
          </cell>
        </row>
        <row r="550">
          <cell r="A550" t="e">
            <v>#REF!</v>
          </cell>
          <cell r="B550" t="e">
            <v>#REF!</v>
          </cell>
          <cell r="C550" t="e">
            <v>#REF!</v>
          </cell>
          <cell r="D550" t="e">
            <v>#REF!</v>
          </cell>
        </row>
        <row r="551">
          <cell r="A551" t="e">
            <v>#REF!</v>
          </cell>
          <cell r="B551" t="e">
            <v>#REF!</v>
          </cell>
          <cell r="C551" t="e">
            <v>#REF!</v>
          </cell>
          <cell r="D551" t="e">
            <v>#REF!</v>
          </cell>
        </row>
        <row r="552">
          <cell r="A552" t="e">
            <v>#REF!</v>
          </cell>
          <cell r="B552" t="e">
            <v>#REF!</v>
          </cell>
          <cell r="C552" t="e">
            <v>#REF!</v>
          </cell>
          <cell r="D552" t="e">
            <v>#REF!</v>
          </cell>
        </row>
        <row r="553">
          <cell r="A553" t="e">
            <v>#REF!</v>
          </cell>
          <cell r="B553" t="e">
            <v>#REF!</v>
          </cell>
          <cell r="C553" t="e">
            <v>#REF!</v>
          </cell>
          <cell r="D553" t="e">
            <v>#REF!</v>
          </cell>
        </row>
        <row r="554">
          <cell r="A554" t="e">
            <v>#REF!</v>
          </cell>
          <cell r="B554" t="e">
            <v>#REF!</v>
          </cell>
        </row>
        <row r="555">
          <cell r="A555" t="e">
            <v>#REF!</v>
          </cell>
          <cell r="B555" t="e">
            <v>#REF!</v>
          </cell>
          <cell r="C555" t="e">
            <v>#REF!</v>
          </cell>
          <cell r="D555" t="e">
            <v>#REF!</v>
          </cell>
        </row>
        <row r="556">
          <cell r="A556" t="e">
            <v>#REF!</v>
          </cell>
          <cell r="B556" t="e">
            <v>#REF!</v>
          </cell>
        </row>
        <row r="557">
          <cell r="A557" t="e">
            <v>#REF!</v>
          </cell>
          <cell r="B557" t="e">
            <v>#REF!</v>
          </cell>
          <cell r="C557" t="e">
            <v>#REF!</v>
          </cell>
          <cell r="D557" t="e">
            <v>#REF!</v>
          </cell>
        </row>
        <row r="558">
          <cell r="A558" t="e">
            <v>#REF!</v>
          </cell>
          <cell r="B558" t="e">
            <v>#REF!</v>
          </cell>
          <cell r="C558" t="e">
            <v>#REF!</v>
          </cell>
          <cell r="D558" t="e">
            <v>#REF!</v>
          </cell>
        </row>
        <row r="559">
          <cell r="A559" t="e">
            <v>#REF!</v>
          </cell>
          <cell r="B559" t="e">
            <v>#REF!</v>
          </cell>
        </row>
        <row r="560">
          <cell r="A560" t="e">
            <v>#REF!</v>
          </cell>
          <cell r="B560" t="e">
            <v>#REF!</v>
          </cell>
          <cell r="C560" t="e">
            <v>#REF!</v>
          </cell>
          <cell r="D560" t="e">
            <v>#REF!</v>
          </cell>
        </row>
        <row r="561">
          <cell r="A561" t="e">
            <v>#REF!</v>
          </cell>
          <cell r="B561" t="e">
            <v>#REF!</v>
          </cell>
          <cell r="C561" t="e">
            <v>#REF!</v>
          </cell>
          <cell r="D561" t="e">
            <v>#REF!</v>
          </cell>
        </row>
        <row r="562">
          <cell r="A562" t="e">
            <v>#REF!</v>
          </cell>
          <cell r="B562" t="e">
            <v>#REF!</v>
          </cell>
          <cell r="C562" t="e">
            <v>#REF!</v>
          </cell>
          <cell r="D562" t="e">
            <v>#REF!</v>
          </cell>
        </row>
        <row r="563">
          <cell r="A563" t="e">
            <v>#REF!</v>
          </cell>
          <cell r="B563" t="e">
            <v>#REF!</v>
          </cell>
          <cell r="C563" t="e">
            <v>#REF!</v>
          </cell>
          <cell r="D563" t="e">
            <v>#REF!</v>
          </cell>
        </row>
        <row r="564">
          <cell r="A564" t="e">
            <v>#REF!</v>
          </cell>
          <cell r="B564" t="e">
            <v>#REF!</v>
          </cell>
          <cell r="C564" t="e">
            <v>#REF!</v>
          </cell>
          <cell r="D564" t="e">
            <v>#REF!</v>
          </cell>
        </row>
        <row r="565">
          <cell r="A565" t="e">
            <v>#REF!</v>
          </cell>
          <cell r="B565" t="e">
            <v>#REF!</v>
          </cell>
          <cell r="C565" t="e">
            <v>#REF!</v>
          </cell>
          <cell r="D565" t="e">
            <v>#REF!</v>
          </cell>
        </row>
        <row r="566">
          <cell r="A566" t="e">
            <v>#REF!</v>
          </cell>
          <cell r="B566" t="e">
            <v>#REF!</v>
          </cell>
          <cell r="C566" t="e">
            <v>#REF!</v>
          </cell>
          <cell r="D566" t="e">
            <v>#REF!</v>
          </cell>
        </row>
        <row r="567">
          <cell r="A567" t="e">
            <v>#REF!</v>
          </cell>
          <cell r="B567" t="e">
            <v>#REF!</v>
          </cell>
          <cell r="C567" t="e">
            <v>#REF!</v>
          </cell>
          <cell r="D567" t="e">
            <v>#REF!</v>
          </cell>
        </row>
        <row r="568">
          <cell r="A568" t="e">
            <v>#REF!</v>
          </cell>
          <cell r="B568" t="e">
            <v>#REF!</v>
          </cell>
          <cell r="C568" t="e">
            <v>#REF!</v>
          </cell>
          <cell r="D568" t="e">
            <v>#REF!</v>
          </cell>
        </row>
        <row r="569">
          <cell r="A569" t="e">
            <v>#REF!</v>
          </cell>
          <cell r="B569" t="e">
            <v>#REF!</v>
          </cell>
          <cell r="C569" t="e">
            <v>#REF!</v>
          </cell>
          <cell r="D569" t="e">
            <v>#REF!</v>
          </cell>
        </row>
        <row r="570">
          <cell r="A570" t="e">
            <v>#REF!</v>
          </cell>
          <cell r="B570" t="e">
            <v>#REF!</v>
          </cell>
          <cell r="C570" t="e">
            <v>#REF!</v>
          </cell>
          <cell r="D570" t="e">
            <v>#REF!</v>
          </cell>
        </row>
        <row r="571">
          <cell r="A571" t="e">
            <v>#REF!</v>
          </cell>
          <cell r="B571" t="e">
            <v>#REF!</v>
          </cell>
          <cell r="C571" t="e">
            <v>#REF!</v>
          </cell>
          <cell r="D571" t="e">
            <v>#REF!</v>
          </cell>
        </row>
        <row r="572">
          <cell r="A572" t="e">
            <v>#REF!</v>
          </cell>
          <cell r="B572" t="e">
            <v>#REF!</v>
          </cell>
          <cell r="C572" t="e">
            <v>#REF!</v>
          </cell>
          <cell r="D572" t="e">
            <v>#REF!</v>
          </cell>
        </row>
        <row r="573">
          <cell r="A573" t="e">
            <v>#REF!</v>
          </cell>
          <cell r="B573" t="e">
            <v>#REF!</v>
          </cell>
          <cell r="C573" t="e">
            <v>#REF!</v>
          </cell>
          <cell r="D573" t="e">
            <v>#REF!</v>
          </cell>
        </row>
        <row r="574">
          <cell r="A574" t="e">
            <v>#REF!</v>
          </cell>
          <cell r="B574" t="e">
            <v>#REF!</v>
          </cell>
          <cell r="C574" t="e">
            <v>#REF!</v>
          </cell>
          <cell r="D574" t="e">
            <v>#REF!</v>
          </cell>
        </row>
        <row r="575">
          <cell r="A575" t="e">
            <v>#REF!</v>
          </cell>
          <cell r="B575" t="e">
            <v>#REF!</v>
          </cell>
          <cell r="C575" t="e">
            <v>#REF!</v>
          </cell>
          <cell r="D575" t="e">
            <v>#REF!</v>
          </cell>
        </row>
        <row r="576">
          <cell r="A576" t="e">
            <v>#REF!</v>
          </cell>
          <cell r="B576" t="e">
            <v>#REF!</v>
          </cell>
          <cell r="C576" t="e">
            <v>#REF!</v>
          </cell>
          <cell r="D576" t="e">
            <v>#REF!</v>
          </cell>
        </row>
        <row r="577">
          <cell r="A577" t="e">
            <v>#REF!</v>
          </cell>
          <cell r="B577" t="e">
            <v>#REF!</v>
          </cell>
          <cell r="C577" t="e">
            <v>#REF!</v>
          </cell>
          <cell r="D577" t="e">
            <v>#REF!</v>
          </cell>
        </row>
        <row r="578">
          <cell r="A578" t="e">
            <v>#REF!</v>
          </cell>
          <cell r="B578" t="e">
            <v>#REF!</v>
          </cell>
          <cell r="C578" t="e">
            <v>#REF!</v>
          </cell>
          <cell r="D578" t="e">
            <v>#REF!</v>
          </cell>
        </row>
        <row r="579">
          <cell r="A579" t="e">
            <v>#REF!</v>
          </cell>
          <cell r="B579" t="e">
            <v>#REF!</v>
          </cell>
          <cell r="C579" t="e">
            <v>#REF!</v>
          </cell>
          <cell r="D579" t="e">
            <v>#REF!</v>
          </cell>
        </row>
        <row r="580">
          <cell r="A580" t="e">
            <v>#REF!</v>
          </cell>
          <cell r="B580" t="e">
            <v>#REF!</v>
          </cell>
          <cell r="C580" t="e">
            <v>#REF!</v>
          </cell>
          <cell r="D580" t="e">
            <v>#REF!</v>
          </cell>
        </row>
        <row r="581">
          <cell r="A581" t="e">
            <v>#REF!</v>
          </cell>
          <cell r="B581" t="e">
            <v>#REF!</v>
          </cell>
          <cell r="C581" t="e">
            <v>#REF!</v>
          </cell>
          <cell r="D581" t="e">
            <v>#REF!</v>
          </cell>
        </row>
        <row r="582">
          <cell r="A582" t="e">
            <v>#REF!</v>
          </cell>
          <cell r="B582" t="e">
            <v>#REF!</v>
          </cell>
          <cell r="C582" t="e">
            <v>#REF!</v>
          </cell>
          <cell r="D582" t="e">
            <v>#REF!</v>
          </cell>
        </row>
        <row r="583">
          <cell r="A583" t="e">
            <v>#REF!</v>
          </cell>
          <cell r="B583" t="e">
            <v>#REF!</v>
          </cell>
          <cell r="C583" t="e">
            <v>#REF!</v>
          </cell>
          <cell r="D583" t="e">
            <v>#REF!</v>
          </cell>
        </row>
        <row r="584">
          <cell r="A584" t="e">
            <v>#REF!</v>
          </cell>
          <cell r="B584" t="e">
            <v>#REF!</v>
          </cell>
          <cell r="C584" t="e">
            <v>#REF!</v>
          </cell>
          <cell r="D584" t="e">
            <v>#REF!</v>
          </cell>
        </row>
        <row r="585">
          <cell r="A585" t="e">
            <v>#REF!</v>
          </cell>
          <cell r="B585" t="e">
            <v>#REF!</v>
          </cell>
          <cell r="C585" t="e">
            <v>#REF!</v>
          </cell>
          <cell r="D585" t="e">
            <v>#REF!</v>
          </cell>
        </row>
        <row r="586">
          <cell r="A586" t="e">
            <v>#REF!</v>
          </cell>
          <cell r="B586" t="e">
            <v>#REF!</v>
          </cell>
          <cell r="C586" t="e">
            <v>#REF!</v>
          </cell>
          <cell r="D586" t="e">
            <v>#REF!</v>
          </cell>
        </row>
        <row r="587">
          <cell r="A587" t="e">
            <v>#REF!</v>
          </cell>
          <cell r="B587" t="e">
            <v>#REF!</v>
          </cell>
          <cell r="C587" t="e">
            <v>#REF!</v>
          </cell>
          <cell r="D587" t="e">
            <v>#REF!</v>
          </cell>
        </row>
        <row r="588">
          <cell r="A588" t="e">
            <v>#REF!</v>
          </cell>
          <cell r="B588" t="e">
            <v>#REF!</v>
          </cell>
          <cell r="C588" t="e">
            <v>#REF!</v>
          </cell>
          <cell r="D588" t="e">
            <v>#REF!</v>
          </cell>
        </row>
        <row r="589">
          <cell r="A589" t="e">
            <v>#REF!</v>
          </cell>
          <cell r="B589" t="e">
            <v>#REF!</v>
          </cell>
          <cell r="C589" t="e">
            <v>#REF!</v>
          </cell>
          <cell r="D589" t="e">
            <v>#REF!</v>
          </cell>
        </row>
        <row r="590">
          <cell r="A590" t="e">
            <v>#REF!</v>
          </cell>
          <cell r="B590" t="e">
            <v>#REF!</v>
          </cell>
          <cell r="C590" t="e">
            <v>#REF!</v>
          </cell>
          <cell r="D590" t="e">
            <v>#REF!</v>
          </cell>
        </row>
        <row r="591">
          <cell r="A591" t="e">
            <v>#REF!</v>
          </cell>
          <cell r="B591" t="e">
            <v>#REF!</v>
          </cell>
          <cell r="C591" t="e">
            <v>#REF!</v>
          </cell>
          <cell r="D591" t="e">
            <v>#REF!</v>
          </cell>
        </row>
        <row r="592">
          <cell r="A592" t="e">
            <v>#REF!</v>
          </cell>
          <cell r="B592" t="e">
            <v>#REF!</v>
          </cell>
          <cell r="C592" t="e">
            <v>#REF!</v>
          </cell>
          <cell r="D592" t="e">
            <v>#REF!</v>
          </cell>
        </row>
        <row r="593">
          <cell r="A593" t="e">
            <v>#REF!</v>
          </cell>
          <cell r="B593" t="e">
            <v>#REF!</v>
          </cell>
          <cell r="C593" t="e">
            <v>#REF!</v>
          </cell>
          <cell r="D593" t="e">
            <v>#REF!</v>
          </cell>
        </row>
        <row r="594">
          <cell r="A594" t="e">
            <v>#REF!</v>
          </cell>
          <cell r="B594" t="e">
            <v>#REF!</v>
          </cell>
          <cell r="C594" t="e">
            <v>#REF!</v>
          </cell>
          <cell r="D594" t="e">
            <v>#REF!</v>
          </cell>
        </row>
        <row r="595">
          <cell r="A595" t="e">
            <v>#REF!</v>
          </cell>
          <cell r="B595" t="e">
            <v>#REF!</v>
          </cell>
          <cell r="C595" t="e">
            <v>#REF!</v>
          </cell>
          <cell r="D595" t="e">
            <v>#REF!</v>
          </cell>
        </row>
        <row r="596">
          <cell r="A596" t="e">
            <v>#REF!</v>
          </cell>
          <cell r="B596" t="e">
            <v>#REF!</v>
          </cell>
          <cell r="C596" t="e">
            <v>#REF!</v>
          </cell>
          <cell r="D596" t="e">
            <v>#REF!</v>
          </cell>
        </row>
        <row r="597">
          <cell r="A597" t="e">
            <v>#REF!</v>
          </cell>
          <cell r="B597" t="e">
            <v>#REF!</v>
          </cell>
          <cell r="C597" t="e">
            <v>#REF!</v>
          </cell>
          <cell r="D597" t="e">
            <v>#REF!</v>
          </cell>
        </row>
        <row r="598">
          <cell r="A598" t="e">
            <v>#REF!</v>
          </cell>
          <cell r="B598" t="e">
            <v>#REF!</v>
          </cell>
        </row>
        <row r="599">
          <cell r="A599" t="e">
            <v>#REF!</v>
          </cell>
          <cell r="B599" t="e">
            <v>#REF!</v>
          </cell>
          <cell r="C599" t="e">
            <v>#REF!</v>
          </cell>
          <cell r="D599" t="e">
            <v>#REF!</v>
          </cell>
        </row>
        <row r="600">
          <cell r="A600" t="e">
            <v>#REF!</v>
          </cell>
          <cell r="B600" t="e">
            <v>#REF!</v>
          </cell>
          <cell r="C600" t="e">
            <v>#REF!</v>
          </cell>
          <cell r="D600" t="e">
            <v>#REF!</v>
          </cell>
        </row>
        <row r="601">
          <cell r="A601" t="e">
            <v>#REF!</v>
          </cell>
          <cell r="B601" t="e">
            <v>#REF!</v>
          </cell>
          <cell r="C601" t="e">
            <v>#REF!</v>
          </cell>
          <cell r="D601" t="e">
            <v>#REF!</v>
          </cell>
        </row>
        <row r="602">
          <cell r="A602" t="e">
            <v>#REF!</v>
          </cell>
          <cell r="B602" t="e">
            <v>#REF!</v>
          </cell>
          <cell r="C602" t="e">
            <v>#REF!</v>
          </cell>
          <cell r="D602" t="e">
            <v>#REF!</v>
          </cell>
        </row>
        <row r="603">
          <cell r="A603" t="e">
            <v>#REF!</v>
          </cell>
          <cell r="B603" t="e">
            <v>#REF!</v>
          </cell>
          <cell r="C603" t="e">
            <v>#REF!</v>
          </cell>
          <cell r="D603" t="e">
            <v>#REF!</v>
          </cell>
        </row>
        <row r="604">
          <cell r="A604" t="e">
            <v>#REF!</v>
          </cell>
          <cell r="B604" t="e">
            <v>#REF!</v>
          </cell>
          <cell r="C604" t="e">
            <v>#REF!</v>
          </cell>
          <cell r="D604" t="e">
            <v>#REF!</v>
          </cell>
        </row>
        <row r="605">
          <cell r="A605" t="e">
            <v>#REF!</v>
          </cell>
          <cell r="B605" t="e">
            <v>#REF!</v>
          </cell>
          <cell r="C605" t="e">
            <v>#REF!</v>
          </cell>
          <cell r="D605" t="e">
            <v>#REF!</v>
          </cell>
        </row>
        <row r="606">
          <cell r="A606" t="e">
            <v>#REF!</v>
          </cell>
          <cell r="B606" t="e">
            <v>#REF!</v>
          </cell>
          <cell r="C606" t="e">
            <v>#REF!</v>
          </cell>
          <cell r="D606" t="e">
            <v>#REF!</v>
          </cell>
        </row>
        <row r="607">
          <cell r="A607" t="e">
            <v>#REF!</v>
          </cell>
          <cell r="B607" t="e">
            <v>#REF!</v>
          </cell>
          <cell r="C607" t="e">
            <v>#REF!</v>
          </cell>
          <cell r="D607" t="e">
            <v>#REF!</v>
          </cell>
        </row>
        <row r="608">
          <cell r="A608" t="e">
            <v>#REF!</v>
          </cell>
          <cell r="B608" t="e">
            <v>#REF!</v>
          </cell>
          <cell r="C608" t="e">
            <v>#REF!</v>
          </cell>
          <cell r="D608" t="e">
            <v>#REF!</v>
          </cell>
        </row>
        <row r="609">
          <cell r="A609" t="e">
            <v>#REF!</v>
          </cell>
          <cell r="B609" t="e">
            <v>#REF!</v>
          </cell>
          <cell r="C609" t="e">
            <v>#REF!</v>
          </cell>
          <cell r="D609" t="e">
            <v>#REF!</v>
          </cell>
        </row>
        <row r="610">
          <cell r="A610" t="e">
            <v>#REF!</v>
          </cell>
          <cell r="B610" t="e">
            <v>#REF!</v>
          </cell>
          <cell r="C610" t="e">
            <v>#REF!</v>
          </cell>
          <cell r="D610" t="e">
            <v>#REF!</v>
          </cell>
        </row>
        <row r="611">
          <cell r="A611" t="e">
            <v>#REF!</v>
          </cell>
          <cell r="B611" t="e">
            <v>#REF!</v>
          </cell>
          <cell r="C611" t="e">
            <v>#REF!</v>
          </cell>
          <cell r="D611" t="e">
            <v>#REF!</v>
          </cell>
        </row>
        <row r="612">
          <cell r="A612" t="e">
            <v>#REF!</v>
          </cell>
          <cell r="B612" t="e">
            <v>#REF!</v>
          </cell>
          <cell r="C612" t="e">
            <v>#REF!</v>
          </cell>
          <cell r="D612" t="e">
            <v>#REF!</v>
          </cell>
        </row>
        <row r="613">
          <cell r="A613" t="e">
            <v>#REF!</v>
          </cell>
          <cell r="B613" t="e">
            <v>#REF!</v>
          </cell>
          <cell r="C613" t="e">
            <v>#REF!</v>
          </cell>
          <cell r="D613" t="e">
            <v>#REF!</v>
          </cell>
        </row>
        <row r="614">
          <cell r="A614" t="e">
            <v>#REF!</v>
          </cell>
          <cell r="B614" t="e">
            <v>#REF!</v>
          </cell>
          <cell r="C614" t="e">
            <v>#REF!</v>
          </cell>
          <cell r="D614" t="e">
            <v>#REF!</v>
          </cell>
        </row>
        <row r="615">
          <cell r="A615" t="e">
            <v>#REF!</v>
          </cell>
          <cell r="B615" t="e">
            <v>#REF!</v>
          </cell>
          <cell r="C615" t="e">
            <v>#REF!</v>
          </cell>
          <cell r="D615" t="e">
            <v>#REF!</v>
          </cell>
        </row>
        <row r="616">
          <cell r="A616" t="e">
            <v>#REF!</v>
          </cell>
          <cell r="B616" t="e">
            <v>#REF!</v>
          </cell>
          <cell r="C616" t="e">
            <v>#REF!</v>
          </cell>
          <cell r="D616" t="e">
            <v>#REF!</v>
          </cell>
        </row>
        <row r="617">
          <cell r="A617" t="e">
            <v>#REF!</v>
          </cell>
          <cell r="B617" t="e">
            <v>#REF!</v>
          </cell>
          <cell r="C617" t="e">
            <v>#REF!</v>
          </cell>
          <cell r="D617" t="e">
            <v>#REF!</v>
          </cell>
        </row>
        <row r="618">
          <cell r="A618" t="e">
            <v>#REF!</v>
          </cell>
          <cell r="B618" t="e">
            <v>#REF!</v>
          </cell>
        </row>
        <row r="619">
          <cell r="A619" t="e">
            <v>#REF!</v>
          </cell>
          <cell r="B619" t="e">
            <v>#REF!</v>
          </cell>
          <cell r="C619" t="e">
            <v>#REF!</v>
          </cell>
          <cell r="D619" t="e">
            <v>#REF!</v>
          </cell>
        </row>
        <row r="620">
          <cell r="A620" t="e">
            <v>#REF!</v>
          </cell>
          <cell r="B620" t="e">
            <v>#REF!</v>
          </cell>
          <cell r="C620" t="e">
            <v>#REF!</v>
          </cell>
          <cell r="D620" t="e">
            <v>#REF!</v>
          </cell>
        </row>
        <row r="621">
          <cell r="A621" t="e">
            <v>#REF!</v>
          </cell>
          <cell r="B621" t="e">
            <v>#REF!</v>
          </cell>
          <cell r="C621" t="e">
            <v>#REF!</v>
          </cell>
          <cell r="D621" t="e">
            <v>#REF!</v>
          </cell>
        </row>
        <row r="622">
          <cell r="A622" t="e">
            <v>#REF!</v>
          </cell>
          <cell r="B622" t="e">
            <v>#REF!</v>
          </cell>
          <cell r="C622" t="e">
            <v>#REF!</v>
          </cell>
          <cell r="D622" t="e">
            <v>#REF!</v>
          </cell>
        </row>
        <row r="623">
          <cell r="A623" t="e">
            <v>#REF!</v>
          </cell>
          <cell r="B623" t="e">
            <v>#REF!</v>
          </cell>
          <cell r="C623" t="e">
            <v>#REF!</v>
          </cell>
          <cell r="D623" t="e">
            <v>#REF!</v>
          </cell>
        </row>
        <row r="624">
          <cell r="A624" t="e">
            <v>#REF!</v>
          </cell>
          <cell r="B624" t="e">
            <v>#REF!</v>
          </cell>
          <cell r="C624" t="e">
            <v>#REF!</v>
          </cell>
          <cell r="D624" t="e">
            <v>#REF!</v>
          </cell>
        </row>
        <row r="625">
          <cell r="A625" t="e">
            <v>#REF!</v>
          </cell>
          <cell r="B625" t="e">
            <v>#REF!</v>
          </cell>
          <cell r="C625" t="e">
            <v>#REF!</v>
          </cell>
          <cell r="D625" t="e">
            <v>#REF!</v>
          </cell>
        </row>
        <row r="626">
          <cell r="A626" t="e">
            <v>#REF!</v>
          </cell>
          <cell r="B626" t="e">
            <v>#REF!</v>
          </cell>
          <cell r="C626" t="e">
            <v>#REF!</v>
          </cell>
          <cell r="D626" t="e">
            <v>#REF!</v>
          </cell>
        </row>
        <row r="627">
          <cell r="A627" t="e">
            <v>#REF!</v>
          </cell>
          <cell r="B627" t="e">
            <v>#REF!</v>
          </cell>
          <cell r="C627" t="e">
            <v>#REF!</v>
          </cell>
          <cell r="D627" t="e">
            <v>#REF!</v>
          </cell>
        </row>
        <row r="628">
          <cell r="A628" t="e">
            <v>#REF!</v>
          </cell>
          <cell r="B628" t="e">
            <v>#REF!</v>
          </cell>
        </row>
        <row r="629">
          <cell r="A629" t="e">
            <v>#REF!</v>
          </cell>
          <cell r="B629" t="e">
            <v>#REF!</v>
          </cell>
          <cell r="C629" t="e">
            <v>#REF!</v>
          </cell>
          <cell r="D629" t="e">
            <v>#REF!</v>
          </cell>
        </row>
        <row r="630">
          <cell r="A630" t="e">
            <v>#REF!</v>
          </cell>
          <cell r="B630" t="e">
            <v>#REF!</v>
          </cell>
          <cell r="C630" t="e">
            <v>#REF!</v>
          </cell>
          <cell r="D630" t="e">
            <v>#REF!</v>
          </cell>
        </row>
        <row r="631">
          <cell r="A631" t="e">
            <v>#REF!</v>
          </cell>
          <cell r="B631" t="e">
            <v>#REF!</v>
          </cell>
          <cell r="C631" t="e">
            <v>#REF!</v>
          </cell>
          <cell r="D631" t="e">
            <v>#REF!</v>
          </cell>
        </row>
        <row r="632">
          <cell r="A632" t="e">
            <v>#REF!</v>
          </cell>
          <cell r="B632" t="e">
            <v>#REF!</v>
          </cell>
          <cell r="C632" t="e">
            <v>#REF!</v>
          </cell>
          <cell r="D632" t="e">
            <v>#REF!</v>
          </cell>
        </row>
        <row r="633">
          <cell r="A633" t="e">
            <v>#REF!</v>
          </cell>
          <cell r="B633" t="e">
            <v>#REF!</v>
          </cell>
          <cell r="C633" t="e">
            <v>#REF!</v>
          </cell>
          <cell r="D633" t="e">
            <v>#REF!</v>
          </cell>
        </row>
        <row r="634">
          <cell r="A634" t="e">
            <v>#REF!</v>
          </cell>
          <cell r="B634" t="e">
            <v>#REF!</v>
          </cell>
          <cell r="C634" t="e">
            <v>#REF!</v>
          </cell>
          <cell r="D634" t="e">
            <v>#REF!</v>
          </cell>
        </row>
        <row r="635">
          <cell r="A635" t="e">
            <v>#REF!</v>
          </cell>
          <cell r="B635" t="e">
            <v>#REF!</v>
          </cell>
          <cell r="C635" t="e">
            <v>#REF!</v>
          </cell>
          <cell r="D635" t="e">
            <v>#REF!</v>
          </cell>
        </row>
        <row r="636">
          <cell r="A636" t="e">
            <v>#REF!</v>
          </cell>
          <cell r="B636" t="e">
            <v>#REF!</v>
          </cell>
          <cell r="C636" t="e">
            <v>#REF!</v>
          </cell>
          <cell r="D636" t="e">
            <v>#REF!</v>
          </cell>
        </row>
        <row r="637">
          <cell r="A637" t="e">
            <v>#REF!</v>
          </cell>
          <cell r="B637" t="e">
            <v>#REF!</v>
          </cell>
          <cell r="C637" t="e">
            <v>#REF!</v>
          </cell>
          <cell r="D637" t="e">
            <v>#REF!</v>
          </cell>
        </row>
        <row r="638">
          <cell r="A638" t="e">
            <v>#REF!</v>
          </cell>
          <cell r="B638" t="e">
            <v>#REF!</v>
          </cell>
          <cell r="C638" t="e">
            <v>#REF!</v>
          </cell>
          <cell r="D638" t="e">
            <v>#REF!</v>
          </cell>
        </row>
        <row r="639">
          <cell r="A639" t="e">
            <v>#REF!</v>
          </cell>
          <cell r="B639" t="e">
            <v>#REF!</v>
          </cell>
          <cell r="C639" t="e">
            <v>#REF!</v>
          </cell>
          <cell r="D639" t="e">
            <v>#REF!</v>
          </cell>
        </row>
        <row r="640">
          <cell r="A640" t="e">
            <v>#REF!</v>
          </cell>
          <cell r="B640" t="e">
            <v>#REF!</v>
          </cell>
          <cell r="C640" t="e">
            <v>#REF!</v>
          </cell>
          <cell r="D640" t="e">
            <v>#REF!</v>
          </cell>
        </row>
        <row r="641">
          <cell r="A641" t="e">
            <v>#REF!</v>
          </cell>
          <cell r="B641" t="e">
            <v>#REF!</v>
          </cell>
          <cell r="C641" t="e">
            <v>#REF!</v>
          </cell>
          <cell r="D641" t="e">
            <v>#REF!</v>
          </cell>
        </row>
        <row r="642">
          <cell r="A642" t="e">
            <v>#REF!</v>
          </cell>
          <cell r="B642" t="e">
            <v>#REF!</v>
          </cell>
          <cell r="C642" t="e">
            <v>#REF!</v>
          </cell>
          <cell r="D642" t="e">
            <v>#REF!</v>
          </cell>
        </row>
        <row r="643">
          <cell r="A643" t="e">
            <v>#REF!</v>
          </cell>
          <cell r="B643" t="e">
            <v>#REF!</v>
          </cell>
          <cell r="C643" t="e">
            <v>#REF!</v>
          </cell>
          <cell r="D643" t="e">
            <v>#REF!</v>
          </cell>
        </row>
        <row r="644">
          <cell r="A644" t="e">
            <v>#REF!</v>
          </cell>
          <cell r="B644" t="e">
            <v>#REF!</v>
          </cell>
          <cell r="C644" t="e">
            <v>#REF!</v>
          </cell>
          <cell r="D644" t="e">
            <v>#REF!</v>
          </cell>
        </row>
        <row r="645">
          <cell r="A645" t="e">
            <v>#REF!</v>
          </cell>
          <cell r="B645" t="e">
            <v>#REF!</v>
          </cell>
          <cell r="C645" t="e">
            <v>#REF!</v>
          </cell>
          <cell r="D645" t="e">
            <v>#REF!</v>
          </cell>
        </row>
        <row r="646">
          <cell r="A646" t="e">
            <v>#REF!</v>
          </cell>
          <cell r="B646" t="e">
            <v>#REF!</v>
          </cell>
          <cell r="C646" t="e">
            <v>#REF!</v>
          </cell>
          <cell r="D646" t="e">
            <v>#REF!</v>
          </cell>
        </row>
        <row r="647">
          <cell r="A647" t="e">
            <v>#REF!</v>
          </cell>
          <cell r="B647" t="e">
            <v>#REF!</v>
          </cell>
          <cell r="C647" t="e">
            <v>#REF!</v>
          </cell>
          <cell r="D647" t="e">
            <v>#REF!</v>
          </cell>
        </row>
        <row r="648">
          <cell r="A648" t="e">
            <v>#REF!</v>
          </cell>
          <cell r="B648" t="e">
            <v>#REF!</v>
          </cell>
          <cell r="C648" t="e">
            <v>#REF!</v>
          </cell>
          <cell r="D648" t="e">
            <v>#REF!</v>
          </cell>
        </row>
        <row r="649">
          <cell r="A649" t="e">
            <v>#REF!</v>
          </cell>
          <cell r="B649" t="e">
            <v>#REF!</v>
          </cell>
          <cell r="C649" t="e">
            <v>#REF!</v>
          </cell>
          <cell r="D649" t="e">
            <v>#REF!</v>
          </cell>
        </row>
        <row r="650">
          <cell r="A650" t="e">
            <v>#REF!</v>
          </cell>
          <cell r="B650" t="e">
            <v>#REF!</v>
          </cell>
          <cell r="C650" t="e">
            <v>#REF!</v>
          </cell>
          <cell r="D650" t="e">
            <v>#REF!</v>
          </cell>
        </row>
        <row r="651">
          <cell r="A651" t="e">
            <v>#REF!</v>
          </cell>
          <cell r="B651" t="e">
            <v>#REF!</v>
          </cell>
          <cell r="C651" t="e">
            <v>#REF!</v>
          </cell>
          <cell r="D651" t="e">
            <v>#REF!</v>
          </cell>
        </row>
        <row r="652">
          <cell r="A652" t="e">
            <v>#REF!</v>
          </cell>
          <cell r="B652" t="e">
            <v>#REF!</v>
          </cell>
          <cell r="C652" t="e">
            <v>#REF!</v>
          </cell>
          <cell r="D652" t="e">
            <v>#REF!</v>
          </cell>
        </row>
        <row r="653">
          <cell r="A653" t="e">
            <v>#REF!</v>
          </cell>
          <cell r="B653" t="e">
            <v>#REF!</v>
          </cell>
          <cell r="C653" t="e">
            <v>#REF!</v>
          </cell>
          <cell r="D653" t="e">
            <v>#REF!</v>
          </cell>
        </row>
        <row r="654">
          <cell r="A654" t="e">
            <v>#REF!</v>
          </cell>
          <cell r="B654" t="e">
            <v>#REF!</v>
          </cell>
          <cell r="C654" t="e">
            <v>#REF!</v>
          </cell>
          <cell r="D654" t="e">
            <v>#REF!</v>
          </cell>
        </row>
        <row r="655">
          <cell r="A655" t="e">
            <v>#REF!</v>
          </cell>
          <cell r="B655" t="e">
            <v>#REF!</v>
          </cell>
          <cell r="C655" t="e">
            <v>#REF!</v>
          </cell>
          <cell r="D655" t="e">
            <v>#REF!</v>
          </cell>
        </row>
        <row r="656">
          <cell r="A656" t="e">
            <v>#REF!</v>
          </cell>
          <cell r="B656" t="e">
            <v>#REF!</v>
          </cell>
          <cell r="C656" t="e">
            <v>#REF!</v>
          </cell>
          <cell r="D656" t="e">
            <v>#REF!</v>
          </cell>
        </row>
        <row r="657">
          <cell r="A657" t="e">
            <v>#REF!</v>
          </cell>
          <cell r="B657" t="e">
            <v>#REF!</v>
          </cell>
          <cell r="C657" t="e">
            <v>#REF!</v>
          </cell>
          <cell r="D657" t="e">
            <v>#REF!</v>
          </cell>
        </row>
        <row r="658">
          <cell r="A658" t="e">
            <v>#REF!</v>
          </cell>
          <cell r="B658" t="e">
            <v>#REF!</v>
          </cell>
          <cell r="C658" t="e">
            <v>#REF!</v>
          </cell>
          <cell r="D658" t="e">
            <v>#REF!</v>
          </cell>
        </row>
        <row r="659">
          <cell r="A659" t="e">
            <v>#REF!</v>
          </cell>
          <cell r="B659" t="e">
            <v>#REF!</v>
          </cell>
          <cell r="C659" t="e">
            <v>#REF!</v>
          </cell>
          <cell r="D659" t="e">
            <v>#REF!</v>
          </cell>
        </row>
        <row r="660">
          <cell r="A660" t="e">
            <v>#REF!</v>
          </cell>
          <cell r="B660" t="e">
            <v>#REF!</v>
          </cell>
          <cell r="C660" t="e">
            <v>#REF!</v>
          </cell>
          <cell r="D660" t="e">
            <v>#REF!</v>
          </cell>
        </row>
        <row r="661">
          <cell r="A661" t="e">
            <v>#REF!</v>
          </cell>
          <cell r="B661" t="e">
            <v>#REF!</v>
          </cell>
          <cell r="C661" t="e">
            <v>#REF!</v>
          </cell>
          <cell r="D661" t="e">
            <v>#REF!</v>
          </cell>
        </row>
        <row r="662">
          <cell r="A662" t="e">
            <v>#REF!</v>
          </cell>
          <cell r="B662" t="e">
            <v>#REF!</v>
          </cell>
          <cell r="C662" t="e">
            <v>#REF!</v>
          </cell>
          <cell r="D662" t="e">
            <v>#REF!</v>
          </cell>
        </row>
        <row r="663">
          <cell r="A663" t="e">
            <v>#REF!</v>
          </cell>
          <cell r="B663" t="e">
            <v>#REF!</v>
          </cell>
          <cell r="C663" t="e">
            <v>#REF!</v>
          </cell>
          <cell r="D663" t="e">
            <v>#REF!</v>
          </cell>
        </row>
        <row r="664">
          <cell r="A664" t="e">
            <v>#REF!</v>
          </cell>
          <cell r="B664" t="e">
            <v>#REF!</v>
          </cell>
          <cell r="C664" t="e">
            <v>#REF!</v>
          </cell>
          <cell r="D664" t="e">
            <v>#REF!</v>
          </cell>
        </row>
        <row r="665">
          <cell r="A665" t="e">
            <v>#REF!</v>
          </cell>
          <cell r="B665" t="e">
            <v>#REF!</v>
          </cell>
          <cell r="C665" t="e">
            <v>#REF!</v>
          </cell>
          <cell r="D665" t="e">
            <v>#REF!</v>
          </cell>
        </row>
        <row r="666">
          <cell r="A666" t="e">
            <v>#REF!</v>
          </cell>
          <cell r="B666" t="e">
            <v>#REF!</v>
          </cell>
        </row>
        <row r="667">
          <cell r="A667" t="e">
            <v>#REF!</v>
          </cell>
          <cell r="B667" t="e">
            <v>#REF!</v>
          </cell>
          <cell r="C667" t="e">
            <v>#REF!</v>
          </cell>
          <cell r="D667" t="e">
            <v>#REF!</v>
          </cell>
        </row>
        <row r="668">
          <cell r="A668" t="e">
            <v>#REF!</v>
          </cell>
          <cell r="B668" t="e">
            <v>#REF!</v>
          </cell>
          <cell r="C668" t="e">
            <v>#REF!</v>
          </cell>
          <cell r="D668" t="e">
            <v>#REF!</v>
          </cell>
        </row>
        <row r="669">
          <cell r="A669" t="e">
            <v>#REF!</v>
          </cell>
          <cell r="B669" t="e">
            <v>#REF!</v>
          </cell>
          <cell r="C669" t="e">
            <v>#REF!</v>
          </cell>
          <cell r="D669" t="e">
            <v>#REF!</v>
          </cell>
        </row>
        <row r="670">
          <cell r="A670" t="e">
            <v>#REF!</v>
          </cell>
          <cell r="B670" t="e">
            <v>#REF!</v>
          </cell>
        </row>
        <row r="671">
          <cell r="A671" t="e">
            <v>#REF!</v>
          </cell>
          <cell r="B671" t="e">
            <v>#REF!</v>
          </cell>
          <cell r="C671" t="e">
            <v>#REF!</v>
          </cell>
          <cell r="D671" t="e">
            <v>#REF!</v>
          </cell>
        </row>
        <row r="672">
          <cell r="A672" t="e">
            <v>#REF!</v>
          </cell>
          <cell r="B672" t="e">
            <v>#REF!</v>
          </cell>
          <cell r="C672" t="e">
            <v>#REF!</v>
          </cell>
          <cell r="D672" t="e">
            <v>#REF!</v>
          </cell>
        </row>
        <row r="673">
          <cell r="A673" t="e">
            <v>#REF!</v>
          </cell>
          <cell r="B673" t="e">
            <v>#REF!</v>
          </cell>
        </row>
        <row r="674">
          <cell r="A674" t="e">
            <v>#REF!</v>
          </cell>
          <cell r="B674" t="e">
            <v>#REF!</v>
          </cell>
          <cell r="C674" t="e">
            <v>#REF!</v>
          </cell>
          <cell r="D674" t="e">
            <v>#REF!</v>
          </cell>
        </row>
        <row r="675">
          <cell r="A675" t="e">
            <v>#REF!</v>
          </cell>
          <cell r="B675" t="e">
            <v>#REF!</v>
          </cell>
        </row>
        <row r="676">
          <cell r="A676" t="e">
            <v>#REF!</v>
          </cell>
          <cell r="B676" t="e">
            <v>#REF!</v>
          </cell>
          <cell r="C676" t="e">
            <v>#REF!</v>
          </cell>
          <cell r="D676" t="e">
            <v>#REF!</v>
          </cell>
        </row>
        <row r="677">
          <cell r="A677" t="e">
            <v>#REF!</v>
          </cell>
          <cell r="B677" t="e">
            <v>#REF!</v>
          </cell>
          <cell r="C677" t="e">
            <v>#REF!</v>
          </cell>
          <cell r="D677" t="e">
            <v>#REF!</v>
          </cell>
        </row>
        <row r="678">
          <cell r="A678" t="e">
            <v>#REF!</v>
          </cell>
          <cell r="B678" t="e">
            <v>#REF!</v>
          </cell>
          <cell r="C678" t="e">
            <v>#REF!</v>
          </cell>
          <cell r="D678" t="e">
            <v>#REF!</v>
          </cell>
        </row>
        <row r="679">
          <cell r="A679" t="e">
            <v>#REF!</v>
          </cell>
          <cell r="B679" t="e">
            <v>#REF!</v>
          </cell>
        </row>
        <row r="680">
          <cell r="A680" t="e">
            <v>#REF!</v>
          </cell>
          <cell r="B680" t="e">
            <v>#REF!</v>
          </cell>
          <cell r="C680" t="e">
            <v>#REF!</v>
          </cell>
          <cell r="D680" t="e">
            <v>#REF!</v>
          </cell>
        </row>
        <row r="681">
          <cell r="A681" t="e">
            <v>#REF!</v>
          </cell>
          <cell r="B681" t="e">
            <v>#REF!</v>
          </cell>
          <cell r="C681" t="e">
            <v>#REF!</v>
          </cell>
          <cell r="D681" t="e">
            <v>#REF!</v>
          </cell>
        </row>
        <row r="682">
          <cell r="A682" t="e">
            <v>#REF!</v>
          </cell>
          <cell r="B682" t="e">
            <v>#REF!</v>
          </cell>
          <cell r="C682" t="e">
            <v>#REF!</v>
          </cell>
          <cell r="D682" t="e">
            <v>#REF!</v>
          </cell>
        </row>
        <row r="683">
          <cell r="A683" t="e">
            <v>#REF!</v>
          </cell>
          <cell r="B683" t="e">
            <v>#REF!</v>
          </cell>
          <cell r="C683" t="e">
            <v>#REF!</v>
          </cell>
          <cell r="D683" t="e">
            <v>#REF!</v>
          </cell>
        </row>
        <row r="684">
          <cell r="A684" t="e">
            <v>#REF!</v>
          </cell>
          <cell r="B684" t="e">
            <v>#REF!</v>
          </cell>
          <cell r="C684" t="e">
            <v>#REF!</v>
          </cell>
          <cell r="D684" t="e">
            <v>#REF!</v>
          </cell>
        </row>
        <row r="685">
          <cell r="A685" t="e">
            <v>#REF!</v>
          </cell>
          <cell r="B685" t="e">
            <v>#REF!</v>
          </cell>
          <cell r="C685" t="e">
            <v>#REF!</v>
          </cell>
          <cell r="D685" t="e">
            <v>#REF!</v>
          </cell>
        </row>
        <row r="686">
          <cell r="A686" t="e">
            <v>#REF!</v>
          </cell>
          <cell r="B686" t="e">
            <v>#REF!</v>
          </cell>
          <cell r="C686" t="e">
            <v>#REF!</v>
          </cell>
          <cell r="D686" t="e">
            <v>#REF!</v>
          </cell>
        </row>
        <row r="687">
          <cell r="A687" t="e">
            <v>#REF!</v>
          </cell>
          <cell r="B687" t="e">
            <v>#REF!</v>
          </cell>
        </row>
        <row r="688">
          <cell r="A688" t="e">
            <v>#REF!</v>
          </cell>
          <cell r="B688" t="e">
            <v>#REF!</v>
          </cell>
          <cell r="C688" t="e">
            <v>#REF!</v>
          </cell>
          <cell r="D688" t="e">
            <v>#REF!</v>
          </cell>
        </row>
        <row r="689">
          <cell r="A689" t="e">
            <v>#REF!</v>
          </cell>
          <cell r="B689" t="e">
            <v>#REF!</v>
          </cell>
          <cell r="C689" t="e">
            <v>#REF!</v>
          </cell>
          <cell r="D689" t="e">
            <v>#REF!</v>
          </cell>
        </row>
        <row r="690">
          <cell r="A690" t="e">
            <v>#REF!</v>
          </cell>
          <cell r="B690" t="e">
            <v>#REF!</v>
          </cell>
          <cell r="C690" t="e">
            <v>#REF!</v>
          </cell>
          <cell r="D690" t="e">
            <v>#REF!</v>
          </cell>
        </row>
        <row r="691">
          <cell r="A691" t="e">
            <v>#REF!</v>
          </cell>
          <cell r="B691" t="e">
            <v>#REF!</v>
          </cell>
          <cell r="C691" t="e">
            <v>#REF!</v>
          </cell>
          <cell r="D691" t="e">
            <v>#REF!</v>
          </cell>
        </row>
        <row r="692">
          <cell r="A692" t="e">
            <v>#REF!</v>
          </cell>
          <cell r="B692" t="e">
            <v>#REF!</v>
          </cell>
          <cell r="C692" t="e">
            <v>#REF!</v>
          </cell>
          <cell r="D692" t="e">
            <v>#REF!</v>
          </cell>
        </row>
        <row r="693">
          <cell r="A693" t="e">
            <v>#REF!</v>
          </cell>
          <cell r="B693" t="e">
            <v>#REF!</v>
          </cell>
          <cell r="C693" t="e">
            <v>#REF!</v>
          </cell>
          <cell r="D693" t="e">
            <v>#REF!</v>
          </cell>
        </row>
        <row r="694">
          <cell r="A694" t="e">
            <v>#REF!</v>
          </cell>
          <cell r="B694" t="e">
            <v>#REF!</v>
          </cell>
          <cell r="C694" t="e">
            <v>#REF!</v>
          </cell>
          <cell r="D694" t="e">
            <v>#REF!</v>
          </cell>
        </row>
        <row r="695">
          <cell r="A695" t="e">
            <v>#REF!</v>
          </cell>
          <cell r="B695" t="e">
            <v>#REF!</v>
          </cell>
        </row>
        <row r="696">
          <cell r="A696" t="e">
            <v>#REF!</v>
          </cell>
          <cell r="B696" t="e">
            <v>#REF!</v>
          </cell>
          <cell r="C696" t="e">
            <v>#REF!</v>
          </cell>
          <cell r="D696" t="e">
            <v>#REF!</v>
          </cell>
        </row>
        <row r="697">
          <cell r="A697" t="e">
            <v>#REF!</v>
          </cell>
          <cell r="B697" t="e">
            <v>#REF!</v>
          </cell>
          <cell r="C697" t="e">
            <v>#REF!</v>
          </cell>
          <cell r="D697" t="e">
            <v>#REF!</v>
          </cell>
        </row>
        <row r="698">
          <cell r="A698" t="e">
            <v>#REF!</v>
          </cell>
          <cell r="B698" t="e">
            <v>#REF!</v>
          </cell>
          <cell r="C698" t="e">
            <v>#REF!</v>
          </cell>
          <cell r="D698" t="e">
            <v>#REF!</v>
          </cell>
        </row>
        <row r="699">
          <cell r="A699" t="e">
            <v>#REF!</v>
          </cell>
          <cell r="B699" t="e">
            <v>#REF!</v>
          </cell>
          <cell r="C699" t="e">
            <v>#REF!</v>
          </cell>
          <cell r="D699" t="e">
            <v>#REF!</v>
          </cell>
        </row>
        <row r="700">
          <cell r="A700" t="e">
            <v>#REF!</v>
          </cell>
          <cell r="B700" t="e">
            <v>#REF!</v>
          </cell>
          <cell r="C700" t="e">
            <v>#REF!</v>
          </cell>
          <cell r="D700" t="e">
            <v>#REF!</v>
          </cell>
        </row>
        <row r="701">
          <cell r="A701" t="e">
            <v>#REF!</v>
          </cell>
          <cell r="B701" t="e">
            <v>#REF!</v>
          </cell>
          <cell r="C701" t="e">
            <v>#REF!</v>
          </cell>
          <cell r="D701" t="e">
            <v>#REF!</v>
          </cell>
        </row>
        <row r="702">
          <cell r="A702" t="e">
            <v>#REF!</v>
          </cell>
          <cell r="B702" t="e">
            <v>#REF!</v>
          </cell>
        </row>
        <row r="703">
          <cell r="A703" t="e">
            <v>#REF!</v>
          </cell>
          <cell r="B703" t="e">
            <v>#REF!</v>
          </cell>
          <cell r="C703" t="e">
            <v>#REF!</v>
          </cell>
          <cell r="D703" t="e">
            <v>#REF!</v>
          </cell>
        </row>
        <row r="704">
          <cell r="A704" t="e">
            <v>#REF!</v>
          </cell>
          <cell r="B704" t="e">
            <v>#REF!</v>
          </cell>
          <cell r="C704" t="e">
            <v>#REF!</v>
          </cell>
          <cell r="D704" t="e">
            <v>#REF!</v>
          </cell>
        </row>
        <row r="705">
          <cell r="A705" t="e">
            <v>#REF!</v>
          </cell>
          <cell r="B705" t="e">
            <v>#REF!</v>
          </cell>
          <cell r="C705" t="e">
            <v>#REF!</v>
          </cell>
          <cell r="D705" t="e">
            <v>#REF!</v>
          </cell>
        </row>
        <row r="706">
          <cell r="A706" t="e">
            <v>#REF!</v>
          </cell>
          <cell r="B706" t="e">
            <v>#REF!</v>
          </cell>
        </row>
        <row r="707">
          <cell r="A707" t="e">
            <v>#REF!</v>
          </cell>
          <cell r="B707" t="e">
            <v>#REF!</v>
          </cell>
          <cell r="C707" t="e">
            <v>#REF!</v>
          </cell>
          <cell r="D707" t="e">
            <v>#REF!</v>
          </cell>
        </row>
        <row r="708">
          <cell r="A708" t="e">
            <v>#REF!</v>
          </cell>
          <cell r="B708" t="e">
            <v>#REF!</v>
          </cell>
          <cell r="C708" t="e">
            <v>#REF!</v>
          </cell>
          <cell r="D708" t="e">
            <v>#REF!</v>
          </cell>
        </row>
        <row r="709">
          <cell r="A709" t="e">
            <v>#REF!</v>
          </cell>
          <cell r="B709" t="e">
            <v>#REF!</v>
          </cell>
          <cell r="C709" t="e">
            <v>#REF!</v>
          </cell>
          <cell r="D709" t="e">
            <v>#REF!</v>
          </cell>
        </row>
        <row r="710">
          <cell r="A710" t="e">
            <v>#REF!</v>
          </cell>
          <cell r="B710" t="e">
            <v>#REF!</v>
          </cell>
          <cell r="C710" t="e">
            <v>#REF!</v>
          </cell>
          <cell r="D710" t="e">
            <v>#REF!</v>
          </cell>
        </row>
        <row r="711">
          <cell r="A711" t="e">
            <v>#REF!</v>
          </cell>
          <cell r="B711" t="e">
            <v>#REF!</v>
          </cell>
          <cell r="C711" t="e">
            <v>#REF!</v>
          </cell>
          <cell r="D711" t="e">
            <v>#REF!</v>
          </cell>
        </row>
        <row r="712">
          <cell r="A712" t="e">
            <v>#REF!</v>
          </cell>
          <cell r="B712" t="e">
            <v>#REF!</v>
          </cell>
          <cell r="C712" t="e">
            <v>#REF!</v>
          </cell>
          <cell r="D712" t="e">
            <v>#REF!</v>
          </cell>
        </row>
        <row r="713">
          <cell r="A713" t="e">
            <v>#REF!</v>
          </cell>
          <cell r="B713" t="e">
            <v>#REF!</v>
          </cell>
          <cell r="C713" t="e">
            <v>#REF!</v>
          </cell>
          <cell r="D713" t="e">
            <v>#REF!</v>
          </cell>
        </row>
        <row r="714">
          <cell r="A714" t="e">
            <v>#REF!</v>
          </cell>
          <cell r="B714" t="e">
            <v>#REF!</v>
          </cell>
          <cell r="C714" t="e">
            <v>#REF!</v>
          </cell>
          <cell r="D714" t="e">
            <v>#REF!</v>
          </cell>
        </row>
        <row r="715">
          <cell r="A715" t="e">
            <v>#REF!</v>
          </cell>
          <cell r="B715" t="e">
            <v>#REF!</v>
          </cell>
          <cell r="C715" t="e">
            <v>#REF!</v>
          </cell>
          <cell r="D715" t="e">
            <v>#REF!</v>
          </cell>
        </row>
        <row r="716">
          <cell r="A716" t="e">
            <v>#REF!</v>
          </cell>
          <cell r="B716" t="e">
            <v>#REF!</v>
          </cell>
          <cell r="C716" t="e">
            <v>#REF!</v>
          </cell>
          <cell r="D716" t="e">
            <v>#REF!</v>
          </cell>
        </row>
        <row r="717">
          <cell r="A717" t="e">
            <v>#REF!</v>
          </cell>
          <cell r="B717" t="e">
            <v>#REF!</v>
          </cell>
          <cell r="C717" t="e">
            <v>#REF!</v>
          </cell>
          <cell r="D717" t="e">
            <v>#REF!</v>
          </cell>
        </row>
        <row r="718">
          <cell r="A718" t="e">
            <v>#REF!</v>
          </cell>
          <cell r="B718" t="e">
            <v>#REF!</v>
          </cell>
          <cell r="C718" t="e">
            <v>#REF!</v>
          </cell>
          <cell r="D718" t="e">
            <v>#REF!</v>
          </cell>
        </row>
        <row r="719">
          <cell r="A719" t="e">
            <v>#REF!</v>
          </cell>
          <cell r="B719" t="e">
            <v>#REF!</v>
          </cell>
          <cell r="C719" t="e">
            <v>#REF!</v>
          </cell>
          <cell r="D719" t="e">
            <v>#REF!</v>
          </cell>
        </row>
        <row r="720">
          <cell r="A720" t="e">
            <v>#REF!</v>
          </cell>
          <cell r="B720" t="e">
            <v>#REF!</v>
          </cell>
        </row>
        <row r="721">
          <cell r="A721" t="e">
            <v>#REF!</v>
          </cell>
          <cell r="B721" t="e">
            <v>#REF!</v>
          </cell>
          <cell r="C721" t="e">
            <v>#REF!</v>
          </cell>
          <cell r="D721" t="e">
            <v>#REF!</v>
          </cell>
        </row>
        <row r="722">
          <cell r="A722" t="e">
            <v>#REF!</v>
          </cell>
          <cell r="B722" t="e">
            <v>#REF!</v>
          </cell>
          <cell r="C722" t="e">
            <v>#REF!</v>
          </cell>
          <cell r="D722" t="e">
            <v>#REF!</v>
          </cell>
        </row>
        <row r="723">
          <cell r="A723" t="e">
            <v>#REF!</v>
          </cell>
          <cell r="B723" t="e">
            <v>#REF!</v>
          </cell>
          <cell r="C723" t="e">
            <v>#REF!</v>
          </cell>
          <cell r="D723" t="e">
            <v>#REF!</v>
          </cell>
        </row>
        <row r="724">
          <cell r="A724" t="e">
            <v>#REF!</v>
          </cell>
          <cell r="B724" t="e">
            <v>#REF!</v>
          </cell>
          <cell r="C724" t="e">
            <v>#REF!</v>
          </cell>
          <cell r="D724" t="e">
            <v>#REF!</v>
          </cell>
        </row>
        <row r="725">
          <cell r="A725" t="e">
            <v>#REF!</v>
          </cell>
          <cell r="B725" t="e">
            <v>#REF!</v>
          </cell>
          <cell r="C725" t="e">
            <v>#REF!</v>
          </cell>
          <cell r="D725" t="e">
            <v>#REF!</v>
          </cell>
        </row>
        <row r="726">
          <cell r="A726" t="e">
            <v>#REF!</v>
          </cell>
          <cell r="B726" t="e">
            <v>#REF!</v>
          </cell>
          <cell r="C726" t="e">
            <v>#REF!</v>
          </cell>
          <cell r="D726" t="e">
            <v>#REF!</v>
          </cell>
        </row>
        <row r="727">
          <cell r="A727" t="e">
            <v>#REF!</v>
          </cell>
          <cell r="B727" t="e">
            <v>#REF!</v>
          </cell>
          <cell r="C727" t="e">
            <v>#REF!</v>
          </cell>
          <cell r="D727" t="e">
            <v>#REF!</v>
          </cell>
        </row>
        <row r="728">
          <cell r="A728" t="e">
            <v>#REF!</v>
          </cell>
          <cell r="B728" t="e">
            <v>#REF!</v>
          </cell>
          <cell r="C728" t="e">
            <v>#REF!</v>
          </cell>
          <cell r="D728" t="e">
            <v>#REF!</v>
          </cell>
        </row>
        <row r="729">
          <cell r="A729" t="e">
            <v>#REF!</v>
          </cell>
          <cell r="B729" t="e">
            <v>#REF!</v>
          </cell>
          <cell r="C729" t="e">
            <v>#REF!</v>
          </cell>
          <cell r="D729" t="e">
            <v>#REF!</v>
          </cell>
        </row>
        <row r="730">
          <cell r="A730" t="e">
            <v>#REF!</v>
          </cell>
          <cell r="B730" t="e">
            <v>#REF!</v>
          </cell>
          <cell r="C730" t="e">
            <v>#REF!</v>
          </cell>
          <cell r="D730" t="e">
            <v>#REF!</v>
          </cell>
        </row>
        <row r="731">
          <cell r="A731" t="e">
            <v>#REF!</v>
          </cell>
          <cell r="B731" t="e">
            <v>#REF!</v>
          </cell>
          <cell r="C731" t="e">
            <v>#REF!</v>
          </cell>
          <cell r="D731" t="e">
            <v>#REF!</v>
          </cell>
        </row>
        <row r="732">
          <cell r="A732" t="e">
            <v>#REF!</v>
          </cell>
          <cell r="B732" t="e">
            <v>#REF!</v>
          </cell>
          <cell r="C732" t="e">
            <v>#REF!</v>
          </cell>
          <cell r="D732" t="e">
            <v>#REF!</v>
          </cell>
        </row>
        <row r="733">
          <cell r="A733" t="e">
            <v>#REF!</v>
          </cell>
          <cell r="B733" t="e">
            <v>#REF!</v>
          </cell>
          <cell r="C733" t="e">
            <v>#REF!</v>
          </cell>
          <cell r="D733" t="e">
            <v>#REF!</v>
          </cell>
        </row>
        <row r="734">
          <cell r="A734" t="e">
            <v>#REF!</v>
          </cell>
          <cell r="B734" t="e">
            <v>#REF!</v>
          </cell>
        </row>
        <row r="735">
          <cell r="A735" t="e">
            <v>#REF!</v>
          </cell>
          <cell r="B735" t="e">
            <v>#REF!</v>
          </cell>
          <cell r="C735" t="e">
            <v>#REF!</v>
          </cell>
          <cell r="D735" t="e">
            <v>#REF!</v>
          </cell>
        </row>
        <row r="736">
          <cell r="A736" t="e">
            <v>#REF!</v>
          </cell>
          <cell r="B736" t="e">
            <v>#REF!</v>
          </cell>
          <cell r="C736" t="e">
            <v>#REF!</v>
          </cell>
          <cell r="D736" t="e">
            <v>#REF!</v>
          </cell>
        </row>
        <row r="737">
          <cell r="A737" t="e">
            <v>#REF!</v>
          </cell>
          <cell r="B737" t="e">
            <v>#REF!</v>
          </cell>
          <cell r="C737" t="e">
            <v>#REF!</v>
          </cell>
          <cell r="D737" t="e">
            <v>#REF!</v>
          </cell>
        </row>
        <row r="738">
          <cell r="A738" t="e">
            <v>#REF!</v>
          </cell>
          <cell r="B738" t="e">
            <v>#REF!</v>
          </cell>
          <cell r="C738" t="e">
            <v>#REF!</v>
          </cell>
          <cell r="D738" t="e">
            <v>#REF!</v>
          </cell>
        </row>
        <row r="739">
          <cell r="A739" t="e">
            <v>#REF!</v>
          </cell>
          <cell r="B739" t="e">
            <v>#REF!</v>
          </cell>
          <cell r="C739" t="e">
            <v>#REF!</v>
          </cell>
          <cell r="D739" t="e">
            <v>#REF!</v>
          </cell>
        </row>
        <row r="740">
          <cell r="A740" t="e">
            <v>#REF!</v>
          </cell>
          <cell r="B740" t="e">
            <v>#REF!</v>
          </cell>
          <cell r="C740" t="e">
            <v>#REF!</v>
          </cell>
          <cell r="D740" t="e">
            <v>#REF!</v>
          </cell>
        </row>
        <row r="741">
          <cell r="A741" t="e">
            <v>#REF!</v>
          </cell>
          <cell r="B741" t="e">
            <v>#REF!</v>
          </cell>
          <cell r="C741" t="e">
            <v>#REF!</v>
          </cell>
          <cell r="D741" t="e">
            <v>#REF!</v>
          </cell>
        </row>
        <row r="742">
          <cell r="A742" t="e">
            <v>#REF!</v>
          </cell>
          <cell r="B742" t="e">
            <v>#REF!</v>
          </cell>
          <cell r="C742" t="e">
            <v>#REF!</v>
          </cell>
          <cell r="D742" t="e">
            <v>#REF!</v>
          </cell>
        </row>
        <row r="743">
          <cell r="A743" t="e">
            <v>#REF!</v>
          </cell>
          <cell r="B743" t="e">
            <v>#REF!</v>
          </cell>
          <cell r="C743" t="e">
            <v>#REF!</v>
          </cell>
          <cell r="D743" t="e">
            <v>#REF!</v>
          </cell>
        </row>
        <row r="744">
          <cell r="A744" t="e">
            <v>#REF!</v>
          </cell>
          <cell r="B744" t="e">
            <v>#REF!</v>
          </cell>
          <cell r="C744" t="e">
            <v>#REF!</v>
          </cell>
          <cell r="D744" t="e">
            <v>#REF!</v>
          </cell>
        </row>
        <row r="745">
          <cell r="A745" t="e">
            <v>#REF!</v>
          </cell>
          <cell r="B745" t="e">
            <v>#REF!</v>
          </cell>
          <cell r="C745" t="e">
            <v>#REF!</v>
          </cell>
          <cell r="D745" t="e">
            <v>#REF!</v>
          </cell>
        </row>
        <row r="746">
          <cell r="A746" t="e">
            <v>#REF!</v>
          </cell>
          <cell r="B746" t="e">
            <v>#REF!</v>
          </cell>
          <cell r="C746" t="e">
            <v>#REF!</v>
          </cell>
          <cell r="D746" t="e">
            <v>#REF!</v>
          </cell>
        </row>
        <row r="747">
          <cell r="A747" t="e">
            <v>#REF!</v>
          </cell>
          <cell r="B747" t="e">
            <v>#REF!</v>
          </cell>
          <cell r="C747" t="e">
            <v>#REF!</v>
          </cell>
          <cell r="D747" t="e">
            <v>#REF!</v>
          </cell>
        </row>
        <row r="748">
          <cell r="A748" t="e">
            <v>#REF!</v>
          </cell>
          <cell r="B748" t="e">
            <v>#REF!</v>
          </cell>
          <cell r="C748" t="e">
            <v>#REF!</v>
          </cell>
          <cell r="D748" t="e">
            <v>#REF!</v>
          </cell>
        </row>
        <row r="749">
          <cell r="A749" t="e">
            <v>#REF!</v>
          </cell>
          <cell r="B749" t="e">
            <v>#REF!</v>
          </cell>
          <cell r="C749" t="e">
            <v>#REF!</v>
          </cell>
          <cell r="D749" t="e">
            <v>#REF!</v>
          </cell>
        </row>
        <row r="750">
          <cell r="A750" t="e">
            <v>#REF!</v>
          </cell>
          <cell r="B750" t="e">
            <v>#REF!</v>
          </cell>
          <cell r="C750" t="e">
            <v>#REF!</v>
          </cell>
          <cell r="D750" t="e">
            <v>#REF!</v>
          </cell>
        </row>
        <row r="751">
          <cell r="A751" t="e">
            <v>#REF!</v>
          </cell>
          <cell r="B751" t="e">
            <v>#REF!</v>
          </cell>
          <cell r="C751" t="e">
            <v>#REF!</v>
          </cell>
          <cell r="D751" t="e">
            <v>#REF!</v>
          </cell>
        </row>
        <row r="752">
          <cell r="A752" t="e">
            <v>#REF!</v>
          </cell>
          <cell r="B752" t="e">
            <v>#REF!</v>
          </cell>
          <cell r="C752" t="e">
            <v>#REF!</v>
          </cell>
          <cell r="D752" t="e">
            <v>#REF!</v>
          </cell>
        </row>
        <row r="753">
          <cell r="A753" t="e">
            <v>#REF!</v>
          </cell>
          <cell r="B753" t="e">
            <v>#REF!</v>
          </cell>
          <cell r="C753" t="e">
            <v>#REF!</v>
          </cell>
          <cell r="D753" t="e">
            <v>#REF!</v>
          </cell>
        </row>
        <row r="754">
          <cell r="A754" t="e">
            <v>#REF!</v>
          </cell>
          <cell r="B754" t="e">
            <v>#REF!</v>
          </cell>
          <cell r="C754" t="e">
            <v>#REF!</v>
          </cell>
          <cell r="D754" t="e">
            <v>#REF!</v>
          </cell>
        </row>
        <row r="755">
          <cell r="A755" t="e">
            <v>#REF!</v>
          </cell>
          <cell r="B755" t="e">
            <v>#REF!</v>
          </cell>
          <cell r="C755" t="e">
            <v>#REF!</v>
          </cell>
          <cell r="D755" t="e">
            <v>#REF!</v>
          </cell>
        </row>
        <row r="756">
          <cell r="A756" t="e">
            <v>#REF!</v>
          </cell>
          <cell r="B756" t="e">
            <v>#REF!</v>
          </cell>
          <cell r="C756" t="e">
            <v>#REF!</v>
          </cell>
          <cell r="D756" t="e">
            <v>#REF!</v>
          </cell>
        </row>
        <row r="757">
          <cell r="A757" t="e">
            <v>#REF!</v>
          </cell>
          <cell r="B757" t="e">
            <v>#REF!</v>
          </cell>
          <cell r="C757" t="e">
            <v>#REF!</v>
          </cell>
          <cell r="D757" t="e">
            <v>#REF!</v>
          </cell>
        </row>
        <row r="758">
          <cell r="A758" t="e">
            <v>#REF!</v>
          </cell>
          <cell r="B758" t="e">
            <v>#REF!</v>
          </cell>
          <cell r="C758" t="e">
            <v>#REF!</v>
          </cell>
          <cell r="D758" t="e">
            <v>#REF!</v>
          </cell>
        </row>
        <row r="759">
          <cell r="A759" t="e">
            <v>#REF!</v>
          </cell>
          <cell r="B759" t="e">
            <v>#REF!</v>
          </cell>
          <cell r="C759" t="e">
            <v>#REF!</v>
          </cell>
          <cell r="D759" t="e">
            <v>#REF!</v>
          </cell>
        </row>
        <row r="760">
          <cell r="A760" t="e">
            <v>#REF!</v>
          </cell>
          <cell r="B760" t="e">
            <v>#REF!</v>
          </cell>
          <cell r="C760" t="e">
            <v>#REF!</v>
          </cell>
          <cell r="D760" t="e">
            <v>#REF!</v>
          </cell>
        </row>
        <row r="761">
          <cell r="A761" t="e">
            <v>#REF!</v>
          </cell>
          <cell r="B761" t="e">
            <v>#REF!</v>
          </cell>
          <cell r="C761" t="e">
            <v>#REF!</v>
          </cell>
          <cell r="D761" t="e">
            <v>#REF!</v>
          </cell>
        </row>
        <row r="762">
          <cell r="A762" t="e">
            <v>#REF!</v>
          </cell>
          <cell r="B762" t="e">
            <v>#REF!</v>
          </cell>
          <cell r="C762" t="e">
            <v>#REF!</v>
          </cell>
          <cell r="D762" t="e">
            <v>#REF!</v>
          </cell>
        </row>
        <row r="763">
          <cell r="A763" t="e">
            <v>#REF!</v>
          </cell>
          <cell r="B763" t="e">
            <v>#REF!</v>
          </cell>
          <cell r="C763" t="e">
            <v>#REF!</v>
          </cell>
          <cell r="D763" t="e">
            <v>#REF!</v>
          </cell>
        </row>
        <row r="764">
          <cell r="A764" t="e">
            <v>#REF!</v>
          </cell>
          <cell r="B764" t="e">
            <v>#REF!</v>
          </cell>
          <cell r="C764" t="e">
            <v>#REF!</v>
          </cell>
          <cell r="D764" t="e">
            <v>#REF!</v>
          </cell>
        </row>
        <row r="765">
          <cell r="A765" t="e">
            <v>#REF!</v>
          </cell>
          <cell r="B765" t="e">
            <v>#REF!</v>
          </cell>
          <cell r="C765" t="e">
            <v>#REF!</v>
          </cell>
          <cell r="D765" t="e">
            <v>#REF!</v>
          </cell>
        </row>
        <row r="766">
          <cell r="A766" t="e">
            <v>#REF!</v>
          </cell>
          <cell r="B766" t="e">
            <v>#REF!</v>
          </cell>
          <cell r="C766" t="e">
            <v>#REF!</v>
          </cell>
          <cell r="D766" t="e">
            <v>#REF!</v>
          </cell>
        </row>
        <row r="767">
          <cell r="A767" t="e">
            <v>#REF!</v>
          </cell>
          <cell r="B767" t="e">
            <v>#REF!</v>
          </cell>
          <cell r="C767" t="e">
            <v>#REF!</v>
          </cell>
          <cell r="D767" t="e">
            <v>#REF!</v>
          </cell>
        </row>
        <row r="768">
          <cell r="A768" t="e">
            <v>#REF!</v>
          </cell>
          <cell r="B768" t="e">
            <v>#REF!</v>
          </cell>
          <cell r="C768" t="e">
            <v>#REF!</v>
          </cell>
          <cell r="D768" t="e">
            <v>#REF!</v>
          </cell>
        </row>
        <row r="769">
          <cell r="A769" t="e">
            <v>#REF!</v>
          </cell>
          <cell r="B769" t="e">
            <v>#REF!</v>
          </cell>
          <cell r="C769" t="e">
            <v>#REF!</v>
          </cell>
          <cell r="D769" t="e">
            <v>#REF!</v>
          </cell>
        </row>
        <row r="770">
          <cell r="A770" t="e">
            <v>#REF!</v>
          </cell>
          <cell r="B770" t="e">
            <v>#REF!</v>
          </cell>
        </row>
        <row r="771">
          <cell r="A771" t="e">
            <v>#REF!</v>
          </cell>
          <cell r="B771" t="e">
            <v>#REF!</v>
          </cell>
          <cell r="C771" t="e">
            <v>#REF!</v>
          </cell>
          <cell r="D771" t="e">
            <v>#REF!</v>
          </cell>
        </row>
        <row r="772">
          <cell r="A772" t="e">
            <v>#REF!</v>
          </cell>
          <cell r="B772" t="e">
            <v>#REF!</v>
          </cell>
          <cell r="C772" t="e">
            <v>#REF!</v>
          </cell>
          <cell r="D772" t="e">
            <v>#REF!</v>
          </cell>
        </row>
        <row r="773">
          <cell r="A773" t="e">
            <v>#REF!</v>
          </cell>
          <cell r="B773" t="e">
            <v>#REF!</v>
          </cell>
          <cell r="C773" t="e">
            <v>#REF!</v>
          </cell>
          <cell r="D773" t="e">
            <v>#REF!</v>
          </cell>
        </row>
        <row r="774">
          <cell r="A774" t="e">
            <v>#REF!</v>
          </cell>
          <cell r="B774" t="e">
            <v>#REF!</v>
          </cell>
          <cell r="C774" t="e">
            <v>#REF!</v>
          </cell>
          <cell r="D774" t="e">
            <v>#REF!</v>
          </cell>
        </row>
        <row r="775">
          <cell r="A775" t="e">
            <v>#REF!</v>
          </cell>
          <cell r="B775" t="e">
            <v>#REF!</v>
          </cell>
          <cell r="C775" t="e">
            <v>#REF!</v>
          </cell>
          <cell r="D775" t="e">
            <v>#REF!</v>
          </cell>
        </row>
        <row r="776">
          <cell r="A776" t="e">
            <v>#REF!</v>
          </cell>
          <cell r="B776" t="e">
            <v>#REF!</v>
          </cell>
          <cell r="C776" t="e">
            <v>#REF!</v>
          </cell>
          <cell r="D776" t="e">
            <v>#REF!</v>
          </cell>
        </row>
        <row r="777">
          <cell r="A777" t="e">
            <v>#REF!</v>
          </cell>
          <cell r="B777" t="e">
            <v>#REF!</v>
          </cell>
          <cell r="C777" t="e">
            <v>#REF!</v>
          </cell>
          <cell r="D777" t="e">
            <v>#REF!</v>
          </cell>
        </row>
        <row r="778">
          <cell r="A778" t="e">
            <v>#REF!</v>
          </cell>
          <cell r="B778" t="e">
            <v>#REF!</v>
          </cell>
          <cell r="C778" t="e">
            <v>#REF!</v>
          </cell>
          <cell r="D778" t="e">
            <v>#REF!</v>
          </cell>
        </row>
        <row r="779">
          <cell r="A779" t="e">
            <v>#REF!</v>
          </cell>
          <cell r="B779" t="e">
            <v>#REF!</v>
          </cell>
          <cell r="C779" t="e">
            <v>#REF!</v>
          </cell>
          <cell r="D779" t="e">
            <v>#REF!</v>
          </cell>
        </row>
        <row r="780">
          <cell r="A780" t="e">
            <v>#REF!</v>
          </cell>
          <cell r="B780" t="e">
            <v>#REF!</v>
          </cell>
          <cell r="C780" t="e">
            <v>#REF!</v>
          </cell>
          <cell r="D780" t="e">
            <v>#REF!</v>
          </cell>
        </row>
        <row r="781">
          <cell r="A781" t="e">
            <v>#REF!</v>
          </cell>
          <cell r="B781" t="e">
            <v>#REF!</v>
          </cell>
        </row>
        <row r="782">
          <cell r="A782" t="e">
            <v>#REF!</v>
          </cell>
          <cell r="B782" t="e">
            <v>#REF!</v>
          </cell>
          <cell r="C782" t="e">
            <v>#REF!</v>
          </cell>
          <cell r="D782" t="e">
            <v>#REF!</v>
          </cell>
        </row>
        <row r="783">
          <cell r="A783" t="e">
            <v>#REF!</v>
          </cell>
          <cell r="B783" t="e">
            <v>#REF!</v>
          </cell>
          <cell r="C783" t="e">
            <v>#REF!</v>
          </cell>
          <cell r="D783" t="e">
            <v>#REF!</v>
          </cell>
        </row>
        <row r="784">
          <cell r="A784" t="e">
            <v>#REF!</v>
          </cell>
          <cell r="B784" t="e">
            <v>#REF!</v>
          </cell>
          <cell r="C784" t="e">
            <v>#REF!</v>
          </cell>
          <cell r="D784" t="e">
            <v>#REF!</v>
          </cell>
        </row>
        <row r="785">
          <cell r="A785" t="e">
            <v>#REF!</v>
          </cell>
          <cell r="B785" t="e">
            <v>#REF!</v>
          </cell>
          <cell r="C785" t="e">
            <v>#REF!</v>
          </cell>
          <cell r="D785" t="e">
            <v>#REF!</v>
          </cell>
        </row>
        <row r="786">
          <cell r="A786" t="e">
            <v>#REF!</v>
          </cell>
          <cell r="B786" t="e">
            <v>#REF!</v>
          </cell>
          <cell r="C786" t="e">
            <v>#REF!</v>
          </cell>
          <cell r="D786" t="e">
            <v>#REF!</v>
          </cell>
        </row>
        <row r="787">
          <cell r="A787" t="e">
            <v>#REF!</v>
          </cell>
          <cell r="B787" t="e">
            <v>#REF!</v>
          </cell>
          <cell r="C787" t="e">
            <v>#REF!</v>
          </cell>
          <cell r="D787" t="e">
            <v>#REF!</v>
          </cell>
        </row>
        <row r="788">
          <cell r="A788" t="e">
            <v>#REF!</v>
          </cell>
          <cell r="B788" t="e">
            <v>#REF!</v>
          </cell>
          <cell r="C788" t="e">
            <v>#REF!</v>
          </cell>
          <cell r="D788" t="e">
            <v>#REF!</v>
          </cell>
        </row>
        <row r="789">
          <cell r="A789" t="e">
            <v>#REF!</v>
          </cell>
          <cell r="B789" t="e">
            <v>#REF!</v>
          </cell>
          <cell r="C789" t="e">
            <v>#REF!</v>
          </cell>
          <cell r="D789" t="e">
            <v>#REF!</v>
          </cell>
        </row>
        <row r="790">
          <cell r="A790" t="e">
            <v>#REF!</v>
          </cell>
          <cell r="B790" t="e">
            <v>#REF!</v>
          </cell>
          <cell r="C790" t="e">
            <v>#REF!</v>
          </cell>
          <cell r="D790" t="e">
            <v>#REF!</v>
          </cell>
        </row>
        <row r="791">
          <cell r="A791" t="e">
            <v>#REF!</v>
          </cell>
          <cell r="B791" t="e">
            <v>#REF!</v>
          </cell>
          <cell r="C791" t="e">
            <v>#REF!</v>
          </cell>
          <cell r="D791" t="e">
            <v>#REF!</v>
          </cell>
        </row>
        <row r="792">
          <cell r="A792" t="e">
            <v>#REF!</v>
          </cell>
          <cell r="B792" t="e">
            <v>#REF!</v>
          </cell>
          <cell r="C792" t="e">
            <v>#REF!</v>
          </cell>
          <cell r="D792" t="e">
            <v>#REF!</v>
          </cell>
        </row>
        <row r="793">
          <cell r="A793" t="e">
            <v>#REF!</v>
          </cell>
          <cell r="B793" t="e">
            <v>#REF!</v>
          </cell>
          <cell r="C793" t="e">
            <v>#REF!</v>
          </cell>
          <cell r="D793" t="e">
            <v>#REF!</v>
          </cell>
        </row>
        <row r="794">
          <cell r="A794" t="e">
            <v>#REF!</v>
          </cell>
          <cell r="B794" t="e">
            <v>#REF!</v>
          </cell>
          <cell r="C794" t="e">
            <v>#REF!</v>
          </cell>
          <cell r="D794" t="e">
            <v>#REF!</v>
          </cell>
        </row>
        <row r="795">
          <cell r="A795" t="e">
            <v>#REF!</v>
          </cell>
          <cell r="B795" t="e">
            <v>#REF!</v>
          </cell>
        </row>
        <row r="796">
          <cell r="A796" t="e">
            <v>#REF!</v>
          </cell>
          <cell r="B796" t="e">
            <v>#REF!</v>
          </cell>
          <cell r="C796" t="e">
            <v>#REF!</v>
          </cell>
          <cell r="D796" t="e">
            <v>#REF!</v>
          </cell>
        </row>
        <row r="797">
          <cell r="A797" t="e">
            <v>#REF!</v>
          </cell>
          <cell r="B797" t="e">
            <v>#REF!</v>
          </cell>
          <cell r="C797" t="e">
            <v>#REF!</v>
          </cell>
          <cell r="D797" t="e">
            <v>#REF!</v>
          </cell>
        </row>
        <row r="798">
          <cell r="A798" t="e">
            <v>#REF!</v>
          </cell>
          <cell r="B798" t="e">
            <v>#REF!</v>
          </cell>
          <cell r="C798" t="e">
            <v>#REF!</v>
          </cell>
          <cell r="D798" t="e">
            <v>#REF!</v>
          </cell>
        </row>
        <row r="799">
          <cell r="A799" t="e">
            <v>#REF!</v>
          </cell>
          <cell r="B799" t="e">
            <v>#REF!</v>
          </cell>
          <cell r="C799" t="e">
            <v>#REF!</v>
          </cell>
          <cell r="D799" t="e">
            <v>#REF!</v>
          </cell>
        </row>
        <row r="800">
          <cell r="A800" t="e">
            <v>#REF!</v>
          </cell>
          <cell r="B800" t="e">
            <v>#REF!</v>
          </cell>
          <cell r="C800" t="e">
            <v>#REF!</v>
          </cell>
          <cell r="D800" t="e">
            <v>#REF!</v>
          </cell>
        </row>
        <row r="801">
          <cell r="A801" t="e">
            <v>#REF!</v>
          </cell>
          <cell r="B801" t="e">
            <v>#REF!</v>
          </cell>
          <cell r="C801" t="e">
            <v>#REF!</v>
          </cell>
          <cell r="D801" t="e">
            <v>#REF!</v>
          </cell>
        </row>
        <row r="802">
          <cell r="A802" t="e">
            <v>#REF!</v>
          </cell>
          <cell r="B802" t="e">
            <v>#REF!</v>
          </cell>
          <cell r="C802" t="e">
            <v>#REF!</v>
          </cell>
          <cell r="D802" t="e">
            <v>#REF!</v>
          </cell>
        </row>
        <row r="803">
          <cell r="A803" t="e">
            <v>#REF!</v>
          </cell>
          <cell r="B803" t="e">
            <v>#REF!</v>
          </cell>
          <cell r="C803" t="e">
            <v>#REF!</v>
          </cell>
          <cell r="D803" t="e">
            <v>#REF!</v>
          </cell>
        </row>
        <row r="804">
          <cell r="A804" t="e">
            <v>#REF!</v>
          </cell>
          <cell r="B804" t="e">
            <v>#REF!</v>
          </cell>
          <cell r="C804" t="e">
            <v>#REF!</v>
          </cell>
          <cell r="D804" t="e">
            <v>#REF!</v>
          </cell>
        </row>
        <row r="805">
          <cell r="A805" t="e">
            <v>#REF!</v>
          </cell>
          <cell r="B805" t="e">
            <v>#REF!</v>
          </cell>
          <cell r="C805" t="e">
            <v>#REF!</v>
          </cell>
          <cell r="D805" t="e">
            <v>#REF!</v>
          </cell>
        </row>
        <row r="806">
          <cell r="A806" t="e">
            <v>#REF!</v>
          </cell>
          <cell r="B806" t="e">
            <v>#REF!</v>
          </cell>
          <cell r="C806" t="e">
            <v>#REF!</v>
          </cell>
          <cell r="D806" t="e">
            <v>#REF!</v>
          </cell>
        </row>
        <row r="807">
          <cell r="A807" t="e">
            <v>#REF!</v>
          </cell>
          <cell r="B807" t="e">
            <v>#REF!</v>
          </cell>
          <cell r="C807" t="e">
            <v>#REF!</v>
          </cell>
          <cell r="D807" t="e">
            <v>#REF!</v>
          </cell>
        </row>
        <row r="808">
          <cell r="A808" t="e">
            <v>#REF!</v>
          </cell>
          <cell r="B808" t="e">
            <v>#REF!</v>
          </cell>
          <cell r="C808" t="e">
            <v>#REF!</v>
          </cell>
          <cell r="D808" t="e">
            <v>#REF!</v>
          </cell>
        </row>
        <row r="809">
          <cell r="A809" t="e">
            <v>#REF!</v>
          </cell>
          <cell r="B809" t="e">
            <v>#REF!</v>
          </cell>
          <cell r="C809" t="e">
            <v>#REF!</v>
          </cell>
          <cell r="D809" t="e">
            <v>#REF!</v>
          </cell>
        </row>
        <row r="810">
          <cell r="A810" t="e">
            <v>#REF!</v>
          </cell>
          <cell r="B810" t="e">
            <v>#REF!</v>
          </cell>
        </row>
        <row r="811">
          <cell r="A811" t="e">
            <v>#REF!</v>
          </cell>
          <cell r="B811" t="e">
            <v>#REF!</v>
          </cell>
          <cell r="C811" t="e">
            <v>#REF!</v>
          </cell>
          <cell r="D811" t="e">
            <v>#REF!</v>
          </cell>
        </row>
        <row r="812">
          <cell r="A812" t="e">
            <v>#REF!</v>
          </cell>
          <cell r="B812" t="e">
            <v>#REF!</v>
          </cell>
          <cell r="C812" t="e">
            <v>#REF!</v>
          </cell>
          <cell r="D812" t="e">
            <v>#REF!</v>
          </cell>
        </row>
        <row r="813">
          <cell r="A813" t="e">
            <v>#REF!</v>
          </cell>
          <cell r="B813" t="e">
            <v>#REF!</v>
          </cell>
          <cell r="C813" t="e">
            <v>#REF!</v>
          </cell>
          <cell r="D813" t="e">
            <v>#REF!</v>
          </cell>
        </row>
        <row r="814">
          <cell r="A814" t="e">
            <v>#REF!</v>
          </cell>
          <cell r="B814" t="e">
            <v>#REF!</v>
          </cell>
          <cell r="C814" t="e">
            <v>#REF!</v>
          </cell>
          <cell r="D814" t="e">
            <v>#REF!</v>
          </cell>
        </row>
        <row r="815">
          <cell r="A815" t="e">
            <v>#REF!</v>
          </cell>
          <cell r="B815" t="e">
            <v>#REF!</v>
          </cell>
          <cell r="C815" t="e">
            <v>#REF!</v>
          </cell>
          <cell r="D815" t="e">
            <v>#REF!</v>
          </cell>
        </row>
        <row r="816">
          <cell r="A816" t="e">
            <v>#REF!</v>
          </cell>
          <cell r="B816" t="e">
            <v>#REF!</v>
          </cell>
          <cell r="C816" t="e">
            <v>#REF!</v>
          </cell>
          <cell r="D816" t="e">
            <v>#REF!</v>
          </cell>
        </row>
        <row r="817">
          <cell r="A817" t="e">
            <v>#REF!</v>
          </cell>
          <cell r="B817" t="e">
            <v>#REF!</v>
          </cell>
          <cell r="C817" t="e">
            <v>#REF!</v>
          </cell>
          <cell r="D817" t="e">
            <v>#REF!</v>
          </cell>
        </row>
        <row r="818">
          <cell r="A818" t="e">
            <v>#REF!</v>
          </cell>
          <cell r="B818" t="e">
            <v>#REF!</v>
          </cell>
          <cell r="C818" t="e">
            <v>#REF!</v>
          </cell>
          <cell r="D818" t="e">
            <v>#REF!</v>
          </cell>
        </row>
        <row r="819">
          <cell r="A819" t="e">
            <v>#REF!</v>
          </cell>
          <cell r="B819" t="e">
            <v>#REF!</v>
          </cell>
          <cell r="C819" t="e">
            <v>#REF!</v>
          </cell>
          <cell r="D819" t="e">
            <v>#REF!</v>
          </cell>
        </row>
        <row r="820">
          <cell r="A820" t="e">
            <v>#REF!</v>
          </cell>
          <cell r="B820" t="e">
            <v>#REF!</v>
          </cell>
          <cell r="C820" t="e">
            <v>#REF!</v>
          </cell>
          <cell r="D820" t="e">
            <v>#REF!</v>
          </cell>
        </row>
        <row r="821">
          <cell r="A821" t="e">
            <v>#REF!</v>
          </cell>
          <cell r="B821" t="e">
            <v>#REF!</v>
          </cell>
          <cell r="C821" t="e">
            <v>#REF!</v>
          </cell>
          <cell r="D821" t="e">
            <v>#REF!</v>
          </cell>
        </row>
        <row r="822">
          <cell r="A822" t="e">
            <v>#REF!</v>
          </cell>
          <cell r="B822" t="e">
            <v>#REF!</v>
          </cell>
          <cell r="C822" t="e">
            <v>#REF!</v>
          </cell>
          <cell r="D822" t="e">
            <v>#REF!</v>
          </cell>
        </row>
        <row r="823">
          <cell r="A823" t="e">
            <v>#REF!</v>
          </cell>
          <cell r="B823" t="e">
            <v>#REF!</v>
          </cell>
          <cell r="C823" t="e">
            <v>#REF!</v>
          </cell>
          <cell r="D823" t="e">
            <v>#REF!</v>
          </cell>
        </row>
        <row r="824">
          <cell r="A824" t="e">
            <v>#REF!</v>
          </cell>
          <cell r="B824" t="e">
            <v>#REF!</v>
          </cell>
          <cell r="C824" t="e">
            <v>#REF!</v>
          </cell>
          <cell r="D824" t="e">
            <v>#REF!</v>
          </cell>
        </row>
        <row r="825">
          <cell r="A825" t="e">
            <v>#REF!</v>
          </cell>
          <cell r="B825" t="e">
            <v>#REF!</v>
          </cell>
          <cell r="C825" t="e">
            <v>#REF!</v>
          </cell>
          <cell r="D825" t="e">
            <v>#REF!</v>
          </cell>
        </row>
        <row r="826">
          <cell r="A826" t="e">
            <v>#REF!</v>
          </cell>
          <cell r="B826" t="e">
            <v>#REF!</v>
          </cell>
          <cell r="C826" t="e">
            <v>#REF!</v>
          </cell>
          <cell r="D826" t="e">
            <v>#REF!</v>
          </cell>
        </row>
        <row r="827">
          <cell r="A827" t="e">
            <v>#REF!</v>
          </cell>
          <cell r="B827" t="e">
            <v>#REF!</v>
          </cell>
          <cell r="C827" t="e">
            <v>#REF!</v>
          </cell>
          <cell r="D827" t="e">
            <v>#REF!</v>
          </cell>
        </row>
        <row r="828">
          <cell r="A828" t="e">
            <v>#REF!</v>
          </cell>
          <cell r="B828" t="e">
            <v>#REF!</v>
          </cell>
          <cell r="C828" t="e">
            <v>#REF!</v>
          </cell>
          <cell r="D828" t="e">
            <v>#REF!</v>
          </cell>
        </row>
        <row r="829">
          <cell r="A829" t="e">
            <v>#REF!</v>
          </cell>
          <cell r="B829" t="e">
            <v>#REF!</v>
          </cell>
          <cell r="C829" t="e">
            <v>#REF!</v>
          </cell>
          <cell r="D829" t="e">
            <v>#REF!</v>
          </cell>
        </row>
        <row r="830">
          <cell r="A830" t="e">
            <v>#REF!</v>
          </cell>
          <cell r="B830" t="e">
            <v>#REF!</v>
          </cell>
          <cell r="C830" t="e">
            <v>#REF!</v>
          </cell>
          <cell r="D830" t="e">
            <v>#REF!</v>
          </cell>
        </row>
        <row r="831">
          <cell r="A831" t="e">
            <v>#REF!</v>
          </cell>
          <cell r="B831" t="e">
            <v>#REF!</v>
          </cell>
          <cell r="C831" t="e">
            <v>#REF!</v>
          </cell>
          <cell r="D831" t="e">
            <v>#REF!</v>
          </cell>
        </row>
        <row r="832">
          <cell r="A832" t="e">
            <v>#REF!</v>
          </cell>
          <cell r="B832" t="e">
            <v>#REF!</v>
          </cell>
          <cell r="C832" t="e">
            <v>#REF!</v>
          </cell>
          <cell r="D832" t="e">
            <v>#REF!</v>
          </cell>
        </row>
        <row r="833">
          <cell r="A833" t="e">
            <v>#REF!</v>
          </cell>
          <cell r="B833" t="e">
            <v>#REF!</v>
          </cell>
          <cell r="C833" t="e">
            <v>#REF!</v>
          </cell>
          <cell r="D833" t="e">
            <v>#REF!</v>
          </cell>
        </row>
        <row r="834">
          <cell r="A834" t="e">
            <v>#REF!</v>
          </cell>
          <cell r="B834" t="e">
            <v>#REF!</v>
          </cell>
          <cell r="C834" t="e">
            <v>#REF!</v>
          </cell>
          <cell r="D834" t="e">
            <v>#REF!</v>
          </cell>
        </row>
        <row r="835">
          <cell r="A835" t="e">
            <v>#REF!</v>
          </cell>
          <cell r="B835" t="e">
            <v>#REF!</v>
          </cell>
          <cell r="C835" t="e">
            <v>#REF!</v>
          </cell>
          <cell r="D835" t="e">
            <v>#REF!</v>
          </cell>
        </row>
        <row r="836">
          <cell r="A836" t="e">
            <v>#REF!</v>
          </cell>
          <cell r="B836" t="e">
            <v>#REF!</v>
          </cell>
          <cell r="C836" t="e">
            <v>#REF!</v>
          </cell>
          <cell r="D836" t="e">
            <v>#REF!</v>
          </cell>
        </row>
        <row r="837">
          <cell r="A837" t="e">
            <v>#REF!</v>
          </cell>
          <cell r="B837" t="e">
            <v>#REF!</v>
          </cell>
          <cell r="C837" t="e">
            <v>#REF!</v>
          </cell>
          <cell r="D837" t="e">
            <v>#REF!</v>
          </cell>
        </row>
        <row r="838">
          <cell r="A838" t="e">
            <v>#REF!</v>
          </cell>
          <cell r="B838" t="e">
            <v>#REF!</v>
          </cell>
          <cell r="C838" t="e">
            <v>#REF!</v>
          </cell>
          <cell r="D838" t="e">
            <v>#REF!</v>
          </cell>
        </row>
        <row r="839">
          <cell r="A839" t="e">
            <v>#REF!</v>
          </cell>
          <cell r="B839" t="e">
            <v>#REF!</v>
          </cell>
          <cell r="C839" t="e">
            <v>#REF!</v>
          </cell>
          <cell r="D839" t="e">
            <v>#REF!</v>
          </cell>
        </row>
        <row r="840">
          <cell r="A840" t="e">
            <v>#REF!</v>
          </cell>
          <cell r="B840" t="e">
            <v>#REF!</v>
          </cell>
          <cell r="C840" t="e">
            <v>#REF!</v>
          </cell>
          <cell r="D840" t="e">
            <v>#REF!</v>
          </cell>
        </row>
        <row r="841">
          <cell r="A841" t="e">
            <v>#REF!</v>
          </cell>
          <cell r="B841" t="e">
            <v>#REF!</v>
          </cell>
          <cell r="C841" t="e">
            <v>#REF!</v>
          </cell>
          <cell r="D841" t="e">
            <v>#REF!</v>
          </cell>
        </row>
        <row r="842">
          <cell r="A842" t="e">
            <v>#REF!</v>
          </cell>
          <cell r="B842" t="e">
            <v>#REF!</v>
          </cell>
          <cell r="C842" t="e">
            <v>#REF!</v>
          </cell>
          <cell r="D842" t="e">
            <v>#REF!</v>
          </cell>
        </row>
        <row r="843">
          <cell r="A843" t="e">
            <v>#REF!</v>
          </cell>
          <cell r="B843" t="e">
            <v>#REF!</v>
          </cell>
          <cell r="C843" t="e">
            <v>#REF!</v>
          </cell>
          <cell r="D843" t="e">
            <v>#REF!</v>
          </cell>
        </row>
        <row r="844">
          <cell r="A844" t="e">
            <v>#REF!</v>
          </cell>
          <cell r="B844" t="e">
            <v>#REF!</v>
          </cell>
          <cell r="C844" t="e">
            <v>#REF!</v>
          </cell>
          <cell r="D844" t="e">
            <v>#REF!</v>
          </cell>
        </row>
        <row r="845">
          <cell r="A845" t="e">
            <v>#REF!</v>
          </cell>
          <cell r="B845" t="e">
            <v>#REF!</v>
          </cell>
        </row>
        <row r="846">
          <cell r="A846" t="e">
            <v>#REF!</v>
          </cell>
          <cell r="B846" t="e">
            <v>#REF!</v>
          </cell>
          <cell r="C846" t="e">
            <v>#REF!</v>
          </cell>
          <cell r="D846" t="e">
            <v>#REF!</v>
          </cell>
        </row>
        <row r="847">
          <cell r="A847" t="e">
            <v>#REF!</v>
          </cell>
          <cell r="B847" t="e">
            <v>#REF!</v>
          </cell>
          <cell r="C847" t="e">
            <v>#REF!</v>
          </cell>
          <cell r="D847" t="e">
            <v>#REF!</v>
          </cell>
        </row>
        <row r="848">
          <cell r="A848" t="e">
            <v>#REF!</v>
          </cell>
          <cell r="B848" t="e">
            <v>#REF!</v>
          </cell>
          <cell r="C848" t="e">
            <v>#REF!</v>
          </cell>
          <cell r="D848" t="e">
            <v>#REF!</v>
          </cell>
        </row>
        <row r="849">
          <cell r="A849" t="e">
            <v>#REF!</v>
          </cell>
          <cell r="B849" t="e">
            <v>#REF!</v>
          </cell>
          <cell r="C849" t="e">
            <v>#REF!</v>
          </cell>
          <cell r="D849" t="e">
            <v>#REF!</v>
          </cell>
        </row>
        <row r="850">
          <cell r="A850" t="e">
            <v>#REF!</v>
          </cell>
          <cell r="B850" t="e">
            <v>#REF!</v>
          </cell>
          <cell r="C850" t="e">
            <v>#REF!</v>
          </cell>
          <cell r="D850" t="e">
            <v>#REF!</v>
          </cell>
        </row>
        <row r="851">
          <cell r="A851" t="e">
            <v>#REF!</v>
          </cell>
          <cell r="B851" t="e">
            <v>#REF!</v>
          </cell>
          <cell r="C851" t="e">
            <v>#REF!</v>
          </cell>
          <cell r="D851" t="e">
            <v>#REF!</v>
          </cell>
        </row>
        <row r="852">
          <cell r="A852" t="e">
            <v>#REF!</v>
          </cell>
          <cell r="B852" t="e">
            <v>#REF!</v>
          </cell>
          <cell r="C852" t="e">
            <v>#REF!</v>
          </cell>
          <cell r="D852" t="e">
            <v>#REF!</v>
          </cell>
        </row>
        <row r="853">
          <cell r="A853" t="e">
            <v>#REF!</v>
          </cell>
          <cell r="B853" t="e">
            <v>#REF!</v>
          </cell>
          <cell r="C853" t="e">
            <v>#REF!</v>
          </cell>
          <cell r="D853" t="e">
            <v>#REF!</v>
          </cell>
        </row>
        <row r="854">
          <cell r="A854" t="e">
            <v>#REF!</v>
          </cell>
          <cell r="B854" t="e">
            <v>#REF!</v>
          </cell>
          <cell r="C854" t="e">
            <v>#REF!</v>
          </cell>
          <cell r="D854" t="e">
            <v>#REF!</v>
          </cell>
        </row>
        <row r="855">
          <cell r="A855" t="e">
            <v>#REF!</v>
          </cell>
          <cell r="B855" t="e">
            <v>#REF!</v>
          </cell>
          <cell r="C855" t="e">
            <v>#REF!</v>
          </cell>
          <cell r="D855" t="e">
            <v>#REF!</v>
          </cell>
        </row>
        <row r="856">
          <cell r="A856" t="e">
            <v>#REF!</v>
          </cell>
          <cell r="B856" t="e">
            <v>#REF!</v>
          </cell>
          <cell r="C856" t="e">
            <v>#REF!</v>
          </cell>
          <cell r="D856" t="e">
            <v>#REF!</v>
          </cell>
        </row>
        <row r="857">
          <cell r="A857" t="e">
            <v>#REF!</v>
          </cell>
          <cell r="B857" t="e">
            <v>#REF!</v>
          </cell>
          <cell r="C857" t="e">
            <v>#REF!</v>
          </cell>
          <cell r="D857" t="e">
            <v>#REF!</v>
          </cell>
        </row>
        <row r="858">
          <cell r="A858" t="e">
            <v>#REF!</v>
          </cell>
          <cell r="B858" t="e">
            <v>#REF!</v>
          </cell>
          <cell r="C858" t="e">
            <v>#REF!</v>
          </cell>
          <cell r="D858" t="e">
            <v>#REF!</v>
          </cell>
        </row>
        <row r="859">
          <cell r="A859" t="e">
            <v>#REF!</v>
          </cell>
          <cell r="B859" t="e">
            <v>#REF!</v>
          </cell>
        </row>
        <row r="860">
          <cell r="A860" t="e">
            <v>#REF!</v>
          </cell>
          <cell r="B860" t="e">
            <v>#REF!</v>
          </cell>
          <cell r="C860" t="e">
            <v>#REF!</v>
          </cell>
          <cell r="D860" t="e">
            <v>#REF!</v>
          </cell>
        </row>
        <row r="861">
          <cell r="A861" t="e">
            <v>#REF!</v>
          </cell>
          <cell r="B861" t="e">
            <v>#REF!</v>
          </cell>
          <cell r="C861" t="e">
            <v>#REF!</v>
          </cell>
          <cell r="D861" t="e">
            <v>#REF!</v>
          </cell>
        </row>
        <row r="862">
          <cell r="A862" t="e">
            <v>#REF!</v>
          </cell>
          <cell r="B862" t="e">
            <v>#REF!</v>
          </cell>
          <cell r="C862" t="e">
            <v>#REF!</v>
          </cell>
          <cell r="D862" t="e">
            <v>#REF!</v>
          </cell>
        </row>
        <row r="863">
          <cell r="A863" t="e">
            <v>#REF!</v>
          </cell>
          <cell r="B863" t="e">
            <v>#REF!</v>
          </cell>
          <cell r="C863" t="e">
            <v>#REF!</v>
          </cell>
          <cell r="D863" t="e">
            <v>#REF!</v>
          </cell>
        </row>
        <row r="864">
          <cell r="A864" t="e">
            <v>#REF!</v>
          </cell>
          <cell r="B864" t="e">
            <v>#REF!</v>
          </cell>
          <cell r="C864" t="e">
            <v>#REF!</v>
          </cell>
          <cell r="D864" t="e">
            <v>#REF!</v>
          </cell>
        </row>
        <row r="865">
          <cell r="A865" t="e">
            <v>#REF!</v>
          </cell>
          <cell r="B865" t="e">
            <v>#REF!</v>
          </cell>
          <cell r="C865" t="e">
            <v>#REF!</v>
          </cell>
          <cell r="D865" t="e">
            <v>#REF!</v>
          </cell>
        </row>
        <row r="866">
          <cell r="A866" t="e">
            <v>#REF!</v>
          </cell>
          <cell r="B866" t="e">
            <v>#REF!</v>
          </cell>
        </row>
        <row r="867">
          <cell r="A867" t="e">
            <v>#REF!</v>
          </cell>
          <cell r="B867" t="e">
            <v>#REF!</v>
          </cell>
          <cell r="C867" t="e">
            <v>#REF!</v>
          </cell>
          <cell r="D867" t="e">
            <v>#REF!</v>
          </cell>
        </row>
        <row r="868">
          <cell r="A868" t="e">
            <v>#REF!</v>
          </cell>
          <cell r="B868" t="e">
            <v>#REF!</v>
          </cell>
          <cell r="C868" t="e">
            <v>#REF!</v>
          </cell>
          <cell r="D868" t="e">
            <v>#REF!</v>
          </cell>
        </row>
        <row r="869">
          <cell r="A869" t="e">
            <v>#REF!</v>
          </cell>
          <cell r="B869" t="e">
            <v>#REF!</v>
          </cell>
          <cell r="C869" t="e">
            <v>#REF!</v>
          </cell>
          <cell r="D869" t="e">
            <v>#REF!</v>
          </cell>
        </row>
        <row r="870">
          <cell r="A870" t="e">
            <v>#REF!</v>
          </cell>
          <cell r="B870" t="e">
            <v>#REF!</v>
          </cell>
          <cell r="C870" t="e">
            <v>#REF!</v>
          </cell>
          <cell r="D870" t="e">
            <v>#REF!</v>
          </cell>
        </row>
        <row r="871">
          <cell r="A871" t="e">
            <v>#REF!</v>
          </cell>
          <cell r="B871" t="e">
            <v>#REF!</v>
          </cell>
          <cell r="C871" t="e">
            <v>#REF!</v>
          </cell>
          <cell r="D871" t="e">
            <v>#REF!</v>
          </cell>
        </row>
        <row r="872">
          <cell r="A872" t="e">
            <v>#REF!</v>
          </cell>
          <cell r="B872" t="e">
            <v>#REF!</v>
          </cell>
          <cell r="C872" t="e">
            <v>#REF!</v>
          </cell>
          <cell r="D872" t="e">
            <v>#REF!</v>
          </cell>
        </row>
        <row r="873">
          <cell r="A873" t="e">
            <v>#REF!</v>
          </cell>
          <cell r="B873" t="e">
            <v>#REF!</v>
          </cell>
          <cell r="C873" t="e">
            <v>#REF!</v>
          </cell>
          <cell r="D873" t="e">
            <v>#REF!</v>
          </cell>
        </row>
        <row r="874">
          <cell r="A874" t="e">
            <v>#REF!</v>
          </cell>
          <cell r="B874" t="e">
            <v>#REF!</v>
          </cell>
          <cell r="C874" t="e">
            <v>#REF!</v>
          </cell>
          <cell r="D874" t="e">
            <v>#REF!</v>
          </cell>
        </row>
        <row r="875">
          <cell r="A875" t="e">
            <v>#REF!</v>
          </cell>
          <cell r="B875" t="e">
            <v>#REF!</v>
          </cell>
          <cell r="C875" t="e">
            <v>#REF!</v>
          </cell>
          <cell r="D875" t="e">
            <v>#REF!</v>
          </cell>
        </row>
        <row r="876">
          <cell r="A876" t="e">
            <v>#REF!</v>
          </cell>
          <cell r="B876" t="e">
            <v>#REF!</v>
          </cell>
          <cell r="C876" t="e">
            <v>#REF!</v>
          </cell>
          <cell r="D876" t="e">
            <v>#REF!</v>
          </cell>
        </row>
        <row r="877">
          <cell r="A877" t="e">
            <v>#REF!</v>
          </cell>
          <cell r="B877" t="e">
            <v>#REF!</v>
          </cell>
          <cell r="C877" t="e">
            <v>#REF!</v>
          </cell>
          <cell r="D877" t="e">
            <v>#REF!</v>
          </cell>
        </row>
        <row r="878">
          <cell r="A878" t="e">
            <v>#REF!</v>
          </cell>
          <cell r="B878" t="e">
            <v>#REF!</v>
          </cell>
          <cell r="C878" t="e">
            <v>#REF!</v>
          </cell>
          <cell r="D878" t="e">
            <v>#REF!</v>
          </cell>
        </row>
        <row r="879">
          <cell r="A879" t="e">
            <v>#REF!</v>
          </cell>
          <cell r="B879" t="e">
            <v>#REF!</v>
          </cell>
          <cell r="C879" t="e">
            <v>#REF!</v>
          </cell>
          <cell r="D879" t="e">
            <v>#REF!</v>
          </cell>
        </row>
        <row r="880">
          <cell r="A880" t="e">
            <v>#REF!</v>
          </cell>
          <cell r="B880" t="e">
            <v>#REF!</v>
          </cell>
          <cell r="C880" t="e">
            <v>#REF!</v>
          </cell>
          <cell r="D880" t="e">
            <v>#REF!</v>
          </cell>
        </row>
        <row r="881">
          <cell r="A881" t="e">
            <v>#REF!</v>
          </cell>
          <cell r="B881" t="e">
            <v>#REF!</v>
          </cell>
          <cell r="C881" t="e">
            <v>#REF!</v>
          </cell>
          <cell r="D881" t="e">
            <v>#REF!</v>
          </cell>
        </row>
        <row r="882">
          <cell r="A882" t="e">
            <v>#REF!</v>
          </cell>
          <cell r="B882" t="e">
            <v>#REF!</v>
          </cell>
          <cell r="C882" t="e">
            <v>#REF!</v>
          </cell>
          <cell r="D882" t="e">
            <v>#REF!</v>
          </cell>
        </row>
        <row r="883">
          <cell r="A883" t="e">
            <v>#REF!</v>
          </cell>
          <cell r="B883" t="e">
            <v>#REF!</v>
          </cell>
          <cell r="C883" t="e">
            <v>#REF!</v>
          </cell>
          <cell r="D883" t="e">
            <v>#REF!</v>
          </cell>
        </row>
        <row r="884">
          <cell r="A884" t="e">
            <v>#REF!</v>
          </cell>
          <cell r="B884" t="e">
            <v>#REF!</v>
          </cell>
          <cell r="C884" t="e">
            <v>#REF!</v>
          </cell>
          <cell r="D884" t="e">
            <v>#REF!</v>
          </cell>
        </row>
        <row r="885">
          <cell r="A885" t="e">
            <v>#REF!</v>
          </cell>
          <cell r="B885" t="e">
            <v>#REF!</v>
          </cell>
          <cell r="C885" t="e">
            <v>#REF!</v>
          </cell>
          <cell r="D885" t="e">
            <v>#REF!</v>
          </cell>
        </row>
        <row r="886">
          <cell r="A886" t="e">
            <v>#REF!</v>
          </cell>
          <cell r="B886" t="e">
            <v>#REF!</v>
          </cell>
          <cell r="C886" t="e">
            <v>#REF!</v>
          </cell>
          <cell r="D886" t="e">
            <v>#REF!</v>
          </cell>
        </row>
        <row r="887">
          <cell r="A887" t="e">
            <v>#REF!</v>
          </cell>
          <cell r="B887" t="e">
            <v>#REF!</v>
          </cell>
          <cell r="C887" t="e">
            <v>#REF!</v>
          </cell>
          <cell r="D887" t="e">
            <v>#REF!</v>
          </cell>
        </row>
        <row r="888">
          <cell r="A888" t="e">
            <v>#REF!</v>
          </cell>
          <cell r="B888" t="e">
            <v>#REF!</v>
          </cell>
          <cell r="C888" t="e">
            <v>#REF!</v>
          </cell>
          <cell r="D888" t="e">
            <v>#REF!</v>
          </cell>
        </row>
        <row r="889">
          <cell r="A889" t="e">
            <v>#REF!</v>
          </cell>
          <cell r="B889" t="e">
            <v>#REF!</v>
          </cell>
          <cell r="C889" t="e">
            <v>#REF!</v>
          </cell>
          <cell r="D889" t="e">
            <v>#REF!</v>
          </cell>
        </row>
        <row r="890">
          <cell r="A890" t="e">
            <v>#REF!</v>
          </cell>
          <cell r="B890" t="e">
            <v>#REF!</v>
          </cell>
          <cell r="C890" t="e">
            <v>#REF!</v>
          </cell>
          <cell r="D890" t="e">
            <v>#REF!</v>
          </cell>
        </row>
        <row r="891">
          <cell r="A891" t="e">
            <v>#REF!</v>
          </cell>
          <cell r="B891" t="e">
            <v>#REF!</v>
          </cell>
          <cell r="C891" t="e">
            <v>#REF!</v>
          </cell>
          <cell r="D891" t="e">
            <v>#REF!</v>
          </cell>
        </row>
        <row r="892">
          <cell r="A892" t="e">
            <v>#REF!</v>
          </cell>
          <cell r="B892" t="e">
            <v>#REF!</v>
          </cell>
          <cell r="C892" t="e">
            <v>#REF!</v>
          </cell>
          <cell r="D892" t="e">
            <v>#REF!</v>
          </cell>
        </row>
        <row r="893">
          <cell r="A893" t="e">
            <v>#REF!</v>
          </cell>
          <cell r="B893" t="e">
            <v>#REF!</v>
          </cell>
          <cell r="C893" t="e">
            <v>#REF!</v>
          </cell>
          <cell r="D893" t="e">
            <v>#REF!</v>
          </cell>
        </row>
        <row r="894">
          <cell r="A894" t="e">
            <v>#REF!</v>
          </cell>
          <cell r="B894" t="e">
            <v>#REF!</v>
          </cell>
          <cell r="C894" t="e">
            <v>#REF!</v>
          </cell>
          <cell r="D894" t="e">
            <v>#REF!</v>
          </cell>
        </row>
        <row r="895">
          <cell r="A895" t="e">
            <v>#REF!</v>
          </cell>
          <cell r="B895" t="e">
            <v>#REF!</v>
          </cell>
          <cell r="C895" t="e">
            <v>#REF!</v>
          </cell>
          <cell r="D895" t="e">
            <v>#REF!</v>
          </cell>
        </row>
        <row r="896">
          <cell r="A896" t="e">
            <v>#REF!</v>
          </cell>
          <cell r="B896" t="e">
            <v>#REF!</v>
          </cell>
          <cell r="C896" t="e">
            <v>#REF!</v>
          </cell>
          <cell r="D896" t="e">
            <v>#REF!</v>
          </cell>
        </row>
        <row r="897">
          <cell r="A897" t="e">
            <v>#REF!</v>
          </cell>
          <cell r="B897" t="e">
            <v>#REF!</v>
          </cell>
          <cell r="C897" t="e">
            <v>#REF!</v>
          </cell>
          <cell r="D897" t="e">
            <v>#REF!</v>
          </cell>
        </row>
        <row r="898">
          <cell r="A898" t="e">
            <v>#REF!</v>
          </cell>
          <cell r="B898" t="e">
            <v>#REF!</v>
          </cell>
          <cell r="C898" t="e">
            <v>#REF!</v>
          </cell>
          <cell r="D898" t="e">
            <v>#REF!</v>
          </cell>
        </row>
        <row r="899">
          <cell r="A899" t="e">
            <v>#REF!</v>
          </cell>
          <cell r="B899" t="e">
            <v>#REF!</v>
          </cell>
          <cell r="C899" t="e">
            <v>#REF!</v>
          </cell>
          <cell r="D899" t="e">
            <v>#REF!</v>
          </cell>
        </row>
        <row r="900">
          <cell r="A900" t="e">
            <v>#REF!</v>
          </cell>
          <cell r="B900" t="e">
            <v>#REF!</v>
          </cell>
          <cell r="C900" t="e">
            <v>#REF!</v>
          </cell>
          <cell r="D900" t="e">
            <v>#REF!</v>
          </cell>
        </row>
        <row r="901">
          <cell r="A901" t="e">
            <v>#REF!</v>
          </cell>
          <cell r="B901" t="e">
            <v>#REF!</v>
          </cell>
          <cell r="C901" t="e">
            <v>#REF!</v>
          </cell>
          <cell r="D901" t="e">
            <v>#REF!</v>
          </cell>
        </row>
        <row r="902">
          <cell r="A902" t="e">
            <v>#REF!</v>
          </cell>
          <cell r="B902" t="e">
            <v>#REF!</v>
          </cell>
          <cell r="C902" t="e">
            <v>#REF!</v>
          </cell>
          <cell r="D902" t="e">
            <v>#REF!</v>
          </cell>
        </row>
        <row r="903">
          <cell r="A903" t="e">
            <v>#REF!</v>
          </cell>
          <cell r="B903" t="e">
            <v>#REF!</v>
          </cell>
          <cell r="C903" t="e">
            <v>#REF!</v>
          </cell>
          <cell r="D903" t="e">
            <v>#REF!</v>
          </cell>
        </row>
        <row r="904">
          <cell r="A904" t="e">
            <v>#REF!</v>
          </cell>
          <cell r="B904" t="e">
            <v>#REF!</v>
          </cell>
          <cell r="C904" t="e">
            <v>#REF!</v>
          </cell>
          <cell r="D904" t="e">
            <v>#REF!</v>
          </cell>
        </row>
        <row r="905">
          <cell r="A905" t="e">
            <v>#REF!</v>
          </cell>
          <cell r="B905" t="e">
            <v>#REF!</v>
          </cell>
          <cell r="C905" t="e">
            <v>#REF!</v>
          </cell>
          <cell r="D905" t="e">
            <v>#REF!</v>
          </cell>
        </row>
        <row r="906">
          <cell r="A906" t="e">
            <v>#REF!</v>
          </cell>
          <cell r="B906" t="e">
            <v>#REF!</v>
          </cell>
          <cell r="C906" t="e">
            <v>#REF!</v>
          </cell>
          <cell r="D906" t="e">
            <v>#REF!</v>
          </cell>
        </row>
        <row r="907">
          <cell r="A907" t="e">
            <v>#REF!</v>
          </cell>
          <cell r="B907" t="e">
            <v>#REF!</v>
          </cell>
          <cell r="C907" t="e">
            <v>#REF!</v>
          </cell>
          <cell r="D907" t="e">
            <v>#REF!</v>
          </cell>
        </row>
        <row r="908">
          <cell r="A908" t="e">
            <v>#REF!</v>
          </cell>
          <cell r="B908" t="e">
            <v>#REF!</v>
          </cell>
          <cell r="C908" t="e">
            <v>#REF!</v>
          </cell>
          <cell r="D908" t="e">
            <v>#REF!</v>
          </cell>
        </row>
        <row r="909">
          <cell r="A909" t="e">
            <v>#REF!</v>
          </cell>
          <cell r="B909" t="e">
            <v>#REF!</v>
          </cell>
          <cell r="C909" t="e">
            <v>#REF!</v>
          </cell>
          <cell r="D909" t="e">
            <v>#REF!</v>
          </cell>
        </row>
        <row r="910">
          <cell r="A910" t="e">
            <v>#REF!</v>
          </cell>
          <cell r="B910" t="e">
            <v>#REF!</v>
          </cell>
          <cell r="C910" t="e">
            <v>#REF!</v>
          </cell>
          <cell r="D910" t="e">
            <v>#REF!</v>
          </cell>
        </row>
        <row r="911">
          <cell r="A911" t="e">
            <v>#REF!</v>
          </cell>
          <cell r="B911" t="e">
            <v>#REF!</v>
          </cell>
          <cell r="C911" t="e">
            <v>#REF!</v>
          </cell>
          <cell r="D911" t="e">
            <v>#REF!</v>
          </cell>
        </row>
        <row r="912">
          <cell r="A912" t="e">
            <v>#REF!</v>
          </cell>
          <cell r="B912" t="e">
            <v>#REF!</v>
          </cell>
          <cell r="C912" t="e">
            <v>#REF!</v>
          </cell>
          <cell r="D912" t="e">
            <v>#REF!</v>
          </cell>
        </row>
        <row r="913">
          <cell r="A913" t="e">
            <v>#REF!</v>
          </cell>
          <cell r="B913" t="e">
            <v>#REF!</v>
          </cell>
          <cell r="C913" t="e">
            <v>#REF!</v>
          </cell>
          <cell r="D913" t="e">
            <v>#REF!</v>
          </cell>
        </row>
        <row r="914">
          <cell r="A914" t="e">
            <v>#REF!</v>
          </cell>
          <cell r="B914" t="e">
            <v>#REF!</v>
          </cell>
          <cell r="C914" t="e">
            <v>#REF!</v>
          </cell>
          <cell r="D914" t="e">
            <v>#REF!</v>
          </cell>
        </row>
        <row r="915">
          <cell r="A915" t="e">
            <v>#REF!</v>
          </cell>
          <cell r="B915" t="e">
            <v>#REF!</v>
          </cell>
          <cell r="C915" t="e">
            <v>#REF!</v>
          </cell>
          <cell r="D915" t="e">
            <v>#REF!</v>
          </cell>
        </row>
        <row r="916">
          <cell r="A916" t="e">
            <v>#REF!</v>
          </cell>
          <cell r="B916" t="e">
            <v>#REF!</v>
          </cell>
          <cell r="C916" t="e">
            <v>#REF!</v>
          </cell>
          <cell r="D916" t="e">
            <v>#REF!</v>
          </cell>
        </row>
        <row r="917">
          <cell r="A917" t="e">
            <v>#REF!</v>
          </cell>
          <cell r="B917" t="e">
            <v>#REF!</v>
          </cell>
          <cell r="C917" t="e">
            <v>#REF!</v>
          </cell>
          <cell r="D917" t="e">
            <v>#REF!</v>
          </cell>
        </row>
        <row r="918">
          <cell r="A918" t="e">
            <v>#REF!</v>
          </cell>
          <cell r="B918" t="e">
            <v>#REF!</v>
          </cell>
          <cell r="C918" t="e">
            <v>#REF!</v>
          </cell>
          <cell r="D918" t="e">
            <v>#REF!</v>
          </cell>
        </row>
        <row r="919">
          <cell r="A919" t="e">
            <v>#REF!</v>
          </cell>
          <cell r="B919" t="e">
            <v>#REF!</v>
          </cell>
          <cell r="C919" t="e">
            <v>#REF!</v>
          </cell>
          <cell r="D919" t="e">
            <v>#REF!</v>
          </cell>
        </row>
        <row r="920">
          <cell r="A920" t="e">
            <v>#REF!</v>
          </cell>
          <cell r="B920" t="e">
            <v>#REF!</v>
          </cell>
          <cell r="C920" t="e">
            <v>#REF!</v>
          </cell>
          <cell r="D920" t="e">
            <v>#REF!</v>
          </cell>
        </row>
        <row r="921">
          <cell r="A921" t="e">
            <v>#REF!</v>
          </cell>
          <cell r="B921" t="e">
            <v>#REF!</v>
          </cell>
          <cell r="C921" t="e">
            <v>#REF!</v>
          </cell>
          <cell r="D921" t="e">
            <v>#REF!</v>
          </cell>
        </row>
        <row r="922">
          <cell r="A922" t="e">
            <v>#REF!</v>
          </cell>
          <cell r="B922" t="e">
            <v>#REF!</v>
          </cell>
          <cell r="C922" t="e">
            <v>#REF!</v>
          </cell>
          <cell r="D922" t="e">
            <v>#REF!</v>
          </cell>
        </row>
        <row r="923">
          <cell r="A923" t="e">
            <v>#REF!</v>
          </cell>
          <cell r="B923" t="e">
            <v>#REF!</v>
          </cell>
          <cell r="C923" t="e">
            <v>#REF!</v>
          </cell>
          <cell r="D923" t="e">
            <v>#REF!</v>
          </cell>
        </row>
        <row r="924">
          <cell r="A924" t="e">
            <v>#REF!</v>
          </cell>
          <cell r="B924" t="e">
            <v>#REF!</v>
          </cell>
          <cell r="C924" t="e">
            <v>#REF!</v>
          </cell>
          <cell r="D924" t="e">
            <v>#REF!</v>
          </cell>
        </row>
        <row r="925">
          <cell r="A925" t="e">
            <v>#REF!</v>
          </cell>
          <cell r="B925" t="e">
            <v>#REF!</v>
          </cell>
          <cell r="C925" t="e">
            <v>#REF!</v>
          </cell>
          <cell r="D925" t="e">
            <v>#REF!</v>
          </cell>
        </row>
        <row r="926">
          <cell r="A926" t="e">
            <v>#REF!</v>
          </cell>
          <cell r="B926" t="e">
            <v>#REF!</v>
          </cell>
          <cell r="C926" t="e">
            <v>#REF!</v>
          </cell>
          <cell r="D926" t="e">
            <v>#REF!</v>
          </cell>
        </row>
        <row r="927">
          <cell r="A927" t="e">
            <v>#REF!</v>
          </cell>
          <cell r="B927" t="e">
            <v>#REF!</v>
          </cell>
          <cell r="C927" t="e">
            <v>#REF!</v>
          </cell>
          <cell r="D927" t="e">
            <v>#REF!</v>
          </cell>
        </row>
        <row r="928">
          <cell r="A928" t="e">
            <v>#REF!</v>
          </cell>
          <cell r="B928" t="e">
            <v>#REF!</v>
          </cell>
          <cell r="C928" t="e">
            <v>#REF!</v>
          </cell>
          <cell r="D928" t="e">
            <v>#REF!</v>
          </cell>
        </row>
        <row r="929">
          <cell r="A929" t="e">
            <v>#REF!</v>
          </cell>
          <cell r="B929" t="e">
            <v>#REF!</v>
          </cell>
          <cell r="C929" t="e">
            <v>#REF!</v>
          </cell>
          <cell r="D929" t="e">
            <v>#REF!</v>
          </cell>
        </row>
        <row r="930">
          <cell r="A930" t="e">
            <v>#REF!</v>
          </cell>
          <cell r="B930" t="e">
            <v>#REF!</v>
          </cell>
          <cell r="C930" t="e">
            <v>#REF!</v>
          </cell>
          <cell r="D930" t="e">
            <v>#REF!</v>
          </cell>
        </row>
        <row r="931">
          <cell r="A931" t="e">
            <v>#REF!</v>
          </cell>
          <cell r="B931" t="e">
            <v>#REF!</v>
          </cell>
          <cell r="C931" t="e">
            <v>#REF!</v>
          </cell>
          <cell r="D931" t="e">
            <v>#REF!</v>
          </cell>
        </row>
        <row r="932">
          <cell r="A932" t="e">
            <v>#REF!</v>
          </cell>
          <cell r="B932" t="e">
            <v>#REF!</v>
          </cell>
          <cell r="C932" t="e">
            <v>#REF!</v>
          </cell>
          <cell r="D932" t="e">
            <v>#REF!</v>
          </cell>
        </row>
        <row r="933">
          <cell r="A933" t="e">
            <v>#REF!</v>
          </cell>
          <cell r="B933" t="e">
            <v>#REF!</v>
          </cell>
          <cell r="C933" t="e">
            <v>#REF!</v>
          </cell>
          <cell r="D933" t="e">
            <v>#REF!</v>
          </cell>
        </row>
        <row r="934">
          <cell r="A934" t="e">
            <v>#REF!</v>
          </cell>
          <cell r="B934" t="e">
            <v>#REF!</v>
          </cell>
          <cell r="C934" t="e">
            <v>#REF!</v>
          </cell>
          <cell r="D934" t="e">
            <v>#REF!</v>
          </cell>
        </row>
        <row r="935">
          <cell r="A935" t="e">
            <v>#REF!</v>
          </cell>
          <cell r="B935" t="e">
            <v>#REF!</v>
          </cell>
          <cell r="C935" t="e">
            <v>#REF!</v>
          </cell>
          <cell r="D935" t="e">
            <v>#REF!</v>
          </cell>
        </row>
        <row r="936">
          <cell r="A936" t="e">
            <v>#REF!</v>
          </cell>
          <cell r="B936" t="e">
            <v>#REF!</v>
          </cell>
          <cell r="C936" t="e">
            <v>#REF!</v>
          </cell>
          <cell r="D936" t="e">
            <v>#REF!</v>
          </cell>
        </row>
        <row r="937">
          <cell r="A937" t="e">
            <v>#REF!</v>
          </cell>
          <cell r="B937" t="e">
            <v>#REF!</v>
          </cell>
          <cell r="C937" t="e">
            <v>#REF!</v>
          </cell>
          <cell r="D937" t="e">
            <v>#REF!</v>
          </cell>
        </row>
        <row r="938">
          <cell r="A938" t="e">
            <v>#REF!</v>
          </cell>
          <cell r="B938" t="e">
            <v>#REF!</v>
          </cell>
          <cell r="C938" t="e">
            <v>#REF!</v>
          </cell>
          <cell r="D938" t="e">
            <v>#REF!</v>
          </cell>
        </row>
        <row r="939">
          <cell r="A939" t="e">
            <v>#REF!</v>
          </cell>
          <cell r="B939" t="e">
            <v>#REF!</v>
          </cell>
        </row>
        <row r="940">
          <cell r="A940" t="e">
            <v>#REF!</v>
          </cell>
          <cell r="B940" t="e">
            <v>#REF!</v>
          </cell>
          <cell r="C940" t="e">
            <v>#REF!</v>
          </cell>
          <cell r="D940" t="e">
            <v>#REF!</v>
          </cell>
        </row>
        <row r="941">
          <cell r="A941" t="e">
            <v>#REF!</v>
          </cell>
          <cell r="B941" t="e">
            <v>#REF!</v>
          </cell>
          <cell r="C941" t="e">
            <v>#REF!</v>
          </cell>
          <cell r="D941" t="e">
            <v>#REF!</v>
          </cell>
        </row>
        <row r="942">
          <cell r="A942" t="e">
            <v>#REF!</v>
          </cell>
          <cell r="B942" t="e">
            <v>#REF!</v>
          </cell>
          <cell r="C942" t="e">
            <v>#REF!</v>
          </cell>
          <cell r="D942" t="e">
            <v>#REF!</v>
          </cell>
        </row>
        <row r="943">
          <cell r="A943" t="e">
            <v>#REF!</v>
          </cell>
          <cell r="B943" t="e">
            <v>#REF!</v>
          </cell>
          <cell r="C943" t="e">
            <v>#REF!</v>
          </cell>
          <cell r="D943" t="e">
            <v>#REF!</v>
          </cell>
        </row>
        <row r="944">
          <cell r="A944" t="e">
            <v>#REF!</v>
          </cell>
          <cell r="B944" t="e">
            <v>#REF!</v>
          </cell>
          <cell r="C944" t="e">
            <v>#REF!</v>
          </cell>
          <cell r="D944" t="e">
            <v>#REF!</v>
          </cell>
        </row>
        <row r="945">
          <cell r="A945" t="e">
            <v>#REF!</v>
          </cell>
          <cell r="B945" t="e">
            <v>#REF!</v>
          </cell>
          <cell r="C945" t="e">
            <v>#REF!</v>
          </cell>
          <cell r="D945" t="e">
            <v>#REF!</v>
          </cell>
        </row>
        <row r="946">
          <cell r="A946" t="e">
            <v>#REF!</v>
          </cell>
          <cell r="B946" t="e">
            <v>#REF!</v>
          </cell>
          <cell r="C946" t="e">
            <v>#REF!</v>
          </cell>
          <cell r="D946" t="e">
            <v>#REF!</v>
          </cell>
        </row>
        <row r="947">
          <cell r="A947" t="e">
            <v>#REF!</v>
          </cell>
          <cell r="B947" t="e">
            <v>#REF!</v>
          </cell>
          <cell r="C947" t="e">
            <v>#REF!</v>
          </cell>
          <cell r="D947" t="e">
            <v>#REF!</v>
          </cell>
        </row>
        <row r="948">
          <cell r="A948" t="e">
            <v>#REF!</v>
          </cell>
          <cell r="B948" t="e">
            <v>#REF!</v>
          </cell>
          <cell r="C948" t="e">
            <v>#REF!</v>
          </cell>
          <cell r="D948" t="e">
            <v>#REF!</v>
          </cell>
        </row>
        <row r="949">
          <cell r="A949" t="e">
            <v>#REF!</v>
          </cell>
          <cell r="B949" t="e">
            <v>#REF!</v>
          </cell>
          <cell r="C949" t="e">
            <v>#REF!</v>
          </cell>
          <cell r="D949" t="e">
            <v>#REF!</v>
          </cell>
        </row>
        <row r="950">
          <cell r="A950" t="e">
            <v>#REF!</v>
          </cell>
          <cell r="B950" t="e">
            <v>#REF!</v>
          </cell>
          <cell r="C950" t="e">
            <v>#REF!</v>
          </cell>
          <cell r="D950" t="e">
            <v>#REF!</v>
          </cell>
        </row>
        <row r="951">
          <cell r="A951" t="e">
            <v>#REF!</v>
          </cell>
          <cell r="B951" t="e">
            <v>#REF!</v>
          </cell>
          <cell r="C951" t="e">
            <v>#REF!</v>
          </cell>
          <cell r="D951" t="e">
            <v>#REF!</v>
          </cell>
        </row>
        <row r="952">
          <cell r="A952" t="e">
            <v>#REF!</v>
          </cell>
          <cell r="B952" t="e">
            <v>#REF!</v>
          </cell>
          <cell r="C952" t="e">
            <v>#REF!</v>
          </cell>
          <cell r="D952" t="e">
            <v>#REF!</v>
          </cell>
        </row>
        <row r="953">
          <cell r="A953" t="e">
            <v>#REF!</v>
          </cell>
          <cell r="B953" t="e">
            <v>#REF!</v>
          </cell>
          <cell r="C953" t="e">
            <v>#REF!</v>
          </cell>
          <cell r="D953" t="e">
            <v>#REF!</v>
          </cell>
        </row>
        <row r="954">
          <cell r="A954" t="e">
            <v>#REF!</v>
          </cell>
          <cell r="B954" t="e">
            <v>#REF!</v>
          </cell>
          <cell r="C954" t="e">
            <v>#REF!</v>
          </cell>
          <cell r="D954" t="e">
            <v>#REF!</v>
          </cell>
        </row>
        <row r="955">
          <cell r="A955" t="e">
            <v>#REF!</v>
          </cell>
          <cell r="B955" t="e">
            <v>#REF!</v>
          </cell>
          <cell r="C955" t="e">
            <v>#REF!</v>
          </cell>
          <cell r="D955" t="e">
            <v>#REF!</v>
          </cell>
        </row>
        <row r="956">
          <cell r="A956" t="e">
            <v>#REF!</v>
          </cell>
          <cell r="B956" t="e">
            <v>#REF!</v>
          </cell>
        </row>
        <row r="957">
          <cell r="A957" t="e">
            <v>#REF!</v>
          </cell>
          <cell r="B957" t="e">
            <v>#REF!</v>
          </cell>
          <cell r="C957" t="e">
            <v>#REF!</v>
          </cell>
          <cell r="D957" t="e">
            <v>#REF!</v>
          </cell>
        </row>
        <row r="958">
          <cell r="A958" t="e">
            <v>#REF!</v>
          </cell>
          <cell r="B958" t="e">
            <v>#REF!</v>
          </cell>
          <cell r="C958" t="e">
            <v>#REF!</v>
          </cell>
          <cell r="D958" t="e">
            <v>#REF!</v>
          </cell>
        </row>
        <row r="959">
          <cell r="A959" t="e">
            <v>#REF!</v>
          </cell>
          <cell r="B959" t="e">
            <v>#REF!</v>
          </cell>
          <cell r="C959" t="e">
            <v>#REF!</v>
          </cell>
          <cell r="D959" t="e">
            <v>#REF!</v>
          </cell>
        </row>
        <row r="960">
          <cell r="A960" t="e">
            <v>#REF!</v>
          </cell>
          <cell r="B960" t="e">
            <v>#REF!</v>
          </cell>
          <cell r="C960" t="e">
            <v>#REF!</v>
          </cell>
          <cell r="D960" t="e">
            <v>#REF!</v>
          </cell>
        </row>
        <row r="961">
          <cell r="A961" t="e">
            <v>#REF!</v>
          </cell>
          <cell r="B961" t="e">
            <v>#REF!</v>
          </cell>
          <cell r="C961" t="e">
            <v>#REF!</v>
          </cell>
          <cell r="D961" t="e">
            <v>#REF!</v>
          </cell>
        </row>
        <row r="962">
          <cell r="A962" t="e">
            <v>#REF!</v>
          </cell>
          <cell r="B962" t="e">
            <v>#REF!</v>
          </cell>
          <cell r="C962" t="e">
            <v>#REF!</v>
          </cell>
          <cell r="D962" t="e">
            <v>#REF!</v>
          </cell>
        </row>
        <row r="963">
          <cell r="A963" t="e">
            <v>#REF!</v>
          </cell>
          <cell r="B963" t="e">
            <v>#REF!</v>
          </cell>
          <cell r="C963" t="e">
            <v>#REF!</v>
          </cell>
          <cell r="D963" t="e">
            <v>#REF!</v>
          </cell>
        </row>
        <row r="964">
          <cell r="A964" t="e">
            <v>#REF!</v>
          </cell>
          <cell r="B964" t="e">
            <v>#REF!</v>
          </cell>
          <cell r="C964" t="e">
            <v>#REF!</v>
          </cell>
          <cell r="D964" t="e">
            <v>#REF!</v>
          </cell>
        </row>
        <row r="965">
          <cell r="A965" t="e">
            <v>#REF!</v>
          </cell>
          <cell r="B965" t="e">
            <v>#REF!</v>
          </cell>
        </row>
        <row r="966">
          <cell r="A966" t="e">
            <v>#REF!</v>
          </cell>
          <cell r="B966" t="e">
            <v>#REF!</v>
          </cell>
          <cell r="C966" t="e">
            <v>#REF!</v>
          </cell>
          <cell r="D966" t="e">
            <v>#REF!</v>
          </cell>
        </row>
        <row r="967">
          <cell r="A967" t="e">
            <v>#REF!</v>
          </cell>
          <cell r="B967" t="e">
            <v>#REF!</v>
          </cell>
          <cell r="C967" t="e">
            <v>#REF!</v>
          </cell>
          <cell r="D967" t="e">
            <v>#REF!</v>
          </cell>
        </row>
        <row r="968">
          <cell r="A968" t="e">
            <v>#REF!</v>
          </cell>
          <cell r="B968" t="e">
            <v>#REF!</v>
          </cell>
          <cell r="C968" t="e">
            <v>#REF!</v>
          </cell>
          <cell r="D968" t="e">
            <v>#REF!</v>
          </cell>
        </row>
        <row r="969">
          <cell r="A969" t="e">
            <v>#REF!</v>
          </cell>
          <cell r="B969" t="e">
            <v>#REF!</v>
          </cell>
        </row>
        <row r="970">
          <cell r="A970" t="e">
            <v>#REF!</v>
          </cell>
          <cell r="B970" t="e">
            <v>#REF!</v>
          </cell>
          <cell r="C970" t="e">
            <v>#REF!</v>
          </cell>
          <cell r="D970" t="e">
            <v>#REF!</v>
          </cell>
        </row>
        <row r="971">
          <cell r="A971" t="e">
            <v>#REF!</v>
          </cell>
          <cell r="B971" t="e">
            <v>#REF!</v>
          </cell>
          <cell r="C971" t="e">
            <v>#REF!</v>
          </cell>
          <cell r="D971" t="e">
            <v>#REF!</v>
          </cell>
        </row>
        <row r="972">
          <cell r="A972" t="e">
            <v>#REF!</v>
          </cell>
          <cell r="B972" t="e">
            <v>#REF!</v>
          </cell>
          <cell r="C972" t="e">
            <v>#REF!</v>
          </cell>
          <cell r="D972" t="e">
            <v>#REF!</v>
          </cell>
        </row>
        <row r="973">
          <cell r="A973" t="e">
            <v>#REF!</v>
          </cell>
          <cell r="B973" t="e">
            <v>#REF!</v>
          </cell>
          <cell r="C973" t="e">
            <v>#REF!</v>
          </cell>
          <cell r="D973" t="e">
            <v>#REF!</v>
          </cell>
        </row>
        <row r="974">
          <cell r="A974" t="e">
            <v>#REF!</v>
          </cell>
          <cell r="B974" t="e">
            <v>#REF!</v>
          </cell>
          <cell r="C974" t="e">
            <v>#REF!</v>
          </cell>
          <cell r="D974" t="e">
            <v>#REF!</v>
          </cell>
        </row>
        <row r="975">
          <cell r="A975" t="e">
            <v>#REF!</v>
          </cell>
          <cell r="B975" t="e">
            <v>#REF!</v>
          </cell>
          <cell r="C975" t="e">
            <v>#REF!</v>
          </cell>
          <cell r="D975" t="e">
            <v>#REF!</v>
          </cell>
        </row>
        <row r="976">
          <cell r="A976" t="e">
            <v>#REF!</v>
          </cell>
          <cell r="B976" t="e">
            <v>#REF!</v>
          </cell>
          <cell r="C976" t="e">
            <v>#REF!</v>
          </cell>
          <cell r="D976" t="e">
            <v>#REF!</v>
          </cell>
        </row>
        <row r="977">
          <cell r="A977" t="e">
            <v>#REF!</v>
          </cell>
          <cell r="B977" t="e">
            <v>#REF!</v>
          </cell>
          <cell r="C977" t="e">
            <v>#REF!</v>
          </cell>
          <cell r="D977" t="e">
            <v>#REF!</v>
          </cell>
        </row>
        <row r="978">
          <cell r="A978" t="e">
            <v>#REF!</v>
          </cell>
          <cell r="B978" t="e">
            <v>#REF!</v>
          </cell>
          <cell r="C978" t="e">
            <v>#REF!</v>
          </cell>
          <cell r="D978" t="e">
            <v>#REF!</v>
          </cell>
        </row>
        <row r="979">
          <cell r="A979" t="e">
            <v>#REF!</v>
          </cell>
          <cell r="B979" t="e">
            <v>#REF!</v>
          </cell>
          <cell r="C979" t="e">
            <v>#REF!</v>
          </cell>
          <cell r="D979" t="e">
            <v>#REF!</v>
          </cell>
        </row>
        <row r="980">
          <cell r="A980" t="e">
            <v>#REF!</v>
          </cell>
          <cell r="B980" t="e">
            <v>#REF!</v>
          </cell>
          <cell r="C980" t="e">
            <v>#REF!</v>
          </cell>
          <cell r="D980" t="e">
            <v>#REF!</v>
          </cell>
        </row>
        <row r="981">
          <cell r="A981" t="e">
            <v>#REF!</v>
          </cell>
          <cell r="B981" t="e">
            <v>#REF!</v>
          </cell>
          <cell r="C981" t="e">
            <v>#REF!</v>
          </cell>
          <cell r="D981" t="e">
            <v>#REF!</v>
          </cell>
        </row>
        <row r="982">
          <cell r="A982" t="e">
            <v>#REF!</v>
          </cell>
          <cell r="B982" t="e">
            <v>#REF!</v>
          </cell>
          <cell r="C982" t="e">
            <v>#REF!</v>
          </cell>
          <cell r="D982" t="e">
            <v>#REF!</v>
          </cell>
        </row>
        <row r="983">
          <cell r="A983" t="e">
            <v>#REF!</v>
          </cell>
          <cell r="B983" t="e">
            <v>#REF!</v>
          </cell>
          <cell r="C983" t="e">
            <v>#REF!</v>
          </cell>
          <cell r="D983" t="e">
            <v>#REF!</v>
          </cell>
        </row>
        <row r="984">
          <cell r="A984" t="e">
            <v>#REF!</v>
          </cell>
          <cell r="B984" t="e">
            <v>#REF!</v>
          </cell>
          <cell r="C984" t="e">
            <v>#REF!</v>
          </cell>
          <cell r="D984" t="e">
            <v>#REF!</v>
          </cell>
        </row>
        <row r="985">
          <cell r="A985" t="e">
            <v>#REF!</v>
          </cell>
          <cell r="B985" t="e">
            <v>#REF!</v>
          </cell>
          <cell r="C985" t="e">
            <v>#REF!</v>
          </cell>
          <cell r="D985" t="e">
            <v>#REF!</v>
          </cell>
        </row>
        <row r="986">
          <cell r="A986" t="e">
            <v>#REF!</v>
          </cell>
          <cell r="B986" t="e">
            <v>#REF!</v>
          </cell>
          <cell r="C986" t="e">
            <v>#REF!</v>
          </cell>
          <cell r="D986" t="e">
            <v>#REF!</v>
          </cell>
        </row>
        <row r="987">
          <cell r="A987" t="e">
            <v>#REF!</v>
          </cell>
          <cell r="B987" t="e">
            <v>#REF!</v>
          </cell>
          <cell r="C987" t="e">
            <v>#REF!</v>
          </cell>
          <cell r="D987" t="e">
            <v>#REF!</v>
          </cell>
        </row>
        <row r="988">
          <cell r="A988" t="e">
            <v>#REF!</v>
          </cell>
          <cell r="B988" t="e">
            <v>#REF!</v>
          </cell>
          <cell r="C988" t="e">
            <v>#REF!</v>
          </cell>
          <cell r="D988" t="e">
            <v>#REF!</v>
          </cell>
        </row>
        <row r="989">
          <cell r="A989" t="e">
            <v>#REF!</v>
          </cell>
          <cell r="B989" t="e">
            <v>#REF!</v>
          </cell>
          <cell r="C989" t="e">
            <v>#REF!</v>
          </cell>
          <cell r="D989" t="e">
            <v>#REF!</v>
          </cell>
        </row>
        <row r="990">
          <cell r="A990" t="e">
            <v>#REF!</v>
          </cell>
          <cell r="B990" t="e">
            <v>#REF!</v>
          </cell>
          <cell r="C990" t="e">
            <v>#REF!</v>
          </cell>
          <cell r="D990" t="e">
            <v>#REF!</v>
          </cell>
        </row>
        <row r="991">
          <cell r="A991" t="e">
            <v>#REF!</v>
          </cell>
          <cell r="B991" t="e">
            <v>#REF!</v>
          </cell>
          <cell r="C991" t="e">
            <v>#REF!</v>
          </cell>
          <cell r="D991" t="e">
            <v>#REF!</v>
          </cell>
        </row>
        <row r="992">
          <cell r="A992" t="e">
            <v>#REF!</v>
          </cell>
          <cell r="B992" t="e">
            <v>#REF!</v>
          </cell>
        </row>
        <row r="993">
          <cell r="A993" t="e">
            <v>#REF!</v>
          </cell>
          <cell r="B993" t="e">
            <v>#REF!</v>
          </cell>
          <cell r="C993" t="e">
            <v>#REF!</v>
          </cell>
          <cell r="D993" t="e">
            <v>#REF!</v>
          </cell>
        </row>
        <row r="994">
          <cell r="A994" t="e">
            <v>#REF!</v>
          </cell>
          <cell r="B994" t="e">
            <v>#REF!</v>
          </cell>
          <cell r="C994" t="e">
            <v>#REF!</v>
          </cell>
          <cell r="D994" t="e">
            <v>#REF!</v>
          </cell>
        </row>
        <row r="995">
          <cell r="A995" t="e">
            <v>#REF!</v>
          </cell>
          <cell r="B995" t="e">
            <v>#REF!</v>
          </cell>
          <cell r="C995" t="e">
            <v>#REF!</v>
          </cell>
          <cell r="D995" t="e">
            <v>#REF!</v>
          </cell>
        </row>
        <row r="996">
          <cell r="A996" t="e">
            <v>#REF!</v>
          </cell>
          <cell r="B996" t="e">
            <v>#REF!</v>
          </cell>
          <cell r="C996" t="e">
            <v>#REF!</v>
          </cell>
          <cell r="D996" t="e">
            <v>#REF!</v>
          </cell>
        </row>
        <row r="997">
          <cell r="A997" t="e">
            <v>#REF!</v>
          </cell>
          <cell r="B997" t="e">
            <v>#REF!</v>
          </cell>
          <cell r="C997" t="e">
            <v>#REF!</v>
          </cell>
          <cell r="D997" t="e">
            <v>#REF!</v>
          </cell>
        </row>
        <row r="998">
          <cell r="A998" t="e">
            <v>#REF!</v>
          </cell>
          <cell r="B998" t="e">
            <v>#REF!</v>
          </cell>
          <cell r="C998" t="e">
            <v>#REF!</v>
          </cell>
          <cell r="D998" t="e">
            <v>#REF!</v>
          </cell>
        </row>
        <row r="999">
          <cell r="A999" t="e">
            <v>#REF!</v>
          </cell>
          <cell r="B999" t="e">
            <v>#REF!</v>
          </cell>
          <cell r="C999" t="e">
            <v>#REF!</v>
          </cell>
          <cell r="D999" t="e">
            <v>#REF!</v>
          </cell>
        </row>
        <row r="1000">
          <cell r="A1000" t="e">
            <v>#REF!</v>
          </cell>
          <cell r="B1000" t="e">
            <v>#REF!</v>
          </cell>
          <cell r="C1000" t="e">
            <v>#REF!</v>
          </cell>
          <cell r="D1000" t="e">
            <v>#REF!</v>
          </cell>
        </row>
        <row r="1001">
          <cell r="A1001" t="e">
            <v>#REF!</v>
          </cell>
          <cell r="B1001" t="e">
            <v>#REF!</v>
          </cell>
          <cell r="C1001" t="e">
            <v>#REF!</v>
          </cell>
          <cell r="D1001" t="e">
            <v>#REF!</v>
          </cell>
        </row>
        <row r="1002">
          <cell r="A1002" t="e">
            <v>#REF!</v>
          </cell>
          <cell r="B1002" t="e">
            <v>#REF!</v>
          </cell>
          <cell r="C1002" t="e">
            <v>#REF!</v>
          </cell>
          <cell r="D1002" t="e">
            <v>#REF!</v>
          </cell>
        </row>
        <row r="1003">
          <cell r="A1003" t="e">
            <v>#REF!</v>
          </cell>
          <cell r="B1003" t="e">
            <v>#REF!</v>
          </cell>
          <cell r="C1003" t="e">
            <v>#REF!</v>
          </cell>
          <cell r="D1003" t="e">
            <v>#REF!</v>
          </cell>
        </row>
        <row r="1004">
          <cell r="A1004" t="e">
            <v>#REF!</v>
          </cell>
          <cell r="B1004" t="e">
            <v>#REF!</v>
          </cell>
          <cell r="C1004" t="e">
            <v>#REF!</v>
          </cell>
          <cell r="D1004" t="e">
            <v>#REF!</v>
          </cell>
        </row>
        <row r="1005">
          <cell r="A1005" t="e">
            <v>#REF!</v>
          </cell>
          <cell r="B1005" t="e">
            <v>#REF!</v>
          </cell>
          <cell r="C1005" t="e">
            <v>#REF!</v>
          </cell>
          <cell r="D1005" t="e">
            <v>#REF!</v>
          </cell>
        </row>
        <row r="1006">
          <cell r="A1006" t="e">
            <v>#REF!</v>
          </cell>
          <cell r="B1006" t="e">
            <v>#REF!</v>
          </cell>
          <cell r="C1006" t="e">
            <v>#REF!</v>
          </cell>
          <cell r="D1006" t="e">
            <v>#REF!</v>
          </cell>
        </row>
        <row r="1007">
          <cell r="A1007" t="e">
            <v>#REF!</v>
          </cell>
          <cell r="B1007" t="e">
            <v>#REF!</v>
          </cell>
          <cell r="C1007" t="e">
            <v>#REF!</v>
          </cell>
          <cell r="D1007" t="e">
            <v>#REF!</v>
          </cell>
        </row>
        <row r="1008">
          <cell r="A1008" t="e">
            <v>#REF!</v>
          </cell>
          <cell r="B1008" t="e">
            <v>#REF!</v>
          </cell>
          <cell r="C1008" t="e">
            <v>#REF!</v>
          </cell>
          <cell r="D1008" t="e">
            <v>#REF!</v>
          </cell>
        </row>
        <row r="1009">
          <cell r="A1009" t="e">
            <v>#REF!</v>
          </cell>
          <cell r="B1009" t="e">
            <v>#REF!</v>
          </cell>
          <cell r="C1009" t="e">
            <v>#REF!</v>
          </cell>
          <cell r="D1009" t="e">
            <v>#REF!</v>
          </cell>
        </row>
        <row r="1010">
          <cell r="A1010" t="e">
            <v>#REF!</v>
          </cell>
          <cell r="B1010" t="e">
            <v>#REF!</v>
          </cell>
          <cell r="C1010" t="e">
            <v>#REF!</v>
          </cell>
          <cell r="D1010" t="e">
            <v>#REF!</v>
          </cell>
        </row>
        <row r="1011">
          <cell r="A1011" t="e">
            <v>#REF!</v>
          </cell>
          <cell r="B1011" t="e">
            <v>#REF!</v>
          </cell>
          <cell r="C1011" t="e">
            <v>#REF!</v>
          </cell>
          <cell r="D1011" t="e">
            <v>#REF!</v>
          </cell>
        </row>
        <row r="1012">
          <cell r="A1012" t="e">
            <v>#REF!</v>
          </cell>
          <cell r="B1012" t="e">
            <v>#REF!</v>
          </cell>
          <cell r="C1012" t="e">
            <v>#REF!</v>
          </cell>
          <cell r="D1012" t="e">
            <v>#REF!</v>
          </cell>
        </row>
        <row r="1013">
          <cell r="A1013" t="e">
            <v>#REF!</v>
          </cell>
          <cell r="B1013" t="e">
            <v>#REF!</v>
          </cell>
          <cell r="C1013" t="e">
            <v>#REF!</v>
          </cell>
          <cell r="D1013" t="e">
            <v>#REF!</v>
          </cell>
        </row>
        <row r="1014">
          <cell r="A1014" t="e">
            <v>#REF!</v>
          </cell>
          <cell r="B1014" t="e">
            <v>#REF!</v>
          </cell>
          <cell r="C1014" t="e">
            <v>#REF!</v>
          </cell>
          <cell r="D1014" t="e">
            <v>#REF!</v>
          </cell>
        </row>
        <row r="1015">
          <cell r="A1015" t="e">
            <v>#REF!</v>
          </cell>
          <cell r="B1015" t="e">
            <v>#REF!</v>
          </cell>
          <cell r="C1015" t="e">
            <v>#REF!</v>
          </cell>
          <cell r="D1015" t="e">
            <v>#REF!</v>
          </cell>
        </row>
        <row r="1016">
          <cell r="A1016" t="e">
            <v>#REF!</v>
          </cell>
          <cell r="B1016" t="e">
            <v>#REF!</v>
          </cell>
          <cell r="C1016" t="e">
            <v>#REF!</v>
          </cell>
          <cell r="D1016" t="e">
            <v>#REF!</v>
          </cell>
        </row>
        <row r="1017">
          <cell r="A1017" t="e">
            <v>#REF!</v>
          </cell>
          <cell r="B1017" t="e">
            <v>#REF!</v>
          </cell>
          <cell r="C1017" t="e">
            <v>#REF!</v>
          </cell>
          <cell r="D1017" t="e">
            <v>#REF!</v>
          </cell>
        </row>
        <row r="1018">
          <cell r="A1018" t="e">
            <v>#REF!</v>
          </cell>
          <cell r="B1018" t="e">
            <v>#REF!</v>
          </cell>
          <cell r="C1018" t="e">
            <v>#REF!</v>
          </cell>
          <cell r="D1018" t="e">
            <v>#REF!</v>
          </cell>
        </row>
        <row r="1019">
          <cell r="A1019" t="e">
            <v>#REF!</v>
          </cell>
          <cell r="B1019" t="e">
            <v>#REF!</v>
          </cell>
          <cell r="C1019" t="e">
            <v>#REF!</v>
          </cell>
          <cell r="D1019" t="e">
            <v>#REF!</v>
          </cell>
        </row>
        <row r="1020">
          <cell r="A1020" t="e">
            <v>#REF!</v>
          </cell>
          <cell r="B1020" t="e">
            <v>#REF!</v>
          </cell>
          <cell r="C1020" t="e">
            <v>#REF!</v>
          </cell>
          <cell r="D1020" t="e">
            <v>#REF!</v>
          </cell>
        </row>
        <row r="1021">
          <cell r="A1021" t="e">
            <v>#REF!</v>
          </cell>
          <cell r="B1021" t="e">
            <v>#REF!</v>
          </cell>
          <cell r="C1021" t="e">
            <v>#REF!</v>
          </cell>
          <cell r="D1021" t="e">
            <v>#REF!</v>
          </cell>
        </row>
        <row r="1022">
          <cell r="A1022" t="e">
            <v>#REF!</v>
          </cell>
          <cell r="B1022" t="e">
            <v>#REF!</v>
          </cell>
          <cell r="C1022" t="e">
            <v>#REF!</v>
          </cell>
          <cell r="D1022" t="e">
            <v>#REF!</v>
          </cell>
        </row>
        <row r="1023">
          <cell r="A1023" t="e">
            <v>#REF!</v>
          </cell>
          <cell r="B1023" t="e">
            <v>#REF!</v>
          </cell>
          <cell r="C1023" t="e">
            <v>#REF!</v>
          </cell>
          <cell r="D1023" t="e">
            <v>#REF!</v>
          </cell>
        </row>
        <row r="1024">
          <cell r="A1024" t="e">
            <v>#REF!</v>
          </cell>
          <cell r="B1024" t="e">
            <v>#REF!</v>
          </cell>
          <cell r="C1024" t="e">
            <v>#REF!</v>
          </cell>
          <cell r="D1024" t="e">
            <v>#REF!</v>
          </cell>
        </row>
        <row r="1025">
          <cell r="A1025" t="e">
            <v>#REF!</v>
          </cell>
          <cell r="B1025" t="e">
            <v>#REF!</v>
          </cell>
          <cell r="C1025" t="e">
            <v>#REF!</v>
          </cell>
          <cell r="D1025" t="e">
            <v>#REF!</v>
          </cell>
        </row>
        <row r="1026">
          <cell r="A1026" t="e">
            <v>#REF!</v>
          </cell>
          <cell r="B1026" t="e">
            <v>#REF!</v>
          </cell>
          <cell r="C1026" t="e">
            <v>#REF!</v>
          </cell>
          <cell r="D1026" t="e">
            <v>#REF!</v>
          </cell>
        </row>
        <row r="1027">
          <cell r="A1027" t="e">
            <v>#REF!</v>
          </cell>
          <cell r="B1027" t="e">
            <v>#REF!</v>
          </cell>
          <cell r="C1027" t="e">
            <v>#REF!</v>
          </cell>
          <cell r="D1027" t="e">
            <v>#REF!</v>
          </cell>
        </row>
        <row r="1028">
          <cell r="A1028" t="e">
            <v>#REF!</v>
          </cell>
          <cell r="B1028" t="e">
            <v>#REF!</v>
          </cell>
          <cell r="C1028" t="e">
            <v>#REF!</v>
          </cell>
          <cell r="D1028" t="e">
            <v>#REF!</v>
          </cell>
        </row>
        <row r="1029">
          <cell r="A1029" t="e">
            <v>#REF!</v>
          </cell>
          <cell r="B1029" t="e">
            <v>#REF!</v>
          </cell>
          <cell r="C1029" t="e">
            <v>#REF!</v>
          </cell>
          <cell r="D1029" t="e">
            <v>#REF!</v>
          </cell>
        </row>
        <row r="1030">
          <cell r="A1030" t="e">
            <v>#REF!</v>
          </cell>
          <cell r="B1030" t="e">
            <v>#REF!</v>
          </cell>
        </row>
        <row r="1031">
          <cell r="A1031" t="e">
            <v>#REF!</v>
          </cell>
          <cell r="B1031" t="e">
            <v>#REF!</v>
          </cell>
          <cell r="C1031" t="e">
            <v>#REF!</v>
          </cell>
          <cell r="D1031" t="e">
            <v>#REF!</v>
          </cell>
        </row>
        <row r="1032">
          <cell r="A1032" t="e">
            <v>#REF!</v>
          </cell>
          <cell r="B1032" t="e">
            <v>#REF!</v>
          </cell>
          <cell r="C1032" t="e">
            <v>#REF!</v>
          </cell>
          <cell r="D1032" t="e">
            <v>#REF!</v>
          </cell>
        </row>
        <row r="1033">
          <cell r="A1033" t="e">
            <v>#REF!</v>
          </cell>
          <cell r="B1033" t="e">
            <v>#REF!</v>
          </cell>
          <cell r="C1033" t="e">
            <v>#REF!</v>
          </cell>
          <cell r="D1033" t="e">
            <v>#REF!</v>
          </cell>
        </row>
        <row r="1034">
          <cell r="A1034" t="e">
            <v>#REF!</v>
          </cell>
          <cell r="B1034" t="e">
            <v>#REF!</v>
          </cell>
          <cell r="C1034" t="e">
            <v>#REF!</v>
          </cell>
          <cell r="D1034" t="e">
            <v>#REF!</v>
          </cell>
        </row>
        <row r="1035">
          <cell r="A1035" t="e">
            <v>#REF!</v>
          </cell>
          <cell r="B1035" t="e">
            <v>#REF!</v>
          </cell>
          <cell r="C1035" t="e">
            <v>#REF!</v>
          </cell>
          <cell r="D1035" t="e">
            <v>#REF!</v>
          </cell>
        </row>
        <row r="1036">
          <cell r="A1036" t="e">
            <v>#REF!</v>
          </cell>
          <cell r="B1036" t="e">
            <v>#REF!</v>
          </cell>
          <cell r="C1036" t="e">
            <v>#REF!</v>
          </cell>
          <cell r="D1036" t="e">
            <v>#REF!</v>
          </cell>
        </row>
        <row r="1037">
          <cell r="A1037" t="e">
            <v>#REF!</v>
          </cell>
          <cell r="B1037" t="e">
            <v>#REF!</v>
          </cell>
          <cell r="C1037" t="e">
            <v>#REF!</v>
          </cell>
          <cell r="D1037" t="e">
            <v>#REF!</v>
          </cell>
        </row>
        <row r="1038">
          <cell r="A1038" t="e">
            <v>#REF!</v>
          </cell>
          <cell r="B1038" t="e">
            <v>#REF!</v>
          </cell>
          <cell r="C1038" t="e">
            <v>#REF!</v>
          </cell>
          <cell r="D1038" t="e">
            <v>#REF!</v>
          </cell>
        </row>
        <row r="1039">
          <cell r="A1039" t="e">
            <v>#REF!</v>
          </cell>
          <cell r="B1039" t="e">
            <v>#REF!</v>
          </cell>
          <cell r="C1039" t="e">
            <v>#REF!</v>
          </cell>
          <cell r="D1039" t="e">
            <v>#REF!</v>
          </cell>
        </row>
        <row r="1040">
          <cell r="A1040" t="e">
            <v>#REF!</v>
          </cell>
          <cell r="B1040" t="e">
            <v>#REF!</v>
          </cell>
          <cell r="C1040" t="e">
            <v>#REF!</v>
          </cell>
          <cell r="D1040" t="e">
            <v>#REF!</v>
          </cell>
        </row>
        <row r="1041">
          <cell r="A1041" t="e">
            <v>#REF!</v>
          </cell>
          <cell r="B1041" t="e">
            <v>#REF!</v>
          </cell>
          <cell r="C1041" t="e">
            <v>#REF!</v>
          </cell>
          <cell r="D1041" t="e">
            <v>#REF!</v>
          </cell>
        </row>
        <row r="1042">
          <cell r="A1042" t="e">
            <v>#REF!</v>
          </cell>
          <cell r="B1042" t="e">
            <v>#REF!</v>
          </cell>
          <cell r="C1042" t="e">
            <v>#REF!</v>
          </cell>
          <cell r="D1042" t="e">
            <v>#REF!</v>
          </cell>
        </row>
        <row r="1043">
          <cell r="A1043" t="e">
            <v>#REF!</v>
          </cell>
          <cell r="B1043" t="e">
            <v>#REF!</v>
          </cell>
          <cell r="C1043" t="e">
            <v>#REF!</v>
          </cell>
          <cell r="D1043" t="e">
            <v>#REF!</v>
          </cell>
        </row>
        <row r="1044">
          <cell r="A1044" t="e">
            <v>#REF!</v>
          </cell>
          <cell r="B1044" t="e">
            <v>#REF!</v>
          </cell>
          <cell r="C1044" t="e">
            <v>#REF!</v>
          </cell>
          <cell r="D1044" t="e">
            <v>#REF!</v>
          </cell>
        </row>
        <row r="1045">
          <cell r="A1045" t="e">
            <v>#REF!</v>
          </cell>
          <cell r="B1045" t="e">
            <v>#REF!</v>
          </cell>
          <cell r="C1045" t="e">
            <v>#REF!</v>
          </cell>
          <cell r="D1045" t="e">
            <v>#REF!</v>
          </cell>
        </row>
        <row r="1046">
          <cell r="A1046" t="e">
            <v>#REF!</v>
          </cell>
          <cell r="B1046" t="e">
            <v>#REF!</v>
          </cell>
          <cell r="C1046" t="e">
            <v>#REF!</v>
          </cell>
          <cell r="D1046" t="e">
            <v>#REF!</v>
          </cell>
        </row>
        <row r="1047">
          <cell r="A1047" t="e">
            <v>#REF!</v>
          </cell>
          <cell r="B1047" t="e">
            <v>#REF!</v>
          </cell>
          <cell r="C1047" t="e">
            <v>#REF!</v>
          </cell>
          <cell r="D1047" t="e">
            <v>#REF!</v>
          </cell>
        </row>
        <row r="1048">
          <cell r="A1048" t="e">
            <v>#REF!</v>
          </cell>
          <cell r="B1048" t="e">
            <v>#REF!</v>
          </cell>
          <cell r="C1048" t="e">
            <v>#REF!</v>
          </cell>
          <cell r="D1048" t="e">
            <v>#REF!</v>
          </cell>
        </row>
        <row r="1049">
          <cell r="A1049" t="e">
            <v>#REF!</v>
          </cell>
          <cell r="B1049" t="e">
            <v>#REF!</v>
          </cell>
          <cell r="C1049" t="e">
            <v>#REF!</v>
          </cell>
          <cell r="D1049" t="e">
            <v>#REF!</v>
          </cell>
        </row>
        <row r="1050">
          <cell r="A1050" t="e">
            <v>#REF!</v>
          </cell>
          <cell r="B1050" t="e">
            <v>#REF!</v>
          </cell>
        </row>
        <row r="1051">
          <cell r="A1051" t="e">
            <v>#REF!</v>
          </cell>
          <cell r="B1051" t="e">
            <v>#REF!</v>
          </cell>
          <cell r="C1051" t="e">
            <v>#REF!</v>
          </cell>
          <cell r="D1051" t="e">
            <v>#REF!</v>
          </cell>
        </row>
        <row r="1052">
          <cell r="A1052" t="e">
            <v>#REF!</v>
          </cell>
          <cell r="B1052" t="e">
            <v>#REF!</v>
          </cell>
          <cell r="C1052" t="e">
            <v>#REF!</v>
          </cell>
          <cell r="D1052" t="e">
            <v>#REF!</v>
          </cell>
        </row>
        <row r="1053">
          <cell r="A1053" t="e">
            <v>#REF!</v>
          </cell>
          <cell r="B1053" t="e">
            <v>#REF!</v>
          </cell>
          <cell r="C1053" t="e">
            <v>#REF!</v>
          </cell>
          <cell r="D1053" t="e">
            <v>#REF!</v>
          </cell>
        </row>
        <row r="1054">
          <cell r="A1054" t="e">
            <v>#REF!</v>
          </cell>
          <cell r="B1054" t="e">
            <v>#REF!</v>
          </cell>
          <cell r="C1054" t="e">
            <v>#REF!</v>
          </cell>
          <cell r="D1054" t="e">
            <v>#REF!</v>
          </cell>
        </row>
        <row r="1055">
          <cell r="A1055" t="e">
            <v>#REF!</v>
          </cell>
          <cell r="B1055" t="e">
            <v>#REF!</v>
          </cell>
          <cell r="C1055" t="e">
            <v>#REF!</v>
          </cell>
          <cell r="D1055" t="e">
            <v>#REF!</v>
          </cell>
        </row>
        <row r="1056">
          <cell r="A1056" t="e">
            <v>#REF!</v>
          </cell>
          <cell r="B1056" t="e">
            <v>#REF!</v>
          </cell>
          <cell r="C1056" t="e">
            <v>#REF!</v>
          </cell>
          <cell r="D1056" t="e">
            <v>#REF!</v>
          </cell>
        </row>
        <row r="1057">
          <cell r="A1057" t="e">
            <v>#REF!</v>
          </cell>
          <cell r="B1057" t="e">
            <v>#REF!</v>
          </cell>
          <cell r="C1057" t="e">
            <v>#REF!</v>
          </cell>
          <cell r="D1057" t="e">
            <v>#REF!</v>
          </cell>
        </row>
        <row r="1058">
          <cell r="A1058" t="e">
            <v>#REF!</v>
          </cell>
          <cell r="B1058" t="e">
            <v>#REF!</v>
          </cell>
          <cell r="C1058" t="e">
            <v>#REF!</v>
          </cell>
          <cell r="D1058" t="e">
            <v>#REF!</v>
          </cell>
        </row>
        <row r="1059">
          <cell r="A1059" t="e">
            <v>#REF!</v>
          </cell>
          <cell r="B1059" t="e">
            <v>#REF!</v>
          </cell>
          <cell r="C1059" t="e">
            <v>#REF!</v>
          </cell>
          <cell r="D1059" t="e">
            <v>#REF!</v>
          </cell>
        </row>
        <row r="1060">
          <cell r="A1060" t="e">
            <v>#REF!</v>
          </cell>
          <cell r="B1060" t="e">
            <v>#REF!</v>
          </cell>
          <cell r="C1060" t="e">
            <v>#REF!</v>
          </cell>
          <cell r="D1060" t="e">
            <v>#REF!</v>
          </cell>
        </row>
        <row r="1061">
          <cell r="A1061" t="e">
            <v>#REF!</v>
          </cell>
          <cell r="B1061" t="e">
            <v>#REF!</v>
          </cell>
          <cell r="C1061" t="e">
            <v>#REF!</v>
          </cell>
          <cell r="D1061" t="e">
            <v>#REF!</v>
          </cell>
        </row>
        <row r="1062">
          <cell r="A1062" t="e">
            <v>#REF!</v>
          </cell>
          <cell r="B1062" t="e">
            <v>#REF!</v>
          </cell>
          <cell r="C1062" t="e">
            <v>#REF!</v>
          </cell>
          <cell r="D1062" t="e">
            <v>#REF!</v>
          </cell>
        </row>
        <row r="1063">
          <cell r="A1063" t="e">
            <v>#REF!</v>
          </cell>
          <cell r="B1063" t="e">
            <v>#REF!</v>
          </cell>
          <cell r="C1063" t="e">
            <v>#REF!</v>
          </cell>
          <cell r="D1063" t="e">
            <v>#REF!</v>
          </cell>
        </row>
        <row r="1064">
          <cell r="A1064" t="e">
            <v>#REF!</v>
          </cell>
          <cell r="B1064" t="e">
            <v>#REF!</v>
          </cell>
          <cell r="C1064" t="e">
            <v>#REF!</v>
          </cell>
          <cell r="D1064" t="e">
            <v>#REF!</v>
          </cell>
        </row>
        <row r="1065">
          <cell r="A1065" t="e">
            <v>#REF!</v>
          </cell>
          <cell r="B1065" t="e">
            <v>#REF!</v>
          </cell>
          <cell r="C1065" t="e">
            <v>#REF!</v>
          </cell>
          <cell r="D1065" t="e">
            <v>#REF!</v>
          </cell>
        </row>
        <row r="1066">
          <cell r="A1066" t="e">
            <v>#REF!</v>
          </cell>
          <cell r="B1066" t="e">
            <v>#REF!</v>
          </cell>
          <cell r="C1066" t="e">
            <v>#REF!</v>
          </cell>
          <cell r="D1066" t="e">
            <v>#REF!</v>
          </cell>
        </row>
        <row r="1067">
          <cell r="A1067" t="e">
            <v>#REF!</v>
          </cell>
          <cell r="B1067" t="e">
            <v>#REF!</v>
          </cell>
          <cell r="C1067" t="e">
            <v>#REF!</v>
          </cell>
          <cell r="D1067" t="e">
            <v>#REF!</v>
          </cell>
        </row>
        <row r="1068">
          <cell r="A1068" t="e">
            <v>#REF!</v>
          </cell>
          <cell r="B1068" t="e">
            <v>#REF!</v>
          </cell>
          <cell r="C1068" t="e">
            <v>#REF!</v>
          </cell>
          <cell r="D1068" t="e">
            <v>#REF!</v>
          </cell>
        </row>
        <row r="1069">
          <cell r="A1069" t="e">
            <v>#REF!</v>
          </cell>
          <cell r="B1069" t="e">
            <v>#REF!</v>
          </cell>
          <cell r="C1069" t="e">
            <v>#REF!</v>
          </cell>
          <cell r="D1069" t="e">
            <v>#REF!</v>
          </cell>
        </row>
        <row r="1070">
          <cell r="A1070" t="e">
            <v>#REF!</v>
          </cell>
          <cell r="B1070" t="e">
            <v>#REF!</v>
          </cell>
          <cell r="C1070" t="e">
            <v>#REF!</v>
          </cell>
          <cell r="D1070" t="e">
            <v>#REF!</v>
          </cell>
        </row>
        <row r="1071">
          <cell r="A1071" t="e">
            <v>#REF!</v>
          </cell>
          <cell r="B1071" t="e">
            <v>#REF!</v>
          </cell>
          <cell r="C1071" t="e">
            <v>#REF!</v>
          </cell>
          <cell r="D1071" t="e">
            <v>#REF!</v>
          </cell>
        </row>
        <row r="1072">
          <cell r="A1072" t="e">
            <v>#REF!</v>
          </cell>
          <cell r="B1072" t="e">
            <v>#REF!</v>
          </cell>
          <cell r="C1072" t="e">
            <v>#REF!</v>
          </cell>
          <cell r="D1072" t="e">
            <v>#REF!</v>
          </cell>
        </row>
        <row r="1073">
          <cell r="A1073" t="e">
            <v>#REF!</v>
          </cell>
          <cell r="B1073" t="e">
            <v>#REF!</v>
          </cell>
          <cell r="C1073" t="e">
            <v>#REF!</v>
          </cell>
          <cell r="D1073" t="e">
            <v>#REF!</v>
          </cell>
        </row>
        <row r="1074">
          <cell r="A1074" t="e">
            <v>#REF!</v>
          </cell>
          <cell r="B1074" t="e">
            <v>#REF!</v>
          </cell>
          <cell r="C1074" t="e">
            <v>#REF!</v>
          </cell>
          <cell r="D1074" t="e">
            <v>#REF!</v>
          </cell>
        </row>
        <row r="1075">
          <cell r="A1075" t="e">
            <v>#REF!</v>
          </cell>
          <cell r="B1075" t="e">
            <v>#REF!</v>
          </cell>
          <cell r="C1075" t="e">
            <v>#REF!</v>
          </cell>
          <cell r="D1075" t="e">
            <v>#REF!</v>
          </cell>
        </row>
        <row r="1076">
          <cell r="A1076" t="e">
            <v>#REF!</v>
          </cell>
          <cell r="B1076" t="e">
            <v>#REF!</v>
          </cell>
          <cell r="C1076" t="e">
            <v>#REF!</v>
          </cell>
          <cell r="D1076" t="e">
            <v>#REF!</v>
          </cell>
        </row>
        <row r="1077">
          <cell r="A1077" t="e">
            <v>#REF!</v>
          </cell>
          <cell r="B1077" t="e">
            <v>#REF!</v>
          </cell>
          <cell r="C1077" t="e">
            <v>#REF!</v>
          </cell>
          <cell r="D1077" t="e">
            <v>#REF!</v>
          </cell>
        </row>
        <row r="1078">
          <cell r="A1078" t="e">
            <v>#REF!</v>
          </cell>
          <cell r="B1078" t="e">
            <v>#REF!</v>
          </cell>
          <cell r="C1078" t="e">
            <v>#REF!</v>
          </cell>
          <cell r="D1078" t="e">
            <v>#REF!</v>
          </cell>
        </row>
        <row r="1079">
          <cell r="A1079" t="e">
            <v>#REF!</v>
          </cell>
          <cell r="B1079" t="e">
            <v>#REF!</v>
          </cell>
          <cell r="C1079" t="e">
            <v>#REF!</v>
          </cell>
          <cell r="D1079" t="e">
            <v>#REF!</v>
          </cell>
        </row>
        <row r="1080">
          <cell r="A1080" t="e">
            <v>#REF!</v>
          </cell>
          <cell r="B1080" t="e">
            <v>#REF!</v>
          </cell>
          <cell r="C1080" t="e">
            <v>#REF!</v>
          </cell>
          <cell r="D1080" t="e">
            <v>#REF!</v>
          </cell>
        </row>
        <row r="1081">
          <cell r="A1081" t="e">
            <v>#REF!</v>
          </cell>
          <cell r="B1081" t="e">
            <v>#REF!</v>
          </cell>
          <cell r="C1081" t="e">
            <v>#REF!</v>
          </cell>
          <cell r="D1081" t="e">
            <v>#REF!</v>
          </cell>
        </row>
        <row r="1082">
          <cell r="A1082" t="e">
            <v>#REF!</v>
          </cell>
          <cell r="B1082" t="e">
            <v>#REF!</v>
          </cell>
          <cell r="C1082" t="e">
            <v>#REF!</v>
          </cell>
          <cell r="D1082" t="e">
            <v>#REF!</v>
          </cell>
        </row>
        <row r="1083">
          <cell r="A1083" t="e">
            <v>#REF!</v>
          </cell>
          <cell r="B1083" t="e">
            <v>#REF!</v>
          </cell>
          <cell r="C1083" t="e">
            <v>#REF!</v>
          </cell>
          <cell r="D1083" t="e">
            <v>#REF!</v>
          </cell>
        </row>
        <row r="1084">
          <cell r="A1084" t="e">
            <v>#REF!</v>
          </cell>
          <cell r="B1084" t="e">
            <v>#REF!</v>
          </cell>
          <cell r="C1084" t="e">
            <v>#REF!</v>
          </cell>
          <cell r="D1084" t="e">
            <v>#REF!</v>
          </cell>
        </row>
        <row r="1085">
          <cell r="A1085" t="e">
            <v>#REF!</v>
          </cell>
          <cell r="B1085" t="e">
            <v>#REF!</v>
          </cell>
          <cell r="C1085" t="e">
            <v>#REF!</v>
          </cell>
          <cell r="D1085" t="e">
            <v>#REF!</v>
          </cell>
        </row>
        <row r="1086">
          <cell r="A1086" t="e">
            <v>#REF!</v>
          </cell>
          <cell r="B1086" t="e">
            <v>#REF!</v>
          </cell>
          <cell r="C1086" t="e">
            <v>#REF!</v>
          </cell>
          <cell r="D1086" t="e">
            <v>#REF!</v>
          </cell>
        </row>
        <row r="1087">
          <cell r="A1087" t="e">
            <v>#REF!</v>
          </cell>
          <cell r="B1087" t="e">
            <v>#REF!</v>
          </cell>
          <cell r="C1087" t="e">
            <v>#REF!</v>
          </cell>
          <cell r="D1087" t="e">
            <v>#REF!</v>
          </cell>
        </row>
        <row r="1088">
          <cell r="A1088" t="e">
            <v>#REF!</v>
          </cell>
          <cell r="B1088" t="e">
            <v>#REF!</v>
          </cell>
          <cell r="C1088" t="e">
            <v>#REF!</v>
          </cell>
          <cell r="D1088" t="e">
            <v>#REF!</v>
          </cell>
        </row>
        <row r="1089">
          <cell r="A1089" t="e">
            <v>#REF!</v>
          </cell>
          <cell r="B1089" t="e">
            <v>#REF!</v>
          </cell>
          <cell r="C1089" t="e">
            <v>#REF!</v>
          </cell>
          <cell r="D1089" t="e">
            <v>#REF!</v>
          </cell>
        </row>
        <row r="1090">
          <cell r="A1090" t="e">
            <v>#REF!</v>
          </cell>
          <cell r="B1090" t="e">
            <v>#REF!</v>
          </cell>
          <cell r="C1090" t="e">
            <v>#REF!</v>
          </cell>
          <cell r="D1090" t="e">
            <v>#REF!</v>
          </cell>
        </row>
        <row r="1091">
          <cell r="A1091" t="e">
            <v>#REF!</v>
          </cell>
          <cell r="B1091" t="e">
            <v>#REF!</v>
          </cell>
          <cell r="C1091" t="e">
            <v>#REF!</v>
          </cell>
          <cell r="D1091" t="e">
            <v>#REF!</v>
          </cell>
        </row>
        <row r="1092">
          <cell r="A1092" t="e">
            <v>#REF!</v>
          </cell>
          <cell r="B1092" t="e">
            <v>#REF!</v>
          </cell>
          <cell r="C1092" t="e">
            <v>#REF!</v>
          </cell>
          <cell r="D1092" t="e">
            <v>#REF!</v>
          </cell>
        </row>
        <row r="1093">
          <cell r="A1093" t="e">
            <v>#REF!</v>
          </cell>
          <cell r="B1093" t="e">
            <v>#REF!</v>
          </cell>
          <cell r="C1093" t="e">
            <v>#REF!</v>
          </cell>
          <cell r="D1093" t="e">
            <v>#REF!</v>
          </cell>
        </row>
        <row r="1094">
          <cell r="A1094" t="e">
            <v>#REF!</v>
          </cell>
          <cell r="B1094" t="e">
            <v>#REF!</v>
          </cell>
          <cell r="C1094" t="e">
            <v>#REF!</v>
          </cell>
          <cell r="D1094" t="e">
            <v>#REF!</v>
          </cell>
        </row>
        <row r="1095">
          <cell r="A1095" t="e">
            <v>#REF!</v>
          </cell>
          <cell r="B1095" t="e">
            <v>#REF!</v>
          </cell>
          <cell r="C1095" t="e">
            <v>#REF!</v>
          </cell>
          <cell r="D1095" t="e">
            <v>#REF!</v>
          </cell>
        </row>
        <row r="1096">
          <cell r="A1096" t="e">
            <v>#REF!</v>
          </cell>
          <cell r="B1096" t="e">
            <v>#REF!</v>
          </cell>
          <cell r="C1096" t="e">
            <v>#REF!</v>
          </cell>
          <cell r="D1096" t="e">
            <v>#REF!</v>
          </cell>
        </row>
        <row r="1097">
          <cell r="A1097" t="e">
            <v>#REF!</v>
          </cell>
          <cell r="B1097" t="e">
            <v>#REF!</v>
          </cell>
        </row>
        <row r="1098">
          <cell r="A1098" t="e">
            <v>#REF!</v>
          </cell>
          <cell r="B1098" t="e">
            <v>#REF!</v>
          </cell>
          <cell r="C1098" t="e">
            <v>#REF!</v>
          </cell>
          <cell r="D1098" t="e">
            <v>#REF!</v>
          </cell>
        </row>
        <row r="1099">
          <cell r="A1099" t="e">
            <v>#REF!</v>
          </cell>
          <cell r="B1099" t="e">
            <v>#REF!</v>
          </cell>
          <cell r="C1099" t="e">
            <v>#REF!</v>
          </cell>
          <cell r="D1099" t="e">
            <v>#REF!</v>
          </cell>
        </row>
        <row r="1100">
          <cell r="A1100" t="e">
            <v>#REF!</v>
          </cell>
          <cell r="B1100" t="e">
            <v>#REF!</v>
          </cell>
          <cell r="C1100" t="e">
            <v>#REF!</v>
          </cell>
          <cell r="D1100" t="e">
            <v>#REF!</v>
          </cell>
        </row>
        <row r="1101">
          <cell r="A1101" t="e">
            <v>#REF!</v>
          </cell>
          <cell r="B1101" t="e">
            <v>#REF!</v>
          </cell>
          <cell r="C1101" t="e">
            <v>#REF!</v>
          </cell>
          <cell r="D1101" t="e">
            <v>#REF!</v>
          </cell>
        </row>
        <row r="1102">
          <cell r="A1102" t="e">
            <v>#REF!</v>
          </cell>
          <cell r="B1102" t="e">
            <v>#REF!</v>
          </cell>
          <cell r="C1102" t="e">
            <v>#REF!</v>
          </cell>
          <cell r="D1102" t="e">
            <v>#REF!</v>
          </cell>
        </row>
        <row r="1103">
          <cell r="A1103" t="e">
            <v>#REF!</v>
          </cell>
          <cell r="B1103" t="e">
            <v>#REF!</v>
          </cell>
          <cell r="C1103" t="e">
            <v>#REF!</v>
          </cell>
          <cell r="D1103" t="e">
            <v>#REF!</v>
          </cell>
        </row>
        <row r="1104">
          <cell r="A1104" t="e">
            <v>#REF!</v>
          </cell>
          <cell r="B1104" t="e">
            <v>#REF!</v>
          </cell>
          <cell r="C1104" t="e">
            <v>#REF!</v>
          </cell>
          <cell r="D1104" t="e">
            <v>#REF!</v>
          </cell>
        </row>
        <row r="1105">
          <cell r="A1105" t="e">
            <v>#REF!</v>
          </cell>
          <cell r="B1105" t="e">
            <v>#REF!</v>
          </cell>
        </row>
        <row r="1106">
          <cell r="A1106" t="e">
            <v>#REF!</v>
          </cell>
          <cell r="B1106" t="e">
            <v>#REF!</v>
          </cell>
          <cell r="C1106" t="e">
            <v>#REF!</v>
          </cell>
          <cell r="D1106" t="e">
            <v>#REF!</v>
          </cell>
        </row>
        <row r="1107">
          <cell r="A1107" t="e">
            <v>#REF!</v>
          </cell>
          <cell r="B1107" t="e">
            <v>#REF!</v>
          </cell>
          <cell r="C1107" t="e">
            <v>#REF!</v>
          </cell>
          <cell r="D1107" t="e">
            <v>#REF!</v>
          </cell>
        </row>
        <row r="1108">
          <cell r="A1108" t="e">
            <v>#REF!</v>
          </cell>
          <cell r="B1108" t="e">
            <v>#REF!</v>
          </cell>
          <cell r="C1108" t="e">
            <v>#REF!</v>
          </cell>
          <cell r="D1108" t="e">
            <v>#REF!</v>
          </cell>
        </row>
        <row r="1109">
          <cell r="A1109" t="e">
            <v>#REF!</v>
          </cell>
          <cell r="B1109" t="e">
            <v>#REF!</v>
          </cell>
          <cell r="C1109" t="e">
            <v>#REF!</v>
          </cell>
          <cell r="D1109" t="e">
            <v>#REF!</v>
          </cell>
        </row>
        <row r="1110">
          <cell r="A1110" t="e">
            <v>#REF!</v>
          </cell>
          <cell r="B1110" t="e">
            <v>#REF!</v>
          </cell>
          <cell r="C1110" t="e">
            <v>#REF!</v>
          </cell>
          <cell r="D1110" t="e">
            <v>#REF!</v>
          </cell>
        </row>
        <row r="1111">
          <cell r="A1111" t="e">
            <v>#REF!</v>
          </cell>
          <cell r="B1111" t="e">
            <v>#REF!</v>
          </cell>
          <cell r="C1111" t="e">
            <v>#REF!</v>
          </cell>
          <cell r="D1111" t="e">
            <v>#REF!</v>
          </cell>
        </row>
        <row r="1112">
          <cell r="A1112" t="e">
            <v>#REF!</v>
          </cell>
          <cell r="B1112" t="e">
            <v>#REF!</v>
          </cell>
          <cell r="C1112" t="e">
            <v>#REF!</v>
          </cell>
          <cell r="D1112" t="e">
            <v>#REF!</v>
          </cell>
        </row>
        <row r="1113">
          <cell r="A1113" t="e">
            <v>#REF!</v>
          </cell>
          <cell r="B1113" t="e">
            <v>#REF!</v>
          </cell>
          <cell r="C1113" t="e">
            <v>#REF!</v>
          </cell>
          <cell r="D1113" t="e">
            <v>#REF!</v>
          </cell>
        </row>
        <row r="1114">
          <cell r="A1114" t="e">
            <v>#REF!</v>
          </cell>
          <cell r="B1114" t="e">
            <v>#REF!</v>
          </cell>
          <cell r="C1114" t="e">
            <v>#REF!</v>
          </cell>
          <cell r="D1114" t="e">
            <v>#REF!</v>
          </cell>
        </row>
        <row r="1115">
          <cell r="A1115" t="e">
            <v>#REF!</v>
          </cell>
          <cell r="B1115" t="e">
            <v>#REF!</v>
          </cell>
          <cell r="C1115" t="e">
            <v>#REF!</v>
          </cell>
          <cell r="D1115" t="e">
            <v>#REF!</v>
          </cell>
        </row>
        <row r="1116">
          <cell r="A1116" t="e">
            <v>#REF!</v>
          </cell>
          <cell r="B1116" t="e">
            <v>#REF!</v>
          </cell>
          <cell r="C1116" t="e">
            <v>#REF!</v>
          </cell>
          <cell r="D1116" t="e">
            <v>#REF!</v>
          </cell>
        </row>
        <row r="1117">
          <cell r="A1117" t="e">
            <v>#REF!</v>
          </cell>
          <cell r="B1117" t="e">
            <v>#REF!</v>
          </cell>
          <cell r="C1117" t="e">
            <v>#REF!</v>
          </cell>
          <cell r="D1117" t="e">
            <v>#REF!</v>
          </cell>
        </row>
        <row r="1118">
          <cell r="A1118" t="e">
            <v>#REF!</v>
          </cell>
          <cell r="B1118" t="e">
            <v>#REF!</v>
          </cell>
          <cell r="C1118" t="e">
            <v>#REF!</v>
          </cell>
          <cell r="D1118" t="e">
            <v>#REF!</v>
          </cell>
        </row>
        <row r="1119">
          <cell r="A1119" t="e">
            <v>#REF!</v>
          </cell>
          <cell r="B1119" t="e">
            <v>#REF!</v>
          </cell>
          <cell r="C1119" t="e">
            <v>#REF!</v>
          </cell>
          <cell r="D1119" t="e">
            <v>#REF!</v>
          </cell>
        </row>
        <row r="1120">
          <cell r="A1120" t="e">
            <v>#REF!</v>
          </cell>
          <cell r="B1120" t="e">
            <v>#REF!</v>
          </cell>
          <cell r="C1120" t="e">
            <v>#REF!</v>
          </cell>
          <cell r="D1120" t="e">
            <v>#REF!</v>
          </cell>
        </row>
        <row r="1121">
          <cell r="A1121" t="e">
            <v>#REF!</v>
          </cell>
          <cell r="B1121" t="e">
            <v>#REF!</v>
          </cell>
          <cell r="C1121" t="e">
            <v>#REF!</v>
          </cell>
          <cell r="D1121" t="e">
            <v>#REF!</v>
          </cell>
        </row>
        <row r="1122">
          <cell r="A1122" t="e">
            <v>#REF!</v>
          </cell>
          <cell r="B1122" t="e">
            <v>#REF!</v>
          </cell>
          <cell r="C1122" t="e">
            <v>#REF!</v>
          </cell>
          <cell r="D1122" t="e">
            <v>#REF!</v>
          </cell>
        </row>
        <row r="1123">
          <cell r="A1123" t="e">
            <v>#REF!</v>
          </cell>
          <cell r="B1123" t="e">
            <v>#REF!</v>
          </cell>
          <cell r="C1123" t="e">
            <v>#REF!</v>
          </cell>
          <cell r="D1123" t="e">
            <v>#REF!</v>
          </cell>
        </row>
        <row r="1124">
          <cell r="A1124" t="e">
            <v>#REF!</v>
          </cell>
          <cell r="B1124" t="e">
            <v>#REF!</v>
          </cell>
          <cell r="C1124" t="e">
            <v>#REF!</v>
          </cell>
          <cell r="D1124" t="e">
            <v>#REF!</v>
          </cell>
        </row>
        <row r="1125">
          <cell r="A1125" t="e">
            <v>#REF!</v>
          </cell>
          <cell r="B1125" t="e">
            <v>#REF!</v>
          </cell>
          <cell r="C1125" t="e">
            <v>#REF!</v>
          </cell>
          <cell r="D1125" t="e">
            <v>#REF!</v>
          </cell>
        </row>
        <row r="1126">
          <cell r="A1126" t="e">
            <v>#REF!</v>
          </cell>
          <cell r="B1126" t="e">
            <v>#REF!</v>
          </cell>
          <cell r="C1126" t="e">
            <v>#REF!</v>
          </cell>
          <cell r="D1126" t="e">
            <v>#REF!</v>
          </cell>
        </row>
        <row r="1127">
          <cell r="A1127" t="e">
            <v>#REF!</v>
          </cell>
          <cell r="B1127" t="e">
            <v>#REF!</v>
          </cell>
          <cell r="C1127" t="e">
            <v>#REF!</v>
          </cell>
          <cell r="D1127" t="e">
            <v>#REF!</v>
          </cell>
        </row>
        <row r="1128">
          <cell r="A1128" t="e">
            <v>#REF!</v>
          </cell>
          <cell r="B1128" t="e">
            <v>#REF!</v>
          </cell>
          <cell r="C1128" t="e">
            <v>#REF!</v>
          </cell>
          <cell r="D1128" t="e">
            <v>#REF!</v>
          </cell>
        </row>
        <row r="1129">
          <cell r="A1129" t="e">
            <v>#REF!</v>
          </cell>
          <cell r="B1129" t="e">
            <v>#REF!</v>
          </cell>
          <cell r="C1129" t="e">
            <v>#REF!</v>
          </cell>
          <cell r="D1129" t="e">
            <v>#REF!</v>
          </cell>
        </row>
        <row r="1130">
          <cell r="A1130" t="e">
            <v>#REF!</v>
          </cell>
          <cell r="B1130" t="e">
            <v>#REF!</v>
          </cell>
          <cell r="C1130" t="e">
            <v>#REF!</v>
          </cell>
          <cell r="D1130" t="e">
            <v>#REF!</v>
          </cell>
        </row>
        <row r="1131">
          <cell r="A1131" t="e">
            <v>#REF!</v>
          </cell>
          <cell r="B1131" t="e">
            <v>#REF!</v>
          </cell>
          <cell r="C1131" t="e">
            <v>#REF!</v>
          </cell>
          <cell r="D1131" t="e">
            <v>#REF!</v>
          </cell>
        </row>
        <row r="1132">
          <cell r="A1132" t="e">
            <v>#REF!</v>
          </cell>
          <cell r="B1132" t="e">
            <v>#REF!</v>
          </cell>
        </row>
        <row r="1133">
          <cell r="A1133" t="e">
            <v>#REF!</v>
          </cell>
          <cell r="B1133" t="e">
            <v>#REF!</v>
          </cell>
          <cell r="C1133" t="e">
            <v>#REF!</v>
          </cell>
          <cell r="D1133" t="e">
            <v>#REF!</v>
          </cell>
        </row>
        <row r="1134">
          <cell r="A1134" t="e">
            <v>#REF!</v>
          </cell>
          <cell r="B1134" t="e">
            <v>#REF!</v>
          </cell>
          <cell r="C1134" t="e">
            <v>#REF!</v>
          </cell>
          <cell r="D1134" t="e">
            <v>#REF!</v>
          </cell>
        </row>
        <row r="1135">
          <cell r="A1135" t="e">
            <v>#REF!</v>
          </cell>
          <cell r="B1135" t="e">
            <v>#REF!</v>
          </cell>
          <cell r="C1135" t="e">
            <v>#REF!</v>
          </cell>
          <cell r="D1135" t="e">
            <v>#REF!</v>
          </cell>
        </row>
        <row r="1136">
          <cell r="A1136" t="e">
            <v>#REF!</v>
          </cell>
          <cell r="B1136" t="e">
            <v>#REF!</v>
          </cell>
          <cell r="C1136" t="e">
            <v>#REF!</v>
          </cell>
          <cell r="D1136" t="e">
            <v>#REF!</v>
          </cell>
        </row>
        <row r="1137">
          <cell r="A1137" t="e">
            <v>#REF!</v>
          </cell>
          <cell r="B1137" t="e">
            <v>#REF!</v>
          </cell>
          <cell r="C1137" t="e">
            <v>#REF!</v>
          </cell>
          <cell r="D1137" t="e">
            <v>#REF!</v>
          </cell>
        </row>
        <row r="1138">
          <cell r="A1138" t="e">
            <v>#REF!</v>
          </cell>
          <cell r="B1138" t="e">
            <v>#REF!</v>
          </cell>
          <cell r="C1138" t="e">
            <v>#REF!</v>
          </cell>
          <cell r="D1138" t="e">
            <v>#REF!</v>
          </cell>
        </row>
        <row r="1139">
          <cell r="A1139" t="e">
            <v>#REF!</v>
          </cell>
          <cell r="B1139" t="e">
            <v>#REF!</v>
          </cell>
          <cell r="C1139" t="e">
            <v>#REF!</v>
          </cell>
          <cell r="D1139" t="e">
            <v>#REF!</v>
          </cell>
        </row>
        <row r="1140">
          <cell r="A1140" t="e">
            <v>#REF!</v>
          </cell>
          <cell r="B1140" t="e">
            <v>#REF!</v>
          </cell>
          <cell r="C1140" t="e">
            <v>#REF!</v>
          </cell>
          <cell r="D1140" t="e">
            <v>#REF!</v>
          </cell>
        </row>
        <row r="1141">
          <cell r="A1141" t="e">
            <v>#REF!</v>
          </cell>
          <cell r="B1141" t="e">
            <v>#REF!</v>
          </cell>
          <cell r="C1141" t="e">
            <v>#REF!</v>
          </cell>
          <cell r="D1141" t="e">
            <v>#REF!</v>
          </cell>
        </row>
        <row r="1142">
          <cell r="A1142" t="e">
            <v>#REF!</v>
          </cell>
          <cell r="B1142" t="e">
            <v>#REF!</v>
          </cell>
          <cell r="C1142" t="e">
            <v>#REF!</v>
          </cell>
          <cell r="D1142" t="e">
            <v>#REF!</v>
          </cell>
        </row>
        <row r="1143">
          <cell r="A1143" t="e">
            <v>#REF!</v>
          </cell>
          <cell r="B1143" t="e">
            <v>#REF!</v>
          </cell>
          <cell r="C1143" t="e">
            <v>#REF!</v>
          </cell>
          <cell r="D1143" t="e">
            <v>#REF!</v>
          </cell>
        </row>
        <row r="1144">
          <cell r="A1144" t="e">
            <v>#REF!</v>
          </cell>
          <cell r="B1144" t="e">
            <v>#REF!</v>
          </cell>
          <cell r="C1144" t="e">
            <v>#REF!</v>
          </cell>
          <cell r="D1144" t="e">
            <v>#REF!</v>
          </cell>
        </row>
        <row r="1145">
          <cell r="A1145" t="e">
            <v>#REF!</v>
          </cell>
          <cell r="B1145" t="e">
            <v>#REF!</v>
          </cell>
          <cell r="C1145" t="e">
            <v>#REF!</v>
          </cell>
          <cell r="D1145" t="e">
            <v>#REF!</v>
          </cell>
        </row>
        <row r="1146">
          <cell r="A1146" t="e">
            <v>#REF!</v>
          </cell>
          <cell r="B1146" t="e">
            <v>#REF!</v>
          </cell>
          <cell r="C1146" t="e">
            <v>#REF!</v>
          </cell>
          <cell r="D1146" t="e">
            <v>#REF!</v>
          </cell>
        </row>
        <row r="1147">
          <cell r="A1147" t="e">
            <v>#REF!</v>
          </cell>
          <cell r="B1147" t="e">
            <v>#REF!</v>
          </cell>
          <cell r="C1147" t="e">
            <v>#REF!</v>
          </cell>
          <cell r="D1147" t="e">
            <v>#REF!</v>
          </cell>
        </row>
        <row r="1148">
          <cell r="A1148" t="e">
            <v>#REF!</v>
          </cell>
          <cell r="B1148" t="e">
            <v>#REF!</v>
          </cell>
          <cell r="C1148" t="e">
            <v>#REF!</v>
          </cell>
          <cell r="D1148" t="e">
            <v>#REF!</v>
          </cell>
        </row>
        <row r="1149">
          <cell r="A1149" t="e">
            <v>#REF!</v>
          </cell>
          <cell r="B1149" t="e">
            <v>#REF!</v>
          </cell>
          <cell r="C1149" t="e">
            <v>#REF!</v>
          </cell>
          <cell r="D1149" t="e">
            <v>#REF!</v>
          </cell>
        </row>
        <row r="1150">
          <cell r="A1150" t="e">
            <v>#REF!</v>
          </cell>
          <cell r="B1150" t="e">
            <v>#REF!</v>
          </cell>
          <cell r="C1150" t="e">
            <v>#REF!</v>
          </cell>
          <cell r="D1150" t="e">
            <v>#REF!</v>
          </cell>
        </row>
        <row r="1151">
          <cell r="A1151" t="e">
            <v>#REF!</v>
          </cell>
          <cell r="B1151" t="e">
            <v>#REF!</v>
          </cell>
          <cell r="C1151" t="e">
            <v>#REF!</v>
          </cell>
          <cell r="D1151" t="e">
            <v>#REF!</v>
          </cell>
        </row>
        <row r="1152">
          <cell r="A1152" t="e">
            <v>#REF!</v>
          </cell>
          <cell r="B1152" t="e">
            <v>#REF!</v>
          </cell>
          <cell r="C1152" t="e">
            <v>#REF!</v>
          </cell>
          <cell r="D1152" t="e">
            <v>#REF!</v>
          </cell>
        </row>
        <row r="1153">
          <cell r="A1153" t="e">
            <v>#REF!</v>
          </cell>
          <cell r="B1153" t="e">
            <v>#REF!</v>
          </cell>
          <cell r="C1153" t="e">
            <v>#REF!</v>
          </cell>
          <cell r="D1153" t="e">
            <v>#REF!</v>
          </cell>
        </row>
        <row r="1154">
          <cell r="A1154" t="e">
            <v>#REF!</v>
          </cell>
          <cell r="B1154" t="e">
            <v>#REF!</v>
          </cell>
        </row>
        <row r="1155">
          <cell r="A1155" t="e">
            <v>#REF!</v>
          </cell>
          <cell r="B1155" t="e">
            <v>#REF!</v>
          </cell>
          <cell r="C1155" t="e">
            <v>#REF!</v>
          </cell>
          <cell r="D1155" t="e">
            <v>#REF!</v>
          </cell>
        </row>
        <row r="1156">
          <cell r="A1156" t="e">
            <v>#REF!</v>
          </cell>
          <cell r="B1156" t="e">
            <v>#REF!</v>
          </cell>
          <cell r="C1156" t="e">
            <v>#REF!</v>
          </cell>
          <cell r="D1156" t="e">
            <v>#REF!</v>
          </cell>
        </row>
        <row r="1157">
          <cell r="A1157" t="e">
            <v>#REF!</v>
          </cell>
          <cell r="B1157" t="e">
            <v>#REF!</v>
          </cell>
          <cell r="C1157" t="e">
            <v>#REF!</v>
          </cell>
          <cell r="D1157" t="e">
            <v>#REF!</v>
          </cell>
        </row>
        <row r="1158">
          <cell r="A1158" t="e">
            <v>#REF!</v>
          </cell>
          <cell r="B1158" t="e">
            <v>#REF!</v>
          </cell>
          <cell r="C1158" t="e">
            <v>#REF!</v>
          </cell>
          <cell r="D1158" t="e">
            <v>#REF!</v>
          </cell>
        </row>
        <row r="1159">
          <cell r="A1159" t="e">
            <v>#REF!</v>
          </cell>
          <cell r="B1159" t="e">
            <v>#REF!</v>
          </cell>
          <cell r="C1159" t="e">
            <v>#REF!</v>
          </cell>
          <cell r="D1159" t="e">
            <v>#REF!</v>
          </cell>
        </row>
        <row r="1160">
          <cell r="A1160" t="e">
            <v>#REF!</v>
          </cell>
          <cell r="B1160" t="e">
            <v>#REF!</v>
          </cell>
          <cell r="C1160" t="e">
            <v>#REF!</v>
          </cell>
          <cell r="D1160" t="e">
            <v>#REF!</v>
          </cell>
        </row>
        <row r="1161">
          <cell r="A1161" t="e">
            <v>#REF!</v>
          </cell>
          <cell r="B1161" t="e">
            <v>#REF!</v>
          </cell>
          <cell r="C1161" t="e">
            <v>#REF!</v>
          </cell>
          <cell r="D1161" t="e">
            <v>#REF!</v>
          </cell>
        </row>
        <row r="1162">
          <cell r="A1162" t="e">
            <v>#REF!</v>
          </cell>
          <cell r="B1162" t="e">
            <v>#REF!</v>
          </cell>
          <cell r="C1162" t="e">
            <v>#REF!</v>
          </cell>
          <cell r="D1162" t="e">
            <v>#REF!</v>
          </cell>
        </row>
        <row r="1163">
          <cell r="A1163" t="e">
            <v>#REF!</v>
          </cell>
          <cell r="B1163" t="e">
            <v>#REF!</v>
          </cell>
          <cell r="C1163" t="e">
            <v>#REF!</v>
          </cell>
          <cell r="D1163" t="e">
            <v>#REF!</v>
          </cell>
        </row>
        <row r="1164">
          <cell r="A1164" t="e">
            <v>#REF!</v>
          </cell>
          <cell r="B1164" t="e">
            <v>#REF!</v>
          </cell>
          <cell r="C1164" t="e">
            <v>#REF!</v>
          </cell>
          <cell r="D1164" t="e">
            <v>#REF!</v>
          </cell>
        </row>
        <row r="1165">
          <cell r="A1165" t="e">
            <v>#REF!</v>
          </cell>
          <cell r="B1165" t="e">
            <v>#REF!</v>
          </cell>
          <cell r="C1165" t="e">
            <v>#REF!</v>
          </cell>
          <cell r="D1165" t="e">
            <v>#REF!</v>
          </cell>
        </row>
        <row r="1166">
          <cell r="A1166" t="e">
            <v>#REF!</v>
          </cell>
          <cell r="B1166" t="e">
            <v>#REF!</v>
          </cell>
        </row>
        <row r="1167">
          <cell r="A1167" t="e">
            <v>#REF!</v>
          </cell>
          <cell r="B1167" t="e">
            <v>#REF!</v>
          </cell>
          <cell r="C1167" t="e">
            <v>#REF!</v>
          </cell>
          <cell r="D1167" t="e">
            <v>#REF!</v>
          </cell>
        </row>
        <row r="1168">
          <cell r="A1168" t="e">
            <v>#REF!</v>
          </cell>
          <cell r="B1168" t="e">
            <v>#REF!</v>
          </cell>
          <cell r="C1168" t="e">
            <v>#REF!</v>
          </cell>
          <cell r="D1168" t="e">
            <v>#REF!</v>
          </cell>
        </row>
        <row r="1169">
          <cell r="A1169" t="e">
            <v>#REF!</v>
          </cell>
          <cell r="B1169" t="e">
            <v>#REF!</v>
          </cell>
          <cell r="C1169" t="e">
            <v>#REF!</v>
          </cell>
          <cell r="D1169" t="e">
            <v>#REF!</v>
          </cell>
        </row>
        <row r="1170">
          <cell r="A1170" t="e">
            <v>#REF!</v>
          </cell>
          <cell r="B1170" t="e">
            <v>#REF!</v>
          </cell>
          <cell r="C1170" t="e">
            <v>#REF!</v>
          </cell>
          <cell r="D1170" t="e">
            <v>#REF!</v>
          </cell>
        </row>
        <row r="1171">
          <cell r="A1171" t="e">
            <v>#REF!</v>
          </cell>
          <cell r="B1171" t="e">
            <v>#REF!</v>
          </cell>
          <cell r="C1171" t="e">
            <v>#REF!</v>
          </cell>
          <cell r="D1171" t="e">
            <v>#REF!</v>
          </cell>
        </row>
        <row r="1172">
          <cell r="A1172" t="e">
            <v>#REF!</v>
          </cell>
          <cell r="B1172" t="e">
            <v>#REF!</v>
          </cell>
          <cell r="C1172" t="e">
            <v>#REF!</v>
          </cell>
          <cell r="D1172" t="e">
            <v>#REF!</v>
          </cell>
        </row>
        <row r="1173">
          <cell r="A1173" t="e">
            <v>#REF!</v>
          </cell>
          <cell r="B1173" t="e">
            <v>#REF!</v>
          </cell>
          <cell r="C1173" t="e">
            <v>#REF!</v>
          </cell>
          <cell r="D1173" t="e">
            <v>#REF!</v>
          </cell>
        </row>
        <row r="1174">
          <cell r="A1174" t="e">
            <v>#REF!</v>
          </cell>
          <cell r="B1174" t="e">
            <v>#REF!</v>
          </cell>
          <cell r="C1174" t="e">
            <v>#REF!</v>
          </cell>
          <cell r="D1174" t="e">
            <v>#REF!</v>
          </cell>
        </row>
        <row r="1175">
          <cell r="A1175" t="e">
            <v>#REF!</v>
          </cell>
          <cell r="B1175" t="e">
            <v>#REF!</v>
          </cell>
          <cell r="C1175" t="e">
            <v>#REF!</v>
          </cell>
          <cell r="D1175" t="e">
            <v>#REF!</v>
          </cell>
        </row>
        <row r="1176">
          <cell r="A1176" t="e">
            <v>#REF!</v>
          </cell>
          <cell r="B1176" t="e">
            <v>#REF!</v>
          </cell>
          <cell r="C1176" t="e">
            <v>#REF!</v>
          </cell>
          <cell r="D1176" t="e">
            <v>#REF!</v>
          </cell>
        </row>
        <row r="1177">
          <cell r="A1177" t="e">
            <v>#REF!</v>
          </cell>
          <cell r="B1177" t="e">
            <v>#REF!</v>
          </cell>
          <cell r="C1177" t="e">
            <v>#REF!</v>
          </cell>
          <cell r="D1177" t="e">
            <v>#REF!</v>
          </cell>
        </row>
        <row r="1178">
          <cell r="A1178" t="e">
            <v>#REF!</v>
          </cell>
          <cell r="B1178" t="e">
            <v>#REF!</v>
          </cell>
          <cell r="C1178" t="e">
            <v>#REF!</v>
          </cell>
          <cell r="D1178" t="e">
            <v>#REF!</v>
          </cell>
        </row>
        <row r="1179">
          <cell r="A1179" t="e">
            <v>#REF!</v>
          </cell>
          <cell r="B1179" t="e">
            <v>#REF!</v>
          </cell>
          <cell r="C1179" t="e">
            <v>#REF!</v>
          </cell>
          <cell r="D1179" t="e">
            <v>#REF!</v>
          </cell>
        </row>
        <row r="1180">
          <cell r="A1180" t="e">
            <v>#REF!</v>
          </cell>
          <cell r="B1180" t="e">
            <v>#REF!</v>
          </cell>
          <cell r="C1180" t="e">
            <v>#REF!</v>
          </cell>
          <cell r="D1180" t="e">
            <v>#REF!</v>
          </cell>
        </row>
        <row r="1181">
          <cell r="A1181" t="e">
            <v>#REF!</v>
          </cell>
          <cell r="B1181" t="e">
            <v>#REF!</v>
          </cell>
          <cell r="C1181" t="e">
            <v>#REF!</v>
          </cell>
          <cell r="D1181" t="e">
            <v>#REF!</v>
          </cell>
        </row>
        <row r="1182">
          <cell r="A1182" t="e">
            <v>#REF!</v>
          </cell>
          <cell r="B1182" t="e">
            <v>#REF!</v>
          </cell>
          <cell r="C1182" t="e">
            <v>#REF!</v>
          </cell>
          <cell r="D1182" t="e">
            <v>#REF!</v>
          </cell>
        </row>
        <row r="1183">
          <cell r="A1183" t="e">
            <v>#REF!</v>
          </cell>
          <cell r="B1183" t="e">
            <v>#REF!</v>
          </cell>
          <cell r="C1183" t="e">
            <v>#REF!</v>
          </cell>
          <cell r="D1183" t="e">
            <v>#REF!</v>
          </cell>
        </row>
        <row r="1184">
          <cell r="A1184" t="e">
            <v>#REF!</v>
          </cell>
          <cell r="B1184" t="e">
            <v>#REF!</v>
          </cell>
          <cell r="C1184" t="e">
            <v>#REF!</v>
          </cell>
          <cell r="D1184" t="e">
            <v>#REF!</v>
          </cell>
        </row>
        <row r="1185">
          <cell r="A1185" t="e">
            <v>#REF!</v>
          </cell>
          <cell r="B1185" t="e">
            <v>#REF!</v>
          </cell>
          <cell r="C1185" t="e">
            <v>#REF!</v>
          </cell>
          <cell r="D1185" t="e">
            <v>#REF!</v>
          </cell>
        </row>
        <row r="1186">
          <cell r="A1186" t="e">
            <v>#REF!</v>
          </cell>
          <cell r="B1186" t="e">
            <v>#REF!</v>
          </cell>
          <cell r="C1186" t="e">
            <v>#REF!</v>
          </cell>
          <cell r="D1186" t="e">
            <v>#REF!</v>
          </cell>
        </row>
        <row r="1187">
          <cell r="A1187" t="e">
            <v>#REF!</v>
          </cell>
          <cell r="B1187" t="e">
            <v>#REF!</v>
          </cell>
          <cell r="C1187" t="e">
            <v>#REF!</v>
          </cell>
          <cell r="D1187" t="e">
            <v>#REF!</v>
          </cell>
        </row>
        <row r="1188">
          <cell r="A1188" t="e">
            <v>#REF!</v>
          </cell>
          <cell r="B1188" t="e">
            <v>#REF!</v>
          </cell>
          <cell r="C1188" t="e">
            <v>#REF!</v>
          </cell>
          <cell r="D1188" t="e">
            <v>#REF!</v>
          </cell>
        </row>
        <row r="1189">
          <cell r="A1189" t="e">
            <v>#REF!</v>
          </cell>
          <cell r="B1189" t="e">
            <v>#REF!</v>
          </cell>
          <cell r="C1189" t="e">
            <v>#REF!</v>
          </cell>
          <cell r="D1189" t="e">
            <v>#REF!</v>
          </cell>
        </row>
        <row r="1190">
          <cell r="A1190" t="e">
            <v>#REF!</v>
          </cell>
          <cell r="B1190" t="e">
            <v>#REF!</v>
          </cell>
          <cell r="C1190" t="e">
            <v>#REF!</v>
          </cell>
          <cell r="D1190" t="e">
            <v>#REF!</v>
          </cell>
        </row>
        <row r="1191">
          <cell r="A1191" t="e">
            <v>#REF!</v>
          </cell>
          <cell r="B1191" t="e">
            <v>#REF!</v>
          </cell>
          <cell r="C1191" t="e">
            <v>#REF!</v>
          </cell>
          <cell r="D1191" t="e">
            <v>#REF!</v>
          </cell>
        </row>
        <row r="1192">
          <cell r="A1192" t="e">
            <v>#REF!</v>
          </cell>
          <cell r="B1192" t="e">
            <v>#REF!</v>
          </cell>
          <cell r="C1192" t="e">
            <v>#REF!</v>
          </cell>
          <cell r="D1192" t="e">
            <v>#REF!</v>
          </cell>
        </row>
        <row r="1193">
          <cell r="A1193" t="e">
            <v>#REF!</v>
          </cell>
          <cell r="B1193" t="e">
            <v>#REF!</v>
          </cell>
          <cell r="C1193" t="e">
            <v>#REF!</v>
          </cell>
          <cell r="D1193" t="e">
            <v>#REF!</v>
          </cell>
        </row>
        <row r="1194">
          <cell r="A1194" t="e">
            <v>#REF!</v>
          </cell>
          <cell r="B1194" t="e">
            <v>#REF!</v>
          </cell>
        </row>
        <row r="1195">
          <cell r="A1195" t="e">
            <v>#REF!</v>
          </cell>
          <cell r="B1195" t="e">
            <v>#REF!</v>
          </cell>
          <cell r="C1195" t="e">
            <v>#REF!</v>
          </cell>
          <cell r="D1195" t="e">
            <v>#REF!</v>
          </cell>
        </row>
        <row r="1196">
          <cell r="A1196" t="e">
            <v>#REF!</v>
          </cell>
          <cell r="B1196" t="e">
            <v>#REF!</v>
          </cell>
          <cell r="C1196" t="e">
            <v>#REF!</v>
          </cell>
          <cell r="D1196" t="e">
            <v>#REF!</v>
          </cell>
        </row>
        <row r="1197">
          <cell r="A1197" t="e">
            <v>#REF!</v>
          </cell>
          <cell r="B1197" t="e">
            <v>#REF!</v>
          </cell>
          <cell r="C1197" t="e">
            <v>#REF!</v>
          </cell>
          <cell r="D1197" t="e">
            <v>#REF!</v>
          </cell>
        </row>
        <row r="1198">
          <cell r="A1198" t="e">
            <v>#REF!</v>
          </cell>
          <cell r="B1198" t="e">
            <v>#REF!</v>
          </cell>
          <cell r="C1198" t="e">
            <v>#REF!</v>
          </cell>
          <cell r="D1198" t="e">
            <v>#REF!</v>
          </cell>
        </row>
        <row r="1199">
          <cell r="A1199" t="e">
            <v>#REF!</v>
          </cell>
          <cell r="B1199" t="e">
            <v>#REF!</v>
          </cell>
          <cell r="C1199" t="e">
            <v>#REF!</v>
          </cell>
          <cell r="D1199" t="e">
            <v>#REF!</v>
          </cell>
        </row>
        <row r="1200">
          <cell r="A1200" t="e">
            <v>#REF!</v>
          </cell>
          <cell r="B1200" t="e">
            <v>#REF!</v>
          </cell>
          <cell r="C1200" t="e">
            <v>#REF!</v>
          </cell>
          <cell r="D1200" t="e">
            <v>#REF!</v>
          </cell>
        </row>
        <row r="1201">
          <cell r="A1201" t="e">
            <v>#REF!</v>
          </cell>
          <cell r="B1201" t="e">
            <v>#REF!</v>
          </cell>
          <cell r="C1201" t="e">
            <v>#REF!</v>
          </cell>
          <cell r="D1201" t="e">
            <v>#REF!</v>
          </cell>
        </row>
        <row r="1202">
          <cell r="A1202" t="e">
            <v>#REF!</v>
          </cell>
          <cell r="B1202" t="e">
            <v>#REF!</v>
          </cell>
          <cell r="C1202" t="e">
            <v>#REF!</v>
          </cell>
          <cell r="D1202" t="e">
            <v>#REF!</v>
          </cell>
        </row>
        <row r="1203">
          <cell r="A1203" t="e">
            <v>#REF!</v>
          </cell>
          <cell r="B1203" t="e">
            <v>#REF!</v>
          </cell>
          <cell r="C1203" t="e">
            <v>#REF!</v>
          </cell>
          <cell r="D1203" t="e">
            <v>#REF!</v>
          </cell>
        </row>
        <row r="1204">
          <cell r="A1204" t="e">
            <v>#REF!</v>
          </cell>
          <cell r="B1204" t="e">
            <v>#REF!</v>
          </cell>
          <cell r="C1204" t="e">
            <v>#REF!</v>
          </cell>
          <cell r="D1204" t="e">
            <v>#REF!</v>
          </cell>
        </row>
        <row r="1205">
          <cell r="A1205" t="e">
            <v>#REF!</v>
          </cell>
          <cell r="B1205" t="e">
            <v>#REF!</v>
          </cell>
          <cell r="C1205" t="e">
            <v>#REF!</v>
          </cell>
          <cell r="D1205" t="e">
            <v>#REF!</v>
          </cell>
        </row>
        <row r="1206">
          <cell r="A1206" t="e">
            <v>#REF!</v>
          </cell>
          <cell r="B1206" t="e">
            <v>#REF!</v>
          </cell>
          <cell r="C1206" t="e">
            <v>#REF!</v>
          </cell>
          <cell r="D1206" t="e">
            <v>#REF!</v>
          </cell>
        </row>
        <row r="1207">
          <cell r="A1207" t="e">
            <v>#REF!</v>
          </cell>
          <cell r="B1207" t="e">
            <v>#REF!</v>
          </cell>
          <cell r="C1207" t="e">
            <v>#REF!</v>
          </cell>
          <cell r="D1207" t="e">
            <v>#REF!</v>
          </cell>
        </row>
        <row r="1208">
          <cell r="A1208" t="e">
            <v>#REF!</v>
          </cell>
          <cell r="B1208" t="e">
            <v>#REF!</v>
          </cell>
          <cell r="C1208" t="e">
            <v>#REF!</v>
          </cell>
          <cell r="D1208" t="e">
            <v>#REF!</v>
          </cell>
        </row>
        <row r="1209">
          <cell r="A1209" t="e">
            <v>#REF!</v>
          </cell>
          <cell r="B1209" t="e">
            <v>#REF!</v>
          </cell>
          <cell r="C1209" t="e">
            <v>#REF!</v>
          </cell>
          <cell r="D1209" t="e">
            <v>#REF!</v>
          </cell>
        </row>
        <row r="1210">
          <cell r="A1210" t="e">
            <v>#REF!</v>
          </cell>
          <cell r="B1210" t="e">
            <v>#REF!</v>
          </cell>
          <cell r="C1210" t="e">
            <v>#REF!</v>
          </cell>
          <cell r="D1210" t="e">
            <v>#REF!</v>
          </cell>
        </row>
        <row r="1211">
          <cell r="A1211" t="e">
            <v>#REF!</v>
          </cell>
          <cell r="B1211" t="e">
            <v>#REF!</v>
          </cell>
          <cell r="C1211" t="e">
            <v>#REF!</v>
          </cell>
          <cell r="D1211" t="e">
            <v>#REF!</v>
          </cell>
        </row>
        <row r="1212">
          <cell r="A1212" t="e">
            <v>#REF!</v>
          </cell>
          <cell r="B1212" t="e">
            <v>#REF!</v>
          </cell>
          <cell r="C1212" t="e">
            <v>#REF!</v>
          </cell>
          <cell r="D1212" t="e">
            <v>#REF!</v>
          </cell>
        </row>
        <row r="1213">
          <cell r="A1213" t="e">
            <v>#REF!</v>
          </cell>
          <cell r="B1213" t="e">
            <v>#REF!</v>
          </cell>
          <cell r="C1213" t="e">
            <v>#REF!</v>
          </cell>
          <cell r="D1213" t="e">
            <v>#REF!</v>
          </cell>
        </row>
        <row r="1214">
          <cell r="A1214" t="e">
            <v>#REF!</v>
          </cell>
          <cell r="B1214" t="e">
            <v>#REF!</v>
          </cell>
          <cell r="C1214" t="e">
            <v>#REF!</v>
          </cell>
          <cell r="D1214" t="e">
            <v>#REF!</v>
          </cell>
        </row>
        <row r="1215">
          <cell r="A1215" t="e">
            <v>#REF!</v>
          </cell>
          <cell r="B1215" t="e">
            <v>#REF!</v>
          </cell>
          <cell r="C1215" t="e">
            <v>#REF!</v>
          </cell>
          <cell r="D1215" t="e">
            <v>#REF!</v>
          </cell>
        </row>
        <row r="1216">
          <cell r="A1216" t="e">
            <v>#REF!</v>
          </cell>
          <cell r="B1216" t="e">
            <v>#REF!</v>
          </cell>
          <cell r="C1216" t="e">
            <v>#REF!</v>
          </cell>
          <cell r="D1216" t="e">
            <v>#REF!</v>
          </cell>
        </row>
        <row r="1217">
          <cell r="A1217" t="e">
            <v>#REF!</v>
          </cell>
          <cell r="B1217" t="e">
            <v>#REF!</v>
          </cell>
          <cell r="C1217" t="e">
            <v>#REF!</v>
          </cell>
          <cell r="D1217" t="e">
            <v>#REF!</v>
          </cell>
        </row>
        <row r="1218">
          <cell r="A1218" t="e">
            <v>#REF!</v>
          </cell>
          <cell r="B1218" t="e">
            <v>#REF!</v>
          </cell>
          <cell r="C1218" t="e">
            <v>#REF!</v>
          </cell>
          <cell r="D1218" t="e">
            <v>#REF!</v>
          </cell>
        </row>
        <row r="1219">
          <cell r="A1219" t="e">
            <v>#REF!</v>
          </cell>
          <cell r="B1219" t="e">
            <v>#REF!</v>
          </cell>
          <cell r="C1219" t="e">
            <v>#REF!</v>
          </cell>
          <cell r="D1219" t="e">
            <v>#REF!</v>
          </cell>
        </row>
        <row r="1220">
          <cell r="A1220" t="e">
            <v>#REF!</v>
          </cell>
          <cell r="B1220" t="e">
            <v>#REF!</v>
          </cell>
          <cell r="C1220" t="e">
            <v>#REF!</v>
          </cell>
          <cell r="D1220" t="e">
            <v>#REF!</v>
          </cell>
        </row>
        <row r="1221">
          <cell r="A1221" t="e">
            <v>#REF!</v>
          </cell>
          <cell r="B1221" t="e">
            <v>#REF!</v>
          </cell>
          <cell r="C1221" t="e">
            <v>#REF!</v>
          </cell>
          <cell r="D1221" t="e">
            <v>#REF!</v>
          </cell>
        </row>
        <row r="1222">
          <cell r="A1222" t="e">
            <v>#REF!</v>
          </cell>
          <cell r="B1222" t="e">
            <v>#REF!</v>
          </cell>
          <cell r="C1222" t="e">
            <v>#REF!</v>
          </cell>
          <cell r="D1222" t="e">
            <v>#REF!</v>
          </cell>
        </row>
        <row r="1223">
          <cell r="A1223" t="e">
            <v>#REF!</v>
          </cell>
          <cell r="B1223" t="e">
            <v>#REF!</v>
          </cell>
          <cell r="C1223" t="e">
            <v>#REF!</v>
          </cell>
          <cell r="D1223" t="e">
            <v>#REF!</v>
          </cell>
        </row>
        <row r="1224">
          <cell r="A1224" t="e">
            <v>#REF!</v>
          </cell>
          <cell r="B1224" t="e">
            <v>#REF!</v>
          </cell>
          <cell r="C1224" t="e">
            <v>#REF!</v>
          </cell>
          <cell r="D1224" t="e">
            <v>#REF!</v>
          </cell>
        </row>
        <row r="1225">
          <cell r="A1225" t="e">
            <v>#REF!</v>
          </cell>
          <cell r="B1225" t="e">
            <v>#REF!</v>
          </cell>
          <cell r="C1225" t="e">
            <v>#REF!</v>
          </cell>
          <cell r="D1225" t="e">
            <v>#REF!</v>
          </cell>
        </row>
        <row r="1226">
          <cell r="A1226" t="e">
            <v>#REF!</v>
          </cell>
          <cell r="B1226" t="e">
            <v>#REF!</v>
          </cell>
          <cell r="C1226" t="e">
            <v>#REF!</v>
          </cell>
          <cell r="D1226" t="e">
            <v>#REF!</v>
          </cell>
        </row>
        <row r="1227">
          <cell r="A1227" t="e">
            <v>#REF!</v>
          </cell>
          <cell r="B1227" t="e">
            <v>#REF!</v>
          </cell>
          <cell r="C1227" t="e">
            <v>#REF!</v>
          </cell>
          <cell r="D1227" t="e">
            <v>#REF!</v>
          </cell>
        </row>
        <row r="1228">
          <cell r="A1228" t="e">
            <v>#REF!</v>
          </cell>
          <cell r="B1228" t="e">
            <v>#REF!</v>
          </cell>
          <cell r="C1228" t="e">
            <v>#REF!</v>
          </cell>
          <cell r="D1228" t="e">
            <v>#REF!</v>
          </cell>
        </row>
        <row r="1229">
          <cell r="A1229" t="e">
            <v>#REF!</v>
          </cell>
          <cell r="B1229" t="e">
            <v>#REF!</v>
          </cell>
          <cell r="C1229" t="e">
            <v>#REF!</v>
          </cell>
          <cell r="D1229" t="e">
            <v>#REF!</v>
          </cell>
        </row>
        <row r="1230">
          <cell r="A1230" t="e">
            <v>#REF!</v>
          </cell>
          <cell r="B1230" t="e">
            <v>#REF!</v>
          </cell>
          <cell r="C1230" t="e">
            <v>#REF!</v>
          </cell>
          <cell r="D1230" t="e">
            <v>#REF!</v>
          </cell>
        </row>
        <row r="1231">
          <cell r="A1231" t="e">
            <v>#REF!</v>
          </cell>
          <cell r="B1231" t="e">
            <v>#REF!</v>
          </cell>
          <cell r="C1231" t="e">
            <v>#REF!</v>
          </cell>
          <cell r="D1231" t="e">
            <v>#REF!</v>
          </cell>
        </row>
        <row r="1232">
          <cell r="A1232" t="e">
            <v>#REF!</v>
          </cell>
          <cell r="B1232" t="e">
            <v>#REF!</v>
          </cell>
          <cell r="C1232" t="e">
            <v>#REF!</v>
          </cell>
          <cell r="D1232" t="e">
            <v>#REF!</v>
          </cell>
        </row>
        <row r="1233">
          <cell r="A1233" t="e">
            <v>#REF!</v>
          </cell>
          <cell r="B1233" t="e">
            <v>#REF!</v>
          </cell>
          <cell r="C1233" t="e">
            <v>#REF!</v>
          </cell>
          <cell r="D1233" t="e">
            <v>#REF!</v>
          </cell>
        </row>
        <row r="1234">
          <cell r="A1234" t="e">
            <v>#REF!</v>
          </cell>
          <cell r="B1234" t="e">
            <v>#REF!</v>
          </cell>
          <cell r="C1234" t="e">
            <v>#REF!</v>
          </cell>
          <cell r="D1234" t="e">
            <v>#REF!</v>
          </cell>
        </row>
        <row r="1235">
          <cell r="A1235" t="e">
            <v>#REF!</v>
          </cell>
          <cell r="B1235" t="e">
            <v>#REF!</v>
          </cell>
          <cell r="C1235" t="e">
            <v>#REF!</v>
          </cell>
          <cell r="D1235" t="e">
            <v>#REF!</v>
          </cell>
        </row>
        <row r="1236">
          <cell r="A1236" t="e">
            <v>#REF!</v>
          </cell>
          <cell r="B1236" t="e">
            <v>#REF!</v>
          </cell>
          <cell r="C1236" t="e">
            <v>#REF!</v>
          </cell>
          <cell r="D1236" t="e">
            <v>#REF!</v>
          </cell>
        </row>
        <row r="1237">
          <cell r="A1237" t="e">
            <v>#REF!</v>
          </cell>
          <cell r="B1237" t="e">
            <v>#REF!</v>
          </cell>
          <cell r="C1237" t="e">
            <v>#REF!</v>
          </cell>
          <cell r="D1237" t="e">
            <v>#REF!</v>
          </cell>
        </row>
        <row r="1238">
          <cell r="A1238" t="e">
            <v>#REF!</v>
          </cell>
          <cell r="B1238" t="e">
            <v>#REF!</v>
          </cell>
          <cell r="C1238" t="e">
            <v>#REF!</v>
          </cell>
          <cell r="D1238" t="e">
            <v>#REF!</v>
          </cell>
        </row>
        <row r="1239">
          <cell r="A1239" t="e">
            <v>#REF!</v>
          </cell>
          <cell r="B1239" t="e">
            <v>#REF!</v>
          </cell>
          <cell r="C1239" t="e">
            <v>#REF!</v>
          </cell>
          <cell r="D1239" t="e">
            <v>#REF!</v>
          </cell>
        </row>
        <row r="1240">
          <cell r="A1240" t="e">
            <v>#REF!</v>
          </cell>
          <cell r="B1240" t="e">
            <v>#REF!</v>
          </cell>
          <cell r="C1240" t="e">
            <v>#REF!</v>
          </cell>
          <cell r="D1240" t="e">
            <v>#REF!</v>
          </cell>
        </row>
        <row r="1241">
          <cell r="A1241" t="e">
            <v>#REF!</v>
          </cell>
          <cell r="B1241" t="e">
            <v>#REF!</v>
          </cell>
          <cell r="C1241" t="e">
            <v>#REF!</v>
          </cell>
          <cell r="D1241" t="e">
            <v>#REF!</v>
          </cell>
        </row>
        <row r="1242">
          <cell r="A1242" t="e">
            <v>#REF!</v>
          </cell>
          <cell r="B1242" t="e">
            <v>#REF!</v>
          </cell>
          <cell r="C1242" t="e">
            <v>#REF!</v>
          </cell>
          <cell r="D1242" t="e">
            <v>#REF!</v>
          </cell>
        </row>
        <row r="1243">
          <cell r="A1243" t="e">
            <v>#REF!</v>
          </cell>
          <cell r="B1243" t="e">
            <v>#REF!</v>
          </cell>
          <cell r="C1243" t="e">
            <v>#REF!</v>
          </cell>
          <cell r="D1243" t="e">
            <v>#REF!</v>
          </cell>
        </row>
        <row r="1244">
          <cell r="A1244" t="e">
            <v>#REF!</v>
          </cell>
          <cell r="B1244" t="e">
            <v>#REF!</v>
          </cell>
        </row>
        <row r="1245">
          <cell r="A1245" t="e">
            <v>#REF!</v>
          </cell>
          <cell r="B1245" t="e">
            <v>#REF!</v>
          </cell>
          <cell r="C1245" t="e">
            <v>#REF!</v>
          </cell>
          <cell r="D1245" t="e">
            <v>#REF!</v>
          </cell>
        </row>
        <row r="1246">
          <cell r="A1246" t="e">
            <v>#REF!</v>
          </cell>
          <cell r="B1246" t="e">
            <v>#REF!</v>
          </cell>
          <cell r="C1246" t="e">
            <v>#REF!</v>
          </cell>
          <cell r="D1246" t="e">
            <v>#REF!</v>
          </cell>
        </row>
        <row r="1247">
          <cell r="A1247" t="e">
            <v>#REF!</v>
          </cell>
          <cell r="B1247" t="e">
            <v>#REF!</v>
          </cell>
          <cell r="C1247" t="e">
            <v>#REF!</v>
          </cell>
          <cell r="D1247" t="e">
            <v>#REF!</v>
          </cell>
        </row>
        <row r="1248">
          <cell r="A1248" t="e">
            <v>#REF!</v>
          </cell>
          <cell r="B1248" t="e">
            <v>#REF!</v>
          </cell>
          <cell r="C1248" t="e">
            <v>#REF!</v>
          </cell>
          <cell r="D1248" t="e">
            <v>#REF!</v>
          </cell>
        </row>
        <row r="1249">
          <cell r="A1249" t="e">
            <v>#REF!</v>
          </cell>
          <cell r="B1249" t="e">
            <v>#REF!</v>
          </cell>
          <cell r="C1249" t="e">
            <v>#REF!</v>
          </cell>
          <cell r="D1249" t="e">
            <v>#REF!</v>
          </cell>
        </row>
        <row r="1250">
          <cell r="A1250" t="e">
            <v>#REF!</v>
          </cell>
          <cell r="B1250" t="e">
            <v>#REF!</v>
          </cell>
          <cell r="C1250" t="e">
            <v>#REF!</v>
          </cell>
          <cell r="D1250" t="e">
            <v>#REF!</v>
          </cell>
        </row>
        <row r="1251">
          <cell r="A1251" t="e">
            <v>#REF!</v>
          </cell>
          <cell r="B1251" t="e">
            <v>#REF!</v>
          </cell>
          <cell r="C1251" t="e">
            <v>#REF!</v>
          </cell>
          <cell r="D1251" t="e">
            <v>#REF!</v>
          </cell>
        </row>
        <row r="1252">
          <cell r="A1252" t="e">
            <v>#REF!</v>
          </cell>
          <cell r="B1252" t="e">
            <v>#REF!</v>
          </cell>
          <cell r="C1252" t="e">
            <v>#REF!</v>
          </cell>
          <cell r="D1252" t="e">
            <v>#REF!</v>
          </cell>
        </row>
        <row r="1253">
          <cell r="A1253" t="e">
            <v>#REF!</v>
          </cell>
          <cell r="B1253" t="e">
            <v>#REF!</v>
          </cell>
          <cell r="C1253" t="e">
            <v>#REF!</v>
          </cell>
          <cell r="D1253" t="e">
            <v>#REF!</v>
          </cell>
        </row>
        <row r="1254">
          <cell r="A1254" t="e">
            <v>#REF!</v>
          </cell>
          <cell r="B1254" t="e">
            <v>#REF!</v>
          </cell>
          <cell r="C1254" t="e">
            <v>#REF!</v>
          </cell>
          <cell r="D1254" t="e">
            <v>#REF!</v>
          </cell>
        </row>
        <row r="1255">
          <cell r="A1255" t="e">
            <v>#REF!</v>
          </cell>
          <cell r="B1255" t="e">
            <v>#REF!</v>
          </cell>
          <cell r="C1255" t="e">
            <v>#REF!</v>
          </cell>
          <cell r="D1255" t="e">
            <v>#REF!</v>
          </cell>
        </row>
        <row r="1256">
          <cell r="A1256" t="e">
            <v>#REF!</v>
          </cell>
          <cell r="B1256" t="e">
            <v>#REF!</v>
          </cell>
          <cell r="C1256" t="e">
            <v>#REF!</v>
          </cell>
          <cell r="D1256" t="e">
            <v>#REF!</v>
          </cell>
        </row>
        <row r="1257">
          <cell r="A1257" t="e">
            <v>#REF!</v>
          </cell>
          <cell r="B1257" t="e">
            <v>#REF!</v>
          </cell>
          <cell r="C1257" t="e">
            <v>#REF!</v>
          </cell>
          <cell r="D1257" t="e">
            <v>#REF!</v>
          </cell>
        </row>
        <row r="1258">
          <cell r="A1258" t="e">
            <v>#REF!</v>
          </cell>
          <cell r="B1258" t="e">
            <v>#REF!</v>
          </cell>
          <cell r="C1258" t="e">
            <v>#REF!</v>
          </cell>
          <cell r="D1258" t="e">
            <v>#REF!</v>
          </cell>
        </row>
        <row r="1259">
          <cell r="A1259" t="e">
            <v>#REF!</v>
          </cell>
          <cell r="B1259" t="e">
            <v>#REF!</v>
          </cell>
          <cell r="C1259" t="e">
            <v>#REF!</v>
          </cell>
          <cell r="D1259" t="e">
            <v>#REF!</v>
          </cell>
        </row>
        <row r="1260">
          <cell r="A1260" t="e">
            <v>#REF!</v>
          </cell>
          <cell r="B1260" t="e">
            <v>#REF!</v>
          </cell>
        </row>
        <row r="1261">
          <cell r="A1261" t="e">
            <v>#REF!</v>
          </cell>
          <cell r="B1261" t="e">
            <v>#REF!</v>
          </cell>
          <cell r="C1261" t="e">
            <v>#REF!</v>
          </cell>
          <cell r="D1261" t="e">
            <v>#REF!</v>
          </cell>
        </row>
        <row r="1262">
          <cell r="A1262" t="e">
            <v>#REF!</v>
          </cell>
          <cell r="B1262" t="e">
            <v>#REF!</v>
          </cell>
          <cell r="C1262" t="e">
            <v>#REF!</v>
          </cell>
          <cell r="D1262" t="e">
            <v>#REF!</v>
          </cell>
        </row>
        <row r="1263">
          <cell r="A1263" t="e">
            <v>#REF!</v>
          </cell>
          <cell r="B1263" t="e">
            <v>#REF!</v>
          </cell>
          <cell r="C1263" t="e">
            <v>#REF!</v>
          </cell>
          <cell r="D1263" t="e">
            <v>#REF!</v>
          </cell>
        </row>
        <row r="1264">
          <cell r="A1264" t="e">
            <v>#REF!</v>
          </cell>
          <cell r="B1264" t="e">
            <v>#REF!</v>
          </cell>
          <cell r="C1264" t="e">
            <v>#REF!</v>
          </cell>
          <cell r="D1264" t="e">
            <v>#REF!</v>
          </cell>
        </row>
        <row r="1265">
          <cell r="A1265" t="e">
            <v>#REF!</v>
          </cell>
          <cell r="B1265" t="e">
            <v>#REF!</v>
          </cell>
          <cell r="C1265" t="e">
            <v>#REF!</v>
          </cell>
          <cell r="D1265" t="e">
            <v>#REF!</v>
          </cell>
        </row>
        <row r="1266">
          <cell r="A1266" t="e">
            <v>#REF!</v>
          </cell>
          <cell r="B1266" t="e">
            <v>#REF!</v>
          </cell>
          <cell r="C1266" t="e">
            <v>#REF!</v>
          </cell>
          <cell r="D1266" t="e">
            <v>#REF!</v>
          </cell>
        </row>
        <row r="1267">
          <cell r="A1267" t="e">
            <v>#REF!</v>
          </cell>
          <cell r="B1267" t="e">
            <v>#REF!</v>
          </cell>
          <cell r="C1267" t="e">
            <v>#REF!</v>
          </cell>
          <cell r="D1267" t="e">
            <v>#REF!</v>
          </cell>
        </row>
        <row r="1268">
          <cell r="A1268" t="e">
            <v>#REF!</v>
          </cell>
          <cell r="B1268" t="e">
            <v>#REF!</v>
          </cell>
          <cell r="C1268" t="e">
            <v>#REF!</v>
          </cell>
          <cell r="D1268" t="e">
            <v>#REF!</v>
          </cell>
        </row>
        <row r="1269">
          <cell r="A1269" t="e">
            <v>#REF!</v>
          </cell>
          <cell r="B1269" t="e">
            <v>#REF!</v>
          </cell>
          <cell r="C1269" t="e">
            <v>#REF!</v>
          </cell>
          <cell r="D1269" t="e">
            <v>#REF!</v>
          </cell>
        </row>
        <row r="1270">
          <cell r="A1270" t="e">
            <v>#REF!</v>
          </cell>
          <cell r="B1270" t="e">
            <v>#REF!</v>
          </cell>
          <cell r="C1270" t="e">
            <v>#REF!</v>
          </cell>
          <cell r="D1270" t="e">
            <v>#REF!</v>
          </cell>
        </row>
        <row r="1271">
          <cell r="A1271" t="e">
            <v>#REF!</v>
          </cell>
          <cell r="B1271" t="e">
            <v>#REF!</v>
          </cell>
          <cell r="C1271" t="e">
            <v>#REF!</v>
          </cell>
          <cell r="D1271" t="e">
            <v>#REF!</v>
          </cell>
        </row>
        <row r="1272">
          <cell r="A1272" t="e">
            <v>#REF!</v>
          </cell>
          <cell r="B1272" t="e">
            <v>#REF!</v>
          </cell>
          <cell r="C1272" t="e">
            <v>#REF!</v>
          </cell>
          <cell r="D1272" t="e">
            <v>#REF!</v>
          </cell>
        </row>
        <row r="1273">
          <cell r="A1273" t="e">
            <v>#REF!</v>
          </cell>
          <cell r="B1273" t="e">
            <v>#REF!</v>
          </cell>
          <cell r="C1273" t="e">
            <v>#REF!</v>
          </cell>
          <cell r="D1273" t="e">
            <v>#REF!</v>
          </cell>
        </row>
        <row r="1274">
          <cell r="A1274" t="e">
            <v>#REF!</v>
          </cell>
          <cell r="B1274" t="e">
            <v>#REF!</v>
          </cell>
          <cell r="C1274" t="e">
            <v>#REF!</v>
          </cell>
          <cell r="D1274" t="e">
            <v>#REF!</v>
          </cell>
        </row>
        <row r="1275">
          <cell r="A1275" t="e">
            <v>#REF!</v>
          </cell>
          <cell r="B1275" t="e">
            <v>#REF!</v>
          </cell>
          <cell r="C1275" t="e">
            <v>#REF!</v>
          </cell>
          <cell r="D1275" t="e">
            <v>#REF!</v>
          </cell>
        </row>
        <row r="1276">
          <cell r="A1276" t="e">
            <v>#REF!</v>
          </cell>
          <cell r="B1276" t="e">
            <v>#REF!</v>
          </cell>
          <cell r="C1276" t="e">
            <v>#REF!</v>
          </cell>
          <cell r="D1276" t="e">
            <v>#REF!</v>
          </cell>
        </row>
        <row r="1277">
          <cell r="A1277" t="e">
            <v>#REF!</v>
          </cell>
          <cell r="B1277" t="e">
            <v>#REF!</v>
          </cell>
          <cell r="C1277" t="e">
            <v>#REF!</v>
          </cell>
          <cell r="D1277" t="e">
            <v>#REF!</v>
          </cell>
        </row>
        <row r="1278">
          <cell r="A1278" t="e">
            <v>#REF!</v>
          </cell>
          <cell r="B1278" t="e">
            <v>#REF!</v>
          </cell>
          <cell r="C1278" t="e">
            <v>#REF!</v>
          </cell>
          <cell r="D1278" t="e">
            <v>#REF!</v>
          </cell>
        </row>
        <row r="1279">
          <cell r="A1279" t="e">
            <v>#REF!</v>
          </cell>
          <cell r="B1279" t="e">
            <v>#REF!</v>
          </cell>
          <cell r="C1279" t="e">
            <v>#REF!</v>
          </cell>
          <cell r="D1279" t="e">
            <v>#REF!</v>
          </cell>
        </row>
        <row r="1280">
          <cell r="A1280" t="e">
            <v>#REF!</v>
          </cell>
          <cell r="B1280" t="e">
            <v>#REF!</v>
          </cell>
          <cell r="C1280" t="e">
            <v>#REF!</v>
          </cell>
          <cell r="D1280" t="e">
            <v>#REF!</v>
          </cell>
        </row>
        <row r="1281">
          <cell r="A1281" t="e">
            <v>#REF!</v>
          </cell>
          <cell r="B1281" t="e">
            <v>#REF!</v>
          </cell>
          <cell r="C1281" t="e">
            <v>#REF!</v>
          </cell>
          <cell r="D1281" t="e">
            <v>#REF!</v>
          </cell>
        </row>
        <row r="1282">
          <cell r="A1282" t="e">
            <v>#REF!</v>
          </cell>
          <cell r="B1282" t="e">
            <v>#REF!</v>
          </cell>
          <cell r="C1282" t="e">
            <v>#REF!</v>
          </cell>
          <cell r="D1282" t="e">
            <v>#REF!</v>
          </cell>
        </row>
        <row r="1283">
          <cell r="A1283" t="e">
            <v>#REF!</v>
          </cell>
          <cell r="B1283" t="e">
            <v>#REF!</v>
          </cell>
          <cell r="C1283" t="e">
            <v>#REF!</v>
          </cell>
          <cell r="D1283" t="e">
            <v>#REF!</v>
          </cell>
        </row>
        <row r="1284">
          <cell r="A1284" t="e">
            <v>#REF!</v>
          </cell>
          <cell r="B1284" t="e">
            <v>#REF!</v>
          </cell>
        </row>
        <row r="1285">
          <cell r="A1285" t="e">
            <v>#REF!</v>
          </cell>
          <cell r="B1285" t="e">
            <v>#REF!</v>
          </cell>
          <cell r="C1285" t="e">
            <v>#REF!</v>
          </cell>
          <cell r="D1285" t="e">
            <v>#REF!</v>
          </cell>
        </row>
        <row r="1286">
          <cell r="A1286" t="e">
            <v>#REF!</v>
          </cell>
          <cell r="B1286" t="e">
            <v>#REF!</v>
          </cell>
          <cell r="C1286" t="e">
            <v>#REF!</v>
          </cell>
          <cell r="D1286" t="e">
            <v>#REF!</v>
          </cell>
        </row>
        <row r="1287">
          <cell r="A1287" t="e">
            <v>#REF!</v>
          </cell>
          <cell r="B1287" t="e">
            <v>#REF!</v>
          </cell>
          <cell r="C1287" t="e">
            <v>#REF!</v>
          </cell>
          <cell r="D1287" t="e">
            <v>#REF!</v>
          </cell>
        </row>
        <row r="1288">
          <cell r="A1288" t="e">
            <v>#REF!</v>
          </cell>
          <cell r="B1288" t="e">
            <v>#REF!</v>
          </cell>
          <cell r="C1288" t="e">
            <v>#REF!</v>
          </cell>
          <cell r="D1288" t="e">
            <v>#REF!</v>
          </cell>
        </row>
        <row r="1289">
          <cell r="A1289" t="e">
            <v>#REF!</v>
          </cell>
          <cell r="B1289" t="e">
            <v>#REF!</v>
          </cell>
          <cell r="C1289" t="e">
            <v>#REF!</v>
          </cell>
          <cell r="D1289" t="e">
            <v>#REF!</v>
          </cell>
        </row>
        <row r="1290">
          <cell r="A1290" t="e">
            <v>#REF!</v>
          </cell>
          <cell r="B1290" t="e">
            <v>#REF!</v>
          </cell>
          <cell r="C1290" t="e">
            <v>#REF!</v>
          </cell>
          <cell r="D1290" t="e">
            <v>#REF!</v>
          </cell>
        </row>
        <row r="1291">
          <cell r="A1291" t="e">
            <v>#REF!</v>
          </cell>
          <cell r="B1291" t="e">
            <v>#REF!</v>
          </cell>
          <cell r="C1291" t="e">
            <v>#REF!</v>
          </cell>
          <cell r="D1291" t="e">
            <v>#REF!</v>
          </cell>
        </row>
        <row r="1292">
          <cell r="A1292" t="e">
            <v>#REF!</v>
          </cell>
          <cell r="B1292" t="e">
            <v>#REF!</v>
          </cell>
          <cell r="C1292" t="e">
            <v>#REF!</v>
          </cell>
          <cell r="D1292" t="e">
            <v>#REF!</v>
          </cell>
        </row>
        <row r="1293">
          <cell r="A1293" t="e">
            <v>#REF!</v>
          </cell>
          <cell r="B1293" t="e">
            <v>#REF!</v>
          </cell>
          <cell r="C1293" t="e">
            <v>#REF!</v>
          </cell>
          <cell r="D1293" t="e">
            <v>#REF!</v>
          </cell>
        </row>
        <row r="1294">
          <cell r="A1294" t="e">
            <v>#REF!</v>
          </cell>
          <cell r="B1294" t="e">
            <v>#REF!</v>
          </cell>
          <cell r="C1294" t="e">
            <v>#REF!</v>
          </cell>
          <cell r="D1294" t="e">
            <v>#REF!</v>
          </cell>
        </row>
        <row r="1295">
          <cell r="A1295" t="e">
            <v>#REF!</v>
          </cell>
          <cell r="B1295" t="e">
            <v>#REF!</v>
          </cell>
          <cell r="C1295" t="e">
            <v>#REF!</v>
          </cell>
          <cell r="D1295" t="e">
            <v>#REF!</v>
          </cell>
        </row>
        <row r="1296">
          <cell r="A1296" t="e">
            <v>#REF!</v>
          </cell>
          <cell r="B1296" t="e">
            <v>#REF!</v>
          </cell>
          <cell r="C1296" t="e">
            <v>#REF!</v>
          </cell>
          <cell r="D1296" t="e">
            <v>#REF!</v>
          </cell>
        </row>
        <row r="1297">
          <cell r="A1297" t="e">
            <v>#REF!</v>
          </cell>
          <cell r="B1297" t="e">
            <v>#REF!</v>
          </cell>
          <cell r="C1297" t="e">
            <v>#REF!</v>
          </cell>
          <cell r="D1297" t="e">
            <v>#REF!</v>
          </cell>
        </row>
        <row r="1298">
          <cell r="A1298" t="e">
            <v>#REF!</v>
          </cell>
          <cell r="B1298" t="e">
            <v>#REF!</v>
          </cell>
          <cell r="C1298" t="e">
            <v>#REF!</v>
          </cell>
          <cell r="D1298" t="e">
            <v>#REF!</v>
          </cell>
        </row>
        <row r="1299">
          <cell r="A1299" t="e">
            <v>#REF!</v>
          </cell>
          <cell r="B1299" t="e">
            <v>#REF!</v>
          </cell>
          <cell r="C1299" t="e">
            <v>#REF!</v>
          </cell>
          <cell r="D1299" t="e">
            <v>#REF!</v>
          </cell>
        </row>
        <row r="1300">
          <cell r="A1300" t="e">
            <v>#REF!</v>
          </cell>
          <cell r="B1300" t="e">
            <v>#REF!</v>
          </cell>
          <cell r="C1300" t="e">
            <v>#REF!</v>
          </cell>
          <cell r="D1300" t="e">
            <v>#REF!</v>
          </cell>
        </row>
        <row r="1301">
          <cell r="A1301" t="e">
            <v>#REF!</v>
          </cell>
          <cell r="B1301" t="e">
            <v>#REF!</v>
          </cell>
          <cell r="C1301" t="e">
            <v>#REF!</v>
          </cell>
          <cell r="D1301" t="e">
            <v>#REF!</v>
          </cell>
        </row>
        <row r="1302">
          <cell r="A1302" t="e">
            <v>#REF!</v>
          </cell>
          <cell r="B1302" t="e">
            <v>#REF!</v>
          </cell>
          <cell r="C1302" t="e">
            <v>#REF!</v>
          </cell>
          <cell r="D1302" t="e">
            <v>#REF!</v>
          </cell>
        </row>
        <row r="1303">
          <cell r="A1303" t="e">
            <v>#REF!</v>
          </cell>
          <cell r="B1303" t="e">
            <v>#REF!</v>
          </cell>
          <cell r="C1303" t="e">
            <v>#REF!</v>
          </cell>
          <cell r="D1303" t="e">
            <v>#REF!</v>
          </cell>
        </row>
        <row r="1304">
          <cell r="A1304" t="e">
            <v>#REF!</v>
          </cell>
          <cell r="B1304" t="e">
            <v>#REF!</v>
          </cell>
          <cell r="C1304" t="e">
            <v>#REF!</v>
          </cell>
          <cell r="D1304" t="e">
            <v>#REF!</v>
          </cell>
        </row>
        <row r="1305">
          <cell r="A1305" t="e">
            <v>#REF!</v>
          </cell>
          <cell r="B1305" t="e">
            <v>#REF!</v>
          </cell>
          <cell r="C1305" t="e">
            <v>#REF!</v>
          </cell>
          <cell r="D1305" t="e">
            <v>#REF!</v>
          </cell>
        </row>
        <row r="1306">
          <cell r="A1306" t="e">
            <v>#REF!</v>
          </cell>
          <cell r="B1306" t="e">
            <v>#REF!</v>
          </cell>
          <cell r="C1306" t="e">
            <v>#REF!</v>
          </cell>
          <cell r="D1306" t="e">
            <v>#REF!</v>
          </cell>
        </row>
        <row r="1307">
          <cell r="A1307" t="e">
            <v>#REF!</v>
          </cell>
          <cell r="B1307" t="e">
            <v>#REF!</v>
          </cell>
          <cell r="C1307" t="e">
            <v>#REF!</v>
          </cell>
          <cell r="D1307" t="e">
            <v>#REF!</v>
          </cell>
        </row>
        <row r="1308">
          <cell r="A1308" t="e">
            <v>#REF!</v>
          </cell>
          <cell r="B1308" t="e">
            <v>#REF!</v>
          </cell>
          <cell r="C1308" t="e">
            <v>#REF!</v>
          </cell>
          <cell r="D1308" t="e">
            <v>#REF!</v>
          </cell>
        </row>
        <row r="1309">
          <cell r="A1309" t="e">
            <v>#REF!</v>
          </cell>
          <cell r="B1309" t="e">
            <v>#REF!</v>
          </cell>
          <cell r="C1309" t="e">
            <v>#REF!</v>
          </cell>
          <cell r="D1309" t="e">
            <v>#REF!</v>
          </cell>
        </row>
        <row r="1310">
          <cell r="A1310" t="e">
            <v>#REF!</v>
          </cell>
          <cell r="B1310" t="e">
            <v>#REF!</v>
          </cell>
          <cell r="C1310" t="e">
            <v>#REF!</v>
          </cell>
          <cell r="D1310" t="e">
            <v>#REF!</v>
          </cell>
        </row>
        <row r="1311">
          <cell r="A1311" t="e">
            <v>#REF!</v>
          </cell>
          <cell r="B1311" t="e">
            <v>#REF!</v>
          </cell>
        </row>
        <row r="1312">
          <cell r="A1312" t="e">
            <v>#REF!</v>
          </cell>
          <cell r="B1312" t="e">
            <v>#REF!</v>
          </cell>
          <cell r="C1312" t="e">
            <v>#REF!</v>
          </cell>
          <cell r="D1312" t="e">
            <v>#REF!</v>
          </cell>
        </row>
        <row r="1313">
          <cell r="A1313" t="e">
            <v>#REF!</v>
          </cell>
          <cell r="B1313" t="e">
            <v>#REF!</v>
          </cell>
          <cell r="C1313" t="e">
            <v>#REF!</v>
          </cell>
          <cell r="D1313" t="e">
            <v>#REF!</v>
          </cell>
        </row>
        <row r="1314">
          <cell r="A1314" t="e">
            <v>#REF!</v>
          </cell>
          <cell r="B1314" t="e">
            <v>#REF!</v>
          </cell>
          <cell r="C1314" t="e">
            <v>#REF!</v>
          </cell>
          <cell r="D1314" t="e">
            <v>#REF!</v>
          </cell>
        </row>
        <row r="1315">
          <cell r="A1315" t="e">
            <v>#REF!</v>
          </cell>
          <cell r="B1315" t="e">
            <v>#REF!</v>
          </cell>
          <cell r="C1315" t="e">
            <v>#REF!</v>
          </cell>
          <cell r="D1315" t="e">
            <v>#REF!</v>
          </cell>
        </row>
        <row r="1316">
          <cell r="A1316" t="e">
            <v>#REF!</v>
          </cell>
          <cell r="B1316" t="e">
            <v>#REF!</v>
          </cell>
          <cell r="C1316" t="e">
            <v>#REF!</v>
          </cell>
          <cell r="D1316" t="e">
            <v>#REF!</v>
          </cell>
        </row>
        <row r="1317">
          <cell r="A1317" t="e">
            <v>#REF!</v>
          </cell>
          <cell r="B1317" t="e">
            <v>#REF!</v>
          </cell>
          <cell r="C1317" t="e">
            <v>#REF!</v>
          </cell>
          <cell r="D1317" t="e">
            <v>#REF!</v>
          </cell>
        </row>
        <row r="1318">
          <cell r="A1318" t="e">
            <v>#REF!</v>
          </cell>
          <cell r="B1318" t="e">
            <v>#REF!</v>
          </cell>
          <cell r="C1318" t="e">
            <v>#REF!</v>
          </cell>
          <cell r="D1318" t="e">
            <v>#REF!</v>
          </cell>
        </row>
        <row r="1319">
          <cell r="A1319" t="e">
            <v>#REF!</v>
          </cell>
          <cell r="B1319" t="e">
            <v>#REF!</v>
          </cell>
          <cell r="C1319" t="e">
            <v>#REF!</v>
          </cell>
          <cell r="D1319" t="e">
            <v>#REF!</v>
          </cell>
        </row>
        <row r="1320">
          <cell r="A1320" t="e">
            <v>#REF!</v>
          </cell>
          <cell r="B1320" t="e">
            <v>#REF!</v>
          </cell>
          <cell r="C1320" t="e">
            <v>#REF!</v>
          </cell>
          <cell r="D1320" t="e">
            <v>#REF!</v>
          </cell>
        </row>
        <row r="1321">
          <cell r="A1321" t="e">
            <v>#REF!</v>
          </cell>
          <cell r="B1321" t="e">
            <v>#REF!</v>
          </cell>
          <cell r="C1321" t="e">
            <v>#REF!</v>
          </cell>
          <cell r="D1321" t="e">
            <v>#REF!</v>
          </cell>
        </row>
        <row r="1322">
          <cell r="A1322" t="e">
            <v>#REF!</v>
          </cell>
          <cell r="B1322" t="e">
            <v>#REF!</v>
          </cell>
          <cell r="C1322" t="e">
            <v>#REF!</v>
          </cell>
          <cell r="D1322" t="e">
            <v>#REF!</v>
          </cell>
        </row>
        <row r="1323">
          <cell r="A1323" t="e">
            <v>#REF!</v>
          </cell>
          <cell r="B1323" t="e">
            <v>#REF!</v>
          </cell>
          <cell r="C1323" t="e">
            <v>#REF!</v>
          </cell>
          <cell r="D1323" t="e">
            <v>#REF!</v>
          </cell>
        </row>
        <row r="1324">
          <cell r="A1324" t="e">
            <v>#REF!</v>
          </cell>
          <cell r="B1324" t="e">
            <v>#REF!</v>
          </cell>
          <cell r="C1324" t="e">
            <v>#REF!</v>
          </cell>
          <cell r="D1324" t="e">
            <v>#REF!</v>
          </cell>
        </row>
        <row r="1325">
          <cell r="A1325" t="e">
            <v>#REF!</v>
          </cell>
          <cell r="B1325" t="e">
            <v>#REF!</v>
          </cell>
          <cell r="C1325" t="e">
            <v>#REF!</v>
          </cell>
          <cell r="D1325" t="e">
            <v>#REF!</v>
          </cell>
        </row>
        <row r="1326">
          <cell r="A1326" t="e">
            <v>#REF!</v>
          </cell>
          <cell r="B1326" t="e">
            <v>#REF!</v>
          </cell>
          <cell r="C1326" t="e">
            <v>#REF!</v>
          </cell>
          <cell r="D1326" t="e">
            <v>#REF!</v>
          </cell>
        </row>
        <row r="1327">
          <cell r="A1327" t="e">
            <v>#REF!</v>
          </cell>
          <cell r="B1327" t="e">
            <v>#REF!</v>
          </cell>
          <cell r="C1327" t="e">
            <v>#REF!</v>
          </cell>
          <cell r="D1327" t="e">
            <v>#REF!</v>
          </cell>
        </row>
        <row r="1328">
          <cell r="A1328" t="e">
            <v>#REF!</v>
          </cell>
          <cell r="B1328" t="e">
            <v>#REF!</v>
          </cell>
          <cell r="C1328" t="e">
            <v>#REF!</v>
          </cell>
          <cell r="D1328" t="e">
            <v>#REF!</v>
          </cell>
        </row>
        <row r="1329">
          <cell r="A1329" t="e">
            <v>#REF!</v>
          </cell>
          <cell r="B1329" t="e">
            <v>#REF!</v>
          </cell>
          <cell r="C1329" t="e">
            <v>#REF!</v>
          </cell>
          <cell r="D1329" t="e">
            <v>#REF!</v>
          </cell>
        </row>
        <row r="1330">
          <cell r="A1330" t="e">
            <v>#REF!</v>
          </cell>
          <cell r="B1330" t="e">
            <v>#REF!</v>
          </cell>
          <cell r="C1330" t="e">
            <v>#REF!</v>
          </cell>
          <cell r="D1330" t="e">
            <v>#REF!</v>
          </cell>
        </row>
        <row r="1331">
          <cell r="A1331" t="e">
            <v>#REF!</v>
          </cell>
          <cell r="B1331" t="e">
            <v>#REF!</v>
          </cell>
          <cell r="C1331" t="e">
            <v>#REF!</v>
          </cell>
          <cell r="D1331" t="e">
            <v>#REF!</v>
          </cell>
        </row>
        <row r="1332">
          <cell r="A1332" t="e">
            <v>#REF!</v>
          </cell>
          <cell r="B1332" t="e">
            <v>#REF!</v>
          </cell>
          <cell r="C1332" t="e">
            <v>#REF!</v>
          </cell>
          <cell r="D1332" t="e">
            <v>#REF!</v>
          </cell>
        </row>
        <row r="1333">
          <cell r="A1333" t="e">
            <v>#REF!</v>
          </cell>
          <cell r="B1333" t="e">
            <v>#REF!</v>
          </cell>
          <cell r="C1333" t="e">
            <v>#REF!</v>
          </cell>
          <cell r="D1333" t="e">
            <v>#REF!</v>
          </cell>
        </row>
        <row r="1334">
          <cell r="A1334" t="e">
            <v>#REF!</v>
          </cell>
          <cell r="B1334" t="e">
            <v>#REF!</v>
          </cell>
          <cell r="C1334" t="e">
            <v>#REF!</v>
          </cell>
          <cell r="D1334" t="e">
            <v>#REF!</v>
          </cell>
        </row>
        <row r="1335">
          <cell r="A1335" t="e">
            <v>#REF!</v>
          </cell>
          <cell r="B1335" t="e">
            <v>#REF!</v>
          </cell>
          <cell r="C1335" t="e">
            <v>#REF!</v>
          </cell>
          <cell r="D1335" t="e">
            <v>#REF!</v>
          </cell>
        </row>
        <row r="1336">
          <cell r="A1336" t="e">
            <v>#REF!</v>
          </cell>
          <cell r="B1336" t="e">
            <v>#REF!</v>
          </cell>
          <cell r="C1336" t="e">
            <v>#REF!</v>
          </cell>
          <cell r="D1336" t="e">
            <v>#REF!</v>
          </cell>
        </row>
        <row r="1337">
          <cell r="A1337" t="e">
            <v>#REF!</v>
          </cell>
          <cell r="B1337" t="e">
            <v>#REF!</v>
          </cell>
          <cell r="C1337" t="e">
            <v>#REF!</v>
          </cell>
          <cell r="D1337" t="e">
            <v>#REF!</v>
          </cell>
        </row>
        <row r="1338">
          <cell r="A1338" t="e">
            <v>#REF!</v>
          </cell>
          <cell r="B1338" t="e">
            <v>#REF!</v>
          </cell>
          <cell r="C1338" t="e">
            <v>#REF!</v>
          </cell>
          <cell r="D1338" t="e">
            <v>#REF!</v>
          </cell>
        </row>
        <row r="1339">
          <cell r="A1339" t="e">
            <v>#REF!</v>
          </cell>
          <cell r="B1339" t="e">
            <v>#REF!</v>
          </cell>
          <cell r="C1339" t="e">
            <v>#REF!</v>
          </cell>
          <cell r="D1339" t="e">
            <v>#REF!</v>
          </cell>
        </row>
        <row r="1340">
          <cell r="A1340" t="e">
            <v>#REF!</v>
          </cell>
          <cell r="B1340" t="e">
            <v>#REF!</v>
          </cell>
          <cell r="C1340" t="e">
            <v>#REF!</v>
          </cell>
          <cell r="D1340" t="e">
            <v>#REF!</v>
          </cell>
        </row>
        <row r="1341">
          <cell r="A1341" t="e">
            <v>#REF!</v>
          </cell>
          <cell r="B1341" t="e">
            <v>#REF!</v>
          </cell>
          <cell r="C1341" t="e">
            <v>#REF!</v>
          </cell>
          <cell r="D1341" t="e">
            <v>#REF!</v>
          </cell>
        </row>
        <row r="1342">
          <cell r="A1342" t="e">
            <v>#REF!</v>
          </cell>
          <cell r="B1342" t="e">
            <v>#REF!</v>
          </cell>
          <cell r="C1342" t="e">
            <v>#REF!</v>
          </cell>
          <cell r="D1342" t="e">
            <v>#REF!</v>
          </cell>
        </row>
        <row r="1343">
          <cell r="A1343" t="e">
            <v>#REF!</v>
          </cell>
          <cell r="B1343" t="e">
            <v>#REF!</v>
          </cell>
          <cell r="C1343" t="e">
            <v>#REF!</v>
          </cell>
          <cell r="D1343" t="e">
            <v>#REF!</v>
          </cell>
        </row>
        <row r="1344">
          <cell r="A1344" t="e">
            <v>#REF!</v>
          </cell>
          <cell r="B1344" t="e">
            <v>#REF!</v>
          </cell>
        </row>
        <row r="1345">
          <cell r="A1345" t="e">
            <v>#REF!</v>
          </cell>
          <cell r="B1345" t="e">
            <v>#REF!</v>
          </cell>
          <cell r="C1345" t="e">
            <v>#REF!</v>
          </cell>
          <cell r="D1345" t="e">
            <v>#REF!</v>
          </cell>
        </row>
        <row r="1346">
          <cell r="A1346" t="e">
            <v>#REF!</v>
          </cell>
          <cell r="B1346" t="e">
            <v>#REF!</v>
          </cell>
          <cell r="C1346" t="e">
            <v>#REF!</v>
          </cell>
          <cell r="D1346" t="e">
            <v>#REF!</v>
          </cell>
        </row>
        <row r="1347">
          <cell r="A1347" t="e">
            <v>#REF!</v>
          </cell>
          <cell r="B1347" t="e">
            <v>#REF!</v>
          </cell>
          <cell r="C1347" t="e">
            <v>#REF!</v>
          </cell>
          <cell r="D1347" t="e">
            <v>#REF!</v>
          </cell>
        </row>
        <row r="1348">
          <cell r="A1348" t="e">
            <v>#REF!</v>
          </cell>
          <cell r="B1348" t="e">
            <v>#REF!</v>
          </cell>
          <cell r="C1348" t="e">
            <v>#REF!</v>
          </cell>
          <cell r="D1348" t="e">
            <v>#REF!</v>
          </cell>
        </row>
        <row r="1349">
          <cell r="A1349" t="e">
            <v>#REF!</v>
          </cell>
          <cell r="B1349" t="e">
            <v>#REF!</v>
          </cell>
          <cell r="C1349" t="e">
            <v>#REF!</v>
          </cell>
          <cell r="D1349" t="e">
            <v>#REF!</v>
          </cell>
        </row>
        <row r="1350">
          <cell r="A1350" t="e">
            <v>#REF!</v>
          </cell>
          <cell r="B1350" t="e">
            <v>#REF!</v>
          </cell>
          <cell r="C1350" t="e">
            <v>#REF!</v>
          </cell>
          <cell r="D1350" t="e">
            <v>#REF!</v>
          </cell>
        </row>
        <row r="1351">
          <cell r="A1351" t="e">
            <v>#REF!</v>
          </cell>
          <cell r="B1351" t="e">
            <v>#REF!</v>
          </cell>
          <cell r="C1351" t="e">
            <v>#REF!</v>
          </cell>
          <cell r="D1351" t="e">
            <v>#REF!</v>
          </cell>
        </row>
        <row r="1352">
          <cell r="A1352" t="e">
            <v>#REF!</v>
          </cell>
          <cell r="B1352" t="e">
            <v>#REF!</v>
          </cell>
          <cell r="C1352" t="e">
            <v>#REF!</v>
          </cell>
          <cell r="D1352" t="e">
            <v>#REF!</v>
          </cell>
        </row>
        <row r="1353">
          <cell r="A1353" t="e">
            <v>#REF!</v>
          </cell>
          <cell r="B1353" t="e">
            <v>#REF!</v>
          </cell>
          <cell r="C1353" t="e">
            <v>#REF!</v>
          </cell>
          <cell r="D1353" t="e">
            <v>#REF!</v>
          </cell>
        </row>
        <row r="1354">
          <cell r="A1354" t="e">
            <v>#REF!</v>
          </cell>
          <cell r="B1354" t="e">
            <v>#REF!</v>
          </cell>
          <cell r="C1354" t="e">
            <v>#REF!</v>
          </cell>
          <cell r="D1354" t="e">
            <v>#REF!</v>
          </cell>
        </row>
        <row r="1355">
          <cell r="A1355" t="e">
            <v>#REF!</v>
          </cell>
          <cell r="B1355" t="e">
            <v>#REF!</v>
          </cell>
          <cell r="C1355" t="e">
            <v>#REF!</v>
          </cell>
          <cell r="D1355" t="e">
            <v>#REF!</v>
          </cell>
        </row>
        <row r="1356">
          <cell r="A1356" t="e">
            <v>#REF!</v>
          </cell>
          <cell r="B1356" t="e">
            <v>#REF!</v>
          </cell>
          <cell r="C1356" t="e">
            <v>#REF!</v>
          </cell>
          <cell r="D1356" t="e">
            <v>#REF!</v>
          </cell>
        </row>
        <row r="1357">
          <cell r="A1357" t="e">
            <v>#REF!</v>
          </cell>
          <cell r="B1357" t="e">
            <v>#REF!</v>
          </cell>
          <cell r="C1357" t="e">
            <v>#REF!</v>
          </cell>
          <cell r="D1357" t="e">
            <v>#REF!</v>
          </cell>
        </row>
        <row r="1358">
          <cell r="A1358" t="e">
            <v>#REF!</v>
          </cell>
          <cell r="B1358" t="e">
            <v>#REF!</v>
          </cell>
          <cell r="C1358" t="e">
            <v>#REF!</v>
          </cell>
          <cell r="D1358" t="e">
            <v>#REF!</v>
          </cell>
        </row>
        <row r="1359">
          <cell r="A1359" t="e">
            <v>#REF!</v>
          </cell>
          <cell r="B1359" t="e">
            <v>#REF!</v>
          </cell>
          <cell r="C1359" t="e">
            <v>#REF!</v>
          </cell>
          <cell r="D1359" t="e">
            <v>#REF!</v>
          </cell>
        </row>
        <row r="1360">
          <cell r="A1360" t="e">
            <v>#REF!</v>
          </cell>
          <cell r="B1360" t="e">
            <v>#REF!</v>
          </cell>
          <cell r="C1360" t="e">
            <v>#REF!</v>
          </cell>
          <cell r="D1360" t="e">
            <v>#REF!</v>
          </cell>
        </row>
        <row r="1361">
          <cell r="A1361" t="e">
            <v>#REF!</v>
          </cell>
          <cell r="B1361" t="e">
            <v>#REF!</v>
          </cell>
          <cell r="C1361" t="e">
            <v>#REF!</v>
          </cell>
          <cell r="D1361" t="e">
            <v>#REF!</v>
          </cell>
        </row>
        <row r="1362">
          <cell r="A1362" t="e">
            <v>#REF!</v>
          </cell>
          <cell r="B1362" t="e">
            <v>#REF!</v>
          </cell>
          <cell r="C1362" t="e">
            <v>#REF!</v>
          </cell>
          <cell r="D1362" t="e">
            <v>#REF!</v>
          </cell>
        </row>
        <row r="1363">
          <cell r="A1363" t="e">
            <v>#REF!</v>
          </cell>
          <cell r="B1363" t="e">
            <v>#REF!</v>
          </cell>
          <cell r="C1363" t="e">
            <v>#REF!</v>
          </cell>
          <cell r="D1363" t="e">
            <v>#REF!</v>
          </cell>
        </row>
        <row r="1364">
          <cell r="A1364" t="e">
            <v>#REF!</v>
          </cell>
          <cell r="B1364" t="e">
            <v>#REF!</v>
          </cell>
          <cell r="C1364" t="e">
            <v>#REF!</v>
          </cell>
          <cell r="D1364" t="e">
            <v>#REF!</v>
          </cell>
        </row>
        <row r="1365">
          <cell r="A1365" t="e">
            <v>#REF!</v>
          </cell>
          <cell r="B1365" t="e">
            <v>#REF!</v>
          </cell>
          <cell r="C1365" t="e">
            <v>#REF!</v>
          </cell>
          <cell r="D1365" t="e">
            <v>#REF!</v>
          </cell>
        </row>
        <row r="1366">
          <cell r="A1366" t="e">
            <v>#REF!</v>
          </cell>
          <cell r="B1366" t="e">
            <v>#REF!</v>
          </cell>
          <cell r="C1366" t="e">
            <v>#REF!</v>
          </cell>
          <cell r="D1366" t="e">
            <v>#REF!</v>
          </cell>
        </row>
        <row r="1367">
          <cell r="A1367" t="e">
            <v>#REF!</v>
          </cell>
          <cell r="B1367" t="e">
            <v>#REF!</v>
          </cell>
          <cell r="C1367" t="e">
            <v>#REF!</v>
          </cell>
          <cell r="D1367" t="e">
            <v>#REF!</v>
          </cell>
        </row>
        <row r="1368">
          <cell r="A1368" t="e">
            <v>#REF!</v>
          </cell>
          <cell r="B1368" t="e">
            <v>#REF!</v>
          </cell>
          <cell r="C1368" t="e">
            <v>#REF!</v>
          </cell>
          <cell r="D1368" t="e">
            <v>#REF!</v>
          </cell>
        </row>
        <row r="1369">
          <cell r="A1369" t="e">
            <v>#REF!</v>
          </cell>
          <cell r="B1369" t="e">
            <v>#REF!</v>
          </cell>
          <cell r="C1369" t="e">
            <v>#REF!</v>
          </cell>
          <cell r="D1369" t="e">
            <v>#REF!</v>
          </cell>
        </row>
        <row r="1370">
          <cell r="A1370" t="e">
            <v>#REF!</v>
          </cell>
          <cell r="B1370" t="e">
            <v>#REF!</v>
          </cell>
        </row>
        <row r="1371">
          <cell r="A1371" t="e">
            <v>#REF!</v>
          </cell>
          <cell r="B1371" t="e">
            <v>#REF!</v>
          </cell>
          <cell r="C1371" t="e">
            <v>#REF!</v>
          </cell>
          <cell r="D1371" t="e">
            <v>#REF!</v>
          </cell>
        </row>
        <row r="1372">
          <cell r="A1372" t="e">
            <v>#REF!</v>
          </cell>
          <cell r="B1372" t="e">
            <v>#REF!</v>
          </cell>
          <cell r="C1372" t="e">
            <v>#REF!</v>
          </cell>
          <cell r="D1372" t="e">
            <v>#REF!</v>
          </cell>
        </row>
        <row r="1373">
          <cell r="A1373" t="e">
            <v>#REF!</v>
          </cell>
          <cell r="B1373" t="e">
            <v>#REF!</v>
          </cell>
          <cell r="C1373" t="e">
            <v>#REF!</v>
          </cell>
          <cell r="D1373" t="e">
            <v>#REF!</v>
          </cell>
        </row>
        <row r="1374">
          <cell r="A1374" t="e">
            <v>#REF!</v>
          </cell>
          <cell r="B1374" t="e">
            <v>#REF!</v>
          </cell>
          <cell r="C1374" t="e">
            <v>#REF!</v>
          </cell>
          <cell r="D1374" t="e">
            <v>#REF!</v>
          </cell>
        </row>
        <row r="1375">
          <cell r="A1375" t="e">
            <v>#REF!</v>
          </cell>
          <cell r="B1375" t="e">
            <v>#REF!</v>
          </cell>
          <cell r="C1375" t="e">
            <v>#REF!</v>
          </cell>
          <cell r="D1375" t="e">
            <v>#REF!</v>
          </cell>
        </row>
        <row r="1376">
          <cell r="A1376" t="e">
            <v>#REF!</v>
          </cell>
          <cell r="B1376" t="e">
            <v>#REF!</v>
          </cell>
          <cell r="C1376" t="e">
            <v>#REF!</v>
          </cell>
          <cell r="D1376" t="e">
            <v>#REF!</v>
          </cell>
        </row>
        <row r="1377">
          <cell r="A1377" t="e">
            <v>#REF!</v>
          </cell>
          <cell r="B1377" t="e">
            <v>#REF!</v>
          </cell>
          <cell r="C1377" t="e">
            <v>#REF!</v>
          </cell>
          <cell r="D1377" t="e">
            <v>#REF!</v>
          </cell>
        </row>
        <row r="1378">
          <cell r="A1378" t="e">
            <v>#REF!</v>
          </cell>
          <cell r="B1378" t="e">
            <v>#REF!</v>
          </cell>
          <cell r="C1378" t="e">
            <v>#REF!</v>
          </cell>
          <cell r="D1378" t="e">
            <v>#REF!</v>
          </cell>
        </row>
        <row r="1379">
          <cell r="A1379" t="e">
            <v>#REF!</v>
          </cell>
          <cell r="B1379" t="e">
            <v>#REF!</v>
          </cell>
          <cell r="C1379" t="e">
            <v>#REF!</v>
          </cell>
          <cell r="D1379" t="e">
            <v>#REF!</v>
          </cell>
        </row>
        <row r="1380">
          <cell r="A1380" t="e">
            <v>#REF!</v>
          </cell>
          <cell r="B1380" t="e">
            <v>#REF!</v>
          </cell>
          <cell r="C1380" t="e">
            <v>#REF!</v>
          </cell>
          <cell r="D1380" t="e">
            <v>#REF!</v>
          </cell>
        </row>
        <row r="1381">
          <cell r="A1381" t="e">
            <v>#REF!</v>
          </cell>
          <cell r="B1381" t="e">
            <v>#REF!</v>
          </cell>
          <cell r="C1381" t="e">
            <v>#REF!</v>
          </cell>
          <cell r="D1381" t="e">
            <v>#REF!</v>
          </cell>
        </row>
        <row r="1382">
          <cell r="A1382" t="e">
            <v>#REF!</v>
          </cell>
          <cell r="B1382" t="e">
            <v>#REF!</v>
          </cell>
          <cell r="C1382" t="e">
            <v>#REF!</v>
          </cell>
          <cell r="D1382" t="e">
            <v>#REF!</v>
          </cell>
        </row>
        <row r="1383">
          <cell r="A1383" t="e">
            <v>#REF!</v>
          </cell>
          <cell r="B1383" t="e">
            <v>#REF!</v>
          </cell>
          <cell r="C1383" t="e">
            <v>#REF!</v>
          </cell>
          <cell r="D1383" t="e">
            <v>#REF!</v>
          </cell>
        </row>
        <row r="1384">
          <cell r="A1384" t="e">
            <v>#REF!</v>
          </cell>
          <cell r="B1384" t="e">
            <v>#REF!</v>
          </cell>
          <cell r="C1384" t="e">
            <v>#REF!</v>
          </cell>
          <cell r="D1384" t="e">
            <v>#REF!</v>
          </cell>
        </row>
        <row r="1385">
          <cell r="A1385" t="e">
            <v>#REF!</v>
          </cell>
          <cell r="B1385" t="e">
            <v>#REF!</v>
          </cell>
          <cell r="C1385" t="e">
            <v>#REF!</v>
          </cell>
          <cell r="D1385" t="e">
            <v>#REF!</v>
          </cell>
        </row>
        <row r="1386">
          <cell r="A1386" t="e">
            <v>#REF!</v>
          </cell>
          <cell r="B1386" t="e">
            <v>#REF!</v>
          </cell>
          <cell r="C1386" t="e">
            <v>#REF!</v>
          </cell>
          <cell r="D1386" t="e">
            <v>#REF!</v>
          </cell>
        </row>
        <row r="1387">
          <cell r="A1387" t="e">
            <v>#REF!</v>
          </cell>
          <cell r="B1387" t="e">
            <v>#REF!</v>
          </cell>
          <cell r="C1387" t="e">
            <v>#REF!</v>
          </cell>
          <cell r="D1387" t="e">
            <v>#REF!</v>
          </cell>
        </row>
        <row r="1388">
          <cell r="A1388" t="e">
            <v>#REF!</v>
          </cell>
          <cell r="B1388" t="e">
            <v>#REF!</v>
          </cell>
          <cell r="C1388" t="e">
            <v>#REF!</v>
          </cell>
          <cell r="D1388" t="e">
            <v>#REF!</v>
          </cell>
        </row>
        <row r="1389">
          <cell r="A1389" t="e">
            <v>#REF!</v>
          </cell>
          <cell r="B1389" t="e">
            <v>#REF!</v>
          </cell>
          <cell r="C1389" t="e">
            <v>#REF!</v>
          </cell>
          <cell r="D1389" t="e">
            <v>#REF!</v>
          </cell>
        </row>
        <row r="1390">
          <cell r="A1390" t="e">
            <v>#REF!</v>
          </cell>
          <cell r="B1390" t="e">
            <v>#REF!</v>
          </cell>
          <cell r="C1390" t="e">
            <v>#REF!</v>
          </cell>
          <cell r="D1390" t="e">
            <v>#REF!</v>
          </cell>
        </row>
        <row r="1391">
          <cell r="A1391" t="e">
            <v>#REF!</v>
          </cell>
          <cell r="B1391" t="e">
            <v>#REF!</v>
          </cell>
          <cell r="C1391" t="e">
            <v>#REF!</v>
          </cell>
          <cell r="D1391" t="e">
            <v>#REF!</v>
          </cell>
        </row>
        <row r="1392">
          <cell r="A1392" t="e">
            <v>#REF!</v>
          </cell>
          <cell r="B1392" t="e">
            <v>#REF!</v>
          </cell>
          <cell r="C1392" t="e">
            <v>#REF!</v>
          </cell>
          <cell r="D1392" t="e">
            <v>#REF!</v>
          </cell>
        </row>
        <row r="1393">
          <cell r="A1393" t="e">
            <v>#REF!</v>
          </cell>
          <cell r="B1393" t="e">
            <v>#REF!</v>
          </cell>
          <cell r="C1393" t="e">
            <v>#REF!</v>
          </cell>
          <cell r="D1393" t="e">
            <v>#REF!</v>
          </cell>
        </row>
        <row r="1394">
          <cell r="A1394" t="e">
            <v>#REF!</v>
          </cell>
          <cell r="B1394" t="e">
            <v>#REF!</v>
          </cell>
          <cell r="C1394" t="e">
            <v>#REF!</v>
          </cell>
          <cell r="D1394" t="e">
            <v>#REF!</v>
          </cell>
        </row>
        <row r="1395">
          <cell r="A1395" t="e">
            <v>#REF!</v>
          </cell>
          <cell r="B1395" t="e">
            <v>#REF!</v>
          </cell>
          <cell r="C1395" t="e">
            <v>#REF!</v>
          </cell>
          <cell r="D1395" t="e">
            <v>#REF!</v>
          </cell>
        </row>
        <row r="1396">
          <cell r="A1396" t="e">
            <v>#REF!</v>
          </cell>
          <cell r="B1396" t="e">
            <v>#REF!</v>
          </cell>
          <cell r="C1396" t="e">
            <v>#REF!</v>
          </cell>
          <cell r="D1396" t="e">
            <v>#REF!</v>
          </cell>
        </row>
        <row r="1397">
          <cell r="A1397" t="e">
            <v>#REF!</v>
          </cell>
          <cell r="B1397" t="e">
            <v>#REF!</v>
          </cell>
          <cell r="C1397" t="e">
            <v>#REF!</v>
          </cell>
          <cell r="D1397" t="e">
            <v>#REF!</v>
          </cell>
        </row>
        <row r="1398">
          <cell r="A1398" t="e">
            <v>#REF!</v>
          </cell>
          <cell r="B1398" t="e">
            <v>#REF!</v>
          </cell>
          <cell r="C1398" t="e">
            <v>#REF!</v>
          </cell>
          <cell r="D1398" t="e">
            <v>#REF!</v>
          </cell>
        </row>
        <row r="1399">
          <cell r="A1399" t="e">
            <v>#REF!</v>
          </cell>
          <cell r="B1399" t="e">
            <v>#REF!</v>
          </cell>
          <cell r="C1399" t="e">
            <v>#REF!</v>
          </cell>
          <cell r="D1399" t="e">
            <v>#REF!</v>
          </cell>
        </row>
        <row r="1400">
          <cell r="A1400" t="e">
            <v>#REF!</v>
          </cell>
          <cell r="B1400" t="e">
            <v>#REF!</v>
          </cell>
          <cell r="C1400" t="e">
            <v>#REF!</v>
          </cell>
          <cell r="D1400" t="e">
            <v>#REF!</v>
          </cell>
        </row>
        <row r="1401">
          <cell r="A1401" t="e">
            <v>#REF!</v>
          </cell>
          <cell r="B1401" t="e">
            <v>#REF!</v>
          </cell>
          <cell r="C1401" t="e">
            <v>#REF!</v>
          </cell>
          <cell r="D1401" t="e">
            <v>#REF!</v>
          </cell>
        </row>
        <row r="1402">
          <cell r="A1402" t="e">
            <v>#REF!</v>
          </cell>
          <cell r="B1402" t="e">
            <v>#REF!</v>
          </cell>
          <cell r="C1402" t="e">
            <v>#REF!</v>
          </cell>
          <cell r="D1402" t="e">
            <v>#REF!</v>
          </cell>
        </row>
        <row r="1403">
          <cell r="A1403" t="e">
            <v>#REF!</v>
          </cell>
          <cell r="B1403" t="e">
            <v>#REF!</v>
          </cell>
          <cell r="C1403" t="e">
            <v>#REF!</v>
          </cell>
          <cell r="D1403" t="e">
            <v>#REF!</v>
          </cell>
        </row>
        <row r="1404">
          <cell r="A1404" t="e">
            <v>#REF!</v>
          </cell>
          <cell r="B1404" t="e">
            <v>#REF!</v>
          </cell>
          <cell r="C1404" t="e">
            <v>#REF!</v>
          </cell>
          <cell r="D1404" t="e">
            <v>#REF!</v>
          </cell>
        </row>
        <row r="1405">
          <cell r="A1405" t="e">
            <v>#REF!</v>
          </cell>
          <cell r="B1405" t="e">
            <v>#REF!</v>
          </cell>
          <cell r="C1405" t="e">
            <v>#REF!</v>
          </cell>
          <cell r="D1405" t="e">
            <v>#REF!</v>
          </cell>
        </row>
        <row r="1406">
          <cell r="A1406" t="e">
            <v>#REF!</v>
          </cell>
          <cell r="B1406" t="e">
            <v>#REF!</v>
          </cell>
          <cell r="C1406" t="e">
            <v>#REF!</v>
          </cell>
          <cell r="D1406" t="e">
            <v>#REF!</v>
          </cell>
        </row>
        <row r="1407">
          <cell r="A1407" t="e">
            <v>#REF!</v>
          </cell>
          <cell r="B1407" t="e">
            <v>#REF!</v>
          </cell>
          <cell r="C1407" t="e">
            <v>#REF!</v>
          </cell>
          <cell r="D1407" t="e">
            <v>#REF!</v>
          </cell>
        </row>
        <row r="1408">
          <cell r="A1408" t="e">
            <v>#REF!</v>
          </cell>
          <cell r="B1408" t="e">
            <v>#REF!</v>
          </cell>
          <cell r="C1408" t="e">
            <v>#REF!</v>
          </cell>
          <cell r="D1408" t="e">
            <v>#REF!</v>
          </cell>
        </row>
        <row r="1409">
          <cell r="A1409" t="e">
            <v>#REF!</v>
          </cell>
          <cell r="B1409" t="e">
            <v>#REF!</v>
          </cell>
        </row>
        <row r="1410">
          <cell r="A1410" t="e">
            <v>#REF!</v>
          </cell>
          <cell r="B1410" t="e">
            <v>#REF!</v>
          </cell>
          <cell r="C1410" t="e">
            <v>#REF!</v>
          </cell>
          <cell r="D1410" t="e">
            <v>#REF!</v>
          </cell>
        </row>
        <row r="1411">
          <cell r="A1411" t="e">
            <v>#REF!</v>
          </cell>
          <cell r="B1411" t="e">
            <v>#REF!</v>
          </cell>
          <cell r="C1411" t="e">
            <v>#REF!</v>
          </cell>
          <cell r="D1411" t="e">
            <v>#REF!</v>
          </cell>
        </row>
        <row r="1412">
          <cell r="A1412" t="e">
            <v>#REF!</v>
          </cell>
          <cell r="B1412" t="e">
            <v>#REF!</v>
          </cell>
          <cell r="C1412" t="e">
            <v>#REF!</v>
          </cell>
          <cell r="D1412" t="e">
            <v>#REF!</v>
          </cell>
        </row>
        <row r="1413">
          <cell r="A1413" t="e">
            <v>#REF!</v>
          </cell>
          <cell r="B1413" t="e">
            <v>#REF!</v>
          </cell>
          <cell r="C1413" t="e">
            <v>#REF!</v>
          </cell>
          <cell r="D1413" t="e">
            <v>#REF!</v>
          </cell>
        </row>
        <row r="1414">
          <cell r="A1414" t="e">
            <v>#REF!</v>
          </cell>
          <cell r="B1414" t="e">
            <v>#REF!</v>
          </cell>
          <cell r="C1414" t="e">
            <v>#REF!</v>
          </cell>
          <cell r="D1414" t="e">
            <v>#REF!</v>
          </cell>
        </row>
        <row r="1415">
          <cell r="A1415" t="e">
            <v>#REF!</v>
          </cell>
          <cell r="B1415" t="e">
            <v>#REF!</v>
          </cell>
          <cell r="C1415" t="e">
            <v>#REF!</v>
          </cell>
          <cell r="D1415" t="e">
            <v>#REF!</v>
          </cell>
        </row>
        <row r="1416">
          <cell r="A1416" t="e">
            <v>#REF!</v>
          </cell>
          <cell r="B1416" t="e">
            <v>#REF!</v>
          </cell>
          <cell r="C1416" t="e">
            <v>#REF!</v>
          </cell>
          <cell r="D1416" t="e">
            <v>#REF!</v>
          </cell>
        </row>
        <row r="1417">
          <cell r="A1417" t="e">
            <v>#REF!</v>
          </cell>
          <cell r="B1417" t="e">
            <v>#REF!</v>
          </cell>
          <cell r="C1417" t="e">
            <v>#REF!</v>
          </cell>
          <cell r="D1417" t="e">
            <v>#REF!</v>
          </cell>
        </row>
        <row r="1418">
          <cell r="A1418" t="e">
            <v>#REF!</v>
          </cell>
          <cell r="B1418" t="e">
            <v>#REF!</v>
          </cell>
          <cell r="C1418" t="e">
            <v>#REF!</v>
          </cell>
          <cell r="D1418" t="e">
            <v>#REF!</v>
          </cell>
        </row>
        <row r="1419">
          <cell r="A1419" t="e">
            <v>#REF!</v>
          </cell>
          <cell r="B1419" t="e">
            <v>#REF!</v>
          </cell>
          <cell r="C1419" t="e">
            <v>#REF!</v>
          </cell>
          <cell r="D1419" t="e">
            <v>#REF!</v>
          </cell>
        </row>
        <row r="1420">
          <cell r="A1420" t="e">
            <v>#REF!</v>
          </cell>
          <cell r="B1420" t="e">
            <v>#REF!</v>
          </cell>
          <cell r="C1420" t="e">
            <v>#REF!</v>
          </cell>
          <cell r="D1420" t="e">
            <v>#REF!</v>
          </cell>
        </row>
        <row r="1421">
          <cell r="A1421" t="e">
            <v>#REF!</v>
          </cell>
          <cell r="B1421" t="e">
            <v>#REF!</v>
          </cell>
          <cell r="C1421" t="e">
            <v>#REF!</v>
          </cell>
          <cell r="D1421" t="e">
            <v>#REF!</v>
          </cell>
        </row>
        <row r="1422">
          <cell r="A1422" t="e">
            <v>#REF!</v>
          </cell>
          <cell r="B1422" t="e">
            <v>#REF!</v>
          </cell>
          <cell r="C1422" t="e">
            <v>#REF!</v>
          </cell>
          <cell r="D1422" t="e">
            <v>#REF!</v>
          </cell>
        </row>
        <row r="1423">
          <cell r="A1423" t="e">
            <v>#REF!</v>
          </cell>
          <cell r="B1423" t="e">
            <v>#REF!</v>
          </cell>
          <cell r="C1423" t="e">
            <v>#REF!</v>
          </cell>
          <cell r="D1423" t="e">
            <v>#REF!</v>
          </cell>
        </row>
        <row r="1424">
          <cell r="A1424" t="e">
            <v>#REF!</v>
          </cell>
          <cell r="B1424" t="e">
            <v>#REF!</v>
          </cell>
          <cell r="C1424" t="e">
            <v>#REF!</v>
          </cell>
          <cell r="D1424" t="e">
            <v>#REF!</v>
          </cell>
        </row>
        <row r="1425">
          <cell r="A1425" t="e">
            <v>#REF!</v>
          </cell>
          <cell r="B1425" t="e">
            <v>#REF!</v>
          </cell>
          <cell r="C1425" t="e">
            <v>#REF!</v>
          </cell>
          <cell r="D1425" t="e">
            <v>#REF!</v>
          </cell>
        </row>
        <row r="1426">
          <cell r="A1426" t="e">
            <v>#REF!</v>
          </cell>
          <cell r="B1426" t="e">
            <v>#REF!</v>
          </cell>
          <cell r="C1426" t="e">
            <v>#REF!</v>
          </cell>
          <cell r="D1426" t="e">
            <v>#REF!</v>
          </cell>
        </row>
        <row r="1427">
          <cell r="A1427" t="e">
            <v>#REF!</v>
          </cell>
          <cell r="B1427" t="e">
            <v>#REF!</v>
          </cell>
          <cell r="C1427" t="e">
            <v>#REF!</v>
          </cell>
          <cell r="D1427" t="e">
            <v>#REF!</v>
          </cell>
        </row>
        <row r="1428">
          <cell r="A1428" t="e">
            <v>#REF!</v>
          </cell>
          <cell r="B1428" t="e">
            <v>#REF!</v>
          </cell>
          <cell r="C1428" t="e">
            <v>#REF!</v>
          </cell>
          <cell r="D1428" t="e">
            <v>#REF!</v>
          </cell>
        </row>
        <row r="1429">
          <cell r="A1429" t="e">
            <v>#REF!</v>
          </cell>
          <cell r="B1429" t="e">
            <v>#REF!</v>
          </cell>
          <cell r="C1429" t="e">
            <v>#REF!</v>
          </cell>
          <cell r="D1429" t="e">
            <v>#REF!</v>
          </cell>
        </row>
        <row r="1430">
          <cell r="A1430" t="e">
            <v>#REF!</v>
          </cell>
          <cell r="B1430" t="e">
            <v>#REF!</v>
          </cell>
          <cell r="C1430" t="e">
            <v>#REF!</v>
          </cell>
          <cell r="D1430" t="e">
            <v>#REF!</v>
          </cell>
        </row>
        <row r="1431">
          <cell r="A1431" t="e">
            <v>#REF!</v>
          </cell>
          <cell r="B1431" t="e">
            <v>#REF!</v>
          </cell>
          <cell r="C1431" t="e">
            <v>#REF!</v>
          </cell>
          <cell r="D1431" t="e">
            <v>#REF!</v>
          </cell>
        </row>
        <row r="1432">
          <cell r="A1432" t="e">
            <v>#REF!</v>
          </cell>
          <cell r="B1432" t="e">
            <v>#REF!</v>
          </cell>
          <cell r="C1432" t="e">
            <v>#REF!</v>
          </cell>
          <cell r="D1432" t="e">
            <v>#REF!</v>
          </cell>
        </row>
        <row r="1433">
          <cell r="A1433" t="e">
            <v>#REF!</v>
          </cell>
          <cell r="B1433" t="e">
            <v>#REF!</v>
          </cell>
          <cell r="C1433" t="e">
            <v>#REF!</v>
          </cell>
          <cell r="D1433" t="e">
            <v>#REF!</v>
          </cell>
        </row>
        <row r="1434">
          <cell r="A1434" t="e">
            <v>#REF!</v>
          </cell>
          <cell r="B1434" t="e">
            <v>#REF!</v>
          </cell>
          <cell r="C1434" t="e">
            <v>#REF!</v>
          </cell>
          <cell r="D1434" t="e">
            <v>#REF!</v>
          </cell>
        </row>
        <row r="1435">
          <cell r="A1435" t="e">
            <v>#REF!</v>
          </cell>
          <cell r="B1435" t="e">
            <v>#REF!</v>
          </cell>
          <cell r="C1435" t="e">
            <v>#REF!</v>
          </cell>
          <cell r="D1435" t="e">
            <v>#REF!</v>
          </cell>
        </row>
        <row r="1436">
          <cell r="A1436" t="e">
            <v>#REF!</v>
          </cell>
          <cell r="B1436" t="e">
            <v>#REF!</v>
          </cell>
          <cell r="C1436" t="e">
            <v>#REF!</v>
          </cell>
          <cell r="D1436" t="e">
            <v>#REF!</v>
          </cell>
        </row>
        <row r="1437">
          <cell r="A1437" t="e">
            <v>#REF!</v>
          </cell>
          <cell r="B1437" t="e">
            <v>#REF!</v>
          </cell>
          <cell r="C1437" t="e">
            <v>#REF!</v>
          </cell>
          <cell r="D1437" t="e">
            <v>#REF!</v>
          </cell>
        </row>
        <row r="1438">
          <cell r="A1438" t="e">
            <v>#REF!</v>
          </cell>
          <cell r="B1438" t="e">
            <v>#REF!</v>
          </cell>
          <cell r="C1438" t="e">
            <v>#REF!</v>
          </cell>
          <cell r="D1438" t="e">
            <v>#REF!</v>
          </cell>
        </row>
        <row r="1439">
          <cell r="A1439" t="e">
            <v>#REF!</v>
          </cell>
          <cell r="B1439" t="e">
            <v>#REF!</v>
          </cell>
          <cell r="C1439" t="e">
            <v>#REF!</v>
          </cell>
          <cell r="D1439" t="e">
            <v>#REF!</v>
          </cell>
        </row>
        <row r="1440">
          <cell r="A1440" t="e">
            <v>#REF!</v>
          </cell>
          <cell r="B1440" t="e">
            <v>#REF!</v>
          </cell>
          <cell r="C1440" t="e">
            <v>#REF!</v>
          </cell>
          <cell r="D1440" t="e">
            <v>#REF!</v>
          </cell>
        </row>
        <row r="1441">
          <cell r="A1441" t="e">
            <v>#REF!</v>
          </cell>
          <cell r="B1441" t="e">
            <v>#REF!</v>
          </cell>
          <cell r="C1441" t="e">
            <v>#REF!</v>
          </cell>
          <cell r="D1441" t="e">
            <v>#REF!</v>
          </cell>
        </row>
        <row r="1442">
          <cell r="A1442" t="e">
            <v>#REF!</v>
          </cell>
          <cell r="B1442" t="e">
            <v>#REF!</v>
          </cell>
          <cell r="C1442" t="e">
            <v>#REF!</v>
          </cell>
          <cell r="D1442" t="e">
            <v>#REF!</v>
          </cell>
        </row>
        <row r="1443">
          <cell r="A1443" t="e">
            <v>#REF!</v>
          </cell>
          <cell r="B1443" t="e">
            <v>#REF!</v>
          </cell>
          <cell r="C1443" t="e">
            <v>#REF!</v>
          </cell>
          <cell r="D1443" t="e">
            <v>#REF!</v>
          </cell>
        </row>
        <row r="1444">
          <cell r="A1444" t="e">
            <v>#REF!</v>
          </cell>
          <cell r="B1444" t="e">
            <v>#REF!</v>
          </cell>
          <cell r="C1444" t="e">
            <v>#REF!</v>
          </cell>
          <cell r="D1444" t="e">
            <v>#REF!</v>
          </cell>
        </row>
        <row r="1445">
          <cell r="A1445" t="e">
            <v>#REF!</v>
          </cell>
          <cell r="B1445" t="e">
            <v>#REF!</v>
          </cell>
        </row>
        <row r="1446">
          <cell r="A1446" t="e">
            <v>#REF!</v>
          </cell>
          <cell r="B1446" t="e">
            <v>#REF!</v>
          </cell>
          <cell r="C1446" t="e">
            <v>#REF!</v>
          </cell>
          <cell r="D1446" t="e">
            <v>#REF!</v>
          </cell>
        </row>
        <row r="1447">
          <cell r="A1447" t="e">
            <v>#REF!</v>
          </cell>
          <cell r="B1447" t="e">
            <v>#REF!</v>
          </cell>
          <cell r="C1447" t="e">
            <v>#REF!</v>
          </cell>
          <cell r="D1447" t="e">
            <v>#REF!</v>
          </cell>
        </row>
        <row r="1448">
          <cell r="A1448" t="e">
            <v>#REF!</v>
          </cell>
          <cell r="B1448" t="e">
            <v>#REF!</v>
          </cell>
          <cell r="C1448" t="e">
            <v>#REF!</v>
          </cell>
          <cell r="D1448" t="e">
            <v>#REF!</v>
          </cell>
        </row>
        <row r="1449">
          <cell r="A1449" t="e">
            <v>#REF!</v>
          </cell>
          <cell r="B1449" t="e">
            <v>#REF!</v>
          </cell>
          <cell r="C1449" t="e">
            <v>#REF!</v>
          </cell>
          <cell r="D1449" t="e">
            <v>#REF!</v>
          </cell>
        </row>
        <row r="1450">
          <cell r="A1450" t="e">
            <v>#REF!</v>
          </cell>
          <cell r="B1450" t="e">
            <v>#REF!</v>
          </cell>
          <cell r="C1450" t="e">
            <v>#REF!</v>
          </cell>
          <cell r="D1450" t="e">
            <v>#REF!</v>
          </cell>
        </row>
        <row r="1451">
          <cell r="A1451" t="e">
            <v>#REF!</v>
          </cell>
          <cell r="B1451" t="e">
            <v>#REF!</v>
          </cell>
          <cell r="C1451" t="e">
            <v>#REF!</v>
          </cell>
          <cell r="D1451" t="e">
            <v>#REF!</v>
          </cell>
        </row>
        <row r="1452">
          <cell r="A1452" t="e">
            <v>#REF!</v>
          </cell>
          <cell r="B1452" t="e">
            <v>#REF!</v>
          </cell>
          <cell r="C1452" t="e">
            <v>#REF!</v>
          </cell>
          <cell r="D1452" t="e">
            <v>#REF!</v>
          </cell>
        </row>
        <row r="1453">
          <cell r="A1453" t="e">
            <v>#REF!</v>
          </cell>
          <cell r="B1453" t="e">
            <v>#REF!</v>
          </cell>
          <cell r="C1453" t="e">
            <v>#REF!</v>
          </cell>
          <cell r="D1453" t="e">
            <v>#REF!</v>
          </cell>
        </row>
        <row r="1454">
          <cell r="A1454" t="e">
            <v>#REF!</v>
          </cell>
          <cell r="B1454" t="e">
            <v>#REF!</v>
          </cell>
          <cell r="C1454" t="e">
            <v>#REF!</v>
          </cell>
          <cell r="D1454" t="e">
            <v>#REF!</v>
          </cell>
        </row>
        <row r="1455">
          <cell r="A1455" t="e">
            <v>#REF!</v>
          </cell>
          <cell r="B1455" t="e">
            <v>#REF!</v>
          </cell>
          <cell r="C1455" t="e">
            <v>#REF!</v>
          </cell>
          <cell r="D1455" t="e">
            <v>#REF!</v>
          </cell>
        </row>
        <row r="1456">
          <cell r="A1456" t="e">
            <v>#REF!</v>
          </cell>
          <cell r="B1456" t="e">
            <v>#REF!</v>
          </cell>
          <cell r="C1456" t="e">
            <v>#REF!</v>
          </cell>
          <cell r="D1456" t="e">
            <v>#REF!</v>
          </cell>
        </row>
        <row r="1457">
          <cell r="A1457" t="e">
            <v>#REF!</v>
          </cell>
          <cell r="B1457" t="e">
            <v>#REF!</v>
          </cell>
          <cell r="C1457" t="e">
            <v>#REF!</v>
          </cell>
          <cell r="D1457" t="e">
            <v>#REF!</v>
          </cell>
        </row>
        <row r="1458">
          <cell r="A1458" t="e">
            <v>#REF!</v>
          </cell>
          <cell r="B1458" t="e">
            <v>#REF!</v>
          </cell>
          <cell r="C1458" t="e">
            <v>#REF!</v>
          </cell>
          <cell r="D1458" t="e">
            <v>#REF!</v>
          </cell>
        </row>
        <row r="1459">
          <cell r="A1459" t="e">
            <v>#REF!</v>
          </cell>
          <cell r="B1459" t="e">
            <v>#REF!</v>
          </cell>
          <cell r="C1459" t="e">
            <v>#REF!</v>
          </cell>
          <cell r="D1459" t="e">
            <v>#REF!</v>
          </cell>
        </row>
        <row r="1460">
          <cell r="A1460" t="e">
            <v>#REF!</v>
          </cell>
          <cell r="B1460" t="e">
            <v>#REF!</v>
          </cell>
          <cell r="C1460" t="e">
            <v>#REF!</v>
          </cell>
          <cell r="D1460" t="e">
            <v>#REF!</v>
          </cell>
        </row>
        <row r="1461">
          <cell r="A1461" t="e">
            <v>#REF!</v>
          </cell>
          <cell r="B1461" t="e">
            <v>#REF!</v>
          </cell>
          <cell r="C1461" t="e">
            <v>#REF!</v>
          </cell>
          <cell r="D1461" t="e">
            <v>#REF!</v>
          </cell>
        </row>
        <row r="1462">
          <cell r="A1462" t="e">
            <v>#REF!</v>
          </cell>
          <cell r="B1462" t="e">
            <v>#REF!</v>
          </cell>
        </row>
        <row r="1463">
          <cell r="A1463" t="e">
            <v>#REF!</v>
          </cell>
          <cell r="B1463" t="e">
            <v>#REF!</v>
          </cell>
          <cell r="C1463" t="e">
            <v>#REF!</v>
          </cell>
          <cell r="D1463" t="e">
            <v>#REF!</v>
          </cell>
        </row>
        <row r="1464">
          <cell r="A1464" t="e">
            <v>#REF!</v>
          </cell>
          <cell r="B1464" t="e">
            <v>#REF!</v>
          </cell>
        </row>
        <row r="1465">
          <cell r="A1465" t="e">
            <v>#REF!</v>
          </cell>
          <cell r="B1465" t="e">
            <v>#REF!</v>
          </cell>
          <cell r="C1465" t="e">
            <v>#REF!</v>
          </cell>
          <cell r="D1465" t="e">
            <v>#REF!</v>
          </cell>
        </row>
        <row r="1466">
          <cell r="A1466" t="e">
            <v>#REF!</v>
          </cell>
          <cell r="B1466" t="e">
            <v>#REF!</v>
          </cell>
          <cell r="C1466" t="e">
            <v>#REF!</v>
          </cell>
          <cell r="D1466" t="e">
            <v>#REF!</v>
          </cell>
        </row>
        <row r="1467">
          <cell r="A1467" t="e">
            <v>#REF!</v>
          </cell>
          <cell r="B1467" t="e">
            <v>#REF!</v>
          </cell>
          <cell r="C1467" t="e">
            <v>#REF!</v>
          </cell>
          <cell r="D1467" t="e">
            <v>#REF!</v>
          </cell>
        </row>
        <row r="1468">
          <cell r="A1468" t="e">
            <v>#REF!</v>
          </cell>
          <cell r="B1468" t="e">
            <v>#REF!</v>
          </cell>
          <cell r="C1468" t="e">
            <v>#REF!</v>
          </cell>
          <cell r="D1468" t="e">
            <v>#REF!</v>
          </cell>
        </row>
        <row r="1469">
          <cell r="A1469" t="e">
            <v>#REF!</v>
          </cell>
          <cell r="B1469" t="e">
            <v>#REF!</v>
          </cell>
          <cell r="C1469" t="e">
            <v>#REF!</v>
          </cell>
          <cell r="D1469" t="e">
            <v>#REF!</v>
          </cell>
        </row>
        <row r="1470">
          <cell r="A1470" t="e">
            <v>#REF!</v>
          </cell>
          <cell r="B1470" t="e">
            <v>#REF!</v>
          </cell>
          <cell r="C1470" t="e">
            <v>#REF!</v>
          </cell>
          <cell r="D1470" t="e">
            <v>#REF!</v>
          </cell>
        </row>
        <row r="1471">
          <cell r="A1471" t="e">
            <v>#REF!</v>
          </cell>
          <cell r="B1471" t="e">
            <v>#REF!</v>
          </cell>
          <cell r="C1471" t="e">
            <v>#REF!</v>
          </cell>
          <cell r="D1471" t="e">
            <v>#REF!</v>
          </cell>
        </row>
        <row r="1472">
          <cell r="A1472" t="e">
            <v>#REF!</v>
          </cell>
          <cell r="B1472" t="e">
            <v>#REF!</v>
          </cell>
          <cell r="C1472" t="e">
            <v>#REF!</v>
          </cell>
          <cell r="D1472" t="e">
            <v>#REF!</v>
          </cell>
        </row>
        <row r="1473">
          <cell r="A1473" t="e">
            <v>#REF!</v>
          </cell>
          <cell r="B1473" t="e">
            <v>#REF!</v>
          </cell>
          <cell r="C1473" t="e">
            <v>#REF!</v>
          </cell>
          <cell r="D1473" t="e">
            <v>#REF!</v>
          </cell>
        </row>
        <row r="1474">
          <cell r="A1474" t="e">
            <v>#REF!</v>
          </cell>
          <cell r="B1474" t="e">
            <v>#REF!</v>
          </cell>
          <cell r="C1474" t="e">
            <v>#REF!</v>
          </cell>
          <cell r="D1474" t="e">
            <v>#REF!</v>
          </cell>
        </row>
        <row r="1475">
          <cell r="A1475" t="e">
            <v>#REF!</v>
          </cell>
          <cell r="B1475" t="e">
            <v>#REF!</v>
          </cell>
          <cell r="C1475" t="e">
            <v>#REF!</v>
          </cell>
          <cell r="D1475" t="e">
            <v>#REF!</v>
          </cell>
        </row>
        <row r="1476">
          <cell r="A1476" t="e">
            <v>#REF!</v>
          </cell>
          <cell r="B1476" t="e">
            <v>#REF!</v>
          </cell>
          <cell r="C1476" t="e">
            <v>#REF!</v>
          </cell>
          <cell r="D1476" t="e">
            <v>#REF!</v>
          </cell>
        </row>
        <row r="1477">
          <cell r="A1477" t="e">
            <v>#REF!</v>
          </cell>
          <cell r="B1477" t="e">
            <v>#REF!</v>
          </cell>
          <cell r="C1477" t="e">
            <v>#REF!</v>
          </cell>
          <cell r="D1477" t="e">
            <v>#REF!</v>
          </cell>
        </row>
        <row r="1478">
          <cell r="A1478" t="e">
            <v>#REF!</v>
          </cell>
          <cell r="B1478" t="e">
            <v>#REF!</v>
          </cell>
          <cell r="C1478" t="e">
            <v>#REF!</v>
          </cell>
          <cell r="D1478" t="e">
            <v>#REF!</v>
          </cell>
        </row>
        <row r="1479">
          <cell r="A1479" t="e">
            <v>#REF!</v>
          </cell>
          <cell r="B1479" t="e">
            <v>#REF!</v>
          </cell>
          <cell r="C1479" t="e">
            <v>#REF!</v>
          </cell>
          <cell r="D1479" t="e">
            <v>#REF!</v>
          </cell>
        </row>
        <row r="1480">
          <cell r="A1480" t="e">
            <v>#REF!</v>
          </cell>
          <cell r="B1480" t="e">
            <v>#REF!</v>
          </cell>
          <cell r="C1480" t="e">
            <v>#REF!</v>
          </cell>
          <cell r="D1480" t="e">
            <v>#REF!</v>
          </cell>
        </row>
        <row r="1481">
          <cell r="A1481" t="e">
            <v>#REF!</v>
          </cell>
          <cell r="B1481" t="e">
            <v>#REF!</v>
          </cell>
          <cell r="C1481" t="e">
            <v>#REF!</v>
          </cell>
          <cell r="D1481" t="e">
            <v>#REF!</v>
          </cell>
        </row>
        <row r="1482">
          <cell r="A1482" t="e">
            <v>#REF!</v>
          </cell>
          <cell r="B1482" t="e">
            <v>#REF!</v>
          </cell>
          <cell r="C1482" t="e">
            <v>#REF!</v>
          </cell>
          <cell r="D1482" t="e">
            <v>#REF!</v>
          </cell>
        </row>
        <row r="1483">
          <cell r="A1483" t="e">
            <v>#REF!</v>
          </cell>
          <cell r="B1483" t="e">
            <v>#REF!</v>
          </cell>
          <cell r="C1483" t="e">
            <v>#REF!</v>
          </cell>
          <cell r="D1483" t="e">
            <v>#REF!</v>
          </cell>
        </row>
        <row r="1484">
          <cell r="A1484" t="e">
            <v>#REF!</v>
          </cell>
          <cell r="B1484" t="e">
            <v>#REF!</v>
          </cell>
          <cell r="C1484" t="e">
            <v>#REF!</v>
          </cell>
          <cell r="D1484" t="e">
            <v>#REF!</v>
          </cell>
        </row>
        <row r="1485">
          <cell r="A1485" t="e">
            <v>#REF!</v>
          </cell>
          <cell r="B1485" t="e">
            <v>#REF!</v>
          </cell>
          <cell r="C1485" t="e">
            <v>#REF!</v>
          </cell>
          <cell r="D1485" t="e">
            <v>#REF!</v>
          </cell>
        </row>
        <row r="1486">
          <cell r="A1486" t="e">
            <v>#REF!</v>
          </cell>
          <cell r="B1486" t="e">
            <v>#REF!</v>
          </cell>
          <cell r="C1486" t="e">
            <v>#REF!</v>
          </cell>
          <cell r="D1486" t="e">
            <v>#REF!</v>
          </cell>
        </row>
        <row r="1487">
          <cell r="A1487" t="e">
            <v>#REF!</v>
          </cell>
          <cell r="B1487" t="e">
            <v>#REF!</v>
          </cell>
          <cell r="C1487" t="e">
            <v>#REF!</v>
          </cell>
          <cell r="D1487" t="e">
            <v>#REF!</v>
          </cell>
        </row>
        <row r="1488">
          <cell r="A1488" t="e">
            <v>#REF!</v>
          </cell>
          <cell r="B1488" t="e">
            <v>#REF!</v>
          </cell>
          <cell r="C1488" t="e">
            <v>#REF!</v>
          </cell>
          <cell r="D1488" t="e">
            <v>#REF!</v>
          </cell>
        </row>
        <row r="1489">
          <cell r="A1489" t="e">
            <v>#REF!</v>
          </cell>
          <cell r="B1489" t="e">
            <v>#REF!</v>
          </cell>
          <cell r="C1489" t="e">
            <v>#REF!</v>
          </cell>
          <cell r="D1489" t="e">
            <v>#REF!</v>
          </cell>
        </row>
        <row r="1490">
          <cell r="A1490" t="e">
            <v>#REF!</v>
          </cell>
          <cell r="B1490" t="e">
            <v>#REF!</v>
          </cell>
          <cell r="C1490" t="e">
            <v>#REF!</v>
          </cell>
          <cell r="D1490" t="e">
            <v>#REF!</v>
          </cell>
        </row>
        <row r="1491">
          <cell r="A1491" t="e">
            <v>#REF!</v>
          </cell>
          <cell r="B1491" t="e">
            <v>#REF!</v>
          </cell>
          <cell r="C1491" t="e">
            <v>#REF!</v>
          </cell>
          <cell r="D1491" t="e">
            <v>#REF!</v>
          </cell>
        </row>
        <row r="1492">
          <cell r="A1492" t="e">
            <v>#REF!</v>
          </cell>
          <cell r="B1492" t="e">
            <v>#REF!</v>
          </cell>
          <cell r="C1492" t="e">
            <v>#REF!</v>
          </cell>
          <cell r="D1492" t="e">
            <v>#REF!</v>
          </cell>
        </row>
        <row r="1493">
          <cell r="A1493" t="e">
            <v>#REF!</v>
          </cell>
          <cell r="B1493" t="e">
            <v>#REF!</v>
          </cell>
          <cell r="C1493" t="e">
            <v>#REF!</v>
          </cell>
          <cell r="D1493" t="e">
            <v>#REF!</v>
          </cell>
        </row>
        <row r="1494">
          <cell r="A1494" t="e">
            <v>#REF!</v>
          </cell>
          <cell r="B1494" t="e">
            <v>#REF!</v>
          </cell>
          <cell r="C1494" t="e">
            <v>#REF!</v>
          </cell>
          <cell r="D1494" t="e">
            <v>#REF!</v>
          </cell>
        </row>
        <row r="1495">
          <cell r="A1495" t="e">
            <v>#REF!</v>
          </cell>
          <cell r="B1495" t="e">
            <v>#REF!</v>
          </cell>
          <cell r="C1495" t="e">
            <v>#REF!</v>
          </cell>
          <cell r="D1495" t="e">
            <v>#REF!</v>
          </cell>
        </row>
        <row r="1496">
          <cell r="A1496" t="e">
            <v>#REF!</v>
          </cell>
          <cell r="B1496" t="e">
            <v>#REF!</v>
          </cell>
        </row>
        <row r="1497">
          <cell r="A1497" t="e">
            <v>#REF!</v>
          </cell>
          <cell r="B1497" t="e">
            <v>#REF!</v>
          </cell>
          <cell r="C1497" t="e">
            <v>#REF!</v>
          </cell>
          <cell r="D1497" t="e">
            <v>#REF!</v>
          </cell>
        </row>
        <row r="1498">
          <cell r="A1498" t="e">
            <v>#REF!</v>
          </cell>
          <cell r="B1498" t="e">
            <v>#REF!</v>
          </cell>
          <cell r="C1498" t="e">
            <v>#REF!</v>
          </cell>
          <cell r="D1498" t="e">
            <v>#REF!</v>
          </cell>
        </row>
        <row r="1499">
          <cell r="A1499" t="e">
            <v>#REF!</v>
          </cell>
          <cell r="B1499" t="e">
            <v>#REF!</v>
          </cell>
          <cell r="C1499" t="e">
            <v>#REF!</v>
          </cell>
          <cell r="D1499" t="e">
            <v>#REF!</v>
          </cell>
        </row>
        <row r="1500">
          <cell r="A1500" t="e">
            <v>#REF!</v>
          </cell>
          <cell r="B1500" t="e">
            <v>#REF!</v>
          </cell>
          <cell r="C1500" t="e">
            <v>#REF!</v>
          </cell>
          <cell r="D1500" t="e">
            <v>#REF!</v>
          </cell>
        </row>
        <row r="1501">
          <cell r="A1501" t="e">
            <v>#REF!</v>
          </cell>
          <cell r="B1501" t="e">
            <v>#REF!</v>
          </cell>
          <cell r="C1501" t="e">
            <v>#REF!</v>
          </cell>
          <cell r="D1501" t="e">
            <v>#REF!</v>
          </cell>
        </row>
        <row r="1502">
          <cell r="A1502" t="e">
            <v>#REF!</v>
          </cell>
          <cell r="B1502" t="e">
            <v>#REF!</v>
          </cell>
          <cell r="C1502" t="e">
            <v>#REF!</v>
          </cell>
          <cell r="D1502" t="e">
            <v>#REF!</v>
          </cell>
        </row>
        <row r="1503">
          <cell r="A1503" t="e">
            <v>#REF!</v>
          </cell>
          <cell r="B1503" t="e">
            <v>#REF!</v>
          </cell>
          <cell r="C1503" t="e">
            <v>#REF!</v>
          </cell>
          <cell r="D1503" t="e">
            <v>#REF!</v>
          </cell>
        </row>
        <row r="1504">
          <cell r="A1504" t="e">
            <v>#REF!</v>
          </cell>
          <cell r="B1504" t="e">
            <v>#REF!</v>
          </cell>
          <cell r="C1504" t="e">
            <v>#REF!</v>
          </cell>
          <cell r="D1504" t="e">
            <v>#REF!</v>
          </cell>
        </row>
        <row r="1505">
          <cell r="A1505" t="e">
            <v>#REF!</v>
          </cell>
          <cell r="B1505" t="e">
            <v>#REF!</v>
          </cell>
          <cell r="C1505" t="e">
            <v>#REF!</v>
          </cell>
          <cell r="D1505" t="e">
            <v>#REF!</v>
          </cell>
        </row>
        <row r="1506">
          <cell r="A1506" t="e">
            <v>#REF!</v>
          </cell>
          <cell r="B1506" t="e">
            <v>#REF!</v>
          </cell>
          <cell r="C1506" t="e">
            <v>#REF!</v>
          </cell>
          <cell r="D1506" t="e">
            <v>#REF!</v>
          </cell>
        </row>
        <row r="1507">
          <cell r="A1507" t="e">
            <v>#REF!</v>
          </cell>
          <cell r="B1507" t="e">
            <v>#REF!</v>
          </cell>
          <cell r="C1507" t="e">
            <v>#REF!</v>
          </cell>
          <cell r="D1507" t="e">
            <v>#REF!</v>
          </cell>
        </row>
        <row r="1508">
          <cell r="A1508" t="e">
            <v>#REF!</v>
          </cell>
          <cell r="B1508" t="e">
            <v>#REF!</v>
          </cell>
          <cell r="C1508" t="e">
            <v>#REF!</v>
          </cell>
          <cell r="D1508" t="e">
            <v>#REF!</v>
          </cell>
        </row>
        <row r="1509">
          <cell r="A1509" t="e">
            <v>#REF!</v>
          </cell>
          <cell r="B1509" t="e">
            <v>#REF!</v>
          </cell>
          <cell r="C1509" t="e">
            <v>#REF!</v>
          </cell>
          <cell r="D1509" t="e">
            <v>#REF!</v>
          </cell>
        </row>
        <row r="1510">
          <cell r="A1510" t="e">
            <v>#REF!</v>
          </cell>
          <cell r="B1510" t="e">
            <v>#REF!</v>
          </cell>
          <cell r="C1510" t="e">
            <v>#REF!</v>
          </cell>
          <cell r="D1510" t="e">
            <v>#REF!</v>
          </cell>
        </row>
        <row r="1511">
          <cell r="A1511" t="e">
            <v>#REF!</v>
          </cell>
          <cell r="B1511" t="e">
            <v>#REF!</v>
          </cell>
          <cell r="C1511" t="e">
            <v>#REF!</v>
          </cell>
          <cell r="D1511" t="e">
            <v>#REF!</v>
          </cell>
        </row>
        <row r="1512">
          <cell r="A1512" t="e">
            <v>#REF!</v>
          </cell>
          <cell r="B1512" t="e">
            <v>#REF!</v>
          </cell>
          <cell r="C1512" t="e">
            <v>#REF!</v>
          </cell>
          <cell r="D1512" t="e">
            <v>#REF!</v>
          </cell>
        </row>
        <row r="1513">
          <cell r="A1513" t="e">
            <v>#REF!</v>
          </cell>
          <cell r="B1513" t="e">
            <v>#REF!</v>
          </cell>
          <cell r="C1513" t="e">
            <v>#REF!</v>
          </cell>
          <cell r="D1513" t="e">
            <v>#REF!</v>
          </cell>
        </row>
        <row r="1514">
          <cell r="A1514" t="e">
            <v>#REF!</v>
          </cell>
          <cell r="B1514" t="e">
            <v>#REF!</v>
          </cell>
          <cell r="C1514" t="e">
            <v>#REF!</v>
          </cell>
          <cell r="D1514" t="e">
            <v>#REF!</v>
          </cell>
        </row>
        <row r="1515">
          <cell r="A1515" t="e">
            <v>#REF!</v>
          </cell>
          <cell r="B1515" t="e">
            <v>#REF!</v>
          </cell>
          <cell r="C1515" t="e">
            <v>#REF!</v>
          </cell>
          <cell r="D1515" t="e">
            <v>#REF!</v>
          </cell>
        </row>
        <row r="1516">
          <cell r="A1516" t="e">
            <v>#REF!</v>
          </cell>
          <cell r="B1516" t="e">
            <v>#REF!</v>
          </cell>
          <cell r="C1516" t="e">
            <v>#REF!</v>
          </cell>
          <cell r="D1516" t="e">
            <v>#REF!</v>
          </cell>
        </row>
        <row r="1517">
          <cell r="A1517" t="e">
            <v>#REF!</v>
          </cell>
          <cell r="B1517" t="e">
            <v>#REF!</v>
          </cell>
          <cell r="C1517" t="e">
            <v>#REF!</v>
          </cell>
          <cell r="D1517" t="e">
            <v>#REF!</v>
          </cell>
        </row>
        <row r="1518">
          <cell r="A1518" t="e">
            <v>#REF!</v>
          </cell>
          <cell r="B1518" t="e">
            <v>#REF!</v>
          </cell>
          <cell r="C1518" t="e">
            <v>#REF!</v>
          </cell>
          <cell r="D1518" t="e">
            <v>#REF!</v>
          </cell>
        </row>
        <row r="1519">
          <cell r="A1519" t="e">
            <v>#REF!</v>
          </cell>
          <cell r="B1519" t="e">
            <v>#REF!</v>
          </cell>
          <cell r="C1519" t="e">
            <v>#REF!</v>
          </cell>
          <cell r="D1519" t="e">
            <v>#REF!</v>
          </cell>
        </row>
        <row r="1520">
          <cell r="A1520" t="e">
            <v>#REF!</v>
          </cell>
          <cell r="B1520" t="e">
            <v>#REF!</v>
          </cell>
          <cell r="C1520" t="e">
            <v>#REF!</v>
          </cell>
          <cell r="D1520" t="e">
            <v>#REF!</v>
          </cell>
        </row>
        <row r="1521">
          <cell r="A1521" t="e">
            <v>#REF!</v>
          </cell>
          <cell r="B1521" t="e">
            <v>#REF!</v>
          </cell>
          <cell r="C1521" t="e">
            <v>#REF!</v>
          </cell>
          <cell r="D1521" t="e">
            <v>#REF!</v>
          </cell>
        </row>
        <row r="1522">
          <cell r="A1522" t="e">
            <v>#REF!</v>
          </cell>
          <cell r="B1522" t="e">
            <v>#REF!</v>
          </cell>
        </row>
        <row r="1523">
          <cell r="A1523" t="e">
            <v>#REF!</v>
          </cell>
          <cell r="B1523" t="e">
            <v>#REF!</v>
          </cell>
          <cell r="C1523" t="e">
            <v>#REF!</v>
          </cell>
          <cell r="D1523" t="e">
            <v>#REF!</v>
          </cell>
        </row>
        <row r="1524">
          <cell r="A1524" t="e">
            <v>#REF!</v>
          </cell>
          <cell r="B1524" t="e">
            <v>#REF!</v>
          </cell>
          <cell r="C1524" t="e">
            <v>#REF!</v>
          </cell>
          <cell r="D1524" t="e">
            <v>#REF!</v>
          </cell>
        </row>
        <row r="1525">
          <cell r="A1525" t="e">
            <v>#REF!</v>
          </cell>
          <cell r="B1525" t="e">
            <v>#REF!</v>
          </cell>
          <cell r="C1525" t="e">
            <v>#REF!</v>
          </cell>
          <cell r="D1525" t="e">
            <v>#REF!</v>
          </cell>
        </row>
        <row r="1526">
          <cell r="A1526" t="e">
            <v>#REF!</v>
          </cell>
          <cell r="B1526" t="e">
            <v>#REF!</v>
          </cell>
          <cell r="C1526" t="e">
            <v>#REF!</v>
          </cell>
          <cell r="D1526" t="e">
            <v>#REF!</v>
          </cell>
        </row>
        <row r="1527">
          <cell r="A1527" t="e">
            <v>#REF!</v>
          </cell>
          <cell r="B1527" t="e">
            <v>#REF!</v>
          </cell>
          <cell r="C1527" t="e">
            <v>#REF!</v>
          </cell>
          <cell r="D1527" t="e">
            <v>#REF!</v>
          </cell>
        </row>
        <row r="1528">
          <cell r="A1528" t="e">
            <v>#REF!</v>
          </cell>
          <cell r="B1528" t="e">
            <v>#REF!</v>
          </cell>
          <cell r="C1528" t="e">
            <v>#REF!</v>
          </cell>
          <cell r="D1528" t="e">
            <v>#REF!</v>
          </cell>
        </row>
        <row r="1529">
          <cell r="A1529" t="e">
            <v>#REF!</v>
          </cell>
          <cell r="B1529" t="e">
            <v>#REF!</v>
          </cell>
          <cell r="C1529" t="e">
            <v>#REF!</v>
          </cell>
          <cell r="D1529" t="e">
            <v>#REF!</v>
          </cell>
        </row>
        <row r="1530">
          <cell r="A1530" t="e">
            <v>#REF!</v>
          </cell>
          <cell r="B1530" t="e">
            <v>#REF!</v>
          </cell>
        </row>
        <row r="1531">
          <cell r="A1531" t="e">
            <v>#REF!</v>
          </cell>
          <cell r="B1531" t="e">
            <v>#REF!</v>
          </cell>
          <cell r="C1531" t="e">
            <v>#REF!</v>
          </cell>
          <cell r="D1531" t="e">
            <v>#REF!</v>
          </cell>
        </row>
        <row r="1532">
          <cell r="A1532" t="e">
            <v>#REF!</v>
          </cell>
          <cell r="B1532" t="e">
            <v>#REF!</v>
          </cell>
          <cell r="C1532" t="e">
            <v>#REF!</v>
          </cell>
          <cell r="D1532" t="e">
            <v>#REF!</v>
          </cell>
        </row>
        <row r="1533">
          <cell r="A1533" t="e">
            <v>#REF!</v>
          </cell>
          <cell r="B1533" t="e">
            <v>#REF!</v>
          </cell>
          <cell r="C1533" t="e">
            <v>#REF!</v>
          </cell>
          <cell r="D1533" t="e">
            <v>#REF!</v>
          </cell>
        </row>
        <row r="1534">
          <cell r="A1534" t="e">
            <v>#REF!</v>
          </cell>
          <cell r="B1534" t="e">
            <v>#REF!</v>
          </cell>
          <cell r="C1534" t="e">
            <v>#REF!</v>
          </cell>
          <cell r="D1534" t="e">
            <v>#REF!</v>
          </cell>
        </row>
        <row r="1535">
          <cell r="A1535" t="e">
            <v>#REF!</v>
          </cell>
          <cell r="B1535" t="e">
            <v>#REF!</v>
          </cell>
          <cell r="C1535" t="e">
            <v>#REF!</v>
          </cell>
          <cell r="D1535" t="e">
            <v>#REF!</v>
          </cell>
        </row>
        <row r="1536">
          <cell r="A1536" t="e">
            <v>#REF!</v>
          </cell>
          <cell r="B1536" t="e">
            <v>#REF!</v>
          </cell>
          <cell r="C1536" t="e">
            <v>#REF!</v>
          </cell>
          <cell r="D1536" t="e">
            <v>#REF!</v>
          </cell>
        </row>
        <row r="1537">
          <cell r="A1537" t="e">
            <v>#REF!</v>
          </cell>
          <cell r="B1537" t="e">
            <v>#REF!</v>
          </cell>
          <cell r="C1537" t="e">
            <v>#REF!</v>
          </cell>
          <cell r="D1537" t="e">
            <v>#REF!</v>
          </cell>
        </row>
        <row r="1538">
          <cell r="A1538" t="e">
            <v>#REF!</v>
          </cell>
          <cell r="B1538" t="e">
            <v>#REF!</v>
          </cell>
          <cell r="C1538" t="e">
            <v>#REF!</v>
          </cell>
          <cell r="D1538" t="e">
            <v>#REF!</v>
          </cell>
        </row>
        <row r="1539">
          <cell r="A1539" t="e">
            <v>#REF!</v>
          </cell>
          <cell r="B1539" t="e">
            <v>#REF!</v>
          </cell>
          <cell r="C1539" t="e">
            <v>#REF!</v>
          </cell>
          <cell r="D1539" t="e">
            <v>#REF!</v>
          </cell>
        </row>
        <row r="1540">
          <cell r="A1540" t="e">
            <v>#REF!</v>
          </cell>
          <cell r="B1540" t="e">
            <v>#REF!</v>
          </cell>
        </row>
        <row r="1541">
          <cell r="A1541" t="e">
            <v>#REF!</v>
          </cell>
          <cell r="B1541" t="e">
            <v>#REF!</v>
          </cell>
          <cell r="C1541" t="e">
            <v>#REF!</v>
          </cell>
          <cell r="D1541" t="e">
            <v>#REF!</v>
          </cell>
        </row>
        <row r="1542">
          <cell r="A1542" t="e">
            <v>#REF!</v>
          </cell>
          <cell r="B1542" t="e">
            <v>#REF!</v>
          </cell>
          <cell r="C1542" t="e">
            <v>#REF!</v>
          </cell>
          <cell r="D1542" t="e">
            <v>#REF!</v>
          </cell>
        </row>
        <row r="1543">
          <cell r="A1543" t="e">
            <v>#REF!</v>
          </cell>
          <cell r="B1543" t="e">
            <v>#REF!</v>
          </cell>
          <cell r="C1543" t="e">
            <v>#REF!</v>
          </cell>
          <cell r="D1543" t="e">
            <v>#REF!</v>
          </cell>
        </row>
        <row r="1544">
          <cell r="A1544" t="e">
            <v>#REF!</v>
          </cell>
          <cell r="B1544" t="e">
            <v>#REF!</v>
          </cell>
          <cell r="C1544" t="e">
            <v>#REF!</v>
          </cell>
          <cell r="D1544" t="e">
            <v>#REF!</v>
          </cell>
        </row>
        <row r="1545">
          <cell r="A1545" t="e">
            <v>#REF!</v>
          </cell>
          <cell r="B1545" t="e">
            <v>#REF!</v>
          </cell>
          <cell r="C1545" t="e">
            <v>#REF!</v>
          </cell>
          <cell r="D1545" t="e">
            <v>#REF!</v>
          </cell>
        </row>
        <row r="1546">
          <cell r="A1546" t="e">
            <v>#REF!</v>
          </cell>
          <cell r="B1546" t="e">
            <v>#REF!</v>
          </cell>
        </row>
        <row r="1547">
          <cell r="A1547" t="e">
            <v>#REF!</v>
          </cell>
          <cell r="B1547" t="e">
            <v>#REF!</v>
          </cell>
          <cell r="C1547" t="e">
            <v>#REF!</v>
          </cell>
          <cell r="D1547" t="e">
            <v>#REF!</v>
          </cell>
        </row>
        <row r="1548">
          <cell r="A1548" t="e">
            <v>#REF!</v>
          </cell>
          <cell r="B1548" t="e">
            <v>#REF!</v>
          </cell>
          <cell r="C1548" t="e">
            <v>#REF!</v>
          </cell>
          <cell r="D1548" t="e">
            <v>#REF!</v>
          </cell>
        </row>
        <row r="1549">
          <cell r="A1549" t="e">
            <v>#REF!</v>
          </cell>
          <cell r="B1549" t="e">
            <v>#REF!</v>
          </cell>
          <cell r="C1549" t="e">
            <v>#REF!</v>
          </cell>
          <cell r="D1549" t="e">
            <v>#REF!</v>
          </cell>
        </row>
        <row r="1550">
          <cell r="A1550" t="e">
            <v>#REF!</v>
          </cell>
          <cell r="B1550" t="e">
            <v>#REF!</v>
          </cell>
          <cell r="C1550" t="e">
            <v>#REF!</v>
          </cell>
          <cell r="D1550" t="e">
            <v>#REF!</v>
          </cell>
        </row>
        <row r="1551">
          <cell r="A1551" t="e">
            <v>#REF!</v>
          </cell>
          <cell r="B1551" t="e">
            <v>#REF!</v>
          </cell>
          <cell r="C1551" t="e">
            <v>#REF!</v>
          </cell>
          <cell r="D1551" t="e">
            <v>#REF!</v>
          </cell>
        </row>
        <row r="1552">
          <cell r="A1552" t="e">
            <v>#REF!</v>
          </cell>
          <cell r="B1552" t="e">
            <v>#REF!</v>
          </cell>
          <cell r="C1552" t="e">
            <v>#REF!</v>
          </cell>
          <cell r="D1552" t="e">
            <v>#REF!</v>
          </cell>
        </row>
        <row r="1553">
          <cell r="A1553" t="e">
            <v>#REF!</v>
          </cell>
          <cell r="B1553" t="e">
            <v>#REF!</v>
          </cell>
          <cell r="C1553" t="e">
            <v>#REF!</v>
          </cell>
          <cell r="D1553" t="e">
            <v>#REF!</v>
          </cell>
        </row>
        <row r="1554">
          <cell r="A1554" t="e">
            <v>#REF!</v>
          </cell>
          <cell r="B1554" t="e">
            <v>#REF!</v>
          </cell>
          <cell r="C1554" t="e">
            <v>#REF!</v>
          </cell>
          <cell r="D1554" t="e">
            <v>#REF!</v>
          </cell>
        </row>
        <row r="1555">
          <cell r="A1555" t="e">
            <v>#REF!</v>
          </cell>
          <cell r="B1555" t="e">
            <v>#REF!</v>
          </cell>
          <cell r="C1555" t="e">
            <v>#REF!</v>
          </cell>
          <cell r="D1555" t="e">
            <v>#REF!</v>
          </cell>
        </row>
        <row r="1556">
          <cell r="A1556" t="e">
            <v>#REF!</v>
          </cell>
          <cell r="B1556" t="e">
            <v>#REF!</v>
          </cell>
          <cell r="C1556" t="e">
            <v>#REF!</v>
          </cell>
          <cell r="D1556" t="e">
            <v>#REF!</v>
          </cell>
        </row>
        <row r="1557">
          <cell r="A1557" t="e">
            <v>#REF!</v>
          </cell>
          <cell r="B1557" t="e">
            <v>#REF!</v>
          </cell>
          <cell r="C1557" t="e">
            <v>#REF!</v>
          </cell>
          <cell r="D1557" t="e">
            <v>#REF!</v>
          </cell>
        </row>
        <row r="1558">
          <cell r="A1558" t="e">
            <v>#REF!</v>
          </cell>
          <cell r="B1558" t="e">
            <v>#REF!</v>
          </cell>
          <cell r="C1558" t="e">
            <v>#REF!</v>
          </cell>
          <cell r="D1558" t="e">
            <v>#REF!</v>
          </cell>
        </row>
        <row r="1559">
          <cell r="A1559" t="e">
            <v>#REF!</v>
          </cell>
          <cell r="B1559" t="e">
            <v>#REF!</v>
          </cell>
          <cell r="C1559" t="e">
            <v>#REF!</v>
          </cell>
          <cell r="D1559" t="e">
            <v>#REF!</v>
          </cell>
        </row>
        <row r="1560">
          <cell r="A1560" t="e">
            <v>#REF!</v>
          </cell>
          <cell r="B1560" t="e">
            <v>#REF!</v>
          </cell>
          <cell r="C1560" t="e">
            <v>#REF!</v>
          </cell>
          <cell r="D1560" t="e">
            <v>#REF!</v>
          </cell>
        </row>
        <row r="1561">
          <cell r="A1561" t="e">
            <v>#REF!</v>
          </cell>
          <cell r="B1561" t="e">
            <v>#REF!</v>
          </cell>
          <cell r="C1561" t="e">
            <v>#REF!</v>
          </cell>
          <cell r="D1561" t="e">
            <v>#REF!</v>
          </cell>
        </row>
        <row r="1562">
          <cell r="A1562" t="e">
            <v>#REF!</v>
          </cell>
          <cell r="B1562" t="e">
            <v>#REF!</v>
          </cell>
          <cell r="C1562" t="e">
            <v>#REF!</v>
          </cell>
          <cell r="D1562" t="e">
            <v>#REF!</v>
          </cell>
        </row>
        <row r="1563">
          <cell r="A1563" t="e">
            <v>#REF!</v>
          </cell>
          <cell r="B1563" t="e">
            <v>#REF!</v>
          </cell>
          <cell r="C1563" t="e">
            <v>#REF!</v>
          </cell>
          <cell r="D1563" t="e">
            <v>#REF!</v>
          </cell>
        </row>
        <row r="1564">
          <cell r="A1564" t="e">
            <v>#REF!</v>
          </cell>
          <cell r="B1564" t="e">
            <v>#REF!</v>
          </cell>
          <cell r="C1564" t="e">
            <v>#REF!</v>
          </cell>
          <cell r="D1564" t="e">
            <v>#REF!</v>
          </cell>
        </row>
        <row r="1565">
          <cell r="A1565" t="e">
            <v>#REF!</v>
          </cell>
          <cell r="B1565" t="e">
            <v>#REF!</v>
          </cell>
          <cell r="C1565" t="e">
            <v>#REF!</v>
          </cell>
          <cell r="D1565" t="e">
            <v>#REF!</v>
          </cell>
        </row>
        <row r="1566">
          <cell r="A1566" t="e">
            <v>#REF!</v>
          </cell>
          <cell r="B1566" t="e">
            <v>#REF!</v>
          </cell>
          <cell r="C1566" t="e">
            <v>#REF!</v>
          </cell>
          <cell r="D1566" t="e">
            <v>#REF!</v>
          </cell>
        </row>
        <row r="1567">
          <cell r="A1567" t="e">
            <v>#REF!</v>
          </cell>
          <cell r="B1567" t="e">
            <v>#REF!</v>
          </cell>
          <cell r="C1567" t="e">
            <v>#REF!</v>
          </cell>
          <cell r="D1567" t="e">
            <v>#REF!</v>
          </cell>
        </row>
        <row r="1568">
          <cell r="A1568" t="e">
            <v>#REF!</v>
          </cell>
          <cell r="B1568" t="e">
            <v>#REF!</v>
          </cell>
          <cell r="C1568" t="e">
            <v>#REF!</v>
          </cell>
          <cell r="D1568" t="e">
            <v>#REF!</v>
          </cell>
        </row>
        <row r="1569">
          <cell r="A1569" t="e">
            <v>#REF!</v>
          </cell>
          <cell r="B1569" t="e">
            <v>#REF!</v>
          </cell>
          <cell r="C1569" t="e">
            <v>#REF!</v>
          </cell>
          <cell r="D1569" t="e">
            <v>#REF!</v>
          </cell>
        </row>
        <row r="1570">
          <cell r="A1570" t="e">
            <v>#REF!</v>
          </cell>
          <cell r="B1570" t="e">
            <v>#REF!</v>
          </cell>
          <cell r="C1570" t="e">
            <v>#REF!</v>
          </cell>
          <cell r="D1570" t="e">
            <v>#REF!</v>
          </cell>
        </row>
        <row r="1571">
          <cell r="A1571" t="e">
            <v>#REF!</v>
          </cell>
          <cell r="B1571" t="e">
            <v>#REF!</v>
          </cell>
          <cell r="C1571" t="e">
            <v>#REF!</v>
          </cell>
          <cell r="D1571" t="e">
            <v>#REF!</v>
          </cell>
        </row>
        <row r="1572">
          <cell r="A1572" t="e">
            <v>#REF!</v>
          </cell>
          <cell r="B1572" t="e">
            <v>#REF!</v>
          </cell>
          <cell r="C1572" t="e">
            <v>#REF!</v>
          </cell>
          <cell r="D1572" t="e">
            <v>#REF!</v>
          </cell>
        </row>
        <row r="1573">
          <cell r="A1573" t="e">
            <v>#REF!</v>
          </cell>
          <cell r="B1573" t="e">
            <v>#REF!</v>
          </cell>
          <cell r="C1573" t="e">
            <v>#REF!</v>
          </cell>
          <cell r="D1573" t="e">
            <v>#REF!</v>
          </cell>
        </row>
        <row r="1574">
          <cell r="A1574" t="e">
            <v>#REF!</v>
          </cell>
          <cell r="B1574" t="e">
            <v>#REF!</v>
          </cell>
          <cell r="C1574" t="e">
            <v>#REF!</v>
          </cell>
          <cell r="D1574" t="e">
            <v>#REF!</v>
          </cell>
        </row>
        <row r="1575">
          <cell r="A1575" t="e">
            <v>#REF!</v>
          </cell>
          <cell r="B1575" t="e">
            <v>#REF!</v>
          </cell>
          <cell r="C1575" t="e">
            <v>#REF!</v>
          </cell>
          <cell r="D1575" t="e">
            <v>#REF!</v>
          </cell>
        </row>
        <row r="1576">
          <cell r="A1576" t="e">
            <v>#REF!</v>
          </cell>
          <cell r="B1576" t="e">
            <v>#REF!</v>
          </cell>
          <cell r="C1576" t="e">
            <v>#REF!</v>
          </cell>
          <cell r="D1576" t="e">
            <v>#REF!</v>
          </cell>
        </row>
        <row r="1577">
          <cell r="A1577" t="e">
            <v>#REF!</v>
          </cell>
          <cell r="B1577" t="e">
            <v>#REF!</v>
          </cell>
        </row>
        <row r="1578">
          <cell r="A1578" t="e">
            <v>#REF!</v>
          </cell>
          <cell r="B1578" t="e">
            <v>#REF!</v>
          </cell>
          <cell r="C1578" t="e">
            <v>#REF!</v>
          </cell>
          <cell r="D1578" t="e">
            <v>#REF!</v>
          </cell>
        </row>
        <row r="1579">
          <cell r="A1579" t="e">
            <v>#REF!</v>
          </cell>
          <cell r="B1579" t="e">
            <v>#REF!</v>
          </cell>
          <cell r="C1579" t="e">
            <v>#REF!</v>
          </cell>
          <cell r="D1579" t="e">
            <v>#REF!</v>
          </cell>
        </row>
        <row r="1580">
          <cell r="A1580" t="e">
            <v>#REF!</v>
          </cell>
          <cell r="B1580" t="e">
            <v>#REF!</v>
          </cell>
          <cell r="C1580" t="e">
            <v>#REF!</v>
          </cell>
          <cell r="D1580" t="e">
            <v>#REF!</v>
          </cell>
        </row>
        <row r="1581">
          <cell r="A1581" t="e">
            <v>#REF!</v>
          </cell>
          <cell r="B1581" t="e">
            <v>#REF!</v>
          </cell>
          <cell r="C1581" t="e">
            <v>#REF!</v>
          </cell>
          <cell r="D1581" t="e">
            <v>#REF!</v>
          </cell>
        </row>
        <row r="1582">
          <cell r="A1582" t="e">
            <v>#REF!</v>
          </cell>
          <cell r="B1582" t="e">
            <v>#REF!</v>
          </cell>
          <cell r="C1582" t="e">
            <v>#REF!</v>
          </cell>
          <cell r="D1582" t="e">
            <v>#REF!</v>
          </cell>
        </row>
        <row r="1583">
          <cell r="A1583" t="e">
            <v>#REF!</v>
          </cell>
          <cell r="B1583" t="e">
            <v>#REF!</v>
          </cell>
          <cell r="C1583" t="e">
            <v>#REF!</v>
          </cell>
          <cell r="D1583" t="e">
            <v>#REF!</v>
          </cell>
        </row>
        <row r="1584">
          <cell r="A1584" t="e">
            <v>#REF!</v>
          </cell>
          <cell r="B1584" t="e">
            <v>#REF!</v>
          </cell>
          <cell r="C1584" t="e">
            <v>#REF!</v>
          </cell>
          <cell r="D1584" t="e">
            <v>#REF!</v>
          </cell>
        </row>
        <row r="1585">
          <cell r="A1585" t="e">
            <v>#REF!</v>
          </cell>
          <cell r="B1585" t="e">
            <v>#REF!</v>
          </cell>
          <cell r="C1585" t="e">
            <v>#REF!</v>
          </cell>
          <cell r="D1585" t="e">
            <v>#REF!</v>
          </cell>
        </row>
        <row r="1586">
          <cell r="A1586" t="e">
            <v>#REF!</v>
          </cell>
          <cell r="B1586" t="e">
            <v>#REF!</v>
          </cell>
          <cell r="C1586" t="e">
            <v>#REF!</v>
          </cell>
          <cell r="D1586" t="e">
            <v>#REF!</v>
          </cell>
        </row>
        <row r="1587">
          <cell r="A1587" t="e">
            <v>#REF!</v>
          </cell>
          <cell r="B1587" t="e">
            <v>#REF!</v>
          </cell>
          <cell r="C1587" t="e">
            <v>#REF!</v>
          </cell>
          <cell r="D1587" t="e">
            <v>#REF!</v>
          </cell>
        </row>
        <row r="1588">
          <cell r="A1588" t="e">
            <v>#REF!</v>
          </cell>
          <cell r="B1588" t="e">
            <v>#REF!</v>
          </cell>
          <cell r="C1588" t="e">
            <v>#REF!</v>
          </cell>
          <cell r="D1588" t="e">
            <v>#REF!</v>
          </cell>
        </row>
        <row r="1589">
          <cell r="A1589" t="e">
            <v>#REF!</v>
          </cell>
          <cell r="B1589" t="e">
            <v>#REF!</v>
          </cell>
          <cell r="C1589" t="e">
            <v>#REF!</v>
          </cell>
          <cell r="D1589" t="e">
            <v>#REF!</v>
          </cell>
        </row>
        <row r="1590">
          <cell r="A1590" t="e">
            <v>#REF!</v>
          </cell>
          <cell r="B1590" t="e">
            <v>#REF!</v>
          </cell>
        </row>
        <row r="1591">
          <cell r="A1591" t="e">
            <v>#REF!</v>
          </cell>
          <cell r="B1591" t="e">
            <v>#REF!</v>
          </cell>
          <cell r="C1591" t="e">
            <v>#REF!</v>
          </cell>
          <cell r="D1591" t="e">
            <v>#REF!</v>
          </cell>
        </row>
        <row r="1592">
          <cell r="A1592" t="e">
            <v>#REF!</v>
          </cell>
          <cell r="B1592" t="e">
            <v>#REF!</v>
          </cell>
          <cell r="C1592" t="e">
            <v>#REF!</v>
          </cell>
          <cell r="D1592" t="e">
            <v>#REF!</v>
          </cell>
        </row>
        <row r="1593">
          <cell r="A1593" t="e">
            <v>#REF!</v>
          </cell>
          <cell r="B1593" t="e">
            <v>#REF!</v>
          </cell>
          <cell r="C1593" t="e">
            <v>#REF!</v>
          </cell>
          <cell r="D1593" t="e">
            <v>#REF!</v>
          </cell>
        </row>
        <row r="1594">
          <cell r="A1594" t="e">
            <v>#REF!</v>
          </cell>
          <cell r="B1594" t="e">
            <v>#REF!</v>
          </cell>
          <cell r="C1594" t="e">
            <v>#REF!</v>
          </cell>
          <cell r="D1594" t="e">
            <v>#REF!</v>
          </cell>
        </row>
        <row r="1595">
          <cell r="A1595" t="e">
            <v>#REF!</v>
          </cell>
          <cell r="B1595" t="e">
            <v>#REF!</v>
          </cell>
          <cell r="C1595" t="e">
            <v>#REF!</v>
          </cell>
          <cell r="D1595" t="e">
            <v>#REF!</v>
          </cell>
        </row>
        <row r="1596">
          <cell r="A1596" t="e">
            <v>#REF!</v>
          </cell>
          <cell r="B1596" t="e">
            <v>#REF!</v>
          </cell>
          <cell r="C1596" t="e">
            <v>#REF!</v>
          </cell>
          <cell r="D1596" t="e">
            <v>#REF!</v>
          </cell>
        </row>
        <row r="1597">
          <cell r="A1597" t="e">
            <v>#REF!</v>
          </cell>
          <cell r="B1597" t="e">
            <v>#REF!</v>
          </cell>
          <cell r="C1597" t="e">
            <v>#REF!</v>
          </cell>
          <cell r="D1597" t="e">
            <v>#REF!</v>
          </cell>
        </row>
        <row r="1598">
          <cell r="A1598" t="e">
            <v>#REF!</v>
          </cell>
          <cell r="B1598" t="e">
            <v>#REF!</v>
          </cell>
        </row>
        <row r="1599">
          <cell r="A1599" t="e">
            <v>#REF!</v>
          </cell>
          <cell r="B1599" t="e">
            <v>#REF!</v>
          </cell>
          <cell r="C1599" t="e">
            <v>#REF!</v>
          </cell>
          <cell r="D1599" t="e">
            <v>#REF!</v>
          </cell>
        </row>
        <row r="1600">
          <cell r="A1600" t="e">
            <v>#REF!</v>
          </cell>
          <cell r="B1600" t="e">
            <v>#REF!</v>
          </cell>
          <cell r="C1600" t="e">
            <v>#REF!</v>
          </cell>
          <cell r="D1600" t="e">
            <v>#REF!</v>
          </cell>
        </row>
        <row r="1601">
          <cell r="A1601" t="e">
            <v>#REF!</v>
          </cell>
          <cell r="B1601" t="e">
            <v>#REF!</v>
          </cell>
          <cell r="C1601" t="e">
            <v>#REF!</v>
          </cell>
          <cell r="D1601" t="e">
            <v>#REF!</v>
          </cell>
        </row>
        <row r="1602">
          <cell r="A1602" t="e">
            <v>#REF!</v>
          </cell>
          <cell r="B1602" t="e">
            <v>#REF!</v>
          </cell>
          <cell r="C1602" t="e">
            <v>#REF!</v>
          </cell>
          <cell r="D1602" t="e">
            <v>#REF!</v>
          </cell>
        </row>
        <row r="1603">
          <cell r="A1603" t="e">
            <v>#REF!</v>
          </cell>
          <cell r="B1603" t="e">
            <v>#REF!</v>
          </cell>
          <cell r="C1603" t="e">
            <v>#REF!</v>
          </cell>
          <cell r="D1603" t="e">
            <v>#REF!</v>
          </cell>
        </row>
        <row r="1604">
          <cell r="A1604" t="e">
            <v>#REF!</v>
          </cell>
          <cell r="B1604" t="e">
            <v>#REF!</v>
          </cell>
          <cell r="C1604" t="e">
            <v>#REF!</v>
          </cell>
          <cell r="D1604" t="e">
            <v>#REF!</v>
          </cell>
        </row>
        <row r="1605">
          <cell r="A1605" t="e">
            <v>#REF!</v>
          </cell>
          <cell r="B1605" t="e">
            <v>#REF!</v>
          </cell>
          <cell r="C1605" t="e">
            <v>#REF!</v>
          </cell>
          <cell r="D1605" t="e">
            <v>#REF!</v>
          </cell>
        </row>
        <row r="1606">
          <cell r="A1606" t="e">
            <v>#REF!</v>
          </cell>
          <cell r="B1606" t="e">
            <v>#REF!</v>
          </cell>
          <cell r="C1606" t="e">
            <v>#REF!</v>
          </cell>
          <cell r="D1606" t="e">
            <v>#REF!</v>
          </cell>
        </row>
        <row r="1607">
          <cell r="A1607" t="e">
            <v>#REF!</v>
          </cell>
          <cell r="B1607" t="e">
            <v>#REF!</v>
          </cell>
          <cell r="C1607" t="e">
            <v>#REF!</v>
          </cell>
          <cell r="D1607" t="e">
            <v>#REF!</v>
          </cell>
        </row>
        <row r="1608">
          <cell r="A1608" t="e">
            <v>#REF!</v>
          </cell>
          <cell r="B1608" t="e">
            <v>#REF!</v>
          </cell>
          <cell r="C1608" t="e">
            <v>#REF!</v>
          </cell>
          <cell r="D1608" t="e">
            <v>#REF!</v>
          </cell>
        </row>
        <row r="1609">
          <cell r="A1609" t="e">
            <v>#REF!</v>
          </cell>
          <cell r="B1609" t="e">
            <v>#REF!</v>
          </cell>
          <cell r="C1609" t="e">
            <v>#REF!</v>
          </cell>
          <cell r="D1609" t="e">
            <v>#REF!</v>
          </cell>
        </row>
        <row r="1610">
          <cell r="A1610" t="e">
            <v>#REF!</v>
          </cell>
          <cell r="B1610" t="e">
            <v>#REF!</v>
          </cell>
          <cell r="C1610" t="e">
            <v>#REF!</v>
          </cell>
          <cell r="D1610" t="e">
            <v>#REF!</v>
          </cell>
        </row>
        <row r="1611">
          <cell r="A1611" t="e">
            <v>#REF!</v>
          </cell>
          <cell r="B1611" t="e">
            <v>#REF!</v>
          </cell>
          <cell r="C1611" t="e">
            <v>#REF!</v>
          </cell>
          <cell r="D1611" t="e">
            <v>#REF!</v>
          </cell>
        </row>
        <row r="1612">
          <cell r="A1612" t="e">
            <v>#REF!</v>
          </cell>
          <cell r="B1612" t="e">
            <v>#REF!</v>
          </cell>
          <cell r="C1612" t="e">
            <v>#REF!</v>
          </cell>
          <cell r="D1612" t="e">
            <v>#REF!</v>
          </cell>
        </row>
        <row r="1613">
          <cell r="A1613" t="e">
            <v>#REF!</v>
          </cell>
          <cell r="B1613" t="e">
            <v>#REF!</v>
          </cell>
          <cell r="C1613" t="e">
            <v>#REF!</v>
          </cell>
          <cell r="D1613" t="e">
            <v>#REF!</v>
          </cell>
        </row>
        <row r="1614">
          <cell r="A1614" t="e">
            <v>#REF!</v>
          </cell>
          <cell r="B1614" t="e">
            <v>#REF!</v>
          </cell>
          <cell r="C1614" t="e">
            <v>#REF!</v>
          </cell>
          <cell r="D1614" t="e">
            <v>#REF!</v>
          </cell>
        </row>
        <row r="1615">
          <cell r="A1615" t="e">
            <v>#REF!</v>
          </cell>
          <cell r="B1615" t="e">
            <v>#REF!</v>
          </cell>
          <cell r="C1615" t="e">
            <v>#REF!</v>
          </cell>
          <cell r="D1615" t="e">
            <v>#REF!</v>
          </cell>
        </row>
        <row r="1616">
          <cell r="A1616" t="e">
            <v>#REF!</v>
          </cell>
          <cell r="B1616" t="e">
            <v>#REF!</v>
          </cell>
          <cell r="C1616" t="e">
            <v>#REF!</v>
          </cell>
          <cell r="D1616" t="e">
            <v>#REF!</v>
          </cell>
        </row>
        <row r="1617">
          <cell r="A1617" t="e">
            <v>#REF!</v>
          </cell>
          <cell r="B1617" t="e">
            <v>#REF!</v>
          </cell>
        </row>
        <row r="1618">
          <cell r="A1618" t="e">
            <v>#REF!</v>
          </cell>
          <cell r="B1618" t="e">
            <v>#REF!</v>
          </cell>
          <cell r="C1618" t="e">
            <v>#REF!</v>
          </cell>
          <cell r="D1618" t="e">
            <v>#REF!</v>
          </cell>
        </row>
        <row r="1619">
          <cell r="A1619" t="e">
            <v>#REF!</v>
          </cell>
          <cell r="B1619" t="e">
            <v>#REF!</v>
          </cell>
          <cell r="C1619" t="e">
            <v>#REF!</v>
          </cell>
          <cell r="D1619" t="e">
            <v>#REF!</v>
          </cell>
        </row>
        <row r="1620">
          <cell r="A1620" t="e">
            <v>#REF!</v>
          </cell>
          <cell r="B1620" t="e">
            <v>#REF!</v>
          </cell>
        </row>
        <row r="1621">
          <cell r="A1621" t="e">
            <v>#REF!</v>
          </cell>
          <cell r="B1621" t="e">
            <v>#REF!</v>
          </cell>
          <cell r="C1621" t="e">
            <v>#REF!</v>
          </cell>
          <cell r="D1621" t="e">
            <v>#REF!</v>
          </cell>
        </row>
        <row r="1622">
          <cell r="A1622" t="e">
            <v>#REF!</v>
          </cell>
          <cell r="B1622" t="e">
            <v>#REF!</v>
          </cell>
          <cell r="C1622" t="e">
            <v>#REF!</v>
          </cell>
          <cell r="D1622" t="e">
            <v>#REF!</v>
          </cell>
        </row>
        <row r="1623">
          <cell r="A1623" t="e">
            <v>#REF!</v>
          </cell>
          <cell r="B1623" t="e">
            <v>#REF!</v>
          </cell>
          <cell r="C1623" t="e">
            <v>#REF!</v>
          </cell>
          <cell r="D1623" t="e">
            <v>#REF!</v>
          </cell>
        </row>
        <row r="1624">
          <cell r="A1624" t="e">
            <v>#REF!</v>
          </cell>
          <cell r="B1624" t="e">
            <v>#REF!</v>
          </cell>
          <cell r="C1624" t="e">
            <v>#REF!</v>
          </cell>
          <cell r="D1624" t="e">
            <v>#REF!</v>
          </cell>
        </row>
        <row r="1625">
          <cell r="A1625" t="e">
            <v>#REF!</v>
          </cell>
          <cell r="B1625" t="e">
            <v>#REF!</v>
          </cell>
          <cell r="C1625" t="e">
            <v>#REF!</v>
          </cell>
          <cell r="D1625" t="e">
            <v>#REF!</v>
          </cell>
        </row>
        <row r="1626">
          <cell r="A1626" t="e">
            <v>#REF!</v>
          </cell>
          <cell r="B1626" t="e">
            <v>#REF!</v>
          </cell>
          <cell r="C1626" t="e">
            <v>#REF!</v>
          </cell>
          <cell r="D1626" t="e">
            <v>#REF!</v>
          </cell>
        </row>
        <row r="1627">
          <cell r="A1627" t="e">
            <v>#REF!</v>
          </cell>
          <cell r="B1627" t="e">
            <v>#REF!</v>
          </cell>
          <cell r="C1627" t="e">
            <v>#REF!</v>
          </cell>
          <cell r="D1627" t="e">
            <v>#REF!</v>
          </cell>
        </row>
        <row r="1628">
          <cell r="A1628" t="e">
            <v>#REF!</v>
          </cell>
          <cell r="B1628" t="e">
            <v>#REF!</v>
          </cell>
          <cell r="C1628" t="e">
            <v>#REF!</v>
          </cell>
          <cell r="D1628" t="e">
            <v>#REF!</v>
          </cell>
        </row>
        <row r="1629">
          <cell r="A1629" t="e">
            <v>#REF!</v>
          </cell>
          <cell r="B1629" t="e">
            <v>#REF!</v>
          </cell>
          <cell r="C1629" t="e">
            <v>#REF!</v>
          </cell>
          <cell r="D1629" t="e">
            <v>#REF!</v>
          </cell>
        </row>
        <row r="1630">
          <cell r="A1630" t="e">
            <v>#REF!</v>
          </cell>
          <cell r="B1630" t="e">
            <v>#REF!</v>
          </cell>
          <cell r="C1630" t="e">
            <v>#REF!</v>
          </cell>
          <cell r="D1630" t="e">
            <v>#REF!</v>
          </cell>
        </row>
        <row r="1631">
          <cell r="A1631" t="e">
            <v>#REF!</v>
          </cell>
          <cell r="B1631" t="e">
            <v>#REF!</v>
          </cell>
          <cell r="C1631" t="e">
            <v>#REF!</v>
          </cell>
          <cell r="D1631" t="e">
            <v>#REF!</v>
          </cell>
        </row>
        <row r="1632">
          <cell r="A1632" t="e">
            <v>#REF!</v>
          </cell>
          <cell r="B1632" t="e">
            <v>#REF!</v>
          </cell>
          <cell r="C1632" t="e">
            <v>#REF!</v>
          </cell>
          <cell r="D1632" t="e">
            <v>#REF!</v>
          </cell>
        </row>
        <row r="1633">
          <cell r="A1633" t="e">
            <v>#REF!</v>
          </cell>
          <cell r="B1633" t="e">
            <v>#REF!</v>
          </cell>
          <cell r="C1633" t="e">
            <v>#REF!</v>
          </cell>
          <cell r="D1633" t="e">
            <v>#REF!</v>
          </cell>
        </row>
        <row r="1634">
          <cell r="A1634" t="e">
            <v>#REF!</v>
          </cell>
          <cell r="B1634" t="e">
            <v>#REF!</v>
          </cell>
          <cell r="C1634" t="e">
            <v>#REF!</v>
          </cell>
          <cell r="D1634" t="e">
            <v>#REF!</v>
          </cell>
        </row>
        <row r="1635">
          <cell r="A1635" t="e">
            <v>#REF!</v>
          </cell>
          <cell r="B1635" t="e">
            <v>#REF!</v>
          </cell>
          <cell r="C1635" t="e">
            <v>#REF!</v>
          </cell>
          <cell r="D1635" t="e">
            <v>#REF!</v>
          </cell>
        </row>
        <row r="1636">
          <cell r="A1636" t="e">
            <v>#REF!</v>
          </cell>
          <cell r="B1636" t="e">
            <v>#REF!</v>
          </cell>
          <cell r="C1636" t="e">
            <v>#REF!</v>
          </cell>
          <cell r="D1636" t="e">
            <v>#REF!</v>
          </cell>
        </row>
        <row r="1637">
          <cell r="A1637" t="e">
            <v>#REF!</v>
          </cell>
          <cell r="B1637" t="e">
            <v>#REF!</v>
          </cell>
          <cell r="C1637" t="e">
            <v>#REF!</v>
          </cell>
          <cell r="D1637" t="e">
            <v>#REF!</v>
          </cell>
        </row>
        <row r="1638">
          <cell r="A1638" t="e">
            <v>#REF!</v>
          </cell>
          <cell r="B1638" t="e">
            <v>#REF!</v>
          </cell>
          <cell r="C1638" t="e">
            <v>#REF!</v>
          </cell>
          <cell r="D1638" t="e">
            <v>#REF!</v>
          </cell>
        </row>
        <row r="1639">
          <cell r="A1639" t="e">
            <v>#REF!</v>
          </cell>
          <cell r="B1639" t="e">
            <v>#REF!</v>
          </cell>
          <cell r="C1639" t="e">
            <v>#REF!</v>
          </cell>
          <cell r="D1639" t="e">
            <v>#REF!</v>
          </cell>
        </row>
        <row r="1640">
          <cell r="A1640" t="e">
            <v>#REF!</v>
          </cell>
          <cell r="B1640" t="e">
            <v>#REF!</v>
          </cell>
          <cell r="C1640" t="e">
            <v>#REF!</v>
          </cell>
          <cell r="D1640" t="e">
            <v>#REF!</v>
          </cell>
        </row>
        <row r="1641">
          <cell r="A1641" t="e">
            <v>#REF!</v>
          </cell>
          <cell r="B1641" t="e">
            <v>#REF!</v>
          </cell>
          <cell r="C1641" t="e">
            <v>#REF!</v>
          </cell>
          <cell r="D1641" t="e">
            <v>#REF!</v>
          </cell>
        </row>
        <row r="1642">
          <cell r="A1642" t="e">
            <v>#REF!</v>
          </cell>
          <cell r="B1642" t="e">
            <v>#REF!</v>
          </cell>
          <cell r="C1642" t="e">
            <v>#REF!</v>
          </cell>
          <cell r="D1642" t="e">
            <v>#REF!</v>
          </cell>
        </row>
        <row r="1643">
          <cell r="A1643" t="e">
            <v>#REF!</v>
          </cell>
          <cell r="B1643" t="e">
            <v>#REF!</v>
          </cell>
        </row>
        <row r="1644">
          <cell r="A1644" t="e">
            <v>#REF!</v>
          </cell>
          <cell r="B1644" t="e">
            <v>#REF!</v>
          </cell>
          <cell r="C1644" t="e">
            <v>#REF!</v>
          </cell>
          <cell r="D1644" t="e">
            <v>#REF!</v>
          </cell>
        </row>
        <row r="1645">
          <cell r="A1645" t="e">
            <v>#REF!</v>
          </cell>
          <cell r="B1645" t="e">
            <v>#REF!</v>
          </cell>
          <cell r="C1645" t="e">
            <v>#REF!</v>
          </cell>
          <cell r="D1645" t="e">
            <v>#REF!</v>
          </cell>
        </row>
        <row r="1646">
          <cell r="A1646" t="e">
            <v>#REF!</v>
          </cell>
          <cell r="B1646" t="e">
            <v>#REF!</v>
          </cell>
          <cell r="C1646" t="e">
            <v>#REF!</v>
          </cell>
          <cell r="D1646" t="e">
            <v>#REF!</v>
          </cell>
        </row>
        <row r="1647">
          <cell r="A1647" t="e">
            <v>#REF!</v>
          </cell>
          <cell r="B1647" t="e">
            <v>#REF!</v>
          </cell>
          <cell r="C1647" t="e">
            <v>#REF!</v>
          </cell>
          <cell r="D1647" t="e">
            <v>#REF!</v>
          </cell>
        </row>
        <row r="1648">
          <cell r="A1648" t="e">
            <v>#REF!</v>
          </cell>
          <cell r="B1648" t="e">
            <v>#REF!</v>
          </cell>
          <cell r="C1648" t="e">
            <v>#REF!</v>
          </cell>
          <cell r="D1648" t="e">
            <v>#REF!</v>
          </cell>
        </row>
        <row r="1649">
          <cell r="A1649" t="e">
            <v>#REF!</v>
          </cell>
          <cell r="B1649" t="e">
            <v>#REF!</v>
          </cell>
          <cell r="C1649" t="e">
            <v>#REF!</v>
          </cell>
          <cell r="D1649" t="e">
            <v>#REF!</v>
          </cell>
        </row>
        <row r="1650">
          <cell r="A1650" t="e">
            <v>#REF!</v>
          </cell>
          <cell r="B1650" t="e">
            <v>#REF!</v>
          </cell>
        </row>
        <row r="1651">
          <cell r="A1651" t="e">
            <v>#REF!</v>
          </cell>
          <cell r="B1651" t="e">
            <v>#REF!</v>
          </cell>
          <cell r="C1651" t="e">
            <v>#REF!</v>
          </cell>
          <cell r="D1651" t="e">
            <v>#REF!</v>
          </cell>
        </row>
        <row r="1652">
          <cell r="A1652" t="e">
            <v>#REF!</v>
          </cell>
          <cell r="B1652" t="e">
            <v>#REF!</v>
          </cell>
          <cell r="C1652" t="e">
            <v>#REF!</v>
          </cell>
          <cell r="D1652" t="e">
            <v>#REF!</v>
          </cell>
        </row>
        <row r="1653">
          <cell r="A1653" t="e">
            <v>#REF!</v>
          </cell>
          <cell r="B1653" t="e">
            <v>#REF!</v>
          </cell>
          <cell r="C1653" t="e">
            <v>#REF!</v>
          </cell>
          <cell r="D1653" t="e">
            <v>#REF!</v>
          </cell>
        </row>
        <row r="1654">
          <cell r="A1654" t="e">
            <v>#REF!</v>
          </cell>
          <cell r="B1654" t="e">
            <v>#REF!</v>
          </cell>
          <cell r="C1654" t="e">
            <v>#REF!</v>
          </cell>
          <cell r="D1654" t="e">
            <v>#REF!</v>
          </cell>
        </row>
        <row r="1655">
          <cell r="A1655" t="e">
            <v>#REF!</v>
          </cell>
          <cell r="B1655" t="e">
            <v>#REF!</v>
          </cell>
          <cell r="C1655" t="e">
            <v>#REF!</v>
          </cell>
          <cell r="D1655" t="e">
            <v>#REF!</v>
          </cell>
        </row>
        <row r="1656">
          <cell r="A1656" t="e">
            <v>#REF!</v>
          </cell>
          <cell r="B1656" t="e">
            <v>#REF!</v>
          </cell>
          <cell r="C1656" t="e">
            <v>#REF!</v>
          </cell>
          <cell r="D1656" t="e">
            <v>#REF!</v>
          </cell>
        </row>
        <row r="1657">
          <cell r="A1657" t="e">
            <v>#REF!</v>
          </cell>
          <cell r="B1657" t="e">
            <v>#REF!</v>
          </cell>
          <cell r="C1657" t="e">
            <v>#REF!</v>
          </cell>
          <cell r="D1657" t="e">
            <v>#REF!</v>
          </cell>
        </row>
        <row r="1658">
          <cell r="A1658" t="e">
            <v>#REF!</v>
          </cell>
          <cell r="B1658" t="e">
            <v>#REF!</v>
          </cell>
          <cell r="C1658" t="e">
            <v>#REF!</v>
          </cell>
          <cell r="D1658" t="e">
            <v>#REF!</v>
          </cell>
        </row>
        <row r="1659">
          <cell r="A1659" t="e">
            <v>#REF!</v>
          </cell>
          <cell r="B1659" t="e">
            <v>#REF!</v>
          </cell>
          <cell r="C1659" t="e">
            <v>#REF!</v>
          </cell>
          <cell r="D1659" t="e">
            <v>#REF!</v>
          </cell>
        </row>
        <row r="1660">
          <cell r="A1660" t="e">
            <v>#REF!</v>
          </cell>
          <cell r="B1660" t="e">
            <v>#REF!</v>
          </cell>
          <cell r="C1660" t="e">
            <v>#REF!</v>
          </cell>
          <cell r="D1660" t="e">
            <v>#REF!</v>
          </cell>
        </row>
        <row r="1661">
          <cell r="A1661" t="e">
            <v>#REF!</v>
          </cell>
          <cell r="B1661" t="e">
            <v>#REF!</v>
          </cell>
          <cell r="C1661" t="e">
            <v>#REF!</v>
          </cell>
          <cell r="D1661" t="e">
            <v>#REF!</v>
          </cell>
        </row>
        <row r="1662">
          <cell r="A1662" t="e">
            <v>#REF!</v>
          </cell>
          <cell r="B1662" t="e">
            <v>#REF!</v>
          </cell>
          <cell r="C1662" t="e">
            <v>#REF!</v>
          </cell>
          <cell r="D1662" t="e">
            <v>#REF!</v>
          </cell>
        </row>
        <row r="1663">
          <cell r="A1663" t="e">
            <v>#REF!</v>
          </cell>
          <cell r="B1663" t="e">
            <v>#REF!</v>
          </cell>
        </row>
        <row r="1664">
          <cell r="A1664" t="e">
            <v>#REF!</v>
          </cell>
          <cell r="B1664" t="e">
            <v>#REF!</v>
          </cell>
          <cell r="C1664" t="e">
            <v>#REF!</v>
          </cell>
          <cell r="D1664" t="e">
            <v>#REF!</v>
          </cell>
        </row>
        <row r="1665">
          <cell r="A1665" t="e">
            <v>#REF!</v>
          </cell>
          <cell r="B1665" t="e">
            <v>#REF!</v>
          </cell>
          <cell r="C1665" t="e">
            <v>#REF!</v>
          </cell>
          <cell r="D1665" t="e">
            <v>#REF!</v>
          </cell>
        </row>
        <row r="1666">
          <cell r="A1666" t="e">
            <v>#REF!</v>
          </cell>
          <cell r="B1666" t="e">
            <v>#REF!</v>
          </cell>
          <cell r="C1666" t="e">
            <v>#REF!</v>
          </cell>
          <cell r="D1666" t="e">
            <v>#REF!</v>
          </cell>
        </row>
        <row r="1667">
          <cell r="A1667" t="e">
            <v>#REF!</v>
          </cell>
          <cell r="B1667" t="e">
            <v>#REF!</v>
          </cell>
          <cell r="C1667" t="e">
            <v>#REF!</v>
          </cell>
          <cell r="D1667" t="e">
            <v>#REF!</v>
          </cell>
        </row>
        <row r="1668">
          <cell r="A1668" t="e">
            <v>#REF!</v>
          </cell>
          <cell r="B1668" t="e">
            <v>#REF!</v>
          </cell>
          <cell r="C1668" t="e">
            <v>#REF!</v>
          </cell>
          <cell r="D1668" t="e">
            <v>#REF!</v>
          </cell>
        </row>
        <row r="1669">
          <cell r="A1669" t="e">
            <v>#REF!</v>
          </cell>
          <cell r="B1669" t="e">
            <v>#REF!</v>
          </cell>
          <cell r="C1669" t="e">
            <v>#REF!</v>
          </cell>
          <cell r="D1669" t="e">
            <v>#REF!</v>
          </cell>
        </row>
        <row r="1670">
          <cell r="A1670" t="e">
            <v>#REF!</v>
          </cell>
          <cell r="B1670" t="e">
            <v>#REF!</v>
          </cell>
          <cell r="C1670" t="e">
            <v>#REF!</v>
          </cell>
          <cell r="D1670" t="e">
            <v>#REF!</v>
          </cell>
        </row>
        <row r="1671">
          <cell r="A1671" t="e">
            <v>#REF!</v>
          </cell>
          <cell r="B1671" t="e">
            <v>#REF!</v>
          </cell>
          <cell r="C1671" t="e">
            <v>#REF!</v>
          </cell>
          <cell r="D1671" t="e">
            <v>#REF!</v>
          </cell>
        </row>
        <row r="1672">
          <cell r="A1672" t="e">
            <v>#REF!</v>
          </cell>
          <cell r="B1672" t="e">
            <v>#REF!</v>
          </cell>
          <cell r="C1672" t="e">
            <v>#REF!</v>
          </cell>
          <cell r="D1672" t="e">
            <v>#REF!</v>
          </cell>
        </row>
        <row r="1673">
          <cell r="A1673" t="e">
            <v>#REF!</v>
          </cell>
          <cell r="B1673" t="e">
            <v>#REF!</v>
          </cell>
          <cell r="C1673" t="e">
            <v>#REF!</v>
          </cell>
          <cell r="D1673" t="e">
            <v>#REF!</v>
          </cell>
        </row>
        <row r="1674">
          <cell r="A1674" t="e">
            <v>#REF!</v>
          </cell>
          <cell r="B1674" t="e">
            <v>#REF!</v>
          </cell>
          <cell r="C1674" t="e">
            <v>#REF!</v>
          </cell>
          <cell r="D1674" t="e">
            <v>#REF!</v>
          </cell>
        </row>
        <row r="1675">
          <cell r="A1675" t="e">
            <v>#REF!</v>
          </cell>
          <cell r="B1675" t="e">
            <v>#REF!</v>
          </cell>
          <cell r="C1675" t="e">
            <v>#REF!</v>
          </cell>
          <cell r="D1675" t="e">
            <v>#REF!</v>
          </cell>
        </row>
        <row r="1676">
          <cell r="A1676" t="e">
            <v>#REF!</v>
          </cell>
          <cell r="B1676" t="e">
            <v>#REF!</v>
          </cell>
        </row>
        <row r="1677">
          <cell r="A1677" t="e">
            <v>#REF!</v>
          </cell>
          <cell r="B1677" t="e">
            <v>#REF!</v>
          </cell>
          <cell r="C1677" t="e">
            <v>#REF!</v>
          </cell>
          <cell r="D1677" t="e">
            <v>#REF!</v>
          </cell>
        </row>
        <row r="1678">
          <cell r="A1678" t="e">
            <v>#REF!</v>
          </cell>
          <cell r="B1678" t="e">
            <v>#REF!</v>
          </cell>
          <cell r="C1678" t="e">
            <v>#REF!</v>
          </cell>
          <cell r="D1678" t="e">
            <v>#REF!</v>
          </cell>
        </row>
        <row r="1679">
          <cell r="A1679" t="e">
            <v>#REF!</v>
          </cell>
          <cell r="B1679" t="e">
            <v>#REF!</v>
          </cell>
          <cell r="C1679" t="e">
            <v>#REF!</v>
          </cell>
          <cell r="D1679" t="e">
            <v>#REF!</v>
          </cell>
        </row>
        <row r="1680">
          <cell r="A1680" t="e">
            <v>#REF!</v>
          </cell>
          <cell r="B1680" t="e">
            <v>#REF!</v>
          </cell>
          <cell r="C1680" t="e">
            <v>#REF!</v>
          </cell>
          <cell r="D1680" t="e">
            <v>#REF!</v>
          </cell>
        </row>
        <row r="1681">
          <cell r="A1681" t="e">
            <v>#REF!</v>
          </cell>
          <cell r="B1681" t="e">
            <v>#REF!</v>
          </cell>
          <cell r="C1681" t="e">
            <v>#REF!</v>
          </cell>
          <cell r="D1681" t="e">
            <v>#REF!</v>
          </cell>
        </row>
        <row r="1682">
          <cell r="A1682" t="e">
            <v>#REF!</v>
          </cell>
          <cell r="B1682" t="e">
            <v>#REF!</v>
          </cell>
        </row>
        <row r="1683">
          <cell r="A1683" t="e">
            <v>#REF!</v>
          </cell>
          <cell r="B1683" t="e">
            <v>#REF!</v>
          </cell>
          <cell r="C1683" t="e">
            <v>#REF!</v>
          </cell>
          <cell r="D1683" t="e">
            <v>#REF!</v>
          </cell>
        </row>
        <row r="1684">
          <cell r="A1684" t="e">
            <v>#REF!</v>
          </cell>
          <cell r="B1684" t="e">
            <v>#REF!</v>
          </cell>
          <cell r="C1684" t="e">
            <v>#REF!</v>
          </cell>
          <cell r="D1684" t="e">
            <v>#REF!</v>
          </cell>
        </row>
        <row r="1685">
          <cell r="A1685" t="e">
            <v>#REF!</v>
          </cell>
          <cell r="B1685" t="e">
            <v>#REF!</v>
          </cell>
          <cell r="C1685" t="e">
            <v>#REF!</v>
          </cell>
          <cell r="D1685" t="e">
            <v>#REF!</v>
          </cell>
        </row>
        <row r="1686">
          <cell r="A1686" t="e">
            <v>#REF!</v>
          </cell>
          <cell r="B1686" t="e">
            <v>#REF!</v>
          </cell>
          <cell r="C1686" t="e">
            <v>#REF!</v>
          </cell>
          <cell r="D1686" t="e">
            <v>#REF!</v>
          </cell>
        </row>
        <row r="1687">
          <cell r="A1687" t="e">
            <v>#REF!</v>
          </cell>
          <cell r="B1687" t="e">
            <v>#REF!</v>
          </cell>
          <cell r="C1687" t="e">
            <v>#REF!</v>
          </cell>
          <cell r="D1687" t="e">
            <v>#REF!</v>
          </cell>
        </row>
        <row r="1688">
          <cell r="A1688" t="e">
            <v>#REF!</v>
          </cell>
          <cell r="B1688" t="e">
            <v>#REF!</v>
          </cell>
          <cell r="C1688" t="e">
            <v>#REF!</v>
          </cell>
          <cell r="D1688" t="e">
            <v>#REF!</v>
          </cell>
        </row>
        <row r="1689">
          <cell r="A1689" t="e">
            <v>#REF!</v>
          </cell>
          <cell r="B1689" t="e">
            <v>#REF!</v>
          </cell>
          <cell r="C1689" t="e">
            <v>#REF!</v>
          </cell>
          <cell r="D1689" t="e">
            <v>#REF!</v>
          </cell>
        </row>
        <row r="1690">
          <cell r="A1690" t="e">
            <v>#REF!</v>
          </cell>
          <cell r="B1690" t="e">
            <v>#REF!</v>
          </cell>
          <cell r="C1690" t="e">
            <v>#REF!</v>
          </cell>
          <cell r="D1690" t="e">
            <v>#REF!</v>
          </cell>
        </row>
        <row r="1691">
          <cell r="A1691" t="e">
            <v>#REF!</v>
          </cell>
          <cell r="B1691" t="e">
            <v>#REF!</v>
          </cell>
          <cell r="C1691" t="e">
            <v>#REF!</v>
          </cell>
          <cell r="D1691" t="e">
            <v>#REF!</v>
          </cell>
        </row>
        <row r="1692">
          <cell r="A1692" t="e">
            <v>#REF!</v>
          </cell>
          <cell r="B1692" t="e">
            <v>#REF!</v>
          </cell>
          <cell r="C1692" t="e">
            <v>#REF!</v>
          </cell>
          <cell r="D1692" t="e">
            <v>#REF!</v>
          </cell>
        </row>
        <row r="1693">
          <cell r="A1693" t="e">
            <v>#REF!</v>
          </cell>
          <cell r="B1693" t="e">
            <v>#REF!</v>
          </cell>
          <cell r="C1693" t="e">
            <v>#REF!</v>
          </cell>
          <cell r="D1693" t="e">
            <v>#REF!</v>
          </cell>
        </row>
        <row r="1694">
          <cell r="A1694" t="e">
            <v>#REF!</v>
          </cell>
          <cell r="B1694" t="e">
            <v>#REF!</v>
          </cell>
          <cell r="C1694" t="e">
            <v>#REF!</v>
          </cell>
          <cell r="D1694" t="e">
            <v>#REF!</v>
          </cell>
        </row>
        <row r="1695">
          <cell r="A1695" t="e">
            <v>#REF!</v>
          </cell>
          <cell r="B1695" t="e">
            <v>#REF!</v>
          </cell>
          <cell r="C1695" t="e">
            <v>#REF!</v>
          </cell>
          <cell r="D1695" t="e">
            <v>#REF!</v>
          </cell>
        </row>
        <row r="1696">
          <cell r="A1696" t="e">
            <v>#REF!</v>
          </cell>
          <cell r="B1696" t="e">
            <v>#REF!</v>
          </cell>
          <cell r="C1696" t="e">
            <v>#REF!</v>
          </cell>
          <cell r="D1696" t="e">
            <v>#REF!</v>
          </cell>
        </row>
        <row r="1697">
          <cell r="A1697" t="e">
            <v>#REF!</v>
          </cell>
          <cell r="B1697" t="e">
            <v>#REF!</v>
          </cell>
          <cell r="C1697" t="e">
            <v>#REF!</v>
          </cell>
          <cell r="D1697" t="e">
            <v>#REF!</v>
          </cell>
        </row>
        <row r="1698">
          <cell r="A1698" t="e">
            <v>#REF!</v>
          </cell>
          <cell r="B1698" t="e">
            <v>#REF!</v>
          </cell>
          <cell r="C1698" t="e">
            <v>#REF!</v>
          </cell>
          <cell r="D1698" t="e">
            <v>#REF!</v>
          </cell>
        </row>
        <row r="1699">
          <cell r="A1699" t="e">
            <v>#REF!</v>
          </cell>
          <cell r="B1699" t="e">
            <v>#REF!</v>
          </cell>
          <cell r="C1699" t="e">
            <v>#REF!</v>
          </cell>
          <cell r="D1699" t="e">
            <v>#REF!</v>
          </cell>
        </row>
        <row r="1700">
          <cell r="A1700" t="e">
            <v>#REF!</v>
          </cell>
          <cell r="B1700" t="e">
            <v>#REF!</v>
          </cell>
          <cell r="C1700" t="e">
            <v>#REF!</v>
          </cell>
          <cell r="D1700" t="e">
            <v>#REF!</v>
          </cell>
        </row>
        <row r="1701">
          <cell r="A1701" t="e">
            <v>#REF!</v>
          </cell>
          <cell r="B1701" t="e">
            <v>#REF!</v>
          </cell>
          <cell r="C1701" t="e">
            <v>#REF!</v>
          </cell>
          <cell r="D1701" t="e">
            <v>#REF!</v>
          </cell>
        </row>
        <row r="1702">
          <cell r="A1702" t="e">
            <v>#REF!</v>
          </cell>
          <cell r="B1702" t="e">
            <v>#REF!</v>
          </cell>
          <cell r="C1702" t="e">
            <v>#REF!</v>
          </cell>
          <cell r="D1702" t="e">
            <v>#REF!</v>
          </cell>
        </row>
        <row r="1703">
          <cell r="A1703" t="e">
            <v>#REF!</v>
          </cell>
          <cell r="B1703" t="e">
            <v>#REF!</v>
          </cell>
          <cell r="C1703" t="e">
            <v>#REF!</v>
          </cell>
          <cell r="D1703" t="e">
            <v>#REF!</v>
          </cell>
        </row>
        <row r="1704">
          <cell r="A1704" t="e">
            <v>#REF!</v>
          </cell>
          <cell r="B1704" t="e">
            <v>#REF!</v>
          </cell>
          <cell r="C1704" t="e">
            <v>#REF!</v>
          </cell>
          <cell r="D1704" t="e">
            <v>#REF!</v>
          </cell>
        </row>
        <row r="1705">
          <cell r="A1705" t="e">
            <v>#REF!</v>
          </cell>
          <cell r="B1705" t="e">
            <v>#REF!</v>
          </cell>
          <cell r="C1705" t="e">
            <v>#REF!</v>
          </cell>
          <cell r="D1705" t="e">
            <v>#REF!</v>
          </cell>
        </row>
        <row r="1706">
          <cell r="A1706" t="e">
            <v>#REF!</v>
          </cell>
          <cell r="B1706" t="e">
            <v>#REF!</v>
          </cell>
        </row>
        <row r="1707">
          <cell r="A1707" t="e">
            <v>#REF!</v>
          </cell>
          <cell r="B1707" t="e">
            <v>#REF!</v>
          </cell>
          <cell r="C1707" t="e">
            <v>#REF!</v>
          </cell>
          <cell r="D1707" t="e">
            <v>#REF!</v>
          </cell>
        </row>
        <row r="1708">
          <cell r="A1708" t="e">
            <v>#REF!</v>
          </cell>
          <cell r="B1708" t="e">
            <v>#REF!</v>
          </cell>
          <cell r="C1708" t="e">
            <v>#REF!</v>
          </cell>
          <cell r="D1708" t="e">
            <v>#REF!</v>
          </cell>
        </row>
        <row r="1709">
          <cell r="A1709" t="e">
            <v>#REF!</v>
          </cell>
          <cell r="B1709" t="e">
            <v>#REF!</v>
          </cell>
          <cell r="C1709" t="e">
            <v>#REF!</v>
          </cell>
          <cell r="D1709" t="e">
            <v>#REF!</v>
          </cell>
        </row>
        <row r="1710">
          <cell r="A1710" t="e">
            <v>#REF!</v>
          </cell>
          <cell r="B1710" t="e">
            <v>#REF!</v>
          </cell>
          <cell r="C1710" t="e">
            <v>#REF!</v>
          </cell>
          <cell r="D1710" t="e">
            <v>#REF!</v>
          </cell>
        </row>
        <row r="1711">
          <cell r="A1711" t="e">
            <v>#REF!</v>
          </cell>
          <cell r="B1711" t="e">
            <v>#REF!</v>
          </cell>
          <cell r="C1711" t="e">
            <v>#REF!</v>
          </cell>
          <cell r="D1711" t="e">
            <v>#REF!</v>
          </cell>
        </row>
        <row r="1712">
          <cell r="A1712" t="e">
            <v>#REF!</v>
          </cell>
          <cell r="B1712" t="e">
            <v>#REF!</v>
          </cell>
          <cell r="C1712" t="e">
            <v>#REF!</v>
          </cell>
          <cell r="D1712" t="e">
            <v>#REF!</v>
          </cell>
        </row>
        <row r="1713">
          <cell r="A1713" t="e">
            <v>#REF!</v>
          </cell>
          <cell r="B1713" t="e">
            <v>#REF!</v>
          </cell>
        </row>
        <row r="1714">
          <cell r="A1714" t="e">
            <v>#REF!</v>
          </cell>
          <cell r="B1714" t="e">
            <v>#REF!</v>
          </cell>
          <cell r="C1714" t="e">
            <v>#REF!</v>
          </cell>
          <cell r="D1714" t="e">
            <v>#REF!</v>
          </cell>
        </row>
        <row r="1715">
          <cell r="A1715" t="e">
            <v>#REF!</v>
          </cell>
          <cell r="B1715" t="e">
            <v>#REF!</v>
          </cell>
          <cell r="C1715" t="e">
            <v>#REF!</v>
          </cell>
          <cell r="D1715" t="e">
            <v>#REF!</v>
          </cell>
        </row>
        <row r="1716">
          <cell r="A1716" t="e">
            <v>#REF!</v>
          </cell>
          <cell r="B1716" t="e">
            <v>#REF!</v>
          </cell>
          <cell r="C1716" t="e">
            <v>#REF!</v>
          </cell>
          <cell r="D1716" t="e">
            <v>#REF!</v>
          </cell>
        </row>
        <row r="1717">
          <cell r="A1717" t="e">
            <v>#REF!</v>
          </cell>
          <cell r="B1717" t="e">
            <v>#REF!</v>
          </cell>
          <cell r="C1717" t="e">
            <v>#REF!</v>
          </cell>
          <cell r="D1717" t="e">
            <v>#REF!</v>
          </cell>
        </row>
        <row r="1718">
          <cell r="A1718" t="e">
            <v>#REF!</v>
          </cell>
          <cell r="B1718" t="e">
            <v>#REF!</v>
          </cell>
          <cell r="C1718" t="e">
            <v>#REF!</v>
          </cell>
          <cell r="D1718" t="e">
            <v>#REF!</v>
          </cell>
        </row>
        <row r="1719">
          <cell r="A1719" t="e">
            <v>#REF!</v>
          </cell>
          <cell r="B1719" t="e">
            <v>#REF!</v>
          </cell>
        </row>
        <row r="1720">
          <cell r="A1720" t="e">
            <v>#REF!</v>
          </cell>
          <cell r="B1720" t="e">
            <v>#REF!</v>
          </cell>
          <cell r="C1720" t="e">
            <v>#REF!</v>
          </cell>
          <cell r="D1720" t="e">
            <v>#REF!</v>
          </cell>
        </row>
        <row r="1721">
          <cell r="A1721" t="e">
            <v>#REF!</v>
          </cell>
          <cell r="B1721" t="e">
            <v>#REF!</v>
          </cell>
          <cell r="C1721" t="e">
            <v>#REF!</v>
          </cell>
          <cell r="D1721" t="e">
            <v>#REF!</v>
          </cell>
        </row>
        <row r="1722">
          <cell r="A1722" t="e">
            <v>#REF!</v>
          </cell>
          <cell r="B1722" t="e">
            <v>#REF!</v>
          </cell>
          <cell r="C1722" t="e">
            <v>#REF!</v>
          </cell>
          <cell r="D1722" t="e">
            <v>#REF!</v>
          </cell>
        </row>
        <row r="1723">
          <cell r="A1723" t="e">
            <v>#REF!</v>
          </cell>
          <cell r="B1723" t="e">
            <v>#REF!</v>
          </cell>
          <cell r="C1723" t="e">
            <v>#REF!</v>
          </cell>
          <cell r="D1723" t="e">
            <v>#REF!</v>
          </cell>
        </row>
        <row r="1724">
          <cell r="A1724" t="e">
            <v>#REF!</v>
          </cell>
          <cell r="B1724" t="e">
            <v>#REF!</v>
          </cell>
          <cell r="C1724" t="e">
            <v>#REF!</v>
          </cell>
          <cell r="D1724" t="e">
            <v>#REF!</v>
          </cell>
        </row>
        <row r="1725">
          <cell r="A1725" t="e">
            <v>#REF!</v>
          </cell>
          <cell r="B1725" t="e">
            <v>#REF!</v>
          </cell>
          <cell r="C1725" t="e">
            <v>#REF!</v>
          </cell>
          <cell r="D1725" t="e">
            <v>#REF!</v>
          </cell>
        </row>
        <row r="1726">
          <cell r="A1726" t="e">
            <v>#REF!</v>
          </cell>
          <cell r="B1726" t="e">
            <v>#REF!</v>
          </cell>
          <cell r="C1726" t="e">
            <v>#REF!</v>
          </cell>
          <cell r="D1726" t="e">
            <v>#REF!</v>
          </cell>
        </row>
        <row r="1727">
          <cell r="A1727" t="e">
            <v>#REF!</v>
          </cell>
          <cell r="B1727" t="e">
            <v>#REF!</v>
          </cell>
        </row>
        <row r="1728">
          <cell r="A1728" t="e">
            <v>#REF!</v>
          </cell>
          <cell r="B1728" t="e">
            <v>#REF!</v>
          </cell>
          <cell r="C1728" t="e">
            <v>#REF!</v>
          </cell>
          <cell r="D1728" t="e">
            <v>#REF!</v>
          </cell>
        </row>
        <row r="1729">
          <cell r="A1729" t="e">
            <v>#REF!</v>
          </cell>
          <cell r="B1729" t="e">
            <v>#REF!</v>
          </cell>
          <cell r="C1729" t="e">
            <v>#REF!</v>
          </cell>
          <cell r="D1729" t="e">
            <v>#REF!</v>
          </cell>
        </row>
        <row r="1730">
          <cell r="A1730" t="e">
            <v>#REF!</v>
          </cell>
          <cell r="B1730" t="e">
            <v>#REF!</v>
          </cell>
          <cell r="C1730" t="e">
            <v>#REF!</v>
          </cell>
          <cell r="D1730" t="e">
            <v>#REF!</v>
          </cell>
        </row>
        <row r="1731">
          <cell r="A1731" t="e">
            <v>#REF!</v>
          </cell>
          <cell r="B1731" t="e">
            <v>#REF!</v>
          </cell>
          <cell r="C1731" t="e">
            <v>#REF!</v>
          </cell>
          <cell r="D1731" t="e">
            <v>#REF!</v>
          </cell>
        </row>
        <row r="1732">
          <cell r="A1732" t="e">
            <v>#REF!</v>
          </cell>
          <cell r="B1732" t="e">
            <v>#REF!</v>
          </cell>
          <cell r="C1732" t="e">
            <v>#REF!</v>
          </cell>
          <cell r="D1732" t="e">
            <v>#REF!</v>
          </cell>
        </row>
        <row r="1733">
          <cell r="A1733" t="e">
            <v>#REF!</v>
          </cell>
          <cell r="B1733" t="e">
            <v>#REF!</v>
          </cell>
          <cell r="C1733" t="e">
            <v>#REF!</v>
          </cell>
          <cell r="D1733" t="e">
            <v>#REF!</v>
          </cell>
        </row>
        <row r="1734">
          <cell r="A1734" t="e">
            <v>#REF!</v>
          </cell>
          <cell r="B1734" t="e">
            <v>#REF!</v>
          </cell>
          <cell r="C1734" t="e">
            <v>#REF!</v>
          </cell>
          <cell r="D1734" t="e">
            <v>#REF!</v>
          </cell>
        </row>
        <row r="1735">
          <cell r="A1735" t="e">
            <v>#REF!</v>
          </cell>
          <cell r="B1735" t="e">
            <v>#REF!</v>
          </cell>
          <cell r="C1735" t="e">
            <v>#REF!</v>
          </cell>
          <cell r="D1735" t="e">
            <v>#REF!</v>
          </cell>
        </row>
        <row r="1736">
          <cell r="A1736" t="e">
            <v>#REF!</v>
          </cell>
          <cell r="B1736" t="e">
            <v>#REF!</v>
          </cell>
          <cell r="C1736" t="e">
            <v>#REF!</v>
          </cell>
          <cell r="D1736" t="e">
            <v>#REF!</v>
          </cell>
        </row>
        <row r="1737">
          <cell r="A1737" t="e">
            <v>#REF!</v>
          </cell>
          <cell r="B1737" t="e">
            <v>#REF!</v>
          </cell>
          <cell r="C1737" t="e">
            <v>#REF!</v>
          </cell>
          <cell r="D1737" t="e">
            <v>#REF!</v>
          </cell>
        </row>
        <row r="1738">
          <cell r="A1738" t="e">
            <v>#REF!</v>
          </cell>
          <cell r="B1738" t="e">
            <v>#REF!</v>
          </cell>
          <cell r="C1738" t="e">
            <v>#REF!</v>
          </cell>
          <cell r="D1738" t="e">
            <v>#REF!</v>
          </cell>
        </row>
        <row r="1739">
          <cell r="A1739" t="e">
            <v>#REF!</v>
          </cell>
          <cell r="B1739" t="e">
            <v>#REF!</v>
          </cell>
          <cell r="C1739" t="e">
            <v>#REF!</v>
          </cell>
          <cell r="D1739" t="e">
            <v>#REF!</v>
          </cell>
        </row>
        <row r="1740">
          <cell r="A1740" t="e">
            <v>#REF!</v>
          </cell>
          <cell r="B1740" t="e">
            <v>#REF!</v>
          </cell>
          <cell r="C1740" t="e">
            <v>#REF!</v>
          </cell>
          <cell r="D1740" t="e">
            <v>#REF!</v>
          </cell>
        </row>
        <row r="1741">
          <cell r="A1741" t="e">
            <v>#REF!</v>
          </cell>
          <cell r="B1741" t="e">
            <v>#REF!</v>
          </cell>
          <cell r="C1741" t="e">
            <v>#REF!</v>
          </cell>
          <cell r="D1741" t="e">
            <v>#REF!</v>
          </cell>
        </row>
        <row r="1742">
          <cell r="A1742" t="e">
            <v>#REF!</v>
          </cell>
          <cell r="B1742" t="e">
            <v>#REF!</v>
          </cell>
          <cell r="C1742" t="e">
            <v>#REF!</v>
          </cell>
          <cell r="D1742" t="e">
            <v>#REF!</v>
          </cell>
        </row>
        <row r="1743">
          <cell r="A1743" t="e">
            <v>#REF!</v>
          </cell>
          <cell r="B1743" t="e">
            <v>#REF!</v>
          </cell>
          <cell r="C1743" t="e">
            <v>#REF!</v>
          </cell>
          <cell r="D1743" t="e">
            <v>#REF!</v>
          </cell>
        </row>
        <row r="1744">
          <cell r="A1744" t="e">
            <v>#REF!</v>
          </cell>
          <cell r="B1744" t="e">
            <v>#REF!</v>
          </cell>
          <cell r="C1744" t="e">
            <v>#REF!</v>
          </cell>
          <cell r="D1744" t="e">
            <v>#REF!</v>
          </cell>
        </row>
        <row r="1745">
          <cell r="A1745" t="e">
            <v>#REF!</v>
          </cell>
          <cell r="B1745" t="e">
            <v>#REF!</v>
          </cell>
          <cell r="C1745" t="e">
            <v>#REF!</v>
          </cell>
          <cell r="D1745" t="e">
            <v>#REF!</v>
          </cell>
        </row>
        <row r="1746">
          <cell r="A1746" t="e">
            <v>#REF!</v>
          </cell>
          <cell r="B1746" t="e">
            <v>#REF!</v>
          </cell>
          <cell r="C1746" t="e">
            <v>#REF!</v>
          </cell>
          <cell r="D1746" t="e">
            <v>#REF!</v>
          </cell>
        </row>
        <row r="1747">
          <cell r="A1747" t="e">
            <v>#REF!</v>
          </cell>
          <cell r="B1747" t="e">
            <v>#REF!</v>
          </cell>
        </row>
        <row r="1748">
          <cell r="A1748" t="e">
            <v>#REF!</v>
          </cell>
          <cell r="B1748" t="e">
            <v>#REF!</v>
          </cell>
          <cell r="C1748" t="e">
            <v>#REF!</v>
          </cell>
          <cell r="D1748" t="e">
            <v>#REF!</v>
          </cell>
        </row>
        <row r="1749">
          <cell r="A1749" t="e">
            <v>#REF!</v>
          </cell>
          <cell r="B1749" t="e">
            <v>#REF!</v>
          </cell>
          <cell r="C1749" t="e">
            <v>#REF!</v>
          </cell>
          <cell r="D1749" t="e">
            <v>#REF!</v>
          </cell>
        </row>
        <row r="1750">
          <cell r="A1750" t="e">
            <v>#REF!</v>
          </cell>
          <cell r="B1750" t="e">
            <v>#REF!</v>
          </cell>
          <cell r="C1750" t="e">
            <v>#REF!</v>
          </cell>
          <cell r="D1750" t="e">
            <v>#REF!</v>
          </cell>
        </row>
        <row r="1751">
          <cell r="A1751" t="e">
            <v>#REF!</v>
          </cell>
          <cell r="B1751" t="e">
            <v>#REF!</v>
          </cell>
          <cell r="C1751" t="e">
            <v>#REF!</v>
          </cell>
          <cell r="D1751" t="e">
            <v>#REF!</v>
          </cell>
        </row>
        <row r="1752">
          <cell r="A1752" t="e">
            <v>#REF!</v>
          </cell>
          <cell r="B1752" t="e">
            <v>#REF!</v>
          </cell>
          <cell r="C1752" t="e">
            <v>#REF!</v>
          </cell>
          <cell r="D1752" t="e">
            <v>#REF!</v>
          </cell>
        </row>
        <row r="1753">
          <cell r="A1753" t="e">
            <v>#REF!</v>
          </cell>
          <cell r="B1753" t="e">
            <v>#REF!</v>
          </cell>
          <cell r="C1753" t="e">
            <v>#REF!</v>
          </cell>
          <cell r="D1753" t="e">
            <v>#REF!</v>
          </cell>
        </row>
        <row r="1754">
          <cell r="A1754" t="e">
            <v>#REF!</v>
          </cell>
          <cell r="B1754" t="e">
            <v>#REF!</v>
          </cell>
          <cell r="C1754" t="e">
            <v>#REF!</v>
          </cell>
          <cell r="D1754" t="e">
            <v>#REF!</v>
          </cell>
        </row>
        <row r="1755">
          <cell r="A1755" t="e">
            <v>#REF!</v>
          </cell>
          <cell r="B1755" t="e">
            <v>#REF!</v>
          </cell>
          <cell r="C1755" t="e">
            <v>#REF!</v>
          </cell>
          <cell r="D1755" t="e">
            <v>#REF!</v>
          </cell>
        </row>
        <row r="1756">
          <cell r="A1756" t="e">
            <v>#REF!</v>
          </cell>
          <cell r="B1756" t="e">
            <v>#REF!</v>
          </cell>
          <cell r="C1756" t="e">
            <v>#REF!</v>
          </cell>
          <cell r="D1756" t="e">
            <v>#REF!</v>
          </cell>
        </row>
        <row r="1757">
          <cell r="A1757" t="e">
            <v>#REF!</v>
          </cell>
          <cell r="B1757" t="e">
            <v>#REF!</v>
          </cell>
          <cell r="C1757" t="e">
            <v>#REF!</v>
          </cell>
          <cell r="D1757" t="e">
            <v>#REF!</v>
          </cell>
        </row>
        <row r="1758">
          <cell r="A1758" t="e">
            <v>#REF!</v>
          </cell>
          <cell r="B1758" t="e">
            <v>#REF!</v>
          </cell>
          <cell r="C1758" t="e">
            <v>#REF!</v>
          </cell>
          <cell r="D1758" t="e">
            <v>#REF!</v>
          </cell>
        </row>
        <row r="1759">
          <cell r="A1759" t="e">
            <v>#REF!</v>
          </cell>
          <cell r="B1759" t="e">
            <v>#REF!</v>
          </cell>
          <cell r="C1759" t="e">
            <v>#REF!</v>
          </cell>
          <cell r="D1759" t="e">
            <v>#REF!</v>
          </cell>
        </row>
        <row r="1760">
          <cell r="A1760" t="e">
            <v>#REF!</v>
          </cell>
          <cell r="B1760" t="e">
            <v>#REF!</v>
          </cell>
          <cell r="C1760" t="e">
            <v>#REF!</v>
          </cell>
          <cell r="D1760" t="e">
            <v>#REF!</v>
          </cell>
        </row>
        <row r="1761">
          <cell r="A1761" t="e">
            <v>#REF!</v>
          </cell>
          <cell r="B1761" t="e">
            <v>#REF!</v>
          </cell>
          <cell r="C1761" t="e">
            <v>#REF!</v>
          </cell>
          <cell r="D1761" t="e">
            <v>#REF!</v>
          </cell>
        </row>
        <row r="1762">
          <cell r="A1762" t="e">
            <v>#REF!</v>
          </cell>
          <cell r="B1762" t="e">
            <v>#REF!</v>
          </cell>
          <cell r="C1762" t="e">
            <v>#REF!</v>
          </cell>
          <cell r="D1762" t="e">
            <v>#REF!</v>
          </cell>
        </row>
        <row r="1763">
          <cell r="A1763" t="e">
            <v>#REF!</v>
          </cell>
          <cell r="B1763" t="e">
            <v>#REF!</v>
          </cell>
          <cell r="C1763" t="e">
            <v>#REF!</v>
          </cell>
          <cell r="D1763" t="e">
            <v>#REF!</v>
          </cell>
        </row>
        <row r="1764">
          <cell r="A1764" t="e">
            <v>#REF!</v>
          </cell>
          <cell r="B1764" t="e">
            <v>#REF!</v>
          </cell>
          <cell r="C1764" t="e">
            <v>#REF!</v>
          </cell>
          <cell r="D1764" t="e">
            <v>#REF!</v>
          </cell>
        </row>
        <row r="1765">
          <cell r="A1765" t="e">
            <v>#REF!</v>
          </cell>
          <cell r="B1765" t="e">
            <v>#REF!</v>
          </cell>
          <cell r="C1765" t="e">
            <v>#REF!</v>
          </cell>
          <cell r="D1765" t="e">
            <v>#REF!</v>
          </cell>
        </row>
        <row r="1766">
          <cell r="A1766" t="e">
            <v>#REF!</v>
          </cell>
          <cell r="B1766" t="e">
            <v>#REF!</v>
          </cell>
          <cell r="C1766" t="e">
            <v>#REF!</v>
          </cell>
          <cell r="D1766" t="e">
            <v>#REF!</v>
          </cell>
        </row>
        <row r="1767">
          <cell r="A1767" t="e">
            <v>#REF!</v>
          </cell>
          <cell r="B1767" t="e">
            <v>#REF!</v>
          </cell>
          <cell r="C1767" t="e">
            <v>#REF!</v>
          </cell>
          <cell r="D1767" t="e">
            <v>#REF!</v>
          </cell>
        </row>
        <row r="1768">
          <cell r="A1768" t="e">
            <v>#REF!</v>
          </cell>
          <cell r="B1768" t="e">
            <v>#REF!</v>
          </cell>
          <cell r="C1768" t="e">
            <v>#REF!</v>
          </cell>
          <cell r="D1768" t="e">
            <v>#REF!</v>
          </cell>
        </row>
        <row r="1769">
          <cell r="A1769" t="e">
            <v>#REF!</v>
          </cell>
          <cell r="B1769" t="e">
            <v>#REF!</v>
          </cell>
          <cell r="C1769" t="e">
            <v>#REF!</v>
          </cell>
          <cell r="D1769" t="e">
            <v>#REF!</v>
          </cell>
        </row>
        <row r="1770">
          <cell r="A1770" t="e">
            <v>#REF!</v>
          </cell>
          <cell r="B1770" t="e">
            <v>#REF!</v>
          </cell>
          <cell r="C1770" t="e">
            <v>#REF!</v>
          </cell>
          <cell r="D1770" t="e">
            <v>#REF!</v>
          </cell>
        </row>
        <row r="1771">
          <cell r="A1771" t="e">
            <v>#REF!</v>
          </cell>
          <cell r="B1771" t="e">
            <v>#REF!</v>
          </cell>
          <cell r="C1771" t="e">
            <v>#REF!</v>
          </cell>
          <cell r="D1771" t="e">
            <v>#REF!</v>
          </cell>
        </row>
        <row r="1772">
          <cell r="A1772" t="e">
            <v>#REF!</v>
          </cell>
          <cell r="B1772" t="e">
            <v>#REF!</v>
          </cell>
          <cell r="C1772" t="e">
            <v>#REF!</v>
          </cell>
          <cell r="D1772" t="e">
            <v>#REF!</v>
          </cell>
        </row>
        <row r="1773">
          <cell r="A1773" t="e">
            <v>#REF!</v>
          </cell>
          <cell r="B1773" t="e">
            <v>#REF!</v>
          </cell>
          <cell r="C1773" t="e">
            <v>#REF!</v>
          </cell>
          <cell r="D1773" t="e">
            <v>#REF!</v>
          </cell>
        </row>
        <row r="1774">
          <cell r="A1774" t="e">
            <v>#REF!</v>
          </cell>
          <cell r="B1774" t="e">
            <v>#REF!</v>
          </cell>
          <cell r="C1774" t="e">
            <v>#REF!</v>
          </cell>
          <cell r="D1774" t="e">
            <v>#REF!</v>
          </cell>
        </row>
        <row r="1775">
          <cell r="A1775" t="e">
            <v>#REF!</v>
          </cell>
          <cell r="B1775" t="e">
            <v>#REF!</v>
          </cell>
          <cell r="C1775" t="e">
            <v>#REF!</v>
          </cell>
          <cell r="D1775" t="e">
            <v>#REF!</v>
          </cell>
        </row>
        <row r="1776">
          <cell r="A1776" t="e">
            <v>#REF!</v>
          </cell>
          <cell r="B1776" t="e">
            <v>#REF!</v>
          </cell>
          <cell r="C1776" t="e">
            <v>#REF!</v>
          </cell>
          <cell r="D1776" t="e">
            <v>#REF!</v>
          </cell>
        </row>
        <row r="1777">
          <cell r="A1777" t="e">
            <v>#REF!</v>
          </cell>
          <cell r="B1777" t="e">
            <v>#REF!</v>
          </cell>
          <cell r="C1777" t="e">
            <v>#REF!</v>
          </cell>
          <cell r="D1777" t="e">
            <v>#REF!</v>
          </cell>
        </row>
        <row r="1778">
          <cell r="A1778" t="e">
            <v>#REF!</v>
          </cell>
          <cell r="B1778" t="e">
            <v>#REF!</v>
          </cell>
          <cell r="C1778" t="e">
            <v>#REF!</v>
          </cell>
          <cell r="D1778" t="e">
            <v>#REF!</v>
          </cell>
        </row>
        <row r="1779">
          <cell r="A1779" t="e">
            <v>#REF!</v>
          </cell>
          <cell r="B1779" t="e">
            <v>#REF!</v>
          </cell>
        </row>
        <row r="1780">
          <cell r="A1780" t="e">
            <v>#REF!</v>
          </cell>
          <cell r="B1780" t="e">
            <v>#REF!</v>
          </cell>
          <cell r="C1780" t="e">
            <v>#REF!</v>
          </cell>
          <cell r="D1780" t="e">
            <v>#REF!</v>
          </cell>
        </row>
        <row r="1781">
          <cell r="A1781" t="e">
            <v>#REF!</v>
          </cell>
          <cell r="B1781" t="e">
            <v>#REF!</v>
          </cell>
          <cell r="C1781" t="e">
            <v>#REF!</v>
          </cell>
          <cell r="D1781" t="e">
            <v>#REF!</v>
          </cell>
        </row>
        <row r="1782">
          <cell r="A1782" t="e">
            <v>#REF!</v>
          </cell>
          <cell r="B1782" t="e">
            <v>#REF!</v>
          </cell>
          <cell r="C1782" t="e">
            <v>#REF!</v>
          </cell>
          <cell r="D1782" t="e">
            <v>#REF!</v>
          </cell>
        </row>
        <row r="1783">
          <cell r="A1783" t="e">
            <v>#REF!</v>
          </cell>
          <cell r="B1783" t="e">
            <v>#REF!</v>
          </cell>
          <cell r="C1783" t="e">
            <v>#REF!</v>
          </cell>
          <cell r="D1783" t="e">
            <v>#REF!</v>
          </cell>
        </row>
        <row r="1784">
          <cell r="A1784" t="e">
            <v>#REF!</v>
          </cell>
          <cell r="B1784" t="e">
            <v>#REF!</v>
          </cell>
          <cell r="C1784" t="e">
            <v>#REF!</v>
          </cell>
          <cell r="D1784" t="e">
            <v>#REF!</v>
          </cell>
        </row>
        <row r="1785">
          <cell r="A1785" t="e">
            <v>#REF!</v>
          </cell>
          <cell r="B1785" t="e">
            <v>#REF!</v>
          </cell>
        </row>
        <row r="1786">
          <cell r="A1786" t="e">
            <v>#REF!</v>
          </cell>
          <cell r="B1786" t="e">
            <v>#REF!</v>
          </cell>
          <cell r="C1786" t="e">
            <v>#REF!</v>
          </cell>
          <cell r="D1786" t="e">
            <v>#REF!</v>
          </cell>
        </row>
        <row r="1787">
          <cell r="A1787" t="e">
            <v>#REF!</v>
          </cell>
          <cell r="B1787" t="e">
            <v>#REF!</v>
          </cell>
          <cell r="C1787" t="e">
            <v>#REF!</v>
          </cell>
          <cell r="D1787" t="e">
            <v>#REF!</v>
          </cell>
        </row>
        <row r="1788">
          <cell r="A1788" t="e">
            <v>#REF!</v>
          </cell>
          <cell r="B1788" t="e">
            <v>#REF!</v>
          </cell>
          <cell r="C1788" t="e">
            <v>#REF!</v>
          </cell>
          <cell r="D1788" t="e">
            <v>#REF!</v>
          </cell>
        </row>
        <row r="1789">
          <cell r="A1789" t="e">
            <v>#REF!</v>
          </cell>
          <cell r="B1789" t="e">
            <v>#REF!</v>
          </cell>
          <cell r="C1789" t="e">
            <v>#REF!</v>
          </cell>
          <cell r="D1789" t="e">
            <v>#REF!</v>
          </cell>
        </row>
        <row r="1790">
          <cell r="A1790" t="e">
            <v>#REF!</v>
          </cell>
          <cell r="B1790" t="e">
            <v>#REF!</v>
          </cell>
          <cell r="C1790" t="e">
            <v>#REF!</v>
          </cell>
          <cell r="D1790" t="e">
            <v>#REF!</v>
          </cell>
        </row>
        <row r="1791">
          <cell r="A1791" t="e">
            <v>#REF!</v>
          </cell>
          <cell r="B1791" t="e">
            <v>#REF!</v>
          </cell>
          <cell r="C1791" t="e">
            <v>#REF!</v>
          </cell>
          <cell r="D1791" t="e">
            <v>#REF!</v>
          </cell>
        </row>
        <row r="1792">
          <cell r="A1792" t="e">
            <v>#REF!</v>
          </cell>
          <cell r="B1792" t="e">
            <v>#REF!</v>
          </cell>
          <cell r="C1792" t="e">
            <v>#REF!</v>
          </cell>
          <cell r="D1792" t="e">
            <v>#REF!</v>
          </cell>
        </row>
        <row r="1793">
          <cell r="A1793" t="e">
            <v>#REF!</v>
          </cell>
          <cell r="B1793" t="e">
            <v>#REF!</v>
          </cell>
          <cell r="C1793" t="e">
            <v>#REF!</v>
          </cell>
          <cell r="D1793" t="e">
            <v>#REF!</v>
          </cell>
        </row>
        <row r="1794">
          <cell r="A1794" t="e">
            <v>#REF!</v>
          </cell>
          <cell r="B1794" t="e">
            <v>#REF!</v>
          </cell>
          <cell r="C1794" t="e">
            <v>#REF!</v>
          </cell>
          <cell r="D1794" t="e">
            <v>#REF!</v>
          </cell>
        </row>
        <row r="1795">
          <cell r="A1795" t="e">
            <v>#REF!</v>
          </cell>
          <cell r="B1795" t="e">
            <v>#REF!</v>
          </cell>
          <cell r="C1795" t="e">
            <v>#REF!</v>
          </cell>
          <cell r="D1795" t="e">
            <v>#REF!</v>
          </cell>
        </row>
        <row r="1796">
          <cell r="A1796" t="e">
            <v>#REF!</v>
          </cell>
          <cell r="B1796" t="e">
            <v>#REF!</v>
          </cell>
          <cell r="C1796" t="e">
            <v>#REF!</v>
          </cell>
          <cell r="D1796" t="e">
            <v>#REF!</v>
          </cell>
        </row>
        <row r="1797">
          <cell r="A1797" t="e">
            <v>#REF!</v>
          </cell>
          <cell r="B1797" t="e">
            <v>#REF!</v>
          </cell>
          <cell r="C1797" t="e">
            <v>#REF!</v>
          </cell>
          <cell r="D1797" t="e">
            <v>#REF!</v>
          </cell>
        </row>
        <row r="1798">
          <cell r="A1798" t="e">
            <v>#REF!</v>
          </cell>
          <cell r="B1798" t="e">
            <v>#REF!</v>
          </cell>
          <cell r="C1798" t="e">
            <v>#REF!</v>
          </cell>
          <cell r="D1798" t="e">
            <v>#REF!</v>
          </cell>
        </row>
        <row r="1799">
          <cell r="A1799" t="e">
            <v>#REF!</v>
          </cell>
          <cell r="B1799" t="e">
            <v>#REF!</v>
          </cell>
          <cell r="C1799" t="e">
            <v>#REF!</v>
          </cell>
          <cell r="D1799" t="e">
            <v>#REF!</v>
          </cell>
        </row>
        <row r="1800">
          <cell r="A1800" t="e">
            <v>#REF!</v>
          </cell>
          <cell r="B1800" t="e">
            <v>#REF!</v>
          </cell>
          <cell r="C1800" t="e">
            <v>#REF!</v>
          </cell>
          <cell r="D1800" t="e">
            <v>#REF!</v>
          </cell>
        </row>
        <row r="1801">
          <cell r="A1801" t="e">
            <v>#REF!</v>
          </cell>
          <cell r="B1801" t="e">
            <v>#REF!</v>
          </cell>
          <cell r="C1801" t="e">
            <v>#REF!</v>
          </cell>
          <cell r="D1801" t="e">
            <v>#REF!</v>
          </cell>
        </row>
        <row r="1802">
          <cell r="A1802" t="e">
            <v>#REF!</v>
          </cell>
          <cell r="B1802" t="e">
            <v>#REF!</v>
          </cell>
          <cell r="C1802" t="e">
            <v>#REF!</v>
          </cell>
          <cell r="D1802" t="e">
            <v>#REF!</v>
          </cell>
        </row>
        <row r="1803">
          <cell r="A1803" t="e">
            <v>#REF!</v>
          </cell>
          <cell r="B1803" t="e">
            <v>#REF!</v>
          </cell>
          <cell r="C1803" t="e">
            <v>#REF!</v>
          </cell>
          <cell r="D1803" t="e">
            <v>#REF!</v>
          </cell>
        </row>
        <row r="1804">
          <cell r="A1804" t="e">
            <v>#REF!</v>
          </cell>
          <cell r="B1804" t="e">
            <v>#REF!</v>
          </cell>
          <cell r="C1804" t="e">
            <v>#REF!</v>
          </cell>
          <cell r="D1804" t="e">
            <v>#REF!</v>
          </cell>
        </row>
        <row r="1805">
          <cell r="A1805" t="e">
            <v>#REF!</v>
          </cell>
          <cell r="B1805" t="e">
            <v>#REF!</v>
          </cell>
          <cell r="C1805" t="e">
            <v>#REF!</v>
          </cell>
          <cell r="D1805" t="e">
            <v>#REF!</v>
          </cell>
        </row>
        <row r="1806">
          <cell r="A1806" t="e">
            <v>#REF!</v>
          </cell>
          <cell r="B1806" t="e">
            <v>#REF!</v>
          </cell>
          <cell r="C1806" t="e">
            <v>#REF!</v>
          </cell>
          <cell r="D1806" t="e">
            <v>#REF!</v>
          </cell>
        </row>
        <row r="1807">
          <cell r="A1807" t="e">
            <v>#REF!</v>
          </cell>
          <cell r="B1807" t="e">
            <v>#REF!</v>
          </cell>
          <cell r="C1807" t="e">
            <v>#REF!</v>
          </cell>
          <cell r="D1807" t="e">
            <v>#REF!</v>
          </cell>
        </row>
        <row r="1808">
          <cell r="A1808" t="e">
            <v>#REF!</v>
          </cell>
          <cell r="B1808" t="e">
            <v>#REF!</v>
          </cell>
          <cell r="C1808" t="e">
            <v>#REF!</v>
          </cell>
          <cell r="D1808" t="e">
            <v>#REF!</v>
          </cell>
        </row>
        <row r="1809">
          <cell r="A1809" t="e">
            <v>#REF!</v>
          </cell>
          <cell r="B1809" t="e">
            <v>#REF!</v>
          </cell>
        </row>
        <row r="1810">
          <cell r="A1810" t="e">
            <v>#REF!</v>
          </cell>
          <cell r="B1810" t="e">
            <v>#REF!</v>
          </cell>
          <cell r="C1810" t="e">
            <v>#REF!</v>
          </cell>
          <cell r="D1810" t="e">
            <v>#REF!</v>
          </cell>
        </row>
        <row r="1811">
          <cell r="A1811" t="e">
            <v>#REF!</v>
          </cell>
          <cell r="B1811" t="e">
            <v>#REF!</v>
          </cell>
          <cell r="C1811" t="e">
            <v>#REF!</v>
          </cell>
          <cell r="D1811" t="e">
            <v>#REF!</v>
          </cell>
        </row>
        <row r="1812">
          <cell r="A1812" t="e">
            <v>#REF!</v>
          </cell>
          <cell r="B1812" t="e">
            <v>#REF!</v>
          </cell>
          <cell r="C1812" t="e">
            <v>#REF!</v>
          </cell>
          <cell r="D1812" t="e">
            <v>#REF!</v>
          </cell>
        </row>
        <row r="1813">
          <cell r="A1813" t="e">
            <v>#REF!</v>
          </cell>
          <cell r="B1813" t="e">
            <v>#REF!</v>
          </cell>
          <cell r="C1813" t="e">
            <v>#REF!</v>
          </cell>
          <cell r="D1813" t="e">
            <v>#REF!</v>
          </cell>
        </row>
        <row r="1814">
          <cell r="A1814" t="e">
            <v>#REF!</v>
          </cell>
          <cell r="B1814" t="e">
            <v>#REF!</v>
          </cell>
          <cell r="C1814" t="e">
            <v>#REF!</v>
          </cell>
          <cell r="D1814" t="e">
            <v>#REF!</v>
          </cell>
        </row>
        <row r="1815">
          <cell r="A1815" t="e">
            <v>#REF!</v>
          </cell>
          <cell r="B1815" t="e">
            <v>#REF!</v>
          </cell>
          <cell r="C1815" t="e">
            <v>#REF!</v>
          </cell>
          <cell r="D1815" t="e">
            <v>#REF!</v>
          </cell>
        </row>
        <row r="1816">
          <cell r="A1816" t="e">
            <v>#REF!</v>
          </cell>
          <cell r="B1816" t="e">
            <v>#REF!</v>
          </cell>
          <cell r="C1816" t="e">
            <v>#REF!</v>
          </cell>
          <cell r="D1816" t="e">
            <v>#REF!</v>
          </cell>
        </row>
        <row r="1817">
          <cell r="A1817" t="e">
            <v>#REF!</v>
          </cell>
          <cell r="B1817" t="e">
            <v>#REF!</v>
          </cell>
          <cell r="C1817" t="e">
            <v>#REF!</v>
          </cell>
          <cell r="D1817" t="e">
            <v>#REF!</v>
          </cell>
        </row>
        <row r="1818">
          <cell r="A1818" t="e">
            <v>#REF!</v>
          </cell>
          <cell r="B1818" t="e">
            <v>#REF!</v>
          </cell>
          <cell r="C1818" t="e">
            <v>#REF!</v>
          </cell>
          <cell r="D1818" t="e">
            <v>#REF!</v>
          </cell>
        </row>
        <row r="1819">
          <cell r="A1819" t="e">
            <v>#REF!</v>
          </cell>
          <cell r="B1819" t="e">
            <v>#REF!</v>
          </cell>
          <cell r="C1819" t="e">
            <v>#REF!</v>
          </cell>
          <cell r="D1819" t="e">
            <v>#REF!</v>
          </cell>
        </row>
        <row r="1820">
          <cell r="A1820" t="e">
            <v>#REF!</v>
          </cell>
          <cell r="B1820" t="e">
            <v>#REF!</v>
          </cell>
          <cell r="C1820" t="e">
            <v>#REF!</v>
          </cell>
          <cell r="D1820" t="e">
            <v>#REF!</v>
          </cell>
        </row>
        <row r="1821">
          <cell r="A1821" t="e">
            <v>#REF!</v>
          </cell>
          <cell r="B1821" t="e">
            <v>#REF!</v>
          </cell>
          <cell r="C1821" t="e">
            <v>#REF!</v>
          </cell>
          <cell r="D1821" t="e">
            <v>#REF!</v>
          </cell>
        </row>
        <row r="1822">
          <cell r="A1822" t="e">
            <v>#REF!</v>
          </cell>
          <cell r="B1822" t="e">
            <v>#REF!</v>
          </cell>
          <cell r="C1822" t="e">
            <v>#REF!</v>
          </cell>
          <cell r="D1822" t="e">
            <v>#REF!</v>
          </cell>
        </row>
        <row r="1823">
          <cell r="A1823" t="e">
            <v>#REF!</v>
          </cell>
          <cell r="B1823" t="e">
            <v>#REF!</v>
          </cell>
        </row>
        <row r="1824">
          <cell r="A1824" t="e">
            <v>#REF!</v>
          </cell>
          <cell r="B1824" t="e">
            <v>#REF!</v>
          </cell>
          <cell r="C1824" t="e">
            <v>#REF!</v>
          </cell>
          <cell r="D1824" t="e">
            <v>#REF!</v>
          </cell>
        </row>
        <row r="1825">
          <cell r="A1825" t="e">
            <v>#REF!</v>
          </cell>
          <cell r="B1825" t="e">
            <v>#REF!</v>
          </cell>
          <cell r="C1825" t="e">
            <v>#REF!</v>
          </cell>
          <cell r="D1825" t="e">
            <v>#REF!</v>
          </cell>
        </row>
        <row r="1826">
          <cell r="A1826" t="e">
            <v>#REF!</v>
          </cell>
          <cell r="B1826" t="e">
            <v>#REF!</v>
          </cell>
          <cell r="C1826" t="e">
            <v>#REF!</v>
          </cell>
          <cell r="D1826" t="e">
            <v>#REF!</v>
          </cell>
        </row>
        <row r="1827">
          <cell r="A1827" t="e">
            <v>#REF!</v>
          </cell>
          <cell r="B1827" t="e">
            <v>#REF!</v>
          </cell>
          <cell r="C1827" t="e">
            <v>#REF!</v>
          </cell>
          <cell r="D1827" t="e">
            <v>#REF!</v>
          </cell>
        </row>
        <row r="1828">
          <cell r="A1828" t="e">
            <v>#REF!</v>
          </cell>
          <cell r="B1828" t="e">
            <v>#REF!</v>
          </cell>
          <cell r="C1828" t="e">
            <v>#REF!</v>
          </cell>
          <cell r="D1828" t="e">
            <v>#REF!</v>
          </cell>
        </row>
        <row r="1829">
          <cell r="A1829" t="e">
            <v>#REF!</v>
          </cell>
          <cell r="B1829" t="e">
            <v>#REF!</v>
          </cell>
          <cell r="C1829" t="e">
            <v>#REF!</v>
          </cell>
          <cell r="D1829" t="e">
            <v>#REF!</v>
          </cell>
        </row>
        <row r="1830">
          <cell r="A1830" t="e">
            <v>#REF!</v>
          </cell>
          <cell r="B1830" t="e">
            <v>#REF!</v>
          </cell>
          <cell r="C1830" t="e">
            <v>#REF!</v>
          </cell>
          <cell r="D1830" t="e">
            <v>#REF!</v>
          </cell>
        </row>
        <row r="1831">
          <cell r="A1831" t="e">
            <v>#REF!</v>
          </cell>
          <cell r="B1831" t="e">
            <v>#REF!</v>
          </cell>
          <cell r="C1831" t="e">
            <v>#REF!</v>
          </cell>
          <cell r="D1831" t="e">
            <v>#REF!</v>
          </cell>
        </row>
        <row r="1832">
          <cell r="A1832" t="e">
            <v>#REF!</v>
          </cell>
          <cell r="B1832" t="e">
            <v>#REF!</v>
          </cell>
          <cell r="C1832" t="e">
            <v>#REF!</v>
          </cell>
          <cell r="D1832" t="e">
            <v>#REF!</v>
          </cell>
        </row>
        <row r="1833">
          <cell r="A1833" t="e">
            <v>#REF!</v>
          </cell>
          <cell r="B1833" t="e">
            <v>#REF!</v>
          </cell>
          <cell r="C1833" t="e">
            <v>#REF!</v>
          </cell>
          <cell r="D1833" t="e">
            <v>#REF!</v>
          </cell>
        </row>
        <row r="1834">
          <cell r="A1834" t="e">
            <v>#REF!</v>
          </cell>
          <cell r="B1834" t="e">
            <v>#REF!</v>
          </cell>
          <cell r="C1834" t="e">
            <v>#REF!</v>
          </cell>
          <cell r="D1834" t="e">
            <v>#REF!</v>
          </cell>
        </row>
        <row r="1835">
          <cell r="A1835" t="e">
            <v>#REF!</v>
          </cell>
          <cell r="B1835" t="e">
            <v>#REF!</v>
          </cell>
          <cell r="C1835" t="e">
            <v>#REF!</v>
          </cell>
          <cell r="D1835" t="e">
            <v>#REF!</v>
          </cell>
        </row>
        <row r="1836">
          <cell r="A1836" t="e">
            <v>#REF!</v>
          </cell>
          <cell r="B1836" t="e">
            <v>#REF!</v>
          </cell>
          <cell r="C1836" t="e">
            <v>#REF!</v>
          </cell>
          <cell r="D1836" t="e">
            <v>#REF!</v>
          </cell>
        </row>
        <row r="1837">
          <cell r="A1837" t="e">
            <v>#REF!</v>
          </cell>
          <cell r="B1837" t="e">
            <v>#REF!</v>
          </cell>
          <cell r="C1837" t="e">
            <v>#REF!</v>
          </cell>
          <cell r="D1837" t="e">
            <v>#REF!</v>
          </cell>
        </row>
        <row r="1838">
          <cell r="A1838" t="e">
            <v>#REF!</v>
          </cell>
          <cell r="B1838" t="e">
            <v>#REF!</v>
          </cell>
          <cell r="C1838" t="e">
            <v>#REF!</v>
          </cell>
          <cell r="D1838" t="e">
            <v>#REF!</v>
          </cell>
        </row>
        <row r="1839">
          <cell r="A1839" t="e">
            <v>#REF!</v>
          </cell>
          <cell r="B1839" t="e">
            <v>#REF!</v>
          </cell>
          <cell r="C1839" t="e">
            <v>#REF!</v>
          </cell>
          <cell r="D1839" t="e">
            <v>#REF!</v>
          </cell>
        </row>
        <row r="1840">
          <cell r="A1840" t="e">
            <v>#REF!</v>
          </cell>
          <cell r="B1840" t="e">
            <v>#REF!</v>
          </cell>
          <cell r="C1840" t="e">
            <v>#REF!</v>
          </cell>
          <cell r="D1840" t="e">
            <v>#REF!</v>
          </cell>
        </row>
        <row r="1841">
          <cell r="A1841" t="e">
            <v>#REF!</v>
          </cell>
          <cell r="B1841" t="e">
            <v>#REF!</v>
          </cell>
        </row>
        <row r="1842">
          <cell r="A1842" t="e">
            <v>#REF!</v>
          </cell>
          <cell r="B1842" t="e">
            <v>#REF!</v>
          </cell>
          <cell r="C1842" t="e">
            <v>#REF!</v>
          </cell>
          <cell r="D1842" t="e">
            <v>#REF!</v>
          </cell>
        </row>
        <row r="1843">
          <cell r="A1843" t="e">
            <v>#REF!</v>
          </cell>
          <cell r="B1843" t="e">
            <v>#REF!</v>
          </cell>
          <cell r="C1843" t="e">
            <v>#REF!</v>
          </cell>
          <cell r="D1843" t="e">
            <v>#REF!</v>
          </cell>
        </row>
        <row r="1844">
          <cell r="A1844" t="e">
            <v>#REF!</v>
          </cell>
          <cell r="B1844" t="e">
            <v>#REF!</v>
          </cell>
          <cell r="C1844" t="e">
            <v>#REF!</v>
          </cell>
          <cell r="D1844" t="e">
            <v>#REF!</v>
          </cell>
        </row>
        <row r="1845">
          <cell r="A1845" t="e">
            <v>#REF!</v>
          </cell>
          <cell r="B1845" t="e">
            <v>#REF!</v>
          </cell>
          <cell r="C1845" t="e">
            <v>#REF!</v>
          </cell>
          <cell r="D1845" t="e">
            <v>#REF!</v>
          </cell>
        </row>
        <row r="1846">
          <cell r="A1846" t="e">
            <v>#REF!</v>
          </cell>
          <cell r="B1846" t="e">
            <v>#REF!</v>
          </cell>
          <cell r="C1846" t="e">
            <v>#REF!</v>
          </cell>
          <cell r="D1846" t="e">
            <v>#REF!</v>
          </cell>
        </row>
        <row r="1847">
          <cell r="A1847" t="e">
            <v>#REF!</v>
          </cell>
          <cell r="B1847" t="e">
            <v>#REF!</v>
          </cell>
        </row>
        <row r="1848">
          <cell r="A1848" t="e">
            <v>#REF!</v>
          </cell>
          <cell r="B1848" t="e">
            <v>#REF!</v>
          </cell>
          <cell r="C1848" t="e">
            <v>#REF!</v>
          </cell>
          <cell r="D1848" t="e">
            <v>#REF!</v>
          </cell>
        </row>
        <row r="1849">
          <cell r="A1849" t="e">
            <v>#REF!</v>
          </cell>
          <cell r="B1849" t="e">
            <v>#REF!</v>
          </cell>
          <cell r="C1849" t="e">
            <v>#REF!</v>
          </cell>
          <cell r="D1849" t="e">
            <v>#REF!</v>
          </cell>
        </row>
        <row r="1850">
          <cell r="A1850" t="e">
            <v>#REF!</v>
          </cell>
          <cell r="B1850" t="e">
            <v>#REF!</v>
          </cell>
          <cell r="C1850" t="e">
            <v>#REF!</v>
          </cell>
          <cell r="D1850" t="e">
            <v>#REF!</v>
          </cell>
        </row>
        <row r="1851">
          <cell r="A1851" t="e">
            <v>#REF!</v>
          </cell>
          <cell r="B1851" t="e">
            <v>#REF!</v>
          </cell>
          <cell r="C1851" t="e">
            <v>#REF!</v>
          </cell>
          <cell r="D1851" t="e">
            <v>#REF!</v>
          </cell>
        </row>
        <row r="1852">
          <cell r="A1852" t="e">
            <v>#REF!</v>
          </cell>
          <cell r="B1852" t="e">
            <v>#REF!</v>
          </cell>
          <cell r="C1852" t="e">
            <v>#REF!</v>
          </cell>
          <cell r="D1852" t="e">
            <v>#REF!</v>
          </cell>
        </row>
        <row r="1853">
          <cell r="A1853" t="e">
            <v>#REF!</v>
          </cell>
          <cell r="B1853" t="e">
            <v>#REF!</v>
          </cell>
          <cell r="C1853" t="e">
            <v>#REF!</v>
          </cell>
          <cell r="D1853" t="e">
            <v>#REF!</v>
          </cell>
        </row>
        <row r="1854">
          <cell r="A1854" t="e">
            <v>#REF!</v>
          </cell>
          <cell r="B1854" t="e">
            <v>#REF!</v>
          </cell>
          <cell r="C1854" t="e">
            <v>#REF!</v>
          </cell>
          <cell r="D1854" t="e">
            <v>#REF!</v>
          </cell>
        </row>
        <row r="1855">
          <cell r="A1855" t="e">
            <v>#REF!</v>
          </cell>
          <cell r="B1855" t="e">
            <v>#REF!</v>
          </cell>
          <cell r="C1855" t="e">
            <v>#REF!</v>
          </cell>
          <cell r="D1855" t="e">
            <v>#REF!</v>
          </cell>
        </row>
        <row r="1856">
          <cell r="A1856" t="e">
            <v>#REF!</v>
          </cell>
          <cell r="B1856" t="e">
            <v>#REF!</v>
          </cell>
          <cell r="C1856" t="e">
            <v>#REF!</v>
          </cell>
          <cell r="D1856" t="e">
            <v>#REF!</v>
          </cell>
        </row>
        <row r="1857">
          <cell r="A1857" t="e">
            <v>#REF!</v>
          </cell>
          <cell r="B1857" t="e">
            <v>#REF!</v>
          </cell>
          <cell r="C1857" t="e">
            <v>#REF!</v>
          </cell>
          <cell r="D1857" t="e">
            <v>#REF!</v>
          </cell>
        </row>
        <row r="1858">
          <cell r="A1858" t="e">
            <v>#REF!</v>
          </cell>
          <cell r="B1858" t="e">
            <v>#REF!</v>
          </cell>
          <cell r="C1858" t="e">
            <v>#REF!</v>
          </cell>
          <cell r="D1858" t="e">
            <v>#REF!</v>
          </cell>
        </row>
        <row r="1859">
          <cell r="A1859" t="e">
            <v>#REF!</v>
          </cell>
          <cell r="B1859" t="e">
            <v>#REF!</v>
          </cell>
          <cell r="C1859" t="e">
            <v>#REF!</v>
          </cell>
          <cell r="D1859" t="e">
            <v>#REF!</v>
          </cell>
        </row>
        <row r="1860">
          <cell r="A1860" t="e">
            <v>#REF!</v>
          </cell>
          <cell r="B1860" t="e">
            <v>#REF!</v>
          </cell>
          <cell r="C1860" t="e">
            <v>#REF!</v>
          </cell>
          <cell r="D1860" t="e">
            <v>#REF!</v>
          </cell>
        </row>
        <row r="1861">
          <cell r="A1861" t="e">
            <v>#REF!</v>
          </cell>
          <cell r="B1861" t="e">
            <v>#REF!</v>
          </cell>
        </row>
        <row r="1862">
          <cell r="A1862" t="e">
            <v>#REF!</v>
          </cell>
          <cell r="B1862" t="e">
            <v>#REF!</v>
          </cell>
          <cell r="C1862" t="e">
            <v>#REF!</v>
          </cell>
          <cell r="D1862" t="e">
            <v>#REF!</v>
          </cell>
        </row>
        <row r="1863">
          <cell r="A1863" t="e">
            <v>#REF!</v>
          </cell>
          <cell r="B1863" t="e">
            <v>#REF!</v>
          </cell>
          <cell r="C1863" t="e">
            <v>#REF!</v>
          </cell>
          <cell r="D1863" t="e">
            <v>#REF!</v>
          </cell>
        </row>
        <row r="1864">
          <cell r="A1864" t="e">
            <v>#REF!</v>
          </cell>
          <cell r="B1864" t="e">
            <v>#REF!</v>
          </cell>
        </row>
        <row r="1865">
          <cell r="A1865" t="e">
            <v>#REF!</v>
          </cell>
          <cell r="B1865" t="e">
            <v>#REF!</v>
          </cell>
          <cell r="C1865" t="e">
            <v>#REF!</v>
          </cell>
          <cell r="D1865" t="e">
            <v>#REF!</v>
          </cell>
        </row>
        <row r="1866">
          <cell r="A1866" t="e">
            <v>#REF!</v>
          </cell>
          <cell r="B1866" t="e">
            <v>#REF!</v>
          </cell>
          <cell r="C1866" t="e">
            <v>#REF!</v>
          </cell>
          <cell r="D1866" t="e">
            <v>#REF!</v>
          </cell>
        </row>
        <row r="1867">
          <cell r="A1867" t="e">
            <v>#REF!</v>
          </cell>
          <cell r="B1867" t="e">
            <v>#REF!</v>
          </cell>
          <cell r="C1867" t="e">
            <v>#REF!</v>
          </cell>
          <cell r="D1867" t="e">
            <v>#REF!</v>
          </cell>
        </row>
        <row r="1868">
          <cell r="A1868" t="e">
            <v>#REF!</v>
          </cell>
          <cell r="B1868" t="e">
            <v>#REF!</v>
          </cell>
          <cell r="C1868" t="e">
            <v>#REF!</v>
          </cell>
          <cell r="D1868" t="e">
            <v>#REF!</v>
          </cell>
        </row>
        <row r="1869">
          <cell r="A1869" t="e">
            <v>#REF!</v>
          </cell>
          <cell r="B1869" t="e">
            <v>#REF!</v>
          </cell>
          <cell r="C1869" t="e">
            <v>#REF!</v>
          </cell>
          <cell r="D1869" t="e">
            <v>#REF!</v>
          </cell>
        </row>
        <row r="1870">
          <cell r="A1870" t="e">
            <v>#REF!</v>
          </cell>
          <cell r="B1870" t="e">
            <v>#REF!</v>
          </cell>
          <cell r="C1870" t="e">
            <v>#REF!</v>
          </cell>
          <cell r="D1870" t="e">
            <v>#REF!</v>
          </cell>
        </row>
        <row r="1871">
          <cell r="A1871" t="e">
            <v>#REF!</v>
          </cell>
          <cell r="B1871" t="e">
            <v>#REF!</v>
          </cell>
          <cell r="C1871" t="e">
            <v>#REF!</v>
          </cell>
          <cell r="D1871" t="e">
            <v>#REF!</v>
          </cell>
        </row>
        <row r="1872">
          <cell r="A1872" t="e">
            <v>#REF!</v>
          </cell>
          <cell r="B1872" t="e">
            <v>#REF!</v>
          </cell>
          <cell r="C1872" t="e">
            <v>#REF!</v>
          </cell>
          <cell r="D1872" t="e">
            <v>#REF!</v>
          </cell>
        </row>
        <row r="1873">
          <cell r="A1873" t="e">
            <v>#REF!</v>
          </cell>
          <cell r="B1873" t="e">
            <v>#REF!</v>
          </cell>
          <cell r="C1873" t="e">
            <v>#REF!</v>
          </cell>
          <cell r="D1873" t="e">
            <v>#REF!</v>
          </cell>
        </row>
        <row r="1874">
          <cell r="A1874" t="e">
            <v>#REF!</v>
          </cell>
          <cell r="B1874" t="e">
            <v>#REF!</v>
          </cell>
          <cell r="C1874" t="e">
            <v>#REF!</v>
          </cell>
          <cell r="D1874" t="e">
            <v>#REF!</v>
          </cell>
        </row>
        <row r="1875">
          <cell r="A1875" t="e">
            <v>#REF!</v>
          </cell>
          <cell r="B1875" t="e">
            <v>#REF!</v>
          </cell>
          <cell r="C1875" t="e">
            <v>#REF!</v>
          </cell>
          <cell r="D1875" t="e">
            <v>#REF!</v>
          </cell>
        </row>
        <row r="1876">
          <cell r="A1876" t="e">
            <v>#REF!</v>
          </cell>
          <cell r="B1876" t="e">
            <v>#REF!</v>
          </cell>
          <cell r="C1876" t="e">
            <v>#REF!</v>
          </cell>
          <cell r="D1876" t="e">
            <v>#REF!</v>
          </cell>
        </row>
        <row r="1877">
          <cell r="A1877" t="e">
            <v>#REF!</v>
          </cell>
          <cell r="B1877" t="e">
            <v>#REF!</v>
          </cell>
          <cell r="C1877" t="e">
            <v>#REF!</v>
          </cell>
          <cell r="D1877" t="e">
            <v>#REF!</v>
          </cell>
        </row>
        <row r="1878">
          <cell r="A1878" t="e">
            <v>#REF!</v>
          </cell>
          <cell r="B1878" t="e">
            <v>#REF!</v>
          </cell>
          <cell r="C1878" t="e">
            <v>#REF!</v>
          </cell>
          <cell r="D1878" t="e">
            <v>#REF!</v>
          </cell>
        </row>
        <row r="1879">
          <cell r="A1879" t="e">
            <v>#REF!</v>
          </cell>
          <cell r="B1879" t="e">
            <v>#REF!</v>
          </cell>
        </row>
        <row r="1880">
          <cell r="A1880" t="e">
            <v>#REF!</v>
          </cell>
          <cell r="B1880" t="e">
            <v>#REF!</v>
          </cell>
          <cell r="C1880" t="e">
            <v>#REF!</v>
          </cell>
          <cell r="D1880" t="e">
            <v>#REF!</v>
          </cell>
        </row>
        <row r="1881">
          <cell r="A1881" t="e">
            <v>#REF!</v>
          </cell>
          <cell r="B1881" t="e">
            <v>#REF!</v>
          </cell>
          <cell r="C1881" t="e">
            <v>#REF!</v>
          </cell>
          <cell r="D1881" t="e">
            <v>#REF!</v>
          </cell>
        </row>
        <row r="1882">
          <cell r="A1882" t="e">
            <v>#REF!</v>
          </cell>
          <cell r="B1882" t="e">
            <v>#REF!</v>
          </cell>
          <cell r="C1882" t="e">
            <v>#REF!</v>
          </cell>
          <cell r="D1882" t="e">
            <v>#REF!</v>
          </cell>
        </row>
        <row r="1883">
          <cell r="A1883" t="e">
            <v>#REF!</v>
          </cell>
          <cell r="B1883" t="e">
            <v>#REF!</v>
          </cell>
          <cell r="C1883" t="e">
            <v>#REF!</v>
          </cell>
          <cell r="D1883" t="e">
            <v>#REF!</v>
          </cell>
        </row>
        <row r="1884">
          <cell r="A1884" t="e">
            <v>#REF!</v>
          </cell>
          <cell r="B1884" t="e">
            <v>#REF!</v>
          </cell>
          <cell r="C1884" t="e">
            <v>#REF!</v>
          </cell>
          <cell r="D1884" t="e">
            <v>#REF!</v>
          </cell>
        </row>
        <row r="1885">
          <cell r="A1885" t="e">
            <v>#REF!</v>
          </cell>
          <cell r="B1885" t="e">
            <v>#REF!</v>
          </cell>
          <cell r="C1885" t="e">
            <v>#REF!</v>
          </cell>
          <cell r="D1885" t="e">
            <v>#REF!</v>
          </cell>
        </row>
        <row r="1886">
          <cell r="A1886" t="e">
            <v>#REF!</v>
          </cell>
          <cell r="B1886" t="e">
            <v>#REF!</v>
          </cell>
          <cell r="C1886" t="e">
            <v>#REF!</v>
          </cell>
          <cell r="D1886" t="e">
            <v>#REF!</v>
          </cell>
        </row>
        <row r="1887">
          <cell r="A1887" t="e">
            <v>#REF!</v>
          </cell>
          <cell r="B1887" t="e">
            <v>#REF!</v>
          </cell>
        </row>
        <row r="1888">
          <cell r="A1888" t="e">
            <v>#REF!</v>
          </cell>
          <cell r="B1888" t="e">
            <v>#REF!</v>
          </cell>
          <cell r="C1888" t="e">
            <v>#REF!</v>
          </cell>
          <cell r="D1888" t="e">
            <v>#REF!</v>
          </cell>
        </row>
        <row r="1889">
          <cell r="A1889" t="e">
            <v>#REF!</v>
          </cell>
          <cell r="B1889" t="e">
            <v>#REF!</v>
          </cell>
          <cell r="C1889" t="e">
            <v>#REF!</v>
          </cell>
          <cell r="D1889" t="e">
            <v>#REF!</v>
          </cell>
        </row>
        <row r="1890">
          <cell r="A1890" t="e">
            <v>#REF!</v>
          </cell>
          <cell r="B1890" t="e">
            <v>#REF!</v>
          </cell>
          <cell r="C1890" t="e">
            <v>#REF!</v>
          </cell>
          <cell r="D1890" t="e">
            <v>#REF!</v>
          </cell>
        </row>
        <row r="1891">
          <cell r="A1891" t="e">
            <v>#REF!</v>
          </cell>
          <cell r="B1891" t="e">
            <v>#REF!</v>
          </cell>
          <cell r="C1891" t="e">
            <v>#REF!</v>
          </cell>
          <cell r="D1891" t="e">
            <v>#REF!</v>
          </cell>
        </row>
        <row r="1892">
          <cell r="A1892" t="e">
            <v>#REF!</v>
          </cell>
          <cell r="B1892" t="e">
            <v>#REF!</v>
          </cell>
          <cell r="C1892" t="e">
            <v>#REF!</v>
          </cell>
          <cell r="D1892" t="e">
            <v>#REF!</v>
          </cell>
        </row>
        <row r="1893">
          <cell r="A1893" t="e">
            <v>#REF!</v>
          </cell>
          <cell r="B1893" t="e">
            <v>#REF!</v>
          </cell>
          <cell r="C1893" t="e">
            <v>#REF!</v>
          </cell>
          <cell r="D1893" t="e">
            <v>#REF!</v>
          </cell>
        </row>
        <row r="1894">
          <cell r="A1894" t="e">
            <v>#REF!</v>
          </cell>
          <cell r="B1894" t="e">
            <v>#REF!</v>
          </cell>
          <cell r="C1894" t="e">
            <v>#REF!</v>
          </cell>
          <cell r="D1894" t="e">
            <v>#REF!</v>
          </cell>
        </row>
        <row r="1895">
          <cell r="A1895" t="e">
            <v>#REF!</v>
          </cell>
          <cell r="B1895" t="e">
            <v>#REF!</v>
          </cell>
          <cell r="C1895" t="e">
            <v>#REF!</v>
          </cell>
          <cell r="D1895" t="e">
            <v>#REF!</v>
          </cell>
        </row>
        <row r="1896">
          <cell r="A1896" t="e">
            <v>#REF!</v>
          </cell>
          <cell r="B1896" t="e">
            <v>#REF!</v>
          </cell>
          <cell r="C1896" t="e">
            <v>#REF!</v>
          </cell>
          <cell r="D1896" t="e">
            <v>#REF!</v>
          </cell>
        </row>
        <row r="1897">
          <cell r="A1897" t="e">
            <v>#REF!</v>
          </cell>
          <cell r="B1897" t="e">
            <v>#REF!</v>
          </cell>
          <cell r="C1897" t="e">
            <v>#REF!</v>
          </cell>
          <cell r="D1897" t="e">
            <v>#REF!</v>
          </cell>
        </row>
        <row r="1898">
          <cell r="A1898" t="e">
            <v>#REF!</v>
          </cell>
          <cell r="B1898" t="e">
            <v>#REF!</v>
          </cell>
          <cell r="C1898" t="e">
            <v>#REF!</v>
          </cell>
          <cell r="D1898" t="e">
            <v>#REF!</v>
          </cell>
        </row>
        <row r="1899">
          <cell r="A1899" t="e">
            <v>#REF!</v>
          </cell>
          <cell r="B1899" t="e">
            <v>#REF!</v>
          </cell>
          <cell r="C1899" t="e">
            <v>#REF!</v>
          </cell>
          <cell r="D1899" t="e">
            <v>#REF!</v>
          </cell>
        </row>
        <row r="1900">
          <cell r="A1900" t="e">
            <v>#REF!</v>
          </cell>
          <cell r="B1900" t="e">
            <v>#REF!</v>
          </cell>
          <cell r="C1900" t="e">
            <v>#REF!</v>
          </cell>
          <cell r="D1900" t="e">
            <v>#REF!</v>
          </cell>
        </row>
        <row r="1901">
          <cell r="A1901" t="e">
            <v>#REF!</v>
          </cell>
          <cell r="B1901" t="e">
            <v>#REF!</v>
          </cell>
        </row>
        <row r="1902">
          <cell r="A1902" t="e">
            <v>#REF!</v>
          </cell>
          <cell r="B1902" t="e">
            <v>#REF!</v>
          </cell>
          <cell r="C1902" t="e">
            <v>#REF!</v>
          </cell>
          <cell r="D1902" t="e">
            <v>#REF!</v>
          </cell>
        </row>
        <row r="1903">
          <cell r="A1903" t="e">
            <v>#REF!</v>
          </cell>
          <cell r="B1903" t="e">
            <v>#REF!</v>
          </cell>
          <cell r="C1903" t="e">
            <v>#REF!</v>
          </cell>
          <cell r="D1903" t="e">
            <v>#REF!</v>
          </cell>
        </row>
        <row r="1904">
          <cell r="A1904" t="e">
            <v>#REF!</v>
          </cell>
          <cell r="B1904" t="e">
            <v>#REF!</v>
          </cell>
          <cell r="C1904" t="e">
            <v>#REF!</v>
          </cell>
          <cell r="D1904" t="e">
            <v>#REF!</v>
          </cell>
        </row>
        <row r="1905">
          <cell r="A1905" t="e">
            <v>#REF!</v>
          </cell>
          <cell r="B1905" t="e">
            <v>#REF!</v>
          </cell>
          <cell r="C1905" t="e">
            <v>#REF!</v>
          </cell>
          <cell r="D1905" t="e">
            <v>#REF!</v>
          </cell>
        </row>
        <row r="1906">
          <cell r="A1906" t="e">
            <v>#REF!</v>
          </cell>
          <cell r="B1906" t="e">
            <v>#REF!</v>
          </cell>
          <cell r="C1906" t="e">
            <v>#REF!</v>
          </cell>
          <cell r="D1906" t="e">
            <v>#REF!</v>
          </cell>
        </row>
        <row r="1907">
          <cell r="A1907" t="e">
            <v>#REF!</v>
          </cell>
          <cell r="B1907" t="e">
            <v>#REF!</v>
          </cell>
          <cell r="C1907" t="e">
            <v>#REF!</v>
          </cell>
          <cell r="D1907" t="e">
            <v>#REF!</v>
          </cell>
        </row>
        <row r="1908">
          <cell r="A1908" t="e">
            <v>#REF!</v>
          </cell>
          <cell r="B1908" t="e">
            <v>#REF!</v>
          </cell>
          <cell r="C1908" t="e">
            <v>#REF!</v>
          </cell>
          <cell r="D1908" t="e">
            <v>#REF!</v>
          </cell>
        </row>
        <row r="1909">
          <cell r="A1909" t="e">
            <v>#REF!</v>
          </cell>
          <cell r="B1909" t="e">
            <v>#REF!</v>
          </cell>
          <cell r="C1909" t="e">
            <v>#REF!</v>
          </cell>
          <cell r="D1909" t="e">
            <v>#REF!</v>
          </cell>
        </row>
        <row r="1910">
          <cell r="A1910" t="e">
            <v>#REF!</v>
          </cell>
          <cell r="B1910" t="e">
            <v>#REF!</v>
          </cell>
          <cell r="C1910" t="e">
            <v>#REF!</v>
          </cell>
          <cell r="D1910" t="e">
            <v>#REF!</v>
          </cell>
        </row>
        <row r="1911">
          <cell r="A1911" t="e">
            <v>#REF!</v>
          </cell>
          <cell r="B1911" t="e">
            <v>#REF!</v>
          </cell>
          <cell r="C1911" t="e">
            <v>#REF!</v>
          </cell>
          <cell r="D1911" t="e">
            <v>#REF!</v>
          </cell>
        </row>
        <row r="1912">
          <cell r="A1912" t="e">
            <v>#REF!</v>
          </cell>
          <cell r="B1912" t="e">
            <v>#REF!</v>
          </cell>
          <cell r="C1912" t="e">
            <v>#REF!</v>
          </cell>
          <cell r="D1912" t="e">
            <v>#REF!</v>
          </cell>
        </row>
        <row r="1913">
          <cell r="A1913" t="e">
            <v>#REF!</v>
          </cell>
          <cell r="B1913" t="e">
            <v>#REF!</v>
          </cell>
          <cell r="C1913" t="e">
            <v>#REF!</v>
          </cell>
          <cell r="D1913" t="e">
            <v>#REF!</v>
          </cell>
        </row>
        <row r="1914">
          <cell r="A1914" t="e">
            <v>#REF!</v>
          </cell>
          <cell r="B1914" t="e">
            <v>#REF!</v>
          </cell>
          <cell r="C1914" t="e">
            <v>#REF!</v>
          </cell>
          <cell r="D1914" t="e">
            <v>#REF!</v>
          </cell>
        </row>
        <row r="1915">
          <cell r="A1915" t="e">
            <v>#REF!</v>
          </cell>
          <cell r="B1915" t="e">
            <v>#REF!</v>
          </cell>
          <cell r="C1915" t="e">
            <v>#REF!</v>
          </cell>
          <cell r="D1915" t="e">
            <v>#REF!</v>
          </cell>
        </row>
        <row r="1916">
          <cell r="A1916" t="e">
            <v>#REF!</v>
          </cell>
          <cell r="B1916" t="e">
            <v>#REF!</v>
          </cell>
          <cell r="C1916" t="e">
            <v>#REF!</v>
          </cell>
          <cell r="D1916" t="e">
            <v>#REF!</v>
          </cell>
        </row>
        <row r="1917">
          <cell r="A1917" t="e">
            <v>#REF!</v>
          </cell>
          <cell r="B1917" t="e">
            <v>#REF!</v>
          </cell>
          <cell r="C1917" t="e">
            <v>#REF!</v>
          </cell>
          <cell r="D1917" t="e">
            <v>#REF!</v>
          </cell>
        </row>
        <row r="1918">
          <cell r="A1918" t="e">
            <v>#REF!</v>
          </cell>
          <cell r="B1918" t="e">
            <v>#REF!</v>
          </cell>
        </row>
        <row r="1919">
          <cell r="A1919" t="e">
            <v>#REF!</v>
          </cell>
          <cell r="B1919" t="e">
            <v>#REF!</v>
          </cell>
          <cell r="C1919" t="e">
            <v>#REF!</v>
          </cell>
          <cell r="D1919" t="e">
            <v>#REF!</v>
          </cell>
        </row>
        <row r="1920">
          <cell r="A1920" t="e">
            <v>#REF!</v>
          </cell>
          <cell r="B1920" t="e">
            <v>#REF!</v>
          </cell>
          <cell r="C1920" t="e">
            <v>#REF!</v>
          </cell>
          <cell r="D1920" t="e">
            <v>#REF!</v>
          </cell>
        </row>
        <row r="1921">
          <cell r="A1921" t="e">
            <v>#REF!</v>
          </cell>
          <cell r="B1921" t="e">
            <v>#REF!</v>
          </cell>
          <cell r="C1921" t="e">
            <v>#REF!</v>
          </cell>
          <cell r="D1921" t="e">
            <v>#REF!</v>
          </cell>
        </row>
        <row r="1922">
          <cell r="A1922" t="e">
            <v>#REF!</v>
          </cell>
          <cell r="B1922" t="e">
            <v>#REF!</v>
          </cell>
          <cell r="C1922" t="e">
            <v>#REF!</v>
          </cell>
          <cell r="D1922" t="e">
            <v>#REF!</v>
          </cell>
        </row>
        <row r="1923">
          <cell r="A1923" t="e">
            <v>#REF!</v>
          </cell>
          <cell r="B1923" t="e">
            <v>#REF!</v>
          </cell>
          <cell r="C1923" t="e">
            <v>#REF!</v>
          </cell>
          <cell r="D1923" t="e">
            <v>#REF!</v>
          </cell>
        </row>
        <row r="1924">
          <cell r="A1924" t="e">
            <v>#REF!</v>
          </cell>
          <cell r="B1924" t="e">
            <v>#REF!</v>
          </cell>
          <cell r="C1924" t="e">
            <v>#REF!</v>
          </cell>
          <cell r="D1924" t="e">
            <v>#REF!</v>
          </cell>
        </row>
        <row r="1925">
          <cell r="A1925" t="e">
            <v>#REF!</v>
          </cell>
          <cell r="B1925" t="e">
            <v>#REF!</v>
          </cell>
          <cell r="C1925" t="e">
            <v>#REF!</v>
          </cell>
          <cell r="D1925" t="e">
            <v>#REF!</v>
          </cell>
        </row>
        <row r="1926">
          <cell r="A1926" t="e">
            <v>#REF!</v>
          </cell>
          <cell r="B1926" t="e">
            <v>#REF!</v>
          </cell>
          <cell r="C1926" t="e">
            <v>#REF!</v>
          </cell>
          <cell r="D1926" t="e">
            <v>#REF!</v>
          </cell>
        </row>
        <row r="1927">
          <cell r="A1927" t="e">
            <v>#REF!</v>
          </cell>
          <cell r="B1927" t="e">
            <v>#REF!</v>
          </cell>
          <cell r="C1927" t="e">
            <v>#REF!</v>
          </cell>
          <cell r="D1927" t="e">
            <v>#REF!</v>
          </cell>
        </row>
        <row r="1928">
          <cell r="A1928" t="e">
            <v>#REF!</v>
          </cell>
          <cell r="B1928" t="e">
            <v>#REF!</v>
          </cell>
          <cell r="C1928" t="e">
            <v>#REF!</v>
          </cell>
          <cell r="D1928" t="e">
            <v>#REF!</v>
          </cell>
        </row>
        <row r="1929">
          <cell r="A1929" t="e">
            <v>#REF!</v>
          </cell>
          <cell r="B1929" t="e">
            <v>#REF!</v>
          </cell>
        </row>
        <row r="1930">
          <cell r="A1930" t="e">
            <v>#REF!</v>
          </cell>
          <cell r="B1930" t="e">
            <v>#REF!</v>
          </cell>
          <cell r="C1930" t="e">
            <v>#REF!</v>
          </cell>
          <cell r="D1930" t="e">
            <v>#REF!</v>
          </cell>
        </row>
        <row r="1931">
          <cell r="A1931" t="e">
            <v>#REF!</v>
          </cell>
          <cell r="B1931" t="e">
            <v>#REF!</v>
          </cell>
          <cell r="C1931" t="e">
            <v>#REF!</v>
          </cell>
          <cell r="D1931" t="e">
            <v>#REF!</v>
          </cell>
        </row>
        <row r="1932">
          <cell r="A1932" t="e">
            <v>#REF!</v>
          </cell>
          <cell r="B1932" t="e">
            <v>#REF!</v>
          </cell>
          <cell r="C1932" t="e">
            <v>#REF!</v>
          </cell>
          <cell r="D1932" t="e">
            <v>#REF!</v>
          </cell>
        </row>
        <row r="1933">
          <cell r="A1933" t="e">
            <v>#REF!</v>
          </cell>
          <cell r="B1933" t="e">
            <v>#REF!</v>
          </cell>
          <cell r="C1933" t="e">
            <v>#REF!</v>
          </cell>
          <cell r="D1933" t="e">
            <v>#REF!</v>
          </cell>
        </row>
        <row r="1934">
          <cell r="A1934" t="e">
            <v>#REF!</v>
          </cell>
          <cell r="B1934" t="e">
            <v>#REF!</v>
          </cell>
          <cell r="C1934" t="e">
            <v>#REF!</v>
          </cell>
          <cell r="D1934" t="e">
            <v>#REF!</v>
          </cell>
        </row>
        <row r="1935">
          <cell r="A1935" t="e">
            <v>#REF!</v>
          </cell>
          <cell r="B1935" t="e">
            <v>#REF!</v>
          </cell>
          <cell r="C1935" t="e">
            <v>#REF!</v>
          </cell>
          <cell r="D1935" t="e">
            <v>#REF!</v>
          </cell>
        </row>
        <row r="1936">
          <cell r="A1936" t="e">
            <v>#REF!</v>
          </cell>
          <cell r="B1936" t="e">
            <v>#REF!</v>
          </cell>
          <cell r="C1936" t="e">
            <v>#REF!</v>
          </cell>
          <cell r="D1936" t="e">
            <v>#REF!</v>
          </cell>
        </row>
        <row r="1937">
          <cell r="A1937" t="e">
            <v>#REF!</v>
          </cell>
          <cell r="B1937" t="e">
            <v>#REF!</v>
          </cell>
          <cell r="C1937" t="e">
            <v>#REF!</v>
          </cell>
          <cell r="D1937" t="e">
            <v>#REF!</v>
          </cell>
        </row>
        <row r="1938">
          <cell r="A1938" t="e">
            <v>#REF!</v>
          </cell>
          <cell r="B1938" t="e">
            <v>#REF!</v>
          </cell>
          <cell r="C1938" t="e">
            <v>#REF!</v>
          </cell>
          <cell r="D1938" t="e">
            <v>#REF!</v>
          </cell>
        </row>
        <row r="1939">
          <cell r="A1939" t="e">
            <v>#REF!</v>
          </cell>
          <cell r="B1939" t="e">
            <v>#REF!</v>
          </cell>
          <cell r="C1939" t="e">
            <v>#REF!</v>
          </cell>
          <cell r="D1939" t="e">
            <v>#REF!</v>
          </cell>
        </row>
        <row r="1940">
          <cell r="A1940" t="e">
            <v>#REF!</v>
          </cell>
          <cell r="B1940" t="e">
            <v>#REF!</v>
          </cell>
          <cell r="C1940" t="e">
            <v>#REF!</v>
          </cell>
          <cell r="D1940" t="e">
            <v>#REF!</v>
          </cell>
        </row>
        <row r="1941">
          <cell r="A1941" t="e">
            <v>#REF!</v>
          </cell>
          <cell r="B1941" t="e">
            <v>#REF!</v>
          </cell>
        </row>
        <row r="1942">
          <cell r="A1942" t="e">
            <v>#REF!</v>
          </cell>
          <cell r="B1942" t="e">
            <v>#REF!</v>
          </cell>
          <cell r="C1942" t="e">
            <v>#REF!</v>
          </cell>
          <cell r="D1942" t="e">
            <v>#REF!</v>
          </cell>
        </row>
        <row r="1943">
          <cell r="A1943" t="e">
            <v>#REF!</v>
          </cell>
          <cell r="B1943" t="e">
            <v>#REF!</v>
          </cell>
          <cell r="C1943" t="e">
            <v>#REF!</v>
          </cell>
          <cell r="D1943" t="e">
            <v>#REF!</v>
          </cell>
        </row>
        <row r="1944">
          <cell r="A1944" t="e">
            <v>#REF!</v>
          </cell>
          <cell r="B1944" t="e">
            <v>#REF!</v>
          </cell>
          <cell r="C1944" t="e">
            <v>#REF!</v>
          </cell>
          <cell r="D1944" t="e">
            <v>#REF!</v>
          </cell>
        </row>
        <row r="1945">
          <cell r="A1945" t="e">
            <v>#REF!</v>
          </cell>
          <cell r="B1945" t="e">
            <v>#REF!</v>
          </cell>
          <cell r="C1945" t="e">
            <v>#REF!</v>
          </cell>
          <cell r="D1945" t="e">
            <v>#REF!</v>
          </cell>
        </row>
        <row r="1946">
          <cell r="A1946" t="e">
            <v>#REF!</v>
          </cell>
          <cell r="B1946" t="e">
            <v>#REF!</v>
          </cell>
          <cell r="C1946" t="e">
            <v>#REF!</v>
          </cell>
          <cell r="D1946" t="e">
            <v>#REF!</v>
          </cell>
        </row>
        <row r="1947">
          <cell r="A1947" t="e">
            <v>#REF!</v>
          </cell>
          <cell r="B1947" t="e">
            <v>#REF!</v>
          </cell>
          <cell r="C1947" t="e">
            <v>#REF!</v>
          </cell>
          <cell r="D1947" t="e">
            <v>#REF!</v>
          </cell>
        </row>
        <row r="1948">
          <cell r="A1948" t="e">
            <v>#REF!</v>
          </cell>
          <cell r="B1948" t="e">
            <v>#REF!</v>
          </cell>
          <cell r="C1948" t="e">
            <v>#REF!</v>
          </cell>
          <cell r="D1948" t="e">
            <v>#REF!</v>
          </cell>
        </row>
        <row r="1949">
          <cell r="A1949" t="e">
            <v>#REF!</v>
          </cell>
          <cell r="B1949" t="e">
            <v>#REF!</v>
          </cell>
          <cell r="C1949" t="e">
            <v>#REF!</v>
          </cell>
          <cell r="D1949" t="e">
            <v>#REF!</v>
          </cell>
        </row>
        <row r="1950">
          <cell r="A1950" t="e">
            <v>#REF!</v>
          </cell>
          <cell r="B1950" t="e">
            <v>#REF!</v>
          </cell>
          <cell r="C1950" t="e">
            <v>#REF!</v>
          </cell>
          <cell r="D1950" t="e">
            <v>#REF!</v>
          </cell>
        </row>
        <row r="1951">
          <cell r="A1951" t="e">
            <v>#REF!</v>
          </cell>
          <cell r="B1951" t="e">
            <v>#REF!</v>
          </cell>
          <cell r="C1951" t="e">
            <v>#REF!</v>
          </cell>
          <cell r="D1951" t="e">
            <v>#REF!</v>
          </cell>
        </row>
        <row r="1952">
          <cell r="A1952" t="e">
            <v>#REF!</v>
          </cell>
          <cell r="B1952" t="e">
            <v>#REF!</v>
          </cell>
          <cell r="C1952" t="e">
            <v>#REF!</v>
          </cell>
          <cell r="D1952" t="e">
            <v>#REF!</v>
          </cell>
        </row>
        <row r="1953">
          <cell r="A1953" t="e">
            <v>#REF!</v>
          </cell>
          <cell r="B1953" t="e">
            <v>#REF!</v>
          </cell>
          <cell r="C1953" t="e">
            <v>#REF!</v>
          </cell>
          <cell r="D1953" t="e">
            <v>#REF!</v>
          </cell>
        </row>
        <row r="1954">
          <cell r="A1954" t="e">
            <v>#REF!</v>
          </cell>
          <cell r="B1954" t="e">
            <v>#REF!</v>
          </cell>
          <cell r="C1954" t="e">
            <v>#REF!</v>
          </cell>
          <cell r="D1954" t="e">
            <v>#REF!</v>
          </cell>
        </row>
        <row r="1955">
          <cell r="A1955" t="e">
            <v>#REF!</v>
          </cell>
          <cell r="B1955" t="e">
            <v>#REF!</v>
          </cell>
          <cell r="C1955" t="e">
            <v>#REF!</v>
          </cell>
          <cell r="D1955" t="e">
            <v>#REF!</v>
          </cell>
        </row>
        <row r="1956">
          <cell r="A1956" t="e">
            <v>#REF!</v>
          </cell>
          <cell r="B1956" t="e">
            <v>#REF!</v>
          </cell>
          <cell r="C1956" t="e">
            <v>#REF!</v>
          </cell>
          <cell r="D1956" t="e">
            <v>#REF!</v>
          </cell>
        </row>
        <row r="1957">
          <cell r="A1957" t="e">
            <v>#REF!</v>
          </cell>
          <cell r="B1957" t="e">
            <v>#REF!</v>
          </cell>
          <cell r="C1957" t="e">
            <v>#REF!</v>
          </cell>
          <cell r="D1957" t="e">
            <v>#REF!</v>
          </cell>
        </row>
        <row r="1958">
          <cell r="A1958" t="e">
            <v>#REF!</v>
          </cell>
          <cell r="B1958" t="e">
            <v>#REF!</v>
          </cell>
          <cell r="C1958" t="e">
            <v>#REF!</v>
          </cell>
          <cell r="D1958" t="e">
            <v>#REF!</v>
          </cell>
        </row>
        <row r="1959">
          <cell r="A1959" t="e">
            <v>#REF!</v>
          </cell>
          <cell r="B1959" t="e">
            <v>#REF!</v>
          </cell>
          <cell r="C1959" t="e">
            <v>#REF!</v>
          </cell>
          <cell r="D1959" t="e">
            <v>#REF!</v>
          </cell>
        </row>
        <row r="1960">
          <cell r="A1960" t="e">
            <v>#REF!</v>
          </cell>
          <cell r="B1960" t="e">
            <v>#REF!</v>
          </cell>
          <cell r="C1960" t="e">
            <v>#REF!</v>
          </cell>
          <cell r="D1960" t="e">
            <v>#REF!</v>
          </cell>
        </row>
        <row r="1961">
          <cell r="A1961" t="e">
            <v>#REF!</v>
          </cell>
          <cell r="B1961" t="e">
            <v>#REF!</v>
          </cell>
          <cell r="C1961" t="e">
            <v>#REF!</v>
          </cell>
          <cell r="D1961" t="e">
            <v>#REF!</v>
          </cell>
        </row>
        <row r="1962">
          <cell r="A1962" t="e">
            <v>#REF!</v>
          </cell>
          <cell r="B1962" t="e">
            <v>#REF!</v>
          </cell>
          <cell r="C1962" t="e">
            <v>#REF!</v>
          </cell>
          <cell r="D1962" t="e">
            <v>#REF!</v>
          </cell>
        </row>
        <row r="1963">
          <cell r="A1963" t="e">
            <v>#REF!</v>
          </cell>
          <cell r="B1963" t="e">
            <v>#REF!</v>
          </cell>
          <cell r="C1963" t="e">
            <v>#REF!</v>
          </cell>
          <cell r="D1963" t="e">
            <v>#REF!</v>
          </cell>
        </row>
        <row r="1964">
          <cell r="A1964" t="e">
            <v>#REF!</v>
          </cell>
          <cell r="B1964" t="e">
            <v>#REF!</v>
          </cell>
          <cell r="C1964" t="e">
            <v>#REF!</v>
          </cell>
          <cell r="D1964" t="e">
            <v>#REF!</v>
          </cell>
        </row>
        <row r="1965">
          <cell r="A1965" t="e">
            <v>#REF!</v>
          </cell>
          <cell r="B1965" t="e">
            <v>#REF!</v>
          </cell>
          <cell r="C1965" t="e">
            <v>#REF!</v>
          </cell>
          <cell r="D1965" t="e">
            <v>#REF!</v>
          </cell>
        </row>
        <row r="1966">
          <cell r="A1966" t="e">
            <v>#REF!</v>
          </cell>
          <cell r="B1966" t="e">
            <v>#REF!</v>
          </cell>
        </row>
        <row r="1967">
          <cell r="A1967" t="e">
            <v>#REF!</v>
          </cell>
          <cell r="B1967" t="e">
            <v>#REF!</v>
          </cell>
          <cell r="C1967" t="e">
            <v>#REF!</v>
          </cell>
          <cell r="D1967" t="e">
            <v>#REF!</v>
          </cell>
        </row>
        <row r="1968">
          <cell r="A1968" t="e">
            <v>#REF!</v>
          </cell>
          <cell r="B1968" t="e">
            <v>#REF!</v>
          </cell>
          <cell r="C1968" t="e">
            <v>#REF!</v>
          </cell>
          <cell r="D1968" t="e">
            <v>#REF!</v>
          </cell>
        </row>
        <row r="1969">
          <cell r="A1969" t="e">
            <v>#REF!</v>
          </cell>
          <cell r="B1969" t="e">
            <v>#REF!</v>
          </cell>
          <cell r="C1969" t="e">
            <v>#REF!</v>
          </cell>
          <cell r="D1969" t="e">
            <v>#REF!</v>
          </cell>
        </row>
        <row r="1970">
          <cell r="A1970" t="e">
            <v>#REF!</v>
          </cell>
          <cell r="B1970" t="e">
            <v>#REF!</v>
          </cell>
          <cell r="C1970" t="e">
            <v>#REF!</v>
          </cell>
          <cell r="D1970" t="e">
            <v>#REF!</v>
          </cell>
        </row>
        <row r="1971">
          <cell r="A1971" t="e">
            <v>#REF!</v>
          </cell>
          <cell r="B1971" t="e">
            <v>#REF!</v>
          </cell>
          <cell r="C1971" t="e">
            <v>#REF!</v>
          </cell>
          <cell r="D1971" t="e">
            <v>#REF!</v>
          </cell>
        </row>
        <row r="1972">
          <cell r="A1972" t="e">
            <v>#REF!</v>
          </cell>
          <cell r="B1972" t="e">
            <v>#REF!</v>
          </cell>
          <cell r="C1972" t="e">
            <v>#REF!</v>
          </cell>
          <cell r="D1972" t="e">
            <v>#REF!</v>
          </cell>
        </row>
        <row r="1973">
          <cell r="A1973" t="e">
            <v>#REF!</v>
          </cell>
          <cell r="B1973" t="e">
            <v>#REF!</v>
          </cell>
          <cell r="C1973" t="e">
            <v>#REF!</v>
          </cell>
          <cell r="D1973" t="e">
            <v>#REF!</v>
          </cell>
        </row>
        <row r="1974">
          <cell r="A1974" t="e">
            <v>#REF!</v>
          </cell>
          <cell r="B1974" t="e">
            <v>#REF!</v>
          </cell>
        </row>
        <row r="1975">
          <cell r="A1975" t="e">
            <v>#REF!</v>
          </cell>
          <cell r="B1975" t="e">
            <v>#REF!</v>
          </cell>
          <cell r="C1975" t="e">
            <v>#REF!</v>
          </cell>
          <cell r="D1975" t="e">
            <v>#REF!</v>
          </cell>
        </row>
        <row r="1976">
          <cell r="A1976" t="e">
            <v>#REF!</v>
          </cell>
          <cell r="B1976" t="e">
            <v>#REF!</v>
          </cell>
          <cell r="C1976" t="e">
            <v>#REF!</v>
          </cell>
          <cell r="D1976" t="e">
            <v>#REF!</v>
          </cell>
        </row>
        <row r="1977">
          <cell r="A1977" t="e">
            <v>#REF!</v>
          </cell>
          <cell r="B1977" t="e">
            <v>#REF!</v>
          </cell>
        </row>
        <row r="1978">
          <cell r="A1978" t="e">
            <v>#REF!</v>
          </cell>
          <cell r="B1978" t="e">
            <v>#REF!</v>
          </cell>
          <cell r="C1978" t="e">
            <v>#REF!</v>
          </cell>
          <cell r="D1978" t="e">
            <v>#REF!</v>
          </cell>
        </row>
        <row r="1979">
          <cell r="A1979" t="e">
            <v>#REF!</v>
          </cell>
          <cell r="B1979" t="e">
            <v>#REF!</v>
          </cell>
          <cell r="C1979" t="e">
            <v>#REF!</v>
          </cell>
          <cell r="D1979" t="e">
            <v>#REF!</v>
          </cell>
        </row>
        <row r="1980">
          <cell r="A1980" t="e">
            <v>#REF!</v>
          </cell>
          <cell r="B1980" t="e">
            <v>#REF!</v>
          </cell>
        </row>
        <row r="1981">
          <cell r="A1981" t="e">
            <v>#REF!</v>
          </cell>
          <cell r="B1981" t="e">
            <v>#REF!</v>
          </cell>
          <cell r="C1981" t="e">
            <v>#REF!</v>
          </cell>
          <cell r="D1981" t="e">
            <v>#REF!</v>
          </cell>
        </row>
        <row r="1982">
          <cell r="A1982" t="e">
            <v>#REF!</v>
          </cell>
          <cell r="B1982" t="e">
            <v>#REF!</v>
          </cell>
        </row>
        <row r="1983">
          <cell r="A1983" t="e">
            <v>#REF!</v>
          </cell>
          <cell r="B1983" t="e">
            <v>#REF!</v>
          </cell>
          <cell r="C1983" t="e">
            <v>#REF!</v>
          </cell>
          <cell r="D1983" t="e">
            <v>#REF!</v>
          </cell>
        </row>
        <row r="1984">
          <cell r="A1984" t="e">
            <v>#REF!</v>
          </cell>
          <cell r="B1984" t="e">
            <v>#REF!</v>
          </cell>
          <cell r="C1984" t="e">
            <v>#REF!</v>
          </cell>
          <cell r="D1984" t="e">
            <v>#REF!</v>
          </cell>
        </row>
        <row r="1985">
          <cell r="A1985" t="e">
            <v>#REF!</v>
          </cell>
          <cell r="B1985" t="e">
            <v>#REF!</v>
          </cell>
          <cell r="C1985" t="e">
            <v>#REF!</v>
          </cell>
          <cell r="D1985" t="e">
            <v>#REF!</v>
          </cell>
        </row>
        <row r="1986">
          <cell r="A1986" t="e">
            <v>#REF!</v>
          </cell>
          <cell r="B1986" t="e">
            <v>#REF!</v>
          </cell>
          <cell r="C1986" t="e">
            <v>#REF!</v>
          </cell>
          <cell r="D1986" t="e">
            <v>#REF!</v>
          </cell>
        </row>
        <row r="1987">
          <cell r="A1987" t="e">
            <v>#REF!</v>
          </cell>
          <cell r="B1987" t="e">
            <v>#REF!</v>
          </cell>
          <cell r="C1987" t="e">
            <v>#REF!</v>
          </cell>
          <cell r="D1987" t="e">
            <v>#REF!</v>
          </cell>
        </row>
        <row r="1988">
          <cell r="A1988" t="e">
            <v>#REF!</v>
          </cell>
          <cell r="B1988" t="e">
            <v>#REF!</v>
          </cell>
          <cell r="C1988" t="e">
            <v>#REF!</v>
          </cell>
          <cell r="D1988" t="e">
            <v>#REF!</v>
          </cell>
        </row>
        <row r="1989">
          <cell r="A1989" t="e">
            <v>#REF!</v>
          </cell>
          <cell r="B1989" t="e">
            <v>#REF!</v>
          </cell>
          <cell r="C1989" t="e">
            <v>#REF!</v>
          </cell>
          <cell r="D1989" t="e">
            <v>#REF!</v>
          </cell>
        </row>
        <row r="1990">
          <cell r="A1990" t="e">
            <v>#REF!</v>
          </cell>
          <cell r="B1990" t="e">
            <v>#REF!</v>
          </cell>
          <cell r="C1990" t="e">
            <v>#REF!</v>
          </cell>
          <cell r="D1990" t="e">
            <v>#REF!</v>
          </cell>
        </row>
        <row r="1991">
          <cell r="A1991" t="e">
            <v>#REF!</v>
          </cell>
          <cell r="B1991" t="e">
            <v>#REF!</v>
          </cell>
          <cell r="C1991" t="e">
            <v>#REF!</v>
          </cell>
          <cell r="D1991" t="e">
            <v>#REF!</v>
          </cell>
        </row>
        <row r="1992">
          <cell r="A1992" t="e">
            <v>#REF!</v>
          </cell>
          <cell r="B1992" t="e">
            <v>#REF!</v>
          </cell>
          <cell r="C1992" t="e">
            <v>#REF!</v>
          </cell>
          <cell r="D1992" t="e">
            <v>#REF!</v>
          </cell>
        </row>
        <row r="1993">
          <cell r="A1993" t="e">
            <v>#REF!</v>
          </cell>
          <cell r="B1993" t="e">
            <v>#REF!</v>
          </cell>
          <cell r="C1993" t="e">
            <v>#REF!</v>
          </cell>
          <cell r="D1993" t="e">
            <v>#REF!</v>
          </cell>
        </row>
        <row r="1994">
          <cell r="A1994" t="e">
            <v>#REF!</v>
          </cell>
          <cell r="B1994" t="e">
            <v>#REF!</v>
          </cell>
          <cell r="C1994" t="e">
            <v>#REF!</v>
          </cell>
          <cell r="D1994" t="e">
            <v>#REF!</v>
          </cell>
        </row>
        <row r="1995">
          <cell r="A1995" t="e">
            <v>#REF!</v>
          </cell>
          <cell r="B1995" t="e">
            <v>#REF!</v>
          </cell>
          <cell r="C1995" t="e">
            <v>#REF!</v>
          </cell>
          <cell r="D1995" t="e">
            <v>#REF!</v>
          </cell>
        </row>
        <row r="1996">
          <cell r="A1996" t="e">
            <v>#REF!</v>
          </cell>
          <cell r="B1996" t="e">
            <v>#REF!</v>
          </cell>
          <cell r="C1996" t="e">
            <v>#REF!</v>
          </cell>
          <cell r="D1996" t="e">
            <v>#REF!</v>
          </cell>
        </row>
        <row r="1997">
          <cell r="A1997" t="e">
            <v>#REF!</v>
          </cell>
          <cell r="B1997" t="e">
            <v>#REF!</v>
          </cell>
          <cell r="C1997" t="e">
            <v>#REF!</v>
          </cell>
          <cell r="D1997" t="e">
            <v>#REF!</v>
          </cell>
        </row>
        <row r="1998">
          <cell r="A1998" t="e">
            <v>#REF!</v>
          </cell>
          <cell r="B1998" t="e">
            <v>#REF!</v>
          </cell>
          <cell r="C1998" t="e">
            <v>#REF!</v>
          </cell>
          <cell r="D1998" t="e">
            <v>#REF!</v>
          </cell>
        </row>
        <row r="1999">
          <cell r="A1999" t="e">
            <v>#REF!</v>
          </cell>
          <cell r="B1999" t="e">
            <v>#REF!</v>
          </cell>
          <cell r="C1999" t="e">
            <v>#REF!</v>
          </cell>
          <cell r="D1999" t="e">
            <v>#REF!</v>
          </cell>
        </row>
        <row r="2000">
          <cell r="A2000" t="e">
            <v>#REF!</v>
          </cell>
          <cell r="B2000" t="e">
            <v>#REF!</v>
          </cell>
          <cell r="C2000" t="e">
            <v>#REF!</v>
          </cell>
          <cell r="D2000" t="e">
            <v>#REF!</v>
          </cell>
        </row>
        <row r="2001">
          <cell r="A2001" t="e">
            <v>#REF!</v>
          </cell>
          <cell r="B2001" t="e">
            <v>#REF!</v>
          </cell>
          <cell r="C2001" t="e">
            <v>#REF!</v>
          </cell>
          <cell r="D2001" t="e">
            <v>#REF!</v>
          </cell>
        </row>
        <row r="2002">
          <cell r="A2002" t="e">
            <v>#REF!</v>
          </cell>
          <cell r="B2002" t="e">
            <v>#REF!</v>
          </cell>
          <cell r="C2002" t="e">
            <v>#REF!</v>
          </cell>
          <cell r="D2002" t="e">
            <v>#REF!</v>
          </cell>
        </row>
        <row r="2003">
          <cell r="A2003" t="e">
            <v>#REF!</v>
          </cell>
          <cell r="B2003" t="e">
            <v>#REF!</v>
          </cell>
          <cell r="C2003" t="e">
            <v>#REF!</v>
          </cell>
          <cell r="D2003" t="e">
            <v>#REF!</v>
          </cell>
        </row>
        <row r="2004">
          <cell r="A2004" t="e">
            <v>#REF!</v>
          </cell>
          <cell r="B2004" t="e">
            <v>#REF!</v>
          </cell>
          <cell r="C2004" t="e">
            <v>#REF!</v>
          </cell>
          <cell r="D2004" t="e">
            <v>#REF!</v>
          </cell>
        </row>
        <row r="2005">
          <cell r="A2005" t="e">
            <v>#REF!</v>
          </cell>
          <cell r="B2005" t="e">
            <v>#REF!</v>
          </cell>
          <cell r="C2005" t="e">
            <v>#REF!</v>
          </cell>
          <cell r="D2005" t="e">
            <v>#REF!</v>
          </cell>
        </row>
        <row r="2006">
          <cell r="A2006" t="e">
            <v>#REF!</v>
          </cell>
          <cell r="B2006" t="e">
            <v>#REF!</v>
          </cell>
          <cell r="C2006" t="e">
            <v>#REF!</v>
          </cell>
          <cell r="D2006" t="e">
            <v>#REF!</v>
          </cell>
        </row>
        <row r="2007">
          <cell r="A2007" t="e">
            <v>#REF!</v>
          </cell>
          <cell r="B2007" t="e">
            <v>#REF!</v>
          </cell>
          <cell r="C2007" t="e">
            <v>#REF!</v>
          </cell>
          <cell r="D2007" t="e">
            <v>#REF!</v>
          </cell>
        </row>
        <row r="2008">
          <cell r="A2008" t="e">
            <v>#REF!</v>
          </cell>
          <cell r="B2008" t="e">
            <v>#REF!</v>
          </cell>
          <cell r="C2008" t="e">
            <v>#REF!</v>
          </cell>
          <cell r="D2008" t="e">
            <v>#REF!</v>
          </cell>
        </row>
        <row r="2009">
          <cell r="A2009" t="e">
            <v>#REF!</v>
          </cell>
          <cell r="B2009" t="e">
            <v>#REF!</v>
          </cell>
          <cell r="C2009" t="e">
            <v>#REF!</v>
          </cell>
          <cell r="D2009" t="e">
            <v>#REF!</v>
          </cell>
        </row>
        <row r="2010">
          <cell r="A2010" t="e">
            <v>#REF!</v>
          </cell>
          <cell r="B2010" t="e">
            <v>#REF!</v>
          </cell>
          <cell r="C2010" t="e">
            <v>#REF!</v>
          </cell>
          <cell r="D2010" t="e">
            <v>#REF!</v>
          </cell>
        </row>
        <row r="2011">
          <cell r="A2011" t="e">
            <v>#REF!</v>
          </cell>
          <cell r="B2011" t="e">
            <v>#REF!</v>
          </cell>
          <cell r="C2011" t="e">
            <v>#REF!</v>
          </cell>
          <cell r="D2011" t="e">
            <v>#REF!</v>
          </cell>
        </row>
        <row r="2012">
          <cell r="A2012" t="e">
            <v>#REF!</v>
          </cell>
          <cell r="B2012" t="e">
            <v>#REF!</v>
          </cell>
          <cell r="C2012" t="e">
            <v>#REF!</v>
          </cell>
          <cell r="D2012" t="e">
            <v>#REF!</v>
          </cell>
        </row>
        <row r="2013">
          <cell r="A2013" t="e">
            <v>#REF!</v>
          </cell>
          <cell r="B2013" t="e">
            <v>#REF!</v>
          </cell>
          <cell r="C2013" t="e">
            <v>#REF!</v>
          </cell>
          <cell r="D2013" t="e">
            <v>#REF!</v>
          </cell>
        </row>
        <row r="2014">
          <cell r="A2014" t="e">
            <v>#REF!</v>
          </cell>
          <cell r="B2014" t="e">
            <v>#REF!</v>
          </cell>
          <cell r="D2014" t="e">
            <v>#REF!</v>
          </cell>
        </row>
        <row r="2015">
          <cell r="A2015" t="e">
            <v>#REF!</v>
          </cell>
          <cell r="B2015" t="e">
            <v>#REF!</v>
          </cell>
          <cell r="C2015" t="e">
            <v>#REF!</v>
          </cell>
          <cell r="D2015" t="e">
            <v>#REF!</v>
          </cell>
        </row>
        <row r="2016">
          <cell r="A2016" t="e">
            <v>#REF!</v>
          </cell>
          <cell r="B2016" t="e">
            <v>#REF!</v>
          </cell>
          <cell r="C2016" t="e">
            <v>#REF!</v>
          </cell>
          <cell r="D2016" t="e">
            <v>#REF!</v>
          </cell>
        </row>
        <row r="2017">
          <cell r="A2017" t="e">
            <v>#REF!</v>
          </cell>
          <cell r="B2017" t="e">
            <v>#REF!</v>
          </cell>
          <cell r="C2017" t="e">
            <v>#REF!</v>
          </cell>
          <cell r="D2017" t="e">
            <v>#REF!</v>
          </cell>
        </row>
        <row r="2018">
          <cell r="A2018" t="e">
            <v>#REF!</v>
          </cell>
          <cell r="B2018" t="e">
            <v>#REF!</v>
          </cell>
          <cell r="C2018" t="e">
            <v>#REF!</v>
          </cell>
          <cell r="D2018" t="e">
            <v>#REF!</v>
          </cell>
        </row>
        <row r="2019">
          <cell r="A2019" t="e">
            <v>#REF!</v>
          </cell>
          <cell r="B2019" t="e">
            <v>#REF!</v>
          </cell>
          <cell r="C2019" t="e">
            <v>#REF!</v>
          </cell>
          <cell r="D2019" t="e">
            <v>#REF!</v>
          </cell>
        </row>
        <row r="2020">
          <cell r="A2020" t="e">
            <v>#REF!</v>
          </cell>
          <cell r="B2020" t="e">
            <v>#REF!</v>
          </cell>
          <cell r="C2020" t="e">
            <v>#REF!</v>
          </cell>
          <cell r="D2020" t="e">
            <v>#REF!</v>
          </cell>
        </row>
        <row r="2021">
          <cell r="A2021" t="e">
            <v>#REF!</v>
          </cell>
          <cell r="B2021" t="e">
            <v>#REF!</v>
          </cell>
        </row>
        <row r="2022">
          <cell r="A2022" t="e">
            <v>#REF!</v>
          </cell>
          <cell r="B2022" t="e">
            <v>#REF!</v>
          </cell>
          <cell r="C2022" t="e">
            <v>#REF!</v>
          </cell>
          <cell r="D2022" t="e">
            <v>#REF!</v>
          </cell>
        </row>
        <row r="2023">
          <cell r="A2023" t="e">
            <v>#REF!</v>
          </cell>
          <cell r="B2023" t="e">
            <v>#REF!</v>
          </cell>
          <cell r="C2023" t="e">
            <v>#REF!</v>
          </cell>
          <cell r="D2023" t="e">
            <v>#REF!</v>
          </cell>
        </row>
        <row r="2024">
          <cell r="A2024" t="e">
            <v>#REF!</v>
          </cell>
          <cell r="B2024" t="e">
            <v>#REF!</v>
          </cell>
          <cell r="C2024" t="e">
            <v>#REF!</v>
          </cell>
          <cell r="D2024" t="e">
            <v>#REF!</v>
          </cell>
        </row>
        <row r="2025">
          <cell r="A2025" t="e">
            <v>#REF!</v>
          </cell>
          <cell r="B2025" t="e">
            <v>#REF!</v>
          </cell>
          <cell r="C2025" t="e">
            <v>#REF!</v>
          </cell>
          <cell r="D2025" t="e">
            <v>#REF!</v>
          </cell>
        </row>
        <row r="2026">
          <cell r="A2026" t="e">
            <v>#REF!</v>
          </cell>
          <cell r="B2026" t="e">
            <v>#REF!</v>
          </cell>
          <cell r="C2026" t="e">
            <v>#REF!</v>
          </cell>
          <cell r="D2026" t="e">
            <v>#REF!</v>
          </cell>
        </row>
        <row r="2027">
          <cell r="A2027" t="e">
            <v>#REF!</v>
          </cell>
          <cell r="B2027" t="e">
            <v>#REF!</v>
          </cell>
          <cell r="C2027" t="e">
            <v>#REF!</v>
          </cell>
          <cell r="D2027" t="e">
            <v>#REF!</v>
          </cell>
        </row>
        <row r="2028">
          <cell r="A2028" t="e">
            <v>#REF!</v>
          </cell>
          <cell r="B2028" t="e">
            <v>#REF!</v>
          </cell>
          <cell r="C2028" t="e">
            <v>#REF!</v>
          </cell>
          <cell r="D2028" t="e">
            <v>#REF!</v>
          </cell>
        </row>
        <row r="2029">
          <cell r="A2029" t="e">
            <v>#REF!</v>
          </cell>
          <cell r="B2029" t="e">
            <v>#REF!</v>
          </cell>
          <cell r="C2029" t="e">
            <v>#REF!</v>
          </cell>
          <cell r="D2029" t="e">
            <v>#REF!</v>
          </cell>
        </row>
        <row r="2030">
          <cell r="A2030" t="e">
            <v>#REF!</v>
          </cell>
          <cell r="B2030" t="e">
            <v>#REF!</v>
          </cell>
          <cell r="C2030" t="e">
            <v>#REF!</v>
          </cell>
          <cell r="D2030" t="e">
            <v>#REF!</v>
          </cell>
        </row>
        <row r="2031">
          <cell r="A2031" t="e">
            <v>#REF!</v>
          </cell>
          <cell r="B2031" t="e">
            <v>#REF!</v>
          </cell>
          <cell r="C2031" t="e">
            <v>#REF!</v>
          </cell>
          <cell r="D2031" t="e">
            <v>#REF!</v>
          </cell>
        </row>
        <row r="2032">
          <cell r="A2032" t="e">
            <v>#REF!</v>
          </cell>
          <cell r="B2032" t="e">
            <v>#REF!</v>
          </cell>
          <cell r="C2032" t="e">
            <v>#REF!</v>
          </cell>
          <cell r="D2032" t="e">
            <v>#REF!</v>
          </cell>
        </row>
        <row r="2033">
          <cell r="A2033" t="e">
            <v>#REF!</v>
          </cell>
          <cell r="B2033" t="e">
            <v>#REF!</v>
          </cell>
          <cell r="C2033" t="e">
            <v>#REF!</v>
          </cell>
          <cell r="D2033" t="e">
            <v>#REF!</v>
          </cell>
        </row>
        <row r="2034">
          <cell r="A2034" t="e">
            <v>#REF!</v>
          </cell>
          <cell r="B2034" t="e">
            <v>#REF!</v>
          </cell>
          <cell r="C2034" t="e">
            <v>#REF!</v>
          </cell>
          <cell r="D2034" t="e">
            <v>#REF!</v>
          </cell>
        </row>
        <row r="2035">
          <cell r="A2035" t="e">
            <v>#REF!</v>
          </cell>
          <cell r="B2035" t="e">
            <v>#REF!</v>
          </cell>
          <cell r="C2035" t="e">
            <v>#REF!</v>
          </cell>
          <cell r="D2035" t="e">
            <v>#REF!</v>
          </cell>
        </row>
        <row r="2036">
          <cell r="A2036" t="e">
            <v>#REF!</v>
          </cell>
          <cell r="B2036" t="e">
            <v>#REF!</v>
          </cell>
          <cell r="C2036" t="e">
            <v>#REF!</v>
          </cell>
          <cell r="D2036" t="e">
            <v>#REF!</v>
          </cell>
        </row>
        <row r="2037">
          <cell r="A2037" t="e">
            <v>#REF!</v>
          </cell>
          <cell r="B2037" t="e">
            <v>#REF!</v>
          </cell>
          <cell r="C2037" t="e">
            <v>#REF!</v>
          </cell>
          <cell r="D2037" t="e">
            <v>#REF!</v>
          </cell>
        </row>
        <row r="2038">
          <cell r="A2038" t="e">
            <v>#REF!</v>
          </cell>
          <cell r="B2038" t="e">
            <v>#REF!</v>
          </cell>
          <cell r="C2038" t="e">
            <v>#REF!</v>
          </cell>
          <cell r="D2038" t="e">
            <v>#REF!</v>
          </cell>
        </row>
        <row r="2039">
          <cell r="A2039" t="e">
            <v>#REF!</v>
          </cell>
          <cell r="B2039" t="e">
            <v>#REF!</v>
          </cell>
          <cell r="C2039" t="e">
            <v>#REF!</v>
          </cell>
          <cell r="D2039" t="e">
            <v>#REF!</v>
          </cell>
        </row>
        <row r="2040">
          <cell r="A2040" t="e">
            <v>#REF!</v>
          </cell>
          <cell r="B2040" t="e">
            <v>#REF!</v>
          </cell>
          <cell r="C2040" t="e">
            <v>#REF!</v>
          </cell>
          <cell r="D2040" t="e">
            <v>#REF!</v>
          </cell>
        </row>
        <row r="2041">
          <cell r="A2041" t="e">
            <v>#REF!</v>
          </cell>
          <cell r="B2041" t="e">
            <v>#REF!</v>
          </cell>
          <cell r="C2041" t="e">
            <v>#REF!</v>
          </cell>
          <cell r="D2041" t="e">
            <v>#REF!</v>
          </cell>
        </row>
        <row r="2042">
          <cell r="A2042" t="e">
            <v>#REF!</v>
          </cell>
          <cell r="B2042" t="e">
            <v>#REF!</v>
          </cell>
          <cell r="C2042" t="e">
            <v>#REF!</v>
          </cell>
          <cell r="D2042" t="e">
            <v>#REF!</v>
          </cell>
        </row>
        <row r="2043">
          <cell r="A2043" t="e">
            <v>#REF!</v>
          </cell>
          <cell r="B2043" t="e">
            <v>#REF!</v>
          </cell>
          <cell r="C2043" t="e">
            <v>#REF!</v>
          </cell>
          <cell r="D2043" t="e">
            <v>#REF!</v>
          </cell>
        </row>
        <row r="2044">
          <cell r="A2044" t="e">
            <v>#REF!</v>
          </cell>
          <cell r="B2044" t="e">
            <v>#REF!</v>
          </cell>
          <cell r="C2044" t="e">
            <v>#REF!</v>
          </cell>
          <cell r="D2044" t="e">
            <v>#REF!</v>
          </cell>
        </row>
        <row r="2045">
          <cell r="A2045" t="e">
            <v>#REF!</v>
          </cell>
          <cell r="B2045" t="e">
            <v>#REF!</v>
          </cell>
          <cell r="C2045" t="e">
            <v>#REF!</v>
          </cell>
          <cell r="D2045" t="e">
            <v>#REF!</v>
          </cell>
        </row>
        <row r="2046">
          <cell r="A2046" t="e">
            <v>#REF!</v>
          </cell>
          <cell r="B2046" t="e">
            <v>#REF!</v>
          </cell>
          <cell r="C2046" t="e">
            <v>#REF!</v>
          </cell>
          <cell r="D2046" t="e">
            <v>#REF!</v>
          </cell>
        </row>
        <row r="2047">
          <cell r="A2047" t="e">
            <v>#REF!</v>
          </cell>
          <cell r="B2047" t="e">
            <v>#REF!</v>
          </cell>
          <cell r="C2047" t="e">
            <v>#REF!</v>
          </cell>
          <cell r="D2047" t="e">
            <v>#REF!</v>
          </cell>
        </row>
        <row r="2048">
          <cell r="A2048" t="e">
            <v>#REF!</v>
          </cell>
          <cell r="B2048" t="e">
            <v>#REF!</v>
          </cell>
          <cell r="C2048" t="e">
            <v>#REF!</v>
          </cell>
          <cell r="D2048" t="e">
            <v>#REF!</v>
          </cell>
        </row>
        <row r="2049">
          <cell r="A2049" t="e">
            <v>#REF!</v>
          </cell>
          <cell r="B2049" t="e">
            <v>#REF!</v>
          </cell>
          <cell r="C2049" t="e">
            <v>#REF!</v>
          </cell>
          <cell r="D2049" t="e">
            <v>#REF!</v>
          </cell>
        </row>
        <row r="2050">
          <cell r="A2050" t="e">
            <v>#REF!</v>
          </cell>
          <cell r="B2050" t="e">
            <v>#REF!</v>
          </cell>
          <cell r="C2050" t="e">
            <v>#REF!</v>
          </cell>
          <cell r="D2050" t="e">
            <v>#REF!</v>
          </cell>
        </row>
        <row r="2051">
          <cell r="A2051" t="e">
            <v>#REF!</v>
          </cell>
          <cell r="B2051" t="e">
            <v>#REF!</v>
          </cell>
          <cell r="C2051" t="e">
            <v>#REF!</v>
          </cell>
          <cell r="D2051" t="e">
            <v>#REF!</v>
          </cell>
        </row>
        <row r="2052">
          <cell r="A2052" t="e">
            <v>#REF!</v>
          </cell>
          <cell r="B2052" t="e">
            <v>#REF!</v>
          </cell>
          <cell r="C2052" t="e">
            <v>#REF!</v>
          </cell>
          <cell r="D2052" t="e">
            <v>#REF!</v>
          </cell>
        </row>
        <row r="2053">
          <cell r="A2053" t="e">
            <v>#REF!</v>
          </cell>
          <cell r="B2053" t="e">
            <v>#REF!</v>
          </cell>
          <cell r="C2053" t="e">
            <v>#REF!</v>
          </cell>
          <cell r="D2053" t="e">
            <v>#REF!</v>
          </cell>
        </row>
        <row r="2054">
          <cell r="A2054" t="e">
            <v>#REF!</v>
          </cell>
          <cell r="B2054" t="e">
            <v>#REF!</v>
          </cell>
          <cell r="C2054" t="e">
            <v>#REF!</v>
          </cell>
          <cell r="D2054" t="e">
            <v>#REF!</v>
          </cell>
        </row>
        <row r="2055">
          <cell r="A2055" t="e">
            <v>#REF!</v>
          </cell>
          <cell r="B2055" t="e">
            <v>#REF!</v>
          </cell>
          <cell r="C2055" t="e">
            <v>#REF!</v>
          </cell>
          <cell r="D2055" t="e">
            <v>#REF!</v>
          </cell>
        </row>
        <row r="2056">
          <cell r="A2056" t="e">
            <v>#REF!</v>
          </cell>
          <cell r="B2056" t="e">
            <v>#REF!</v>
          </cell>
          <cell r="C2056" t="e">
            <v>#REF!</v>
          </cell>
          <cell r="D2056" t="e">
            <v>#REF!</v>
          </cell>
        </row>
        <row r="2057">
          <cell r="A2057" t="e">
            <v>#REF!</v>
          </cell>
          <cell r="B2057" t="e">
            <v>#REF!</v>
          </cell>
          <cell r="C2057" t="e">
            <v>#REF!</v>
          </cell>
          <cell r="D2057" t="e">
            <v>#REF!</v>
          </cell>
        </row>
        <row r="2058">
          <cell r="A2058" t="e">
            <v>#REF!</v>
          </cell>
          <cell r="B2058" t="e">
            <v>#REF!</v>
          </cell>
          <cell r="C2058" t="e">
            <v>#REF!</v>
          </cell>
          <cell r="D2058" t="e">
            <v>#REF!</v>
          </cell>
        </row>
        <row r="2059">
          <cell r="A2059" t="e">
            <v>#REF!</v>
          </cell>
          <cell r="B2059" t="e">
            <v>#REF!</v>
          </cell>
          <cell r="C2059" t="e">
            <v>#REF!</v>
          </cell>
          <cell r="D2059" t="e">
            <v>#REF!</v>
          </cell>
        </row>
        <row r="2060">
          <cell r="A2060" t="e">
            <v>#REF!</v>
          </cell>
          <cell r="B2060" t="e">
            <v>#REF!</v>
          </cell>
          <cell r="C2060" t="e">
            <v>#REF!</v>
          </cell>
          <cell r="D2060" t="e">
            <v>#REF!</v>
          </cell>
        </row>
        <row r="2061">
          <cell r="A2061" t="e">
            <v>#REF!</v>
          </cell>
          <cell r="B2061" t="e">
            <v>#REF!</v>
          </cell>
          <cell r="C2061" t="e">
            <v>#REF!</v>
          </cell>
          <cell r="D2061" t="e">
            <v>#REF!</v>
          </cell>
        </row>
        <row r="2062">
          <cell r="A2062" t="e">
            <v>#REF!</v>
          </cell>
          <cell r="B2062" t="e">
            <v>#REF!</v>
          </cell>
          <cell r="C2062" t="e">
            <v>#REF!</v>
          </cell>
          <cell r="D2062" t="e">
            <v>#REF!</v>
          </cell>
        </row>
        <row r="2063">
          <cell r="A2063" t="e">
            <v>#REF!</v>
          </cell>
          <cell r="B2063" t="e">
            <v>#REF!</v>
          </cell>
          <cell r="C2063" t="e">
            <v>#REF!</v>
          </cell>
          <cell r="D2063" t="e">
            <v>#REF!</v>
          </cell>
        </row>
        <row r="2064">
          <cell r="A2064" t="e">
            <v>#REF!</v>
          </cell>
          <cell r="B2064" t="e">
            <v>#REF!</v>
          </cell>
          <cell r="C2064" t="e">
            <v>#REF!</v>
          </cell>
          <cell r="D2064" t="e">
            <v>#REF!</v>
          </cell>
        </row>
        <row r="2065">
          <cell r="A2065" t="e">
            <v>#REF!</v>
          </cell>
          <cell r="B2065" t="e">
            <v>#REF!</v>
          </cell>
          <cell r="C2065" t="e">
            <v>#REF!</v>
          </cell>
          <cell r="D2065" t="e">
            <v>#REF!</v>
          </cell>
        </row>
        <row r="2066">
          <cell r="A2066" t="e">
            <v>#REF!</v>
          </cell>
          <cell r="B2066" t="e">
            <v>#REF!</v>
          </cell>
          <cell r="C2066" t="e">
            <v>#REF!</v>
          </cell>
          <cell r="D2066" t="e">
            <v>#REF!</v>
          </cell>
        </row>
        <row r="2067">
          <cell r="A2067" t="e">
            <v>#REF!</v>
          </cell>
          <cell r="B2067" t="e">
            <v>#REF!</v>
          </cell>
          <cell r="C2067" t="e">
            <v>#REF!</v>
          </cell>
          <cell r="D2067" t="e">
            <v>#REF!</v>
          </cell>
        </row>
        <row r="2068">
          <cell r="A2068" t="e">
            <v>#REF!</v>
          </cell>
          <cell r="B2068" t="e">
            <v>#REF!</v>
          </cell>
          <cell r="C2068" t="e">
            <v>#REF!</v>
          </cell>
          <cell r="D2068" t="e">
            <v>#REF!</v>
          </cell>
        </row>
        <row r="2069">
          <cell r="A2069" t="e">
            <v>#REF!</v>
          </cell>
          <cell r="B2069" t="e">
            <v>#REF!</v>
          </cell>
          <cell r="C2069" t="e">
            <v>#REF!</v>
          </cell>
          <cell r="D2069" t="e">
            <v>#REF!</v>
          </cell>
        </row>
        <row r="2070">
          <cell r="A2070" t="e">
            <v>#REF!</v>
          </cell>
          <cell r="B2070" t="e">
            <v>#REF!</v>
          </cell>
          <cell r="C2070" t="e">
            <v>#REF!</v>
          </cell>
          <cell r="D2070" t="e">
            <v>#REF!</v>
          </cell>
        </row>
        <row r="2071">
          <cell r="A2071" t="e">
            <v>#REF!</v>
          </cell>
          <cell r="B2071" t="e">
            <v>#REF!</v>
          </cell>
          <cell r="C2071" t="e">
            <v>#REF!</v>
          </cell>
          <cell r="D2071" t="e">
            <v>#REF!</v>
          </cell>
        </row>
        <row r="2072">
          <cell r="A2072" t="e">
            <v>#REF!</v>
          </cell>
          <cell r="B2072" t="e">
            <v>#REF!</v>
          </cell>
          <cell r="C2072" t="e">
            <v>#REF!</v>
          </cell>
          <cell r="D2072" t="e">
            <v>#REF!</v>
          </cell>
        </row>
        <row r="2073">
          <cell r="A2073" t="e">
            <v>#REF!</v>
          </cell>
          <cell r="B2073" t="e">
            <v>#REF!</v>
          </cell>
          <cell r="C2073" t="e">
            <v>#REF!</v>
          </cell>
          <cell r="D2073" t="e">
            <v>#REF!</v>
          </cell>
        </row>
        <row r="2074">
          <cell r="A2074" t="e">
            <v>#REF!</v>
          </cell>
          <cell r="B2074" t="e">
            <v>#REF!</v>
          </cell>
          <cell r="C2074" t="e">
            <v>#REF!</v>
          </cell>
          <cell r="D2074" t="e">
            <v>#REF!</v>
          </cell>
        </row>
        <row r="2075">
          <cell r="A2075" t="e">
            <v>#REF!</v>
          </cell>
          <cell r="B2075" t="e">
            <v>#REF!</v>
          </cell>
          <cell r="C2075" t="e">
            <v>#REF!</v>
          </cell>
          <cell r="D2075" t="e">
            <v>#REF!</v>
          </cell>
        </row>
        <row r="2076">
          <cell r="A2076" t="e">
            <v>#REF!</v>
          </cell>
          <cell r="B2076" t="e">
            <v>#REF!</v>
          </cell>
          <cell r="C2076" t="e">
            <v>#REF!</v>
          </cell>
          <cell r="D2076" t="e">
            <v>#REF!</v>
          </cell>
        </row>
        <row r="2077">
          <cell r="A2077" t="e">
            <v>#REF!</v>
          </cell>
          <cell r="B2077" t="e">
            <v>#REF!</v>
          </cell>
          <cell r="C2077" t="e">
            <v>#REF!</v>
          </cell>
          <cell r="D2077" t="e">
            <v>#REF!</v>
          </cell>
        </row>
        <row r="2078">
          <cell r="A2078" t="e">
            <v>#REF!</v>
          </cell>
          <cell r="B2078" t="e">
            <v>#REF!</v>
          </cell>
          <cell r="C2078" t="e">
            <v>#REF!</v>
          </cell>
          <cell r="D2078" t="e">
            <v>#REF!</v>
          </cell>
        </row>
        <row r="2079">
          <cell r="A2079" t="e">
            <v>#REF!</v>
          </cell>
          <cell r="B2079" t="e">
            <v>#REF!</v>
          </cell>
          <cell r="C2079" t="e">
            <v>#REF!</v>
          </cell>
          <cell r="D2079" t="e">
            <v>#REF!</v>
          </cell>
        </row>
        <row r="2080">
          <cell r="A2080" t="e">
            <v>#REF!</v>
          </cell>
          <cell r="B2080" t="e">
            <v>#REF!</v>
          </cell>
          <cell r="C2080" t="e">
            <v>#REF!</v>
          </cell>
          <cell r="D2080" t="e">
            <v>#REF!</v>
          </cell>
        </row>
        <row r="2081">
          <cell r="A2081" t="e">
            <v>#REF!</v>
          </cell>
          <cell r="B2081" t="e">
            <v>#REF!</v>
          </cell>
          <cell r="C2081" t="e">
            <v>#REF!</v>
          </cell>
          <cell r="D2081" t="e">
            <v>#REF!</v>
          </cell>
        </row>
        <row r="2082">
          <cell r="A2082" t="e">
            <v>#REF!</v>
          </cell>
          <cell r="B2082" t="e">
            <v>#REF!</v>
          </cell>
          <cell r="C2082" t="e">
            <v>#REF!</v>
          </cell>
          <cell r="D2082" t="e">
            <v>#REF!</v>
          </cell>
        </row>
        <row r="2083">
          <cell r="A2083" t="e">
            <v>#REF!</v>
          </cell>
          <cell r="B2083" t="e">
            <v>#REF!</v>
          </cell>
          <cell r="C2083" t="e">
            <v>#REF!</v>
          </cell>
          <cell r="D2083" t="e">
            <v>#REF!</v>
          </cell>
        </row>
        <row r="2084">
          <cell r="A2084" t="e">
            <v>#REF!</v>
          </cell>
          <cell r="B2084" t="e">
            <v>#REF!</v>
          </cell>
          <cell r="C2084" t="e">
            <v>#REF!</v>
          </cell>
          <cell r="D2084" t="e">
            <v>#REF!</v>
          </cell>
        </row>
        <row r="2085">
          <cell r="A2085" t="e">
            <v>#REF!</v>
          </cell>
          <cell r="B2085" t="e">
            <v>#REF!</v>
          </cell>
          <cell r="C2085" t="e">
            <v>#REF!</v>
          </cell>
          <cell r="D2085" t="e">
            <v>#REF!</v>
          </cell>
        </row>
        <row r="2086">
          <cell r="A2086" t="e">
            <v>#REF!</v>
          </cell>
          <cell r="B2086" t="e">
            <v>#REF!</v>
          </cell>
          <cell r="C2086" t="e">
            <v>#REF!</v>
          </cell>
          <cell r="D2086" t="e">
            <v>#REF!</v>
          </cell>
        </row>
        <row r="2087">
          <cell r="A2087" t="e">
            <v>#REF!</v>
          </cell>
          <cell r="B2087" t="e">
            <v>#REF!</v>
          </cell>
          <cell r="C2087" t="e">
            <v>#REF!</v>
          </cell>
          <cell r="D2087" t="e">
            <v>#REF!</v>
          </cell>
        </row>
        <row r="2088">
          <cell r="A2088" t="e">
            <v>#REF!</v>
          </cell>
          <cell r="B2088" t="e">
            <v>#REF!</v>
          </cell>
          <cell r="C2088" t="e">
            <v>#REF!</v>
          </cell>
          <cell r="D2088" t="e">
            <v>#REF!</v>
          </cell>
        </row>
        <row r="2089">
          <cell r="A2089" t="e">
            <v>#REF!</v>
          </cell>
          <cell r="B2089" t="e">
            <v>#REF!</v>
          </cell>
          <cell r="C2089" t="e">
            <v>#REF!</v>
          </cell>
          <cell r="D2089" t="e">
            <v>#REF!</v>
          </cell>
        </row>
        <row r="2090">
          <cell r="A2090" t="e">
            <v>#REF!</v>
          </cell>
          <cell r="B2090" t="e">
            <v>#REF!</v>
          </cell>
          <cell r="C2090" t="e">
            <v>#REF!</v>
          </cell>
          <cell r="D2090" t="e">
            <v>#REF!</v>
          </cell>
        </row>
        <row r="2091">
          <cell r="A2091" t="e">
            <v>#REF!</v>
          </cell>
          <cell r="B2091" t="e">
            <v>#REF!</v>
          </cell>
          <cell r="C2091" t="e">
            <v>#REF!</v>
          </cell>
          <cell r="D2091" t="e">
            <v>#REF!</v>
          </cell>
        </row>
        <row r="2092">
          <cell r="A2092" t="e">
            <v>#REF!</v>
          </cell>
          <cell r="B2092" t="e">
            <v>#REF!</v>
          </cell>
          <cell r="C2092" t="e">
            <v>#REF!</v>
          </cell>
          <cell r="D2092" t="e">
            <v>#REF!</v>
          </cell>
        </row>
        <row r="2093">
          <cell r="A2093" t="e">
            <v>#REF!</v>
          </cell>
          <cell r="B2093" t="e">
            <v>#REF!</v>
          </cell>
          <cell r="C2093" t="e">
            <v>#REF!</v>
          </cell>
          <cell r="D2093" t="e">
            <v>#REF!</v>
          </cell>
        </row>
        <row r="2094">
          <cell r="A2094" t="e">
            <v>#REF!</v>
          </cell>
          <cell r="B2094" t="e">
            <v>#REF!</v>
          </cell>
          <cell r="C2094" t="e">
            <v>#REF!</v>
          </cell>
          <cell r="D2094" t="e">
            <v>#REF!</v>
          </cell>
        </row>
        <row r="2095">
          <cell r="A2095" t="e">
            <v>#REF!</v>
          </cell>
          <cell r="B2095" t="e">
            <v>#REF!</v>
          </cell>
          <cell r="C2095" t="e">
            <v>#REF!</v>
          </cell>
          <cell r="D2095" t="e">
            <v>#REF!</v>
          </cell>
        </row>
        <row r="2096">
          <cell r="A2096" t="e">
            <v>#REF!</v>
          </cell>
          <cell r="B2096" t="e">
            <v>#REF!</v>
          </cell>
          <cell r="C2096" t="e">
            <v>#REF!</v>
          </cell>
          <cell r="D2096" t="e">
            <v>#REF!</v>
          </cell>
        </row>
        <row r="2097">
          <cell r="A2097" t="e">
            <v>#REF!</v>
          </cell>
          <cell r="B2097" t="e">
            <v>#REF!</v>
          </cell>
          <cell r="C2097" t="e">
            <v>#REF!</v>
          </cell>
          <cell r="D2097" t="e">
            <v>#REF!</v>
          </cell>
        </row>
        <row r="2098">
          <cell r="A2098" t="e">
            <v>#REF!</v>
          </cell>
          <cell r="B2098" t="e">
            <v>#REF!</v>
          </cell>
          <cell r="C2098" t="e">
            <v>#REF!</v>
          </cell>
          <cell r="D2098" t="e">
            <v>#REF!</v>
          </cell>
        </row>
        <row r="2099">
          <cell r="A2099" t="e">
            <v>#REF!</v>
          </cell>
          <cell r="B2099" t="e">
            <v>#REF!</v>
          </cell>
          <cell r="C2099" t="e">
            <v>#REF!</v>
          </cell>
          <cell r="D2099" t="e">
            <v>#REF!</v>
          </cell>
        </row>
        <row r="2100">
          <cell r="A2100" t="e">
            <v>#REF!</v>
          </cell>
          <cell r="B2100" t="e">
            <v>#REF!</v>
          </cell>
          <cell r="C2100" t="e">
            <v>#REF!</v>
          </cell>
          <cell r="D2100" t="e">
            <v>#REF!</v>
          </cell>
        </row>
        <row r="2101">
          <cell r="A2101" t="e">
            <v>#REF!</v>
          </cell>
          <cell r="B2101" t="e">
            <v>#REF!</v>
          </cell>
          <cell r="C2101" t="e">
            <v>#REF!</v>
          </cell>
          <cell r="D2101" t="e">
            <v>#REF!</v>
          </cell>
        </row>
        <row r="2102">
          <cell r="A2102" t="e">
            <v>#REF!</v>
          </cell>
          <cell r="B2102" t="e">
            <v>#REF!</v>
          </cell>
          <cell r="C2102" t="e">
            <v>#REF!</v>
          </cell>
          <cell r="D2102" t="e">
            <v>#REF!</v>
          </cell>
        </row>
        <row r="2103">
          <cell r="A2103" t="e">
            <v>#REF!</v>
          </cell>
          <cell r="B2103" t="e">
            <v>#REF!</v>
          </cell>
          <cell r="C2103" t="e">
            <v>#REF!</v>
          </cell>
          <cell r="D2103" t="e">
            <v>#REF!</v>
          </cell>
        </row>
        <row r="2104">
          <cell r="A2104" t="e">
            <v>#REF!</v>
          </cell>
          <cell r="B2104" t="e">
            <v>#REF!</v>
          </cell>
          <cell r="C2104" t="e">
            <v>#REF!</v>
          </cell>
          <cell r="D2104" t="e">
            <v>#REF!</v>
          </cell>
        </row>
        <row r="2105">
          <cell r="A2105" t="e">
            <v>#REF!</v>
          </cell>
          <cell r="B2105" t="e">
            <v>#REF!</v>
          </cell>
          <cell r="C2105" t="e">
            <v>#REF!</v>
          </cell>
          <cell r="D2105" t="e">
            <v>#REF!</v>
          </cell>
        </row>
        <row r="2106">
          <cell r="A2106" t="e">
            <v>#REF!</v>
          </cell>
          <cell r="B2106" t="e">
            <v>#REF!</v>
          </cell>
          <cell r="C2106" t="e">
            <v>#REF!</v>
          </cell>
          <cell r="D2106" t="e">
            <v>#REF!</v>
          </cell>
        </row>
        <row r="2107">
          <cell r="A2107" t="e">
            <v>#REF!</v>
          </cell>
          <cell r="B2107" t="e">
            <v>#REF!</v>
          </cell>
          <cell r="C2107" t="e">
            <v>#REF!</v>
          </cell>
          <cell r="D2107" t="e">
            <v>#REF!</v>
          </cell>
        </row>
        <row r="2108">
          <cell r="A2108" t="e">
            <v>#REF!</v>
          </cell>
          <cell r="B2108" t="e">
            <v>#REF!</v>
          </cell>
          <cell r="C2108" t="e">
            <v>#REF!</v>
          </cell>
          <cell r="D2108" t="e">
            <v>#REF!</v>
          </cell>
        </row>
        <row r="2109">
          <cell r="A2109" t="e">
            <v>#REF!</v>
          </cell>
          <cell r="B2109" t="e">
            <v>#REF!</v>
          </cell>
          <cell r="C2109" t="e">
            <v>#REF!</v>
          </cell>
          <cell r="D2109" t="e">
            <v>#REF!</v>
          </cell>
        </row>
        <row r="2110">
          <cell r="A2110" t="e">
            <v>#REF!</v>
          </cell>
          <cell r="B2110" t="e">
            <v>#REF!</v>
          </cell>
          <cell r="C2110" t="e">
            <v>#REF!</v>
          </cell>
          <cell r="D2110" t="e">
            <v>#REF!</v>
          </cell>
        </row>
        <row r="2111">
          <cell r="A2111" t="e">
            <v>#REF!</v>
          </cell>
          <cell r="B2111" t="e">
            <v>#REF!</v>
          </cell>
          <cell r="C2111" t="e">
            <v>#REF!</v>
          </cell>
          <cell r="D2111" t="e">
            <v>#REF!</v>
          </cell>
        </row>
        <row r="2112">
          <cell r="A2112" t="e">
            <v>#REF!</v>
          </cell>
          <cell r="B2112" t="e">
            <v>#REF!</v>
          </cell>
          <cell r="C2112" t="e">
            <v>#REF!</v>
          </cell>
          <cell r="D2112" t="e">
            <v>#REF!</v>
          </cell>
        </row>
        <row r="2113">
          <cell r="A2113" t="e">
            <v>#REF!</v>
          </cell>
          <cell r="B2113" t="e">
            <v>#REF!</v>
          </cell>
          <cell r="C2113" t="e">
            <v>#REF!</v>
          </cell>
          <cell r="D2113" t="e">
            <v>#REF!</v>
          </cell>
        </row>
        <row r="2114">
          <cell r="A2114" t="e">
            <v>#REF!</v>
          </cell>
          <cell r="B2114" t="e">
            <v>#REF!</v>
          </cell>
          <cell r="C2114" t="e">
            <v>#REF!</v>
          </cell>
          <cell r="D2114" t="e">
            <v>#REF!</v>
          </cell>
        </row>
        <row r="2115">
          <cell r="A2115" t="e">
            <v>#REF!</v>
          </cell>
          <cell r="B2115" t="e">
            <v>#REF!</v>
          </cell>
          <cell r="C2115" t="e">
            <v>#REF!</v>
          </cell>
          <cell r="D2115" t="e">
            <v>#REF!</v>
          </cell>
        </row>
        <row r="2116">
          <cell r="A2116" t="e">
            <v>#REF!</v>
          </cell>
          <cell r="B2116" t="e">
            <v>#REF!</v>
          </cell>
          <cell r="C2116" t="e">
            <v>#REF!</v>
          </cell>
          <cell r="D2116" t="e">
            <v>#REF!</v>
          </cell>
        </row>
        <row r="2117">
          <cell r="A2117" t="e">
            <v>#REF!</v>
          </cell>
          <cell r="B2117" t="e">
            <v>#REF!</v>
          </cell>
          <cell r="C2117" t="e">
            <v>#REF!</v>
          </cell>
          <cell r="D2117" t="e">
            <v>#REF!</v>
          </cell>
        </row>
        <row r="2118">
          <cell r="A2118" t="e">
            <v>#REF!</v>
          </cell>
          <cell r="B2118" t="e">
            <v>#REF!</v>
          </cell>
          <cell r="C2118" t="e">
            <v>#REF!</v>
          </cell>
          <cell r="D2118" t="e">
            <v>#REF!</v>
          </cell>
        </row>
        <row r="2119">
          <cell r="A2119" t="e">
            <v>#REF!</v>
          </cell>
          <cell r="B2119" t="e">
            <v>#REF!</v>
          </cell>
          <cell r="C2119" t="e">
            <v>#REF!</v>
          </cell>
          <cell r="D2119" t="e">
            <v>#REF!</v>
          </cell>
        </row>
        <row r="2120">
          <cell r="A2120" t="e">
            <v>#REF!</v>
          </cell>
          <cell r="B2120" t="e">
            <v>#REF!</v>
          </cell>
          <cell r="C2120" t="e">
            <v>#REF!</v>
          </cell>
          <cell r="D2120" t="e">
            <v>#REF!</v>
          </cell>
        </row>
        <row r="2121">
          <cell r="A2121" t="e">
            <v>#REF!</v>
          </cell>
          <cell r="B2121" t="e">
            <v>#REF!</v>
          </cell>
          <cell r="C2121" t="e">
            <v>#REF!</v>
          </cell>
          <cell r="D2121" t="e">
            <v>#REF!</v>
          </cell>
        </row>
        <row r="2122">
          <cell r="A2122" t="e">
            <v>#REF!</v>
          </cell>
          <cell r="B2122" t="e">
            <v>#REF!</v>
          </cell>
          <cell r="C2122" t="e">
            <v>#REF!</v>
          </cell>
          <cell r="D2122" t="e">
            <v>#REF!</v>
          </cell>
        </row>
        <row r="2123">
          <cell r="A2123" t="e">
            <v>#REF!</v>
          </cell>
          <cell r="B2123" t="e">
            <v>#REF!</v>
          </cell>
          <cell r="C2123" t="e">
            <v>#REF!</v>
          </cell>
          <cell r="D2123" t="e">
            <v>#REF!</v>
          </cell>
        </row>
        <row r="2124">
          <cell r="A2124" t="e">
            <v>#REF!</v>
          </cell>
          <cell r="B2124" t="e">
            <v>#REF!</v>
          </cell>
          <cell r="C2124" t="e">
            <v>#REF!</v>
          </cell>
          <cell r="D2124" t="e">
            <v>#REF!</v>
          </cell>
        </row>
        <row r="2125">
          <cell r="A2125" t="e">
            <v>#REF!</v>
          </cell>
          <cell r="B2125" t="e">
            <v>#REF!</v>
          </cell>
          <cell r="C2125" t="e">
            <v>#REF!</v>
          </cell>
          <cell r="D2125" t="e">
            <v>#REF!</v>
          </cell>
        </row>
        <row r="2126">
          <cell r="A2126" t="e">
            <v>#REF!</v>
          </cell>
          <cell r="B2126" t="e">
            <v>#REF!</v>
          </cell>
          <cell r="C2126" t="e">
            <v>#REF!</v>
          </cell>
          <cell r="D2126" t="e">
            <v>#REF!</v>
          </cell>
        </row>
        <row r="2127">
          <cell r="A2127" t="e">
            <v>#REF!</v>
          </cell>
          <cell r="B2127" t="e">
            <v>#REF!</v>
          </cell>
          <cell r="C2127" t="e">
            <v>#REF!</v>
          </cell>
          <cell r="D2127" t="e">
            <v>#REF!</v>
          </cell>
        </row>
        <row r="2128">
          <cell r="A2128" t="e">
            <v>#REF!</v>
          </cell>
          <cell r="B2128" t="e">
            <v>#REF!</v>
          </cell>
          <cell r="C2128" t="e">
            <v>#REF!</v>
          </cell>
          <cell r="D2128" t="e">
            <v>#REF!</v>
          </cell>
        </row>
        <row r="2129">
          <cell r="A2129" t="e">
            <v>#REF!</v>
          </cell>
          <cell r="B2129" t="e">
            <v>#REF!</v>
          </cell>
          <cell r="C2129" t="e">
            <v>#REF!</v>
          </cell>
          <cell r="D2129" t="e">
            <v>#REF!</v>
          </cell>
        </row>
        <row r="2130">
          <cell r="A2130" t="e">
            <v>#REF!</v>
          </cell>
          <cell r="B2130" t="e">
            <v>#REF!</v>
          </cell>
          <cell r="C2130" t="e">
            <v>#REF!</v>
          </cell>
          <cell r="D2130" t="e">
            <v>#REF!</v>
          </cell>
        </row>
        <row r="2131">
          <cell r="A2131" t="e">
            <v>#REF!</v>
          </cell>
          <cell r="B2131" t="e">
            <v>#REF!</v>
          </cell>
          <cell r="C2131" t="e">
            <v>#REF!</v>
          </cell>
          <cell r="D2131" t="e">
            <v>#REF!</v>
          </cell>
        </row>
        <row r="2132">
          <cell r="A2132" t="e">
            <v>#REF!</v>
          </cell>
          <cell r="B2132" t="e">
            <v>#REF!</v>
          </cell>
          <cell r="C2132" t="e">
            <v>#REF!</v>
          </cell>
          <cell r="D2132" t="e">
            <v>#REF!</v>
          </cell>
        </row>
        <row r="2133">
          <cell r="A2133" t="e">
            <v>#REF!</v>
          </cell>
          <cell r="B2133" t="e">
            <v>#REF!</v>
          </cell>
          <cell r="C2133" t="e">
            <v>#REF!</v>
          </cell>
          <cell r="D2133" t="e">
            <v>#REF!</v>
          </cell>
        </row>
        <row r="2134">
          <cell r="A2134" t="e">
            <v>#REF!</v>
          </cell>
          <cell r="B2134" t="e">
            <v>#REF!</v>
          </cell>
          <cell r="C2134" t="e">
            <v>#REF!</v>
          </cell>
          <cell r="D2134" t="e">
            <v>#REF!</v>
          </cell>
        </row>
        <row r="2135">
          <cell r="A2135" t="e">
            <v>#REF!</v>
          </cell>
          <cell r="B2135" t="e">
            <v>#REF!</v>
          </cell>
          <cell r="C2135" t="e">
            <v>#REF!</v>
          </cell>
          <cell r="D2135" t="e">
            <v>#REF!</v>
          </cell>
        </row>
        <row r="2136">
          <cell r="A2136" t="e">
            <v>#REF!</v>
          </cell>
          <cell r="B2136" t="e">
            <v>#REF!</v>
          </cell>
          <cell r="C2136" t="e">
            <v>#REF!</v>
          </cell>
          <cell r="D2136" t="e">
            <v>#REF!</v>
          </cell>
        </row>
        <row r="2137">
          <cell r="A2137" t="e">
            <v>#REF!</v>
          </cell>
          <cell r="B2137" t="e">
            <v>#REF!</v>
          </cell>
          <cell r="C2137" t="e">
            <v>#REF!</v>
          </cell>
          <cell r="D2137" t="e">
            <v>#REF!</v>
          </cell>
        </row>
        <row r="2138">
          <cell r="A2138" t="e">
            <v>#REF!</v>
          </cell>
          <cell r="B2138" t="e">
            <v>#REF!</v>
          </cell>
          <cell r="C2138" t="e">
            <v>#REF!</v>
          </cell>
          <cell r="D2138" t="e">
            <v>#REF!</v>
          </cell>
        </row>
        <row r="2139">
          <cell r="A2139" t="e">
            <v>#REF!</v>
          </cell>
          <cell r="B2139" t="e">
            <v>#REF!</v>
          </cell>
          <cell r="C2139" t="e">
            <v>#REF!</v>
          </cell>
          <cell r="D2139" t="e">
            <v>#REF!</v>
          </cell>
        </row>
        <row r="2140">
          <cell r="A2140" t="e">
            <v>#REF!</v>
          </cell>
          <cell r="B2140" t="e">
            <v>#REF!</v>
          </cell>
          <cell r="C2140" t="e">
            <v>#REF!</v>
          </cell>
          <cell r="D2140" t="e">
            <v>#REF!</v>
          </cell>
        </row>
        <row r="2141">
          <cell r="A2141" t="e">
            <v>#REF!</v>
          </cell>
          <cell r="B2141" t="e">
            <v>#REF!</v>
          </cell>
          <cell r="C2141" t="e">
            <v>#REF!</v>
          </cell>
          <cell r="D2141" t="e">
            <v>#REF!</v>
          </cell>
        </row>
        <row r="2142">
          <cell r="A2142" t="e">
            <v>#REF!</v>
          </cell>
          <cell r="B2142" t="e">
            <v>#REF!</v>
          </cell>
          <cell r="C2142" t="e">
            <v>#REF!</v>
          </cell>
          <cell r="D2142" t="e">
            <v>#REF!</v>
          </cell>
        </row>
        <row r="2143">
          <cell r="A2143" t="e">
            <v>#REF!</v>
          </cell>
          <cell r="B2143" t="e">
            <v>#REF!</v>
          </cell>
          <cell r="C2143" t="e">
            <v>#REF!</v>
          </cell>
          <cell r="D2143" t="e">
            <v>#REF!</v>
          </cell>
        </row>
        <row r="2144">
          <cell r="A2144" t="e">
            <v>#REF!</v>
          </cell>
          <cell r="B2144" t="e">
            <v>#REF!</v>
          </cell>
          <cell r="C2144" t="e">
            <v>#REF!</v>
          </cell>
          <cell r="D2144" t="e">
            <v>#REF!</v>
          </cell>
        </row>
        <row r="2145">
          <cell r="A2145" t="e">
            <v>#REF!</v>
          </cell>
          <cell r="B2145" t="e">
            <v>#REF!</v>
          </cell>
          <cell r="C2145" t="e">
            <v>#REF!</v>
          </cell>
          <cell r="D2145" t="e">
            <v>#REF!</v>
          </cell>
        </row>
        <row r="2146">
          <cell r="A2146" t="e">
            <v>#REF!</v>
          </cell>
          <cell r="B2146" t="e">
            <v>#REF!</v>
          </cell>
          <cell r="C2146" t="e">
            <v>#REF!</v>
          </cell>
          <cell r="D2146" t="e">
            <v>#REF!</v>
          </cell>
        </row>
        <row r="2147">
          <cell r="A2147" t="e">
            <v>#REF!</v>
          </cell>
          <cell r="B2147" t="e">
            <v>#REF!</v>
          </cell>
          <cell r="C2147" t="e">
            <v>#REF!</v>
          </cell>
          <cell r="D2147" t="e">
            <v>#REF!</v>
          </cell>
        </row>
        <row r="2148">
          <cell r="A2148" t="e">
            <v>#REF!</v>
          </cell>
          <cell r="B2148" t="e">
            <v>#REF!</v>
          </cell>
          <cell r="C2148" t="e">
            <v>#REF!</v>
          </cell>
          <cell r="D2148" t="e">
            <v>#REF!</v>
          </cell>
        </row>
        <row r="2149">
          <cell r="A2149" t="e">
            <v>#REF!</v>
          </cell>
          <cell r="B2149" t="e">
            <v>#REF!</v>
          </cell>
          <cell r="C2149" t="e">
            <v>#REF!</v>
          </cell>
          <cell r="D2149" t="e">
            <v>#REF!</v>
          </cell>
        </row>
        <row r="2150">
          <cell r="A2150" t="e">
            <v>#REF!</v>
          </cell>
          <cell r="B2150" t="e">
            <v>#REF!</v>
          </cell>
          <cell r="C2150" t="e">
            <v>#REF!</v>
          </cell>
          <cell r="D2150" t="e">
            <v>#REF!</v>
          </cell>
        </row>
        <row r="2151">
          <cell r="A2151" t="e">
            <v>#REF!</v>
          </cell>
          <cell r="B2151" t="e">
            <v>#REF!</v>
          </cell>
          <cell r="C2151" t="e">
            <v>#REF!</v>
          </cell>
          <cell r="D2151" t="e">
            <v>#REF!</v>
          </cell>
        </row>
        <row r="2152">
          <cell r="A2152" t="e">
            <v>#REF!</v>
          </cell>
          <cell r="B2152" t="e">
            <v>#REF!</v>
          </cell>
          <cell r="C2152" t="e">
            <v>#REF!</v>
          </cell>
          <cell r="D2152" t="e">
            <v>#REF!</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sheetName val="memória_cálculo"/>
    </sheetNames>
    <sheetDataSet>
      <sheetData sheetId="0">
        <row r="11">
          <cell r="A11" t="e">
            <v>#REF!</v>
          </cell>
        </row>
      </sheetData>
      <sheetData sheetId="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sheetName val="memória_cálculo"/>
    </sheetNames>
    <sheetDataSet>
      <sheetData sheetId="0">
        <row r="11">
          <cell r="A11" t="str">
            <v>04.07.00</v>
          </cell>
        </row>
      </sheetData>
      <sheetData sheetId="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 DE CALCULO ORÇ. CIV (2"/>
      <sheetName val="ABC"/>
      <sheetName val="ORÇAMENTO CONSOLIDADO"/>
      <sheetName val="MEMORIA DE CALCULO ORÇ. CONSOLI"/>
      <sheetName val="ORÇAMENTO CIVIL "/>
      <sheetName val="MEMORIA DE CALCULO ORÇ. CIVIL"/>
      <sheetName val="ORÇAMENTO ELÉTRICA"/>
      <sheetName val="MEMORIA DE CALCULO ORÇ ELETRICA"/>
      <sheetName val="CRONOGRAMA"/>
      <sheetName val="BDI"/>
      <sheetName val="CDHU200"/>
      <sheetName val="SINAPI02"/>
      <sheetName val="INFRAJUL25"/>
      <sheetName val="EDIFJUL25"/>
      <sheetName val="Plan1"/>
      <sheetName val="PRODUTIVIDADE"/>
      <sheetName val="CRONOGRAMA DIAS"/>
      <sheetName val="CONTAG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ódulo4"/>
      <sheetName val="Módulo3"/>
      <sheetName val="Módulo2"/>
      <sheetName val="Módulo1"/>
      <sheetName val="Dados"/>
      <sheetName val="CAPA MEMÓRIA"/>
      <sheetName val="Planilha"/>
      <sheetName val="Med Ruas"/>
      <sheetName val="Ruas"/>
      <sheetName val="Medição"/>
      <sheetName val="Contrato"/>
      <sheetName val="S P"/>
      <sheetName val="1.03"/>
      <sheetName val="1.08"/>
      <sheetName val="Pavimentação"/>
      <sheetName val="2.01"/>
      <sheetName val="2.02"/>
      <sheetName val="2.03"/>
      <sheetName val="2.04"/>
      <sheetName val="2.05"/>
      <sheetName val="2.06"/>
      <sheetName val="2.07"/>
      <sheetName val="2.09"/>
      <sheetName val="2.10"/>
      <sheetName val="2.12"/>
      <sheetName val="2.13"/>
      <sheetName val="2.14"/>
      <sheetName val="2.15"/>
      <sheetName val="2.16"/>
      <sheetName val="2.17"/>
      <sheetName val="2.18"/>
      <sheetName val="2.19"/>
      <sheetName val="2.22"/>
      <sheetName val="2.26"/>
      <sheetName val="2.27"/>
      <sheetName val="2.28"/>
      <sheetName val="2.29"/>
      <sheetName val="2.30"/>
      <sheetName val="2.31"/>
      <sheetName val="2.32"/>
      <sheetName val="2.33"/>
      <sheetName val="2.39"/>
      <sheetName val="2.55"/>
      <sheetName val="Canalização"/>
      <sheetName val="3.01"/>
      <sheetName val="3.02"/>
      <sheetName val="3.03"/>
      <sheetName val="3.04"/>
      <sheetName val="3.05"/>
      <sheetName val="3.06"/>
      <sheetName val="3.07"/>
      <sheetName val="3.09"/>
      <sheetName val="3.11"/>
      <sheetName val="3.14"/>
      <sheetName val="3.16"/>
      <sheetName val="3.21"/>
      <sheetName val="3.22"/>
      <sheetName val="3.23"/>
      <sheetName val="3.24"/>
      <sheetName val="3.25"/>
      <sheetName val="3.30"/>
      <sheetName val="3.31"/>
      <sheetName val="3.27"/>
      <sheetName val="3.28"/>
      <sheetName val="3.29"/>
      <sheetName val="8.50"/>
      <sheetName val="8.54"/>
      <sheetName val="Escadaria"/>
      <sheetName val="2.45"/>
      <sheetName val="2.49"/>
      <sheetName val="2.50"/>
      <sheetName val="2.51"/>
      <sheetName val="3.01 e"/>
      <sheetName val="3.03 e"/>
      <sheetName val="3.04 e"/>
      <sheetName val="3.06 e"/>
      <sheetName val="3.11 e"/>
      <sheetName val="3.13"/>
      <sheetName val="3.28 e"/>
      <sheetName val="3.29 e"/>
      <sheetName val="CAPA_MEMÓRIA"/>
      <sheetName val="Med_Ruas"/>
      <sheetName val="S_P"/>
      <sheetName val="1_03"/>
      <sheetName val="1_08"/>
      <sheetName val="2_01"/>
      <sheetName val="2_02"/>
      <sheetName val="2_03"/>
      <sheetName val="2_04"/>
      <sheetName val="2_05"/>
      <sheetName val="2_06"/>
      <sheetName val="2_07"/>
      <sheetName val="2_09"/>
      <sheetName val="2_10"/>
      <sheetName val="2_12"/>
      <sheetName val="2_13"/>
      <sheetName val="2_14"/>
      <sheetName val="2_15"/>
      <sheetName val="2_16"/>
      <sheetName val="2_17"/>
      <sheetName val="2_18"/>
      <sheetName val="2_19"/>
      <sheetName val="2_22"/>
      <sheetName val="2_26"/>
      <sheetName val="2_27"/>
      <sheetName val="2_28"/>
      <sheetName val="2_29"/>
      <sheetName val="2_30"/>
      <sheetName val="2_31"/>
      <sheetName val="2_32"/>
      <sheetName val="2_33"/>
      <sheetName val="2_39"/>
      <sheetName val="2_55"/>
      <sheetName val="3_01"/>
      <sheetName val="3_02"/>
      <sheetName val="3_03"/>
      <sheetName val="3_04"/>
      <sheetName val="3_05"/>
      <sheetName val="3_06"/>
      <sheetName val="3_07"/>
      <sheetName val="3_09"/>
      <sheetName val="3_11"/>
      <sheetName val="3_14"/>
      <sheetName val="3_16"/>
      <sheetName val="3_21"/>
      <sheetName val="3_22"/>
      <sheetName val="3_23"/>
      <sheetName val="3_24"/>
      <sheetName val="3_25"/>
      <sheetName val="3_30"/>
      <sheetName val="3_31"/>
      <sheetName val="3_27"/>
      <sheetName val="3_28"/>
      <sheetName val="3_29"/>
      <sheetName val="8_50"/>
      <sheetName val="8_54"/>
      <sheetName val="2_45"/>
      <sheetName val="2_49"/>
      <sheetName val="2_50"/>
      <sheetName val="2_51"/>
      <sheetName val="3_01_e"/>
      <sheetName val="3_03_e"/>
      <sheetName val="3_04_e"/>
      <sheetName val="3_06_e"/>
      <sheetName val="3_11_e"/>
      <sheetName val="3_13"/>
      <sheetName val="3_28_e"/>
      <sheetName val="3_29_e"/>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ódulo4"/>
      <sheetName val="Módulo3"/>
      <sheetName val="Módulo2"/>
      <sheetName val="Módulo1"/>
      <sheetName val="Dados"/>
      <sheetName val="CAPA MEMÓRIA"/>
      <sheetName val="Planilha"/>
      <sheetName val="Med Ruas"/>
      <sheetName val="Ruas"/>
      <sheetName val="Medição"/>
      <sheetName val="Contrato"/>
      <sheetName val="S P"/>
      <sheetName val="1.03"/>
      <sheetName val="1.08"/>
      <sheetName val="Pavimentação"/>
      <sheetName val="2.01"/>
      <sheetName val="2.02"/>
      <sheetName val="2.03"/>
      <sheetName val="2.04"/>
      <sheetName val="2.05"/>
      <sheetName val="2.06"/>
      <sheetName val="2.07"/>
      <sheetName val="2.09"/>
      <sheetName val="2.10"/>
      <sheetName val="2.12"/>
      <sheetName val="2.13"/>
      <sheetName val="2.14"/>
      <sheetName val="2.15"/>
      <sheetName val="2.16"/>
      <sheetName val="2.17"/>
      <sheetName val="2.18"/>
      <sheetName val="2.19"/>
      <sheetName val="2.22"/>
      <sheetName val="2.26"/>
      <sheetName val="2.27"/>
      <sheetName val="2.28"/>
      <sheetName val="2.29"/>
      <sheetName val="2.30"/>
      <sheetName val="2.31"/>
      <sheetName val="2.32"/>
      <sheetName val="2.33"/>
      <sheetName val="2.39"/>
      <sheetName val="2.55"/>
      <sheetName val="Canalização"/>
      <sheetName val="3.01"/>
      <sheetName val="3.02"/>
      <sheetName val="3.03"/>
      <sheetName val="3.04"/>
      <sheetName val="3.05"/>
      <sheetName val="3.06"/>
      <sheetName val="3.07"/>
      <sheetName val="3.09"/>
      <sheetName val="3.11"/>
      <sheetName val="3.14"/>
      <sheetName val="3.16"/>
      <sheetName val="3.21"/>
      <sheetName val="3.22"/>
      <sheetName val="3.23"/>
      <sheetName val="3.24"/>
      <sheetName val="3.25"/>
      <sheetName val="3.30"/>
      <sheetName val="3.31"/>
      <sheetName val="3.27"/>
      <sheetName val="3.28"/>
      <sheetName val="3.29"/>
      <sheetName val="8.50"/>
      <sheetName val="8.54"/>
      <sheetName val="Escadaria"/>
      <sheetName val="2.45"/>
      <sheetName val="2.49"/>
      <sheetName val="2.50"/>
      <sheetName val="2.51"/>
      <sheetName val="3.01 e"/>
      <sheetName val="3.03 e"/>
      <sheetName val="3.04 e"/>
      <sheetName val="3.06 e"/>
      <sheetName val="3.11 e"/>
      <sheetName val="3.13"/>
      <sheetName val="3.28 e"/>
      <sheetName val="3.29 e"/>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ATUAL"/>
      <sheetName val="MEMORIA DE CALCULO"/>
      <sheetName val="Cronograma"/>
      <sheetName val="BDI"/>
      <sheetName val="Plan1"/>
    </sheetNames>
    <sheetDataSet>
      <sheetData sheetId="0">
        <row r="4">
          <cell r="D4" t="e">
            <v>#REF!</v>
          </cell>
        </row>
        <row r="8">
          <cell r="F8" t="e">
            <v>#REF!</v>
          </cell>
        </row>
      </sheetData>
      <sheetData sheetId="1"/>
      <sheetData sheetId="2">
        <row r="11">
          <cell r="G11" t="e">
            <v>#REF!</v>
          </cell>
        </row>
      </sheetData>
      <sheetData sheetId="3"/>
      <sheetData sheetId="4"/>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CRONOGRAMA"/>
      <sheetName val="MEMORIA DE CALCULO"/>
      <sheetName val="BDI"/>
      <sheetName val="ABC"/>
      <sheetName val="Plan1"/>
    </sheetNames>
    <sheetDataSet>
      <sheetData sheetId="0">
        <row r="1">
          <cell r="G1" t="str">
            <v>DATA: 24/09/2026</v>
          </cell>
        </row>
      </sheetData>
      <sheetData sheetId="1" refreshError="1"/>
      <sheetData sheetId="2" refreshError="1"/>
      <sheetData sheetId="3"/>
      <sheetData sheetId="4" refreshError="1"/>
      <sheetData sheetId="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2_JUL_07"/>
    </sheetNames>
    <sheetDataSet>
      <sheetData sheetId="0">
        <row r="2">
          <cell r="A2" t="str">
            <v>01.0.000</v>
          </cell>
          <cell r="B2" t="str">
            <v>Serviços preliminares</v>
          </cell>
        </row>
        <row r="3">
          <cell r="A3" t="str">
            <v>01.A.001</v>
          </cell>
          <cell r="B3" t="str">
            <v>Espalhamento dentro da obra</v>
          </cell>
          <cell r="C3" t="str">
            <v>M3</v>
          </cell>
          <cell r="D3">
            <v>3.31</v>
          </cell>
          <cell r="E3">
            <v>39264</v>
          </cell>
        </row>
        <row r="4">
          <cell r="A4" t="str">
            <v>01.A.005</v>
          </cell>
          <cell r="B4" t="str">
            <v>Retirada de tapumes</v>
          </cell>
          <cell r="C4" t="str">
            <v>M2</v>
          </cell>
          <cell r="D4">
            <v>6.09</v>
          </cell>
          <cell r="E4">
            <v>38108</v>
          </cell>
        </row>
        <row r="5">
          <cell r="A5" t="str">
            <v>01.A.012</v>
          </cell>
          <cell r="B5" t="str">
            <v>Transporte a 100m - em direção horizontal - de materiais</v>
          </cell>
          <cell r="C5" t="str">
            <v>M3</v>
          </cell>
          <cell r="D5">
            <v>12.38</v>
          </cell>
          <cell r="E5">
            <v>35431</v>
          </cell>
        </row>
        <row r="6">
          <cell r="A6" t="str">
            <v>01.A.013</v>
          </cell>
          <cell r="B6" t="str">
            <v>Escavação mec, carga e remoção de terra até dist média 1 km</v>
          </cell>
          <cell r="C6" t="str">
            <v>M3</v>
          </cell>
          <cell r="D6">
            <v>8.59</v>
          </cell>
          <cell r="E6">
            <v>39083</v>
          </cell>
        </row>
        <row r="7">
          <cell r="A7" t="str">
            <v>01.A.014</v>
          </cell>
          <cell r="B7" t="str">
            <v>Fornec terra,incl escav,carga,transp até dist média 1km,aterro compc</v>
          </cell>
          <cell r="C7" t="str">
            <v>M3</v>
          </cell>
          <cell r="D7">
            <v>3.55</v>
          </cell>
          <cell r="E7">
            <v>35431</v>
          </cell>
        </row>
        <row r="8">
          <cell r="A8" t="str">
            <v>01.A.015</v>
          </cell>
          <cell r="B8" t="str">
            <v>Carga e remoção de terra até a distância média de 1,00 km</v>
          </cell>
          <cell r="C8" t="str">
            <v>M3</v>
          </cell>
          <cell r="D8">
            <v>2.4700000000000002</v>
          </cell>
          <cell r="E8">
            <v>35431</v>
          </cell>
        </row>
        <row r="9">
          <cell r="A9" t="str">
            <v>01.A.019</v>
          </cell>
          <cell r="B9" t="str">
            <v>Aluguel de container "vão livre", medidas aprox. 2,40 x  6,00 m</v>
          </cell>
          <cell r="C9" t="str">
            <v>MS</v>
          </cell>
          <cell r="D9">
            <v>139.41999999999999</v>
          </cell>
          <cell r="E9">
            <v>35431</v>
          </cell>
        </row>
        <row r="10">
          <cell r="A10" t="str">
            <v>01.A.020</v>
          </cell>
          <cell r="B10" t="str">
            <v>Aluguel de container sanitário duplo c/ duas cabines individuais,  aprox. 2,40 x  4,00 m</v>
          </cell>
          <cell r="C10" t="str">
            <v>MS</v>
          </cell>
          <cell r="D10">
            <v>125.75</v>
          </cell>
          <cell r="E10">
            <v>35431</v>
          </cell>
        </row>
        <row r="11">
          <cell r="A11" t="str">
            <v>01.A.021</v>
          </cell>
          <cell r="B11" t="str">
            <v>Transporte de containers - ida e volta</v>
          </cell>
          <cell r="C11" t="str">
            <v>H</v>
          </cell>
          <cell r="D11">
            <v>26.71</v>
          </cell>
          <cell r="E11">
            <v>35431</v>
          </cell>
        </row>
        <row r="12">
          <cell r="A12" t="str">
            <v>01.A.022</v>
          </cell>
          <cell r="B12" t="str">
            <v>Aluguel de container "vão livre", medidas aprox. 2,40 x  6,00 m</v>
          </cell>
          <cell r="C12" t="str">
            <v>MS</v>
          </cell>
          <cell r="D12">
            <v>170</v>
          </cell>
          <cell r="E12">
            <v>36678</v>
          </cell>
        </row>
        <row r="13">
          <cell r="A13" t="str">
            <v>01.A.023</v>
          </cell>
          <cell r="B13" t="str">
            <v>Aluguel de container sanitário duplo c/ duas cabines individuais,  aprox. 2,40 x  4,00 m</v>
          </cell>
          <cell r="C13" t="str">
            <v>MS</v>
          </cell>
          <cell r="D13">
            <v>153.33000000000001</v>
          </cell>
          <cell r="E13">
            <v>36678</v>
          </cell>
        </row>
        <row r="14">
          <cell r="A14" t="str">
            <v>01.A.024</v>
          </cell>
          <cell r="B14" t="str">
            <v>Transporte de containers - ida e volta</v>
          </cell>
          <cell r="C14" t="str">
            <v>H</v>
          </cell>
          <cell r="D14">
            <v>35.32</v>
          </cell>
          <cell r="E14">
            <v>36678</v>
          </cell>
        </row>
        <row r="15">
          <cell r="A15" t="str">
            <v>01.A.056</v>
          </cell>
          <cell r="B15" t="str">
            <v>Poço de visita - tipo 1</v>
          </cell>
          <cell r="C15" t="str">
            <v>UN</v>
          </cell>
          <cell r="D15">
            <v>1040.23</v>
          </cell>
          <cell r="E15">
            <v>37408</v>
          </cell>
        </row>
        <row r="16">
          <cell r="A16" t="str">
            <v>01.A.057</v>
          </cell>
          <cell r="B16" t="str">
            <v>Tampão de ferro fundido, tipo PMSP, forn. e assent.</v>
          </cell>
          <cell r="C16" t="str">
            <v>UN</v>
          </cell>
          <cell r="D16">
            <v>714.58</v>
          </cell>
          <cell r="E16">
            <v>38718</v>
          </cell>
        </row>
        <row r="17">
          <cell r="A17" t="str">
            <v>01.A.058</v>
          </cell>
          <cell r="B17" t="str">
            <v>Boca de lobo dupla</v>
          </cell>
          <cell r="C17" t="str">
            <v>UN</v>
          </cell>
          <cell r="D17">
            <v>815.43</v>
          </cell>
          <cell r="E17">
            <v>37408</v>
          </cell>
        </row>
        <row r="18">
          <cell r="A18" t="str">
            <v>01.A.059</v>
          </cell>
          <cell r="B18" t="str">
            <v>Enrocamento de pedra em taludes</v>
          </cell>
          <cell r="C18" t="str">
            <v>M3</v>
          </cell>
          <cell r="D18">
            <v>76.8</v>
          </cell>
          <cell r="E18">
            <v>37408</v>
          </cell>
        </row>
        <row r="19">
          <cell r="A19" t="str">
            <v>01.A.060</v>
          </cell>
          <cell r="B19" t="str">
            <v>Abertura de cx. p/ vias, h = 25 cm</v>
          </cell>
          <cell r="C19" t="str">
            <v>M2</v>
          </cell>
          <cell r="D19">
            <v>3.95</v>
          </cell>
          <cell r="E19">
            <v>36526</v>
          </cell>
        </row>
        <row r="20">
          <cell r="A20" t="str">
            <v>01.A.061</v>
          </cell>
          <cell r="B20" t="str">
            <v>Rem. de terra além do 1° km, até a dist. média de ida e volta de 30 km</v>
          </cell>
          <cell r="C20" t="str">
            <v>M3</v>
          </cell>
          <cell r="D20">
            <v>19.16</v>
          </cell>
          <cell r="E20">
            <v>37408</v>
          </cell>
        </row>
        <row r="21">
          <cell r="A21" t="str">
            <v>01.A.062</v>
          </cell>
          <cell r="B21" t="str">
            <v>Compactação de terra, medida no aterro</v>
          </cell>
          <cell r="C21" t="str">
            <v>M3</v>
          </cell>
          <cell r="D21">
            <v>5.53</v>
          </cell>
          <cell r="E21">
            <v>37408</v>
          </cell>
        </row>
        <row r="22">
          <cell r="A22" t="str">
            <v>01.A.063</v>
          </cell>
          <cell r="B22" t="str">
            <v>Rem. de terra além do 1° km, até a dist. média de ida e volta de 20 km</v>
          </cell>
          <cell r="C22" t="str">
            <v>M3</v>
          </cell>
          <cell r="D22">
            <v>15.01</v>
          </cell>
          <cell r="E22">
            <v>37408</v>
          </cell>
        </row>
        <row r="23">
          <cell r="A23" t="str">
            <v>01.A.064</v>
          </cell>
          <cell r="B23" t="str">
            <v>Caminhão basculante 4,0 m3</v>
          </cell>
          <cell r="C23" t="str">
            <v>H</v>
          </cell>
          <cell r="D23">
            <v>32.22</v>
          </cell>
          <cell r="E23">
            <v>36526</v>
          </cell>
        </row>
        <row r="24">
          <cell r="A24" t="str">
            <v>01.A.065</v>
          </cell>
          <cell r="B24" t="str">
            <v>Caminhão c/ carroceria de madeira 6T</v>
          </cell>
          <cell r="C24" t="str">
            <v>H</v>
          </cell>
          <cell r="D24">
            <v>31.47</v>
          </cell>
          <cell r="E24">
            <v>36526</v>
          </cell>
        </row>
        <row r="25">
          <cell r="A25" t="str">
            <v>01.A.066</v>
          </cell>
          <cell r="B25" t="str">
            <v>Caminhão c/ guindaste</v>
          </cell>
          <cell r="C25" t="str">
            <v>H</v>
          </cell>
          <cell r="D25">
            <v>34.28</v>
          </cell>
          <cell r="E25">
            <v>36526</v>
          </cell>
        </row>
        <row r="26">
          <cell r="A26" t="str">
            <v>01.A.067</v>
          </cell>
          <cell r="B26" t="str">
            <v>Caminhão c/ guindaste e cesto elevatório - 25/30 metros</v>
          </cell>
          <cell r="C26" t="str">
            <v>H</v>
          </cell>
          <cell r="D26">
            <v>50.75</v>
          </cell>
          <cell r="E26">
            <v>36526</v>
          </cell>
        </row>
        <row r="27">
          <cell r="A27" t="str">
            <v>01.A.068</v>
          </cell>
          <cell r="B27" t="str">
            <v>Arrancamento e remoção de canalização diam. &gt; 60 cm</v>
          </cell>
          <cell r="C27" t="str">
            <v>M</v>
          </cell>
          <cell r="D27">
            <v>74.25</v>
          </cell>
          <cell r="E27">
            <v>37408</v>
          </cell>
        </row>
        <row r="28">
          <cell r="A28" t="str">
            <v>01.A.069</v>
          </cell>
          <cell r="B28" t="str">
            <v>Escavação mecânica p/ fund. e valas prof. &lt;= 4,00 m</v>
          </cell>
          <cell r="C28" t="str">
            <v>M3</v>
          </cell>
          <cell r="D28">
            <v>5.08</v>
          </cell>
          <cell r="E28">
            <v>38718</v>
          </cell>
        </row>
        <row r="29">
          <cell r="A29" t="str">
            <v>01.A.070</v>
          </cell>
          <cell r="B29" t="str">
            <v>Aluguel mensal de container metálico - escritório com WC - 2,30 x 6,00 x 2,50 M</v>
          </cell>
          <cell r="C29" t="str">
            <v>UN</v>
          </cell>
          <cell r="D29">
            <v>362.97</v>
          </cell>
          <cell r="E29">
            <v>37408</v>
          </cell>
        </row>
        <row r="30">
          <cell r="A30" t="str">
            <v>01.A.071</v>
          </cell>
          <cell r="B30" t="str">
            <v>Apiloamento com nivelamento do terreno</v>
          </cell>
          <cell r="C30" t="str">
            <v>M2</v>
          </cell>
          <cell r="D30">
            <v>9.6199999999999992</v>
          </cell>
          <cell r="E30">
            <v>39083</v>
          </cell>
        </row>
        <row r="31">
          <cell r="A31" t="str">
            <v>01.A.072</v>
          </cell>
          <cell r="B31" t="str">
            <v>Tapume chapa compensada resinada 10mm</v>
          </cell>
          <cell r="C31" t="str">
            <v>M2</v>
          </cell>
          <cell r="D31">
            <v>32.340000000000003</v>
          </cell>
          <cell r="E31">
            <v>38108</v>
          </cell>
        </row>
        <row r="32">
          <cell r="A32" t="str">
            <v>01.A.073</v>
          </cell>
          <cell r="B32" t="str">
            <v>Locação de obra (execução de gabarito)</v>
          </cell>
          <cell r="C32" t="str">
            <v>M2</v>
          </cell>
          <cell r="D32">
            <v>2.57</v>
          </cell>
          <cell r="E32">
            <v>38108</v>
          </cell>
        </row>
        <row r="33">
          <cell r="A33" t="str">
            <v>01.A.074</v>
          </cell>
          <cell r="B33" t="str">
            <v>Carga manual de terra</v>
          </cell>
          <cell r="C33" t="str">
            <v>M3</v>
          </cell>
          <cell r="D33">
            <v>16.09</v>
          </cell>
          <cell r="E33">
            <v>38108</v>
          </cell>
        </row>
        <row r="34">
          <cell r="A34" t="str">
            <v>01.A.075</v>
          </cell>
          <cell r="B34" t="str">
            <v>Caixa de Passagem 1,60x1,60x1,65</v>
          </cell>
          <cell r="C34" t="str">
            <v>UN</v>
          </cell>
          <cell r="D34">
            <v>927.53</v>
          </cell>
          <cell r="E34">
            <v>38718</v>
          </cell>
        </row>
        <row r="35">
          <cell r="A35" t="str">
            <v>01.A.076</v>
          </cell>
          <cell r="B35" t="str">
            <v>Vala de infiltração c/ tubo pvc perfurado diâm. 6"</v>
          </cell>
          <cell r="C35" t="str">
            <v xml:space="preserve">UN </v>
          </cell>
          <cell r="D35">
            <v>57.91</v>
          </cell>
          <cell r="E35">
            <v>39083</v>
          </cell>
        </row>
        <row r="36">
          <cell r="A36" t="str">
            <v>01.A.077</v>
          </cell>
          <cell r="B36" t="str">
            <v>Espalhamento dentro da obra - Parque Pinheirinho d'Água</v>
          </cell>
          <cell r="C36" t="str">
            <v>M3</v>
          </cell>
          <cell r="D36" t="str">
            <v>10.08</v>
          </cell>
          <cell r="E36">
            <v>39083</v>
          </cell>
        </row>
        <row r="37">
          <cell r="A37" t="str">
            <v>01.A.078</v>
          </cell>
          <cell r="B37" t="str">
            <v>Vala  de dissipação - Det. Dr-20</v>
          </cell>
          <cell r="C37" t="str">
            <v>M</v>
          </cell>
          <cell r="D37">
            <v>38.049999999999997</v>
          </cell>
          <cell r="E37">
            <v>39264</v>
          </cell>
        </row>
        <row r="38">
          <cell r="A38" t="str">
            <v>01.A.079</v>
          </cell>
          <cell r="B38" t="str">
            <v>Caixa de dissipação - Det. Dr-19</v>
          </cell>
          <cell r="C38" t="str">
            <v xml:space="preserve">UN </v>
          </cell>
          <cell r="D38">
            <v>349.98</v>
          </cell>
          <cell r="E38">
            <v>39264</v>
          </cell>
        </row>
        <row r="39">
          <cell r="A39" t="str">
            <v>02.0.000</v>
          </cell>
          <cell r="B39" t="str">
            <v>Fundações</v>
          </cell>
        </row>
        <row r="40">
          <cell r="A40" t="str">
            <v>02.A.009</v>
          </cell>
          <cell r="B40" t="str">
            <v>Mobilização e desmobilização de equipto p/estaca pré-moldada</v>
          </cell>
          <cell r="C40" t="str">
            <v>UN</v>
          </cell>
          <cell r="D40">
            <v>993.87</v>
          </cell>
          <cell r="E40">
            <v>35431</v>
          </cell>
        </row>
        <row r="41">
          <cell r="A41" t="str">
            <v>02.A.010</v>
          </cell>
          <cell r="B41" t="str">
            <v>Estaca raiz diâmetro 10 cm</v>
          </cell>
          <cell r="C41" t="str">
            <v>M</v>
          </cell>
          <cell r="D41">
            <v>32.590000000000003</v>
          </cell>
          <cell r="E41">
            <v>35431</v>
          </cell>
        </row>
        <row r="42">
          <cell r="A42" t="str">
            <v>02.A.012</v>
          </cell>
          <cell r="B42" t="str">
            <v>Lastro de brita nº 1</v>
          </cell>
          <cell r="C42" t="str">
            <v>M3</v>
          </cell>
          <cell r="D42">
            <v>35.47</v>
          </cell>
          <cell r="E42">
            <v>36526</v>
          </cell>
        </row>
        <row r="43">
          <cell r="A43" t="str">
            <v>02.A.013</v>
          </cell>
          <cell r="B43" t="str">
            <v>Lastro de concreto magro -  traço (vol) = 1:3:6</v>
          </cell>
          <cell r="C43" t="str">
            <v>M3</v>
          </cell>
          <cell r="D43">
            <v>171.98</v>
          </cell>
          <cell r="E43">
            <v>36526</v>
          </cell>
        </row>
        <row r="44">
          <cell r="A44" t="str">
            <v>02.A.015</v>
          </cell>
          <cell r="B44" t="str">
            <v>Broca de concreto - diâmetro de 15 cm</v>
          </cell>
          <cell r="C44" t="str">
            <v>M</v>
          </cell>
          <cell r="D44">
            <v>5.26</v>
          </cell>
          <cell r="E44">
            <v>36526</v>
          </cell>
        </row>
        <row r="45">
          <cell r="A45" t="str">
            <v>02.A.016</v>
          </cell>
          <cell r="B45" t="str">
            <v>Sondagem à percussão</v>
          </cell>
          <cell r="C45" t="str">
            <v>M</v>
          </cell>
          <cell r="D45">
            <v>46.89</v>
          </cell>
          <cell r="E45">
            <v>39083</v>
          </cell>
        </row>
        <row r="46">
          <cell r="A46" t="str">
            <v>02.A.017</v>
          </cell>
          <cell r="B46" t="str">
            <v>Concreto fck=25Mpa, fundação inclusive MO</v>
          </cell>
          <cell r="C46" t="str">
            <v>M3</v>
          </cell>
          <cell r="D46">
            <v>217.2</v>
          </cell>
          <cell r="E46">
            <v>38718</v>
          </cell>
        </row>
        <row r="47">
          <cell r="A47" t="str">
            <v>02.A.018</v>
          </cell>
          <cell r="B47" t="str">
            <v>Taxa de mobilização de equipe e equipamentos para estaca tipo 'STRAUSS' - até 50 km</v>
          </cell>
          <cell r="C47" t="str">
            <v xml:space="preserve">UN </v>
          </cell>
          <cell r="D47">
            <v>900</v>
          </cell>
          <cell r="E47">
            <v>39264</v>
          </cell>
        </row>
        <row r="48">
          <cell r="A48" t="str">
            <v>03.0.000</v>
          </cell>
          <cell r="B48" t="str">
            <v>Estrutura</v>
          </cell>
        </row>
        <row r="49">
          <cell r="A49" t="str">
            <v>03.A.006</v>
          </cell>
          <cell r="B49" t="str">
            <v>Limpeza de concreto e armadura com escova de aço</v>
          </cell>
          <cell r="C49" t="str">
            <v>M2</v>
          </cell>
          <cell r="D49">
            <v>1.8</v>
          </cell>
          <cell r="E49">
            <v>35431</v>
          </cell>
        </row>
        <row r="50">
          <cell r="A50" t="str">
            <v>03.A.007</v>
          </cell>
          <cell r="B50" t="str">
            <v>Injeção de trincas c/resina epoxídica</v>
          </cell>
          <cell r="C50" t="str">
            <v>M</v>
          </cell>
          <cell r="D50">
            <v>11.79</v>
          </cell>
          <cell r="E50">
            <v>37408</v>
          </cell>
        </row>
        <row r="51">
          <cell r="A51" t="str">
            <v>03.A.008</v>
          </cell>
          <cell r="B51" t="str">
            <v>Ponte adesiva epoxídica</v>
          </cell>
          <cell r="C51" t="str">
            <v>M2</v>
          </cell>
          <cell r="D51">
            <v>37.85</v>
          </cell>
          <cell r="E51">
            <v>37408</v>
          </cell>
        </row>
        <row r="52">
          <cell r="A52" t="str">
            <v>03.A.009</v>
          </cell>
          <cell r="B52" t="str">
            <v>Corte de concreto</v>
          </cell>
          <cell r="C52" t="str">
            <v>M3</v>
          </cell>
          <cell r="D52">
            <v>906.84</v>
          </cell>
          <cell r="E52">
            <v>35431</v>
          </cell>
        </row>
        <row r="53">
          <cell r="A53" t="str">
            <v>03.A.010</v>
          </cell>
          <cell r="B53" t="str">
            <v>Concreto fck=20MPA usinado</v>
          </cell>
          <cell r="C53" t="str">
            <v>M3</v>
          </cell>
          <cell r="D53">
            <v>104.61</v>
          </cell>
          <cell r="E53">
            <v>35431</v>
          </cell>
        </row>
        <row r="54">
          <cell r="A54" t="str">
            <v>03.A.011</v>
          </cell>
          <cell r="B54" t="str">
            <v>Polimento p/concreto novo</v>
          </cell>
          <cell r="C54" t="str">
            <v>M2</v>
          </cell>
          <cell r="D54">
            <v>30.73</v>
          </cell>
          <cell r="E54">
            <v>37408</v>
          </cell>
        </row>
        <row r="55">
          <cell r="A55" t="str">
            <v>03.A.012</v>
          </cell>
          <cell r="B55" t="str">
            <v>Limpeza, estucamento, lixamento e aplic de verniz p/conc aparente</v>
          </cell>
          <cell r="C55" t="str">
            <v>M2</v>
          </cell>
          <cell r="D55">
            <v>18.5</v>
          </cell>
          <cell r="E55">
            <v>38108</v>
          </cell>
        </row>
        <row r="56">
          <cell r="A56" t="str">
            <v>03.A.013</v>
          </cell>
          <cell r="B56" t="str">
            <v>Gabião tipo caixa 1,00x1,00m, fio galv 2,7mm malha 8x10 cm</v>
          </cell>
          <cell r="C56" t="str">
            <v>M3</v>
          </cell>
          <cell r="D56">
            <v>105.08</v>
          </cell>
          <cell r="E56">
            <v>35431</v>
          </cell>
        </row>
        <row r="57">
          <cell r="A57" t="str">
            <v>03.A.014</v>
          </cell>
          <cell r="B57" t="str">
            <v>Concreto ciclópico</v>
          </cell>
          <cell r="C57" t="str">
            <v>M3</v>
          </cell>
          <cell r="D57">
            <v>249.11</v>
          </cell>
          <cell r="E57">
            <v>39264</v>
          </cell>
        </row>
        <row r="58">
          <cell r="A58" t="str">
            <v>03.A.015</v>
          </cell>
          <cell r="B58" t="str">
            <v>Argamassa polimérica projetada esp. de 1 a 3 cm incl. limp. e aplicação</v>
          </cell>
          <cell r="C58" t="str">
            <v>M2</v>
          </cell>
          <cell r="D58">
            <v>140.53</v>
          </cell>
          <cell r="E58">
            <v>38718</v>
          </cell>
        </row>
        <row r="59">
          <cell r="A59" t="str">
            <v>03.A.016</v>
          </cell>
          <cell r="B59" t="str">
            <v>Placa pré-moldada de concreto</v>
          </cell>
          <cell r="C59" t="str">
            <v>M2</v>
          </cell>
          <cell r="D59">
            <v>82.84</v>
          </cell>
          <cell r="E59">
            <v>37408</v>
          </cell>
        </row>
        <row r="60">
          <cell r="A60" t="str">
            <v>03.A.017</v>
          </cell>
          <cell r="B60" t="str">
            <v>Demolição de concreto armado com uso de martelete pneumático</v>
          </cell>
          <cell r="C60" t="str">
            <v>M3</v>
          </cell>
          <cell r="D60">
            <v>331.16</v>
          </cell>
          <cell r="E60">
            <v>37408</v>
          </cell>
        </row>
        <row r="61">
          <cell r="A61" t="str">
            <v>03.A.018</v>
          </cell>
          <cell r="B61" t="str">
            <v>Demolição de banco de concreto</v>
          </cell>
          <cell r="C61" t="str">
            <v>UN</v>
          </cell>
          <cell r="D61">
            <v>36.29</v>
          </cell>
          <cell r="E61">
            <v>39083</v>
          </cell>
        </row>
        <row r="62">
          <cell r="A62" t="str">
            <v>03.A.019</v>
          </cell>
          <cell r="B62" t="str">
            <v>Concreto estrutural fck = 25 mpa</v>
          </cell>
          <cell r="C62" t="str">
            <v>M3</v>
          </cell>
          <cell r="D62">
            <v>187.59</v>
          </cell>
          <cell r="E62">
            <v>37408</v>
          </cell>
        </row>
        <row r="63">
          <cell r="A63" t="str">
            <v>03.A.020</v>
          </cell>
          <cell r="B63" t="str">
            <v>Forma de tubo de papelão - diam. 250mm</v>
          </cell>
          <cell r="C63" t="str">
            <v>M</v>
          </cell>
          <cell r="D63">
            <v>38.58</v>
          </cell>
          <cell r="E63">
            <v>38718</v>
          </cell>
        </row>
        <row r="64">
          <cell r="A64" t="str">
            <v>03.A.021</v>
          </cell>
          <cell r="B64" t="str">
            <v>PAINEL EM CONCRETO CELULAR AUTOCLAVADO - ESPESSURA 75MM</v>
          </cell>
          <cell r="C64" t="str">
            <v>M2</v>
          </cell>
          <cell r="D64">
            <v>100.79</v>
          </cell>
          <cell r="E64">
            <v>39264</v>
          </cell>
        </row>
        <row r="65">
          <cell r="A65" t="str">
            <v>04.0.000</v>
          </cell>
          <cell r="B65" t="str">
            <v>Vedos</v>
          </cell>
        </row>
        <row r="66">
          <cell r="A66" t="str">
            <v>04.A.002</v>
          </cell>
          <cell r="B66" t="str">
            <v>Divisória de granito amêndoa - 3,0 cm</v>
          </cell>
          <cell r="C66" t="str">
            <v>M2</v>
          </cell>
          <cell r="D66">
            <v>177.48</v>
          </cell>
          <cell r="E66">
            <v>37408</v>
          </cell>
        </row>
        <row r="67">
          <cell r="A67" t="str">
            <v>04.A.003</v>
          </cell>
          <cell r="B67" t="str">
            <v>Tijolo maciço comum - requeimado</v>
          </cell>
          <cell r="C67" t="str">
            <v>M2</v>
          </cell>
          <cell r="D67">
            <v>36.14</v>
          </cell>
          <cell r="E67">
            <v>36526</v>
          </cell>
        </row>
        <row r="68">
          <cell r="A68" t="str">
            <v>04.A.004</v>
          </cell>
          <cell r="B68" t="str">
            <v>Tijolo refratário</v>
          </cell>
          <cell r="C68" t="str">
            <v>M2</v>
          </cell>
          <cell r="D68">
            <v>250.28</v>
          </cell>
          <cell r="E68">
            <v>38718</v>
          </cell>
        </row>
        <row r="69">
          <cell r="A69" t="str">
            <v>04.A.005</v>
          </cell>
          <cell r="B69" t="str">
            <v>Tela deployee p/reforço de alvenaria</v>
          </cell>
          <cell r="C69" t="str">
            <v>M2</v>
          </cell>
          <cell r="D69">
            <v>8.0500000000000007</v>
          </cell>
          <cell r="E69">
            <v>35431</v>
          </cell>
        </row>
        <row r="70">
          <cell r="A70" t="str">
            <v>04.A.006</v>
          </cell>
          <cell r="B70" t="str">
            <v>Fornecimento e espalhamento de pedra rachão</v>
          </cell>
          <cell r="C70" t="str">
            <v>M3</v>
          </cell>
          <cell r="D70">
            <v>32.75</v>
          </cell>
          <cell r="E70">
            <v>35431</v>
          </cell>
        </row>
        <row r="71">
          <cell r="A71" t="str">
            <v>04.A.007</v>
          </cell>
          <cell r="B71" t="str">
            <v>Divisória em placa de mármore branco - espírito santo - 30 mm</v>
          </cell>
          <cell r="C71" t="str">
            <v>M2</v>
          </cell>
          <cell r="D71">
            <v>180.88</v>
          </cell>
          <cell r="E71">
            <v>36526</v>
          </cell>
        </row>
        <row r="72">
          <cell r="A72" t="str">
            <v>04.A.008</v>
          </cell>
          <cell r="B72" t="str">
            <v>Fechamento em chapa compensada resinada - 12 mm</v>
          </cell>
          <cell r="C72" t="str">
            <v>UN</v>
          </cell>
          <cell r="D72">
            <v>14.8</v>
          </cell>
          <cell r="E72">
            <v>36526</v>
          </cell>
        </row>
        <row r="73">
          <cell r="A73" t="str">
            <v>04.A.009</v>
          </cell>
          <cell r="B73" t="str">
            <v>Alvenaria de tijolo cerâmico aparente - 1/2 tijolo</v>
          </cell>
          <cell r="C73" t="str">
            <v>M2</v>
          </cell>
          <cell r="D73">
            <v>55.42</v>
          </cell>
          <cell r="E73">
            <v>37408</v>
          </cell>
        </row>
        <row r="74">
          <cell r="A74" t="str">
            <v>04.A.010</v>
          </cell>
          <cell r="B74" t="str">
            <v>Alvenaria aparente com bloco estrutural cerâmico - 14 x 19 x 39 cm</v>
          </cell>
          <cell r="C74" t="str">
            <v>M2</v>
          </cell>
          <cell r="D74">
            <v>35.08</v>
          </cell>
          <cell r="E74">
            <v>38718</v>
          </cell>
        </row>
        <row r="75">
          <cell r="A75" t="str">
            <v>04.A.011</v>
          </cell>
          <cell r="B75" t="str">
            <v>Placa de ardósia - 30 mm de espessura</v>
          </cell>
          <cell r="C75" t="str">
            <v>M2</v>
          </cell>
          <cell r="D75">
            <v>135.72</v>
          </cell>
          <cell r="E75">
            <v>38108</v>
          </cell>
        </row>
        <row r="76">
          <cell r="A76" t="str">
            <v>04.A.012</v>
          </cell>
          <cell r="B76" t="str">
            <v xml:space="preserve">Bloco para pav. Intertravado de concreto -6 cm </v>
          </cell>
          <cell r="C76" t="str">
            <v>M2</v>
          </cell>
          <cell r="D76">
            <v>17.510000000000002</v>
          </cell>
          <cell r="E76">
            <v>38108</v>
          </cell>
        </row>
        <row r="77">
          <cell r="A77" t="str">
            <v>04.A.013</v>
          </cell>
          <cell r="B77" t="str">
            <v>Tijolo refratário</v>
          </cell>
          <cell r="C77" t="str">
            <v>M2</v>
          </cell>
          <cell r="D77">
            <v>269.29000000000002</v>
          </cell>
          <cell r="E77">
            <v>39264</v>
          </cell>
        </row>
        <row r="78">
          <cell r="A78" t="str">
            <v>04.A.014</v>
          </cell>
          <cell r="B78" t="str">
            <v>Tela galvanizada ondulada - 3/4" - fio 12</v>
          </cell>
          <cell r="C78" t="str">
            <v>M2</v>
          </cell>
          <cell r="D78">
            <v>29.45</v>
          </cell>
          <cell r="E78">
            <v>38718</v>
          </cell>
        </row>
        <row r="79">
          <cell r="A79" t="str">
            <v>04.A.015</v>
          </cell>
          <cell r="B79" t="str">
            <v>Placa Ecotop 1,00X2,20 m</v>
          </cell>
          <cell r="C79" t="str">
            <v xml:space="preserve">UN </v>
          </cell>
          <cell r="D79">
            <v>39.6</v>
          </cell>
          <cell r="E79">
            <v>38718</v>
          </cell>
        </row>
        <row r="80">
          <cell r="A80" t="str">
            <v>04.A.016</v>
          </cell>
          <cell r="B80" t="str">
            <v>Blocos de pedra natural - não aparelhada</v>
          </cell>
          <cell r="C80" t="str">
            <v>M3</v>
          </cell>
          <cell r="D80">
            <v>122.71</v>
          </cell>
          <cell r="E80">
            <v>38899</v>
          </cell>
        </row>
        <row r="81">
          <cell r="A81" t="str">
            <v>04.A.017</v>
          </cell>
          <cell r="B81" t="str">
            <v>FV.03 Muro de fecho - Tij. Maciço comum, MF.04/Edif - Fund. c/ brocas - h = 2,50 M</v>
          </cell>
          <cell r="C81" t="str">
            <v>M</v>
          </cell>
          <cell r="D81">
            <v>317.98</v>
          </cell>
          <cell r="E81">
            <v>39083</v>
          </cell>
        </row>
        <row r="82">
          <cell r="A82" t="str">
            <v>04.A.018</v>
          </cell>
          <cell r="B82" t="str">
            <v>Parede de gesso acartonado simples (espessura: 100,00 mm / altura: 3,15 m) - (já incluso: material + M.O. + equipamentos)</v>
          </cell>
          <cell r="C82" t="str">
            <v>M2</v>
          </cell>
          <cell r="D82">
            <v>66.430000000000007</v>
          </cell>
          <cell r="E82">
            <v>39083</v>
          </cell>
        </row>
        <row r="83">
          <cell r="A83" t="str">
            <v>04.A.019</v>
          </cell>
          <cell r="B83" t="str">
            <v>ELEMENTOS VAZADOS DE BLOCO DE CONCRETO</v>
          </cell>
          <cell r="C83" t="str">
            <v>M2</v>
          </cell>
          <cell r="D83">
            <v>43.84</v>
          </cell>
          <cell r="E83">
            <v>39264</v>
          </cell>
        </row>
        <row r="84">
          <cell r="A84" t="str">
            <v>05.0.000</v>
          </cell>
          <cell r="B84" t="str">
            <v>Impermeabilizações</v>
          </cell>
        </row>
        <row r="85">
          <cell r="A85" t="str">
            <v>05.A.001</v>
          </cell>
          <cell r="B85" t="str">
            <v>Impermeabilização com membrana acrílica reforçada com tela de poliester - malha 2,0 x 2,0 mm</v>
          </cell>
          <cell r="C85" t="str">
            <v>M2</v>
          </cell>
          <cell r="D85">
            <v>38.450000000000003</v>
          </cell>
          <cell r="E85">
            <v>39264</v>
          </cell>
        </row>
        <row r="86">
          <cell r="A86" t="str">
            <v>05.A.002</v>
          </cell>
          <cell r="B86" t="str">
            <v>Argamassa polimérica monocomponente para recapear e/ou estucar</v>
          </cell>
          <cell r="C86" t="str">
            <v>M2</v>
          </cell>
          <cell r="D86">
            <v>15.12</v>
          </cell>
          <cell r="E86">
            <v>39264</v>
          </cell>
        </row>
        <row r="87">
          <cell r="A87" t="str">
            <v>06.0.000</v>
          </cell>
          <cell r="B87" t="str">
            <v>Coberturas</v>
          </cell>
        </row>
        <row r="88">
          <cell r="A88" t="str">
            <v>06.A.008</v>
          </cell>
          <cell r="B88" t="str">
            <v>Telha de barro cozido - romana</v>
          </cell>
          <cell r="C88" t="str">
            <v>M2</v>
          </cell>
          <cell r="D88">
            <v>12.07</v>
          </cell>
          <cell r="E88">
            <v>35431</v>
          </cell>
        </row>
        <row r="89">
          <cell r="A89" t="str">
            <v>06.A.009</v>
          </cell>
          <cell r="B89" t="str">
            <v>Cobertura em policarbonato alveolar colocada</v>
          </cell>
          <cell r="C89" t="str">
            <v>M2</v>
          </cell>
          <cell r="D89">
            <v>63</v>
          </cell>
          <cell r="E89">
            <v>38718</v>
          </cell>
        </row>
        <row r="90">
          <cell r="A90" t="str">
            <v>06.A.010</v>
          </cell>
          <cell r="B90" t="str">
            <v>Pilar sanduiche com vigas de peroba 6 x 16, incl. ferragens</v>
          </cell>
          <cell r="C90" t="str">
            <v>M</v>
          </cell>
          <cell r="D90">
            <v>27.65</v>
          </cell>
          <cell r="E90">
            <v>37408</v>
          </cell>
        </row>
        <row r="91">
          <cell r="A91" t="str">
            <v>06.A.011</v>
          </cell>
          <cell r="B91" t="str">
            <v xml:space="preserve">Pilar secundário </v>
          </cell>
          <cell r="C91" t="str">
            <v>M</v>
          </cell>
          <cell r="D91">
            <v>15.67</v>
          </cell>
          <cell r="E91">
            <v>36526</v>
          </cell>
        </row>
        <row r="92">
          <cell r="A92" t="str">
            <v>06.A.012</v>
          </cell>
          <cell r="B92" t="str">
            <v>Telhas de barro cozido - colonial</v>
          </cell>
          <cell r="C92" t="str">
            <v>M2</v>
          </cell>
          <cell r="D92">
            <v>15.12</v>
          </cell>
          <cell r="E92">
            <v>36526</v>
          </cell>
        </row>
        <row r="93">
          <cell r="A93" t="str">
            <v>06.A.013</v>
          </cell>
          <cell r="B93" t="str">
            <v>Retirada de telhas colonial</v>
          </cell>
          <cell r="C93" t="str">
            <v>M2</v>
          </cell>
          <cell r="D93">
            <v>1.8</v>
          </cell>
          <cell r="E93">
            <v>36526</v>
          </cell>
        </row>
        <row r="94">
          <cell r="A94" t="str">
            <v>06.A.014</v>
          </cell>
          <cell r="B94" t="str">
            <v>Recolocação de telhas colonial</v>
          </cell>
          <cell r="C94" t="str">
            <v>M2</v>
          </cell>
          <cell r="D94">
            <v>2.81</v>
          </cell>
          <cell r="E94">
            <v>36526</v>
          </cell>
        </row>
        <row r="95">
          <cell r="A95" t="str">
            <v>06.A.015</v>
          </cell>
          <cell r="B95" t="str">
            <v>Telha de CRFS, ondulada comum, 6 mm</v>
          </cell>
          <cell r="C95" t="str">
            <v>M2</v>
          </cell>
          <cell r="D95">
            <v>12</v>
          </cell>
          <cell r="E95">
            <v>37408</v>
          </cell>
        </row>
        <row r="96">
          <cell r="A96" t="str">
            <v>06.A.016</v>
          </cell>
          <cell r="B96" t="str">
            <v>Telha de CRFS, ondulada, 8 mm</v>
          </cell>
          <cell r="C96" t="str">
            <v>M2</v>
          </cell>
          <cell r="D96">
            <v>15.3</v>
          </cell>
          <cell r="E96">
            <v>37408</v>
          </cell>
        </row>
        <row r="97">
          <cell r="A97" t="str">
            <v>06.A.017</v>
          </cell>
          <cell r="B97" t="str">
            <v>Telhas de fibra de vidro - canalete 43</v>
          </cell>
          <cell r="C97" t="str">
            <v>M2</v>
          </cell>
          <cell r="D97">
            <v>20.059999999999999</v>
          </cell>
          <cell r="E97">
            <v>37408</v>
          </cell>
        </row>
        <row r="98">
          <cell r="A98" t="str">
            <v>06.A.018</v>
          </cell>
          <cell r="B98" t="str">
            <v>Telha tipo leve</v>
          </cell>
          <cell r="C98" t="str">
            <v>M2</v>
          </cell>
          <cell r="D98">
            <v>66.19</v>
          </cell>
          <cell r="E98">
            <v>38718</v>
          </cell>
        </row>
        <row r="99">
          <cell r="A99" t="str">
            <v>06.A.019</v>
          </cell>
          <cell r="B99" t="str">
            <v>Subcobertura - massa asf. polim. de elastômeros, estrut. com véu fibra de vidro</v>
          </cell>
          <cell r="C99" t="str">
            <v>M2</v>
          </cell>
          <cell r="D99">
            <v>7.96</v>
          </cell>
          <cell r="E99">
            <v>39083</v>
          </cell>
        </row>
        <row r="100">
          <cell r="A100" t="str">
            <v>06.A.020</v>
          </cell>
          <cell r="B100" t="str">
            <v>Cobertura de Piaçava</v>
          </cell>
          <cell r="C100" t="str">
            <v>M2</v>
          </cell>
          <cell r="D100">
            <v>41.43</v>
          </cell>
          <cell r="E100">
            <v>38718</v>
          </cell>
        </row>
        <row r="101">
          <cell r="A101" t="str">
            <v>06.A.021</v>
          </cell>
          <cell r="B101" t="str">
            <v>Telha Ecotob 2,20 x 0,90 m</v>
          </cell>
          <cell r="C101" t="str">
            <v>UN</v>
          </cell>
          <cell r="D101">
            <v>34.76</v>
          </cell>
          <cell r="E101">
            <v>38718</v>
          </cell>
        </row>
        <row r="102">
          <cell r="A102" t="str">
            <v>06.A.022</v>
          </cell>
          <cell r="B102" t="str">
            <v>Madeiramento de telhado, peroba aparelhada - vigas 6x16cm</v>
          </cell>
          <cell r="C102" t="str">
            <v>M</v>
          </cell>
          <cell r="D102">
            <v>24.75</v>
          </cell>
          <cell r="E102">
            <v>39264</v>
          </cell>
        </row>
        <row r="103">
          <cell r="A103" t="str">
            <v>06.A.023</v>
          </cell>
          <cell r="B103" t="str">
            <v>Madeiramento de telhado, peroba aparelhada - vigas 6x12cm</v>
          </cell>
          <cell r="C103" t="str">
            <v>M</v>
          </cell>
          <cell r="D103">
            <v>18.78</v>
          </cell>
          <cell r="E103">
            <v>39264</v>
          </cell>
        </row>
        <row r="104">
          <cell r="A104" t="str">
            <v>06.A.024</v>
          </cell>
          <cell r="B104" t="str">
            <v>Madeiramento de telhado, peroba aparelhada - caibros 6xcm</v>
          </cell>
          <cell r="C104" t="str">
            <v>M</v>
          </cell>
          <cell r="D104">
            <v>7.87</v>
          </cell>
          <cell r="E104">
            <v>39264</v>
          </cell>
        </row>
        <row r="105">
          <cell r="A105" t="str">
            <v>07.0.000</v>
          </cell>
          <cell r="B105" t="str">
            <v>Esquadrias de madeira</v>
          </cell>
        </row>
        <row r="106">
          <cell r="A106" t="str">
            <v>07.A.004</v>
          </cell>
          <cell r="B106" t="str">
            <v>Esquadria de madeira c/ veneziana 1,20 x 1,40 m</v>
          </cell>
          <cell r="C106" t="str">
            <v>UN</v>
          </cell>
          <cell r="D106">
            <v>639.27</v>
          </cell>
          <cell r="E106">
            <v>38899</v>
          </cell>
        </row>
        <row r="107">
          <cell r="A107" t="str">
            <v>07.A.006</v>
          </cell>
          <cell r="B107" t="str">
            <v>Passou p/a TABELA N.31 - 07.10.30  -Armário de madeira c/ porta revest. c/ lamin. melamín. int/ext</v>
          </cell>
          <cell r="C107" t="str">
            <v>M2</v>
          </cell>
          <cell r="D107">
            <v>346.37</v>
          </cell>
          <cell r="E107">
            <v>35431</v>
          </cell>
        </row>
        <row r="108">
          <cell r="A108" t="str">
            <v>07.A.008</v>
          </cell>
          <cell r="B108" t="str">
            <v>Retirada e demol. de armário embutido</v>
          </cell>
          <cell r="C108" t="str">
            <v>M2</v>
          </cell>
          <cell r="D108">
            <v>20.149999999999999</v>
          </cell>
          <cell r="E108">
            <v>36526</v>
          </cell>
        </row>
        <row r="109">
          <cell r="A109" t="str">
            <v>07.A.009</v>
          </cell>
          <cell r="B109" t="str">
            <v>Passou p/a TABELA N.31 - 07.10.28  -Armário com porta sem revestimento</v>
          </cell>
          <cell r="C109" t="str">
            <v>M2</v>
          </cell>
          <cell r="D109">
            <v>257.06</v>
          </cell>
          <cell r="E109">
            <v>35431</v>
          </cell>
        </row>
        <row r="110">
          <cell r="A110" t="str">
            <v>07.A.010</v>
          </cell>
          <cell r="B110" t="str">
            <v>Gabinete revest. em laminado melaminico interno / externo</v>
          </cell>
          <cell r="C110" t="str">
            <v>UN</v>
          </cell>
          <cell r="D110">
            <v>348.85</v>
          </cell>
          <cell r="E110">
            <v>36526</v>
          </cell>
        </row>
        <row r="111">
          <cell r="A111" t="str">
            <v>07.A.011</v>
          </cell>
          <cell r="B111" t="str">
            <v>Passou p/a TABELA N.31 - 07.10.10  -  MM-10 - Armário baixo</v>
          </cell>
          <cell r="C111" t="str">
            <v>UN</v>
          </cell>
          <cell r="D111">
            <v>685.5</v>
          </cell>
          <cell r="E111">
            <v>35431</v>
          </cell>
        </row>
        <row r="112">
          <cell r="A112" t="str">
            <v>07.A.012</v>
          </cell>
          <cell r="B112" t="str">
            <v>Passou p/a TABELA N.31 - 07.10.14  -MM-14 -Armário p/ canecas</v>
          </cell>
          <cell r="C112" t="str">
            <v>UN</v>
          </cell>
          <cell r="D112">
            <v>514.13</v>
          </cell>
          <cell r="E112">
            <v>35431</v>
          </cell>
        </row>
        <row r="113">
          <cell r="A113" t="str">
            <v>07.A.013</v>
          </cell>
          <cell r="B113" t="str">
            <v>Passou p/a TABELA N.31 - 07.10.17  -MM-17 - Gabinete gaveteiro</v>
          </cell>
          <cell r="C113" t="str">
            <v>UN</v>
          </cell>
          <cell r="D113">
            <v>599.82000000000005</v>
          </cell>
          <cell r="E113">
            <v>35431</v>
          </cell>
        </row>
        <row r="114">
          <cell r="A114" t="str">
            <v>07.A.014</v>
          </cell>
          <cell r="B114" t="str">
            <v>Passou p/a TABELA N.31 - 07.10.12  -MM-12 - Armário balcão</v>
          </cell>
          <cell r="C114" t="str">
            <v>UN</v>
          </cell>
          <cell r="D114">
            <v>599.82000000000005</v>
          </cell>
          <cell r="E114">
            <v>35431</v>
          </cell>
        </row>
        <row r="115">
          <cell r="A115" t="str">
            <v>07.A.015</v>
          </cell>
          <cell r="B115" t="str">
            <v>Passou p/a TABELA N.31 - 07.10.55 -Prateleira p/ armário revest. em 1 face c/ laminado melaminico</v>
          </cell>
          <cell r="C115" t="str">
            <v>M2</v>
          </cell>
          <cell r="D115">
            <v>46.43</v>
          </cell>
          <cell r="E115">
            <v>35431</v>
          </cell>
        </row>
        <row r="116">
          <cell r="A116" t="str">
            <v>07.A.016</v>
          </cell>
          <cell r="B116" t="str">
            <v>Passou p/a TABELA N.31 - 07.10.56  -Prateleira p/ armário revest. em 2 faces c/ laminado melaminico</v>
          </cell>
          <cell r="C116" t="str">
            <v>M2</v>
          </cell>
          <cell r="D116">
            <v>63.66</v>
          </cell>
          <cell r="E116">
            <v>35431</v>
          </cell>
        </row>
        <row r="117">
          <cell r="A117" t="str">
            <v>07.A.017</v>
          </cell>
          <cell r="B117" t="str">
            <v>Passou p/a TABELA N.31 - 07.10.15  - MM-15 - Armário p/ pratos</v>
          </cell>
          <cell r="C117" t="str">
            <v>UN</v>
          </cell>
          <cell r="D117">
            <v>514.13</v>
          </cell>
          <cell r="E117">
            <v>35431</v>
          </cell>
        </row>
        <row r="118">
          <cell r="A118" t="str">
            <v>07.A.018</v>
          </cell>
          <cell r="B118" t="str">
            <v>Passou p/a TABELA N.31 - 07.10.16  - MM-16 - Gabinete p/ bancada de mármore</v>
          </cell>
          <cell r="C118" t="str">
            <v>UN</v>
          </cell>
          <cell r="D118">
            <v>471.31</v>
          </cell>
          <cell r="E118">
            <v>35431</v>
          </cell>
        </row>
        <row r="119">
          <cell r="A119" t="str">
            <v>07.A.019</v>
          </cell>
          <cell r="B119" t="str">
            <v xml:space="preserve">Passou p/a TABELA N.31 - 07.10.63  -MM-03 - Armário modular </v>
          </cell>
          <cell r="C119" t="str">
            <v>UN</v>
          </cell>
          <cell r="D119">
            <v>174.8</v>
          </cell>
          <cell r="E119">
            <v>35431</v>
          </cell>
        </row>
        <row r="120">
          <cell r="A120" t="str">
            <v>07.A.020</v>
          </cell>
          <cell r="B120" t="str">
            <v>Porta de banheiro p/ deficiente físico, conf. detalhe</v>
          </cell>
          <cell r="C120" t="str">
            <v>UN</v>
          </cell>
          <cell r="D120">
            <v>629.30999999999995</v>
          </cell>
          <cell r="E120">
            <v>38899</v>
          </cell>
        </row>
        <row r="121">
          <cell r="A121" t="str">
            <v>07.A.021</v>
          </cell>
          <cell r="B121" t="str">
            <v>Retirada de barca de controle, em madeira, do projetor Zeiss - Planetário Ibirapuera</v>
          </cell>
          <cell r="C121" t="str">
            <v>M2</v>
          </cell>
          <cell r="D121">
            <v>8.06</v>
          </cell>
          <cell r="E121">
            <v>36526</v>
          </cell>
        </row>
        <row r="122">
          <cell r="A122" t="str">
            <v>07.A.022</v>
          </cell>
          <cell r="B122" t="str">
            <v xml:space="preserve">Passou p/a TABELA N.31 - 07.10.35  -Porta p/ armário revestido extern. c/ lamin. melan. </v>
          </cell>
          <cell r="C122" t="str">
            <v>M2</v>
          </cell>
          <cell r="D122">
            <v>63.56</v>
          </cell>
          <cell r="E122">
            <v>35431</v>
          </cell>
        </row>
        <row r="123">
          <cell r="A123" t="str">
            <v>07.A.023</v>
          </cell>
          <cell r="B123" t="str">
            <v>Porta de madeira com chapa de proteção - 92 x 211 cm</v>
          </cell>
          <cell r="C123" t="str">
            <v>UN</v>
          </cell>
          <cell r="D123">
            <v>197.44</v>
          </cell>
          <cell r="E123">
            <v>37408</v>
          </cell>
        </row>
        <row r="124">
          <cell r="A124" t="str">
            <v>07.A.024</v>
          </cell>
          <cell r="B124" t="str">
            <v>PM-03 Porta Lisa Especial em Sanitário p/ Def. Físico 82 X 170 cm</v>
          </cell>
          <cell r="C124" t="str">
            <v>UN</v>
          </cell>
          <cell r="D124">
            <v>257.60000000000002</v>
          </cell>
          <cell r="E124">
            <v>37408</v>
          </cell>
        </row>
        <row r="125">
          <cell r="A125" t="str">
            <v>07.A.025</v>
          </cell>
          <cell r="B125" t="str">
            <v>PM-04 Porta Lisa Especial em Sanitário p/ Def. Físico 82 X 211 cm</v>
          </cell>
          <cell r="C125" t="str">
            <v>UN</v>
          </cell>
          <cell r="D125">
            <v>287.5</v>
          </cell>
          <cell r="E125">
            <v>37408</v>
          </cell>
        </row>
        <row r="126">
          <cell r="A126" t="str">
            <v>07.A.026</v>
          </cell>
          <cell r="B126" t="str">
            <v>Janela fixa - Pq. Pinheirinho d`água</v>
          </cell>
          <cell r="C126" t="str">
            <v>UN</v>
          </cell>
          <cell r="D126">
            <v>73.75</v>
          </cell>
          <cell r="E126">
            <v>37408</v>
          </cell>
        </row>
        <row r="127">
          <cell r="A127" t="str">
            <v>07.A.027</v>
          </cell>
          <cell r="B127" t="str">
            <v>Janela articulada - Pq. Pinheirinho d`água</v>
          </cell>
          <cell r="C127" t="str">
            <v>UN</v>
          </cell>
          <cell r="D127">
            <v>163.89</v>
          </cell>
          <cell r="E127">
            <v>37408</v>
          </cell>
        </row>
        <row r="128">
          <cell r="A128" t="str">
            <v>07.A.028</v>
          </cell>
          <cell r="B128" t="str">
            <v>Portão em madeira - sarrafo de pinho (1,10 x 1,00 m)</v>
          </cell>
          <cell r="C128" t="str">
            <v>UN</v>
          </cell>
          <cell r="D128">
            <v>90.81</v>
          </cell>
          <cell r="E128">
            <v>37408</v>
          </cell>
        </row>
        <row r="129">
          <cell r="A129" t="str">
            <v>07.A.029</v>
          </cell>
          <cell r="B129" t="str">
            <v>Revestimento de laminado melamínico sobre madeira</v>
          </cell>
          <cell r="C129" t="str">
            <v>M2</v>
          </cell>
          <cell r="D129">
            <v>37.68</v>
          </cell>
          <cell r="E129">
            <v>37408</v>
          </cell>
        </row>
        <row r="130">
          <cell r="A130" t="str">
            <v>07.A.030</v>
          </cell>
          <cell r="B130" t="str">
            <v>Demolição de armário</v>
          </cell>
          <cell r="C130" t="str">
            <v>M2</v>
          </cell>
          <cell r="D130">
            <v>2.72</v>
          </cell>
          <cell r="E130">
            <v>37408</v>
          </cell>
        </row>
        <row r="131">
          <cell r="A131" t="str">
            <v>07.A.031</v>
          </cell>
          <cell r="B131" t="str">
            <v>Respiro para armário em latão cromado Ф = 10 cm</v>
          </cell>
          <cell r="C131" t="str">
            <v>UN</v>
          </cell>
          <cell r="D131">
            <v>7.14</v>
          </cell>
          <cell r="E131">
            <v>37408</v>
          </cell>
        </row>
        <row r="132">
          <cell r="A132" t="str">
            <v>07.A.032</v>
          </cell>
          <cell r="B132" t="str">
            <v xml:space="preserve">Esquadria de madeira - tipo maximar </v>
          </cell>
          <cell r="C132" t="str">
            <v>M2</v>
          </cell>
          <cell r="D132">
            <v>332.8</v>
          </cell>
          <cell r="E132">
            <v>39264</v>
          </cell>
        </row>
        <row r="133">
          <cell r="A133" t="str">
            <v>07.A.033</v>
          </cell>
          <cell r="B133" t="str">
            <v>PM 47 - Porta de madeira lisa comum 2 folhas  164X211 cm</v>
          </cell>
          <cell r="C133" t="str">
            <v>UN</v>
          </cell>
          <cell r="D133">
            <v>219.27</v>
          </cell>
          <cell r="E133">
            <v>39264</v>
          </cell>
        </row>
        <row r="134">
          <cell r="A134" t="str">
            <v>07.A.034</v>
          </cell>
          <cell r="B134" t="str">
            <v xml:space="preserve">FECHADURA DE CILINDRO,LEVE (55MM) - PORTA INTERNA DE ABRIR </v>
          </cell>
          <cell r="C134" t="str">
            <v>JG</v>
          </cell>
          <cell r="D134">
            <v>96.01</v>
          </cell>
          <cell r="E134">
            <v>39264</v>
          </cell>
        </row>
        <row r="135">
          <cell r="A135" t="str">
            <v>07.A.035</v>
          </cell>
          <cell r="B135" t="str">
            <v xml:space="preserve">PM59 PORTA GUICHE EM MADEIRA LISA C/ LAM. MEL. (102X211)CM  </v>
          </cell>
          <cell r="C135" t="str">
            <v>UN</v>
          </cell>
          <cell r="D135">
            <v>215.37</v>
          </cell>
          <cell r="E135">
            <v>39264</v>
          </cell>
        </row>
        <row r="136">
          <cell r="A136" t="str">
            <v>08.0.000</v>
          </cell>
          <cell r="B136" t="str">
            <v>Esquadrias metálicas</v>
          </cell>
        </row>
        <row r="137">
          <cell r="A137" t="str">
            <v>08.A.003</v>
          </cell>
          <cell r="B137" t="str">
            <v>Passou p/a TABELA N.31 - 08.03.20 - Alçapão em chapa de ferro c/ porta cadeado</v>
          </cell>
          <cell r="C137" t="str">
            <v>M2</v>
          </cell>
          <cell r="D137">
            <v>122.58</v>
          </cell>
          <cell r="E137">
            <v>35431</v>
          </cell>
        </row>
        <row r="138">
          <cell r="A138" t="str">
            <v>08.A.004</v>
          </cell>
          <cell r="B138" t="str">
            <v>Porta blindada c/ 1,5 mm Pb, acab mad p/ pintura - 0,90 x 2,10 m, 1 fl, compl.</v>
          </cell>
          <cell r="C138" t="str">
            <v>UN</v>
          </cell>
          <cell r="D138">
            <v>1060.2</v>
          </cell>
          <cell r="E138">
            <v>36526</v>
          </cell>
        </row>
        <row r="139">
          <cell r="A139" t="str">
            <v>08.A.005</v>
          </cell>
          <cell r="B139" t="str">
            <v>Retirada e recolocação de tela de proteção</v>
          </cell>
          <cell r="C139" t="str">
            <v>M2</v>
          </cell>
          <cell r="D139">
            <v>16.12</v>
          </cell>
          <cell r="E139">
            <v>36526</v>
          </cell>
        </row>
        <row r="140">
          <cell r="A140" t="str">
            <v>08.A.006</v>
          </cell>
          <cell r="B140" t="str">
            <v>Fornec e coloc porta tip guilhot 70x100cm,malha 1/2"-fio 12,inc rold</v>
          </cell>
          <cell r="C140" t="str">
            <v>UN</v>
          </cell>
          <cell r="D140">
            <v>131.79</v>
          </cell>
          <cell r="E140">
            <v>35431</v>
          </cell>
        </row>
        <row r="141">
          <cell r="A141" t="str">
            <v>08.A.007</v>
          </cell>
          <cell r="B141" t="str">
            <v>Ponto de solda eletrolítica</v>
          </cell>
          <cell r="C141" t="str">
            <v>UN</v>
          </cell>
          <cell r="D141">
            <v>3.12</v>
          </cell>
          <cell r="E141">
            <v>39083</v>
          </cell>
        </row>
        <row r="142">
          <cell r="A142" t="str">
            <v>08.A.008</v>
          </cell>
          <cell r="B142" t="str">
            <v>Folha de porta de correr - Casa da Cultura  -  Pq. Chico Mendes</v>
          </cell>
          <cell r="C142" t="str">
            <v>M2</v>
          </cell>
          <cell r="D142">
            <v>452.08</v>
          </cell>
          <cell r="E142">
            <v>36526</v>
          </cell>
        </row>
        <row r="143">
          <cell r="A143" t="str">
            <v>08.A.009</v>
          </cell>
          <cell r="B143" t="str">
            <v>Suporte para banner - conforme detalhe</v>
          </cell>
          <cell r="C143" t="str">
            <v>UN</v>
          </cell>
          <cell r="D143">
            <v>254.05</v>
          </cell>
          <cell r="E143">
            <v>36526</v>
          </cell>
        </row>
        <row r="144">
          <cell r="A144" t="str">
            <v>08.A.010</v>
          </cell>
          <cell r="B144" t="str">
            <v>Portinhola em chapa de ferro, tipo guilhotina p/ guiche, incl bancada de granito 60x25cm</v>
          </cell>
          <cell r="C144" t="str">
            <v>UN</v>
          </cell>
          <cell r="D144">
            <v>132.49</v>
          </cell>
          <cell r="E144">
            <v>36526</v>
          </cell>
        </row>
        <row r="145">
          <cell r="A145" t="str">
            <v>08.A.011</v>
          </cell>
          <cell r="B145" t="str">
            <v>Veneziana IND. - PVC/Requadro Galvanizado - 3,85x0,45m(ref.50)</v>
          </cell>
          <cell r="C145" t="str">
            <v>Pç</v>
          </cell>
          <cell r="D145">
            <v>161.41999999999999</v>
          </cell>
          <cell r="E145">
            <v>38718</v>
          </cell>
        </row>
        <row r="146">
          <cell r="A146" t="str">
            <v>08.A.012</v>
          </cell>
          <cell r="B146" t="str">
            <v>Ponto de solda eletrodo</v>
          </cell>
          <cell r="C146" t="str">
            <v>UN</v>
          </cell>
          <cell r="D146">
            <v>0.98</v>
          </cell>
          <cell r="E146">
            <v>39264</v>
          </cell>
        </row>
        <row r="147">
          <cell r="A147" t="str">
            <v>08.A.013</v>
          </cell>
          <cell r="B147" t="str">
            <v>CF.02 - CAIXILHO EM PERFIL DE CHAPA DOBRADA - FIXO,S/VENT.PERMANENTE</v>
          </cell>
          <cell r="C147" t="str">
            <v>M2</v>
          </cell>
          <cell r="D147">
            <v>212.7</v>
          </cell>
          <cell r="E147">
            <v>39264</v>
          </cell>
        </row>
        <row r="148">
          <cell r="A148" t="str">
            <v>08.A.014</v>
          </cell>
          <cell r="B148" t="str">
            <v>CF.17 - CAIXILHO EM PERFIL DE CHAPA DOBRADA - DE CORRER</v>
          </cell>
          <cell r="C148" t="str">
            <v>M2</v>
          </cell>
          <cell r="D148">
            <v>324.70999999999998</v>
          </cell>
          <cell r="E148">
            <v>39264</v>
          </cell>
        </row>
        <row r="149">
          <cell r="A149" t="str">
            <v>09.0.000</v>
          </cell>
          <cell r="B149" t="str">
            <v>Instalações elétricas</v>
          </cell>
        </row>
        <row r="150">
          <cell r="A150" t="str">
            <v>09.A.001</v>
          </cell>
          <cell r="B150" t="str">
            <v>Fornecimento e instalação da rede elétrica e telefonia - Pq. Independência</v>
          </cell>
          <cell r="C150" t="str">
            <v>%</v>
          </cell>
          <cell r="D150">
            <v>45308.11</v>
          </cell>
          <cell r="E150">
            <v>36526</v>
          </cell>
        </row>
        <row r="151">
          <cell r="A151" t="str">
            <v>09.A.002</v>
          </cell>
          <cell r="B151" t="str">
            <v>Assentamento e instalação da rede elétrica - Pç. Tremembé</v>
          </cell>
          <cell r="C151" t="str">
            <v>GL</v>
          </cell>
          <cell r="D151">
            <v>845.89</v>
          </cell>
          <cell r="E151">
            <v>36526</v>
          </cell>
        </row>
        <row r="152">
          <cell r="A152" t="str">
            <v>09.A.003</v>
          </cell>
          <cell r="B152" t="str">
            <v>Revisão das instalações elétricas - reforma do casarão no Parque do Carmo</v>
          </cell>
          <cell r="C152" t="str">
            <v>GL</v>
          </cell>
          <cell r="D152">
            <v>3218.74</v>
          </cell>
          <cell r="E152">
            <v>36526</v>
          </cell>
        </row>
        <row r="153">
          <cell r="A153" t="str">
            <v>09.A.004</v>
          </cell>
          <cell r="B153" t="str">
            <v>Revisão e subst. - Inst. Eletricas, incl. entrada de energia e pára-raios - Chac. Flores</v>
          </cell>
          <cell r="C153" t="str">
            <v>GL</v>
          </cell>
          <cell r="D153">
            <v>4049.73</v>
          </cell>
          <cell r="E153">
            <v>36526</v>
          </cell>
        </row>
        <row r="154">
          <cell r="A154" t="str">
            <v>09.A.005</v>
          </cell>
          <cell r="B154" t="str">
            <v>Revisão e substituição - Instalações Elétricas, incl. Pára-raios - Pq. Ibirapuera</v>
          </cell>
          <cell r="C154" t="str">
            <v>GL</v>
          </cell>
          <cell r="D154">
            <v>5040</v>
          </cell>
          <cell r="E154">
            <v>36526</v>
          </cell>
        </row>
        <row r="155">
          <cell r="A155" t="str">
            <v>09.A.006</v>
          </cell>
          <cell r="B155" t="str">
            <v>Remoção de torre treliçada estaiada - Pq. Chico Mendes</v>
          </cell>
          <cell r="C155" t="str">
            <v>UN</v>
          </cell>
          <cell r="D155">
            <v>174.39</v>
          </cell>
          <cell r="E155">
            <v>36526</v>
          </cell>
        </row>
        <row r="156">
          <cell r="A156" t="str">
            <v>09.A.007</v>
          </cell>
          <cell r="B156" t="str">
            <v xml:space="preserve">Iluminação c/ poste concr. tub. h liv. = 10m c/ 3 proj. vp/sódio - 250w </v>
          </cell>
          <cell r="C156" t="str">
            <v>CJ</v>
          </cell>
          <cell r="D156">
            <v>1227.1199999999999</v>
          </cell>
          <cell r="E156">
            <v>36526</v>
          </cell>
        </row>
        <row r="157">
          <cell r="A157" t="str">
            <v>09.A.008</v>
          </cell>
          <cell r="B157" t="str">
            <v>Revisão geral e substituição das instalações elétricas - Astrofísica - Pq. Ibirapuera</v>
          </cell>
          <cell r="C157" t="str">
            <v>GL</v>
          </cell>
          <cell r="D157">
            <v>60221.85</v>
          </cell>
          <cell r="E157">
            <v>36526</v>
          </cell>
        </row>
        <row r="158">
          <cell r="A158" t="str">
            <v>09.A.009</v>
          </cell>
          <cell r="B158" t="str">
            <v>Luminária embutida de alum. Pintura eletrost. Branca com 2 lâmpadas fluor. Compact.</v>
          </cell>
          <cell r="C158" t="str">
            <v>UN</v>
          </cell>
          <cell r="D158">
            <v>33.89</v>
          </cell>
          <cell r="E158">
            <v>38108</v>
          </cell>
        </row>
        <row r="159">
          <cell r="A159" t="str">
            <v>09.A.010</v>
          </cell>
          <cell r="B159" t="str">
            <v>Arandela triangular decorativa em chapa de aço. Pintura eletrost. Branca. Vidro temp. jateado</v>
          </cell>
          <cell r="C159" t="str">
            <v>UN</v>
          </cell>
          <cell r="D159">
            <v>30.42</v>
          </cell>
          <cell r="E159">
            <v>38108</v>
          </cell>
        </row>
        <row r="160">
          <cell r="A160" t="str">
            <v>09.A.011</v>
          </cell>
          <cell r="B160" t="str">
            <v>Luminária fluorescente tipo calha, 2 x 40 W</v>
          </cell>
          <cell r="C160" t="str">
            <v>UN</v>
          </cell>
          <cell r="D160">
            <v>134.83000000000001</v>
          </cell>
          <cell r="E160">
            <v>38718</v>
          </cell>
        </row>
        <row r="161">
          <cell r="A161" t="str">
            <v>09.A.012</v>
          </cell>
          <cell r="B161" t="str">
            <v>Poste metálico, padrão ILUME de 7,50 m, fornec. e instalação</v>
          </cell>
          <cell r="C161" t="str">
            <v xml:space="preserve">UN </v>
          </cell>
          <cell r="D161">
            <v>732.94</v>
          </cell>
          <cell r="E161">
            <v>38718</v>
          </cell>
        </row>
        <row r="162">
          <cell r="A162" t="str">
            <v>09.A.013</v>
          </cell>
          <cell r="B162" t="str">
            <v xml:space="preserve">Dispositivo proteção contra surtos elétricos -Classe 2 - 20KA ( 2 fases+ neutro ) </v>
          </cell>
          <cell r="C162" t="str">
            <v>UND</v>
          </cell>
          <cell r="D162">
            <v>76.84</v>
          </cell>
          <cell r="E162">
            <v>39264</v>
          </cell>
        </row>
        <row r="163">
          <cell r="A163" t="str">
            <v>09.A.014</v>
          </cell>
          <cell r="B163" t="str">
            <v>Cabo telefonico uso interno 10 pares</v>
          </cell>
          <cell r="C163" t="str">
            <v>M</v>
          </cell>
          <cell r="D163">
            <v>2.74</v>
          </cell>
          <cell r="E163">
            <v>38899</v>
          </cell>
        </row>
        <row r="164">
          <cell r="A164" t="str">
            <v>09.A.015</v>
          </cell>
          <cell r="B164" t="str">
            <v>Caixa de passagem chapa metalica c/ tampa parafusada - 15x15x10 cm</v>
          </cell>
          <cell r="C164" t="str">
            <v>UND</v>
          </cell>
          <cell r="D164">
            <v>9.09</v>
          </cell>
          <cell r="E164">
            <v>38899</v>
          </cell>
        </row>
        <row r="165">
          <cell r="A165" t="str">
            <v>09.A.016</v>
          </cell>
          <cell r="B165" t="str">
            <v>Ponto com 2 tomadas  2P+T universal - condulete 3/4" corpo duplo</v>
          </cell>
          <cell r="C165" t="str">
            <v>UND</v>
          </cell>
          <cell r="D165">
            <v>141.22</v>
          </cell>
          <cell r="E165">
            <v>38899</v>
          </cell>
        </row>
        <row r="166">
          <cell r="A166" t="str">
            <v>09.A.017</v>
          </cell>
          <cell r="B166" t="str">
            <v>Ponto com tomada RJ-45 - condulete 3/4"</v>
          </cell>
          <cell r="C166" t="str">
            <v>UND</v>
          </cell>
          <cell r="D166">
            <v>122.58</v>
          </cell>
          <cell r="E166">
            <v>38899</v>
          </cell>
        </row>
        <row r="167">
          <cell r="A167" t="str">
            <v>09.A.018</v>
          </cell>
          <cell r="B167" t="str">
            <v>Ponto com tomada RJ-11 -condulete  3/4"</v>
          </cell>
          <cell r="C167" t="str">
            <v>UND</v>
          </cell>
          <cell r="D167">
            <v>123.91</v>
          </cell>
          <cell r="E167">
            <v>38899</v>
          </cell>
        </row>
        <row r="168">
          <cell r="A168" t="str">
            <v>09.A.019</v>
          </cell>
          <cell r="B168" t="str">
            <v>Ponto com duas tomadas RJ-45 -condulete 3/4" -corpo duplo</v>
          </cell>
          <cell r="C168" t="str">
            <v>UND</v>
          </cell>
          <cell r="D168">
            <v>134.31</v>
          </cell>
          <cell r="E168">
            <v>38899</v>
          </cell>
        </row>
        <row r="169">
          <cell r="A169" t="str">
            <v>09.A.020</v>
          </cell>
          <cell r="B169" t="str">
            <v>Ponto com duas tomadas RJ-11 - condulete 3/4" - corpo duplo</v>
          </cell>
          <cell r="C169" t="str">
            <v>UND</v>
          </cell>
          <cell r="D169">
            <v>130.56</v>
          </cell>
          <cell r="E169">
            <v>38899</v>
          </cell>
        </row>
        <row r="170">
          <cell r="A170" t="str">
            <v>09.A.021</v>
          </cell>
          <cell r="B170" t="str">
            <v>Disjuntor caixa moldada bipolar 60-100A TP europeu</v>
          </cell>
          <cell r="C170" t="str">
            <v>UND</v>
          </cell>
          <cell r="D170">
            <v>152.62</v>
          </cell>
          <cell r="E170">
            <v>39083</v>
          </cell>
        </row>
        <row r="171">
          <cell r="A171" t="str">
            <v>09.A.022</v>
          </cell>
          <cell r="B171" t="str">
            <v>Luminaria sobrepor c/ refletor parab Altena c/ 2 lamp fluoresc 36w c/ soquete e reator alto fator potencia 115v/60hz</v>
          </cell>
          <cell r="C171" t="str">
            <v>UND</v>
          </cell>
          <cell r="D171">
            <v>1019.23</v>
          </cell>
          <cell r="E171">
            <v>38899</v>
          </cell>
        </row>
        <row r="172">
          <cell r="A172" t="str">
            <v>09.A.023</v>
          </cell>
          <cell r="B172" t="str">
            <v>Luminaria sobrepor Altena equip teseo c/ vidro 2 lamp fluoresc compactas dupla 26w c/ soquete reator alto fator de potencia</v>
          </cell>
          <cell r="C172" t="str">
            <v>UND</v>
          </cell>
          <cell r="D172">
            <v>640.91</v>
          </cell>
          <cell r="E172">
            <v>38899</v>
          </cell>
        </row>
        <row r="173">
          <cell r="A173" t="str">
            <v>09.A.024</v>
          </cell>
          <cell r="B173" t="str">
            <v>Spot altena pulsar c/ proteção anti ofuscante c/ lamp multi vapor metal TS 150w c/ soquetes reator ignitor alto fator pot 230v-60hz</v>
          </cell>
          <cell r="C173" t="str">
            <v>UND</v>
          </cell>
          <cell r="D173">
            <v>450.64</v>
          </cell>
          <cell r="E173">
            <v>38899</v>
          </cell>
        </row>
        <row r="174">
          <cell r="A174" t="str">
            <v>09.A.025</v>
          </cell>
          <cell r="B174" t="str">
            <v>Projetor altena MX 70V2 c/ lamp multi vapor metal. 70w c/ soquete reator ignitor alto fator potencia 230v-60hz</v>
          </cell>
          <cell r="C174" t="str">
            <v>UND</v>
          </cell>
          <cell r="D174">
            <v>803.35</v>
          </cell>
          <cell r="E174">
            <v>38899</v>
          </cell>
        </row>
        <row r="175">
          <cell r="A175" t="str">
            <v>09.A.026</v>
          </cell>
          <cell r="B175" t="str">
            <v>Luminaria embutir altena LPA 09125 c/ lampada halogena 20 50w/30°c transf 115v/12v</v>
          </cell>
          <cell r="C175" t="str">
            <v>UND</v>
          </cell>
          <cell r="D175">
            <v>65.59</v>
          </cell>
          <cell r="E175">
            <v>38899</v>
          </cell>
        </row>
        <row r="176">
          <cell r="A176" t="str">
            <v>09.A.027</v>
          </cell>
          <cell r="B176" t="str">
            <v>Luminaria sobrep altena SS 6232 c/ refletor parab c/ 2 lamp fluoresc 32w c/ soquete reator eletr partida rapida alto fator 115v-60hz</v>
          </cell>
          <cell r="C176" t="str">
            <v>UND</v>
          </cell>
          <cell r="D176">
            <v>432.43</v>
          </cell>
          <cell r="E176">
            <v>38899</v>
          </cell>
        </row>
        <row r="177">
          <cell r="A177" t="str">
            <v>09.A.028</v>
          </cell>
          <cell r="B177" t="str">
            <v>Spot altena LSA 9200 PHEBO c/ lamp halogena 75w/115v/60hz c/ soquete</v>
          </cell>
          <cell r="C177" t="str">
            <v>UND</v>
          </cell>
          <cell r="D177">
            <v>97.82</v>
          </cell>
          <cell r="E177">
            <v>38899</v>
          </cell>
        </row>
        <row r="178">
          <cell r="A178" t="str">
            <v>09.A.029</v>
          </cell>
          <cell r="B178" t="str">
            <v>Poste de iluminação em tubo de aço galv. com 2 luminárias em alumínio anodizado e acessórios - h=4,50m</v>
          </cell>
          <cell r="C178" t="str">
            <v xml:space="preserve">UN </v>
          </cell>
          <cell r="D178">
            <v>944.06</v>
          </cell>
          <cell r="E178">
            <v>39264</v>
          </cell>
        </row>
        <row r="179">
          <cell r="A179" t="str">
            <v>09.A.030</v>
          </cell>
          <cell r="B179" t="str">
            <v>Poste de iluminação em tubo de aço galv. com luminária tipo pétala em alumínio anodizado e acessórios - h=4,50m</v>
          </cell>
          <cell r="C179" t="str">
            <v xml:space="preserve">UN </v>
          </cell>
          <cell r="D179">
            <v>770.93</v>
          </cell>
          <cell r="E179">
            <v>39264</v>
          </cell>
        </row>
        <row r="180">
          <cell r="A180" t="str">
            <v>09.A.031</v>
          </cell>
          <cell r="B180" t="str">
            <v>Armação pressbow com 3 isoladores</v>
          </cell>
          <cell r="C180" t="str">
            <v xml:space="preserve">UN </v>
          </cell>
          <cell r="D180">
            <v>24.94</v>
          </cell>
          <cell r="E180">
            <v>39264</v>
          </cell>
        </row>
        <row r="181">
          <cell r="A181" t="str">
            <v>09.A.032</v>
          </cell>
          <cell r="B181" t="str">
            <v>Braçadeira para fixação de eletroduto</v>
          </cell>
          <cell r="C181" t="str">
            <v xml:space="preserve">UN </v>
          </cell>
          <cell r="D181">
            <v>2.81</v>
          </cell>
          <cell r="E181">
            <v>39264</v>
          </cell>
        </row>
        <row r="182">
          <cell r="A182" t="str">
            <v>09.A.033</v>
          </cell>
          <cell r="B182" t="str">
            <v>Poste de entrada de energia duplo "T" - 7,5 m / 200 DAN</v>
          </cell>
          <cell r="C182" t="str">
            <v xml:space="preserve">UN </v>
          </cell>
          <cell r="D182">
            <v>430.79</v>
          </cell>
          <cell r="E182">
            <v>39264</v>
          </cell>
        </row>
        <row r="183">
          <cell r="A183" t="str">
            <v>09.A.034</v>
          </cell>
          <cell r="B183" t="str">
            <v>Caixa de entrada de energia tipo "T" - 90X60 cm padrão eletropaulo</v>
          </cell>
          <cell r="C183" t="str">
            <v xml:space="preserve">UN </v>
          </cell>
          <cell r="D183">
            <v>264.51</v>
          </cell>
          <cell r="E183">
            <v>39264</v>
          </cell>
        </row>
        <row r="184">
          <cell r="A184" t="str">
            <v>09.A.035</v>
          </cell>
          <cell r="B184" t="str">
            <v>Haste de aço galvanizado - 2"x 3 m</v>
          </cell>
          <cell r="C184" t="str">
            <v xml:space="preserve">UN </v>
          </cell>
          <cell r="D184">
            <v>117.55</v>
          </cell>
          <cell r="E184">
            <v>39264</v>
          </cell>
        </row>
        <row r="185">
          <cell r="A185" t="str">
            <v>09.A.036</v>
          </cell>
          <cell r="B185" t="str">
            <v>Braçadeira de aço galvanizado - 3"</v>
          </cell>
          <cell r="C185" t="str">
            <v xml:space="preserve">UN </v>
          </cell>
          <cell r="D185">
            <v>6.34</v>
          </cell>
          <cell r="E185">
            <v>39083</v>
          </cell>
        </row>
        <row r="186">
          <cell r="A186" t="str">
            <v>09.A.037</v>
          </cell>
          <cell r="B186" t="str">
            <v>Estação Transformadora de IP Simples - 15 kVA, conforme detalhe de ILUME</v>
          </cell>
          <cell r="C186" t="str">
            <v xml:space="preserve">UN </v>
          </cell>
          <cell r="D186">
            <v>3744.96</v>
          </cell>
          <cell r="E186">
            <v>39264</v>
          </cell>
        </row>
        <row r="187">
          <cell r="A187" t="str">
            <v>09.A.038</v>
          </cell>
          <cell r="B187" t="str">
            <v>Poste de aço H=10,0 m, 1 lumin. c/ lâmp. Vapor de sódio 250 w - Padrão ILUME</v>
          </cell>
          <cell r="C187" t="str">
            <v xml:space="preserve">UN </v>
          </cell>
          <cell r="D187">
            <v>1461.43</v>
          </cell>
          <cell r="E187">
            <v>39083</v>
          </cell>
        </row>
        <row r="188">
          <cell r="A188" t="str">
            <v>09.A.039</v>
          </cell>
          <cell r="B188" t="str">
            <v>Poste de aço H=7,50 m, 1 lumin. c/ lâmp. Vapor de sódio 150 w - Padrão ILUME</v>
          </cell>
          <cell r="C188" t="str">
            <v xml:space="preserve">UN </v>
          </cell>
          <cell r="D188">
            <v>1143.1600000000001</v>
          </cell>
          <cell r="E188">
            <v>39264</v>
          </cell>
        </row>
        <row r="189">
          <cell r="A189" t="str">
            <v>09.A.040</v>
          </cell>
          <cell r="B189" t="str">
            <v>Poste de aço H=7,50 m, 2 lumin. c/ lâmp. Vapor de sódio 150 w - Padrão ILUME</v>
          </cell>
          <cell r="C189" t="str">
            <v xml:space="preserve">UN </v>
          </cell>
          <cell r="D189">
            <v>1498.42</v>
          </cell>
          <cell r="E189">
            <v>39264</v>
          </cell>
        </row>
        <row r="190">
          <cell r="A190" t="str">
            <v>09.A.041</v>
          </cell>
          <cell r="B190" t="str">
            <v>Poste de aço H=10,0 m, 3 lumin. c/ lâmp. Vapor de sódio 150 w - Padrão ILUME</v>
          </cell>
          <cell r="C190" t="str">
            <v xml:space="preserve">UN </v>
          </cell>
          <cell r="D190">
            <v>2324.4</v>
          </cell>
          <cell r="E190">
            <v>39264</v>
          </cell>
        </row>
        <row r="191">
          <cell r="A191" t="str">
            <v>09.A.042</v>
          </cell>
          <cell r="B191" t="str">
            <v>Comando de IP (CG07) para 7,5 kVA e rede duplex</v>
          </cell>
          <cell r="C191" t="str">
            <v xml:space="preserve">UN </v>
          </cell>
          <cell r="D191">
            <v>1154.25</v>
          </cell>
          <cell r="E191">
            <v>39264</v>
          </cell>
        </row>
        <row r="192">
          <cell r="A192" t="str">
            <v>09.A.043</v>
          </cell>
          <cell r="B192" t="str">
            <v>Aterramento de 1 haste (H1)</v>
          </cell>
          <cell r="C192" t="str">
            <v xml:space="preserve">UN </v>
          </cell>
          <cell r="D192">
            <v>36.53</v>
          </cell>
          <cell r="E192">
            <v>39264</v>
          </cell>
        </row>
        <row r="193">
          <cell r="A193" t="str">
            <v>09.A.044</v>
          </cell>
          <cell r="B193" t="str">
            <v>Aterramento de 3 haste (H3)</v>
          </cell>
          <cell r="C193" t="str">
            <v xml:space="preserve">UN </v>
          </cell>
          <cell r="D193">
            <v>130.61000000000001</v>
          </cell>
          <cell r="E193">
            <v>39264</v>
          </cell>
        </row>
        <row r="194">
          <cell r="A194" t="str">
            <v>09.A.045</v>
          </cell>
          <cell r="B194" t="str">
            <v>Base tipo SP-21</v>
          </cell>
          <cell r="C194" t="str">
            <v xml:space="preserve">UN </v>
          </cell>
          <cell r="D194">
            <v>261.7</v>
          </cell>
          <cell r="E194">
            <v>39264</v>
          </cell>
        </row>
        <row r="195">
          <cell r="A195" t="str">
            <v>09.A.046</v>
          </cell>
          <cell r="B195" t="str">
            <v>Ponto de transição simples (PT)</v>
          </cell>
          <cell r="C195" t="str">
            <v xml:space="preserve">UN </v>
          </cell>
          <cell r="D195">
            <v>144.35</v>
          </cell>
          <cell r="E195">
            <v>39264</v>
          </cell>
        </row>
        <row r="196">
          <cell r="A196" t="str">
            <v>09.A.047</v>
          </cell>
          <cell r="B196" t="str">
            <v>Entrada de Energia e Telefone - 73kVA (Rede Estrela com Neutro)</v>
          </cell>
          <cell r="C196" t="str">
            <v xml:space="preserve">UN </v>
          </cell>
          <cell r="D196">
            <v>5641.19</v>
          </cell>
          <cell r="E196">
            <v>39083</v>
          </cell>
        </row>
        <row r="197">
          <cell r="A197" t="str">
            <v>09.A.048</v>
          </cell>
          <cell r="B197" t="str">
            <v>Entrada de Energia e Telefone - 38kVA (Rede Delta com Neutro)</v>
          </cell>
          <cell r="C197" t="str">
            <v xml:space="preserve">UN </v>
          </cell>
          <cell r="D197">
            <v>4741.09</v>
          </cell>
          <cell r="E197">
            <v>39264</v>
          </cell>
        </row>
        <row r="198">
          <cell r="A198" t="str">
            <v>09.A.049</v>
          </cell>
          <cell r="B198" t="str">
            <v>Entrada de Energia e Telefone - 65kVA (Rede Estrela com Neutro)</v>
          </cell>
          <cell r="C198" t="str">
            <v xml:space="preserve">UN </v>
          </cell>
          <cell r="D198">
            <v>4726.3</v>
          </cell>
          <cell r="E198">
            <v>39083</v>
          </cell>
        </row>
        <row r="199">
          <cell r="A199" t="str">
            <v>09.A.050</v>
          </cell>
          <cell r="B199" t="str">
            <v>Caixa E-Padrão Eletropaulo</v>
          </cell>
          <cell r="C199" t="str">
            <v xml:space="preserve">UN </v>
          </cell>
          <cell r="D199">
            <v>103.88</v>
          </cell>
          <cell r="E199">
            <v>39264</v>
          </cell>
        </row>
        <row r="200">
          <cell r="A200" t="str">
            <v>09.A.051</v>
          </cell>
          <cell r="B200" t="str">
            <v>Entrada de Energia -Caixa E- 19kVA-Categoria B6</v>
          </cell>
          <cell r="C200" t="str">
            <v xml:space="preserve">UN </v>
          </cell>
          <cell r="D200">
            <v>1167.3900000000001</v>
          </cell>
          <cell r="E200">
            <v>39085</v>
          </cell>
        </row>
        <row r="201">
          <cell r="A201" t="str">
            <v>09.A.052</v>
          </cell>
          <cell r="B201" t="str">
            <v>Disjuntor caixa moldada tripolar 100A -TP europeu</v>
          </cell>
          <cell r="C201" t="str">
            <v xml:space="preserve">UN </v>
          </cell>
          <cell r="D201">
            <v>209.74</v>
          </cell>
          <cell r="E201">
            <v>39083</v>
          </cell>
        </row>
        <row r="202">
          <cell r="A202" t="str">
            <v>09.A.053</v>
          </cell>
          <cell r="B202" t="str">
            <v>Disjuntor caixa moldada tripolar 63A- tipo europeu</v>
          </cell>
          <cell r="C202" t="str">
            <v xml:space="preserve">UN </v>
          </cell>
          <cell r="D202">
            <v>60.49</v>
          </cell>
          <cell r="E202">
            <v>39264</v>
          </cell>
        </row>
        <row r="203">
          <cell r="A203" t="str">
            <v>09.A.054</v>
          </cell>
          <cell r="B203" t="str">
            <v>Contator 20A- 2NA- 220 V</v>
          </cell>
          <cell r="C203" t="str">
            <v xml:space="preserve">UN </v>
          </cell>
          <cell r="D203">
            <v>90.63</v>
          </cell>
          <cell r="E203">
            <v>39083</v>
          </cell>
        </row>
        <row r="204">
          <cell r="A204" t="str">
            <v>09.A.055</v>
          </cell>
          <cell r="B204" t="str">
            <v>Disjuntor Tripolar 80A- Tipo Europeu</v>
          </cell>
          <cell r="C204" t="str">
            <v xml:space="preserve">UN </v>
          </cell>
          <cell r="D204">
            <v>68.84</v>
          </cell>
          <cell r="E204">
            <v>39264</v>
          </cell>
        </row>
        <row r="205">
          <cell r="A205" t="str">
            <v>09.A.056</v>
          </cell>
          <cell r="B205" t="str">
            <v>Disjuntor Bipolar 80A- Tipo Europeu</v>
          </cell>
          <cell r="C205" t="str">
            <v xml:space="preserve">UN </v>
          </cell>
          <cell r="D205">
            <v>62.58</v>
          </cell>
          <cell r="E205">
            <v>39083</v>
          </cell>
        </row>
        <row r="206">
          <cell r="A206" t="str">
            <v>09.A.057</v>
          </cell>
          <cell r="B206" t="str">
            <v>Interruptor diferencial tetrapolar - 25A sensibildade 300mA</v>
          </cell>
          <cell r="C206" t="str">
            <v xml:space="preserve">UN </v>
          </cell>
          <cell r="D206">
            <v>116.6</v>
          </cell>
          <cell r="E206">
            <v>39264</v>
          </cell>
        </row>
        <row r="207">
          <cell r="A207" t="str">
            <v>09.A.058</v>
          </cell>
          <cell r="B207" t="str">
            <v>Interruptor diferencial tetrapolar - 40A sensibildade 300mA</v>
          </cell>
          <cell r="C207" t="str">
            <v xml:space="preserve">UN </v>
          </cell>
          <cell r="D207">
            <v>119.5</v>
          </cell>
          <cell r="E207">
            <v>39264</v>
          </cell>
        </row>
        <row r="208">
          <cell r="A208" t="str">
            <v>09.A.059</v>
          </cell>
          <cell r="B208" t="str">
            <v>Contator tripolar 25A - Bobina de corrente alernada 220V - classe de tensão 600V com 2NA+2NF</v>
          </cell>
          <cell r="C208" t="str">
            <v xml:space="preserve">UN </v>
          </cell>
          <cell r="D208">
            <v>135.07</v>
          </cell>
          <cell r="E208">
            <v>39264</v>
          </cell>
        </row>
        <row r="209">
          <cell r="A209" t="str">
            <v>09.A.060</v>
          </cell>
          <cell r="B209" t="str">
            <v>Contator tripolar 40A - Bobina de corrente alernada 220V - classe de tensão 600V com 2NA+2NF</v>
          </cell>
          <cell r="C209" t="str">
            <v xml:space="preserve">UN </v>
          </cell>
          <cell r="D209">
            <v>197.17</v>
          </cell>
          <cell r="E209">
            <v>39264</v>
          </cell>
        </row>
        <row r="210">
          <cell r="A210" t="str">
            <v>09.A.061</v>
          </cell>
          <cell r="B210" t="str">
            <v>Contator tripolar 63A - Bobina de corrente alernada 220V - classe de tensão 600V com 2NA+2NF</v>
          </cell>
          <cell r="C210" t="str">
            <v xml:space="preserve">UN </v>
          </cell>
          <cell r="D210">
            <v>244.4</v>
          </cell>
          <cell r="E210">
            <v>39264</v>
          </cell>
        </row>
        <row r="211">
          <cell r="A211" t="str">
            <v>09.A.062</v>
          </cell>
          <cell r="B211" t="str">
            <v>Contator tripolar 150A - Bobina de corrente alernada 220V - classe de tensão 600V com 2NA+2NF</v>
          </cell>
          <cell r="C211" t="str">
            <v xml:space="preserve">UN </v>
          </cell>
          <cell r="D211">
            <v>532.52</v>
          </cell>
          <cell r="E211">
            <v>39264</v>
          </cell>
        </row>
        <row r="212">
          <cell r="A212" t="str">
            <v>09.A.063</v>
          </cell>
          <cell r="B212" t="str">
            <v>Entrada de energia categoria C-9 (Chafariz - Parque da Luz)</v>
          </cell>
          <cell r="C212" t="str">
            <v xml:space="preserve">UN </v>
          </cell>
          <cell r="D212">
            <v>5706.46</v>
          </cell>
          <cell r="E212">
            <v>39264</v>
          </cell>
        </row>
        <row r="213">
          <cell r="A213" t="str">
            <v>09.A.064</v>
          </cell>
          <cell r="B213" t="str">
            <v>Entrada de energia 75KVA (Delta com neutro), exceto poste</v>
          </cell>
          <cell r="C213" t="str">
            <v xml:space="preserve">UN </v>
          </cell>
          <cell r="D213">
            <v>6264.36</v>
          </cell>
          <cell r="E213">
            <v>39264</v>
          </cell>
        </row>
        <row r="214">
          <cell r="A214" t="str">
            <v>09.A.065</v>
          </cell>
          <cell r="B214" t="str">
            <v>Poste de entrada de energia duplo "T" - 7,5 m / 90 DAN</v>
          </cell>
          <cell r="C214" t="str">
            <v xml:space="preserve">UN </v>
          </cell>
          <cell r="D214">
            <v>349.48</v>
          </cell>
          <cell r="E214">
            <v>39264</v>
          </cell>
        </row>
        <row r="215">
          <cell r="A215" t="str">
            <v>09.A.066</v>
          </cell>
          <cell r="B215" t="str">
            <v>CONTATOR TRIPOLAR I NOMINAL 12 A</v>
          </cell>
          <cell r="C215" t="str">
            <v xml:space="preserve">UN </v>
          </cell>
          <cell r="D215">
            <v>118.24</v>
          </cell>
          <cell r="E215">
            <v>39264</v>
          </cell>
        </row>
        <row r="216">
          <cell r="A216" t="str">
            <v>09.A.067</v>
          </cell>
          <cell r="B216" t="str">
            <v>CONTATOR TRIPOLAR I NOMINAL 22 A</v>
          </cell>
          <cell r="C216" t="str">
            <v xml:space="preserve">UN </v>
          </cell>
          <cell r="D216">
            <v>151.79</v>
          </cell>
          <cell r="E216">
            <v>39264</v>
          </cell>
        </row>
        <row r="217">
          <cell r="A217" t="str">
            <v>09.A.068</v>
          </cell>
          <cell r="B217" t="str">
            <v>GRUPO GERADOR 150KVA EXCITACAO BRUSHLEES C/QUADRO TRANSF AUTOMATICA</v>
          </cell>
          <cell r="C217" t="str">
            <v xml:space="preserve">UN </v>
          </cell>
          <cell r="D217">
            <v>57046.25</v>
          </cell>
          <cell r="E217">
            <v>39264</v>
          </cell>
        </row>
        <row r="218">
          <cell r="A218" t="str">
            <v>09.A.069</v>
          </cell>
          <cell r="B218" t="str">
            <v>ISOLADOR SUPORTE TIPO PEDESTAL EM PORCELANA - 15 KV</v>
          </cell>
          <cell r="C218" t="str">
            <v xml:space="preserve">UN </v>
          </cell>
          <cell r="D218">
            <v>35.64</v>
          </cell>
          <cell r="E218">
            <v>39264</v>
          </cell>
        </row>
        <row r="219">
          <cell r="A219" t="str">
            <v>09.A.070</v>
          </cell>
          <cell r="B219" t="str">
            <v>TRANSFORMADOR POTENCIAL A OLEO 500 VA - 13.2 KV / 220 V</v>
          </cell>
          <cell r="C219" t="str">
            <v xml:space="preserve">UN </v>
          </cell>
          <cell r="D219">
            <v>1556.94</v>
          </cell>
          <cell r="E219">
            <v>39264</v>
          </cell>
        </row>
        <row r="220">
          <cell r="A220" t="str">
            <v>09.A.071</v>
          </cell>
          <cell r="B220" t="str">
            <v>CHAVE SECCIONADORA TRIP SECA INTERNA 400A/15KV</v>
          </cell>
          <cell r="C220" t="str">
            <v xml:space="preserve">UN </v>
          </cell>
          <cell r="D220">
            <v>574.28</v>
          </cell>
          <cell r="E220">
            <v>39264</v>
          </cell>
        </row>
        <row r="221">
          <cell r="A221" t="str">
            <v>09.A.072</v>
          </cell>
          <cell r="B221" t="str">
            <v>CHAVE SECCIONADORA TRIP INTERNA C/BASE FUS HH 400A/15KV</v>
          </cell>
          <cell r="C221" t="str">
            <v xml:space="preserve">UN </v>
          </cell>
          <cell r="D221">
            <v>840.52</v>
          </cell>
          <cell r="E221">
            <v>39264</v>
          </cell>
        </row>
        <row r="222">
          <cell r="A222" t="str">
            <v>09.A.073</v>
          </cell>
          <cell r="B222" t="str">
            <v>LC.11-POSTE CONCR TUB H LIV.= 5M LUM.C/ALOJ.C/LAMP.VP/SODIO 150W</v>
          </cell>
          <cell r="C222" t="str">
            <v xml:space="preserve">UN </v>
          </cell>
          <cell r="D222">
            <v>1487.65</v>
          </cell>
          <cell r="E222">
            <v>39264</v>
          </cell>
        </row>
        <row r="223">
          <cell r="A223" t="str">
            <v>09.A.074</v>
          </cell>
          <cell r="B223" t="str">
            <v>CABECOTE TIPO"TELESP"</v>
          </cell>
          <cell r="C223" t="str">
            <v xml:space="preserve">UN </v>
          </cell>
          <cell r="D223">
            <v>11.17</v>
          </cell>
          <cell r="E223">
            <v>39264</v>
          </cell>
        </row>
        <row r="224">
          <cell r="A224" t="str">
            <v>09.A.075</v>
          </cell>
          <cell r="B224" t="str">
            <v>TRANSFORMADOR TRIFASICO 15KV - 13.2KV / 3.8KV - 220 / 127V - 75 KVA</v>
          </cell>
          <cell r="C224" t="str">
            <v xml:space="preserve">UN </v>
          </cell>
          <cell r="D224">
            <v>6233.36</v>
          </cell>
          <cell r="E224">
            <v>39264</v>
          </cell>
        </row>
        <row r="225">
          <cell r="A225" t="str">
            <v>09.A.076</v>
          </cell>
          <cell r="B225" t="str">
            <v>TRANSFORMADOR TRIFASICO 15KV - 13.2KV / 3.8KV - 220 / 127V-112.5 KVA</v>
          </cell>
          <cell r="C225" t="str">
            <v xml:space="preserve">UN </v>
          </cell>
          <cell r="D225">
            <v>7848.9</v>
          </cell>
          <cell r="E225">
            <v>39264</v>
          </cell>
        </row>
        <row r="226">
          <cell r="A226" t="str">
            <v>09.A.077</v>
          </cell>
          <cell r="B226" t="str">
            <v>ARMACAO PRESSBOW COM 2 ISOLADORES</v>
          </cell>
          <cell r="C226" t="str">
            <v xml:space="preserve">UN </v>
          </cell>
          <cell r="D226">
            <v>16.8</v>
          </cell>
          <cell r="E226">
            <v>39264</v>
          </cell>
        </row>
        <row r="227">
          <cell r="A227" t="str">
            <v>09.A.078</v>
          </cell>
          <cell r="B227" t="str">
            <v>CAIXA DE PASSAGEM CH METÁLICA C/ TAMPA PARAF. 150X150X8 CM</v>
          </cell>
          <cell r="C227" t="str">
            <v xml:space="preserve">UN </v>
          </cell>
          <cell r="D227">
            <v>243.03</v>
          </cell>
          <cell r="E227">
            <v>39264</v>
          </cell>
        </row>
        <row r="228">
          <cell r="A228" t="str">
            <v>09.A.079</v>
          </cell>
          <cell r="B228" t="str">
            <v>EXAUSTOR TIPO DOMICILIAR,DE EMBUTIR</v>
          </cell>
          <cell r="C228" t="str">
            <v xml:space="preserve">UN </v>
          </cell>
          <cell r="D228">
            <v>566.95000000000005</v>
          </cell>
          <cell r="E228">
            <v>39264</v>
          </cell>
        </row>
        <row r="229">
          <cell r="A229" t="str">
            <v>09.A.080</v>
          </cell>
          <cell r="B229" t="str">
            <v>LUMINÁRIA DECORATIVA - 1 LÂMPADA FLUORESCENTE 16 W</v>
          </cell>
          <cell r="C229" t="str">
            <v xml:space="preserve">UN </v>
          </cell>
          <cell r="D229">
            <v>65.290000000000006</v>
          </cell>
          <cell r="E229">
            <v>39264</v>
          </cell>
        </row>
        <row r="230">
          <cell r="A230" t="str">
            <v>09.A.081</v>
          </cell>
          <cell r="B230" t="str">
            <v>CHUMBADOR METALICO P/CONCRETO C/ROSCA INTERNA 3/8"</v>
          </cell>
          <cell r="C230" t="str">
            <v xml:space="preserve">UN </v>
          </cell>
          <cell r="D230">
            <v>6.8</v>
          </cell>
          <cell r="E230">
            <v>39264</v>
          </cell>
        </row>
        <row r="231">
          <cell r="A231" t="str">
            <v>09.A.082</v>
          </cell>
          <cell r="B231" t="str">
            <v>CHAVE COMUTADORA DE VOLTIMETRO</v>
          </cell>
          <cell r="C231" t="str">
            <v xml:space="preserve">UN </v>
          </cell>
          <cell r="D231">
            <v>52.96</v>
          </cell>
          <cell r="E231">
            <v>39264</v>
          </cell>
        </row>
        <row r="232">
          <cell r="A232" t="str">
            <v>09.A.083</v>
          </cell>
          <cell r="B232" t="str">
            <v>CHAVE COMUTADORA DE AMPERIMETRO</v>
          </cell>
          <cell r="C232" t="str">
            <v xml:space="preserve">UN </v>
          </cell>
          <cell r="D232">
            <v>55.14</v>
          </cell>
          <cell r="E232">
            <v>39264</v>
          </cell>
        </row>
        <row r="233">
          <cell r="A233" t="str">
            <v>09.A.084</v>
          </cell>
          <cell r="B233" t="str">
            <v>VOLTIMETRO 72X72 MM 250V</v>
          </cell>
          <cell r="C233" t="str">
            <v xml:space="preserve">UN </v>
          </cell>
          <cell r="D233">
            <v>167.48</v>
          </cell>
          <cell r="E233">
            <v>39264</v>
          </cell>
        </row>
        <row r="234">
          <cell r="A234" t="str">
            <v>09.A.085</v>
          </cell>
          <cell r="B234" t="str">
            <v>AMPERIMETRO 72X72 MM DE 50 ATE 2500A</v>
          </cell>
          <cell r="C234" t="str">
            <v xml:space="preserve">UN </v>
          </cell>
          <cell r="D234">
            <v>160.93</v>
          </cell>
          <cell r="E234">
            <v>39264</v>
          </cell>
        </row>
        <row r="235">
          <cell r="A235" t="str">
            <v>09.A.086</v>
          </cell>
          <cell r="B235" t="str">
            <v>TRANSFORMADOR DE CORRENTE JANELA DE 500 ATE 800 A</v>
          </cell>
          <cell r="C235" t="str">
            <v xml:space="preserve">UN </v>
          </cell>
          <cell r="D235">
            <v>322.47000000000003</v>
          </cell>
          <cell r="E235">
            <v>39264</v>
          </cell>
        </row>
        <row r="236">
          <cell r="A236" t="str">
            <v>09.A.087</v>
          </cell>
          <cell r="B236" t="str">
            <v>QUADRO AUTO SUPORTAVEL IP-54 1800X1200X500 MM</v>
          </cell>
          <cell r="C236" t="str">
            <v xml:space="preserve">UN </v>
          </cell>
          <cell r="D236">
            <v>3641.3</v>
          </cell>
          <cell r="E236">
            <v>39264</v>
          </cell>
        </row>
        <row r="237">
          <cell r="A237" t="str">
            <v>09.A.088</v>
          </cell>
          <cell r="B237" t="str">
            <v>QUADRO AUTO SUPORTAVEL IP-54 2300X1600X600 MM</v>
          </cell>
          <cell r="C237" t="str">
            <v xml:space="preserve">UN </v>
          </cell>
          <cell r="D237">
            <v>4952.97</v>
          </cell>
          <cell r="E237">
            <v>39264</v>
          </cell>
        </row>
        <row r="238">
          <cell r="A238" t="str">
            <v>09.A.089</v>
          </cell>
          <cell r="B238" t="str">
            <v>BUCHA DE PASSAGEM INTERNA/EXTERNA - 15 KV</v>
          </cell>
          <cell r="C238" t="str">
            <v xml:space="preserve">UN </v>
          </cell>
          <cell r="D238">
            <v>120.49</v>
          </cell>
          <cell r="E238">
            <v>39264</v>
          </cell>
        </row>
        <row r="239">
          <cell r="A239" t="str">
            <v>09.A.090</v>
          </cell>
          <cell r="B239" t="str">
            <v>CHAPA DE FERRO 1.50 X 0.50 X 1/4" PARA BUCHAS DE PASSAGEM</v>
          </cell>
          <cell r="C239" t="str">
            <v xml:space="preserve">UN </v>
          </cell>
          <cell r="D239">
            <v>302.27</v>
          </cell>
          <cell r="E239">
            <v>39264</v>
          </cell>
        </row>
        <row r="240">
          <cell r="A240" t="str">
            <v>09.A.091</v>
          </cell>
          <cell r="B240" t="str">
            <v>BASE TRIPOLAR PARA FUSIVEL LIMITADOR HH - 15 KV / 200 A</v>
          </cell>
          <cell r="C240" t="str">
            <v xml:space="preserve">UN </v>
          </cell>
          <cell r="D240">
            <v>446.81</v>
          </cell>
          <cell r="E240">
            <v>39264</v>
          </cell>
        </row>
        <row r="241">
          <cell r="A241" t="str">
            <v>09.A.092</v>
          </cell>
          <cell r="B241" t="str">
            <v>FUSIVEL PARA TRANSFORMADOR DE POTENCIAL</v>
          </cell>
          <cell r="C241" t="str">
            <v xml:space="preserve">UN </v>
          </cell>
          <cell r="D241">
            <v>29.88</v>
          </cell>
          <cell r="E241">
            <v>39264</v>
          </cell>
        </row>
        <row r="242">
          <cell r="A242" t="str">
            <v>09.A.093</v>
          </cell>
          <cell r="B242" t="str">
            <v>DISJUNTOR VOL REDUZIDO DE OLEO 15KV / 350 MVA - COMPLETO</v>
          </cell>
          <cell r="C242" t="str">
            <v xml:space="preserve">UN </v>
          </cell>
          <cell r="D242">
            <v>18876.939999999999</v>
          </cell>
          <cell r="E242">
            <v>39264</v>
          </cell>
        </row>
        <row r="243">
          <cell r="A243" t="str">
            <v>09.A.094</v>
          </cell>
          <cell r="B243" t="str">
            <v>RELE DE SOBRECORRENTE DISJUNTOR 15 KV FLUIDO DINAMICO</v>
          </cell>
          <cell r="C243" t="str">
            <v xml:space="preserve">UN </v>
          </cell>
          <cell r="D243">
            <v>1054.5999999999999</v>
          </cell>
          <cell r="E243">
            <v>39264</v>
          </cell>
        </row>
        <row r="244">
          <cell r="A244" t="str">
            <v>09.A.095</v>
          </cell>
          <cell r="B244" t="str">
            <v>BOBINA DE MINIMA TENSAO DO DISJUNTOR VOL. REDUZIDO DE OLEO</v>
          </cell>
          <cell r="C244" t="str">
            <v xml:space="preserve">UN </v>
          </cell>
          <cell r="D244">
            <v>804.74</v>
          </cell>
          <cell r="E244">
            <v>39264</v>
          </cell>
        </row>
        <row r="245">
          <cell r="A245" t="str">
            <v>09.A.096</v>
          </cell>
          <cell r="B245" t="str">
            <v>RELE DE FALTA DE FASE E MINIMA TENSAO TRIFASICO</v>
          </cell>
          <cell r="C245" t="str">
            <v xml:space="preserve">UN </v>
          </cell>
          <cell r="D245">
            <v>98.14</v>
          </cell>
          <cell r="E245">
            <v>39264</v>
          </cell>
        </row>
        <row r="246">
          <cell r="A246" t="str">
            <v>09.A.097</v>
          </cell>
          <cell r="B246" t="str">
            <v>TAPETE DE BORRACHA 100 X 100 X 0.5 CM</v>
          </cell>
          <cell r="C246" t="str">
            <v xml:space="preserve">UN </v>
          </cell>
          <cell r="D246">
            <v>74.97</v>
          </cell>
          <cell r="E246">
            <v>39264</v>
          </cell>
        </row>
        <row r="247">
          <cell r="A247" t="str">
            <v>09.A.098</v>
          </cell>
          <cell r="B247" t="str">
            <v>VARA DE MANOBRA DE FENOLITE 2.70 M / 15 KV</v>
          </cell>
          <cell r="C247" t="str">
            <v xml:space="preserve">UN </v>
          </cell>
          <cell r="D247">
            <v>87.6</v>
          </cell>
          <cell r="E247">
            <v>39264</v>
          </cell>
        </row>
        <row r="248">
          <cell r="A248" t="str">
            <v>09.A.099</v>
          </cell>
          <cell r="B248" t="str">
            <v>VENEZIANA COM TELA DE PROTECAO EXP. 15 CM</v>
          </cell>
          <cell r="C248" t="str">
            <v>M2</v>
          </cell>
          <cell r="D248">
            <v>263.89</v>
          </cell>
          <cell r="E248">
            <v>39264</v>
          </cell>
        </row>
        <row r="249">
          <cell r="A249" t="str">
            <v>09.A.100</v>
          </cell>
          <cell r="B249" t="str">
            <v xml:space="preserve">ENTRADA D ENERGIA - CAIXA E - TRIFÁSICO - 100 A </v>
          </cell>
          <cell r="C249" t="str">
            <v xml:space="preserve">UN </v>
          </cell>
          <cell r="D249">
            <v>1011.01</v>
          </cell>
          <cell r="E249">
            <v>39264</v>
          </cell>
        </row>
        <row r="250">
          <cell r="A250" t="str">
            <v>09.A.101</v>
          </cell>
          <cell r="B250" t="str">
            <v>ENTRADA D ENERGIA - (DELTA COM NEUTRO- CAT.B7-125 A)</v>
          </cell>
          <cell r="C250" t="str">
            <v xml:space="preserve">UN </v>
          </cell>
          <cell r="D250">
            <v>4399.1000000000004</v>
          </cell>
          <cell r="E250">
            <v>39264</v>
          </cell>
        </row>
        <row r="251">
          <cell r="A251" t="str">
            <v>09.A.102</v>
          </cell>
          <cell r="B251" t="str">
            <v>ENTRADA DE ENERGIA - CATEGORIA B6</v>
          </cell>
          <cell r="C251" t="str">
            <v xml:space="preserve">UN </v>
          </cell>
          <cell r="D251">
            <v>1912.2</v>
          </cell>
          <cell r="E251">
            <v>39264</v>
          </cell>
        </row>
        <row r="252">
          <cell r="A252" t="str">
            <v>09.A.103</v>
          </cell>
          <cell r="B252" t="str">
            <v>ENTRADA DE ENERGIA - CATEGORIA B9</v>
          </cell>
          <cell r="C252" t="str">
            <v xml:space="preserve">UN </v>
          </cell>
          <cell r="D252">
            <v>7252</v>
          </cell>
          <cell r="E252">
            <v>39264</v>
          </cell>
        </row>
        <row r="253">
          <cell r="A253" t="str">
            <v>10.0.000</v>
          </cell>
          <cell r="B253" t="str">
            <v>Instalações hidro-sanitárias</v>
          </cell>
        </row>
        <row r="254">
          <cell r="A254" t="str">
            <v>10.A.001</v>
          </cell>
          <cell r="B254" t="str">
            <v>Buzinote de PVC rígido - linha d'água 2"</v>
          </cell>
          <cell r="C254" t="str">
            <v>UN</v>
          </cell>
          <cell r="D254">
            <v>20.71</v>
          </cell>
          <cell r="E254">
            <v>38718</v>
          </cell>
        </row>
        <row r="255">
          <cell r="A255" t="str">
            <v>10.A.003</v>
          </cell>
          <cell r="B255" t="str">
            <v>Barbacãs de PVC rígido - 2"</v>
          </cell>
          <cell r="C255" t="str">
            <v>M</v>
          </cell>
          <cell r="D255">
            <v>11.74</v>
          </cell>
          <cell r="E255">
            <v>37408</v>
          </cell>
        </row>
        <row r="256">
          <cell r="A256" t="str">
            <v>10.A.004</v>
          </cell>
          <cell r="B256" t="str">
            <v>Barbacãs de PVC rígido - 3"</v>
          </cell>
          <cell r="C256" t="str">
            <v>M</v>
          </cell>
          <cell r="D256">
            <v>12.46</v>
          </cell>
          <cell r="E256">
            <v>37408</v>
          </cell>
        </row>
        <row r="257">
          <cell r="A257" t="str">
            <v>10.A.005</v>
          </cell>
          <cell r="B257" t="str">
            <v>Barbacãs de PVC rígido - 4"</v>
          </cell>
          <cell r="C257" t="str">
            <v>M</v>
          </cell>
          <cell r="D257">
            <v>13.15</v>
          </cell>
          <cell r="E257">
            <v>37408</v>
          </cell>
        </row>
        <row r="258">
          <cell r="A258" t="str">
            <v>10.A.008</v>
          </cell>
          <cell r="B258" t="str">
            <v>Passou p/a TABELA N.31 - 17.05.21 - Barras de apoio p/deficiente físico</v>
          </cell>
          <cell r="C258" t="str">
            <v>UN</v>
          </cell>
          <cell r="D258">
            <v>32.35</v>
          </cell>
          <cell r="E258">
            <v>35431</v>
          </cell>
        </row>
        <row r="259">
          <cell r="A259" t="str">
            <v>10.A.020</v>
          </cell>
          <cell r="B259" t="str">
            <v>Passou p/a TABELA N.31 - 10.11.86 - Canaleta para águas pluviais (l = 30 cm) tipo FDE - CA01</v>
          </cell>
          <cell r="C259" t="str">
            <v>M</v>
          </cell>
          <cell r="D259">
            <v>37.380000000000003</v>
          </cell>
          <cell r="E259">
            <v>35431</v>
          </cell>
        </row>
        <row r="260">
          <cell r="A260" t="str">
            <v>10.A.027</v>
          </cell>
          <cell r="B260" t="str">
            <v>Reserv. 10.000 L - pré-mold. alt. aprox. = 9,0 m c/escada marinheiro</v>
          </cell>
          <cell r="C260" t="str">
            <v>UN</v>
          </cell>
          <cell r="D260">
            <v>11660.53</v>
          </cell>
          <cell r="E260">
            <v>36526</v>
          </cell>
        </row>
        <row r="261">
          <cell r="A261" t="str">
            <v>10.A.028</v>
          </cell>
          <cell r="B261" t="str">
            <v>Cavalete de entrada - 2"</v>
          </cell>
          <cell r="C261" t="str">
            <v>UN</v>
          </cell>
          <cell r="D261">
            <v>95.05</v>
          </cell>
          <cell r="E261">
            <v>35431</v>
          </cell>
        </row>
        <row r="262">
          <cell r="A262" t="str">
            <v>10.A.029</v>
          </cell>
          <cell r="B262" t="str">
            <v>Cuba simples de aço inox n.18 - 600x600x300 mm</v>
          </cell>
          <cell r="C262" t="str">
            <v>UN</v>
          </cell>
          <cell r="D262">
            <v>153.68</v>
          </cell>
          <cell r="E262">
            <v>35431</v>
          </cell>
        </row>
        <row r="263">
          <cell r="A263" t="str">
            <v>10.A.030</v>
          </cell>
          <cell r="B263" t="str">
            <v>Retirada de tampo úmido</v>
          </cell>
          <cell r="C263" t="str">
            <v>M2</v>
          </cell>
          <cell r="D263">
            <v>2.0099999999999998</v>
          </cell>
          <cell r="E263">
            <v>36526</v>
          </cell>
        </row>
        <row r="264">
          <cell r="A264" t="str">
            <v>10.A.031</v>
          </cell>
          <cell r="B264" t="str">
            <v>Passou p/a TABELA N.31 - 10.11.73 - Canaleta de concreto, conforme det. QD-14</v>
          </cell>
          <cell r="C264" t="str">
            <v>M</v>
          </cell>
          <cell r="D264">
            <v>59.79</v>
          </cell>
          <cell r="E264">
            <v>35431</v>
          </cell>
        </row>
        <row r="265">
          <cell r="A265" t="str">
            <v>10.A.032</v>
          </cell>
          <cell r="B265" t="str">
            <v>Canaleta de concreto 1/2 cana diâm = 40 cm</v>
          </cell>
          <cell r="C265" t="str">
            <v>M</v>
          </cell>
          <cell r="D265">
            <v>15.51</v>
          </cell>
          <cell r="E265">
            <v>36526</v>
          </cell>
        </row>
        <row r="266">
          <cell r="A266" t="str">
            <v>10.A.033</v>
          </cell>
          <cell r="B266" t="str">
            <v>Grelha de concreto para canaleta - L = 40 cm</v>
          </cell>
          <cell r="C266" t="str">
            <v>M</v>
          </cell>
          <cell r="D266">
            <v>17.739999999999998</v>
          </cell>
          <cell r="E266">
            <v>39083</v>
          </cell>
        </row>
        <row r="267">
          <cell r="A267" t="str">
            <v>10.A.034</v>
          </cell>
          <cell r="B267" t="str">
            <v>Bebedouro em concreto - Parque Vila do Rodeio</v>
          </cell>
          <cell r="C267" t="str">
            <v>UN</v>
          </cell>
          <cell r="D267">
            <v>198.67</v>
          </cell>
          <cell r="E267">
            <v>38718</v>
          </cell>
        </row>
        <row r="268">
          <cell r="A268" t="str">
            <v>10.A.035</v>
          </cell>
          <cell r="B268" t="str">
            <v>Torneira com temporizador - Docol Pressmatic ou similar</v>
          </cell>
          <cell r="C268" t="str">
            <v>UN</v>
          </cell>
          <cell r="D268">
            <v>188.21</v>
          </cell>
          <cell r="E268">
            <v>39083</v>
          </cell>
        </row>
        <row r="269">
          <cell r="A269" t="str">
            <v>10.A.036</v>
          </cell>
          <cell r="B269" t="str">
            <v>Passou p/a TABELA N.31 - 10.11.76 - Canaleta de concreto 1/2 cana diâm = 30 cm</v>
          </cell>
          <cell r="C269" t="str">
            <v>M</v>
          </cell>
          <cell r="D269">
            <v>15.24</v>
          </cell>
          <cell r="E269">
            <v>35431</v>
          </cell>
        </row>
        <row r="270">
          <cell r="A270" t="str">
            <v>10.A.037</v>
          </cell>
          <cell r="B270" t="str">
            <v>Escada hidráulica de concreto com poço, 06 degraus e talude 3:2</v>
          </cell>
          <cell r="C270" t="str">
            <v>UN</v>
          </cell>
          <cell r="D270">
            <v>356.25</v>
          </cell>
          <cell r="E270">
            <v>35431</v>
          </cell>
        </row>
        <row r="271">
          <cell r="A271" t="str">
            <v>10.A.038</v>
          </cell>
          <cell r="B271" t="str">
            <v>Esgotamento d'água com bomba submersa</v>
          </cell>
          <cell r="C271" t="str">
            <v>PH</v>
          </cell>
          <cell r="D271">
            <v>0.37</v>
          </cell>
          <cell r="E271">
            <v>35431</v>
          </cell>
        </row>
        <row r="272">
          <cell r="A272" t="str">
            <v>10.A.039</v>
          </cell>
          <cell r="B272" t="str">
            <v>Lavatório c/ torneira, louça branca, meia coluna, p/ sanit. def. físico</v>
          </cell>
          <cell r="C272" t="str">
            <v>UN</v>
          </cell>
          <cell r="D272">
            <v>443.26</v>
          </cell>
          <cell r="E272">
            <v>38899</v>
          </cell>
        </row>
        <row r="273">
          <cell r="A273" t="str">
            <v>10.A.041</v>
          </cell>
          <cell r="B273" t="str">
            <v>Retirada ou recolocação de barra de apoio</v>
          </cell>
          <cell r="C273" t="str">
            <v>UN</v>
          </cell>
          <cell r="D273">
            <v>5.88</v>
          </cell>
          <cell r="E273">
            <v>36526</v>
          </cell>
        </row>
        <row r="274">
          <cell r="A274" t="str">
            <v>10.A.042</v>
          </cell>
          <cell r="B274" t="str">
            <v>Retirada de porta-sabonete líquido e toalheiro</v>
          </cell>
          <cell r="C274" t="str">
            <v>UN</v>
          </cell>
          <cell r="D274">
            <v>1.44</v>
          </cell>
          <cell r="E274">
            <v>36526</v>
          </cell>
        </row>
        <row r="275">
          <cell r="A275" t="str">
            <v>10.A.043</v>
          </cell>
          <cell r="B275" t="str">
            <v xml:space="preserve">Recolocação de mictório em inox </v>
          </cell>
          <cell r="C275" t="str">
            <v>UN</v>
          </cell>
          <cell r="D275">
            <v>20.92</v>
          </cell>
          <cell r="E275">
            <v>36526</v>
          </cell>
        </row>
        <row r="276">
          <cell r="A276" t="str">
            <v>10.A.044</v>
          </cell>
          <cell r="B276" t="str">
            <v>Recolocação de porta-sabonete líquido e toalheiro</v>
          </cell>
          <cell r="C276" t="str">
            <v>UN</v>
          </cell>
          <cell r="D276">
            <v>3.11</v>
          </cell>
          <cell r="E276">
            <v>36526</v>
          </cell>
        </row>
        <row r="277">
          <cell r="A277" t="str">
            <v>10.A.045</v>
          </cell>
          <cell r="B277" t="str">
            <v>Retirada de lavatório ou mictório em inox</v>
          </cell>
          <cell r="C277" t="str">
            <v>UN</v>
          </cell>
          <cell r="D277">
            <v>8.6999999999999993</v>
          </cell>
          <cell r="E277">
            <v>36526</v>
          </cell>
        </row>
        <row r="278">
          <cell r="A278" t="str">
            <v>10.A.054</v>
          </cell>
          <cell r="B278" t="str">
            <v>Caixa d`água cilindrica de fibra de vidro - capacidade 500 litros</v>
          </cell>
          <cell r="C278" t="str">
            <v>UN</v>
          </cell>
          <cell r="D278">
            <v>307.19</v>
          </cell>
          <cell r="E278">
            <v>37408</v>
          </cell>
        </row>
        <row r="279">
          <cell r="A279" t="str">
            <v>10.A.055</v>
          </cell>
          <cell r="B279" t="str">
            <v>Caixa d`água cilindrica de fibra de vidro - capacidade 700 litros</v>
          </cell>
          <cell r="C279" t="str">
            <v>UN</v>
          </cell>
          <cell r="D279">
            <v>275.31</v>
          </cell>
          <cell r="E279">
            <v>36526</v>
          </cell>
        </row>
        <row r="280">
          <cell r="A280" t="str">
            <v>10.A.056</v>
          </cell>
          <cell r="B280" t="str">
            <v>Caixa d`água cilindrica de fibra de vidro - capacidade 1000 litros</v>
          </cell>
          <cell r="C280" t="str">
            <v>UN</v>
          </cell>
          <cell r="D280">
            <v>297.57</v>
          </cell>
          <cell r="E280">
            <v>36526</v>
          </cell>
        </row>
        <row r="281">
          <cell r="A281" t="str">
            <v>10.A.057</v>
          </cell>
          <cell r="B281" t="str">
            <v>Passou p/a TABELA N.31 - 10.07.80 - HD-10 INSTALAÇÃO P/ 2 BUJÕES GLP 13 KG EXCLUSIVE ABRIGO</v>
          </cell>
          <cell r="C281" t="str">
            <v>UN</v>
          </cell>
          <cell r="D281">
            <v>21.4</v>
          </cell>
          <cell r="E281">
            <v>36526</v>
          </cell>
        </row>
        <row r="282">
          <cell r="A282" t="str">
            <v>10.A.058</v>
          </cell>
          <cell r="B282" t="str">
            <v>Can-6  Canaleta c/ grelha, em concreto - L=30 cm</v>
          </cell>
          <cell r="C282" t="str">
            <v>M</v>
          </cell>
          <cell r="D282">
            <v>56.11</v>
          </cell>
          <cell r="E282">
            <v>38718</v>
          </cell>
        </row>
        <row r="283">
          <cell r="A283" t="str">
            <v>10.A.059</v>
          </cell>
          <cell r="B283" t="str">
            <v>Revisão das instalações hidraúlicas - reforma do casarão no Parque do Carmo</v>
          </cell>
          <cell r="C283" t="str">
            <v>GL</v>
          </cell>
          <cell r="D283">
            <v>3218.74</v>
          </cell>
          <cell r="E283">
            <v>36526</v>
          </cell>
        </row>
        <row r="284">
          <cell r="A284" t="str">
            <v>10.A.060</v>
          </cell>
          <cell r="B284" t="str">
            <v>HZ - 01   Lavatório / bebedouro revestido c/ azulejos</v>
          </cell>
          <cell r="C284" t="str">
            <v>M</v>
          </cell>
          <cell r="D284">
            <v>112.08</v>
          </cell>
          <cell r="E284">
            <v>36526</v>
          </cell>
        </row>
        <row r="285">
          <cell r="A285" t="str">
            <v>10.A.061</v>
          </cell>
          <cell r="B285" t="str">
            <v>Assento articulado p/ banho - def. físico - Deca ou similar</v>
          </cell>
          <cell r="C285" t="str">
            <v>UN</v>
          </cell>
          <cell r="D285">
            <v>907.12</v>
          </cell>
          <cell r="E285">
            <v>37408</v>
          </cell>
        </row>
        <row r="286">
          <cell r="A286" t="str">
            <v>10.A.062</v>
          </cell>
          <cell r="B286" t="str">
            <v>Barra de apoio p/ def. físico em aço inox em L p/ chuveiro</v>
          </cell>
          <cell r="C286" t="str">
            <v>UN</v>
          </cell>
          <cell r="D286">
            <v>204.8</v>
          </cell>
          <cell r="E286">
            <v>37408</v>
          </cell>
        </row>
        <row r="287">
          <cell r="A287" t="str">
            <v>10.A.063</v>
          </cell>
          <cell r="B287" t="str">
            <v>Retirada de chuveiro</v>
          </cell>
          <cell r="C287" t="str">
            <v>UN</v>
          </cell>
          <cell r="D287">
            <v>1.21</v>
          </cell>
          <cell r="E287">
            <v>36526</v>
          </cell>
        </row>
        <row r="288">
          <cell r="A288" t="str">
            <v>10.A.064</v>
          </cell>
          <cell r="B288" t="str">
            <v>Fornec. e instal. de micro aspersor , mod. Invertido , setorial (90,180,360 graus), em Ripado - viveiro Maneq. Lopes</v>
          </cell>
          <cell r="C288" t="str">
            <v>UN</v>
          </cell>
          <cell r="D288">
            <v>9.16</v>
          </cell>
          <cell r="E288">
            <v>38108</v>
          </cell>
        </row>
        <row r="289">
          <cell r="A289" t="str">
            <v>10.A.065</v>
          </cell>
          <cell r="B289" t="str">
            <v>Canaleta meia cana, em concreto d = 40 cm</v>
          </cell>
          <cell r="C289" t="str">
            <v>M</v>
          </cell>
          <cell r="D289">
            <v>23.55</v>
          </cell>
          <cell r="E289">
            <v>37408</v>
          </cell>
        </row>
        <row r="290">
          <cell r="A290" t="str">
            <v>10.A.066</v>
          </cell>
          <cell r="B290" t="str">
            <v>Canaleta meia cana, em concreto d = 50 cm</v>
          </cell>
          <cell r="C290" t="str">
            <v>M</v>
          </cell>
          <cell r="D290">
            <v>30.85</v>
          </cell>
          <cell r="E290">
            <v>37408</v>
          </cell>
        </row>
        <row r="291">
          <cell r="A291" t="str">
            <v>10.A.067</v>
          </cell>
          <cell r="B291" t="str">
            <v>Canaleta meia cana, em concreto d = 60 cm</v>
          </cell>
          <cell r="C291" t="str">
            <v>M</v>
          </cell>
          <cell r="D291">
            <v>47.68</v>
          </cell>
          <cell r="E291">
            <v>38718</v>
          </cell>
        </row>
        <row r="292">
          <cell r="A292" t="str">
            <v>10.A.068</v>
          </cell>
          <cell r="B292" t="str">
            <v xml:space="preserve">Barra de apoio p/ def. físico em aço inox c = 45 cm </v>
          </cell>
          <cell r="C292" t="str">
            <v>UN</v>
          </cell>
          <cell r="D292">
            <v>134.80000000000001</v>
          </cell>
          <cell r="E292">
            <v>37408</v>
          </cell>
        </row>
        <row r="293">
          <cell r="A293" t="str">
            <v>10.A.069</v>
          </cell>
          <cell r="B293" t="str">
            <v xml:space="preserve">Barra de apoio p/ def. físico em aço inox c = 80 cm </v>
          </cell>
          <cell r="C293" t="str">
            <v>UN</v>
          </cell>
          <cell r="D293">
            <v>132.66</v>
          </cell>
          <cell r="E293">
            <v>37408</v>
          </cell>
        </row>
        <row r="294">
          <cell r="A294" t="str">
            <v>10.A.070</v>
          </cell>
          <cell r="B294" t="str">
            <v xml:space="preserve">Barra de apoio p/ def. físico em aço inox c = 90 cm </v>
          </cell>
          <cell r="C294" t="str">
            <v>UN</v>
          </cell>
          <cell r="D294">
            <v>144.6</v>
          </cell>
          <cell r="E294">
            <v>37408</v>
          </cell>
        </row>
        <row r="295">
          <cell r="A295" t="str">
            <v>10.A.071</v>
          </cell>
          <cell r="B295" t="str">
            <v xml:space="preserve">Cadeira retrátil em madeira p/ def. físico </v>
          </cell>
          <cell r="C295" t="str">
            <v>UN</v>
          </cell>
          <cell r="D295">
            <v>57.86</v>
          </cell>
          <cell r="E295">
            <v>38108</v>
          </cell>
        </row>
        <row r="296">
          <cell r="A296" t="str">
            <v>10.A.072</v>
          </cell>
          <cell r="B296" t="str">
            <v>Caixa d'água de Polipropileno - 500 litros</v>
          </cell>
          <cell r="C296" t="str">
            <v>UN</v>
          </cell>
          <cell r="D296">
            <v>297.83</v>
          </cell>
          <cell r="E296">
            <v>37408</v>
          </cell>
        </row>
        <row r="297">
          <cell r="A297" t="str">
            <v>10.A.073</v>
          </cell>
          <cell r="B297" t="str">
            <v>Caixa d'água de Polipropileno - 1.000 litros</v>
          </cell>
          <cell r="C297" t="str">
            <v>UN</v>
          </cell>
          <cell r="D297">
            <v>538.65</v>
          </cell>
          <cell r="E297">
            <v>38108</v>
          </cell>
        </row>
        <row r="298">
          <cell r="A298" t="str">
            <v>10.A.074</v>
          </cell>
          <cell r="B298" t="str">
            <v>Bebedouro em alvenaria c/ revestimento em azulejo - det. Bb - 13</v>
          </cell>
          <cell r="C298" t="str">
            <v>UN</v>
          </cell>
          <cell r="D298">
            <v>661.48</v>
          </cell>
          <cell r="E298">
            <v>38718</v>
          </cell>
        </row>
        <row r="299">
          <cell r="A299" t="str">
            <v>10.A.075</v>
          </cell>
          <cell r="B299" t="str">
            <v>Porta papel toalha - plástico ABS (500 folhas)</v>
          </cell>
          <cell r="C299" t="str">
            <v>UN</v>
          </cell>
          <cell r="D299">
            <v>43.76</v>
          </cell>
          <cell r="E299">
            <v>37408</v>
          </cell>
        </row>
        <row r="300">
          <cell r="A300" t="str">
            <v>10.A.076</v>
          </cell>
          <cell r="B300" t="str">
            <v>Bebedouro tipo pressão p/ deficiente físico - 200 pessoas / hora</v>
          </cell>
          <cell r="C300" t="str">
            <v>UN</v>
          </cell>
          <cell r="D300">
            <v>1117.3399999999999</v>
          </cell>
          <cell r="E300">
            <v>37408</v>
          </cell>
        </row>
        <row r="301">
          <cell r="A301" t="str">
            <v>10.A.077</v>
          </cell>
          <cell r="B301" t="str">
            <v>Bebedouro tipo pressão p/ deficiente físico - 300 pessoas / hora</v>
          </cell>
          <cell r="C301" t="str">
            <v>UN</v>
          </cell>
          <cell r="D301">
            <v>1176.95</v>
          </cell>
          <cell r="E301">
            <v>37408</v>
          </cell>
        </row>
        <row r="302">
          <cell r="A302" t="str">
            <v>10.A.078</v>
          </cell>
          <cell r="B302" t="str">
            <v>Grelha de concreto (78 x 27 cm  esp. 6,0 cm)</v>
          </cell>
          <cell r="C302" t="str">
            <v>UN</v>
          </cell>
          <cell r="D302">
            <v>13.77</v>
          </cell>
          <cell r="E302">
            <v>37408</v>
          </cell>
        </row>
        <row r="303">
          <cell r="A303" t="str">
            <v>10.A.079</v>
          </cell>
          <cell r="B303" t="str">
            <v>Caixa d'água de fibra de vidro com tampa - 5000L</v>
          </cell>
          <cell r="C303" t="str">
            <v>UN</v>
          </cell>
          <cell r="D303">
            <v>672.21</v>
          </cell>
          <cell r="E303">
            <v>38108</v>
          </cell>
        </row>
        <row r="304">
          <cell r="A304" t="str">
            <v>10.A.080</v>
          </cell>
          <cell r="B304" t="str">
            <v>Bebedouro em concreto armado com duas alturas, lava-pé - sem piso - Det. Bb-1</v>
          </cell>
          <cell r="C304" t="str">
            <v>UN</v>
          </cell>
          <cell r="D304">
            <v>1491.09</v>
          </cell>
          <cell r="E304">
            <v>39264</v>
          </cell>
        </row>
        <row r="305">
          <cell r="A305" t="str">
            <v>10.A.081</v>
          </cell>
          <cell r="B305" t="str">
            <v>Calha de PVC</v>
          </cell>
          <cell r="C305" t="str">
            <v>M</v>
          </cell>
          <cell r="D305">
            <v>28.88</v>
          </cell>
          <cell r="E305">
            <v>38718</v>
          </cell>
        </row>
        <row r="306">
          <cell r="A306" t="str">
            <v>10.A.082</v>
          </cell>
          <cell r="B306" t="str">
            <v>Tampo de granito amendoa esp = 2,0 cm</v>
          </cell>
          <cell r="C306" t="str">
            <v>M2</v>
          </cell>
          <cell r="D306">
            <v>127.72</v>
          </cell>
          <cell r="E306">
            <v>38718</v>
          </cell>
        </row>
        <row r="307">
          <cell r="A307" t="str">
            <v>10.A.083</v>
          </cell>
          <cell r="B307" t="str">
            <v>Curva de 90/4"</v>
          </cell>
          <cell r="C307" t="str">
            <v>UN</v>
          </cell>
          <cell r="D307">
            <v>11.84</v>
          </cell>
          <cell r="E307">
            <v>38718</v>
          </cell>
        </row>
        <row r="308">
          <cell r="A308" t="str">
            <v>10.A.084</v>
          </cell>
          <cell r="B308" t="str">
            <v>Joelho 90 soldável de PVC marrom p/ água fria (diam. 25,0 mm)</v>
          </cell>
          <cell r="C308" t="str">
            <v>UN</v>
          </cell>
          <cell r="D308">
            <v>3.31</v>
          </cell>
          <cell r="E308">
            <v>38108</v>
          </cell>
        </row>
        <row r="309">
          <cell r="A309" t="str">
            <v>10.A.085</v>
          </cell>
          <cell r="B309" t="str">
            <v>Joelho 90 soldável de PVC marrom p/ água fria (diam. 32,0 mm)</v>
          </cell>
          <cell r="C309" t="str">
            <v>UN</v>
          </cell>
          <cell r="D309">
            <v>3.94</v>
          </cell>
          <cell r="E309">
            <v>38108</v>
          </cell>
        </row>
        <row r="310">
          <cell r="A310" t="str">
            <v>10.A.086</v>
          </cell>
          <cell r="B310" t="str">
            <v>Joelho 90 soldável de PVC marrom p/ água fria (diam. 50,0 mm)</v>
          </cell>
          <cell r="C310" t="str">
            <v>UN</v>
          </cell>
          <cell r="D310">
            <v>5.77</v>
          </cell>
          <cell r="E310">
            <v>38108</v>
          </cell>
        </row>
        <row r="311">
          <cell r="A311" t="str">
            <v>10.A.087</v>
          </cell>
          <cell r="B311" t="str">
            <v>Joelho 90 soldável de PVC marrom p/ água fria (diam. 60,0 mm)</v>
          </cell>
          <cell r="C311" t="str">
            <v>UN</v>
          </cell>
          <cell r="D311">
            <v>14.78</v>
          </cell>
          <cell r="E311">
            <v>38108</v>
          </cell>
        </row>
        <row r="312">
          <cell r="A312" t="str">
            <v>10.A.088</v>
          </cell>
          <cell r="B312" t="str">
            <v>Tê 90 soldável de PVC marrom p/ água fria (diam. 25,0 mm)</v>
          </cell>
          <cell r="C312" t="str">
            <v>UN</v>
          </cell>
          <cell r="D312">
            <v>3.58</v>
          </cell>
          <cell r="E312">
            <v>38108</v>
          </cell>
        </row>
        <row r="313">
          <cell r="A313" t="str">
            <v>10.A.089</v>
          </cell>
          <cell r="B313" t="str">
            <v>Tê 90 soldável de PVC marrom p/ água fria (diam. 32,0 mm)</v>
          </cell>
          <cell r="C313" t="str">
            <v>UN</v>
          </cell>
          <cell r="D313">
            <v>4.5999999999999996</v>
          </cell>
          <cell r="E313">
            <v>38108</v>
          </cell>
        </row>
        <row r="314">
          <cell r="A314" t="str">
            <v>10.A.090</v>
          </cell>
          <cell r="B314" t="str">
            <v>Tê 90 soldável de PVC marrom p/ água fria (diam. 50,0 mm)</v>
          </cell>
          <cell r="C314" t="str">
            <v>UN</v>
          </cell>
          <cell r="D314">
            <v>7.02</v>
          </cell>
          <cell r="E314">
            <v>38108</v>
          </cell>
        </row>
        <row r="315">
          <cell r="A315" t="str">
            <v>10.A.091</v>
          </cell>
          <cell r="B315" t="str">
            <v>Tê 90 soldável de PVC marrom p/ água fria (diam. 60,0 mm)</v>
          </cell>
          <cell r="C315" t="str">
            <v>UN</v>
          </cell>
          <cell r="D315">
            <v>16.73</v>
          </cell>
          <cell r="E315">
            <v>38108</v>
          </cell>
        </row>
        <row r="316">
          <cell r="A316" t="str">
            <v>10.A.092</v>
          </cell>
          <cell r="B316" t="str">
            <v>Tê de redução 90 soldável de PVC marrom p/ água fria (diam. Ent. 32,0 mm diam. Saída 25,0 mm)</v>
          </cell>
          <cell r="C316" t="str">
            <v>UN</v>
          </cell>
          <cell r="D316">
            <v>6.11</v>
          </cell>
          <cell r="E316">
            <v>38108</v>
          </cell>
        </row>
        <row r="317">
          <cell r="A317" t="str">
            <v>10.A.093</v>
          </cell>
          <cell r="B317" t="str">
            <v>Tê de redução 90 soldável de PVC marrom p/ água fria (diam. Ent. 50,0 mm diam. Saída 25,0 mm)</v>
          </cell>
          <cell r="C317" t="str">
            <v>UN</v>
          </cell>
          <cell r="D317">
            <v>7.35</v>
          </cell>
          <cell r="E317">
            <v>38108</v>
          </cell>
        </row>
        <row r="318">
          <cell r="A318" t="str">
            <v>10.A.094</v>
          </cell>
          <cell r="B318" t="str">
            <v>Joelho 90 soldável de PVC marrom e com rosca com redução p/ água fria (diam. Sold. 25,0 mm diam. Rosc 1/2")</v>
          </cell>
          <cell r="C318" t="str">
            <v>UN</v>
          </cell>
          <cell r="D318">
            <v>3.53</v>
          </cell>
          <cell r="E318">
            <v>38108</v>
          </cell>
        </row>
        <row r="319">
          <cell r="A319" t="str">
            <v>10.A.095</v>
          </cell>
          <cell r="B319" t="str">
            <v>Joelho 45 PBV de PVC bege pérola p/ esgoto serie reforçada (diam. 40,0 mm)</v>
          </cell>
          <cell r="C319" t="str">
            <v>UN</v>
          </cell>
          <cell r="D319">
            <v>6.18</v>
          </cell>
          <cell r="E319">
            <v>38108</v>
          </cell>
        </row>
        <row r="320">
          <cell r="A320" t="str">
            <v>10.A.096</v>
          </cell>
          <cell r="B320" t="str">
            <v>Joelho 45 PBV de PVCbranco p/ esgoto serie normal (diam. 50,0 mm)</v>
          </cell>
          <cell r="C320" t="str">
            <v>UN</v>
          </cell>
          <cell r="D320">
            <v>6.21</v>
          </cell>
          <cell r="E320">
            <v>38108</v>
          </cell>
        </row>
        <row r="321">
          <cell r="A321" t="str">
            <v>10.A.097</v>
          </cell>
          <cell r="B321" t="str">
            <v>Joelho 45 PBV de PVCbranco p/ esgoto serie normal (diam. 75,0 mm)</v>
          </cell>
          <cell r="C321" t="str">
            <v>UN</v>
          </cell>
          <cell r="D321">
            <v>9.92</v>
          </cell>
          <cell r="E321">
            <v>38108</v>
          </cell>
        </row>
        <row r="322">
          <cell r="A322" t="str">
            <v>10.A.098</v>
          </cell>
          <cell r="B322" t="str">
            <v>Joelho 45 PBV de PVCbranco p/ esgoto serie normal (diam. 100,0 mm)</v>
          </cell>
          <cell r="C322" t="str">
            <v>UN</v>
          </cell>
          <cell r="D322">
            <v>12.58</v>
          </cell>
          <cell r="E322">
            <v>38108</v>
          </cell>
        </row>
        <row r="323">
          <cell r="A323" t="str">
            <v>10.A.099</v>
          </cell>
          <cell r="B323" t="str">
            <v>Joelho 90 PBV de PVC branco p/ esgoto serie normal (diam. 50,0 mm)</v>
          </cell>
          <cell r="C323" t="str">
            <v>UN</v>
          </cell>
          <cell r="D323">
            <v>5.79</v>
          </cell>
          <cell r="E323">
            <v>38108</v>
          </cell>
        </row>
        <row r="324">
          <cell r="A324" t="str">
            <v>10.A.100</v>
          </cell>
          <cell r="B324" t="str">
            <v>Joelho 90 PBV de PVC branco p/ esgoto serie normal (diam. 100,0 mm)</v>
          </cell>
          <cell r="C324" t="str">
            <v>UN</v>
          </cell>
          <cell r="D324">
            <v>12.63</v>
          </cell>
          <cell r="E324">
            <v>38108</v>
          </cell>
        </row>
        <row r="325">
          <cell r="A325" t="str">
            <v>10.A.101</v>
          </cell>
          <cell r="B325" t="str">
            <v>Junção simples PBV de PVC bege pérola p/ esgoto serie reforçada (diam. 50,0 mm)</v>
          </cell>
          <cell r="C325" t="str">
            <v>UN</v>
          </cell>
          <cell r="D325">
            <v>13.16</v>
          </cell>
          <cell r="E325">
            <v>38108</v>
          </cell>
        </row>
        <row r="326">
          <cell r="A326" t="str">
            <v>10.A.102</v>
          </cell>
          <cell r="B326" t="str">
            <v>Junção simples PBV de PVC bege pérola p/ esgoto serie reforçada (diam. 100,0 mm)</v>
          </cell>
          <cell r="C326" t="str">
            <v>UN</v>
          </cell>
          <cell r="D326">
            <v>30.32</v>
          </cell>
          <cell r="E326">
            <v>38108</v>
          </cell>
        </row>
        <row r="327">
          <cell r="A327" t="str">
            <v>10.A.103</v>
          </cell>
          <cell r="B327" t="str">
            <v>Junção simples PBV de PVC bege pérola p/ esgoto serie reforçada (diam.princ.100,0 mm diam. Derv. 75,0 mm)</v>
          </cell>
          <cell r="C327" t="str">
            <v>UN</v>
          </cell>
          <cell r="D327">
            <v>30.82</v>
          </cell>
          <cell r="E327">
            <v>38108</v>
          </cell>
        </row>
        <row r="328">
          <cell r="A328" t="str">
            <v>10.A.104</v>
          </cell>
          <cell r="B328" t="str">
            <v>Tê 90 PBV de PVC branco p/ esgoto serie normal (diam. 50,0 mm)</v>
          </cell>
          <cell r="C328" t="str">
            <v>UN</v>
          </cell>
          <cell r="D328">
            <v>8.0299999999999994</v>
          </cell>
          <cell r="E328">
            <v>38108</v>
          </cell>
        </row>
        <row r="329">
          <cell r="A329" t="str">
            <v>10.A.105</v>
          </cell>
          <cell r="B329" t="str">
            <v>Tê 90 de redução PVB de PVC branco p/ esgoto serie normal (diam. 100 x 50 mm)</v>
          </cell>
          <cell r="C329" t="str">
            <v>UN</v>
          </cell>
          <cell r="D329">
            <v>14.92</v>
          </cell>
          <cell r="E329">
            <v>38108</v>
          </cell>
        </row>
        <row r="330">
          <cell r="A330" t="str">
            <v>10.A.106</v>
          </cell>
          <cell r="B330" t="str">
            <v>Luva simples PBV de PVC branco p/ esgoto serie normal (diam. 50,0 mm)</v>
          </cell>
          <cell r="C330" t="str">
            <v>UN</v>
          </cell>
          <cell r="D330">
            <v>4.03</v>
          </cell>
          <cell r="E330">
            <v>38108</v>
          </cell>
        </row>
        <row r="331">
          <cell r="A331" t="str">
            <v>10.A.107</v>
          </cell>
          <cell r="B331" t="str">
            <v>Luva simples PBV de PVC branco p/ esgoto serie normal (diam. 75,0 mm)</v>
          </cell>
          <cell r="C331" t="str">
            <v>UN</v>
          </cell>
          <cell r="D331">
            <v>6.58</v>
          </cell>
          <cell r="E331">
            <v>38108</v>
          </cell>
        </row>
        <row r="332">
          <cell r="A332" t="str">
            <v>10.A.108</v>
          </cell>
          <cell r="B332" t="str">
            <v>Luva simples PBV de PVC branco p/ esgoto serie normal (diam. 100,0 mm)</v>
          </cell>
          <cell r="C332" t="str">
            <v>UN</v>
          </cell>
          <cell r="D332">
            <v>8.61</v>
          </cell>
          <cell r="E332">
            <v>38108</v>
          </cell>
        </row>
        <row r="333">
          <cell r="A333" t="str">
            <v>10.A.109</v>
          </cell>
          <cell r="B333" t="str">
            <v>Joelho 90 PBV de PVC bege pérola p/ esgoto serie reforçada (diam. 40,0 mm)</v>
          </cell>
          <cell r="C333" t="str">
            <v>UN</v>
          </cell>
          <cell r="D333">
            <v>6.34</v>
          </cell>
          <cell r="E333">
            <v>38108</v>
          </cell>
        </row>
        <row r="334">
          <cell r="A334" t="str">
            <v>10.A.110</v>
          </cell>
          <cell r="B334" t="str">
            <v>Caixa sifonada de PVC rígido - 150mmX185mmX75mm</v>
          </cell>
          <cell r="C334" t="str">
            <v>UN</v>
          </cell>
          <cell r="D334">
            <v>72.47</v>
          </cell>
          <cell r="E334">
            <v>39264</v>
          </cell>
        </row>
        <row r="335">
          <cell r="A335" t="str">
            <v>10.A.111</v>
          </cell>
          <cell r="B335" t="str">
            <v>Bucha de redução longa de PVC p/ esgoto serie normal (diam. 50x40 mm)</v>
          </cell>
          <cell r="C335" t="str">
            <v>UN</v>
          </cell>
          <cell r="D335">
            <v>3.22</v>
          </cell>
          <cell r="E335">
            <v>38108</v>
          </cell>
        </row>
        <row r="336">
          <cell r="A336" t="str">
            <v>10.A.112</v>
          </cell>
          <cell r="B336" t="str">
            <v>Válvula de descarga metálica sem registro interno (diam. 1 1/2")</v>
          </cell>
          <cell r="C336" t="str">
            <v>UN</v>
          </cell>
          <cell r="D336">
            <v>67.709999999999994</v>
          </cell>
          <cell r="E336">
            <v>38108</v>
          </cell>
        </row>
        <row r="337">
          <cell r="A337" t="str">
            <v>10.A.113</v>
          </cell>
          <cell r="B337" t="str">
            <v>Válvula de escoamento metálica p/ lavat./bidê (diam. 1")</v>
          </cell>
          <cell r="C337" t="str">
            <v>UN</v>
          </cell>
          <cell r="D337">
            <v>22.75</v>
          </cell>
          <cell r="E337">
            <v>38108</v>
          </cell>
        </row>
        <row r="338">
          <cell r="A338" t="str">
            <v>10.A.114</v>
          </cell>
          <cell r="B338" t="str">
            <v>Cabeceira p/calha de PVC - Tigre</v>
          </cell>
          <cell r="C338" t="str">
            <v>UN</v>
          </cell>
          <cell r="D338">
            <v>13.52</v>
          </cell>
          <cell r="E338">
            <v>38718</v>
          </cell>
        </row>
        <row r="339">
          <cell r="A339" t="str">
            <v>10.A.115</v>
          </cell>
          <cell r="B339" t="str">
            <v>Adaptador soldável c/ flanges e anel p/ caixa d'água de PVC marrom p/ água fria (diam. Sold. 25,0 mm / diam. Rosc. 3/4")</v>
          </cell>
          <cell r="C339" t="str">
            <v>UN</v>
          </cell>
          <cell r="D339">
            <v>6.18</v>
          </cell>
          <cell r="E339">
            <v>38108</v>
          </cell>
        </row>
        <row r="340">
          <cell r="A340" t="str">
            <v>10.A.116</v>
          </cell>
          <cell r="B340" t="str">
            <v>Adaptador soldável c/ flanges e anel p/ caixa d'água de PVC marrom p/ água fria (diam. Sold. 32,0 mm / diam. Rosc.1")</v>
          </cell>
          <cell r="C340" t="str">
            <v>UN</v>
          </cell>
          <cell r="D340">
            <v>10.02</v>
          </cell>
          <cell r="E340">
            <v>38108</v>
          </cell>
        </row>
        <row r="341">
          <cell r="A341" t="str">
            <v>10.A.117</v>
          </cell>
          <cell r="B341" t="str">
            <v>Adaptador soldável c/ flanges e anel p/ caixa d'água de PVC marrom p/ água fria (diam. Sold. 50,0 mm / diam. Rosc.1 1/2")</v>
          </cell>
          <cell r="C341" t="str">
            <v>UN</v>
          </cell>
          <cell r="D341">
            <v>13.98</v>
          </cell>
          <cell r="E341">
            <v>38108</v>
          </cell>
        </row>
        <row r="342">
          <cell r="A342" t="str">
            <v>10.A.118</v>
          </cell>
          <cell r="B342" t="str">
            <v>Adaptador soldável de PVC marrom p/ água fria (diam. 20,0 mm)</v>
          </cell>
          <cell r="C342" t="str">
            <v>UN</v>
          </cell>
          <cell r="D342">
            <v>1.64</v>
          </cell>
          <cell r="E342">
            <v>38108</v>
          </cell>
        </row>
        <row r="343">
          <cell r="A343" t="str">
            <v>10.A.119</v>
          </cell>
          <cell r="B343" t="str">
            <v>Adaptador soldável de PVC marrom p/ água fria (diam. 25,0 mm)</v>
          </cell>
          <cell r="C343" t="str">
            <v>UN</v>
          </cell>
          <cell r="D343">
            <v>1.75</v>
          </cell>
          <cell r="E343">
            <v>38108</v>
          </cell>
        </row>
        <row r="344">
          <cell r="A344" t="str">
            <v>10.A.120</v>
          </cell>
          <cell r="B344" t="str">
            <v>Engate flexível de PVC para entrada de água (300,0 mm / 1/2")</v>
          </cell>
          <cell r="C344" t="str">
            <v>UN</v>
          </cell>
          <cell r="D344">
            <v>9.17</v>
          </cell>
          <cell r="E344">
            <v>38108</v>
          </cell>
        </row>
        <row r="345">
          <cell r="A345" t="str">
            <v>10.A.121</v>
          </cell>
          <cell r="B345" t="str">
            <v>Adaptador curto de PVC 1 1/2"</v>
          </cell>
          <cell r="C345" t="str">
            <v>UN</v>
          </cell>
          <cell r="D345">
            <v>4.25</v>
          </cell>
          <cell r="E345">
            <v>38108</v>
          </cell>
        </row>
        <row r="346">
          <cell r="A346" t="str">
            <v>10.A.122</v>
          </cell>
          <cell r="B346" t="str">
            <v>Adaptador curto de PVC 2"</v>
          </cell>
          <cell r="C346" t="str">
            <v>UN</v>
          </cell>
          <cell r="D346">
            <v>7.56</v>
          </cell>
          <cell r="E346">
            <v>38108</v>
          </cell>
        </row>
        <row r="347">
          <cell r="A347" t="str">
            <v>10.A.123</v>
          </cell>
          <cell r="B347" t="str">
            <v>Bucha de redução soldável curta de PVC 32 x 25 mm</v>
          </cell>
          <cell r="C347" t="str">
            <v>UN</v>
          </cell>
          <cell r="D347">
            <v>1.68</v>
          </cell>
          <cell r="E347">
            <v>38108</v>
          </cell>
        </row>
        <row r="348">
          <cell r="A348" t="str">
            <v>10.A.124</v>
          </cell>
          <cell r="B348" t="str">
            <v>Bucha de redução soldável curta de PVC 60 x 50 mm</v>
          </cell>
          <cell r="C348" t="str">
            <v>UN</v>
          </cell>
          <cell r="D348">
            <v>4.58</v>
          </cell>
          <cell r="E348">
            <v>38108</v>
          </cell>
        </row>
        <row r="349">
          <cell r="A349" t="str">
            <v>10.A.125</v>
          </cell>
          <cell r="B349" t="str">
            <v>Bucha de redução soldável longa de PVC 50 x 25 mm</v>
          </cell>
          <cell r="C349" t="str">
            <v>UN</v>
          </cell>
          <cell r="D349">
            <v>3.65</v>
          </cell>
          <cell r="E349">
            <v>38108</v>
          </cell>
        </row>
        <row r="350">
          <cell r="A350" t="str">
            <v>10.A.126</v>
          </cell>
          <cell r="B350" t="str">
            <v>Junção simples de PVC p/ esgoto sanit. 100 x 50 mm</v>
          </cell>
          <cell r="C350" t="str">
            <v>UN</v>
          </cell>
          <cell r="D350">
            <v>15.58</v>
          </cell>
          <cell r="E350">
            <v>38108</v>
          </cell>
        </row>
        <row r="351">
          <cell r="A351" t="str">
            <v>10.A.127</v>
          </cell>
          <cell r="B351" t="str">
            <v>Bucha de redução longa de PVC 50 x 40 mm</v>
          </cell>
          <cell r="C351" t="str">
            <v>UN</v>
          </cell>
          <cell r="D351">
            <v>3.04</v>
          </cell>
          <cell r="E351">
            <v>38108</v>
          </cell>
        </row>
        <row r="352">
          <cell r="A352" t="str">
            <v>10.A.128</v>
          </cell>
          <cell r="B352" t="str">
            <v>Bucha de redução longa de PVC 100 x 50 mm</v>
          </cell>
          <cell r="C352" t="str">
            <v>UN</v>
          </cell>
          <cell r="D352">
            <v>6.42</v>
          </cell>
          <cell r="E352">
            <v>38108</v>
          </cell>
        </row>
        <row r="353">
          <cell r="A353" t="str">
            <v>10.A.129</v>
          </cell>
          <cell r="B353" t="str">
            <v>Tubo de ligação cromado para vaso sanitário</v>
          </cell>
          <cell r="C353" t="str">
            <v>UN</v>
          </cell>
          <cell r="D353">
            <v>19.690000000000001</v>
          </cell>
          <cell r="E353">
            <v>38108</v>
          </cell>
        </row>
        <row r="354">
          <cell r="A354" t="str">
            <v>10.A.130</v>
          </cell>
          <cell r="B354" t="str">
            <v>Válvula de descarga para mictório</v>
          </cell>
          <cell r="C354" t="str">
            <v>UN</v>
          </cell>
          <cell r="D354">
            <v>149.81</v>
          </cell>
          <cell r="E354">
            <v>38108</v>
          </cell>
        </row>
        <row r="355">
          <cell r="A355" t="str">
            <v>10.A.131</v>
          </cell>
          <cell r="B355" t="str">
            <v>Caixa sifonada  de PVC c/ corpo giratório p/ esgoto sanit.  (alt. 140,0 mm / diam. Ent. 40,0 diam. saída  50,0mm diam. Caixa 100,0 grelha redonda, n° de ent. 5)</v>
          </cell>
          <cell r="C355" t="str">
            <v>UN</v>
          </cell>
          <cell r="D355">
            <v>26.81</v>
          </cell>
          <cell r="E355">
            <v>38108</v>
          </cell>
        </row>
        <row r="356">
          <cell r="A356" t="str">
            <v>10.A.132</v>
          </cell>
          <cell r="B356" t="str">
            <v>Tubo de PAD 1"</v>
          </cell>
          <cell r="C356" t="str">
            <v>M</v>
          </cell>
          <cell r="D356">
            <v>17.07</v>
          </cell>
          <cell r="E356">
            <v>38108</v>
          </cell>
        </row>
        <row r="357">
          <cell r="A357" t="str">
            <v>10.A.133</v>
          </cell>
          <cell r="B357" t="str">
            <v>União para tubo de PAD 1"</v>
          </cell>
          <cell r="C357" t="str">
            <v>UN</v>
          </cell>
          <cell r="D357">
            <v>5.54</v>
          </cell>
          <cell r="E357">
            <v>38108</v>
          </cell>
        </row>
        <row r="358">
          <cell r="A358" t="str">
            <v>10.A.134</v>
          </cell>
          <cell r="B358" t="str">
            <v xml:space="preserve">Bebedouro e torneira de irrigação conforme detalhe </v>
          </cell>
          <cell r="C358" t="str">
            <v>UN</v>
          </cell>
          <cell r="D358">
            <v>654.62</v>
          </cell>
          <cell r="E358">
            <v>38718</v>
          </cell>
        </row>
        <row r="359">
          <cell r="A359" t="str">
            <v>10.A.135</v>
          </cell>
          <cell r="B359" t="str">
            <v>Tê de redução soldavel de PVC ( diam. De ent. 50 mm/saida 32mm)</v>
          </cell>
          <cell r="C359" t="str">
            <v>UN</v>
          </cell>
          <cell r="D359">
            <v>9.92</v>
          </cell>
          <cell r="E359">
            <v>38108</v>
          </cell>
        </row>
        <row r="360">
          <cell r="A360" t="str">
            <v>10.A.136</v>
          </cell>
          <cell r="B360" t="str">
            <v>CAP soldavel de PVC (diam. De 32 mm)</v>
          </cell>
          <cell r="C360" t="str">
            <v>UN</v>
          </cell>
          <cell r="D360">
            <v>4.12</v>
          </cell>
          <cell r="E360">
            <v>38718</v>
          </cell>
        </row>
        <row r="361">
          <cell r="A361" t="str">
            <v>10.A.137</v>
          </cell>
          <cell r="B361" t="str">
            <v>CAP roscavel de PVC (diam. De 4")</v>
          </cell>
          <cell r="C361" t="str">
            <v>UN</v>
          </cell>
          <cell r="D361">
            <v>21.23</v>
          </cell>
          <cell r="E361">
            <v>38718</v>
          </cell>
        </row>
        <row r="362">
          <cell r="A362" t="str">
            <v>10.A.138</v>
          </cell>
          <cell r="B362" t="str">
            <v>Joelho 45 soldavel de PVC p/ água fria (diametro da seção de 25 mm)</v>
          </cell>
          <cell r="C362" t="str">
            <v>UN</v>
          </cell>
          <cell r="D362">
            <v>3.86</v>
          </cell>
          <cell r="E362">
            <v>38718</v>
          </cell>
        </row>
        <row r="363">
          <cell r="A363" t="str">
            <v>10.A.139</v>
          </cell>
          <cell r="B363" t="str">
            <v>Joelho 45 soldavel de PVC p/ água fria (diâmetro da seção de 32 mm)</v>
          </cell>
          <cell r="C363" t="str">
            <v>UN</v>
          </cell>
          <cell r="D363">
            <v>5.16</v>
          </cell>
          <cell r="E363">
            <v>38718</v>
          </cell>
        </row>
        <row r="364">
          <cell r="A364" t="str">
            <v>10.A.140</v>
          </cell>
          <cell r="B364" t="str">
            <v>Cuba de louca de embutir</v>
          </cell>
          <cell r="C364" t="str">
            <v>UN</v>
          </cell>
          <cell r="D364">
            <v>122.81</v>
          </cell>
          <cell r="E364">
            <v>38718</v>
          </cell>
        </row>
        <row r="365">
          <cell r="A365" t="str">
            <v>10.A.141</v>
          </cell>
          <cell r="B365" t="str">
            <v>Calha em chapa de aço galvanizado - desenvolvimento 140 cm</v>
          </cell>
          <cell r="C365" t="str">
            <v>M</v>
          </cell>
          <cell r="D365">
            <v>68.349999999999994</v>
          </cell>
          <cell r="E365">
            <v>38108</v>
          </cell>
        </row>
        <row r="366">
          <cell r="A366" t="str">
            <v>10.A.142</v>
          </cell>
          <cell r="B366" t="str">
            <v>Plataforma de madeira a serem armadas sobre andaimes metálicos</v>
          </cell>
          <cell r="C366" t="str">
            <v>M2</v>
          </cell>
          <cell r="D366">
            <v>4.7300000000000004</v>
          </cell>
          <cell r="E366">
            <v>38108</v>
          </cell>
        </row>
        <row r="367">
          <cell r="A367" t="str">
            <v>10.A.143</v>
          </cell>
          <cell r="B367" t="str">
            <v>Válvula de retenção horizontal - 80(3")</v>
          </cell>
          <cell r="C367" t="str">
            <v>UN</v>
          </cell>
          <cell r="D367">
            <v>112.59</v>
          </cell>
          <cell r="E367">
            <v>38108</v>
          </cell>
        </row>
        <row r="368">
          <cell r="A368" t="str">
            <v>10.A.144</v>
          </cell>
          <cell r="B368" t="str">
            <v>Registro gaveta bruto - 80 (3")</v>
          </cell>
          <cell r="C368" t="str">
            <v>UN</v>
          </cell>
          <cell r="D368">
            <v>175.16</v>
          </cell>
          <cell r="E368">
            <v>38108</v>
          </cell>
        </row>
        <row r="369">
          <cell r="A369" t="str">
            <v>10.A.145</v>
          </cell>
          <cell r="B369" t="str">
            <v>Reservatório de fibra de vidro cilindrico com capacidade para 1000 l</v>
          </cell>
          <cell r="C369" t="str">
            <v>UN</v>
          </cell>
          <cell r="D369">
            <v>204.2</v>
          </cell>
          <cell r="E369">
            <v>38718</v>
          </cell>
        </row>
        <row r="370">
          <cell r="A370" t="str">
            <v>10.A.146</v>
          </cell>
          <cell r="B370" t="str">
            <v>Tubo de cobre classe E  1/2"</v>
          </cell>
          <cell r="C370" t="str">
            <v>UN</v>
          </cell>
          <cell r="D370">
            <v>31.83</v>
          </cell>
          <cell r="E370">
            <v>38718</v>
          </cell>
        </row>
        <row r="371">
          <cell r="A371" t="str">
            <v>10.A.147</v>
          </cell>
          <cell r="B371" t="str">
            <v>Válvula de retencão, de pe com crivo de bronze - 1 1/4"</v>
          </cell>
          <cell r="C371" t="str">
            <v>UN</v>
          </cell>
          <cell r="D371">
            <v>38.26</v>
          </cell>
          <cell r="E371">
            <v>38718</v>
          </cell>
        </row>
        <row r="372">
          <cell r="A372" t="str">
            <v>10.A.148</v>
          </cell>
          <cell r="B372" t="str">
            <v>Torneira antivandalismo - docol pressmatic ou similar</v>
          </cell>
          <cell r="C372" t="str">
            <v xml:space="preserve">UN </v>
          </cell>
          <cell r="D372">
            <v>276.61</v>
          </cell>
          <cell r="E372">
            <v>39083</v>
          </cell>
        </row>
        <row r="373">
          <cell r="A373" t="str">
            <v>10.A.149</v>
          </cell>
          <cell r="B373" t="str">
            <v xml:space="preserve">Torneira com temporizador para jardim </v>
          </cell>
          <cell r="C373" t="str">
            <v xml:space="preserve">UN </v>
          </cell>
          <cell r="D373">
            <v>308.23</v>
          </cell>
          <cell r="E373">
            <v>38899</v>
          </cell>
        </row>
        <row r="374">
          <cell r="A374" t="str">
            <v>10.A.150</v>
          </cell>
          <cell r="B374" t="str">
            <v>Canaleta de alv. p/grelha ou tampa de concreto L=50CM</v>
          </cell>
          <cell r="C374" t="str">
            <v>M</v>
          </cell>
          <cell r="D374">
            <v>50.27</v>
          </cell>
          <cell r="E374">
            <v>38718</v>
          </cell>
        </row>
        <row r="375">
          <cell r="A375" t="str">
            <v>10.A.151</v>
          </cell>
          <cell r="B375" t="str">
            <v>Tubo de cobre 1/2"</v>
          </cell>
          <cell r="C375" t="str">
            <v>M</v>
          </cell>
          <cell r="D375">
            <v>22.72</v>
          </cell>
          <cell r="E375">
            <v>38899</v>
          </cell>
        </row>
        <row r="376">
          <cell r="A376" t="str">
            <v>10.A.152</v>
          </cell>
          <cell r="B376" t="str">
            <v>Ligação para despejo livre em sargeta, com tubo ferro fundido 75 mm</v>
          </cell>
          <cell r="C376" t="str">
            <v>M</v>
          </cell>
          <cell r="D376">
            <v>228.89</v>
          </cell>
          <cell r="E376">
            <v>38899</v>
          </cell>
        </row>
        <row r="377">
          <cell r="A377" t="str">
            <v>10.A.153</v>
          </cell>
          <cell r="B377" t="str">
            <v>Grelha ferro fundido 20x20 cm</v>
          </cell>
          <cell r="C377" t="str">
            <v>UND</v>
          </cell>
          <cell r="D377">
            <v>15.55</v>
          </cell>
          <cell r="E377">
            <v>38899</v>
          </cell>
        </row>
        <row r="378">
          <cell r="A378" t="str">
            <v>10.A.154</v>
          </cell>
          <cell r="B378" t="str">
            <v>Filtro anaerobico d=2,00 m  h=2,00 m</v>
          </cell>
          <cell r="C378" t="str">
            <v xml:space="preserve">UN </v>
          </cell>
          <cell r="D378">
            <v>3361.82</v>
          </cell>
          <cell r="E378">
            <v>39264</v>
          </cell>
        </row>
        <row r="379">
          <cell r="A379" t="str">
            <v>10.A.155</v>
          </cell>
          <cell r="B379" t="str">
            <v>Ralo sifonado de pvc com grelha cromada, redondo (altura: 70,00mm / diâmetro da seção: 105,00mm / diâmetro de entrada: 40,00mm)</v>
          </cell>
          <cell r="C379" t="str">
            <v xml:space="preserve">UN </v>
          </cell>
          <cell r="D379">
            <v>27.11</v>
          </cell>
          <cell r="E379">
            <v>39083</v>
          </cell>
        </row>
        <row r="380">
          <cell r="A380" t="str">
            <v>10.A.156</v>
          </cell>
          <cell r="B380" t="str">
            <v>Dreno com pedra e manilha, conforme Det. Dr-01</v>
          </cell>
          <cell r="C380" t="str">
            <v>M</v>
          </cell>
          <cell r="D380">
            <v>40.479999999999997</v>
          </cell>
          <cell r="E380">
            <v>39083</v>
          </cell>
        </row>
        <row r="381">
          <cell r="A381" t="str">
            <v>10.A.157</v>
          </cell>
          <cell r="B381" t="str">
            <v>Válvula de descarga de PVC sem registro interno (diâmetro da seção: 1 1/2")</v>
          </cell>
          <cell r="C381" t="str">
            <v xml:space="preserve">UN </v>
          </cell>
          <cell r="D381">
            <v>90.1</v>
          </cell>
          <cell r="E381">
            <v>39264</v>
          </cell>
        </row>
        <row r="382">
          <cell r="A382" t="str">
            <v>10.A.158</v>
          </cell>
          <cell r="B382" t="str">
            <v>Canaleta com grelha de concreto - Det. Can-10</v>
          </cell>
          <cell r="C382" t="str">
            <v>M</v>
          </cell>
          <cell r="D382">
            <v>69.19</v>
          </cell>
          <cell r="E382">
            <v>39083</v>
          </cell>
        </row>
        <row r="383">
          <cell r="A383" t="str">
            <v>10.A.159</v>
          </cell>
          <cell r="B383" t="str">
            <v xml:space="preserve">Bebedouro em conc. Armado com duas alruras, com lava-pé  e piso </v>
          </cell>
          <cell r="C383" t="str">
            <v xml:space="preserve">UN </v>
          </cell>
          <cell r="D383">
            <v>1645.02</v>
          </cell>
          <cell r="E383">
            <v>39264</v>
          </cell>
        </row>
        <row r="384">
          <cell r="A384" t="str">
            <v>10.A.160</v>
          </cell>
          <cell r="B384" t="str">
            <v>Lavatório de louça individual para portadores de deficiência física com torneira de acionamento manual e fechamento automático</v>
          </cell>
          <cell r="C384" t="str">
            <v xml:space="preserve">UN </v>
          </cell>
          <cell r="D384">
            <v>592.62</v>
          </cell>
          <cell r="E384">
            <v>39264</v>
          </cell>
        </row>
        <row r="385">
          <cell r="A385" t="str">
            <v>10.A.161</v>
          </cell>
          <cell r="B385" t="str">
            <v>Lavatório de louça branca, com coluna - capacidade mínima 7L - com torneira de acionamento manual e fechamento automático</v>
          </cell>
          <cell r="C385" t="str">
            <v xml:space="preserve">UN </v>
          </cell>
          <cell r="D385">
            <v>457.78</v>
          </cell>
          <cell r="E385">
            <v>39264</v>
          </cell>
        </row>
        <row r="386">
          <cell r="A386" t="str">
            <v>10.A.162</v>
          </cell>
          <cell r="B386" t="str">
            <v>Lavatório oval de embutir - louça branca - com torneira de acionamento manual e fechamento automático</v>
          </cell>
          <cell r="C386" t="str">
            <v xml:space="preserve">UN </v>
          </cell>
          <cell r="D386">
            <v>402.56</v>
          </cell>
          <cell r="E386">
            <v>39264</v>
          </cell>
        </row>
        <row r="387">
          <cell r="A387" t="str">
            <v>10.A.163</v>
          </cell>
          <cell r="B387" t="str">
            <v>Chave Pressostática 51A Jacuzzi (60 psi - 4,2 kgf/cm²)</v>
          </cell>
          <cell r="C387" t="str">
            <v xml:space="preserve">UN </v>
          </cell>
          <cell r="D387">
            <v>132.97999999999999</v>
          </cell>
          <cell r="E387">
            <v>39264</v>
          </cell>
        </row>
        <row r="388">
          <cell r="A388" t="str">
            <v>10.A.164</v>
          </cell>
          <cell r="B388" t="str">
            <v>Manômetro 40A Jacuzzi (faixa de pressão: 0~100 psi / 0~7kgf/cm²)</v>
          </cell>
          <cell r="C388" t="str">
            <v xml:space="preserve">UN </v>
          </cell>
          <cell r="D388">
            <v>60.55</v>
          </cell>
          <cell r="E388">
            <v>39264</v>
          </cell>
        </row>
        <row r="389">
          <cell r="A389" t="str">
            <v>10.A.165</v>
          </cell>
          <cell r="B389" t="str">
            <v>Tanque Hidropneumático Yellow Jet Jacuzzi - YJ75 / volume do tanque 75L</v>
          </cell>
          <cell r="C389" t="str">
            <v xml:space="preserve">UN </v>
          </cell>
          <cell r="D389">
            <v>675.06</v>
          </cell>
          <cell r="E389">
            <v>39264</v>
          </cell>
        </row>
        <row r="390">
          <cell r="A390" t="str">
            <v>10.A.166</v>
          </cell>
          <cell r="B390" t="str">
            <v>Registro de esfera de PVC soldável (diâmetro de seção: 20mm - 3/4")</v>
          </cell>
          <cell r="C390" t="str">
            <v xml:space="preserve">UN </v>
          </cell>
          <cell r="D390">
            <v>15.69</v>
          </cell>
          <cell r="E390">
            <v>39264</v>
          </cell>
        </row>
        <row r="391">
          <cell r="A391" t="str">
            <v>10.A.167</v>
          </cell>
          <cell r="B391" t="str">
            <v>Registro de esfera de PVC soldável (diâmetro de seção: 25mm - 1")</v>
          </cell>
          <cell r="C391" t="str">
            <v xml:space="preserve">UN </v>
          </cell>
          <cell r="D391">
            <v>18.309999999999999</v>
          </cell>
          <cell r="E391">
            <v>39264</v>
          </cell>
        </row>
        <row r="392">
          <cell r="A392" t="str">
            <v>10.A.168</v>
          </cell>
          <cell r="B392" t="str">
            <v>Registro de esfera de PVC soldável (diâmetro de seção: 32mm - 1 1/4")</v>
          </cell>
          <cell r="C392" t="str">
            <v xml:space="preserve">UN </v>
          </cell>
          <cell r="D392">
            <v>26.99</v>
          </cell>
          <cell r="E392">
            <v>39264</v>
          </cell>
        </row>
        <row r="393">
          <cell r="A393" t="str">
            <v>10.A.169</v>
          </cell>
          <cell r="B393" t="str">
            <v>Mictório individual de louça branca, com válvula Docol Pressmatic de fechamento automático</v>
          </cell>
          <cell r="C393" t="str">
            <v xml:space="preserve">UN </v>
          </cell>
          <cell r="D393">
            <v>382.79</v>
          </cell>
          <cell r="E393">
            <v>39264</v>
          </cell>
        </row>
        <row r="394">
          <cell r="A394" t="str">
            <v>10.A.170</v>
          </cell>
          <cell r="B394" t="str">
            <v>Cisterna Esférica de 5.000L - AquaSave</v>
          </cell>
          <cell r="C394" t="str">
            <v xml:space="preserve">UN </v>
          </cell>
          <cell r="D394">
            <v>5033.33</v>
          </cell>
          <cell r="E394">
            <v>39264</v>
          </cell>
        </row>
        <row r="395">
          <cell r="A395" t="str">
            <v>10.A.171</v>
          </cell>
          <cell r="B395" t="str">
            <v>Bolsa de borracha para bacia sanitária       (antigo 10.80.47 EDIF)</v>
          </cell>
          <cell r="C395" t="str">
            <v xml:space="preserve">UN </v>
          </cell>
          <cell r="D395">
            <v>4.2300000000000004</v>
          </cell>
          <cell r="E395">
            <v>39264</v>
          </cell>
        </row>
        <row r="396">
          <cell r="A396" t="str">
            <v>10.A.172</v>
          </cell>
          <cell r="B396" t="str">
            <v>Tubo de ligação c/ canopla p/ bacia sanitária ABS cromado 1 1/2" X 30 cm  (antigo 10.80.50 EDIF)</v>
          </cell>
          <cell r="C396" t="str">
            <v xml:space="preserve">UN </v>
          </cell>
          <cell r="D396">
            <v>27.35</v>
          </cell>
          <cell r="E396">
            <v>39264</v>
          </cell>
        </row>
        <row r="397">
          <cell r="A397" t="str">
            <v>10.A.173</v>
          </cell>
          <cell r="B397" t="str">
            <v>Tampo e assento de plastico para bacia sanitária     (antigo 10.80.52 EDIF)</v>
          </cell>
          <cell r="C397" t="str">
            <v xml:space="preserve">UN </v>
          </cell>
          <cell r="D397">
            <v>14.38</v>
          </cell>
          <cell r="E397">
            <v>39264</v>
          </cell>
        </row>
        <row r="398">
          <cell r="A398" t="str">
            <v>10.A.174</v>
          </cell>
          <cell r="B398" t="str">
            <v>Suporte de ferro fundido para lavatório sem coluna   (antigo 10.80.58 EDIF)</v>
          </cell>
          <cell r="C398" t="str">
            <v xml:space="preserve">UN </v>
          </cell>
          <cell r="D398">
            <v>20.010000000000002</v>
          </cell>
          <cell r="E398">
            <v>39264</v>
          </cell>
        </row>
        <row r="399">
          <cell r="A399" t="str">
            <v>10.A.175</v>
          </cell>
          <cell r="B399" t="str">
            <v>Válvula de metal cromado de 1 "    (antigo 10.80.65  EDIF)</v>
          </cell>
          <cell r="C399" t="str">
            <v xml:space="preserve">UN </v>
          </cell>
          <cell r="D399">
            <v>22.6</v>
          </cell>
          <cell r="E399">
            <v>39264</v>
          </cell>
        </row>
        <row r="400">
          <cell r="A400" t="str">
            <v>10.A.176</v>
          </cell>
          <cell r="B400" t="str">
            <v>Valvula de metal cromado de 1" 1/2  (antigo 10.80.66  EDIF)</v>
          </cell>
          <cell r="C400" t="str">
            <v xml:space="preserve">UN </v>
          </cell>
          <cell r="D400">
            <v>31.47</v>
          </cell>
          <cell r="E400">
            <v>39264</v>
          </cell>
        </row>
        <row r="401">
          <cell r="A401" t="str">
            <v>10.A.177</v>
          </cell>
          <cell r="B401" t="str">
            <v>GRELHA PARA CAIXA SIFONADA OU RALO, METAL CROMADO - 100MM</v>
          </cell>
          <cell r="C401" t="str">
            <v xml:space="preserve">UN </v>
          </cell>
          <cell r="D401">
            <v>12.88</v>
          </cell>
          <cell r="E401">
            <v>39264</v>
          </cell>
        </row>
        <row r="402">
          <cell r="A402" t="str">
            <v>10.A.178</v>
          </cell>
          <cell r="B402" t="str">
            <v>GRELHA PARA CAIXA SIFONADA OU RALO, METAL CROMADO -150MM</v>
          </cell>
          <cell r="C402" t="str">
            <v xml:space="preserve">UN </v>
          </cell>
          <cell r="D402">
            <v>26.44</v>
          </cell>
          <cell r="E402">
            <v>39264</v>
          </cell>
        </row>
        <row r="403">
          <cell r="A403" t="str">
            <v>10.A.179</v>
          </cell>
          <cell r="B403" t="str">
            <v>REGISTRO DE GAVETA, METAL AMARELO - 1/2"</v>
          </cell>
          <cell r="C403" t="str">
            <v xml:space="preserve">UN </v>
          </cell>
          <cell r="D403">
            <v>26.41</v>
          </cell>
          <cell r="E403">
            <v>39264</v>
          </cell>
        </row>
        <row r="404">
          <cell r="A404" t="str">
            <v>10.A.180</v>
          </cell>
          <cell r="B404" t="str">
            <v xml:space="preserve">Bb-4 - Bebedouro em concreto armado com duas alturas, sem piso </v>
          </cell>
          <cell r="C404" t="str">
            <v>UN</v>
          </cell>
          <cell r="D404">
            <v>1452.8</v>
          </cell>
          <cell r="E404">
            <v>39264</v>
          </cell>
        </row>
        <row r="405">
          <cell r="A405" t="str">
            <v>10.A.181</v>
          </cell>
          <cell r="B405" t="str">
            <v>MICTORIO INDIVIDUAL DE LOUCA BRANCA,TIPO AUTO-ASPIRANTE</v>
          </cell>
          <cell r="C405" t="str">
            <v>UN</v>
          </cell>
          <cell r="D405">
            <v>205.65</v>
          </cell>
          <cell r="E405">
            <v>39264</v>
          </cell>
        </row>
        <row r="406">
          <cell r="A406" t="str">
            <v>10.A.182</v>
          </cell>
          <cell r="B406" t="str">
            <v>VOLANTE PARA REGISTRO,METAL CROMADO - DE 1/2" ATE 1 1/2"</v>
          </cell>
          <cell r="C406" t="str">
            <v>UN</v>
          </cell>
          <cell r="D406">
            <v>27.63</v>
          </cell>
          <cell r="E406">
            <v>39264</v>
          </cell>
        </row>
        <row r="407">
          <cell r="A407" t="str">
            <v>10.A.183</v>
          </cell>
          <cell r="B407" t="str">
            <v>CANOPLA PARA REGISTRO,METAL CROMADO - DE 1/2" ATE 1 1/2"</v>
          </cell>
          <cell r="C407" t="str">
            <v>UN</v>
          </cell>
          <cell r="D407">
            <v>16.16</v>
          </cell>
          <cell r="E407">
            <v>39264</v>
          </cell>
        </row>
        <row r="408">
          <cell r="A408" t="str">
            <v>10.A.184</v>
          </cell>
          <cell r="B408" t="str">
            <v>CANOPLA PARA VALVULA FLUXIVEL,METAL CROMADO</v>
          </cell>
          <cell r="C408" t="str">
            <v>UN</v>
          </cell>
          <cell r="D408">
            <v>32.44</v>
          </cell>
          <cell r="E408">
            <v>39264</v>
          </cell>
        </row>
        <row r="409">
          <cell r="A409" t="str">
            <v>10.A.185</v>
          </cell>
          <cell r="B409" t="str">
            <v>ISOLAMENTO TERMICO COM CALHA DE LA DE VIDRO - 3/4"</v>
          </cell>
          <cell r="C409" t="str">
            <v>M</v>
          </cell>
          <cell r="D409">
            <v>14.3</v>
          </cell>
          <cell r="E409">
            <v>39264</v>
          </cell>
        </row>
        <row r="410">
          <cell r="A410" t="str">
            <v>10.A.186</v>
          </cell>
          <cell r="B410" t="str">
            <v>SIFAO COM COPO,TIPO REFORCADO,PVC RIGIDO - 1"X1 1/2"</v>
          </cell>
          <cell r="C410" t="str">
            <v>UN</v>
          </cell>
          <cell r="D410">
            <v>12.68</v>
          </cell>
          <cell r="E410">
            <v>39264</v>
          </cell>
        </row>
        <row r="411">
          <cell r="A411" t="str">
            <v>10.A.187</v>
          </cell>
          <cell r="B411" t="str">
            <v>AQUECEDOR ELETRO AUTOM. C/REG. P/5 TEMP TIPO ALTA PRESSAO</v>
          </cell>
          <cell r="C411" t="str">
            <v>UN</v>
          </cell>
          <cell r="D411">
            <v>577.04</v>
          </cell>
          <cell r="E411">
            <v>39264</v>
          </cell>
        </row>
        <row r="412">
          <cell r="A412" t="str">
            <v>10.A.188</v>
          </cell>
          <cell r="B412" t="str">
            <v>CAIXA SIFONADA DE FERRO FUNDIDO (HL) - DIAMETRO 150MM</v>
          </cell>
          <cell r="C412" t="str">
            <v>UN</v>
          </cell>
          <cell r="D412">
            <v>210.55</v>
          </cell>
          <cell r="E412">
            <v>39264</v>
          </cell>
        </row>
        <row r="413">
          <cell r="A413" t="str">
            <v>10.A189</v>
          </cell>
          <cell r="B413" t="str">
            <v>ESPARGIDOR PARA MICTORIO COLETIVO,METAL CROMADO - 1/2"</v>
          </cell>
          <cell r="C413" t="str">
            <v>M</v>
          </cell>
          <cell r="D413">
            <v>27.69</v>
          </cell>
          <cell r="E413">
            <v>39264</v>
          </cell>
        </row>
        <row r="414">
          <cell r="A414" t="str">
            <v>10.A.190</v>
          </cell>
          <cell r="B414" t="str">
            <v>CAIXA D'AGUA DE FIBRA DE VIDRO - 20 MIL LITROS</v>
          </cell>
          <cell r="C414" t="str">
            <v>UN</v>
          </cell>
          <cell r="D414">
            <v>3191.24</v>
          </cell>
          <cell r="E414">
            <v>39264</v>
          </cell>
        </row>
        <row r="415">
          <cell r="A415" t="str">
            <v>10.A.191</v>
          </cell>
          <cell r="B415" t="str">
            <v>TUBO DE COBRE SEM COSTURA CLASSE "A" -  28 MM/ 1"</v>
          </cell>
          <cell r="C415" t="str">
            <v>M</v>
          </cell>
          <cell r="D415">
            <v>52.26</v>
          </cell>
          <cell r="E415">
            <v>39264</v>
          </cell>
        </row>
        <row r="416">
          <cell r="A416" t="str">
            <v>10.A.192</v>
          </cell>
          <cell r="B416" t="str">
            <v>TUBO DE COBRE SEM COSTURA CLASSE "A" -  22 MM/ 3/4"</v>
          </cell>
          <cell r="C416" t="str">
            <v>M</v>
          </cell>
          <cell r="D416">
            <v>41.83</v>
          </cell>
          <cell r="E416">
            <v>39264</v>
          </cell>
        </row>
        <row r="417">
          <cell r="A417" t="str">
            <v>10.A.193</v>
          </cell>
          <cell r="B417" t="str">
            <v>TUBO DE COBRE SEM COSTURA CLASSE "A" -  15 MM/ 1/2"</v>
          </cell>
          <cell r="C417" t="str">
            <v>M</v>
          </cell>
          <cell r="D417">
            <v>28.62</v>
          </cell>
          <cell r="E417">
            <v>39264</v>
          </cell>
        </row>
        <row r="418">
          <cell r="A418" t="str">
            <v>10.A.194</v>
          </cell>
          <cell r="B418" t="str">
            <v>PRESSOSTATO - PRESSÃO LIGA =15m.c.a.</v>
          </cell>
          <cell r="C418" t="str">
            <v>UN</v>
          </cell>
          <cell r="D418">
            <v>333.05</v>
          </cell>
          <cell r="E418">
            <v>39264</v>
          </cell>
        </row>
        <row r="419">
          <cell r="A419" t="str">
            <v>10.A.195</v>
          </cell>
          <cell r="B419" t="str">
            <v>PRESSOSTATO - PRESSÃO LIGA =20m.c.a./PRESSÃO DESLIGA=30m.c.a.</v>
          </cell>
          <cell r="C419" t="str">
            <v>UN</v>
          </cell>
          <cell r="D419">
            <v>333.05</v>
          </cell>
          <cell r="E419">
            <v>39264</v>
          </cell>
        </row>
        <row r="420">
          <cell r="A420" t="str">
            <v>10.A.196</v>
          </cell>
          <cell r="B420" t="str">
            <v>MANÔMETRO - ESCALA 0-10Kgf/cm2</v>
          </cell>
          <cell r="C420" t="str">
            <v>UN</v>
          </cell>
          <cell r="D420">
            <v>86.27</v>
          </cell>
          <cell r="E420">
            <v>39264</v>
          </cell>
        </row>
        <row r="421">
          <cell r="A421" t="str">
            <v>10.A.197</v>
          </cell>
          <cell r="B421" t="str">
            <v>REGULADOR PARA GAS INDUSTRIAL DE BAIXA PRESSÃO - 50KG/H</v>
          </cell>
          <cell r="C421" t="str">
            <v>UN</v>
          </cell>
          <cell r="D421">
            <v>112.93</v>
          </cell>
          <cell r="E421">
            <v>39264</v>
          </cell>
        </row>
        <row r="422">
          <cell r="A422" t="str">
            <v>11.0.000</v>
          </cell>
          <cell r="B422" t="str">
            <v>Revestimentos</v>
          </cell>
        </row>
        <row r="423">
          <cell r="A423" t="str">
            <v>11.A.002</v>
          </cell>
          <cell r="B423" t="str">
            <v>Revest parede c/ argamassa baritada c/equiv de 1,5 mm de chumbo</v>
          </cell>
          <cell r="C423" t="str">
            <v>M2</v>
          </cell>
          <cell r="D423">
            <v>51.35</v>
          </cell>
          <cell r="E423">
            <v>36526</v>
          </cell>
        </row>
        <row r="424">
          <cell r="A424" t="str">
            <v>11.A.003</v>
          </cell>
          <cell r="B424" t="str">
            <v>Passou p/a TABELA N.31 - 11.04.52 - Peitoril de concreto aparente</v>
          </cell>
          <cell r="C424" t="str">
            <v>M</v>
          </cell>
          <cell r="D424">
            <v>25.16</v>
          </cell>
          <cell r="E424">
            <v>35431</v>
          </cell>
        </row>
        <row r="425">
          <cell r="A425" t="str">
            <v>11.A.004</v>
          </cell>
          <cell r="B425" t="str">
            <v>Revestimento de cimento queimado</v>
          </cell>
          <cell r="C425" t="str">
            <v>M2</v>
          </cell>
          <cell r="D425">
            <v>4.33</v>
          </cell>
          <cell r="E425">
            <v>35431</v>
          </cell>
        </row>
        <row r="426">
          <cell r="A426" t="str">
            <v>11.A.005</v>
          </cell>
          <cell r="B426" t="str">
            <v>Chapisco externo grosso com adição de pedrisco e impermeabilizante</v>
          </cell>
          <cell r="C426" t="str">
            <v>M2</v>
          </cell>
          <cell r="D426">
            <v>4.33</v>
          </cell>
          <cell r="E426">
            <v>36526</v>
          </cell>
        </row>
        <row r="427">
          <cell r="A427" t="str">
            <v>11.A.009</v>
          </cell>
          <cell r="B427" t="str">
            <v xml:space="preserve">Revestimento em tijolo aparente, 1/2 tijolo  </v>
          </cell>
          <cell r="C427" t="str">
            <v>M2</v>
          </cell>
          <cell r="D427">
            <v>29.38</v>
          </cell>
          <cell r="E427">
            <v>36526</v>
          </cell>
        </row>
        <row r="428">
          <cell r="A428" t="str">
            <v>11.A.010</v>
          </cell>
          <cell r="B428" t="str">
            <v>Retirada de revestimento em azulejos</v>
          </cell>
          <cell r="C428" t="str">
            <v>M2</v>
          </cell>
          <cell r="D428">
            <v>0.89</v>
          </cell>
          <cell r="E428">
            <v>36526</v>
          </cell>
        </row>
        <row r="429">
          <cell r="A429" t="str">
            <v>11.A.011</v>
          </cell>
          <cell r="B429" t="str">
            <v>Recolocação de azulejos c/ argamassa colante</v>
          </cell>
          <cell r="C429" t="str">
            <v>M2</v>
          </cell>
          <cell r="D429">
            <v>4.49</v>
          </cell>
          <cell r="E429">
            <v>36526</v>
          </cell>
        </row>
        <row r="430">
          <cell r="A430" t="str">
            <v>11.A.012</v>
          </cell>
          <cell r="B430" t="str">
            <v xml:space="preserve">Revestimento ceramico Gail, 240 x 116 mm - cor 1000 com arg. de cim. e areia </v>
          </cell>
          <cell r="C430" t="str">
            <v>M2</v>
          </cell>
          <cell r="D430">
            <v>54.83</v>
          </cell>
          <cell r="E430">
            <v>38108</v>
          </cell>
        </row>
        <row r="431">
          <cell r="A431" t="str">
            <v>11.A.013</v>
          </cell>
          <cell r="B431" t="str">
            <v>Emboço - paredes internas e externas, argamassa mista de cimento, cal e areia - 1: 2: 9</v>
          </cell>
          <cell r="C431" t="str">
            <v>M2</v>
          </cell>
          <cell r="D431">
            <v>11.34</v>
          </cell>
          <cell r="E431">
            <v>38108</v>
          </cell>
        </row>
        <row r="432">
          <cell r="A432" t="str">
            <v>11.A.014</v>
          </cell>
          <cell r="B432" t="str">
            <v>Emboço - forros, argamassa mista de cimento, cal e areia - 1: 2: 9</v>
          </cell>
          <cell r="C432" t="str">
            <v>M2</v>
          </cell>
          <cell r="D432">
            <v>12.58</v>
          </cell>
          <cell r="E432">
            <v>38108</v>
          </cell>
        </row>
        <row r="433">
          <cell r="A433" t="str">
            <v>11.A.015</v>
          </cell>
          <cell r="B433" t="str">
            <v xml:space="preserve">Pastilha de porcelana 5 x 5 cm </v>
          </cell>
          <cell r="C433" t="str">
            <v>M2</v>
          </cell>
          <cell r="D433">
            <v>85.94</v>
          </cell>
          <cell r="E433">
            <v>39083</v>
          </cell>
        </row>
        <row r="434">
          <cell r="A434" t="str">
            <v>12.0.000</v>
          </cell>
          <cell r="B434" t="str">
            <v>Forros</v>
          </cell>
        </row>
        <row r="435">
          <cell r="A435" t="str">
            <v>12.A.005</v>
          </cell>
          <cell r="B435" t="str">
            <v>Remoção de lambris de fibro cimento incl. entarugamento</v>
          </cell>
          <cell r="C435" t="str">
            <v>M2</v>
          </cell>
          <cell r="D435">
            <v>3.2</v>
          </cell>
          <cell r="E435">
            <v>36526</v>
          </cell>
        </row>
        <row r="436">
          <cell r="A436" t="str">
            <v>12.A.006</v>
          </cell>
          <cell r="B436" t="str">
            <v>Fornec. e aplicação de moldura de gesso simples</v>
          </cell>
          <cell r="C436" t="str">
            <v>M</v>
          </cell>
          <cell r="D436">
            <v>4.46</v>
          </cell>
          <cell r="E436">
            <v>36526</v>
          </cell>
        </row>
        <row r="437">
          <cell r="A437" t="str">
            <v>12.A.007</v>
          </cell>
          <cell r="B437" t="str">
            <v>Tábuas de madeira maciça p/ forro - cedrinho mesclado, 18,5 x 1 cm</v>
          </cell>
          <cell r="C437" t="str">
            <v>M2</v>
          </cell>
          <cell r="D437">
            <v>16.54</v>
          </cell>
          <cell r="E437">
            <v>36526</v>
          </cell>
        </row>
        <row r="438">
          <cell r="A438" t="str">
            <v>12.A.008</v>
          </cell>
          <cell r="B438" t="str">
            <v>Forro de gesso acartonado removível com perfil "T" de aço galvanizado, placas de 0,62x1,25 m, e= 12,50 mm - colocado - (já incluso: material + M.O. + equipamentos)</v>
          </cell>
          <cell r="C438" t="str">
            <v>M2</v>
          </cell>
          <cell r="D438">
            <v>36.4</v>
          </cell>
          <cell r="E438">
            <v>39083</v>
          </cell>
        </row>
        <row r="439">
          <cell r="A439" t="str">
            <v>13.0.000</v>
          </cell>
          <cell r="B439" t="str">
            <v>Pisos</v>
          </cell>
        </row>
        <row r="440">
          <cell r="A440" t="str">
            <v>13.A.008</v>
          </cell>
          <cell r="B440" t="str">
            <v>Piso de ardósia 30 x 30 cm, assentado com cimento colante</v>
          </cell>
          <cell r="C440" t="str">
            <v>M2</v>
          </cell>
          <cell r="D440">
            <v>7.64</v>
          </cell>
          <cell r="E440">
            <v>37408</v>
          </cell>
        </row>
        <row r="441">
          <cell r="A441" t="str">
            <v>13.A.009</v>
          </cell>
          <cell r="B441" t="str">
            <v xml:space="preserve">Soleira de ardósia                                                                                                                                                                                                                                             </v>
          </cell>
          <cell r="C441" t="str">
            <v>M2</v>
          </cell>
          <cell r="D441">
            <v>44.11</v>
          </cell>
          <cell r="E441">
            <v>38718</v>
          </cell>
        </row>
        <row r="442">
          <cell r="A442" t="str">
            <v>13.A.010</v>
          </cell>
          <cell r="B442" t="str">
            <v>Junta plástica 1,00x1,00m p/piso em cimentado até 10 m2</v>
          </cell>
          <cell r="C442" t="str">
            <v>M2</v>
          </cell>
          <cell r="D442">
            <v>1.56</v>
          </cell>
          <cell r="E442">
            <v>35431</v>
          </cell>
        </row>
        <row r="443">
          <cell r="A443" t="str">
            <v>13.A.011</v>
          </cell>
          <cell r="B443" t="str">
            <v>Junta plástica 1,00x1,00m p/piso em cimentado acima de 10 até 30m2</v>
          </cell>
          <cell r="C443" t="str">
            <v>M2</v>
          </cell>
          <cell r="D443">
            <v>1.49</v>
          </cell>
          <cell r="E443">
            <v>35431</v>
          </cell>
        </row>
        <row r="444">
          <cell r="A444" t="str">
            <v>13.A.012</v>
          </cell>
          <cell r="B444" t="str">
            <v>Junta plástica 1,00x1,00 m p/piso em cimentado acima de 30 até 50m2</v>
          </cell>
          <cell r="C444" t="str">
            <v>M2</v>
          </cell>
          <cell r="D444">
            <v>1.39</v>
          </cell>
          <cell r="E444">
            <v>35431</v>
          </cell>
        </row>
        <row r="445">
          <cell r="A445" t="str">
            <v>13.A.013</v>
          </cell>
          <cell r="B445" t="str">
            <v>Junta plástica 1,00x1,00 m p/ piso em cimentado acima de 50 m2</v>
          </cell>
          <cell r="C445" t="str">
            <v>M2</v>
          </cell>
          <cell r="D445">
            <v>1.34</v>
          </cell>
          <cell r="E445">
            <v>35431</v>
          </cell>
        </row>
        <row r="446">
          <cell r="A446" t="str">
            <v>13.A.018</v>
          </cell>
          <cell r="B446" t="str">
            <v>Soleira concreto aparente incl cantoneira de ferro</v>
          </cell>
          <cell r="C446" t="str">
            <v>M</v>
          </cell>
          <cell r="D446">
            <v>15.04</v>
          </cell>
          <cell r="E446">
            <v>37408</v>
          </cell>
        </row>
        <row r="447">
          <cell r="A447" t="str">
            <v>13.A.019</v>
          </cell>
          <cell r="B447" t="str">
            <v>Fita anti-derrapante, faixa c/5 cm larg, 2 mm esp, aplic em degrau</v>
          </cell>
          <cell r="C447" t="str">
            <v>M</v>
          </cell>
          <cell r="D447">
            <v>11.72</v>
          </cell>
          <cell r="E447">
            <v>35431</v>
          </cell>
        </row>
        <row r="448">
          <cell r="A448" t="str">
            <v>13.A.020</v>
          </cell>
          <cell r="B448" t="str">
            <v>Passou p/a TABELA N.31 - 13.03.10 - Rodapé de grês cerâmico, tipo alta resistência</v>
          </cell>
          <cell r="C448" t="str">
            <v>M</v>
          </cell>
          <cell r="D448">
            <v>6.68</v>
          </cell>
          <cell r="E448">
            <v>35431</v>
          </cell>
        </row>
        <row r="449">
          <cell r="A449" t="str">
            <v>13.A.021</v>
          </cell>
          <cell r="B449" t="str">
            <v>Junta plástica p/ piso 3/4 x 1/8 "</v>
          </cell>
          <cell r="C449" t="str">
            <v>M</v>
          </cell>
          <cell r="D449">
            <v>1.06</v>
          </cell>
          <cell r="E449">
            <v>35431</v>
          </cell>
        </row>
        <row r="450">
          <cell r="A450" t="str">
            <v>13.A.022</v>
          </cell>
          <cell r="B450" t="str">
            <v>Cimentado queimado roletado</v>
          </cell>
          <cell r="C450" t="str">
            <v>M2</v>
          </cell>
          <cell r="D450">
            <v>15.51</v>
          </cell>
          <cell r="E450">
            <v>38718</v>
          </cell>
        </row>
        <row r="451">
          <cell r="A451" t="str">
            <v>13.A.023</v>
          </cell>
          <cell r="B451" t="str">
            <v>Assentamento de pisos c/ cimento e areia - 1:3</v>
          </cell>
          <cell r="C451" t="str">
            <v>M2</v>
          </cell>
          <cell r="D451">
            <v>10.77</v>
          </cell>
          <cell r="E451">
            <v>35431</v>
          </cell>
        </row>
        <row r="452">
          <cell r="A452" t="str">
            <v>13.A.024</v>
          </cell>
          <cell r="B452" t="str">
            <v>Assentamento de tijolo comum c/ rejuntamento de argamassa 1:3</v>
          </cell>
          <cell r="C452" t="str">
            <v>M2</v>
          </cell>
          <cell r="D452">
            <v>15.26</v>
          </cell>
          <cell r="E452">
            <v>35431</v>
          </cell>
        </row>
        <row r="453">
          <cell r="A453" t="str">
            <v>13.A.029</v>
          </cell>
          <cell r="B453" t="str">
            <v>Demolição de manta de fibra textil de nailon</v>
          </cell>
          <cell r="C453" t="str">
            <v>M2</v>
          </cell>
          <cell r="D453">
            <v>2.2400000000000002</v>
          </cell>
          <cell r="E453">
            <v>38108</v>
          </cell>
        </row>
        <row r="454">
          <cell r="A454" t="str">
            <v>13.A.030</v>
          </cell>
          <cell r="B454" t="str">
            <v>USAR 13.A.018 - Soleira concreto aparente incl cantoneira de ferro</v>
          </cell>
          <cell r="C454" t="str">
            <v>M</v>
          </cell>
          <cell r="D454">
            <v>10.72</v>
          </cell>
          <cell r="E454">
            <v>35431</v>
          </cell>
        </row>
        <row r="455">
          <cell r="A455" t="str">
            <v>13.A.031</v>
          </cell>
          <cell r="B455" t="str">
            <v>Retirada e assentamento de rodapé em ladrilho cerâmico h = 7 cm</v>
          </cell>
          <cell r="C455" t="str">
            <v>M2</v>
          </cell>
          <cell r="D455">
            <v>1.52</v>
          </cell>
          <cell r="E455">
            <v>36526</v>
          </cell>
        </row>
        <row r="456">
          <cell r="A456" t="str">
            <v>13.A.032</v>
          </cell>
          <cell r="B456" t="str">
            <v>Ladrilho hidráulico liso, em cores diversas - 20x20 cm</v>
          </cell>
          <cell r="C456" t="str">
            <v>M2</v>
          </cell>
          <cell r="D456">
            <v>38.74</v>
          </cell>
          <cell r="E456">
            <v>36526</v>
          </cell>
        </row>
        <row r="457">
          <cell r="A457" t="str">
            <v>13.A.033</v>
          </cell>
          <cell r="B457" t="str">
            <v xml:space="preserve">Pedra mineira - inclusive assentamento </v>
          </cell>
          <cell r="C457" t="str">
            <v>M2</v>
          </cell>
          <cell r="D457">
            <v>43.8</v>
          </cell>
          <cell r="E457">
            <v>36526</v>
          </cell>
        </row>
        <row r="458">
          <cell r="A458" t="str">
            <v>13.A.034</v>
          </cell>
          <cell r="B458" t="str">
            <v>Granito polido, forras de 20 mm - amêndoa - colocado</v>
          </cell>
          <cell r="C458" t="str">
            <v>M2</v>
          </cell>
          <cell r="D458">
            <v>170.87</v>
          </cell>
          <cell r="E458">
            <v>36526</v>
          </cell>
        </row>
        <row r="459">
          <cell r="A459" t="str">
            <v>13.A.035</v>
          </cell>
          <cell r="B459" t="str">
            <v>Recolocação de forras de pedras naturais - granito ou mármore</v>
          </cell>
          <cell r="C459" t="str">
            <v>M2</v>
          </cell>
          <cell r="D459">
            <v>5.77</v>
          </cell>
          <cell r="E459">
            <v>36526</v>
          </cell>
        </row>
        <row r="460">
          <cell r="A460" t="str">
            <v>13.A.036</v>
          </cell>
          <cell r="B460" t="str">
            <v>Ladrilho hidráulico liso, em cores diversas - 20x20 cm</v>
          </cell>
          <cell r="C460" t="str">
            <v>M2</v>
          </cell>
          <cell r="D460">
            <v>66.25</v>
          </cell>
          <cell r="E460">
            <v>38718</v>
          </cell>
        </row>
        <row r="461">
          <cell r="A461" t="str">
            <v>13.A.037</v>
          </cell>
          <cell r="B461" t="str">
            <v>Assoalho de chapa naval 15mm, c/ pintura hidrófuga</v>
          </cell>
          <cell r="C461" t="str">
            <v>M2</v>
          </cell>
          <cell r="D461">
            <v>18.55</v>
          </cell>
          <cell r="E461">
            <v>36526</v>
          </cell>
        </row>
        <row r="462">
          <cell r="A462" t="str">
            <v>13.A.038</v>
          </cell>
          <cell r="B462" t="str">
            <v>ES - 2   Escada de concreto, degraus 15 x 30 cm</v>
          </cell>
          <cell r="C462" t="str">
            <v>M2</v>
          </cell>
          <cell r="D462">
            <v>108</v>
          </cell>
          <cell r="E462">
            <v>39264</v>
          </cell>
        </row>
        <row r="463">
          <cell r="A463" t="str">
            <v>13.A.039</v>
          </cell>
          <cell r="B463" t="str">
            <v>P.Pic-17  Piso de concreto c/ junta de mosaico português</v>
          </cell>
          <cell r="C463" t="str">
            <v>M2</v>
          </cell>
          <cell r="D463">
            <v>30.23</v>
          </cell>
          <cell r="E463">
            <v>36526</v>
          </cell>
        </row>
        <row r="464">
          <cell r="A464" t="str">
            <v>13.A.040</v>
          </cell>
          <cell r="B464" t="str">
            <v>Piso em ardósia, em placas, esp. 1,5 cm , colocado</v>
          </cell>
          <cell r="C464" t="str">
            <v>M2</v>
          </cell>
          <cell r="D464">
            <v>22</v>
          </cell>
          <cell r="E464">
            <v>36526</v>
          </cell>
        </row>
        <row r="465">
          <cell r="A465" t="str">
            <v>13.A.041</v>
          </cell>
          <cell r="B465" t="str">
            <v>Piso asfáltico sobre base de terra compactada p/ quadra de bocha</v>
          </cell>
          <cell r="C465" t="str">
            <v>M2</v>
          </cell>
          <cell r="D465">
            <v>2.25</v>
          </cell>
          <cell r="E465">
            <v>37408</v>
          </cell>
        </row>
        <row r="466">
          <cell r="A466" t="str">
            <v>13.A.042</v>
          </cell>
          <cell r="B466" t="str">
            <v>Piso em areia compactada h = 10,00 cm sobre base de terra</v>
          </cell>
          <cell r="C466" t="str">
            <v>M2</v>
          </cell>
          <cell r="D466">
            <v>10.84</v>
          </cell>
          <cell r="E466">
            <v>39264</v>
          </cell>
        </row>
        <row r="467">
          <cell r="A467" t="str">
            <v>13.A.043</v>
          </cell>
          <cell r="B467" t="str">
            <v>Resina acrílica p/ proteção de pisos cerâmicos</v>
          </cell>
          <cell r="C467" t="str">
            <v>M2</v>
          </cell>
          <cell r="D467">
            <v>8.14</v>
          </cell>
          <cell r="E467">
            <v>38108</v>
          </cell>
        </row>
        <row r="468">
          <cell r="A468" t="str">
            <v>13.A.044</v>
          </cell>
          <cell r="B468" t="str">
            <v>Concreto desempenado armado e alisado com junta plástica - 8 cm</v>
          </cell>
          <cell r="C468" t="str">
            <v>M2</v>
          </cell>
          <cell r="D468">
            <v>33.64</v>
          </cell>
          <cell r="E468">
            <v>37408</v>
          </cell>
        </row>
        <row r="469">
          <cell r="A469" t="str">
            <v>13.A.045</v>
          </cell>
          <cell r="B469" t="str">
            <v>Passeio de ladrilho hidraulico,inclusive preparo de caixa e base de concreto com 5 cm de espessura</v>
          </cell>
          <cell r="C469" t="str">
            <v>M2</v>
          </cell>
          <cell r="D469">
            <v>46.7</v>
          </cell>
          <cell r="E469">
            <v>37408</v>
          </cell>
        </row>
        <row r="470">
          <cell r="A470" t="str">
            <v>13.A.046</v>
          </cell>
          <cell r="B470" t="str">
            <v>Piso cerâmico esmalt. 30 x 30 cm - assent. Com arg. Colante</v>
          </cell>
          <cell r="C470" t="str">
            <v>M2</v>
          </cell>
          <cell r="D470">
            <v>15.4</v>
          </cell>
          <cell r="E470">
            <v>37408</v>
          </cell>
        </row>
        <row r="471">
          <cell r="A471" t="str">
            <v>13.A.047</v>
          </cell>
          <cell r="B471" t="str">
            <v>Soleira de Granito</v>
          </cell>
          <cell r="C471" t="str">
            <v>M2</v>
          </cell>
          <cell r="D471">
            <v>229.34</v>
          </cell>
          <cell r="E471">
            <v>39264</v>
          </cell>
        </row>
        <row r="472">
          <cell r="A472" t="str">
            <v>13.A.048</v>
          </cell>
          <cell r="B472" t="str">
            <v>Revestimento ceramico Gail, 240 x 116 mm - cor 1000, assent. arg. Colante</v>
          </cell>
          <cell r="C472" t="str">
            <v>M2</v>
          </cell>
          <cell r="D472">
            <v>34.979999999999997</v>
          </cell>
          <cell r="E472">
            <v>38108</v>
          </cell>
        </row>
        <row r="473">
          <cell r="A473" t="str">
            <v>13.A.049</v>
          </cell>
          <cell r="B473" t="str">
            <v>Piso solo cimento</v>
          </cell>
          <cell r="C473" t="str">
            <v>M3</v>
          </cell>
          <cell r="D473">
            <v>63.49</v>
          </cell>
          <cell r="E473">
            <v>39264</v>
          </cell>
        </row>
        <row r="474">
          <cell r="A474" t="str">
            <v>13.A.050</v>
          </cell>
          <cell r="B474" t="str">
            <v>Piso cerâmico esmalt. 40 x 40 cm - assent. Arg. Colante</v>
          </cell>
          <cell r="C474" t="str">
            <v>M2</v>
          </cell>
          <cell r="D474">
            <v>32.43</v>
          </cell>
          <cell r="E474">
            <v>39264</v>
          </cell>
        </row>
        <row r="475">
          <cell r="A475" t="str">
            <v>13.A.051</v>
          </cell>
          <cell r="B475" t="str">
            <v>Soleira cimentada de 15 cm</v>
          </cell>
          <cell r="C475" t="str">
            <v>M</v>
          </cell>
          <cell r="D475">
            <v>2.85</v>
          </cell>
          <cell r="E475">
            <v>38108</v>
          </cell>
        </row>
        <row r="476">
          <cell r="A476" t="str">
            <v>13.A.052</v>
          </cell>
          <cell r="B476" t="str">
            <v>Piso intertravado de concreto - 8,0 cm, usar o item 17.02.11 EDIF</v>
          </cell>
          <cell r="C476" t="str">
            <v>M2</v>
          </cell>
          <cell r="D476">
            <v>36.85</v>
          </cell>
          <cell r="E476">
            <v>39264</v>
          </cell>
        </row>
        <row r="477">
          <cell r="A477" t="str">
            <v>13.A.053</v>
          </cell>
          <cell r="B477" t="str">
            <v>Piso intertravado de concreto - 6,0 cm, usar o item 17.02.10 EDIF</v>
          </cell>
          <cell r="C477" t="str">
            <v>M2</v>
          </cell>
          <cell r="D477">
            <v>32.28</v>
          </cell>
          <cell r="E477">
            <v>39264</v>
          </cell>
        </row>
        <row r="478">
          <cell r="A478" t="str">
            <v>13.A.054</v>
          </cell>
          <cell r="B478" t="str">
            <v>Piso de pedrisco c/ orla de concreto (Det. Pi-83) - Larg. = 1,0 m</v>
          </cell>
          <cell r="C478" t="str">
            <v>M</v>
          </cell>
          <cell r="D478">
            <v>120.22</v>
          </cell>
          <cell r="E478">
            <v>39083</v>
          </cell>
        </row>
        <row r="479">
          <cell r="A479" t="str">
            <v>13.A.055</v>
          </cell>
          <cell r="B479" t="str">
            <v>Piso de ardósia sete lagoas, fornec. e colocação, inclusive rodapé.</v>
          </cell>
          <cell r="C479" t="str">
            <v>M2</v>
          </cell>
          <cell r="D479">
            <v>44.11</v>
          </cell>
          <cell r="E479">
            <v>38718</v>
          </cell>
        </row>
        <row r="480">
          <cell r="A480" t="str">
            <v>13.A.056</v>
          </cell>
          <cell r="B480" t="str">
            <v>Recolocação de lajota sextava  de concreto, articulada 6,0 cm</v>
          </cell>
          <cell r="C480" t="str">
            <v>M2</v>
          </cell>
          <cell r="D480">
            <v>13.6</v>
          </cell>
          <cell r="E480">
            <v>38718</v>
          </cell>
        </row>
        <row r="481">
          <cell r="A481" t="str">
            <v>13.A.057</v>
          </cell>
          <cell r="B481" t="str">
            <v>Recolocação de piso intertravado de concreto</v>
          </cell>
          <cell r="C481" t="str">
            <v>M2</v>
          </cell>
          <cell r="D481">
            <v>10.34</v>
          </cell>
          <cell r="E481">
            <v>38899</v>
          </cell>
        </row>
        <row r="482">
          <cell r="A482" t="str">
            <v>13.A.058</v>
          </cell>
          <cell r="B482" t="str">
            <v>Piso drenante de concreto, fornec e instalação - Det. Pi-102</v>
          </cell>
          <cell r="C482" t="str">
            <v>M2</v>
          </cell>
          <cell r="D482">
            <v>68.95</v>
          </cell>
          <cell r="E482">
            <v>39264</v>
          </cell>
        </row>
        <row r="483">
          <cell r="A483" t="str">
            <v>13.A.059</v>
          </cell>
          <cell r="B483" t="str">
            <v>Piso de pedra São Tomé, fornec e assentamento - Det. Pi - 89</v>
          </cell>
          <cell r="C483" t="str">
            <v>M2</v>
          </cell>
          <cell r="D483">
            <v>88.13</v>
          </cell>
          <cell r="E483">
            <v>38899</v>
          </cell>
        </row>
        <row r="484">
          <cell r="A484" t="str">
            <v>13.A.060</v>
          </cell>
          <cell r="B484" t="str">
            <v>Piso de terra batida, esp = 20,00 cm - Det. Pi - 98</v>
          </cell>
          <cell r="C484" t="str">
            <v>M2</v>
          </cell>
          <cell r="D484">
            <v>19.54</v>
          </cell>
          <cell r="E484">
            <v>39264</v>
          </cell>
        </row>
        <row r="485">
          <cell r="A485" t="str">
            <v>13.A.061</v>
          </cell>
          <cell r="B485" t="str">
            <v>Piso de areia, esp = 40 cm - Det. Pi - 103</v>
          </cell>
          <cell r="C485" t="str">
            <v>M2</v>
          </cell>
          <cell r="D485">
            <v>31.48</v>
          </cell>
          <cell r="E485">
            <v>39264</v>
          </cell>
        </row>
        <row r="486">
          <cell r="A486" t="str">
            <v>13.A.062</v>
          </cell>
          <cell r="B486" t="str">
            <v>Rejuntamento de blocos intertravados de concreto junto ao alinhamento da edificação</v>
          </cell>
          <cell r="C486" t="str">
            <v>M</v>
          </cell>
          <cell r="D486">
            <v>5.07</v>
          </cell>
          <cell r="E486">
            <v>39083</v>
          </cell>
        </row>
        <row r="487">
          <cell r="A487" t="str">
            <v>13.A.063</v>
          </cell>
          <cell r="B487" t="str">
            <v>Piso intertravado de concreto - trama (6,0 cm) - junta cimentada, Det. Pi-107</v>
          </cell>
          <cell r="C487" t="str">
            <v>M2</v>
          </cell>
          <cell r="D487">
            <v>49.97</v>
          </cell>
          <cell r="E487">
            <v>39264</v>
          </cell>
        </row>
        <row r="488">
          <cell r="A488" t="str">
            <v>13.A.064</v>
          </cell>
          <cell r="B488" t="str">
            <v>Piso em concreto colorido com pó xadrez - esp = 7,0 cm</v>
          </cell>
          <cell r="C488" t="str">
            <v>M2</v>
          </cell>
          <cell r="D488">
            <v>72.27</v>
          </cell>
          <cell r="E488">
            <v>39264</v>
          </cell>
        </row>
        <row r="489">
          <cell r="A489" t="str">
            <v>13.A.065</v>
          </cell>
          <cell r="B489" t="str">
            <v>Piso de concreto simples com agregado reciclado, desempanado, com junta plástica - 20 kg cim/m3</v>
          </cell>
          <cell r="C489" t="str">
            <v>M3</v>
          </cell>
          <cell r="D489">
            <v>359.37</v>
          </cell>
          <cell r="E489">
            <v>39264</v>
          </cell>
        </row>
        <row r="490">
          <cell r="A490" t="str">
            <v>13.A.066</v>
          </cell>
          <cell r="B490" t="str">
            <v>Piso de borracha reciclada - áreas externas</v>
          </cell>
          <cell r="C490" t="str">
            <v>M2</v>
          </cell>
          <cell r="D490">
            <v>225</v>
          </cell>
          <cell r="E490">
            <v>39264</v>
          </cell>
        </row>
        <row r="491">
          <cell r="A491" t="str">
            <v>13.A.067</v>
          </cell>
          <cell r="B491" t="str">
            <v>Piso em concreto armado, colorido com pó xadrez - esp= 7,0 cm</v>
          </cell>
          <cell r="C491" t="str">
            <v>M2</v>
          </cell>
          <cell r="D491">
            <v>73.42</v>
          </cell>
          <cell r="E491">
            <v>39264</v>
          </cell>
        </row>
        <row r="492">
          <cell r="A492" t="str">
            <v>13.A.068</v>
          </cell>
          <cell r="B492" t="str">
            <v xml:space="preserve">Es-4 Escada de concreto, 15 x 35 cm </v>
          </cell>
          <cell r="C492" t="str">
            <v>M2</v>
          </cell>
          <cell r="D492">
            <v>108.07</v>
          </cell>
          <cell r="E492">
            <v>39264</v>
          </cell>
        </row>
        <row r="493">
          <cell r="A493" t="str">
            <v>13.A.069</v>
          </cell>
          <cell r="B493" t="str">
            <v>Piso de concreto intertravado colorido - 6,0 cm</v>
          </cell>
          <cell r="C493" t="str">
            <v>M2</v>
          </cell>
          <cell r="D493">
            <v>38.69</v>
          </cell>
          <cell r="E493">
            <v>39264</v>
          </cell>
        </row>
        <row r="494">
          <cell r="A494" t="str">
            <v>13.A.070</v>
          </cell>
          <cell r="B494" t="str">
            <v>Piso de concreto intertravado colorido - 8,0 cm</v>
          </cell>
          <cell r="C494" t="str">
            <v>M2</v>
          </cell>
          <cell r="D494">
            <v>48.3</v>
          </cell>
          <cell r="E494">
            <v>39264</v>
          </cell>
        </row>
        <row r="495">
          <cell r="A495" t="str">
            <v>13.A.071</v>
          </cell>
          <cell r="B495" t="str">
            <v>FORRAÇÃO DE CARPETE PARA TRAFEGO PESADO - COLOCADO</v>
          </cell>
          <cell r="C495" t="str">
            <v>M2</v>
          </cell>
          <cell r="D495">
            <v>62.47</v>
          </cell>
          <cell r="E495">
            <v>39264</v>
          </cell>
        </row>
        <row r="496">
          <cell r="A496" t="str">
            <v>14.0.000</v>
          </cell>
          <cell r="B496" t="str">
            <v>Vidros</v>
          </cell>
        </row>
        <row r="497">
          <cell r="A497" t="str">
            <v>14.A.003</v>
          </cell>
          <cell r="B497" t="str">
            <v>Vidro plano p/ caixilho, temperado, 10 mm - bronze ou cinza</v>
          </cell>
          <cell r="C497" t="str">
            <v>M2</v>
          </cell>
          <cell r="D497">
            <v>215.1</v>
          </cell>
          <cell r="E497">
            <v>36526</v>
          </cell>
        </row>
        <row r="498">
          <cell r="A498" t="str">
            <v>14.A.004</v>
          </cell>
          <cell r="B498" t="str">
            <v>Vidro Laminado espessura 8 mm incolor liso</v>
          </cell>
          <cell r="C498" t="str">
            <v>m2</v>
          </cell>
          <cell r="D498">
            <v>228.63</v>
          </cell>
          <cell r="E498">
            <v>39264</v>
          </cell>
        </row>
        <row r="499">
          <cell r="A499" t="str">
            <v>15.0.000</v>
          </cell>
          <cell r="B499" t="str">
            <v>Pintura</v>
          </cell>
        </row>
        <row r="500">
          <cell r="A500" t="str">
            <v>15.A.002</v>
          </cell>
          <cell r="B500" t="str">
            <v>USAR O ITEM 15.A.005 - Pintura protetora c/ neutrol ou sim. em madei/to de telhado</v>
          </cell>
          <cell r="C500" t="str">
            <v>M2</v>
          </cell>
          <cell r="D500">
            <v>0.87</v>
          </cell>
          <cell r="E500">
            <v>36526</v>
          </cell>
        </row>
        <row r="501">
          <cell r="A501" t="str">
            <v>15.A.004</v>
          </cell>
          <cell r="B501" t="str">
            <v>Tinta epóxi - exterior de tubos e condutores</v>
          </cell>
          <cell r="C501" t="str">
            <v>M</v>
          </cell>
          <cell r="D501">
            <v>6.63</v>
          </cell>
          <cell r="E501">
            <v>35431</v>
          </cell>
        </row>
        <row r="502">
          <cell r="A502" t="str">
            <v>15.A.005</v>
          </cell>
          <cell r="B502" t="str">
            <v>Tratam. imunizante p/madeiramento c/Penetrol cupim ou similar</v>
          </cell>
          <cell r="C502" t="str">
            <v>M2</v>
          </cell>
          <cell r="D502">
            <v>5.98</v>
          </cell>
          <cell r="E502">
            <v>38899</v>
          </cell>
        </row>
        <row r="503">
          <cell r="A503" t="str">
            <v>15.A.006</v>
          </cell>
          <cell r="B503" t="str">
            <v>USAR O ITEM 15.A.005 - Líquido imunizante em madeira aparente</v>
          </cell>
          <cell r="C503" t="str">
            <v>M2</v>
          </cell>
          <cell r="D503">
            <v>2.77</v>
          </cell>
          <cell r="E503">
            <v>36526</v>
          </cell>
        </row>
        <row r="504">
          <cell r="A504" t="str">
            <v>15.A.008</v>
          </cell>
          <cell r="B504" t="str">
            <v>Pintura protetora - tinta, sobre látex PVA/revest/o acrílico, superfície não pichada</v>
          </cell>
          <cell r="C504" t="str">
            <v>M2</v>
          </cell>
          <cell r="D504">
            <v>7.06</v>
          </cell>
          <cell r="E504">
            <v>35431</v>
          </cell>
        </row>
        <row r="505">
          <cell r="A505" t="str">
            <v>15.A.009</v>
          </cell>
          <cell r="B505" t="str">
            <v>Pintura protetora - verniz, sobre látex PVA/revest/o acrílico, superfície não pichada</v>
          </cell>
          <cell r="C505" t="str">
            <v>M2</v>
          </cell>
          <cell r="D505">
            <v>7.77</v>
          </cell>
          <cell r="E505">
            <v>36526</v>
          </cell>
        </row>
        <row r="506">
          <cell r="A506" t="str">
            <v>15.A.010</v>
          </cell>
          <cell r="B506" t="str">
            <v>Pintura protetora - tinta, sobre látex PVA/revest/o acrílico, superfície pichada</v>
          </cell>
          <cell r="C506" t="str">
            <v>M2</v>
          </cell>
          <cell r="D506">
            <v>9.84</v>
          </cell>
          <cell r="E506">
            <v>35431</v>
          </cell>
        </row>
        <row r="507">
          <cell r="A507" t="str">
            <v>15.A.011</v>
          </cell>
          <cell r="B507" t="str">
            <v>Verniz fosco com filtro solar - uma demão</v>
          </cell>
          <cell r="C507" t="str">
            <v>M2</v>
          </cell>
          <cell r="D507">
            <v>3.7</v>
          </cell>
          <cell r="E507">
            <v>35432</v>
          </cell>
        </row>
        <row r="508">
          <cell r="A508" t="str">
            <v>15.A.012</v>
          </cell>
          <cell r="B508" t="str">
            <v>Verniz brilhante com filtro solar - uma demão</v>
          </cell>
          <cell r="C508" t="str">
            <v>M2</v>
          </cell>
          <cell r="D508">
            <v>3.56</v>
          </cell>
          <cell r="E508">
            <v>35433</v>
          </cell>
        </row>
        <row r="509">
          <cell r="A509" t="str">
            <v>15.A.013</v>
          </cell>
          <cell r="B509" t="str">
            <v>Quartzo acrílico - pintura em duas demãos</v>
          </cell>
          <cell r="C509" t="str">
            <v>M2</v>
          </cell>
          <cell r="D509">
            <v>18.329999999999998</v>
          </cell>
          <cell r="E509">
            <v>36526</v>
          </cell>
        </row>
        <row r="510">
          <cell r="A510" t="str">
            <v>15.A.014</v>
          </cell>
          <cell r="B510" t="str">
            <v>Esmalte sintético - concreto ou reboco c/ massa corrida</v>
          </cell>
          <cell r="C510" t="str">
            <v>M2</v>
          </cell>
          <cell r="D510">
            <v>8.39</v>
          </cell>
          <cell r="E510">
            <v>36526</v>
          </cell>
        </row>
        <row r="511">
          <cell r="A511" t="str">
            <v>15.A.015</v>
          </cell>
          <cell r="B511" t="str">
            <v xml:space="preserve">Imunizante para madeira bruta da ponte - Pq. Chico Mendes </v>
          </cell>
          <cell r="C511" t="str">
            <v>M2</v>
          </cell>
          <cell r="D511">
            <v>7.1</v>
          </cell>
          <cell r="E511">
            <v>36526</v>
          </cell>
        </row>
        <row r="512">
          <cell r="A512" t="str">
            <v>15.A.016</v>
          </cell>
          <cell r="B512" t="str">
            <v>Pintura texto e logotipo PMSP - Pq. Campo da Vinha</v>
          </cell>
          <cell r="C512" t="str">
            <v>UN</v>
          </cell>
          <cell r="D512">
            <v>688.04</v>
          </cell>
          <cell r="E512">
            <v>37408</v>
          </cell>
        </row>
        <row r="513">
          <cell r="A513" t="str">
            <v>15.A.017</v>
          </cell>
          <cell r="B513" t="str">
            <v>Madeiramento de telhado, peroba - peças especiais</v>
          </cell>
          <cell r="C513" t="str">
            <v>M3</v>
          </cell>
          <cell r="D513">
            <v>1649.52</v>
          </cell>
          <cell r="E513">
            <v>39264</v>
          </cell>
        </row>
        <row r="514">
          <cell r="A514" t="str">
            <v>15.A.018</v>
          </cell>
          <cell r="B514" t="str">
            <v>Placa de chapa de aço galvanizado - (0,40 X 0,30 m) com pintura eletrostática e adesivada</v>
          </cell>
          <cell r="C514" t="str">
            <v>UN</v>
          </cell>
          <cell r="D514">
            <v>254.33</v>
          </cell>
          <cell r="E514">
            <v>39264</v>
          </cell>
        </row>
        <row r="515">
          <cell r="A515" t="str">
            <v>15.A.019</v>
          </cell>
          <cell r="B515" t="str">
            <v>Pintura eletrostática para protetor de arvore de duas pernas - material e serviços</v>
          </cell>
          <cell r="C515" t="str">
            <v>UN</v>
          </cell>
          <cell r="D515">
            <v>35.22</v>
          </cell>
          <cell r="E515">
            <v>39264</v>
          </cell>
        </row>
        <row r="516">
          <cell r="A516" t="str">
            <v>17.0.000</v>
          </cell>
          <cell r="B516" t="str">
            <v>Serviços complementares</v>
          </cell>
        </row>
        <row r="517">
          <cell r="A517" t="str">
            <v>17.A.001</v>
          </cell>
          <cell r="B517" t="str">
            <v>Bancada de ardósia, esp = 3,0 cm</v>
          </cell>
          <cell r="C517" t="str">
            <v>M2</v>
          </cell>
          <cell r="D517">
            <v>90.18</v>
          </cell>
          <cell r="E517">
            <v>37408</v>
          </cell>
        </row>
        <row r="518">
          <cell r="A518" t="str">
            <v>17.A.002</v>
          </cell>
          <cell r="B518" t="str">
            <v>Recolocação de gradil tipo parque inclusive mureta e fundações</v>
          </cell>
          <cell r="C518" t="str">
            <v>M</v>
          </cell>
          <cell r="D518">
            <v>74.86</v>
          </cell>
          <cell r="E518">
            <v>35431</v>
          </cell>
        </row>
        <row r="519">
          <cell r="A519" t="str">
            <v>17.A.003</v>
          </cell>
          <cell r="B519" t="str">
            <v>Retirada de gradil tipo parque inclusive mureta</v>
          </cell>
          <cell r="C519" t="str">
            <v>M</v>
          </cell>
          <cell r="D519">
            <v>15.61</v>
          </cell>
          <cell r="E519">
            <v>39264</v>
          </cell>
        </row>
        <row r="520">
          <cell r="A520" t="str">
            <v>17.A.004</v>
          </cell>
          <cell r="B520" t="str">
            <v>Gradil tipo parque com mureta sobre muro de arrimo</v>
          </cell>
          <cell r="C520" t="str">
            <v>M</v>
          </cell>
          <cell r="D520">
            <v>216.19</v>
          </cell>
          <cell r="E520">
            <v>36526</v>
          </cell>
        </row>
        <row r="521">
          <cell r="A521" t="str">
            <v>17.A.014</v>
          </cell>
          <cell r="B521" t="str">
            <v>Fornecimento e espalhamento de pedrisco</v>
          </cell>
          <cell r="C521" t="str">
            <v>M3</v>
          </cell>
          <cell r="D521">
            <v>40.57</v>
          </cell>
          <cell r="E521">
            <v>38899</v>
          </cell>
        </row>
        <row r="522">
          <cell r="A522" t="str">
            <v>17.A.015</v>
          </cell>
          <cell r="B522" t="str">
            <v>Fornecimento e aplicação de pedra n. 2</v>
          </cell>
          <cell r="C522" t="str">
            <v>M3</v>
          </cell>
          <cell r="D522">
            <v>37.28</v>
          </cell>
          <cell r="E522">
            <v>35435</v>
          </cell>
        </row>
        <row r="523">
          <cell r="A523" t="str">
            <v>17.A.017</v>
          </cell>
          <cell r="B523" t="str">
            <v>Orla de concreto p/ separação de canteiro - det. OR-4</v>
          </cell>
          <cell r="C523" t="str">
            <v>M</v>
          </cell>
          <cell r="D523">
            <v>21.01</v>
          </cell>
          <cell r="E523">
            <v>38108</v>
          </cell>
        </row>
        <row r="524">
          <cell r="A524" t="str">
            <v>17.A.018</v>
          </cell>
          <cell r="B524" t="str">
            <v>Piso cimentado c/caixa de terra p/ árvore 1 x 1 m - det. PI-10</v>
          </cell>
          <cell r="C524" t="str">
            <v>M2</v>
          </cell>
          <cell r="D524">
            <v>22.68</v>
          </cell>
          <cell r="E524">
            <v>38108</v>
          </cell>
        </row>
        <row r="525">
          <cell r="A525" t="str">
            <v>17.A.019</v>
          </cell>
          <cell r="B525" t="str">
            <v>Piso ciment quadric tipo "Prefeitura",50x50cm,juntas emulsão asfált</v>
          </cell>
          <cell r="C525" t="str">
            <v>M2</v>
          </cell>
          <cell r="D525">
            <v>15.58</v>
          </cell>
          <cell r="E525">
            <v>35432</v>
          </cell>
        </row>
        <row r="526">
          <cell r="A526" t="str">
            <v>17.A.022</v>
          </cell>
          <cell r="B526" t="str">
            <v>Banco de concreto 2,40 x 0,40 m - det. DPBA-01, antigo det. BA-3</v>
          </cell>
          <cell r="C526" t="str">
            <v>UN</v>
          </cell>
          <cell r="D526">
            <v>298.45</v>
          </cell>
          <cell r="E526">
            <v>39264</v>
          </cell>
        </row>
        <row r="527">
          <cell r="A527" t="str">
            <v>17.A.023</v>
          </cell>
          <cell r="B527" t="str">
            <v>Mesa - banco em blocos de concreto estrutural aparente - Det. P.Mes-02</v>
          </cell>
          <cell r="C527" t="str">
            <v>UN</v>
          </cell>
          <cell r="D527">
            <v>201.79</v>
          </cell>
          <cell r="E527">
            <v>39264</v>
          </cell>
        </row>
        <row r="528">
          <cell r="A528" t="str">
            <v>17.A.030</v>
          </cell>
          <cell r="B528" t="str">
            <v>Piso de terra compactada - L=1,50m,incl limpeza do terreno</v>
          </cell>
          <cell r="C528" t="str">
            <v>M</v>
          </cell>
          <cell r="D528">
            <v>10.16</v>
          </cell>
          <cell r="E528">
            <v>38718</v>
          </cell>
        </row>
        <row r="529">
          <cell r="A529" t="str">
            <v>17.A.031</v>
          </cell>
          <cell r="B529" t="str">
            <v>Drenagem de play ground - L = 0,90 m</v>
          </cell>
          <cell r="C529" t="str">
            <v>M</v>
          </cell>
          <cell r="D529">
            <v>35.68</v>
          </cell>
          <cell r="E529">
            <v>38108</v>
          </cell>
        </row>
        <row r="530">
          <cell r="A530" t="str">
            <v>17.A.032</v>
          </cell>
          <cell r="B530" t="str">
            <v>Assentamento pedra de mão no espelho d` água - Pq. Darcy Silva</v>
          </cell>
          <cell r="C530" t="str">
            <v>GL</v>
          </cell>
          <cell r="D530">
            <v>294.04000000000002</v>
          </cell>
          <cell r="E530">
            <v>38108</v>
          </cell>
        </row>
        <row r="531">
          <cell r="A531" t="str">
            <v>17.A.033</v>
          </cell>
          <cell r="B531" t="str">
            <v>Retirada de tela de proteção</v>
          </cell>
          <cell r="C531" t="str">
            <v>M2</v>
          </cell>
          <cell r="D531">
            <v>4.92</v>
          </cell>
          <cell r="E531">
            <v>38108</v>
          </cell>
        </row>
        <row r="532">
          <cell r="A532" t="str">
            <v>17.A.034</v>
          </cell>
          <cell r="B532" t="str">
            <v>Gradil tipo parque c/mureta e fund - det DEPAVE revisado-DPGP A/E-01</v>
          </cell>
          <cell r="C532" t="str">
            <v>M</v>
          </cell>
          <cell r="D532">
            <v>293.36</v>
          </cell>
          <cell r="E532">
            <v>36526</v>
          </cell>
        </row>
        <row r="533">
          <cell r="A533" t="str">
            <v>17.A.041</v>
          </cell>
          <cell r="B533" t="str">
            <v>Fornec. coloc. placa sinaliz. vert., tipo "A", 550x100x15 cm</v>
          </cell>
          <cell r="C533" t="str">
            <v>UN</v>
          </cell>
          <cell r="D533">
            <v>8704.51</v>
          </cell>
          <cell r="E533">
            <v>38108</v>
          </cell>
        </row>
        <row r="534">
          <cell r="A534" t="str">
            <v>17.A.042</v>
          </cell>
          <cell r="B534" t="str">
            <v>Fornec. coloc. placa sinaliz. vert., tipo "B", 240x60x10 cm</v>
          </cell>
          <cell r="C534" t="str">
            <v>UN</v>
          </cell>
          <cell r="D534">
            <v>2411.96</v>
          </cell>
          <cell r="E534">
            <v>38108</v>
          </cell>
        </row>
        <row r="535">
          <cell r="A535" t="str">
            <v>17.A.043</v>
          </cell>
          <cell r="B535" t="str">
            <v>Fornec. coloc. placa sinaliz. vert., tipo "B", f/v, 240x60x10 cm</v>
          </cell>
          <cell r="C535" t="str">
            <v>UN</v>
          </cell>
          <cell r="D535">
            <v>4781.57</v>
          </cell>
          <cell r="E535">
            <v>38108</v>
          </cell>
        </row>
        <row r="536">
          <cell r="A536" t="str">
            <v>17.A.044</v>
          </cell>
          <cell r="B536" t="str">
            <v>Fornec. coloc. placa sinaliz. vert., tipo "C", frente,120x60x10 cm</v>
          </cell>
          <cell r="C536" t="str">
            <v>UN</v>
          </cell>
          <cell r="D536">
            <v>1231.95</v>
          </cell>
          <cell r="E536">
            <v>38108</v>
          </cell>
        </row>
        <row r="537">
          <cell r="A537" t="str">
            <v>17.A.045</v>
          </cell>
          <cell r="B537" t="str">
            <v>Fornec. coloc. placa sinaliz. vert., tipo "D", 30x20x1,5 cm</v>
          </cell>
          <cell r="C537" t="str">
            <v>UN</v>
          </cell>
          <cell r="D537">
            <v>95.24</v>
          </cell>
          <cell r="E537">
            <v>38108</v>
          </cell>
        </row>
        <row r="538">
          <cell r="A538" t="str">
            <v>17.A.046</v>
          </cell>
          <cell r="B538" t="str">
            <v>Fornec. coloc. placa sinaliz. vert., tipo "B1", frente, 300x60x10 cm</v>
          </cell>
          <cell r="C538" t="str">
            <v>UN</v>
          </cell>
          <cell r="D538">
            <v>1560.37</v>
          </cell>
          <cell r="E538">
            <v>35436</v>
          </cell>
        </row>
        <row r="539">
          <cell r="A539" t="str">
            <v>17.A.053</v>
          </cell>
          <cell r="B539" t="str">
            <v>Retirada de gradil GPM-1 incl mureta</v>
          </cell>
          <cell r="C539" t="str">
            <v>M</v>
          </cell>
          <cell r="D539">
            <v>9.85</v>
          </cell>
          <cell r="E539">
            <v>35437</v>
          </cell>
        </row>
        <row r="540">
          <cell r="A540" t="str">
            <v>17.A.054</v>
          </cell>
          <cell r="B540" t="str">
            <v>Recolocação de gradil GPM-1 incl mureta</v>
          </cell>
          <cell r="C540" t="str">
            <v>M</v>
          </cell>
          <cell r="D540">
            <v>40.880000000000003</v>
          </cell>
          <cell r="E540">
            <v>35438</v>
          </cell>
        </row>
        <row r="541">
          <cell r="A541" t="str">
            <v>17.A.056</v>
          </cell>
          <cell r="B541" t="str">
            <v>Orla de paralelepípedo sobre lastro de concreto</v>
          </cell>
          <cell r="C541" t="str">
            <v>M</v>
          </cell>
          <cell r="D541">
            <v>4.71</v>
          </cell>
          <cell r="E541">
            <v>37408</v>
          </cell>
        </row>
        <row r="542">
          <cell r="A542" t="str">
            <v>17.A.057</v>
          </cell>
          <cell r="B542" t="str">
            <v>Abrigo p/lixo HV-19 - l = 1,66 m</v>
          </cell>
          <cell r="C542" t="str">
            <v>UN</v>
          </cell>
          <cell r="D542">
            <v>310.32</v>
          </cell>
          <cell r="E542">
            <v>35440</v>
          </cell>
        </row>
        <row r="543">
          <cell r="A543" t="str">
            <v>17.A.059</v>
          </cell>
          <cell r="B543" t="str">
            <v>Demolição de paredes com toras de madeira h até 3 m</v>
          </cell>
          <cell r="C543" t="str">
            <v>M2</v>
          </cell>
          <cell r="D543">
            <v>0.6</v>
          </cell>
          <cell r="E543">
            <v>35441</v>
          </cell>
        </row>
        <row r="544">
          <cell r="A544" t="str">
            <v>17.A.060</v>
          </cell>
          <cell r="B544" t="str">
            <v>Passou p/a TABELA N.31 - 17.04.12 - Limpeza de superfície de concreto por hidrojateamento</v>
          </cell>
          <cell r="C544" t="str">
            <v>M2</v>
          </cell>
          <cell r="D544">
            <v>4</v>
          </cell>
          <cell r="E544">
            <v>35442</v>
          </cell>
        </row>
        <row r="545">
          <cell r="A545" t="str">
            <v>17.A.061</v>
          </cell>
          <cell r="B545" t="str">
            <v>Passou p/a TABELA N.31 - 17.03.55 - Demarc. de quadra com tinta a base de resina epóxi - voleibol</v>
          </cell>
          <cell r="C545" t="str">
            <v>UN</v>
          </cell>
          <cell r="D545">
            <v>55.38</v>
          </cell>
          <cell r="E545">
            <v>35443</v>
          </cell>
        </row>
        <row r="546">
          <cell r="A546" t="str">
            <v>17.A.062</v>
          </cell>
          <cell r="B546" t="str">
            <v>Quiosque com telha cerâmica "paulistinha" e tijolo recozido-det Qui-11</v>
          </cell>
          <cell r="C546" t="str">
            <v>UN</v>
          </cell>
          <cell r="D546">
            <v>39719.480000000003</v>
          </cell>
          <cell r="E546">
            <v>37408</v>
          </cell>
        </row>
        <row r="547">
          <cell r="A547" t="str">
            <v>17.A.063</v>
          </cell>
          <cell r="B547" t="str">
            <v>Bate pneu em tubo de ferro galv 3" - c = 1,90 m</v>
          </cell>
          <cell r="C547" t="str">
            <v>UN</v>
          </cell>
          <cell r="D547">
            <v>107.67</v>
          </cell>
          <cell r="E547">
            <v>35445</v>
          </cell>
        </row>
        <row r="548">
          <cell r="A548" t="str">
            <v>17.A.064</v>
          </cell>
          <cell r="B548" t="str">
            <v>Churrasqueira com tijolo requeimado - DPCH A-02</v>
          </cell>
          <cell r="C548" t="str">
            <v>UN</v>
          </cell>
          <cell r="D548">
            <v>372.36</v>
          </cell>
          <cell r="E548">
            <v>36526</v>
          </cell>
        </row>
        <row r="549">
          <cell r="A549" t="str">
            <v>17.A.065</v>
          </cell>
          <cell r="B549" t="str">
            <v>Churrasqueira com tijolo refratário - DPCH A-01</v>
          </cell>
          <cell r="C549" t="str">
            <v>UN</v>
          </cell>
          <cell r="D549">
            <v>775.07</v>
          </cell>
          <cell r="E549">
            <v>38108</v>
          </cell>
        </row>
        <row r="550">
          <cell r="A550" t="str">
            <v>17.A.066</v>
          </cell>
          <cell r="B550" t="str">
            <v>Fornec e coloc tela galv ondulada 15mm-fio 16,box"A"-veter Pq Anhang</v>
          </cell>
          <cell r="C550" t="str">
            <v>M2</v>
          </cell>
          <cell r="D550">
            <v>41.21</v>
          </cell>
          <cell r="E550">
            <v>35448</v>
          </cell>
        </row>
        <row r="551">
          <cell r="A551" t="str">
            <v>17.A.067</v>
          </cell>
          <cell r="B551" t="str">
            <v>Porta recinto tipo A,tela 15mm-fio 16,ond estrut fg 1",incl pintura</v>
          </cell>
          <cell r="C551" t="str">
            <v>M2</v>
          </cell>
          <cell r="D551">
            <v>139.65</v>
          </cell>
          <cell r="E551">
            <v>35449</v>
          </cell>
        </row>
        <row r="552">
          <cell r="A552" t="str">
            <v>17.A.068</v>
          </cell>
          <cell r="B552" t="str">
            <v>Porta recinto tipo B,tela 20mm-fio 12,ond estrut fg 1",incl pintura</v>
          </cell>
          <cell r="C552" t="str">
            <v>M2</v>
          </cell>
          <cell r="D552">
            <v>145.59</v>
          </cell>
          <cell r="E552">
            <v>35450</v>
          </cell>
        </row>
        <row r="553">
          <cell r="A553" t="str">
            <v>17.A.069</v>
          </cell>
          <cell r="B553" t="str">
            <v>Fornec e coloc tela galv ondulada 20mm-fio16-box "B"-veter Pq Anhang</v>
          </cell>
          <cell r="C553" t="str">
            <v>M2</v>
          </cell>
          <cell r="D553">
            <v>124.82</v>
          </cell>
          <cell r="E553">
            <v>38718</v>
          </cell>
        </row>
        <row r="554">
          <cell r="A554" t="str">
            <v>17.A.070</v>
          </cell>
          <cell r="B554" t="str">
            <v>Porta recinto tipo C,tela 20mm-fio12,ond estrut fg 1",incl pintura</v>
          </cell>
          <cell r="C554" t="str">
            <v>M2</v>
          </cell>
          <cell r="D554">
            <v>400.86</v>
          </cell>
          <cell r="E554">
            <v>38718</v>
          </cell>
        </row>
        <row r="555">
          <cell r="A555" t="str">
            <v>17.A.071</v>
          </cell>
          <cell r="B555" t="str">
            <v>Fornec e coloc tela galv ondul, 20mm-fio 12, box "c"-veter Pq Anhang</v>
          </cell>
          <cell r="C555" t="str">
            <v>M2</v>
          </cell>
          <cell r="D555">
            <v>50.33</v>
          </cell>
          <cell r="E555">
            <v>35453</v>
          </cell>
        </row>
        <row r="556">
          <cell r="A556" t="str">
            <v>17.A.072</v>
          </cell>
          <cell r="B556" t="str">
            <v>Piso de terra batida</v>
          </cell>
          <cell r="C556" t="str">
            <v>M2</v>
          </cell>
          <cell r="D556">
            <v>1.64</v>
          </cell>
          <cell r="E556">
            <v>39083</v>
          </cell>
        </row>
        <row r="557">
          <cell r="A557" t="str">
            <v>17.A.073</v>
          </cell>
          <cell r="B557" t="str">
            <v>Piso de pó de brita det. PI-90</v>
          </cell>
          <cell r="C557" t="str">
            <v>M2</v>
          </cell>
          <cell r="D557">
            <v>10.91</v>
          </cell>
          <cell r="E557">
            <v>37408</v>
          </cell>
        </row>
        <row r="558">
          <cell r="A558" t="str">
            <v>17.A.074</v>
          </cell>
          <cell r="B558" t="str">
            <v>Orla de eucalipto c/ tratamento - det. PI-65</v>
          </cell>
          <cell r="C558" t="str">
            <v>M</v>
          </cell>
          <cell r="D558">
            <v>9.6199999999999992</v>
          </cell>
          <cell r="E558">
            <v>39264</v>
          </cell>
        </row>
        <row r="559">
          <cell r="A559" t="str">
            <v>17.A.075</v>
          </cell>
          <cell r="B559" t="str">
            <v>Orla de paralelepípedo sobre areia - det. Pi-90</v>
          </cell>
          <cell r="C559" t="str">
            <v>M</v>
          </cell>
          <cell r="D559">
            <v>3.61</v>
          </cell>
          <cell r="E559">
            <v>37408</v>
          </cell>
        </row>
        <row r="560">
          <cell r="A560" t="str">
            <v>17.A.076</v>
          </cell>
          <cell r="B560" t="str">
            <v>Orla dupla de paralelepípedo nos 2 lados da pista - det. PI-32</v>
          </cell>
          <cell r="C560" t="str">
            <v>M</v>
          </cell>
          <cell r="D560">
            <v>26.52</v>
          </cell>
          <cell r="E560">
            <v>37408</v>
          </cell>
        </row>
        <row r="561">
          <cell r="A561" t="str">
            <v>17.A.077</v>
          </cell>
          <cell r="B561" t="str">
            <v>Piso de pedrisco det. PI-89</v>
          </cell>
          <cell r="C561" t="str">
            <v>M2</v>
          </cell>
          <cell r="D561">
            <v>14.51</v>
          </cell>
          <cell r="E561">
            <v>38108</v>
          </cell>
        </row>
        <row r="562">
          <cell r="A562" t="str">
            <v>17.A.078</v>
          </cell>
          <cell r="B562" t="str">
            <v>Alambrado p/ campo de futebol det. GR-34 (h=1,20m)</v>
          </cell>
          <cell r="C562" t="str">
            <v>M</v>
          </cell>
          <cell r="D562">
            <v>68.7</v>
          </cell>
          <cell r="E562">
            <v>39083</v>
          </cell>
        </row>
        <row r="563">
          <cell r="A563" t="str">
            <v>17.A.079</v>
          </cell>
          <cell r="B563" t="str">
            <v>Alambrado p/ campo de futebol det. GR-34 (h=4,00m)</v>
          </cell>
          <cell r="C563" t="str">
            <v>M</v>
          </cell>
          <cell r="D563">
            <v>197.78</v>
          </cell>
          <cell r="E563">
            <v>39083</v>
          </cell>
        </row>
        <row r="564">
          <cell r="A564" t="str">
            <v>17.A.080</v>
          </cell>
          <cell r="B564" t="str">
            <v>Portão p/ alambrado det. GR-34 - l=0,90m x h= 1,20m</v>
          </cell>
          <cell r="C564" t="str">
            <v>UN</v>
          </cell>
          <cell r="D564">
            <v>145.41999999999999</v>
          </cell>
          <cell r="E564">
            <v>39264</v>
          </cell>
        </row>
        <row r="565">
          <cell r="A565" t="str">
            <v>17.A.081</v>
          </cell>
          <cell r="B565" t="str">
            <v>Portão p/alambrado det. GR-34 - l=0,90m x 2,00m</v>
          </cell>
          <cell r="C565" t="str">
            <v>UN</v>
          </cell>
          <cell r="D565">
            <v>103.17</v>
          </cell>
          <cell r="E565">
            <v>37408</v>
          </cell>
        </row>
        <row r="566">
          <cell r="A566" t="str">
            <v>17.A.082</v>
          </cell>
          <cell r="B566" t="str">
            <v>Portão p/alambrado det. GR-33 - l=0,90m x 2,00m</v>
          </cell>
          <cell r="C566" t="str">
            <v>UN</v>
          </cell>
          <cell r="D566">
            <v>69.790000000000006</v>
          </cell>
          <cell r="E566">
            <v>35454</v>
          </cell>
        </row>
        <row r="567">
          <cell r="A567" t="str">
            <v>17.A.083</v>
          </cell>
          <cell r="B567" t="str">
            <v>Portão p/alambrado det. GR-33 - l=1,00m x h=1,10m</v>
          </cell>
          <cell r="C567" t="str">
            <v>UN</v>
          </cell>
          <cell r="D567">
            <v>45.09</v>
          </cell>
          <cell r="E567">
            <v>35455</v>
          </cell>
        </row>
        <row r="568">
          <cell r="A568" t="str">
            <v>17.A.084</v>
          </cell>
          <cell r="B568" t="str">
            <v>Alambrado p/quadras de esportes det. GR-34 (h=1,20m)</v>
          </cell>
          <cell r="C568" t="str">
            <v>M</v>
          </cell>
          <cell r="D568">
            <v>40.17</v>
          </cell>
          <cell r="E568">
            <v>35456</v>
          </cell>
        </row>
        <row r="569">
          <cell r="A569" t="str">
            <v>17.A.085</v>
          </cell>
          <cell r="B569" t="str">
            <v>Portão p/ quadra 1,00 x 1,20 m</v>
          </cell>
          <cell r="C569" t="str">
            <v>UN</v>
          </cell>
          <cell r="D569">
            <v>58.18</v>
          </cell>
          <cell r="E569">
            <v>35457</v>
          </cell>
        </row>
        <row r="570">
          <cell r="A570" t="str">
            <v>17.A.086</v>
          </cell>
          <cell r="B570" t="str">
            <v>Alambrado p/quadras de esportes det. GR-33 (h=2,50 m)</v>
          </cell>
          <cell r="C570" t="str">
            <v>M</v>
          </cell>
          <cell r="D570">
            <v>90.66</v>
          </cell>
          <cell r="E570">
            <v>37408</v>
          </cell>
        </row>
        <row r="571">
          <cell r="A571" t="str">
            <v>17.A.087</v>
          </cell>
          <cell r="B571" t="str">
            <v>Alambrado p/ quadras de esportes det. GR-33 (h=4,00 m)</v>
          </cell>
          <cell r="C571" t="str">
            <v>M</v>
          </cell>
          <cell r="D571">
            <v>139.4</v>
          </cell>
          <cell r="E571">
            <v>37408</v>
          </cell>
        </row>
        <row r="572">
          <cell r="A572" t="str">
            <v>17.A.088</v>
          </cell>
          <cell r="B572" t="str">
            <v>Placas de concr. moldadas "in loco" - tipo PMSP, e=7 cm, junta seca</v>
          </cell>
          <cell r="C572" t="str">
            <v>M2</v>
          </cell>
          <cell r="D572">
            <v>25.47</v>
          </cell>
          <cell r="E572">
            <v>37408</v>
          </cell>
        </row>
        <row r="573">
          <cell r="A573" t="str">
            <v>17.A.089</v>
          </cell>
          <cell r="B573" t="str">
            <v>Muro de arrimo pedra natural c/ saída p/água - incl fund det. MU-10</v>
          </cell>
          <cell r="C573" t="str">
            <v>M</v>
          </cell>
          <cell r="D573">
            <v>470.24</v>
          </cell>
          <cell r="E573">
            <v>37408</v>
          </cell>
        </row>
        <row r="574">
          <cell r="A574" t="str">
            <v>17.A.090</v>
          </cell>
          <cell r="B574" t="str">
            <v>Piso cimentado quadriculado tipo "Prefeitura",90x90cm - det. PI-2</v>
          </cell>
          <cell r="C574" t="str">
            <v>M2</v>
          </cell>
          <cell r="D574">
            <v>32.880000000000003</v>
          </cell>
          <cell r="E574">
            <v>38108</v>
          </cell>
        </row>
        <row r="575">
          <cell r="A575" t="str">
            <v>17.A.091</v>
          </cell>
          <cell r="B575" t="str">
            <v>Banco-jardineira circular, r = 3,00 m c/fund. em brocas - det. BA-15</v>
          </cell>
          <cell r="C575" t="str">
            <v>M</v>
          </cell>
          <cell r="D575">
            <v>250.11</v>
          </cell>
          <cell r="E575">
            <v>38108</v>
          </cell>
        </row>
        <row r="576">
          <cell r="A576" t="str">
            <v>17.A.092</v>
          </cell>
          <cell r="B576" t="str">
            <v>Piso cimentado quadriculado tipo "Prefeitura",50x50cm - det. PI-1</v>
          </cell>
          <cell r="C576" t="str">
            <v>M2</v>
          </cell>
          <cell r="D576">
            <v>26.28</v>
          </cell>
          <cell r="E576">
            <v>37408</v>
          </cell>
        </row>
        <row r="577">
          <cell r="A577" t="str">
            <v>17.A.093</v>
          </cell>
          <cell r="B577" t="str">
            <v>Piso cimentado quadriculado tipo "Prefeitura" - det. PI-2a</v>
          </cell>
          <cell r="C577" t="str">
            <v>M2</v>
          </cell>
          <cell r="D577">
            <v>27.68</v>
          </cell>
          <cell r="E577">
            <v>37408</v>
          </cell>
        </row>
        <row r="578">
          <cell r="A578" t="str">
            <v>17.A.094</v>
          </cell>
          <cell r="B578" t="str">
            <v>Piso cimentado quadriculado tipo "Prefeitura", 60x60 cm</v>
          </cell>
          <cell r="C578" t="str">
            <v>UN</v>
          </cell>
          <cell r="D578">
            <v>5.18</v>
          </cell>
          <cell r="E578">
            <v>36526</v>
          </cell>
        </row>
        <row r="579">
          <cell r="A579" t="str">
            <v>17.A.095</v>
          </cell>
          <cell r="B579" t="str">
            <v>Piso cimentado quadriculado tipo "Prefeitura", 60x60 cm</v>
          </cell>
          <cell r="C579" t="str">
            <v>M2</v>
          </cell>
          <cell r="D579">
            <v>25.97</v>
          </cell>
          <cell r="E579">
            <v>37408</v>
          </cell>
        </row>
        <row r="580">
          <cell r="A580" t="str">
            <v>17.A.096</v>
          </cell>
          <cell r="B580" t="str">
            <v>Fornecimento e aplicação de areia lavada</v>
          </cell>
          <cell r="C580" t="str">
            <v>M3</v>
          </cell>
          <cell r="D580">
            <v>50.93</v>
          </cell>
          <cell r="E580">
            <v>39083</v>
          </cell>
        </row>
        <row r="581">
          <cell r="A581" t="str">
            <v>17.A.097</v>
          </cell>
          <cell r="B581" t="str">
            <v>Banco de concreto reto ou curvo - det. BA-2</v>
          </cell>
          <cell r="C581" t="str">
            <v>M</v>
          </cell>
          <cell r="D581">
            <v>60.97</v>
          </cell>
          <cell r="E581">
            <v>39264</v>
          </cell>
        </row>
        <row r="582">
          <cell r="A582" t="str">
            <v>17.A.098</v>
          </cell>
          <cell r="B582" t="str">
            <v>Escada de concreto, degraus 15 x 30 cm - det ES-2</v>
          </cell>
          <cell r="C582" t="str">
            <v>M2</v>
          </cell>
          <cell r="D582">
            <v>107.71</v>
          </cell>
          <cell r="E582">
            <v>39264</v>
          </cell>
        </row>
        <row r="583">
          <cell r="A583" t="str">
            <v>17.A.099</v>
          </cell>
          <cell r="B583" t="str">
            <v>Piso de paralelepípedo p/locais de mesa-bancos e churrasq - PI-35  =&gt; "17.02.23"</v>
          </cell>
          <cell r="C583" t="str">
            <v>M2</v>
          </cell>
          <cell r="D583">
            <v>23.56</v>
          </cell>
          <cell r="E583">
            <v>37408</v>
          </cell>
        </row>
        <row r="584">
          <cell r="A584" t="str">
            <v>17.A.100</v>
          </cell>
          <cell r="B584" t="str">
            <v>Jardineira banco - det FJ-12</v>
          </cell>
          <cell r="C584" t="str">
            <v>M</v>
          </cell>
          <cell r="D584">
            <v>58.34</v>
          </cell>
          <cell r="E584">
            <v>37408</v>
          </cell>
        </row>
        <row r="585">
          <cell r="A585" t="str">
            <v>17.A.101</v>
          </cell>
          <cell r="B585" t="str">
            <v>Mesa c/2 bancos,assento tábuas peroba,estrut em concreto - det BA-21</v>
          </cell>
          <cell r="C585" t="str">
            <v>CJ</v>
          </cell>
          <cell r="D585">
            <v>1014.84</v>
          </cell>
          <cell r="E585">
            <v>38718</v>
          </cell>
        </row>
        <row r="586">
          <cell r="A586" t="str">
            <v>17.A.102</v>
          </cell>
          <cell r="B586" t="str">
            <v>Alambrado p/ quadras - h = 1,20 m - det GR-33</v>
          </cell>
          <cell r="C586" t="str">
            <v>M</v>
          </cell>
          <cell r="D586">
            <v>56.91</v>
          </cell>
          <cell r="E586">
            <v>37408</v>
          </cell>
        </row>
        <row r="587">
          <cell r="A587" t="str">
            <v>17.A.103</v>
          </cell>
          <cell r="B587" t="str">
            <v>Piso cimentado c/ caixa de terra p/ árvore, 2 x 2 m - det PI-80</v>
          </cell>
          <cell r="C587" t="str">
            <v>M2</v>
          </cell>
          <cell r="D587">
            <v>74.290000000000006</v>
          </cell>
          <cell r="E587">
            <v>35459</v>
          </cell>
        </row>
        <row r="588">
          <cell r="A588" t="str">
            <v>17.A.104</v>
          </cell>
          <cell r="B588" t="str">
            <v>Mesa e banco de concreto - det. MB-2</v>
          </cell>
          <cell r="C588" t="str">
            <v>UN</v>
          </cell>
          <cell r="D588">
            <v>451.66</v>
          </cell>
          <cell r="E588">
            <v>36526</v>
          </cell>
        </row>
        <row r="589">
          <cell r="A589" t="str">
            <v>17.A.105</v>
          </cell>
          <cell r="B589" t="str">
            <v>Orla de separação de concreto pré-moldado - det. OR-1</v>
          </cell>
          <cell r="C589" t="str">
            <v>M</v>
          </cell>
          <cell r="D589">
            <v>20.91</v>
          </cell>
          <cell r="E589">
            <v>37408</v>
          </cell>
        </row>
        <row r="590">
          <cell r="A590" t="str">
            <v>17.A.106</v>
          </cell>
          <cell r="B590" t="str">
            <v>Pisos de paralelepípedo c/ junta de amarração - det. PI-30</v>
          </cell>
          <cell r="C590" t="str">
            <v>M2</v>
          </cell>
          <cell r="D590">
            <v>22.18</v>
          </cell>
          <cell r="E590">
            <v>37408</v>
          </cell>
        </row>
        <row r="591">
          <cell r="A591" t="str">
            <v>17.A.107</v>
          </cell>
          <cell r="B591" t="str">
            <v>Mureta banco - reta ou curva det. MU-11</v>
          </cell>
          <cell r="C591" t="str">
            <v>M</v>
          </cell>
          <cell r="D591">
            <v>129.5</v>
          </cell>
          <cell r="E591">
            <v>39264</v>
          </cell>
        </row>
        <row r="592">
          <cell r="A592" t="str">
            <v>17.A.108</v>
          </cell>
          <cell r="B592" t="str">
            <v>Piso cimentado c/ caixa de terra p/ árvore 1x1 m - det. PI-72</v>
          </cell>
          <cell r="C592" t="str">
            <v>UN</v>
          </cell>
          <cell r="D592">
            <v>15.07</v>
          </cell>
          <cell r="E592">
            <v>37408</v>
          </cell>
        </row>
        <row r="593">
          <cell r="A593" t="str">
            <v>17.A.109</v>
          </cell>
          <cell r="B593" t="str">
            <v>Caixa quadrada c/contorno de paralelepípedo p/árvore - det. PI-52</v>
          </cell>
          <cell r="C593" t="str">
            <v>UN</v>
          </cell>
          <cell r="D593">
            <v>29.44</v>
          </cell>
          <cell r="E593">
            <v>37408</v>
          </cell>
        </row>
        <row r="594">
          <cell r="A594" t="str">
            <v>17.A.110</v>
          </cell>
          <cell r="B594" t="str">
            <v>Jardineira - banco - det. FJ-1</v>
          </cell>
          <cell r="C594" t="str">
            <v>UN</v>
          </cell>
          <cell r="D594">
            <v>328.37</v>
          </cell>
          <cell r="E594">
            <v>39264</v>
          </cell>
        </row>
        <row r="595">
          <cell r="A595" t="str">
            <v>17.A.111</v>
          </cell>
          <cell r="B595" t="str">
            <v>Talude de paralelepípedo do "play-ground" (escada) - det. BR-37</v>
          </cell>
          <cell r="C595" t="str">
            <v>M2</v>
          </cell>
          <cell r="D595">
            <v>28.86</v>
          </cell>
          <cell r="E595">
            <v>35460</v>
          </cell>
        </row>
        <row r="596">
          <cell r="A596" t="str">
            <v>17.A.112</v>
          </cell>
          <cell r="B596" t="str">
            <v>Gradil tipo alambrado, h=2,55 m, c/mureta p/quadras - det. GR-26</v>
          </cell>
          <cell r="C596" t="str">
            <v>M</v>
          </cell>
          <cell r="D596">
            <v>59.63</v>
          </cell>
          <cell r="E596">
            <v>35461</v>
          </cell>
        </row>
        <row r="597">
          <cell r="A597" t="str">
            <v>17.A.113</v>
          </cell>
          <cell r="B597" t="str">
            <v>Piso de paralelep c/junta alinhada e mata junta cimentada-det. PI-59</v>
          </cell>
          <cell r="C597" t="str">
            <v>M2</v>
          </cell>
          <cell r="D597">
            <v>25.52</v>
          </cell>
          <cell r="E597">
            <v>35431</v>
          </cell>
        </row>
        <row r="598">
          <cell r="A598" t="str">
            <v>17.A.114</v>
          </cell>
          <cell r="B598" t="str">
            <v>Banco de bloco concr. "Reago" aparente ou sim. - det. BA-1</v>
          </cell>
          <cell r="C598" t="str">
            <v>M</v>
          </cell>
          <cell r="D598">
            <v>42.9</v>
          </cell>
          <cell r="E598">
            <v>35460</v>
          </cell>
        </row>
        <row r="599">
          <cell r="A599" t="str">
            <v>17.A.115</v>
          </cell>
          <cell r="B599" t="str">
            <v>Piso cimentado, quadriculado, colorido, tipo "PMSP" - det. PI-2a</v>
          </cell>
          <cell r="C599" t="str">
            <v>M2</v>
          </cell>
          <cell r="D599">
            <v>18.39</v>
          </cell>
          <cell r="E599">
            <v>35461</v>
          </cell>
        </row>
        <row r="600">
          <cell r="A600" t="str">
            <v>17.A.116</v>
          </cell>
          <cell r="B600" t="str">
            <v>Demarc. de quadra com tinta a base de resina epóxi - f. salão</v>
          </cell>
          <cell r="C600" t="str">
            <v>UN</v>
          </cell>
          <cell r="D600">
            <v>102.61</v>
          </cell>
          <cell r="E600">
            <v>35431</v>
          </cell>
        </row>
        <row r="601">
          <cell r="A601" t="str">
            <v>17.A.117</v>
          </cell>
          <cell r="B601" t="str">
            <v>Demarc. de quadra com tinta a base de resina epóxi - basquete</v>
          </cell>
          <cell r="C601" t="str">
            <v>UN</v>
          </cell>
          <cell r="D601">
            <v>136.81</v>
          </cell>
          <cell r="E601">
            <v>35460</v>
          </cell>
        </row>
        <row r="602">
          <cell r="A602" t="str">
            <v>17.A.118</v>
          </cell>
          <cell r="B602" t="str">
            <v>Mureta p/ arremate de talude - praça 04 / GEPROCAV - II.</v>
          </cell>
          <cell r="C602" t="str">
            <v>M</v>
          </cell>
          <cell r="D602">
            <v>59.32</v>
          </cell>
          <cell r="E602">
            <v>35461</v>
          </cell>
        </row>
        <row r="603">
          <cell r="A603" t="str">
            <v>17.A.119</v>
          </cell>
          <cell r="B603" t="str">
            <v>Quiosque c/telha cerâmica "paulistinha" e tij.requeimado-det QUI-11</v>
          </cell>
          <cell r="C603" t="str">
            <v>UN</v>
          </cell>
          <cell r="D603">
            <v>70958.3</v>
          </cell>
          <cell r="E603">
            <v>38718</v>
          </cell>
        </row>
        <row r="604">
          <cell r="A604" t="str">
            <v>17.A.120</v>
          </cell>
          <cell r="B604" t="str">
            <v>Passou p/a TABELA N.31 - 17.03.61- Trave de ferro galvanizado c/ rede fio 2 - det. Fu-4</v>
          </cell>
          <cell r="C604" t="str">
            <v>UN</v>
          </cell>
          <cell r="D604">
            <v>569.30999999999995</v>
          </cell>
          <cell r="E604">
            <v>35460</v>
          </cell>
        </row>
        <row r="605">
          <cell r="A605" t="str">
            <v>17.A.121</v>
          </cell>
          <cell r="B605" t="str">
            <v>Passou p/a TABELA N.31 - 17.03.61- Trave de ferro galvanizado c/ rede fio 4 - det. Fu-4</v>
          </cell>
          <cell r="C605" t="str">
            <v>UN</v>
          </cell>
          <cell r="D605">
            <v>600.12</v>
          </cell>
          <cell r="E605">
            <v>35461</v>
          </cell>
        </row>
        <row r="606">
          <cell r="A606" t="str">
            <v>17.A.122</v>
          </cell>
          <cell r="B606" t="str">
            <v>USAR 17.A.131 - Quadra em piso de terra batida e areia, a 50%</v>
          </cell>
          <cell r="C606" t="str">
            <v>M2</v>
          </cell>
          <cell r="D606">
            <v>5.21</v>
          </cell>
          <cell r="E606">
            <v>35431</v>
          </cell>
        </row>
        <row r="607">
          <cell r="A607" t="str">
            <v>17.A.123</v>
          </cell>
          <cell r="B607" t="str">
            <v>Orla de concreto enterrada - Pq Vila do Rodeio</v>
          </cell>
          <cell r="C607" t="str">
            <v>M</v>
          </cell>
          <cell r="D607">
            <v>7.86</v>
          </cell>
          <cell r="E607">
            <v>35460</v>
          </cell>
        </row>
        <row r="608">
          <cell r="A608" t="str">
            <v>17.A.124</v>
          </cell>
          <cell r="B608" t="str">
            <v>Mureta - banco em alvenaria - Pq Vila do Rodeio</v>
          </cell>
          <cell r="C608" t="str">
            <v>M</v>
          </cell>
          <cell r="D608">
            <v>39.270000000000003</v>
          </cell>
          <cell r="E608">
            <v>35461</v>
          </cell>
        </row>
        <row r="609">
          <cell r="A609" t="str">
            <v>17.A.125</v>
          </cell>
          <cell r="B609" t="str">
            <v>Piso em mosaico de seixo rolado, cor marrom</v>
          </cell>
          <cell r="C609" t="str">
            <v>M2</v>
          </cell>
          <cell r="D609">
            <v>25.03</v>
          </cell>
          <cell r="E609">
            <v>37408</v>
          </cell>
        </row>
        <row r="610">
          <cell r="A610" t="str">
            <v>17.A.126</v>
          </cell>
          <cell r="B610" t="str">
            <v>Fornec. e coloc. mourão de aço sobre broca 25cm, Gerdau ou similar</v>
          </cell>
          <cell r="C610" t="str">
            <v>UN</v>
          </cell>
          <cell r="D610">
            <v>16.77</v>
          </cell>
          <cell r="E610">
            <v>35461</v>
          </cell>
        </row>
        <row r="611">
          <cell r="A611" t="str">
            <v>17.A.127</v>
          </cell>
          <cell r="B611" t="str">
            <v>Fornec. coloc. placa sinaliz. vert., tipo "A", F/V, 550X100X15 cm</v>
          </cell>
          <cell r="C611" t="str">
            <v>UN</v>
          </cell>
          <cell r="D611">
            <v>8913.58</v>
          </cell>
          <cell r="E611">
            <v>35431</v>
          </cell>
        </row>
        <row r="612">
          <cell r="A612" t="str">
            <v>17.A.128</v>
          </cell>
          <cell r="B612" t="str">
            <v>Fornec. coloc. placa sinaliz. vert., tipo "C", F/V, 120X60X10 cm</v>
          </cell>
          <cell r="C612" t="str">
            <v>UN</v>
          </cell>
          <cell r="D612">
            <v>1260.97</v>
          </cell>
          <cell r="E612">
            <v>35460</v>
          </cell>
        </row>
        <row r="613">
          <cell r="A613" t="str">
            <v>17.A.129</v>
          </cell>
          <cell r="B613" t="str">
            <v>Passou p/a TABELA N.31 - 08.60.01 - Retirada de portão</v>
          </cell>
          <cell r="C613" t="str">
            <v>M2</v>
          </cell>
          <cell r="D613">
            <v>3.36</v>
          </cell>
          <cell r="E613">
            <v>35461</v>
          </cell>
        </row>
        <row r="614">
          <cell r="A614" t="str">
            <v>17.A.130</v>
          </cell>
          <cell r="B614" t="str">
            <v>Recolocação de protão de ferro perfilado, tipo Parque</v>
          </cell>
          <cell r="C614" t="str">
            <v>M2</v>
          </cell>
          <cell r="D614">
            <v>9.7799999999999994</v>
          </cell>
          <cell r="E614">
            <v>37408</v>
          </cell>
        </row>
        <row r="615">
          <cell r="A615" t="str">
            <v>17.A.131</v>
          </cell>
          <cell r="B615" t="str">
            <v>Piso de terra batida e areia, a 50%, Det. - Pi-97</v>
          </cell>
          <cell r="C615" t="str">
            <v>M2</v>
          </cell>
          <cell r="D615">
            <v>11.29</v>
          </cell>
          <cell r="E615">
            <v>39264</v>
          </cell>
        </row>
        <row r="616">
          <cell r="A616" t="str">
            <v>17.A.132</v>
          </cell>
          <cell r="B616" t="str">
            <v>Brinquedo escorregador de concreto - BR-33</v>
          </cell>
          <cell r="C616" t="str">
            <v>UN</v>
          </cell>
          <cell r="D616">
            <v>5826.74</v>
          </cell>
          <cell r="E616">
            <v>37408</v>
          </cell>
        </row>
        <row r="617">
          <cell r="A617" t="str">
            <v>17.A.133</v>
          </cell>
          <cell r="B617" t="str">
            <v>Cerca tela tipo alambrado c/ mourão concreto e mureta - det. GR-29</v>
          </cell>
          <cell r="C617" t="str">
            <v>M</v>
          </cell>
          <cell r="D617">
            <v>195.08</v>
          </cell>
          <cell r="E617">
            <v>36526</v>
          </cell>
        </row>
        <row r="618">
          <cell r="A618" t="str">
            <v>17.A.134</v>
          </cell>
          <cell r="B618" t="str">
            <v>Cerca tela tipo alambrado c/ mourão e mureta em concreto - det. GR-29</v>
          </cell>
          <cell r="C618" t="str">
            <v>M</v>
          </cell>
          <cell r="D618">
            <v>230.36</v>
          </cell>
          <cell r="E618">
            <v>37408</v>
          </cell>
        </row>
        <row r="619">
          <cell r="A619" t="str">
            <v>17.A.135</v>
          </cell>
          <cell r="B619" t="str">
            <v xml:space="preserve">Cerca de mourão de eucalípto com tela (Gr - 8A) </v>
          </cell>
          <cell r="C619" t="str">
            <v>M</v>
          </cell>
          <cell r="D619">
            <v>45.47</v>
          </cell>
          <cell r="E619">
            <v>36526</v>
          </cell>
        </row>
        <row r="620">
          <cell r="A620" t="str">
            <v>17.A.136</v>
          </cell>
          <cell r="B620" t="str">
            <v>Muro de fecho FV 02 sem fundação</v>
          </cell>
          <cell r="C620" t="str">
            <v>M</v>
          </cell>
          <cell r="D620">
            <v>107.03</v>
          </cell>
          <cell r="E620">
            <v>35461</v>
          </cell>
        </row>
        <row r="621">
          <cell r="A621" t="str">
            <v>17.A.137</v>
          </cell>
          <cell r="B621" t="str">
            <v>Alambrado p/o Centro de Reabilitação de Animais Silvestres - CRAS no Pq. Anhanguera</v>
          </cell>
          <cell r="C621" t="str">
            <v>M</v>
          </cell>
          <cell r="D621">
            <v>109.25</v>
          </cell>
          <cell r="E621">
            <v>35431</v>
          </cell>
        </row>
        <row r="622">
          <cell r="A622" t="str">
            <v>17.A.138</v>
          </cell>
          <cell r="B622" t="str">
            <v>Alambrado de cobertura do CRAS, tela galv. 1" fio 12 - Pq. Anhanguera</v>
          </cell>
          <cell r="C622" t="str">
            <v>M</v>
          </cell>
          <cell r="D622">
            <v>80.77</v>
          </cell>
          <cell r="E622">
            <v>35432</v>
          </cell>
        </row>
        <row r="623">
          <cell r="A623" t="str">
            <v>17.A.139</v>
          </cell>
          <cell r="B623" t="str">
            <v>Levantamento de guia (rebaixada)</v>
          </cell>
          <cell r="C623" t="str">
            <v>M</v>
          </cell>
          <cell r="D623">
            <v>8.3000000000000007</v>
          </cell>
          <cell r="E623">
            <v>37408</v>
          </cell>
        </row>
        <row r="624">
          <cell r="A624" t="str">
            <v>17.A.140</v>
          </cell>
          <cell r="B624" t="str">
            <v>PI-41 - Piso de tijolo  comum com junta alinhada</v>
          </cell>
          <cell r="C624" t="str">
            <v>M2</v>
          </cell>
          <cell r="D624">
            <v>29.43</v>
          </cell>
          <cell r="E624">
            <v>36526</v>
          </cell>
        </row>
        <row r="625">
          <cell r="A625" t="str">
            <v>17.A.141</v>
          </cell>
          <cell r="B625" t="str">
            <v>Floreira de alvenaria e concreto - H=1,00M - MU-7</v>
          </cell>
          <cell r="C625" t="str">
            <v>M</v>
          </cell>
          <cell r="D625">
            <v>86.51</v>
          </cell>
          <cell r="E625">
            <v>36526</v>
          </cell>
        </row>
        <row r="626">
          <cell r="A626" t="str">
            <v>17.A.142</v>
          </cell>
          <cell r="B626" t="str">
            <v>Muro em alven. de um tijolo c/assentam. e revest. em massa mista h=1,50 m - MU22</v>
          </cell>
          <cell r="C626" t="str">
            <v>M</v>
          </cell>
          <cell r="D626">
            <v>123.53</v>
          </cell>
          <cell r="E626">
            <v>36526</v>
          </cell>
        </row>
        <row r="627">
          <cell r="A627" t="str">
            <v>17.A.143</v>
          </cell>
          <cell r="B627" t="str">
            <v>Concreto desempenado, fck=15,0 Mpa - traço (vol) = 1:2,5:3</v>
          </cell>
          <cell r="C627" t="str">
            <v>M3</v>
          </cell>
          <cell r="D627">
            <v>348.58</v>
          </cell>
          <cell r="E627">
            <v>38108</v>
          </cell>
        </row>
        <row r="628">
          <cell r="A628" t="str">
            <v>17.A.144</v>
          </cell>
          <cell r="B628" t="str">
            <v>Junta plástica p/ pisos - 3/4"  X 1/8"</v>
          </cell>
          <cell r="C628" t="str">
            <v>M</v>
          </cell>
          <cell r="D628">
            <v>0.84</v>
          </cell>
          <cell r="E628">
            <v>35461</v>
          </cell>
        </row>
        <row r="629">
          <cell r="A629" t="str">
            <v>17.A.145</v>
          </cell>
          <cell r="B629" t="str">
            <v>Junta de pedrisco lançado sobre argam. cimento e areia 1:3</v>
          </cell>
          <cell r="C629" t="str">
            <v>M2</v>
          </cell>
          <cell r="D629">
            <v>1.26</v>
          </cell>
          <cell r="E629">
            <v>35431</v>
          </cell>
        </row>
        <row r="630">
          <cell r="A630" t="str">
            <v>17.A.146</v>
          </cell>
          <cell r="B630" t="str">
            <v>Fornecimento e colocação de paralelepipedos c/ rejunte de areia</v>
          </cell>
          <cell r="C630" t="str">
            <v>M2</v>
          </cell>
          <cell r="D630">
            <v>18.77</v>
          </cell>
          <cell r="E630">
            <v>35432</v>
          </cell>
        </row>
        <row r="631">
          <cell r="A631" t="str">
            <v>17.A.147</v>
          </cell>
          <cell r="B631" t="str">
            <v>PID-05 - Piso de tijolo comum com junta alinhada</v>
          </cell>
          <cell r="C631" t="str">
            <v>M2</v>
          </cell>
          <cell r="D631">
            <v>25.63</v>
          </cell>
          <cell r="E631">
            <v>35433</v>
          </cell>
        </row>
        <row r="632">
          <cell r="A632" t="str">
            <v>17.A.148</v>
          </cell>
          <cell r="B632" t="str">
            <v xml:space="preserve">Assentamento de paralelepípedo com rejuntamento de areia </v>
          </cell>
          <cell r="C632" t="str">
            <v>M2</v>
          </cell>
          <cell r="D632">
            <v>18.100000000000001</v>
          </cell>
          <cell r="E632">
            <v>35434</v>
          </cell>
        </row>
        <row r="633">
          <cell r="A633" t="str">
            <v>17.A.149</v>
          </cell>
          <cell r="B633" t="str">
            <v xml:space="preserve">Tora de eucalipto com tratamento anti-cupim e pintura betuminosa </v>
          </cell>
          <cell r="C633" t="str">
            <v>M</v>
          </cell>
          <cell r="D633">
            <v>2.73</v>
          </cell>
          <cell r="E633">
            <v>35435</v>
          </cell>
        </row>
        <row r="634">
          <cell r="A634" t="str">
            <v>17.A.150</v>
          </cell>
          <cell r="B634" t="str">
            <v xml:space="preserve">Tora de eucalipto com tratamento de óleo queimado e anti-cupim </v>
          </cell>
          <cell r="C634" t="str">
            <v>M</v>
          </cell>
          <cell r="D634">
            <v>3.11</v>
          </cell>
          <cell r="E634">
            <v>35436</v>
          </cell>
        </row>
        <row r="635">
          <cell r="A635" t="str">
            <v>17.A.151</v>
          </cell>
          <cell r="B635" t="str">
            <v>Pó de pedra - fornecimento e espalhamento c/ compactação manual - e=5cm</v>
          </cell>
          <cell r="C635" t="str">
            <v>M2</v>
          </cell>
          <cell r="D635">
            <v>1.5</v>
          </cell>
          <cell r="E635">
            <v>35437</v>
          </cell>
        </row>
        <row r="636">
          <cell r="A636" t="str">
            <v>17.A.152</v>
          </cell>
          <cell r="B636" t="str">
            <v>Pó de pedra - fornecimento e espalhamento c/ compactação mecânica</v>
          </cell>
          <cell r="C636" t="str">
            <v>M3</v>
          </cell>
          <cell r="D636">
            <v>24.31</v>
          </cell>
          <cell r="E636">
            <v>35438</v>
          </cell>
        </row>
        <row r="637">
          <cell r="A637" t="str">
            <v>17.A.153</v>
          </cell>
          <cell r="B637" t="str">
            <v xml:space="preserve">Bica corrida - fornecimento e espalhamento </v>
          </cell>
          <cell r="C637" t="str">
            <v>M3</v>
          </cell>
          <cell r="D637">
            <v>25.56</v>
          </cell>
          <cell r="E637">
            <v>35439</v>
          </cell>
        </row>
        <row r="638">
          <cell r="A638" t="str">
            <v>17.A.154</v>
          </cell>
          <cell r="B638" t="str">
            <v>Pedrisco c/ pó de pedra ( 50% ) - e=3cm</v>
          </cell>
          <cell r="C638" t="str">
            <v>M2</v>
          </cell>
          <cell r="D638">
            <v>1.31</v>
          </cell>
          <cell r="E638">
            <v>35440</v>
          </cell>
        </row>
        <row r="639">
          <cell r="A639" t="str">
            <v>17.A.157</v>
          </cell>
          <cell r="B639" t="str">
            <v>Enrocamento de talude c/ pedra rachão e argamassa 1:3 c/ impermeabilizante</v>
          </cell>
          <cell r="C639" t="str">
            <v>M2</v>
          </cell>
          <cell r="D639">
            <v>33.11</v>
          </cell>
          <cell r="E639">
            <v>35441</v>
          </cell>
        </row>
        <row r="640">
          <cell r="A640" t="str">
            <v>17.A.158</v>
          </cell>
          <cell r="B640" t="str">
            <v>Tora de eucalipto c/ tratamento de óleo queimado - d=35cm</v>
          </cell>
          <cell r="C640" t="str">
            <v>M</v>
          </cell>
          <cell r="D640">
            <v>7.2</v>
          </cell>
          <cell r="E640">
            <v>35442</v>
          </cell>
        </row>
        <row r="641">
          <cell r="A641" t="str">
            <v>17.A.159</v>
          </cell>
          <cell r="B641" t="str">
            <v>Tora de eucalipto c/ tratamento de óleo queimado - d=70cm</v>
          </cell>
          <cell r="C641" t="str">
            <v>M</v>
          </cell>
          <cell r="D641">
            <v>7.99</v>
          </cell>
          <cell r="E641">
            <v>35443</v>
          </cell>
        </row>
        <row r="642">
          <cell r="A642" t="str">
            <v>17.A.160</v>
          </cell>
          <cell r="B642" t="str">
            <v>Reparo de gradil tipo parque s/ mureta</v>
          </cell>
          <cell r="C642" t="str">
            <v>M</v>
          </cell>
          <cell r="D642">
            <v>333.03</v>
          </cell>
          <cell r="E642">
            <v>35444</v>
          </cell>
        </row>
        <row r="643">
          <cell r="A643" t="str">
            <v>17.A.163</v>
          </cell>
          <cell r="B643" t="str">
            <v>Retirada de poltronas</v>
          </cell>
          <cell r="C643" t="str">
            <v>UN</v>
          </cell>
          <cell r="D643">
            <v>2.81</v>
          </cell>
          <cell r="E643">
            <v>36526</v>
          </cell>
        </row>
        <row r="644">
          <cell r="A644" t="str">
            <v>17.A.164</v>
          </cell>
          <cell r="B644" t="str">
            <v>Serviço de descupinização - Planetário Ibirapuera</v>
          </cell>
          <cell r="C644" t="str">
            <v>GL</v>
          </cell>
          <cell r="D644">
            <v>10839.7</v>
          </cell>
          <cell r="E644">
            <v>36526</v>
          </cell>
        </row>
        <row r="645">
          <cell r="A645" t="str">
            <v>17.A.165</v>
          </cell>
          <cell r="B645" t="str">
            <v>Fornec mistura e compact 60% areia e  siltec c/40% argila no campo fut. - Pq Rap.Tav.</v>
          </cell>
          <cell r="C645" t="str">
            <v>M2</v>
          </cell>
          <cell r="D645">
            <v>5.82</v>
          </cell>
          <cell r="E645">
            <v>35442</v>
          </cell>
        </row>
        <row r="646">
          <cell r="A646" t="str">
            <v>17.A.166</v>
          </cell>
          <cell r="B646" t="str">
            <v>Demolição de rocha e carga no caminhão (c/emprego de explosivo)</v>
          </cell>
          <cell r="C646" t="str">
            <v>M3</v>
          </cell>
          <cell r="D646">
            <v>257.20999999999998</v>
          </cell>
          <cell r="E646">
            <v>36526</v>
          </cell>
        </row>
        <row r="647">
          <cell r="A647" t="str">
            <v>17.A.167</v>
          </cell>
          <cell r="B647" t="str">
            <v xml:space="preserve">Transporte de rocha </v>
          </cell>
          <cell r="C647" t="str">
            <v>MK</v>
          </cell>
          <cell r="D647">
            <v>3.58</v>
          </cell>
          <cell r="E647">
            <v>36526</v>
          </cell>
        </row>
        <row r="648">
          <cell r="A648" t="str">
            <v>17.A.168</v>
          </cell>
          <cell r="B648" t="str">
            <v xml:space="preserve">Ensaio : análise granulométrica com sedimentação </v>
          </cell>
          <cell r="C648" t="str">
            <v>UN</v>
          </cell>
          <cell r="D648">
            <v>48.42</v>
          </cell>
          <cell r="E648">
            <v>35444</v>
          </cell>
        </row>
        <row r="649">
          <cell r="A649" t="str">
            <v>17.A.169</v>
          </cell>
          <cell r="B649" t="str">
            <v>Ensaio de compactação - proctor normal</v>
          </cell>
          <cell r="C649" t="str">
            <v>UN</v>
          </cell>
          <cell r="D649">
            <v>32.380000000000003</v>
          </cell>
          <cell r="E649">
            <v>35445</v>
          </cell>
        </row>
        <row r="650">
          <cell r="A650" t="str">
            <v>17.A.170</v>
          </cell>
          <cell r="B650" t="str">
            <v>Ensaios : limites de consistência (LL, LP e IP)</v>
          </cell>
          <cell r="C650" t="str">
            <v>UN</v>
          </cell>
          <cell r="D650">
            <v>20.32</v>
          </cell>
          <cell r="E650">
            <v>35446</v>
          </cell>
        </row>
        <row r="651">
          <cell r="A651" t="str">
            <v>17.A.171</v>
          </cell>
          <cell r="B651" t="str">
            <v>Classificação H. R. B.</v>
          </cell>
          <cell r="C651" t="str">
            <v>UN</v>
          </cell>
          <cell r="D651">
            <v>2.76</v>
          </cell>
          <cell r="E651">
            <v>35447</v>
          </cell>
        </row>
        <row r="652">
          <cell r="A652" t="str">
            <v>17.A.172</v>
          </cell>
          <cell r="B652" t="str">
            <v>Ensaio : índice de grupo</v>
          </cell>
          <cell r="C652" t="str">
            <v>UN</v>
          </cell>
          <cell r="D652">
            <v>2.76</v>
          </cell>
          <cell r="E652">
            <v>35448</v>
          </cell>
        </row>
        <row r="653">
          <cell r="A653" t="str">
            <v>17.A.173</v>
          </cell>
          <cell r="B653" t="str">
            <v>Ensaio : C.B.R. (5 pontos) - Energia Normal</v>
          </cell>
          <cell r="C653" t="str">
            <v>UN</v>
          </cell>
          <cell r="D653">
            <v>71.209999999999994</v>
          </cell>
          <cell r="E653">
            <v>35449</v>
          </cell>
        </row>
        <row r="654">
          <cell r="A654" t="str">
            <v>17.A.174</v>
          </cell>
          <cell r="B654" t="str">
            <v>Ensaio : Densidade "in situ" - frasco de areia</v>
          </cell>
          <cell r="C654" t="str">
            <v>UN</v>
          </cell>
          <cell r="D654">
            <v>22.37</v>
          </cell>
          <cell r="E654">
            <v>35450</v>
          </cell>
        </row>
        <row r="655">
          <cell r="A655" t="str">
            <v>17.A.175</v>
          </cell>
          <cell r="B655" t="str">
            <v>Ensaio : compessão triaxial, lento ou com drenagem</v>
          </cell>
          <cell r="C655" t="str">
            <v>UN</v>
          </cell>
          <cell r="D655">
            <v>553</v>
          </cell>
          <cell r="E655">
            <v>35451</v>
          </cell>
        </row>
        <row r="656">
          <cell r="A656" t="str">
            <v>17.A.176</v>
          </cell>
          <cell r="B656" t="str">
            <v>Ensaio : pressão neutra</v>
          </cell>
          <cell r="C656" t="str">
            <v>UN</v>
          </cell>
          <cell r="D656">
            <v>118.4</v>
          </cell>
          <cell r="E656">
            <v>35452</v>
          </cell>
        </row>
        <row r="657">
          <cell r="A657" t="str">
            <v>17.A.177</v>
          </cell>
          <cell r="B657" t="str">
            <v>Ensaio : saturação do CP</v>
          </cell>
          <cell r="C657" t="str">
            <v>UN</v>
          </cell>
          <cell r="D657">
            <v>118.4</v>
          </cell>
          <cell r="E657">
            <v>35453</v>
          </cell>
        </row>
        <row r="658">
          <cell r="A658" t="str">
            <v>17.A.178</v>
          </cell>
          <cell r="B658" t="str">
            <v xml:space="preserve">Ensaio : permeabilidade </v>
          </cell>
          <cell r="C658" t="str">
            <v>UN</v>
          </cell>
          <cell r="D658">
            <v>213.96</v>
          </cell>
          <cell r="E658">
            <v>35454</v>
          </cell>
        </row>
        <row r="659">
          <cell r="A659" t="str">
            <v>17.A.179</v>
          </cell>
          <cell r="B659" t="str">
            <v>Laudo de estabilidade dos aterros - Pq. Raposo Tavares</v>
          </cell>
          <cell r="C659" t="str">
            <v>UN</v>
          </cell>
          <cell r="D659">
            <v>9807.76</v>
          </cell>
          <cell r="E659">
            <v>35455</v>
          </cell>
        </row>
        <row r="660">
          <cell r="A660" t="str">
            <v>17.A.180</v>
          </cell>
          <cell r="B660" t="str">
            <v>Limpeza, manut.e subst. de peças do sistema de ar condicionado - Astrofísica</v>
          </cell>
          <cell r="C660" t="str">
            <v>GL</v>
          </cell>
          <cell r="D660">
            <v>31721.439999999999</v>
          </cell>
          <cell r="E660">
            <v>38108</v>
          </cell>
        </row>
        <row r="661">
          <cell r="A661" t="str">
            <v>17.A.181</v>
          </cell>
          <cell r="B661" t="str">
            <v>Limpeza de forro em régua de "PVC"</v>
          </cell>
          <cell r="C661" t="str">
            <v>M2</v>
          </cell>
          <cell r="D661">
            <v>1.19</v>
          </cell>
          <cell r="E661">
            <v>35454</v>
          </cell>
        </row>
        <row r="662">
          <cell r="A662" t="str">
            <v>17.A.182</v>
          </cell>
          <cell r="B662" t="str">
            <v>Recomposição de gradil tipo parque c/ mureta</v>
          </cell>
          <cell r="C662" t="str">
            <v>M</v>
          </cell>
          <cell r="D662">
            <v>235.46</v>
          </cell>
          <cell r="E662">
            <v>36526</v>
          </cell>
        </row>
        <row r="663">
          <cell r="A663" t="str">
            <v>17.A.183</v>
          </cell>
          <cell r="B663" t="str">
            <v>Abertura de vias de terra batida</v>
          </cell>
          <cell r="C663" t="str">
            <v>M2</v>
          </cell>
          <cell r="D663">
            <v>20.41</v>
          </cell>
          <cell r="E663">
            <v>36526</v>
          </cell>
        </row>
        <row r="664">
          <cell r="A664" t="str">
            <v>17.A.184</v>
          </cell>
          <cell r="B664" t="str">
            <v>Orla de concreto pré-moldade (0,5 x 0,06) (P. ORL - 04) - compr. 0,50 m</v>
          </cell>
          <cell r="C664" t="str">
            <v>UN</v>
          </cell>
          <cell r="D664">
            <v>6.36</v>
          </cell>
          <cell r="E664">
            <v>36526</v>
          </cell>
        </row>
        <row r="665">
          <cell r="A665" t="str">
            <v>17.A.185</v>
          </cell>
          <cell r="B665" t="str">
            <v>Abertura de vias de saibro</v>
          </cell>
          <cell r="C665" t="str">
            <v>M2</v>
          </cell>
          <cell r="D665">
            <v>18.88</v>
          </cell>
          <cell r="E665">
            <v>36526</v>
          </cell>
        </row>
        <row r="666">
          <cell r="A666" t="str">
            <v>17.A.186</v>
          </cell>
          <cell r="B666" t="str">
            <v>Placa sinaliz. de alumínio auto-adesiva p/ deficiente físico - 15x15 cm</v>
          </cell>
          <cell r="C666" t="str">
            <v>UN</v>
          </cell>
          <cell r="D666">
            <v>10.5</v>
          </cell>
          <cell r="E666">
            <v>38899</v>
          </cell>
        </row>
        <row r="667">
          <cell r="A667" t="str">
            <v>17.A.189</v>
          </cell>
          <cell r="B667" t="str">
            <v>Portão em tela galv., 2 fls., pilares concr. H = 2,20 m - PO-16</v>
          </cell>
          <cell r="C667" t="str">
            <v>UN</v>
          </cell>
          <cell r="D667">
            <v>631.25</v>
          </cell>
          <cell r="E667">
            <v>36526</v>
          </cell>
        </row>
        <row r="668">
          <cell r="A668" t="str">
            <v>17.A.190</v>
          </cell>
          <cell r="B668" t="str">
            <v>Reconstituição de gradil tipo parque, incl. mureta, fundação e pintura</v>
          </cell>
          <cell r="C668" t="str">
            <v>M</v>
          </cell>
          <cell r="D668">
            <v>177.19</v>
          </cell>
          <cell r="E668">
            <v>38718</v>
          </cell>
        </row>
        <row r="669">
          <cell r="A669" t="str">
            <v>17.A.191</v>
          </cell>
          <cell r="B669" t="str">
            <v>Tapume móvel</v>
          </cell>
          <cell r="C669" t="str">
            <v>M2</v>
          </cell>
          <cell r="D669">
            <v>11.58</v>
          </cell>
          <cell r="E669">
            <v>36526</v>
          </cell>
        </row>
        <row r="670">
          <cell r="A670" t="str">
            <v>17.A.192</v>
          </cell>
          <cell r="B670" t="str">
            <v>Restauro da Casa do Administrador - Pq. da Luz - USAR ITENS 17.A.244 A 17.A.252</v>
          </cell>
          <cell r="C670" t="str">
            <v>GL</v>
          </cell>
          <cell r="D670">
            <v>219829.92</v>
          </cell>
          <cell r="E670">
            <v>36526</v>
          </cell>
        </row>
        <row r="671">
          <cell r="A671" t="str">
            <v>17.A.193</v>
          </cell>
          <cell r="B671" t="str">
            <v>Estreitamento de via c/ pavimentação asfáltica</v>
          </cell>
          <cell r="C671" t="str">
            <v>M2</v>
          </cell>
          <cell r="D671">
            <v>21.45</v>
          </cell>
          <cell r="E671">
            <v>36526</v>
          </cell>
        </row>
        <row r="672">
          <cell r="A672" t="str">
            <v>17.A.194</v>
          </cell>
          <cell r="B672" t="str">
            <v>Montagem de palanque de madeira</v>
          </cell>
          <cell r="C672" t="str">
            <v>UN</v>
          </cell>
          <cell r="D672">
            <v>120.8</v>
          </cell>
          <cell r="E672">
            <v>36526</v>
          </cell>
        </row>
        <row r="673">
          <cell r="A673" t="str">
            <v>17.A.195</v>
          </cell>
          <cell r="B673" t="str">
            <v>Portão em tela galv., 1 fl., pilares concr. H = 2,20 m - PO-16</v>
          </cell>
          <cell r="C673" t="str">
            <v>UN</v>
          </cell>
          <cell r="D673">
            <v>342.62</v>
          </cell>
          <cell r="E673">
            <v>36526</v>
          </cell>
        </row>
        <row r="674">
          <cell r="A674" t="str">
            <v>17.A.196</v>
          </cell>
          <cell r="B674" t="str">
            <v>P.Pic-10 - Piso de concreto com junta dupla de paralelepípedo</v>
          </cell>
          <cell r="C674" t="str">
            <v>M2</v>
          </cell>
          <cell r="D674">
            <v>28.11</v>
          </cell>
          <cell r="E674">
            <v>36526</v>
          </cell>
        </row>
        <row r="675">
          <cell r="A675" t="str">
            <v>17.A.197</v>
          </cell>
          <cell r="B675" t="str">
            <v>P.Pic-16 - Lajota de concreto com juntas de seixos rolados</v>
          </cell>
          <cell r="C675" t="str">
            <v>M2</v>
          </cell>
          <cell r="D675">
            <v>27.89</v>
          </cell>
          <cell r="E675">
            <v>36526</v>
          </cell>
        </row>
        <row r="676">
          <cell r="A676" t="str">
            <v>17.A.198</v>
          </cell>
          <cell r="B676" t="str">
            <v>P.Pic-15 - Piso de concreto com junta de placa de cerâmica industrial</v>
          </cell>
          <cell r="C676" t="str">
            <v>M2</v>
          </cell>
          <cell r="D676">
            <v>30.63</v>
          </cell>
          <cell r="E676">
            <v>36526</v>
          </cell>
        </row>
        <row r="677">
          <cell r="A677" t="str">
            <v>17.A.199</v>
          </cell>
          <cell r="B677" t="str">
            <v>P.Pic-12 - Piso de concreto com junta de placa de cerâmica industrial</v>
          </cell>
          <cell r="C677" t="str">
            <v>M2</v>
          </cell>
          <cell r="D677">
            <v>16.84</v>
          </cell>
          <cell r="E677">
            <v>36526</v>
          </cell>
        </row>
        <row r="678">
          <cell r="A678" t="str">
            <v>17.A.200</v>
          </cell>
          <cell r="B678" t="str">
            <v>Pedra britada nº 3 com compactação manual - 5 cm</v>
          </cell>
          <cell r="C678" t="str">
            <v>M2</v>
          </cell>
          <cell r="D678">
            <v>2.11</v>
          </cell>
          <cell r="E678">
            <v>36526</v>
          </cell>
        </row>
        <row r="679">
          <cell r="A679" t="str">
            <v>17.A.201</v>
          </cell>
          <cell r="B679" t="str">
            <v>Revestimento em tábuas de peróba p/ quadra de bocha</v>
          </cell>
          <cell r="C679" t="str">
            <v>M2</v>
          </cell>
          <cell r="D679">
            <v>17.03</v>
          </cell>
          <cell r="E679">
            <v>36526</v>
          </cell>
        </row>
        <row r="680">
          <cell r="A680" t="str">
            <v>17.A.202</v>
          </cell>
          <cell r="B680" t="str">
            <v>Fornecimento e aplicação de pedra britada nº 3</v>
          </cell>
          <cell r="C680" t="str">
            <v>M3</v>
          </cell>
          <cell r="D680">
            <v>51.76</v>
          </cell>
          <cell r="E680">
            <v>38899</v>
          </cell>
        </row>
        <row r="681">
          <cell r="A681" t="str">
            <v>17.A.203</v>
          </cell>
          <cell r="B681" t="str">
            <v>Dreno de pedra britada - Dr-15</v>
          </cell>
          <cell r="C681" t="str">
            <v>M</v>
          </cell>
          <cell r="D681">
            <v>20.14</v>
          </cell>
          <cell r="E681">
            <v>38899</v>
          </cell>
        </row>
        <row r="682">
          <cell r="A682" t="str">
            <v>17.A.204</v>
          </cell>
          <cell r="B682" t="str">
            <v>Banco de pedra rachão</v>
          </cell>
          <cell r="C682" t="str">
            <v>M</v>
          </cell>
          <cell r="D682">
            <v>40.1</v>
          </cell>
          <cell r="E682">
            <v>36526</v>
          </cell>
        </row>
        <row r="683">
          <cell r="A683" t="str">
            <v>17.A.205</v>
          </cell>
          <cell r="B683" t="str">
            <v>Elemento vazado de concreto - tipo Neo-Rex - Concregrama - Diagonal ou similar</v>
          </cell>
          <cell r="C683" t="str">
            <v>M2</v>
          </cell>
          <cell r="D683">
            <v>40.119999999999997</v>
          </cell>
          <cell r="E683">
            <v>36526</v>
          </cell>
        </row>
        <row r="684">
          <cell r="A684" t="str">
            <v>17.A.206</v>
          </cell>
          <cell r="B684" t="str">
            <v>Mesa-Banco de concreto aparente (def. físico) - Det. P.Mes-06</v>
          </cell>
          <cell r="C684" t="str">
            <v>CJ</v>
          </cell>
          <cell r="D684">
            <v>227.8</v>
          </cell>
          <cell r="E684">
            <v>39264</v>
          </cell>
        </row>
        <row r="685">
          <cell r="A685" t="str">
            <v>17.A.207</v>
          </cell>
          <cell r="B685" t="str">
            <v>Bebedouro para cães - conf. det. A-01</v>
          </cell>
          <cell r="C685" t="str">
            <v>UN</v>
          </cell>
          <cell r="D685">
            <v>1099.1600000000001</v>
          </cell>
          <cell r="E685">
            <v>38108</v>
          </cell>
        </row>
        <row r="686">
          <cell r="A686" t="str">
            <v>17.A.208</v>
          </cell>
          <cell r="B686" t="str">
            <v>Guarda corpo da ponte - Pq. Chico Mendes</v>
          </cell>
          <cell r="C686" t="str">
            <v>M</v>
          </cell>
          <cell r="D686">
            <v>46.09</v>
          </cell>
          <cell r="E686">
            <v>37408</v>
          </cell>
        </row>
        <row r="687">
          <cell r="A687" t="str">
            <v>17.A.209</v>
          </cell>
          <cell r="B687" t="str">
            <v>Prancha peroba rosa (20 x 5 x 300 cm) do Tabuleiro da ponte - Pq. Chico Mendes</v>
          </cell>
          <cell r="C687" t="str">
            <v>UN</v>
          </cell>
          <cell r="D687">
            <v>51.61</v>
          </cell>
          <cell r="E687">
            <v>37408</v>
          </cell>
        </row>
        <row r="688">
          <cell r="A688" t="str">
            <v>17.A.210</v>
          </cell>
          <cell r="B688" t="str">
            <v>Prancha peroba rosa (20 x 5 x 200 cm) do Tabuleiro da ponte - Pq. Chico Mendes</v>
          </cell>
          <cell r="C688" t="str">
            <v>UN</v>
          </cell>
          <cell r="D688">
            <v>38.99</v>
          </cell>
          <cell r="E688">
            <v>37408</v>
          </cell>
        </row>
        <row r="689">
          <cell r="A689" t="str">
            <v>17.A.211</v>
          </cell>
          <cell r="B689" t="str">
            <v>Retirada de pedrisco</v>
          </cell>
          <cell r="C689" t="str">
            <v>M3</v>
          </cell>
          <cell r="D689">
            <v>70.349999999999994</v>
          </cell>
          <cell r="E689">
            <v>37408</v>
          </cell>
        </row>
        <row r="690">
          <cell r="A690" t="str">
            <v>17.A.212</v>
          </cell>
          <cell r="B690" t="str">
            <v>Recolocação de pedrisco</v>
          </cell>
          <cell r="C690" t="str">
            <v>M2</v>
          </cell>
          <cell r="D690">
            <v>0.9</v>
          </cell>
          <cell r="E690">
            <v>36526</v>
          </cell>
        </row>
        <row r="691">
          <cell r="A691" t="str">
            <v>17.A.213</v>
          </cell>
          <cell r="B691" t="str">
            <v>Retirada e transplante de árvores de h = 3,00 m</v>
          </cell>
          <cell r="C691" t="str">
            <v>UN</v>
          </cell>
          <cell r="D691">
            <v>16.03</v>
          </cell>
          <cell r="E691">
            <v>38108</v>
          </cell>
        </row>
        <row r="692">
          <cell r="A692" t="str">
            <v>17.A.214</v>
          </cell>
          <cell r="B692" t="str">
            <v>Recolocação de gradil tipo parque incl. mureta e fundações</v>
          </cell>
          <cell r="C692" t="str">
            <v>M</v>
          </cell>
          <cell r="D692">
            <v>194.46</v>
          </cell>
          <cell r="E692">
            <v>39264</v>
          </cell>
        </row>
        <row r="693">
          <cell r="A693" t="str">
            <v>17.A.215</v>
          </cell>
          <cell r="B693" t="str">
            <v>Banco gama - padrão EMURB</v>
          </cell>
          <cell r="C693" t="str">
            <v>UN</v>
          </cell>
          <cell r="D693">
            <v>371.25</v>
          </cell>
          <cell r="E693">
            <v>36526</v>
          </cell>
        </row>
        <row r="694">
          <cell r="A694" t="str">
            <v>17.A.216</v>
          </cell>
          <cell r="B694" t="str">
            <v>Lixeira em fiberglass redonda, capac. 30 lts c/ pedestal</v>
          </cell>
          <cell r="C694" t="str">
            <v>UN</v>
          </cell>
          <cell r="D694">
            <v>266.77999999999997</v>
          </cell>
          <cell r="E694">
            <v>37408</v>
          </cell>
        </row>
        <row r="695">
          <cell r="A695" t="str">
            <v>17.A.217</v>
          </cell>
          <cell r="B695" t="str">
            <v>USAR O ITEM 10.A.061 - Assento articulado p/ banho - def. físico - Deca ou similar</v>
          </cell>
          <cell r="C695" t="str">
            <v>UN</v>
          </cell>
          <cell r="D695">
            <v>679.57</v>
          </cell>
          <cell r="E695">
            <v>36526</v>
          </cell>
        </row>
        <row r="696">
          <cell r="A696" t="str">
            <v>17.A.218</v>
          </cell>
          <cell r="B696" t="str">
            <v>USAR O ITEM 10.A.062 - Barra articulada p/ banho - def. físico - Deca ou similar</v>
          </cell>
          <cell r="C696" t="str">
            <v>UN</v>
          </cell>
          <cell r="D696">
            <v>539.39</v>
          </cell>
          <cell r="E696">
            <v>36526</v>
          </cell>
        </row>
        <row r="697">
          <cell r="A697" t="str">
            <v>17.A.219</v>
          </cell>
          <cell r="B697" t="str">
            <v>Instalação - fossa séptica f 3,00x2,00m, filtro anaeróbio f 3,00x2,00m e sumidouro f 3,00x4,00 m - Pq. Carmo</v>
          </cell>
          <cell r="C697" t="str">
            <v>GL</v>
          </cell>
          <cell r="D697">
            <v>78201</v>
          </cell>
          <cell r="E697">
            <v>36526</v>
          </cell>
        </row>
        <row r="698">
          <cell r="A698" t="str">
            <v>17.A.220</v>
          </cell>
          <cell r="B698" t="str">
            <v>Retirada de brinquedos</v>
          </cell>
          <cell r="C698" t="str">
            <v>UN</v>
          </cell>
          <cell r="D698">
            <v>8.83</v>
          </cell>
          <cell r="E698">
            <v>36526</v>
          </cell>
        </row>
        <row r="699">
          <cell r="A699" t="str">
            <v>17.A.221</v>
          </cell>
          <cell r="B699" t="str">
            <v>Recolocação de brinquedos</v>
          </cell>
          <cell r="C699" t="str">
            <v>UN</v>
          </cell>
          <cell r="D699">
            <v>8.06</v>
          </cell>
          <cell r="E699">
            <v>36526</v>
          </cell>
        </row>
        <row r="700">
          <cell r="A700" t="str">
            <v>17.A.222</v>
          </cell>
          <cell r="B700" t="str">
            <v>Retirada de orla de paralelepípedo sobre terra</v>
          </cell>
          <cell r="C700" t="str">
            <v>M</v>
          </cell>
          <cell r="D700">
            <v>0.64</v>
          </cell>
          <cell r="E700">
            <v>36526</v>
          </cell>
        </row>
        <row r="701">
          <cell r="A701" t="str">
            <v>17.A.223</v>
          </cell>
          <cell r="B701" t="str">
            <v>Recolocação de orla de paralelepípedo sobre terra</v>
          </cell>
          <cell r="C701" t="str">
            <v>M</v>
          </cell>
          <cell r="D701">
            <v>0.64</v>
          </cell>
          <cell r="E701">
            <v>36526</v>
          </cell>
        </row>
        <row r="702">
          <cell r="A702" t="str">
            <v>17.A.224</v>
          </cell>
          <cell r="B702" t="str">
            <v>Poltrona c/ braços p/ auditório</v>
          </cell>
          <cell r="C702" t="str">
            <v>UN</v>
          </cell>
          <cell r="D702">
            <v>498.83</v>
          </cell>
          <cell r="E702">
            <v>36526</v>
          </cell>
        </row>
        <row r="703">
          <cell r="A703" t="str">
            <v>17.A.225</v>
          </cell>
          <cell r="B703" t="str">
            <v>Piso cimentado quadriculado tipo prefeitura - Pi-2</v>
          </cell>
          <cell r="C703" t="str">
            <v>M2</v>
          </cell>
          <cell r="D703">
            <v>25.38</v>
          </cell>
          <cell r="E703">
            <v>37408</v>
          </cell>
        </row>
        <row r="704">
          <cell r="A704" t="str">
            <v>17.A.226</v>
          </cell>
          <cell r="B704" t="str">
            <v>Desassoreamento de lagos, c/ profundidade até 1,00 m</v>
          </cell>
          <cell r="C704" t="str">
            <v>M3</v>
          </cell>
          <cell r="D704">
            <v>34.880000000000003</v>
          </cell>
          <cell r="E704">
            <v>37408</v>
          </cell>
        </row>
        <row r="705">
          <cell r="A705" t="str">
            <v>17.A.227</v>
          </cell>
          <cell r="B705" t="str">
            <v>Retirada de corrimãos ferro c/ estrut. tubular em chapa 12x4 cm e tubos de base 1 1/2"</v>
          </cell>
          <cell r="C705" t="str">
            <v>H</v>
          </cell>
          <cell r="D705">
            <v>4.87</v>
          </cell>
          <cell r="E705">
            <v>38108</v>
          </cell>
        </row>
        <row r="706">
          <cell r="A706" t="str">
            <v>17.A.228</v>
          </cell>
          <cell r="B706" t="str">
            <v>Banco de tijolos à vista e concreto - Det. Ba 43</v>
          </cell>
          <cell r="C706" t="str">
            <v>M</v>
          </cell>
          <cell r="D706">
            <v>67.11</v>
          </cell>
          <cell r="E706">
            <v>37408</v>
          </cell>
        </row>
        <row r="707">
          <cell r="A707" t="str">
            <v>17.A.229</v>
          </cell>
          <cell r="B707" t="str">
            <v>Retirada de gradil tipo parque, inclusive mureta - Pq. Carmo</v>
          </cell>
          <cell r="C707" t="str">
            <v>M</v>
          </cell>
          <cell r="D707">
            <v>13.76</v>
          </cell>
          <cell r="E707">
            <v>38108</v>
          </cell>
        </row>
        <row r="708">
          <cell r="A708" t="str">
            <v>17.A.230</v>
          </cell>
          <cell r="B708" t="str">
            <v>Montagem de gradil tipo parque</v>
          </cell>
          <cell r="C708" t="str">
            <v>M</v>
          </cell>
          <cell r="D708">
            <v>9.82</v>
          </cell>
          <cell r="E708">
            <v>37408</v>
          </cell>
        </row>
        <row r="709">
          <cell r="A709" t="str">
            <v>17.A.231</v>
          </cell>
          <cell r="B709" t="str">
            <v xml:space="preserve">Bebedouro em concreto </v>
          </cell>
          <cell r="C709" t="str">
            <v>UN</v>
          </cell>
          <cell r="D709">
            <v>89.2</v>
          </cell>
          <cell r="E709">
            <v>36526</v>
          </cell>
        </row>
        <row r="710">
          <cell r="A710" t="str">
            <v>17.A.232</v>
          </cell>
          <cell r="B710" t="str">
            <v>Banco c/ apoio de pedra - Ba-23</v>
          </cell>
          <cell r="C710" t="str">
            <v>UN</v>
          </cell>
          <cell r="D710">
            <v>127.86</v>
          </cell>
          <cell r="E710">
            <v>36526</v>
          </cell>
        </row>
        <row r="711">
          <cell r="A711" t="str">
            <v>17.A.233</v>
          </cell>
          <cell r="B711" t="str">
            <v>Caminho de pedrisco c/ orla de eucalipto - det. Pi-65</v>
          </cell>
          <cell r="C711" t="str">
            <v>M</v>
          </cell>
          <cell r="D711">
            <v>12.66</v>
          </cell>
          <cell r="E711">
            <v>36526</v>
          </cell>
        </row>
        <row r="712">
          <cell r="A712" t="str">
            <v>17.A.234</v>
          </cell>
          <cell r="B712" t="str">
            <v>Lajota de concreto c/ junta de grama - det. Pi-23</v>
          </cell>
          <cell r="C712" t="str">
            <v>M2</v>
          </cell>
          <cell r="D712">
            <v>22.71</v>
          </cell>
          <cell r="E712">
            <v>36526</v>
          </cell>
        </row>
        <row r="713">
          <cell r="A713" t="str">
            <v>17.A.235</v>
          </cell>
          <cell r="B713" t="str">
            <v>Lajota de concreto c/ junta de grama - det. Pi-24</v>
          </cell>
          <cell r="C713" t="str">
            <v>M2</v>
          </cell>
          <cell r="D713">
            <v>20.38</v>
          </cell>
          <cell r="E713">
            <v>36526</v>
          </cell>
        </row>
        <row r="714">
          <cell r="A714" t="str">
            <v>17.A.236</v>
          </cell>
          <cell r="B714" t="str">
            <v>Retirada de banco circundante de madeira</v>
          </cell>
          <cell r="C714" t="str">
            <v>UN</v>
          </cell>
          <cell r="D714">
            <v>1.8</v>
          </cell>
          <cell r="E714">
            <v>36526</v>
          </cell>
        </row>
        <row r="715">
          <cell r="A715" t="str">
            <v>17.A.237</v>
          </cell>
          <cell r="B715" t="str">
            <v>Retirada de gradil s/ mureta</v>
          </cell>
          <cell r="C715" t="str">
            <v>M</v>
          </cell>
          <cell r="D715">
            <v>10.33</v>
          </cell>
          <cell r="E715">
            <v>39264</v>
          </cell>
        </row>
        <row r="716">
          <cell r="A716" t="str">
            <v>17.A.238</v>
          </cell>
          <cell r="B716" t="str">
            <v>Recuperação do espelho d' água - Pq.  Nabuco</v>
          </cell>
          <cell r="C716" t="str">
            <v>GL</v>
          </cell>
          <cell r="D716">
            <v>12658.62</v>
          </cell>
          <cell r="E716">
            <v>36526</v>
          </cell>
        </row>
        <row r="717">
          <cell r="A717" t="str">
            <v>17.A.239</v>
          </cell>
          <cell r="B717" t="str">
            <v>Piso de pedrisco c/ junta dupla de paralelepípedo - l=2,00m - det. Pi-32</v>
          </cell>
          <cell r="C717" t="str">
            <v>M</v>
          </cell>
          <cell r="D717">
            <v>34.04</v>
          </cell>
          <cell r="E717">
            <v>36526</v>
          </cell>
        </row>
        <row r="718">
          <cell r="A718" t="str">
            <v>17.A.240</v>
          </cell>
          <cell r="B718" t="str">
            <v>Piso de pedrisco c/ junta dupla de paralelepípedo - l=4,00m - det. Pi-32</v>
          </cell>
          <cell r="C718" t="str">
            <v>M</v>
          </cell>
          <cell r="D718">
            <v>41.55</v>
          </cell>
          <cell r="E718">
            <v>36526</v>
          </cell>
        </row>
        <row r="719">
          <cell r="A719" t="str">
            <v>17.A.241</v>
          </cell>
          <cell r="B719" t="str">
            <v>Recuperação das muretas de arrimo do Parque Nabuco</v>
          </cell>
          <cell r="C719" t="str">
            <v>GL</v>
          </cell>
          <cell r="D719">
            <v>2718.56</v>
          </cell>
          <cell r="E719">
            <v>36526</v>
          </cell>
        </row>
        <row r="720">
          <cell r="A720" t="str">
            <v>17.A.242</v>
          </cell>
          <cell r="B720" t="str">
            <v>Demolição de churrasqueira</v>
          </cell>
          <cell r="C720" t="str">
            <v>UN</v>
          </cell>
          <cell r="D720">
            <v>5.78</v>
          </cell>
          <cell r="E720">
            <v>36526</v>
          </cell>
        </row>
        <row r="721">
          <cell r="A721" t="str">
            <v>17.A.243</v>
          </cell>
          <cell r="B721" t="str">
            <v>Demolição de conjunto mesa - banco de concreto</v>
          </cell>
          <cell r="C721" t="str">
            <v>UN</v>
          </cell>
          <cell r="D721">
            <v>44.13</v>
          </cell>
          <cell r="E721">
            <v>36526</v>
          </cell>
        </row>
        <row r="722">
          <cell r="A722" t="str">
            <v>17.A.244</v>
          </cell>
          <cell r="B722" t="str">
            <v>Serviços de restauro - portas e janelas - Casa do Administrador - Pq. da Luz</v>
          </cell>
          <cell r="C722" t="str">
            <v>GL</v>
          </cell>
          <cell r="D722">
            <v>60933.599999999999</v>
          </cell>
          <cell r="E722">
            <v>36526</v>
          </cell>
        </row>
        <row r="723">
          <cell r="A723" t="str">
            <v>17.A.245</v>
          </cell>
          <cell r="B723" t="str">
            <v>Serviços de restauro - peitoril de madeira - Casa do Administrador - Pq. da Luz</v>
          </cell>
          <cell r="C723" t="str">
            <v>GL</v>
          </cell>
          <cell r="D723">
            <v>11999.23</v>
          </cell>
          <cell r="E723">
            <v>36526</v>
          </cell>
        </row>
        <row r="724">
          <cell r="A724" t="str">
            <v>17.A.246</v>
          </cell>
          <cell r="B724" t="str">
            <v>Serviços de restauro - tabeiras - Casa do Administrador - Pq. da Luz</v>
          </cell>
          <cell r="C724" t="str">
            <v>GL</v>
          </cell>
          <cell r="D724">
            <v>8436.9599999999991</v>
          </cell>
          <cell r="E724">
            <v>36526</v>
          </cell>
        </row>
        <row r="725">
          <cell r="A725" t="str">
            <v>17.A.247</v>
          </cell>
          <cell r="B725" t="str">
            <v>Serviços de restauro - rodapés e rodameios - Casa do Administrador - Pq. da Luz</v>
          </cell>
          <cell r="C725" t="str">
            <v>GL</v>
          </cell>
          <cell r="D725">
            <v>4124.74</v>
          </cell>
          <cell r="E725">
            <v>36526</v>
          </cell>
        </row>
        <row r="726">
          <cell r="A726" t="str">
            <v>17.A.248</v>
          </cell>
          <cell r="B726" t="str">
            <v>Serviços de restauro - estrutura metálica - Casa do Administrador - Pq. da Luz</v>
          </cell>
          <cell r="C726" t="str">
            <v>GL</v>
          </cell>
          <cell r="D726">
            <v>3749.99</v>
          </cell>
          <cell r="E726">
            <v>36526</v>
          </cell>
        </row>
        <row r="727">
          <cell r="A727" t="str">
            <v>17.A.249</v>
          </cell>
          <cell r="B727" t="str">
            <v>Serviços de restauro - esquadria metálica - Casa do Administrador - Pq. da Luz</v>
          </cell>
          <cell r="C727" t="str">
            <v>GL</v>
          </cell>
          <cell r="D727">
            <v>4687.2</v>
          </cell>
          <cell r="E727">
            <v>36526</v>
          </cell>
        </row>
        <row r="728">
          <cell r="A728" t="str">
            <v>17.A.250</v>
          </cell>
          <cell r="B728" t="str">
            <v>Serviços de restauro - lustres - Casa do Administrador - Pq. da Luz</v>
          </cell>
          <cell r="C728" t="str">
            <v>GL</v>
          </cell>
          <cell r="D728">
            <v>4031</v>
          </cell>
          <cell r="E728">
            <v>36526</v>
          </cell>
        </row>
        <row r="729">
          <cell r="A729" t="str">
            <v>17.A.251</v>
          </cell>
          <cell r="B729" t="str">
            <v>Serviços de restauro - revestimento externo - Casa do Administrador - Pq. da Luz</v>
          </cell>
          <cell r="C729" t="str">
            <v>GL</v>
          </cell>
          <cell r="D729">
            <v>42184.800000000003</v>
          </cell>
          <cell r="E729">
            <v>36526</v>
          </cell>
        </row>
        <row r="730">
          <cell r="A730" t="str">
            <v>17.A.252</v>
          </cell>
          <cell r="B730" t="str">
            <v>Serviços de restauro - revestimento interno - Casa do Administrador - Pq. da Luz</v>
          </cell>
          <cell r="C730" t="str">
            <v>GL</v>
          </cell>
          <cell r="D730">
            <v>79682.399999999994</v>
          </cell>
          <cell r="E730">
            <v>36526</v>
          </cell>
        </row>
        <row r="731">
          <cell r="A731" t="str">
            <v>17.A.253</v>
          </cell>
          <cell r="B731" t="str">
            <v>Muro de concreto ciclópico aparente e dreno - det. Mu - 12 - H média = 1,35 m</v>
          </cell>
          <cell r="C731" t="str">
            <v>M</v>
          </cell>
          <cell r="D731">
            <v>207.42</v>
          </cell>
          <cell r="E731">
            <v>39264</v>
          </cell>
        </row>
        <row r="732">
          <cell r="A732" t="str">
            <v>17.A.254</v>
          </cell>
          <cell r="B732" t="str">
            <v>Muro de concreto ciclópico aparente e dreno - det. Mu - 12 - H média = 2,50 m</v>
          </cell>
          <cell r="C732" t="str">
            <v>M</v>
          </cell>
          <cell r="D732">
            <v>346.65</v>
          </cell>
          <cell r="E732">
            <v>39264</v>
          </cell>
        </row>
        <row r="733">
          <cell r="A733" t="str">
            <v>17.A.255</v>
          </cell>
          <cell r="B733" t="str">
            <v>Recuperação do conjunto mesa / banco - det. Ba-21 - Pq. Nabuco</v>
          </cell>
          <cell r="C733" t="str">
            <v>CJ</v>
          </cell>
          <cell r="D733">
            <v>114.27</v>
          </cell>
          <cell r="E733">
            <v>36526</v>
          </cell>
        </row>
        <row r="734">
          <cell r="A734" t="str">
            <v>17.A.256</v>
          </cell>
          <cell r="B734" t="str">
            <v>Recuperação da churrasqueira c/ tijolo requeimado - det. DPCH - A-02 - Pq. Nabuco</v>
          </cell>
          <cell r="C734" t="str">
            <v>UN</v>
          </cell>
          <cell r="D734">
            <v>66.28</v>
          </cell>
          <cell r="E734">
            <v>36526</v>
          </cell>
        </row>
        <row r="735">
          <cell r="A735" t="str">
            <v>17.A.257</v>
          </cell>
          <cell r="B735" t="str">
            <v>Jardineira-banco de alvenaria e concreto (3,00 x 3,00 m) - det. FJ - 2</v>
          </cell>
          <cell r="C735" t="str">
            <v>UN</v>
          </cell>
          <cell r="D735">
            <v>855.94</v>
          </cell>
          <cell r="E735">
            <v>36526</v>
          </cell>
        </row>
        <row r="736">
          <cell r="A736" t="str">
            <v>17.A.258</v>
          </cell>
          <cell r="B736" t="str">
            <v xml:space="preserve">Fornecimento e instalação de defensa metálica galvanizada, semi-maleável simples </v>
          </cell>
          <cell r="C736" t="str">
            <v>M</v>
          </cell>
          <cell r="D736">
            <v>6.67</v>
          </cell>
          <cell r="E736">
            <v>37408</v>
          </cell>
        </row>
        <row r="737">
          <cell r="A737" t="str">
            <v>17.A.259</v>
          </cell>
          <cell r="B737" t="str">
            <v>Demolição da ponte-passarela - Parque Chico Mendes</v>
          </cell>
          <cell r="C737" t="str">
            <v>GL</v>
          </cell>
          <cell r="D737">
            <v>197.39</v>
          </cell>
          <cell r="E737">
            <v>37408</v>
          </cell>
        </row>
        <row r="738">
          <cell r="A738" t="str">
            <v>17.A.260</v>
          </cell>
          <cell r="B738" t="str">
            <v>Esgotamento d'água com bomba submersa - HP x H</v>
          </cell>
          <cell r="C738" t="str">
            <v>H</v>
          </cell>
          <cell r="D738">
            <v>0.75</v>
          </cell>
          <cell r="E738">
            <v>37408</v>
          </cell>
        </row>
        <row r="739">
          <cell r="A739" t="str">
            <v>17.A.261</v>
          </cell>
          <cell r="B739" t="str">
            <v>Muro e alambrado - Parque Chácara das Flores</v>
          </cell>
          <cell r="C739" t="str">
            <v>M</v>
          </cell>
          <cell r="D739">
            <v>127.96</v>
          </cell>
          <cell r="E739">
            <v>38108</v>
          </cell>
        </row>
        <row r="740">
          <cell r="A740" t="str">
            <v>17.A.262</v>
          </cell>
          <cell r="B740" t="str">
            <v xml:space="preserve">Piso em pedra miracema ( 10 x 20cm), lastro concreto magro </v>
          </cell>
          <cell r="C740" t="str">
            <v>M2</v>
          </cell>
          <cell r="D740">
            <v>30.96</v>
          </cell>
          <cell r="E740">
            <v>37408</v>
          </cell>
        </row>
        <row r="741">
          <cell r="A741" t="str">
            <v>17.A.263</v>
          </cell>
          <cell r="B741" t="str">
            <v xml:space="preserve">Piso em pedra miracema ( 11,5 x 23cm), esp = 1,20cm, lastro concreto magro </v>
          </cell>
          <cell r="C741" t="str">
            <v>M2</v>
          </cell>
          <cell r="D741">
            <v>28.81</v>
          </cell>
          <cell r="E741">
            <v>37408</v>
          </cell>
        </row>
        <row r="742">
          <cell r="A742" t="str">
            <v>17.A.264</v>
          </cell>
          <cell r="B742" t="str">
            <v xml:space="preserve">Escada ao redor da quadra de uso múltiplo - DET.  Es - 4 </v>
          </cell>
          <cell r="C742" t="str">
            <v>M</v>
          </cell>
          <cell r="D742">
            <v>42.99</v>
          </cell>
          <cell r="E742">
            <v>37408</v>
          </cell>
        </row>
        <row r="743">
          <cell r="A743" t="str">
            <v>17.A.265</v>
          </cell>
          <cell r="B743" t="str">
            <v xml:space="preserve">Arquibancada ao redor da quadra de uso múltiplo - DET.   Es - 4 </v>
          </cell>
          <cell r="C743" t="str">
            <v>M</v>
          </cell>
          <cell r="D743">
            <v>86.64</v>
          </cell>
          <cell r="E743">
            <v>37408</v>
          </cell>
        </row>
        <row r="744">
          <cell r="A744" t="str">
            <v>17.A.266</v>
          </cell>
          <cell r="B744" t="str">
            <v>Fornec. E coloc. De tirante em aço - N. 8,  no ripado - viveiro Maneq. Lopes</v>
          </cell>
          <cell r="C744" t="str">
            <v>M</v>
          </cell>
          <cell r="D744">
            <v>5</v>
          </cell>
          <cell r="E744">
            <v>38108</v>
          </cell>
        </row>
        <row r="745">
          <cell r="A745" t="str">
            <v>17.A.267</v>
          </cell>
          <cell r="B745" t="str">
            <v>Arame aço 2,10mm com tripla camada de  galvanização p/ culturas aéreas ( viveiros)</v>
          </cell>
          <cell r="C745" t="str">
            <v>M</v>
          </cell>
          <cell r="D745">
            <v>2.59</v>
          </cell>
          <cell r="E745">
            <v>38108</v>
          </cell>
        </row>
        <row r="746">
          <cell r="A746" t="str">
            <v>17.A.268</v>
          </cell>
          <cell r="B746" t="str">
            <v>Fornec e instal. De cobertura em tela de sombreamento cor preta a 50%, em Ripado - viveiro Maneq. Lopes</v>
          </cell>
          <cell r="C746" t="str">
            <v>GL</v>
          </cell>
          <cell r="D746">
            <v>1367.43</v>
          </cell>
          <cell r="E746">
            <v>38108</v>
          </cell>
        </row>
        <row r="747">
          <cell r="A747" t="str">
            <v>17.A.269</v>
          </cell>
          <cell r="B747" t="str">
            <v>Orla de paralelepípedo nos 2 lados da pista (Largura = 2m) - DET. Pi - 32</v>
          </cell>
          <cell r="C747" t="str">
            <v>M</v>
          </cell>
          <cell r="D747" t="str">
            <v/>
          </cell>
          <cell r="E747">
            <v>37408</v>
          </cell>
        </row>
        <row r="748">
          <cell r="A748" t="str">
            <v>17.A.270</v>
          </cell>
          <cell r="B748" t="str">
            <v>Orla de paralelepípedo nos 2 lados da pista (Largura = 4m) - DET. Pi - 32</v>
          </cell>
          <cell r="C748" t="str">
            <v>M</v>
          </cell>
          <cell r="D748">
            <v>27.9</v>
          </cell>
          <cell r="E748">
            <v>37408</v>
          </cell>
        </row>
        <row r="749">
          <cell r="A749" t="str">
            <v>17.A.271</v>
          </cell>
          <cell r="B749" t="str">
            <v>Armadura em aço CA - 25, diâmetro 3/8", para Protetor de Árvore de "Argola"</v>
          </cell>
          <cell r="C749" t="str">
            <v>KG</v>
          </cell>
          <cell r="D749">
            <v>2.52</v>
          </cell>
          <cell r="E749">
            <v>37408</v>
          </cell>
        </row>
        <row r="750">
          <cell r="A750" t="str">
            <v>17.A.272</v>
          </cell>
          <cell r="B750" t="str">
            <v>Fornecimento e instalação de pedra nº 1</v>
          </cell>
          <cell r="C750" t="str">
            <v>M3</v>
          </cell>
          <cell r="D750">
            <v>41.17</v>
          </cell>
          <cell r="E750">
            <v>37408</v>
          </cell>
        </row>
        <row r="751">
          <cell r="A751" t="str">
            <v>17.A.273</v>
          </cell>
          <cell r="B751" t="str">
            <v>Barra de apoio p/ deficiente físico em aço inox em "L" p/ chuveiro</v>
          </cell>
          <cell r="C751" t="str">
            <v>UN</v>
          </cell>
          <cell r="D751">
            <v>204.8</v>
          </cell>
          <cell r="E751">
            <v>37408</v>
          </cell>
        </row>
        <row r="752">
          <cell r="A752" t="str">
            <v>17.A.274</v>
          </cell>
          <cell r="B752" t="str">
            <v>Piso de Concreto c/ junta de Mosaico Português - Det. P.Pic-13</v>
          </cell>
          <cell r="C752" t="str">
            <v>M2</v>
          </cell>
          <cell r="D752">
            <v>44.24</v>
          </cell>
          <cell r="E752">
            <v>38108</v>
          </cell>
        </row>
        <row r="753">
          <cell r="A753" t="str">
            <v>17.A.275</v>
          </cell>
          <cell r="B753" t="str">
            <v>Fornec e instal. de Esquadria em P.V.C. com Ventilação Permanente</v>
          </cell>
          <cell r="C753" t="str">
            <v>UN</v>
          </cell>
          <cell r="D753">
            <v>465.45</v>
          </cell>
          <cell r="E753">
            <v>37408</v>
          </cell>
        </row>
        <row r="754">
          <cell r="A754" t="str">
            <v>17.A.276</v>
          </cell>
          <cell r="B754" t="str">
            <v>CALÇADA VERDE TIPO "A"</v>
          </cell>
          <cell r="C754" t="str">
            <v>M2</v>
          </cell>
          <cell r="D754">
            <v>43.04</v>
          </cell>
          <cell r="E754">
            <v>37408</v>
          </cell>
        </row>
        <row r="755">
          <cell r="A755" t="str">
            <v>17.A.277</v>
          </cell>
          <cell r="B755" t="str">
            <v>CALÇADA VERDE TIPO "A" - PARTE REBAIXADA</v>
          </cell>
          <cell r="C755" t="str">
            <v>M2</v>
          </cell>
          <cell r="D755">
            <v>54.16</v>
          </cell>
          <cell r="E755">
            <v>37408</v>
          </cell>
        </row>
        <row r="756">
          <cell r="A756" t="str">
            <v>17.A.278</v>
          </cell>
          <cell r="B756" t="str">
            <v>CALÇADA VERDE TIPO "B" - PARTE REBAIXADA</v>
          </cell>
          <cell r="C756" t="str">
            <v>M2</v>
          </cell>
          <cell r="D756">
            <v>54.16</v>
          </cell>
          <cell r="E756">
            <v>37408</v>
          </cell>
        </row>
        <row r="757">
          <cell r="A757" t="str">
            <v>17.A.279</v>
          </cell>
          <cell r="B757" t="str">
            <v xml:space="preserve">CALÇADA VERDE TIPO "B" </v>
          </cell>
          <cell r="C757" t="str">
            <v>M2</v>
          </cell>
          <cell r="D757">
            <v>46.28</v>
          </cell>
          <cell r="E757">
            <v>37408</v>
          </cell>
        </row>
        <row r="758">
          <cell r="A758" t="str">
            <v>17.A.280</v>
          </cell>
          <cell r="B758" t="str">
            <v>CALÇADA VERDE TIPO "C"</v>
          </cell>
          <cell r="C758" t="str">
            <v>M2</v>
          </cell>
          <cell r="D758">
            <v>50.94</v>
          </cell>
          <cell r="E758">
            <v>37408</v>
          </cell>
        </row>
        <row r="759">
          <cell r="A759" t="str">
            <v>17.A.281</v>
          </cell>
          <cell r="B759" t="str">
            <v>CALÇADA VERDE TIPO "C" - PARTE REBAIXADA</v>
          </cell>
          <cell r="C759" t="str">
            <v>M2</v>
          </cell>
          <cell r="D759">
            <v>54.95</v>
          </cell>
          <cell r="E759">
            <v>37408</v>
          </cell>
        </row>
        <row r="760">
          <cell r="A760" t="str">
            <v>17.A.282</v>
          </cell>
          <cell r="B760" t="str">
            <v>ESCADA DE CONCRETO / ALV. C/ JUNTA DE GRAMA-DET. ES - 34A</v>
          </cell>
          <cell r="C760" t="str">
            <v>UN</v>
          </cell>
          <cell r="D760">
            <v>12.75</v>
          </cell>
          <cell r="E760">
            <v>37408</v>
          </cell>
        </row>
        <row r="761">
          <cell r="A761" t="str">
            <v>17.A.283</v>
          </cell>
          <cell r="B761" t="str">
            <v xml:space="preserve">Arquibancada p/ quadra poliesportiva - det.   QC. 04 </v>
          </cell>
          <cell r="C761" t="str">
            <v>M</v>
          </cell>
          <cell r="D761">
            <v>112.05</v>
          </cell>
          <cell r="E761">
            <v>37408</v>
          </cell>
        </row>
        <row r="762">
          <cell r="A762" t="str">
            <v>17.A.284</v>
          </cell>
          <cell r="B762" t="str">
            <v>Reparo do gradil tipo parque c/ mureta (Pq. São Domingos)</v>
          </cell>
          <cell r="C762" t="str">
            <v>M</v>
          </cell>
          <cell r="D762">
            <v>75.260000000000005</v>
          </cell>
          <cell r="E762">
            <v>37408</v>
          </cell>
        </row>
        <row r="763">
          <cell r="A763" t="str">
            <v>17.A.285</v>
          </cell>
          <cell r="B763" t="str">
            <v>Reparo do portão de ferro perfilado tipo parque (GP.5/GPM 1) 3,00m 1 ou 2 fl. - Pq. São Domingos)</v>
          </cell>
          <cell r="C763" t="str">
            <v>UN</v>
          </cell>
          <cell r="D763">
            <v>257.61</v>
          </cell>
          <cell r="E763">
            <v>37408</v>
          </cell>
        </row>
        <row r="764">
          <cell r="A764" t="str">
            <v>17.A.286</v>
          </cell>
          <cell r="B764" t="str">
            <v>Sanitário e vestiário público - padrão</v>
          </cell>
          <cell r="C764" t="str">
            <v>UN</v>
          </cell>
          <cell r="D764">
            <v>67390.5</v>
          </cell>
          <cell r="E764">
            <v>37408</v>
          </cell>
        </row>
        <row r="765">
          <cell r="A765" t="str">
            <v>17.A.287</v>
          </cell>
          <cell r="B765" t="str">
            <v>Trave p/ futebol de campo - oficial</v>
          </cell>
          <cell r="C765" t="str">
            <v>PAR</v>
          </cell>
          <cell r="D765">
            <v>953.05</v>
          </cell>
          <cell r="E765">
            <v>37408</v>
          </cell>
        </row>
        <row r="766">
          <cell r="A766" t="str">
            <v>17.A.288</v>
          </cell>
          <cell r="B766" t="str">
            <v>Construção de pista de skate tipo street park ou similar em alvenaria</v>
          </cell>
          <cell r="C766" t="str">
            <v>UN</v>
          </cell>
          <cell r="D766">
            <v>65526.51</v>
          </cell>
          <cell r="E766">
            <v>37408</v>
          </cell>
        </row>
        <row r="767">
          <cell r="A767" t="str">
            <v>17.A.289</v>
          </cell>
          <cell r="B767" t="str">
            <v>Retirada de trave de futebol de salão</v>
          </cell>
          <cell r="C767" t="str">
            <v>UN</v>
          </cell>
          <cell r="D767">
            <v>11.59</v>
          </cell>
          <cell r="E767">
            <v>37408</v>
          </cell>
        </row>
        <row r="768">
          <cell r="A768" t="str">
            <v>17.A.290</v>
          </cell>
          <cell r="B768" t="str">
            <v>Retirada de coluna de gradil tipo parque</v>
          </cell>
          <cell r="C768" t="str">
            <v>UN</v>
          </cell>
          <cell r="D768">
            <v>6.88</v>
          </cell>
          <cell r="E768">
            <v>38899</v>
          </cell>
        </row>
        <row r="769">
          <cell r="A769" t="str">
            <v>17.A.291</v>
          </cell>
          <cell r="B769" t="str">
            <v>Demolição e reconstrução de mureta de gradil de parque</v>
          </cell>
          <cell r="C769" t="str">
            <v>M</v>
          </cell>
          <cell r="D769">
            <v>19.55</v>
          </cell>
          <cell r="E769">
            <v>37408</v>
          </cell>
        </row>
        <row r="770">
          <cell r="A770" t="str">
            <v>17.A.292</v>
          </cell>
          <cell r="B770" t="str">
            <v>Demolição e reposição de nova coluna de gradil de parque (até a fundação)</v>
          </cell>
          <cell r="C770" t="str">
            <v>UN</v>
          </cell>
          <cell r="D770">
            <v>133.37</v>
          </cell>
          <cell r="E770">
            <v>37408</v>
          </cell>
        </row>
        <row r="771">
          <cell r="A771" t="str">
            <v>17.A.293</v>
          </cell>
          <cell r="B771" t="str">
            <v xml:space="preserve">Retirada e reposiçaõ de nova barra de ferro, seção quadrada 3/4" </v>
          </cell>
          <cell r="C771" t="str">
            <v>UN</v>
          </cell>
          <cell r="D771">
            <v>31.11</v>
          </cell>
          <cell r="E771">
            <v>37408</v>
          </cell>
        </row>
        <row r="772">
          <cell r="A772" t="str">
            <v>17.A.294</v>
          </cell>
          <cell r="B772" t="str">
            <v>Demolição e reposição de nova coluna de gradil de parque</v>
          </cell>
          <cell r="C772" t="str">
            <v>UN</v>
          </cell>
          <cell r="D772">
            <v>97.4</v>
          </cell>
          <cell r="E772">
            <v>39264</v>
          </cell>
        </row>
        <row r="773">
          <cell r="A773" t="str">
            <v>17.A.295</v>
          </cell>
          <cell r="B773" t="str">
            <v>Aspersor de uso externo de impacto</v>
          </cell>
          <cell r="C773" t="str">
            <v>UN</v>
          </cell>
          <cell r="D773">
            <v>54.43</v>
          </cell>
          <cell r="E773">
            <v>37408</v>
          </cell>
        </row>
        <row r="774">
          <cell r="A774" t="str">
            <v>17.A.296</v>
          </cell>
          <cell r="B774" t="str">
            <v xml:space="preserve">Reservatório elevado em anéis pré-moldados-alt. Média 8,0m vol. 5,50m3  diâm. 2,0m </v>
          </cell>
          <cell r="C774" t="str">
            <v>UN</v>
          </cell>
          <cell r="D774">
            <v>10810</v>
          </cell>
          <cell r="E774">
            <v>37408</v>
          </cell>
        </row>
        <row r="775">
          <cell r="A775" t="str">
            <v>17.A.297</v>
          </cell>
          <cell r="B775" t="str">
            <v>Gradil de ferro perfilado, tipo parque c/ mureta - GPM - 1 Depave, c/ aplicação de tinta em revólver</v>
          </cell>
          <cell r="C775" t="str">
            <v>M</v>
          </cell>
          <cell r="D775">
            <v>819.58</v>
          </cell>
          <cell r="E775">
            <v>38718</v>
          </cell>
        </row>
        <row r="776">
          <cell r="A776" t="str">
            <v>17.A.298</v>
          </cell>
          <cell r="B776" t="str">
            <v>Banco de madeira c/ revestimento melamínio 1,50 x 0,40 m - h = 0,45 m</v>
          </cell>
          <cell r="C776" t="str">
            <v>UN</v>
          </cell>
          <cell r="D776">
            <v>52.5</v>
          </cell>
          <cell r="E776">
            <v>37408</v>
          </cell>
        </row>
        <row r="777">
          <cell r="A777" t="str">
            <v>17.A.299</v>
          </cell>
          <cell r="B777" t="str">
            <v>Portão p/ alambrado - 1,12 x 2,85 m</v>
          </cell>
          <cell r="C777" t="str">
            <v>UN</v>
          </cell>
          <cell r="D777">
            <v>182.61</v>
          </cell>
          <cell r="E777">
            <v>37408</v>
          </cell>
        </row>
        <row r="778">
          <cell r="A778" t="str">
            <v>17.A.300</v>
          </cell>
          <cell r="B778" t="str">
            <v>Cestos lixeira em aço inox perfurado - dupla, altura: 47 cm,  Ø = 54 cm, instalados em suporte de ferro galvanizado - capacidade 95 L</v>
          </cell>
          <cell r="C778" t="str">
            <v>UN</v>
          </cell>
          <cell r="D778">
            <v>129.9</v>
          </cell>
          <cell r="E778">
            <v>37408</v>
          </cell>
        </row>
        <row r="779">
          <cell r="A779" t="str">
            <v>17.A.301</v>
          </cell>
          <cell r="B779" t="str">
            <v>Guarda corpo em tubo galvanizado de 2" e 3" com montantes 2" espaçamento: 1,5m, CANCELADO</v>
          </cell>
          <cell r="C779" t="str">
            <v>M</v>
          </cell>
          <cell r="D779">
            <v>192.99</v>
          </cell>
          <cell r="E779">
            <v>39083</v>
          </cell>
        </row>
        <row r="780">
          <cell r="A780" t="str">
            <v>17.A.302</v>
          </cell>
          <cell r="B780" t="str">
            <v>Corrimão em tubo galvanizado de 2" com montantes verticais para escada</v>
          </cell>
          <cell r="C780" t="str">
            <v>M</v>
          </cell>
          <cell r="D780">
            <v>103.01</v>
          </cell>
          <cell r="E780">
            <v>37408</v>
          </cell>
        </row>
        <row r="781">
          <cell r="A781" t="str">
            <v>17.A.303</v>
          </cell>
          <cell r="B781" t="str">
            <v>Muro de fecho em bloco h = 2,20 m, fundação c/ broca</v>
          </cell>
          <cell r="C781" t="str">
            <v>M</v>
          </cell>
          <cell r="D781">
            <v>122.11</v>
          </cell>
          <cell r="E781">
            <v>37408</v>
          </cell>
        </row>
        <row r="782">
          <cell r="A782" t="str">
            <v>17.A.304</v>
          </cell>
          <cell r="B782" t="str">
            <v>Muro pré-fabricado de concreto  armado h = 2,70 m</v>
          </cell>
          <cell r="C782" t="str">
            <v>M</v>
          </cell>
          <cell r="D782">
            <v>32.58</v>
          </cell>
          <cell r="E782">
            <v>37408</v>
          </cell>
        </row>
        <row r="783">
          <cell r="A783" t="str">
            <v>17.A.305</v>
          </cell>
          <cell r="B783" t="str">
            <v>Lambretinha c/ 3 pranchas - estrut. metálica - fornec. e instalação</v>
          </cell>
          <cell r="C783" t="str">
            <v>M</v>
          </cell>
          <cell r="D783">
            <v>39.57</v>
          </cell>
          <cell r="E783">
            <v>37408</v>
          </cell>
        </row>
        <row r="784">
          <cell r="A784" t="str">
            <v>17.A.306</v>
          </cell>
          <cell r="B784" t="str">
            <v>Arrancamento e reassentamento de guias sobre concreto</v>
          </cell>
          <cell r="C784" t="str">
            <v>M</v>
          </cell>
          <cell r="D784">
            <v>7.63</v>
          </cell>
          <cell r="E784">
            <v>37408</v>
          </cell>
        </row>
        <row r="785">
          <cell r="A785" t="str">
            <v>17.A.307</v>
          </cell>
          <cell r="B785" t="str">
            <v>Fornecimento e assentamento de guias tipo PMSP 100, inclusive encostamento de terra - fck = 20,00 MPa</v>
          </cell>
          <cell r="C785" t="str">
            <v>M</v>
          </cell>
          <cell r="D785">
            <v>14.08</v>
          </cell>
          <cell r="E785">
            <v>37408</v>
          </cell>
        </row>
        <row r="786">
          <cell r="A786" t="str">
            <v>17.A.308</v>
          </cell>
          <cell r="B786" t="str">
            <v>Construção de sarjeta ou sarjetão de concreto -  ver tabela de SIURB</v>
          </cell>
          <cell r="C786" t="str">
            <v>M3</v>
          </cell>
          <cell r="D786">
            <v>197.92</v>
          </cell>
          <cell r="E786">
            <v>38718</v>
          </cell>
        </row>
        <row r="787">
          <cell r="A787" t="str">
            <v>17.A.309</v>
          </cell>
          <cell r="B787" t="str">
            <v>Execução de muro de arrimo</v>
          </cell>
          <cell r="C787" t="str">
            <v>M2</v>
          </cell>
          <cell r="D787">
            <v>287.13</v>
          </cell>
          <cell r="E787">
            <v>38718</v>
          </cell>
        </row>
        <row r="788">
          <cell r="A788" t="str">
            <v>17.A.310</v>
          </cell>
          <cell r="B788" t="str">
            <v>Recuperação em portão de ferro perfilado tipo parque (GP.5/GPM 1) - Pq. Aclimação</v>
          </cell>
          <cell r="C788" t="str">
            <v>UN</v>
          </cell>
          <cell r="D788">
            <v>68.510000000000005</v>
          </cell>
          <cell r="E788">
            <v>37408</v>
          </cell>
        </row>
        <row r="789">
          <cell r="A789" t="str">
            <v>17.A.311</v>
          </cell>
          <cell r="B789" t="str">
            <v>Recuperação e alargamento da calçada - Pq. Guarapiranga</v>
          </cell>
          <cell r="C789" t="str">
            <v>M2</v>
          </cell>
          <cell r="D789">
            <v>23.43</v>
          </cell>
          <cell r="E789">
            <v>37408</v>
          </cell>
        </row>
        <row r="790">
          <cell r="A790" t="str">
            <v>17.A.312</v>
          </cell>
          <cell r="B790" t="str">
            <v>Mureta p/ alambrados de quadra - h=0,40 m</v>
          </cell>
          <cell r="C790" t="str">
            <v>M2</v>
          </cell>
          <cell r="D790">
            <v>19.16</v>
          </cell>
          <cell r="E790">
            <v>37408</v>
          </cell>
        </row>
        <row r="791">
          <cell r="A791" t="str">
            <v>17.A.313</v>
          </cell>
          <cell r="B791" t="str">
            <v>Fechamento p/ quadra de esportes</v>
          </cell>
          <cell r="C791" t="str">
            <v>M</v>
          </cell>
          <cell r="D791">
            <v>151.91</v>
          </cell>
          <cell r="E791">
            <v>37408</v>
          </cell>
        </row>
        <row r="792">
          <cell r="A792" t="str">
            <v>17.A.314</v>
          </cell>
          <cell r="B792" t="str">
            <v>Recomposição de piso de concreto</v>
          </cell>
          <cell r="C792" t="str">
            <v>M2</v>
          </cell>
          <cell r="D792">
            <v>18.190000000000001</v>
          </cell>
          <cell r="E792">
            <v>37408</v>
          </cell>
        </row>
        <row r="793">
          <cell r="A793" t="str">
            <v>17.A.315</v>
          </cell>
          <cell r="B793" t="str">
            <v xml:space="preserve">Piso de concreto fck = 15 MPa, E = 12 cm, armado c/ tela de aço </v>
          </cell>
          <cell r="C793" t="str">
            <v>M2</v>
          </cell>
          <cell r="D793">
            <v>36.18</v>
          </cell>
          <cell r="E793">
            <v>37408</v>
          </cell>
        </row>
        <row r="794">
          <cell r="A794" t="str">
            <v>17.A.316</v>
          </cell>
          <cell r="B794" t="str">
            <v>Retirada de gradil tipo parque, incl. mureta - Pq. Santo Dias</v>
          </cell>
          <cell r="C794" t="str">
            <v>M</v>
          </cell>
          <cell r="D794">
            <v>11.29</v>
          </cell>
          <cell r="E794">
            <v>37408</v>
          </cell>
        </row>
        <row r="795">
          <cell r="A795" t="str">
            <v>17.A.317</v>
          </cell>
          <cell r="B795" t="str">
            <v>Reparo em barra de ferro de gradil tipo parque</v>
          </cell>
          <cell r="C795" t="str">
            <v>UN</v>
          </cell>
          <cell r="D795">
            <v>71.12</v>
          </cell>
          <cell r="E795">
            <v>38108</v>
          </cell>
        </row>
        <row r="796">
          <cell r="A796" t="str">
            <v>17.A.318</v>
          </cell>
          <cell r="B796" t="str">
            <v>Retirada e recolocação de nova barra de ferro de gradil tipo parque</v>
          </cell>
          <cell r="C796" t="str">
            <v>UN</v>
          </cell>
          <cell r="D796">
            <v>68.010000000000005</v>
          </cell>
          <cell r="E796">
            <v>37408</v>
          </cell>
        </row>
        <row r="797">
          <cell r="A797" t="str">
            <v>17.A.319</v>
          </cell>
          <cell r="B797" t="str">
            <v>Orla de troncos de eucalípto em piso de terra - Det. P.Orl - 07</v>
          </cell>
          <cell r="C797" t="str">
            <v>M</v>
          </cell>
          <cell r="D797">
            <v>5.05</v>
          </cell>
          <cell r="E797">
            <v>37408</v>
          </cell>
        </row>
        <row r="798">
          <cell r="A798" t="str">
            <v>17.A.320</v>
          </cell>
          <cell r="B798" t="str">
            <v>Piso cimentado tipo PMSP 0,90 x 0,50 - Det. P.Pic-04</v>
          </cell>
          <cell r="C798" t="str">
            <v>M2</v>
          </cell>
          <cell r="D798">
            <v>26.13</v>
          </cell>
          <cell r="E798">
            <v>37408</v>
          </cell>
        </row>
        <row r="799">
          <cell r="A799" t="str">
            <v>17.A.321</v>
          </cell>
          <cell r="B799" t="str">
            <v>Quadra concretada para uso multiplo (50 x 26 m)</v>
          </cell>
          <cell r="C799" t="str">
            <v>UN</v>
          </cell>
          <cell r="D799">
            <v>55959.3</v>
          </cell>
          <cell r="E799">
            <v>37408</v>
          </cell>
        </row>
        <row r="800">
          <cell r="A800" t="str">
            <v>17.A.322</v>
          </cell>
          <cell r="B800" t="str">
            <v>Tanque de areia com mureta-banco - R = 6,00 m</v>
          </cell>
          <cell r="C800" t="str">
            <v>UN</v>
          </cell>
          <cell r="D800">
            <v>12603.51</v>
          </cell>
          <cell r="E800">
            <v>37408</v>
          </cell>
        </row>
        <row r="801">
          <cell r="A801" t="str">
            <v>17.A.323</v>
          </cell>
          <cell r="B801" t="str">
            <v>Construção de pista de skate tipo mini rampa - Det. Br 48</v>
          </cell>
          <cell r="C801" t="str">
            <v>UN</v>
          </cell>
          <cell r="D801">
            <v>18334.73</v>
          </cell>
          <cell r="E801">
            <v>38108</v>
          </cell>
        </row>
        <row r="802">
          <cell r="A802" t="str">
            <v>17.A.324</v>
          </cell>
          <cell r="B802" t="str">
            <v>Piso de pedrisco com pó de pedra 50% - Det. Pi - 83</v>
          </cell>
          <cell r="C802" t="str">
            <v>M2</v>
          </cell>
          <cell r="D802">
            <v>11.83</v>
          </cell>
          <cell r="E802">
            <v>39264</v>
          </cell>
        </row>
        <row r="803">
          <cell r="A803" t="str">
            <v>17.A.325</v>
          </cell>
          <cell r="B803" t="str">
            <v>Orla p/ piso de pedrisco ou separação de canteiro Or-7</v>
          </cell>
          <cell r="C803" t="str">
            <v>M</v>
          </cell>
          <cell r="D803">
            <v>26.17</v>
          </cell>
          <cell r="E803">
            <v>37408</v>
          </cell>
        </row>
        <row r="804">
          <cell r="A804" t="str">
            <v>17.A.326</v>
          </cell>
          <cell r="B804" t="str">
            <v>Tanque de areia com mureta-banco - R = 10,00 m</v>
          </cell>
          <cell r="C804" t="str">
            <v>UN</v>
          </cell>
          <cell r="D804">
            <v>18136.580000000002</v>
          </cell>
          <cell r="E804">
            <v>37408</v>
          </cell>
        </row>
        <row r="805">
          <cell r="A805" t="str">
            <v>17.A.327</v>
          </cell>
          <cell r="B805" t="str">
            <v>Retirada de banco de madeira</v>
          </cell>
          <cell r="C805" t="str">
            <v>UN</v>
          </cell>
          <cell r="D805">
            <v>4.9000000000000004</v>
          </cell>
          <cell r="E805">
            <v>37408</v>
          </cell>
        </row>
        <row r="806">
          <cell r="A806" t="str">
            <v>17.A.328</v>
          </cell>
          <cell r="B806" t="str">
            <v>Banco de troncos de eucalipto - (2,40 m x 0,45 m)</v>
          </cell>
          <cell r="C806" t="str">
            <v>UN</v>
          </cell>
          <cell r="D806">
            <v>50.03</v>
          </cell>
          <cell r="E806">
            <v>37408</v>
          </cell>
        </row>
        <row r="807">
          <cell r="A807" t="str">
            <v>17.A.329</v>
          </cell>
          <cell r="B807" t="str">
            <v>Escada com pedrisco, viga de peroba e tronco de eucalipto - Es2I (2,0 x 10,0 M)</v>
          </cell>
          <cell r="C807" t="str">
            <v>UN</v>
          </cell>
          <cell r="D807">
            <v>1019.02</v>
          </cell>
          <cell r="E807">
            <v>37408</v>
          </cell>
        </row>
        <row r="808">
          <cell r="A808" t="str">
            <v>17.A.330</v>
          </cell>
          <cell r="B808" t="str">
            <v>Caixa p/ árvore - paralelepípedo (1,40x0,60) - DET Pi-10</v>
          </cell>
          <cell r="C808" t="str">
            <v>UN</v>
          </cell>
          <cell r="D808">
            <v>209.04</v>
          </cell>
          <cell r="E808">
            <v>38718</v>
          </cell>
        </row>
        <row r="809">
          <cell r="A809" t="str">
            <v>17.A.331</v>
          </cell>
          <cell r="B809" t="str">
            <v>Escada de concreto (17x28 cm) - DET  Es-3a</v>
          </cell>
          <cell r="C809" t="str">
            <v>M2</v>
          </cell>
          <cell r="D809">
            <v>109.78</v>
          </cell>
          <cell r="E809">
            <v>39264</v>
          </cell>
        </row>
        <row r="810">
          <cell r="A810" t="str">
            <v>17.A.332</v>
          </cell>
          <cell r="B810" t="str">
            <v>Piso cimentado variável c/ junta de paralelepípedo - Det Pi - 3Ia</v>
          </cell>
          <cell r="C810" t="str">
            <v>M2</v>
          </cell>
          <cell r="D810">
            <v>41.22</v>
          </cell>
          <cell r="E810">
            <v>37408</v>
          </cell>
        </row>
        <row r="811">
          <cell r="A811" t="str">
            <v>17.A.333</v>
          </cell>
          <cell r="B811" t="str">
            <v>Mesa-banco em concreto aparente - Det. P.Mes 07</v>
          </cell>
          <cell r="C811" t="str">
            <v>CJ</v>
          </cell>
          <cell r="D811">
            <v>393.67</v>
          </cell>
          <cell r="E811">
            <v>39264</v>
          </cell>
        </row>
        <row r="812">
          <cell r="A812" t="str">
            <v>17.A.334</v>
          </cell>
          <cell r="B812" t="str">
            <v>Quadra concretada para uso multiplo - Det. Qd-I4</v>
          </cell>
          <cell r="C812" t="str">
            <v>M2</v>
          </cell>
          <cell r="D812">
            <v>50.23</v>
          </cell>
          <cell r="E812">
            <v>38108</v>
          </cell>
        </row>
        <row r="813">
          <cell r="A813" t="str">
            <v>17.A.335</v>
          </cell>
          <cell r="B813" t="str">
            <v>Quadra de terra batida - Det. Qd-I8</v>
          </cell>
          <cell r="C813" t="str">
            <v>M2</v>
          </cell>
          <cell r="D813">
            <v>25.43</v>
          </cell>
          <cell r="E813">
            <v>37408</v>
          </cell>
        </row>
        <row r="814">
          <cell r="A814" t="str">
            <v>17.A.336</v>
          </cell>
          <cell r="B814" t="str">
            <v>Fornecimento de tronco de eucalípto tratado - comp. 2,20m</v>
          </cell>
          <cell r="C814" t="str">
            <v>UN</v>
          </cell>
          <cell r="D814">
            <v>4.75</v>
          </cell>
          <cell r="E814">
            <v>37408</v>
          </cell>
        </row>
        <row r="815">
          <cell r="A815" t="str">
            <v>17.A.337</v>
          </cell>
          <cell r="B815" t="str">
            <v>Quiosque com lavatório e bancos - Det IV-01</v>
          </cell>
          <cell r="C815" t="str">
            <v>UN</v>
          </cell>
          <cell r="D815">
            <v>9867.01</v>
          </cell>
          <cell r="E815">
            <v>38718</v>
          </cell>
        </row>
        <row r="816">
          <cell r="A816" t="str">
            <v>17.A.338</v>
          </cell>
          <cell r="B816" t="str">
            <v>Apiloamento com nivelamento de terreno</v>
          </cell>
          <cell r="C816" t="str">
            <v>M2</v>
          </cell>
          <cell r="D816">
            <v>8.36</v>
          </cell>
          <cell r="E816">
            <v>37408</v>
          </cell>
        </row>
        <row r="817">
          <cell r="A817" t="str">
            <v>17.A.339</v>
          </cell>
          <cell r="B817" t="str">
            <v>Tapume de chapa compensada - 6 mm</v>
          </cell>
          <cell r="C817" t="str">
            <v>M</v>
          </cell>
          <cell r="D817">
            <v>18.95</v>
          </cell>
          <cell r="E817">
            <v>37408</v>
          </cell>
        </row>
        <row r="818">
          <cell r="A818" t="str">
            <v>17.A.340</v>
          </cell>
          <cell r="B818" t="str">
            <v>Quadra de tênis (18x36 m), inclusive alambrado</v>
          </cell>
          <cell r="C818" t="str">
            <v>UN</v>
          </cell>
          <cell r="D818">
            <v>20894.16</v>
          </cell>
          <cell r="E818">
            <v>37408</v>
          </cell>
        </row>
        <row r="819">
          <cell r="A819" t="str">
            <v>17.A.341</v>
          </cell>
          <cell r="B819" t="str">
            <v>Esticador para cabo de aço de 3/16" (4,8 mm) - Ripado Viveiro Manequinho Lopes</v>
          </cell>
          <cell r="C819" t="str">
            <v>UN</v>
          </cell>
          <cell r="D819">
            <v>2.35</v>
          </cell>
          <cell r="E819">
            <v>38108</v>
          </cell>
        </row>
        <row r="820">
          <cell r="A820" t="str">
            <v>17.A.342</v>
          </cell>
          <cell r="B820" t="str">
            <v>Clips/grampo para cabo de aço de 3/16" (4,8 mm) - Ripado Viveiro Manequinho Lopes</v>
          </cell>
          <cell r="C820" t="str">
            <v>UN</v>
          </cell>
          <cell r="D820">
            <v>0.3</v>
          </cell>
          <cell r="E820">
            <v>38108</v>
          </cell>
        </row>
        <row r="821">
          <cell r="A821" t="str">
            <v>17.A.343</v>
          </cell>
          <cell r="B821" t="str">
            <v>Telha cerâmica tipo romana</v>
          </cell>
          <cell r="C821" t="str">
            <v>M2</v>
          </cell>
          <cell r="D821">
            <v>20.63</v>
          </cell>
          <cell r="E821">
            <v>39264</v>
          </cell>
        </row>
        <row r="822">
          <cell r="A822" t="str">
            <v>17.A.344</v>
          </cell>
          <cell r="B822" t="str">
            <v>Contenção de talude</v>
          </cell>
          <cell r="C822" t="str">
            <v>M3</v>
          </cell>
          <cell r="D822">
            <v>52.3</v>
          </cell>
          <cell r="E822">
            <v>37408</v>
          </cell>
        </row>
        <row r="823">
          <cell r="A823" t="str">
            <v>17.A.345</v>
          </cell>
          <cell r="B823" t="str">
            <v>Feltro de lã de rocha (Thermax) - e = 50 cm</v>
          </cell>
          <cell r="C823" t="str">
            <v>M2</v>
          </cell>
          <cell r="D823">
            <v>6.86</v>
          </cell>
          <cell r="E823">
            <v>37408</v>
          </cell>
        </row>
        <row r="824">
          <cell r="A824" t="str">
            <v>17.A.346</v>
          </cell>
          <cell r="B824" t="str">
            <v>Escada de paraleleípedo</v>
          </cell>
          <cell r="C824" t="str">
            <v>M2</v>
          </cell>
          <cell r="D824">
            <v>39.119999999999997</v>
          </cell>
          <cell r="E824">
            <v>37408</v>
          </cell>
        </row>
        <row r="825">
          <cell r="A825" t="str">
            <v>17.A.347</v>
          </cell>
          <cell r="B825" t="str">
            <v>Detalhe de piso de paralelepípedo c/ caixa de terra p/ árvore</v>
          </cell>
          <cell r="C825" t="str">
            <v>M2</v>
          </cell>
          <cell r="D825">
            <v>93.25</v>
          </cell>
          <cell r="E825">
            <v>37408</v>
          </cell>
        </row>
        <row r="826">
          <cell r="A826" t="str">
            <v>17.A.348</v>
          </cell>
          <cell r="B826" t="str">
            <v>Quadra de malha (2,65 x 40,15 m)</v>
          </cell>
          <cell r="C826" t="str">
            <v>UN</v>
          </cell>
          <cell r="D826">
            <v>4125.57</v>
          </cell>
          <cell r="E826">
            <v>37408</v>
          </cell>
        </row>
        <row r="827">
          <cell r="A827" t="str">
            <v>17.A.349</v>
          </cell>
          <cell r="B827" t="str">
            <v>Escorregador de concreto - det. BR-48 c/ tanque de areia</v>
          </cell>
          <cell r="C827" t="str">
            <v>UN</v>
          </cell>
          <cell r="D827">
            <v>1488.45</v>
          </cell>
          <cell r="E827">
            <v>37408</v>
          </cell>
        </row>
        <row r="828">
          <cell r="A828" t="str">
            <v>17.A.350</v>
          </cell>
          <cell r="B828" t="str">
            <v>Saibro</v>
          </cell>
          <cell r="C828" t="str">
            <v>M3</v>
          </cell>
          <cell r="D828">
            <v>55</v>
          </cell>
          <cell r="E828">
            <v>38718</v>
          </cell>
        </row>
        <row r="829">
          <cell r="A829" t="str">
            <v>17.A.351</v>
          </cell>
          <cell r="B829" t="str">
            <v>Quadra de bocha (saibro)</v>
          </cell>
          <cell r="C829" t="str">
            <v>M2</v>
          </cell>
          <cell r="D829">
            <v>17.260000000000002</v>
          </cell>
          <cell r="E829">
            <v>37408</v>
          </cell>
        </row>
        <row r="830">
          <cell r="A830" t="str">
            <v>17.A.352</v>
          </cell>
          <cell r="B830" t="str">
            <v>Lixeira dupla com haste metálica, conforme detalhe</v>
          </cell>
          <cell r="C830" t="str">
            <v>UN</v>
          </cell>
          <cell r="D830">
            <v>317.5</v>
          </cell>
          <cell r="E830">
            <v>39264</v>
          </cell>
        </row>
        <row r="831">
          <cell r="A831" t="str">
            <v>17.A.353</v>
          </cell>
          <cell r="B831" t="str">
            <v>Tanque de areia - Det. TQ-8</v>
          </cell>
          <cell r="C831" t="str">
            <v>UN</v>
          </cell>
          <cell r="D831">
            <v>16011</v>
          </cell>
          <cell r="E831">
            <v>37408</v>
          </cell>
        </row>
        <row r="832">
          <cell r="A832" t="str">
            <v>17.A.354</v>
          </cell>
          <cell r="B832" t="str">
            <v>Madeira peroba rosa</v>
          </cell>
          <cell r="C832" t="str">
            <v>M3</v>
          </cell>
          <cell r="D832">
            <v>1607</v>
          </cell>
          <cell r="E832">
            <v>38899</v>
          </cell>
        </row>
        <row r="833">
          <cell r="A833" t="str">
            <v>17.A.355</v>
          </cell>
          <cell r="B833" t="str">
            <v>Guarda-corpo com pilar de bloco de concreto</v>
          </cell>
          <cell r="C833" t="str">
            <v>M</v>
          </cell>
          <cell r="D833">
            <v>91.06</v>
          </cell>
          <cell r="E833">
            <v>38718</v>
          </cell>
        </row>
        <row r="834">
          <cell r="A834" t="str">
            <v>17.A.356</v>
          </cell>
          <cell r="B834" t="str">
            <v>Caixa de Inspeção 80x80x80cm</v>
          </cell>
          <cell r="C834" t="str">
            <v>UN</v>
          </cell>
          <cell r="D834">
            <v>312.49</v>
          </cell>
          <cell r="E834">
            <v>39264</v>
          </cell>
        </row>
        <row r="835">
          <cell r="A835" t="str">
            <v>17.A.357</v>
          </cell>
          <cell r="B835" t="str">
            <v>Jardineira/banco em blocos de concreto aparentes IV 04/05</v>
          </cell>
          <cell r="C835" t="str">
            <v>M</v>
          </cell>
          <cell r="D835">
            <v>134.56</v>
          </cell>
          <cell r="E835">
            <v>38108</v>
          </cell>
        </row>
        <row r="836">
          <cell r="A836" t="str">
            <v>17.A.358</v>
          </cell>
          <cell r="B836" t="str">
            <v>Mureta jardineira em bloco de concreto</v>
          </cell>
          <cell r="C836" t="str">
            <v>M</v>
          </cell>
          <cell r="D836">
            <v>93.69</v>
          </cell>
          <cell r="E836">
            <v>38718</v>
          </cell>
        </row>
        <row r="837">
          <cell r="A837" t="str">
            <v>17.A.359</v>
          </cell>
          <cell r="B837" t="str">
            <v>Bicicletário de ferro p/ 5 lugares</v>
          </cell>
          <cell r="C837" t="str">
            <v>UN</v>
          </cell>
          <cell r="D837">
            <v>155.66999999999999</v>
          </cell>
          <cell r="E837">
            <v>39264</v>
          </cell>
        </row>
        <row r="838">
          <cell r="A838" t="str">
            <v>17.A.360</v>
          </cell>
          <cell r="B838" t="str">
            <v>Gradil de ferro perfilado, tipo parque "em mureta existente"</v>
          </cell>
          <cell r="C838" t="str">
            <v>M</v>
          </cell>
          <cell r="D838">
            <v>390.99</v>
          </cell>
          <cell r="E838">
            <v>39264</v>
          </cell>
        </row>
        <row r="839">
          <cell r="A839" t="str">
            <v>17.A.361</v>
          </cell>
          <cell r="B839" t="str">
            <v>Caixa de ligação ou inspeção 60x60x60cm</v>
          </cell>
          <cell r="C839" t="str">
            <v>UN</v>
          </cell>
          <cell r="D839">
            <v>198.04</v>
          </cell>
          <cell r="E839">
            <v>39264</v>
          </cell>
        </row>
        <row r="840">
          <cell r="A840" t="str">
            <v>17.A.362</v>
          </cell>
          <cell r="B840" t="str">
            <v>Guarda-corpo em troco de eucalipto com tubo de aço, Det. Cor-02</v>
          </cell>
          <cell r="C840" t="str">
            <v>M</v>
          </cell>
          <cell r="D840">
            <v>148.85</v>
          </cell>
          <cell r="E840">
            <v>39264</v>
          </cell>
        </row>
        <row r="841">
          <cell r="A841" t="str">
            <v>17.A.363</v>
          </cell>
          <cell r="B841" t="str">
            <v>Pergolado de madeira - Det. PER 3</v>
          </cell>
          <cell r="C841" t="str">
            <v>UN</v>
          </cell>
          <cell r="D841">
            <v>3994.86</v>
          </cell>
          <cell r="E841">
            <v>39083</v>
          </cell>
        </row>
        <row r="842">
          <cell r="A842" t="str">
            <v>17.A.364</v>
          </cell>
          <cell r="B842" t="str">
            <v>Canteiro alto em pedra natural</v>
          </cell>
          <cell r="C842" t="str">
            <v>M</v>
          </cell>
          <cell r="D842">
            <v>80.599999999999994</v>
          </cell>
          <cell r="E842">
            <v>38108</v>
          </cell>
        </row>
        <row r="843">
          <cell r="A843" t="str">
            <v>17.A.365</v>
          </cell>
          <cell r="B843" t="str">
            <v>Resrvatório de Polietileno -1000l</v>
          </cell>
          <cell r="C843" t="str">
            <v>UN</v>
          </cell>
          <cell r="D843">
            <v>541.39</v>
          </cell>
          <cell r="E843">
            <v>38108</v>
          </cell>
        </row>
        <row r="844">
          <cell r="A844" t="str">
            <v>17.A.366</v>
          </cell>
          <cell r="B844" t="str">
            <v>Mesa de jogos adulto PPD (redonda)  CANCELADO (04/08/2006) - PASSOU PARA 17.A.407</v>
          </cell>
          <cell r="C844" t="str">
            <v>UN</v>
          </cell>
          <cell r="D844">
            <v>514.02</v>
          </cell>
          <cell r="E844">
            <v>38718</v>
          </cell>
        </row>
        <row r="845">
          <cell r="A845" t="str">
            <v>17.A.367</v>
          </cell>
          <cell r="B845" t="str">
            <v>Mesa de jogos adulto (redonda) CANCELADO (04/08/2006) - PASSOU PARA 17.A.406</v>
          </cell>
          <cell r="C845" t="str">
            <v>UN</v>
          </cell>
          <cell r="D845">
            <v>518.37</v>
          </cell>
          <cell r="E845">
            <v>38718</v>
          </cell>
        </row>
        <row r="846">
          <cell r="A846" t="str">
            <v>17.A.368</v>
          </cell>
          <cell r="B846" t="str">
            <v>Mesa de jogos infantil  PPD ( redonda) CANCELADO (04/08/2006) - PASSOU PARA 17.A.409</v>
          </cell>
          <cell r="C846" t="str">
            <v>UN</v>
          </cell>
          <cell r="D846">
            <v>500.41</v>
          </cell>
          <cell r="E846">
            <v>38718</v>
          </cell>
        </row>
        <row r="847">
          <cell r="A847" t="str">
            <v>17.A.369</v>
          </cell>
          <cell r="B847" t="str">
            <v>Mesa de jogos infantil ( redonda) CANCELADO (04/08/2006) - PASSOU PARA 17.A.408</v>
          </cell>
          <cell r="C847" t="str">
            <v>UN</v>
          </cell>
          <cell r="D847">
            <v>502.87</v>
          </cell>
          <cell r="E847">
            <v>38718</v>
          </cell>
        </row>
        <row r="848">
          <cell r="A848" t="str">
            <v>17.A.370</v>
          </cell>
          <cell r="B848" t="str">
            <v>Rampa de acesso PPD, Det. R-01</v>
          </cell>
          <cell r="C848" t="str">
            <v>UN</v>
          </cell>
          <cell r="D848">
            <v>187.63</v>
          </cell>
          <cell r="E848">
            <v>39264</v>
          </cell>
        </row>
        <row r="849">
          <cell r="A849" t="str">
            <v>17.A.371</v>
          </cell>
          <cell r="B849" t="str">
            <v xml:space="preserve">Banco de Concreto por metro </v>
          </cell>
          <cell r="C849" t="str">
            <v>M</v>
          </cell>
          <cell r="D849">
            <v>74.53</v>
          </cell>
          <cell r="E849">
            <v>38718</v>
          </cell>
        </row>
        <row r="850">
          <cell r="A850" t="str">
            <v>17.A.372</v>
          </cell>
          <cell r="B850" t="str">
            <v>Banco reto ou curvo com apoio a cada 2,00 m ( bloco de concreto)  PQ. JACINTHO ALBERTO</v>
          </cell>
          <cell r="C850" t="str">
            <v>M</v>
          </cell>
          <cell r="D850">
            <v>50.55</v>
          </cell>
          <cell r="E850">
            <v>38108</v>
          </cell>
        </row>
        <row r="851">
          <cell r="A851" t="str">
            <v>17.A.373</v>
          </cell>
          <cell r="B851" t="str">
            <v xml:space="preserve">Escada de concreto (16x30 cm ) </v>
          </cell>
          <cell r="C851" t="str">
            <v>M2</v>
          </cell>
          <cell r="D851">
            <v>147.85</v>
          </cell>
          <cell r="E851">
            <v>39083</v>
          </cell>
        </row>
        <row r="852">
          <cell r="A852" t="str">
            <v>17.A.374</v>
          </cell>
          <cell r="B852" t="str">
            <v>Muro de concreto ciclópico aparente e dreno - det. Mu - 12 - H média = 1,48 m</v>
          </cell>
          <cell r="C852" t="str">
            <v>M</v>
          </cell>
          <cell r="D852">
            <v>233.32</v>
          </cell>
          <cell r="E852">
            <v>39083</v>
          </cell>
        </row>
        <row r="853">
          <cell r="A853" t="str">
            <v>17.A.375</v>
          </cell>
          <cell r="B853" t="str">
            <v>Mureta - reto ou curvo (h = 1,40 m), conforme detalhe</v>
          </cell>
          <cell r="C853" t="str">
            <v>M</v>
          </cell>
          <cell r="D853">
            <v>207.54</v>
          </cell>
          <cell r="E853">
            <v>38108</v>
          </cell>
        </row>
        <row r="854">
          <cell r="A854" t="str">
            <v>17.A.376</v>
          </cell>
          <cell r="B854" t="str">
            <v>Telha de vidro - tipo Romana</v>
          </cell>
          <cell r="C854" t="str">
            <v>M2</v>
          </cell>
          <cell r="D854">
            <v>248.8</v>
          </cell>
          <cell r="E854">
            <v>39264</v>
          </cell>
        </row>
        <row r="855">
          <cell r="A855" t="str">
            <v>17.A.377</v>
          </cell>
          <cell r="B855" t="str">
            <v>Caixa de árvore com orla de concreto - Det. P. CXa - 07</v>
          </cell>
          <cell r="C855" t="str">
            <v>UN</v>
          </cell>
          <cell r="D855">
            <v>146.12</v>
          </cell>
          <cell r="E855">
            <v>39264</v>
          </cell>
        </row>
        <row r="856">
          <cell r="A856" t="str">
            <v>17.A.378</v>
          </cell>
          <cell r="B856" t="str">
            <v>Mureta banco - Pedra natural h = 0,38 m - Det. MU-01</v>
          </cell>
          <cell r="C856" t="str">
            <v>M</v>
          </cell>
          <cell r="D856">
            <v>113.79</v>
          </cell>
          <cell r="E856">
            <v>39264</v>
          </cell>
        </row>
        <row r="857">
          <cell r="A857" t="str">
            <v>17.A.379</v>
          </cell>
          <cell r="B857" t="str">
            <v>Muro de pedra natural - alt = 1,13 m, conforme de talhe</v>
          </cell>
          <cell r="C857" t="str">
            <v>M</v>
          </cell>
          <cell r="D857">
            <v>238.84</v>
          </cell>
          <cell r="E857">
            <v>39083</v>
          </cell>
        </row>
        <row r="858">
          <cell r="A858" t="str">
            <v>17.A.380</v>
          </cell>
          <cell r="B858" t="str">
            <v>Orla de concreto (8,0 x 19,00 cm), conforme detalhe</v>
          </cell>
          <cell r="C858" t="str">
            <v>M</v>
          </cell>
          <cell r="D858">
            <v>13.04</v>
          </cell>
          <cell r="E858">
            <v>39083</v>
          </cell>
        </row>
        <row r="859">
          <cell r="A859" t="str">
            <v>17.A.381</v>
          </cell>
          <cell r="B859" t="str">
            <v>Churrasqueira - DET. 12</v>
          </cell>
          <cell r="C859" t="str">
            <v>UN</v>
          </cell>
          <cell r="D859">
            <v>769.26</v>
          </cell>
          <cell r="E859">
            <v>39264</v>
          </cell>
        </row>
        <row r="860">
          <cell r="A860" t="str">
            <v>17.A.382</v>
          </cell>
          <cell r="B860" t="str">
            <v>Muro de  bloco de concreto aparente h=2,50 m - Det. Mu-09</v>
          </cell>
          <cell r="C860" t="str">
            <v>M</v>
          </cell>
          <cell r="D860">
            <v>145.13</v>
          </cell>
          <cell r="E860">
            <v>39083</v>
          </cell>
        </row>
        <row r="861">
          <cell r="A861" t="str">
            <v>17.A.383</v>
          </cell>
          <cell r="B861" t="str">
            <v xml:space="preserve">Quadra de areia s/ drenagem (28,60 x 17,60 m) </v>
          </cell>
          <cell r="C861" t="str">
            <v xml:space="preserve">UN </v>
          </cell>
          <cell r="D861">
            <v>19148.97</v>
          </cell>
          <cell r="E861">
            <v>39083</v>
          </cell>
        </row>
        <row r="862">
          <cell r="A862" t="str">
            <v>17.A.384</v>
          </cell>
          <cell r="B862" t="str">
            <v>Caixa de absorção - 1,0 x 1,0 x 1,0 m</v>
          </cell>
          <cell r="C862" t="str">
            <v xml:space="preserve">UN </v>
          </cell>
          <cell r="D862">
            <v>366</v>
          </cell>
          <cell r="E862">
            <v>39083</v>
          </cell>
        </row>
        <row r="863">
          <cell r="A863" t="str">
            <v>17.A.385</v>
          </cell>
          <cell r="B863" t="str">
            <v>Cerca de arame farpado, mourão de eucalipto s/ tratamento - 4 fios</v>
          </cell>
          <cell r="C863" t="str">
            <v>M</v>
          </cell>
          <cell r="D863">
            <v>25.3</v>
          </cell>
          <cell r="E863">
            <v>39264</v>
          </cell>
        </row>
        <row r="864">
          <cell r="A864" t="str">
            <v>17.A.386</v>
          </cell>
          <cell r="B864" t="str">
            <v>Escada hidráulica de concreto armado, conforme detalhe</v>
          </cell>
          <cell r="C864" t="str">
            <v>M</v>
          </cell>
          <cell r="D864">
            <v>207.96</v>
          </cell>
          <cell r="E864">
            <v>39264</v>
          </cell>
        </row>
        <row r="865">
          <cell r="A865" t="str">
            <v>17.A.387</v>
          </cell>
          <cell r="B865" t="str">
            <v>Caixa de ligação ou inspeção - 1,0 x 1,0 x 0,80 m</v>
          </cell>
          <cell r="C865" t="str">
            <v xml:space="preserve">UN </v>
          </cell>
          <cell r="D865">
            <v>402.78</v>
          </cell>
          <cell r="E865">
            <v>38718</v>
          </cell>
        </row>
        <row r="866">
          <cell r="A866" t="str">
            <v>17.A.388</v>
          </cell>
          <cell r="B866" t="str">
            <v>Tela soldada galv. - malha 50 x 150 mm c/ diâm. De 3,4 mm</v>
          </cell>
          <cell r="C866" t="str">
            <v>M2</v>
          </cell>
          <cell r="D866">
            <v>14.27</v>
          </cell>
          <cell r="E866">
            <v>38718</v>
          </cell>
        </row>
        <row r="867">
          <cell r="A867" t="str">
            <v>17.A.389</v>
          </cell>
          <cell r="B867" t="str">
            <v>Chapa de aço galv. Esp. = 2,0 mm</v>
          </cell>
          <cell r="C867" t="str">
            <v>M2</v>
          </cell>
          <cell r="D867">
            <v>90.15</v>
          </cell>
          <cell r="E867">
            <v>38718</v>
          </cell>
        </row>
        <row r="868">
          <cell r="A868" t="str">
            <v>17.A.390</v>
          </cell>
          <cell r="B868" t="str">
            <v>Escada com pedrisco e troncos de eucalipto</v>
          </cell>
          <cell r="C868" t="str">
            <v>DEGRAU</v>
          </cell>
          <cell r="D868">
            <v>46.81</v>
          </cell>
          <cell r="E868">
            <v>38718</v>
          </cell>
        </row>
        <row r="869">
          <cell r="A869" t="str">
            <v>17.A.391</v>
          </cell>
          <cell r="B869" t="str">
            <v xml:space="preserve">Madeira em bruto de pinus </v>
          </cell>
          <cell r="C869" t="str">
            <v>M3</v>
          </cell>
          <cell r="D869">
            <v>601.66999999999996</v>
          </cell>
          <cell r="E869">
            <v>38718</v>
          </cell>
        </row>
        <row r="870">
          <cell r="A870" t="str">
            <v>17.A.392</v>
          </cell>
          <cell r="B870" t="str">
            <v>Caixa de Inspeção 50x50x50cm</v>
          </cell>
          <cell r="C870" t="str">
            <v xml:space="preserve">UN </v>
          </cell>
          <cell r="D870">
            <v>94.01</v>
          </cell>
          <cell r="E870">
            <v>39264</v>
          </cell>
        </row>
        <row r="871">
          <cell r="A871" t="str">
            <v>17.A.393</v>
          </cell>
          <cell r="B871" t="str">
            <v>Caixa para árvore com banco (3 x 3 m ) DET. 14 B</v>
          </cell>
          <cell r="C871" t="str">
            <v xml:space="preserve">UN </v>
          </cell>
          <cell r="D871">
            <v>1059.01</v>
          </cell>
          <cell r="E871">
            <v>38718</v>
          </cell>
        </row>
        <row r="872">
          <cell r="A872" t="str">
            <v>17.A.394</v>
          </cell>
          <cell r="B872" t="str">
            <v xml:space="preserve">Muro de arrimo pedra rachão (terra e piso) DET. 32B p/ metro linear com 1 metro de altura </v>
          </cell>
          <cell r="C872" t="str">
            <v>M</v>
          </cell>
          <cell r="D872">
            <v>32.35</v>
          </cell>
          <cell r="E872">
            <v>38718</v>
          </cell>
        </row>
        <row r="873">
          <cell r="A873" t="str">
            <v>17.A.395</v>
          </cell>
          <cell r="B873" t="str">
            <v xml:space="preserve">Muro de arrimo pedra rachão (terra e piso) DET. 32B p/ metro linear com 1,5 metro de altura </v>
          </cell>
          <cell r="C873" t="str">
            <v>M</v>
          </cell>
          <cell r="D873">
            <v>64.760000000000005</v>
          </cell>
          <cell r="E873">
            <v>38718</v>
          </cell>
        </row>
        <row r="874">
          <cell r="A874" t="str">
            <v>17.A.396</v>
          </cell>
          <cell r="B874" t="str">
            <v>Eucalipto tratado roliço, d=20cm</v>
          </cell>
          <cell r="C874" t="str">
            <v>M</v>
          </cell>
          <cell r="D874">
            <v>19.010000000000002</v>
          </cell>
          <cell r="E874">
            <v>38899</v>
          </cell>
        </row>
        <row r="875">
          <cell r="A875" t="str">
            <v>17.A.397</v>
          </cell>
          <cell r="B875" t="str">
            <v>Eucalipto tratado roliço, d=25cm</v>
          </cell>
          <cell r="C875" t="str">
            <v>M</v>
          </cell>
          <cell r="D875">
            <v>29.42</v>
          </cell>
          <cell r="E875">
            <v>39264</v>
          </cell>
        </row>
        <row r="876">
          <cell r="A876" t="str">
            <v>17.A.398</v>
          </cell>
          <cell r="B876" t="str">
            <v>Tampo de granito corumbá - 20 mm</v>
          </cell>
          <cell r="C876" t="str">
            <v>M2</v>
          </cell>
          <cell r="D876">
            <v>185.73</v>
          </cell>
          <cell r="E876">
            <v>39083</v>
          </cell>
        </row>
        <row r="877">
          <cell r="A877" t="str">
            <v>17.A.399</v>
          </cell>
          <cell r="B877" t="str">
            <v>Gabião tipo colchão - "MACCAFERRI" h=0,30m</v>
          </cell>
          <cell r="C877" t="str">
            <v>M2</v>
          </cell>
          <cell r="D877">
            <v>46.2</v>
          </cell>
          <cell r="E877">
            <v>38718</v>
          </cell>
        </row>
        <row r="878">
          <cell r="A878" t="str">
            <v>17.A.400</v>
          </cell>
          <cell r="B878" t="str">
            <v xml:space="preserve">Guarda corpo em tubo galvanizado com montantes de 3" com espaçamento de 1,5 m e 3 tubos horizontais de 1 1/2'' </v>
          </cell>
          <cell r="C878" t="str">
            <v>M</v>
          </cell>
          <cell r="D878">
            <v>397.75</v>
          </cell>
          <cell r="E878">
            <v>38718</v>
          </cell>
        </row>
        <row r="879">
          <cell r="A879" t="str">
            <v>17.A.401</v>
          </cell>
          <cell r="B879" t="str">
            <v>Guarda corpo em pilaretes de pinus e 3 barras de aço galvanizado de1 1/2", sobre deques e passarelas</v>
          </cell>
          <cell r="C879" t="str">
            <v>M</v>
          </cell>
          <cell r="D879">
            <v>99.15</v>
          </cell>
          <cell r="E879">
            <v>38718</v>
          </cell>
        </row>
        <row r="880">
          <cell r="A880" t="str">
            <v>17.A.402</v>
          </cell>
          <cell r="B880" t="str">
            <v>Guarda corpo em pilaretes de pinus e 3 barras de aço galvanizado de1 1/2", Trilhas</v>
          </cell>
          <cell r="C880" t="str">
            <v>M</v>
          </cell>
          <cell r="D880">
            <v>100.21</v>
          </cell>
          <cell r="E880">
            <v>38718</v>
          </cell>
        </row>
        <row r="881">
          <cell r="A881" t="str">
            <v>17.A.403</v>
          </cell>
          <cell r="B881" t="str">
            <v>Madeira em bruto "Cambará"</v>
          </cell>
          <cell r="C881" t="str">
            <v>m3</v>
          </cell>
          <cell r="D881">
            <v>997</v>
          </cell>
          <cell r="E881">
            <v>38718</v>
          </cell>
        </row>
        <row r="882">
          <cell r="A882" t="str">
            <v>17.A.404</v>
          </cell>
          <cell r="B882" t="str">
            <v>Banco de concreto e madeira sem encosto</v>
          </cell>
          <cell r="C882" t="str">
            <v>M</v>
          </cell>
          <cell r="D882">
            <v>99.62</v>
          </cell>
          <cell r="E882">
            <v>38718</v>
          </cell>
        </row>
        <row r="883">
          <cell r="A883" t="str">
            <v>17.A.405</v>
          </cell>
          <cell r="B883" t="str">
            <v>Mesa de jogos adulto PPD (redonda) - 2 bancos</v>
          </cell>
          <cell r="C883" t="str">
            <v xml:space="preserve">UN </v>
          </cell>
          <cell r="D883">
            <v>306.52</v>
          </cell>
          <cell r="E883">
            <v>38718</v>
          </cell>
        </row>
        <row r="884">
          <cell r="A884" t="str">
            <v>17.A.406</v>
          </cell>
          <cell r="B884" t="str">
            <v xml:space="preserve">Mesa de jogos adulto (redonda) </v>
          </cell>
          <cell r="C884" t="str">
            <v xml:space="preserve">UN </v>
          </cell>
          <cell r="D884">
            <v>421.53</v>
          </cell>
          <cell r="E884">
            <v>38718</v>
          </cell>
        </row>
        <row r="885">
          <cell r="A885" t="str">
            <v>17.A.407</v>
          </cell>
          <cell r="B885" t="str">
            <v>Mesa de jogos adulto PPD (redonda) - 3 bancos</v>
          </cell>
          <cell r="C885" t="str">
            <v xml:space="preserve">UN </v>
          </cell>
          <cell r="D885">
            <v>364.02</v>
          </cell>
          <cell r="E885">
            <v>38718</v>
          </cell>
        </row>
        <row r="886">
          <cell r="A886" t="str">
            <v>17.A.408</v>
          </cell>
          <cell r="B886" t="str">
            <v>Mesa de jogos infantil (redonda)</v>
          </cell>
          <cell r="C886" t="str">
            <v xml:space="preserve">UN </v>
          </cell>
          <cell r="D886">
            <v>341.46</v>
          </cell>
          <cell r="E886">
            <v>38718</v>
          </cell>
        </row>
        <row r="887">
          <cell r="A887" t="str">
            <v>17.A.409</v>
          </cell>
          <cell r="B887" t="str">
            <v>Mesa de jogos infantil PPD (redonda) - 3 bancos</v>
          </cell>
          <cell r="C887" t="str">
            <v xml:space="preserve">UN </v>
          </cell>
          <cell r="D887">
            <v>296.55</v>
          </cell>
          <cell r="E887">
            <v>38718</v>
          </cell>
        </row>
        <row r="888">
          <cell r="A888" t="str">
            <v>17.A.410</v>
          </cell>
          <cell r="B888" t="str">
            <v>Retirada e reposição de montante de gradil tipo parque sem mureta</v>
          </cell>
          <cell r="C888" t="str">
            <v xml:space="preserve">UN </v>
          </cell>
          <cell r="D888">
            <v>285.77</v>
          </cell>
          <cell r="E888">
            <v>38899</v>
          </cell>
        </row>
        <row r="889">
          <cell r="A889" t="str">
            <v>17.A.411</v>
          </cell>
          <cell r="B889" t="str">
            <v>Colocação de barra de ferro chata, em gradil tipo parque (L = 2,90 m)</v>
          </cell>
          <cell r="C889" t="str">
            <v xml:space="preserve">UN </v>
          </cell>
          <cell r="D889">
            <v>93.8</v>
          </cell>
          <cell r="E889">
            <v>38899</v>
          </cell>
        </row>
        <row r="890">
          <cell r="A890" t="str">
            <v>17.A.412</v>
          </cell>
          <cell r="B890" t="str">
            <v>Retirada de barra de ferro de gradil (L = 2,90 M)</v>
          </cell>
          <cell r="C890" t="str">
            <v xml:space="preserve">UN </v>
          </cell>
          <cell r="D890">
            <v>26.48</v>
          </cell>
          <cell r="E890">
            <v>38899</v>
          </cell>
        </row>
        <row r="891">
          <cell r="A891" t="str">
            <v>17.A.413</v>
          </cell>
          <cell r="B891" t="str">
            <v>Realinhamento de pano de gradil a fogo</v>
          </cell>
          <cell r="C891" t="str">
            <v xml:space="preserve">UN </v>
          </cell>
          <cell r="D891">
            <v>90.85</v>
          </cell>
          <cell r="E891">
            <v>38899</v>
          </cell>
        </row>
        <row r="892">
          <cell r="A892" t="str">
            <v>17.A.414</v>
          </cell>
          <cell r="B892" t="str">
            <v>Esmerilhadeira com disco de corte de 7"</v>
          </cell>
          <cell r="C892" t="str">
            <v>H</v>
          </cell>
          <cell r="D892">
            <v>0.45</v>
          </cell>
          <cell r="E892">
            <v>38899</v>
          </cell>
        </row>
        <row r="893">
          <cell r="A893" t="str">
            <v>17.A.415</v>
          </cell>
          <cell r="B893" t="str">
            <v>Banco de concreto armado sem encosto, 2,40 x 0,40 m, conforme detalhe Ba-02</v>
          </cell>
          <cell r="C893" t="str">
            <v xml:space="preserve">UN </v>
          </cell>
          <cell r="D893">
            <v>202.63</v>
          </cell>
          <cell r="E893">
            <v>39083</v>
          </cell>
        </row>
        <row r="894">
          <cell r="A894" t="str">
            <v>17.A.416</v>
          </cell>
          <cell r="B894" t="str">
            <v>Mesa-banco em blocos de concreto estrutural aparente, conforme detalhe P.Mes-09</v>
          </cell>
          <cell r="C894" t="str">
            <v xml:space="preserve">UN </v>
          </cell>
          <cell r="D894">
            <v>203.57</v>
          </cell>
          <cell r="E894">
            <v>39264</v>
          </cell>
        </row>
        <row r="895">
          <cell r="A895" t="str">
            <v>17.A.417</v>
          </cell>
          <cell r="B895" t="str">
            <v>Retirada e reposição da barra de ferro seção quadrada 1" - gradil tipo parque (mão francesa)</v>
          </cell>
          <cell r="C895" t="str">
            <v xml:space="preserve">UN </v>
          </cell>
          <cell r="D895">
            <v>65.540000000000006</v>
          </cell>
          <cell r="E895">
            <v>38899</v>
          </cell>
        </row>
        <row r="896">
          <cell r="A896" t="str">
            <v>17.A.418</v>
          </cell>
          <cell r="B896" t="str">
            <v>Caixa de ligação ou inspeção - 1,0 x 1,0 x 1,0 m</v>
          </cell>
          <cell r="C896" t="str">
            <v xml:space="preserve">UN </v>
          </cell>
          <cell r="D896">
            <v>491.83</v>
          </cell>
          <cell r="E896">
            <v>39264</v>
          </cell>
        </row>
        <row r="897">
          <cell r="A897" t="str">
            <v>17.A.419</v>
          </cell>
          <cell r="B897" t="str">
            <v>Caixa de ligação ou inspeção - 1,20 x 1,20 x 1,20 m</v>
          </cell>
          <cell r="C897" t="str">
            <v xml:space="preserve">UN </v>
          </cell>
          <cell r="D897">
            <v>687.8</v>
          </cell>
          <cell r="E897">
            <v>39083</v>
          </cell>
        </row>
        <row r="898">
          <cell r="A898" t="str">
            <v>17.A.420</v>
          </cell>
          <cell r="B898" t="str">
            <v>Corrimão metálico em tubo galvanizado, diam. 40 mm, Det. Cor-01</v>
          </cell>
          <cell r="C898" t="str">
            <v>M</v>
          </cell>
          <cell r="D898">
            <v>151.57</v>
          </cell>
          <cell r="E898">
            <v>39264</v>
          </cell>
        </row>
        <row r="899">
          <cell r="A899" t="str">
            <v>17.A.421</v>
          </cell>
          <cell r="B899" t="str">
            <v>Colocação de gradil tipo parque sem mureta e sem montante</v>
          </cell>
          <cell r="C899" t="str">
            <v>M</v>
          </cell>
          <cell r="D899">
            <v>663.89</v>
          </cell>
          <cell r="E899">
            <v>38899</v>
          </cell>
        </row>
        <row r="900">
          <cell r="A900" t="str">
            <v>17.A.422</v>
          </cell>
          <cell r="B900" t="str">
            <v>Caixa com registro d'água (irrigação) - Det. To-1</v>
          </cell>
          <cell r="C900" t="str">
            <v xml:space="preserve">UN </v>
          </cell>
          <cell r="D900">
            <v>117.62</v>
          </cell>
          <cell r="E900">
            <v>39264</v>
          </cell>
        </row>
        <row r="901">
          <cell r="A901" t="str">
            <v>17.A.423</v>
          </cell>
          <cell r="B901" t="str">
            <v>Chapa de aço galv. Esp. = 1,0 mm</v>
          </cell>
          <cell r="C901" t="str">
            <v>M2</v>
          </cell>
          <cell r="D901">
            <v>47.61</v>
          </cell>
          <cell r="E901">
            <v>39083</v>
          </cell>
        </row>
        <row r="902">
          <cell r="A902" t="str">
            <v>17.A.424</v>
          </cell>
          <cell r="B902" t="str">
            <v>Retirada e recolocação do mesmo pano de gradil</v>
          </cell>
          <cell r="C902" t="str">
            <v xml:space="preserve">UN </v>
          </cell>
          <cell r="D902">
            <v>44.3</v>
          </cell>
          <cell r="E902">
            <v>38899</v>
          </cell>
        </row>
        <row r="903">
          <cell r="A903" t="str">
            <v>17.A.425</v>
          </cell>
          <cell r="B903" t="str">
            <v>Caixa de árvore com orla de paralelo (1,0 x 1,0 m) - Det. P. Cxa-09</v>
          </cell>
          <cell r="C903" t="str">
            <v xml:space="preserve">UN </v>
          </cell>
          <cell r="D903">
            <v>113.35</v>
          </cell>
          <cell r="E903">
            <v>38899</v>
          </cell>
        </row>
        <row r="904">
          <cell r="A904" t="str">
            <v>17.A.426</v>
          </cell>
          <cell r="B904" t="str">
            <v>Mureta banco reta ou curva de pedra h = 1,35 m - Det. Mu-01, antigo Mu-02</v>
          </cell>
          <cell r="C904" t="str">
            <v>M</v>
          </cell>
          <cell r="D904">
            <v>239.69</v>
          </cell>
          <cell r="E904">
            <v>39083</v>
          </cell>
        </row>
        <row r="905">
          <cell r="A905" t="str">
            <v>17.A.427</v>
          </cell>
          <cell r="B905" t="str">
            <v>Passarela de madeira, largura = 1,70, Det. Pass-01</v>
          </cell>
          <cell r="C905" t="str">
            <v>M</v>
          </cell>
          <cell r="D905">
            <v>415.95</v>
          </cell>
          <cell r="E905">
            <v>39264</v>
          </cell>
        </row>
        <row r="906">
          <cell r="A906" t="str">
            <v>17.A.428</v>
          </cell>
          <cell r="B906" t="str">
            <v>Barra roscada de 250 mm de comprimento. Diam. De 1/2", com 4 porcas e 2 arruelas</v>
          </cell>
          <cell r="C906" t="str">
            <v xml:space="preserve">UN </v>
          </cell>
          <cell r="D906">
            <v>8.07</v>
          </cell>
          <cell r="E906">
            <v>38899</v>
          </cell>
        </row>
        <row r="907">
          <cell r="A907" t="str">
            <v>17.A.429</v>
          </cell>
          <cell r="B907" t="str">
            <v>Barra roscada de 400 mm de comprimento, diametro de 5/8", com 4 porcas e 2 arruelas</v>
          </cell>
          <cell r="C907" t="str">
            <v xml:space="preserve">UN </v>
          </cell>
          <cell r="D907">
            <v>10.69</v>
          </cell>
          <cell r="E907">
            <v>39083</v>
          </cell>
        </row>
        <row r="908">
          <cell r="A908" t="str">
            <v>17.A.430</v>
          </cell>
          <cell r="B908" t="str">
            <v xml:space="preserve">Quiosque com banco - piso de solo-cimento - </v>
          </cell>
          <cell r="C908" t="str">
            <v xml:space="preserve">UN </v>
          </cell>
          <cell r="D908">
            <v>4868.6400000000003</v>
          </cell>
          <cell r="E908">
            <v>38899</v>
          </cell>
        </row>
        <row r="909">
          <cell r="A909" t="str">
            <v>17.A.431</v>
          </cell>
          <cell r="B909" t="str">
            <v>Guia leve de concreto, 0,08 x 0,20 x 0,20/ 0,40/ 0,80 m - Det. Or-02/ Or-03/ Or-4</v>
          </cell>
          <cell r="C909" t="str">
            <v>M</v>
          </cell>
          <cell r="D909">
            <v>16.37</v>
          </cell>
          <cell r="E909">
            <v>39264</v>
          </cell>
        </row>
        <row r="910">
          <cell r="A910" t="str">
            <v>17.A.432</v>
          </cell>
          <cell r="B910" t="str">
            <v>Concreto simples desempenado com junta plástica, 200 kg cim/m3, det. Pi-01</v>
          </cell>
          <cell r="C910" t="str">
            <v>M3</v>
          </cell>
          <cell r="D910">
            <v>334.97</v>
          </cell>
          <cell r="E910">
            <v>39083</v>
          </cell>
        </row>
        <row r="911">
          <cell r="A911" t="str">
            <v>17.A.433</v>
          </cell>
          <cell r="B911" t="str">
            <v>Qui-2 - Quiosque, lado 5,0 m</v>
          </cell>
          <cell r="C911" t="str">
            <v xml:space="preserve">UN </v>
          </cell>
          <cell r="D911">
            <v>16453.95</v>
          </cell>
          <cell r="E911">
            <v>39264</v>
          </cell>
        </row>
        <row r="912">
          <cell r="A912" t="str">
            <v>17.A.434</v>
          </cell>
          <cell r="B912" t="str">
            <v>Corte em paredes ou muros de concreto (sistema "wall saw" e disco diamantado) - esp. até 68 cm</v>
          </cell>
          <cell r="C912" t="str">
            <v>M2</v>
          </cell>
          <cell r="D912">
            <v>1003.6</v>
          </cell>
          <cell r="E912">
            <v>38899</v>
          </cell>
        </row>
        <row r="913">
          <cell r="A913" t="str">
            <v>17.A.435</v>
          </cell>
          <cell r="B913" t="str">
            <v>Cantoneira de aço carbono - espessura 8 mm</v>
          </cell>
          <cell r="C913" t="str">
            <v>KG</v>
          </cell>
          <cell r="D913">
            <v>4.6500000000000004</v>
          </cell>
          <cell r="E913">
            <v>39083</v>
          </cell>
        </row>
        <row r="914">
          <cell r="A914" t="str">
            <v>17.A.436</v>
          </cell>
          <cell r="B914" t="str">
            <v>Chapa de aço carbono - espessura 8 mm</v>
          </cell>
          <cell r="C914" t="str">
            <v>KG</v>
          </cell>
          <cell r="D914">
            <v>4.29</v>
          </cell>
          <cell r="E914">
            <v>39083</v>
          </cell>
        </row>
        <row r="915">
          <cell r="A915" t="str">
            <v>17.A.437</v>
          </cell>
          <cell r="B915" t="str">
            <v>Parafuso auto atarraxante galvanizado - cabeça chata - 50 X 4,8 mm</v>
          </cell>
          <cell r="C915" t="str">
            <v xml:space="preserve">UN </v>
          </cell>
          <cell r="D915">
            <v>0.09</v>
          </cell>
          <cell r="E915">
            <v>39083</v>
          </cell>
        </row>
        <row r="916">
          <cell r="A916" t="str">
            <v>17.A.438</v>
          </cell>
          <cell r="B916" t="str">
            <v>Parafuso rosca soberba galvanizado com arruela - 75 X 8 mm</v>
          </cell>
          <cell r="C916" t="str">
            <v xml:space="preserve">UN </v>
          </cell>
          <cell r="D916">
            <v>0.36</v>
          </cell>
          <cell r="E916">
            <v>39264</v>
          </cell>
        </row>
        <row r="917">
          <cell r="A917" t="str">
            <v>17.A.439</v>
          </cell>
          <cell r="B917" t="str">
            <v>Ponte de madeira - Praça Nilo Coelho</v>
          </cell>
          <cell r="C917" t="str">
            <v xml:space="preserve">UN </v>
          </cell>
          <cell r="D917">
            <v>8406.51</v>
          </cell>
          <cell r="E917">
            <v>39083</v>
          </cell>
        </row>
        <row r="918">
          <cell r="A918" t="str">
            <v>17.A.440</v>
          </cell>
          <cell r="B918" t="str">
            <v>Parafuso francês galvanizado, 150 X 8 mm, com porca e arruela</v>
          </cell>
          <cell r="C918" t="str">
            <v xml:space="preserve">UN </v>
          </cell>
          <cell r="D918">
            <v>0.83</v>
          </cell>
          <cell r="E918">
            <v>39083</v>
          </cell>
        </row>
        <row r="919">
          <cell r="A919" t="str">
            <v>17.A.441</v>
          </cell>
          <cell r="B919" t="str">
            <v>Cerca de madeira, conforme det. PGrp-38</v>
          </cell>
          <cell r="C919" t="str">
            <v>M</v>
          </cell>
          <cell r="D919">
            <v>100.35</v>
          </cell>
          <cell r="E919">
            <v>39264</v>
          </cell>
        </row>
        <row r="920">
          <cell r="A920" t="str">
            <v>17.A.442</v>
          </cell>
          <cell r="B920" t="str">
            <v>Pergolado de madeira (8,0 x 8,0 m) - Det. Perg-01</v>
          </cell>
          <cell r="C920" t="str">
            <v xml:space="preserve">UN </v>
          </cell>
          <cell r="D920">
            <v>7168.33</v>
          </cell>
          <cell r="E920">
            <v>39264</v>
          </cell>
        </row>
        <row r="921">
          <cell r="A921" t="str">
            <v>17.A.443</v>
          </cell>
          <cell r="B921" t="str">
            <v>Pergolado de madeira (4,0 x 8,0 m) - Det. Perg-02</v>
          </cell>
          <cell r="C921" t="str">
            <v xml:space="preserve">UN </v>
          </cell>
          <cell r="D921">
            <v>4333.82</v>
          </cell>
          <cell r="E921">
            <v>39264</v>
          </cell>
        </row>
        <row r="922">
          <cell r="A922" t="str">
            <v>17.A.444</v>
          </cell>
          <cell r="B922" t="str">
            <v>Fornecimento e aplicação de areia grossa</v>
          </cell>
          <cell r="C922" t="str">
            <v>M3</v>
          </cell>
          <cell r="D922">
            <v>68.739999999999995</v>
          </cell>
          <cell r="E922">
            <v>39083</v>
          </cell>
        </row>
        <row r="923">
          <cell r="A923" t="str">
            <v>17.A.445</v>
          </cell>
          <cell r="B923" t="str">
            <v xml:space="preserve">Chapa de aço galvanizado - esp. = 2 mm </v>
          </cell>
          <cell r="C923" t="str">
            <v>KG</v>
          </cell>
          <cell r="D923">
            <v>4.1399999999999997</v>
          </cell>
          <cell r="E923">
            <v>39264</v>
          </cell>
        </row>
        <row r="924">
          <cell r="A924" t="str">
            <v>17.A.446</v>
          </cell>
          <cell r="B924" t="str">
            <v>Tubo de aço carbono quadrado 50X50 mm - esp.= 2 mm  com 2,5 furos, para protetor  metalico</v>
          </cell>
          <cell r="C924" t="str">
            <v>KG</v>
          </cell>
          <cell r="D924">
            <v>4.5999999999999996</v>
          </cell>
          <cell r="E924">
            <v>39083</v>
          </cell>
        </row>
        <row r="925">
          <cell r="A925" t="str">
            <v>17.A.447</v>
          </cell>
          <cell r="B925" t="str">
            <v>Caixa de árvore (0,84 x 0,84) com guia leve (0,08x0,20x0,20m)- Det. P.Cxa-11</v>
          </cell>
          <cell r="C925" t="str">
            <v xml:space="preserve">UN </v>
          </cell>
          <cell r="D925">
            <v>80.150000000000006</v>
          </cell>
          <cell r="E925">
            <v>39264</v>
          </cell>
        </row>
        <row r="926">
          <cell r="A926" t="str">
            <v>17.A.448</v>
          </cell>
          <cell r="B926" t="str">
            <v>Chapa de aço galvanizado - esp. = 1 mm com 08 furos, para protetor metalico</v>
          </cell>
          <cell r="C926" t="str">
            <v>KG</v>
          </cell>
          <cell r="D926">
            <v>12.41</v>
          </cell>
          <cell r="E926">
            <v>39083</v>
          </cell>
        </row>
        <row r="927">
          <cell r="A927" t="str">
            <v>17.A.449</v>
          </cell>
          <cell r="B927" t="str">
            <v>Rebite POP -  material e mão de obra</v>
          </cell>
          <cell r="C927" t="str">
            <v xml:space="preserve">CENTO </v>
          </cell>
          <cell r="D927">
            <v>10.61</v>
          </cell>
          <cell r="E927">
            <v>39083</v>
          </cell>
        </row>
        <row r="928">
          <cell r="A928" t="str">
            <v>17.A.450</v>
          </cell>
          <cell r="B928" t="str">
            <v>Protetor Metalico para arvore, 4 faces e 2 pernas</v>
          </cell>
          <cell r="C928" t="str">
            <v xml:space="preserve">UN </v>
          </cell>
          <cell r="D928">
            <v>106.89</v>
          </cell>
          <cell r="E928">
            <v>39083</v>
          </cell>
        </row>
        <row r="929">
          <cell r="A929" t="str">
            <v>17.A.451</v>
          </cell>
          <cell r="B929" t="str">
            <v>Complementação de altura do gradil existente</v>
          </cell>
          <cell r="C929" t="str">
            <v>M2</v>
          </cell>
          <cell r="D929">
            <v>138.77000000000001</v>
          </cell>
          <cell r="E929">
            <v>39264</v>
          </cell>
        </row>
        <row r="930">
          <cell r="A930" t="str">
            <v>17.A.452</v>
          </cell>
          <cell r="B930" t="str">
            <v>Recolocação de bicicletário</v>
          </cell>
          <cell r="C930" t="str">
            <v xml:space="preserve">UN </v>
          </cell>
          <cell r="D930">
            <v>5.97</v>
          </cell>
          <cell r="E930">
            <v>39264</v>
          </cell>
        </row>
        <row r="931">
          <cell r="A931" t="str">
            <v>17.A.453</v>
          </cell>
          <cell r="B931" t="str">
            <v>Barra chata de aço - 1/8" X 5/8"</v>
          </cell>
          <cell r="C931" t="str">
            <v>KG</v>
          </cell>
          <cell r="D931">
            <v>3.87</v>
          </cell>
          <cell r="E931">
            <v>39264</v>
          </cell>
        </row>
        <row r="932">
          <cell r="A932" t="str">
            <v>17.A.454</v>
          </cell>
          <cell r="B932" t="str">
            <v>Barra redonda de aço - 1/4"</v>
          </cell>
          <cell r="C932" t="str">
            <v>KG</v>
          </cell>
          <cell r="D932">
            <v>4.37</v>
          </cell>
          <cell r="E932">
            <v>39264</v>
          </cell>
        </row>
        <row r="933">
          <cell r="A933" t="str">
            <v>17.A.455</v>
          </cell>
          <cell r="B933" t="str">
            <v>Tubo Quadrado de aço - 40X40X2mm</v>
          </cell>
          <cell r="C933" t="str">
            <v>KG</v>
          </cell>
          <cell r="D933">
            <v>5.53</v>
          </cell>
          <cell r="E933">
            <v>39264</v>
          </cell>
        </row>
        <row r="934">
          <cell r="A934" t="str">
            <v>17.A.456</v>
          </cell>
          <cell r="B934" t="str">
            <v>Cantoneira de Abas iguais - 5/8" X 1/8"</v>
          </cell>
          <cell r="C934" t="str">
            <v>KG</v>
          </cell>
          <cell r="D934">
            <v>3.49</v>
          </cell>
          <cell r="E934">
            <v>39264</v>
          </cell>
        </row>
        <row r="935">
          <cell r="A935" t="str">
            <v>17.A.457</v>
          </cell>
          <cell r="B935" t="str">
            <v>Protetor metálico quadrado para arvore - 2 pernas com gaiola - Det. PR-09</v>
          </cell>
          <cell r="C935" t="str">
            <v xml:space="preserve">UN </v>
          </cell>
          <cell r="D935">
            <v>127.11</v>
          </cell>
          <cell r="E935">
            <v>39264</v>
          </cell>
        </row>
        <row r="936">
          <cell r="A936" t="str">
            <v>17.A.458</v>
          </cell>
          <cell r="B936" t="str">
            <v>Madeira Itauba aparelhada de 1ª qualidade</v>
          </cell>
          <cell r="C936" t="str">
            <v>M3</v>
          </cell>
          <cell r="D936">
            <v>2168.27</v>
          </cell>
          <cell r="E936">
            <v>39264</v>
          </cell>
        </row>
        <row r="937">
          <cell r="A937" t="str">
            <v>17.A.459</v>
          </cell>
          <cell r="B937" t="str">
            <v>Pergolado de madeira (3,0 x 3,0 m) - Det. Perg-04</v>
          </cell>
          <cell r="C937" t="str">
            <v xml:space="preserve">UN </v>
          </cell>
          <cell r="D937">
            <v>2318.0300000000002</v>
          </cell>
          <cell r="E937">
            <v>39264</v>
          </cell>
        </row>
        <row r="938">
          <cell r="A938" t="str">
            <v>17.A.460</v>
          </cell>
          <cell r="B938" t="str">
            <v>Mureta banco de pedra com concreto - Det. Mu-25</v>
          </cell>
          <cell r="C938" t="str">
            <v>M</v>
          </cell>
          <cell r="D938">
            <v>223.92</v>
          </cell>
          <cell r="E938">
            <v>39264</v>
          </cell>
        </row>
        <row r="939">
          <cell r="A939" t="str">
            <v>17.A.461</v>
          </cell>
          <cell r="B939" t="str">
            <v>Desmonte da passarela do Parque Cidade de Toronto</v>
          </cell>
          <cell r="C939" t="str">
            <v xml:space="preserve">UN </v>
          </cell>
          <cell r="D939">
            <v>2898.59</v>
          </cell>
          <cell r="E939">
            <v>39264</v>
          </cell>
        </row>
        <row r="940">
          <cell r="A940" t="str">
            <v>17.A.462</v>
          </cell>
          <cell r="B940" t="str">
            <v>Fornec. Execução do tabuleiro do deck em "T" - Parque Cidade de Toronto</v>
          </cell>
          <cell r="C940" t="str">
            <v>M2</v>
          </cell>
          <cell r="D940">
            <v>105.49</v>
          </cell>
          <cell r="E940">
            <v>39264</v>
          </cell>
        </row>
        <row r="941">
          <cell r="A941" t="str">
            <v>17.A.463</v>
          </cell>
          <cell r="B941" t="str">
            <v>Fornec. Execução do tabuleiro do deck segmentado - Parque Cidade de Toronto</v>
          </cell>
          <cell r="C941" t="str">
            <v>M2</v>
          </cell>
          <cell r="D941">
            <v>209.56</v>
          </cell>
          <cell r="E941">
            <v>39264</v>
          </cell>
        </row>
        <row r="942">
          <cell r="A942" t="str">
            <v>17.A.464</v>
          </cell>
          <cell r="B942" t="str">
            <v>Fornec. Execução do tabuleiro da Passarela - Parque Cidade de Toronto</v>
          </cell>
          <cell r="C942" t="str">
            <v>M2</v>
          </cell>
          <cell r="D942">
            <v>189.67</v>
          </cell>
          <cell r="E942">
            <v>39264</v>
          </cell>
        </row>
        <row r="943">
          <cell r="A943" t="str">
            <v>17.A.465</v>
          </cell>
          <cell r="B943" t="str">
            <v>Passarela de madeira - largura = 1,70 m - Det. Pass-4</v>
          </cell>
          <cell r="C943" t="str">
            <v>M</v>
          </cell>
          <cell r="D943">
            <v>808.45</v>
          </cell>
          <cell r="E943">
            <v>39264</v>
          </cell>
        </row>
        <row r="944">
          <cell r="A944" t="str">
            <v>17.A.466</v>
          </cell>
          <cell r="B944" t="str">
            <v>MURO ARRIMO PEDRA RACHÃO ASSENTADA COM ARGAMASSA  H = 1,8m</v>
          </cell>
          <cell r="C944" t="str">
            <v>M</v>
          </cell>
          <cell r="D944">
            <v>172.81</v>
          </cell>
          <cell r="E944">
            <v>39264</v>
          </cell>
        </row>
        <row r="945">
          <cell r="A945" t="str">
            <v>17.A.467</v>
          </cell>
          <cell r="B945" t="str">
            <v>Execução de Solo Grampeado - Pq das Àguas</v>
          </cell>
          <cell r="C945" t="str">
            <v>M2</v>
          </cell>
          <cell r="D945">
            <v>541</v>
          </cell>
          <cell r="E945">
            <v>39264</v>
          </cell>
        </row>
        <row r="946">
          <cell r="A946" t="str">
            <v>17.A.468</v>
          </cell>
          <cell r="B946" t="str">
            <v>Mesa-banco em concreto aparente 2 lugares - Det. Pmes-08</v>
          </cell>
          <cell r="C946" t="str">
            <v xml:space="preserve">UN </v>
          </cell>
          <cell r="D946">
            <v>361.74</v>
          </cell>
          <cell r="E946">
            <v>39264</v>
          </cell>
        </row>
        <row r="947">
          <cell r="A947" t="str">
            <v>17.A.469</v>
          </cell>
          <cell r="B947" t="str">
            <v>Banco de concreto reto ou curvo c/ apoio a cada 2,0 m c/ largura 0,70 m - Det. Ba-04</v>
          </cell>
          <cell r="C947" t="str">
            <v>M</v>
          </cell>
          <cell r="D947">
            <v>102.79</v>
          </cell>
          <cell r="E947">
            <v>39264</v>
          </cell>
        </row>
        <row r="948">
          <cell r="A948" t="str">
            <v>17.A.470</v>
          </cell>
          <cell r="B948" t="str">
            <v>Banco Rendadão medindo 1,60m, com 15 réguas em madeira, acabamento em verniz, pés em ferro fundido pintado</v>
          </cell>
          <cell r="C948" t="str">
            <v>UN</v>
          </cell>
          <cell r="D948">
            <v>533.33000000000004</v>
          </cell>
          <cell r="E948">
            <v>39264</v>
          </cell>
        </row>
        <row r="949">
          <cell r="A949" t="str">
            <v>17.A.471</v>
          </cell>
          <cell r="B949" t="str">
            <v>Pergolado de madeira 17,00 x 4,50 m - Det Perg-03</v>
          </cell>
          <cell r="C949" t="str">
            <v xml:space="preserve">UN </v>
          </cell>
          <cell r="D949">
            <v>6441.72</v>
          </cell>
          <cell r="E949">
            <v>39264</v>
          </cell>
        </row>
        <row r="950">
          <cell r="A950" t="str">
            <v>17.A.472</v>
          </cell>
          <cell r="B950" t="str">
            <v>MOURÃO DE EUCALIPTO TRATADO, D = 17 A 20 CM, H total = 4,00 M, H livre = 2,70 m</v>
          </cell>
          <cell r="C950" t="str">
            <v>UN</v>
          </cell>
          <cell r="D950">
            <v>133.21</v>
          </cell>
          <cell r="E950">
            <v>39264</v>
          </cell>
        </row>
        <row r="951">
          <cell r="A951" t="str">
            <v>17.A.473</v>
          </cell>
          <cell r="B951" t="str">
            <v>GRADIL MISTO - METALGRADE "VISIONE" C/ MOURÃO (H = 4,00 M) DE EUCALIPTO TRATADO</v>
          </cell>
          <cell r="C951" t="str">
            <v>M</v>
          </cell>
          <cell r="D951">
            <v>370.29</v>
          </cell>
          <cell r="E951">
            <v>39264</v>
          </cell>
        </row>
        <row r="952">
          <cell r="A952" t="str">
            <v>17.A.474</v>
          </cell>
          <cell r="B952" t="str">
            <v>PORTÃO MISTO - METALGRADE "VISIONE" COM MOURÃO (4,00 M) DE EUCALIPTO TRATADO</v>
          </cell>
          <cell r="C952" t="str">
            <v>UN</v>
          </cell>
          <cell r="D952">
            <v>1721.91</v>
          </cell>
          <cell r="E952">
            <v>39264</v>
          </cell>
        </row>
        <row r="953">
          <cell r="A953" t="str">
            <v>17.A.475</v>
          </cell>
          <cell r="B953" t="str">
            <v>Alambrado em tubo de aço galvanizado H=2,20m - Det. PGrp-16</v>
          </cell>
          <cell r="C953" t="str">
            <v>M</v>
          </cell>
          <cell r="D953">
            <v>151.58000000000001</v>
          </cell>
          <cell r="E953">
            <v>39264</v>
          </cell>
        </row>
        <row r="954">
          <cell r="A954" t="str">
            <v>17.A.476</v>
          </cell>
          <cell r="B954" t="str">
            <v>Gradil eletrofundido com mureta - Det. PGrp-26</v>
          </cell>
          <cell r="C954" t="str">
            <v>M</v>
          </cell>
          <cell r="D954">
            <v>410.92</v>
          </cell>
          <cell r="E954">
            <v>39264</v>
          </cell>
        </row>
        <row r="955">
          <cell r="A955" t="str">
            <v>17.A.477</v>
          </cell>
          <cell r="B955" t="str">
            <v>Paraciclo horizontal - Modelo padrão SPTrans M-17A</v>
          </cell>
          <cell r="C955" t="str">
            <v>UM</v>
          </cell>
          <cell r="D955">
            <v>92.26</v>
          </cell>
          <cell r="E955">
            <v>39264</v>
          </cell>
        </row>
        <row r="956">
          <cell r="A956" t="str">
            <v>17.A.478</v>
          </cell>
          <cell r="B956" t="str">
            <v>Ponte de madeira - Praça Nilo Coelho - 6,00m</v>
          </cell>
          <cell r="C956" t="str">
            <v>UN</v>
          </cell>
          <cell r="D956">
            <v>4951.67</v>
          </cell>
          <cell r="E956">
            <v>39083</v>
          </cell>
        </row>
        <row r="957">
          <cell r="A957" t="str">
            <v>17.A.479</v>
          </cell>
          <cell r="B957" t="str">
            <v>Guarda corpo de tubo de aço de 2", pintura em esmalte sintético</v>
          </cell>
          <cell r="C957" t="str">
            <v>M</v>
          </cell>
          <cell r="D957">
            <v>89.66</v>
          </cell>
          <cell r="E957">
            <v>39264</v>
          </cell>
        </row>
        <row r="958">
          <cell r="A958" t="str">
            <v>17.A.480</v>
          </cell>
          <cell r="B958" t="str">
            <v>VENEZIANA INDUSTRIAL HORIZONTAL 0,937 X 0,570</v>
          </cell>
          <cell r="C958" t="str">
            <v>M2</v>
          </cell>
          <cell r="D958">
            <v>84.87</v>
          </cell>
          <cell r="E958">
            <v>39264</v>
          </cell>
        </row>
        <row r="959">
          <cell r="A959" t="str">
            <v>17.A.481</v>
          </cell>
          <cell r="B959" t="str">
            <v>VENEZIANA INDUSTRIAL HORIZONTAL 0,937 X 0,910</v>
          </cell>
          <cell r="C959" t="str">
            <v>M2</v>
          </cell>
          <cell r="D959">
            <v>92.7</v>
          </cell>
          <cell r="E959">
            <v>39264</v>
          </cell>
        </row>
        <row r="960">
          <cell r="A960" t="str">
            <v>17.A.482</v>
          </cell>
          <cell r="B960" t="str">
            <v>TRITURADOR DE RESÍDUOS ALIMENTICIOS</v>
          </cell>
          <cell r="C960" t="str">
            <v>UN</v>
          </cell>
          <cell r="E960">
            <v>39264</v>
          </cell>
        </row>
        <row r="961">
          <cell r="A961" t="str">
            <v>17.A.483</v>
          </cell>
          <cell r="B961" t="str">
            <v>QC-04A - ARQUIBANCADA (METRO x DEGRAU)</v>
          </cell>
          <cell r="C961" t="str">
            <v>MDG</v>
          </cell>
          <cell r="D961">
            <v>109.38</v>
          </cell>
          <cell r="E961">
            <v>39264</v>
          </cell>
        </row>
        <row r="962">
          <cell r="A962" t="str">
            <v>17.A.484</v>
          </cell>
          <cell r="B962" t="str">
            <v>QC-04B - ESCADA DE ACESSO P/ ARQUIBANCADA (METRO x DEGRAU)</v>
          </cell>
          <cell r="C962" t="str">
            <v>MDG</v>
          </cell>
          <cell r="D962">
            <v>53.55</v>
          </cell>
          <cell r="E962">
            <v>39264</v>
          </cell>
        </row>
        <row r="963">
          <cell r="A963" t="str">
            <v>17.A.485</v>
          </cell>
          <cell r="B963" t="str">
            <v>Es-9 - ESCADA DE PISO INTERTRAVADO - ALINHADO (METRO x DEGRAU)</v>
          </cell>
          <cell r="C963" t="str">
            <v xml:space="preserve">MD </v>
          </cell>
          <cell r="D963">
            <v>32.270000000000003</v>
          </cell>
          <cell r="E963">
            <v>39264</v>
          </cell>
        </row>
        <row r="964">
          <cell r="A964" t="str">
            <v>18.0.000</v>
          </cell>
          <cell r="D964" t="str">
            <v/>
          </cell>
        </row>
        <row r="965">
          <cell r="A965" t="str">
            <v>18.A.001</v>
          </cell>
          <cell r="B965" t="str">
            <v>Brinquedo ranger, M-33 - tipo Pacta ou similar - fornec. e instalação</v>
          </cell>
          <cell r="C965" t="str">
            <v>UN</v>
          </cell>
          <cell r="D965">
            <v>1965.15</v>
          </cell>
          <cell r="E965">
            <v>38718</v>
          </cell>
        </row>
        <row r="966">
          <cell r="A966" t="str">
            <v>18.A.002</v>
          </cell>
          <cell r="B966" t="str">
            <v>Brinquedo jungle, M-43 - tipo Pacta ou similar - fornec. e instalação</v>
          </cell>
          <cell r="C966" t="str">
            <v>UN</v>
          </cell>
          <cell r="D966">
            <v>1842.67</v>
          </cell>
          <cell r="E966">
            <v>37408</v>
          </cell>
        </row>
        <row r="967">
          <cell r="A967" t="str">
            <v>18.A.003</v>
          </cell>
          <cell r="B967" t="str">
            <v>Brinquedo mini centro de atividades "B", M-04 - tipo Pacta ou similar - fornec. e instal.</v>
          </cell>
          <cell r="C967" t="str">
            <v>UN</v>
          </cell>
          <cell r="D967">
            <v>1919.79</v>
          </cell>
          <cell r="E967">
            <v>37408</v>
          </cell>
        </row>
        <row r="968">
          <cell r="A968" t="str">
            <v>18.A.004</v>
          </cell>
          <cell r="B968" t="str">
            <v>Brinquedo zig-zag, M-14 - tipo Pacta ou similar - fornec. e instalação</v>
          </cell>
          <cell r="C968" t="str">
            <v>UN</v>
          </cell>
          <cell r="D968">
            <v>379.88</v>
          </cell>
          <cell r="E968">
            <v>38718</v>
          </cell>
        </row>
        <row r="969">
          <cell r="A969" t="str">
            <v>18.A.008</v>
          </cell>
          <cell r="B969" t="str">
            <v>Brinquedo rolete, M-13 - tipo Pacta ou similar - fornec. e instalação</v>
          </cell>
          <cell r="C969" t="str">
            <v>UN</v>
          </cell>
          <cell r="D969">
            <v>426.88</v>
          </cell>
          <cell r="E969">
            <v>38718</v>
          </cell>
        </row>
        <row r="970">
          <cell r="A970" t="str">
            <v>18.A.009</v>
          </cell>
          <cell r="B970" t="str">
            <v>Aparelho de ginástica, etapa 19 - tipo Pacta ou similar - fornec. e instalação</v>
          </cell>
          <cell r="C970" t="str">
            <v>UN</v>
          </cell>
          <cell r="D970">
            <v>906.96</v>
          </cell>
          <cell r="E970">
            <v>38718</v>
          </cell>
        </row>
        <row r="971">
          <cell r="A971" t="str">
            <v>18.A.010</v>
          </cell>
          <cell r="B971" t="str">
            <v>Aparelho de ginástica, etapa 8 - tipo Pacta ou similar - fornec. e instalação</v>
          </cell>
          <cell r="C971" t="str">
            <v>UN</v>
          </cell>
          <cell r="D971">
            <v>325.29000000000002</v>
          </cell>
          <cell r="E971">
            <v>39264</v>
          </cell>
        </row>
        <row r="972">
          <cell r="A972" t="str">
            <v>18.A.011</v>
          </cell>
          <cell r="B972" t="str">
            <v xml:space="preserve">Brinquedo caracol - demarcação de piso c/ epóxi - det. BR-17 </v>
          </cell>
          <cell r="C972" t="str">
            <v>UN</v>
          </cell>
          <cell r="D972">
            <v>220.18</v>
          </cell>
          <cell r="E972">
            <v>38108</v>
          </cell>
        </row>
        <row r="973">
          <cell r="A973" t="str">
            <v>18.A.012</v>
          </cell>
          <cell r="B973" t="str">
            <v>Brinquedo mini centro de atividades "A", M-03 - tipo Pacta ou similar - fornec. e instal.</v>
          </cell>
          <cell r="C973" t="str">
            <v>UN</v>
          </cell>
          <cell r="D973">
            <v>1177.8800000000001</v>
          </cell>
          <cell r="E973">
            <v>37408</v>
          </cell>
        </row>
        <row r="974">
          <cell r="A974" t="str">
            <v>18.A.013</v>
          </cell>
          <cell r="B974" t="str">
            <v>Brinquedo gangorrão, M-24/3 - tipo Pacta ou similar - fornec. e instalação</v>
          </cell>
          <cell r="C974" t="str">
            <v>UN</v>
          </cell>
          <cell r="D974">
            <v>481.38</v>
          </cell>
          <cell r="E974">
            <v>38718</v>
          </cell>
        </row>
        <row r="975">
          <cell r="A975" t="str">
            <v>18.A.014</v>
          </cell>
          <cell r="B975" t="str">
            <v>Brinquedo escorregador rústico, M-27/2,5 - tipo Pacta ou similar - fornec. e instalação</v>
          </cell>
          <cell r="C975" t="str">
            <v>UN</v>
          </cell>
          <cell r="D975">
            <v>544.09</v>
          </cell>
          <cell r="E975">
            <v>37408</v>
          </cell>
        </row>
        <row r="976">
          <cell r="A976" t="str">
            <v>18.A.015</v>
          </cell>
          <cell r="B976" t="str">
            <v>Aparelho de ginástica, etapa 6 - tipo Pacta ou similar - fornec. e instalação</v>
          </cell>
          <cell r="C976" t="str">
            <v>UN</v>
          </cell>
          <cell r="D976">
            <v>296.95999999999998</v>
          </cell>
          <cell r="E976">
            <v>38718</v>
          </cell>
        </row>
        <row r="977">
          <cell r="A977" t="str">
            <v>18.A.016</v>
          </cell>
          <cell r="B977" t="str">
            <v>Aparelho de ginástica, etapa 15 - tipo Pacta ou similar - fornec. e instalação</v>
          </cell>
          <cell r="C977" t="str">
            <v>UN</v>
          </cell>
          <cell r="D977">
            <v>381.96</v>
          </cell>
          <cell r="E977">
            <v>38718</v>
          </cell>
        </row>
        <row r="978">
          <cell r="A978" t="str">
            <v>18.A.017</v>
          </cell>
          <cell r="B978" t="str">
            <v>Brinquedo escada de tubos de concreto - det. BR-29 - fornec. e instalação</v>
          </cell>
          <cell r="C978" t="str">
            <v>UN</v>
          </cell>
          <cell r="D978">
            <v>1443.92</v>
          </cell>
          <cell r="E978">
            <v>38108</v>
          </cell>
        </row>
        <row r="979">
          <cell r="A979" t="str">
            <v>18.A.018</v>
          </cell>
          <cell r="B979" t="str">
            <v xml:space="preserve">Brinquedo amarelinha - piso pintado em borracha clorada - det. BR-22 </v>
          </cell>
          <cell r="C979" t="str">
            <v>UN</v>
          </cell>
          <cell r="D979">
            <v>188.37</v>
          </cell>
          <cell r="E979">
            <v>37408</v>
          </cell>
        </row>
        <row r="980">
          <cell r="A980" t="str">
            <v>18.A.019</v>
          </cell>
          <cell r="B980" t="str">
            <v>Pintura c/borracha clorada - brinquedo "amarelinha" - det. BR-22</v>
          </cell>
          <cell r="C980" t="str">
            <v>UN</v>
          </cell>
          <cell r="D980">
            <v>84.87</v>
          </cell>
          <cell r="E980">
            <v>37408</v>
          </cell>
        </row>
        <row r="981">
          <cell r="A981" t="str">
            <v>18.A.020</v>
          </cell>
          <cell r="B981" t="str">
            <v>Brinquedo jogo da velha - piso pintado c/borracha clorada det BR-53A</v>
          </cell>
          <cell r="C981" t="str">
            <v>UN</v>
          </cell>
          <cell r="D981">
            <v>156.18</v>
          </cell>
          <cell r="E981">
            <v>37408</v>
          </cell>
        </row>
        <row r="982">
          <cell r="A982" t="str">
            <v>18.A.021</v>
          </cell>
          <cell r="B982" t="str">
            <v>Pintura "jogo da velha" - det. Br-53A</v>
          </cell>
          <cell r="C982" t="str">
            <v>UN</v>
          </cell>
          <cell r="D982">
            <v>80.349999999999994</v>
          </cell>
          <cell r="E982">
            <v>37408</v>
          </cell>
        </row>
        <row r="983">
          <cell r="A983" t="str">
            <v>18.A.022</v>
          </cell>
          <cell r="B983" t="str">
            <v>Brinquedo caracol - piso pintado c/ borracha clorada - det. BR-17</v>
          </cell>
          <cell r="C983" t="str">
            <v>UN</v>
          </cell>
          <cell r="D983">
            <v>339.76</v>
          </cell>
          <cell r="E983">
            <v>37408</v>
          </cell>
        </row>
        <row r="984">
          <cell r="A984" t="str">
            <v>18.A.023</v>
          </cell>
          <cell r="B984" t="str">
            <v>Pintura "caracol" c/borracha clorada - BR-17</v>
          </cell>
          <cell r="C984" t="str">
            <v>UN</v>
          </cell>
          <cell r="D984">
            <v>104.98</v>
          </cell>
          <cell r="E984">
            <v>37408</v>
          </cell>
        </row>
        <row r="985">
          <cell r="A985" t="str">
            <v>18.A.024</v>
          </cell>
          <cell r="B985" t="str">
            <v>Amarelinha - demarcação de piso - det. BR-15</v>
          </cell>
          <cell r="C985" t="str">
            <v>UN</v>
          </cell>
          <cell r="D985">
            <v>31.17</v>
          </cell>
          <cell r="E985">
            <v>37408</v>
          </cell>
        </row>
        <row r="986">
          <cell r="A986" t="str">
            <v>18.A.025</v>
          </cell>
          <cell r="B986" t="str">
            <v xml:space="preserve">Escorregador grande com 4m - estrut. metálica - fornec. e instalação </v>
          </cell>
          <cell r="C986" t="str">
            <v>UN</v>
          </cell>
          <cell r="D986">
            <v>230.9</v>
          </cell>
          <cell r="E986">
            <v>35444</v>
          </cell>
        </row>
        <row r="987">
          <cell r="A987" t="str">
            <v>18.A.026</v>
          </cell>
          <cell r="B987" t="str">
            <v xml:space="preserve">Foguetinho espacial - estrut. metálica - fornec. e instalação </v>
          </cell>
          <cell r="C987" t="str">
            <v>UN</v>
          </cell>
          <cell r="D987">
            <v>527.75</v>
          </cell>
          <cell r="E987">
            <v>37408</v>
          </cell>
        </row>
        <row r="988">
          <cell r="A988" t="str">
            <v>18.A.027</v>
          </cell>
          <cell r="B988" t="str">
            <v xml:space="preserve">Gaiola labirinto grande - estrut. metálica - fornec. e instalação </v>
          </cell>
          <cell r="C988" t="str">
            <v>UN</v>
          </cell>
          <cell r="D988">
            <v>580.98</v>
          </cell>
          <cell r="E988">
            <v>37408</v>
          </cell>
        </row>
        <row r="989">
          <cell r="A989" t="str">
            <v>18.A.028</v>
          </cell>
          <cell r="B989" t="str">
            <v>Lambretinha c/ 3 pranchas - estrut. metálica - fornec. e instalação</v>
          </cell>
          <cell r="C989" t="str">
            <v>UN</v>
          </cell>
          <cell r="D989">
            <v>612.1</v>
          </cell>
          <cell r="E989">
            <v>37408</v>
          </cell>
        </row>
        <row r="990">
          <cell r="A990" t="str">
            <v>18.A.029</v>
          </cell>
          <cell r="B990" t="str">
            <v xml:space="preserve">Gangorra tubular c/ 4 pranchas - estrut. metálica - fornec. e instalação </v>
          </cell>
          <cell r="C990" t="str">
            <v>UN</v>
          </cell>
          <cell r="D990">
            <v>487.79</v>
          </cell>
          <cell r="E990">
            <v>38108</v>
          </cell>
        </row>
        <row r="991">
          <cell r="A991" t="str">
            <v>18.A.030</v>
          </cell>
          <cell r="B991" t="str">
            <v>Escorregador médio c/ 2m, leito inox - estrut. metálica - fornec. e instalação</v>
          </cell>
          <cell r="C991" t="str">
            <v>UN</v>
          </cell>
          <cell r="D991">
            <v>240.47</v>
          </cell>
          <cell r="E991">
            <v>36526</v>
          </cell>
        </row>
        <row r="992">
          <cell r="A992" t="str">
            <v>18.A.031</v>
          </cell>
          <cell r="B992" t="str">
            <v>Brinquedo amarelinha, incl. pintura em epóxi - det. BR-15</v>
          </cell>
          <cell r="C992" t="str">
            <v>UN</v>
          </cell>
          <cell r="D992">
            <v>778.4</v>
          </cell>
          <cell r="E992">
            <v>38108</v>
          </cell>
        </row>
        <row r="993">
          <cell r="A993" t="str">
            <v>18.A.032</v>
          </cell>
          <cell r="B993" t="str">
            <v>Tanque de areia sem mureta - r = 4,50 m  -  det. TA-2</v>
          </cell>
          <cell r="C993" t="str">
            <v>UN</v>
          </cell>
          <cell r="D993">
            <v>4962.99</v>
          </cell>
          <cell r="E993">
            <v>37408</v>
          </cell>
        </row>
        <row r="994">
          <cell r="A994" t="str">
            <v>18.A.034</v>
          </cell>
          <cell r="B994" t="str">
            <v>Tanque de areia sem mureta - r = 5,0 m - det TA-2</v>
          </cell>
          <cell r="C994" t="str">
            <v>UN</v>
          </cell>
          <cell r="D994">
            <v>6638.2</v>
          </cell>
          <cell r="E994">
            <v>37408</v>
          </cell>
        </row>
        <row r="995">
          <cell r="A995" t="str">
            <v>18.A.035</v>
          </cell>
          <cell r="B995" t="str">
            <v>Tanque de areia sem mureta - r = 10,0 m - det TA-2</v>
          </cell>
          <cell r="C995" t="str">
            <v>UN</v>
          </cell>
          <cell r="D995">
            <v>23977.67</v>
          </cell>
          <cell r="E995">
            <v>37408</v>
          </cell>
        </row>
        <row r="996">
          <cell r="A996" t="str">
            <v>18.A.036</v>
          </cell>
          <cell r="B996" t="str">
            <v>Brinquedo caracol - piso pintado c/ resina epóxi - det BR-17</v>
          </cell>
          <cell r="C996" t="str">
            <v>UN</v>
          </cell>
          <cell r="D996">
            <v>394.02</v>
          </cell>
          <cell r="E996">
            <v>38718</v>
          </cell>
        </row>
        <row r="997">
          <cell r="A997" t="str">
            <v>18.A.037</v>
          </cell>
          <cell r="B997" t="str">
            <v>Tanque de areia sem mureta - r = 7,50 m - det TA-2</v>
          </cell>
          <cell r="C997" t="str">
            <v>UN</v>
          </cell>
          <cell r="D997">
            <v>13954.48</v>
          </cell>
          <cell r="E997">
            <v>37408</v>
          </cell>
        </row>
        <row r="998">
          <cell r="A998" t="str">
            <v>18.A.038</v>
          </cell>
          <cell r="B998" t="str">
            <v xml:space="preserve">Brinquedo "gaiola labirinto" pequena - 1,50 x 2,00 x 1,50 m - fornec. e instalação </v>
          </cell>
          <cell r="C998" t="str">
            <v>UN</v>
          </cell>
          <cell r="D998">
            <v>577.36</v>
          </cell>
          <cell r="E998">
            <v>37408</v>
          </cell>
        </row>
        <row r="999">
          <cell r="A999" t="str">
            <v>18.A.039</v>
          </cell>
          <cell r="B999" t="str">
            <v>Gangorra tubular c/ 2 pranchas - fornec. e instalação</v>
          </cell>
          <cell r="C999" t="str">
            <v>UN</v>
          </cell>
          <cell r="D999">
            <v>327.5</v>
          </cell>
          <cell r="E999">
            <v>37408</v>
          </cell>
        </row>
        <row r="1000">
          <cell r="A1000" t="str">
            <v>18.A.040</v>
          </cell>
          <cell r="B1000" t="str">
            <v xml:space="preserve">PASSOU P/ TABELA N. 31 - 18.14.24 - Gaiola labirinto media - estrut. metálica </v>
          </cell>
          <cell r="C1000" t="str">
            <v>UN</v>
          </cell>
          <cell r="D1000">
            <v>216.1</v>
          </cell>
          <cell r="E1000">
            <v>35454</v>
          </cell>
        </row>
        <row r="1001">
          <cell r="A1001" t="str">
            <v>18.A.041</v>
          </cell>
          <cell r="B1001" t="str">
            <v>Escada vertical com 4 corpos - estrut. metálica - fornec. e instalação</v>
          </cell>
          <cell r="C1001" t="str">
            <v>UN</v>
          </cell>
          <cell r="D1001">
            <v>238.68</v>
          </cell>
          <cell r="E1001">
            <v>35455</v>
          </cell>
        </row>
        <row r="1002">
          <cell r="A1002" t="str">
            <v>18.A.042</v>
          </cell>
          <cell r="B1002" t="str">
            <v>PASSOU P/ TABELA N. 31 - 18.14.22 - Escada horizontal media - estrut. metálica</v>
          </cell>
          <cell r="C1002" t="str">
            <v>UN</v>
          </cell>
          <cell r="D1002">
            <v>205.58</v>
          </cell>
          <cell r="E1002">
            <v>35456</v>
          </cell>
        </row>
        <row r="1003">
          <cell r="A1003" t="str">
            <v>18.A.043</v>
          </cell>
          <cell r="B1003" t="str">
            <v xml:space="preserve">Gaiola cilíndrica - estrut. metálica - fornec. e instalação </v>
          </cell>
          <cell r="C1003" t="str">
            <v>UN</v>
          </cell>
          <cell r="D1003">
            <v>586.47</v>
          </cell>
          <cell r="E1003">
            <v>37408</v>
          </cell>
        </row>
        <row r="1004">
          <cell r="A1004" t="str">
            <v>18.A.044</v>
          </cell>
          <cell r="B1004" t="str">
            <v>Barra fixa com 3 alturas - estrut. metálica - fornec. e instalação</v>
          </cell>
          <cell r="C1004" t="str">
            <v>UN</v>
          </cell>
          <cell r="D1004">
            <v>385.7</v>
          </cell>
          <cell r="E1004">
            <v>37408</v>
          </cell>
        </row>
        <row r="1005">
          <cell r="A1005" t="str">
            <v>18.A.045</v>
          </cell>
          <cell r="B1005" t="str">
            <v>Brinquedo centro de atividades "B", M-02 - tipo Pacta ou similar</v>
          </cell>
          <cell r="C1005" t="str">
            <v>UN</v>
          </cell>
          <cell r="D1005">
            <v>3451.48</v>
          </cell>
          <cell r="E1005">
            <v>38718</v>
          </cell>
        </row>
        <row r="1006">
          <cell r="A1006" t="str">
            <v>18.A.046</v>
          </cell>
          <cell r="B1006" t="str">
            <v>Retirada de brinquedo</v>
          </cell>
          <cell r="C1006" t="str">
            <v>UN</v>
          </cell>
          <cell r="D1006">
            <v>13.8</v>
          </cell>
          <cell r="E1006">
            <v>38108</v>
          </cell>
        </row>
        <row r="1007">
          <cell r="A1007" t="str">
            <v>18.A.047</v>
          </cell>
          <cell r="B1007" t="str">
            <v>Recolocação de brinquedo</v>
          </cell>
          <cell r="C1007" t="str">
            <v>UN</v>
          </cell>
          <cell r="D1007">
            <v>9.82</v>
          </cell>
          <cell r="E1007">
            <v>37408</v>
          </cell>
        </row>
        <row r="1008">
          <cell r="A1008" t="str">
            <v>18.A.048</v>
          </cell>
          <cell r="B1008" t="str">
            <v>Protetor para árvores - conforme detalhe</v>
          </cell>
          <cell r="C1008" t="str">
            <v>UN</v>
          </cell>
          <cell r="D1008">
            <v>335.13</v>
          </cell>
          <cell r="E1008">
            <v>36526</v>
          </cell>
        </row>
        <row r="1009">
          <cell r="A1009" t="str">
            <v>18.A.049</v>
          </cell>
          <cell r="B1009" t="str">
            <v>Brinquedo escorregador rústico M-27/2,0 - Tipo Pacta ou similar - fornec. e instal.</v>
          </cell>
          <cell r="C1009" t="str">
            <v>UN</v>
          </cell>
          <cell r="D1009">
            <v>756.85</v>
          </cell>
          <cell r="E1009">
            <v>39083</v>
          </cell>
        </row>
        <row r="1010">
          <cell r="A1010" t="str">
            <v>18.A.050</v>
          </cell>
          <cell r="B1010" t="str">
            <v>Brinquedo túnel do tempo M-32 - Tipo Pacta ou similar - fornec. e instalação</v>
          </cell>
          <cell r="C1010" t="str">
            <v>UN</v>
          </cell>
          <cell r="D1010">
            <v>587.69000000000005</v>
          </cell>
          <cell r="E1010">
            <v>37408</v>
          </cell>
        </row>
        <row r="1011">
          <cell r="A1011" t="str">
            <v>18.A.051</v>
          </cell>
          <cell r="B1011" t="str">
            <v>Brinquedo centro de atividades "A" M-01 - Tipo Pacta ou similar - fornec. e instalação</v>
          </cell>
          <cell r="C1011" t="str">
            <v>UN</v>
          </cell>
          <cell r="D1011">
            <v>3197.81</v>
          </cell>
          <cell r="E1011">
            <v>38718</v>
          </cell>
        </row>
        <row r="1012">
          <cell r="A1012" t="str">
            <v>18.A.052</v>
          </cell>
          <cell r="B1012" t="str">
            <v>Banco rústico para jardim, M-25 ou similar - fornec. e instalação</v>
          </cell>
          <cell r="C1012" t="str">
            <v>UN</v>
          </cell>
          <cell r="D1012">
            <v>265.17</v>
          </cell>
          <cell r="E1012">
            <v>37408</v>
          </cell>
        </row>
        <row r="1013">
          <cell r="A1013" t="str">
            <v>18.A.053</v>
          </cell>
          <cell r="B1013" t="str">
            <v>Escada horizontal flutuante, Tipo Pacta - M-40 ou similar - fornec. e instalação</v>
          </cell>
          <cell r="C1013" t="str">
            <v>UN</v>
          </cell>
          <cell r="D1013">
            <v>767.48</v>
          </cell>
          <cell r="E1013">
            <v>38718</v>
          </cell>
        </row>
        <row r="1014">
          <cell r="A1014" t="str">
            <v>18.A.054</v>
          </cell>
          <cell r="B1014" t="str">
            <v>Barra dupla de 2 níveis, Tipo Pacta - M-16 ou similar - fornec. e instalação</v>
          </cell>
          <cell r="C1014" t="str">
            <v>UN</v>
          </cell>
          <cell r="D1014">
            <v>267.27</v>
          </cell>
          <cell r="E1014">
            <v>38108</v>
          </cell>
        </row>
        <row r="1015">
          <cell r="A1015" t="str">
            <v>18.A.055</v>
          </cell>
          <cell r="B1015" t="str">
            <v>Paralelas, Tipo Pacta  - M-17 ou similar - fornec. e instalação</v>
          </cell>
          <cell r="C1015" t="str">
            <v>UN</v>
          </cell>
          <cell r="D1015">
            <v>245.46</v>
          </cell>
          <cell r="E1015">
            <v>37408</v>
          </cell>
        </row>
        <row r="1016">
          <cell r="A1016" t="str">
            <v>18.A.056</v>
          </cell>
          <cell r="B1016" t="str">
            <v>Argolas, Tipo Pacta - M-35 ou similar - fornec. e instalação</v>
          </cell>
          <cell r="C1016" t="str">
            <v>UN</v>
          </cell>
          <cell r="D1016">
            <v>670.45</v>
          </cell>
          <cell r="E1016">
            <v>38718</v>
          </cell>
        </row>
        <row r="1017">
          <cell r="A1017" t="str">
            <v>18.A.057</v>
          </cell>
          <cell r="B1017" t="str">
            <v>Balanço Duplo - M10/02 - Tipo Pacta ou similar - fornec. e instalação</v>
          </cell>
          <cell r="C1017" t="str">
            <v>UN</v>
          </cell>
          <cell r="D1017">
            <v>665.98</v>
          </cell>
          <cell r="E1017">
            <v>38718</v>
          </cell>
        </row>
        <row r="1018">
          <cell r="A1018" t="str">
            <v>18.A.058</v>
          </cell>
          <cell r="B1018" t="str">
            <v>Escada árvore - M-07 - Tipo Pacta ou similar - fornec. e instalação</v>
          </cell>
          <cell r="C1018" t="str">
            <v>UN</v>
          </cell>
          <cell r="D1018">
            <v>350.09</v>
          </cell>
          <cell r="E1018">
            <v>37408</v>
          </cell>
        </row>
        <row r="1019">
          <cell r="A1019" t="str">
            <v>18.A.059</v>
          </cell>
          <cell r="B1019" t="str">
            <v>Gangorra dupla M-24/02 - Tipo Pacta ou similar - fornec. e instalação</v>
          </cell>
          <cell r="C1019" t="str">
            <v>UN</v>
          </cell>
          <cell r="D1019">
            <v>599.62</v>
          </cell>
          <cell r="E1019">
            <v>39083</v>
          </cell>
        </row>
        <row r="1020">
          <cell r="A1020" t="str">
            <v>18.A.060</v>
          </cell>
          <cell r="B1020" t="str">
            <v>Cabana dos 7 anões, M-05 ou similar - fornec. e instalação</v>
          </cell>
          <cell r="C1020" t="str">
            <v>UN</v>
          </cell>
          <cell r="D1020">
            <v>1018.63</v>
          </cell>
          <cell r="E1020">
            <v>37408</v>
          </cell>
        </row>
        <row r="1021">
          <cell r="A1021" t="str">
            <v>18.A.061</v>
          </cell>
          <cell r="B1021" t="str">
            <v>Recuperação dos bancos em alv. c/ assento em madeira - Chac. das Flores</v>
          </cell>
          <cell r="C1021" t="str">
            <v>GL</v>
          </cell>
          <cell r="D1021">
            <v>644.94000000000005</v>
          </cell>
          <cell r="E1021">
            <v>36526</v>
          </cell>
        </row>
        <row r="1022">
          <cell r="A1022" t="str">
            <v>18.A.062</v>
          </cell>
          <cell r="B1022" t="str">
            <v>Brinquedo ponte oscilante de penhasco - M-09 - Tipo Pacta ou similar - fornec. e instal.</v>
          </cell>
          <cell r="C1022" t="str">
            <v>UN</v>
          </cell>
          <cell r="D1022">
            <v>774.74</v>
          </cell>
          <cell r="E1022">
            <v>36526</v>
          </cell>
        </row>
        <row r="1023">
          <cell r="A1023" t="str">
            <v>18.A.063</v>
          </cell>
          <cell r="B1023" t="str">
            <v>Brinquedo jangadinha - M-11 - Tipo Pacta ou similar - fornec. e instalação</v>
          </cell>
          <cell r="C1023" t="str">
            <v>UN</v>
          </cell>
          <cell r="D1023">
            <v>344.54</v>
          </cell>
          <cell r="E1023">
            <v>36526</v>
          </cell>
        </row>
        <row r="1024">
          <cell r="A1024" t="str">
            <v>18.A.064</v>
          </cell>
          <cell r="B1024" t="str">
            <v>Brinquedo escada em arco - M-18 ou similar - fornec. e instalação</v>
          </cell>
          <cell r="C1024" t="str">
            <v>UN</v>
          </cell>
          <cell r="D1024">
            <v>445.61</v>
          </cell>
          <cell r="E1024">
            <v>37408</v>
          </cell>
        </row>
        <row r="1025">
          <cell r="A1025" t="str">
            <v>18.A.065</v>
          </cell>
          <cell r="B1025" t="str">
            <v>Barreira dupla inclinada - M-20 - Tipo Pacta ou similar - fornec. e instalação</v>
          </cell>
          <cell r="C1025" t="str">
            <v>UN</v>
          </cell>
          <cell r="D1025">
            <v>851.22</v>
          </cell>
          <cell r="E1025">
            <v>36526</v>
          </cell>
        </row>
        <row r="1026">
          <cell r="A1026" t="str">
            <v>18.A.066</v>
          </cell>
          <cell r="B1026" t="str">
            <v>Brinquedo Jipão - M-23 - Tipo Pacta ou similar - fornec. e instalação</v>
          </cell>
          <cell r="C1026" t="str">
            <v>UN</v>
          </cell>
          <cell r="D1026">
            <v>1114.1199999999999</v>
          </cell>
          <cell r="E1026">
            <v>36526</v>
          </cell>
        </row>
        <row r="1027">
          <cell r="A1027" t="str">
            <v>18.A.067</v>
          </cell>
          <cell r="B1027" t="str">
            <v>Aparelho de ginástica abdominal - etapa 11 - Tipo Pacta ou similar - fornec. e instal.</v>
          </cell>
          <cell r="C1027" t="str">
            <v>UN</v>
          </cell>
          <cell r="D1027">
            <v>767.98</v>
          </cell>
          <cell r="E1027">
            <v>38718</v>
          </cell>
        </row>
        <row r="1028">
          <cell r="A1028" t="str">
            <v>18.A.068</v>
          </cell>
          <cell r="B1028" t="str">
            <v>Aparelho barra fixa - etapa 8.1 - Tipo Pacta ou similar - fornec. e instalação</v>
          </cell>
          <cell r="C1028" t="str">
            <v>UN</v>
          </cell>
          <cell r="D1028">
            <v>147.53</v>
          </cell>
          <cell r="E1028">
            <v>36526</v>
          </cell>
        </row>
        <row r="1029">
          <cell r="A1029" t="str">
            <v>18.A.069</v>
          </cell>
          <cell r="B1029" t="str">
            <v>Mesa rústica para jardim - M 26 - Tipo Pacta ou similar - fornec. e instalação</v>
          </cell>
          <cell r="C1029" t="str">
            <v>UN</v>
          </cell>
          <cell r="D1029">
            <v>486.82</v>
          </cell>
          <cell r="E1029">
            <v>37408</v>
          </cell>
        </row>
        <row r="1030">
          <cell r="A1030" t="str">
            <v>18.A.070</v>
          </cell>
          <cell r="B1030" t="str">
            <v>USAR O ITEM 18.A.055 - Barra de Equlibrio - M-17 - Tipo Pacta ou similiar -fornec. e instalação</v>
          </cell>
          <cell r="C1030" t="str">
            <v>UN</v>
          </cell>
          <cell r="D1030">
            <v>1254.71</v>
          </cell>
          <cell r="E1030">
            <v>37408</v>
          </cell>
        </row>
        <row r="1031">
          <cell r="A1031" t="str">
            <v>18.A.071</v>
          </cell>
          <cell r="B1031" t="str">
            <v>Balanço Triplo - M-08 - Tipo Pacta ou similiar - Fornec. e instalação</v>
          </cell>
          <cell r="C1031" t="str">
            <v>UN</v>
          </cell>
          <cell r="D1031">
            <v>897.19</v>
          </cell>
          <cell r="E1031">
            <v>38718</v>
          </cell>
        </row>
        <row r="1032">
          <cell r="A1032" t="str">
            <v>18.A.072</v>
          </cell>
          <cell r="B1032" t="str">
            <v>Multifuncional acoplado tipo Pacta ou similar - Fornec. e instalação</v>
          </cell>
          <cell r="C1032" t="str">
            <v>UN</v>
          </cell>
          <cell r="D1032">
            <v>3971.25</v>
          </cell>
          <cell r="E1032">
            <v>37408</v>
          </cell>
        </row>
        <row r="1033">
          <cell r="A1033" t="str">
            <v>18.A.073</v>
          </cell>
          <cell r="B1033" t="str">
            <v>Aparelho de ginástica  - etapa 14 - Tipo Pacta ou similar - fornec. e instal.</v>
          </cell>
          <cell r="C1033" t="str">
            <v>UN</v>
          </cell>
          <cell r="D1033">
            <v>374.44</v>
          </cell>
          <cell r="E1033">
            <v>39083</v>
          </cell>
        </row>
        <row r="1034">
          <cell r="A1034" t="str">
            <v>18.A.074</v>
          </cell>
          <cell r="B1034" t="str">
            <v xml:space="preserve">Aparelho de ginástica - etapa 09 - Tipo Pacta ou similar  -  fornec. e instalação </v>
          </cell>
          <cell r="C1034" t="str">
            <v>UN</v>
          </cell>
          <cell r="D1034">
            <v>425.19</v>
          </cell>
          <cell r="E1034">
            <v>39083</v>
          </cell>
        </row>
        <row r="1035">
          <cell r="A1035" t="str">
            <v>18.A.075</v>
          </cell>
          <cell r="B1035" t="str">
            <v>Brinquedo Upa Upa Duplo - M 34/2 - Tipo Pacta ou similar - fornec. e instalação</v>
          </cell>
          <cell r="C1035" t="str">
            <v>UN</v>
          </cell>
          <cell r="D1035">
            <v>1752.81</v>
          </cell>
          <cell r="E1035">
            <v>38718</v>
          </cell>
        </row>
        <row r="1036">
          <cell r="A1036" t="str">
            <v>18.A.076</v>
          </cell>
          <cell r="B1036" t="str">
            <v>Brinquedo Samurai - M 46 - Tipo Pacta ou similar - fornec. e instalação</v>
          </cell>
          <cell r="C1036" t="str">
            <v>UN</v>
          </cell>
          <cell r="D1036">
            <v>886.48</v>
          </cell>
          <cell r="E1036">
            <v>37408</v>
          </cell>
        </row>
        <row r="1037">
          <cell r="A1037" t="str">
            <v>18.A.077</v>
          </cell>
          <cell r="B1037" t="str">
            <v>Brinquedo Casa do Tarzan - M 45 - Tipo Pacta ou similar - fornec. e instalação</v>
          </cell>
          <cell r="C1037" t="str">
            <v>UN</v>
          </cell>
          <cell r="D1037">
            <v>3243.81</v>
          </cell>
          <cell r="E1037">
            <v>38718</v>
          </cell>
        </row>
        <row r="1038">
          <cell r="A1038" t="str">
            <v>18.A.078</v>
          </cell>
          <cell r="B1038" t="str">
            <v>Brinquedo Paraquedas  - M 38 - Tipo Pacta ou similar - fornec. e instalação</v>
          </cell>
          <cell r="C1038" t="str">
            <v>UN</v>
          </cell>
          <cell r="D1038">
            <v>1708.41</v>
          </cell>
          <cell r="E1038">
            <v>37408</v>
          </cell>
        </row>
        <row r="1039">
          <cell r="A1039" t="str">
            <v>18.A.079</v>
          </cell>
          <cell r="B1039" t="str">
            <v>Brinquedo Ponte de Desfiladeiro  - M 29 - Tipo Pacta ou similar - fornec. e instalação</v>
          </cell>
          <cell r="C1039" t="str">
            <v>UN</v>
          </cell>
          <cell r="D1039">
            <v>591.62</v>
          </cell>
          <cell r="E1039">
            <v>37408</v>
          </cell>
        </row>
        <row r="1040">
          <cell r="A1040" t="str">
            <v>18.A.080</v>
          </cell>
          <cell r="B1040" t="str">
            <v>Brinquedo Benedito Abbud - M 06 - Tipo Pacta ou similar - fornec. e instalação</v>
          </cell>
          <cell r="C1040" t="str">
            <v>UN</v>
          </cell>
          <cell r="D1040">
            <v>1754.37</v>
          </cell>
          <cell r="E1040">
            <v>38108</v>
          </cell>
        </row>
        <row r="1041">
          <cell r="A1041" t="str">
            <v>18.A.081</v>
          </cell>
          <cell r="B1041" t="str">
            <v>Aparelho de ginástica - etapa 10 - Tipo Pacta ou similar  -  fornec. e instalação</v>
          </cell>
          <cell r="C1041" t="str">
            <v>UN</v>
          </cell>
          <cell r="D1041">
            <v>377.35</v>
          </cell>
          <cell r="E1041">
            <v>39083</v>
          </cell>
        </row>
        <row r="1042">
          <cell r="A1042" t="str">
            <v>18.A.082</v>
          </cell>
          <cell r="B1042" t="str">
            <v>Brinquedo Cavalinho - Z01 - Tipo Pacta ou similar -  fornec. e instalação</v>
          </cell>
          <cell r="C1042" t="str">
            <v>UN</v>
          </cell>
          <cell r="D1042">
            <v>373.28</v>
          </cell>
          <cell r="E1042">
            <v>37408</v>
          </cell>
        </row>
        <row r="1043">
          <cell r="A1043" t="str">
            <v>18.A.083</v>
          </cell>
          <cell r="B1043" t="str">
            <v>Brinquedo Girafa - Z02 - Tipo Pacta ou similar -  fornec. e instalação</v>
          </cell>
          <cell r="C1043" t="str">
            <v>UN</v>
          </cell>
          <cell r="D1043">
            <v>397.94</v>
          </cell>
          <cell r="E1043">
            <v>37408</v>
          </cell>
        </row>
        <row r="1044">
          <cell r="A1044" t="str">
            <v>18.A.084</v>
          </cell>
          <cell r="B1044" t="str">
            <v>Brinquedo Elefante - Z03 - Tipo Pacta ou similar -  fornec. e instalação</v>
          </cell>
          <cell r="C1044" t="str">
            <v>UN</v>
          </cell>
          <cell r="D1044">
            <v>426.71</v>
          </cell>
          <cell r="E1044">
            <v>37408</v>
          </cell>
        </row>
        <row r="1045">
          <cell r="A1045" t="str">
            <v>18.A.085</v>
          </cell>
          <cell r="B1045" t="str">
            <v>Brinquedo Aranha - Z04 - Tipo Pacta ou similar -  fornec. e instalação</v>
          </cell>
          <cell r="C1045" t="str">
            <v>UN</v>
          </cell>
          <cell r="D1045">
            <v>462.07</v>
          </cell>
          <cell r="E1045">
            <v>38718</v>
          </cell>
        </row>
        <row r="1046">
          <cell r="A1046" t="str">
            <v>18.A.086</v>
          </cell>
          <cell r="B1046" t="str">
            <v>Brinquedo Rino - Z05 - Tipo Pacta ou similar -  fornec. e instalação</v>
          </cell>
          <cell r="C1046" t="str">
            <v>UN</v>
          </cell>
          <cell r="D1046">
            <v>426.71</v>
          </cell>
          <cell r="E1046">
            <v>37408</v>
          </cell>
        </row>
        <row r="1047">
          <cell r="A1047" t="str">
            <v>18.A.087</v>
          </cell>
          <cell r="B1047" t="str">
            <v>Brinquedo Jacaré - Z06 - Tipo Pacta ou similar -  fornec. e instalação</v>
          </cell>
          <cell r="C1047" t="str">
            <v>UN</v>
          </cell>
          <cell r="D1047">
            <v>372.07</v>
          </cell>
          <cell r="E1047">
            <v>38718</v>
          </cell>
        </row>
        <row r="1048">
          <cell r="A1048" t="str">
            <v>18.A.088</v>
          </cell>
          <cell r="B1048" t="str">
            <v>Brinquedo Escada Horizontal - M-19 -Tipo Pacta ou similar - fornec. e instalação</v>
          </cell>
          <cell r="C1048" t="str">
            <v>UN</v>
          </cell>
          <cell r="D1048">
            <v>531.97</v>
          </cell>
          <cell r="E1048">
            <v>37408</v>
          </cell>
        </row>
        <row r="1049">
          <cell r="A1049" t="str">
            <v>18.A.089</v>
          </cell>
          <cell r="B1049" t="str">
            <v>Brinquedo Gangorra simples - M-24/01 ou similar - fornec. e instalação</v>
          </cell>
          <cell r="C1049" t="str">
            <v>UN</v>
          </cell>
          <cell r="D1049">
            <v>198.38</v>
          </cell>
          <cell r="E1049">
            <v>37408</v>
          </cell>
        </row>
        <row r="1050">
          <cell r="A1050" t="str">
            <v>18.A.090</v>
          </cell>
          <cell r="B1050" t="str">
            <v xml:space="preserve">Aparelho de ginástica - etapa 12 ou similar - fornec. e instalação </v>
          </cell>
          <cell r="C1050" t="str">
            <v>UN</v>
          </cell>
          <cell r="D1050">
            <v>242.45</v>
          </cell>
          <cell r="E1050">
            <v>39264</v>
          </cell>
        </row>
        <row r="1051">
          <cell r="A1051" t="str">
            <v>18.A.091</v>
          </cell>
          <cell r="B1051" t="str">
            <v>Brinquedo Escada de Navio - M-15 ou similar - fornec. e instalação</v>
          </cell>
          <cell r="C1051" t="str">
            <v>UN</v>
          </cell>
          <cell r="D1051">
            <v>562.6</v>
          </cell>
          <cell r="E1051">
            <v>37408</v>
          </cell>
        </row>
        <row r="1052">
          <cell r="A1052" t="str">
            <v>18.A.092</v>
          </cell>
          <cell r="B1052" t="str">
            <v>Brinquedo Corrimão de bombeiro - M-22 ou similar - fornec. e instalação</v>
          </cell>
          <cell r="C1052" t="str">
            <v>UN</v>
          </cell>
          <cell r="D1052">
            <v>292.88</v>
          </cell>
          <cell r="E1052">
            <v>37408</v>
          </cell>
        </row>
        <row r="1053">
          <cell r="A1053" t="str">
            <v>18.A.093</v>
          </cell>
          <cell r="B1053" t="str">
            <v>Banco em madeira - conforme detalhe</v>
          </cell>
          <cell r="C1053" t="str">
            <v>UN</v>
          </cell>
          <cell r="D1053">
            <v>267.97000000000003</v>
          </cell>
          <cell r="E1053">
            <v>37408</v>
          </cell>
        </row>
        <row r="1054">
          <cell r="A1054" t="str">
            <v>18.A.094</v>
          </cell>
          <cell r="B1054" t="str">
            <v>Brinquedo Caracol - Demarcação - Det. Br-52</v>
          </cell>
          <cell r="C1054" t="str">
            <v>UN</v>
          </cell>
          <cell r="D1054">
            <v>203.5</v>
          </cell>
          <cell r="E1054">
            <v>37408</v>
          </cell>
        </row>
        <row r="1055">
          <cell r="A1055" t="str">
            <v>18.A.095</v>
          </cell>
          <cell r="B1055" t="str">
            <v xml:space="preserve">Brinquedo Cestão </v>
          </cell>
          <cell r="C1055" t="str">
            <v>UN</v>
          </cell>
          <cell r="D1055">
            <v>464.05</v>
          </cell>
          <cell r="E1055">
            <v>37408</v>
          </cell>
        </row>
        <row r="1056">
          <cell r="A1056" t="str">
            <v>18.A.096</v>
          </cell>
          <cell r="B1056" t="str">
            <v>Tanque de areia s/ mureta - r = 1,50 m - det. Ta2</v>
          </cell>
          <cell r="C1056" t="str">
            <v>UN</v>
          </cell>
          <cell r="D1056">
            <v>964.92</v>
          </cell>
          <cell r="E1056">
            <v>37408</v>
          </cell>
        </row>
        <row r="1057">
          <cell r="A1057" t="str">
            <v>18.A.097</v>
          </cell>
          <cell r="B1057" t="str">
            <v>Banco c/ apoio metálico e encosto de madeira - Det. Ba-06</v>
          </cell>
          <cell r="C1057" t="str">
            <v>UN</v>
          </cell>
          <cell r="D1057">
            <v>483.33</v>
          </cell>
          <cell r="E1057">
            <v>39264</v>
          </cell>
        </row>
        <row r="1058">
          <cell r="A1058" t="str">
            <v>18.A.098</v>
          </cell>
          <cell r="B1058" t="str">
            <v>Banco c/ encosto de concreto e madeira ( comp = 2,0M)</v>
          </cell>
          <cell r="C1058" t="str">
            <v>UN</v>
          </cell>
          <cell r="D1058">
            <v>546.35</v>
          </cell>
          <cell r="E1058">
            <v>38718</v>
          </cell>
        </row>
        <row r="1059">
          <cell r="A1059" t="str">
            <v>18.A.099</v>
          </cell>
          <cell r="B1059" t="str">
            <v>Escorregadores em concreto armado</v>
          </cell>
          <cell r="C1059" t="str">
            <v>M</v>
          </cell>
          <cell r="D1059">
            <v>102.57</v>
          </cell>
          <cell r="E1059">
            <v>38718</v>
          </cell>
        </row>
        <row r="1060">
          <cell r="A1060" t="str">
            <v>18.A.100</v>
          </cell>
          <cell r="B1060" t="str">
            <v>Amarelinha com pastilhas</v>
          </cell>
          <cell r="C1060" t="str">
            <v>UN</v>
          </cell>
          <cell r="D1060">
            <v>589.26</v>
          </cell>
          <cell r="E1060">
            <v>39083</v>
          </cell>
        </row>
        <row r="1061">
          <cell r="A1061" t="str">
            <v>18.A.101</v>
          </cell>
          <cell r="B1061" t="str">
            <v>Caracol com pastilhas</v>
          </cell>
          <cell r="C1061" t="str">
            <v>UN</v>
          </cell>
          <cell r="D1061">
            <v>849.61</v>
          </cell>
          <cell r="E1061">
            <v>39083</v>
          </cell>
        </row>
        <row r="1062">
          <cell r="A1062" t="str">
            <v>18.A.102</v>
          </cell>
          <cell r="B1062" t="str">
            <v>Tanque de areia r = 4,0 m - Det. RV.08/10 EDIF</v>
          </cell>
          <cell r="C1062" t="str">
            <v>UN</v>
          </cell>
          <cell r="D1062">
            <v>7023.88</v>
          </cell>
          <cell r="E1062">
            <v>38108</v>
          </cell>
        </row>
        <row r="1063">
          <cell r="A1063" t="str">
            <v>18.A.103</v>
          </cell>
          <cell r="B1063" t="str">
            <v>Balanço frontal p/ def. físico</v>
          </cell>
          <cell r="C1063" t="str">
            <v>UN</v>
          </cell>
          <cell r="D1063">
            <v>4866.92</v>
          </cell>
          <cell r="E1063">
            <v>38718</v>
          </cell>
        </row>
        <row r="1064">
          <cell r="A1064" t="str">
            <v>18.A.104</v>
          </cell>
          <cell r="B1064" t="str">
            <v>Balanço Duplo p/ def. físico</v>
          </cell>
          <cell r="C1064" t="str">
            <v>UN</v>
          </cell>
          <cell r="D1064">
            <v>5068.3100000000004</v>
          </cell>
          <cell r="E1064">
            <v>38718</v>
          </cell>
        </row>
        <row r="1065">
          <cell r="A1065" t="str">
            <v>18.A.105</v>
          </cell>
          <cell r="B1065" t="str">
            <v>Stand Table p/ def. físico</v>
          </cell>
          <cell r="C1065" t="str">
            <v>UN</v>
          </cell>
          <cell r="D1065">
            <v>5344.4</v>
          </cell>
          <cell r="E1065">
            <v>38108</v>
          </cell>
        </row>
        <row r="1066">
          <cell r="A1066" t="str">
            <v>18.A.106</v>
          </cell>
          <cell r="B1066" t="str">
            <v>Anfiteatro</v>
          </cell>
          <cell r="C1066" t="str">
            <v>UN</v>
          </cell>
          <cell r="D1066">
            <v>7735.82</v>
          </cell>
          <cell r="E1066">
            <v>38108</v>
          </cell>
        </row>
        <row r="1067">
          <cell r="A1067" t="str">
            <v>18.A.107</v>
          </cell>
          <cell r="B1067" t="str">
            <v>Tanque de areia com mureta - Banco de Pedra  Det. Ta- 03 - DIAMETRO DE 7 M</v>
          </cell>
          <cell r="C1067" t="str">
            <v>UN</v>
          </cell>
          <cell r="D1067">
            <v>2922.28</v>
          </cell>
          <cell r="E1067">
            <v>39083</v>
          </cell>
        </row>
        <row r="1068">
          <cell r="A1068" t="str">
            <v>18.A.108</v>
          </cell>
          <cell r="B1068" t="str">
            <v>Mesa de Madeira com bancos -  conforme detalhe  DET. 11B</v>
          </cell>
          <cell r="C1068" t="str">
            <v>UN</v>
          </cell>
          <cell r="D1068">
            <v>481.85</v>
          </cell>
          <cell r="E1068">
            <v>38718</v>
          </cell>
        </row>
        <row r="1069">
          <cell r="A1069" t="str">
            <v>18.A.109</v>
          </cell>
          <cell r="B1069" t="str">
            <v xml:space="preserve">Tanque de areia s/ mureta (8,80 x 6,60 m ) - DET. Ta-02 </v>
          </cell>
          <cell r="C1069" t="str">
            <v>UN</v>
          </cell>
          <cell r="D1069">
            <v>7943.19</v>
          </cell>
          <cell r="E1069">
            <v>39083</v>
          </cell>
        </row>
        <row r="1070">
          <cell r="A1070" t="str">
            <v>18.A.110</v>
          </cell>
          <cell r="B1070" t="str">
            <v>Upa upa simples - M34/01 - tipo pacta ou similar - fornec. e instalação</v>
          </cell>
          <cell r="C1070" t="str">
            <v xml:space="preserve">UN </v>
          </cell>
          <cell r="D1070">
            <v>1095.56</v>
          </cell>
          <cell r="E1070">
            <v>38718</v>
          </cell>
        </row>
        <row r="1071">
          <cell r="A1071" t="str">
            <v>18.A.111</v>
          </cell>
          <cell r="B1071" t="str">
            <v>Carrossel p/ def. físico</v>
          </cell>
          <cell r="C1071" t="str">
            <v xml:space="preserve">UN </v>
          </cell>
          <cell r="D1071">
            <v>7317.17</v>
          </cell>
          <cell r="E1071">
            <v>38718</v>
          </cell>
        </row>
        <row r="1072">
          <cell r="A1072" t="str">
            <v>18.A.112</v>
          </cell>
          <cell r="B1072" t="str">
            <v xml:space="preserve">Banco rendão, em madeira com pé em ferro fundido, 2,0M </v>
          </cell>
          <cell r="C1072" t="str">
            <v xml:space="preserve">UN </v>
          </cell>
          <cell r="D1072">
            <v>729.8</v>
          </cell>
          <cell r="E1072">
            <v>39083</v>
          </cell>
        </row>
        <row r="1073">
          <cell r="A1073" t="str">
            <v>18.A.113</v>
          </cell>
          <cell r="B1073" t="str">
            <v>Amarelinha de intertravado - Det. BR-25</v>
          </cell>
          <cell r="C1073" t="str">
            <v xml:space="preserve">UN </v>
          </cell>
          <cell r="D1073">
            <v>152.31</v>
          </cell>
          <cell r="E1073">
            <v>39264</v>
          </cell>
        </row>
        <row r="1074">
          <cell r="A1074" t="str">
            <v>18.A.114</v>
          </cell>
          <cell r="B1074" t="str">
            <v>Caracol de intertravado - Det. BR-26</v>
          </cell>
          <cell r="C1074" t="str">
            <v xml:space="preserve">UN </v>
          </cell>
          <cell r="D1074">
            <v>322.97000000000003</v>
          </cell>
          <cell r="E1074">
            <v>39264</v>
          </cell>
        </row>
        <row r="1075">
          <cell r="A1075" t="str">
            <v>18.A.115</v>
          </cell>
          <cell r="B1075" t="str">
            <v>Transplante de árvore acima de 30cm</v>
          </cell>
          <cell r="C1075" t="str">
            <v xml:space="preserve">UN </v>
          </cell>
          <cell r="D1075">
            <v>3865.12</v>
          </cell>
          <cell r="E1075">
            <v>39264</v>
          </cell>
        </row>
        <row r="1076">
          <cell r="A1076" t="str">
            <v>20.0.000</v>
          </cell>
          <cell r="B1076" t="str">
            <v>Serviços técnicos de obras civis</v>
          </cell>
        </row>
        <row r="1077">
          <cell r="A1077" t="str">
            <v>20.A.005</v>
          </cell>
          <cell r="B1077" t="str">
            <v>PASSOU P/ TABELA N. 31 - 20.03.01 - Coordenador geral</v>
          </cell>
          <cell r="C1077" t="str">
            <v>HT</v>
          </cell>
          <cell r="D1077">
            <v>30.93</v>
          </cell>
          <cell r="E1077">
            <v>35458</v>
          </cell>
        </row>
        <row r="1078">
          <cell r="A1078" t="str">
            <v>20.A.006</v>
          </cell>
          <cell r="B1078" t="str">
            <v>PASSOU P/ TABELA N. 31 - 20.03.02 - Profissional nível superior/sênior</v>
          </cell>
          <cell r="C1078" t="str">
            <v>HT</v>
          </cell>
          <cell r="D1078">
            <v>25.57</v>
          </cell>
          <cell r="E1078">
            <v>35459</v>
          </cell>
        </row>
        <row r="1079">
          <cell r="A1079" t="str">
            <v>20.A.007</v>
          </cell>
          <cell r="B1079" t="str">
            <v>PASSOU P/ TABELA N. 31 - 20.03.03 - Profissional nível superior/júnior</v>
          </cell>
          <cell r="C1079" t="str">
            <v>HT</v>
          </cell>
          <cell r="D1079">
            <v>13.8</v>
          </cell>
          <cell r="E1079">
            <v>35460</v>
          </cell>
        </row>
        <row r="1080">
          <cell r="A1080" t="str">
            <v>20.A.008</v>
          </cell>
          <cell r="B1080" t="str">
            <v>PASSOU P/ TABELA N. 31 - 20.03.05 - Projetista</v>
          </cell>
          <cell r="C1080" t="str">
            <v>HT</v>
          </cell>
          <cell r="D1080">
            <v>12.67</v>
          </cell>
          <cell r="E1080">
            <v>35461</v>
          </cell>
        </row>
        <row r="1081">
          <cell r="A1081" t="str">
            <v>20.A.009</v>
          </cell>
          <cell r="B1081" t="str">
            <v>Desenhista projetista</v>
          </cell>
          <cell r="C1081" t="str">
            <v>HT</v>
          </cell>
          <cell r="D1081">
            <v>7.76</v>
          </cell>
          <cell r="E1081">
            <v>36526</v>
          </cell>
        </row>
        <row r="1082">
          <cell r="A1082" t="str">
            <v>20.A.010</v>
          </cell>
          <cell r="B1082" t="str">
            <v>Locação linhas estaqueadas 20 em 20 m c/nivelamento geométrico</v>
          </cell>
          <cell r="C1082" t="str">
            <v>M</v>
          </cell>
          <cell r="D1082">
            <v>2.06</v>
          </cell>
          <cell r="E1082">
            <v>36527</v>
          </cell>
        </row>
        <row r="1083">
          <cell r="A1083" t="str">
            <v>20.A.039</v>
          </cell>
          <cell r="B1083" t="str">
            <v>PASSOU P/ TABELA N. 31 - 20.03.16 - "As built" em prancha "Ao"</v>
          </cell>
          <cell r="C1083" t="str">
            <v>UN</v>
          </cell>
          <cell r="D1083">
            <v>370.2</v>
          </cell>
          <cell r="E1083" t="str">
            <v>jan/97</v>
          </cell>
        </row>
        <row r="1084">
          <cell r="A1084" t="str">
            <v>20.A.040</v>
          </cell>
          <cell r="B1084" t="str">
            <v>PASSOU P/ TABELA N. 31 - 20.03.17 - "As built" em prancha "A1"</v>
          </cell>
          <cell r="C1084" t="str">
            <v>UN</v>
          </cell>
          <cell r="D1084">
            <v>297.77999999999997</v>
          </cell>
          <cell r="E1084" t="str">
            <v>jan/97</v>
          </cell>
        </row>
        <row r="1085">
          <cell r="A1085" t="str">
            <v>20.A.041</v>
          </cell>
          <cell r="B1085" t="str">
            <v>"As built" em prancha "A2"</v>
          </cell>
          <cell r="C1085" t="str">
            <v>UN</v>
          </cell>
          <cell r="D1085">
            <v>214.14</v>
          </cell>
          <cell r="E1085">
            <v>35460</v>
          </cell>
        </row>
        <row r="1086">
          <cell r="A1086" t="str">
            <v>20.A.042</v>
          </cell>
          <cell r="B1086" t="str">
            <v>"As built" em prancha "A3"</v>
          </cell>
          <cell r="C1086" t="str">
            <v>UN</v>
          </cell>
          <cell r="D1086">
            <v>166.57</v>
          </cell>
          <cell r="E1086">
            <v>35461</v>
          </cell>
        </row>
        <row r="1087">
          <cell r="A1087" t="str">
            <v>20.A.043</v>
          </cell>
          <cell r="B1087" t="str">
            <v>"As built" em prancha "A4"</v>
          </cell>
          <cell r="C1087" t="str">
            <v>UN</v>
          </cell>
          <cell r="D1087">
            <v>128.44999999999999</v>
          </cell>
          <cell r="E1087" t="str">
            <v>jan/97</v>
          </cell>
        </row>
        <row r="1088">
          <cell r="A1088" t="str">
            <v>20.A.053</v>
          </cell>
          <cell r="B1088" t="str">
            <v>PASSOU P/ TABELA N. 31 - 20.03.10 - Levantamento cadastral edif. até 500 m2</v>
          </cell>
          <cell r="C1088" t="str">
            <v>GL</v>
          </cell>
          <cell r="D1088">
            <v>812.7</v>
          </cell>
          <cell r="E1088" t="str">
            <v>jan/97</v>
          </cell>
        </row>
        <row r="1089">
          <cell r="A1089" t="str">
            <v>20.A.054</v>
          </cell>
          <cell r="B1089" t="str">
            <v>PASSOU P/ TABELA N. 31 - 20.03.11 - Levantamento cadastral edif. excedente 500 m2</v>
          </cell>
          <cell r="C1089" t="str">
            <v>M2</v>
          </cell>
          <cell r="D1089">
            <v>1.61</v>
          </cell>
          <cell r="E1089" t="str">
            <v>jan/97</v>
          </cell>
        </row>
        <row r="1090">
          <cell r="A1090" t="str">
            <v>20.A.055</v>
          </cell>
          <cell r="B1090" t="str">
            <v>PASSOU P/ TABELA N. 31 - 20.03.12 - Levantamento cadastral inst. elétricas - até 500 m2</v>
          </cell>
          <cell r="C1090" t="str">
            <v>GL</v>
          </cell>
          <cell r="D1090">
            <v>273.73</v>
          </cell>
          <cell r="E1090" t="str">
            <v>jan/97</v>
          </cell>
        </row>
        <row r="1091">
          <cell r="A1091" t="str">
            <v>20.A.056</v>
          </cell>
          <cell r="B1091" t="str">
            <v>PASSOU P/ TABELA N. 31 - 20.03.14 - Levantamento cadastral inst. hidro-sanitárias - até 500 m2</v>
          </cell>
          <cell r="C1091" t="str">
            <v>GL</v>
          </cell>
          <cell r="D1091">
            <v>273.73</v>
          </cell>
          <cell r="E1091" t="str">
            <v>jan/97</v>
          </cell>
        </row>
        <row r="1092">
          <cell r="A1092" t="str">
            <v>20.A.057</v>
          </cell>
          <cell r="B1092" t="str">
            <v>PASSOU P/ TABELA N. 31 - 20.03.13 - Levantamento cadastral inst. elétricas - excedente 500 m2</v>
          </cell>
          <cell r="C1092" t="str">
            <v>M2</v>
          </cell>
          <cell r="D1092">
            <v>0.54</v>
          </cell>
          <cell r="E1092" t="str">
            <v>jan/97</v>
          </cell>
        </row>
        <row r="1093">
          <cell r="A1093" t="str">
            <v>20.A.058</v>
          </cell>
          <cell r="B1093" t="str">
            <v>PASSOU P/ TABELA N. 31 - 20.03.15 - Levantamento cadastral inst. hidro-sanitárias - excedente 500 m2</v>
          </cell>
          <cell r="C1093" t="str">
            <v>M2</v>
          </cell>
          <cell r="D1093">
            <v>0.54</v>
          </cell>
          <cell r="E1093" t="str">
            <v>jan/97</v>
          </cell>
        </row>
        <row r="1094">
          <cell r="A1094" t="str">
            <v>20.A.069</v>
          </cell>
          <cell r="B1094" t="str">
            <v xml:space="preserve">Transporte de coordenadas </v>
          </cell>
          <cell r="C1094" t="str">
            <v>M</v>
          </cell>
          <cell r="D1094">
            <v>0.37</v>
          </cell>
          <cell r="E1094">
            <v>36526</v>
          </cell>
        </row>
        <row r="1095">
          <cell r="A1095" t="str">
            <v>20.A.070</v>
          </cell>
          <cell r="B1095" t="str">
            <v xml:space="preserve">Laudo técnico pericial c/ locação de linhas estaqueadas s/ nivel. - topografia </v>
          </cell>
          <cell r="C1095" t="str">
            <v>M</v>
          </cell>
          <cell r="D1095">
            <v>0.66</v>
          </cell>
          <cell r="E1095">
            <v>36526</v>
          </cell>
        </row>
        <row r="1096">
          <cell r="A1096" t="str">
            <v>20.A.071</v>
          </cell>
          <cell r="B1096" t="str">
            <v>Levantamento topográfico planialtimétrico de perímetro IIIP</v>
          </cell>
          <cell r="C1096" t="str">
            <v>KM</v>
          </cell>
          <cell r="D1096">
            <v>473</v>
          </cell>
          <cell r="E1096">
            <v>38718</v>
          </cell>
        </row>
        <row r="1097">
          <cell r="A1097" t="str">
            <v>20.A.072</v>
          </cell>
          <cell r="B1097" t="str">
            <v>Levantamento topográfico planialtimétrico cadastral classe II PAC</v>
          </cell>
          <cell r="C1097" t="str">
            <v>HA</v>
          </cell>
          <cell r="D1097">
            <v>2615</v>
          </cell>
          <cell r="E1097">
            <v>38899</v>
          </cell>
        </row>
        <row r="1098">
          <cell r="A1098" t="str">
            <v>90.0.000</v>
          </cell>
          <cell r="B1098" t="str">
            <v>Vegetação</v>
          </cell>
        </row>
        <row r="1099">
          <cell r="A1099" t="str">
            <v>90.A.001</v>
          </cell>
          <cell r="B1099" t="str">
            <v>Terra para cobertura do gramado (colocada)</v>
          </cell>
          <cell r="C1099" t="str">
            <v>M3</v>
          </cell>
          <cell r="D1099">
            <v>22.62</v>
          </cell>
          <cell r="E1099">
            <v>38718</v>
          </cell>
        </row>
        <row r="1100">
          <cell r="A1100" t="str">
            <v>90.A.002</v>
          </cell>
          <cell r="B1100" t="str">
            <v>Adubo químico N.P.K. 10:20:10</v>
          </cell>
          <cell r="C1100" t="str">
            <v>KG</v>
          </cell>
          <cell r="D1100">
            <v>1.23</v>
          </cell>
          <cell r="E1100">
            <v>39264</v>
          </cell>
        </row>
        <row r="1101">
          <cell r="A1101" t="str">
            <v>90.A.003</v>
          </cell>
          <cell r="B1101" t="str">
            <v>GRAMA-BATATAIS - Paspalum notatum - forração, em terreno de boa qualidade PASSOU P/ A TABELA 33 - 18.03.01</v>
          </cell>
          <cell r="C1101" t="str">
            <v>M2</v>
          </cell>
          <cell r="D1101">
            <v>9.85</v>
          </cell>
          <cell r="E1101">
            <v>38108</v>
          </cell>
        </row>
        <row r="1102">
          <cell r="A1102" t="str">
            <v>90.A.006</v>
          </cell>
          <cell r="B1102" t="str">
            <v>GRAMA SÃO CARLOS - Anoxonopus obtusifolius - forração, em terreno de boa qualidade PASSOU P/ A TABELA 33 - 18.03.03</v>
          </cell>
          <cell r="C1102" t="str">
            <v>M2</v>
          </cell>
          <cell r="D1102">
            <v>10.94</v>
          </cell>
          <cell r="E1102">
            <v>38108</v>
          </cell>
        </row>
        <row r="1103">
          <cell r="A1103" t="str">
            <v>90.A.009</v>
          </cell>
          <cell r="B1103" t="str">
            <v>Terra para cobertura do gramado - esp.=2cm(espalhada)</v>
          </cell>
          <cell r="C1103" t="str">
            <v>M2</v>
          </cell>
          <cell r="D1103">
            <v>0.73</v>
          </cell>
          <cell r="E1103">
            <v>37408</v>
          </cell>
        </row>
        <row r="1104">
          <cell r="A1104" t="str">
            <v>90.A.010</v>
          </cell>
          <cell r="B1104" t="str">
            <v>PAINEIRA ROSA - Chorisia speciosa - árvore, em terreno de boa qualidade PASSOU PARA A TABELA 33- 18.02.35</v>
          </cell>
          <cell r="C1104" t="str">
            <v>UN</v>
          </cell>
          <cell r="D1104">
            <v>84.57</v>
          </cell>
          <cell r="E1104">
            <v>38108</v>
          </cell>
        </row>
        <row r="1105">
          <cell r="A1105" t="str">
            <v>90.A.011</v>
          </cell>
          <cell r="B1105" t="str">
            <v xml:space="preserve">PAU-FERRO - Caesalpinia leiostachya - árvore, em terreno de boa qualidade </v>
          </cell>
          <cell r="C1105" t="str">
            <v>UN</v>
          </cell>
          <cell r="D1105">
            <v>51.67</v>
          </cell>
          <cell r="E1105">
            <v>39264</v>
          </cell>
        </row>
        <row r="1106">
          <cell r="A1106" t="str">
            <v>90.A.012</v>
          </cell>
          <cell r="B1106" t="str">
            <v>IPÊ-AMARELO  - Tabebuia chrysotricha - árvore, em terreno de boa qualidade - PASSOU P/ A TABELA 33- 18.02.25</v>
          </cell>
          <cell r="C1106" t="str">
            <v>UN</v>
          </cell>
          <cell r="D1106">
            <v>85.37</v>
          </cell>
          <cell r="E1106">
            <v>38108</v>
          </cell>
        </row>
        <row r="1107">
          <cell r="A1107" t="str">
            <v>90.A.013</v>
          </cell>
          <cell r="B1107" t="str">
            <v>UNHA-DE-VACA - Bauhinia variegata - árvore, em terreno de boa qualidade PASSOU P/ A TABELA 33- 18.02.57</v>
          </cell>
          <cell r="C1107" t="str">
            <v>UN</v>
          </cell>
          <cell r="D1107">
            <v>84.97</v>
          </cell>
          <cell r="E1107">
            <v>38108</v>
          </cell>
        </row>
        <row r="1108">
          <cell r="A1108" t="str">
            <v>90.A.015</v>
          </cell>
          <cell r="B1108" t="str">
            <v>REMOÇÃO E REPLANTIO DE ÁRVORE C/ TRONCO DIÂM. = 15 CM</v>
          </cell>
          <cell r="C1108" t="str">
            <v>UN</v>
          </cell>
          <cell r="D1108">
            <v>65.760000000000005</v>
          </cell>
          <cell r="E1108">
            <v>37408</v>
          </cell>
        </row>
        <row r="1109">
          <cell r="A1109" t="str">
            <v>90.A.017</v>
          </cell>
          <cell r="B1109" t="str">
            <v xml:space="preserve">JERIVÁ - Syagrus romanzoffiana - palmeira, em terreno de boa qualidade </v>
          </cell>
          <cell r="C1109" t="str">
            <v>UN</v>
          </cell>
          <cell r="D1109">
            <v>94.52</v>
          </cell>
          <cell r="E1109">
            <v>38899</v>
          </cell>
        </row>
        <row r="1110">
          <cell r="A1110" t="str">
            <v>90.A.018</v>
          </cell>
          <cell r="B1110" t="str">
            <v>LIGUSTRO CHINÊS - Ligustrum sinense - arbusto, em terreno de boa qualidade</v>
          </cell>
          <cell r="C1110" t="str">
            <v>UN</v>
          </cell>
          <cell r="D1110">
            <v>13.3</v>
          </cell>
          <cell r="E1110">
            <v>38718</v>
          </cell>
        </row>
        <row r="1111">
          <cell r="A1111" t="str">
            <v>90.A.019</v>
          </cell>
          <cell r="B1111" t="str">
            <v>USAR 18.03.79 - ESPONGINHA - Calliandra tweedii - arbusto, em terreno de boa qualidade</v>
          </cell>
          <cell r="C1111" t="str">
            <v>UN</v>
          </cell>
          <cell r="D1111">
            <v>11.34</v>
          </cell>
          <cell r="E1111">
            <v>36526</v>
          </cell>
        </row>
        <row r="1112">
          <cell r="A1112" t="str">
            <v>90.A.020</v>
          </cell>
          <cell r="B1112" t="str">
            <v>CEDRINHO - Cryptomenia japonica - arbusto, em terreno de boa qualidade</v>
          </cell>
          <cell r="C1112" t="str">
            <v>UN</v>
          </cell>
          <cell r="D1112">
            <v>11.4</v>
          </cell>
          <cell r="E1112">
            <v>37408</v>
          </cell>
        </row>
        <row r="1113">
          <cell r="A1113" t="str">
            <v>90.A.021</v>
          </cell>
          <cell r="B1113" t="str">
            <v>USAR 90.A.132 - HIBISCO - Hibiscus rosa simensis - arbusto, em terreno de boa qualidade PASSOU P/ A TABELA 33 - 18.03.83</v>
          </cell>
          <cell r="C1113" t="str">
            <v>UN</v>
          </cell>
          <cell r="D1113">
            <v>13.36</v>
          </cell>
          <cell r="E1113">
            <v>38108</v>
          </cell>
        </row>
        <row r="1114">
          <cell r="A1114" t="str">
            <v>90.A.022</v>
          </cell>
          <cell r="B1114" t="str">
            <v>USAR 90.A.137 - BELA EMÍLIA - Plumbago capensis - arbusto, em terreno de boa qualidade PASSOU P/ A TABELA 33- 18.03.71</v>
          </cell>
          <cell r="C1114" t="str">
            <v>UN</v>
          </cell>
          <cell r="D1114">
            <v>13.36</v>
          </cell>
          <cell r="E1114">
            <v>38108</v>
          </cell>
        </row>
        <row r="1115">
          <cell r="A1115" t="str">
            <v>90.A.023</v>
          </cell>
          <cell r="B1115" t="str">
            <v>USAR 90.A.142 - SETE-LÉGUAS - Pandorea ricasoliana - arbusto, em terreno de boa qualidade</v>
          </cell>
          <cell r="C1115">
            <v>0</v>
          </cell>
          <cell r="D1115">
            <v>0</v>
          </cell>
          <cell r="E1115">
            <v>35186</v>
          </cell>
        </row>
        <row r="1116">
          <cell r="A1116" t="str">
            <v>90.A.024</v>
          </cell>
          <cell r="B1116" t="str">
            <v>USAR 90.A.099 - CAMARADINHA - Lantana camara - arbusto, em terreno de boa qualidade</v>
          </cell>
          <cell r="C1116">
            <v>0</v>
          </cell>
          <cell r="D1116">
            <v>0</v>
          </cell>
          <cell r="E1116">
            <v>35186</v>
          </cell>
        </row>
        <row r="1117">
          <cell r="A1117" t="str">
            <v>90.A.025</v>
          </cell>
          <cell r="B1117" t="str">
            <v>LÍRIO-AMARELO - Hemerocallis flava - forração, em terreno de boa qualidade a cada 25 cm -PASSOU P/ A TABELA 33-18.03.21</v>
          </cell>
          <cell r="C1117" t="str">
            <v>DZ</v>
          </cell>
          <cell r="D1117">
            <v>22.82</v>
          </cell>
          <cell r="E1117">
            <v>38108</v>
          </cell>
        </row>
        <row r="1118">
          <cell r="A1118" t="str">
            <v>90.A.026</v>
          </cell>
          <cell r="B1118" t="str">
            <v>MORÉIA - Dietes iridioides - forração, em terreno de boa qualidade</v>
          </cell>
          <cell r="C1118" t="str">
            <v>M2</v>
          </cell>
          <cell r="D1118">
            <v>17.98</v>
          </cell>
          <cell r="E1118">
            <v>37408</v>
          </cell>
        </row>
        <row r="1119">
          <cell r="A1119" t="str">
            <v>90.A.027</v>
          </cell>
          <cell r="B1119" t="str">
            <v>Escarificação e regularização do terreno, profundidade de 0,15m</v>
          </cell>
          <cell r="C1119" t="str">
            <v>M2</v>
          </cell>
          <cell r="D1119">
            <v>2.2000000000000002</v>
          </cell>
          <cell r="E1119">
            <v>38718</v>
          </cell>
        </row>
        <row r="1120">
          <cell r="A1120" t="str">
            <v>90.A.028</v>
          </cell>
          <cell r="B1120" t="str">
            <v>Terra de boa qualidade (reserva) "usar o código 90.A.031"</v>
          </cell>
          <cell r="C1120" t="str">
            <v>M3</v>
          </cell>
          <cell r="D1120">
            <v>35.79</v>
          </cell>
          <cell r="E1120">
            <v>35431</v>
          </cell>
        </row>
        <row r="1121">
          <cell r="A1121" t="str">
            <v>90.A.030</v>
          </cell>
          <cell r="B1121" t="str">
            <v>AZALÉIA - Rhododendron simsii - arbusto, em terreno de boa qualidade PASSOU P/ A TABELA 33- 18.03.67</v>
          </cell>
          <cell r="C1121" t="str">
            <v>UN</v>
          </cell>
          <cell r="D1121">
            <v>13.89</v>
          </cell>
          <cell r="E1121">
            <v>38108</v>
          </cell>
        </row>
        <row r="1122">
          <cell r="A1122" t="str">
            <v>90.A.031</v>
          </cell>
          <cell r="B1122" t="str">
            <v xml:space="preserve">Fornecimento, coloc. e transporte terra, boa qualidade, p/plantação </v>
          </cell>
          <cell r="C1122" t="str">
            <v>M3</v>
          </cell>
          <cell r="D1122">
            <v>22.62</v>
          </cell>
          <cell r="E1122">
            <v>38718</v>
          </cell>
        </row>
        <row r="1123">
          <cell r="A1123" t="str">
            <v>90.A.032</v>
          </cell>
          <cell r="B1123" t="str">
            <v>Roçada / Capina</v>
          </cell>
          <cell r="C1123" t="str">
            <v>M2</v>
          </cell>
          <cell r="D1123">
            <v>2.11</v>
          </cell>
          <cell r="E1123">
            <v>39264</v>
          </cell>
        </row>
        <row r="1124">
          <cell r="A1124" t="str">
            <v>90.A.033</v>
          </cell>
          <cell r="B1124" t="str">
            <v xml:space="preserve">USAR 90.A.032 - Capina </v>
          </cell>
          <cell r="C1124" t="str">
            <v>HA</v>
          </cell>
          <cell r="D1124">
            <v>105.81</v>
          </cell>
          <cell r="E1124">
            <v>35431</v>
          </cell>
        </row>
        <row r="1125">
          <cell r="A1125" t="str">
            <v>90.A.034</v>
          </cell>
          <cell r="B1125" t="str">
            <v>USAR 18.02.55 - TIPUANA - Tipuana tipu - árvore, em terreno de boa qualidade PASSOU P/ A TABELA 33- 18.02.55</v>
          </cell>
          <cell r="C1125" t="str">
            <v>UN</v>
          </cell>
          <cell r="D1125">
            <v>84.99</v>
          </cell>
          <cell r="E1125">
            <v>38108</v>
          </cell>
        </row>
        <row r="1126">
          <cell r="A1126" t="str">
            <v>90.A.035</v>
          </cell>
          <cell r="B1126" t="str">
            <v>USAR 90.A.221 - JACARANDÁ-PAULISTA - Jacaranda mimosaefolia - árvore, em terreno de boa qualidade</v>
          </cell>
          <cell r="C1126" t="str">
            <v>UN</v>
          </cell>
          <cell r="D1126">
            <v>45.42</v>
          </cell>
          <cell r="E1126">
            <v>36526</v>
          </cell>
        </row>
        <row r="1127">
          <cell r="A1127" t="str">
            <v>90.A.036</v>
          </cell>
          <cell r="B1127" t="str">
            <v>USAR 90.A.140 - MALVAVISCO - Malvaviscus arboreus - arbusto, em terreno de boa qualidade PASSOU P/ A TABELA 33- 18.03.85</v>
          </cell>
          <cell r="C1127" t="str">
            <v>UN</v>
          </cell>
          <cell r="D1127">
            <v>13.36</v>
          </cell>
          <cell r="E1127">
            <v>38108</v>
          </cell>
        </row>
        <row r="1128">
          <cell r="A1128" t="str">
            <v>90.A.037</v>
          </cell>
          <cell r="B1128" t="str">
            <v>USAR 90.A.239 - CAPIM DOS PAMPAS - Cortadeira selloana - arbusto, em terreno de boa qualidade</v>
          </cell>
          <cell r="C1128" t="str">
            <v>UN</v>
          </cell>
          <cell r="D1128">
            <v>15.19</v>
          </cell>
          <cell r="E1128">
            <v>36526</v>
          </cell>
        </row>
        <row r="1129">
          <cell r="A1129" t="str">
            <v>90.A.038</v>
          </cell>
          <cell r="B1129" t="str">
            <v>USAR 18.03.49 - PRIMAVERA ROSA - Bougainvillea glaba - arbusto, em terreno de boa qualidade PASSOU P/ A TABELA 33- 18.03.49</v>
          </cell>
          <cell r="C1129" t="str">
            <v>UN</v>
          </cell>
          <cell r="D1129">
            <v>19.2</v>
          </cell>
          <cell r="E1129">
            <v>38108</v>
          </cell>
        </row>
        <row r="1130">
          <cell r="A1130" t="str">
            <v>90.A.039</v>
          </cell>
          <cell r="B1130" t="str">
            <v>REMOÇÃO E REPLANTIO DE ÁRVORE C/ TRONCO DIÂM. = 15 CM</v>
          </cell>
          <cell r="C1130" t="str">
            <v>UN</v>
          </cell>
          <cell r="D1130">
            <v>42.96</v>
          </cell>
          <cell r="E1130">
            <v>38718</v>
          </cell>
        </row>
        <row r="1131">
          <cell r="A1131" t="str">
            <v>90.A.040</v>
          </cell>
          <cell r="B1131" t="str">
            <v>Transplante de árvores c/diam. até 30cm   PASSOU P TABELA EDIF - 18.70.40</v>
          </cell>
          <cell r="C1131" t="str">
            <v>UN</v>
          </cell>
          <cell r="D1131">
            <v>147.85</v>
          </cell>
          <cell r="E1131">
            <v>38108</v>
          </cell>
        </row>
        <row r="1132">
          <cell r="A1132" t="str">
            <v>90.A.041</v>
          </cell>
          <cell r="B1132" t="str">
            <v>Transplante de árvores c/diam. até 50cm</v>
          </cell>
          <cell r="C1132" t="str">
            <v>UN</v>
          </cell>
          <cell r="D1132">
            <v>192.02</v>
          </cell>
          <cell r="E1132">
            <v>38899</v>
          </cell>
        </row>
        <row r="1133">
          <cell r="A1133" t="str">
            <v>90.A.042</v>
          </cell>
          <cell r="B1133" t="str">
            <v>PAINEIRA BRANCA - Ceiba pentandra - árvore, em terreno de boa qualidade</v>
          </cell>
          <cell r="C1133" t="str">
            <v>UN</v>
          </cell>
          <cell r="D1133">
            <v>59.63</v>
          </cell>
          <cell r="E1133">
            <v>38718</v>
          </cell>
        </row>
        <row r="1134">
          <cell r="A1134" t="str">
            <v>90.A.043</v>
          </cell>
          <cell r="B1134" t="str">
            <v>IPÊ-BRANCO - Tabebuia roseo-alba - árvore, em terreno de boa qualidade</v>
          </cell>
          <cell r="C1134" t="str">
            <v>UN</v>
          </cell>
          <cell r="D1134">
            <v>73.64</v>
          </cell>
          <cell r="E1134">
            <v>39083</v>
          </cell>
        </row>
        <row r="1135">
          <cell r="A1135" t="str">
            <v>90.A.044</v>
          </cell>
          <cell r="B1135" t="str">
            <v>IPÊ-CASCUDO - Tabebuia ochracea - árvore, em terreno de boa qualidade</v>
          </cell>
          <cell r="C1135" t="str">
            <v>UN</v>
          </cell>
          <cell r="D1135">
            <v>57.98</v>
          </cell>
          <cell r="E1135">
            <v>37408</v>
          </cell>
        </row>
        <row r="1136">
          <cell r="A1136" t="str">
            <v>90.A.045</v>
          </cell>
          <cell r="B1136" t="str">
            <v>IPÊ-DE-VÁRZEA - Tabebuia umbellata - árvore, em terreno de boa qualidade</v>
          </cell>
          <cell r="C1136" t="str">
            <v>UN</v>
          </cell>
          <cell r="D1136">
            <v>80.48</v>
          </cell>
          <cell r="E1136">
            <v>38899</v>
          </cell>
        </row>
        <row r="1137">
          <cell r="A1137" t="str">
            <v>90.A.046</v>
          </cell>
          <cell r="B1137" t="str">
            <v>IPÊ-ROSA - Tabebuia avellanedae - árvore, em terreno de boa qualidade PASSOU P/ A TABELA 33- 18.02.26</v>
          </cell>
          <cell r="C1137" t="str">
            <v>UN</v>
          </cell>
          <cell r="D1137">
            <v>75.11</v>
          </cell>
          <cell r="E1137">
            <v>38108</v>
          </cell>
        </row>
        <row r="1138">
          <cell r="A1138" t="str">
            <v>90.A.047</v>
          </cell>
          <cell r="B1138" t="str">
            <v xml:space="preserve">IPÊ-ROXO - Tabebuia impetiginosa - árvore, em terreno de boa qualidade </v>
          </cell>
          <cell r="C1138" t="str">
            <v>UN</v>
          </cell>
          <cell r="D1138">
            <v>55.2</v>
          </cell>
          <cell r="E1138">
            <v>39264</v>
          </cell>
        </row>
        <row r="1139">
          <cell r="A1139" t="str">
            <v>90.A.049</v>
          </cell>
          <cell r="B1139" t="str">
            <v>JEQUITIBÁ-BRANCO - Cariniana estrellensis - árvore, em terreno de boa qualidade</v>
          </cell>
          <cell r="C1139" t="str">
            <v>UN</v>
          </cell>
          <cell r="D1139">
            <v>58.79</v>
          </cell>
          <cell r="E1139">
            <v>38718</v>
          </cell>
        </row>
        <row r="1140">
          <cell r="A1140" t="str">
            <v>90.A.050</v>
          </cell>
          <cell r="B1140" t="str">
            <v>JEQUITIBÁ-ROSA - Cariniana legalis - árvore, em terreno de boa qualidade</v>
          </cell>
          <cell r="C1140" t="str">
            <v>UN</v>
          </cell>
          <cell r="D1140">
            <v>60.32</v>
          </cell>
          <cell r="E1140">
            <v>37408</v>
          </cell>
        </row>
        <row r="1141">
          <cell r="A1141" t="str">
            <v>90.A.051</v>
          </cell>
          <cell r="B1141" t="str">
            <v xml:space="preserve">MANACÁ-DA-SERRA - Tibouchina mutabilis - árvore, em terreno de boa qualidade </v>
          </cell>
          <cell r="C1141" t="str">
            <v>UN</v>
          </cell>
          <cell r="D1141">
            <v>61.48</v>
          </cell>
          <cell r="E1141">
            <v>39083</v>
          </cell>
        </row>
        <row r="1142">
          <cell r="A1142" t="str">
            <v>90.A.052</v>
          </cell>
          <cell r="B1142" t="str">
            <v>MANDIOQUEIRO - Didymopanax morototonii - árvore, em terreno de boa qualidade</v>
          </cell>
          <cell r="C1142" t="str">
            <v>UN</v>
          </cell>
          <cell r="D1142">
            <v>64.92</v>
          </cell>
          <cell r="E1142">
            <v>37408</v>
          </cell>
        </row>
        <row r="1143">
          <cell r="A1143" t="str">
            <v>90.A.053</v>
          </cell>
          <cell r="B1143" t="str">
            <v>MANDUIRANA - Senna macrantera - árvore, em terreno de boa qualidade</v>
          </cell>
          <cell r="C1143" t="str">
            <v>UN</v>
          </cell>
          <cell r="D1143">
            <v>62.5</v>
          </cell>
          <cell r="E1143">
            <v>37408</v>
          </cell>
        </row>
        <row r="1144">
          <cell r="A1144" t="str">
            <v>90.A.054</v>
          </cell>
          <cell r="B1144" t="str">
            <v>MIRINDIBA-ROSA - Lafoensia glyptocarpa - árvore, em terreno de boa qualidade</v>
          </cell>
          <cell r="C1144" t="str">
            <v>UN</v>
          </cell>
          <cell r="D1144">
            <v>63</v>
          </cell>
          <cell r="E1144">
            <v>37408</v>
          </cell>
        </row>
        <row r="1145">
          <cell r="A1145" t="str">
            <v>90.A.055</v>
          </cell>
          <cell r="B1145" t="str">
            <v>MULUNGU / SUINÃ - Erythrina falcata - árvore, em terreno de boa qualidade</v>
          </cell>
          <cell r="C1145" t="str">
            <v>UN</v>
          </cell>
          <cell r="D1145">
            <v>73.63</v>
          </cell>
          <cell r="E1145">
            <v>37408</v>
          </cell>
        </row>
        <row r="1146">
          <cell r="A1146" t="str">
            <v>90.A.056</v>
          </cell>
          <cell r="B1146" t="str">
            <v>MULUNGU - Erythrina verna - árvore, em terreno de boa qualidade</v>
          </cell>
          <cell r="C1146" t="str">
            <v>UN</v>
          </cell>
          <cell r="D1146">
            <v>73.63</v>
          </cell>
          <cell r="E1146">
            <v>37408</v>
          </cell>
        </row>
        <row r="1147">
          <cell r="A1147" t="str">
            <v>90.A.057</v>
          </cell>
          <cell r="B1147" t="str">
            <v>MULUNGU-CORAL - Erythrina mulungu - árvore, em terreno de boa qualidade</v>
          </cell>
          <cell r="C1147" t="str">
            <v>UN</v>
          </cell>
          <cell r="D1147">
            <v>71.209999999999994</v>
          </cell>
          <cell r="E1147">
            <v>37408</v>
          </cell>
        </row>
        <row r="1148">
          <cell r="A1148" t="str">
            <v>90.A.058</v>
          </cell>
          <cell r="B1148" t="str">
            <v>PATA-DE-VACA - Bauhinia forficata  - árvore, em terreno de boa qualidade</v>
          </cell>
          <cell r="C1148" t="str">
            <v>UN</v>
          </cell>
          <cell r="D1148">
            <v>61.48</v>
          </cell>
          <cell r="E1148">
            <v>39083</v>
          </cell>
        </row>
        <row r="1149">
          <cell r="A1149" t="str">
            <v>90.A.059</v>
          </cell>
          <cell r="B1149" t="str">
            <v>PAU-DE-VIOLA - Cytharexyllum myriantthum - árvore, em terreno de boa qualidade</v>
          </cell>
          <cell r="C1149" t="str">
            <v>UN</v>
          </cell>
          <cell r="D1149">
            <v>60.56</v>
          </cell>
          <cell r="E1149">
            <v>37408</v>
          </cell>
        </row>
        <row r="1150">
          <cell r="A1150" t="str">
            <v>90.A.060</v>
          </cell>
          <cell r="B1150" t="str">
            <v>PINHEIRO-BRAVO - Podocarpus lambertii - árvore, em terreno de boa qualidade</v>
          </cell>
          <cell r="C1150" t="str">
            <v>UN</v>
          </cell>
          <cell r="D1150">
            <v>57.89</v>
          </cell>
          <cell r="E1150">
            <v>37408</v>
          </cell>
        </row>
        <row r="1151">
          <cell r="A1151" t="str">
            <v>90.A.061</v>
          </cell>
          <cell r="B1151" t="str">
            <v>SANANDUVA - Erythrina crista-galli - árvore, em terreno de boa qualidade</v>
          </cell>
          <cell r="C1151" t="str">
            <v>UN</v>
          </cell>
          <cell r="D1151">
            <v>60.07</v>
          </cell>
          <cell r="E1151">
            <v>37408</v>
          </cell>
        </row>
        <row r="1152">
          <cell r="A1152" t="str">
            <v>90.A.062</v>
          </cell>
          <cell r="B1152" t="str">
            <v>SANGUE-DE-DRAGO - Croton urucurana - árvore, em terreno de boa qualidade</v>
          </cell>
          <cell r="C1152" t="str">
            <v>UN</v>
          </cell>
          <cell r="D1152">
            <v>60.07</v>
          </cell>
          <cell r="E1152">
            <v>37408</v>
          </cell>
        </row>
        <row r="1153">
          <cell r="A1153" t="str">
            <v>90.A.063</v>
          </cell>
          <cell r="B1153" t="str">
            <v>SAPUCAIA - Lecythis pisonis - árvore, em terreno de boa qualidade</v>
          </cell>
          <cell r="C1153" t="str">
            <v>UN</v>
          </cell>
          <cell r="D1153">
            <v>61.2</v>
          </cell>
          <cell r="E1153">
            <v>37408</v>
          </cell>
        </row>
        <row r="1154">
          <cell r="A1154" t="str">
            <v>90.A.064</v>
          </cell>
          <cell r="B1154" t="str">
            <v>SOMBREIRO - Clitoria racemosa - árvore, em terreno de boa qualidade</v>
          </cell>
          <cell r="C1154" t="str">
            <v>UN</v>
          </cell>
          <cell r="D1154">
            <v>62.82</v>
          </cell>
          <cell r="E1154">
            <v>37408</v>
          </cell>
        </row>
        <row r="1155">
          <cell r="A1155" t="str">
            <v>90.A.065</v>
          </cell>
          <cell r="B1155" t="str">
            <v xml:space="preserve">SUINÃ - Erythrina speciosa - árvore, em terreno de boa qualidade </v>
          </cell>
          <cell r="C1155" t="str">
            <v>UN</v>
          </cell>
          <cell r="D1155">
            <v>62.23</v>
          </cell>
          <cell r="E1155">
            <v>39083</v>
          </cell>
        </row>
        <row r="1156">
          <cell r="A1156" t="str">
            <v>90.A.066</v>
          </cell>
          <cell r="B1156" t="str">
            <v>TAMBORIL - Enterolobium contortisiliquum - árvore, em terreno de boa qualidade</v>
          </cell>
          <cell r="C1156" t="str">
            <v>UN</v>
          </cell>
          <cell r="D1156">
            <v>78.819999999999993</v>
          </cell>
          <cell r="E1156">
            <v>38899</v>
          </cell>
        </row>
        <row r="1157">
          <cell r="A1157" t="str">
            <v>90.A.067</v>
          </cell>
          <cell r="B1157" t="str">
            <v>PAU-FORMIGA / TRIPLARIS - Triplaris brasiliana - árvore, em terreno de boa qualidade</v>
          </cell>
          <cell r="C1157" t="str">
            <v>UN</v>
          </cell>
          <cell r="D1157">
            <v>80.37</v>
          </cell>
          <cell r="E1157">
            <v>39083</v>
          </cell>
        </row>
        <row r="1158">
          <cell r="A1158" t="str">
            <v>90.A.068</v>
          </cell>
          <cell r="B1158" t="str">
            <v>URUCUM - Bixa olerana - árvore, em terreno de boa qualidade</v>
          </cell>
          <cell r="C1158" t="str">
            <v>UN</v>
          </cell>
          <cell r="D1158">
            <v>80.2</v>
          </cell>
          <cell r="E1158">
            <v>38899</v>
          </cell>
        </row>
        <row r="1159">
          <cell r="A1159" t="str">
            <v>90.A.069</v>
          </cell>
          <cell r="B1159" t="str">
            <v>AÇOITA-CAVALO - Luehea-divaricata - árvore, em terreno de boa qualidade</v>
          </cell>
          <cell r="C1159" t="str">
            <v>UN</v>
          </cell>
          <cell r="D1159">
            <v>61.53</v>
          </cell>
          <cell r="E1159">
            <v>37408</v>
          </cell>
        </row>
        <row r="1160">
          <cell r="A1160" t="str">
            <v>90.A.070</v>
          </cell>
          <cell r="B1160" t="str">
            <v>ALBÍZIA - Albizia hasslerii - árvore, em terreno de boa qualidade</v>
          </cell>
          <cell r="C1160" t="str">
            <v>UN</v>
          </cell>
          <cell r="D1160">
            <v>79.2</v>
          </cell>
          <cell r="E1160">
            <v>37408</v>
          </cell>
        </row>
        <row r="1161">
          <cell r="A1161" t="str">
            <v>90.A.071</v>
          </cell>
          <cell r="B1161" t="str">
            <v>ALDRAGO - Pterocarpus violaceus - árvore, em terreno de boa qualidade</v>
          </cell>
          <cell r="C1161" t="str">
            <v>UN</v>
          </cell>
          <cell r="D1161">
            <v>81.98</v>
          </cell>
          <cell r="E1161">
            <v>39083</v>
          </cell>
        </row>
        <row r="1162">
          <cell r="A1162" t="str">
            <v>90.A.072</v>
          </cell>
          <cell r="B1162" t="str">
            <v>ALELUIA  / PAU-CIGARRA - Senna multijuga - árvore, em terreno de boa qualidade</v>
          </cell>
          <cell r="C1162" t="str">
            <v>UN</v>
          </cell>
          <cell r="D1162">
            <v>68.95</v>
          </cell>
          <cell r="E1162">
            <v>37408</v>
          </cell>
        </row>
        <row r="1163">
          <cell r="A1163" t="str">
            <v>90.A.073</v>
          </cell>
          <cell r="B1163" t="str">
            <v>ANGELIM-DOCE - Andira fraxinifolia - árvore, em terreno de boa qualidade</v>
          </cell>
          <cell r="C1163" t="str">
            <v>UN</v>
          </cell>
          <cell r="D1163">
            <v>59.11</v>
          </cell>
          <cell r="E1163">
            <v>37408</v>
          </cell>
        </row>
        <row r="1164">
          <cell r="A1164" t="str">
            <v>90.A.074</v>
          </cell>
          <cell r="B1164" t="str">
            <v>ANGICO - Anadenanthera colubrina - árvore, em terreno de boa qualidade</v>
          </cell>
          <cell r="C1164" t="str">
            <v>UN</v>
          </cell>
          <cell r="D1164">
            <v>65.7</v>
          </cell>
          <cell r="E1164">
            <v>39083</v>
          </cell>
        </row>
        <row r="1165">
          <cell r="A1165" t="str">
            <v>90.A.075</v>
          </cell>
          <cell r="B1165" t="str">
            <v>ARARIBÁ - Centrolobium tomentosum - árvore, em terreno de boa qualidade</v>
          </cell>
          <cell r="C1165" t="str">
            <v>UN</v>
          </cell>
          <cell r="D1165">
            <v>64.92</v>
          </cell>
          <cell r="E1165">
            <v>37408</v>
          </cell>
        </row>
        <row r="1166">
          <cell r="A1166" t="str">
            <v>90.A.076</v>
          </cell>
          <cell r="B1166" t="str">
            <v>ARAUCÁRIA  - Araucaria angustifolia - árvore, em terreno de boa qualidade</v>
          </cell>
          <cell r="C1166" t="str">
            <v>UN</v>
          </cell>
          <cell r="D1166">
            <v>62.98</v>
          </cell>
          <cell r="E1166">
            <v>37408</v>
          </cell>
        </row>
        <row r="1167">
          <cell r="A1167" t="str">
            <v>90.A.077</v>
          </cell>
          <cell r="B1167" t="str">
            <v>AROEIRA-SALSA - Schinus molle - árvore, em terreno de boa qualidade</v>
          </cell>
          <cell r="C1167" t="str">
            <v>UN</v>
          </cell>
          <cell r="D1167">
            <v>83.71</v>
          </cell>
          <cell r="E1167">
            <v>39083</v>
          </cell>
        </row>
        <row r="1168">
          <cell r="A1168" t="str">
            <v>90.A.078</v>
          </cell>
          <cell r="B1168" t="str">
            <v>CEBOLÃO - Phytolaca dioica - árvore, em terreno de boa qualidade</v>
          </cell>
          <cell r="C1168" t="str">
            <v>UN</v>
          </cell>
          <cell r="D1168">
            <v>64.92</v>
          </cell>
          <cell r="E1168">
            <v>37408</v>
          </cell>
        </row>
        <row r="1169">
          <cell r="A1169" t="str">
            <v>90.A.079</v>
          </cell>
          <cell r="B1169" t="str">
            <v>CEDRO - Cedrela fissilis - árvore, em terreno de boa qualidade</v>
          </cell>
          <cell r="C1169" t="str">
            <v>UN</v>
          </cell>
          <cell r="D1169">
            <v>61.14</v>
          </cell>
          <cell r="E1169">
            <v>37408</v>
          </cell>
        </row>
        <row r="1170">
          <cell r="A1170" t="str">
            <v>90.A.080</v>
          </cell>
          <cell r="B1170" t="str">
            <v>CHICHÁ - Sterculia chicha - árvore, em terreno de boa qualidade</v>
          </cell>
          <cell r="C1170" t="str">
            <v>UN</v>
          </cell>
          <cell r="D1170">
            <v>65.400000000000006</v>
          </cell>
          <cell r="E1170">
            <v>37408</v>
          </cell>
        </row>
        <row r="1171">
          <cell r="A1171" t="str">
            <v>90.A.081</v>
          </cell>
          <cell r="B1171" t="str">
            <v>COPAÍBA - Copaifera langsdorffii - árvore, em terreno de boa qualidade</v>
          </cell>
          <cell r="C1171" t="str">
            <v>UN</v>
          </cell>
          <cell r="D1171">
            <v>62.25</v>
          </cell>
          <cell r="E1171">
            <v>37408</v>
          </cell>
        </row>
        <row r="1172">
          <cell r="A1172" t="str">
            <v>90.A.082</v>
          </cell>
          <cell r="B1172" t="str">
            <v>DEDALEIRO - Lafoensia pacari - árvore, em terreno de boa qualidade</v>
          </cell>
          <cell r="C1172" t="str">
            <v>UN</v>
          </cell>
          <cell r="D1172">
            <v>60.56</v>
          </cell>
          <cell r="E1172">
            <v>37408</v>
          </cell>
        </row>
        <row r="1173">
          <cell r="A1173" t="str">
            <v>90.A.083</v>
          </cell>
          <cell r="B1173" t="str">
            <v>EMBAÚBA - Cecropia spp - árvore, em terreno de boa qualidade</v>
          </cell>
          <cell r="C1173" t="str">
            <v>UN</v>
          </cell>
          <cell r="D1173">
            <v>59.96</v>
          </cell>
          <cell r="E1173">
            <v>38718</v>
          </cell>
        </row>
        <row r="1174">
          <cell r="A1174" t="str">
            <v>90.A.084</v>
          </cell>
          <cell r="B1174" t="str">
            <v>EMBIRUÇU - Pseudobombax grandflorum - árvore, em terreno de boa qualidade</v>
          </cell>
          <cell r="C1174" t="str">
            <v>UN</v>
          </cell>
          <cell r="D1174">
            <v>63.46</v>
          </cell>
          <cell r="E1174">
            <v>37408</v>
          </cell>
        </row>
        <row r="1175">
          <cell r="A1175" t="str">
            <v>90.A.085</v>
          </cell>
          <cell r="B1175" t="str">
            <v>FAVEIRO - Peltophorum dubium - árvore, em terreno de boa qualidade</v>
          </cell>
          <cell r="C1175" t="str">
            <v>UN</v>
          </cell>
          <cell r="D1175">
            <v>66.08</v>
          </cell>
          <cell r="E1175">
            <v>37408</v>
          </cell>
        </row>
        <row r="1176">
          <cell r="A1176" t="str">
            <v>90.A.086</v>
          </cell>
          <cell r="B1176" t="str">
            <v>GUAPURUVU - Schizolobium parahyba - árvore, em terreno de boa qualidade</v>
          </cell>
          <cell r="C1176" t="str">
            <v>UN</v>
          </cell>
          <cell r="D1176">
            <v>65.72</v>
          </cell>
          <cell r="E1176">
            <v>37408</v>
          </cell>
        </row>
        <row r="1177">
          <cell r="A1177" t="str">
            <v>90.A.087</v>
          </cell>
          <cell r="B1177" t="str">
            <v>JATOBÁ - Hymenaea courbaril - árvore, em terreno de boa qualidade</v>
          </cell>
          <cell r="C1177" t="str">
            <v>UN</v>
          </cell>
          <cell r="D1177">
            <v>61.36</v>
          </cell>
          <cell r="E1177">
            <v>39083</v>
          </cell>
        </row>
        <row r="1178">
          <cell r="A1178" t="str">
            <v>90.A.088</v>
          </cell>
          <cell r="B1178" t="str">
            <v>ALAMANDA-DE-CERCA - Allamanda puberula - arbusto, em terreno de boa qualidade</v>
          </cell>
          <cell r="C1178" t="str">
            <v>UN</v>
          </cell>
          <cell r="D1178">
            <v>12.52</v>
          </cell>
          <cell r="E1178">
            <v>37408</v>
          </cell>
        </row>
        <row r="1179">
          <cell r="A1179" t="str">
            <v>90.A.089</v>
          </cell>
          <cell r="B1179" t="str">
            <v>BURITI - Mauritia flexuosa - palmeira, em terreno de boa qualidade PASSOU P/ A TABELA 33 - 18.02.63</v>
          </cell>
          <cell r="C1179" t="str">
            <v>UN</v>
          </cell>
          <cell r="D1179">
            <v>28.37</v>
          </cell>
          <cell r="E1179">
            <v>38108</v>
          </cell>
        </row>
        <row r="1180">
          <cell r="A1180" t="str">
            <v>90.A.090</v>
          </cell>
          <cell r="B1180" t="str">
            <v>FALSO-BABAÇU - Attalea oleifera - palmeira, em terreno de boa qualidade</v>
          </cell>
          <cell r="C1180" t="str">
            <v>UN</v>
          </cell>
          <cell r="D1180">
            <v>92.45</v>
          </cell>
          <cell r="E1180">
            <v>38108</v>
          </cell>
        </row>
        <row r="1181">
          <cell r="A1181" t="str">
            <v>90.A.091</v>
          </cell>
          <cell r="B1181" t="str">
            <v>GUARIROBA - Syagrus oleracea - palmeira, em terreno de boa qualidade PASSOU P/ A TABELA 33- 18.02.70</v>
          </cell>
          <cell r="C1181" t="str">
            <v>UN</v>
          </cell>
          <cell r="D1181">
            <v>28.02</v>
          </cell>
          <cell r="E1181">
            <v>38108</v>
          </cell>
        </row>
        <row r="1182">
          <cell r="A1182" t="str">
            <v>90.A.092</v>
          </cell>
          <cell r="B1182" t="str">
            <v>IÇA - Lytocaryum hoehnei - palmeira, em terreno de boa qualidade</v>
          </cell>
          <cell r="C1182" t="str">
            <v>UN</v>
          </cell>
          <cell r="D1182">
            <v>82.44</v>
          </cell>
          <cell r="E1182">
            <v>37408</v>
          </cell>
        </row>
        <row r="1183">
          <cell r="A1183" t="str">
            <v>90.A.093</v>
          </cell>
          <cell r="B1183" t="str">
            <v>INDAIÁ - Attalea dubia - palmeira, em terreno de boa qualidade</v>
          </cell>
          <cell r="C1183" t="str">
            <v>UN</v>
          </cell>
          <cell r="D1183">
            <v>86.27</v>
          </cell>
          <cell r="E1183">
            <v>37408</v>
          </cell>
        </row>
        <row r="1184">
          <cell r="A1184" t="str">
            <v>90.A.094</v>
          </cell>
          <cell r="B1184" t="str">
            <v>PALMITO-DOCE / PALMITO JUÇARA - Euterpe edulis - palmeira, em terreno de boa qualidade</v>
          </cell>
          <cell r="C1184" t="str">
            <v>UN</v>
          </cell>
          <cell r="D1184">
            <v>102.85</v>
          </cell>
          <cell r="E1184">
            <v>38899</v>
          </cell>
        </row>
        <row r="1185">
          <cell r="A1185" t="str">
            <v>90.A.095</v>
          </cell>
          <cell r="B1185" t="str">
            <v>GUAIMBÉ - Philodendron bipinnatifidum - arbusto, em terreno de boa qualidade</v>
          </cell>
          <cell r="C1185" t="str">
            <v>UN</v>
          </cell>
          <cell r="D1185">
            <v>10.66</v>
          </cell>
          <cell r="E1185">
            <v>37408</v>
          </cell>
        </row>
        <row r="1186">
          <cell r="A1186" t="str">
            <v>90.A.096</v>
          </cell>
          <cell r="B1186" t="str">
            <v>GUAIMBÉ - Philodendron ondulatum - arbusto, em terreno de boa qualidade</v>
          </cell>
          <cell r="C1186" t="str">
            <v>UN</v>
          </cell>
          <cell r="D1186">
            <v>13.39</v>
          </cell>
          <cell r="E1186">
            <v>37408</v>
          </cell>
        </row>
        <row r="1187">
          <cell r="A1187" t="str">
            <v>90.A.097</v>
          </cell>
          <cell r="B1187" t="str">
            <v>HELICONIA - Heliconia episcopalis - arbusto, em terreno de boa qualidade</v>
          </cell>
          <cell r="C1187" t="str">
            <v>UN</v>
          </cell>
          <cell r="D1187">
            <v>27.75</v>
          </cell>
          <cell r="E1187">
            <v>38718</v>
          </cell>
        </row>
        <row r="1188">
          <cell r="A1188" t="str">
            <v>90.A.098</v>
          </cell>
          <cell r="B1188" t="str">
            <v>INHAME - Alocasia sp - arbusto, em terreno de boa qualidade</v>
          </cell>
          <cell r="C1188" t="str">
            <v>UN</v>
          </cell>
          <cell r="D1188">
            <v>14.05</v>
          </cell>
          <cell r="E1188">
            <v>38718</v>
          </cell>
        </row>
        <row r="1189">
          <cell r="A1189" t="str">
            <v>90.A.099</v>
          </cell>
          <cell r="B1189" t="str">
            <v>LANTANA / CAMARAZINHO - Lantana camara - arbusto, em terreno de boa qualidade</v>
          </cell>
          <cell r="C1189" t="str">
            <v>M2</v>
          </cell>
          <cell r="D1189">
            <v>14.25</v>
          </cell>
          <cell r="E1189">
            <v>39083</v>
          </cell>
        </row>
        <row r="1190">
          <cell r="A1190" t="str">
            <v>90.A.100</v>
          </cell>
          <cell r="B1190" t="str">
            <v>LÍRIO-DO-BREJO - Hedychium coronarium - forração, em terreno de boa qualidade, cada 30 cm</v>
          </cell>
          <cell r="C1190" t="str">
            <v>M2</v>
          </cell>
          <cell r="D1190">
            <v>20.14</v>
          </cell>
          <cell r="E1190">
            <v>39083</v>
          </cell>
        </row>
        <row r="1191">
          <cell r="A1191" t="str">
            <v>90.A.101</v>
          </cell>
          <cell r="B1191" t="str">
            <v>MANACAZINHO - Brunfelsia uniflora - arbusto, em terreno de boa qualidade</v>
          </cell>
          <cell r="C1191" t="str">
            <v>UN</v>
          </cell>
          <cell r="D1191">
            <v>17.05</v>
          </cell>
          <cell r="E1191">
            <v>37408</v>
          </cell>
        </row>
        <row r="1192">
          <cell r="A1192" t="str">
            <v>90.A.102</v>
          </cell>
          <cell r="B1192" t="str">
            <v>PAPAGAIO - Heliconia pelttacorum - arbusto, em terreno de boa qualidade</v>
          </cell>
          <cell r="C1192" t="str">
            <v>UN</v>
          </cell>
          <cell r="D1192">
            <v>12.76</v>
          </cell>
          <cell r="E1192">
            <v>37408</v>
          </cell>
        </row>
        <row r="1193">
          <cell r="A1193" t="str">
            <v>90.A.103</v>
          </cell>
          <cell r="B1193" t="str">
            <v>QUARESMEIRA-ARBUSTIVA - Tibouchina chamissoana - arbusto, em terreno de boa qualidade</v>
          </cell>
          <cell r="C1193" t="str">
            <v>UN</v>
          </cell>
          <cell r="D1193">
            <v>14.22</v>
          </cell>
          <cell r="E1193">
            <v>37408</v>
          </cell>
        </row>
        <row r="1194">
          <cell r="A1194" t="str">
            <v>90.A.104</v>
          </cell>
          <cell r="B1194" t="str">
            <v>QUARESMEIRA-ARBUSTIVA - Tibouchina mourincandiana - arbusto, em terreno de boa qualidade</v>
          </cell>
          <cell r="C1194" t="str">
            <v>UN</v>
          </cell>
          <cell r="D1194">
            <v>13.5</v>
          </cell>
          <cell r="E1194">
            <v>37408</v>
          </cell>
        </row>
        <row r="1195">
          <cell r="A1195" t="str">
            <v>90.A.105</v>
          </cell>
          <cell r="B1195" t="str">
            <v>SAMAMBAIAÇU - Cyathea sp - arbusto, em terreno de boa qualidade</v>
          </cell>
          <cell r="C1195" t="str">
            <v>UN</v>
          </cell>
          <cell r="D1195">
            <v>18.32</v>
          </cell>
          <cell r="E1195">
            <v>37408</v>
          </cell>
        </row>
        <row r="1196">
          <cell r="A1196" t="str">
            <v>90.A.106</v>
          </cell>
          <cell r="B1196" t="str">
            <v>SETE-MARIAS - Cleome spinosa - arbusto, em terreno de boa qualidade</v>
          </cell>
          <cell r="C1196" t="str">
            <v>UN</v>
          </cell>
          <cell r="D1196">
            <v>12.85</v>
          </cell>
          <cell r="E1196">
            <v>37408</v>
          </cell>
        </row>
        <row r="1197">
          <cell r="A1197" t="str">
            <v>90.A.107</v>
          </cell>
          <cell r="B1197" t="str">
            <v>XAXIM - Dicksonia sellowiana - arbusto, em terreno de boa qualidade</v>
          </cell>
          <cell r="C1197" t="str">
            <v>UN</v>
          </cell>
          <cell r="D1197">
            <v>23.51</v>
          </cell>
          <cell r="E1197">
            <v>37408</v>
          </cell>
        </row>
        <row r="1198">
          <cell r="A1198" t="str">
            <v>90.A.108</v>
          </cell>
          <cell r="B1198" t="str">
            <v>GRAMA-INGLESA - Stenotaphrum secundatum - forração, em terreno de boa qualidade</v>
          </cell>
          <cell r="C1198" t="str">
            <v>M2</v>
          </cell>
          <cell r="D1198">
            <v>12.24</v>
          </cell>
          <cell r="E1198">
            <v>38108</v>
          </cell>
        </row>
        <row r="1199">
          <cell r="A1199" t="str">
            <v>90.A.109</v>
          </cell>
          <cell r="B1199" t="str">
            <v>GRAMA-INGLESA - Stenotaphrum secundatum variegatum - forração, em terreno de boa qualidade</v>
          </cell>
          <cell r="C1199" t="str">
            <v>M2</v>
          </cell>
          <cell r="D1199">
            <v>8.5</v>
          </cell>
          <cell r="E1199">
            <v>37408</v>
          </cell>
        </row>
        <row r="1200">
          <cell r="A1200" t="str">
            <v>90.A.110</v>
          </cell>
          <cell r="B1200" t="str">
            <v>BIRI - Canna limbata - forração, em terreno de boa qualidade</v>
          </cell>
          <cell r="C1200" t="str">
            <v>UN</v>
          </cell>
          <cell r="D1200">
            <v>14.16</v>
          </cell>
          <cell r="E1200">
            <v>38718</v>
          </cell>
        </row>
        <row r="1201">
          <cell r="A1201" t="str">
            <v>90.A.111</v>
          </cell>
          <cell r="B1201" t="str">
            <v>MARICÁ - Neomarica corulea - forração, em terreno de boa qualidade, cada 30cm</v>
          </cell>
          <cell r="C1201" t="str">
            <v>M2</v>
          </cell>
          <cell r="D1201">
            <v>30.32</v>
          </cell>
          <cell r="E1201">
            <v>37408</v>
          </cell>
        </row>
        <row r="1202">
          <cell r="A1202" t="str">
            <v>90.A.112</v>
          </cell>
          <cell r="B1202" t="str">
            <v>SALVIA - Salvia splendens - forração, em terreno de boa qualidade, cada 20cm</v>
          </cell>
          <cell r="C1202" t="str">
            <v>M2</v>
          </cell>
          <cell r="D1202">
            <v>28.62</v>
          </cell>
          <cell r="E1202">
            <v>38108</v>
          </cell>
        </row>
        <row r="1203">
          <cell r="A1203" t="str">
            <v>90.A.115</v>
          </cell>
          <cell r="B1203" t="str">
            <v>Mudas para peças do muro ecológico - Parque Vila Rodeio</v>
          </cell>
          <cell r="C1203" t="str">
            <v>GL</v>
          </cell>
          <cell r="D1203">
            <v>321.08</v>
          </cell>
          <cell r="E1203">
            <v>35431</v>
          </cell>
        </row>
        <row r="1204">
          <cell r="A1204" t="str">
            <v>90.A.116</v>
          </cell>
          <cell r="B1204" t="str">
            <v>Plantas aquáticas - Parque Vila Rodeio</v>
          </cell>
          <cell r="C1204" t="str">
            <v>GL</v>
          </cell>
          <cell r="D1204">
            <v>1601.18</v>
          </cell>
          <cell r="E1204">
            <v>35431</v>
          </cell>
        </row>
        <row r="1205">
          <cell r="A1205" t="str">
            <v>90.A.117</v>
          </cell>
          <cell r="B1205" t="str">
            <v>Reforma de canteiro de crinum e maranta - Praça F. Prestes</v>
          </cell>
          <cell r="C1205" t="str">
            <v>M2</v>
          </cell>
          <cell r="D1205">
            <v>13.32</v>
          </cell>
          <cell r="E1205">
            <v>35431</v>
          </cell>
        </row>
        <row r="1206">
          <cell r="A1206" t="str">
            <v>90.A.118</v>
          </cell>
          <cell r="B1206" t="str">
            <v>PASSOU PARA TABELA 33 - 18.01.03  Protetor tipo parque p/árvores</v>
          </cell>
          <cell r="C1206" t="str">
            <v>UN</v>
          </cell>
          <cell r="D1206">
            <v>37.15</v>
          </cell>
          <cell r="E1206">
            <v>38108</v>
          </cell>
        </row>
        <row r="1207">
          <cell r="A1207" t="str">
            <v>90.A.119</v>
          </cell>
          <cell r="B1207" t="str">
            <v>Fornecimento de composto orgânico curtido e peneirado, incl. transporte</v>
          </cell>
          <cell r="C1207" t="str">
            <v>M3</v>
          </cell>
          <cell r="D1207">
            <v>70.22</v>
          </cell>
          <cell r="E1207">
            <v>35431</v>
          </cell>
        </row>
        <row r="1208">
          <cell r="A1208" t="str">
            <v>90.A.120</v>
          </cell>
          <cell r="B1208" t="str">
            <v xml:space="preserve">AMOREIRA - Morus nigra - árvore, em terreno de boa qualidade </v>
          </cell>
          <cell r="C1208" t="str">
            <v>UN</v>
          </cell>
          <cell r="D1208">
            <v>55.98</v>
          </cell>
          <cell r="E1208">
            <v>39083</v>
          </cell>
        </row>
        <row r="1209">
          <cell r="A1209" t="str">
            <v>90.A.121</v>
          </cell>
          <cell r="B1209" t="str">
            <v>RESEDÁ - Lagerstroemia indica - árvore, em terreno de boa qualidade passou p/ a tabela 33- 18.02.47</v>
          </cell>
          <cell r="C1209" t="str">
            <v>UN</v>
          </cell>
          <cell r="D1209">
            <v>53.93</v>
          </cell>
          <cell r="E1209">
            <v>38108</v>
          </cell>
        </row>
        <row r="1210">
          <cell r="A1210" t="str">
            <v>90.A.122</v>
          </cell>
          <cell r="B1210" t="str">
            <v>MAGNÓLIA AMARELA - Michelia champaca - árvore, em terreno de boa qualidade  PASSOU P/ A TABELA 33- 18.02.33</v>
          </cell>
          <cell r="C1210" t="str">
            <v>UN</v>
          </cell>
          <cell r="D1210">
            <v>84.99</v>
          </cell>
          <cell r="E1210">
            <v>38108</v>
          </cell>
        </row>
        <row r="1211">
          <cell r="A1211" t="str">
            <v>90.A.123</v>
          </cell>
          <cell r="B1211" t="str">
            <v>FORMIUM - Phormium spp - arbusto, em terreno de boa qualidade</v>
          </cell>
          <cell r="C1211" t="str">
            <v>UN</v>
          </cell>
          <cell r="D1211">
            <v>18.04</v>
          </cell>
          <cell r="E1211">
            <v>37408</v>
          </cell>
        </row>
        <row r="1212">
          <cell r="A1212" t="str">
            <v>90.A.124</v>
          </cell>
          <cell r="B1212" t="str">
            <v>VEDÉLIA - Wedelia paludosa - forração, em terreno de boa qualidade, cada 15cm</v>
          </cell>
          <cell r="C1212" t="str">
            <v>M2</v>
          </cell>
          <cell r="D1212">
            <v>14.95</v>
          </cell>
          <cell r="E1212">
            <v>39083</v>
          </cell>
        </row>
        <row r="1213">
          <cell r="A1213" t="str">
            <v>90.A.127</v>
          </cell>
          <cell r="B1213" t="str">
            <v>MORÉIA-BICOLOR - Dietes bicolor - forração, em terreno de boa qualidade, cada 30cm</v>
          </cell>
          <cell r="C1213" t="str">
            <v>M2</v>
          </cell>
          <cell r="D1213">
            <v>29.2</v>
          </cell>
          <cell r="E1213">
            <v>38718</v>
          </cell>
        </row>
        <row r="1214">
          <cell r="A1214" t="str">
            <v>90.A.128</v>
          </cell>
          <cell r="B1214" t="str">
            <v>SOLANUM - Solannum violaceum - forração, em terreno de boa qualidade, cada 15cm</v>
          </cell>
          <cell r="C1214" t="str">
            <v>M2</v>
          </cell>
          <cell r="D1214">
            <v>24.72</v>
          </cell>
          <cell r="E1214">
            <v>37408</v>
          </cell>
        </row>
        <row r="1215">
          <cell r="A1215" t="str">
            <v>90.A.129</v>
          </cell>
          <cell r="B1215" t="str">
            <v>BIRI - Canna limbata - forração, em terreno de boa qualidade, cada 30cm</v>
          </cell>
          <cell r="C1215" t="str">
            <v>M2</v>
          </cell>
          <cell r="D1215">
            <v>14.37</v>
          </cell>
          <cell r="E1215">
            <v>37408</v>
          </cell>
        </row>
        <row r="1216">
          <cell r="A1216" t="str">
            <v>90.A.130</v>
          </cell>
          <cell r="B1216" t="str">
            <v>Protetor de árvores metálico de seção triangular</v>
          </cell>
          <cell r="C1216" t="str">
            <v>UN</v>
          </cell>
          <cell r="D1216">
            <v>218.99</v>
          </cell>
          <cell r="E1216">
            <v>38718</v>
          </cell>
        </row>
        <row r="1217">
          <cell r="A1217" t="str">
            <v>90.A.131</v>
          </cell>
          <cell r="B1217" t="str">
            <v>QUARESMEIRA-ROXA - Tibouchina granulosa - árvore, em terreno de boa qualidade</v>
          </cell>
          <cell r="C1217" t="str">
            <v>UN</v>
          </cell>
          <cell r="D1217">
            <v>53.52</v>
          </cell>
          <cell r="E1217">
            <v>39264</v>
          </cell>
        </row>
        <row r="1218">
          <cell r="A1218" t="str">
            <v>90.A.132</v>
          </cell>
          <cell r="B1218" t="str">
            <v>HIBISCO ROSA - Hibiscus rosa-sinensis - arbusto, em terreno de boa qualidade</v>
          </cell>
          <cell r="C1218" t="str">
            <v>UN</v>
          </cell>
          <cell r="D1218">
            <v>11.09</v>
          </cell>
          <cell r="E1218">
            <v>38108</v>
          </cell>
        </row>
        <row r="1219">
          <cell r="A1219" t="str">
            <v>90.A.133</v>
          </cell>
          <cell r="B1219" t="str">
            <v>CASSIA-ALELUIA - Cassia multijuga - árvore, em terreno de boa qualidade PASSOU P/ A TABELA 33- 18.02.10</v>
          </cell>
          <cell r="C1219" t="str">
            <v>UN</v>
          </cell>
          <cell r="D1219">
            <v>84.97</v>
          </cell>
          <cell r="E1219">
            <v>38108</v>
          </cell>
        </row>
        <row r="1220">
          <cell r="A1220" t="str">
            <v>90.A.134</v>
          </cell>
          <cell r="B1220" t="str">
            <v>ALOCASIA - Alocasia macrorhiza - arbusto, em terreno de boa qualidade</v>
          </cell>
          <cell r="C1220" t="str">
            <v>UN</v>
          </cell>
          <cell r="D1220">
            <v>10.7</v>
          </cell>
          <cell r="E1220">
            <v>37408</v>
          </cell>
        </row>
        <row r="1221">
          <cell r="A1221" t="str">
            <v>90.A.135</v>
          </cell>
          <cell r="B1221" t="str">
            <v>AGAPANTO - Agapanthus africanus - forração, em terreno de boa qualidade</v>
          </cell>
          <cell r="C1221" t="str">
            <v>UN</v>
          </cell>
          <cell r="D1221">
            <v>6.26</v>
          </cell>
          <cell r="E1221">
            <v>39083</v>
          </cell>
        </row>
        <row r="1222">
          <cell r="A1222" t="str">
            <v>90.A.136</v>
          </cell>
          <cell r="B1222" t="str">
            <v>ALECRIM-DE-CAMPINAS - Holocalix balansae - árvore, em terreno de boa qualidade</v>
          </cell>
          <cell r="C1222" t="str">
            <v>UN</v>
          </cell>
          <cell r="D1222">
            <v>84.74</v>
          </cell>
          <cell r="E1222">
            <v>38108</v>
          </cell>
        </row>
        <row r="1223">
          <cell r="A1223" t="str">
            <v>90.A.137</v>
          </cell>
          <cell r="B1223" t="str">
            <v>BELA-EMÍLIA - Plumbago capensis - arbusto, em terreno de boa qualidade</v>
          </cell>
          <cell r="C1223" t="str">
            <v>UN</v>
          </cell>
          <cell r="D1223">
            <v>9.2799999999999994</v>
          </cell>
          <cell r="E1223">
            <v>38718</v>
          </cell>
        </row>
        <row r="1224">
          <cell r="A1224" t="str">
            <v>90.A.138</v>
          </cell>
          <cell r="B1224" t="str">
            <v>CHOUPO - Papulos nigra - árvore, em terreno de boa qualidade</v>
          </cell>
          <cell r="C1224" t="str">
            <v>UN</v>
          </cell>
          <cell r="D1224">
            <v>58.54</v>
          </cell>
          <cell r="E1224">
            <v>37408</v>
          </cell>
        </row>
        <row r="1225">
          <cell r="A1225" t="str">
            <v>90.A.139</v>
          </cell>
          <cell r="B1225" t="str">
            <v>FLAMBOYANT - Delomix regia - árvore, em terreno de boa qualidade PASSOU P/ A TABELA 33- 18.02.20</v>
          </cell>
          <cell r="C1225" t="str">
            <v>UN</v>
          </cell>
          <cell r="D1225">
            <v>85.77</v>
          </cell>
          <cell r="E1225">
            <v>38108</v>
          </cell>
        </row>
        <row r="1226">
          <cell r="A1226" t="str">
            <v>90.A.140</v>
          </cell>
          <cell r="B1226" t="str">
            <v>MALVAVISCO - Malvaviscus arboreus - arbusto, em terreno de boa qualidade</v>
          </cell>
          <cell r="C1226" t="str">
            <v>UN</v>
          </cell>
          <cell r="D1226">
            <v>12.76</v>
          </cell>
          <cell r="E1226">
            <v>37408</v>
          </cell>
        </row>
        <row r="1227">
          <cell r="A1227" t="str">
            <v>90.A.141</v>
          </cell>
          <cell r="B1227" t="str">
            <v>PAU-BRASIL - Caesalpinia echinata - árvore, em terreno de boa qualidade PASSOU P/ A TABELA 33- 18.02.37</v>
          </cell>
          <cell r="C1227" t="str">
            <v>UN</v>
          </cell>
          <cell r="D1227">
            <v>90.37</v>
          </cell>
          <cell r="E1227">
            <v>38108</v>
          </cell>
        </row>
        <row r="1228">
          <cell r="A1228" t="str">
            <v>90.A.142</v>
          </cell>
          <cell r="B1228" t="str">
            <v>SETE-LÉGUAS - Pandorea ricasoliana - arbusto, em terreno de boa qualidade</v>
          </cell>
          <cell r="C1228" t="str">
            <v>UN</v>
          </cell>
          <cell r="D1228">
            <v>22.4</v>
          </cell>
          <cell r="E1228">
            <v>38718</v>
          </cell>
        </row>
        <row r="1229">
          <cell r="A1229" t="str">
            <v>90.A.143</v>
          </cell>
          <cell r="B1229" t="str">
            <v>TROMBETEIRO - Brugmansia suaveolens - arbusto, em terreno de boa qualidade</v>
          </cell>
          <cell r="C1229" t="str">
            <v>UN</v>
          </cell>
          <cell r="D1229">
            <v>9.06</v>
          </cell>
          <cell r="E1229">
            <v>35431</v>
          </cell>
        </row>
        <row r="1230">
          <cell r="A1230" t="str">
            <v>90.A.144</v>
          </cell>
          <cell r="B1230" t="str">
            <v>ACALIFA-MOSAICO VERDE - Acalypha wilkesiana - arbusto, em terreno de boa qualidade</v>
          </cell>
          <cell r="C1230" t="str">
            <v>UN</v>
          </cell>
          <cell r="D1230">
            <v>15.09</v>
          </cell>
          <cell r="E1230">
            <v>38108</v>
          </cell>
        </row>
        <row r="1231">
          <cell r="A1231" t="str">
            <v>90.A.145</v>
          </cell>
          <cell r="B1231" t="str">
            <v>CALIANDRA FLOR ROSA - Calliandra brevipes - arbusto, em terreno de boa qualidade</v>
          </cell>
          <cell r="C1231" t="str">
            <v>UN</v>
          </cell>
          <cell r="D1231">
            <v>12.22</v>
          </cell>
          <cell r="E1231">
            <v>39083</v>
          </cell>
        </row>
        <row r="1232">
          <cell r="A1232" t="str">
            <v>90.A.146</v>
          </cell>
          <cell r="B1232" t="str">
            <v>CALIANDRA FLOR VERMELHA-Calliandra haematocephala - arbusto, em terreno de boa qualidade</v>
          </cell>
          <cell r="C1232" t="str">
            <v>UN</v>
          </cell>
          <cell r="D1232">
            <v>15.72</v>
          </cell>
          <cell r="E1232">
            <v>38718</v>
          </cell>
        </row>
        <row r="1233">
          <cell r="A1233" t="str">
            <v>90.A.147</v>
          </cell>
          <cell r="B1233" t="str">
            <v>ARECA-BAMBU - Chrysalidocarpus lutescens - palmeira, em terreno de boa qualidade PASSOU P/ A TABELA 33- 18.02.61</v>
          </cell>
          <cell r="C1233" t="str">
            <v>UN</v>
          </cell>
          <cell r="D1233">
            <v>103.36</v>
          </cell>
          <cell r="E1233">
            <v>38108</v>
          </cell>
        </row>
        <row r="1234">
          <cell r="A1234" t="str">
            <v>90.A.148</v>
          </cell>
          <cell r="B1234" t="str">
            <v>CASSIA-ROSA - Cassia javanica - árvore, em terreno de boa qualidade</v>
          </cell>
          <cell r="C1234" t="str">
            <v>UN</v>
          </cell>
          <cell r="D1234">
            <v>62.5</v>
          </cell>
          <cell r="E1234">
            <v>37408</v>
          </cell>
        </row>
        <row r="1235">
          <cell r="A1235" t="str">
            <v>90.A.149</v>
          </cell>
          <cell r="B1235" t="str">
            <v>IRIS - Iris germanica - forração, em terreno de boa qualidade, cada 35cm</v>
          </cell>
          <cell r="C1235" t="str">
            <v>M2</v>
          </cell>
          <cell r="D1235">
            <v>12.95</v>
          </cell>
          <cell r="E1235">
            <v>37408</v>
          </cell>
        </row>
        <row r="1236">
          <cell r="A1236" t="str">
            <v>90.A.150</v>
          </cell>
          <cell r="B1236" t="str">
            <v xml:space="preserve">LÍRIO-LARANJA - Hemerocallis flava - forração, em terreno de boa qualidade a cada 25cm </v>
          </cell>
          <cell r="C1236" t="str">
            <v>M2</v>
          </cell>
          <cell r="D1236">
            <v>13.54</v>
          </cell>
          <cell r="E1236">
            <v>37408</v>
          </cell>
        </row>
        <row r="1237">
          <cell r="A1237" t="str">
            <v>90.A.151</v>
          </cell>
          <cell r="B1237" t="str">
            <v xml:space="preserve">LÍRIO-LARANJA - Hemerocallis flava - forração, em terreno de boa qualidade a cada 35cm </v>
          </cell>
          <cell r="C1237" t="str">
            <v>M2</v>
          </cell>
          <cell r="D1237">
            <v>9.1</v>
          </cell>
          <cell r="E1237">
            <v>37408</v>
          </cell>
        </row>
        <row r="1238">
          <cell r="A1238" t="str">
            <v>90.A.152</v>
          </cell>
          <cell r="B1238" t="str">
            <v>PIRACANTA - Piracantha coccinea - arbusto, em terreno de boa qualidade</v>
          </cell>
          <cell r="C1238" t="str">
            <v>UN</v>
          </cell>
          <cell r="D1238">
            <v>18.84</v>
          </cell>
          <cell r="E1238">
            <v>38108</v>
          </cell>
        </row>
        <row r="1239">
          <cell r="A1239" t="str">
            <v>90.A.153</v>
          </cell>
          <cell r="B1239" t="str">
            <v>AROEIRA - Schinus therenbehifolius - árvore, em terreno de boa qualidade</v>
          </cell>
          <cell r="C1239" t="str">
            <v>UN</v>
          </cell>
          <cell r="D1239">
            <v>57.42</v>
          </cell>
          <cell r="E1239">
            <v>37408</v>
          </cell>
        </row>
        <row r="1240">
          <cell r="A1240" t="str">
            <v>90.A.154</v>
          </cell>
          <cell r="B1240" t="str">
            <v>Remoção de grama</v>
          </cell>
          <cell r="C1240" t="str">
            <v>M2</v>
          </cell>
          <cell r="D1240">
            <v>0.45</v>
          </cell>
          <cell r="E1240">
            <v>35431</v>
          </cell>
        </row>
        <row r="1241">
          <cell r="A1241" t="str">
            <v>90.A.155</v>
          </cell>
          <cell r="B1241" t="str">
            <v>MARIA-SEM-VERGONHA - Impatiens hawkeri - forração, em terreno de boa qualidade a cada 20 cm</v>
          </cell>
          <cell r="C1241" t="str">
            <v>M2</v>
          </cell>
          <cell r="D1241">
            <v>18.82</v>
          </cell>
          <cell r="E1241">
            <v>38108</v>
          </cell>
        </row>
        <row r="1242">
          <cell r="A1242" t="str">
            <v>90.A.156</v>
          </cell>
          <cell r="B1242" t="str">
            <v>JACARANDA MIMOSO - Jacaranda mimosaefolia - árvore em terreno de boa qualidade</v>
          </cell>
          <cell r="C1242" t="str">
            <v>UN</v>
          </cell>
          <cell r="D1242">
            <v>67.56</v>
          </cell>
          <cell r="E1242">
            <v>37408</v>
          </cell>
        </row>
        <row r="1243">
          <cell r="A1243" t="str">
            <v>90.A.157</v>
          </cell>
          <cell r="B1243" t="str">
            <v>JASMIM MANGA - Plumeria  rubra - arbusto em terreno de boa qualidade</v>
          </cell>
          <cell r="C1243" t="str">
            <v>UN</v>
          </cell>
          <cell r="D1243">
            <v>22.09</v>
          </cell>
          <cell r="E1243">
            <v>38108</v>
          </cell>
        </row>
        <row r="1244">
          <cell r="A1244" t="str">
            <v>90.A.158</v>
          </cell>
          <cell r="B1244" t="str">
            <v>PRIMAVERA - Boungavillea  spectabilis - arbusto, em terreno de boa qualidade</v>
          </cell>
          <cell r="C1244" t="str">
            <v>UN</v>
          </cell>
          <cell r="D1244">
            <v>13.06</v>
          </cell>
          <cell r="E1244">
            <v>37408</v>
          </cell>
        </row>
        <row r="1245">
          <cell r="A1245" t="str">
            <v>90.A.159</v>
          </cell>
          <cell r="B1245" t="str">
            <v>PALMEIRA JERIVÁ - Arecastrum romanzoffianum - palmeira, em terreno de boa qualidade</v>
          </cell>
          <cell r="C1245" t="str">
            <v>UN</v>
          </cell>
          <cell r="D1245">
            <v>74.62</v>
          </cell>
          <cell r="E1245">
            <v>37408</v>
          </cell>
        </row>
        <row r="1246">
          <cell r="A1246" t="str">
            <v>90.A.160</v>
          </cell>
          <cell r="B1246" t="str">
            <v>PAU-FERRO - Caesalpinia ferrea - árvore, em terreno de boa qualidade PASSOU P/ A TABELA 33- 18.02.40</v>
          </cell>
          <cell r="C1246" t="str">
            <v>UN</v>
          </cell>
          <cell r="D1246">
            <v>84.37</v>
          </cell>
          <cell r="E1246">
            <v>38108</v>
          </cell>
        </row>
        <row r="1247">
          <cell r="A1247" t="str">
            <v>90.A.161</v>
          </cell>
          <cell r="B1247" t="str">
            <v>RESEDÁ GIGANTE - Lagerstroemia speciosa - árvore, em terreno de boa qualidade</v>
          </cell>
          <cell r="C1247" t="str">
            <v>UN</v>
          </cell>
          <cell r="D1247">
            <v>62.41</v>
          </cell>
          <cell r="E1247">
            <v>37408</v>
          </cell>
        </row>
        <row r="1248">
          <cell r="A1248" t="str">
            <v>90.A.162</v>
          </cell>
          <cell r="B1248" t="str">
            <v>ALAMANDA - Allamanda nobilis - arbusto, em terreno de boa qualidade</v>
          </cell>
          <cell r="C1248" t="str">
            <v>UN</v>
          </cell>
          <cell r="D1248">
            <v>10.82</v>
          </cell>
          <cell r="E1248">
            <v>37408</v>
          </cell>
        </row>
        <row r="1249">
          <cell r="A1249" t="str">
            <v>90.A.163</v>
          </cell>
          <cell r="B1249" t="str">
            <v>Locação de mudas de árvores - Itaquera</v>
          </cell>
          <cell r="C1249" t="str">
            <v>GL</v>
          </cell>
          <cell r="D1249">
            <v>859.09</v>
          </cell>
          <cell r="E1249">
            <v>35431</v>
          </cell>
        </row>
        <row r="1250">
          <cell r="A1250" t="str">
            <v>90.A.164</v>
          </cell>
          <cell r="B1250" t="str">
            <v xml:space="preserve">Locação de mudas de árvores </v>
          </cell>
          <cell r="C1250" t="str">
            <v>UN</v>
          </cell>
          <cell r="D1250">
            <v>1.03</v>
          </cell>
          <cell r="E1250">
            <v>35431</v>
          </cell>
        </row>
        <row r="1251">
          <cell r="A1251" t="str">
            <v>90.A.165</v>
          </cell>
          <cell r="B1251" t="str">
            <v>ABÉLIA - Abelia grandiflora - arbusto, em terreno de boa qualidade</v>
          </cell>
          <cell r="C1251" t="str">
            <v>UN</v>
          </cell>
          <cell r="D1251">
            <v>8.2899999999999991</v>
          </cell>
          <cell r="E1251">
            <v>37408</v>
          </cell>
        </row>
        <row r="1252">
          <cell r="A1252" t="str">
            <v>90.A.166</v>
          </cell>
          <cell r="B1252" t="str">
            <v>BUXO - Buxos sempervirens - arbusto, em terreno de boa qualidade</v>
          </cell>
          <cell r="C1252" t="str">
            <v>UN</v>
          </cell>
          <cell r="D1252">
            <v>14.9</v>
          </cell>
          <cell r="E1252">
            <v>37408</v>
          </cell>
        </row>
        <row r="1253">
          <cell r="A1253" t="str">
            <v>90.A.167</v>
          </cell>
          <cell r="B1253" t="str">
            <v>CAMARÃO-AMARELO - Pachystachys lutea - arbusto, em terreno de boa qualidade</v>
          </cell>
          <cell r="C1253" t="str">
            <v>UN</v>
          </cell>
          <cell r="D1253">
            <v>7.22</v>
          </cell>
          <cell r="E1253">
            <v>39083</v>
          </cell>
        </row>
        <row r="1254">
          <cell r="A1254" t="str">
            <v>90.A.168</v>
          </cell>
          <cell r="B1254" t="str">
            <v>CALADIUM - Caladium hortulanum - arbusto, em terreno de boa qualidade</v>
          </cell>
          <cell r="C1254" t="str">
            <v>UN</v>
          </cell>
          <cell r="D1254">
            <v>9.14</v>
          </cell>
          <cell r="E1254">
            <v>37408</v>
          </cell>
        </row>
        <row r="1255">
          <cell r="A1255" t="str">
            <v>90.A.169</v>
          </cell>
          <cell r="B1255" t="str">
            <v>HELICONIA - Heliconia rostrata - arbusto, em terreno de boa qualidade</v>
          </cell>
          <cell r="C1255" t="str">
            <v>UN</v>
          </cell>
          <cell r="D1255">
            <v>21.89</v>
          </cell>
          <cell r="E1255">
            <v>39083</v>
          </cell>
        </row>
        <row r="1256">
          <cell r="A1256" t="str">
            <v>90.A.170</v>
          </cell>
          <cell r="B1256" t="str">
            <v>RUSSÉLIA - Russelia equisetiformis - arbusto, em terreno de boa qualidade</v>
          </cell>
          <cell r="C1256" t="str">
            <v>UN</v>
          </cell>
          <cell r="D1256">
            <v>10.050000000000001</v>
          </cell>
          <cell r="E1256">
            <v>37408</v>
          </cell>
        </row>
        <row r="1257">
          <cell r="A1257" t="str">
            <v>90.A.171</v>
          </cell>
          <cell r="B1257" t="str">
            <v>CHORÃO - Salyx humboldtiana - árvore, em terreno de boa qualidade PASSOU P/ A TABELA 33- 18.02.15</v>
          </cell>
          <cell r="C1257" t="str">
            <v>UN</v>
          </cell>
          <cell r="D1257">
            <v>84.99</v>
          </cell>
          <cell r="E1257">
            <v>38108</v>
          </cell>
        </row>
        <row r="1258">
          <cell r="A1258" t="str">
            <v>90.A.172</v>
          </cell>
          <cell r="B1258" t="str">
            <v>CAPIM-LIMÃO - Cymbopogon schoenanthus - arbusto, em terreno de boa qualidade</v>
          </cell>
          <cell r="C1258" t="str">
            <v>UN</v>
          </cell>
          <cell r="D1258">
            <v>12.34</v>
          </cell>
          <cell r="E1258">
            <v>37408</v>
          </cell>
        </row>
        <row r="1259">
          <cell r="A1259" t="str">
            <v>90.A.173</v>
          </cell>
          <cell r="B1259" t="str">
            <v>FALSA ÍRIS - Morea iridioides - forração, em terreno de boa qualidade</v>
          </cell>
          <cell r="C1259" t="str">
            <v>UN</v>
          </cell>
          <cell r="D1259">
            <v>6.76</v>
          </cell>
          <cell r="E1259">
            <v>39083</v>
          </cell>
        </row>
        <row r="1260">
          <cell r="A1260" t="str">
            <v>90.A.174</v>
          </cell>
          <cell r="B1260" t="str">
            <v>ABIU-PILOSO - Pouteria torta - árvore, em terreno de boa qualidade</v>
          </cell>
          <cell r="C1260" t="str">
            <v>UN</v>
          </cell>
          <cell r="D1260">
            <v>61.2</v>
          </cell>
          <cell r="E1260">
            <v>37408</v>
          </cell>
        </row>
        <row r="1261">
          <cell r="A1261" t="str">
            <v>90.A.175</v>
          </cell>
          <cell r="B1261" t="str">
            <v>ARATICUM DO MATO - Duguetia lanceolata - árvore, em terreno de boa qualidade</v>
          </cell>
          <cell r="C1261" t="str">
            <v>UN</v>
          </cell>
          <cell r="D1261">
            <v>67.34</v>
          </cell>
          <cell r="E1261">
            <v>37408</v>
          </cell>
        </row>
        <row r="1262">
          <cell r="A1262" t="str">
            <v>90.A.176</v>
          </cell>
          <cell r="B1262" t="str">
            <v>CAMBUCA - Maelierea edulis - árvore, em terreno de boa qualidade</v>
          </cell>
          <cell r="C1262" t="str">
            <v>UN</v>
          </cell>
          <cell r="D1262">
            <v>62.01</v>
          </cell>
          <cell r="E1262">
            <v>37408</v>
          </cell>
        </row>
        <row r="1263">
          <cell r="A1263" t="str">
            <v>90.A.177</v>
          </cell>
          <cell r="B1263" t="str">
            <v>CAMBUCI - Campomanesia phaea - árvore, em terreno de boa qualidade</v>
          </cell>
          <cell r="C1263" t="str">
            <v>UN</v>
          </cell>
          <cell r="D1263">
            <v>41.89</v>
          </cell>
          <cell r="E1263">
            <v>36526</v>
          </cell>
        </row>
        <row r="1264">
          <cell r="A1264" t="str">
            <v>90.A.178</v>
          </cell>
          <cell r="B1264" t="str">
            <v xml:space="preserve">CAROBINHA - Jacaranda puberula - árvore, em terreno de boa qualidade </v>
          </cell>
          <cell r="C1264" t="str">
            <v>UN</v>
          </cell>
          <cell r="D1264">
            <v>62.74</v>
          </cell>
          <cell r="E1264">
            <v>37408</v>
          </cell>
        </row>
        <row r="1265">
          <cell r="A1265" t="str">
            <v>90.A.179</v>
          </cell>
          <cell r="B1265" t="str">
            <v xml:space="preserve">CAROBA BRANCA - Sparattus perma leucanthum - árvore, em terreno de boa qualidade </v>
          </cell>
          <cell r="C1265" t="str">
            <v>UN</v>
          </cell>
          <cell r="D1265">
            <v>64.430000000000007</v>
          </cell>
          <cell r="E1265">
            <v>37408</v>
          </cell>
        </row>
        <row r="1266">
          <cell r="A1266" t="str">
            <v>90.A.180</v>
          </cell>
          <cell r="B1266" t="str">
            <v xml:space="preserve">CEREJEIRA - Eugenia involucrata - árvore, em terreno de boa qualidade </v>
          </cell>
          <cell r="C1266" t="str">
            <v>UN</v>
          </cell>
          <cell r="D1266">
            <v>63.46</v>
          </cell>
          <cell r="E1266">
            <v>37408</v>
          </cell>
        </row>
        <row r="1267">
          <cell r="A1267" t="str">
            <v>90.A.181</v>
          </cell>
          <cell r="B1267" t="str">
            <v>CURCULIGO - Curculigo capitulata - forração, em terreno de boa qualidade, cada 40 cm</v>
          </cell>
          <cell r="C1267" t="str">
            <v>UN</v>
          </cell>
          <cell r="D1267">
            <v>15.19</v>
          </cell>
          <cell r="E1267">
            <v>38108</v>
          </cell>
        </row>
        <row r="1268">
          <cell r="A1268" t="str">
            <v>90.A.182</v>
          </cell>
          <cell r="B1268" t="str">
            <v>DIADEMA - Stiffia crysantha - árvore, em terreno de boa qualidade</v>
          </cell>
          <cell r="C1268" t="str">
            <v>UN</v>
          </cell>
          <cell r="D1268">
            <v>67.34</v>
          </cell>
          <cell r="E1268">
            <v>37408</v>
          </cell>
        </row>
        <row r="1269">
          <cell r="A1269" t="str">
            <v>90.A.183</v>
          </cell>
          <cell r="B1269" t="str">
            <v>EMBAÚBA BRANCA - Cecropia leucocoma - árvore, em terreno de boa qualidade</v>
          </cell>
          <cell r="C1269" t="str">
            <v>UN</v>
          </cell>
          <cell r="D1269">
            <v>73.709999999999994</v>
          </cell>
          <cell r="E1269">
            <v>39083</v>
          </cell>
        </row>
        <row r="1270">
          <cell r="A1270" t="str">
            <v>90.A.184</v>
          </cell>
          <cell r="B1270" t="str">
            <v>FIGUEIRA DE FOLHA LARGA - Ficus lyrata - árvore, em terreno de boa qualidade</v>
          </cell>
          <cell r="C1270" t="str">
            <v>UN</v>
          </cell>
          <cell r="D1270">
            <v>80.41</v>
          </cell>
          <cell r="E1270">
            <v>38718</v>
          </cell>
        </row>
        <row r="1271">
          <cell r="A1271" t="str">
            <v>90.A.185</v>
          </cell>
          <cell r="B1271" t="str">
            <v>GRUMIXAMA - Eugenia brasiliensis - árvore, em terreno de boa qualidade</v>
          </cell>
          <cell r="C1271" t="str">
            <v>UN</v>
          </cell>
          <cell r="D1271">
            <v>66.95</v>
          </cell>
          <cell r="E1271">
            <v>37408</v>
          </cell>
        </row>
        <row r="1272">
          <cell r="A1272" t="str">
            <v>90.A.186</v>
          </cell>
          <cell r="B1272" t="str">
            <v>GUABIROBA - Campomanesia xanthocarpa - árvore, em terreno de boa qualidade</v>
          </cell>
          <cell r="C1272" t="str">
            <v>UN</v>
          </cell>
          <cell r="D1272">
            <v>59.97</v>
          </cell>
          <cell r="E1272">
            <v>38718</v>
          </cell>
        </row>
        <row r="1273">
          <cell r="A1273" t="str">
            <v>90.A.187</v>
          </cell>
          <cell r="B1273" t="str">
            <v>GUANANDI - Calophyllum brasiliensis - árvore, em terreno de boa qualidade</v>
          </cell>
          <cell r="C1273" t="str">
            <v>UN</v>
          </cell>
          <cell r="D1273">
            <v>67.819999999999993</v>
          </cell>
          <cell r="E1273">
            <v>37408</v>
          </cell>
        </row>
        <row r="1274">
          <cell r="A1274" t="str">
            <v>90.A.188</v>
          </cell>
          <cell r="B1274" t="str">
            <v>GUARAIUVA - Securinega guaraiuva - árvore, em terreno de boa qualidade</v>
          </cell>
          <cell r="C1274" t="str">
            <v>UN</v>
          </cell>
          <cell r="D1274">
            <v>67.34</v>
          </cell>
          <cell r="E1274">
            <v>37408</v>
          </cell>
        </row>
        <row r="1275">
          <cell r="A1275" t="str">
            <v>90.A.189</v>
          </cell>
          <cell r="B1275" t="str">
            <v>JACARANDÁ DA BAHIA - Daubergia nigra - árvore em terreno de boa qualidade</v>
          </cell>
          <cell r="C1275" t="str">
            <v>UN</v>
          </cell>
          <cell r="D1275">
            <v>67.819999999999993</v>
          </cell>
          <cell r="E1275">
            <v>37408</v>
          </cell>
        </row>
        <row r="1276">
          <cell r="A1276" t="str">
            <v>90.A.190</v>
          </cell>
          <cell r="B1276" t="str">
            <v>JASMIM AMARELO - Jasminum mesmyl - arbusto, em terreno de boa qualidade</v>
          </cell>
          <cell r="C1276" t="str">
            <v>UN</v>
          </cell>
          <cell r="D1276">
            <v>9.91</v>
          </cell>
          <cell r="E1276">
            <v>38899</v>
          </cell>
        </row>
        <row r="1277">
          <cell r="A1277" t="str">
            <v>90.A.191</v>
          </cell>
          <cell r="B1277" t="str">
            <v>JENIPAPO - Jenipa americana - árvore, em terreno de boa qualidade</v>
          </cell>
          <cell r="C1277" t="str">
            <v>UN</v>
          </cell>
          <cell r="D1277">
            <v>62.82</v>
          </cell>
          <cell r="E1277">
            <v>37408</v>
          </cell>
        </row>
        <row r="1278">
          <cell r="A1278" t="str">
            <v>90.A.192</v>
          </cell>
          <cell r="B1278" t="str">
            <v>MAGNÓLIA BRANCA - Talauma ovata - árvore, em terreno de boa qualidade</v>
          </cell>
          <cell r="C1278" t="str">
            <v>UN</v>
          </cell>
          <cell r="D1278">
            <v>61.2</v>
          </cell>
          <cell r="E1278">
            <v>37408</v>
          </cell>
        </row>
        <row r="1279">
          <cell r="A1279" t="str">
            <v>90.A.193</v>
          </cell>
          <cell r="B1279" t="str">
            <v>PITANGA - Eugenia uniflora - árvore, em terreno de boa qualidade</v>
          </cell>
          <cell r="C1279" t="str">
            <v>UN</v>
          </cell>
          <cell r="D1279">
            <v>113.64</v>
          </cell>
          <cell r="E1279">
            <v>39083</v>
          </cell>
        </row>
        <row r="1280">
          <cell r="A1280" t="str">
            <v>90.A.194</v>
          </cell>
          <cell r="B1280" t="str">
            <v>SUINÃ - Erythrina falcata - árvore, em terreno de boa qualidade</v>
          </cell>
          <cell r="C1280" t="str">
            <v>UN</v>
          </cell>
          <cell r="D1280">
            <v>80.25</v>
          </cell>
          <cell r="E1280">
            <v>37408</v>
          </cell>
        </row>
        <row r="1281">
          <cell r="A1281" t="str">
            <v>90.A.195</v>
          </cell>
          <cell r="B1281" t="str">
            <v>TINGUI-PRETO - Dictyoloma vandellianum - árvore, em terreno de boa qualidade</v>
          </cell>
          <cell r="C1281" t="str">
            <v>UN</v>
          </cell>
          <cell r="D1281">
            <v>60.07</v>
          </cell>
          <cell r="E1281">
            <v>37408</v>
          </cell>
        </row>
        <row r="1282">
          <cell r="A1282" t="str">
            <v>90.A.196</v>
          </cell>
          <cell r="B1282" t="str">
            <v>UVAIA - Eugenia pyroformis - árvore, em terreno de boa qualidade</v>
          </cell>
          <cell r="C1282" t="str">
            <v>UN</v>
          </cell>
          <cell r="D1282">
            <v>61.23</v>
          </cell>
          <cell r="E1282">
            <v>38718</v>
          </cell>
        </row>
        <row r="1283">
          <cell r="A1283" t="str">
            <v>90.A.197</v>
          </cell>
          <cell r="B1283" t="str">
            <v>AÇAI - Euterpe oleracea - árvore, em terreno de boa qualidade</v>
          </cell>
          <cell r="C1283" t="str">
            <v>UN</v>
          </cell>
          <cell r="D1283">
            <v>51.13</v>
          </cell>
          <cell r="E1283">
            <v>36526</v>
          </cell>
        </row>
        <row r="1284">
          <cell r="A1284" t="str">
            <v>90.A.198</v>
          </cell>
          <cell r="B1284" t="str">
            <v>ANGELIM-AMARGOSO - árvore, em terreno de boa qualidade</v>
          </cell>
          <cell r="C1284" t="str">
            <v>UN</v>
          </cell>
          <cell r="D1284">
            <v>60.24</v>
          </cell>
          <cell r="E1284">
            <v>37408</v>
          </cell>
        </row>
        <row r="1285">
          <cell r="A1285" t="str">
            <v>90.A.199</v>
          </cell>
          <cell r="B1285" t="str">
            <v>ANGICO VERMELHO - árvore, em terreno de boa qualidade</v>
          </cell>
          <cell r="C1285" t="str">
            <v>UN</v>
          </cell>
          <cell r="D1285">
            <v>60.15</v>
          </cell>
          <cell r="E1285">
            <v>37408</v>
          </cell>
        </row>
        <row r="1286">
          <cell r="A1286" t="str">
            <v>90.A.200</v>
          </cell>
          <cell r="B1286" t="str">
            <v>BRACATINGA - Mimosa scabrella - árvore, em terreno de boa qualidade</v>
          </cell>
          <cell r="C1286" t="str">
            <v>UN</v>
          </cell>
          <cell r="D1286">
            <v>63.85</v>
          </cell>
          <cell r="E1286">
            <v>37408</v>
          </cell>
        </row>
        <row r="1287">
          <cell r="A1287" t="str">
            <v>90.A.201</v>
          </cell>
          <cell r="B1287" t="str">
            <v>CAMBOATÁ - Cupania vernalis - árvore, em terreno de boa qualidade</v>
          </cell>
          <cell r="C1287" t="str">
            <v>UN</v>
          </cell>
          <cell r="D1287">
            <v>64.75</v>
          </cell>
          <cell r="E1287">
            <v>37408</v>
          </cell>
        </row>
        <row r="1288">
          <cell r="A1288" t="str">
            <v>90.A.202</v>
          </cell>
          <cell r="B1288" t="str">
            <v>CANELA AMARELA - Nectandra lanceolata - árvore, em terreno de boa qualidade</v>
          </cell>
          <cell r="C1288" t="str">
            <v>UN</v>
          </cell>
          <cell r="D1288">
            <v>66.13</v>
          </cell>
          <cell r="E1288">
            <v>37408</v>
          </cell>
        </row>
        <row r="1289">
          <cell r="A1289" t="str">
            <v>90.A.203</v>
          </cell>
          <cell r="B1289" t="str">
            <v>CANELA PRETA - Ocotea catharinensis - árvore, em terreno de boa qualidade</v>
          </cell>
          <cell r="C1289" t="str">
            <v>UN</v>
          </cell>
          <cell r="D1289">
            <v>66.13</v>
          </cell>
          <cell r="E1289">
            <v>37408</v>
          </cell>
        </row>
        <row r="1290">
          <cell r="A1290" t="str">
            <v>90.A.204</v>
          </cell>
          <cell r="B1290" t="str">
            <v>CAPIXINGUI - Croton floribundus - árvore, em terreno de boa qualidade</v>
          </cell>
          <cell r="C1290" t="str">
            <v>UN</v>
          </cell>
          <cell r="D1290">
            <v>58.86</v>
          </cell>
          <cell r="E1290">
            <v>37408</v>
          </cell>
        </row>
        <row r="1291">
          <cell r="A1291" t="str">
            <v>90.A.205</v>
          </cell>
          <cell r="B1291" t="str">
            <v>CEREJEIRA DO RIO GRANDE - Myrcianthes edulis - árvore, em terreno de boa qualidade</v>
          </cell>
          <cell r="C1291" t="str">
            <v>UN</v>
          </cell>
          <cell r="D1291">
            <v>63.71</v>
          </cell>
          <cell r="E1291">
            <v>37408</v>
          </cell>
        </row>
        <row r="1292">
          <cell r="A1292" t="str">
            <v>90.A.206</v>
          </cell>
          <cell r="B1292" t="str">
            <v>CUVANTÃ / CAMBOATÃ - Cupania vernalis - árvore, em terreno de boa qualidade</v>
          </cell>
          <cell r="C1292" t="str">
            <v>UN</v>
          </cell>
          <cell r="D1292">
            <v>60.07</v>
          </cell>
          <cell r="E1292">
            <v>37408</v>
          </cell>
        </row>
        <row r="1293">
          <cell r="A1293" t="str">
            <v>90.A.207</v>
          </cell>
          <cell r="B1293" t="str">
            <v>FALSA-MURTA - Murraya exotica - árvore, em terreno de boa qualidade</v>
          </cell>
          <cell r="C1293" t="str">
            <v>UN</v>
          </cell>
          <cell r="D1293">
            <v>76.53</v>
          </cell>
          <cell r="E1293">
            <v>38108</v>
          </cell>
        </row>
        <row r="1294">
          <cell r="A1294" t="str">
            <v>90.A.208</v>
          </cell>
          <cell r="B1294" t="str">
            <v>GUAÇATONGA - Casearia sylvestris - árvore, em terreno de boa qualidade</v>
          </cell>
          <cell r="C1294" t="str">
            <v>UN</v>
          </cell>
          <cell r="D1294">
            <v>60.07</v>
          </cell>
          <cell r="E1294">
            <v>37408</v>
          </cell>
        </row>
        <row r="1295">
          <cell r="A1295" t="str">
            <v>90.A.209</v>
          </cell>
          <cell r="B1295" t="str">
            <v>GUARANTÃ - Esembeckia leiocarpa - árvore, em terreno de boa qualidade</v>
          </cell>
          <cell r="C1295" t="str">
            <v>UN</v>
          </cell>
          <cell r="D1295">
            <v>64.92</v>
          </cell>
          <cell r="E1295">
            <v>37408</v>
          </cell>
        </row>
        <row r="1296">
          <cell r="A1296" t="str">
            <v>90.A.210</v>
          </cell>
          <cell r="B1296" t="str">
            <v>GUATAMBÚ - Aspidosperma parvifolium - árvore, em terreno de boa qualidade</v>
          </cell>
          <cell r="C1296" t="str">
            <v>UN</v>
          </cell>
          <cell r="D1296">
            <v>60.07</v>
          </cell>
          <cell r="E1296">
            <v>37408</v>
          </cell>
        </row>
        <row r="1297">
          <cell r="A1297" t="str">
            <v>90.A.211</v>
          </cell>
          <cell r="B1297" t="str">
            <v>INGÁ - Inga uruguensis - árvore, em terreno de boa qualidade</v>
          </cell>
          <cell r="C1297" t="str">
            <v>UN</v>
          </cell>
          <cell r="D1297">
            <v>85.31</v>
          </cell>
          <cell r="E1297">
            <v>39083</v>
          </cell>
        </row>
        <row r="1298">
          <cell r="A1298" t="str">
            <v>90.A.212</v>
          </cell>
          <cell r="B1298" t="str">
            <v>IPÊ-BRANCO DO BREJO - Tabebuia dura - árvore, em terreno de boa qualidade</v>
          </cell>
          <cell r="C1298" t="str">
            <v>UN</v>
          </cell>
          <cell r="D1298">
            <v>75.11</v>
          </cell>
          <cell r="E1298">
            <v>38108</v>
          </cell>
        </row>
        <row r="1299">
          <cell r="A1299" t="str">
            <v>90.A.213</v>
          </cell>
          <cell r="B1299" t="str">
            <v>JACATIRÃO - Miconia cinnamomifolia - árvore, em terreno de boa qualidade</v>
          </cell>
          <cell r="C1299" t="str">
            <v>UN</v>
          </cell>
          <cell r="D1299">
            <v>67.34</v>
          </cell>
          <cell r="E1299">
            <v>37408</v>
          </cell>
        </row>
        <row r="1300">
          <cell r="A1300" t="str">
            <v>90.A.214</v>
          </cell>
          <cell r="B1300" t="str">
            <v>JABOTICABEIRA - Myrciaria trunciflora - árvore, em terreno de boa qualidade</v>
          </cell>
          <cell r="C1300" t="str">
            <v>UN</v>
          </cell>
          <cell r="D1300">
            <v>78.180000000000007</v>
          </cell>
          <cell r="E1300">
            <v>37408</v>
          </cell>
        </row>
        <row r="1301">
          <cell r="A1301" t="str">
            <v>90.A.215</v>
          </cell>
          <cell r="B1301" t="str">
            <v>lmurraya</v>
          </cell>
          <cell r="C1301" t="str">
            <v>UN</v>
          </cell>
          <cell r="D1301">
            <v>60.32</v>
          </cell>
          <cell r="E1301">
            <v>37408</v>
          </cell>
        </row>
        <row r="1302">
          <cell r="A1302" t="str">
            <v>90.A.216</v>
          </cell>
          <cell r="B1302" t="str">
            <v>PAU-JACARÉ - Piptadenia gonoacantha - árvore, em terreno de boa qualidade</v>
          </cell>
          <cell r="C1302" t="str">
            <v>UN</v>
          </cell>
          <cell r="D1302">
            <v>74.12</v>
          </cell>
          <cell r="E1302">
            <v>37408</v>
          </cell>
        </row>
        <row r="1303">
          <cell r="A1303" t="str">
            <v>90.A.217</v>
          </cell>
          <cell r="B1303" t="str">
            <v>PAU-PEREIRA - Platycyamus regnellii - árvore, em terreno de boa qualidade</v>
          </cell>
          <cell r="C1303" t="str">
            <v>UN</v>
          </cell>
          <cell r="D1303">
            <v>67.34</v>
          </cell>
          <cell r="E1303">
            <v>37408</v>
          </cell>
        </row>
        <row r="1304">
          <cell r="A1304" t="str">
            <v>90.A.218</v>
          </cell>
          <cell r="B1304" t="str">
            <v>SUCUPIRA-PRETA - Bowdichia virgilioides - árvore, em terreno de boa qualidade</v>
          </cell>
          <cell r="C1304" t="str">
            <v>UN</v>
          </cell>
          <cell r="D1304">
            <v>57.98</v>
          </cell>
          <cell r="E1304">
            <v>37408</v>
          </cell>
        </row>
        <row r="1305">
          <cell r="A1305" t="str">
            <v>90.A.219</v>
          </cell>
          <cell r="B1305" t="str">
            <v>TIMBÓ - Ateleia glazioveana - árvore, em terreno de boa qualidade</v>
          </cell>
          <cell r="C1305" t="str">
            <v>UN</v>
          </cell>
          <cell r="D1305">
            <v>60.07</v>
          </cell>
          <cell r="E1305">
            <v>37408</v>
          </cell>
        </row>
        <row r="1306">
          <cell r="A1306" t="str">
            <v>90.A.220</v>
          </cell>
          <cell r="B1306" t="str">
            <v>CARRAPATEIRA - Metrodoria nigra - árvore, em terreno de boa qualidade</v>
          </cell>
          <cell r="C1306" t="str">
            <v>UN</v>
          </cell>
          <cell r="D1306">
            <v>60.07</v>
          </cell>
          <cell r="E1306">
            <v>37408</v>
          </cell>
        </row>
        <row r="1307">
          <cell r="A1307" t="str">
            <v>90.A.221</v>
          </cell>
          <cell r="B1307" t="str">
            <v>JACARANDÁ-PAULISTA - Jacaranda mimosaefolia - árvore, em terreno de boa qualidade PASSOU P/ A TABELA 33- 18.02.30</v>
          </cell>
          <cell r="C1307" t="str">
            <v>UN</v>
          </cell>
          <cell r="D1307">
            <v>84.99</v>
          </cell>
          <cell r="E1307">
            <v>38108</v>
          </cell>
        </row>
        <row r="1308">
          <cell r="A1308" t="str">
            <v>90.A.222</v>
          </cell>
          <cell r="B1308" t="str">
            <v>PITOMBEIRA - Talisia esculenta - árvore, em terreno de boa qualidade</v>
          </cell>
          <cell r="C1308" t="str">
            <v>UN</v>
          </cell>
          <cell r="D1308">
            <v>57.98</v>
          </cell>
          <cell r="E1308">
            <v>37408</v>
          </cell>
        </row>
        <row r="1309">
          <cell r="A1309" t="str">
            <v>90.A.223</v>
          </cell>
          <cell r="B1309" t="str">
            <v>PINDAUBUNA - Xylopia brasiliensis - árvore, em terreno de boa qualidade</v>
          </cell>
          <cell r="C1309" t="str">
            <v>UN</v>
          </cell>
          <cell r="D1309">
            <v>67.34</v>
          </cell>
          <cell r="E1309">
            <v>37408</v>
          </cell>
        </row>
        <row r="1310">
          <cell r="A1310" t="str">
            <v>90.A.224</v>
          </cell>
          <cell r="B1310" t="str">
            <v>PINDAIBA - Xylopia ermaginata - árvore, em terreno de boa qualidade</v>
          </cell>
          <cell r="C1310" t="str">
            <v>UN</v>
          </cell>
          <cell r="D1310">
            <v>57.98</v>
          </cell>
          <cell r="E1310">
            <v>37408</v>
          </cell>
        </row>
        <row r="1311">
          <cell r="A1311" t="str">
            <v>90.A.225</v>
          </cell>
          <cell r="B1311" t="str">
            <v>PINDAUVUNA - Styrax pohlii - árvore, em terreno de boa qualidade</v>
          </cell>
          <cell r="C1311" t="str">
            <v>UN</v>
          </cell>
          <cell r="D1311">
            <v>67.34</v>
          </cell>
          <cell r="E1311">
            <v>37408</v>
          </cell>
        </row>
        <row r="1312">
          <cell r="A1312" t="str">
            <v>90.A.226</v>
          </cell>
          <cell r="B1312" t="str">
            <v>BRANQUILHO - Sebastiana commersoniana - árvore, em terreno de boa qualidade</v>
          </cell>
          <cell r="C1312" t="str">
            <v>UN</v>
          </cell>
          <cell r="D1312">
            <v>60.07</v>
          </cell>
          <cell r="E1312">
            <v>37408</v>
          </cell>
        </row>
        <row r="1313">
          <cell r="A1313" t="str">
            <v>90.A.227</v>
          </cell>
          <cell r="B1313" t="str">
            <v>SAPUCAINHA - Carpotroche brasiliensis - árvore, em terreno de boa qualidade</v>
          </cell>
          <cell r="C1313" t="str">
            <v>UN</v>
          </cell>
          <cell r="D1313">
            <v>60.56</v>
          </cell>
          <cell r="E1313">
            <v>37408</v>
          </cell>
        </row>
        <row r="1314">
          <cell r="A1314" t="str">
            <v>90.A.228</v>
          </cell>
          <cell r="B1314" t="str">
            <v>MARAVILHA - Mirabilis jalapa - arbusto, em terreno de boa qualidade</v>
          </cell>
          <cell r="C1314" t="str">
            <v>UN</v>
          </cell>
          <cell r="D1314">
            <v>13.82</v>
          </cell>
          <cell r="E1314">
            <v>37408</v>
          </cell>
        </row>
        <row r="1315">
          <cell r="A1315" t="str">
            <v>90.A.229</v>
          </cell>
          <cell r="B1315" t="str">
            <v>FLAMBOYANT-ANÃO - Caesalpina pulcherrima - árvore, em terreno de boa qualidade</v>
          </cell>
          <cell r="C1315" t="str">
            <v>UN</v>
          </cell>
          <cell r="D1315">
            <v>65.16</v>
          </cell>
          <cell r="E1315">
            <v>37408</v>
          </cell>
        </row>
        <row r="1316">
          <cell r="A1316" t="str">
            <v>90.A.230</v>
          </cell>
          <cell r="B1316" t="str">
            <v>IPÊ-AMARELO - Tabebuia vellosoi - árvore, em terreno de boa qualidade</v>
          </cell>
          <cell r="C1316" t="str">
            <v>UN</v>
          </cell>
          <cell r="D1316">
            <v>55.62</v>
          </cell>
          <cell r="E1316">
            <v>37408</v>
          </cell>
        </row>
        <row r="1317">
          <cell r="A1317" t="str">
            <v>90.A.231</v>
          </cell>
          <cell r="B1317" t="str">
            <v>JACARANDÁ - Jacaranda acutifolia hum &amp; bompl - árvore,  em terreno de boa qualidade</v>
          </cell>
          <cell r="C1317" t="str">
            <v>UN</v>
          </cell>
          <cell r="D1317">
            <v>61.2</v>
          </cell>
          <cell r="E1317">
            <v>37408</v>
          </cell>
        </row>
        <row r="1318">
          <cell r="A1318" t="str">
            <v>90.A.232</v>
          </cell>
          <cell r="B1318" t="str">
            <v>FALSO-BARBATIMÃO - Cassia leptophyla - árvore, em terreno de boa qualidade</v>
          </cell>
          <cell r="C1318" t="str">
            <v>UN</v>
          </cell>
          <cell r="D1318">
            <v>94.31</v>
          </cell>
          <cell r="E1318">
            <v>39083</v>
          </cell>
        </row>
        <row r="1319">
          <cell r="A1319" t="str">
            <v>90.A.233</v>
          </cell>
          <cell r="B1319" t="str">
            <v>CANUDO DE PITO - Senna bicapsularis - árvore, em terreno de boa qualidade</v>
          </cell>
          <cell r="C1319" t="str">
            <v>UN</v>
          </cell>
          <cell r="D1319">
            <v>52.23</v>
          </cell>
          <cell r="E1319">
            <v>37408</v>
          </cell>
        </row>
        <row r="1320">
          <cell r="A1320" t="str">
            <v>90.A.234</v>
          </cell>
          <cell r="B1320" t="str">
            <v>CANUDO DE PITO - Carpotroche brasiliensis - árvore, em terreno de boa qualidade</v>
          </cell>
          <cell r="C1320" t="str">
            <v>UN</v>
          </cell>
          <cell r="D1320">
            <v>53.46</v>
          </cell>
          <cell r="E1320">
            <v>37408</v>
          </cell>
        </row>
        <row r="1321">
          <cell r="A1321" t="str">
            <v>90.A.235</v>
          </cell>
          <cell r="B1321" t="str">
            <v>IXORIA - Ixoria coccinea - arbusto, em terreno de boa qualidade</v>
          </cell>
          <cell r="C1321" t="str">
            <v>UN</v>
          </cell>
          <cell r="D1321">
            <v>15.87</v>
          </cell>
          <cell r="E1321">
            <v>37408</v>
          </cell>
        </row>
        <row r="1322">
          <cell r="A1322" t="str">
            <v>90.A.236</v>
          </cell>
          <cell r="B1322" t="str">
            <v>IPOMEA - Ipomea cairica - arbusto, em terreno de boa qualidade</v>
          </cell>
          <cell r="C1322" t="str">
            <v>UN</v>
          </cell>
          <cell r="D1322">
            <v>16.41</v>
          </cell>
          <cell r="E1322">
            <v>38899</v>
          </cell>
        </row>
        <row r="1323">
          <cell r="A1323" t="str">
            <v>90.A.237</v>
          </cell>
          <cell r="B1323" t="str">
            <v>GUAIMBÉ - Philodendron selloum - arbusto, em terreno de boa qualidade</v>
          </cell>
          <cell r="C1323" t="str">
            <v>UN</v>
          </cell>
          <cell r="D1323">
            <v>10.94</v>
          </cell>
          <cell r="E1323">
            <v>37408</v>
          </cell>
        </row>
        <row r="1324">
          <cell r="A1324" t="str">
            <v>90.A.238</v>
          </cell>
          <cell r="B1324" t="str">
            <v>PAU DE INCENSO - Pittosporum tobira - arbusto,  em terreno de boa qualidade</v>
          </cell>
          <cell r="C1324" t="str">
            <v>UN</v>
          </cell>
          <cell r="D1324">
            <v>17.53</v>
          </cell>
          <cell r="E1324">
            <v>37408</v>
          </cell>
        </row>
        <row r="1325">
          <cell r="A1325" t="str">
            <v>90.A.239</v>
          </cell>
          <cell r="B1325" t="str">
            <v>CAPIM DOS PAMPAS - Cortadeira selloana - arbusto, em terreno de boa qualidade</v>
          </cell>
          <cell r="C1325" t="str">
            <v>UN</v>
          </cell>
          <cell r="D1325">
            <v>16.399999999999999</v>
          </cell>
          <cell r="E1325">
            <v>37408</v>
          </cell>
        </row>
        <row r="1326">
          <cell r="A1326" t="str">
            <v>90.A.240</v>
          </cell>
          <cell r="B1326" t="str">
            <v xml:space="preserve">ORELHA DE URSO - Tibouchina grandifolia - arbusto, em terreno de boa qualidade                                                       </v>
          </cell>
          <cell r="C1326" t="str">
            <v>UN</v>
          </cell>
          <cell r="D1326">
            <v>17.89</v>
          </cell>
          <cell r="E1326">
            <v>39083</v>
          </cell>
        </row>
        <row r="1327">
          <cell r="A1327" t="str">
            <v>90.A.241</v>
          </cell>
          <cell r="B1327" t="str">
            <v>CLORÓFITO - Chlophytum comosum  - forração, em terreno de boa qualidade,  cada 30 cm</v>
          </cell>
          <cell r="C1327" t="str">
            <v>M2</v>
          </cell>
          <cell r="D1327">
            <v>17.82</v>
          </cell>
          <cell r="E1327">
            <v>38108</v>
          </cell>
        </row>
        <row r="1328">
          <cell r="A1328" t="str">
            <v>90.A.242</v>
          </cell>
          <cell r="B1328" t="str">
            <v>CÁSSIA DOURADA - Senna polyphylla - árvore, em terreno de boa qualidade</v>
          </cell>
          <cell r="C1328" t="str">
            <v>UN</v>
          </cell>
          <cell r="D1328">
            <v>62.74</v>
          </cell>
          <cell r="E1328">
            <v>37408</v>
          </cell>
        </row>
        <row r="1329">
          <cell r="A1329" t="str">
            <v>90.A.243</v>
          </cell>
          <cell r="B1329" t="str">
            <v>PIRACANTA - Piracantha tortuncana - arbusto, em terreno de boa qualidade</v>
          </cell>
          <cell r="C1329" t="str">
            <v>UN</v>
          </cell>
          <cell r="D1329">
            <v>12.19</v>
          </cell>
          <cell r="E1329">
            <v>37408</v>
          </cell>
        </row>
        <row r="1330">
          <cell r="A1330" t="str">
            <v>90.A.244</v>
          </cell>
          <cell r="B1330" t="str">
            <v>MARANTA CINZA - Ctenanthe setosa - forração, em terreno de boa qualidade,  cada 20 cm</v>
          </cell>
          <cell r="C1330" t="str">
            <v>M2</v>
          </cell>
          <cell r="D1330">
            <v>21.97</v>
          </cell>
          <cell r="E1330">
            <v>37408</v>
          </cell>
        </row>
        <row r="1331">
          <cell r="A1331" t="str">
            <v>90.A.245</v>
          </cell>
          <cell r="B1331" t="str">
            <v xml:space="preserve">ORELHA DE ONÇA - Tibouchina holoseiricea - arbusto, em terreno de boa qualidade                                                       </v>
          </cell>
          <cell r="C1331" t="str">
            <v>UN</v>
          </cell>
          <cell r="D1331">
            <v>11.49</v>
          </cell>
          <cell r="E1331">
            <v>37408</v>
          </cell>
        </row>
        <row r="1332">
          <cell r="A1332" t="str">
            <v>90.A.246</v>
          </cell>
          <cell r="B1332" t="str">
            <v>EQUISETUM - Equisetum giganteum - planta aquática</v>
          </cell>
          <cell r="C1332" t="str">
            <v>DZ</v>
          </cell>
          <cell r="D1332">
            <v>18.260000000000002</v>
          </cell>
          <cell r="E1332">
            <v>37408</v>
          </cell>
        </row>
        <row r="1333">
          <cell r="A1333" t="str">
            <v>90.A.247</v>
          </cell>
          <cell r="B1333" t="str">
            <v>RAINHA-DOS-LAGOS - Pontederea sp - planta aquática</v>
          </cell>
          <cell r="C1333" t="str">
            <v>DZ</v>
          </cell>
          <cell r="D1333">
            <v>46.94</v>
          </cell>
          <cell r="E1333">
            <v>37408</v>
          </cell>
        </row>
        <row r="1334">
          <cell r="A1334" t="str">
            <v>90.A.248</v>
          </cell>
          <cell r="B1334" t="str">
            <v>SAGITÁRIA - Sagitária sp - planta aquática</v>
          </cell>
          <cell r="C1334" t="str">
            <v>DZ</v>
          </cell>
          <cell r="D1334">
            <v>41.18</v>
          </cell>
          <cell r="E1334">
            <v>37408</v>
          </cell>
        </row>
        <row r="1335">
          <cell r="A1335" t="str">
            <v>90.A.249</v>
          </cell>
          <cell r="B1335" t="str">
            <v>SAMAMBAIA - Blechnum brasiliensis - planta aquática</v>
          </cell>
          <cell r="C1335" t="str">
            <v>DZ</v>
          </cell>
          <cell r="D1335">
            <v>46.99</v>
          </cell>
          <cell r="E1335">
            <v>37408</v>
          </cell>
        </row>
        <row r="1336">
          <cell r="A1336" t="str">
            <v>90.A.250</v>
          </cell>
          <cell r="B1336" t="str">
            <v>TABOA - Typha dominguensis - planta aquática</v>
          </cell>
          <cell r="C1336" t="str">
            <v>DZ</v>
          </cell>
          <cell r="D1336">
            <v>19.100000000000001</v>
          </cell>
          <cell r="E1336">
            <v>37408</v>
          </cell>
        </row>
        <row r="1337">
          <cell r="A1337" t="str">
            <v>90.A.251</v>
          </cell>
          <cell r="B1337" t="str">
            <v>Fornecimento e aplicação de seixo rolado</v>
          </cell>
          <cell r="C1337" t="str">
            <v>M3</v>
          </cell>
          <cell r="D1337">
            <v>221.85</v>
          </cell>
          <cell r="E1337">
            <v>36526</v>
          </cell>
        </row>
        <row r="1338">
          <cell r="A1338" t="str">
            <v>90.A.252</v>
          </cell>
          <cell r="B1338" t="str">
            <v>ALFENEIRO - Ligustrum lucidum - árvore, em terreno de boa qualidade PASSOU P/ A TABELA 33 - 18.02.05</v>
          </cell>
          <cell r="C1338" t="str">
            <v>UN</v>
          </cell>
          <cell r="D1338">
            <v>53.93</v>
          </cell>
          <cell r="E1338">
            <v>38108</v>
          </cell>
        </row>
        <row r="1339">
          <cell r="A1339" t="str">
            <v>90.A.253</v>
          </cell>
          <cell r="B1339" t="str">
            <v>CHORÃO / SALGUEIRO - Salyx babylonica - árvore, em terreno de boa qualidade</v>
          </cell>
          <cell r="C1339" t="str">
            <v>UN</v>
          </cell>
          <cell r="D1339">
            <v>82.47</v>
          </cell>
          <cell r="E1339">
            <v>38108</v>
          </cell>
        </row>
        <row r="1340">
          <cell r="A1340" t="str">
            <v>90.A.254</v>
          </cell>
          <cell r="B1340" t="str">
            <v>PINHEIRO - Pinnus elliotis - árvore, em terreno de boa qualidade PASSOU P/ A TABELA 33- 18.02.42</v>
          </cell>
          <cell r="C1340" t="str">
            <v>UN</v>
          </cell>
          <cell r="D1340">
            <v>84.99</v>
          </cell>
          <cell r="E1340">
            <v>38108</v>
          </cell>
        </row>
        <row r="1341">
          <cell r="A1341" t="str">
            <v>90.A.255</v>
          </cell>
          <cell r="B1341" t="str">
            <v>PAU DE CIGARRA - Senna multijuga - árvore,  em terreno de boa qualidade</v>
          </cell>
          <cell r="C1341" t="str">
            <v>UN</v>
          </cell>
          <cell r="D1341">
            <v>79.44</v>
          </cell>
          <cell r="E1341">
            <v>37408</v>
          </cell>
        </row>
        <row r="1342">
          <cell r="A1342" t="str">
            <v>90.A.256</v>
          </cell>
          <cell r="B1342" t="str">
            <v>CAMARÃO - Beloperone guttata - arbusto, em terreno de boa qualidade</v>
          </cell>
          <cell r="C1342" t="str">
            <v>UN</v>
          </cell>
          <cell r="D1342">
            <v>8.9499999999999993</v>
          </cell>
          <cell r="E1342">
            <v>37408</v>
          </cell>
        </row>
        <row r="1343">
          <cell r="A1343" t="str">
            <v>90.A.257</v>
          </cell>
          <cell r="B1343" t="str">
            <v>ANGICO BRANCO - Albizia polycephala - árvore, em terreno de boa qualidade</v>
          </cell>
          <cell r="C1343" t="str">
            <v>UN</v>
          </cell>
          <cell r="D1343">
            <v>56.78</v>
          </cell>
          <cell r="E1343">
            <v>37408</v>
          </cell>
        </row>
        <row r="1344">
          <cell r="A1344" t="str">
            <v>90.A.258</v>
          </cell>
          <cell r="B1344" t="str">
            <v>CEDRO DO BREJO - Cedrela odorata - árvore, em terreno de boa qualidade</v>
          </cell>
          <cell r="C1344" t="str">
            <v>UN</v>
          </cell>
          <cell r="D1344">
            <v>57.01</v>
          </cell>
          <cell r="E1344">
            <v>37408</v>
          </cell>
        </row>
        <row r="1345">
          <cell r="A1345" t="str">
            <v>90.A.259</v>
          </cell>
          <cell r="B1345" t="str">
            <v>CAPIM CHORÃO - Eragrotes curvula - forração, em terreno de boa qualidade</v>
          </cell>
          <cell r="C1345" t="str">
            <v>M2</v>
          </cell>
          <cell r="D1345">
            <v>5.37</v>
          </cell>
          <cell r="E1345">
            <v>37408</v>
          </cell>
        </row>
        <row r="1346">
          <cell r="A1346" t="str">
            <v>90.A.260</v>
          </cell>
          <cell r="B1346" t="str">
            <v>FIGUEIRA - Ficus benjamina - árvore em terreno de boa qualidade PASSOU P/ A TABELA 33- 18.02.17</v>
          </cell>
          <cell r="C1346" t="str">
            <v>UN</v>
          </cell>
          <cell r="D1346">
            <v>78.3</v>
          </cell>
          <cell r="E1346">
            <v>38108</v>
          </cell>
        </row>
        <row r="1347">
          <cell r="A1347" t="str">
            <v>90.A.261</v>
          </cell>
          <cell r="B1347" t="str">
            <v>PALMEIRA CARIOTA - Cariota urens - palmeira, em terreno de boa qualidade</v>
          </cell>
          <cell r="C1347" t="str">
            <v>UN</v>
          </cell>
          <cell r="D1347">
            <v>75.790000000000006</v>
          </cell>
          <cell r="E1347">
            <v>37408</v>
          </cell>
        </row>
        <row r="1348">
          <cell r="A1348" t="str">
            <v>90.A.262</v>
          </cell>
          <cell r="B1348" t="str">
            <v>CORDILINE (BABY) - Cordyline terminalis - arbusto, em terreno de boa qualidade</v>
          </cell>
          <cell r="C1348" t="str">
            <v>UN</v>
          </cell>
          <cell r="D1348">
            <v>20.98</v>
          </cell>
          <cell r="E1348">
            <v>38718</v>
          </cell>
        </row>
        <row r="1349">
          <cell r="A1349" t="str">
            <v>90.A.263</v>
          </cell>
          <cell r="B1349" t="str">
            <v>ALPÍNEA - Alpinea sp - arbusto, em terreno de boa  qualidade</v>
          </cell>
          <cell r="C1349" t="str">
            <v>UN</v>
          </cell>
          <cell r="D1349">
            <v>12</v>
          </cell>
          <cell r="E1349">
            <v>37408</v>
          </cell>
        </row>
        <row r="1350">
          <cell r="A1350" t="str">
            <v>90.A.264</v>
          </cell>
          <cell r="B1350" t="str">
            <v>CTENANTE - Ctenante oppnimaniana - arbusto, em terreno de boa qualidade</v>
          </cell>
          <cell r="C1350" t="str">
            <v>UN</v>
          </cell>
          <cell r="D1350">
            <v>13.98</v>
          </cell>
          <cell r="E1350">
            <v>37408</v>
          </cell>
        </row>
        <row r="1351">
          <cell r="A1351" t="str">
            <v>90.A.265</v>
          </cell>
          <cell r="B1351" t="str">
            <v>COREOPSIS - Coreopsis lanceolata - arbusto, em terreno de boa qualidade</v>
          </cell>
          <cell r="C1351" t="str">
            <v>UN</v>
          </cell>
          <cell r="D1351">
            <v>6.62</v>
          </cell>
          <cell r="E1351">
            <v>38718</v>
          </cell>
        </row>
        <row r="1352">
          <cell r="A1352" t="str">
            <v>90.A.266</v>
          </cell>
          <cell r="B1352" t="str">
            <v>BRASSAIA - Brassaia actinothylla - arbusto, em terreno de boa qualidade</v>
          </cell>
          <cell r="C1352" t="str">
            <v>UN</v>
          </cell>
          <cell r="D1352">
            <v>13.27</v>
          </cell>
          <cell r="E1352">
            <v>37408</v>
          </cell>
        </row>
        <row r="1353">
          <cell r="A1353" t="str">
            <v>90.A.267</v>
          </cell>
          <cell r="B1353" t="str">
            <v>CAPIM CIDREIRA - Andropogon schoenanthus - forração, em terreno de boa qualidade</v>
          </cell>
          <cell r="C1353" t="str">
            <v>M2</v>
          </cell>
          <cell r="D1353">
            <v>5.37</v>
          </cell>
          <cell r="E1353">
            <v>37408</v>
          </cell>
        </row>
        <row r="1354">
          <cell r="A1354" t="str">
            <v>90.A.268</v>
          </cell>
          <cell r="B1354" t="str">
            <v>ALECRIM DE CAMPINAS - Holacalix glazziovii - árvore, em terreno de boa qualidade PASSOU P/ A TABELA 33- 18.02.03</v>
          </cell>
          <cell r="C1354" t="str">
            <v>UN</v>
          </cell>
          <cell r="D1354">
            <v>83.93</v>
          </cell>
          <cell r="E1354">
            <v>38108</v>
          </cell>
        </row>
        <row r="1355">
          <cell r="A1355" t="str">
            <v>90.A.269</v>
          </cell>
          <cell r="B1355" t="str">
            <v>CANELA SASSAFRÁS - Ocotea pretiosa - árvore, em terreno de boa qualidade</v>
          </cell>
          <cell r="C1355" t="str">
            <v>UN</v>
          </cell>
          <cell r="D1355">
            <v>67.34</v>
          </cell>
          <cell r="E1355">
            <v>37408</v>
          </cell>
        </row>
        <row r="1356">
          <cell r="A1356" t="str">
            <v>90.A.270</v>
          </cell>
          <cell r="B1356" t="str">
            <v>CÁSSIA IMPERIAL - Cassia fistula - árvore, em terreno de boa qualidade</v>
          </cell>
          <cell r="C1356" t="str">
            <v>UN</v>
          </cell>
          <cell r="D1356">
            <v>62.74</v>
          </cell>
          <cell r="E1356">
            <v>37408</v>
          </cell>
        </row>
        <row r="1357">
          <cell r="A1357" t="str">
            <v>90.A.271</v>
          </cell>
          <cell r="B1357" t="str">
            <v>POINSETIA - Euphorbia pulchemma wild - arbusto, em terreno de boa qualidade</v>
          </cell>
          <cell r="C1357" t="str">
            <v>UN</v>
          </cell>
          <cell r="D1357">
            <v>11.67</v>
          </cell>
          <cell r="E1357">
            <v>37408</v>
          </cell>
        </row>
        <row r="1358">
          <cell r="A1358" t="str">
            <v>90.A.272</v>
          </cell>
          <cell r="B1358" t="str">
            <v>AGAPANTO - Agapanthus umbelattos - forração, em terreno de boa qualidade</v>
          </cell>
          <cell r="C1358" t="str">
            <v>M2</v>
          </cell>
          <cell r="D1358">
            <v>13.7</v>
          </cell>
          <cell r="E1358">
            <v>36526</v>
          </cell>
        </row>
        <row r="1359">
          <cell r="A1359" t="str">
            <v>90.A.273</v>
          </cell>
          <cell r="B1359" t="str">
            <v>FLAMBOYANT - Poinsiana regia - árvore, em terreno de boa qualidade</v>
          </cell>
          <cell r="C1359" t="str">
            <v>UN</v>
          </cell>
          <cell r="D1359">
            <v>85.77</v>
          </cell>
          <cell r="E1359">
            <v>38108</v>
          </cell>
        </row>
        <row r="1360">
          <cell r="A1360" t="str">
            <v>90.A.274</v>
          </cell>
          <cell r="B1360" t="str">
            <v>UNHA-DE-VACA - Bauhinia purpurea - árvore, em terreno de boa qualidade</v>
          </cell>
          <cell r="C1360" t="str">
            <v>UN</v>
          </cell>
          <cell r="D1360">
            <v>38.06</v>
          </cell>
          <cell r="E1360">
            <v>36526</v>
          </cell>
        </row>
        <row r="1361">
          <cell r="A1361" t="str">
            <v>90.A.275</v>
          </cell>
          <cell r="B1361" t="str">
            <v xml:space="preserve">ALELUIA / CASSIA - Cassia macranthera -árvore, em terreno de boa qualidade </v>
          </cell>
          <cell r="C1361" t="str">
            <v>UN</v>
          </cell>
          <cell r="D1361">
            <v>45.22</v>
          </cell>
          <cell r="E1361">
            <v>36526</v>
          </cell>
        </row>
        <row r="1362">
          <cell r="A1362" t="str">
            <v>90.A.276</v>
          </cell>
          <cell r="B1362" t="str">
            <v>ALELUIA - Cassia speciosa - árvore, em terreno de boa qualidade</v>
          </cell>
          <cell r="C1362" t="str">
            <v>UN</v>
          </cell>
          <cell r="D1362">
            <v>45.22</v>
          </cell>
          <cell r="E1362">
            <v>36526</v>
          </cell>
        </row>
        <row r="1363">
          <cell r="A1363" t="str">
            <v>90.A.277</v>
          </cell>
          <cell r="B1363" t="str">
            <v>CANELA SASSAFRÁS - Ocotea odorifera - árvore, em terreno de boa qualidade</v>
          </cell>
          <cell r="C1363" t="str">
            <v>UN</v>
          </cell>
          <cell r="D1363">
            <v>45.42</v>
          </cell>
          <cell r="E1363">
            <v>36526</v>
          </cell>
        </row>
        <row r="1364">
          <cell r="A1364" t="str">
            <v>90.A.278</v>
          </cell>
          <cell r="B1364" t="str">
            <v>ALAMANDA ARBUSTIVA - Alamanda nerifolia - arbusto, em terreno de boa qualidade</v>
          </cell>
          <cell r="C1364" t="str">
            <v>UN</v>
          </cell>
          <cell r="D1364">
            <v>8.7899999999999991</v>
          </cell>
          <cell r="E1364">
            <v>36526</v>
          </cell>
        </row>
        <row r="1365">
          <cell r="A1365" t="str">
            <v>90.A.279</v>
          </cell>
          <cell r="B1365" t="str">
            <v>HELICONIA - Heliconia lasthispatha - arbusto, em terreno de boa qualidade</v>
          </cell>
          <cell r="C1365" t="str">
            <v>UN</v>
          </cell>
          <cell r="D1365">
            <v>24.74</v>
          </cell>
          <cell r="E1365">
            <v>38718</v>
          </cell>
        </row>
        <row r="1366">
          <cell r="A1366" t="str">
            <v>90.A.280</v>
          </cell>
          <cell r="B1366" t="str">
            <v>QUARESMEIRA ARBUSTIVA - Tibouchina forthergillae - arbusto, em terreno de boa qualidade</v>
          </cell>
          <cell r="C1366" t="str">
            <v>UN</v>
          </cell>
          <cell r="D1366">
            <v>8.7899999999999991</v>
          </cell>
          <cell r="E1366">
            <v>36526</v>
          </cell>
        </row>
        <row r="1367">
          <cell r="A1367" t="str">
            <v>90.A.281</v>
          </cell>
          <cell r="B1367" t="str">
            <v>QUARESMEIRA ARBUSTIVA - Tibouchina semidecandra - arbusto, em terreno de boa qualidade</v>
          </cell>
          <cell r="C1367" t="str">
            <v>UN</v>
          </cell>
          <cell r="D1367">
            <v>8.7899999999999991</v>
          </cell>
          <cell r="E1367">
            <v>36526</v>
          </cell>
        </row>
        <row r="1368">
          <cell r="A1368" t="str">
            <v>90.A.282</v>
          </cell>
          <cell r="B1368" t="str">
            <v>UVA JAPONESA - Hovenia dulcis - árvore, em terreno de boa qualidade</v>
          </cell>
          <cell r="C1368" t="str">
            <v>UN</v>
          </cell>
          <cell r="D1368">
            <v>60.05</v>
          </cell>
          <cell r="E1368">
            <v>37408</v>
          </cell>
        </row>
        <row r="1369">
          <cell r="A1369" t="str">
            <v>90.A.283</v>
          </cell>
          <cell r="B1369" t="str">
            <v>PINGO DE OURO - Duranta repens - forração, em terreno de boa qualidade</v>
          </cell>
          <cell r="C1369" t="str">
            <v>M2</v>
          </cell>
          <cell r="D1369">
            <v>13.47</v>
          </cell>
          <cell r="E1369">
            <v>39083</v>
          </cell>
        </row>
        <row r="1370">
          <cell r="A1370" t="str">
            <v>90.A.284</v>
          </cell>
          <cell r="B1370" t="str">
            <v>MORÉIA-BICOLOR - Dietes bicolor - forração, em terreno de boa qualidade, c/ 80 CM</v>
          </cell>
          <cell r="C1370" t="str">
            <v>M2</v>
          </cell>
          <cell r="D1370">
            <v>10.82</v>
          </cell>
          <cell r="E1370">
            <v>36526</v>
          </cell>
        </row>
        <row r="1371">
          <cell r="A1371" t="str">
            <v>90.A.285</v>
          </cell>
          <cell r="B1371" t="str">
            <v>CINAMOMO - Melia azedarach - árvore, em terreno de boa qualidade</v>
          </cell>
          <cell r="C1371" t="str">
            <v>UN</v>
          </cell>
          <cell r="D1371">
            <v>57.61</v>
          </cell>
          <cell r="E1371">
            <v>37408</v>
          </cell>
        </row>
        <row r="1372">
          <cell r="A1372" t="str">
            <v>90.A.286</v>
          </cell>
          <cell r="B1372" t="str">
            <v>NINFEA - Nymphaea rudgeana - planta aquática</v>
          </cell>
          <cell r="C1372" t="str">
            <v>UN</v>
          </cell>
          <cell r="D1372">
            <v>35.5</v>
          </cell>
          <cell r="E1372">
            <v>37408</v>
          </cell>
        </row>
        <row r="1373">
          <cell r="A1373" t="str">
            <v>90.A.287</v>
          </cell>
          <cell r="B1373" t="str">
            <v>MONSTERA / COSTELA DE ADÃO - Monstera deliciosa - forração em terreno de boa qualidade, a cada 1,0 m</v>
          </cell>
          <cell r="C1373" t="str">
            <v>UN</v>
          </cell>
          <cell r="D1373">
            <v>14.82</v>
          </cell>
          <cell r="E1373">
            <v>38899</v>
          </cell>
        </row>
        <row r="1374">
          <cell r="A1374" t="str">
            <v>90.A.288</v>
          </cell>
          <cell r="B1374" t="str">
            <v>FALSA-IRIS - Morea iridioides - forração em terreno de boa qualidade, a cada 35 cm</v>
          </cell>
          <cell r="C1374" t="str">
            <v>M2</v>
          </cell>
          <cell r="D1374">
            <v>8.4700000000000006</v>
          </cell>
          <cell r="E1374">
            <v>37408</v>
          </cell>
        </row>
        <row r="1375">
          <cell r="A1375" t="str">
            <v>90.A.289</v>
          </cell>
          <cell r="B1375" t="str">
            <v>PROTETOR DE ÁRVORES "ARGOLAS" DET. PR-04</v>
          </cell>
          <cell r="C1375" t="str">
            <v>UN</v>
          </cell>
          <cell r="D1375">
            <v>127.67</v>
          </cell>
          <cell r="E1375">
            <v>37408</v>
          </cell>
        </row>
        <row r="1376">
          <cell r="A1376" t="str">
            <v>90.A.290</v>
          </cell>
          <cell r="B1376" t="str">
            <v>PROTETOR DE ÁRVORES "PARIS" DET. PR-05</v>
          </cell>
          <cell r="C1376" t="str">
            <v>UN</v>
          </cell>
          <cell r="D1376">
            <v>109.06</v>
          </cell>
          <cell r="E1376">
            <v>37408</v>
          </cell>
        </row>
        <row r="1377">
          <cell r="A1377" t="str">
            <v>90.A.291</v>
          </cell>
          <cell r="B1377" t="str">
            <v>PROTETOR DE ÁRVORES  "PARIS" SEM ORLA E SEM HASTES</v>
          </cell>
          <cell r="C1377" t="str">
            <v>UN</v>
          </cell>
          <cell r="D1377">
            <v>71.709999999999994</v>
          </cell>
          <cell r="E1377">
            <v>37408</v>
          </cell>
        </row>
        <row r="1378">
          <cell r="A1378" t="str">
            <v>90.A.292</v>
          </cell>
          <cell r="B1378" t="str">
            <v>Tapiá-guaçu - Alchornea triplinervia - árvore, em terreno de boa qualidade</v>
          </cell>
          <cell r="C1378" t="str">
            <v>UN</v>
          </cell>
          <cell r="D1378">
            <v>53.44</v>
          </cell>
          <cell r="E1378">
            <v>37408</v>
          </cell>
        </row>
        <row r="1379">
          <cell r="A1379" t="str">
            <v>90.A.293</v>
          </cell>
          <cell r="B1379" t="str">
            <v>Fruta de pombo - Tapirira guaianesis - árvore, em terreno de boa qualidade</v>
          </cell>
          <cell r="C1379" t="str">
            <v>UN</v>
          </cell>
          <cell r="D1379">
            <v>63.44</v>
          </cell>
          <cell r="E1379">
            <v>37408</v>
          </cell>
        </row>
        <row r="1380">
          <cell r="A1380" t="str">
            <v>90.A.294</v>
          </cell>
          <cell r="B1380" t="str">
            <v>Peroba - Aspidosperma polyneurom - árvore, em terreno de boa qualidade</v>
          </cell>
          <cell r="C1380" t="str">
            <v>UN</v>
          </cell>
          <cell r="D1380">
            <v>59.63</v>
          </cell>
          <cell r="E1380">
            <v>38718</v>
          </cell>
        </row>
        <row r="1381">
          <cell r="A1381" t="str">
            <v>90.A.295</v>
          </cell>
          <cell r="B1381" t="str">
            <v>Passuaré - Sclerolobium denudatum - árvore, em terreno de boa qualidade</v>
          </cell>
          <cell r="C1381" t="str">
            <v>UN</v>
          </cell>
          <cell r="D1381">
            <v>63.44</v>
          </cell>
          <cell r="E1381">
            <v>37408</v>
          </cell>
        </row>
        <row r="1382">
          <cell r="A1382" t="str">
            <v>90.A.296</v>
          </cell>
          <cell r="B1382" t="str">
            <v>Olho de cabra - Ormosia arborea - árvore, em terreno de boa qualidade</v>
          </cell>
          <cell r="C1382" t="str">
            <v>UN</v>
          </cell>
          <cell r="D1382">
            <v>63.44</v>
          </cell>
          <cell r="E1382">
            <v>37408</v>
          </cell>
        </row>
        <row r="1383">
          <cell r="A1383" t="str">
            <v>90.A.297</v>
          </cell>
          <cell r="B1383" t="str">
            <v>Sacambu - Platymiscium floribundum - árvore, em terreno de boa qualidade</v>
          </cell>
          <cell r="C1383" t="str">
            <v>UN</v>
          </cell>
          <cell r="D1383">
            <v>63.44</v>
          </cell>
          <cell r="E1383">
            <v>37408</v>
          </cell>
        </row>
        <row r="1384">
          <cell r="A1384" t="str">
            <v>90.A.298</v>
          </cell>
          <cell r="B1384" t="str">
            <v>Canela amarela - Ocotea puberula - árvore, em terreno de boa qualidade</v>
          </cell>
          <cell r="C1384" t="str">
            <v>UN</v>
          </cell>
          <cell r="D1384">
            <v>58.44</v>
          </cell>
          <cell r="E1384">
            <v>37408</v>
          </cell>
        </row>
        <row r="1385">
          <cell r="A1385" t="str">
            <v>90.A.299</v>
          </cell>
          <cell r="B1385" t="str">
            <v>Árvores classe 1</v>
          </cell>
          <cell r="C1385" t="str">
            <v>UN</v>
          </cell>
          <cell r="D1385">
            <v>35.619999999999997</v>
          </cell>
          <cell r="E1385">
            <v>38108</v>
          </cell>
        </row>
        <row r="1386">
          <cell r="A1386" t="str">
            <v>90.A.300</v>
          </cell>
          <cell r="B1386" t="str">
            <v>Árvores classe 2</v>
          </cell>
          <cell r="C1386" t="str">
            <v>UN</v>
          </cell>
          <cell r="D1386">
            <v>66.290000000000006</v>
          </cell>
          <cell r="E1386">
            <v>38108</v>
          </cell>
        </row>
        <row r="1387">
          <cell r="A1387" t="str">
            <v>90.A.301</v>
          </cell>
          <cell r="B1387" t="str">
            <v>Arbustos classe 1</v>
          </cell>
          <cell r="C1387" t="str">
            <v>UN</v>
          </cell>
          <cell r="D1387">
            <v>9.57</v>
          </cell>
          <cell r="E1387">
            <v>38108</v>
          </cell>
        </row>
        <row r="1388">
          <cell r="A1388" t="str">
            <v>90.A.302</v>
          </cell>
          <cell r="B1388" t="str">
            <v>Arbustos classe 2</v>
          </cell>
          <cell r="C1388" t="str">
            <v>UN</v>
          </cell>
          <cell r="D1388">
            <v>9.57</v>
          </cell>
          <cell r="E1388">
            <v>38108</v>
          </cell>
        </row>
        <row r="1389">
          <cell r="A1389" t="str">
            <v>90.A.303</v>
          </cell>
          <cell r="B1389" t="str">
            <v>Forração classe 1</v>
          </cell>
          <cell r="C1389" t="str">
            <v>DZ</v>
          </cell>
          <cell r="D1389">
            <v>14.85</v>
          </cell>
          <cell r="E1389">
            <v>38108</v>
          </cell>
        </row>
        <row r="1390">
          <cell r="A1390" t="str">
            <v>90.A.304</v>
          </cell>
          <cell r="B1390" t="str">
            <v>Foração classe 2</v>
          </cell>
          <cell r="C1390" t="str">
            <v>DZ</v>
          </cell>
          <cell r="D1390">
            <v>13.85</v>
          </cell>
          <cell r="E1390">
            <v>38108</v>
          </cell>
        </row>
        <row r="1391">
          <cell r="A1391" t="str">
            <v>90.A.305</v>
          </cell>
          <cell r="B1391" t="str">
            <v>Agave - agave amaericana linn - arbusto, em terreno de boa qualidade</v>
          </cell>
          <cell r="C1391" t="str">
            <v>UN</v>
          </cell>
          <cell r="D1391">
            <v>37.61</v>
          </cell>
          <cell r="E1391">
            <v>38108</v>
          </cell>
        </row>
        <row r="1392">
          <cell r="A1392" t="str">
            <v>90.A.306</v>
          </cell>
          <cell r="B1392" t="str">
            <v>Alfelandra - aphelandra squarrosa - arbusto, em terreno de boa qualidade</v>
          </cell>
          <cell r="C1392" t="str">
            <v>UN</v>
          </cell>
          <cell r="D1392">
            <v>16.68</v>
          </cell>
          <cell r="E1392">
            <v>38108</v>
          </cell>
        </row>
        <row r="1393">
          <cell r="A1393" t="str">
            <v>90.A.307</v>
          </cell>
          <cell r="B1393" t="str">
            <v>Leopardo - belamcanda chinensis - arbusto, em terreno de boa qualidade</v>
          </cell>
          <cell r="C1393" t="str">
            <v>UN</v>
          </cell>
          <cell r="D1393">
            <v>16.39</v>
          </cell>
          <cell r="E1393">
            <v>38108</v>
          </cell>
        </row>
        <row r="1394">
          <cell r="A1394" t="str">
            <v>90.A.308</v>
          </cell>
          <cell r="B1394" t="str">
            <v>Calatéia-zebra - calathea zebrina - forração, em terreno de boa qualidade</v>
          </cell>
          <cell r="C1394" t="str">
            <v>UN</v>
          </cell>
          <cell r="D1394">
            <v>6.65</v>
          </cell>
          <cell r="E1394">
            <v>39083</v>
          </cell>
        </row>
        <row r="1395">
          <cell r="A1395" t="str">
            <v>90.A.309</v>
          </cell>
          <cell r="B1395" t="str">
            <v>Maranta-variegada - ctenathe oppenheimiana - arbusto, em terreno de boa qualidade</v>
          </cell>
          <cell r="C1395" t="str">
            <v>UN</v>
          </cell>
          <cell r="D1395">
            <v>16.53</v>
          </cell>
          <cell r="E1395">
            <v>38108</v>
          </cell>
        </row>
        <row r="1396">
          <cell r="A1396" t="str">
            <v>90.A.310</v>
          </cell>
          <cell r="B1396" t="str">
            <v>Fulcrea - fulcrea - arbusto, em terreno de boa qualidade</v>
          </cell>
          <cell r="C1396" t="str">
            <v>UN</v>
          </cell>
          <cell r="D1396">
            <v>22.98</v>
          </cell>
          <cell r="E1396">
            <v>37408</v>
          </cell>
        </row>
        <row r="1397">
          <cell r="A1397" t="str">
            <v>90.A.311</v>
          </cell>
          <cell r="B1397" t="str">
            <v>Gardênia - gardenia jasminoides - arbusto, em terreno de boa qualidade</v>
          </cell>
          <cell r="C1397" t="str">
            <v>UN</v>
          </cell>
          <cell r="D1397">
            <v>14.65</v>
          </cell>
          <cell r="E1397">
            <v>38108</v>
          </cell>
        </row>
        <row r="1398">
          <cell r="A1398" t="str">
            <v>90.A.312</v>
          </cell>
          <cell r="B1398" t="str">
            <v>Iresine - iresine herbstii hook - arbusto, em terreno de boa qualidade</v>
          </cell>
          <cell r="C1398" t="str">
            <v>UN</v>
          </cell>
          <cell r="D1398">
            <v>13.56</v>
          </cell>
          <cell r="E1398">
            <v>37408</v>
          </cell>
        </row>
        <row r="1399">
          <cell r="A1399" t="str">
            <v>90.A.313</v>
          </cell>
          <cell r="B1399" t="str">
            <v>Léia - leea coccinea - arbusto, em terreno de boa qualidade</v>
          </cell>
          <cell r="C1399" t="str">
            <v>UN</v>
          </cell>
          <cell r="D1399">
            <v>30.46</v>
          </cell>
          <cell r="E1399">
            <v>38108</v>
          </cell>
        </row>
        <row r="1400">
          <cell r="A1400" t="str">
            <v>90.A.314</v>
          </cell>
          <cell r="B1400" t="str">
            <v>Flor-de-São João - pyrostegia venusta - arbusto, em terreno de boa qualidade</v>
          </cell>
          <cell r="C1400" t="str">
            <v>UN</v>
          </cell>
          <cell r="D1400">
            <v>14.55</v>
          </cell>
          <cell r="E1400">
            <v>39083</v>
          </cell>
        </row>
        <row r="1401">
          <cell r="A1401" t="str">
            <v>90.A.315</v>
          </cell>
          <cell r="B1401" t="str">
            <v>Cacto-margarida - lampranthus productus - forração, em terreno de boa qualidade</v>
          </cell>
          <cell r="C1401" t="str">
            <v>M2</v>
          </cell>
          <cell r="D1401">
            <v>18.78</v>
          </cell>
          <cell r="E1401">
            <v>39083</v>
          </cell>
        </row>
        <row r="1402">
          <cell r="A1402" t="str">
            <v>90.A.316</v>
          </cell>
          <cell r="B1402" t="str">
            <v>Palmeira-umbela - cyperus alternifolius linn - forração</v>
          </cell>
          <cell r="C1402" t="str">
            <v>M2</v>
          </cell>
          <cell r="D1402">
            <v>225.77</v>
          </cell>
          <cell r="E1402">
            <v>38108</v>
          </cell>
        </row>
        <row r="1403">
          <cell r="A1403" t="str">
            <v>90.A.317</v>
          </cell>
          <cell r="B1403" t="str">
            <v xml:space="preserve">Bico-de-papagaio - euphorbia pulcherrima willd - arbusto, em terreno de boa qualidade </v>
          </cell>
          <cell r="C1403" t="str">
            <v>UN</v>
          </cell>
          <cell r="D1403">
            <v>13.49</v>
          </cell>
          <cell r="E1403">
            <v>38108</v>
          </cell>
        </row>
        <row r="1404">
          <cell r="A1404" t="str">
            <v>90.A.318</v>
          </cell>
          <cell r="B1404" t="str">
            <v>Corticeira - erythrina crista-galli - árvore, em terreno de boa quailidade</v>
          </cell>
          <cell r="C1404" t="str">
            <v>UN</v>
          </cell>
          <cell r="D1404">
            <v>77.73</v>
          </cell>
          <cell r="E1404">
            <v>38108</v>
          </cell>
        </row>
        <row r="1405">
          <cell r="A1405" t="str">
            <v>90.A.319</v>
          </cell>
          <cell r="B1405" t="str">
            <v xml:space="preserve">Sibipiruna- Caesalpinia peltophoroides- árvores em terreno de boa qualidade </v>
          </cell>
          <cell r="C1405" t="str">
            <v>UN</v>
          </cell>
          <cell r="D1405">
            <v>49.89</v>
          </cell>
          <cell r="E1405">
            <v>39264</v>
          </cell>
        </row>
        <row r="1406">
          <cell r="A1406" t="str">
            <v>90.A.320</v>
          </cell>
          <cell r="B1406" t="str">
            <v xml:space="preserve">GRAMA ESMERALADA - Wild zoysia - forração em terreno de boa qualidade </v>
          </cell>
          <cell r="C1406" t="str">
            <v>M2</v>
          </cell>
          <cell r="D1406">
            <v>6.78</v>
          </cell>
          <cell r="E1406">
            <v>38718</v>
          </cell>
        </row>
        <row r="1407">
          <cell r="A1407" t="str">
            <v>90.A.321</v>
          </cell>
          <cell r="B1407" t="str">
            <v>AGLAIA - Aglaia odorata, árvore, em terreno de boa qualidade</v>
          </cell>
          <cell r="C1407" t="str">
            <v>UN</v>
          </cell>
          <cell r="D1407">
            <v>80.37</v>
          </cell>
          <cell r="E1407">
            <v>39083</v>
          </cell>
        </row>
        <row r="1408">
          <cell r="A1408" t="str">
            <v>90.A.322</v>
          </cell>
          <cell r="B1408" t="str">
            <v>Seixo rolado - marrom, inclusive aplicação</v>
          </cell>
          <cell r="C1408" t="str">
            <v>SACO</v>
          </cell>
          <cell r="D1408">
            <v>15.71</v>
          </cell>
          <cell r="E1408">
            <v>38718</v>
          </cell>
        </row>
        <row r="1409">
          <cell r="A1409" t="str">
            <v>90.A.323</v>
          </cell>
          <cell r="B1409" t="str">
            <v>Casca de pinus, inclusive aplicação</v>
          </cell>
          <cell r="C1409" t="str">
            <v>SACO</v>
          </cell>
          <cell r="D1409">
            <v>10.55</v>
          </cell>
          <cell r="E1409">
            <v>38718</v>
          </cell>
        </row>
        <row r="1410">
          <cell r="A1410" t="str">
            <v>90.A.324</v>
          </cell>
          <cell r="B1410" t="str">
            <v xml:space="preserve">TREPADEIRA - CLASSE I </v>
          </cell>
          <cell r="C1410" t="str">
            <v>UN</v>
          </cell>
          <cell r="D1410">
            <v>13.36</v>
          </cell>
          <cell r="E1410">
            <v>38899</v>
          </cell>
        </row>
        <row r="1411">
          <cell r="A1411" t="str">
            <v>90.A.325</v>
          </cell>
          <cell r="B1411" t="str">
            <v>TREPADEIRA - CLASSE II</v>
          </cell>
          <cell r="C1411" t="str">
            <v>UN</v>
          </cell>
          <cell r="D1411">
            <v>15.54</v>
          </cell>
          <cell r="E1411">
            <v>38718</v>
          </cell>
        </row>
        <row r="1412">
          <cell r="A1412" t="str">
            <v>90.A.326</v>
          </cell>
          <cell r="B1412" t="str">
            <v xml:space="preserve">Tumbérgia - Thumbergias diversas - arbusto, em terreno de boa qualidade </v>
          </cell>
          <cell r="C1412" t="str">
            <v>CX</v>
          </cell>
          <cell r="D1412">
            <v>9.06</v>
          </cell>
          <cell r="E1412">
            <v>38108</v>
          </cell>
        </row>
        <row r="1413">
          <cell r="A1413" t="str">
            <v>90.A.327</v>
          </cell>
          <cell r="B1413" t="str">
            <v>Agave - agave attenuata - arbusto , em terreno de boa qualidade</v>
          </cell>
          <cell r="C1413" t="str">
            <v>UN</v>
          </cell>
          <cell r="D1413">
            <v>17.260000000000002</v>
          </cell>
          <cell r="E1413">
            <v>38108</v>
          </cell>
        </row>
        <row r="1414">
          <cell r="A1414" t="str">
            <v>90.A.328</v>
          </cell>
          <cell r="B1414" t="str">
            <v xml:space="preserve">Piriquito vermelho - alternanthera ficoidea - forração em terreno de boa qualidade </v>
          </cell>
          <cell r="C1414" t="str">
            <v>CX</v>
          </cell>
          <cell r="D1414">
            <v>11.24</v>
          </cell>
          <cell r="E1414">
            <v>38108</v>
          </cell>
        </row>
        <row r="1415">
          <cell r="A1415" t="str">
            <v>90.A.329</v>
          </cell>
          <cell r="B1415" t="str">
            <v xml:space="preserve">Amendoim ornamental  ou rasteiro - Arachis repens - forração em terreno de boa qualidade </v>
          </cell>
          <cell r="C1415" t="str">
            <v>M2</v>
          </cell>
          <cell r="D1415">
            <v>13.45</v>
          </cell>
          <cell r="E1415">
            <v>39083</v>
          </cell>
        </row>
        <row r="1416">
          <cell r="A1416" t="str">
            <v>90.A.330</v>
          </cell>
          <cell r="B1416" t="str">
            <v>Azulzinha - Evolvulus glomeratus - forração em terreno de boa qualidade</v>
          </cell>
          <cell r="C1416" t="str">
            <v>CX</v>
          </cell>
          <cell r="D1416">
            <v>11.67</v>
          </cell>
          <cell r="E1416">
            <v>38108</v>
          </cell>
        </row>
        <row r="1417">
          <cell r="A1417" t="str">
            <v>90.A.331</v>
          </cell>
          <cell r="B1417" t="str">
            <v xml:space="preserve">Turnera - Turnera vemifolia - forração de terreno de boa qualidade </v>
          </cell>
          <cell r="C1417" t="str">
            <v>UN</v>
          </cell>
          <cell r="D1417">
            <v>6.84</v>
          </cell>
          <cell r="E1417">
            <v>38718</v>
          </cell>
        </row>
        <row r="1418">
          <cell r="A1418" t="str">
            <v>90.A.332</v>
          </cell>
          <cell r="B1418" t="str">
            <v xml:space="preserve">Formio - Formio Variegato  -arbusto, em terreno de boa qualidade </v>
          </cell>
          <cell r="C1418" t="str">
            <v>UN</v>
          </cell>
          <cell r="D1418">
            <v>21.98</v>
          </cell>
          <cell r="E1418">
            <v>38718</v>
          </cell>
        </row>
        <row r="1419">
          <cell r="A1419" t="str">
            <v>90.A.333</v>
          </cell>
          <cell r="B1419" t="str">
            <v xml:space="preserve">Formio - Formio Vermelho  - arbusto, em terreno de boa qualidade </v>
          </cell>
          <cell r="C1419" t="str">
            <v>UN</v>
          </cell>
          <cell r="D1419">
            <v>21.98</v>
          </cell>
          <cell r="E1419">
            <v>38718</v>
          </cell>
        </row>
        <row r="1420">
          <cell r="A1420" t="str">
            <v>90.A.334</v>
          </cell>
          <cell r="B1420" t="str">
            <v xml:space="preserve">Setecresea -  Setecresea purpera - forração em terreno de boa qualidade </v>
          </cell>
          <cell r="C1420" t="str">
            <v>UN</v>
          </cell>
          <cell r="D1420">
            <v>6.56</v>
          </cell>
          <cell r="E1420">
            <v>38718</v>
          </cell>
        </row>
        <row r="1421">
          <cell r="A1421" t="str">
            <v>90.A.335</v>
          </cell>
          <cell r="B1421" t="str">
            <v xml:space="preserve">Camarão vermelho - Justícia brandegeana  - arbusto, em terreno de boa qualidade </v>
          </cell>
          <cell r="C1421" t="str">
            <v>UN</v>
          </cell>
          <cell r="D1421">
            <v>7.22</v>
          </cell>
          <cell r="E1421">
            <v>39083</v>
          </cell>
        </row>
        <row r="1422">
          <cell r="A1422" t="str">
            <v>90.A.336</v>
          </cell>
          <cell r="B1422" t="str">
            <v>Singônio - Syngonium podophyllum - forração, em terreno de boa qualidade</v>
          </cell>
          <cell r="C1422" t="str">
            <v>UN</v>
          </cell>
          <cell r="D1422">
            <v>5.82</v>
          </cell>
          <cell r="E1422">
            <v>39083</v>
          </cell>
        </row>
        <row r="1423">
          <cell r="A1423" t="str">
            <v>90.A.337</v>
          </cell>
          <cell r="B1423" t="str">
            <v>VEDÉLIA - Sphagneticola trilobata - forração, em terreno de boa qualidade</v>
          </cell>
          <cell r="C1423" t="str">
            <v>UN</v>
          </cell>
          <cell r="D1423">
            <v>5.73</v>
          </cell>
          <cell r="E1423">
            <v>39083</v>
          </cell>
        </row>
        <row r="1424">
          <cell r="A1424" t="str">
            <v>90.A.338</v>
          </cell>
          <cell r="B1424" t="str">
            <v>HERA - Hedera canariensis- forração, em terreno de boa qualidade</v>
          </cell>
          <cell r="C1424" t="str">
            <v>UN</v>
          </cell>
          <cell r="D1424">
            <v>5.78</v>
          </cell>
          <cell r="E1424">
            <v>39083</v>
          </cell>
        </row>
        <row r="1425">
          <cell r="A1425" t="str">
            <v>90.A.339</v>
          </cell>
          <cell r="B1425" t="str">
            <v>MARANTA ZEBRADA - Tenante burle-marxii - forração, em terreno de boa qualidade</v>
          </cell>
          <cell r="C1425" t="str">
            <v>UN</v>
          </cell>
          <cell r="D1425">
            <v>6.75</v>
          </cell>
          <cell r="E1425">
            <v>39083</v>
          </cell>
        </row>
        <row r="1426">
          <cell r="A1426" t="str">
            <v>90.A.340</v>
          </cell>
          <cell r="B1426" t="str">
            <v>QUARESMEIRA-ROSA - Tibouchina granulosa - árvore, em terreno de boa qualidade</v>
          </cell>
          <cell r="C1426" t="str">
            <v>UN</v>
          </cell>
          <cell r="D1426">
            <v>73.55</v>
          </cell>
          <cell r="E1426">
            <v>38899</v>
          </cell>
        </row>
        <row r="1427">
          <cell r="A1427" t="str">
            <v>90.A.341</v>
          </cell>
          <cell r="B1427" t="str">
            <v>SOMBRINHA CHINESA - Cyperus alternifolius - arbusto, em terreno de boa qualidade</v>
          </cell>
          <cell r="C1427" t="str">
            <v xml:space="preserve">UN </v>
          </cell>
          <cell r="D1427">
            <v>33.08</v>
          </cell>
          <cell r="E1427">
            <v>39083</v>
          </cell>
        </row>
        <row r="1428">
          <cell r="A1428" t="str">
            <v>90.A.342</v>
          </cell>
          <cell r="B1428" t="str">
            <v>GENGIBRE AZUL - Dichorisandra ihyrsiflora, arbusto, em terreno de boa qualidade</v>
          </cell>
          <cell r="C1428" t="str">
            <v xml:space="preserve">UN </v>
          </cell>
          <cell r="D1428">
            <v>19.62</v>
          </cell>
          <cell r="E1428">
            <v>39083</v>
          </cell>
        </row>
        <row r="1429">
          <cell r="A1429" t="str">
            <v>90.A.343</v>
          </cell>
          <cell r="B1429" t="str">
            <v>MUDA ARVORE CLASSE 1 - 2,50m - para protetor triangular</v>
          </cell>
          <cell r="C1429" t="str">
            <v xml:space="preserve">UN </v>
          </cell>
          <cell r="D1429">
            <v>84.84</v>
          </cell>
          <cell r="E1429">
            <v>38899</v>
          </cell>
        </row>
        <row r="1430">
          <cell r="A1430" t="str">
            <v>90.A.344</v>
          </cell>
          <cell r="B1430" t="str">
            <v>Protetor de árvore metálico de seção triangular - chapa aço galvanizado de 1,00mm</v>
          </cell>
          <cell r="C1430" t="str">
            <v xml:space="preserve">UN </v>
          </cell>
          <cell r="D1430">
            <v>132.72</v>
          </cell>
          <cell r="E1430">
            <v>38899</v>
          </cell>
        </row>
        <row r="1431">
          <cell r="A1431" t="str">
            <v>90.A.345</v>
          </cell>
          <cell r="B1431" t="str">
            <v>Destocamento manual, inclusive remoção de raízes e transporte - diâmetro de 10,01 a 30,00 cm</v>
          </cell>
          <cell r="C1431" t="str">
            <v xml:space="preserve">UN </v>
          </cell>
          <cell r="D1431">
            <v>38.5</v>
          </cell>
          <cell r="E1431">
            <v>39264</v>
          </cell>
        </row>
        <row r="1432">
          <cell r="A1432" t="str">
            <v>90.A.346</v>
          </cell>
          <cell r="B1432" t="str">
            <v>Destocamento manual, inclusive remoção de raízes e transporte - diâmetro de 30,01 a 50,00 cm</v>
          </cell>
          <cell r="C1432" t="str">
            <v xml:space="preserve">UN </v>
          </cell>
          <cell r="D1432">
            <v>65.23</v>
          </cell>
          <cell r="E1432">
            <v>39264</v>
          </cell>
        </row>
        <row r="1433">
          <cell r="A1433" t="str">
            <v>90.A.347</v>
          </cell>
          <cell r="B1433" t="str">
            <v>Destocamento manual, inclusive remoção de raízes e transporte - diâmetro acima de 50,00 cm</v>
          </cell>
          <cell r="C1433" t="str">
            <v xml:space="preserve">UN </v>
          </cell>
          <cell r="D1433">
            <v>78.84</v>
          </cell>
          <cell r="E1433">
            <v>39264</v>
          </cell>
        </row>
        <row r="1434">
          <cell r="A1434" t="str">
            <v>90.A.348</v>
          </cell>
          <cell r="B1434" t="str">
            <v>GUAIMBÊ TREPADEIRA - Phillodendron radiatum - arbusto, em terreno de boa qualidade</v>
          </cell>
          <cell r="C1434" t="str">
            <v xml:space="preserve">UN </v>
          </cell>
          <cell r="D1434">
            <v>24.04</v>
          </cell>
          <cell r="E1434">
            <v>38899</v>
          </cell>
        </row>
        <row r="1435">
          <cell r="A1435" t="str">
            <v>90.A.349</v>
          </cell>
          <cell r="B1435" t="str">
            <v>INHAME - Colocasia esculenta, foração em terreno de boa qualidade</v>
          </cell>
          <cell r="C1435" t="str">
            <v>M2</v>
          </cell>
          <cell r="D1435">
            <v>92.45</v>
          </cell>
          <cell r="E1435">
            <v>39083</v>
          </cell>
        </row>
        <row r="1436">
          <cell r="A1436" t="str">
            <v>90.A.350</v>
          </cell>
          <cell r="B1436" t="str">
            <v>MARANTA CINZA - Ctenanthe setosa, foração em terreno de boa qualidade esp. 0,30 m</v>
          </cell>
          <cell r="C1436" t="str">
            <v>M2</v>
          </cell>
          <cell r="D1436">
            <v>14.68</v>
          </cell>
          <cell r="E1436">
            <v>39083</v>
          </cell>
        </row>
        <row r="1437">
          <cell r="A1437" t="str">
            <v>90.A.351</v>
          </cell>
          <cell r="B1437" t="str">
            <v>IPÊ ROXO - Muda com DAP igual ou maior que 5,0 cm</v>
          </cell>
          <cell r="C1437" t="str">
            <v xml:space="preserve">UN </v>
          </cell>
          <cell r="D1437">
            <v>168.58</v>
          </cell>
          <cell r="E1437">
            <v>39264</v>
          </cell>
        </row>
        <row r="1438">
          <cell r="A1438" t="str">
            <v>90.A.352</v>
          </cell>
          <cell r="B1438" t="str">
            <v>PAU FERRO - Muda com DAP igual ou maior que 5,0 cm</v>
          </cell>
          <cell r="C1438" t="str">
            <v xml:space="preserve">UN </v>
          </cell>
          <cell r="D1438">
            <v>232.75</v>
          </cell>
          <cell r="E1438">
            <v>39264</v>
          </cell>
        </row>
        <row r="1439">
          <cell r="A1439" t="str">
            <v>90.A.353</v>
          </cell>
          <cell r="B1439" t="str">
            <v>SIBIPIRUNA - Muda com DAP igual ou maior que 5,0 cm</v>
          </cell>
          <cell r="C1439" t="str">
            <v xml:space="preserve">UN </v>
          </cell>
          <cell r="D1439">
            <v>190.25</v>
          </cell>
          <cell r="E1439">
            <v>39264</v>
          </cell>
        </row>
        <row r="1440">
          <cell r="A1440" t="str">
            <v>90.A.354</v>
          </cell>
          <cell r="B1440" t="str">
            <v>QUARESMEIRA ROXA - Muda com DAP igual ou maior que 5,0 cm</v>
          </cell>
          <cell r="C1440" t="str">
            <v xml:space="preserve">UN </v>
          </cell>
          <cell r="D1440">
            <v>218.58</v>
          </cell>
          <cell r="E1440">
            <v>39264</v>
          </cell>
        </row>
        <row r="1441">
          <cell r="A1441" t="str">
            <v>90.A.355</v>
          </cell>
          <cell r="B1441" t="str">
            <v>GENGIBRE VERMELHO - Alpinia Purpurata - arbusto com + ou - 0,50 m, em terreno de boa qualidade</v>
          </cell>
          <cell r="C1441" t="str">
            <v xml:space="preserve">UN </v>
          </cell>
          <cell r="D1441">
            <v>15.24</v>
          </cell>
          <cell r="E1441">
            <v>39083</v>
          </cell>
        </row>
        <row r="1442">
          <cell r="A1442" t="str">
            <v>90.A.356</v>
          </cell>
          <cell r="B1442" t="str">
            <v>FARINHA SECA - Albizia Hassleri - árvore, com + ou - 2,50 m, em terreno de boa qualidade</v>
          </cell>
          <cell r="C1442" t="str">
            <v xml:space="preserve">UN </v>
          </cell>
          <cell r="D1442">
            <v>115.37</v>
          </cell>
          <cell r="E1442">
            <v>39083</v>
          </cell>
        </row>
        <row r="1443">
          <cell r="A1443" t="str">
            <v>90.A.357</v>
          </cell>
          <cell r="B1443" t="str">
            <v>CAPIM DOS PAMPAS - Colocasia selloana, herbáceas em terreno de boa qualidade esp. 0,50 m</v>
          </cell>
          <cell r="C1443" t="str">
            <v>M2</v>
          </cell>
          <cell r="D1443">
            <v>49.22</v>
          </cell>
          <cell r="E1443">
            <v>39083</v>
          </cell>
        </row>
        <row r="1444">
          <cell r="A1444" t="str">
            <v>90.A.358</v>
          </cell>
          <cell r="B1444" t="str">
            <v>GENGIBRE AZUL - Dichorisandra thysiflora, herbáceas em terreno de boa qualidade esp. 0,30 m</v>
          </cell>
          <cell r="C1444" t="str">
            <v>M2</v>
          </cell>
          <cell r="D1444">
            <v>72.599999999999994</v>
          </cell>
          <cell r="E1444">
            <v>38899</v>
          </cell>
        </row>
        <row r="1445">
          <cell r="A1445" t="str">
            <v>90.A.359</v>
          </cell>
          <cell r="B1445" t="str">
            <v>GUAIMBÊ - Phillodendron bipinnatifidum - Colocasia selloana, arbustos em terreno de boa qualidade</v>
          </cell>
          <cell r="C1445" t="str">
            <v xml:space="preserve">UN </v>
          </cell>
          <cell r="D1445">
            <v>16.02</v>
          </cell>
          <cell r="E1445">
            <v>39083</v>
          </cell>
        </row>
        <row r="1446">
          <cell r="A1446" t="str">
            <v>90.A.360</v>
          </cell>
          <cell r="B1446" t="str">
            <v>CAROBA - Jacaranda Cuspidifolia, árvores, em terreno de boa qualidade</v>
          </cell>
          <cell r="C1446" t="str">
            <v xml:space="preserve">UN </v>
          </cell>
          <cell r="E1446">
            <v>39083</v>
          </cell>
        </row>
        <row r="1447">
          <cell r="A1447" t="str">
            <v>90.A.361</v>
          </cell>
          <cell r="B1447" t="str">
            <v>TUMBERGIA AZUL - Thumbergia erecta, arbusto, em terreno de boa qualidade</v>
          </cell>
          <cell r="C1447" t="str">
            <v xml:space="preserve">UN </v>
          </cell>
          <cell r="E1447">
            <v>39083</v>
          </cell>
        </row>
        <row r="1448">
          <cell r="A1448" t="str">
            <v>90.A.362</v>
          </cell>
          <cell r="B1448" t="str">
            <v>ALAMANDA AMARELA - Alamanda cathartica - arbusto, em terreno de boa qualidade</v>
          </cell>
          <cell r="C1448" t="str">
            <v xml:space="preserve">UN </v>
          </cell>
          <cell r="E1448">
            <v>39083</v>
          </cell>
        </row>
        <row r="1449">
          <cell r="A1449" t="str">
            <v>90.A.363</v>
          </cell>
          <cell r="B1449" t="str">
            <v>JASMIM  ITALIANO - Jasmim Grandiforum - arbusto, em terreno de boa qualidade</v>
          </cell>
          <cell r="C1449" t="str">
            <v xml:space="preserve">UN </v>
          </cell>
          <cell r="E1449">
            <v>39083</v>
          </cell>
        </row>
        <row r="1450">
          <cell r="A1450" t="str">
            <v>90.A.364</v>
          </cell>
          <cell r="B1450" t="str">
            <v>PAU DE VIOLA - Cytharexyllum myrianthum - árvore, em terreno de boa qualidade</v>
          </cell>
          <cell r="C1450" t="str">
            <v xml:space="preserve">UN </v>
          </cell>
          <cell r="D1450">
            <v>78.64</v>
          </cell>
          <cell r="E1450">
            <v>39083</v>
          </cell>
        </row>
        <row r="1451">
          <cell r="A1451" t="str">
            <v>90.A.365</v>
          </cell>
          <cell r="B1451" t="str">
            <v>FALSA VINHA/CISSUS - Parthenocissus tricuspidata - trepadeira, em terreno de boa qualidade</v>
          </cell>
          <cell r="C1451" t="str">
            <v xml:space="preserve">UN </v>
          </cell>
          <cell r="D1451">
            <v>6.61</v>
          </cell>
          <cell r="E1451">
            <v>39083</v>
          </cell>
        </row>
        <row r="1452">
          <cell r="A1452" t="str">
            <v>90.A.366</v>
          </cell>
          <cell r="B1452" t="str">
            <v>JASMIM DOS POETAS - Jasminum polyanthum - trepadeita, em terreno de boa qualidade</v>
          </cell>
          <cell r="C1452" t="str">
            <v xml:space="preserve">UN </v>
          </cell>
          <cell r="D1452">
            <v>23.61</v>
          </cell>
          <cell r="E1452">
            <v>39083</v>
          </cell>
        </row>
        <row r="1453">
          <cell r="A1453" t="str">
            <v>90.A.367</v>
          </cell>
          <cell r="B1453" t="str">
            <v>Material e mão-de-obra para plantação de árvores (sem a muda)</v>
          </cell>
          <cell r="C1453" t="str">
            <v xml:space="preserve">UN </v>
          </cell>
          <cell r="D1453">
            <v>41.98</v>
          </cell>
          <cell r="E1453">
            <v>39083</v>
          </cell>
        </row>
        <row r="1454">
          <cell r="A1454" t="str">
            <v>90.A.368</v>
          </cell>
          <cell r="B1454" t="str">
            <v>Material e mão-de-obra para plantação de arbustos (sem a muda)</v>
          </cell>
          <cell r="C1454" t="str">
            <v xml:space="preserve">UN </v>
          </cell>
          <cell r="D1454">
            <v>5.21</v>
          </cell>
          <cell r="E1454">
            <v>39083</v>
          </cell>
        </row>
        <row r="1455">
          <cell r="A1455" t="str">
            <v>90.A.369</v>
          </cell>
          <cell r="B1455" t="str">
            <v>Material e mão-de-obra para plantação de forração (sem a muda)</v>
          </cell>
          <cell r="C1455" t="str">
            <v>M2</v>
          </cell>
          <cell r="D1455">
            <v>5.28</v>
          </cell>
          <cell r="E1455">
            <v>39083</v>
          </cell>
        </row>
        <row r="1456">
          <cell r="A1456" t="str">
            <v>90.A.370</v>
          </cell>
          <cell r="B1456" t="str">
            <v>IPÊ ROXO - Muda com DAP igual ou maior que 7,0 cm</v>
          </cell>
          <cell r="C1456" t="str">
            <v xml:space="preserve">UN </v>
          </cell>
          <cell r="D1456">
            <v>315.25</v>
          </cell>
          <cell r="E1456">
            <v>39264</v>
          </cell>
        </row>
        <row r="1457">
          <cell r="A1457" t="str">
            <v>90.A.371</v>
          </cell>
          <cell r="B1457" t="str">
            <v>PAU FERRO - Muda com DAP igual ou maior que 7,0 cm</v>
          </cell>
          <cell r="C1457" t="str">
            <v xml:space="preserve">UN </v>
          </cell>
          <cell r="D1457">
            <v>532.75</v>
          </cell>
          <cell r="E1457">
            <v>39264</v>
          </cell>
        </row>
        <row r="1458">
          <cell r="A1458" t="str">
            <v>90.A.372</v>
          </cell>
          <cell r="B1458" t="str">
            <v>SIBIPIRUNA - Muda com DAP igual ou maior que 7,0 cm</v>
          </cell>
          <cell r="C1458" t="str">
            <v xml:space="preserve">UN </v>
          </cell>
          <cell r="D1458">
            <v>365.25</v>
          </cell>
          <cell r="E1458">
            <v>39264</v>
          </cell>
        </row>
        <row r="1459">
          <cell r="A1459" t="str">
            <v>90.A.373</v>
          </cell>
          <cell r="B1459" t="str">
            <v>QUARESMEIRA ROXA - Muda com DAP igual ou maior que 7,0 cm</v>
          </cell>
          <cell r="C1459" t="str">
            <v xml:space="preserve">UN </v>
          </cell>
          <cell r="D1459">
            <v>346.91</v>
          </cell>
          <cell r="E1459">
            <v>39264</v>
          </cell>
        </row>
        <row r="1460">
          <cell r="A1460" t="str">
            <v>90.A.374</v>
          </cell>
          <cell r="B1460" t="str">
            <v>Forração - Tipo 1 - Plantas floríferas comuns para ornamentação</v>
          </cell>
          <cell r="C1460" t="str">
            <v>M2</v>
          </cell>
          <cell r="D1460">
            <v>12.61</v>
          </cell>
          <cell r="E1460">
            <v>39264</v>
          </cell>
        </row>
        <row r="1461">
          <cell r="A1461" t="str">
            <v>90.A.375</v>
          </cell>
          <cell r="B1461" t="str">
            <v>Arbustivas - Tipo 2 - Plantas floríferas especiais para ornamentação com porte variável de 0,20m a 0,40m</v>
          </cell>
          <cell r="C1461" t="str">
            <v xml:space="preserve">UN </v>
          </cell>
          <cell r="D1461">
            <v>6.69</v>
          </cell>
          <cell r="E1461">
            <v>39264</v>
          </cell>
        </row>
        <row r="1462">
          <cell r="A1462" t="str">
            <v>90.A.376</v>
          </cell>
          <cell r="B1462" t="str">
            <v>Planta perene de médio porte para ornamentação - Tipo 3 - com porte variável de 0,50m a 1,50m</v>
          </cell>
          <cell r="C1462" t="str">
            <v xml:space="preserve">UN </v>
          </cell>
          <cell r="D1462">
            <v>19.190000000000001</v>
          </cell>
          <cell r="E1462">
            <v>39264</v>
          </cell>
        </row>
        <row r="1463">
          <cell r="A1463" t="str">
            <v>90.A.377</v>
          </cell>
          <cell r="B1463" t="str">
            <v>Árvore nativa com altura mínima de 2,50m e DAP mínimo de 3cm</v>
          </cell>
          <cell r="C1463" t="str">
            <v xml:space="preserve">UN </v>
          </cell>
          <cell r="D1463">
            <v>108.29</v>
          </cell>
          <cell r="E1463">
            <v>39264</v>
          </cell>
        </row>
        <row r="1464">
          <cell r="A1464" t="str">
            <v>90.A.378</v>
          </cell>
          <cell r="B1464" t="str">
            <v>Mudas arbóreas para plantio em Reflorestamento</v>
          </cell>
          <cell r="C1464" t="str">
            <v xml:space="preserve">UN </v>
          </cell>
          <cell r="D1464">
            <v>5.81</v>
          </cell>
          <cell r="E1464">
            <v>39264</v>
          </cell>
        </row>
        <row r="1465">
          <cell r="A1465" t="str">
            <v>98.A.000</v>
          </cell>
          <cell r="B1465" t="str">
            <v>Consolidação - Reflorestamento</v>
          </cell>
        </row>
        <row r="1466">
          <cell r="A1466" t="str">
            <v>98.A.001</v>
          </cell>
          <cell r="B1466" t="str">
            <v>Reflorestamento</v>
          </cell>
          <cell r="C1466" t="str">
            <v>HA</v>
          </cell>
          <cell r="D1466">
            <v>5216.74</v>
          </cell>
          <cell r="E1466">
            <v>37408</v>
          </cell>
        </row>
        <row r="1467">
          <cell r="A1467" t="str">
            <v>98.A.002</v>
          </cell>
          <cell r="B1467" t="str">
            <v>Replantio, até 10%, reflorestamento de áreas verdes, consolidação - 360 dias</v>
          </cell>
          <cell r="C1467" t="str">
            <v>GL</v>
          </cell>
          <cell r="D1467">
            <v>521.66999999999996</v>
          </cell>
          <cell r="E1467">
            <v>37408</v>
          </cell>
        </row>
        <row r="1468">
          <cell r="A1468" t="str">
            <v>98.A.003</v>
          </cell>
          <cell r="B1468" t="str">
            <v>Replantio, 10,01 A 15%, reflorestamento de áreas verdes, consolidação - 360 dias</v>
          </cell>
          <cell r="C1468" t="str">
            <v>GL</v>
          </cell>
          <cell r="D1468">
            <v>260.83</v>
          </cell>
          <cell r="E1468">
            <v>37408</v>
          </cell>
        </row>
        <row r="1469">
          <cell r="A1469" t="str">
            <v>98.A.004</v>
          </cell>
          <cell r="B1469" t="str">
            <v>Replantio, 15,01 A 20%, reflorestamento de áreas verdes, consolidação - 360 dias</v>
          </cell>
          <cell r="C1469" t="str">
            <v>GL</v>
          </cell>
          <cell r="D1469">
            <v>260.83</v>
          </cell>
          <cell r="E1469">
            <v>37408</v>
          </cell>
        </row>
        <row r="1470">
          <cell r="A1470" t="str">
            <v>98.A.005</v>
          </cell>
          <cell r="B1470" t="str">
            <v>Replantio, 20,01 A 25%, reflorestamento de áreas verdes, consolidação - 360 dias</v>
          </cell>
          <cell r="C1470" t="str">
            <v>HA</v>
          </cell>
          <cell r="D1470">
            <v>260.83</v>
          </cell>
          <cell r="E1470">
            <v>37408</v>
          </cell>
        </row>
        <row r="1471">
          <cell r="A1471" t="str">
            <v>98.A.006</v>
          </cell>
          <cell r="B1471" t="str">
            <v>Reflorestamento - Pq. Pinheirinho d'água</v>
          </cell>
          <cell r="C1471" t="str">
            <v>HA</v>
          </cell>
          <cell r="D1471">
            <v>6549.74</v>
          </cell>
          <cell r="E1471">
            <v>37408</v>
          </cell>
        </row>
        <row r="1472">
          <cell r="A1472" t="str">
            <v>98.A.007</v>
          </cell>
          <cell r="B1472" t="str">
            <v>Replantio, até 10%, reflorestamento áreas verdes, consol. - 360 dias Pq. Pinheiro d'água</v>
          </cell>
          <cell r="C1472" t="str">
            <v>GL</v>
          </cell>
          <cell r="D1472">
            <v>2547.9</v>
          </cell>
          <cell r="E1472">
            <v>37408</v>
          </cell>
        </row>
        <row r="1473">
          <cell r="A1473" t="str">
            <v>98.A.008</v>
          </cell>
          <cell r="B1473" t="str">
            <v>Replantio, 10,01 A 15%, reflorestamento de áreas verdes, consol. - 360 dias Pq. Pinheiro d'água</v>
          </cell>
          <cell r="C1473" t="str">
            <v>GL</v>
          </cell>
          <cell r="D1473">
            <v>1273.95</v>
          </cell>
          <cell r="E1473">
            <v>37408</v>
          </cell>
        </row>
        <row r="1474">
          <cell r="A1474" t="str">
            <v>98.A.009</v>
          </cell>
          <cell r="B1474" t="str">
            <v>Replantio, 15,01 A 20%, reflorestamento de áreas verdes, consol. - 360 dias Pq. Pinheiro d'água</v>
          </cell>
          <cell r="C1474" t="str">
            <v>GL</v>
          </cell>
          <cell r="D1474">
            <v>1273.95</v>
          </cell>
          <cell r="E1474">
            <v>37408</v>
          </cell>
        </row>
        <row r="1475">
          <cell r="A1475" t="str">
            <v>98.A.010</v>
          </cell>
          <cell r="B1475" t="str">
            <v>Replantio, 20,01 A 25%, reflorestamento de áreas verdes, consol. - 360 dias Pq. Pinheiro d'água</v>
          </cell>
          <cell r="C1475" t="str">
            <v>GL</v>
          </cell>
          <cell r="D1475">
            <v>1273.95</v>
          </cell>
          <cell r="E1475">
            <v>37408</v>
          </cell>
        </row>
        <row r="1476">
          <cell r="A1476" t="str">
            <v>99.A.001</v>
          </cell>
          <cell r="B1476" t="str">
            <v>Irrigação - período de consolidação (90 dias)</v>
          </cell>
          <cell r="C1476" t="str">
            <v>M2</v>
          </cell>
          <cell r="D1476">
            <v>2.13</v>
          </cell>
          <cell r="E1476">
            <v>39264</v>
          </cell>
        </row>
        <row r="1477">
          <cell r="A1477" t="str">
            <v>99.A.002</v>
          </cell>
          <cell r="B1477" t="str">
            <v>Corte de gramado - período de consolidação (90 dias)</v>
          </cell>
          <cell r="C1477" t="str">
            <v>HA</v>
          </cell>
          <cell r="D1477">
            <v>233.16</v>
          </cell>
          <cell r="E1477">
            <v>39264</v>
          </cell>
        </row>
        <row r="1478">
          <cell r="A1478" t="str">
            <v>99.A.003</v>
          </cell>
          <cell r="B1478" t="str">
            <v>Despraguejamento - período de consolidação (90 dias)</v>
          </cell>
          <cell r="C1478" t="str">
            <v>M2</v>
          </cell>
          <cell r="D1478">
            <v>0.17</v>
          </cell>
          <cell r="E1478">
            <v>39264</v>
          </cell>
        </row>
        <row r="1479">
          <cell r="A1479" t="str">
            <v>99.A.005</v>
          </cell>
          <cell r="B1479" t="str">
            <v>Replantio, até 10% fornec mudas, consolidação - Pq V Rodeio</v>
          </cell>
          <cell r="C1479" t="str">
            <v>GL</v>
          </cell>
          <cell r="D1479">
            <v>2878.6</v>
          </cell>
          <cell r="E1479">
            <v>35431</v>
          </cell>
        </row>
        <row r="1480">
          <cell r="A1480" t="str">
            <v>99.A.006</v>
          </cell>
          <cell r="B1480" t="str">
            <v>Replantio, 10,01 a 15% fornec mudas, consolidação - Pq V Rodeio</v>
          </cell>
          <cell r="C1480" t="str">
            <v>GL</v>
          </cell>
          <cell r="D1480">
            <v>1439.3</v>
          </cell>
          <cell r="E1480">
            <v>35431</v>
          </cell>
        </row>
        <row r="1481">
          <cell r="A1481" t="str">
            <v>99.A.007</v>
          </cell>
          <cell r="B1481" t="str">
            <v>Replantio, 15,01 a 20% fornec mudas, consolidação - Pq V Rodeio</v>
          </cell>
          <cell r="C1481" t="str">
            <v>GL</v>
          </cell>
          <cell r="D1481">
            <v>1439.3</v>
          </cell>
          <cell r="E1481">
            <v>35431</v>
          </cell>
        </row>
        <row r="1482">
          <cell r="A1482" t="str">
            <v>99.A.008</v>
          </cell>
          <cell r="B1482" t="str">
            <v>Replantio, 20,01 a 25% fornec mudas, consolidação - Pq V Rodeio</v>
          </cell>
          <cell r="C1482" t="str">
            <v>GL</v>
          </cell>
          <cell r="D1482">
            <v>1439.3</v>
          </cell>
          <cell r="E1482">
            <v>35431</v>
          </cell>
        </row>
        <row r="1483">
          <cell r="A1483" t="str">
            <v>99.A.009</v>
          </cell>
          <cell r="B1483" t="str">
            <v>Replantio, até 10% fornec mudas, consolidação - Pç Filhos da Terra</v>
          </cell>
          <cell r="C1483" t="str">
            <v>GL</v>
          </cell>
          <cell r="D1483">
            <v>1092.32</v>
          </cell>
          <cell r="E1483">
            <v>35431</v>
          </cell>
        </row>
        <row r="1484">
          <cell r="A1484" t="str">
            <v>99.A.010</v>
          </cell>
          <cell r="B1484" t="str">
            <v>Replantio, 10,01 a 15% fornec mudas, consolidação-Pç Filhos da Terra</v>
          </cell>
          <cell r="C1484" t="str">
            <v>GL</v>
          </cell>
          <cell r="D1484">
            <v>546.16</v>
          </cell>
          <cell r="E1484">
            <v>35431</v>
          </cell>
        </row>
        <row r="1485">
          <cell r="A1485" t="str">
            <v>99.A.011</v>
          </cell>
          <cell r="B1485" t="str">
            <v>Replantio, 15,01 a 20% fornec mudas, consolidação-Pç Filhos da Terra</v>
          </cell>
          <cell r="C1485" t="str">
            <v>GL</v>
          </cell>
          <cell r="D1485">
            <v>546.16</v>
          </cell>
          <cell r="E1485">
            <v>35431</v>
          </cell>
        </row>
        <row r="1486">
          <cell r="A1486" t="str">
            <v>99.A.012</v>
          </cell>
          <cell r="B1486" t="str">
            <v>Replantio, 20,01 a 25% fornec mudas, consolidação-Pç Filhos da Terra</v>
          </cell>
          <cell r="C1486" t="str">
            <v>GL</v>
          </cell>
          <cell r="D1486">
            <v>546.16</v>
          </cell>
          <cell r="E1486">
            <v>35431</v>
          </cell>
        </row>
        <row r="1487">
          <cell r="A1487" t="str">
            <v>99.A.013</v>
          </cell>
          <cell r="B1487" t="str">
            <v>Replantio, até 10% fornec mudas, consolidação - Pç Vila Suzana</v>
          </cell>
          <cell r="C1487" t="str">
            <v>GL</v>
          </cell>
          <cell r="D1487">
            <v>255.15</v>
          </cell>
          <cell r="E1487">
            <v>35431</v>
          </cell>
        </row>
        <row r="1488">
          <cell r="A1488" t="str">
            <v>99.A.014</v>
          </cell>
          <cell r="B1488" t="str">
            <v>Replantio, 10,01 a 15% fornec mudas, consolidação - Pç Vila Suzana</v>
          </cell>
          <cell r="C1488" t="str">
            <v>GL</v>
          </cell>
          <cell r="D1488">
            <v>127.58</v>
          </cell>
          <cell r="E1488">
            <v>35431</v>
          </cell>
        </row>
        <row r="1489">
          <cell r="A1489" t="str">
            <v>99.A.015</v>
          </cell>
          <cell r="B1489" t="str">
            <v>Replantio, 15,01 a 20% fornec mudas, consolidação - Pç Vila Suzana</v>
          </cell>
          <cell r="C1489" t="str">
            <v>GL</v>
          </cell>
          <cell r="D1489">
            <v>127.58</v>
          </cell>
          <cell r="E1489">
            <v>35431</v>
          </cell>
        </row>
        <row r="1490">
          <cell r="A1490" t="str">
            <v>99.A.016</v>
          </cell>
          <cell r="B1490" t="str">
            <v>Replantio, 20,01 a 25% fornec mudas, consolidação - Pç Vila Suzana</v>
          </cell>
          <cell r="C1490" t="str">
            <v>GL</v>
          </cell>
          <cell r="D1490">
            <v>127.58</v>
          </cell>
          <cell r="E1490">
            <v>35431</v>
          </cell>
        </row>
        <row r="1491">
          <cell r="A1491" t="str">
            <v>99.A.017</v>
          </cell>
          <cell r="B1491" t="str">
            <v>Replantio, até 10% fornec mudas, consolidação - Praça 2</v>
          </cell>
          <cell r="C1491" t="str">
            <v>GL</v>
          </cell>
          <cell r="D1491">
            <v>426.69</v>
          </cell>
          <cell r="E1491">
            <v>35431</v>
          </cell>
        </row>
        <row r="1492">
          <cell r="A1492" t="str">
            <v>99.A.018</v>
          </cell>
          <cell r="B1492" t="str">
            <v>Replantio, 10,01 a 15% fornec mudas, consolidação - Praça 2</v>
          </cell>
          <cell r="C1492" t="str">
            <v>GL</v>
          </cell>
          <cell r="D1492">
            <v>213.34</v>
          </cell>
          <cell r="E1492">
            <v>35431</v>
          </cell>
        </row>
        <row r="1493">
          <cell r="A1493" t="str">
            <v>99.A.019</v>
          </cell>
          <cell r="B1493" t="str">
            <v>Replantio, 15,01 a 20% fornec mudas, consolidação - Praça 2</v>
          </cell>
          <cell r="C1493" t="str">
            <v>GL</v>
          </cell>
          <cell r="D1493">
            <v>213.34</v>
          </cell>
          <cell r="E1493">
            <v>35431</v>
          </cell>
        </row>
        <row r="1494">
          <cell r="A1494" t="str">
            <v>99.A.020</v>
          </cell>
          <cell r="B1494" t="str">
            <v>Replantio, 20,01 a 25% fornec mudas, consolidação - Praça 2</v>
          </cell>
          <cell r="C1494" t="str">
            <v>GL</v>
          </cell>
          <cell r="D1494">
            <v>213.34</v>
          </cell>
          <cell r="E1494">
            <v>35431</v>
          </cell>
        </row>
        <row r="1495">
          <cell r="A1495" t="str">
            <v>99.A.021</v>
          </cell>
          <cell r="B1495" t="str">
            <v>Replantio, até 10% fornec mudas, consolidação - Praça 3</v>
          </cell>
          <cell r="C1495" t="str">
            <v>GL</v>
          </cell>
          <cell r="D1495">
            <v>147.26</v>
          </cell>
          <cell r="E1495">
            <v>35431</v>
          </cell>
        </row>
        <row r="1496">
          <cell r="A1496" t="str">
            <v>99.A.022</v>
          </cell>
          <cell r="B1496" t="str">
            <v>Replantio, 10,01 a 15% fornec mudas, consolidação - Praça 3</v>
          </cell>
          <cell r="C1496" t="str">
            <v>GL</v>
          </cell>
          <cell r="D1496">
            <v>73.63</v>
          </cell>
          <cell r="E1496">
            <v>35431</v>
          </cell>
        </row>
        <row r="1497">
          <cell r="A1497" t="str">
            <v>99.A.023</v>
          </cell>
          <cell r="B1497" t="str">
            <v>Replantio, 15,01 a 20% fornec mudas, consolidação - Praça 3</v>
          </cell>
          <cell r="C1497" t="str">
            <v>GL</v>
          </cell>
          <cell r="D1497">
            <v>73.63</v>
          </cell>
          <cell r="E1497">
            <v>35431</v>
          </cell>
        </row>
        <row r="1498">
          <cell r="A1498" t="str">
            <v>99.A.024</v>
          </cell>
          <cell r="B1498" t="str">
            <v>Replantio, 20,01 a 25% fornec mudas, consolidação - Praça 3</v>
          </cell>
          <cell r="C1498" t="str">
            <v>GL</v>
          </cell>
          <cell r="D1498">
            <v>73.63</v>
          </cell>
          <cell r="E1498">
            <v>35431</v>
          </cell>
        </row>
        <row r="1499">
          <cell r="A1499" t="str">
            <v>99.A.025</v>
          </cell>
          <cell r="B1499" t="str">
            <v>Replantio, até 10% fornec mudas, consolidação - Praça 1</v>
          </cell>
          <cell r="C1499" t="str">
            <v>GL</v>
          </cell>
          <cell r="D1499">
            <v>2840.4</v>
          </cell>
          <cell r="E1499">
            <v>35431</v>
          </cell>
        </row>
        <row r="1500">
          <cell r="A1500" t="str">
            <v>99.A.026</v>
          </cell>
          <cell r="B1500" t="str">
            <v>Replantio, 10,01 a 15% fornec mudas, consolidação - Praça 1</v>
          </cell>
          <cell r="C1500" t="str">
            <v>GL</v>
          </cell>
          <cell r="D1500">
            <v>1420.2</v>
          </cell>
          <cell r="E1500">
            <v>35431</v>
          </cell>
        </row>
        <row r="1501">
          <cell r="A1501" t="str">
            <v>99.A.027</v>
          </cell>
          <cell r="B1501" t="str">
            <v>Replantio, 15,01 a 20% fornec mudas, consolidação - Praça 1</v>
          </cell>
          <cell r="C1501" t="str">
            <v>GL</v>
          </cell>
          <cell r="D1501">
            <v>1420.2</v>
          </cell>
          <cell r="E1501">
            <v>35431</v>
          </cell>
        </row>
        <row r="1502">
          <cell r="A1502" t="str">
            <v>99.A.028</v>
          </cell>
          <cell r="B1502" t="str">
            <v>Replantio, 20,01 a 25% fornec mudas, consolidação - Praça 1</v>
          </cell>
          <cell r="C1502" t="str">
            <v>GL</v>
          </cell>
          <cell r="D1502">
            <v>1420.2</v>
          </cell>
          <cell r="E1502">
            <v>35431</v>
          </cell>
        </row>
        <row r="1503">
          <cell r="A1503" t="str">
            <v>99.A.029</v>
          </cell>
          <cell r="B1503" t="str">
            <v>Replantio, até 10% fornec mudas, consolidação - Praça 4</v>
          </cell>
          <cell r="C1503" t="str">
            <v>GL</v>
          </cell>
          <cell r="D1503">
            <v>846.02</v>
          </cell>
          <cell r="E1503">
            <v>35431</v>
          </cell>
        </row>
        <row r="1504">
          <cell r="A1504" t="str">
            <v>99.A.030</v>
          </cell>
          <cell r="B1504" t="str">
            <v>Replantio, 10,01 a 15% fornec mudas, consolidação - Praça 4</v>
          </cell>
          <cell r="C1504" t="str">
            <v>GL</v>
          </cell>
          <cell r="D1504">
            <v>423.01</v>
          </cell>
          <cell r="E1504">
            <v>35431</v>
          </cell>
        </row>
        <row r="1505">
          <cell r="A1505" t="str">
            <v>99.A.031</v>
          </cell>
          <cell r="B1505" t="str">
            <v>Replantio, 15,01 a 20% fornec mudas, consolidação - Praça 4</v>
          </cell>
          <cell r="C1505" t="str">
            <v>GL</v>
          </cell>
          <cell r="D1505">
            <v>423.01</v>
          </cell>
          <cell r="E1505">
            <v>35431</v>
          </cell>
        </row>
        <row r="1506">
          <cell r="A1506" t="str">
            <v>99.A.032</v>
          </cell>
          <cell r="B1506" t="str">
            <v>Replantio, 20,01 a 25% fornec mudas, consolidação - Praça 4</v>
          </cell>
          <cell r="C1506" t="str">
            <v>GL</v>
          </cell>
          <cell r="D1506">
            <v>423.01</v>
          </cell>
          <cell r="E1506">
            <v>35431</v>
          </cell>
        </row>
        <row r="1507">
          <cell r="A1507" t="str">
            <v>99.A.033</v>
          </cell>
          <cell r="B1507" t="str">
            <v>Replantio, até 10% fornec mudas, consolidação - Praça Vila Suzana</v>
          </cell>
          <cell r="C1507" t="str">
            <v>GL</v>
          </cell>
          <cell r="D1507">
            <v>521.22</v>
          </cell>
          <cell r="E1507">
            <v>35431</v>
          </cell>
        </row>
        <row r="1508">
          <cell r="A1508" t="str">
            <v>99.A.034</v>
          </cell>
          <cell r="B1508" t="str">
            <v>Replantio, 10,01 a 15% fornec mudas, consolidação - Praça Vila Suzana</v>
          </cell>
          <cell r="C1508" t="str">
            <v>GL</v>
          </cell>
          <cell r="D1508">
            <v>260.61</v>
          </cell>
          <cell r="E1508">
            <v>35431</v>
          </cell>
        </row>
        <row r="1509">
          <cell r="A1509" t="str">
            <v>99.A.035</v>
          </cell>
          <cell r="B1509" t="str">
            <v>Replantio, 15,01 a 20% fornec mudas, consolidação - Praça Vila Suzana</v>
          </cell>
          <cell r="C1509" t="str">
            <v>GL</v>
          </cell>
          <cell r="D1509">
            <v>260.61</v>
          </cell>
          <cell r="E1509">
            <v>35431</v>
          </cell>
        </row>
        <row r="1510">
          <cell r="A1510" t="str">
            <v>99.A.036</v>
          </cell>
          <cell r="B1510" t="str">
            <v>Replantio, 20,01 a 25% fornec mudas, consolidação - Praça Vila Suzana</v>
          </cell>
          <cell r="C1510" t="str">
            <v>GL</v>
          </cell>
          <cell r="D1510">
            <v>260.61</v>
          </cell>
          <cell r="E1510">
            <v>35431</v>
          </cell>
        </row>
        <row r="1511">
          <cell r="A1511" t="str">
            <v>99.A.037</v>
          </cell>
          <cell r="B1511" t="str">
            <v>Replantio, até 10% fornec mudas, consolidação - Praça Tremembé</v>
          </cell>
          <cell r="C1511" t="str">
            <v>GL</v>
          </cell>
          <cell r="D1511">
            <v>144.63</v>
          </cell>
          <cell r="E1511">
            <v>36526</v>
          </cell>
        </row>
        <row r="1512">
          <cell r="A1512" t="str">
            <v>99.A.038</v>
          </cell>
          <cell r="B1512" t="str">
            <v>Replantio, 10,01 a 15% fornec mudas, consolidação - Praça Tremembé</v>
          </cell>
          <cell r="C1512" t="str">
            <v>GL</v>
          </cell>
          <cell r="D1512">
            <v>72.31</v>
          </cell>
          <cell r="E1512">
            <v>36526</v>
          </cell>
        </row>
        <row r="1513">
          <cell r="A1513" t="str">
            <v>99.A.039</v>
          </cell>
          <cell r="B1513" t="str">
            <v>Replantio, 15,01 a 20% fornec mudas, consolidação - Praça Tremembé</v>
          </cell>
          <cell r="C1513" t="str">
            <v>GL</v>
          </cell>
          <cell r="D1513">
            <v>72.31</v>
          </cell>
          <cell r="E1513">
            <v>36526</v>
          </cell>
        </row>
        <row r="1514">
          <cell r="A1514" t="str">
            <v>99.A.040</v>
          </cell>
          <cell r="B1514" t="str">
            <v>Replantio, 20,01 a 25% fornec mudas, consolidação - Praça Tremembé</v>
          </cell>
          <cell r="C1514" t="str">
            <v>GL</v>
          </cell>
          <cell r="D1514">
            <v>72.31</v>
          </cell>
          <cell r="E1514">
            <v>36526</v>
          </cell>
        </row>
        <row r="1515">
          <cell r="A1515" t="str">
            <v>99.A.041</v>
          </cell>
          <cell r="B1515" t="str">
            <v>Manutenção de jardins por 5 anos</v>
          </cell>
          <cell r="C1515" t="str">
            <v>M2</v>
          </cell>
          <cell r="D1515">
            <v>2.4</v>
          </cell>
          <cell r="E1515">
            <v>35431</v>
          </cell>
        </row>
        <row r="1516">
          <cell r="A1516" t="str">
            <v>99.A.042</v>
          </cell>
          <cell r="B1516" t="str">
            <v>Replantio, até 10% fornec. mudas, consolidação - Itaquera</v>
          </cell>
          <cell r="C1516" t="str">
            <v>GL</v>
          </cell>
          <cell r="D1516">
            <v>4070.62</v>
          </cell>
          <cell r="E1516">
            <v>35431</v>
          </cell>
        </row>
        <row r="1517">
          <cell r="A1517" t="str">
            <v>99.A.043</v>
          </cell>
          <cell r="B1517" t="str">
            <v>Replantio, até 10% fornec. mudas, consolidação - Pq V Rodeio</v>
          </cell>
          <cell r="C1517" t="str">
            <v>GL</v>
          </cell>
          <cell r="D1517">
            <v>1203.8499999999999</v>
          </cell>
          <cell r="E1517">
            <v>36526</v>
          </cell>
        </row>
        <row r="1518">
          <cell r="A1518" t="str">
            <v>99.A.044</v>
          </cell>
          <cell r="B1518" t="str">
            <v>Replantio, 10,01 a 15% fornec. mudas, consolidação - Pq V Rodeio</v>
          </cell>
          <cell r="C1518" t="str">
            <v>GL</v>
          </cell>
          <cell r="D1518">
            <v>601.91999999999996</v>
          </cell>
          <cell r="E1518">
            <v>36526</v>
          </cell>
        </row>
        <row r="1519">
          <cell r="A1519" t="str">
            <v>99.A.045</v>
          </cell>
          <cell r="B1519" t="str">
            <v>Replantio, 15,01 a 20% fornec. mudas, consolidação - Pq V Rodeio</v>
          </cell>
          <cell r="C1519" t="str">
            <v>GL</v>
          </cell>
          <cell r="D1519">
            <v>601.91999999999996</v>
          </cell>
          <cell r="E1519">
            <v>36526</v>
          </cell>
        </row>
        <row r="1520">
          <cell r="A1520" t="str">
            <v>99.A.046</v>
          </cell>
          <cell r="B1520" t="str">
            <v>Replantio, 20,01 a 25% fornec. mudas, consolidação - Pq V Rodeio</v>
          </cell>
          <cell r="C1520" t="str">
            <v>GL</v>
          </cell>
          <cell r="D1520">
            <v>601.91999999999996</v>
          </cell>
          <cell r="E1520">
            <v>36526</v>
          </cell>
        </row>
        <row r="1521">
          <cell r="A1521" t="str">
            <v>99.A.047</v>
          </cell>
          <cell r="B1521" t="str">
            <v>Replantio, até 10% fornec. mudas, consolidação - Jd. Consórcio</v>
          </cell>
          <cell r="C1521" t="str">
            <v>GL</v>
          </cell>
          <cell r="D1521">
            <v>4075.59</v>
          </cell>
          <cell r="E1521">
            <v>35431</v>
          </cell>
        </row>
        <row r="1522">
          <cell r="A1522" t="str">
            <v>99.A.052</v>
          </cell>
          <cell r="B1522" t="str">
            <v xml:space="preserve">Replantio, até 10% fornec mudas, consolidação - Pq. Campo da Vinha </v>
          </cell>
          <cell r="C1522" t="str">
            <v>GL</v>
          </cell>
          <cell r="D1522">
            <v>695.67</v>
          </cell>
          <cell r="E1522">
            <v>37408</v>
          </cell>
        </row>
        <row r="1523">
          <cell r="A1523" t="str">
            <v>99.A.053</v>
          </cell>
          <cell r="B1523" t="str">
            <v>Replantio, 10,01 a 15% fornec mudas, consolidação - Pq. Campo da Vinha</v>
          </cell>
          <cell r="C1523" t="str">
            <v>GL</v>
          </cell>
          <cell r="D1523">
            <v>347.83</v>
          </cell>
          <cell r="E1523">
            <v>37408</v>
          </cell>
        </row>
        <row r="1524">
          <cell r="A1524" t="str">
            <v>99.A.054</v>
          </cell>
          <cell r="B1524" t="str">
            <v>Replantio, 15,01 a 20% fornec mudas, consolidação - Pq. Campo da Vinha</v>
          </cell>
          <cell r="C1524" t="str">
            <v>GL</v>
          </cell>
          <cell r="D1524">
            <v>347.83</v>
          </cell>
          <cell r="E1524">
            <v>37408</v>
          </cell>
        </row>
        <row r="1525">
          <cell r="A1525" t="str">
            <v>99.A.055</v>
          </cell>
          <cell r="B1525" t="str">
            <v>Replantio, 20,01 a 25% fornec mudas, consolidação - Pq. Campo da Vinha</v>
          </cell>
          <cell r="C1525" t="str">
            <v>GL</v>
          </cell>
          <cell r="D1525">
            <v>347.83</v>
          </cell>
          <cell r="E1525">
            <v>37408</v>
          </cell>
        </row>
        <row r="1526">
          <cell r="A1526" t="str">
            <v>99.A.056</v>
          </cell>
          <cell r="B1526" t="str">
            <v xml:space="preserve">Replantio, até 10% fornec mudas, consolidação - Igarapé Universo x Cachoeira Carajá </v>
          </cell>
          <cell r="C1526" t="str">
            <v>GL</v>
          </cell>
          <cell r="D1526">
            <v>162.31</v>
          </cell>
          <cell r="E1526">
            <v>36526</v>
          </cell>
        </row>
        <row r="1527">
          <cell r="A1527" t="str">
            <v>99.A.057</v>
          </cell>
          <cell r="B1527" t="str">
            <v>Replantio, 10,01 a 15% fornec mudas, consolidação - Igarapé Universo x Cachoeira Carajá</v>
          </cell>
          <cell r="C1527" t="str">
            <v>GL</v>
          </cell>
          <cell r="D1527">
            <v>81.150000000000006</v>
          </cell>
          <cell r="E1527">
            <v>36526</v>
          </cell>
        </row>
        <row r="1528">
          <cell r="A1528" t="str">
            <v>99.A.058</v>
          </cell>
          <cell r="B1528" t="str">
            <v>Replantio, 15,01 a 20% fornec mudas, consolidação - Igarapé Universo x Cachoeira Carajá</v>
          </cell>
          <cell r="C1528" t="str">
            <v>GL</v>
          </cell>
          <cell r="D1528">
            <v>81.150000000000006</v>
          </cell>
          <cell r="E1528">
            <v>36526</v>
          </cell>
        </row>
        <row r="1529">
          <cell r="A1529" t="str">
            <v>99.A.059</v>
          </cell>
          <cell r="B1529" t="str">
            <v>Replantio, 20,01 a 25% fornec mudas, consolidação - Igarapé Universo x Cachoeira Carajá</v>
          </cell>
          <cell r="C1529" t="str">
            <v>GL</v>
          </cell>
          <cell r="D1529">
            <v>81.150000000000006</v>
          </cell>
          <cell r="E1529">
            <v>36526</v>
          </cell>
        </row>
        <row r="1530">
          <cell r="A1530" t="str">
            <v>99.A.060</v>
          </cell>
          <cell r="B1530" t="str">
            <v xml:space="preserve">Replantio, até 10% fornec mudas, consolidação - Cachoeira Morena x Regresso Feliz </v>
          </cell>
          <cell r="C1530" t="str">
            <v>GL</v>
          </cell>
          <cell r="D1530">
            <v>232.88</v>
          </cell>
          <cell r="E1530">
            <v>36526</v>
          </cell>
        </row>
        <row r="1531">
          <cell r="A1531" t="str">
            <v>99.A.061</v>
          </cell>
          <cell r="B1531" t="str">
            <v>Replantio, 10,01 a 15% fornec mudas, consolidação - Cachoeira Morena x Regresso Feliz</v>
          </cell>
          <cell r="C1531" t="str">
            <v>GL</v>
          </cell>
          <cell r="D1531">
            <v>116.44</v>
          </cell>
          <cell r="E1531">
            <v>36526</v>
          </cell>
        </row>
        <row r="1532">
          <cell r="A1532" t="str">
            <v>99.A.062</v>
          </cell>
          <cell r="B1532" t="str">
            <v>Replantio, 15,01 a 20% fornec mudas, consolidação - Cachoeira Morena x Regresso Feliz</v>
          </cell>
          <cell r="C1532" t="str">
            <v>GL</v>
          </cell>
          <cell r="D1532">
            <v>116.44</v>
          </cell>
          <cell r="E1532">
            <v>36526</v>
          </cell>
        </row>
        <row r="1533">
          <cell r="A1533" t="str">
            <v>99.A.063</v>
          </cell>
          <cell r="B1533" t="str">
            <v>Replantio, 20,01 a 25% fornec mudas, consolidação - Cachoeira Morena x Regresso Feliz</v>
          </cell>
          <cell r="C1533" t="str">
            <v>GL</v>
          </cell>
          <cell r="D1533">
            <v>116.44</v>
          </cell>
          <cell r="E1533">
            <v>36526</v>
          </cell>
        </row>
        <row r="1534">
          <cell r="A1534" t="str">
            <v>99.A.064</v>
          </cell>
          <cell r="B1534" t="str">
            <v>Replantio, até 10% fornec mudas, consolidação - Caravela Rosa x Valter Vieira Santos</v>
          </cell>
          <cell r="C1534" t="str">
            <v>GL</v>
          </cell>
          <cell r="D1534">
            <v>326.93</v>
          </cell>
          <cell r="E1534">
            <v>37408</v>
          </cell>
        </row>
        <row r="1535">
          <cell r="A1535" t="str">
            <v>99.A.065</v>
          </cell>
          <cell r="B1535" t="str">
            <v>Replantio, 10,01 a 15% fornec mudas, consolidação - Caravela Rosa x Valter Vieira Santos</v>
          </cell>
          <cell r="C1535" t="str">
            <v>GL</v>
          </cell>
          <cell r="D1535">
            <v>163.46</v>
          </cell>
          <cell r="E1535">
            <v>37408</v>
          </cell>
        </row>
        <row r="1536">
          <cell r="A1536" t="str">
            <v>99.A.066</v>
          </cell>
          <cell r="B1536" t="str">
            <v>Replantio, 15,01 a 20% fornec mudas, consolidação - Caravela Rosa x Valter Vieira Santos</v>
          </cell>
          <cell r="C1536" t="str">
            <v>GL</v>
          </cell>
          <cell r="D1536">
            <v>163.46</v>
          </cell>
          <cell r="E1536">
            <v>37408</v>
          </cell>
        </row>
        <row r="1537">
          <cell r="A1537" t="str">
            <v>99.A.067</v>
          </cell>
          <cell r="B1537" t="str">
            <v>Replantio, 20,01 a 25% fornec mudas, consolidação - Caravela Rosa x Valter Vieira Santos</v>
          </cell>
          <cell r="C1537" t="str">
            <v>GL</v>
          </cell>
          <cell r="D1537">
            <v>163.46</v>
          </cell>
          <cell r="E1537">
            <v>37408</v>
          </cell>
        </row>
        <row r="1538">
          <cell r="A1538" t="str">
            <v>99.A.068</v>
          </cell>
          <cell r="B1538" t="str">
            <v>Replantio, até 10% fornec mudas, consolidação - R. Lanhoso x Av. Engenho Novo</v>
          </cell>
          <cell r="C1538" t="str">
            <v>GL</v>
          </cell>
          <cell r="D1538">
            <v>245.95</v>
          </cell>
          <cell r="E1538">
            <v>36526</v>
          </cell>
        </row>
        <row r="1539">
          <cell r="A1539" t="str">
            <v>99.A.069</v>
          </cell>
          <cell r="B1539" t="str">
            <v>Replantio, 10,01 a 15% fornec mudas, consolidação - R. Lanhoso x Av. Engenho Novo</v>
          </cell>
          <cell r="C1539" t="str">
            <v>GL</v>
          </cell>
          <cell r="D1539">
            <v>122.97</v>
          </cell>
          <cell r="E1539">
            <v>36526</v>
          </cell>
        </row>
        <row r="1540">
          <cell r="A1540" t="str">
            <v>99.A.070</v>
          </cell>
          <cell r="B1540" t="str">
            <v>Replantio, 15,01 a 20% fornec mudas, consolidação - R. Lanhoso x Av. Engenho Novo</v>
          </cell>
          <cell r="C1540" t="str">
            <v>GL</v>
          </cell>
          <cell r="D1540">
            <v>122.97</v>
          </cell>
          <cell r="E1540">
            <v>36526</v>
          </cell>
        </row>
        <row r="1541">
          <cell r="A1541" t="str">
            <v>99.A.071</v>
          </cell>
          <cell r="B1541" t="str">
            <v>Replantio, 20,01 a 25% fornec mudas, consolidação - R. Lanhoso x Av. Engenho Novo</v>
          </cell>
          <cell r="C1541" t="str">
            <v>GL</v>
          </cell>
          <cell r="D1541">
            <v>122.97</v>
          </cell>
          <cell r="E1541">
            <v>36526</v>
          </cell>
        </row>
        <row r="1542">
          <cell r="A1542" t="str">
            <v>99.A.072</v>
          </cell>
          <cell r="B1542" t="str">
            <v>Replantio, até 10% fornec mudas, consolidação - Cipriano RodriguesxDr. Alves Teixeira</v>
          </cell>
          <cell r="C1542" t="str">
            <v>GL</v>
          </cell>
          <cell r="D1542">
            <v>4097.25</v>
          </cell>
          <cell r="E1542">
            <v>37408</v>
          </cell>
        </row>
        <row r="1543">
          <cell r="A1543" t="str">
            <v>99.A.073</v>
          </cell>
          <cell r="B1543" t="str">
            <v>Replantio, 10,01 a 15% fornec mudas, consolid. - Cipriano RodriguesxDr. Alves Teixeira</v>
          </cell>
          <cell r="C1543" t="str">
            <v>GL</v>
          </cell>
          <cell r="D1543">
            <v>2048.62</v>
          </cell>
          <cell r="E1543">
            <v>37408</v>
          </cell>
        </row>
        <row r="1544">
          <cell r="A1544" t="str">
            <v>99.A.074</v>
          </cell>
          <cell r="B1544" t="str">
            <v>Replantio, 15,01 a 20% fornec mudas, consolid. - Cipriano RodriguesxDr. Alves Teixeira</v>
          </cell>
          <cell r="C1544" t="str">
            <v>GL</v>
          </cell>
          <cell r="D1544">
            <v>2048.62</v>
          </cell>
          <cell r="E1544">
            <v>37408</v>
          </cell>
        </row>
        <row r="1545">
          <cell r="A1545" t="str">
            <v>99.A.075</v>
          </cell>
          <cell r="B1545" t="str">
            <v>Replantio, 20,01 a 25% fornec mudas, consolid. - Cipriano RodriguesxDr. Alves Teixeira</v>
          </cell>
          <cell r="C1545" t="str">
            <v>GL</v>
          </cell>
          <cell r="D1545">
            <v>2048.62</v>
          </cell>
          <cell r="E1545">
            <v>37408</v>
          </cell>
        </row>
        <row r="1546">
          <cell r="A1546" t="str">
            <v>99.A.076</v>
          </cell>
          <cell r="B1546" t="str">
            <v>Replantio, até 10% fornec mudas, consolidação - João Galli x Lázaro Gonçalves Fraga</v>
          </cell>
          <cell r="C1546" t="str">
            <v>GL</v>
          </cell>
          <cell r="D1546">
            <v>304.52</v>
          </cell>
          <cell r="E1546">
            <v>37408</v>
          </cell>
        </row>
        <row r="1547">
          <cell r="A1547" t="str">
            <v>99.A.077</v>
          </cell>
          <cell r="B1547" t="str">
            <v>Replantio, 10,01 a 15% fornec mudas, consolid. - João Galli x Lázaro Gonçalves Fraga</v>
          </cell>
          <cell r="C1547" t="str">
            <v>GL</v>
          </cell>
          <cell r="D1547">
            <v>152.26</v>
          </cell>
          <cell r="E1547">
            <v>37408</v>
          </cell>
        </row>
        <row r="1548">
          <cell r="A1548" t="str">
            <v>99.A.078</v>
          </cell>
          <cell r="B1548" t="str">
            <v>Replantio, 15,01 a 20% fornec mudas, consolid. - João Galli x Lázaro Gonçalves Fraga</v>
          </cell>
          <cell r="C1548" t="str">
            <v>GL</v>
          </cell>
          <cell r="D1548">
            <v>152.26</v>
          </cell>
          <cell r="E1548">
            <v>37408</v>
          </cell>
        </row>
        <row r="1549">
          <cell r="A1549" t="str">
            <v>99.A.079</v>
          </cell>
          <cell r="B1549" t="str">
            <v>Replantio, 20,01 a 25% fornec mudas, consolid. - João Galli x Lázaro Gonçalves Fraga</v>
          </cell>
          <cell r="C1549" t="str">
            <v>GL</v>
          </cell>
          <cell r="D1549">
            <v>152.26</v>
          </cell>
          <cell r="E1549">
            <v>37408</v>
          </cell>
        </row>
        <row r="1550">
          <cell r="A1550" t="str">
            <v>99.A.080</v>
          </cell>
          <cell r="B1550" t="str">
            <v>Replantio, até 10% fornec mudas, consolidação - Pq. Darcy Silva</v>
          </cell>
          <cell r="C1550" t="str">
            <v>GL</v>
          </cell>
          <cell r="D1550">
            <v>13933.14</v>
          </cell>
          <cell r="E1550">
            <v>38108</v>
          </cell>
        </row>
        <row r="1551">
          <cell r="A1551" t="str">
            <v>99.A.081</v>
          </cell>
          <cell r="B1551" t="str">
            <v>Replantio, 10,01 a 15% fornec mudas, consolid. - Pq. Darcy Silva</v>
          </cell>
          <cell r="C1551" t="str">
            <v>GL</v>
          </cell>
          <cell r="D1551">
            <v>6966.57</v>
          </cell>
          <cell r="E1551">
            <v>38108</v>
          </cell>
        </row>
        <row r="1552">
          <cell r="A1552" t="str">
            <v>99.A.082</v>
          </cell>
          <cell r="B1552" t="str">
            <v>Replantio, 15,01 a 20% fornec mudas, consolid. - Pq. Darcy Silva</v>
          </cell>
          <cell r="C1552" t="str">
            <v>GL</v>
          </cell>
          <cell r="D1552">
            <v>6966.57</v>
          </cell>
          <cell r="E1552">
            <v>38108</v>
          </cell>
        </row>
        <row r="1553">
          <cell r="A1553" t="str">
            <v>99.A.083</v>
          </cell>
          <cell r="B1553" t="str">
            <v>Replantio, 20,01 a 25% fornec mudas, consolid. - Pq. Darcy Silva</v>
          </cell>
          <cell r="C1553" t="str">
            <v>GL</v>
          </cell>
          <cell r="D1553">
            <v>6966.57</v>
          </cell>
          <cell r="E1553">
            <v>38108</v>
          </cell>
        </row>
        <row r="1554">
          <cell r="A1554" t="str">
            <v>99.A.084</v>
          </cell>
          <cell r="B1554" t="str">
            <v>Replantio, até 10% fornec mudas, consolidação - Pq. Pinheirinho d'água</v>
          </cell>
          <cell r="C1554" t="str">
            <v>GL</v>
          </cell>
          <cell r="D1554">
            <v>7499.37</v>
          </cell>
          <cell r="E1554">
            <v>37408</v>
          </cell>
        </row>
        <row r="1555">
          <cell r="A1555" t="str">
            <v>99.A.085</v>
          </cell>
          <cell r="B1555" t="str">
            <v>Replantio, 10,01 a 15% fornec mudas, consolid. - Pq. Pinheirinho d'água</v>
          </cell>
          <cell r="C1555" t="str">
            <v>GL</v>
          </cell>
          <cell r="D1555">
            <v>3749.68</v>
          </cell>
          <cell r="E1555">
            <v>37408</v>
          </cell>
        </row>
        <row r="1556">
          <cell r="A1556" t="str">
            <v>99.A.086</v>
          </cell>
          <cell r="B1556" t="str">
            <v>Replantio, 15,01 a 20% fornec mudas, consolid. - Pq. Pinheirinho d'água</v>
          </cell>
          <cell r="C1556" t="str">
            <v>GL</v>
          </cell>
          <cell r="D1556">
            <v>3749.68</v>
          </cell>
          <cell r="E1556">
            <v>37408</v>
          </cell>
        </row>
        <row r="1557">
          <cell r="A1557" t="str">
            <v>99.A.087</v>
          </cell>
          <cell r="B1557" t="str">
            <v>Replantio, 20,01 a 25% fornec mudas, consolid. - Pq. Pinheirinho d'água</v>
          </cell>
          <cell r="C1557" t="str">
            <v>GL</v>
          </cell>
          <cell r="D1557">
            <v>3749.68</v>
          </cell>
          <cell r="E1557">
            <v>37408</v>
          </cell>
        </row>
        <row r="1558">
          <cell r="A1558" t="str">
            <v>99.A.088</v>
          </cell>
          <cell r="B1558" t="str">
            <v>Replantio, até 10% fornec mudas, consolidação - Praça Vila Suzana</v>
          </cell>
          <cell r="C1558" t="str">
            <v>GL</v>
          </cell>
          <cell r="D1558">
            <v>541.35</v>
          </cell>
          <cell r="E1558">
            <v>39264</v>
          </cell>
        </row>
        <row r="1559">
          <cell r="A1559" t="str">
            <v>99.A.089</v>
          </cell>
          <cell r="B1559" t="str">
            <v>Replantio, 10,01 a 15% fornec mudas, consolid. - Praça Vila Suzana</v>
          </cell>
          <cell r="C1559" t="str">
            <v>GL</v>
          </cell>
          <cell r="D1559">
            <v>270.68</v>
          </cell>
          <cell r="E1559">
            <v>39264</v>
          </cell>
        </row>
        <row r="1560">
          <cell r="A1560" t="str">
            <v>99.A.090</v>
          </cell>
          <cell r="B1560" t="str">
            <v>Replantio, 15,01 a 20% fornec mudas, consolid. - Praça Vila Suzana</v>
          </cell>
          <cell r="C1560" t="str">
            <v>GL</v>
          </cell>
          <cell r="D1560">
            <v>270.68</v>
          </cell>
          <cell r="E1560">
            <v>39264</v>
          </cell>
        </row>
        <row r="1561">
          <cell r="A1561" t="str">
            <v>99.A.091</v>
          </cell>
          <cell r="B1561" t="str">
            <v>Replantio, 20,01 a 25% fornec mudas, consolid. - Praça Vila Suzana</v>
          </cell>
          <cell r="C1561" t="str">
            <v>GL</v>
          </cell>
          <cell r="D1561">
            <v>270.68</v>
          </cell>
          <cell r="E1561">
            <v>39264</v>
          </cell>
        </row>
        <row r="1562">
          <cell r="A1562" t="str">
            <v>99.A.092</v>
          </cell>
          <cell r="B1562" t="str">
            <v>Replantio, até 10% fornec mudas, consolidação - Pq. Vila Sílvia</v>
          </cell>
          <cell r="C1562" t="str">
            <v>GL</v>
          </cell>
          <cell r="D1562">
            <v>181.32</v>
          </cell>
          <cell r="E1562">
            <v>39264</v>
          </cell>
        </row>
        <row r="1563">
          <cell r="A1563" t="str">
            <v>99.A.093</v>
          </cell>
          <cell r="B1563" t="str">
            <v>Replantio, 10,01 a 15% fornec mudas, consolid. - Pq. Vila Sílvia</v>
          </cell>
          <cell r="C1563" t="str">
            <v>GL</v>
          </cell>
          <cell r="D1563">
            <v>90.66</v>
          </cell>
          <cell r="E1563">
            <v>39264</v>
          </cell>
        </row>
        <row r="1564">
          <cell r="A1564" t="str">
            <v>99.A.094</v>
          </cell>
          <cell r="B1564" t="str">
            <v>Replantio, 15,01 a 20% fornec mudas, consolid. - Pq. Vila Sílvia</v>
          </cell>
          <cell r="C1564" t="str">
            <v>GL</v>
          </cell>
          <cell r="D1564">
            <v>90.66</v>
          </cell>
          <cell r="E1564">
            <v>39264</v>
          </cell>
        </row>
        <row r="1565">
          <cell r="A1565" t="str">
            <v>99.A.095</v>
          </cell>
          <cell r="B1565" t="str">
            <v>Replantio, 20,01 a 25% fornec mudas, consolid. - Pq. Vila Sílvia</v>
          </cell>
          <cell r="C1565" t="str">
            <v>GL</v>
          </cell>
          <cell r="D1565">
            <v>90.66</v>
          </cell>
          <cell r="E1565">
            <v>39264</v>
          </cell>
        </row>
        <row r="1566">
          <cell r="A1566" t="str">
            <v>99.A.096</v>
          </cell>
          <cell r="B1566" t="str">
            <v>Replantio, até 10% fornec mudas, consolidação - Pq. da Ciência</v>
          </cell>
          <cell r="C1566" t="str">
            <v>GL</v>
          </cell>
          <cell r="D1566">
            <v>1476.84</v>
          </cell>
          <cell r="E1566">
            <v>39264</v>
          </cell>
        </row>
        <row r="1567">
          <cell r="A1567" t="str">
            <v>99.A.097</v>
          </cell>
          <cell r="B1567" t="str">
            <v>Replantio, 10,01 a 15% fornec mudas, consolid. - Pq. da Ciência</v>
          </cell>
          <cell r="C1567" t="str">
            <v>GL</v>
          </cell>
          <cell r="D1567">
            <v>738.42</v>
          </cell>
          <cell r="E1567">
            <v>39264</v>
          </cell>
        </row>
        <row r="1568">
          <cell r="A1568" t="str">
            <v>99.A.098</v>
          </cell>
          <cell r="B1568" t="str">
            <v>Replantio, 15,01 a 20% fornec mudas, consolid. - Pq. da Ciência</v>
          </cell>
          <cell r="C1568" t="str">
            <v>GL</v>
          </cell>
          <cell r="D1568">
            <v>738.42</v>
          </cell>
          <cell r="E1568">
            <v>39264</v>
          </cell>
        </row>
        <row r="1569">
          <cell r="A1569" t="str">
            <v>99.A.099</v>
          </cell>
          <cell r="B1569" t="str">
            <v>Replantio, 20,01 a 25% fornec mudas, consolid. - Pq. da Ciência</v>
          </cell>
          <cell r="C1569" t="str">
            <v>GL</v>
          </cell>
          <cell r="D1569">
            <v>738.42</v>
          </cell>
          <cell r="E1569">
            <v>39264</v>
          </cell>
        </row>
        <row r="1570">
          <cell r="A1570" t="str">
            <v>99.A.100</v>
          </cell>
          <cell r="B1570" t="str">
            <v>Replantio, até 10% fornec mudas, consolidação - Pq. Guaembu - Trecho 1</v>
          </cell>
          <cell r="C1570" t="str">
            <v>GL</v>
          </cell>
          <cell r="D1570">
            <v>817.4</v>
          </cell>
          <cell r="E1570">
            <v>39264</v>
          </cell>
        </row>
        <row r="1571">
          <cell r="A1571" t="str">
            <v>99.A.101</v>
          </cell>
          <cell r="B1571" t="str">
            <v>Replantio, 10,01 a 15% fornec mudas, consolid. - Pq. Guaembu - Trecho 1</v>
          </cell>
          <cell r="C1571" t="str">
            <v>GL</v>
          </cell>
          <cell r="D1571">
            <v>408.7</v>
          </cell>
          <cell r="E1571">
            <v>39264</v>
          </cell>
        </row>
        <row r="1572">
          <cell r="A1572" t="str">
            <v>99.A.102</v>
          </cell>
          <cell r="B1572" t="str">
            <v>Replantio, 15,01 a 20% fornec mudas, consolid. - Pq. Guaembu - Trecho 1</v>
          </cell>
          <cell r="C1572" t="str">
            <v>GL</v>
          </cell>
          <cell r="D1572">
            <v>408.7</v>
          </cell>
          <cell r="E1572">
            <v>39264</v>
          </cell>
        </row>
        <row r="1573">
          <cell r="A1573" t="str">
            <v>99.A.103</v>
          </cell>
          <cell r="B1573" t="str">
            <v>Replantio, 20,01 a 25% fornec mudas, consolid. - Pq. Guaembu - Trecho 1</v>
          </cell>
          <cell r="C1573" t="str">
            <v>GL</v>
          </cell>
          <cell r="D1573">
            <v>408.7</v>
          </cell>
          <cell r="E1573">
            <v>39264</v>
          </cell>
        </row>
        <row r="1574">
          <cell r="A1574" t="str">
            <v>99.A.104</v>
          </cell>
          <cell r="B1574" t="str">
            <v>Replantio, até 10% fornec mudas, consolidação - Pq. Guaembu - Trecho 2</v>
          </cell>
          <cell r="C1574" t="str">
            <v>GL</v>
          </cell>
          <cell r="D1574">
            <v>622.26</v>
          </cell>
          <cell r="E1574">
            <v>39264</v>
          </cell>
        </row>
        <row r="1575">
          <cell r="A1575" t="str">
            <v>99.A.105</v>
          </cell>
          <cell r="B1575" t="str">
            <v>Replantio, 10,01 a 15% fornec mudas, consolid. - Pq. Guaembu - Trecho 2</v>
          </cell>
          <cell r="C1575" t="str">
            <v>GL</v>
          </cell>
          <cell r="D1575">
            <v>311.13</v>
          </cell>
          <cell r="E1575">
            <v>39264</v>
          </cell>
        </row>
        <row r="1576">
          <cell r="A1576" t="str">
            <v>99.A.106</v>
          </cell>
          <cell r="B1576" t="str">
            <v>Replantio, 15,01 a 20% fornec mudas, consolid. - Pq. Guaembu - Trecho 2</v>
          </cell>
          <cell r="C1576" t="str">
            <v>GL</v>
          </cell>
          <cell r="D1576">
            <v>311.13</v>
          </cell>
          <cell r="E1576">
            <v>39264</v>
          </cell>
        </row>
        <row r="1577">
          <cell r="A1577" t="str">
            <v>99.A.107</v>
          </cell>
          <cell r="B1577" t="str">
            <v>Replantio, 20,01 a 25% fornec mudas, consolid. - Pq. Guaembu - Trecho 2</v>
          </cell>
          <cell r="C1577" t="str">
            <v>GL</v>
          </cell>
          <cell r="D1577">
            <v>311.13</v>
          </cell>
          <cell r="E1577">
            <v>39264</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2_JUL_07"/>
    </sheetNames>
    <sheetDataSet>
      <sheetData sheetId="0">
        <row r="2">
          <cell r="A2" t="e">
            <v>#REF!</v>
          </cell>
          <cell r="B2" t="e">
            <v>#REF!</v>
          </cell>
        </row>
        <row r="3">
          <cell r="A3" t="e">
            <v>#REF!</v>
          </cell>
          <cell r="B3" t="e">
            <v>#REF!</v>
          </cell>
          <cell r="C3" t="e">
            <v>#REF!</v>
          </cell>
          <cell r="D3" t="e">
            <v>#REF!</v>
          </cell>
          <cell r="E3" t="e">
            <v>#REF!</v>
          </cell>
        </row>
        <row r="4">
          <cell r="A4" t="e">
            <v>#REF!</v>
          </cell>
          <cell r="B4" t="e">
            <v>#REF!</v>
          </cell>
          <cell r="C4" t="e">
            <v>#REF!</v>
          </cell>
          <cell r="D4" t="e">
            <v>#REF!</v>
          </cell>
          <cell r="E4" t="e">
            <v>#REF!</v>
          </cell>
        </row>
        <row r="5">
          <cell r="A5" t="e">
            <v>#REF!</v>
          </cell>
          <cell r="B5" t="e">
            <v>#REF!</v>
          </cell>
          <cell r="C5" t="e">
            <v>#REF!</v>
          </cell>
          <cell r="D5" t="e">
            <v>#REF!</v>
          </cell>
          <cell r="E5" t="e">
            <v>#REF!</v>
          </cell>
        </row>
        <row r="6">
          <cell r="A6" t="e">
            <v>#REF!</v>
          </cell>
          <cell r="B6" t="e">
            <v>#REF!</v>
          </cell>
          <cell r="C6" t="e">
            <v>#REF!</v>
          </cell>
          <cell r="D6" t="e">
            <v>#REF!</v>
          </cell>
          <cell r="E6" t="e">
            <v>#REF!</v>
          </cell>
        </row>
        <row r="7">
          <cell r="A7" t="e">
            <v>#REF!</v>
          </cell>
          <cell r="B7" t="e">
            <v>#REF!</v>
          </cell>
          <cell r="C7" t="e">
            <v>#REF!</v>
          </cell>
          <cell r="D7" t="e">
            <v>#REF!</v>
          </cell>
          <cell r="E7" t="e">
            <v>#REF!</v>
          </cell>
        </row>
        <row r="8">
          <cell r="A8" t="e">
            <v>#REF!</v>
          </cell>
          <cell r="B8" t="e">
            <v>#REF!</v>
          </cell>
          <cell r="C8" t="e">
            <v>#REF!</v>
          </cell>
          <cell r="D8" t="e">
            <v>#REF!</v>
          </cell>
          <cell r="E8" t="e">
            <v>#REF!</v>
          </cell>
        </row>
        <row r="9">
          <cell r="A9" t="e">
            <v>#REF!</v>
          </cell>
          <cell r="B9" t="e">
            <v>#REF!</v>
          </cell>
          <cell r="C9" t="e">
            <v>#REF!</v>
          </cell>
          <cell r="D9" t="e">
            <v>#REF!</v>
          </cell>
          <cell r="E9" t="e">
            <v>#REF!</v>
          </cell>
        </row>
        <row r="10">
          <cell r="A10" t="e">
            <v>#REF!</v>
          </cell>
          <cell r="B10" t="e">
            <v>#REF!</v>
          </cell>
          <cell r="C10" t="e">
            <v>#REF!</v>
          </cell>
          <cell r="D10" t="e">
            <v>#REF!</v>
          </cell>
          <cell r="E10" t="e">
            <v>#REF!</v>
          </cell>
        </row>
        <row r="11">
          <cell r="A11" t="e">
            <v>#REF!</v>
          </cell>
          <cell r="B11" t="e">
            <v>#REF!</v>
          </cell>
          <cell r="C11" t="e">
            <v>#REF!</v>
          </cell>
          <cell r="D11" t="e">
            <v>#REF!</v>
          </cell>
          <cell r="E11" t="e">
            <v>#REF!</v>
          </cell>
        </row>
        <row r="12">
          <cell r="A12" t="e">
            <v>#REF!</v>
          </cell>
          <cell r="B12" t="e">
            <v>#REF!</v>
          </cell>
          <cell r="C12" t="e">
            <v>#REF!</v>
          </cell>
          <cell r="D12" t="e">
            <v>#REF!</v>
          </cell>
          <cell r="E12" t="e">
            <v>#REF!</v>
          </cell>
        </row>
        <row r="13">
          <cell r="A13" t="e">
            <v>#REF!</v>
          </cell>
          <cell r="B13" t="e">
            <v>#REF!</v>
          </cell>
          <cell r="C13" t="e">
            <v>#REF!</v>
          </cell>
          <cell r="D13" t="e">
            <v>#REF!</v>
          </cell>
          <cell r="E13" t="e">
            <v>#REF!</v>
          </cell>
        </row>
        <row r="14">
          <cell r="A14" t="e">
            <v>#REF!</v>
          </cell>
          <cell r="B14" t="e">
            <v>#REF!</v>
          </cell>
          <cell r="C14" t="e">
            <v>#REF!</v>
          </cell>
          <cell r="D14" t="e">
            <v>#REF!</v>
          </cell>
          <cell r="E14" t="e">
            <v>#REF!</v>
          </cell>
        </row>
        <row r="15">
          <cell r="A15" t="e">
            <v>#REF!</v>
          </cell>
          <cell r="B15" t="e">
            <v>#REF!</v>
          </cell>
          <cell r="C15" t="e">
            <v>#REF!</v>
          </cell>
          <cell r="D15" t="e">
            <v>#REF!</v>
          </cell>
          <cell r="E15" t="e">
            <v>#REF!</v>
          </cell>
        </row>
        <row r="16">
          <cell r="A16" t="e">
            <v>#REF!</v>
          </cell>
          <cell r="B16" t="e">
            <v>#REF!</v>
          </cell>
          <cell r="C16" t="e">
            <v>#REF!</v>
          </cell>
          <cell r="D16" t="e">
            <v>#REF!</v>
          </cell>
          <cell r="E16" t="e">
            <v>#REF!</v>
          </cell>
        </row>
        <row r="17">
          <cell r="A17" t="e">
            <v>#REF!</v>
          </cell>
          <cell r="B17" t="e">
            <v>#REF!</v>
          </cell>
          <cell r="C17" t="e">
            <v>#REF!</v>
          </cell>
          <cell r="D17" t="e">
            <v>#REF!</v>
          </cell>
          <cell r="E17" t="e">
            <v>#REF!</v>
          </cell>
        </row>
        <row r="18">
          <cell r="A18" t="e">
            <v>#REF!</v>
          </cell>
          <cell r="B18" t="e">
            <v>#REF!</v>
          </cell>
          <cell r="C18" t="e">
            <v>#REF!</v>
          </cell>
          <cell r="D18" t="e">
            <v>#REF!</v>
          </cell>
          <cell r="E18" t="e">
            <v>#REF!</v>
          </cell>
        </row>
        <row r="19">
          <cell r="A19" t="e">
            <v>#REF!</v>
          </cell>
          <cell r="B19" t="e">
            <v>#REF!</v>
          </cell>
          <cell r="C19" t="e">
            <v>#REF!</v>
          </cell>
          <cell r="D19" t="e">
            <v>#REF!</v>
          </cell>
          <cell r="E19" t="e">
            <v>#REF!</v>
          </cell>
        </row>
        <row r="20">
          <cell r="A20" t="e">
            <v>#REF!</v>
          </cell>
          <cell r="B20" t="e">
            <v>#REF!</v>
          </cell>
          <cell r="C20" t="e">
            <v>#REF!</v>
          </cell>
          <cell r="D20" t="e">
            <v>#REF!</v>
          </cell>
          <cell r="E20" t="e">
            <v>#REF!</v>
          </cell>
        </row>
        <row r="21">
          <cell r="A21" t="e">
            <v>#REF!</v>
          </cell>
          <cell r="B21" t="e">
            <v>#REF!</v>
          </cell>
          <cell r="C21" t="e">
            <v>#REF!</v>
          </cell>
          <cell r="D21" t="e">
            <v>#REF!</v>
          </cell>
          <cell r="E21" t="e">
            <v>#REF!</v>
          </cell>
        </row>
        <row r="22">
          <cell r="A22" t="e">
            <v>#REF!</v>
          </cell>
          <cell r="B22" t="e">
            <v>#REF!</v>
          </cell>
          <cell r="C22" t="e">
            <v>#REF!</v>
          </cell>
          <cell r="D22" t="e">
            <v>#REF!</v>
          </cell>
          <cell r="E22" t="e">
            <v>#REF!</v>
          </cell>
        </row>
        <row r="23">
          <cell r="A23" t="e">
            <v>#REF!</v>
          </cell>
          <cell r="B23" t="e">
            <v>#REF!</v>
          </cell>
          <cell r="C23" t="e">
            <v>#REF!</v>
          </cell>
          <cell r="D23" t="e">
            <v>#REF!</v>
          </cell>
          <cell r="E23" t="e">
            <v>#REF!</v>
          </cell>
        </row>
        <row r="24">
          <cell r="A24" t="e">
            <v>#REF!</v>
          </cell>
          <cell r="B24" t="e">
            <v>#REF!</v>
          </cell>
          <cell r="C24" t="e">
            <v>#REF!</v>
          </cell>
          <cell r="D24" t="e">
            <v>#REF!</v>
          </cell>
          <cell r="E24" t="e">
            <v>#REF!</v>
          </cell>
        </row>
        <row r="25">
          <cell r="A25" t="e">
            <v>#REF!</v>
          </cell>
          <cell r="B25" t="e">
            <v>#REF!</v>
          </cell>
          <cell r="C25" t="e">
            <v>#REF!</v>
          </cell>
          <cell r="D25" t="e">
            <v>#REF!</v>
          </cell>
          <cell r="E25" t="e">
            <v>#REF!</v>
          </cell>
        </row>
        <row r="26">
          <cell r="A26" t="e">
            <v>#REF!</v>
          </cell>
          <cell r="B26" t="e">
            <v>#REF!</v>
          </cell>
          <cell r="C26" t="e">
            <v>#REF!</v>
          </cell>
          <cell r="D26" t="e">
            <v>#REF!</v>
          </cell>
          <cell r="E26" t="e">
            <v>#REF!</v>
          </cell>
        </row>
        <row r="27">
          <cell r="A27" t="e">
            <v>#REF!</v>
          </cell>
          <cell r="B27" t="e">
            <v>#REF!</v>
          </cell>
          <cell r="C27" t="e">
            <v>#REF!</v>
          </cell>
          <cell r="D27" t="e">
            <v>#REF!</v>
          </cell>
          <cell r="E27" t="e">
            <v>#REF!</v>
          </cell>
        </row>
        <row r="28">
          <cell r="A28" t="e">
            <v>#REF!</v>
          </cell>
          <cell r="B28" t="e">
            <v>#REF!</v>
          </cell>
          <cell r="C28" t="e">
            <v>#REF!</v>
          </cell>
          <cell r="D28" t="e">
            <v>#REF!</v>
          </cell>
          <cell r="E28" t="e">
            <v>#REF!</v>
          </cell>
        </row>
        <row r="29">
          <cell r="A29" t="e">
            <v>#REF!</v>
          </cell>
          <cell r="B29" t="e">
            <v>#REF!</v>
          </cell>
          <cell r="C29" t="e">
            <v>#REF!</v>
          </cell>
          <cell r="D29" t="e">
            <v>#REF!</v>
          </cell>
          <cell r="E29" t="e">
            <v>#REF!</v>
          </cell>
        </row>
        <row r="30">
          <cell r="A30" t="e">
            <v>#REF!</v>
          </cell>
          <cell r="B30" t="e">
            <v>#REF!</v>
          </cell>
          <cell r="C30" t="e">
            <v>#REF!</v>
          </cell>
          <cell r="D30" t="e">
            <v>#REF!</v>
          </cell>
          <cell r="E30" t="e">
            <v>#REF!</v>
          </cell>
        </row>
        <row r="31">
          <cell r="A31" t="e">
            <v>#REF!</v>
          </cell>
          <cell r="B31" t="e">
            <v>#REF!</v>
          </cell>
          <cell r="C31" t="e">
            <v>#REF!</v>
          </cell>
          <cell r="D31" t="e">
            <v>#REF!</v>
          </cell>
          <cell r="E31" t="e">
            <v>#REF!</v>
          </cell>
        </row>
        <row r="32">
          <cell r="A32" t="e">
            <v>#REF!</v>
          </cell>
          <cell r="B32" t="e">
            <v>#REF!</v>
          </cell>
          <cell r="C32" t="e">
            <v>#REF!</v>
          </cell>
          <cell r="D32" t="e">
            <v>#REF!</v>
          </cell>
          <cell r="E32" t="e">
            <v>#REF!</v>
          </cell>
        </row>
        <row r="33">
          <cell r="A33" t="e">
            <v>#REF!</v>
          </cell>
          <cell r="B33" t="e">
            <v>#REF!</v>
          </cell>
          <cell r="C33" t="e">
            <v>#REF!</v>
          </cell>
          <cell r="D33" t="e">
            <v>#REF!</v>
          </cell>
          <cell r="E33" t="e">
            <v>#REF!</v>
          </cell>
        </row>
        <row r="34">
          <cell r="A34" t="e">
            <v>#REF!</v>
          </cell>
          <cell r="B34" t="e">
            <v>#REF!</v>
          </cell>
          <cell r="C34" t="e">
            <v>#REF!</v>
          </cell>
          <cell r="D34" t="e">
            <v>#REF!</v>
          </cell>
          <cell r="E34" t="e">
            <v>#REF!</v>
          </cell>
        </row>
        <row r="35">
          <cell r="A35" t="e">
            <v>#REF!</v>
          </cell>
          <cell r="B35" t="e">
            <v>#REF!</v>
          </cell>
          <cell r="C35" t="e">
            <v>#REF!</v>
          </cell>
          <cell r="D35" t="e">
            <v>#REF!</v>
          </cell>
          <cell r="E35" t="e">
            <v>#REF!</v>
          </cell>
        </row>
        <row r="36">
          <cell r="A36" t="e">
            <v>#REF!</v>
          </cell>
          <cell r="B36" t="e">
            <v>#REF!</v>
          </cell>
          <cell r="C36" t="e">
            <v>#REF!</v>
          </cell>
          <cell r="D36" t="e">
            <v>#REF!</v>
          </cell>
          <cell r="E36" t="e">
            <v>#REF!</v>
          </cell>
        </row>
        <row r="37">
          <cell r="A37" t="e">
            <v>#REF!</v>
          </cell>
          <cell r="B37" t="e">
            <v>#REF!</v>
          </cell>
          <cell r="C37" t="e">
            <v>#REF!</v>
          </cell>
          <cell r="D37" t="e">
            <v>#REF!</v>
          </cell>
          <cell r="E37" t="e">
            <v>#REF!</v>
          </cell>
        </row>
        <row r="38">
          <cell r="A38" t="e">
            <v>#REF!</v>
          </cell>
          <cell r="B38" t="e">
            <v>#REF!</v>
          </cell>
          <cell r="C38" t="e">
            <v>#REF!</v>
          </cell>
          <cell r="D38" t="e">
            <v>#REF!</v>
          </cell>
          <cell r="E38" t="e">
            <v>#REF!</v>
          </cell>
        </row>
        <row r="39">
          <cell r="A39" t="e">
            <v>#REF!</v>
          </cell>
          <cell r="B39" t="e">
            <v>#REF!</v>
          </cell>
        </row>
        <row r="40">
          <cell r="A40" t="e">
            <v>#REF!</v>
          </cell>
          <cell r="B40" t="e">
            <v>#REF!</v>
          </cell>
          <cell r="C40" t="e">
            <v>#REF!</v>
          </cell>
          <cell r="D40" t="e">
            <v>#REF!</v>
          </cell>
          <cell r="E40" t="e">
            <v>#REF!</v>
          </cell>
        </row>
        <row r="41">
          <cell r="A41" t="e">
            <v>#REF!</v>
          </cell>
          <cell r="B41" t="e">
            <v>#REF!</v>
          </cell>
          <cell r="C41" t="e">
            <v>#REF!</v>
          </cell>
          <cell r="D41" t="e">
            <v>#REF!</v>
          </cell>
          <cell r="E41" t="e">
            <v>#REF!</v>
          </cell>
        </row>
        <row r="42">
          <cell r="A42" t="e">
            <v>#REF!</v>
          </cell>
          <cell r="B42" t="e">
            <v>#REF!</v>
          </cell>
          <cell r="C42" t="e">
            <v>#REF!</v>
          </cell>
          <cell r="D42" t="e">
            <v>#REF!</v>
          </cell>
          <cell r="E42" t="e">
            <v>#REF!</v>
          </cell>
        </row>
        <row r="43">
          <cell r="A43" t="e">
            <v>#REF!</v>
          </cell>
          <cell r="B43" t="e">
            <v>#REF!</v>
          </cell>
          <cell r="C43" t="e">
            <v>#REF!</v>
          </cell>
          <cell r="D43" t="e">
            <v>#REF!</v>
          </cell>
          <cell r="E43" t="e">
            <v>#REF!</v>
          </cell>
        </row>
        <row r="44">
          <cell r="A44" t="e">
            <v>#REF!</v>
          </cell>
          <cell r="B44" t="e">
            <v>#REF!</v>
          </cell>
          <cell r="C44" t="e">
            <v>#REF!</v>
          </cell>
          <cell r="D44" t="e">
            <v>#REF!</v>
          </cell>
          <cell r="E44" t="e">
            <v>#REF!</v>
          </cell>
        </row>
        <row r="45">
          <cell r="A45" t="e">
            <v>#REF!</v>
          </cell>
          <cell r="B45" t="e">
            <v>#REF!</v>
          </cell>
          <cell r="C45" t="e">
            <v>#REF!</v>
          </cell>
          <cell r="D45" t="e">
            <v>#REF!</v>
          </cell>
          <cell r="E45" t="e">
            <v>#REF!</v>
          </cell>
        </row>
        <row r="46">
          <cell r="A46" t="e">
            <v>#REF!</v>
          </cell>
          <cell r="B46" t="e">
            <v>#REF!</v>
          </cell>
          <cell r="C46" t="e">
            <v>#REF!</v>
          </cell>
          <cell r="D46" t="e">
            <v>#REF!</v>
          </cell>
          <cell r="E46" t="e">
            <v>#REF!</v>
          </cell>
        </row>
        <row r="47">
          <cell r="A47" t="e">
            <v>#REF!</v>
          </cell>
          <cell r="B47" t="e">
            <v>#REF!</v>
          </cell>
          <cell r="C47" t="e">
            <v>#REF!</v>
          </cell>
          <cell r="D47" t="e">
            <v>#REF!</v>
          </cell>
          <cell r="E47" t="e">
            <v>#REF!</v>
          </cell>
        </row>
        <row r="48">
          <cell r="A48" t="e">
            <v>#REF!</v>
          </cell>
          <cell r="B48" t="e">
            <v>#REF!</v>
          </cell>
        </row>
        <row r="49">
          <cell r="A49" t="e">
            <v>#REF!</v>
          </cell>
          <cell r="B49" t="e">
            <v>#REF!</v>
          </cell>
          <cell r="C49" t="e">
            <v>#REF!</v>
          </cell>
          <cell r="D49" t="e">
            <v>#REF!</v>
          </cell>
          <cell r="E49" t="e">
            <v>#REF!</v>
          </cell>
        </row>
        <row r="50">
          <cell r="A50" t="e">
            <v>#REF!</v>
          </cell>
          <cell r="B50" t="e">
            <v>#REF!</v>
          </cell>
          <cell r="C50" t="e">
            <v>#REF!</v>
          </cell>
          <cell r="D50" t="e">
            <v>#REF!</v>
          </cell>
          <cell r="E50" t="e">
            <v>#REF!</v>
          </cell>
        </row>
        <row r="51">
          <cell r="A51" t="e">
            <v>#REF!</v>
          </cell>
          <cell r="B51" t="e">
            <v>#REF!</v>
          </cell>
          <cell r="C51" t="e">
            <v>#REF!</v>
          </cell>
          <cell r="D51" t="e">
            <v>#REF!</v>
          </cell>
          <cell r="E51" t="e">
            <v>#REF!</v>
          </cell>
        </row>
        <row r="52">
          <cell r="A52" t="e">
            <v>#REF!</v>
          </cell>
          <cell r="B52" t="e">
            <v>#REF!</v>
          </cell>
          <cell r="C52" t="e">
            <v>#REF!</v>
          </cell>
          <cell r="D52" t="e">
            <v>#REF!</v>
          </cell>
          <cell r="E52" t="e">
            <v>#REF!</v>
          </cell>
        </row>
        <row r="53">
          <cell r="A53" t="e">
            <v>#REF!</v>
          </cell>
          <cell r="B53" t="e">
            <v>#REF!</v>
          </cell>
          <cell r="C53" t="e">
            <v>#REF!</v>
          </cell>
          <cell r="D53" t="e">
            <v>#REF!</v>
          </cell>
          <cell r="E53" t="e">
            <v>#REF!</v>
          </cell>
        </row>
        <row r="54">
          <cell r="A54" t="e">
            <v>#REF!</v>
          </cell>
          <cell r="B54" t="e">
            <v>#REF!</v>
          </cell>
          <cell r="C54" t="e">
            <v>#REF!</v>
          </cell>
          <cell r="D54" t="e">
            <v>#REF!</v>
          </cell>
          <cell r="E54" t="e">
            <v>#REF!</v>
          </cell>
        </row>
        <row r="55">
          <cell r="A55" t="e">
            <v>#REF!</v>
          </cell>
          <cell r="B55" t="e">
            <v>#REF!</v>
          </cell>
          <cell r="C55" t="e">
            <v>#REF!</v>
          </cell>
          <cell r="D55" t="e">
            <v>#REF!</v>
          </cell>
          <cell r="E55" t="e">
            <v>#REF!</v>
          </cell>
        </row>
        <row r="56">
          <cell r="A56" t="e">
            <v>#REF!</v>
          </cell>
          <cell r="B56" t="e">
            <v>#REF!</v>
          </cell>
          <cell r="C56" t="e">
            <v>#REF!</v>
          </cell>
          <cell r="D56" t="e">
            <v>#REF!</v>
          </cell>
          <cell r="E56" t="e">
            <v>#REF!</v>
          </cell>
        </row>
        <row r="57">
          <cell r="A57" t="e">
            <v>#REF!</v>
          </cell>
          <cell r="B57" t="e">
            <v>#REF!</v>
          </cell>
          <cell r="C57" t="e">
            <v>#REF!</v>
          </cell>
          <cell r="D57" t="e">
            <v>#REF!</v>
          </cell>
          <cell r="E57" t="e">
            <v>#REF!</v>
          </cell>
        </row>
        <row r="58">
          <cell r="A58" t="e">
            <v>#REF!</v>
          </cell>
          <cell r="B58" t="e">
            <v>#REF!</v>
          </cell>
          <cell r="C58" t="e">
            <v>#REF!</v>
          </cell>
          <cell r="D58" t="e">
            <v>#REF!</v>
          </cell>
          <cell r="E58" t="e">
            <v>#REF!</v>
          </cell>
        </row>
        <row r="59">
          <cell r="A59" t="e">
            <v>#REF!</v>
          </cell>
          <cell r="B59" t="e">
            <v>#REF!</v>
          </cell>
          <cell r="C59" t="e">
            <v>#REF!</v>
          </cell>
          <cell r="D59" t="e">
            <v>#REF!</v>
          </cell>
          <cell r="E59" t="e">
            <v>#REF!</v>
          </cell>
        </row>
        <row r="60">
          <cell r="A60" t="e">
            <v>#REF!</v>
          </cell>
          <cell r="B60" t="e">
            <v>#REF!</v>
          </cell>
          <cell r="C60" t="e">
            <v>#REF!</v>
          </cell>
          <cell r="D60" t="e">
            <v>#REF!</v>
          </cell>
          <cell r="E60" t="e">
            <v>#REF!</v>
          </cell>
        </row>
        <row r="61">
          <cell r="A61" t="e">
            <v>#REF!</v>
          </cell>
          <cell r="B61" t="e">
            <v>#REF!</v>
          </cell>
          <cell r="C61" t="e">
            <v>#REF!</v>
          </cell>
          <cell r="D61" t="e">
            <v>#REF!</v>
          </cell>
          <cell r="E61" t="e">
            <v>#REF!</v>
          </cell>
        </row>
        <row r="62">
          <cell r="A62" t="e">
            <v>#REF!</v>
          </cell>
          <cell r="B62" t="e">
            <v>#REF!</v>
          </cell>
          <cell r="C62" t="e">
            <v>#REF!</v>
          </cell>
          <cell r="D62" t="e">
            <v>#REF!</v>
          </cell>
          <cell r="E62" t="e">
            <v>#REF!</v>
          </cell>
        </row>
        <row r="63">
          <cell r="A63" t="e">
            <v>#REF!</v>
          </cell>
          <cell r="B63" t="e">
            <v>#REF!</v>
          </cell>
          <cell r="C63" t="e">
            <v>#REF!</v>
          </cell>
          <cell r="D63" t="e">
            <v>#REF!</v>
          </cell>
          <cell r="E63" t="e">
            <v>#REF!</v>
          </cell>
        </row>
        <row r="64">
          <cell r="A64" t="e">
            <v>#REF!</v>
          </cell>
          <cell r="B64" t="e">
            <v>#REF!</v>
          </cell>
          <cell r="C64" t="e">
            <v>#REF!</v>
          </cell>
          <cell r="D64" t="e">
            <v>#REF!</v>
          </cell>
          <cell r="E64" t="e">
            <v>#REF!</v>
          </cell>
        </row>
        <row r="65">
          <cell r="A65" t="e">
            <v>#REF!</v>
          </cell>
          <cell r="B65" t="e">
            <v>#REF!</v>
          </cell>
        </row>
        <row r="66">
          <cell r="A66" t="e">
            <v>#REF!</v>
          </cell>
          <cell r="B66" t="e">
            <v>#REF!</v>
          </cell>
          <cell r="C66" t="e">
            <v>#REF!</v>
          </cell>
          <cell r="D66" t="e">
            <v>#REF!</v>
          </cell>
          <cell r="E66" t="e">
            <v>#REF!</v>
          </cell>
        </row>
        <row r="67">
          <cell r="A67" t="e">
            <v>#REF!</v>
          </cell>
          <cell r="B67" t="e">
            <v>#REF!</v>
          </cell>
          <cell r="C67" t="e">
            <v>#REF!</v>
          </cell>
          <cell r="D67" t="e">
            <v>#REF!</v>
          </cell>
          <cell r="E67" t="e">
            <v>#REF!</v>
          </cell>
        </row>
        <row r="68">
          <cell r="A68" t="e">
            <v>#REF!</v>
          </cell>
          <cell r="B68" t="e">
            <v>#REF!</v>
          </cell>
          <cell r="C68" t="e">
            <v>#REF!</v>
          </cell>
          <cell r="D68" t="e">
            <v>#REF!</v>
          </cell>
          <cell r="E68" t="e">
            <v>#REF!</v>
          </cell>
        </row>
        <row r="69">
          <cell r="A69" t="e">
            <v>#REF!</v>
          </cell>
          <cell r="B69" t="e">
            <v>#REF!</v>
          </cell>
          <cell r="C69" t="e">
            <v>#REF!</v>
          </cell>
          <cell r="D69" t="e">
            <v>#REF!</v>
          </cell>
          <cell r="E69" t="e">
            <v>#REF!</v>
          </cell>
        </row>
        <row r="70">
          <cell r="A70" t="e">
            <v>#REF!</v>
          </cell>
          <cell r="B70" t="e">
            <v>#REF!</v>
          </cell>
          <cell r="C70" t="e">
            <v>#REF!</v>
          </cell>
          <cell r="D70" t="e">
            <v>#REF!</v>
          </cell>
          <cell r="E70" t="e">
            <v>#REF!</v>
          </cell>
        </row>
        <row r="71">
          <cell r="A71" t="e">
            <v>#REF!</v>
          </cell>
          <cell r="B71" t="e">
            <v>#REF!</v>
          </cell>
          <cell r="C71" t="e">
            <v>#REF!</v>
          </cell>
          <cell r="D71" t="e">
            <v>#REF!</v>
          </cell>
          <cell r="E71" t="e">
            <v>#REF!</v>
          </cell>
        </row>
        <row r="72">
          <cell r="A72" t="e">
            <v>#REF!</v>
          </cell>
          <cell r="B72" t="e">
            <v>#REF!</v>
          </cell>
          <cell r="C72" t="e">
            <v>#REF!</v>
          </cell>
          <cell r="D72" t="e">
            <v>#REF!</v>
          </cell>
          <cell r="E72" t="e">
            <v>#REF!</v>
          </cell>
        </row>
        <row r="73">
          <cell r="A73" t="e">
            <v>#REF!</v>
          </cell>
          <cell r="B73" t="e">
            <v>#REF!</v>
          </cell>
          <cell r="C73" t="e">
            <v>#REF!</v>
          </cell>
          <cell r="D73" t="e">
            <v>#REF!</v>
          </cell>
          <cell r="E73" t="e">
            <v>#REF!</v>
          </cell>
        </row>
        <row r="74">
          <cell r="A74" t="e">
            <v>#REF!</v>
          </cell>
          <cell r="B74" t="e">
            <v>#REF!</v>
          </cell>
          <cell r="C74" t="e">
            <v>#REF!</v>
          </cell>
          <cell r="D74" t="e">
            <v>#REF!</v>
          </cell>
          <cell r="E74" t="e">
            <v>#REF!</v>
          </cell>
        </row>
        <row r="75">
          <cell r="A75" t="e">
            <v>#REF!</v>
          </cell>
          <cell r="B75" t="e">
            <v>#REF!</v>
          </cell>
          <cell r="C75" t="e">
            <v>#REF!</v>
          </cell>
          <cell r="D75" t="e">
            <v>#REF!</v>
          </cell>
          <cell r="E75" t="e">
            <v>#REF!</v>
          </cell>
        </row>
        <row r="76">
          <cell r="A76" t="e">
            <v>#REF!</v>
          </cell>
          <cell r="B76" t="e">
            <v>#REF!</v>
          </cell>
          <cell r="C76" t="e">
            <v>#REF!</v>
          </cell>
          <cell r="D76" t="e">
            <v>#REF!</v>
          </cell>
          <cell r="E76" t="e">
            <v>#REF!</v>
          </cell>
        </row>
        <row r="77">
          <cell r="A77" t="e">
            <v>#REF!</v>
          </cell>
          <cell r="B77" t="e">
            <v>#REF!</v>
          </cell>
          <cell r="C77" t="e">
            <v>#REF!</v>
          </cell>
          <cell r="D77" t="e">
            <v>#REF!</v>
          </cell>
          <cell r="E77" t="e">
            <v>#REF!</v>
          </cell>
        </row>
        <row r="78">
          <cell r="A78" t="e">
            <v>#REF!</v>
          </cell>
          <cell r="B78" t="e">
            <v>#REF!</v>
          </cell>
          <cell r="C78" t="e">
            <v>#REF!</v>
          </cell>
          <cell r="D78" t="e">
            <v>#REF!</v>
          </cell>
          <cell r="E78" t="e">
            <v>#REF!</v>
          </cell>
        </row>
        <row r="79">
          <cell r="A79" t="e">
            <v>#REF!</v>
          </cell>
          <cell r="B79" t="e">
            <v>#REF!</v>
          </cell>
          <cell r="C79" t="e">
            <v>#REF!</v>
          </cell>
          <cell r="D79" t="e">
            <v>#REF!</v>
          </cell>
          <cell r="E79" t="e">
            <v>#REF!</v>
          </cell>
        </row>
        <row r="80">
          <cell r="A80" t="e">
            <v>#REF!</v>
          </cell>
          <cell r="B80" t="e">
            <v>#REF!</v>
          </cell>
          <cell r="C80" t="e">
            <v>#REF!</v>
          </cell>
          <cell r="D80" t="e">
            <v>#REF!</v>
          </cell>
          <cell r="E80" t="e">
            <v>#REF!</v>
          </cell>
        </row>
        <row r="81">
          <cell r="A81" t="e">
            <v>#REF!</v>
          </cell>
          <cell r="B81" t="e">
            <v>#REF!</v>
          </cell>
          <cell r="C81" t="e">
            <v>#REF!</v>
          </cell>
          <cell r="D81" t="e">
            <v>#REF!</v>
          </cell>
          <cell r="E81" t="e">
            <v>#REF!</v>
          </cell>
        </row>
        <row r="82">
          <cell r="A82" t="e">
            <v>#REF!</v>
          </cell>
          <cell r="B82" t="e">
            <v>#REF!</v>
          </cell>
          <cell r="C82" t="e">
            <v>#REF!</v>
          </cell>
          <cell r="D82" t="e">
            <v>#REF!</v>
          </cell>
          <cell r="E82" t="e">
            <v>#REF!</v>
          </cell>
        </row>
        <row r="83">
          <cell r="A83" t="e">
            <v>#REF!</v>
          </cell>
          <cell r="B83" t="e">
            <v>#REF!</v>
          </cell>
          <cell r="C83" t="e">
            <v>#REF!</v>
          </cell>
          <cell r="D83" t="e">
            <v>#REF!</v>
          </cell>
          <cell r="E83" t="e">
            <v>#REF!</v>
          </cell>
        </row>
        <row r="84">
          <cell r="A84" t="e">
            <v>#REF!</v>
          </cell>
          <cell r="B84" t="e">
            <v>#REF!</v>
          </cell>
        </row>
        <row r="85">
          <cell r="A85" t="e">
            <v>#REF!</v>
          </cell>
          <cell r="B85" t="e">
            <v>#REF!</v>
          </cell>
          <cell r="C85" t="e">
            <v>#REF!</v>
          </cell>
          <cell r="D85" t="e">
            <v>#REF!</v>
          </cell>
          <cell r="E85" t="e">
            <v>#REF!</v>
          </cell>
        </row>
        <row r="86">
          <cell r="A86" t="e">
            <v>#REF!</v>
          </cell>
          <cell r="B86" t="e">
            <v>#REF!</v>
          </cell>
          <cell r="C86" t="e">
            <v>#REF!</v>
          </cell>
          <cell r="D86" t="e">
            <v>#REF!</v>
          </cell>
          <cell r="E86" t="e">
            <v>#REF!</v>
          </cell>
        </row>
        <row r="87">
          <cell r="A87" t="e">
            <v>#REF!</v>
          </cell>
          <cell r="B87" t="e">
            <v>#REF!</v>
          </cell>
        </row>
        <row r="88">
          <cell r="A88" t="e">
            <v>#REF!</v>
          </cell>
          <cell r="B88" t="e">
            <v>#REF!</v>
          </cell>
          <cell r="C88" t="e">
            <v>#REF!</v>
          </cell>
          <cell r="D88" t="e">
            <v>#REF!</v>
          </cell>
          <cell r="E88" t="e">
            <v>#REF!</v>
          </cell>
        </row>
        <row r="89">
          <cell r="A89" t="e">
            <v>#REF!</v>
          </cell>
          <cell r="B89" t="e">
            <v>#REF!</v>
          </cell>
          <cell r="C89" t="e">
            <v>#REF!</v>
          </cell>
          <cell r="D89" t="e">
            <v>#REF!</v>
          </cell>
          <cell r="E89" t="e">
            <v>#REF!</v>
          </cell>
        </row>
        <row r="90">
          <cell r="A90" t="e">
            <v>#REF!</v>
          </cell>
          <cell r="B90" t="e">
            <v>#REF!</v>
          </cell>
          <cell r="C90" t="e">
            <v>#REF!</v>
          </cell>
          <cell r="D90" t="e">
            <v>#REF!</v>
          </cell>
          <cell r="E90" t="e">
            <v>#REF!</v>
          </cell>
        </row>
        <row r="91">
          <cell r="A91" t="e">
            <v>#REF!</v>
          </cell>
          <cell r="B91" t="e">
            <v>#REF!</v>
          </cell>
          <cell r="C91" t="e">
            <v>#REF!</v>
          </cell>
          <cell r="D91" t="e">
            <v>#REF!</v>
          </cell>
          <cell r="E91" t="e">
            <v>#REF!</v>
          </cell>
        </row>
        <row r="92">
          <cell r="A92" t="e">
            <v>#REF!</v>
          </cell>
          <cell r="B92" t="e">
            <v>#REF!</v>
          </cell>
          <cell r="C92" t="e">
            <v>#REF!</v>
          </cell>
          <cell r="D92" t="e">
            <v>#REF!</v>
          </cell>
          <cell r="E92" t="e">
            <v>#REF!</v>
          </cell>
        </row>
        <row r="93">
          <cell r="A93" t="e">
            <v>#REF!</v>
          </cell>
          <cell r="B93" t="e">
            <v>#REF!</v>
          </cell>
          <cell r="C93" t="e">
            <v>#REF!</v>
          </cell>
          <cell r="D93" t="e">
            <v>#REF!</v>
          </cell>
          <cell r="E93" t="e">
            <v>#REF!</v>
          </cell>
        </row>
        <row r="94">
          <cell r="A94" t="e">
            <v>#REF!</v>
          </cell>
          <cell r="B94" t="e">
            <v>#REF!</v>
          </cell>
          <cell r="C94" t="e">
            <v>#REF!</v>
          </cell>
          <cell r="D94" t="e">
            <v>#REF!</v>
          </cell>
          <cell r="E94" t="e">
            <v>#REF!</v>
          </cell>
        </row>
        <row r="95">
          <cell r="A95" t="e">
            <v>#REF!</v>
          </cell>
          <cell r="B95" t="e">
            <v>#REF!</v>
          </cell>
          <cell r="C95" t="e">
            <v>#REF!</v>
          </cell>
          <cell r="D95" t="e">
            <v>#REF!</v>
          </cell>
          <cell r="E95" t="e">
            <v>#REF!</v>
          </cell>
        </row>
        <row r="96">
          <cell r="A96" t="e">
            <v>#REF!</v>
          </cell>
          <cell r="B96" t="e">
            <v>#REF!</v>
          </cell>
          <cell r="C96" t="e">
            <v>#REF!</v>
          </cell>
          <cell r="D96" t="e">
            <v>#REF!</v>
          </cell>
          <cell r="E96" t="e">
            <v>#REF!</v>
          </cell>
        </row>
        <row r="97">
          <cell r="A97" t="e">
            <v>#REF!</v>
          </cell>
          <cell r="B97" t="e">
            <v>#REF!</v>
          </cell>
          <cell r="C97" t="e">
            <v>#REF!</v>
          </cell>
          <cell r="D97" t="e">
            <v>#REF!</v>
          </cell>
          <cell r="E97" t="e">
            <v>#REF!</v>
          </cell>
        </row>
        <row r="98">
          <cell r="A98" t="e">
            <v>#REF!</v>
          </cell>
          <cell r="B98" t="e">
            <v>#REF!</v>
          </cell>
          <cell r="C98" t="e">
            <v>#REF!</v>
          </cell>
          <cell r="D98" t="e">
            <v>#REF!</v>
          </cell>
          <cell r="E98" t="e">
            <v>#REF!</v>
          </cell>
        </row>
        <row r="99">
          <cell r="A99" t="e">
            <v>#REF!</v>
          </cell>
          <cell r="B99" t="e">
            <v>#REF!</v>
          </cell>
          <cell r="C99" t="e">
            <v>#REF!</v>
          </cell>
          <cell r="D99" t="e">
            <v>#REF!</v>
          </cell>
          <cell r="E99" t="e">
            <v>#REF!</v>
          </cell>
        </row>
        <row r="100">
          <cell r="A100" t="e">
            <v>#REF!</v>
          </cell>
          <cell r="B100" t="e">
            <v>#REF!</v>
          </cell>
          <cell r="C100" t="e">
            <v>#REF!</v>
          </cell>
          <cell r="D100" t="e">
            <v>#REF!</v>
          </cell>
          <cell r="E100" t="e">
            <v>#REF!</v>
          </cell>
        </row>
        <row r="101">
          <cell r="A101" t="e">
            <v>#REF!</v>
          </cell>
          <cell r="B101" t="e">
            <v>#REF!</v>
          </cell>
          <cell r="C101" t="e">
            <v>#REF!</v>
          </cell>
          <cell r="D101" t="e">
            <v>#REF!</v>
          </cell>
          <cell r="E101" t="e">
            <v>#REF!</v>
          </cell>
        </row>
        <row r="102">
          <cell r="A102" t="e">
            <v>#REF!</v>
          </cell>
          <cell r="B102" t="e">
            <v>#REF!</v>
          </cell>
          <cell r="C102" t="e">
            <v>#REF!</v>
          </cell>
          <cell r="D102" t="e">
            <v>#REF!</v>
          </cell>
          <cell r="E102" t="e">
            <v>#REF!</v>
          </cell>
        </row>
        <row r="103">
          <cell r="A103" t="e">
            <v>#REF!</v>
          </cell>
          <cell r="B103" t="e">
            <v>#REF!</v>
          </cell>
          <cell r="C103" t="e">
            <v>#REF!</v>
          </cell>
          <cell r="D103" t="e">
            <v>#REF!</v>
          </cell>
          <cell r="E103" t="e">
            <v>#REF!</v>
          </cell>
        </row>
        <row r="104">
          <cell r="A104" t="e">
            <v>#REF!</v>
          </cell>
          <cell r="B104" t="e">
            <v>#REF!</v>
          </cell>
          <cell r="C104" t="e">
            <v>#REF!</v>
          </cell>
          <cell r="D104" t="e">
            <v>#REF!</v>
          </cell>
          <cell r="E104" t="e">
            <v>#REF!</v>
          </cell>
        </row>
        <row r="105">
          <cell r="A105" t="e">
            <v>#REF!</v>
          </cell>
          <cell r="B105" t="e">
            <v>#REF!</v>
          </cell>
        </row>
        <row r="106">
          <cell r="A106" t="e">
            <v>#REF!</v>
          </cell>
          <cell r="B106" t="e">
            <v>#REF!</v>
          </cell>
          <cell r="C106" t="e">
            <v>#REF!</v>
          </cell>
          <cell r="D106" t="e">
            <v>#REF!</v>
          </cell>
          <cell r="E106" t="e">
            <v>#REF!</v>
          </cell>
        </row>
        <row r="107">
          <cell r="A107" t="e">
            <v>#REF!</v>
          </cell>
          <cell r="B107" t="e">
            <v>#REF!</v>
          </cell>
          <cell r="C107" t="e">
            <v>#REF!</v>
          </cell>
          <cell r="D107" t="e">
            <v>#REF!</v>
          </cell>
          <cell r="E107" t="e">
            <v>#REF!</v>
          </cell>
        </row>
        <row r="108">
          <cell r="A108" t="e">
            <v>#REF!</v>
          </cell>
          <cell r="B108" t="e">
            <v>#REF!</v>
          </cell>
          <cell r="C108" t="e">
            <v>#REF!</v>
          </cell>
          <cell r="D108" t="e">
            <v>#REF!</v>
          </cell>
          <cell r="E108" t="e">
            <v>#REF!</v>
          </cell>
        </row>
        <row r="109">
          <cell r="A109" t="e">
            <v>#REF!</v>
          </cell>
          <cell r="B109" t="e">
            <v>#REF!</v>
          </cell>
          <cell r="C109" t="e">
            <v>#REF!</v>
          </cell>
          <cell r="D109" t="e">
            <v>#REF!</v>
          </cell>
          <cell r="E109" t="e">
            <v>#REF!</v>
          </cell>
        </row>
        <row r="110">
          <cell r="A110" t="e">
            <v>#REF!</v>
          </cell>
          <cell r="B110" t="e">
            <v>#REF!</v>
          </cell>
          <cell r="C110" t="e">
            <v>#REF!</v>
          </cell>
          <cell r="D110" t="e">
            <v>#REF!</v>
          </cell>
          <cell r="E110" t="e">
            <v>#REF!</v>
          </cell>
        </row>
        <row r="111">
          <cell r="A111" t="e">
            <v>#REF!</v>
          </cell>
          <cell r="B111" t="e">
            <v>#REF!</v>
          </cell>
          <cell r="C111" t="e">
            <v>#REF!</v>
          </cell>
          <cell r="D111" t="e">
            <v>#REF!</v>
          </cell>
          <cell r="E111" t="e">
            <v>#REF!</v>
          </cell>
        </row>
        <row r="112">
          <cell r="A112" t="e">
            <v>#REF!</v>
          </cell>
          <cell r="B112" t="e">
            <v>#REF!</v>
          </cell>
          <cell r="C112" t="e">
            <v>#REF!</v>
          </cell>
          <cell r="D112" t="e">
            <v>#REF!</v>
          </cell>
          <cell r="E112" t="e">
            <v>#REF!</v>
          </cell>
        </row>
        <row r="113">
          <cell r="A113" t="e">
            <v>#REF!</v>
          </cell>
          <cell r="B113" t="e">
            <v>#REF!</v>
          </cell>
          <cell r="C113" t="e">
            <v>#REF!</v>
          </cell>
          <cell r="D113" t="e">
            <v>#REF!</v>
          </cell>
          <cell r="E113" t="e">
            <v>#REF!</v>
          </cell>
        </row>
        <row r="114">
          <cell r="A114" t="e">
            <v>#REF!</v>
          </cell>
          <cell r="B114" t="e">
            <v>#REF!</v>
          </cell>
          <cell r="C114" t="e">
            <v>#REF!</v>
          </cell>
          <cell r="D114" t="e">
            <v>#REF!</v>
          </cell>
          <cell r="E114" t="e">
            <v>#REF!</v>
          </cell>
        </row>
        <row r="115">
          <cell r="A115" t="e">
            <v>#REF!</v>
          </cell>
          <cell r="B115" t="e">
            <v>#REF!</v>
          </cell>
          <cell r="C115" t="e">
            <v>#REF!</v>
          </cell>
          <cell r="D115" t="e">
            <v>#REF!</v>
          </cell>
          <cell r="E115" t="e">
            <v>#REF!</v>
          </cell>
        </row>
        <row r="116">
          <cell r="A116" t="e">
            <v>#REF!</v>
          </cell>
          <cell r="B116" t="e">
            <v>#REF!</v>
          </cell>
          <cell r="C116" t="e">
            <v>#REF!</v>
          </cell>
          <cell r="D116" t="e">
            <v>#REF!</v>
          </cell>
          <cell r="E116" t="e">
            <v>#REF!</v>
          </cell>
        </row>
        <row r="117">
          <cell r="A117" t="e">
            <v>#REF!</v>
          </cell>
          <cell r="B117" t="e">
            <v>#REF!</v>
          </cell>
          <cell r="C117" t="e">
            <v>#REF!</v>
          </cell>
          <cell r="D117" t="e">
            <v>#REF!</v>
          </cell>
          <cell r="E117" t="e">
            <v>#REF!</v>
          </cell>
        </row>
        <row r="118">
          <cell r="A118" t="e">
            <v>#REF!</v>
          </cell>
          <cell r="B118" t="e">
            <v>#REF!</v>
          </cell>
          <cell r="C118" t="e">
            <v>#REF!</v>
          </cell>
          <cell r="D118" t="e">
            <v>#REF!</v>
          </cell>
          <cell r="E118" t="e">
            <v>#REF!</v>
          </cell>
        </row>
        <row r="119">
          <cell r="A119" t="e">
            <v>#REF!</v>
          </cell>
          <cell r="B119" t="e">
            <v>#REF!</v>
          </cell>
          <cell r="C119" t="e">
            <v>#REF!</v>
          </cell>
          <cell r="D119" t="e">
            <v>#REF!</v>
          </cell>
          <cell r="E119" t="e">
            <v>#REF!</v>
          </cell>
        </row>
        <row r="120">
          <cell r="A120" t="e">
            <v>#REF!</v>
          </cell>
          <cell r="B120" t="e">
            <v>#REF!</v>
          </cell>
          <cell r="C120" t="e">
            <v>#REF!</v>
          </cell>
          <cell r="D120" t="e">
            <v>#REF!</v>
          </cell>
          <cell r="E120" t="e">
            <v>#REF!</v>
          </cell>
        </row>
        <row r="121">
          <cell r="A121" t="e">
            <v>#REF!</v>
          </cell>
          <cell r="B121" t="e">
            <v>#REF!</v>
          </cell>
          <cell r="C121" t="e">
            <v>#REF!</v>
          </cell>
          <cell r="D121" t="e">
            <v>#REF!</v>
          </cell>
          <cell r="E121" t="e">
            <v>#REF!</v>
          </cell>
        </row>
        <row r="122">
          <cell r="A122" t="e">
            <v>#REF!</v>
          </cell>
          <cell r="B122" t="e">
            <v>#REF!</v>
          </cell>
          <cell r="C122" t="e">
            <v>#REF!</v>
          </cell>
          <cell r="D122" t="e">
            <v>#REF!</v>
          </cell>
          <cell r="E122" t="e">
            <v>#REF!</v>
          </cell>
        </row>
        <row r="123">
          <cell r="A123" t="e">
            <v>#REF!</v>
          </cell>
          <cell r="B123" t="e">
            <v>#REF!</v>
          </cell>
          <cell r="C123" t="e">
            <v>#REF!</v>
          </cell>
          <cell r="D123" t="e">
            <v>#REF!</v>
          </cell>
          <cell r="E123" t="e">
            <v>#REF!</v>
          </cell>
        </row>
        <row r="124">
          <cell r="A124" t="e">
            <v>#REF!</v>
          </cell>
          <cell r="B124" t="e">
            <v>#REF!</v>
          </cell>
          <cell r="C124" t="e">
            <v>#REF!</v>
          </cell>
          <cell r="D124" t="e">
            <v>#REF!</v>
          </cell>
          <cell r="E124" t="e">
            <v>#REF!</v>
          </cell>
        </row>
        <row r="125">
          <cell r="A125" t="e">
            <v>#REF!</v>
          </cell>
          <cell r="B125" t="e">
            <v>#REF!</v>
          </cell>
          <cell r="C125" t="e">
            <v>#REF!</v>
          </cell>
          <cell r="D125" t="e">
            <v>#REF!</v>
          </cell>
          <cell r="E125" t="e">
            <v>#REF!</v>
          </cell>
        </row>
        <row r="126">
          <cell r="A126" t="e">
            <v>#REF!</v>
          </cell>
          <cell r="B126" t="e">
            <v>#REF!</v>
          </cell>
          <cell r="C126" t="e">
            <v>#REF!</v>
          </cell>
          <cell r="D126" t="e">
            <v>#REF!</v>
          </cell>
          <cell r="E126" t="e">
            <v>#REF!</v>
          </cell>
        </row>
        <row r="127">
          <cell r="A127" t="e">
            <v>#REF!</v>
          </cell>
          <cell r="B127" t="e">
            <v>#REF!</v>
          </cell>
          <cell r="C127" t="e">
            <v>#REF!</v>
          </cell>
          <cell r="D127" t="e">
            <v>#REF!</v>
          </cell>
          <cell r="E127" t="e">
            <v>#REF!</v>
          </cell>
        </row>
        <row r="128">
          <cell r="A128" t="e">
            <v>#REF!</v>
          </cell>
          <cell r="B128" t="e">
            <v>#REF!</v>
          </cell>
          <cell r="C128" t="e">
            <v>#REF!</v>
          </cell>
          <cell r="D128" t="e">
            <v>#REF!</v>
          </cell>
          <cell r="E128" t="e">
            <v>#REF!</v>
          </cell>
        </row>
        <row r="129">
          <cell r="A129" t="e">
            <v>#REF!</v>
          </cell>
          <cell r="B129" t="e">
            <v>#REF!</v>
          </cell>
          <cell r="C129" t="e">
            <v>#REF!</v>
          </cell>
          <cell r="D129" t="e">
            <v>#REF!</v>
          </cell>
          <cell r="E129" t="e">
            <v>#REF!</v>
          </cell>
        </row>
        <row r="130">
          <cell r="A130" t="e">
            <v>#REF!</v>
          </cell>
          <cell r="B130" t="e">
            <v>#REF!</v>
          </cell>
          <cell r="C130" t="e">
            <v>#REF!</v>
          </cell>
          <cell r="D130" t="e">
            <v>#REF!</v>
          </cell>
          <cell r="E130" t="e">
            <v>#REF!</v>
          </cell>
        </row>
        <row r="131">
          <cell r="A131" t="e">
            <v>#REF!</v>
          </cell>
          <cell r="B131" t="e">
            <v>#REF!</v>
          </cell>
          <cell r="C131" t="e">
            <v>#REF!</v>
          </cell>
          <cell r="D131" t="e">
            <v>#REF!</v>
          </cell>
          <cell r="E131" t="e">
            <v>#REF!</v>
          </cell>
        </row>
        <row r="132">
          <cell r="A132" t="e">
            <v>#REF!</v>
          </cell>
          <cell r="B132" t="e">
            <v>#REF!</v>
          </cell>
          <cell r="C132" t="e">
            <v>#REF!</v>
          </cell>
          <cell r="D132" t="e">
            <v>#REF!</v>
          </cell>
          <cell r="E132" t="e">
            <v>#REF!</v>
          </cell>
        </row>
        <row r="133">
          <cell r="A133" t="e">
            <v>#REF!</v>
          </cell>
          <cell r="B133" t="e">
            <v>#REF!</v>
          </cell>
          <cell r="C133" t="e">
            <v>#REF!</v>
          </cell>
          <cell r="D133" t="e">
            <v>#REF!</v>
          </cell>
          <cell r="E133" t="e">
            <v>#REF!</v>
          </cell>
        </row>
        <row r="134">
          <cell r="A134" t="e">
            <v>#REF!</v>
          </cell>
          <cell r="B134" t="e">
            <v>#REF!</v>
          </cell>
          <cell r="C134" t="e">
            <v>#REF!</v>
          </cell>
          <cell r="D134" t="e">
            <v>#REF!</v>
          </cell>
          <cell r="E134" t="e">
            <v>#REF!</v>
          </cell>
        </row>
        <row r="135">
          <cell r="A135" t="e">
            <v>#REF!</v>
          </cell>
          <cell r="B135" t="e">
            <v>#REF!</v>
          </cell>
          <cell r="C135" t="e">
            <v>#REF!</v>
          </cell>
          <cell r="D135" t="e">
            <v>#REF!</v>
          </cell>
          <cell r="E135" t="e">
            <v>#REF!</v>
          </cell>
        </row>
        <row r="136">
          <cell r="A136" t="e">
            <v>#REF!</v>
          </cell>
          <cell r="B136" t="e">
            <v>#REF!</v>
          </cell>
        </row>
        <row r="137">
          <cell r="A137" t="e">
            <v>#REF!</v>
          </cell>
          <cell r="B137" t="e">
            <v>#REF!</v>
          </cell>
          <cell r="C137" t="e">
            <v>#REF!</v>
          </cell>
          <cell r="D137" t="e">
            <v>#REF!</v>
          </cell>
          <cell r="E137" t="e">
            <v>#REF!</v>
          </cell>
        </row>
        <row r="138">
          <cell r="A138" t="e">
            <v>#REF!</v>
          </cell>
          <cell r="B138" t="e">
            <v>#REF!</v>
          </cell>
          <cell r="C138" t="e">
            <v>#REF!</v>
          </cell>
          <cell r="D138" t="e">
            <v>#REF!</v>
          </cell>
          <cell r="E138" t="e">
            <v>#REF!</v>
          </cell>
        </row>
        <row r="139">
          <cell r="A139" t="e">
            <v>#REF!</v>
          </cell>
          <cell r="B139" t="e">
            <v>#REF!</v>
          </cell>
          <cell r="C139" t="e">
            <v>#REF!</v>
          </cell>
          <cell r="D139" t="e">
            <v>#REF!</v>
          </cell>
          <cell r="E139" t="e">
            <v>#REF!</v>
          </cell>
        </row>
        <row r="140">
          <cell r="A140" t="e">
            <v>#REF!</v>
          </cell>
          <cell r="B140" t="e">
            <v>#REF!</v>
          </cell>
          <cell r="C140" t="e">
            <v>#REF!</v>
          </cell>
          <cell r="D140" t="e">
            <v>#REF!</v>
          </cell>
          <cell r="E140" t="e">
            <v>#REF!</v>
          </cell>
        </row>
        <row r="141">
          <cell r="A141" t="e">
            <v>#REF!</v>
          </cell>
          <cell r="B141" t="e">
            <v>#REF!</v>
          </cell>
          <cell r="C141" t="e">
            <v>#REF!</v>
          </cell>
          <cell r="D141" t="e">
            <v>#REF!</v>
          </cell>
          <cell r="E141" t="e">
            <v>#REF!</v>
          </cell>
        </row>
        <row r="142">
          <cell r="A142" t="e">
            <v>#REF!</v>
          </cell>
          <cell r="B142" t="e">
            <v>#REF!</v>
          </cell>
          <cell r="C142" t="e">
            <v>#REF!</v>
          </cell>
          <cell r="D142" t="e">
            <v>#REF!</v>
          </cell>
          <cell r="E142" t="e">
            <v>#REF!</v>
          </cell>
        </row>
        <row r="143">
          <cell r="A143" t="e">
            <v>#REF!</v>
          </cell>
          <cell r="B143" t="e">
            <v>#REF!</v>
          </cell>
          <cell r="C143" t="e">
            <v>#REF!</v>
          </cell>
          <cell r="D143" t="e">
            <v>#REF!</v>
          </cell>
          <cell r="E143" t="e">
            <v>#REF!</v>
          </cell>
        </row>
        <row r="144">
          <cell r="A144" t="e">
            <v>#REF!</v>
          </cell>
          <cell r="B144" t="e">
            <v>#REF!</v>
          </cell>
          <cell r="C144" t="e">
            <v>#REF!</v>
          </cell>
          <cell r="D144" t="e">
            <v>#REF!</v>
          </cell>
          <cell r="E144" t="e">
            <v>#REF!</v>
          </cell>
        </row>
        <row r="145">
          <cell r="A145" t="e">
            <v>#REF!</v>
          </cell>
          <cell r="B145" t="e">
            <v>#REF!</v>
          </cell>
          <cell r="C145" t="e">
            <v>#REF!</v>
          </cell>
          <cell r="D145" t="e">
            <v>#REF!</v>
          </cell>
          <cell r="E145" t="e">
            <v>#REF!</v>
          </cell>
        </row>
        <row r="146">
          <cell r="A146" t="e">
            <v>#REF!</v>
          </cell>
          <cell r="B146" t="e">
            <v>#REF!</v>
          </cell>
          <cell r="C146" t="e">
            <v>#REF!</v>
          </cell>
          <cell r="D146" t="e">
            <v>#REF!</v>
          </cell>
          <cell r="E146" t="e">
            <v>#REF!</v>
          </cell>
        </row>
        <row r="147">
          <cell r="A147" t="e">
            <v>#REF!</v>
          </cell>
          <cell r="B147" t="e">
            <v>#REF!</v>
          </cell>
          <cell r="C147" t="e">
            <v>#REF!</v>
          </cell>
          <cell r="D147" t="e">
            <v>#REF!</v>
          </cell>
          <cell r="E147" t="e">
            <v>#REF!</v>
          </cell>
        </row>
        <row r="148">
          <cell r="A148" t="e">
            <v>#REF!</v>
          </cell>
          <cell r="B148" t="e">
            <v>#REF!</v>
          </cell>
          <cell r="C148" t="e">
            <v>#REF!</v>
          </cell>
          <cell r="D148" t="e">
            <v>#REF!</v>
          </cell>
          <cell r="E148" t="e">
            <v>#REF!</v>
          </cell>
        </row>
        <row r="149">
          <cell r="A149" t="e">
            <v>#REF!</v>
          </cell>
          <cell r="B149" t="e">
            <v>#REF!</v>
          </cell>
        </row>
        <row r="150">
          <cell r="A150" t="e">
            <v>#REF!</v>
          </cell>
          <cell r="B150" t="e">
            <v>#REF!</v>
          </cell>
          <cell r="C150" t="e">
            <v>#REF!</v>
          </cell>
          <cell r="D150" t="e">
            <v>#REF!</v>
          </cell>
          <cell r="E150" t="e">
            <v>#REF!</v>
          </cell>
        </row>
        <row r="151">
          <cell r="A151" t="e">
            <v>#REF!</v>
          </cell>
          <cell r="B151" t="e">
            <v>#REF!</v>
          </cell>
          <cell r="C151" t="e">
            <v>#REF!</v>
          </cell>
          <cell r="D151" t="e">
            <v>#REF!</v>
          </cell>
          <cell r="E151" t="e">
            <v>#REF!</v>
          </cell>
        </row>
        <row r="152">
          <cell r="A152" t="e">
            <v>#REF!</v>
          </cell>
          <cell r="B152" t="e">
            <v>#REF!</v>
          </cell>
          <cell r="C152" t="e">
            <v>#REF!</v>
          </cell>
          <cell r="D152" t="e">
            <v>#REF!</v>
          </cell>
          <cell r="E152" t="e">
            <v>#REF!</v>
          </cell>
        </row>
        <row r="153">
          <cell r="A153" t="e">
            <v>#REF!</v>
          </cell>
          <cell r="B153" t="e">
            <v>#REF!</v>
          </cell>
          <cell r="C153" t="e">
            <v>#REF!</v>
          </cell>
          <cell r="D153" t="e">
            <v>#REF!</v>
          </cell>
          <cell r="E153" t="e">
            <v>#REF!</v>
          </cell>
        </row>
        <row r="154">
          <cell r="A154" t="e">
            <v>#REF!</v>
          </cell>
          <cell r="B154" t="e">
            <v>#REF!</v>
          </cell>
          <cell r="C154" t="e">
            <v>#REF!</v>
          </cell>
          <cell r="D154" t="e">
            <v>#REF!</v>
          </cell>
          <cell r="E154" t="e">
            <v>#REF!</v>
          </cell>
        </row>
        <row r="155">
          <cell r="A155" t="e">
            <v>#REF!</v>
          </cell>
          <cell r="B155" t="e">
            <v>#REF!</v>
          </cell>
          <cell r="C155" t="e">
            <v>#REF!</v>
          </cell>
          <cell r="D155" t="e">
            <v>#REF!</v>
          </cell>
          <cell r="E155" t="e">
            <v>#REF!</v>
          </cell>
        </row>
        <row r="156">
          <cell r="A156" t="e">
            <v>#REF!</v>
          </cell>
          <cell r="B156" t="e">
            <v>#REF!</v>
          </cell>
          <cell r="C156" t="e">
            <v>#REF!</v>
          </cell>
          <cell r="D156" t="e">
            <v>#REF!</v>
          </cell>
          <cell r="E156" t="e">
            <v>#REF!</v>
          </cell>
        </row>
        <row r="157">
          <cell r="A157" t="e">
            <v>#REF!</v>
          </cell>
          <cell r="B157" t="e">
            <v>#REF!</v>
          </cell>
          <cell r="C157" t="e">
            <v>#REF!</v>
          </cell>
          <cell r="D157" t="e">
            <v>#REF!</v>
          </cell>
          <cell r="E157" t="e">
            <v>#REF!</v>
          </cell>
        </row>
        <row r="158">
          <cell r="A158" t="e">
            <v>#REF!</v>
          </cell>
          <cell r="B158" t="e">
            <v>#REF!</v>
          </cell>
          <cell r="C158" t="e">
            <v>#REF!</v>
          </cell>
          <cell r="D158" t="e">
            <v>#REF!</v>
          </cell>
          <cell r="E158" t="e">
            <v>#REF!</v>
          </cell>
        </row>
        <row r="159">
          <cell r="A159" t="e">
            <v>#REF!</v>
          </cell>
          <cell r="B159" t="e">
            <v>#REF!</v>
          </cell>
          <cell r="C159" t="e">
            <v>#REF!</v>
          </cell>
          <cell r="D159" t="e">
            <v>#REF!</v>
          </cell>
          <cell r="E159" t="e">
            <v>#REF!</v>
          </cell>
        </row>
        <row r="160">
          <cell r="A160" t="e">
            <v>#REF!</v>
          </cell>
          <cell r="B160" t="e">
            <v>#REF!</v>
          </cell>
          <cell r="C160" t="e">
            <v>#REF!</v>
          </cell>
          <cell r="D160" t="e">
            <v>#REF!</v>
          </cell>
          <cell r="E160" t="e">
            <v>#REF!</v>
          </cell>
        </row>
        <row r="161">
          <cell r="A161" t="e">
            <v>#REF!</v>
          </cell>
          <cell r="B161" t="e">
            <v>#REF!</v>
          </cell>
          <cell r="C161" t="e">
            <v>#REF!</v>
          </cell>
          <cell r="D161" t="e">
            <v>#REF!</v>
          </cell>
          <cell r="E161" t="e">
            <v>#REF!</v>
          </cell>
        </row>
        <row r="162">
          <cell r="A162" t="e">
            <v>#REF!</v>
          </cell>
          <cell r="B162" t="e">
            <v>#REF!</v>
          </cell>
          <cell r="C162" t="e">
            <v>#REF!</v>
          </cell>
          <cell r="D162" t="e">
            <v>#REF!</v>
          </cell>
          <cell r="E162" t="e">
            <v>#REF!</v>
          </cell>
        </row>
        <row r="163">
          <cell r="A163" t="e">
            <v>#REF!</v>
          </cell>
          <cell r="B163" t="e">
            <v>#REF!</v>
          </cell>
          <cell r="C163" t="e">
            <v>#REF!</v>
          </cell>
          <cell r="D163" t="e">
            <v>#REF!</v>
          </cell>
          <cell r="E163" t="e">
            <v>#REF!</v>
          </cell>
        </row>
        <row r="164">
          <cell r="A164" t="e">
            <v>#REF!</v>
          </cell>
          <cell r="B164" t="e">
            <v>#REF!</v>
          </cell>
          <cell r="C164" t="e">
            <v>#REF!</v>
          </cell>
          <cell r="D164" t="e">
            <v>#REF!</v>
          </cell>
          <cell r="E164" t="e">
            <v>#REF!</v>
          </cell>
        </row>
        <row r="165">
          <cell r="A165" t="e">
            <v>#REF!</v>
          </cell>
          <cell r="B165" t="e">
            <v>#REF!</v>
          </cell>
          <cell r="C165" t="e">
            <v>#REF!</v>
          </cell>
          <cell r="D165" t="e">
            <v>#REF!</v>
          </cell>
          <cell r="E165" t="e">
            <v>#REF!</v>
          </cell>
        </row>
        <row r="166">
          <cell r="A166" t="e">
            <v>#REF!</v>
          </cell>
          <cell r="B166" t="e">
            <v>#REF!</v>
          </cell>
          <cell r="C166" t="e">
            <v>#REF!</v>
          </cell>
          <cell r="D166" t="e">
            <v>#REF!</v>
          </cell>
          <cell r="E166" t="e">
            <v>#REF!</v>
          </cell>
        </row>
        <row r="167">
          <cell r="A167" t="e">
            <v>#REF!</v>
          </cell>
          <cell r="B167" t="e">
            <v>#REF!</v>
          </cell>
          <cell r="C167" t="e">
            <v>#REF!</v>
          </cell>
          <cell r="D167" t="e">
            <v>#REF!</v>
          </cell>
          <cell r="E167" t="e">
            <v>#REF!</v>
          </cell>
        </row>
        <row r="168">
          <cell r="A168" t="e">
            <v>#REF!</v>
          </cell>
          <cell r="B168" t="e">
            <v>#REF!</v>
          </cell>
          <cell r="C168" t="e">
            <v>#REF!</v>
          </cell>
          <cell r="D168" t="e">
            <v>#REF!</v>
          </cell>
          <cell r="E168" t="e">
            <v>#REF!</v>
          </cell>
        </row>
        <row r="169">
          <cell r="A169" t="e">
            <v>#REF!</v>
          </cell>
          <cell r="B169" t="e">
            <v>#REF!</v>
          </cell>
          <cell r="C169" t="e">
            <v>#REF!</v>
          </cell>
          <cell r="D169" t="e">
            <v>#REF!</v>
          </cell>
          <cell r="E169" t="e">
            <v>#REF!</v>
          </cell>
        </row>
        <row r="170">
          <cell r="A170" t="e">
            <v>#REF!</v>
          </cell>
          <cell r="B170" t="e">
            <v>#REF!</v>
          </cell>
          <cell r="C170" t="e">
            <v>#REF!</v>
          </cell>
          <cell r="D170" t="e">
            <v>#REF!</v>
          </cell>
          <cell r="E170" t="e">
            <v>#REF!</v>
          </cell>
        </row>
        <row r="171">
          <cell r="A171" t="e">
            <v>#REF!</v>
          </cell>
          <cell r="B171" t="e">
            <v>#REF!</v>
          </cell>
          <cell r="C171" t="e">
            <v>#REF!</v>
          </cell>
          <cell r="D171" t="e">
            <v>#REF!</v>
          </cell>
          <cell r="E171" t="e">
            <v>#REF!</v>
          </cell>
        </row>
        <row r="172">
          <cell r="A172" t="e">
            <v>#REF!</v>
          </cell>
          <cell r="B172" t="e">
            <v>#REF!</v>
          </cell>
          <cell r="C172" t="e">
            <v>#REF!</v>
          </cell>
          <cell r="D172" t="e">
            <v>#REF!</v>
          </cell>
          <cell r="E172" t="e">
            <v>#REF!</v>
          </cell>
        </row>
        <row r="173">
          <cell r="A173" t="e">
            <v>#REF!</v>
          </cell>
          <cell r="B173" t="e">
            <v>#REF!</v>
          </cell>
          <cell r="C173" t="e">
            <v>#REF!</v>
          </cell>
          <cell r="D173" t="e">
            <v>#REF!</v>
          </cell>
          <cell r="E173" t="e">
            <v>#REF!</v>
          </cell>
        </row>
        <row r="174">
          <cell r="A174" t="e">
            <v>#REF!</v>
          </cell>
          <cell r="B174" t="e">
            <v>#REF!</v>
          </cell>
          <cell r="C174" t="e">
            <v>#REF!</v>
          </cell>
          <cell r="D174" t="e">
            <v>#REF!</v>
          </cell>
          <cell r="E174" t="e">
            <v>#REF!</v>
          </cell>
        </row>
        <row r="175">
          <cell r="A175" t="e">
            <v>#REF!</v>
          </cell>
          <cell r="B175" t="e">
            <v>#REF!</v>
          </cell>
          <cell r="C175" t="e">
            <v>#REF!</v>
          </cell>
          <cell r="D175" t="e">
            <v>#REF!</v>
          </cell>
          <cell r="E175" t="e">
            <v>#REF!</v>
          </cell>
        </row>
        <row r="176">
          <cell r="A176" t="e">
            <v>#REF!</v>
          </cell>
          <cell r="B176" t="e">
            <v>#REF!</v>
          </cell>
          <cell r="C176" t="e">
            <v>#REF!</v>
          </cell>
          <cell r="D176" t="e">
            <v>#REF!</v>
          </cell>
          <cell r="E176" t="e">
            <v>#REF!</v>
          </cell>
        </row>
        <row r="177">
          <cell r="A177" t="e">
            <v>#REF!</v>
          </cell>
          <cell r="B177" t="e">
            <v>#REF!</v>
          </cell>
          <cell r="C177" t="e">
            <v>#REF!</v>
          </cell>
          <cell r="D177" t="e">
            <v>#REF!</v>
          </cell>
          <cell r="E177" t="e">
            <v>#REF!</v>
          </cell>
        </row>
        <row r="178">
          <cell r="A178" t="e">
            <v>#REF!</v>
          </cell>
          <cell r="B178" t="e">
            <v>#REF!</v>
          </cell>
          <cell r="C178" t="e">
            <v>#REF!</v>
          </cell>
          <cell r="D178" t="e">
            <v>#REF!</v>
          </cell>
          <cell r="E178" t="e">
            <v>#REF!</v>
          </cell>
        </row>
        <row r="179">
          <cell r="A179" t="e">
            <v>#REF!</v>
          </cell>
          <cell r="B179" t="e">
            <v>#REF!</v>
          </cell>
          <cell r="C179" t="e">
            <v>#REF!</v>
          </cell>
          <cell r="D179" t="e">
            <v>#REF!</v>
          </cell>
          <cell r="E179" t="e">
            <v>#REF!</v>
          </cell>
        </row>
        <row r="180">
          <cell r="A180" t="e">
            <v>#REF!</v>
          </cell>
          <cell r="B180" t="e">
            <v>#REF!</v>
          </cell>
          <cell r="C180" t="e">
            <v>#REF!</v>
          </cell>
          <cell r="D180" t="e">
            <v>#REF!</v>
          </cell>
          <cell r="E180" t="e">
            <v>#REF!</v>
          </cell>
        </row>
        <row r="181">
          <cell r="A181" t="e">
            <v>#REF!</v>
          </cell>
          <cell r="B181" t="e">
            <v>#REF!</v>
          </cell>
          <cell r="C181" t="e">
            <v>#REF!</v>
          </cell>
          <cell r="D181" t="e">
            <v>#REF!</v>
          </cell>
          <cell r="E181" t="e">
            <v>#REF!</v>
          </cell>
        </row>
        <row r="182">
          <cell r="A182" t="e">
            <v>#REF!</v>
          </cell>
          <cell r="B182" t="e">
            <v>#REF!</v>
          </cell>
          <cell r="C182" t="e">
            <v>#REF!</v>
          </cell>
          <cell r="D182" t="e">
            <v>#REF!</v>
          </cell>
          <cell r="E182" t="e">
            <v>#REF!</v>
          </cell>
        </row>
        <row r="183">
          <cell r="A183" t="e">
            <v>#REF!</v>
          </cell>
          <cell r="B183" t="e">
            <v>#REF!</v>
          </cell>
          <cell r="C183" t="e">
            <v>#REF!</v>
          </cell>
          <cell r="D183" t="e">
            <v>#REF!</v>
          </cell>
          <cell r="E183" t="e">
            <v>#REF!</v>
          </cell>
        </row>
        <row r="184">
          <cell r="A184" t="e">
            <v>#REF!</v>
          </cell>
          <cell r="B184" t="e">
            <v>#REF!</v>
          </cell>
          <cell r="C184" t="e">
            <v>#REF!</v>
          </cell>
          <cell r="D184" t="e">
            <v>#REF!</v>
          </cell>
          <cell r="E184" t="e">
            <v>#REF!</v>
          </cell>
        </row>
        <row r="185">
          <cell r="A185" t="e">
            <v>#REF!</v>
          </cell>
          <cell r="B185" t="e">
            <v>#REF!</v>
          </cell>
          <cell r="C185" t="e">
            <v>#REF!</v>
          </cell>
          <cell r="D185" t="e">
            <v>#REF!</v>
          </cell>
          <cell r="E185" t="e">
            <v>#REF!</v>
          </cell>
        </row>
        <row r="186">
          <cell r="A186" t="e">
            <v>#REF!</v>
          </cell>
          <cell r="B186" t="e">
            <v>#REF!</v>
          </cell>
          <cell r="C186" t="e">
            <v>#REF!</v>
          </cell>
          <cell r="D186" t="e">
            <v>#REF!</v>
          </cell>
          <cell r="E186" t="e">
            <v>#REF!</v>
          </cell>
        </row>
        <row r="187">
          <cell r="A187" t="e">
            <v>#REF!</v>
          </cell>
          <cell r="B187" t="e">
            <v>#REF!</v>
          </cell>
          <cell r="C187" t="e">
            <v>#REF!</v>
          </cell>
          <cell r="D187" t="e">
            <v>#REF!</v>
          </cell>
          <cell r="E187" t="e">
            <v>#REF!</v>
          </cell>
        </row>
        <row r="188">
          <cell r="A188" t="e">
            <v>#REF!</v>
          </cell>
          <cell r="B188" t="e">
            <v>#REF!</v>
          </cell>
          <cell r="C188" t="e">
            <v>#REF!</v>
          </cell>
          <cell r="D188" t="e">
            <v>#REF!</v>
          </cell>
          <cell r="E188" t="e">
            <v>#REF!</v>
          </cell>
        </row>
        <row r="189">
          <cell r="A189" t="e">
            <v>#REF!</v>
          </cell>
          <cell r="B189" t="e">
            <v>#REF!</v>
          </cell>
          <cell r="C189" t="e">
            <v>#REF!</v>
          </cell>
          <cell r="D189" t="e">
            <v>#REF!</v>
          </cell>
          <cell r="E189" t="e">
            <v>#REF!</v>
          </cell>
        </row>
        <row r="190">
          <cell r="A190" t="e">
            <v>#REF!</v>
          </cell>
          <cell r="B190" t="e">
            <v>#REF!</v>
          </cell>
          <cell r="C190" t="e">
            <v>#REF!</v>
          </cell>
          <cell r="D190" t="e">
            <v>#REF!</v>
          </cell>
          <cell r="E190" t="e">
            <v>#REF!</v>
          </cell>
        </row>
        <row r="191">
          <cell r="A191" t="e">
            <v>#REF!</v>
          </cell>
          <cell r="B191" t="e">
            <v>#REF!</v>
          </cell>
          <cell r="C191" t="e">
            <v>#REF!</v>
          </cell>
          <cell r="D191" t="e">
            <v>#REF!</v>
          </cell>
          <cell r="E191" t="e">
            <v>#REF!</v>
          </cell>
        </row>
        <row r="192">
          <cell r="A192" t="e">
            <v>#REF!</v>
          </cell>
          <cell r="B192" t="e">
            <v>#REF!</v>
          </cell>
          <cell r="C192" t="e">
            <v>#REF!</v>
          </cell>
          <cell r="D192" t="e">
            <v>#REF!</v>
          </cell>
          <cell r="E192" t="e">
            <v>#REF!</v>
          </cell>
        </row>
        <row r="193">
          <cell r="A193" t="e">
            <v>#REF!</v>
          </cell>
          <cell r="B193" t="e">
            <v>#REF!</v>
          </cell>
          <cell r="C193" t="e">
            <v>#REF!</v>
          </cell>
          <cell r="D193" t="e">
            <v>#REF!</v>
          </cell>
          <cell r="E193" t="e">
            <v>#REF!</v>
          </cell>
        </row>
        <row r="194">
          <cell r="A194" t="e">
            <v>#REF!</v>
          </cell>
          <cell r="B194" t="e">
            <v>#REF!</v>
          </cell>
          <cell r="C194" t="e">
            <v>#REF!</v>
          </cell>
          <cell r="D194" t="e">
            <v>#REF!</v>
          </cell>
          <cell r="E194" t="e">
            <v>#REF!</v>
          </cell>
        </row>
        <row r="195">
          <cell r="A195" t="e">
            <v>#REF!</v>
          </cell>
          <cell r="B195" t="e">
            <v>#REF!</v>
          </cell>
          <cell r="C195" t="e">
            <v>#REF!</v>
          </cell>
          <cell r="D195" t="e">
            <v>#REF!</v>
          </cell>
          <cell r="E195" t="e">
            <v>#REF!</v>
          </cell>
        </row>
        <row r="196">
          <cell r="A196" t="e">
            <v>#REF!</v>
          </cell>
          <cell r="B196" t="e">
            <v>#REF!</v>
          </cell>
          <cell r="C196" t="e">
            <v>#REF!</v>
          </cell>
          <cell r="D196" t="e">
            <v>#REF!</v>
          </cell>
          <cell r="E196" t="e">
            <v>#REF!</v>
          </cell>
        </row>
        <row r="197">
          <cell r="A197" t="e">
            <v>#REF!</v>
          </cell>
          <cell r="B197" t="e">
            <v>#REF!</v>
          </cell>
          <cell r="C197" t="e">
            <v>#REF!</v>
          </cell>
          <cell r="D197" t="e">
            <v>#REF!</v>
          </cell>
          <cell r="E197" t="e">
            <v>#REF!</v>
          </cell>
        </row>
        <row r="198">
          <cell r="A198" t="e">
            <v>#REF!</v>
          </cell>
          <cell r="B198" t="e">
            <v>#REF!</v>
          </cell>
          <cell r="C198" t="e">
            <v>#REF!</v>
          </cell>
          <cell r="D198" t="e">
            <v>#REF!</v>
          </cell>
          <cell r="E198" t="e">
            <v>#REF!</v>
          </cell>
        </row>
        <row r="199">
          <cell r="A199" t="e">
            <v>#REF!</v>
          </cell>
          <cell r="B199" t="e">
            <v>#REF!</v>
          </cell>
          <cell r="C199" t="e">
            <v>#REF!</v>
          </cell>
          <cell r="D199" t="e">
            <v>#REF!</v>
          </cell>
          <cell r="E199" t="e">
            <v>#REF!</v>
          </cell>
        </row>
        <row r="200">
          <cell r="A200" t="e">
            <v>#REF!</v>
          </cell>
          <cell r="B200" t="e">
            <v>#REF!</v>
          </cell>
          <cell r="C200" t="e">
            <v>#REF!</v>
          </cell>
          <cell r="D200" t="e">
            <v>#REF!</v>
          </cell>
          <cell r="E200" t="e">
            <v>#REF!</v>
          </cell>
        </row>
        <row r="201">
          <cell r="A201" t="e">
            <v>#REF!</v>
          </cell>
          <cell r="B201" t="e">
            <v>#REF!</v>
          </cell>
          <cell r="C201" t="e">
            <v>#REF!</v>
          </cell>
          <cell r="D201" t="e">
            <v>#REF!</v>
          </cell>
          <cell r="E201" t="e">
            <v>#REF!</v>
          </cell>
        </row>
        <row r="202">
          <cell r="A202" t="e">
            <v>#REF!</v>
          </cell>
          <cell r="B202" t="e">
            <v>#REF!</v>
          </cell>
          <cell r="C202" t="e">
            <v>#REF!</v>
          </cell>
          <cell r="D202" t="e">
            <v>#REF!</v>
          </cell>
          <cell r="E202" t="e">
            <v>#REF!</v>
          </cell>
        </row>
        <row r="203">
          <cell r="A203" t="e">
            <v>#REF!</v>
          </cell>
          <cell r="B203" t="e">
            <v>#REF!</v>
          </cell>
          <cell r="C203" t="e">
            <v>#REF!</v>
          </cell>
          <cell r="D203" t="e">
            <v>#REF!</v>
          </cell>
          <cell r="E203" t="e">
            <v>#REF!</v>
          </cell>
        </row>
        <row r="204">
          <cell r="A204" t="e">
            <v>#REF!</v>
          </cell>
          <cell r="B204" t="e">
            <v>#REF!</v>
          </cell>
          <cell r="C204" t="e">
            <v>#REF!</v>
          </cell>
          <cell r="D204" t="e">
            <v>#REF!</v>
          </cell>
          <cell r="E204" t="e">
            <v>#REF!</v>
          </cell>
        </row>
        <row r="205">
          <cell r="A205" t="e">
            <v>#REF!</v>
          </cell>
          <cell r="B205" t="e">
            <v>#REF!</v>
          </cell>
          <cell r="C205" t="e">
            <v>#REF!</v>
          </cell>
          <cell r="D205" t="e">
            <v>#REF!</v>
          </cell>
          <cell r="E205" t="e">
            <v>#REF!</v>
          </cell>
        </row>
        <row r="206">
          <cell r="A206" t="e">
            <v>#REF!</v>
          </cell>
          <cell r="B206" t="e">
            <v>#REF!</v>
          </cell>
          <cell r="C206" t="e">
            <v>#REF!</v>
          </cell>
          <cell r="D206" t="e">
            <v>#REF!</v>
          </cell>
          <cell r="E206" t="e">
            <v>#REF!</v>
          </cell>
        </row>
        <row r="207">
          <cell r="A207" t="e">
            <v>#REF!</v>
          </cell>
          <cell r="B207" t="e">
            <v>#REF!</v>
          </cell>
          <cell r="C207" t="e">
            <v>#REF!</v>
          </cell>
          <cell r="D207" t="e">
            <v>#REF!</v>
          </cell>
          <cell r="E207" t="e">
            <v>#REF!</v>
          </cell>
        </row>
        <row r="208">
          <cell r="A208" t="e">
            <v>#REF!</v>
          </cell>
          <cell r="B208" t="e">
            <v>#REF!</v>
          </cell>
          <cell r="C208" t="e">
            <v>#REF!</v>
          </cell>
          <cell r="D208" t="e">
            <v>#REF!</v>
          </cell>
          <cell r="E208" t="e">
            <v>#REF!</v>
          </cell>
        </row>
        <row r="209">
          <cell r="A209" t="e">
            <v>#REF!</v>
          </cell>
          <cell r="B209" t="e">
            <v>#REF!</v>
          </cell>
          <cell r="C209" t="e">
            <v>#REF!</v>
          </cell>
          <cell r="D209" t="e">
            <v>#REF!</v>
          </cell>
          <cell r="E209" t="e">
            <v>#REF!</v>
          </cell>
        </row>
        <row r="210">
          <cell r="A210" t="e">
            <v>#REF!</v>
          </cell>
          <cell r="B210" t="e">
            <v>#REF!</v>
          </cell>
          <cell r="C210" t="e">
            <v>#REF!</v>
          </cell>
          <cell r="D210" t="e">
            <v>#REF!</v>
          </cell>
          <cell r="E210" t="e">
            <v>#REF!</v>
          </cell>
        </row>
        <row r="211">
          <cell r="A211" t="e">
            <v>#REF!</v>
          </cell>
          <cell r="B211" t="e">
            <v>#REF!</v>
          </cell>
          <cell r="C211" t="e">
            <v>#REF!</v>
          </cell>
          <cell r="D211" t="e">
            <v>#REF!</v>
          </cell>
          <cell r="E211" t="e">
            <v>#REF!</v>
          </cell>
        </row>
        <row r="212">
          <cell r="A212" t="e">
            <v>#REF!</v>
          </cell>
          <cell r="B212" t="e">
            <v>#REF!</v>
          </cell>
          <cell r="C212" t="e">
            <v>#REF!</v>
          </cell>
          <cell r="D212" t="e">
            <v>#REF!</v>
          </cell>
          <cell r="E212" t="e">
            <v>#REF!</v>
          </cell>
        </row>
        <row r="213">
          <cell r="A213" t="e">
            <v>#REF!</v>
          </cell>
          <cell r="B213" t="e">
            <v>#REF!</v>
          </cell>
          <cell r="C213" t="e">
            <v>#REF!</v>
          </cell>
          <cell r="D213" t="e">
            <v>#REF!</v>
          </cell>
          <cell r="E213" t="e">
            <v>#REF!</v>
          </cell>
        </row>
        <row r="214">
          <cell r="A214" t="e">
            <v>#REF!</v>
          </cell>
          <cell r="B214" t="e">
            <v>#REF!</v>
          </cell>
          <cell r="C214" t="e">
            <v>#REF!</v>
          </cell>
          <cell r="D214" t="e">
            <v>#REF!</v>
          </cell>
          <cell r="E214" t="e">
            <v>#REF!</v>
          </cell>
        </row>
        <row r="215">
          <cell r="A215" t="e">
            <v>#REF!</v>
          </cell>
          <cell r="B215" t="e">
            <v>#REF!</v>
          </cell>
          <cell r="C215" t="e">
            <v>#REF!</v>
          </cell>
          <cell r="D215" t="e">
            <v>#REF!</v>
          </cell>
          <cell r="E215" t="e">
            <v>#REF!</v>
          </cell>
        </row>
        <row r="216">
          <cell r="A216" t="e">
            <v>#REF!</v>
          </cell>
          <cell r="B216" t="e">
            <v>#REF!</v>
          </cell>
          <cell r="C216" t="e">
            <v>#REF!</v>
          </cell>
          <cell r="D216" t="e">
            <v>#REF!</v>
          </cell>
          <cell r="E216" t="e">
            <v>#REF!</v>
          </cell>
        </row>
        <row r="217">
          <cell r="A217" t="e">
            <v>#REF!</v>
          </cell>
          <cell r="B217" t="e">
            <v>#REF!</v>
          </cell>
          <cell r="C217" t="e">
            <v>#REF!</v>
          </cell>
          <cell r="D217" t="e">
            <v>#REF!</v>
          </cell>
          <cell r="E217" t="e">
            <v>#REF!</v>
          </cell>
        </row>
        <row r="218">
          <cell r="A218" t="e">
            <v>#REF!</v>
          </cell>
          <cell r="B218" t="e">
            <v>#REF!</v>
          </cell>
          <cell r="C218" t="e">
            <v>#REF!</v>
          </cell>
          <cell r="D218" t="e">
            <v>#REF!</v>
          </cell>
          <cell r="E218" t="e">
            <v>#REF!</v>
          </cell>
        </row>
        <row r="219">
          <cell r="A219" t="e">
            <v>#REF!</v>
          </cell>
          <cell r="B219" t="e">
            <v>#REF!</v>
          </cell>
          <cell r="C219" t="e">
            <v>#REF!</v>
          </cell>
          <cell r="D219" t="e">
            <v>#REF!</v>
          </cell>
          <cell r="E219" t="e">
            <v>#REF!</v>
          </cell>
        </row>
        <row r="220">
          <cell r="A220" t="e">
            <v>#REF!</v>
          </cell>
          <cell r="B220" t="e">
            <v>#REF!</v>
          </cell>
          <cell r="C220" t="e">
            <v>#REF!</v>
          </cell>
          <cell r="D220" t="e">
            <v>#REF!</v>
          </cell>
          <cell r="E220" t="e">
            <v>#REF!</v>
          </cell>
        </row>
        <row r="221">
          <cell r="A221" t="e">
            <v>#REF!</v>
          </cell>
          <cell r="B221" t="e">
            <v>#REF!</v>
          </cell>
          <cell r="C221" t="e">
            <v>#REF!</v>
          </cell>
          <cell r="D221" t="e">
            <v>#REF!</v>
          </cell>
          <cell r="E221" t="e">
            <v>#REF!</v>
          </cell>
        </row>
        <row r="222">
          <cell r="A222" t="e">
            <v>#REF!</v>
          </cell>
          <cell r="B222" t="e">
            <v>#REF!</v>
          </cell>
          <cell r="C222" t="e">
            <v>#REF!</v>
          </cell>
          <cell r="D222" t="e">
            <v>#REF!</v>
          </cell>
          <cell r="E222" t="e">
            <v>#REF!</v>
          </cell>
        </row>
        <row r="223">
          <cell r="A223" t="e">
            <v>#REF!</v>
          </cell>
          <cell r="B223" t="e">
            <v>#REF!</v>
          </cell>
          <cell r="C223" t="e">
            <v>#REF!</v>
          </cell>
          <cell r="D223" t="e">
            <v>#REF!</v>
          </cell>
          <cell r="E223" t="e">
            <v>#REF!</v>
          </cell>
        </row>
        <row r="224">
          <cell r="A224" t="e">
            <v>#REF!</v>
          </cell>
          <cell r="B224" t="e">
            <v>#REF!</v>
          </cell>
          <cell r="C224" t="e">
            <v>#REF!</v>
          </cell>
          <cell r="D224" t="e">
            <v>#REF!</v>
          </cell>
          <cell r="E224" t="e">
            <v>#REF!</v>
          </cell>
        </row>
        <row r="225">
          <cell r="A225" t="e">
            <v>#REF!</v>
          </cell>
          <cell r="B225" t="e">
            <v>#REF!</v>
          </cell>
          <cell r="C225" t="e">
            <v>#REF!</v>
          </cell>
          <cell r="D225" t="e">
            <v>#REF!</v>
          </cell>
          <cell r="E225" t="e">
            <v>#REF!</v>
          </cell>
        </row>
        <row r="226">
          <cell r="A226" t="e">
            <v>#REF!</v>
          </cell>
          <cell r="B226" t="e">
            <v>#REF!</v>
          </cell>
          <cell r="C226" t="e">
            <v>#REF!</v>
          </cell>
          <cell r="D226" t="e">
            <v>#REF!</v>
          </cell>
          <cell r="E226" t="e">
            <v>#REF!</v>
          </cell>
        </row>
        <row r="227">
          <cell r="A227" t="e">
            <v>#REF!</v>
          </cell>
          <cell r="B227" t="e">
            <v>#REF!</v>
          </cell>
          <cell r="C227" t="e">
            <v>#REF!</v>
          </cell>
          <cell r="D227" t="e">
            <v>#REF!</v>
          </cell>
          <cell r="E227" t="e">
            <v>#REF!</v>
          </cell>
        </row>
        <row r="228">
          <cell r="A228" t="e">
            <v>#REF!</v>
          </cell>
          <cell r="B228" t="e">
            <v>#REF!</v>
          </cell>
          <cell r="C228" t="e">
            <v>#REF!</v>
          </cell>
          <cell r="D228" t="e">
            <v>#REF!</v>
          </cell>
          <cell r="E228" t="e">
            <v>#REF!</v>
          </cell>
        </row>
        <row r="229">
          <cell r="A229" t="e">
            <v>#REF!</v>
          </cell>
          <cell r="B229" t="e">
            <v>#REF!</v>
          </cell>
          <cell r="C229" t="e">
            <v>#REF!</v>
          </cell>
          <cell r="D229" t="e">
            <v>#REF!</v>
          </cell>
          <cell r="E229" t="e">
            <v>#REF!</v>
          </cell>
        </row>
        <row r="230">
          <cell r="A230" t="e">
            <v>#REF!</v>
          </cell>
          <cell r="B230" t="e">
            <v>#REF!</v>
          </cell>
          <cell r="C230" t="e">
            <v>#REF!</v>
          </cell>
          <cell r="D230" t="e">
            <v>#REF!</v>
          </cell>
          <cell r="E230" t="e">
            <v>#REF!</v>
          </cell>
        </row>
        <row r="231">
          <cell r="A231" t="e">
            <v>#REF!</v>
          </cell>
          <cell r="B231" t="e">
            <v>#REF!</v>
          </cell>
          <cell r="C231" t="e">
            <v>#REF!</v>
          </cell>
          <cell r="D231" t="e">
            <v>#REF!</v>
          </cell>
          <cell r="E231" t="e">
            <v>#REF!</v>
          </cell>
        </row>
        <row r="232">
          <cell r="A232" t="e">
            <v>#REF!</v>
          </cell>
          <cell r="B232" t="e">
            <v>#REF!</v>
          </cell>
          <cell r="C232" t="e">
            <v>#REF!</v>
          </cell>
          <cell r="D232" t="e">
            <v>#REF!</v>
          </cell>
          <cell r="E232" t="e">
            <v>#REF!</v>
          </cell>
        </row>
        <row r="233">
          <cell r="A233" t="e">
            <v>#REF!</v>
          </cell>
          <cell r="B233" t="e">
            <v>#REF!</v>
          </cell>
          <cell r="C233" t="e">
            <v>#REF!</v>
          </cell>
          <cell r="D233" t="e">
            <v>#REF!</v>
          </cell>
          <cell r="E233" t="e">
            <v>#REF!</v>
          </cell>
        </row>
        <row r="234">
          <cell r="A234" t="e">
            <v>#REF!</v>
          </cell>
          <cell r="B234" t="e">
            <v>#REF!</v>
          </cell>
          <cell r="C234" t="e">
            <v>#REF!</v>
          </cell>
          <cell r="D234" t="e">
            <v>#REF!</v>
          </cell>
          <cell r="E234" t="e">
            <v>#REF!</v>
          </cell>
        </row>
        <row r="235">
          <cell r="A235" t="e">
            <v>#REF!</v>
          </cell>
          <cell r="B235" t="e">
            <v>#REF!</v>
          </cell>
          <cell r="C235" t="e">
            <v>#REF!</v>
          </cell>
          <cell r="D235" t="e">
            <v>#REF!</v>
          </cell>
          <cell r="E235" t="e">
            <v>#REF!</v>
          </cell>
        </row>
        <row r="236">
          <cell r="A236" t="e">
            <v>#REF!</v>
          </cell>
          <cell r="B236" t="e">
            <v>#REF!</v>
          </cell>
          <cell r="C236" t="e">
            <v>#REF!</v>
          </cell>
          <cell r="D236" t="e">
            <v>#REF!</v>
          </cell>
          <cell r="E236" t="e">
            <v>#REF!</v>
          </cell>
        </row>
        <row r="237">
          <cell r="A237" t="e">
            <v>#REF!</v>
          </cell>
          <cell r="B237" t="e">
            <v>#REF!</v>
          </cell>
          <cell r="C237" t="e">
            <v>#REF!</v>
          </cell>
          <cell r="D237" t="e">
            <v>#REF!</v>
          </cell>
          <cell r="E237" t="e">
            <v>#REF!</v>
          </cell>
        </row>
        <row r="238">
          <cell r="A238" t="e">
            <v>#REF!</v>
          </cell>
          <cell r="B238" t="e">
            <v>#REF!</v>
          </cell>
          <cell r="C238" t="e">
            <v>#REF!</v>
          </cell>
          <cell r="D238" t="e">
            <v>#REF!</v>
          </cell>
          <cell r="E238" t="e">
            <v>#REF!</v>
          </cell>
        </row>
        <row r="239">
          <cell r="A239" t="e">
            <v>#REF!</v>
          </cell>
          <cell r="B239" t="e">
            <v>#REF!</v>
          </cell>
          <cell r="C239" t="e">
            <v>#REF!</v>
          </cell>
          <cell r="D239" t="e">
            <v>#REF!</v>
          </cell>
          <cell r="E239" t="e">
            <v>#REF!</v>
          </cell>
        </row>
        <row r="240">
          <cell r="A240" t="e">
            <v>#REF!</v>
          </cell>
          <cell r="B240" t="e">
            <v>#REF!</v>
          </cell>
          <cell r="C240" t="e">
            <v>#REF!</v>
          </cell>
          <cell r="D240" t="e">
            <v>#REF!</v>
          </cell>
          <cell r="E240" t="e">
            <v>#REF!</v>
          </cell>
        </row>
        <row r="241">
          <cell r="A241" t="e">
            <v>#REF!</v>
          </cell>
          <cell r="B241" t="e">
            <v>#REF!</v>
          </cell>
          <cell r="C241" t="e">
            <v>#REF!</v>
          </cell>
          <cell r="D241" t="e">
            <v>#REF!</v>
          </cell>
          <cell r="E241" t="e">
            <v>#REF!</v>
          </cell>
        </row>
        <row r="242">
          <cell r="A242" t="e">
            <v>#REF!</v>
          </cell>
          <cell r="B242" t="e">
            <v>#REF!</v>
          </cell>
          <cell r="C242" t="e">
            <v>#REF!</v>
          </cell>
          <cell r="D242" t="e">
            <v>#REF!</v>
          </cell>
          <cell r="E242" t="e">
            <v>#REF!</v>
          </cell>
        </row>
        <row r="243">
          <cell r="A243" t="e">
            <v>#REF!</v>
          </cell>
          <cell r="B243" t="e">
            <v>#REF!</v>
          </cell>
          <cell r="C243" t="e">
            <v>#REF!</v>
          </cell>
          <cell r="D243" t="e">
            <v>#REF!</v>
          </cell>
          <cell r="E243" t="e">
            <v>#REF!</v>
          </cell>
        </row>
        <row r="244">
          <cell r="A244" t="e">
            <v>#REF!</v>
          </cell>
          <cell r="B244" t="e">
            <v>#REF!</v>
          </cell>
          <cell r="C244" t="e">
            <v>#REF!</v>
          </cell>
          <cell r="D244" t="e">
            <v>#REF!</v>
          </cell>
          <cell r="E244" t="e">
            <v>#REF!</v>
          </cell>
        </row>
        <row r="245">
          <cell r="A245" t="e">
            <v>#REF!</v>
          </cell>
          <cell r="B245" t="e">
            <v>#REF!</v>
          </cell>
          <cell r="C245" t="e">
            <v>#REF!</v>
          </cell>
          <cell r="D245" t="e">
            <v>#REF!</v>
          </cell>
          <cell r="E245" t="e">
            <v>#REF!</v>
          </cell>
        </row>
        <row r="246">
          <cell r="A246" t="e">
            <v>#REF!</v>
          </cell>
          <cell r="B246" t="e">
            <v>#REF!</v>
          </cell>
          <cell r="C246" t="e">
            <v>#REF!</v>
          </cell>
          <cell r="D246" t="e">
            <v>#REF!</v>
          </cell>
          <cell r="E246" t="e">
            <v>#REF!</v>
          </cell>
        </row>
        <row r="247">
          <cell r="A247" t="e">
            <v>#REF!</v>
          </cell>
          <cell r="B247" t="e">
            <v>#REF!</v>
          </cell>
          <cell r="C247" t="e">
            <v>#REF!</v>
          </cell>
          <cell r="D247" t="e">
            <v>#REF!</v>
          </cell>
          <cell r="E247" t="e">
            <v>#REF!</v>
          </cell>
        </row>
        <row r="248">
          <cell r="A248" t="e">
            <v>#REF!</v>
          </cell>
          <cell r="B248" t="e">
            <v>#REF!</v>
          </cell>
          <cell r="C248" t="e">
            <v>#REF!</v>
          </cell>
          <cell r="D248" t="e">
            <v>#REF!</v>
          </cell>
          <cell r="E248" t="e">
            <v>#REF!</v>
          </cell>
        </row>
        <row r="249">
          <cell r="A249" t="e">
            <v>#REF!</v>
          </cell>
          <cell r="B249" t="e">
            <v>#REF!</v>
          </cell>
          <cell r="C249" t="e">
            <v>#REF!</v>
          </cell>
          <cell r="D249" t="e">
            <v>#REF!</v>
          </cell>
          <cell r="E249" t="e">
            <v>#REF!</v>
          </cell>
        </row>
        <row r="250">
          <cell r="A250" t="e">
            <v>#REF!</v>
          </cell>
          <cell r="B250" t="e">
            <v>#REF!</v>
          </cell>
          <cell r="C250" t="e">
            <v>#REF!</v>
          </cell>
          <cell r="D250" t="e">
            <v>#REF!</v>
          </cell>
          <cell r="E250" t="e">
            <v>#REF!</v>
          </cell>
        </row>
        <row r="251">
          <cell r="A251" t="e">
            <v>#REF!</v>
          </cell>
          <cell r="B251" t="e">
            <v>#REF!</v>
          </cell>
          <cell r="C251" t="e">
            <v>#REF!</v>
          </cell>
          <cell r="D251" t="e">
            <v>#REF!</v>
          </cell>
          <cell r="E251" t="e">
            <v>#REF!</v>
          </cell>
        </row>
        <row r="252">
          <cell r="A252" t="e">
            <v>#REF!</v>
          </cell>
          <cell r="B252" t="e">
            <v>#REF!</v>
          </cell>
          <cell r="C252" t="e">
            <v>#REF!</v>
          </cell>
          <cell r="D252" t="e">
            <v>#REF!</v>
          </cell>
          <cell r="E252" t="e">
            <v>#REF!</v>
          </cell>
        </row>
        <row r="253">
          <cell r="A253" t="e">
            <v>#REF!</v>
          </cell>
          <cell r="B253" t="e">
            <v>#REF!</v>
          </cell>
        </row>
        <row r="254">
          <cell r="A254" t="e">
            <v>#REF!</v>
          </cell>
          <cell r="B254" t="e">
            <v>#REF!</v>
          </cell>
          <cell r="C254" t="e">
            <v>#REF!</v>
          </cell>
          <cell r="D254" t="e">
            <v>#REF!</v>
          </cell>
          <cell r="E254" t="e">
            <v>#REF!</v>
          </cell>
        </row>
        <row r="255">
          <cell r="A255" t="e">
            <v>#REF!</v>
          </cell>
          <cell r="B255" t="e">
            <v>#REF!</v>
          </cell>
          <cell r="C255" t="e">
            <v>#REF!</v>
          </cell>
          <cell r="D255" t="e">
            <v>#REF!</v>
          </cell>
          <cell r="E255" t="e">
            <v>#REF!</v>
          </cell>
        </row>
        <row r="256">
          <cell r="A256" t="e">
            <v>#REF!</v>
          </cell>
          <cell r="B256" t="e">
            <v>#REF!</v>
          </cell>
          <cell r="C256" t="e">
            <v>#REF!</v>
          </cell>
          <cell r="D256" t="e">
            <v>#REF!</v>
          </cell>
          <cell r="E256" t="e">
            <v>#REF!</v>
          </cell>
        </row>
        <row r="257">
          <cell r="A257" t="e">
            <v>#REF!</v>
          </cell>
          <cell r="B257" t="e">
            <v>#REF!</v>
          </cell>
          <cell r="C257" t="e">
            <v>#REF!</v>
          </cell>
          <cell r="D257" t="e">
            <v>#REF!</v>
          </cell>
          <cell r="E257" t="e">
            <v>#REF!</v>
          </cell>
        </row>
        <row r="258">
          <cell r="A258" t="e">
            <v>#REF!</v>
          </cell>
          <cell r="B258" t="e">
            <v>#REF!</v>
          </cell>
          <cell r="C258" t="e">
            <v>#REF!</v>
          </cell>
          <cell r="D258" t="e">
            <v>#REF!</v>
          </cell>
          <cell r="E258" t="e">
            <v>#REF!</v>
          </cell>
        </row>
        <row r="259">
          <cell r="A259" t="e">
            <v>#REF!</v>
          </cell>
          <cell r="B259" t="e">
            <v>#REF!</v>
          </cell>
          <cell r="C259" t="e">
            <v>#REF!</v>
          </cell>
          <cell r="D259" t="e">
            <v>#REF!</v>
          </cell>
          <cell r="E259" t="e">
            <v>#REF!</v>
          </cell>
        </row>
        <row r="260">
          <cell r="A260" t="e">
            <v>#REF!</v>
          </cell>
          <cell r="B260" t="e">
            <v>#REF!</v>
          </cell>
          <cell r="C260" t="e">
            <v>#REF!</v>
          </cell>
          <cell r="D260" t="e">
            <v>#REF!</v>
          </cell>
          <cell r="E260" t="e">
            <v>#REF!</v>
          </cell>
        </row>
        <row r="261">
          <cell r="A261" t="e">
            <v>#REF!</v>
          </cell>
          <cell r="B261" t="e">
            <v>#REF!</v>
          </cell>
          <cell r="C261" t="e">
            <v>#REF!</v>
          </cell>
          <cell r="D261" t="e">
            <v>#REF!</v>
          </cell>
          <cell r="E261" t="e">
            <v>#REF!</v>
          </cell>
        </row>
        <row r="262">
          <cell r="A262" t="e">
            <v>#REF!</v>
          </cell>
          <cell r="B262" t="e">
            <v>#REF!</v>
          </cell>
          <cell r="C262" t="e">
            <v>#REF!</v>
          </cell>
          <cell r="D262" t="e">
            <v>#REF!</v>
          </cell>
          <cell r="E262" t="e">
            <v>#REF!</v>
          </cell>
        </row>
        <row r="263">
          <cell r="A263" t="e">
            <v>#REF!</v>
          </cell>
          <cell r="B263" t="e">
            <v>#REF!</v>
          </cell>
          <cell r="C263" t="e">
            <v>#REF!</v>
          </cell>
          <cell r="D263" t="e">
            <v>#REF!</v>
          </cell>
          <cell r="E263" t="e">
            <v>#REF!</v>
          </cell>
        </row>
        <row r="264">
          <cell r="A264" t="e">
            <v>#REF!</v>
          </cell>
          <cell r="B264" t="e">
            <v>#REF!</v>
          </cell>
          <cell r="C264" t="e">
            <v>#REF!</v>
          </cell>
          <cell r="D264" t="e">
            <v>#REF!</v>
          </cell>
          <cell r="E264" t="e">
            <v>#REF!</v>
          </cell>
        </row>
        <row r="265">
          <cell r="A265" t="e">
            <v>#REF!</v>
          </cell>
          <cell r="B265" t="e">
            <v>#REF!</v>
          </cell>
          <cell r="C265" t="e">
            <v>#REF!</v>
          </cell>
          <cell r="D265" t="e">
            <v>#REF!</v>
          </cell>
          <cell r="E265" t="e">
            <v>#REF!</v>
          </cell>
        </row>
        <row r="266">
          <cell r="A266" t="e">
            <v>#REF!</v>
          </cell>
          <cell r="B266" t="e">
            <v>#REF!</v>
          </cell>
          <cell r="C266" t="e">
            <v>#REF!</v>
          </cell>
          <cell r="D266" t="e">
            <v>#REF!</v>
          </cell>
          <cell r="E266" t="e">
            <v>#REF!</v>
          </cell>
        </row>
        <row r="267">
          <cell r="A267" t="e">
            <v>#REF!</v>
          </cell>
          <cell r="B267" t="e">
            <v>#REF!</v>
          </cell>
          <cell r="C267" t="e">
            <v>#REF!</v>
          </cell>
          <cell r="D267" t="e">
            <v>#REF!</v>
          </cell>
          <cell r="E267" t="e">
            <v>#REF!</v>
          </cell>
        </row>
        <row r="268">
          <cell r="A268" t="e">
            <v>#REF!</v>
          </cell>
          <cell r="B268" t="e">
            <v>#REF!</v>
          </cell>
          <cell r="C268" t="e">
            <v>#REF!</v>
          </cell>
          <cell r="D268" t="e">
            <v>#REF!</v>
          </cell>
          <cell r="E268" t="e">
            <v>#REF!</v>
          </cell>
        </row>
        <row r="269">
          <cell r="A269" t="e">
            <v>#REF!</v>
          </cell>
          <cell r="B269" t="e">
            <v>#REF!</v>
          </cell>
          <cell r="C269" t="e">
            <v>#REF!</v>
          </cell>
          <cell r="D269" t="e">
            <v>#REF!</v>
          </cell>
          <cell r="E269" t="e">
            <v>#REF!</v>
          </cell>
        </row>
        <row r="270">
          <cell r="A270" t="e">
            <v>#REF!</v>
          </cell>
          <cell r="B270" t="e">
            <v>#REF!</v>
          </cell>
          <cell r="C270" t="e">
            <v>#REF!</v>
          </cell>
          <cell r="D270" t="e">
            <v>#REF!</v>
          </cell>
          <cell r="E270" t="e">
            <v>#REF!</v>
          </cell>
        </row>
        <row r="271">
          <cell r="A271" t="e">
            <v>#REF!</v>
          </cell>
          <cell r="B271" t="e">
            <v>#REF!</v>
          </cell>
          <cell r="C271" t="e">
            <v>#REF!</v>
          </cell>
          <cell r="D271" t="e">
            <v>#REF!</v>
          </cell>
          <cell r="E271" t="e">
            <v>#REF!</v>
          </cell>
        </row>
        <row r="272">
          <cell r="A272" t="e">
            <v>#REF!</v>
          </cell>
          <cell r="B272" t="e">
            <v>#REF!</v>
          </cell>
          <cell r="C272" t="e">
            <v>#REF!</v>
          </cell>
          <cell r="D272" t="e">
            <v>#REF!</v>
          </cell>
          <cell r="E272" t="e">
            <v>#REF!</v>
          </cell>
        </row>
        <row r="273">
          <cell r="A273" t="e">
            <v>#REF!</v>
          </cell>
          <cell r="B273" t="e">
            <v>#REF!</v>
          </cell>
          <cell r="C273" t="e">
            <v>#REF!</v>
          </cell>
          <cell r="D273" t="e">
            <v>#REF!</v>
          </cell>
          <cell r="E273" t="e">
            <v>#REF!</v>
          </cell>
        </row>
        <row r="274">
          <cell r="A274" t="e">
            <v>#REF!</v>
          </cell>
          <cell r="B274" t="e">
            <v>#REF!</v>
          </cell>
          <cell r="C274" t="e">
            <v>#REF!</v>
          </cell>
          <cell r="D274" t="e">
            <v>#REF!</v>
          </cell>
          <cell r="E274" t="e">
            <v>#REF!</v>
          </cell>
        </row>
        <row r="275">
          <cell r="A275" t="e">
            <v>#REF!</v>
          </cell>
          <cell r="B275" t="e">
            <v>#REF!</v>
          </cell>
          <cell r="C275" t="e">
            <v>#REF!</v>
          </cell>
          <cell r="D275" t="e">
            <v>#REF!</v>
          </cell>
          <cell r="E275" t="e">
            <v>#REF!</v>
          </cell>
        </row>
        <row r="276">
          <cell r="A276" t="e">
            <v>#REF!</v>
          </cell>
          <cell r="B276" t="e">
            <v>#REF!</v>
          </cell>
          <cell r="C276" t="e">
            <v>#REF!</v>
          </cell>
          <cell r="D276" t="e">
            <v>#REF!</v>
          </cell>
          <cell r="E276" t="e">
            <v>#REF!</v>
          </cell>
        </row>
        <row r="277">
          <cell r="A277" t="e">
            <v>#REF!</v>
          </cell>
          <cell r="B277" t="e">
            <v>#REF!</v>
          </cell>
          <cell r="C277" t="e">
            <v>#REF!</v>
          </cell>
          <cell r="D277" t="e">
            <v>#REF!</v>
          </cell>
          <cell r="E277" t="e">
            <v>#REF!</v>
          </cell>
        </row>
        <row r="278">
          <cell r="A278" t="e">
            <v>#REF!</v>
          </cell>
          <cell r="B278" t="e">
            <v>#REF!</v>
          </cell>
          <cell r="C278" t="e">
            <v>#REF!</v>
          </cell>
          <cell r="D278" t="e">
            <v>#REF!</v>
          </cell>
          <cell r="E278" t="e">
            <v>#REF!</v>
          </cell>
        </row>
        <row r="279">
          <cell r="A279" t="e">
            <v>#REF!</v>
          </cell>
          <cell r="B279" t="e">
            <v>#REF!</v>
          </cell>
          <cell r="C279" t="e">
            <v>#REF!</v>
          </cell>
          <cell r="D279" t="e">
            <v>#REF!</v>
          </cell>
          <cell r="E279" t="e">
            <v>#REF!</v>
          </cell>
        </row>
        <row r="280">
          <cell r="A280" t="e">
            <v>#REF!</v>
          </cell>
          <cell r="B280" t="e">
            <v>#REF!</v>
          </cell>
          <cell r="C280" t="e">
            <v>#REF!</v>
          </cell>
          <cell r="D280" t="e">
            <v>#REF!</v>
          </cell>
          <cell r="E280" t="e">
            <v>#REF!</v>
          </cell>
        </row>
        <row r="281">
          <cell r="A281" t="e">
            <v>#REF!</v>
          </cell>
          <cell r="B281" t="e">
            <v>#REF!</v>
          </cell>
          <cell r="C281" t="e">
            <v>#REF!</v>
          </cell>
          <cell r="D281" t="e">
            <v>#REF!</v>
          </cell>
          <cell r="E281" t="e">
            <v>#REF!</v>
          </cell>
        </row>
        <row r="282">
          <cell r="A282" t="e">
            <v>#REF!</v>
          </cell>
          <cell r="B282" t="e">
            <v>#REF!</v>
          </cell>
          <cell r="C282" t="e">
            <v>#REF!</v>
          </cell>
          <cell r="D282" t="e">
            <v>#REF!</v>
          </cell>
          <cell r="E282" t="e">
            <v>#REF!</v>
          </cell>
        </row>
        <row r="283">
          <cell r="A283" t="e">
            <v>#REF!</v>
          </cell>
          <cell r="B283" t="e">
            <v>#REF!</v>
          </cell>
          <cell r="C283" t="e">
            <v>#REF!</v>
          </cell>
          <cell r="D283" t="e">
            <v>#REF!</v>
          </cell>
          <cell r="E283" t="e">
            <v>#REF!</v>
          </cell>
        </row>
        <row r="284">
          <cell r="A284" t="e">
            <v>#REF!</v>
          </cell>
          <cell r="B284" t="e">
            <v>#REF!</v>
          </cell>
          <cell r="C284" t="e">
            <v>#REF!</v>
          </cell>
          <cell r="D284" t="e">
            <v>#REF!</v>
          </cell>
          <cell r="E284" t="e">
            <v>#REF!</v>
          </cell>
        </row>
        <row r="285">
          <cell r="A285" t="e">
            <v>#REF!</v>
          </cell>
          <cell r="B285" t="e">
            <v>#REF!</v>
          </cell>
          <cell r="C285" t="e">
            <v>#REF!</v>
          </cell>
          <cell r="D285" t="e">
            <v>#REF!</v>
          </cell>
          <cell r="E285" t="e">
            <v>#REF!</v>
          </cell>
        </row>
        <row r="286">
          <cell r="A286" t="e">
            <v>#REF!</v>
          </cell>
          <cell r="B286" t="e">
            <v>#REF!</v>
          </cell>
          <cell r="C286" t="e">
            <v>#REF!</v>
          </cell>
          <cell r="D286" t="e">
            <v>#REF!</v>
          </cell>
          <cell r="E286" t="e">
            <v>#REF!</v>
          </cell>
        </row>
        <row r="287">
          <cell r="A287" t="e">
            <v>#REF!</v>
          </cell>
          <cell r="B287" t="e">
            <v>#REF!</v>
          </cell>
          <cell r="C287" t="e">
            <v>#REF!</v>
          </cell>
          <cell r="D287" t="e">
            <v>#REF!</v>
          </cell>
          <cell r="E287" t="e">
            <v>#REF!</v>
          </cell>
        </row>
        <row r="288">
          <cell r="A288" t="e">
            <v>#REF!</v>
          </cell>
          <cell r="B288" t="e">
            <v>#REF!</v>
          </cell>
          <cell r="C288" t="e">
            <v>#REF!</v>
          </cell>
          <cell r="D288" t="e">
            <v>#REF!</v>
          </cell>
          <cell r="E288" t="e">
            <v>#REF!</v>
          </cell>
        </row>
        <row r="289">
          <cell r="A289" t="e">
            <v>#REF!</v>
          </cell>
          <cell r="B289" t="e">
            <v>#REF!</v>
          </cell>
          <cell r="C289" t="e">
            <v>#REF!</v>
          </cell>
          <cell r="D289" t="e">
            <v>#REF!</v>
          </cell>
          <cell r="E289" t="e">
            <v>#REF!</v>
          </cell>
        </row>
        <row r="290">
          <cell r="A290" t="e">
            <v>#REF!</v>
          </cell>
          <cell r="B290" t="e">
            <v>#REF!</v>
          </cell>
          <cell r="C290" t="e">
            <v>#REF!</v>
          </cell>
          <cell r="D290" t="e">
            <v>#REF!</v>
          </cell>
          <cell r="E290" t="e">
            <v>#REF!</v>
          </cell>
        </row>
        <row r="291">
          <cell r="A291" t="e">
            <v>#REF!</v>
          </cell>
          <cell r="B291" t="e">
            <v>#REF!</v>
          </cell>
          <cell r="C291" t="e">
            <v>#REF!</v>
          </cell>
          <cell r="D291" t="e">
            <v>#REF!</v>
          </cell>
          <cell r="E291" t="e">
            <v>#REF!</v>
          </cell>
        </row>
        <row r="292">
          <cell r="A292" t="e">
            <v>#REF!</v>
          </cell>
          <cell r="B292" t="e">
            <v>#REF!</v>
          </cell>
          <cell r="C292" t="e">
            <v>#REF!</v>
          </cell>
          <cell r="D292" t="e">
            <v>#REF!</v>
          </cell>
          <cell r="E292" t="e">
            <v>#REF!</v>
          </cell>
        </row>
        <row r="293">
          <cell r="A293" t="e">
            <v>#REF!</v>
          </cell>
          <cell r="B293" t="e">
            <v>#REF!</v>
          </cell>
          <cell r="C293" t="e">
            <v>#REF!</v>
          </cell>
          <cell r="D293" t="e">
            <v>#REF!</v>
          </cell>
          <cell r="E293" t="e">
            <v>#REF!</v>
          </cell>
        </row>
        <row r="294">
          <cell r="A294" t="e">
            <v>#REF!</v>
          </cell>
          <cell r="B294" t="e">
            <v>#REF!</v>
          </cell>
          <cell r="C294" t="e">
            <v>#REF!</v>
          </cell>
          <cell r="D294" t="e">
            <v>#REF!</v>
          </cell>
          <cell r="E294" t="e">
            <v>#REF!</v>
          </cell>
        </row>
        <row r="295">
          <cell r="A295" t="e">
            <v>#REF!</v>
          </cell>
          <cell r="B295" t="e">
            <v>#REF!</v>
          </cell>
          <cell r="C295" t="e">
            <v>#REF!</v>
          </cell>
          <cell r="D295" t="e">
            <v>#REF!</v>
          </cell>
          <cell r="E295" t="e">
            <v>#REF!</v>
          </cell>
        </row>
        <row r="296">
          <cell r="A296" t="e">
            <v>#REF!</v>
          </cell>
          <cell r="B296" t="e">
            <v>#REF!</v>
          </cell>
          <cell r="C296" t="e">
            <v>#REF!</v>
          </cell>
          <cell r="D296" t="e">
            <v>#REF!</v>
          </cell>
          <cell r="E296" t="e">
            <v>#REF!</v>
          </cell>
        </row>
        <row r="297">
          <cell r="A297" t="e">
            <v>#REF!</v>
          </cell>
          <cell r="B297" t="e">
            <v>#REF!</v>
          </cell>
          <cell r="C297" t="e">
            <v>#REF!</v>
          </cell>
          <cell r="D297" t="e">
            <v>#REF!</v>
          </cell>
          <cell r="E297" t="e">
            <v>#REF!</v>
          </cell>
        </row>
        <row r="298">
          <cell r="A298" t="e">
            <v>#REF!</v>
          </cell>
          <cell r="B298" t="e">
            <v>#REF!</v>
          </cell>
          <cell r="C298" t="e">
            <v>#REF!</v>
          </cell>
          <cell r="D298" t="e">
            <v>#REF!</v>
          </cell>
          <cell r="E298" t="e">
            <v>#REF!</v>
          </cell>
        </row>
        <row r="299">
          <cell r="A299" t="e">
            <v>#REF!</v>
          </cell>
          <cell r="B299" t="e">
            <v>#REF!</v>
          </cell>
          <cell r="C299" t="e">
            <v>#REF!</v>
          </cell>
          <cell r="D299" t="e">
            <v>#REF!</v>
          </cell>
          <cell r="E299" t="e">
            <v>#REF!</v>
          </cell>
        </row>
        <row r="300">
          <cell r="A300" t="e">
            <v>#REF!</v>
          </cell>
          <cell r="B300" t="e">
            <v>#REF!</v>
          </cell>
          <cell r="C300" t="e">
            <v>#REF!</v>
          </cell>
          <cell r="D300" t="e">
            <v>#REF!</v>
          </cell>
          <cell r="E300" t="e">
            <v>#REF!</v>
          </cell>
        </row>
        <row r="301">
          <cell r="A301" t="e">
            <v>#REF!</v>
          </cell>
          <cell r="B301" t="e">
            <v>#REF!</v>
          </cell>
          <cell r="C301" t="e">
            <v>#REF!</v>
          </cell>
          <cell r="D301" t="e">
            <v>#REF!</v>
          </cell>
          <cell r="E301" t="e">
            <v>#REF!</v>
          </cell>
        </row>
        <row r="302">
          <cell r="A302" t="e">
            <v>#REF!</v>
          </cell>
          <cell r="B302" t="e">
            <v>#REF!</v>
          </cell>
          <cell r="C302" t="e">
            <v>#REF!</v>
          </cell>
          <cell r="D302" t="e">
            <v>#REF!</v>
          </cell>
          <cell r="E302" t="e">
            <v>#REF!</v>
          </cell>
        </row>
        <row r="303">
          <cell r="A303" t="e">
            <v>#REF!</v>
          </cell>
          <cell r="B303" t="e">
            <v>#REF!</v>
          </cell>
          <cell r="C303" t="e">
            <v>#REF!</v>
          </cell>
          <cell r="D303" t="e">
            <v>#REF!</v>
          </cell>
          <cell r="E303" t="e">
            <v>#REF!</v>
          </cell>
        </row>
        <row r="304">
          <cell r="A304" t="e">
            <v>#REF!</v>
          </cell>
          <cell r="B304" t="e">
            <v>#REF!</v>
          </cell>
          <cell r="C304" t="e">
            <v>#REF!</v>
          </cell>
          <cell r="D304" t="e">
            <v>#REF!</v>
          </cell>
          <cell r="E304" t="e">
            <v>#REF!</v>
          </cell>
        </row>
        <row r="305">
          <cell r="A305" t="e">
            <v>#REF!</v>
          </cell>
          <cell r="B305" t="e">
            <v>#REF!</v>
          </cell>
          <cell r="C305" t="e">
            <v>#REF!</v>
          </cell>
          <cell r="D305" t="e">
            <v>#REF!</v>
          </cell>
          <cell r="E305" t="e">
            <v>#REF!</v>
          </cell>
        </row>
        <row r="306">
          <cell r="A306" t="e">
            <v>#REF!</v>
          </cell>
          <cell r="B306" t="e">
            <v>#REF!</v>
          </cell>
          <cell r="C306" t="e">
            <v>#REF!</v>
          </cell>
          <cell r="D306" t="e">
            <v>#REF!</v>
          </cell>
          <cell r="E306" t="e">
            <v>#REF!</v>
          </cell>
        </row>
        <row r="307">
          <cell r="A307" t="e">
            <v>#REF!</v>
          </cell>
          <cell r="B307" t="e">
            <v>#REF!</v>
          </cell>
          <cell r="C307" t="e">
            <v>#REF!</v>
          </cell>
          <cell r="D307" t="e">
            <v>#REF!</v>
          </cell>
          <cell r="E307" t="e">
            <v>#REF!</v>
          </cell>
        </row>
        <row r="308">
          <cell r="A308" t="e">
            <v>#REF!</v>
          </cell>
          <cell r="B308" t="e">
            <v>#REF!</v>
          </cell>
          <cell r="C308" t="e">
            <v>#REF!</v>
          </cell>
          <cell r="D308" t="e">
            <v>#REF!</v>
          </cell>
          <cell r="E308" t="e">
            <v>#REF!</v>
          </cell>
        </row>
        <row r="309">
          <cell r="A309" t="e">
            <v>#REF!</v>
          </cell>
          <cell r="B309" t="e">
            <v>#REF!</v>
          </cell>
          <cell r="C309" t="e">
            <v>#REF!</v>
          </cell>
          <cell r="D309" t="e">
            <v>#REF!</v>
          </cell>
          <cell r="E309" t="e">
            <v>#REF!</v>
          </cell>
        </row>
        <row r="310">
          <cell r="A310" t="e">
            <v>#REF!</v>
          </cell>
          <cell r="B310" t="e">
            <v>#REF!</v>
          </cell>
          <cell r="C310" t="e">
            <v>#REF!</v>
          </cell>
          <cell r="D310" t="e">
            <v>#REF!</v>
          </cell>
          <cell r="E310" t="e">
            <v>#REF!</v>
          </cell>
        </row>
        <row r="311">
          <cell r="A311" t="e">
            <v>#REF!</v>
          </cell>
          <cell r="B311" t="e">
            <v>#REF!</v>
          </cell>
          <cell r="C311" t="e">
            <v>#REF!</v>
          </cell>
          <cell r="D311" t="e">
            <v>#REF!</v>
          </cell>
          <cell r="E311" t="e">
            <v>#REF!</v>
          </cell>
        </row>
        <row r="312">
          <cell r="A312" t="e">
            <v>#REF!</v>
          </cell>
          <cell r="B312" t="e">
            <v>#REF!</v>
          </cell>
          <cell r="C312" t="e">
            <v>#REF!</v>
          </cell>
          <cell r="D312" t="e">
            <v>#REF!</v>
          </cell>
          <cell r="E312" t="e">
            <v>#REF!</v>
          </cell>
        </row>
        <row r="313">
          <cell r="A313" t="e">
            <v>#REF!</v>
          </cell>
          <cell r="B313" t="e">
            <v>#REF!</v>
          </cell>
          <cell r="C313" t="e">
            <v>#REF!</v>
          </cell>
          <cell r="D313" t="e">
            <v>#REF!</v>
          </cell>
          <cell r="E313" t="e">
            <v>#REF!</v>
          </cell>
        </row>
        <row r="314">
          <cell r="A314" t="e">
            <v>#REF!</v>
          </cell>
          <cell r="B314" t="e">
            <v>#REF!</v>
          </cell>
          <cell r="C314" t="e">
            <v>#REF!</v>
          </cell>
          <cell r="D314" t="e">
            <v>#REF!</v>
          </cell>
          <cell r="E314" t="e">
            <v>#REF!</v>
          </cell>
        </row>
        <row r="315">
          <cell r="A315" t="e">
            <v>#REF!</v>
          </cell>
          <cell r="B315" t="e">
            <v>#REF!</v>
          </cell>
          <cell r="C315" t="e">
            <v>#REF!</v>
          </cell>
          <cell r="D315" t="e">
            <v>#REF!</v>
          </cell>
          <cell r="E315" t="e">
            <v>#REF!</v>
          </cell>
        </row>
        <row r="316">
          <cell r="A316" t="e">
            <v>#REF!</v>
          </cell>
          <cell r="B316" t="e">
            <v>#REF!</v>
          </cell>
          <cell r="C316" t="e">
            <v>#REF!</v>
          </cell>
          <cell r="D316" t="e">
            <v>#REF!</v>
          </cell>
          <cell r="E316" t="e">
            <v>#REF!</v>
          </cell>
        </row>
        <row r="317">
          <cell r="A317" t="e">
            <v>#REF!</v>
          </cell>
          <cell r="B317" t="e">
            <v>#REF!</v>
          </cell>
          <cell r="C317" t="e">
            <v>#REF!</v>
          </cell>
          <cell r="D317" t="e">
            <v>#REF!</v>
          </cell>
          <cell r="E317" t="e">
            <v>#REF!</v>
          </cell>
        </row>
        <row r="318">
          <cell r="A318" t="e">
            <v>#REF!</v>
          </cell>
          <cell r="B318" t="e">
            <v>#REF!</v>
          </cell>
          <cell r="C318" t="e">
            <v>#REF!</v>
          </cell>
          <cell r="D318" t="e">
            <v>#REF!</v>
          </cell>
          <cell r="E318" t="e">
            <v>#REF!</v>
          </cell>
        </row>
        <row r="319">
          <cell r="A319" t="e">
            <v>#REF!</v>
          </cell>
          <cell r="B319" t="e">
            <v>#REF!</v>
          </cell>
          <cell r="C319" t="e">
            <v>#REF!</v>
          </cell>
          <cell r="D319" t="e">
            <v>#REF!</v>
          </cell>
          <cell r="E319" t="e">
            <v>#REF!</v>
          </cell>
        </row>
        <row r="320">
          <cell r="A320" t="e">
            <v>#REF!</v>
          </cell>
          <cell r="B320" t="e">
            <v>#REF!</v>
          </cell>
          <cell r="C320" t="e">
            <v>#REF!</v>
          </cell>
          <cell r="D320" t="e">
            <v>#REF!</v>
          </cell>
          <cell r="E320" t="e">
            <v>#REF!</v>
          </cell>
        </row>
        <row r="321">
          <cell r="A321" t="e">
            <v>#REF!</v>
          </cell>
          <cell r="B321" t="e">
            <v>#REF!</v>
          </cell>
          <cell r="C321" t="e">
            <v>#REF!</v>
          </cell>
          <cell r="D321" t="e">
            <v>#REF!</v>
          </cell>
          <cell r="E321" t="e">
            <v>#REF!</v>
          </cell>
        </row>
        <row r="322">
          <cell r="A322" t="e">
            <v>#REF!</v>
          </cell>
          <cell r="B322" t="e">
            <v>#REF!</v>
          </cell>
          <cell r="C322" t="e">
            <v>#REF!</v>
          </cell>
          <cell r="D322" t="e">
            <v>#REF!</v>
          </cell>
          <cell r="E322" t="e">
            <v>#REF!</v>
          </cell>
        </row>
        <row r="323">
          <cell r="A323" t="e">
            <v>#REF!</v>
          </cell>
          <cell r="B323" t="e">
            <v>#REF!</v>
          </cell>
          <cell r="C323" t="e">
            <v>#REF!</v>
          </cell>
          <cell r="D323" t="e">
            <v>#REF!</v>
          </cell>
          <cell r="E323" t="e">
            <v>#REF!</v>
          </cell>
        </row>
        <row r="324">
          <cell r="A324" t="e">
            <v>#REF!</v>
          </cell>
          <cell r="B324" t="e">
            <v>#REF!</v>
          </cell>
          <cell r="C324" t="e">
            <v>#REF!</v>
          </cell>
          <cell r="D324" t="e">
            <v>#REF!</v>
          </cell>
          <cell r="E324" t="e">
            <v>#REF!</v>
          </cell>
        </row>
        <row r="325">
          <cell r="A325" t="e">
            <v>#REF!</v>
          </cell>
          <cell r="B325" t="e">
            <v>#REF!</v>
          </cell>
          <cell r="C325" t="e">
            <v>#REF!</v>
          </cell>
          <cell r="D325" t="e">
            <v>#REF!</v>
          </cell>
          <cell r="E325" t="e">
            <v>#REF!</v>
          </cell>
        </row>
        <row r="326">
          <cell r="A326" t="e">
            <v>#REF!</v>
          </cell>
          <cell r="B326" t="e">
            <v>#REF!</v>
          </cell>
          <cell r="C326" t="e">
            <v>#REF!</v>
          </cell>
          <cell r="D326" t="e">
            <v>#REF!</v>
          </cell>
          <cell r="E326" t="e">
            <v>#REF!</v>
          </cell>
        </row>
        <row r="327">
          <cell r="A327" t="e">
            <v>#REF!</v>
          </cell>
          <cell r="B327" t="e">
            <v>#REF!</v>
          </cell>
          <cell r="C327" t="e">
            <v>#REF!</v>
          </cell>
          <cell r="D327" t="e">
            <v>#REF!</v>
          </cell>
          <cell r="E327" t="e">
            <v>#REF!</v>
          </cell>
        </row>
        <row r="328">
          <cell r="A328" t="e">
            <v>#REF!</v>
          </cell>
          <cell r="B328" t="e">
            <v>#REF!</v>
          </cell>
          <cell r="C328" t="e">
            <v>#REF!</v>
          </cell>
          <cell r="D328" t="e">
            <v>#REF!</v>
          </cell>
          <cell r="E328" t="e">
            <v>#REF!</v>
          </cell>
        </row>
        <row r="329">
          <cell r="A329" t="e">
            <v>#REF!</v>
          </cell>
          <cell r="B329" t="e">
            <v>#REF!</v>
          </cell>
          <cell r="C329" t="e">
            <v>#REF!</v>
          </cell>
          <cell r="D329" t="e">
            <v>#REF!</v>
          </cell>
          <cell r="E329" t="e">
            <v>#REF!</v>
          </cell>
        </row>
        <row r="330">
          <cell r="A330" t="e">
            <v>#REF!</v>
          </cell>
          <cell r="B330" t="e">
            <v>#REF!</v>
          </cell>
          <cell r="C330" t="e">
            <v>#REF!</v>
          </cell>
          <cell r="D330" t="e">
            <v>#REF!</v>
          </cell>
          <cell r="E330" t="e">
            <v>#REF!</v>
          </cell>
        </row>
        <row r="331">
          <cell r="A331" t="e">
            <v>#REF!</v>
          </cell>
          <cell r="B331" t="e">
            <v>#REF!</v>
          </cell>
          <cell r="C331" t="e">
            <v>#REF!</v>
          </cell>
          <cell r="D331" t="e">
            <v>#REF!</v>
          </cell>
          <cell r="E331" t="e">
            <v>#REF!</v>
          </cell>
        </row>
        <row r="332">
          <cell r="A332" t="e">
            <v>#REF!</v>
          </cell>
          <cell r="B332" t="e">
            <v>#REF!</v>
          </cell>
          <cell r="C332" t="e">
            <v>#REF!</v>
          </cell>
          <cell r="D332" t="e">
            <v>#REF!</v>
          </cell>
          <cell r="E332" t="e">
            <v>#REF!</v>
          </cell>
        </row>
        <row r="333">
          <cell r="A333" t="e">
            <v>#REF!</v>
          </cell>
          <cell r="B333" t="e">
            <v>#REF!</v>
          </cell>
          <cell r="C333" t="e">
            <v>#REF!</v>
          </cell>
          <cell r="D333" t="e">
            <v>#REF!</v>
          </cell>
          <cell r="E333" t="e">
            <v>#REF!</v>
          </cell>
        </row>
        <row r="334">
          <cell r="A334" t="e">
            <v>#REF!</v>
          </cell>
          <cell r="B334" t="e">
            <v>#REF!</v>
          </cell>
          <cell r="C334" t="e">
            <v>#REF!</v>
          </cell>
          <cell r="D334" t="e">
            <v>#REF!</v>
          </cell>
          <cell r="E334" t="e">
            <v>#REF!</v>
          </cell>
        </row>
        <row r="335">
          <cell r="A335" t="e">
            <v>#REF!</v>
          </cell>
          <cell r="B335" t="e">
            <v>#REF!</v>
          </cell>
          <cell r="C335" t="e">
            <v>#REF!</v>
          </cell>
          <cell r="D335" t="e">
            <v>#REF!</v>
          </cell>
          <cell r="E335" t="e">
            <v>#REF!</v>
          </cell>
        </row>
        <row r="336">
          <cell r="A336" t="e">
            <v>#REF!</v>
          </cell>
          <cell r="B336" t="e">
            <v>#REF!</v>
          </cell>
          <cell r="C336" t="e">
            <v>#REF!</v>
          </cell>
          <cell r="D336" t="e">
            <v>#REF!</v>
          </cell>
          <cell r="E336" t="e">
            <v>#REF!</v>
          </cell>
        </row>
        <row r="337">
          <cell r="A337" t="e">
            <v>#REF!</v>
          </cell>
          <cell r="B337" t="e">
            <v>#REF!</v>
          </cell>
          <cell r="C337" t="e">
            <v>#REF!</v>
          </cell>
          <cell r="D337" t="e">
            <v>#REF!</v>
          </cell>
          <cell r="E337" t="e">
            <v>#REF!</v>
          </cell>
        </row>
        <row r="338">
          <cell r="A338" t="e">
            <v>#REF!</v>
          </cell>
          <cell r="B338" t="e">
            <v>#REF!</v>
          </cell>
          <cell r="C338" t="e">
            <v>#REF!</v>
          </cell>
          <cell r="D338" t="e">
            <v>#REF!</v>
          </cell>
          <cell r="E338" t="e">
            <v>#REF!</v>
          </cell>
        </row>
        <row r="339">
          <cell r="A339" t="e">
            <v>#REF!</v>
          </cell>
          <cell r="B339" t="e">
            <v>#REF!</v>
          </cell>
          <cell r="C339" t="e">
            <v>#REF!</v>
          </cell>
          <cell r="D339" t="e">
            <v>#REF!</v>
          </cell>
          <cell r="E339" t="e">
            <v>#REF!</v>
          </cell>
        </row>
        <row r="340">
          <cell r="A340" t="e">
            <v>#REF!</v>
          </cell>
          <cell r="B340" t="e">
            <v>#REF!</v>
          </cell>
          <cell r="C340" t="e">
            <v>#REF!</v>
          </cell>
          <cell r="D340" t="e">
            <v>#REF!</v>
          </cell>
          <cell r="E340" t="e">
            <v>#REF!</v>
          </cell>
        </row>
        <row r="341">
          <cell r="A341" t="e">
            <v>#REF!</v>
          </cell>
          <cell r="B341" t="e">
            <v>#REF!</v>
          </cell>
          <cell r="C341" t="e">
            <v>#REF!</v>
          </cell>
          <cell r="D341" t="e">
            <v>#REF!</v>
          </cell>
          <cell r="E341" t="e">
            <v>#REF!</v>
          </cell>
        </row>
        <row r="342">
          <cell r="A342" t="e">
            <v>#REF!</v>
          </cell>
          <cell r="B342" t="e">
            <v>#REF!</v>
          </cell>
          <cell r="C342" t="e">
            <v>#REF!</v>
          </cell>
          <cell r="D342" t="e">
            <v>#REF!</v>
          </cell>
          <cell r="E342" t="e">
            <v>#REF!</v>
          </cell>
        </row>
        <row r="343">
          <cell r="A343" t="e">
            <v>#REF!</v>
          </cell>
          <cell r="B343" t="e">
            <v>#REF!</v>
          </cell>
          <cell r="C343" t="e">
            <v>#REF!</v>
          </cell>
          <cell r="D343" t="e">
            <v>#REF!</v>
          </cell>
          <cell r="E343" t="e">
            <v>#REF!</v>
          </cell>
        </row>
        <row r="344">
          <cell r="A344" t="e">
            <v>#REF!</v>
          </cell>
          <cell r="B344" t="e">
            <v>#REF!</v>
          </cell>
          <cell r="C344" t="e">
            <v>#REF!</v>
          </cell>
          <cell r="D344" t="e">
            <v>#REF!</v>
          </cell>
          <cell r="E344" t="e">
            <v>#REF!</v>
          </cell>
        </row>
        <row r="345">
          <cell r="A345" t="e">
            <v>#REF!</v>
          </cell>
          <cell r="B345" t="e">
            <v>#REF!</v>
          </cell>
          <cell r="C345" t="e">
            <v>#REF!</v>
          </cell>
          <cell r="D345" t="e">
            <v>#REF!</v>
          </cell>
          <cell r="E345" t="e">
            <v>#REF!</v>
          </cell>
        </row>
        <row r="346">
          <cell r="A346" t="e">
            <v>#REF!</v>
          </cell>
          <cell r="B346" t="e">
            <v>#REF!</v>
          </cell>
          <cell r="C346" t="e">
            <v>#REF!</v>
          </cell>
          <cell r="D346" t="e">
            <v>#REF!</v>
          </cell>
          <cell r="E346" t="e">
            <v>#REF!</v>
          </cell>
        </row>
        <row r="347">
          <cell r="A347" t="e">
            <v>#REF!</v>
          </cell>
          <cell r="B347" t="e">
            <v>#REF!</v>
          </cell>
          <cell r="C347" t="e">
            <v>#REF!</v>
          </cell>
          <cell r="D347" t="e">
            <v>#REF!</v>
          </cell>
          <cell r="E347" t="e">
            <v>#REF!</v>
          </cell>
        </row>
        <row r="348">
          <cell r="A348" t="e">
            <v>#REF!</v>
          </cell>
          <cell r="B348" t="e">
            <v>#REF!</v>
          </cell>
          <cell r="C348" t="e">
            <v>#REF!</v>
          </cell>
          <cell r="D348" t="e">
            <v>#REF!</v>
          </cell>
          <cell r="E348" t="e">
            <v>#REF!</v>
          </cell>
        </row>
        <row r="349">
          <cell r="A349" t="e">
            <v>#REF!</v>
          </cell>
          <cell r="B349" t="e">
            <v>#REF!</v>
          </cell>
          <cell r="C349" t="e">
            <v>#REF!</v>
          </cell>
          <cell r="D349" t="e">
            <v>#REF!</v>
          </cell>
          <cell r="E349" t="e">
            <v>#REF!</v>
          </cell>
        </row>
        <row r="350">
          <cell r="A350" t="e">
            <v>#REF!</v>
          </cell>
          <cell r="B350" t="e">
            <v>#REF!</v>
          </cell>
          <cell r="C350" t="e">
            <v>#REF!</v>
          </cell>
          <cell r="D350" t="e">
            <v>#REF!</v>
          </cell>
          <cell r="E350" t="e">
            <v>#REF!</v>
          </cell>
        </row>
        <row r="351">
          <cell r="A351" t="e">
            <v>#REF!</v>
          </cell>
          <cell r="B351" t="e">
            <v>#REF!</v>
          </cell>
          <cell r="C351" t="e">
            <v>#REF!</v>
          </cell>
          <cell r="D351" t="e">
            <v>#REF!</v>
          </cell>
          <cell r="E351" t="e">
            <v>#REF!</v>
          </cell>
        </row>
        <row r="352">
          <cell r="A352" t="e">
            <v>#REF!</v>
          </cell>
          <cell r="B352" t="e">
            <v>#REF!</v>
          </cell>
          <cell r="C352" t="e">
            <v>#REF!</v>
          </cell>
          <cell r="D352" t="e">
            <v>#REF!</v>
          </cell>
          <cell r="E352" t="e">
            <v>#REF!</v>
          </cell>
        </row>
        <row r="353">
          <cell r="A353" t="e">
            <v>#REF!</v>
          </cell>
          <cell r="B353" t="e">
            <v>#REF!</v>
          </cell>
          <cell r="C353" t="e">
            <v>#REF!</v>
          </cell>
          <cell r="D353" t="e">
            <v>#REF!</v>
          </cell>
          <cell r="E353" t="e">
            <v>#REF!</v>
          </cell>
        </row>
        <row r="354">
          <cell r="A354" t="e">
            <v>#REF!</v>
          </cell>
          <cell r="B354" t="e">
            <v>#REF!</v>
          </cell>
          <cell r="C354" t="e">
            <v>#REF!</v>
          </cell>
          <cell r="D354" t="e">
            <v>#REF!</v>
          </cell>
          <cell r="E354" t="e">
            <v>#REF!</v>
          </cell>
        </row>
        <row r="355">
          <cell r="A355" t="e">
            <v>#REF!</v>
          </cell>
          <cell r="B355" t="e">
            <v>#REF!</v>
          </cell>
          <cell r="C355" t="e">
            <v>#REF!</v>
          </cell>
          <cell r="D355" t="e">
            <v>#REF!</v>
          </cell>
          <cell r="E355" t="e">
            <v>#REF!</v>
          </cell>
        </row>
        <row r="356">
          <cell r="A356" t="e">
            <v>#REF!</v>
          </cell>
          <cell r="B356" t="e">
            <v>#REF!</v>
          </cell>
          <cell r="C356" t="e">
            <v>#REF!</v>
          </cell>
          <cell r="D356" t="e">
            <v>#REF!</v>
          </cell>
          <cell r="E356" t="e">
            <v>#REF!</v>
          </cell>
        </row>
        <row r="357">
          <cell r="A357" t="e">
            <v>#REF!</v>
          </cell>
          <cell r="B357" t="e">
            <v>#REF!</v>
          </cell>
          <cell r="C357" t="e">
            <v>#REF!</v>
          </cell>
          <cell r="D357" t="e">
            <v>#REF!</v>
          </cell>
          <cell r="E357" t="e">
            <v>#REF!</v>
          </cell>
        </row>
        <row r="358">
          <cell r="A358" t="e">
            <v>#REF!</v>
          </cell>
          <cell r="B358" t="e">
            <v>#REF!</v>
          </cell>
          <cell r="C358" t="e">
            <v>#REF!</v>
          </cell>
          <cell r="D358" t="e">
            <v>#REF!</v>
          </cell>
          <cell r="E358" t="e">
            <v>#REF!</v>
          </cell>
        </row>
        <row r="359">
          <cell r="A359" t="e">
            <v>#REF!</v>
          </cell>
          <cell r="B359" t="e">
            <v>#REF!</v>
          </cell>
          <cell r="C359" t="e">
            <v>#REF!</v>
          </cell>
          <cell r="D359" t="e">
            <v>#REF!</v>
          </cell>
          <cell r="E359" t="e">
            <v>#REF!</v>
          </cell>
        </row>
        <row r="360">
          <cell r="A360" t="e">
            <v>#REF!</v>
          </cell>
          <cell r="B360" t="e">
            <v>#REF!</v>
          </cell>
          <cell r="C360" t="e">
            <v>#REF!</v>
          </cell>
          <cell r="D360" t="e">
            <v>#REF!</v>
          </cell>
          <cell r="E360" t="e">
            <v>#REF!</v>
          </cell>
        </row>
        <row r="361">
          <cell r="A361" t="e">
            <v>#REF!</v>
          </cell>
          <cell r="B361" t="e">
            <v>#REF!</v>
          </cell>
          <cell r="C361" t="e">
            <v>#REF!</v>
          </cell>
          <cell r="D361" t="e">
            <v>#REF!</v>
          </cell>
          <cell r="E361" t="e">
            <v>#REF!</v>
          </cell>
        </row>
        <row r="362">
          <cell r="A362" t="e">
            <v>#REF!</v>
          </cell>
          <cell r="B362" t="e">
            <v>#REF!</v>
          </cell>
          <cell r="C362" t="e">
            <v>#REF!</v>
          </cell>
          <cell r="D362" t="e">
            <v>#REF!</v>
          </cell>
          <cell r="E362" t="e">
            <v>#REF!</v>
          </cell>
        </row>
        <row r="363">
          <cell r="A363" t="e">
            <v>#REF!</v>
          </cell>
          <cell r="B363" t="e">
            <v>#REF!</v>
          </cell>
          <cell r="C363" t="e">
            <v>#REF!</v>
          </cell>
          <cell r="D363" t="e">
            <v>#REF!</v>
          </cell>
          <cell r="E363" t="e">
            <v>#REF!</v>
          </cell>
        </row>
        <row r="364">
          <cell r="A364" t="e">
            <v>#REF!</v>
          </cell>
          <cell r="B364" t="e">
            <v>#REF!</v>
          </cell>
          <cell r="C364" t="e">
            <v>#REF!</v>
          </cell>
          <cell r="D364" t="e">
            <v>#REF!</v>
          </cell>
          <cell r="E364" t="e">
            <v>#REF!</v>
          </cell>
        </row>
        <row r="365">
          <cell r="A365" t="e">
            <v>#REF!</v>
          </cell>
          <cell r="B365" t="e">
            <v>#REF!</v>
          </cell>
          <cell r="C365" t="e">
            <v>#REF!</v>
          </cell>
          <cell r="D365" t="e">
            <v>#REF!</v>
          </cell>
          <cell r="E365" t="e">
            <v>#REF!</v>
          </cell>
        </row>
        <row r="366">
          <cell r="A366" t="e">
            <v>#REF!</v>
          </cell>
          <cell r="B366" t="e">
            <v>#REF!</v>
          </cell>
          <cell r="C366" t="e">
            <v>#REF!</v>
          </cell>
          <cell r="D366" t="e">
            <v>#REF!</v>
          </cell>
          <cell r="E366" t="e">
            <v>#REF!</v>
          </cell>
        </row>
        <row r="367">
          <cell r="A367" t="e">
            <v>#REF!</v>
          </cell>
          <cell r="B367" t="e">
            <v>#REF!</v>
          </cell>
          <cell r="C367" t="e">
            <v>#REF!</v>
          </cell>
          <cell r="D367" t="e">
            <v>#REF!</v>
          </cell>
          <cell r="E367" t="e">
            <v>#REF!</v>
          </cell>
        </row>
        <row r="368">
          <cell r="A368" t="e">
            <v>#REF!</v>
          </cell>
          <cell r="B368" t="e">
            <v>#REF!</v>
          </cell>
          <cell r="C368" t="e">
            <v>#REF!</v>
          </cell>
          <cell r="D368" t="e">
            <v>#REF!</v>
          </cell>
          <cell r="E368" t="e">
            <v>#REF!</v>
          </cell>
        </row>
        <row r="369">
          <cell r="A369" t="e">
            <v>#REF!</v>
          </cell>
          <cell r="B369" t="e">
            <v>#REF!</v>
          </cell>
          <cell r="C369" t="e">
            <v>#REF!</v>
          </cell>
          <cell r="D369" t="e">
            <v>#REF!</v>
          </cell>
          <cell r="E369" t="e">
            <v>#REF!</v>
          </cell>
        </row>
        <row r="370">
          <cell r="A370" t="e">
            <v>#REF!</v>
          </cell>
          <cell r="B370" t="e">
            <v>#REF!</v>
          </cell>
          <cell r="C370" t="e">
            <v>#REF!</v>
          </cell>
          <cell r="D370" t="e">
            <v>#REF!</v>
          </cell>
          <cell r="E370" t="e">
            <v>#REF!</v>
          </cell>
        </row>
        <row r="371">
          <cell r="A371" t="e">
            <v>#REF!</v>
          </cell>
          <cell r="B371" t="e">
            <v>#REF!</v>
          </cell>
          <cell r="C371" t="e">
            <v>#REF!</v>
          </cell>
          <cell r="D371" t="e">
            <v>#REF!</v>
          </cell>
          <cell r="E371" t="e">
            <v>#REF!</v>
          </cell>
        </row>
        <row r="372">
          <cell r="A372" t="e">
            <v>#REF!</v>
          </cell>
          <cell r="B372" t="e">
            <v>#REF!</v>
          </cell>
          <cell r="C372" t="e">
            <v>#REF!</v>
          </cell>
          <cell r="D372" t="e">
            <v>#REF!</v>
          </cell>
          <cell r="E372" t="e">
            <v>#REF!</v>
          </cell>
        </row>
        <row r="373">
          <cell r="A373" t="e">
            <v>#REF!</v>
          </cell>
          <cell r="B373" t="e">
            <v>#REF!</v>
          </cell>
          <cell r="C373" t="e">
            <v>#REF!</v>
          </cell>
          <cell r="D373" t="e">
            <v>#REF!</v>
          </cell>
          <cell r="E373" t="e">
            <v>#REF!</v>
          </cell>
        </row>
        <row r="374">
          <cell r="A374" t="e">
            <v>#REF!</v>
          </cell>
          <cell r="B374" t="e">
            <v>#REF!</v>
          </cell>
          <cell r="C374" t="e">
            <v>#REF!</v>
          </cell>
          <cell r="D374" t="e">
            <v>#REF!</v>
          </cell>
          <cell r="E374" t="e">
            <v>#REF!</v>
          </cell>
        </row>
        <row r="375">
          <cell r="A375" t="e">
            <v>#REF!</v>
          </cell>
          <cell r="B375" t="e">
            <v>#REF!</v>
          </cell>
          <cell r="C375" t="e">
            <v>#REF!</v>
          </cell>
          <cell r="D375" t="e">
            <v>#REF!</v>
          </cell>
          <cell r="E375" t="e">
            <v>#REF!</v>
          </cell>
        </row>
        <row r="376">
          <cell r="A376" t="e">
            <v>#REF!</v>
          </cell>
          <cell r="B376" t="e">
            <v>#REF!</v>
          </cell>
          <cell r="C376" t="e">
            <v>#REF!</v>
          </cell>
          <cell r="D376" t="e">
            <v>#REF!</v>
          </cell>
          <cell r="E376" t="e">
            <v>#REF!</v>
          </cell>
        </row>
        <row r="377">
          <cell r="A377" t="e">
            <v>#REF!</v>
          </cell>
          <cell r="B377" t="e">
            <v>#REF!</v>
          </cell>
          <cell r="C377" t="e">
            <v>#REF!</v>
          </cell>
          <cell r="D377" t="e">
            <v>#REF!</v>
          </cell>
          <cell r="E377" t="e">
            <v>#REF!</v>
          </cell>
        </row>
        <row r="378">
          <cell r="A378" t="e">
            <v>#REF!</v>
          </cell>
          <cell r="B378" t="e">
            <v>#REF!</v>
          </cell>
          <cell r="C378" t="e">
            <v>#REF!</v>
          </cell>
          <cell r="D378" t="e">
            <v>#REF!</v>
          </cell>
          <cell r="E378" t="e">
            <v>#REF!</v>
          </cell>
        </row>
        <row r="379">
          <cell r="A379" t="e">
            <v>#REF!</v>
          </cell>
          <cell r="B379" t="e">
            <v>#REF!</v>
          </cell>
          <cell r="C379" t="e">
            <v>#REF!</v>
          </cell>
          <cell r="D379" t="e">
            <v>#REF!</v>
          </cell>
          <cell r="E379" t="e">
            <v>#REF!</v>
          </cell>
        </row>
        <row r="380">
          <cell r="A380" t="e">
            <v>#REF!</v>
          </cell>
          <cell r="B380" t="e">
            <v>#REF!</v>
          </cell>
          <cell r="C380" t="e">
            <v>#REF!</v>
          </cell>
          <cell r="D380" t="e">
            <v>#REF!</v>
          </cell>
          <cell r="E380" t="e">
            <v>#REF!</v>
          </cell>
        </row>
        <row r="381">
          <cell r="A381" t="e">
            <v>#REF!</v>
          </cell>
          <cell r="B381" t="e">
            <v>#REF!</v>
          </cell>
          <cell r="C381" t="e">
            <v>#REF!</v>
          </cell>
          <cell r="D381" t="e">
            <v>#REF!</v>
          </cell>
          <cell r="E381" t="e">
            <v>#REF!</v>
          </cell>
        </row>
        <row r="382">
          <cell r="A382" t="e">
            <v>#REF!</v>
          </cell>
          <cell r="B382" t="e">
            <v>#REF!</v>
          </cell>
          <cell r="C382" t="e">
            <v>#REF!</v>
          </cell>
          <cell r="D382" t="e">
            <v>#REF!</v>
          </cell>
          <cell r="E382" t="e">
            <v>#REF!</v>
          </cell>
        </row>
        <row r="383">
          <cell r="A383" t="e">
            <v>#REF!</v>
          </cell>
          <cell r="B383" t="e">
            <v>#REF!</v>
          </cell>
          <cell r="C383" t="e">
            <v>#REF!</v>
          </cell>
          <cell r="D383" t="e">
            <v>#REF!</v>
          </cell>
          <cell r="E383" t="e">
            <v>#REF!</v>
          </cell>
        </row>
        <row r="384">
          <cell r="A384" t="e">
            <v>#REF!</v>
          </cell>
          <cell r="B384" t="e">
            <v>#REF!</v>
          </cell>
          <cell r="C384" t="e">
            <v>#REF!</v>
          </cell>
          <cell r="D384" t="e">
            <v>#REF!</v>
          </cell>
          <cell r="E384" t="e">
            <v>#REF!</v>
          </cell>
        </row>
        <row r="385">
          <cell r="A385" t="e">
            <v>#REF!</v>
          </cell>
          <cell r="B385" t="e">
            <v>#REF!</v>
          </cell>
          <cell r="C385" t="e">
            <v>#REF!</v>
          </cell>
          <cell r="D385" t="e">
            <v>#REF!</v>
          </cell>
          <cell r="E385" t="e">
            <v>#REF!</v>
          </cell>
        </row>
        <row r="386">
          <cell r="A386" t="e">
            <v>#REF!</v>
          </cell>
          <cell r="B386" t="e">
            <v>#REF!</v>
          </cell>
          <cell r="C386" t="e">
            <v>#REF!</v>
          </cell>
          <cell r="D386" t="e">
            <v>#REF!</v>
          </cell>
          <cell r="E386" t="e">
            <v>#REF!</v>
          </cell>
        </row>
        <row r="387">
          <cell r="A387" t="e">
            <v>#REF!</v>
          </cell>
          <cell r="B387" t="e">
            <v>#REF!</v>
          </cell>
          <cell r="C387" t="e">
            <v>#REF!</v>
          </cell>
          <cell r="D387" t="e">
            <v>#REF!</v>
          </cell>
          <cell r="E387" t="e">
            <v>#REF!</v>
          </cell>
        </row>
        <row r="388">
          <cell r="A388" t="e">
            <v>#REF!</v>
          </cell>
          <cell r="B388" t="e">
            <v>#REF!</v>
          </cell>
          <cell r="C388" t="e">
            <v>#REF!</v>
          </cell>
          <cell r="D388" t="e">
            <v>#REF!</v>
          </cell>
          <cell r="E388" t="e">
            <v>#REF!</v>
          </cell>
        </row>
        <row r="389">
          <cell r="A389" t="e">
            <v>#REF!</v>
          </cell>
          <cell r="B389" t="e">
            <v>#REF!</v>
          </cell>
          <cell r="C389" t="e">
            <v>#REF!</v>
          </cell>
          <cell r="D389" t="e">
            <v>#REF!</v>
          </cell>
          <cell r="E389" t="e">
            <v>#REF!</v>
          </cell>
        </row>
        <row r="390">
          <cell r="A390" t="e">
            <v>#REF!</v>
          </cell>
          <cell r="B390" t="e">
            <v>#REF!</v>
          </cell>
          <cell r="C390" t="e">
            <v>#REF!</v>
          </cell>
          <cell r="D390" t="e">
            <v>#REF!</v>
          </cell>
          <cell r="E390" t="e">
            <v>#REF!</v>
          </cell>
        </row>
        <row r="391">
          <cell r="A391" t="e">
            <v>#REF!</v>
          </cell>
          <cell r="B391" t="e">
            <v>#REF!</v>
          </cell>
          <cell r="C391" t="e">
            <v>#REF!</v>
          </cell>
          <cell r="D391" t="e">
            <v>#REF!</v>
          </cell>
          <cell r="E391" t="e">
            <v>#REF!</v>
          </cell>
        </row>
        <row r="392">
          <cell r="A392" t="e">
            <v>#REF!</v>
          </cell>
          <cell r="B392" t="e">
            <v>#REF!</v>
          </cell>
          <cell r="C392" t="e">
            <v>#REF!</v>
          </cell>
          <cell r="D392" t="e">
            <v>#REF!</v>
          </cell>
          <cell r="E392" t="e">
            <v>#REF!</v>
          </cell>
        </row>
        <row r="393">
          <cell r="A393" t="e">
            <v>#REF!</v>
          </cell>
          <cell r="B393" t="e">
            <v>#REF!</v>
          </cell>
          <cell r="C393" t="e">
            <v>#REF!</v>
          </cell>
          <cell r="D393" t="e">
            <v>#REF!</v>
          </cell>
          <cell r="E393" t="e">
            <v>#REF!</v>
          </cell>
        </row>
        <row r="394">
          <cell r="A394" t="e">
            <v>#REF!</v>
          </cell>
          <cell r="B394" t="e">
            <v>#REF!</v>
          </cell>
          <cell r="C394" t="e">
            <v>#REF!</v>
          </cell>
          <cell r="D394" t="e">
            <v>#REF!</v>
          </cell>
          <cell r="E394" t="e">
            <v>#REF!</v>
          </cell>
        </row>
        <row r="395">
          <cell r="A395" t="e">
            <v>#REF!</v>
          </cell>
          <cell r="B395" t="e">
            <v>#REF!</v>
          </cell>
          <cell r="C395" t="e">
            <v>#REF!</v>
          </cell>
          <cell r="D395" t="e">
            <v>#REF!</v>
          </cell>
          <cell r="E395" t="e">
            <v>#REF!</v>
          </cell>
        </row>
        <row r="396">
          <cell r="A396" t="e">
            <v>#REF!</v>
          </cell>
          <cell r="B396" t="e">
            <v>#REF!</v>
          </cell>
          <cell r="C396" t="e">
            <v>#REF!</v>
          </cell>
          <cell r="D396" t="e">
            <v>#REF!</v>
          </cell>
          <cell r="E396" t="e">
            <v>#REF!</v>
          </cell>
        </row>
        <row r="397">
          <cell r="A397" t="e">
            <v>#REF!</v>
          </cell>
          <cell r="B397" t="e">
            <v>#REF!</v>
          </cell>
          <cell r="C397" t="e">
            <v>#REF!</v>
          </cell>
          <cell r="D397" t="e">
            <v>#REF!</v>
          </cell>
          <cell r="E397" t="e">
            <v>#REF!</v>
          </cell>
        </row>
        <row r="398">
          <cell r="A398" t="e">
            <v>#REF!</v>
          </cell>
          <cell r="B398" t="e">
            <v>#REF!</v>
          </cell>
          <cell r="C398" t="e">
            <v>#REF!</v>
          </cell>
          <cell r="D398" t="e">
            <v>#REF!</v>
          </cell>
          <cell r="E398" t="e">
            <v>#REF!</v>
          </cell>
        </row>
        <row r="399">
          <cell r="A399" t="e">
            <v>#REF!</v>
          </cell>
          <cell r="B399" t="e">
            <v>#REF!</v>
          </cell>
          <cell r="C399" t="e">
            <v>#REF!</v>
          </cell>
          <cell r="D399" t="e">
            <v>#REF!</v>
          </cell>
          <cell r="E399" t="e">
            <v>#REF!</v>
          </cell>
        </row>
        <row r="400">
          <cell r="A400" t="e">
            <v>#REF!</v>
          </cell>
          <cell r="B400" t="e">
            <v>#REF!</v>
          </cell>
          <cell r="C400" t="e">
            <v>#REF!</v>
          </cell>
          <cell r="D400" t="e">
            <v>#REF!</v>
          </cell>
          <cell r="E400" t="e">
            <v>#REF!</v>
          </cell>
        </row>
        <row r="401">
          <cell r="A401" t="e">
            <v>#REF!</v>
          </cell>
          <cell r="B401" t="e">
            <v>#REF!</v>
          </cell>
          <cell r="C401" t="e">
            <v>#REF!</v>
          </cell>
          <cell r="D401" t="e">
            <v>#REF!</v>
          </cell>
          <cell r="E401" t="e">
            <v>#REF!</v>
          </cell>
        </row>
        <row r="402">
          <cell r="A402" t="e">
            <v>#REF!</v>
          </cell>
          <cell r="B402" t="e">
            <v>#REF!</v>
          </cell>
          <cell r="C402" t="e">
            <v>#REF!</v>
          </cell>
          <cell r="D402" t="e">
            <v>#REF!</v>
          </cell>
          <cell r="E402" t="e">
            <v>#REF!</v>
          </cell>
        </row>
        <row r="403">
          <cell r="A403" t="e">
            <v>#REF!</v>
          </cell>
          <cell r="B403" t="e">
            <v>#REF!</v>
          </cell>
          <cell r="C403" t="e">
            <v>#REF!</v>
          </cell>
          <cell r="D403" t="e">
            <v>#REF!</v>
          </cell>
          <cell r="E403" t="e">
            <v>#REF!</v>
          </cell>
        </row>
        <row r="404">
          <cell r="A404" t="e">
            <v>#REF!</v>
          </cell>
          <cell r="B404" t="e">
            <v>#REF!</v>
          </cell>
          <cell r="C404" t="e">
            <v>#REF!</v>
          </cell>
          <cell r="D404" t="e">
            <v>#REF!</v>
          </cell>
          <cell r="E404" t="e">
            <v>#REF!</v>
          </cell>
        </row>
        <row r="405">
          <cell r="A405" t="e">
            <v>#REF!</v>
          </cell>
          <cell r="B405" t="e">
            <v>#REF!</v>
          </cell>
          <cell r="C405" t="e">
            <v>#REF!</v>
          </cell>
          <cell r="D405" t="e">
            <v>#REF!</v>
          </cell>
          <cell r="E405" t="e">
            <v>#REF!</v>
          </cell>
        </row>
        <row r="406">
          <cell r="A406" t="e">
            <v>#REF!</v>
          </cell>
          <cell r="B406" t="e">
            <v>#REF!</v>
          </cell>
          <cell r="C406" t="e">
            <v>#REF!</v>
          </cell>
          <cell r="D406" t="e">
            <v>#REF!</v>
          </cell>
          <cell r="E406" t="e">
            <v>#REF!</v>
          </cell>
        </row>
        <row r="407">
          <cell r="A407" t="e">
            <v>#REF!</v>
          </cell>
          <cell r="B407" t="e">
            <v>#REF!</v>
          </cell>
          <cell r="C407" t="e">
            <v>#REF!</v>
          </cell>
          <cell r="D407" t="e">
            <v>#REF!</v>
          </cell>
          <cell r="E407" t="e">
            <v>#REF!</v>
          </cell>
        </row>
        <row r="408">
          <cell r="A408" t="e">
            <v>#REF!</v>
          </cell>
          <cell r="B408" t="e">
            <v>#REF!</v>
          </cell>
          <cell r="C408" t="e">
            <v>#REF!</v>
          </cell>
          <cell r="D408" t="e">
            <v>#REF!</v>
          </cell>
          <cell r="E408" t="e">
            <v>#REF!</v>
          </cell>
        </row>
        <row r="409">
          <cell r="A409" t="e">
            <v>#REF!</v>
          </cell>
          <cell r="B409" t="e">
            <v>#REF!</v>
          </cell>
          <cell r="C409" t="e">
            <v>#REF!</v>
          </cell>
          <cell r="D409" t="e">
            <v>#REF!</v>
          </cell>
          <cell r="E409" t="e">
            <v>#REF!</v>
          </cell>
        </row>
        <row r="410">
          <cell r="A410" t="e">
            <v>#REF!</v>
          </cell>
          <cell r="B410" t="e">
            <v>#REF!</v>
          </cell>
          <cell r="C410" t="e">
            <v>#REF!</v>
          </cell>
          <cell r="D410" t="e">
            <v>#REF!</v>
          </cell>
          <cell r="E410" t="e">
            <v>#REF!</v>
          </cell>
        </row>
        <row r="411">
          <cell r="A411" t="e">
            <v>#REF!</v>
          </cell>
          <cell r="B411" t="e">
            <v>#REF!</v>
          </cell>
          <cell r="C411" t="e">
            <v>#REF!</v>
          </cell>
          <cell r="D411" t="e">
            <v>#REF!</v>
          </cell>
          <cell r="E411" t="e">
            <v>#REF!</v>
          </cell>
        </row>
        <row r="412">
          <cell r="A412" t="e">
            <v>#REF!</v>
          </cell>
          <cell r="B412" t="e">
            <v>#REF!</v>
          </cell>
          <cell r="C412" t="e">
            <v>#REF!</v>
          </cell>
          <cell r="D412" t="e">
            <v>#REF!</v>
          </cell>
          <cell r="E412" t="e">
            <v>#REF!</v>
          </cell>
        </row>
        <row r="413">
          <cell r="A413" t="e">
            <v>#REF!</v>
          </cell>
          <cell r="B413" t="e">
            <v>#REF!</v>
          </cell>
          <cell r="C413" t="e">
            <v>#REF!</v>
          </cell>
          <cell r="D413" t="e">
            <v>#REF!</v>
          </cell>
          <cell r="E413" t="e">
            <v>#REF!</v>
          </cell>
        </row>
        <row r="414">
          <cell r="A414" t="e">
            <v>#REF!</v>
          </cell>
          <cell r="B414" t="e">
            <v>#REF!</v>
          </cell>
          <cell r="C414" t="e">
            <v>#REF!</v>
          </cell>
          <cell r="D414" t="e">
            <v>#REF!</v>
          </cell>
          <cell r="E414" t="e">
            <v>#REF!</v>
          </cell>
        </row>
        <row r="415">
          <cell r="A415" t="e">
            <v>#REF!</v>
          </cell>
          <cell r="B415" t="e">
            <v>#REF!</v>
          </cell>
          <cell r="C415" t="e">
            <v>#REF!</v>
          </cell>
          <cell r="D415" t="e">
            <v>#REF!</v>
          </cell>
          <cell r="E415" t="e">
            <v>#REF!</v>
          </cell>
        </row>
        <row r="416">
          <cell r="A416" t="e">
            <v>#REF!</v>
          </cell>
          <cell r="B416" t="e">
            <v>#REF!</v>
          </cell>
          <cell r="C416" t="e">
            <v>#REF!</v>
          </cell>
          <cell r="D416" t="e">
            <v>#REF!</v>
          </cell>
          <cell r="E416" t="e">
            <v>#REF!</v>
          </cell>
        </row>
        <row r="417">
          <cell r="A417" t="e">
            <v>#REF!</v>
          </cell>
          <cell r="B417" t="e">
            <v>#REF!</v>
          </cell>
          <cell r="C417" t="e">
            <v>#REF!</v>
          </cell>
          <cell r="D417" t="e">
            <v>#REF!</v>
          </cell>
          <cell r="E417" t="e">
            <v>#REF!</v>
          </cell>
        </row>
        <row r="418">
          <cell r="A418" t="e">
            <v>#REF!</v>
          </cell>
          <cell r="B418" t="e">
            <v>#REF!</v>
          </cell>
          <cell r="C418" t="e">
            <v>#REF!</v>
          </cell>
          <cell r="D418" t="e">
            <v>#REF!</v>
          </cell>
          <cell r="E418" t="e">
            <v>#REF!</v>
          </cell>
        </row>
        <row r="419">
          <cell r="A419" t="e">
            <v>#REF!</v>
          </cell>
          <cell r="B419" t="e">
            <v>#REF!</v>
          </cell>
          <cell r="C419" t="e">
            <v>#REF!</v>
          </cell>
          <cell r="D419" t="e">
            <v>#REF!</v>
          </cell>
          <cell r="E419" t="e">
            <v>#REF!</v>
          </cell>
        </row>
        <row r="420">
          <cell r="A420" t="e">
            <v>#REF!</v>
          </cell>
          <cell r="B420" t="e">
            <v>#REF!</v>
          </cell>
          <cell r="C420" t="e">
            <v>#REF!</v>
          </cell>
          <cell r="D420" t="e">
            <v>#REF!</v>
          </cell>
          <cell r="E420" t="e">
            <v>#REF!</v>
          </cell>
        </row>
        <row r="421">
          <cell r="A421" t="e">
            <v>#REF!</v>
          </cell>
          <cell r="B421" t="e">
            <v>#REF!</v>
          </cell>
          <cell r="C421" t="e">
            <v>#REF!</v>
          </cell>
          <cell r="D421" t="e">
            <v>#REF!</v>
          </cell>
          <cell r="E421" t="e">
            <v>#REF!</v>
          </cell>
        </row>
        <row r="422">
          <cell r="A422" t="e">
            <v>#REF!</v>
          </cell>
          <cell r="B422" t="e">
            <v>#REF!</v>
          </cell>
        </row>
        <row r="423">
          <cell r="A423" t="e">
            <v>#REF!</v>
          </cell>
          <cell r="B423" t="e">
            <v>#REF!</v>
          </cell>
          <cell r="C423" t="e">
            <v>#REF!</v>
          </cell>
          <cell r="D423" t="e">
            <v>#REF!</v>
          </cell>
          <cell r="E423" t="e">
            <v>#REF!</v>
          </cell>
        </row>
        <row r="424">
          <cell r="A424" t="e">
            <v>#REF!</v>
          </cell>
          <cell r="B424" t="e">
            <v>#REF!</v>
          </cell>
          <cell r="C424" t="e">
            <v>#REF!</v>
          </cell>
          <cell r="D424" t="e">
            <v>#REF!</v>
          </cell>
          <cell r="E424" t="e">
            <v>#REF!</v>
          </cell>
        </row>
        <row r="425">
          <cell r="A425" t="e">
            <v>#REF!</v>
          </cell>
          <cell r="B425" t="e">
            <v>#REF!</v>
          </cell>
          <cell r="C425" t="e">
            <v>#REF!</v>
          </cell>
          <cell r="D425" t="e">
            <v>#REF!</v>
          </cell>
          <cell r="E425" t="e">
            <v>#REF!</v>
          </cell>
        </row>
        <row r="426">
          <cell r="A426" t="e">
            <v>#REF!</v>
          </cell>
          <cell r="B426" t="e">
            <v>#REF!</v>
          </cell>
          <cell r="C426" t="e">
            <v>#REF!</v>
          </cell>
          <cell r="D426" t="e">
            <v>#REF!</v>
          </cell>
          <cell r="E426" t="e">
            <v>#REF!</v>
          </cell>
        </row>
        <row r="427">
          <cell r="A427" t="e">
            <v>#REF!</v>
          </cell>
          <cell r="B427" t="e">
            <v>#REF!</v>
          </cell>
          <cell r="C427" t="e">
            <v>#REF!</v>
          </cell>
          <cell r="D427" t="e">
            <v>#REF!</v>
          </cell>
          <cell r="E427" t="e">
            <v>#REF!</v>
          </cell>
        </row>
        <row r="428">
          <cell r="A428" t="e">
            <v>#REF!</v>
          </cell>
          <cell r="B428" t="e">
            <v>#REF!</v>
          </cell>
          <cell r="C428" t="e">
            <v>#REF!</v>
          </cell>
          <cell r="D428" t="e">
            <v>#REF!</v>
          </cell>
          <cell r="E428" t="e">
            <v>#REF!</v>
          </cell>
        </row>
        <row r="429">
          <cell r="A429" t="e">
            <v>#REF!</v>
          </cell>
          <cell r="B429" t="e">
            <v>#REF!</v>
          </cell>
          <cell r="C429" t="e">
            <v>#REF!</v>
          </cell>
          <cell r="D429" t="e">
            <v>#REF!</v>
          </cell>
          <cell r="E429" t="e">
            <v>#REF!</v>
          </cell>
        </row>
        <row r="430">
          <cell r="A430" t="e">
            <v>#REF!</v>
          </cell>
          <cell r="B430" t="e">
            <v>#REF!</v>
          </cell>
          <cell r="C430" t="e">
            <v>#REF!</v>
          </cell>
          <cell r="D430" t="e">
            <v>#REF!</v>
          </cell>
          <cell r="E430" t="e">
            <v>#REF!</v>
          </cell>
        </row>
        <row r="431">
          <cell r="A431" t="e">
            <v>#REF!</v>
          </cell>
          <cell r="B431" t="e">
            <v>#REF!</v>
          </cell>
          <cell r="C431" t="e">
            <v>#REF!</v>
          </cell>
          <cell r="D431" t="e">
            <v>#REF!</v>
          </cell>
          <cell r="E431" t="e">
            <v>#REF!</v>
          </cell>
        </row>
        <row r="432">
          <cell r="A432" t="e">
            <v>#REF!</v>
          </cell>
          <cell r="B432" t="e">
            <v>#REF!</v>
          </cell>
          <cell r="C432" t="e">
            <v>#REF!</v>
          </cell>
          <cell r="D432" t="e">
            <v>#REF!</v>
          </cell>
          <cell r="E432" t="e">
            <v>#REF!</v>
          </cell>
        </row>
        <row r="433">
          <cell r="A433" t="e">
            <v>#REF!</v>
          </cell>
          <cell r="B433" t="e">
            <v>#REF!</v>
          </cell>
          <cell r="C433" t="e">
            <v>#REF!</v>
          </cell>
          <cell r="D433" t="e">
            <v>#REF!</v>
          </cell>
          <cell r="E433" t="e">
            <v>#REF!</v>
          </cell>
        </row>
        <row r="434">
          <cell r="A434" t="e">
            <v>#REF!</v>
          </cell>
          <cell r="B434" t="e">
            <v>#REF!</v>
          </cell>
        </row>
        <row r="435">
          <cell r="A435" t="e">
            <v>#REF!</v>
          </cell>
          <cell r="B435" t="e">
            <v>#REF!</v>
          </cell>
          <cell r="C435" t="e">
            <v>#REF!</v>
          </cell>
          <cell r="D435" t="e">
            <v>#REF!</v>
          </cell>
          <cell r="E435" t="e">
            <v>#REF!</v>
          </cell>
        </row>
        <row r="436">
          <cell r="A436" t="e">
            <v>#REF!</v>
          </cell>
          <cell r="B436" t="e">
            <v>#REF!</v>
          </cell>
          <cell r="C436" t="e">
            <v>#REF!</v>
          </cell>
          <cell r="D436" t="e">
            <v>#REF!</v>
          </cell>
          <cell r="E436" t="e">
            <v>#REF!</v>
          </cell>
        </row>
        <row r="437">
          <cell r="A437" t="e">
            <v>#REF!</v>
          </cell>
          <cell r="B437" t="e">
            <v>#REF!</v>
          </cell>
          <cell r="C437" t="e">
            <v>#REF!</v>
          </cell>
          <cell r="D437" t="e">
            <v>#REF!</v>
          </cell>
          <cell r="E437" t="e">
            <v>#REF!</v>
          </cell>
        </row>
        <row r="438">
          <cell r="A438" t="e">
            <v>#REF!</v>
          </cell>
          <cell r="B438" t="e">
            <v>#REF!</v>
          </cell>
          <cell r="C438" t="e">
            <v>#REF!</v>
          </cell>
          <cell r="D438" t="e">
            <v>#REF!</v>
          </cell>
          <cell r="E438" t="e">
            <v>#REF!</v>
          </cell>
        </row>
        <row r="439">
          <cell r="A439" t="e">
            <v>#REF!</v>
          </cell>
          <cell r="B439" t="e">
            <v>#REF!</v>
          </cell>
        </row>
        <row r="440">
          <cell r="A440" t="e">
            <v>#REF!</v>
          </cell>
          <cell r="B440" t="e">
            <v>#REF!</v>
          </cell>
          <cell r="C440" t="e">
            <v>#REF!</v>
          </cell>
          <cell r="D440" t="e">
            <v>#REF!</v>
          </cell>
          <cell r="E440" t="e">
            <v>#REF!</v>
          </cell>
        </row>
        <row r="441">
          <cell r="A441" t="e">
            <v>#REF!</v>
          </cell>
          <cell r="B441" t="e">
            <v>#REF!</v>
          </cell>
          <cell r="C441" t="e">
            <v>#REF!</v>
          </cell>
          <cell r="D441" t="e">
            <v>#REF!</v>
          </cell>
          <cell r="E441" t="e">
            <v>#REF!</v>
          </cell>
        </row>
        <row r="442">
          <cell r="A442" t="e">
            <v>#REF!</v>
          </cell>
          <cell r="B442" t="e">
            <v>#REF!</v>
          </cell>
          <cell r="C442" t="e">
            <v>#REF!</v>
          </cell>
          <cell r="D442" t="e">
            <v>#REF!</v>
          </cell>
          <cell r="E442" t="e">
            <v>#REF!</v>
          </cell>
        </row>
        <row r="443">
          <cell r="A443" t="e">
            <v>#REF!</v>
          </cell>
          <cell r="B443" t="e">
            <v>#REF!</v>
          </cell>
          <cell r="C443" t="e">
            <v>#REF!</v>
          </cell>
          <cell r="D443" t="e">
            <v>#REF!</v>
          </cell>
          <cell r="E443" t="e">
            <v>#REF!</v>
          </cell>
        </row>
        <row r="444">
          <cell r="A444" t="e">
            <v>#REF!</v>
          </cell>
          <cell r="B444" t="e">
            <v>#REF!</v>
          </cell>
          <cell r="C444" t="e">
            <v>#REF!</v>
          </cell>
          <cell r="D444" t="e">
            <v>#REF!</v>
          </cell>
          <cell r="E444" t="e">
            <v>#REF!</v>
          </cell>
        </row>
        <row r="445">
          <cell r="A445" t="e">
            <v>#REF!</v>
          </cell>
          <cell r="B445" t="e">
            <v>#REF!</v>
          </cell>
          <cell r="C445" t="e">
            <v>#REF!</v>
          </cell>
          <cell r="D445" t="e">
            <v>#REF!</v>
          </cell>
          <cell r="E445" t="e">
            <v>#REF!</v>
          </cell>
        </row>
        <row r="446">
          <cell r="A446" t="e">
            <v>#REF!</v>
          </cell>
          <cell r="B446" t="e">
            <v>#REF!</v>
          </cell>
          <cell r="C446" t="e">
            <v>#REF!</v>
          </cell>
          <cell r="D446" t="e">
            <v>#REF!</v>
          </cell>
          <cell r="E446" t="e">
            <v>#REF!</v>
          </cell>
        </row>
        <row r="447">
          <cell r="A447" t="e">
            <v>#REF!</v>
          </cell>
          <cell r="B447" t="e">
            <v>#REF!</v>
          </cell>
          <cell r="C447" t="e">
            <v>#REF!</v>
          </cell>
          <cell r="D447" t="e">
            <v>#REF!</v>
          </cell>
          <cell r="E447" t="e">
            <v>#REF!</v>
          </cell>
        </row>
        <row r="448">
          <cell r="A448" t="e">
            <v>#REF!</v>
          </cell>
          <cell r="B448" t="e">
            <v>#REF!</v>
          </cell>
          <cell r="C448" t="e">
            <v>#REF!</v>
          </cell>
          <cell r="D448" t="e">
            <v>#REF!</v>
          </cell>
          <cell r="E448" t="e">
            <v>#REF!</v>
          </cell>
        </row>
        <row r="449">
          <cell r="A449" t="e">
            <v>#REF!</v>
          </cell>
          <cell r="B449" t="e">
            <v>#REF!</v>
          </cell>
          <cell r="C449" t="e">
            <v>#REF!</v>
          </cell>
          <cell r="D449" t="e">
            <v>#REF!</v>
          </cell>
          <cell r="E449" t="e">
            <v>#REF!</v>
          </cell>
        </row>
        <row r="450">
          <cell r="A450" t="e">
            <v>#REF!</v>
          </cell>
          <cell r="B450" t="e">
            <v>#REF!</v>
          </cell>
          <cell r="C450" t="e">
            <v>#REF!</v>
          </cell>
          <cell r="D450" t="e">
            <v>#REF!</v>
          </cell>
          <cell r="E450" t="e">
            <v>#REF!</v>
          </cell>
        </row>
        <row r="451">
          <cell r="A451" t="e">
            <v>#REF!</v>
          </cell>
          <cell r="B451" t="e">
            <v>#REF!</v>
          </cell>
          <cell r="C451" t="e">
            <v>#REF!</v>
          </cell>
          <cell r="D451" t="e">
            <v>#REF!</v>
          </cell>
          <cell r="E451" t="e">
            <v>#REF!</v>
          </cell>
        </row>
        <row r="452">
          <cell r="A452" t="e">
            <v>#REF!</v>
          </cell>
          <cell r="B452" t="e">
            <v>#REF!</v>
          </cell>
          <cell r="C452" t="e">
            <v>#REF!</v>
          </cell>
          <cell r="D452" t="e">
            <v>#REF!</v>
          </cell>
          <cell r="E452" t="e">
            <v>#REF!</v>
          </cell>
        </row>
        <row r="453">
          <cell r="A453" t="e">
            <v>#REF!</v>
          </cell>
          <cell r="B453" t="e">
            <v>#REF!</v>
          </cell>
          <cell r="C453" t="e">
            <v>#REF!</v>
          </cell>
          <cell r="D453" t="e">
            <v>#REF!</v>
          </cell>
          <cell r="E453" t="e">
            <v>#REF!</v>
          </cell>
        </row>
        <row r="454">
          <cell r="A454" t="e">
            <v>#REF!</v>
          </cell>
          <cell r="B454" t="e">
            <v>#REF!</v>
          </cell>
          <cell r="C454" t="e">
            <v>#REF!</v>
          </cell>
          <cell r="D454" t="e">
            <v>#REF!</v>
          </cell>
          <cell r="E454" t="e">
            <v>#REF!</v>
          </cell>
        </row>
        <row r="455">
          <cell r="A455" t="e">
            <v>#REF!</v>
          </cell>
          <cell r="B455" t="e">
            <v>#REF!</v>
          </cell>
          <cell r="C455" t="e">
            <v>#REF!</v>
          </cell>
          <cell r="D455" t="e">
            <v>#REF!</v>
          </cell>
          <cell r="E455" t="e">
            <v>#REF!</v>
          </cell>
        </row>
        <row r="456">
          <cell r="A456" t="e">
            <v>#REF!</v>
          </cell>
          <cell r="B456" t="e">
            <v>#REF!</v>
          </cell>
          <cell r="C456" t="e">
            <v>#REF!</v>
          </cell>
          <cell r="D456" t="e">
            <v>#REF!</v>
          </cell>
          <cell r="E456" t="e">
            <v>#REF!</v>
          </cell>
        </row>
        <row r="457">
          <cell r="A457" t="e">
            <v>#REF!</v>
          </cell>
          <cell r="B457" t="e">
            <v>#REF!</v>
          </cell>
          <cell r="C457" t="e">
            <v>#REF!</v>
          </cell>
          <cell r="D457" t="e">
            <v>#REF!</v>
          </cell>
          <cell r="E457" t="e">
            <v>#REF!</v>
          </cell>
        </row>
        <row r="458">
          <cell r="A458" t="e">
            <v>#REF!</v>
          </cell>
          <cell r="B458" t="e">
            <v>#REF!</v>
          </cell>
          <cell r="C458" t="e">
            <v>#REF!</v>
          </cell>
          <cell r="D458" t="e">
            <v>#REF!</v>
          </cell>
          <cell r="E458" t="e">
            <v>#REF!</v>
          </cell>
        </row>
        <row r="459">
          <cell r="A459" t="e">
            <v>#REF!</v>
          </cell>
          <cell r="B459" t="e">
            <v>#REF!</v>
          </cell>
          <cell r="C459" t="e">
            <v>#REF!</v>
          </cell>
          <cell r="D459" t="e">
            <v>#REF!</v>
          </cell>
          <cell r="E459" t="e">
            <v>#REF!</v>
          </cell>
        </row>
        <row r="460">
          <cell r="A460" t="e">
            <v>#REF!</v>
          </cell>
          <cell r="B460" t="e">
            <v>#REF!</v>
          </cell>
          <cell r="C460" t="e">
            <v>#REF!</v>
          </cell>
          <cell r="D460" t="e">
            <v>#REF!</v>
          </cell>
          <cell r="E460" t="e">
            <v>#REF!</v>
          </cell>
        </row>
        <row r="461">
          <cell r="A461" t="e">
            <v>#REF!</v>
          </cell>
          <cell r="B461" t="e">
            <v>#REF!</v>
          </cell>
          <cell r="C461" t="e">
            <v>#REF!</v>
          </cell>
          <cell r="D461" t="e">
            <v>#REF!</v>
          </cell>
          <cell r="E461" t="e">
            <v>#REF!</v>
          </cell>
        </row>
        <row r="462">
          <cell r="A462" t="e">
            <v>#REF!</v>
          </cell>
          <cell r="B462" t="e">
            <v>#REF!</v>
          </cell>
          <cell r="C462" t="e">
            <v>#REF!</v>
          </cell>
          <cell r="D462" t="e">
            <v>#REF!</v>
          </cell>
          <cell r="E462" t="e">
            <v>#REF!</v>
          </cell>
        </row>
        <row r="463">
          <cell r="A463" t="e">
            <v>#REF!</v>
          </cell>
          <cell r="B463" t="e">
            <v>#REF!</v>
          </cell>
          <cell r="C463" t="e">
            <v>#REF!</v>
          </cell>
          <cell r="D463" t="e">
            <v>#REF!</v>
          </cell>
          <cell r="E463" t="e">
            <v>#REF!</v>
          </cell>
        </row>
        <row r="464">
          <cell r="A464" t="e">
            <v>#REF!</v>
          </cell>
          <cell r="B464" t="e">
            <v>#REF!</v>
          </cell>
          <cell r="C464" t="e">
            <v>#REF!</v>
          </cell>
          <cell r="D464" t="e">
            <v>#REF!</v>
          </cell>
          <cell r="E464" t="e">
            <v>#REF!</v>
          </cell>
        </row>
        <row r="465">
          <cell r="A465" t="e">
            <v>#REF!</v>
          </cell>
          <cell r="B465" t="e">
            <v>#REF!</v>
          </cell>
          <cell r="C465" t="e">
            <v>#REF!</v>
          </cell>
          <cell r="D465" t="e">
            <v>#REF!</v>
          </cell>
          <cell r="E465" t="e">
            <v>#REF!</v>
          </cell>
        </row>
        <row r="466">
          <cell r="A466" t="e">
            <v>#REF!</v>
          </cell>
          <cell r="B466" t="e">
            <v>#REF!</v>
          </cell>
          <cell r="C466" t="e">
            <v>#REF!</v>
          </cell>
          <cell r="D466" t="e">
            <v>#REF!</v>
          </cell>
          <cell r="E466" t="e">
            <v>#REF!</v>
          </cell>
        </row>
        <row r="467">
          <cell r="A467" t="e">
            <v>#REF!</v>
          </cell>
          <cell r="B467" t="e">
            <v>#REF!</v>
          </cell>
          <cell r="C467" t="e">
            <v>#REF!</v>
          </cell>
          <cell r="D467" t="e">
            <v>#REF!</v>
          </cell>
          <cell r="E467" t="e">
            <v>#REF!</v>
          </cell>
        </row>
        <row r="468">
          <cell r="A468" t="e">
            <v>#REF!</v>
          </cell>
          <cell r="B468" t="e">
            <v>#REF!</v>
          </cell>
          <cell r="C468" t="e">
            <v>#REF!</v>
          </cell>
          <cell r="D468" t="e">
            <v>#REF!</v>
          </cell>
          <cell r="E468" t="e">
            <v>#REF!</v>
          </cell>
        </row>
        <row r="469">
          <cell r="A469" t="e">
            <v>#REF!</v>
          </cell>
          <cell r="B469" t="e">
            <v>#REF!</v>
          </cell>
          <cell r="C469" t="e">
            <v>#REF!</v>
          </cell>
          <cell r="D469" t="e">
            <v>#REF!</v>
          </cell>
          <cell r="E469" t="e">
            <v>#REF!</v>
          </cell>
        </row>
        <row r="470">
          <cell r="A470" t="e">
            <v>#REF!</v>
          </cell>
          <cell r="B470" t="e">
            <v>#REF!</v>
          </cell>
          <cell r="C470" t="e">
            <v>#REF!</v>
          </cell>
          <cell r="D470" t="e">
            <v>#REF!</v>
          </cell>
          <cell r="E470" t="e">
            <v>#REF!</v>
          </cell>
        </row>
        <row r="471">
          <cell r="A471" t="e">
            <v>#REF!</v>
          </cell>
          <cell r="B471" t="e">
            <v>#REF!</v>
          </cell>
          <cell r="C471" t="e">
            <v>#REF!</v>
          </cell>
          <cell r="D471" t="e">
            <v>#REF!</v>
          </cell>
          <cell r="E471" t="e">
            <v>#REF!</v>
          </cell>
        </row>
        <row r="472">
          <cell r="A472" t="e">
            <v>#REF!</v>
          </cell>
          <cell r="B472" t="e">
            <v>#REF!</v>
          </cell>
          <cell r="C472" t="e">
            <v>#REF!</v>
          </cell>
          <cell r="D472" t="e">
            <v>#REF!</v>
          </cell>
          <cell r="E472" t="e">
            <v>#REF!</v>
          </cell>
        </row>
        <row r="473">
          <cell r="A473" t="e">
            <v>#REF!</v>
          </cell>
          <cell r="B473" t="e">
            <v>#REF!</v>
          </cell>
          <cell r="C473" t="e">
            <v>#REF!</v>
          </cell>
          <cell r="D473" t="e">
            <v>#REF!</v>
          </cell>
          <cell r="E473" t="e">
            <v>#REF!</v>
          </cell>
        </row>
        <row r="474">
          <cell r="A474" t="e">
            <v>#REF!</v>
          </cell>
          <cell r="B474" t="e">
            <v>#REF!</v>
          </cell>
          <cell r="C474" t="e">
            <v>#REF!</v>
          </cell>
          <cell r="D474" t="e">
            <v>#REF!</v>
          </cell>
          <cell r="E474" t="e">
            <v>#REF!</v>
          </cell>
        </row>
        <row r="475">
          <cell r="A475" t="e">
            <v>#REF!</v>
          </cell>
          <cell r="B475" t="e">
            <v>#REF!</v>
          </cell>
          <cell r="C475" t="e">
            <v>#REF!</v>
          </cell>
          <cell r="D475" t="e">
            <v>#REF!</v>
          </cell>
          <cell r="E475" t="e">
            <v>#REF!</v>
          </cell>
        </row>
        <row r="476">
          <cell r="A476" t="e">
            <v>#REF!</v>
          </cell>
          <cell r="B476" t="e">
            <v>#REF!</v>
          </cell>
          <cell r="C476" t="e">
            <v>#REF!</v>
          </cell>
          <cell r="D476" t="e">
            <v>#REF!</v>
          </cell>
          <cell r="E476" t="e">
            <v>#REF!</v>
          </cell>
        </row>
        <row r="477">
          <cell r="A477" t="e">
            <v>#REF!</v>
          </cell>
          <cell r="B477" t="e">
            <v>#REF!</v>
          </cell>
          <cell r="C477" t="e">
            <v>#REF!</v>
          </cell>
          <cell r="D477" t="e">
            <v>#REF!</v>
          </cell>
          <cell r="E477" t="e">
            <v>#REF!</v>
          </cell>
        </row>
        <row r="478">
          <cell r="A478" t="e">
            <v>#REF!</v>
          </cell>
          <cell r="B478" t="e">
            <v>#REF!</v>
          </cell>
          <cell r="C478" t="e">
            <v>#REF!</v>
          </cell>
          <cell r="D478" t="e">
            <v>#REF!</v>
          </cell>
          <cell r="E478" t="e">
            <v>#REF!</v>
          </cell>
        </row>
        <row r="479">
          <cell r="A479" t="e">
            <v>#REF!</v>
          </cell>
          <cell r="B479" t="e">
            <v>#REF!</v>
          </cell>
          <cell r="C479" t="e">
            <v>#REF!</v>
          </cell>
          <cell r="D479" t="e">
            <v>#REF!</v>
          </cell>
          <cell r="E479" t="e">
            <v>#REF!</v>
          </cell>
        </row>
        <row r="480">
          <cell r="A480" t="e">
            <v>#REF!</v>
          </cell>
          <cell r="B480" t="e">
            <v>#REF!</v>
          </cell>
          <cell r="C480" t="e">
            <v>#REF!</v>
          </cell>
          <cell r="D480" t="e">
            <v>#REF!</v>
          </cell>
          <cell r="E480" t="e">
            <v>#REF!</v>
          </cell>
        </row>
        <row r="481">
          <cell r="A481" t="e">
            <v>#REF!</v>
          </cell>
          <cell r="B481" t="e">
            <v>#REF!</v>
          </cell>
          <cell r="C481" t="e">
            <v>#REF!</v>
          </cell>
          <cell r="D481" t="e">
            <v>#REF!</v>
          </cell>
          <cell r="E481" t="e">
            <v>#REF!</v>
          </cell>
        </row>
        <row r="482">
          <cell r="A482" t="e">
            <v>#REF!</v>
          </cell>
          <cell r="B482" t="e">
            <v>#REF!</v>
          </cell>
          <cell r="C482" t="e">
            <v>#REF!</v>
          </cell>
          <cell r="D482" t="e">
            <v>#REF!</v>
          </cell>
          <cell r="E482" t="e">
            <v>#REF!</v>
          </cell>
        </row>
        <row r="483">
          <cell r="A483" t="e">
            <v>#REF!</v>
          </cell>
          <cell r="B483" t="e">
            <v>#REF!</v>
          </cell>
          <cell r="C483" t="e">
            <v>#REF!</v>
          </cell>
          <cell r="D483" t="e">
            <v>#REF!</v>
          </cell>
          <cell r="E483" t="e">
            <v>#REF!</v>
          </cell>
        </row>
        <row r="484">
          <cell r="A484" t="e">
            <v>#REF!</v>
          </cell>
          <cell r="B484" t="e">
            <v>#REF!</v>
          </cell>
          <cell r="C484" t="e">
            <v>#REF!</v>
          </cell>
          <cell r="D484" t="e">
            <v>#REF!</v>
          </cell>
          <cell r="E484" t="e">
            <v>#REF!</v>
          </cell>
        </row>
        <row r="485">
          <cell r="A485" t="e">
            <v>#REF!</v>
          </cell>
          <cell r="B485" t="e">
            <v>#REF!</v>
          </cell>
          <cell r="C485" t="e">
            <v>#REF!</v>
          </cell>
          <cell r="D485" t="e">
            <v>#REF!</v>
          </cell>
          <cell r="E485" t="e">
            <v>#REF!</v>
          </cell>
        </row>
        <row r="486">
          <cell r="A486" t="e">
            <v>#REF!</v>
          </cell>
          <cell r="B486" t="e">
            <v>#REF!</v>
          </cell>
          <cell r="C486" t="e">
            <v>#REF!</v>
          </cell>
          <cell r="D486" t="e">
            <v>#REF!</v>
          </cell>
          <cell r="E486" t="e">
            <v>#REF!</v>
          </cell>
        </row>
        <row r="487">
          <cell r="A487" t="e">
            <v>#REF!</v>
          </cell>
          <cell r="B487" t="e">
            <v>#REF!</v>
          </cell>
          <cell r="C487" t="e">
            <v>#REF!</v>
          </cell>
          <cell r="D487" t="e">
            <v>#REF!</v>
          </cell>
          <cell r="E487" t="e">
            <v>#REF!</v>
          </cell>
        </row>
        <row r="488">
          <cell r="A488" t="e">
            <v>#REF!</v>
          </cell>
          <cell r="B488" t="e">
            <v>#REF!</v>
          </cell>
          <cell r="C488" t="e">
            <v>#REF!</v>
          </cell>
          <cell r="D488" t="e">
            <v>#REF!</v>
          </cell>
          <cell r="E488" t="e">
            <v>#REF!</v>
          </cell>
        </row>
        <row r="489">
          <cell r="A489" t="e">
            <v>#REF!</v>
          </cell>
          <cell r="B489" t="e">
            <v>#REF!</v>
          </cell>
          <cell r="C489" t="e">
            <v>#REF!</v>
          </cell>
          <cell r="D489" t="e">
            <v>#REF!</v>
          </cell>
          <cell r="E489" t="e">
            <v>#REF!</v>
          </cell>
        </row>
        <row r="490">
          <cell r="A490" t="e">
            <v>#REF!</v>
          </cell>
          <cell r="B490" t="e">
            <v>#REF!</v>
          </cell>
          <cell r="C490" t="e">
            <v>#REF!</v>
          </cell>
          <cell r="D490" t="e">
            <v>#REF!</v>
          </cell>
          <cell r="E490" t="e">
            <v>#REF!</v>
          </cell>
        </row>
        <row r="491">
          <cell r="A491" t="e">
            <v>#REF!</v>
          </cell>
          <cell r="B491" t="e">
            <v>#REF!</v>
          </cell>
          <cell r="C491" t="e">
            <v>#REF!</v>
          </cell>
          <cell r="D491" t="e">
            <v>#REF!</v>
          </cell>
          <cell r="E491" t="e">
            <v>#REF!</v>
          </cell>
        </row>
        <row r="492">
          <cell r="A492" t="e">
            <v>#REF!</v>
          </cell>
          <cell r="B492" t="e">
            <v>#REF!</v>
          </cell>
          <cell r="C492" t="e">
            <v>#REF!</v>
          </cell>
          <cell r="D492" t="e">
            <v>#REF!</v>
          </cell>
          <cell r="E492" t="e">
            <v>#REF!</v>
          </cell>
        </row>
        <row r="493">
          <cell r="A493" t="e">
            <v>#REF!</v>
          </cell>
          <cell r="B493" t="e">
            <v>#REF!</v>
          </cell>
          <cell r="C493" t="e">
            <v>#REF!</v>
          </cell>
          <cell r="D493" t="e">
            <v>#REF!</v>
          </cell>
          <cell r="E493" t="e">
            <v>#REF!</v>
          </cell>
        </row>
        <row r="494">
          <cell r="A494" t="e">
            <v>#REF!</v>
          </cell>
          <cell r="B494" t="e">
            <v>#REF!</v>
          </cell>
          <cell r="C494" t="e">
            <v>#REF!</v>
          </cell>
          <cell r="D494" t="e">
            <v>#REF!</v>
          </cell>
          <cell r="E494" t="e">
            <v>#REF!</v>
          </cell>
        </row>
        <row r="495">
          <cell r="A495" t="e">
            <v>#REF!</v>
          </cell>
          <cell r="B495" t="e">
            <v>#REF!</v>
          </cell>
          <cell r="C495" t="e">
            <v>#REF!</v>
          </cell>
          <cell r="D495" t="e">
            <v>#REF!</v>
          </cell>
          <cell r="E495" t="e">
            <v>#REF!</v>
          </cell>
        </row>
        <row r="496">
          <cell r="A496" t="e">
            <v>#REF!</v>
          </cell>
          <cell r="B496" t="e">
            <v>#REF!</v>
          </cell>
        </row>
        <row r="497">
          <cell r="A497" t="e">
            <v>#REF!</v>
          </cell>
          <cell r="B497" t="e">
            <v>#REF!</v>
          </cell>
          <cell r="C497" t="e">
            <v>#REF!</v>
          </cell>
          <cell r="D497" t="e">
            <v>#REF!</v>
          </cell>
          <cell r="E497" t="e">
            <v>#REF!</v>
          </cell>
        </row>
        <row r="498">
          <cell r="A498" t="e">
            <v>#REF!</v>
          </cell>
          <cell r="B498" t="e">
            <v>#REF!</v>
          </cell>
          <cell r="C498" t="e">
            <v>#REF!</v>
          </cell>
          <cell r="D498" t="e">
            <v>#REF!</v>
          </cell>
          <cell r="E498" t="e">
            <v>#REF!</v>
          </cell>
        </row>
        <row r="499">
          <cell r="A499" t="e">
            <v>#REF!</v>
          </cell>
          <cell r="B499" t="e">
            <v>#REF!</v>
          </cell>
        </row>
        <row r="500">
          <cell r="A500" t="e">
            <v>#REF!</v>
          </cell>
          <cell r="B500" t="e">
            <v>#REF!</v>
          </cell>
          <cell r="C500" t="e">
            <v>#REF!</v>
          </cell>
          <cell r="D500" t="e">
            <v>#REF!</v>
          </cell>
          <cell r="E500" t="e">
            <v>#REF!</v>
          </cell>
        </row>
        <row r="501">
          <cell r="A501" t="e">
            <v>#REF!</v>
          </cell>
          <cell r="B501" t="e">
            <v>#REF!</v>
          </cell>
          <cell r="C501" t="e">
            <v>#REF!</v>
          </cell>
          <cell r="D501" t="e">
            <v>#REF!</v>
          </cell>
          <cell r="E501" t="e">
            <v>#REF!</v>
          </cell>
        </row>
        <row r="502">
          <cell r="A502" t="e">
            <v>#REF!</v>
          </cell>
          <cell r="B502" t="e">
            <v>#REF!</v>
          </cell>
          <cell r="C502" t="e">
            <v>#REF!</v>
          </cell>
          <cell r="D502" t="e">
            <v>#REF!</v>
          </cell>
          <cell r="E502" t="e">
            <v>#REF!</v>
          </cell>
        </row>
        <row r="503">
          <cell r="A503" t="e">
            <v>#REF!</v>
          </cell>
          <cell r="B503" t="e">
            <v>#REF!</v>
          </cell>
          <cell r="C503" t="e">
            <v>#REF!</v>
          </cell>
          <cell r="D503" t="e">
            <v>#REF!</v>
          </cell>
          <cell r="E503" t="e">
            <v>#REF!</v>
          </cell>
        </row>
        <row r="504">
          <cell r="A504" t="e">
            <v>#REF!</v>
          </cell>
          <cell r="B504" t="e">
            <v>#REF!</v>
          </cell>
          <cell r="C504" t="e">
            <v>#REF!</v>
          </cell>
          <cell r="D504" t="e">
            <v>#REF!</v>
          </cell>
          <cell r="E504" t="e">
            <v>#REF!</v>
          </cell>
        </row>
        <row r="505">
          <cell r="A505" t="e">
            <v>#REF!</v>
          </cell>
          <cell r="B505" t="e">
            <v>#REF!</v>
          </cell>
          <cell r="C505" t="e">
            <v>#REF!</v>
          </cell>
          <cell r="D505" t="e">
            <v>#REF!</v>
          </cell>
          <cell r="E505" t="e">
            <v>#REF!</v>
          </cell>
        </row>
        <row r="506">
          <cell r="A506" t="e">
            <v>#REF!</v>
          </cell>
          <cell r="B506" t="e">
            <v>#REF!</v>
          </cell>
          <cell r="C506" t="e">
            <v>#REF!</v>
          </cell>
          <cell r="D506" t="e">
            <v>#REF!</v>
          </cell>
          <cell r="E506" t="e">
            <v>#REF!</v>
          </cell>
        </row>
        <row r="507">
          <cell r="A507" t="e">
            <v>#REF!</v>
          </cell>
          <cell r="B507" t="e">
            <v>#REF!</v>
          </cell>
          <cell r="C507" t="e">
            <v>#REF!</v>
          </cell>
          <cell r="D507" t="e">
            <v>#REF!</v>
          </cell>
          <cell r="E507" t="e">
            <v>#REF!</v>
          </cell>
        </row>
        <row r="508">
          <cell r="A508" t="e">
            <v>#REF!</v>
          </cell>
          <cell r="B508" t="e">
            <v>#REF!</v>
          </cell>
          <cell r="C508" t="e">
            <v>#REF!</v>
          </cell>
          <cell r="D508" t="e">
            <v>#REF!</v>
          </cell>
          <cell r="E508" t="e">
            <v>#REF!</v>
          </cell>
        </row>
        <row r="509">
          <cell r="A509" t="e">
            <v>#REF!</v>
          </cell>
          <cell r="B509" t="e">
            <v>#REF!</v>
          </cell>
          <cell r="C509" t="e">
            <v>#REF!</v>
          </cell>
          <cell r="D509" t="e">
            <v>#REF!</v>
          </cell>
          <cell r="E509" t="e">
            <v>#REF!</v>
          </cell>
        </row>
        <row r="510">
          <cell r="A510" t="e">
            <v>#REF!</v>
          </cell>
          <cell r="B510" t="e">
            <v>#REF!</v>
          </cell>
          <cell r="C510" t="e">
            <v>#REF!</v>
          </cell>
          <cell r="D510" t="e">
            <v>#REF!</v>
          </cell>
          <cell r="E510" t="e">
            <v>#REF!</v>
          </cell>
        </row>
        <row r="511">
          <cell r="A511" t="e">
            <v>#REF!</v>
          </cell>
          <cell r="B511" t="e">
            <v>#REF!</v>
          </cell>
          <cell r="C511" t="e">
            <v>#REF!</v>
          </cell>
          <cell r="D511" t="e">
            <v>#REF!</v>
          </cell>
          <cell r="E511" t="e">
            <v>#REF!</v>
          </cell>
        </row>
        <row r="512">
          <cell r="A512" t="e">
            <v>#REF!</v>
          </cell>
          <cell r="B512" t="e">
            <v>#REF!</v>
          </cell>
          <cell r="C512" t="e">
            <v>#REF!</v>
          </cell>
          <cell r="D512" t="e">
            <v>#REF!</v>
          </cell>
          <cell r="E512" t="e">
            <v>#REF!</v>
          </cell>
        </row>
        <row r="513">
          <cell r="A513" t="e">
            <v>#REF!</v>
          </cell>
          <cell r="B513" t="e">
            <v>#REF!</v>
          </cell>
          <cell r="C513" t="e">
            <v>#REF!</v>
          </cell>
          <cell r="D513" t="e">
            <v>#REF!</v>
          </cell>
          <cell r="E513" t="e">
            <v>#REF!</v>
          </cell>
        </row>
        <row r="514">
          <cell r="A514" t="e">
            <v>#REF!</v>
          </cell>
          <cell r="B514" t="e">
            <v>#REF!</v>
          </cell>
          <cell r="C514" t="e">
            <v>#REF!</v>
          </cell>
          <cell r="D514" t="e">
            <v>#REF!</v>
          </cell>
          <cell r="E514" t="e">
            <v>#REF!</v>
          </cell>
        </row>
        <row r="515">
          <cell r="A515" t="e">
            <v>#REF!</v>
          </cell>
          <cell r="B515" t="e">
            <v>#REF!</v>
          </cell>
          <cell r="C515" t="e">
            <v>#REF!</v>
          </cell>
          <cell r="D515" t="e">
            <v>#REF!</v>
          </cell>
          <cell r="E515" t="e">
            <v>#REF!</v>
          </cell>
        </row>
        <row r="516">
          <cell r="A516" t="e">
            <v>#REF!</v>
          </cell>
          <cell r="B516" t="e">
            <v>#REF!</v>
          </cell>
        </row>
        <row r="517">
          <cell r="A517" t="e">
            <v>#REF!</v>
          </cell>
          <cell r="B517" t="e">
            <v>#REF!</v>
          </cell>
          <cell r="C517" t="e">
            <v>#REF!</v>
          </cell>
          <cell r="D517" t="e">
            <v>#REF!</v>
          </cell>
          <cell r="E517" t="e">
            <v>#REF!</v>
          </cell>
        </row>
        <row r="518">
          <cell r="A518" t="e">
            <v>#REF!</v>
          </cell>
          <cell r="B518" t="e">
            <v>#REF!</v>
          </cell>
          <cell r="C518" t="e">
            <v>#REF!</v>
          </cell>
          <cell r="D518" t="e">
            <v>#REF!</v>
          </cell>
          <cell r="E518" t="e">
            <v>#REF!</v>
          </cell>
        </row>
        <row r="519">
          <cell r="A519" t="e">
            <v>#REF!</v>
          </cell>
          <cell r="B519" t="e">
            <v>#REF!</v>
          </cell>
          <cell r="C519" t="e">
            <v>#REF!</v>
          </cell>
          <cell r="D519" t="e">
            <v>#REF!</v>
          </cell>
          <cell r="E519" t="e">
            <v>#REF!</v>
          </cell>
        </row>
        <row r="520">
          <cell r="A520" t="e">
            <v>#REF!</v>
          </cell>
          <cell r="B520" t="e">
            <v>#REF!</v>
          </cell>
          <cell r="C520" t="e">
            <v>#REF!</v>
          </cell>
          <cell r="D520" t="e">
            <v>#REF!</v>
          </cell>
          <cell r="E520" t="e">
            <v>#REF!</v>
          </cell>
        </row>
        <row r="521">
          <cell r="A521" t="e">
            <v>#REF!</v>
          </cell>
          <cell r="B521" t="e">
            <v>#REF!</v>
          </cell>
          <cell r="C521" t="e">
            <v>#REF!</v>
          </cell>
          <cell r="D521" t="e">
            <v>#REF!</v>
          </cell>
          <cell r="E521" t="e">
            <v>#REF!</v>
          </cell>
        </row>
        <row r="522">
          <cell r="A522" t="e">
            <v>#REF!</v>
          </cell>
          <cell r="B522" t="e">
            <v>#REF!</v>
          </cell>
          <cell r="C522" t="e">
            <v>#REF!</v>
          </cell>
          <cell r="D522" t="e">
            <v>#REF!</v>
          </cell>
          <cell r="E522" t="e">
            <v>#REF!</v>
          </cell>
        </row>
        <row r="523">
          <cell r="A523" t="e">
            <v>#REF!</v>
          </cell>
          <cell r="B523" t="e">
            <v>#REF!</v>
          </cell>
          <cell r="C523" t="e">
            <v>#REF!</v>
          </cell>
          <cell r="D523" t="e">
            <v>#REF!</v>
          </cell>
          <cell r="E523" t="e">
            <v>#REF!</v>
          </cell>
        </row>
        <row r="524">
          <cell r="A524" t="e">
            <v>#REF!</v>
          </cell>
          <cell r="B524" t="e">
            <v>#REF!</v>
          </cell>
          <cell r="C524" t="e">
            <v>#REF!</v>
          </cell>
          <cell r="D524" t="e">
            <v>#REF!</v>
          </cell>
          <cell r="E524" t="e">
            <v>#REF!</v>
          </cell>
        </row>
        <row r="525">
          <cell r="A525" t="e">
            <v>#REF!</v>
          </cell>
          <cell r="B525" t="e">
            <v>#REF!</v>
          </cell>
          <cell r="C525" t="e">
            <v>#REF!</v>
          </cell>
          <cell r="D525" t="e">
            <v>#REF!</v>
          </cell>
          <cell r="E525" t="e">
            <v>#REF!</v>
          </cell>
        </row>
        <row r="526">
          <cell r="A526" t="e">
            <v>#REF!</v>
          </cell>
          <cell r="B526" t="e">
            <v>#REF!</v>
          </cell>
          <cell r="C526" t="e">
            <v>#REF!</v>
          </cell>
          <cell r="D526" t="e">
            <v>#REF!</v>
          </cell>
          <cell r="E526" t="e">
            <v>#REF!</v>
          </cell>
        </row>
        <row r="527">
          <cell r="A527" t="e">
            <v>#REF!</v>
          </cell>
          <cell r="B527" t="e">
            <v>#REF!</v>
          </cell>
          <cell r="C527" t="e">
            <v>#REF!</v>
          </cell>
          <cell r="D527" t="e">
            <v>#REF!</v>
          </cell>
          <cell r="E527" t="e">
            <v>#REF!</v>
          </cell>
        </row>
        <row r="528">
          <cell r="A528" t="e">
            <v>#REF!</v>
          </cell>
          <cell r="B528" t="e">
            <v>#REF!</v>
          </cell>
          <cell r="C528" t="e">
            <v>#REF!</v>
          </cell>
          <cell r="D528" t="e">
            <v>#REF!</v>
          </cell>
          <cell r="E528" t="e">
            <v>#REF!</v>
          </cell>
        </row>
        <row r="529">
          <cell r="A529" t="e">
            <v>#REF!</v>
          </cell>
          <cell r="B529" t="e">
            <v>#REF!</v>
          </cell>
          <cell r="C529" t="e">
            <v>#REF!</v>
          </cell>
          <cell r="D529" t="e">
            <v>#REF!</v>
          </cell>
          <cell r="E529" t="e">
            <v>#REF!</v>
          </cell>
        </row>
        <row r="530">
          <cell r="A530" t="e">
            <v>#REF!</v>
          </cell>
          <cell r="B530" t="e">
            <v>#REF!</v>
          </cell>
          <cell r="C530" t="e">
            <v>#REF!</v>
          </cell>
          <cell r="D530" t="e">
            <v>#REF!</v>
          </cell>
          <cell r="E530" t="e">
            <v>#REF!</v>
          </cell>
        </row>
        <row r="531">
          <cell r="A531" t="e">
            <v>#REF!</v>
          </cell>
          <cell r="B531" t="e">
            <v>#REF!</v>
          </cell>
          <cell r="C531" t="e">
            <v>#REF!</v>
          </cell>
          <cell r="D531" t="e">
            <v>#REF!</v>
          </cell>
          <cell r="E531" t="e">
            <v>#REF!</v>
          </cell>
        </row>
        <row r="532">
          <cell r="A532" t="e">
            <v>#REF!</v>
          </cell>
          <cell r="B532" t="e">
            <v>#REF!</v>
          </cell>
          <cell r="C532" t="e">
            <v>#REF!</v>
          </cell>
          <cell r="D532" t="e">
            <v>#REF!</v>
          </cell>
          <cell r="E532" t="e">
            <v>#REF!</v>
          </cell>
        </row>
        <row r="533">
          <cell r="A533" t="e">
            <v>#REF!</v>
          </cell>
          <cell r="B533" t="e">
            <v>#REF!</v>
          </cell>
          <cell r="C533" t="e">
            <v>#REF!</v>
          </cell>
          <cell r="D533" t="e">
            <v>#REF!</v>
          </cell>
          <cell r="E533" t="e">
            <v>#REF!</v>
          </cell>
        </row>
        <row r="534">
          <cell r="A534" t="e">
            <v>#REF!</v>
          </cell>
          <cell r="B534" t="e">
            <v>#REF!</v>
          </cell>
          <cell r="C534" t="e">
            <v>#REF!</v>
          </cell>
          <cell r="D534" t="e">
            <v>#REF!</v>
          </cell>
          <cell r="E534" t="e">
            <v>#REF!</v>
          </cell>
        </row>
        <row r="535">
          <cell r="A535" t="e">
            <v>#REF!</v>
          </cell>
          <cell r="B535" t="e">
            <v>#REF!</v>
          </cell>
          <cell r="C535" t="e">
            <v>#REF!</v>
          </cell>
          <cell r="D535" t="e">
            <v>#REF!</v>
          </cell>
          <cell r="E535" t="e">
            <v>#REF!</v>
          </cell>
        </row>
        <row r="536">
          <cell r="A536" t="e">
            <v>#REF!</v>
          </cell>
          <cell r="B536" t="e">
            <v>#REF!</v>
          </cell>
          <cell r="C536" t="e">
            <v>#REF!</v>
          </cell>
          <cell r="D536" t="e">
            <v>#REF!</v>
          </cell>
          <cell r="E536" t="e">
            <v>#REF!</v>
          </cell>
        </row>
        <row r="537">
          <cell r="A537" t="e">
            <v>#REF!</v>
          </cell>
          <cell r="B537" t="e">
            <v>#REF!</v>
          </cell>
          <cell r="C537" t="e">
            <v>#REF!</v>
          </cell>
          <cell r="D537" t="e">
            <v>#REF!</v>
          </cell>
          <cell r="E537" t="e">
            <v>#REF!</v>
          </cell>
        </row>
        <row r="538">
          <cell r="A538" t="e">
            <v>#REF!</v>
          </cell>
          <cell r="B538" t="e">
            <v>#REF!</v>
          </cell>
          <cell r="C538" t="e">
            <v>#REF!</v>
          </cell>
          <cell r="D538" t="e">
            <v>#REF!</v>
          </cell>
          <cell r="E538" t="e">
            <v>#REF!</v>
          </cell>
        </row>
        <row r="539">
          <cell r="A539" t="e">
            <v>#REF!</v>
          </cell>
          <cell r="B539" t="e">
            <v>#REF!</v>
          </cell>
          <cell r="C539" t="e">
            <v>#REF!</v>
          </cell>
          <cell r="D539" t="e">
            <v>#REF!</v>
          </cell>
          <cell r="E539" t="e">
            <v>#REF!</v>
          </cell>
        </row>
        <row r="540">
          <cell r="A540" t="e">
            <v>#REF!</v>
          </cell>
          <cell r="B540" t="e">
            <v>#REF!</v>
          </cell>
          <cell r="C540" t="e">
            <v>#REF!</v>
          </cell>
          <cell r="D540" t="e">
            <v>#REF!</v>
          </cell>
          <cell r="E540" t="e">
            <v>#REF!</v>
          </cell>
        </row>
        <row r="541">
          <cell r="A541" t="e">
            <v>#REF!</v>
          </cell>
          <cell r="B541" t="e">
            <v>#REF!</v>
          </cell>
          <cell r="C541" t="e">
            <v>#REF!</v>
          </cell>
          <cell r="D541" t="e">
            <v>#REF!</v>
          </cell>
          <cell r="E541" t="e">
            <v>#REF!</v>
          </cell>
        </row>
        <row r="542">
          <cell r="A542" t="e">
            <v>#REF!</v>
          </cell>
          <cell r="B542" t="e">
            <v>#REF!</v>
          </cell>
          <cell r="C542" t="e">
            <v>#REF!</v>
          </cell>
          <cell r="D542" t="e">
            <v>#REF!</v>
          </cell>
          <cell r="E542" t="e">
            <v>#REF!</v>
          </cell>
        </row>
        <row r="543">
          <cell r="A543" t="e">
            <v>#REF!</v>
          </cell>
          <cell r="B543" t="e">
            <v>#REF!</v>
          </cell>
          <cell r="C543" t="e">
            <v>#REF!</v>
          </cell>
          <cell r="D543" t="e">
            <v>#REF!</v>
          </cell>
          <cell r="E543" t="e">
            <v>#REF!</v>
          </cell>
        </row>
        <row r="544">
          <cell r="A544" t="e">
            <v>#REF!</v>
          </cell>
          <cell r="B544" t="e">
            <v>#REF!</v>
          </cell>
          <cell r="C544" t="e">
            <v>#REF!</v>
          </cell>
          <cell r="D544" t="e">
            <v>#REF!</v>
          </cell>
          <cell r="E544" t="e">
            <v>#REF!</v>
          </cell>
        </row>
        <row r="545">
          <cell r="A545" t="e">
            <v>#REF!</v>
          </cell>
          <cell r="B545" t="e">
            <v>#REF!</v>
          </cell>
          <cell r="C545" t="e">
            <v>#REF!</v>
          </cell>
          <cell r="D545" t="e">
            <v>#REF!</v>
          </cell>
          <cell r="E545" t="e">
            <v>#REF!</v>
          </cell>
        </row>
        <row r="546">
          <cell r="A546" t="e">
            <v>#REF!</v>
          </cell>
          <cell r="B546" t="e">
            <v>#REF!</v>
          </cell>
          <cell r="C546" t="e">
            <v>#REF!</v>
          </cell>
          <cell r="D546" t="e">
            <v>#REF!</v>
          </cell>
          <cell r="E546" t="e">
            <v>#REF!</v>
          </cell>
        </row>
        <row r="547">
          <cell r="A547" t="e">
            <v>#REF!</v>
          </cell>
          <cell r="B547" t="e">
            <v>#REF!</v>
          </cell>
          <cell r="C547" t="e">
            <v>#REF!</v>
          </cell>
          <cell r="D547" t="e">
            <v>#REF!</v>
          </cell>
          <cell r="E547" t="e">
            <v>#REF!</v>
          </cell>
        </row>
        <row r="548">
          <cell r="A548" t="e">
            <v>#REF!</v>
          </cell>
          <cell r="B548" t="e">
            <v>#REF!</v>
          </cell>
          <cell r="C548" t="e">
            <v>#REF!</v>
          </cell>
          <cell r="D548" t="e">
            <v>#REF!</v>
          </cell>
          <cell r="E548" t="e">
            <v>#REF!</v>
          </cell>
        </row>
        <row r="549">
          <cell r="A549" t="e">
            <v>#REF!</v>
          </cell>
          <cell r="B549" t="e">
            <v>#REF!</v>
          </cell>
          <cell r="C549" t="e">
            <v>#REF!</v>
          </cell>
          <cell r="D549" t="e">
            <v>#REF!</v>
          </cell>
          <cell r="E549" t="e">
            <v>#REF!</v>
          </cell>
        </row>
        <row r="550">
          <cell r="A550" t="e">
            <v>#REF!</v>
          </cell>
          <cell r="B550" t="e">
            <v>#REF!</v>
          </cell>
          <cell r="C550" t="e">
            <v>#REF!</v>
          </cell>
          <cell r="D550" t="e">
            <v>#REF!</v>
          </cell>
          <cell r="E550" t="e">
            <v>#REF!</v>
          </cell>
        </row>
        <row r="551">
          <cell r="A551" t="e">
            <v>#REF!</v>
          </cell>
          <cell r="B551" t="e">
            <v>#REF!</v>
          </cell>
          <cell r="C551" t="e">
            <v>#REF!</v>
          </cell>
          <cell r="D551" t="e">
            <v>#REF!</v>
          </cell>
          <cell r="E551" t="e">
            <v>#REF!</v>
          </cell>
        </row>
        <row r="552">
          <cell r="A552" t="e">
            <v>#REF!</v>
          </cell>
          <cell r="B552" t="e">
            <v>#REF!</v>
          </cell>
          <cell r="C552" t="e">
            <v>#REF!</v>
          </cell>
          <cell r="D552" t="e">
            <v>#REF!</v>
          </cell>
          <cell r="E552" t="e">
            <v>#REF!</v>
          </cell>
        </row>
        <row r="553">
          <cell r="A553" t="e">
            <v>#REF!</v>
          </cell>
          <cell r="B553" t="e">
            <v>#REF!</v>
          </cell>
          <cell r="C553" t="e">
            <v>#REF!</v>
          </cell>
          <cell r="D553" t="e">
            <v>#REF!</v>
          </cell>
          <cell r="E553" t="e">
            <v>#REF!</v>
          </cell>
        </row>
        <row r="554">
          <cell r="A554" t="e">
            <v>#REF!</v>
          </cell>
          <cell r="B554" t="e">
            <v>#REF!</v>
          </cell>
          <cell r="C554" t="e">
            <v>#REF!</v>
          </cell>
          <cell r="D554" t="e">
            <v>#REF!</v>
          </cell>
          <cell r="E554" t="e">
            <v>#REF!</v>
          </cell>
        </row>
        <row r="555">
          <cell r="A555" t="e">
            <v>#REF!</v>
          </cell>
          <cell r="B555" t="e">
            <v>#REF!</v>
          </cell>
          <cell r="C555" t="e">
            <v>#REF!</v>
          </cell>
          <cell r="D555" t="e">
            <v>#REF!</v>
          </cell>
          <cell r="E555" t="e">
            <v>#REF!</v>
          </cell>
        </row>
        <row r="556">
          <cell r="A556" t="e">
            <v>#REF!</v>
          </cell>
          <cell r="B556" t="e">
            <v>#REF!</v>
          </cell>
          <cell r="C556" t="e">
            <v>#REF!</v>
          </cell>
          <cell r="D556" t="e">
            <v>#REF!</v>
          </cell>
          <cell r="E556" t="e">
            <v>#REF!</v>
          </cell>
        </row>
        <row r="557">
          <cell r="A557" t="e">
            <v>#REF!</v>
          </cell>
          <cell r="B557" t="e">
            <v>#REF!</v>
          </cell>
          <cell r="C557" t="e">
            <v>#REF!</v>
          </cell>
          <cell r="D557" t="e">
            <v>#REF!</v>
          </cell>
          <cell r="E557" t="e">
            <v>#REF!</v>
          </cell>
        </row>
        <row r="558">
          <cell r="A558" t="e">
            <v>#REF!</v>
          </cell>
          <cell r="B558" t="e">
            <v>#REF!</v>
          </cell>
          <cell r="C558" t="e">
            <v>#REF!</v>
          </cell>
          <cell r="D558" t="e">
            <v>#REF!</v>
          </cell>
          <cell r="E558" t="e">
            <v>#REF!</v>
          </cell>
        </row>
        <row r="559">
          <cell r="A559" t="e">
            <v>#REF!</v>
          </cell>
          <cell r="B559" t="e">
            <v>#REF!</v>
          </cell>
          <cell r="C559" t="e">
            <v>#REF!</v>
          </cell>
          <cell r="D559" t="e">
            <v>#REF!</v>
          </cell>
          <cell r="E559" t="e">
            <v>#REF!</v>
          </cell>
        </row>
        <row r="560">
          <cell r="A560" t="e">
            <v>#REF!</v>
          </cell>
          <cell r="B560" t="e">
            <v>#REF!</v>
          </cell>
          <cell r="C560" t="e">
            <v>#REF!</v>
          </cell>
          <cell r="D560" t="e">
            <v>#REF!</v>
          </cell>
          <cell r="E560" t="e">
            <v>#REF!</v>
          </cell>
        </row>
        <row r="561">
          <cell r="A561" t="e">
            <v>#REF!</v>
          </cell>
          <cell r="B561" t="e">
            <v>#REF!</v>
          </cell>
          <cell r="C561" t="e">
            <v>#REF!</v>
          </cell>
          <cell r="D561" t="e">
            <v>#REF!</v>
          </cell>
          <cell r="E561" t="e">
            <v>#REF!</v>
          </cell>
        </row>
        <row r="562">
          <cell r="A562" t="e">
            <v>#REF!</v>
          </cell>
          <cell r="B562" t="e">
            <v>#REF!</v>
          </cell>
          <cell r="C562" t="e">
            <v>#REF!</v>
          </cell>
          <cell r="D562" t="e">
            <v>#REF!</v>
          </cell>
          <cell r="E562" t="e">
            <v>#REF!</v>
          </cell>
        </row>
        <row r="563">
          <cell r="A563" t="e">
            <v>#REF!</v>
          </cell>
          <cell r="B563" t="e">
            <v>#REF!</v>
          </cell>
          <cell r="C563" t="e">
            <v>#REF!</v>
          </cell>
          <cell r="D563" t="e">
            <v>#REF!</v>
          </cell>
          <cell r="E563" t="e">
            <v>#REF!</v>
          </cell>
        </row>
        <row r="564">
          <cell r="A564" t="e">
            <v>#REF!</v>
          </cell>
          <cell r="B564" t="e">
            <v>#REF!</v>
          </cell>
          <cell r="C564" t="e">
            <v>#REF!</v>
          </cell>
          <cell r="D564" t="e">
            <v>#REF!</v>
          </cell>
          <cell r="E564" t="e">
            <v>#REF!</v>
          </cell>
        </row>
        <row r="565">
          <cell r="A565" t="e">
            <v>#REF!</v>
          </cell>
          <cell r="B565" t="e">
            <v>#REF!</v>
          </cell>
          <cell r="C565" t="e">
            <v>#REF!</v>
          </cell>
          <cell r="D565" t="e">
            <v>#REF!</v>
          </cell>
          <cell r="E565" t="e">
            <v>#REF!</v>
          </cell>
        </row>
        <row r="566">
          <cell r="A566" t="e">
            <v>#REF!</v>
          </cell>
          <cell r="B566" t="e">
            <v>#REF!</v>
          </cell>
          <cell r="C566" t="e">
            <v>#REF!</v>
          </cell>
          <cell r="D566" t="e">
            <v>#REF!</v>
          </cell>
          <cell r="E566" t="e">
            <v>#REF!</v>
          </cell>
        </row>
        <row r="567">
          <cell r="A567" t="e">
            <v>#REF!</v>
          </cell>
          <cell r="B567" t="e">
            <v>#REF!</v>
          </cell>
          <cell r="C567" t="e">
            <v>#REF!</v>
          </cell>
          <cell r="D567" t="e">
            <v>#REF!</v>
          </cell>
          <cell r="E567" t="e">
            <v>#REF!</v>
          </cell>
        </row>
        <row r="568">
          <cell r="A568" t="e">
            <v>#REF!</v>
          </cell>
          <cell r="B568" t="e">
            <v>#REF!</v>
          </cell>
          <cell r="C568" t="e">
            <v>#REF!</v>
          </cell>
          <cell r="D568" t="e">
            <v>#REF!</v>
          </cell>
          <cell r="E568" t="e">
            <v>#REF!</v>
          </cell>
        </row>
        <row r="569">
          <cell r="A569" t="e">
            <v>#REF!</v>
          </cell>
          <cell r="B569" t="e">
            <v>#REF!</v>
          </cell>
          <cell r="C569" t="e">
            <v>#REF!</v>
          </cell>
          <cell r="D569" t="e">
            <v>#REF!</v>
          </cell>
          <cell r="E569" t="e">
            <v>#REF!</v>
          </cell>
        </row>
        <row r="570">
          <cell r="A570" t="e">
            <v>#REF!</v>
          </cell>
          <cell r="B570" t="e">
            <v>#REF!</v>
          </cell>
          <cell r="C570" t="e">
            <v>#REF!</v>
          </cell>
          <cell r="D570" t="e">
            <v>#REF!</v>
          </cell>
          <cell r="E570" t="e">
            <v>#REF!</v>
          </cell>
        </row>
        <row r="571">
          <cell r="A571" t="e">
            <v>#REF!</v>
          </cell>
          <cell r="B571" t="e">
            <v>#REF!</v>
          </cell>
          <cell r="C571" t="e">
            <v>#REF!</v>
          </cell>
          <cell r="D571" t="e">
            <v>#REF!</v>
          </cell>
          <cell r="E571" t="e">
            <v>#REF!</v>
          </cell>
        </row>
        <row r="572">
          <cell r="A572" t="e">
            <v>#REF!</v>
          </cell>
          <cell r="B572" t="e">
            <v>#REF!</v>
          </cell>
          <cell r="C572" t="e">
            <v>#REF!</v>
          </cell>
          <cell r="D572" t="e">
            <v>#REF!</v>
          </cell>
          <cell r="E572" t="e">
            <v>#REF!</v>
          </cell>
        </row>
        <row r="573">
          <cell r="A573" t="e">
            <v>#REF!</v>
          </cell>
          <cell r="B573" t="e">
            <v>#REF!</v>
          </cell>
          <cell r="C573" t="e">
            <v>#REF!</v>
          </cell>
          <cell r="D573" t="e">
            <v>#REF!</v>
          </cell>
          <cell r="E573" t="e">
            <v>#REF!</v>
          </cell>
        </row>
        <row r="574">
          <cell r="A574" t="e">
            <v>#REF!</v>
          </cell>
          <cell r="B574" t="e">
            <v>#REF!</v>
          </cell>
          <cell r="C574" t="e">
            <v>#REF!</v>
          </cell>
          <cell r="D574" t="e">
            <v>#REF!</v>
          </cell>
          <cell r="E574" t="e">
            <v>#REF!</v>
          </cell>
        </row>
        <row r="575">
          <cell r="A575" t="e">
            <v>#REF!</v>
          </cell>
          <cell r="B575" t="e">
            <v>#REF!</v>
          </cell>
          <cell r="C575" t="e">
            <v>#REF!</v>
          </cell>
          <cell r="D575" t="e">
            <v>#REF!</v>
          </cell>
          <cell r="E575" t="e">
            <v>#REF!</v>
          </cell>
        </row>
        <row r="576">
          <cell r="A576" t="e">
            <v>#REF!</v>
          </cell>
          <cell r="B576" t="e">
            <v>#REF!</v>
          </cell>
          <cell r="C576" t="e">
            <v>#REF!</v>
          </cell>
          <cell r="D576" t="e">
            <v>#REF!</v>
          </cell>
          <cell r="E576" t="e">
            <v>#REF!</v>
          </cell>
        </row>
        <row r="577">
          <cell r="A577" t="e">
            <v>#REF!</v>
          </cell>
          <cell r="B577" t="e">
            <v>#REF!</v>
          </cell>
          <cell r="C577" t="e">
            <v>#REF!</v>
          </cell>
          <cell r="D577" t="e">
            <v>#REF!</v>
          </cell>
          <cell r="E577" t="e">
            <v>#REF!</v>
          </cell>
        </row>
        <row r="578">
          <cell r="A578" t="e">
            <v>#REF!</v>
          </cell>
          <cell r="B578" t="e">
            <v>#REF!</v>
          </cell>
          <cell r="C578" t="e">
            <v>#REF!</v>
          </cell>
          <cell r="D578" t="e">
            <v>#REF!</v>
          </cell>
          <cell r="E578" t="e">
            <v>#REF!</v>
          </cell>
        </row>
        <row r="579">
          <cell r="A579" t="e">
            <v>#REF!</v>
          </cell>
          <cell r="B579" t="e">
            <v>#REF!</v>
          </cell>
          <cell r="C579" t="e">
            <v>#REF!</v>
          </cell>
          <cell r="D579" t="e">
            <v>#REF!</v>
          </cell>
          <cell r="E579" t="e">
            <v>#REF!</v>
          </cell>
        </row>
        <row r="580">
          <cell r="A580" t="e">
            <v>#REF!</v>
          </cell>
          <cell r="B580" t="e">
            <v>#REF!</v>
          </cell>
          <cell r="C580" t="e">
            <v>#REF!</v>
          </cell>
          <cell r="D580" t="e">
            <v>#REF!</v>
          </cell>
          <cell r="E580" t="e">
            <v>#REF!</v>
          </cell>
        </row>
        <row r="581">
          <cell r="A581" t="e">
            <v>#REF!</v>
          </cell>
          <cell r="B581" t="e">
            <v>#REF!</v>
          </cell>
          <cell r="C581" t="e">
            <v>#REF!</v>
          </cell>
          <cell r="D581" t="e">
            <v>#REF!</v>
          </cell>
          <cell r="E581" t="e">
            <v>#REF!</v>
          </cell>
        </row>
        <row r="582">
          <cell r="A582" t="e">
            <v>#REF!</v>
          </cell>
          <cell r="B582" t="e">
            <v>#REF!</v>
          </cell>
          <cell r="C582" t="e">
            <v>#REF!</v>
          </cell>
          <cell r="D582" t="e">
            <v>#REF!</v>
          </cell>
          <cell r="E582" t="e">
            <v>#REF!</v>
          </cell>
        </row>
        <row r="583">
          <cell r="A583" t="e">
            <v>#REF!</v>
          </cell>
          <cell r="B583" t="e">
            <v>#REF!</v>
          </cell>
          <cell r="C583" t="e">
            <v>#REF!</v>
          </cell>
          <cell r="D583" t="e">
            <v>#REF!</v>
          </cell>
          <cell r="E583" t="e">
            <v>#REF!</v>
          </cell>
        </row>
        <row r="584">
          <cell r="A584" t="e">
            <v>#REF!</v>
          </cell>
          <cell r="B584" t="e">
            <v>#REF!</v>
          </cell>
          <cell r="C584" t="e">
            <v>#REF!</v>
          </cell>
          <cell r="D584" t="e">
            <v>#REF!</v>
          </cell>
          <cell r="E584" t="e">
            <v>#REF!</v>
          </cell>
        </row>
        <row r="585">
          <cell r="A585" t="e">
            <v>#REF!</v>
          </cell>
          <cell r="B585" t="e">
            <v>#REF!</v>
          </cell>
          <cell r="C585" t="e">
            <v>#REF!</v>
          </cell>
          <cell r="D585" t="e">
            <v>#REF!</v>
          </cell>
          <cell r="E585" t="e">
            <v>#REF!</v>
          </cell>
        </row>
        <row r="586">
          <cell r="A586" t="e">
            <v>#REF!</v>
          </cell>
          <cell r="B586" t="e">
            <v>#REF!</v>
          </cell>
          <cell r="C586" t="e">
            <v>#REF!</v>
          </cell>
          <cell r="D586" t="e">
            <v>#REF!</v>
          </cell>
          <cell r="E586" t="e">
            <v>#REF!</v>
          </cell>
        </row>
        <row r="587">
          <cell r="A587" t="e">
            <v>#REF!</v>
          </cell>
          <cell r="B587" t="e">
            <v>#REF!</v>
          </cell>
          <cell r="C587" t="e">
            <v>#REF!</v>
          </cell>
          <cell r="D587" t="e">
            <v>#REF!</v>
          </cell>
          <cell r="E587" t="e">
            <v>#REF!</v>
          </cell>
        </row>
        <row r="588">
          <cell r="A588" t="e">
            <v>#REF!</v>
          </cell>
          <cell r="B588" t="e">
            <v>#REF!</v>
          </cell>
          <cell r="C588" t="e">
            <v>#REF!</v>
          </cell>
          <cell r="D588" t="e">
            <v>#REF!</v>
          </cell>
          <cell r="E588" t="e">
            <v>#REF!</v>
          </cell>
        </row>
        <row r="589">
          <cell r="A589" t="e">
            <v>#REF!</v>
          </cell>
          <cell r="B589" t="e">
            <v>#REF!</v>
          </cell>
          <cell r="C589" t="e">
            <v>#REF!</v>
          </cell>
          <cell r="D589" t="e">
            <v>#REF!</v>
          </cell>
          <cell r="E589" t="e">
            <v>#REF!</v>
          </cell>
        </row>
        <row r="590">
          <cell r="A590" t="e">
            <v>#REF!</v>
          </cell>
          <cell r="B590" t="e">
            <v>#REF!</v>
          </cell>
          <cell r="C590" t="e">
            <v>#REF!</v>
          </cell>
          <cell r="D590" t="e">
            <v>#REF!</v>
          </cell>
          <cell r="E590" t="e">
            <v>#REF!</v>
          </cell>
        </row>
        <row r="591">
          <cell r="A591" t="e">
            <v>#REF!</v>
          </cell>
          <cell r="B591" t="e">
            <v>#REF!</v>
          </cell>
          <cell r="C591" t="e">
            <v>#REF!</v>
          </cell>
          <cell r="D591" t="e">
            <v>#REF!</v>
          </cell>
          <cell r="E591" t="e">
            <v>#REF!</v>
          </cell>
        </row>
        <row r="592">
          <cell r="A592" t="e">
            <v>#REF!</v>
          </cell>
          <cell r="B592" t="e">
            <v>#REF!</v>
          </cell>
          <cell r="C592" t="e">
            <v>#REF!</v>
          </cell>
          <cell r="D592" t="e">
            <v>#REF!</v>
          </cell>
          <cell r="E592" t="e">
            <v>#REF!</v>
          </cell>
        </row>
        <row r="593">
          <cell r="A593" t="e">
            <v>#REF!</v>
          </cell>
          <cell r="B593" t="e">
            <v>#REF!</v>
          </cell>
          <cell r="C593" t="e">
            <v>#REF!</v>
          </cell>
          <cell r="D593" t="e">
            <v>#REF!</v>
          </cell>
          <cell r="E593" t="e">
            <v>#REF!</v>
          </cell>
        </row>
        <row r="594">
          <cell r="A594" t="e">
            <v>#REF!</v>
          </cell>
          <cell r="B594" t="e">
            <v>#REF!</v>
          </cell>
          <cell r="C594" t="e">
            <v>#REF!</v>
          </cell>
          <cell r="D594" t="e">
            <v>#REF!</v>
          </cell>
          <cell r="E594" t="e">
            <v>#REF!</v>
          </cell>
        </row>
        <row r="595">
          <cell r="A595" t="e">
            <v>#REF!</v>
          </cell>
          <cell r="B595" t="e">
            <v>#REF!</v>
          </cell>
          <cell r="C595" t="e">
            <v>#REF!</v>
          </cell>
          <cell r="D595" t="e">
            <v>#REF!</v>
          </cell>
          <cell r="E595" t="e">
            <v>#REF!</v>
          </cell>
        </row>
        <row r="596">
          <cell r="A596" t="e">
            <v>#REF!</v>
          </cell>
          <cell r="B596" t="e">
            <v>#REF!</v>
          </cell>
          <cell r="C596" t="e">
            <v>#REF!</v>
          </cell>
          <cell r="D596" t="e">
            <v>#REF!</v>
          </cell>
          <cell r="E596" t="e">
            <v>#REF!</v>
          </cell>
        </row>
        <row r="597">
          <cell r="A597" t="e">
            <v>#REF!</v>
          </cell>
          <cell r="B597" t="e">
            <v>#REF!</v>
          </cell>
          <cell r="C597" t="e">
            <v>#REF!</v>
          </cell>
          <cell r="D597" t="e">
            <v>#REF!</v>
          </cell>
          <cell r="E597" t="e">
            <v>#REF!</v>
          </cell>
        </row>
        <row r="598">
          <cell r="A598" t="e">
            <v>#REF!</v>
          </cell>
          <cell r="B598" t="e">
            <v>#REF!</v>
          </cell>
          <cell r="C598" t="e">
            <v>#REF!</v>
          </cell>
          <cell r="D598" t="e">
            <v>#REF!</v>
          </cell>
          <cell r="E598" t="e">
            <v>#REF!</v>
          </cell>
        </row>
        <row r="599">
          <cell r="A599" t="e">
            <v>#REF!</v>
          </cell>
          <cell r="B599" t="e">
            <v>#REF!</v>
          </cell>
          <cell r="C599" t="e">
            <v>#REF!</v>
          </cell>
          <cell r="D599" t="e">
            <v>#REF!</v>
          </cell>
          <cell r="E599" t="e">
            <v>#REF!</v>
          </cell>
        </row>
        <row r="600">
          <cell r="A600" t="e">
            <v>#REF!</v>
          </cell>
          <cell r="B600" t="e">
            <v>#REF!</v>
          </cell>
          <cell r="C600" t="e">
            <v>#REF!</v>
          </cell>
          <cell r="D600" t="e">
            <v>#REF!</v>
          </cell>
          <cell r="E600" t="e">
            <v>#REF!</v>
          </cell>
        </row>
        <row r="601">
          <cell r="A601" t="e">
            <v>#REF!</v>
          </cell>
          <cell r="B601" t="e">
            <v>#REF!</v>
          </cell>
          <cell r="C601" t="e">
            <v>#REF!</v>
          </cell>
          <cell r="D601" t="e">
            <v>#REF!</v>
          </cell>
          <cell r="E601" t="e">
            <v>#REF!</v>
          </cell>
        </row>
        <row r="602">
          <cell r="A602" t="e">
            <v>#REF!</v>
          </cell>
          <cell r="B602" t="e">
            <v>#REF!</v>
          </cell>
          <cell r="C602" t="e">
            <v>#REF!</v>
          </cell>
          <cell r="D602" t="e">
            <v>#REF!</v>
          </cell>
          <cell r="E602" t="e">
            <v>#REF!</v>
          </cell>
        </row>
        <row r="603">
          <cell r="A603" t="e">
            <v>#REF!</v>
          </cell>
          <cell r="B603" t="e">
            <v>#REF!</v>
          </cell>
          <cell r="C603" t="e">
            <v>#REF!</v>
          </cell>
          <cell r="D603" t="e">
            <v>#REF!</v>
          </cell>
          <cell r="E603" t="e">
            <v>#REF!</v>
          </cell>
        </row>
        <row r="604">
          <cell r="A604" t="e">
            <v>#REF!</v>
          </cell>
          <cell r="B604" t="e">
            <v>#REF!</v>
          </cell>
          <cell r="C604" t="e">
            <v>#REF!</v>
          </cell>
          <cell r="D604" t="e">
            <v>#REF!</v>
          </cell>
          <cell r="E604" t="e">
            <v>#REF!</v>
          </cell>
        </row>
        <row r="605">
          <cell r="A605" t="e">
            <v>#REF!</v>
          </cell>
          <cell r="B605" t="e">
            <v>#REF!</v>
          </cell>
          <cell r="C605" t="e">
            <v>#REF!</v>
          </cell>
          <cell r="D605" t="e">
            <v>#REF!</v>
          </cell>
          <cell r="E605" t="e">
            <v>#REF!</v>
          </cell>
        </row>
        <row r="606">
          <cell r="A606" t="e">
            <v>#REF!</v>
          </cell>
          <cell r="B606" t="e">
            <v>#REF!</v>
          </cell>
          <cell r="C606" t="e">
            <v>#REF!</v>
          </cell>
          <cell r="D606" t="e">
            <v>#REF!</v>
          </cell>
          <cell r="E606" t="e">
            <v>#REF!</v>
          </cell>
        </row>
        <row r="607">
          <cell r="A607" t="e">
            <v>#REF!</v>
          </cell>
          <cell r="B607" t="e">
            <v>#REF!</v>
          </cell>
          <cell r="C607" t="e">
            <v>#REF!</v>
          </cell>
          <cell r="D607" t="e">
            <v>#REF!</v>
          </cell>
          <cell r="E607" t="e">
            <v>#REF!</v>
          </cell>
        </row>
        <row r="608">
          <cell r="A608" t="e">
            <v>#REF!</v>
          </cell>
          <cell r="B608" t="e">
            <v>#REF!</v>
          </cell>
          <cell r="C608" t="e">
            <v>#REF!</v>
          </cell>
          <cell r="D608" t="e">
            <v>#REF!</v>
          </cell>
          <cell r="E608" t="e">
            <v>#REF!</v>
          </cell>
        </row>
        <row r="609">
          <cell r="A609" t="e">
            <v>#REF!</v>
          </cell>
          <cell r="B609" t="e">
            <v>#REF!</v>
          </cell>
          <cell r="C609" t="e">
            <v>#REF!</v>
          </cell>
          <cell r="D609" t="e">
            <v>#REF!</v>
          </cell>
          <cell r="E609" t="e">
            <v>#REF!</v>
          </cell>
        </row>
        <row r="610">
          <cell r="A610" t="e">
            <v>#REF!</v>
          </cell>
          <cell r="B610" t="e">
            <v>#REF!</v>
          </cell>
          <cell r="C610" t="e">
            <v>#REF!</v>
          </cell>
          <cell r="D610" t="e">
            <v>#REF!</v>
          </cell>
          <cell r="E610" t="e">
            <v>#REF!</v>
          </cell>
        </row>
        <row r="611">
          <cell r="A611" t="e">
            <v>#REF!</v>
          </cell>
          <cell r="B611" t="e">
            <v>#REF!</v>
          </cell>
          <cell r="C611" t="e">
            <v>#REF!</v>
          </cell>
          <cell r="D611" t="e">
            <v>#REF!</v>
          </cell>
          <cell r="E611" t="e">
            <v>#REF!</v>
          </cell>
        </row>
        <row r="612">
          <cell r="A612" t="e">
            <v>#REF!</v>
          </cell>
          <cell r="B612" t="e">
            <v>#REF!</v>
          </cell>
          <cell r="C612" t="e">
            <v>#REF!</v>
          </cell>
          <cell r="D612" t="e">
            <v>#REF!</v>
          </cell>
          <cell r="E612" t="e">
            <v>#REF!</v>
          </cell>
        </row>
        <row r="613">
          <cell r="A613" t="e">
            <v>#REF!</v>
          </cell>
          <cell r="B613" t="e">
            <v>#REF!</v>
          </cell>
          <cell r="C613" t="e">
            <v>#REF!</v>
          </cell>
          <cell r="D613" t="e">
            <v>#REF!</v>
          </cell>
          <cell r="E613" t="e">
            <v>#REF!</v>
          </cell>
        </row>
        <row r="614">
          <cell r="A614" t="e">
            <v>#REF!</v>
          </cell>
          <cell r="B614" t="e">
            <v>#REF!</v>
          </cell>
          <cell r="C614" t="e">
            <v>#REF!</v>
          </cell>
          <cell r="D614" t="e">
            <v>#REF!</v>
          </cell>
          <cell r="E614" t="e">
            <v>#REF!</v>
          </cell>
        </row>
        <row r="615">
          <cell r="A615" t="e">
            <v>#REF!</v>
          </cell>
          <cell r="B615" t="e">
            <v>#REF!</v>
          </cell>
          <cell r="C615" t="e">
            <v>#REF!</v>
          </cell>
          <cell r="D615" t="e">
            <v>#REF!</v>
          </cell>
          <cell r="E615" t="e">
            <v>#REF!</v>
          </cell>
        </row>
        <row r="616">
          <cell r="A616" t="e">
            <v>#REF!</v>
          </cell>
          <cell r="B616" t="e">
            <v>#REF!</v>
          </cell>
          <cell r="C616" t="e">
            <v>#REF!</v>
          </cell>
          <cell r="D616" t="e">
            <v>#REF!</v>
          </cell>
          <cell r="E616" t="e">
            <v>#REF!</v>
          </cell>
        </row>
        <row r="617">
          <cell r="A617" t="e">
            <v>#REF!</v>
          </cell>
          <cell r="B617" t="e">
            <v>#REF!</v>
          </cell>
          <cell r="C617" t="e">
            <v>#REF!</v>
          </cell>
          <cell r="D617" t="e">
            <v>#REF!</v>
          </cell>
          <cell r="E617" t="e">
            <v>#REF!</v>
          </cell>
        </row>
        <row r="618">
          <cell r="A618" t="e">
            <v>#REF!</v>
          </cell>
          <cell r="B618" t="e">
            <v>#REF!</v>
          </cell>
          <cell r="C618" t="e">
            <v>#REF!</v>
          </cell>
          <cell r="D618" t="e">
            <v>#REF!</v>
          </cell>
          <cell r="E618" t="e">
            <v>#REF!</v>
          </cell>
        </row>
        <row r="619">
          <cell r="A619" t="e">
            <v>#REF!</v>
          </cell>
          <cell r="B619" t="e">
            <v>#REF!</v>
          </cell>
          <cell r="C619" t="e">
            <v>#REF!</v>
          </cell>
          <cell r="D619" t="e">
            <v>#REF!</v>
          </cell>
          <cell r="E619" t="e">
            <v>#REF!</v>
          </cell>
        </row>
        <row r="620">
          <cell r="A620" t="e">
            <v>#REF!</v>
          </cell>
          <cell r="B620" t="e">
            <v>#REF!</v>
          </cell>
          <cell r="C620" t="e">
            <v>#REF!</v>
          </cell>
          <cell r="D620" t="e">
            <v>#REF!</v>
          </cell>
          <cell r="E620" t="e">
            <v>#REF!</v>
          </cell>
        </row>
        <row r="621">
          <cell r="A621" t="e">
            <v>#REF!</v>
          </cell>
          <cell r="B621" t="e">
            <v>#REF!</v>
          </cell>
          <cell r="C621" t="e">
            <v>#REF!</v>
          </cell>
          <cell r="D621" t="e">
            <v>#REF!</v>
          </cell>
          <cell r="E621" t="e">
            <v>#REF!</v>
          </cell>
        </row>
        <row r="622">
          <cell r="A622" t="e">
            <v>#REF!</v>
          </cell>
          <cell r="B622" t="e">
            <v>#REF!</v>
          </cell>
          <cell r="C622" t="e">
            <v>#REF!</v>
          </cell>
          <cell r="D622" t="e">
            <v>#REF!</v>
          </cell>
          <cell r="E622" t="e">
            <v>#REF!</v>
          </cell>
        </row>
        <row r="623">
          <cell r="A623" t="e">
            <v>#REF!</v>
          </cell>
          <cell r="B623" t="e">
            <v>#REF!</v>
          </cell>
          <cell r="C623" t="e">
            <v>#REF!</v>
          </cell>
          <cell r="D623" t="e">
            <v>#REF!</v>
          </cell>
          <cell r="E623" t="e">
            <v>#REF!</v>
          </cell>
        </row>
        <row r="624">
          <cell r="A624" t="e">
            <v>#REF!</v>
          </cell>
          <cell r="B624" t="e">
            <v>#REF!</v>
          </cell>
          <cell r="C624" t="e">
            <v>#REF!</v>
          </cell>
          <cell r="D624" t="e">
            <v>#REF!</v>
          </cell>
          <cell r="E624" t="e">
            <v>#REF!</v>
          </cell>
        </row>
        <row r="625">
          <cell r="A625" t="e">
            <v>#REF!</v>
          </cell>
          <cell r="B625" t="e">
            <v>#REF!</v>
          </cell>
          <cell r="C625" t="e">
            <v>#REF!</v>
          </cell>
          <cell r="D625" t="e">
            <v>#REF!</v>
          </cell>
          <cell r="E625" t="e">
            <v>#REF!</v>
          </cell>
        </row>
        <row r="626">
          <cell r="A626" t="e">
            <v>#REF!</v>
          </cell>
          <cell r="B626" t="e">
            <v>#REF!</v>
          </cell>
          <cell r="C626" t="e">
            <v>#REF!</v>
          </cell>
          <cell r="D626" t="e">
            <v>#REF!</v>
          </cell>
          <cell r="E626" t="e">
            <v>#REF!</v>
          </cell>
        </row>
        <row r="627">
          <cell r="A627" t="e">
            <v>#REF!</v>
          </cell>
          <cell r="B627" t="e">
            <v>#REF!</v>
          </cell>
          <cell r="C627" t="e">
            <v>#REF!</v>
          </cell>
          <cell r="D627" t="e">
            <v>#REF!</v>
          </cell>
          <cell r="E627" t="e">
            <v>#REF!</v>
          </cell>
        </row>
        <row r="628">
          <cell r="A628" t="e">
            <v>#REF!</v>
          </cell>
          <cell r="B628" t="e">
            <v>#REF!</v>
          </cell>
          <cell r="C628" t="e">
            <v>#REF!</v>
          </cell>
          <cell r="D628" t="e">
            <v>#REF!</v>
          </cell>
          <cell r="E628" t="e">
            <v>#REF!</v>
          </cell>
        </row>
        <row r="629">
          <cell r="A629" t="e">
            <v>#REF!</v>
          </cell>
          <cell r="B629" t="e">
            <v>#REF!</v>
          </cell>
          <cell r="C629" t="e">
            <v>#REF!</v>
          </cell>
          <cell r="D629" t="e">
            <v>#REF!</v>
          </cell>
          <cell r="E629" t="e">
            <v>#REF!</v>
          </cell>
        </row>
        <row r="630">
          <cell r="A630" t="e">
            <v>#REF!</v>
          </cell>
          <cell r="B630" t="e">
            <v>#REF!</v>
          </cell>
          <cell r="C630" t="e">
            <v>#REF!</v>
          </cell>
          <cell r="D630" t="e">
            <v>#REF!</v>
          </cell>
          <cell r="E630" t="e">
            <v>#REF!</v>
          </cell>
        </row>
        <row r="631">
          <cell r="A631" t="e">
            <v>#REF!</v>
          </cell>
          <cell r="B631" t="e">
            <v>#REF!</v>
          </cell>
          <cell r="C631" t="e">
            <v>#REF!</v>
          </cell>
          <cell r="D631" t="e">
            <v>#REF!</v>
          </cell>
          <cell r="E631" t="e">
            <v>#REF!</v>
          </cell>
        </row>
        <row r="632">
          <cell r="A632" t="e">
            <v>#REF!</v>
          </cell>
          <cell r="B632" t="e">
            <v>#REF!</v>
          </cell>
          <cell r="C632" t="e">
            <v>#REF!</v>
          </cell>
          <cell r="D632" t="e">
            <v>#REF!</v>
          </cell>
          <cell r="E632" t="e">
            <v>#REF!</v>
          </cell>
        </row>
        <row r="633">
          <cell r="A633" t="e">
            <v>#REF!</v>
          </cell>
          <cell r="B633" t="e">
            <v>#REF!</v>
          </cell>
          <cell r="C633" t="e">
            <v>#REF!</v>
          </cell>
          <cell r="D633" t="e">
            <v>#REF!</v>
          </cell>
          <cell r="E633" t="e">
            <v>#REF!</v>
          </cell>
        </row>
        <row r="634">
          <cell r="A634" t="e">
            <v>#REF!</v>
          </cell>
          <cell r="B634" t="e">
            <v>#REF!</v>
          </cell>
          <cell r="C634" t="e">
            <v>#REF!</v>
          </cell>
          <cell r="D634" t="e">
            <v>#REF!</v>
          </cell>
          <cell r="E634" t="e">
            <v>#REF!</v>
          </cell>
        </row>
        <row r="635">
          <cell r="A635" t="e">
            <v>#REF!</v>
          </cell>
          <cell r="B635" t="e">
            <v>#REF!</v>
          </cell>
          <cell r="C635" t="e">
            <v>#REF!</v>
          </cell>
          <cell r="D635" t="e">
            <v>#REF!</v>
          </cell>
          <cell r="E635" t="e">
            <v>#REF!</v>
          </cell>
        </row>
        <row r="636">
          <cell r="A636" t="e">
            <v>#REF!</v>
          </cell>
          <cell r="B636" t="e">
            <v>#REF!</v>
          </cell>
          <cell r="C636" t="e">
            <v>#REF!</v>
          </cell>
          <cell r="D636" t="e">
            <v>#REF!</v>
          </cell>
          <cell r="E636" t="e">
            <v>#REF!</v>
          </cell>
        </row>
        <row r="637">
          <cell r="A637" t="e">
            <v>#REF!</v>
          </cell>
          <cell r="B637" t="e">
            <v>#REF!</v>
          </cell>
          <cell r="C637" t="e">
            <v>#REF!</v>
          </cell>
          <cell r="D637" t="e">
            <v>#REF!</v>
          </cell>
          <cell r="E637" t="e">
            <v>#REF!</v>
          </cell>
        </row>
        <row r="638">
          <cell r="A638" t="e">
            <v>#REF!</v>
          </cell>
          <cell r="B638" t="e">
            <v>#REF!</v>
          </cell>
          <cell r="C638" t="e">
            <v>#REF!</v>
          </cell>
          <cell r="D638" t="e">
            <v>#REF!</v>
          </cell>
          <cell r="E638" t="e">
            <v>#REF!</v>
          </cell>
        </row>
        <row r="639">
          <cell r="A639" t="e">
            <v>#REF!</v>
          </cell>
          <cell r="B639" t="e">
            <v>#REF!</v>
          </cell>
          <cell r="C639" t="e">
            <v>#REF!</v>
          </cell>
          <cell r="D639" t="e">
            <v>#REF!</v>
          </cell>
          <cell r="E639" t="e">
            <v>#REF!</v>
          </cell>
        </row>
        <row r="640">
          <cell r="A640" t="e">
            <v>#REF!</v>
          </cell>
          <cell r="B640" t="e">
            <v>#REF!</v>
          </cell>
          <cell r="C640" t="e">
            <v>#REF!</v>
          </cell>
          <cell r="D640" t="e">
            <v>#REF!</v>
          </cell>
          <cell r="E640" t="e">
            <v>#REF!</v>
          </cell>
        </row>
        <row r="641">
          <cell r="A641" t="e">
            <v>#REF!</v>
          </cell>
          <cell r="B641" t="e">
            <v>#REF!</v>
          </cell>
          <cell r="C641" t="e">
            <v>#REF!</v>
          </cell>
          <cell r="D641" t="e">
            <v>#REF!</v>
          </cell>
          <cell r="E641" t="e">
            <v>#REF!</v>
          </cell>
        </row>
        <row r="642">
          <cell r="A642" t="e">
            <v>#REF!</v>
          </cell>
          <cell r="B642" t="e">
            <v>#REF!</v>
          </cell>
          <cell r="C642" t="e">
            <v>#REF!</v>
          </cell>
          <cell r="D642" t="e">
            <v>#REF!</v>
          </cell>
          <cell r="E642" t="e">
            <v>#REF!</v>
          </cell>
        </row>
        <row r="643">
          <cell r="A643" t="e">
            <v>#REF!</v>
          </cell>
          <cell r="B643" t="e">
            <v>#REF!</v>
          </cell>
          <cell r="C643" t="e">
            <v>#REF!</v>
          </cell>
          <cell r="D643" t="e">
            <v>#REF!</v>
          </cell>
          <cell r="E643" t="e">
            <v>#REF!</v>
          </cell>
        </row>
        <row r="644">
          <cell r="A644" t="e">
            <v>#REF!</v>
          </cell>
          <cell r="B644" t="e">
            <v>#REF!</v>
          </cell>
          <cell r="C644" t="e">
            <v>#REF!</v>
          </cell>
          <cell r="D644" t="e">
            <v>#REF!</v>
          </cell>
          <cell r="E644" t="e">
            <v>#REF!</v>
          </cell>
        </row>
        <row r="645">
          <cell r="A645" t="e">
            <v>#REF!</v>
          </cell>
          <cell r="B645" t="e">
            <v>#REF!</v>
          </cell>
          <cell r="C645" t="e">
            <v>#REF!</v>
          </cell>
          <cell r="D645" t="e">
            <v>#REF!</v>
          </cell>
          <cell r="E645" t="e">
            <v>#REF!</v>
          </cell>
        </row>
        <row r="646">
          <cell r="A646" t="e">
            <v>#REF!</v>
          </cell>
          <cell r="B646" t="e">
            <v>#REF!</v>
          </cell>
          <cell r="C646" t="e">
            <v>#REF!</v>
          </cell>
          <cell r="D646" t="e">
            <v>#REF!</v>
          </cell>
          <cell r="E646" t="e">
            <v>#REF!</v>
          </cell>
        </row>
        <row r="647">
          <cell r="A647" t="e">
            <v>#REF!</v>
          </cell>
          <cell r="B647" t="e">
            <v>#REF!</v>
          </cell>
          <cell r="C647" t="e">
            <v>#REF!</v>
          </cell>
          <cell r="D647" t="e">
            <v>#REF!</v>
          </cell>
          <cell r="E647" t="e">
            <v>#REF!</v>
          </cell>
        </row>
        <row r="648">
          <cell r="A648" t="e">
            <v>#REF!</v>
          </cell>
          <cell r="B648" t="e">
            <v>#REF!</v>
          </cell>
          <cell r="C648" t="e">
            <v>#REF!</v>
          </cell>
          <cell r="D648" t="e">
            <v>#REF!</v>
          </cell>
          <cell r="E648" t="e">
            <v>#REF!</v>
          </cell>
        </row>
        <row r="649">
          <cell r="A649" t="e">
            <v>#REF!</v>
          </cell>
          <cell r="B649" t="e">
            <v>#REF!</v>
          </cell>
          <cell r="C649" t="e">
            <v>#REF!</v>
          </cell>
          <cell r="D649" t="e">
            <v>#REF!</v>
          </cell>
          <cell r="E649" t="e">
            <v>#REF!</v>
          </cell>
        </row>
        <row r="650">
          <cell r="A650" t="e">
            <v>#REF!</v>
          </cell>
          <cell r="B650" t="e">
            <v>#REF!</v>
          </cell>
          <cell r="C650" t="e">
            <v>#REF!</v>
          </cell>
          <cell r="D650" t="e">
            <v>#REF!</v>
          </cell>
          <cell r="E650" t="e">
            <v>#REF!</v>
          </cell>
        </row>
        <row r="651">
          <cell r="A651" t="e">
            <v>#REF!</v>
          </cell>
          <cell r="B651" t="e">
            <v>#REF!</v>
          </cell>
          <cell r="C651" t="e">
            <v>#REF!</v>
          </cell>
          <cell r="D651" t="e">
            <v>#REF!</v>
          </cell>
          <cell r="E651" t="e">
            <v>#REF!</v>
          </cell>
        </row>
        <row r="652">
          <cell r="A652" t="e">
            <v>#REF!</v>
          </cell>
          <cell r="B652" t="e">
            <v>#REF!</v>
          </cell>
          <cell r="C652" t="e">
            <v>#REF!</v>
          </cell>
          <cell r="D652" t="e">
            <v>#REF!</v>
          </cell>
          <cell r="E652" t="e">
            <v>#REF!</v>
          </cell>
        </row>
        <row r="653">
          <cell r="A653" t="e">
            <v>#REF!</v>
          </cell>
          <cell r="B653" t="e">
            <v>#REF!</v>
          </cell>
          <cell r="C653" t="e">
            <v>#REF!</v>
          </cell>
          <cell r="D653" t="e">
            <v>#REF!</v>
          </cell>
          <cell r="E653" t="e">
            <v>#REF!</v>
          </cell>
        </row>
        <row r="654">
          <cell r="A654" t="e">
            <v>#REF!</v>
          </cell>
          <cell r="B654" t="e">
            <v>#REF!</v>
          </cell>
          <cell r="C654" t="e">
            <v>#REF!</v>
          </cell>
          <cell r="D654" t="e">
            <v>#REF!</v>
          </cell>
          <cell r="E654" t="e">
            <v>#REF!</v>
          </cell>
        </row>
        <row r="655">
          <cell r="A655" t="e">
            <v>#REF!</v>
          </cell>
          <cell r="B655" t="e">
            <v>#REF!</v>
          </cell>
          <cell r="C655" t="e">
            <v>#REF!</v>
          </cell>
          <cell r="D655" t="e">
            <v>#REF!</v>
          </cell>
          <cell r="E655" t="e">
            <v>#REF!</v>
          </cell>
        </row>
        <row r="656">
          <cell r="A656" t="e">
            <v>#REF!</v>
          </cell>
          <cell r="B656" t="e">
            <v>#REF!</v>
          </cell>
          <cell r="C656" t="e">
            <v>#REF!</v>
          </cell>
          <cell r="D656" t="e">
            <v>#REF!</v>
          </cell>
          <cell r="E656" t="e">
            <v>#REF!</v>
          </cell>
        </row>
        <row r="657">
          <cell r="A657" t="e">
            <v>#REF!</v>
          </cell>
          <cell r="B657" t="e">
            <v>#REF!</v>
          </cell>
          <cell r="C657" t="e">
            <v>#REF!</v>
          </cell>
          <cell r="D657" t="e">
            <v>#REF!</v>
          </cell>
          <cell r="E657" t="e">
            <v>#REF!</v>
          </cell>
        </row>
        <row r="658">
          <cell r="A658" t="e">
            <v>#REF!</v>
          </cell>
          <cell r="B658" t="e">
            <v>#REF!</v>
          </cell>
          <cell r="C658" t="e">
            <v>#REF!</v>
          </cell>
          <cell r="D658" t="e">
            <v>#REF!</v>
          </cell>
          <cell r="E658" t="e">
            <v>#REF!</v>
          </cell>
        </row>
        <row r="659">
          <cell r="A659" t="e">
            <v>#REF!</v>
          </cell>
          <cell r="B659" t="e">
            <v>#REF!</v>
          </cell>
          <cell r="C659" t="e">
            <v>#REF!</v>
          </cell>
          <cell r="D659" t="e">
            <v>#REF!</v>
          </cell>
          <cell r="E659" t="e">
            <v>#REF!</v>
          </cell>
        </row>
        <row r="660">
          <cell r="A660" t="e">
            <v>#REF!</v>
          </cell>
          <cell r="B660" t="e">
            <v>#REF!</v>
          </cell>
          <cell r="C660" t="e">
            <v>#REF!</v>
          </cell>
          <cell r="D660" t="e">
            <v>#REF!</v>
          </cell>
          <cell r="E660" t="e">
            <v>#REF!</v>
          </cell>
        </row>
        <row r="661">
          <cell r="A661" t="e">
            <v>#REF!</v>
          </cell>
          <cell r="B661" t="e">
            <v>#REF!</v>
          </cell>
          <cell r="C661" t="e">
            <v>#REF!</v>
          </cell>
          <cell r="D661" t="e">
            <v>#REF!</v>
          </cell>
          <cell r="E661" t="e">
            <v>#REF!</v>
          </cell>
        </row>
        <row r="662">
          <cell r="A662" t="e">
            <v>#REF!</v>
          </cell>
          <cell r="B662" t="e">
            <v>#REF!</v>
          </cell>
          <cell r="C662" t="e">
            <v>#REF!</v>
          </cell>
          <cell r="D662" t="e">
            <v>#REF!</v>
          </cell>
          <cell r="E662" t="e">
            <v>#REF!</v>
          </cell>
        </row>
        <row r="663">
          <cell r="A663" t="e">
            <v>#REF!</v>
          </cell>
          <cell r="B663" t="e">
            <v>#REF!</v>
          </cell>
          <cell r="C663" t="e">
            <v>#REF!</v>
          </cell>
          <cell r="D663" t="e">
            <v>#REF!</v>
          </cell>
          <cell r="E663" t="e">
            <v>#REF!</v>
          </cell>
        </row>
        <row r="664">
          <cell r="A664" t="e">
            <v>#REF!</v>
          </cell>
          <cell r="B664" t="e">
            <v>#REF!</v>
          </cell>
          <cell r="C664" t="e">
            <v>#REF!</v>
          </cell>
          <cell r="D664" t="e">
            <v>#REF!</v>
          </cell>
          <cell r="E664" t="e">
            <v>#REF!</v>
          </cell>
        </row>
        <row r="665">
          <cell r="A665" t="e">
            <v>#REF!</v>
          </cell>
          <cell r="B665" t="e">
            <v>#REF!</v>
          </cell>
          <cell r="C665" t="e">
            <v>#REF!</v>
          </cell>
          <cell r="D665" t="e">
            <v>#REF!</v>
          </cell>
          <cell r="E665" t="e">
            <v>#REF!</v>
          </cell>
        </row>
        <row r="666">
          <cell r="A666" t="e">
            <v>#REF!</v>
          </cell>
          <cell r="B666" t="e">
            <v>#REF!</v>
          </cell>
          <cell r="C666" t="e">
            <v>#REF!</v>
          </cell>
          <cell r="D666" t="e">
            <v>#REF!</v>
          </cell>
          <cell r="E666" t="e">
            <v>#REF!</v>
          </cell>
        </row>
        <row r="667">
          <cell r="A667" t="e">
            <v>#REF!</v>
          </cell>
          <cell r="B667" t="e">
            <v>#REF!</v>
          </cell>
          <cell r="C667" t="e">
            <v>#REF!</v>
          </cell>
          <cell r="D667" t="e">
            <v>#REF!</v>
          </cell>
          <cell r="E667" t="e">
            <v>#REF!</v>
          </cell>
        </row>
        <row r="668">
          <cell r="A668" t="e">
            <v>#REF!</v>
          </cell>
          <cell r="B668" t="e">
            <v>#REF!</v>
          </cell>
          <cell r="C668" t="e">
            <v>#REF!</v>
          </cell>
          <cell r="D668" t="e">
            <v>#REF!</v>
          </cell>
          <cell r="E668" t="e">
            <v>#REF!</v>
          </cell>
        </row>
        <row r="669">
          <cell r="A669" t="e">
            <v>#REF!</v>
          </cell>
          <cell r="B669" t="e">
            <v>#REF!</v>
          </cell>
          <cell r="C669" t="e">
            <v>#REF!</v>
          </cell>
          <cell r="D669" t="e">
            <v>#REF!</v>
          </cell>
          <cell r="E669" t="e">
            <v>#REF!</v>
          </cell>
        </row>
        <row r="670">
          <cell r="A670" t="e">
            <v>#REF!</v>
          </cell>
          <cell r="B670" t="e">
            <v>#REF!</v>
          </cell>
          <cell r="C670" t="e">
            <v>#REF!</v>
          </cell>
          <cell r="D670" t="e">
            <v>#REF!</v>
          </cell>
          <cell r="E670" t="e">
            <v>#REF!</v>
          </cell>
        </row>
        <row r="671">
          <cell r="A671" t="e">
            <v>#REF!</v>
          </cell>
          <cell r="B671" t="e">
            <v>#REF!</v>
          </cell>
          <cell r="C671" t="e">
            <v>#REF!</v>
          </cell>
          <cell r="D671" t="e">
            <v>#REF!</v>
          </cell>
          <cell r="E671" t="e">
            <v>#REF!</v>
          </cell>
        </row>
        <row r="672">
          <cell r="A672" t="e">
            <v>#REF!</v>
          </cell>
          <cell r="B672" t="e">
            <v>#REF!</v>
          </cell>
          <cell r="C672" t="e">
            <v>#REF!</v>
          </cell>
          <cell r="D672" t="e">
            <v>#REF!</v>
          </cell>
          <cell r="E672" t="e">
            <v>#REF!</v>
          </cell>
        </row>
        <row r="673">
          <cell r="A673" t="e">
            <v>#REF!</v>
          </cell>
          <cell r="B673" t="e">
            <v>#REF!</v>
          </cell>
          <cell r="C673" t="e">
            <v>#REF!</v>
          </cell>
          <cell r="D673" t="e">
            <v>#REF!</v>
          </cell>
          <cell r="E673" t="e">
            <v>#REF!</v>
          </cell>
        </row>
        <row r="674">
          <cell r="A674" t="e">
            <v>#REF!</v>
          </cell>
          <cell r="B674" t="e">
            <v>#REF!</v>
          </cell>
          <cell r="C674" t="e">
            <v>#REF!</v>
          </cell>
          <cell r="D674" t="e">
            <v>#REF!</v>
          </cell>
          <cell r="E674" t="e">
            <v>#REF!</v>
          </cell>
        </row>
        <row r="675">
          <cell r="A675" t="e">
            <v>#REF!</v>
          </cell>
          <cell r="B675" t="e">
            <v>#REF!</v>
          </cell>
          <cell r="C675" t="e">
            <v>#REF!</v>
          </cell>
          <cell r="D675" t="e">
            <v>#REF!</v>
          </cell>
          <cell r="E675" t="e">
            <v>#REF!</v>
          </cell>
        </row>
        <row r="676">
          <cell r="A676" t="e">
            <v>#REF!</v>
          </cell>
          <cell r="B676" t="e">
            <v>#REF!</v>
          </cell>
          <cell r="C676" t="e">
            <v>#REF!</v>
          </cell>
          <cell r="D676" t="e">
            <v>#REF!</v>
          </cell>
          <cell r="E676" t="e">
            <v>#REF!</v>
          </cell>
        </row>
        <row r="677">
          <cell r="A677" t="e">
            <v>#REF!</v>
          </cell>
          <cell r="B677" t="e">
            <v>#REF!</v>
          </cell>
          <cell r="C677" t="e">
            <v>#REF!</v>
          </cell>
          <cell r="D677" t="e">
            <v>#REF!</v>
          </cell>
          <cell r="E677" t="e">
            <v>#REF!</v>
          </cell>
        </row>
        <row r="678">
          <cell r="A678" t="e">
            <v>#REF!</v>
          </cell>
          <cell r="B678" t="e">
            <v>#REF!</v>
          </cell>
          <cell r="C678" t="e">
            <v>#REF!</v>
          </cell>
          <cell r="D678" t="e">
            <v>#REF!</v>
          </cell>
          <cell r="E678" t="e">
            <v>#REF!</v>
          </cell>
        </row>
        <row r="679">
          <cell r="A679" t="e">
            <v>#REF!</v>
          </cell>
          <cell r="B679" t="e">
            <v>#REF!</v>
          </cell>
          <cell r="C679" t="e">
            <v>#REF!</v>
          </cell>
          <cell r="D679" t="e">
            <v>#REF!</v>
          </cell>
          <cell r="E679" t="e">
            <v>#REF!</v>
          </cell>
        </row>
        <row r="680">
          <cell r="A680" t="e">
            <v>#REF!</v>
          </cell>
          <cell r="B680" t="e">
            <v>#REF!</v>
          </cell>
          <cell r="C680" t="e">
            <v>#REF!</v>
          </cell>
          <cell r="D680" t="e">
            <v>#REF!</v>
          </cell>
          <cell r="E680" t="e">
            <v>#REF!</v>
          </cell>
        </row>
        <row r="681">
          <cell r="A681" t="e">
            <v>#REF!</v>
          </cell>
          <cell r="B681" t="e">
            <v>#REF!</v>
          </cell>
          <cell r="C681" t="e">
            <v>#REF!</v>
          </cell>
          <cell r="D681" t="e">
            <v>#REF!</v>
          </cell>
          <cell r="E681" t="e">
            <v>#REF!</v>
          </cell>
        </row>
        <row r="682">
          <cell r="A682" t="e">
            <v>#REF!</v>
          </cell>
          <cell r="B682" t="e">
            <v>#REF!</v>
          </cell>
          <cell r="C682" t="e">
            <v>#REF!</v>
          </cell>
          <cell r="D682" t="e">
            <v>#REF!</v>
          </cell>
          <cell r="E682" t="e">
            <v>#REF!</v>
          </cell>
        </row>
        <row r="683">
          <cell r="A683" t="e">
            <v>#REF!</v>
          </cell>
          <cell r="B683" t="e">
            <v>#REF!</v>
          </cell>
          <cell r="C683" t="e">
            <v>#REF!</v>
          </cell>
          <cell r="D683" t="e">
            <v>#REF!</v>
          </cell>
          <cell r="E683" t="e">
            <v>#REF!</v>
          </cell>
        </row>
        <row r="684">
          <cell r="A684" t="e">
            <v>#REF!</v>
          </cell>
          <cell r="B684" t="e">
            <v>#REF!</v>
          </cell>
          <cell r="C684" t="e">
            <v>#REF!</v>
          </cell>
          <cell r="D684" t="e">
            <v>#REF!</v>
          </cell>
          <cell r="E684" t="e">
            <v>#REF!</v>
          </cell>
        </row>
        <row r="685">
          <cell r="A685" t="e">
            <v>#REF!</v>
          </cell>
          <cell r="B685" t="e">
            <v>#REF!</v>
          </cell>
          <cell r="C685" t="e">
            <v>#REF!</v>
          </cell>
          <cell r="D685" t="e">
            <v>#REF!</v>
          </cell>
          <cell r="E685" t="e">
            <v>#REF!</v>
          </cell>
        </row>
        <row r="686">
          <cell r="A686" t="e">
            <v>#REF!</v>
          </cell>
          <cell r="B686" t="e">
            <v>#REF!</v>
          </cell>
          <cell r="C686" t="e">
            <v>#REF!</v>
          </cell>
          <cell r="D686" t="e">
            <v>#REF!</v>
          </cell>
          <cell r="E686" t="e">
            <v>#REF!</v>
          </cell>
        </row>
        <row r="687">
          <cell r="A687" t="e">
            <v>#REF!</v>
          </cell>
          <cell r="B687" t="e">
            <v>#REF!</v>
          </cell>
          <cell r="C687" t="e">
            <v>#REF!</v>
          </cell>
          <cell r="D687" t="e">
            <v>#REF!</v>
          </cell>
          <cell r="E687" t="e">
            <v>#REF!</v>
          </cell>
        </row>
        <row r="688">
          <cell r="A688" t="e">
            <v>#REF!</v>
          </cell>
          <cell r="B688" t="e">
            <v>#REF!</v>
          </cell>
          <cell r="C688" t="e">
            <v>#REF!</v>
          </cell>
          <cell r="D688" t="e">
            <v>#REF!</v>
          </cell>
          <cell r="E688" t="e">
            <v>#REF!</v>
          </cell>
        </row>
        <row r="689">
          <cell r="A689" t="e">
            <v>#REF!</v>
          </cell>
          <cell r="B689" t="e">
            <v>#REF!</v>
          </cell>
          <cell r="C689" t="e">
            <v>#REF!</v>
          </cell>
          <cell r="D689" t="e">
            <v>#REF!</v>
          </cell>
          <cell r="E689" t="e">
            <v>#REF!</v>
          </cell>
        </row>
        <row r="690">
          <cell r="A690" t="e">
            <v>#REF!</v>
          </cell>
          <cell r="B690" t="e">
            <v>#REF!</v>
          </cell>
          <cell r="C690" t="e">
            <v>#REF!</v>
          </cell>
          <cell r="D690" t="e">
            <v>#REF!</v>
          </cell>
          <cell r="E690" t="e">
            <v>#REF!</v>
          </cell>
        </row>
        <row r="691">
          <cell r="A691" t="e">
            <v>#REF!</v>
          </cell>
          <cell r="B691" t="e">
            <v>#REF!</v>
          </cell>
          <cell r="C691" t="e">
            <v>#REF!</v>
          </cell>
          <cell r="D691" t="e">
            <v>#REF!</v>
          </cell>
          <cell r="E691" t="e">
            <v>#REF!</v>
          </cell>
        </row>
        <row r="692">
          <cell r="A692" t="e">
            <v>#REF!</v>
          </cell>
          <cell r="B692" t="e">
            <v>#REF!</v>
          </cell>
          <cell r="C692" t="e">
            <v>#REF!</v>
          </cell>
          <cell r="D692" t="e">
            <v>#REF!</v>
          </cell>
          <cell r="E692" t="e">
            <v>#REF!</v>
          </cell>
        </row>
        <row r="693">
          <cell r="A693" t="e">
            <v>#REF!</v>
          </cell>
          <cell r="B693" t="e">
            <v>#REF!</v>
          </cell>
          <cell r="C693" t="e">
            <v>#REF!</v>
          </cell>
          <cell r="D693" t="e">
            <v>#REF!</v>
          </cell>
          <cell r="E693" t="e">
            <v>#REF!</v>
          </cell>
        </row>
        <row r="694">
          <cell r="A694" t="e">
            <v>#REF!</v>
          </cell>
          <cell r="B694" t="e">
            <v>#REF!</v>
          </cell>
          <cell r="C694" t="e">
            <v>#REF!</v>
          </cell>
          <cell r="D694" t="e">
            <v>#REF!</v>
          </cell>
          <cell r="E694" t="e">
            <v>#REF!</v>
          </cell>
        </row>
        <row r="695">
          <cell r="A695" t="e">
            <v>#REF!</v>
          </cell>
          <cell r="B695" t="e">
            <v>#REF!</v>
          </cell>
          <cell r="C695" t="e">
            <v>#REF!</v>
          </cell>
          <cell r="D695" t="e">
            <v>#REF!</v>
          </cell>
          <cell r="E695" t="e">
            <v>#REF!</v>
          </cell>
        </row>
        <row r="696">
          <cell r="A696" t="e">
            <v>#REF!</v>
          </cell>
          <cell r="B696" t="e">
            <v>#REF!</v>
          </cell>
          <cell r="C696" t="e">
            <v>#REF!</v>
          </cell>
          <cell r="D696" t="e">
            <v>#REF!</v>
          </cell>
          <cell r="E696" t="e">
            <v>#REF!</v>
          </cell>
        </row>
        <row r="697">
          <cell r="A697" t="e">
            <v>#REF!</v>
          </cell>
          <cell r="B697" t="e">
            <v>#REF!</v>
          </cell>
          <cell r="C697" t="e">
            <v>#REF!</v>
          </cell>
          <cell r="D697" t="e">
            <v>#REF!</v>
          </cell>
          <cell r="E697" t="e">
            <v>#REF!</v>
          </cell>
        </row>
        <row r="698">
          <cell r="A698" t="e">
            <v>#REF!</v>
          </cell>
          <cell r="B698" t="e">
            <v>#REF!</v>
          </cell>
          <cell r="C698" t="e">
            <v>#REF!</v>
          </cell>
          <cell r="D698" t="e">
            <v>#REF!</v>
          </cell>
          <cell r="E698" t="e">
            <v>#REF!</v>
          </cell>
        </row>
        <row r="699">
          <cell r="A699" t="e">
            <v>#REF!</v>
          </cell>
          <cell r="B699" t="e">
            <v>#REF!</v>
          </cell>
          <cell r="C699" t="e">
            <v>#REF!</v>
          </cell>
          <cell r="D699" t="e">
            <v>#REF!</v>
          </cell>
          <cell r="E699" t="e">
            <v>#REF!</v>
          </cell>
        </row>
        <row r="700">
          <cell r="A700" t="e">
            <v>#REF!</v>
          </cell>
          <cell r="B700" t="e">
            <v>#REF!</v>
          </cell>
          <cell r="C700" t="e">
            <v>#REF!</v>
          </cell>
          <cell r="D700" t="e">
            <v>#REF!</v>
          </cell>
          <cell r="E700" t="e">
            <v>#REF!</v>
          </cell>
        </row>
        <row r="701">
          <cell r="A701" t="e">
            <v>#REF!</v>
          </cell>
          <cell r="B701" t="e">
            <v>#REF!</v>
          </cell>
          <cell r="C701" t="e">
            <v>#REF!</v>
          </cell>
          <cell r="D701" t="e">
            <v>#REF!</v>
          </cell>
          <cell r="E701" t="e">
            <v>#REF!</v>
          </cell>
        </row>
        <row r="702">
          <cell r="A702" t="e">
            <v>#REF!</v>
          </cell>
          <cell r="B702" t="e">
            <v>#REF!</v>
          </cell>
          <cell r="C702" t="e">
            <v>#REF!</v>
          </cell>
          <cell r="D702" t="e">
            <v>#REF!</v>
          </cell>
          <cell r="E702" t="e">
            <v>#REF!</v>
          </cell>
        </row>
        <row r="703">
          <cell r="A703" t="e">
            <v>#REF!</v>
          </cell>
          <cell r="B703" t="e">
            <v>#REF!</v>
          </cell>
          <cell r="C703" t="e">
            <v>#REF!</v>
          </cell>
          <cell r="D703" t="e">
            <v>#REF!</v>
          </cell>
          <cell r="E703" t="e">
            <v>#REF!</v>
          </cell>
        </row>
        <row r="704">
          <cell r="A704" t="e">
            <v>#REF!</v>
          </cell>
          <cell r="B704" t="e">
            <v>#REF!</v>
          </cell>
          <cell r="C704" t="e">
            <v>#REF!</v>
          </cell>
          <cell r="D704" t="e">
            <v>#REF!</v>
          </cell>
          <cell r="E704" t="e">
            <v>#REF!</v>
          </cell>
        </row>
        <row r="705">
          <cell r="A705" t="e">
            <v>#REF!</v>
          </cell>
          <cell r="B705" t="e">
            <v>#REF!</v>
          </cell>
          <cell r="C705" t="e">
            <v>#REF!</v>
          </cell>
          <cell r="D705" t="e">
            <v>#REF!</v>
          </cell>
          <cell r="E705" t="e">
            <v>#REF!</v>
          </cell>
        </row>
        <row r="706">
          <cell r="A706" t="e">
            <v>#REF!</v>
          </cell>
          <cell r="B706" t="e">
            <v>#REF!</v>
          </cell>
          <cell r="C706" t="e">
            <v>#REF!</v>
          </cell>
          <cell r="D706" t="e">
            <v>#REF!</v>
          </cell>
          <cell r="E706" t="e">
            <v>#REF!</v>
          </cell>
        </row>
        <row r="707">
          <cell r="A707" t="e">
            <v>#REF!</v>
          </cell>
          <cell r="B707" t="e">
            <v>#REF!</v>
          </cell>
          <cell r="C707" t="e">
            <v>#REF!</v>
          </cell>
          <cell r="D707" t="e">
            <v>#REF!</v>
          </cell>
          <cell r="E707" t="e">
            <v>#REF!</v>
          </cell>
        </row>
        <row r="708">
          <cell r="A708" t="e">
            <v>#REF!</v>
          </cell>
          <cell r="B708" t="e">
            <v>#REF!</v>
          </cell>
          <cell r="C708" t="e">
            <v>#REF!</v>
          </cell>
          <cell r="D708" t="e">
            <v>#REF!</v>
          </cell>
          <cell r="E708" t="e">
            <v>#REF!</v>
          </cell>
        </row>
        <row r="709">
          <cell r="A709" t="e">
            <v>#REF!</v>
          </cell>
          <cell r="B709" t="e">
            <v>#REF!</v>
          </cell>
          <cell r="C709" t="e">
            <v>#REF!</v>
          </cell>
          <cell r="D709" t="e">
            <v>#REF!</v>
          </cell>
          <cell r="E709" t="e">
            <v>#REF!</v>
          </cell>
        </row>
        <row r="710">
          <cell r="A710" t="e">
            <v>#REF!</v>
          </cell>
          <cell r="B710" t="e">
            <v>#REF!</v>
          </cell>
          <cell r="C710" t="e">
            <v>#REF!</v>
          </cell>
          <cell r="D710" t="e">
            <v>#REF!</v>
          </cell>
          <cell r="E710" t="e">
            <v>#REF!</v>
          </cell>
        </row>
        <row r="711">
          <cell r="A711" t="e">
            <v>#REF!</v>
          </cell>
          <cell r="B711" t="e">
            <v>#REF!</v>
          </cell>
          <cell r="C711" t="e">
            <v>#REF!</v>
          </cell>
          <cell r="D711" t="e">
            <v>#REF!</v>
          </cell>
          <cell r="E711" t="e">
            <v>#REF!</v>
          </cell>
        </row>
        <row r="712">
          <cell r="A712" t="e">
            <v>#REF!</v>
          </cell>
          <cell r="B712" t="e">
            <v>#REF!</v>
          </cell>
          <cell r="C712" t="e">
            <v>#REF!</v>
          </cell>
          <cell r="D712" t="e">
            <v>#REF!</v>
          </cell>
          <cell r="E712" t="e">
            <v>#REF!</v>
          </cell>
        </row>
        <row r="713">
          <cell r="A713" t="e">
            <v>#REF!</v>
          </cell>
          <cell r="B713" t="e">
            <v>#REF!</v>
          </cell>
          <cell r="C713" t="e">
            <v>#REF!</v>
          </cell>
          <cell r="D713" t="e">
            <v>#REF!</v>
          </cell>
          <cell r="E713" t="e">
            <v>#REF!</v>
          </cell>
        </row>
        <row r="714">
          <cell r="A714" t="e">
            <v>#REF!</v>
          </cell>
          <cell r="B714" t="e">
            <v>#REF!</v>
          </cell>
          <cell r="C714" t="e">
            <v>#REF!</v>
          </cell>
          <cell r="D714" t="e">
            <v>#REF!</v>
          </cell>
          <cell r="E714" t="e">
            <v>#REF!</v>
          </cell>
        </row>
        <row r="715">
          <cell r="A715" t="e">
            <v>#REF!</v>
          </cell>
          <cell r="B715" t="e">
            <v>#REF!</v>
          </cell>
          <cell r="C715" t="e">
            <v>#REF!</v>
          </cell>
          <cell r="D715" t="e">
            <v>#REF!</v>
          </cell>
          <cell r="E715" t="e">
            <v>#REF!</v>
          </cell>
        </row>
        <row r="716">
          <cell r="A716" t="e">
            <v>#REF!</v>
          </cell>
          <cell r="B716" t="e">
            <v>#REF!</v>
          </cell>
          <cell r="C716" t="e">
            <v>#REF!</v>
          </cell>
          <cell r="D716" t="e">
            <v>#REF!</v>
          </cell>
          <cell r="E716" t="e">
            <v>#REF!</v>
          </cell>
        </row>
        <row r="717">
          <cell r="A717" t="e">
            <v>#REF!</v>
          </cell>
          <cell r="B717" t="e">
            <v>#REF!</v>
          </cell>
          <cell r="C717" t="e">
            <v>#REF!</v>
          </cell>
          <cell r="D717" t="e">
            <v>#REF!</v>
          </cell>
          <cell r="E717" t="e">
            <v>#REF!</v>
          </cell>
        </row>
        <row r="718">
          <cell r="A718" t="e">
            <v>#REF!</v>
          </cell>
          <cell r="B718" t="e">
            <v>#REF!</v>
          </cell>
          <cell r="C718" t="e">
            <v>#REF!</v>
          </cell>
          <cell r="D718" t="e">
            <v>#REF!</v>
          </cell>
          <cell r="E718" t="e">
            <v>#REF!</v>
          </cell>
        </row>
        <row r="719">
          <cell r="A719" t="e">
            <v>#REF!</v>
          </cell>
          <cell r="B719" t="e">
            <v>#REF!</v>
          </cell>
          <cell r="C719" t="e">
            <v>#REF!</v>
          </cell>
          <cell r="D719" t="e">
            <v>#REF!</v>
          </cell>
          <cell r="E719" t="e">
            <v>#REF!</v>
          </cell>
        </row>
        <row r="720">
          <cell r="A720" t="e">
            <v>#REF!</v>
          </cell>
          <cell r="B720" t="e">
            <v>#REF!</v>
          </cell>
          <cell r="C720" t="e">
            <v>#REF!</v>
          </cell>
          <cell r="D720" t="e">
            <v>#REF!</v>
          </cell>
          <cell r="E720" t="e">
            <v>#REF!</v>
          </cell>
        </row>
        <row r="721">
          <cell r="A721" t="e">
            <v>#REF!</v>
          </cell>
          <cell r="B721" t="e">
            <v>#REF!</v>
          </cell>
          <cell r="C721" t="e">
            <v>#REF!</v>
          </cell>
          <cell r="D721" t="e">
            <v>#REF!</v>
          </cell>
          <cell r="E721" t="e">
            <v>#REF!</v>
          </cell>
        </row>
        <row r="722">
          <cell r="A722" t="e">
            <v>#REF!</v>
          </cell>
          <cell r="B722" t="e">
            <v>#REF!</v>
          </cell>
          <cell r="C722" t="e">
            <v>#REF!</v>
          </cell>
          <cell r="D722" t="e">
            <v>#REF!</v>
          </cell>
          <cell r="E722" t="e">
            <v>#REF!</v>
          </cell>
        </row>
        <row r="723">
          <cell r="A723" t="e">
            <v>#REF!</v>
          </cell>
          <cell r="B723" t="e">
            <v>#REF!</v>
          </cell>
          <cell r="C723" t="e">
            <v>#REF!</v>
          </cell>
          <cell r="D723" t="e">
            <v>#REF!</v>
          </cell>
          <cell r="E723" t="e">
            <v>#REF!</v>
          </cell>
        </row>
        <row r="724">
          <cell r="A724" t="e">
            <v>#REF!</v>
          </cell>
          <cell r="B724" t="e">
            <v>#REF!</v>
          </cell>
          <cell r="C724" t="e">
            <v>#REF!</v>
          </cell>
          <cell r="D724" t="e">
            <v>#REF!</v>
          </cell>
          <cell r="E724" t="e">
            <v>#REF!</v>
          </cell>
        </row>
        <row r="725">
          <cell r="A725" t="e">
            <v>#REF!</v>
          </cell>
          <cell r="B725" t="e">
            <v>#REF!</v>
          </cell>
          <cell r="C725" t="e">
            <v>#REF!</v>
          </cell>
          <cell r="D725" t="e">
            <v>#REF!</v>
          </cell>
          <cell r="E725" t="e">
            <v>#REF!</v>
          </cell>
        </row>
        <row r="726">
          <cell r="A726" t="e">
            <v>#REF!</v>
          </cell>
          <cell r="B726" t="e">
            <v>#REF!</v>
          </cell>
          <cell r="C726" t="e">
            <v>#REF!</v>
          </cell>
          <cell r="D726" t="e">
            <v>#REF!</v>
          </cell>
          <cell r="E726" t="e">
            <v>#REF!</v>
          </cell>
        </row>
        <row r="727">
          <cell r="A727" t="e">
            <v>#REF!</v>
          </cell>
          <cell r="B727" t="e">
            <v>#REF!</v>
          </cell>
          <cell r="C727" t="e">
            <v>#REF!</v>
          </cell>
          <cell r="D727" t="e">
            <v>#REF!</v>
          </cell>
          <cell r="E727" t="e">
            <v>#REF!</v>
          </cell>
        </row>
        <row r="728">
          <cell r="A728" t="e">
            <v>#REF!</v>
          </cell>
          <cell r="B728" t="e">
            <v>#REF!</v>
          </cell>
          <cell r="C728" t="e">
            <v>#REF!</v>
          </cell>
          <cell r="D728" t="e">
            <v>#REF!</v>
          </cell>
          <cell r="E728" t="e">
            <v>#REF!</v>
          </cell>
        </row>
        <row r="729">
          <cell r="A729" t="e">
            <v>#REF!</v>
          </cell>
          <cell r="B729" t="e">
            <v>#REF!</v>
          </cell>
          <cell r="C729" t="e">
            <v>#REF!</v>
          </cell>
          <cell r="D729" t="e">
            <v>#REF!</v>
          </cell>
          <cell r="E729" t="e">
            <v>#REF!</v>
          </cell>
        </row>
        <row r="730">
          <cell r="A730" t="e">
            <v>#REF!</v>
          </cell>
          <cell r="B730" t="e">
            <v>#REF!</v>
          </cell>
          <cell r="C730" t="e">
            <v>#REF!</v>
          </cell>
          <cell r="D730" t="e">
            <v>#REF!</v>
          </cell>
          <cell r="E730" t="e">
            <v>#REF!</v>
          </cell>
        </row>
        <row r="731">
          <cell r="A731" t="e">
            <v>#REF!</v>
          </cell>
          <cell r="B731" t="e">
            <v>#REF!</v>
          </cell>
          <cell r="C731" t="e">
            <v>#REF!</v>
          </cell>
          <cell r="D731" t="e">
            <v>#REF!</v>
          </cell>
          <cell r="E731" t="e">
            <v>#REF!</v>
          </cell>
        </row>
        <row r="732">
          <cell r="A732" t="e">
            <v>#REF!</v>
          </cell>
          <cell r="B732" t="e">
            <v>#REF!</v>
          </cell>
          <cell r="C732" t="e">
            <v>#REF!</v>
          </cell>
          <cell r="D732" t="e">
            <v>#REF!</v>
          </cell>
          <cell r="E732" t="e">
            <v>#REF!</v>
          </cell>
        </row>
        <row r="733">
          <cell r="A733" t="e">
            <v>#REF!</v>
          </cell>
          <cell r="B733" t="e">
            <v>#REF!</v>
          </cell>
          <cell r="C733" t="e">
            <v>#REF!</v>
          </cell>
          <cell r="D733" t="e">
            <v>#REF!</v>
          </cell>
          <cell r="E733" t="e">
            <v>#REF!</v>
          </cell>
        </row>
        <row r="734">
          <cell r="A734" t="e">
            <v>#REF!</v>
          </cell>
          <cell r="B734" t="e">
            <v>#REF!</v>
          </cell>
          <cell r="C734" t="e">
            <v>#REF!</v>
          </cell>
          <cell r="D734" t="e">
            <v>#REF!</v>
          </cell>
          <cell r="E734" t="e">
            <v>#REF!</v>
          </cell>
        </row>
        <row r="735">
          <cell r="A735" t="e">
            <v>#REF!</v>
          </cell>
          <cell r="B735" t="e">
            <v>#REF!</v>
          </cell>
          <cell r="C735" t="e">
            <v>#REF!</v>
          </cell>
          <cell r="D735" t="e">
            <v>#REF!</v>
          </cell>
          <cell r="E735" t="e">
            <v>#REF!</v>
          </cell>
        </row>
        <row r="736">
          <cell r="A736" t="e">
            <v>#REF!</v>
          </cell>
          <cell r="B736" t="e">
            <v>#REF!</v>
          </cell>
          <cell r="C736" t="e">
            <v>#REF!</v>
          </cell>
          <cell r="D736" t="e">
            <v>#REF!</v>
          </cell>
          <cell r="E736" t="e">
            <v>#REF!</v>
          </cell>
        </row>
        <row r="737">
          <cell r="A737" t="e">
            <v>#REF!</v>
          </cell>
          <cell r="B737" t="e">
            <v>#REF!</v>
          </cell>
          <cell r="C737" t="e">
            <v>#REF!</v>
          </cell>
          <cell r="D737" t="e">
            <v>#REF!</v>
          </cell>
          <cell r="E737" t="e">
            <v>#REF!</v>
          </cell>
        </row>
        <row r="738">
          <cell r="A738" t="e">
            <v>#REF!</v>
          </cell>
          <cell r="B738" t="e">
            <v>#REF!</v>
          </cell>
          <cell r="C738" t="e">
            <v>#REF!</v>
          </cell>
          <cell r="D738" t="e">
            <v>#REF!</v>
          </cell>
          <cell r="E738" t="e">
            <v>#REF!</v>
          </cell>
        </row>
        <row r="739">
          <cell r="A739" t="e">
            <v>#REF!</v>
          </cell>
          <cell r="B739" t="e">
            <v>#REF!</v>
          </cell>
          <cell r="C739" t="e">
            <v>#REF!</v>
          </cell>
          <cell r="D739" t="e">
            <v>#REF!</v>
          </cell>
          <cell r="E739" t="e">
            <v>#REF!</v>
          </cell>
        </row>
        <row r="740">
          <cell r="A740" t="e">
            <v>#REF!</v>
          </cell>
          <cell r="B740" t="e">
            <v>#REF!</v>
          </cell>
          <cell r="C740" t="e">
            <v>#REF!</v>
          </cell>
          <cell r="D740" t="e">
            <v>#REF!</v>
          </cell>
          <cell r="E740" t="e">
            <v>#REF!</v>
          </cell>
        </row>
        <row r="741">
          <cell r="A741" t="e">
            <v>#REF!</v>
          </cell>
          <cell r="B741" t="e">
            <v>#REF!</v>
          </cell>
          <cell r="C741" t="e">
            <v>#REF!</v>
          </cell>
          <cell r="D741" t="e">
            <v>#REF!</v>
          </cell>
          <cell r="E741" t="e">
            <v>#REF!</v>
          </cell>
        </row>
        <row r="742">
          <cell r="A742" t="e">
            <v>#REF!</v>
          </cell>
          <cell r="B742" t="e">
            <v>#REF!</v>
          </cell>
          <cell r="C742" t="e">
            <v>#REF!</v>
          </cell>
          <cell r="D742" t="e">
            <v>#REF!</v>
          </cell>
          <cell r="E742" t="e">
            <v>#REF!</v>
          </cell>
        </row>
        <row r="743">
          <cell r="A743" t="e">
            <v>#REF!</v>
          </cell>
          <cell r="B743" t="e">
            <v>#REF!</v>
          </cell>
          <cell r="C743" t="e">
            <v>#REF!</v>
          </cell>
          <cell r="D743" t="e">
            <v>#REF!</v>
          </cell>
          <cell r="E743" t="e">
            <v>#REF!</v>
          </cell>
        </row>
        <row r="744">
          <cell r="A744" t="e">
            <v>#REF!</v>
          </cell>
          <cell r="B744" t="e">
            <v>#REF!</v>
          </cell>
          <cell r="C744" t="e">
            <v>#REF!</v>
          </cell>
          <cell r="D744" t="e">
            <v>#REF!</v>
          </cell>
          <cell r="E744" t="e">
            <v>#REF!</v>
          </cell>
        </row>
        <row r="745">
          <cell r="A745" t="e">
            <v>#REF!</v>
          </cell>
          <cell r="B745" t="e">
            <v>#REF!</v>
          </cell>
          <cell r="C745" t="e">
            <v>#REF!</v>
          </cell>
          <cell r="D745" t="e">
            <v>#REF!</v>
          </cell>
          <cell r="E745" t="e">
            <v>#REF!</v>
          </cell>
        </row>
        <row r="746">
          <cell r="A746" t="e">
            <v>#REF!</v>
          </cell>
          <cell r="B746" t="e">
            <v>#REF!</v>
          </cell>
          <cell r="C746" t="e">
            <v>#REF!</v>
          </cell>
          <cell r="D746" t="e">
            <v>#REF!</v>
          </cell>
          <cell r="E746" t="e">
            <v>#REF!</v>
          </cell>
        </row>
        <row r="747">
          <cell r="A747" t="e">
            <v>#REF!</v>
          </cell>
          <cell r="B747" t="e">
            <v>#REF!</v>
          </cell>
          <cell r="C747" t="e">
            <v>#REF!</v>
          </cell>
          <cell r="D747" t="e">
            <v>#REF!</v>
          </cell>
          <cell r="E747" t="e">
            <v>#REF!</v>
          </cell>
        </row>
        <row r="748">
          <cell r="A748" t="e">
            <v>#REF!</v>
          </cell>
          <cell r="B748" t="e">
            <v>#REF!</v>
          </cell>
          <cell r="C748" t="e">
            <v>#REF!</v>
          </cell>
          <cell r="D748" t="e">
            <v>#REF!</v>
          </cell>
          <cell r="E748" t="e">
            <v>#REF!</v>
          </cell>
        </row>
        <row r="749">
          <cell r="A749" t="e">
            <v>#REF!</v>
          </cell>
          <cell r="B749" t="e">
            <v>#REF!</v>
          </cell>
          <cell r="C749" t="e">
            <v>#REF!</v>
          </cell>
          <cell r="D749" t="e">
            <v>#REF!</v>
          </cell>
          <cell r="E749" t="e">
            <v>#REF!</v>
          </cell>
        </row>
        <row r="750">
          <cell r="A750" t="e">
            <v>#REF!</v>
          </cell>
          <cell r="B750" t="e">
            <v>#REF!</v>
          </cell>
          <cell r="C750" t="e">
            <v>#REF!</v>
          </cell>
          <cell r="D750" t="e">
            <v>#REF!</v>
          </cell>
          <cell r="E750" t="e">
            <v>#REF!</v>
          </cell>
        </row>
        <row r="751">
          <cell r="A751" t="e">
            <v>#REF!</v>
          </cell>
          <cell r="B751" t="e">
            <v>#REF!</v>
          </cell>
          <cell r="C751" t="e">
            <v>#REF!</v>
          </cell>
          <cell r="D751" t="e">
            <v>#REF!</v>
          </cell>
          <cell r="E751" t="e">
            <v>#REF!</v>
          </cell>
        </row>
        <row r="752">
          <cell r="A752" t="e">
            <v>#REF!</v>
          </cell>
          <cell r="B752" t="e">
            <v>#REF!</v>
          </cell>
          <cell r="C752" t="e">
            <v>#REF!</v>
          </cell>
          <cell r="D752" t="e">
            <v>#REF!</v>
          </cell>
          <cell r="E752" t="e">
            <v>#REF!</v>
          </cell>
        </row>
        <row r="753">
          <cell r="A753" t="e">
            <v>#REF!</v>
          </cell>
          <cell r="B753" t="e">
            <v>#REF!</v>
          </cell>
          <cell r="C753" t="e">
            <v>#REF!</v>
          </cell>
          <cell r="D753" t="e">
            <v>#REF!</v>
          </cell>
          <cell r="E753" t="e">
            <v>#REF!</v>
          </cell>
        </row>
        <row r="754">
          <cell r="A754" t="e">
            <v>#REF!</v>
          </cell>
          <cell r="B754" t="e">
            <v>#REF!</v>
          </cell>
          <cell r="C754" t="e">
            <v>#REF!</v>
          </cell>
          <cell r="D754" t="e">
            <v>#REF!</v>
          </cell>
          <cell r="E754" t="e">
            <v>#REF!</v>
          </cell>
        </row>
        <row r="755">
          <cell r="A755" t="e">
            <v>#REF!</v>
          </cell>
          <cell r="B755" t="e">
            <v>#REF!</v>
          </cell>
          <cell r="C755" t="e">
            <v>#REF!</v>
          </cell>
          <cell r="D755" t="e">
            <v>#REF!</v>
          </cell>
          <cell r="E755" t="e">
            <v>#REF!</v>
          </cell>
        </row>
        <row r="756">
          <cell r="A756" t="e">
            <v>#REF!</v>
          </cell>
          <cell r="B756" t="e">
            <v>#REF!</v>
          </cell>
          <cell r="C756" t="e">
            <v>#REF!</v>
          </cell>
          <cell r="D756" t="e">
            <v>#REF!</v>
          </cell>
          <cell r="E756" t="e">
            <v>#REF!</v>
          </cell>
        </row>
        <row r="757">
          <cell r="A757" t="e">
            <v>#REF!</v>
          </cell>
          <cell r="B757" t="e">
            <v>#REF!</v>
          </cell>
          <cell r="C757" t="e">
            <v>#REF!</v>
          </cell>
          <cell r="D757" t="e">
            <v>#REF!</v>
          </cell>
          <cell r="E757" t="e">
            <v>#REF!</v>
          </cell>
        </row>
        <row r="758">
          <cell r="A758" t="e">
            <v>#REF!</v>
          </cell>
          <cell r="B758" t="e">
            <v>#REF!</v>
          </cell>
          <cell r="C758" t="e">
            <v>#REF!</v>
          </cell>
          <cell r="D758" t="e">
            <v>#REF!</v>
          </cell>
          <cell r="E758" t="e">
            <v>#REF!</v>
          </cell>
        </row>
        <row r="759">
          <cell r="A759" t="e">
            <v>#REF!</v>
          </cell>
          <cell r="B759" t="e">
            <v>#REF!</v>
          </cell>
          <cell r="C759" t="e">
            <v>#REF!</v>
          </cell>
          <cell r="D759" t="e">
            <v>#REF!</v>
          </cell>
          <cell r="E759" t="e">
            <v>#REF!</v>
          </cell>
        </row>
        <row r="760">
          <cell r="A760" t="e">
            <v>#REF!</v>
          </cell>
          <cell r="B760" t="e">
            <v>#REF!</v>
          </cell>
          <cell r="C760" t="e">
            <v>#REF!</v>
          </cell>
          <cell r="D760" t="e">
            <v>#REF!</v>
          </cell>
          <cell r="E760" t="e">
            <v>#REF!</v>
          </cell>
        </row>
        <row r="761">
          <cell r="A761" t="e">
            <v>#REF!</v>
          </cell>
          <cell r="B761" t="e">
            <v>#REF!</v>
          </cell>
          <cell r="C761" t="e">
            <v>#REF!</v>
          </cell>
          <cell r="D761" t="e">
            <v>#REF!</v>
          </cell>
          <cell r="E761" t="e">
            <v>#REF!</v>
          </cell>
        </row>
        <row r="762">
          <cell r="A762" t="e">
            <v>#REF!</v>
          </cell>
          <cell r="B762" t="e">
            <v>#REF!</v>
          </cell>
          <cell r="C762" t="e">
            <v>#REF!</v>
          </cell>
          <cell r="D762" t="e">
            <v>#REF!</v>
          </cell>
          <cell r="E762" t="e">
            <v>#REF!</v>
          </cell>
        </row>
        <row r="763">
          <cell r="A763" t="e">
            <v>#REF!</v>
          </cell>
          <cell r="B763" t="e">
            <v>#REF!</v>
          </cell>
          <cell r="C763" t="e">
            <v>#REF!</v>
          </cell>
          <cell r="D763" t="e">
            <v>#REF!</v>
          </cell>
          <cell r="E763" t="e">
            <v>#REF!</v>
          </cell>
        </row>
        <row r="764">
          <cell r="A764" t="e">
            <v>#REF!</v>
          </cell>
          <cell r="B764" t="e">
            <v>#REF!</v>
          </cell>
          <cell r="C764" t="e">
            <v>#REF!</v>
          </cell>
          <cell r="D764" t="e">
            <v>#REF!</v>
          </cell>
          <cell r="E764" t="e">
            <v>#REF!</v>
          </cell>
        </row>
        <row r="765">
          <cell r="A765" t="e">
            <v>#REF!</v>
          </cell>
          <cell r="B765" t="e">
            <v>#REF!</v>
          </cell>
          <cell r="C765" t="e">
            <v>#REF!</v>
          </cell>
          <cell r="D765" t="e">
            <v>#REF!</v>
          </cell>
          <cell r="E765" t="e">
            <v>#REF!</v>
          </cell>
        </row>
        <row r="766">
          <cell r="A766" t="e">
            <v>#REF!</v>
          </cell>
          <cell r="B766" t="e">
            <v>#REF!</v>
          </cell>
          <cell r="C766" t="e">
            <v>#REF!</v>
          </cell>
          <cell r="D766" t="e">
            <v>#REF!</v>
          </cell>
          <cell r="E766" t="e">
            <v>#REF!</v>
          </cell>
        </row>
        <row r="767">
          <cell r="A767" t="e">
            <v>#REF!</v>
          </cell>
          <cell r="B767" t="e">
            <v>#REF!</v>
          </cell>
          <cell r="C767" t="e">
            <v>#REF!</v>
          </cell>
          <cell r="D767" t="e">
            <v>#REF!</v>
          </cell>
          <cell r="E767" t="e">
            <v>#REF!</v>
          </cell>
        </row>
        <row r="768">
          <cell r="A768" t="e">
            <v>#REF!</v>
          </cell>
          <cell r="B768" t="e">
            <v>#REF!</v>
          </cell>
          <cell r="C768" t="e">
            <v>#REF!</v>
          </cell>
          <cell r="D768" t="e">
            <v>#REF!</v>
          </cell>
          <cell r="E768" t="e">
            <v>#REF!</v>
          </cell>
        </row>
        <row r="769">
          <cell r="A769" t="e">
            <v>#REF!</v>
          </cell>
          <cell r="B769" t="e">
            <v>#REF!</v>
          </cell>
          <cell r="C769" t="e">
            <v>#REF!</v>
          </cell>
          <cell r="D769" t="e">
            <v>#REF!</v>
          </cell>
          <cell r="E769" t="e">
            <v>#REF!</v>
          </cell>
        </row>
        <row r="770">
          <cell r="A770" t="e">
            <v>#REF!</v>
          </cell>
          <cell r="B770" t="e">
            <v>#REF!</v>
          </cell>
          <cell r="C770" t="e">
            <v>#REF!</v>
          </cell>
          <cell r="D770" t="e">
            <v>#REF!</v>
          </cell>
          <cell r="E770" t="e">
            <v>#REF!</v>
          </cell>
        </row>
        <row r="771">
          <cell r="A771" t="e">
            <v>#REF!</v>
          </cell>
          <cell r="B771" t="e">
            <v>#REF!</v>
          </cell>
          <cell r="C771" t="e">
            <v>#REF!</v>
          </cell>
          <cell r="D771" t="e">
            <v>#REF!</v>
          </cell>
          <cell r="E771" t="e">
            <v>#REF!</v>
          </cell>
        </row>
        <row r="772">
          <cell r="A772" t="e">
            <v>#REF!</v>
          </cell>
          <cell r="B772" t="e">
            <v>#REF!</v>
          </cell>
          <cell r="C772" t="e">
            <v>#REF!</v>
          </cell>
          <cell r="D772" t="e">
            <v>#REF!</v>
          </cell>
          <cell r="E772" t="e">
            <v>#REF!</v>
          </cell>
        </row>
        <row r="773">
          <cell r="A773" t="e">
            <v>#REF!</v>
          </cell>
          <cell r="B773" t="e">
            <v>#REF!</v>
          </cell>
          <cell r="C773" t="e">
            <v>#REF!</v>
          </cell>
          <cell r="D773" t="e">
            <v>#REF!</v>
          </cell>
          <cell r="E773" t="e">
            <v>#REF!</v>
          </cell>
        </row>
        <row r="774">
          <cell r="A774" t="e">
            <v>#REF!</v>
          </cell>
          <cell r="B774" t="e">
            <v>#REF!</v>
          </cell>
          <cell r="C774" t="e">
            <v>#REF!</v>
          </cell>
          <cell r="D774" t="e">
            <v>#REF!</v>
          </cell>
          <cell r="E774" t="e">
            <v>#REF!</v>
          </cell>
        </row>
        <row r="775">
          <cell r="A775" t="e">
            <v>#REF!</v>
          </cell>
          <cell r="B775" t="e">
            <v>#REF!</v>
          </cell>
          <cell r="C775" t="e">
            <v>#REF!</v>
          </cell>
          <cell r="D775" t="e">
            <v>#REF!</v>
          </cell>
          <cell r="E775" t="e">
            <v>#REF!</v>
          </cell>
        </row>
        <row r="776">
          <cell r="A776" t="e">
            <v>#REF!</v>
          </cell>
          <cell r="B776" t="e">
            <v>#REF!</v>
          </cell>
          <cell r="C776" t="e">
            <v>#REF!</v>
          </cell>
          <cell r="D776" t="e">
            <v>#REF!</v>
          </cell>
          <cell r="E776" t="e">
            <v>#REF!</v>
          </cell>
        </row>
        <row r="777">
          <cell r="A777" t="e">
            <v>#REF!</v>
          </cell>
          <cell r="B777" t="e">
            <v>#REF!</v>
          </cell>
          <cell r="C777" t="e">
            <v>#REF!</v>
          </cell>
          <cell r="D777" t="e">
            <v>#REF!</v>
          </cell>
          <cell r="E777" t="e">
            <v>#REF!</v>
          </cell>
        </row>
        <row r="778">
          <cell r="A778" t="e">
            <v>#REF!</v>
          </cell>
          <cell r="B778" t="e">
            <v>#REF!</v>
          </cell>
          <cell r="C778" t="e">
            <v>#REF!</v>
          </cell>
          <cell r="D778" t="e">
            <v>#REF!</v>
          </cell>
          <cell r="E778" t="e">
            <v>#REF!</v>
          </cell>
        </row>
        <row r="779">
          <cell r="A779" t="e">
            <v>#REF!</v>
          </cell>
          <cell r="B779" t="e">
            <v>#REF!</v>
          </cell>
          <cell r="C779" t="e">
            <v>#REF!</v>
          </cell>
          <cell r="D779" t="e">
            <v>#REF!</v>
          </cell>
          <cell r="E779" t="e">
            <v>#REF!</v>
          </cell>
        </row>
        <row r="780">
          <cell r="A780" t="e">
            <v>#REF!</v>
          </cell>
          <cell r="B780" t="e">
            <v>#REF!</v>
          </cell>
          <cell r="C780" t="e">
            <v>#REF!</v>
          </cell>
          <cell r="D780" t="e">
            <v>#REF!</v>
          </cell>
          <cell r="E780" t="e">
            <v>#REF!</v>
          </cell>
        </row>
        <row r="781">
          <cell r="A781" t="e">
            <v>#REF!</v>
          </cell>
          <cell r="B781" t="e">
            <v>#REF!</v>
          </cell>
          <cell r="C781" t="e">
            <v>#REF!</v>
          </cell>
          <cell r="D781" t="e">
            <v>#REF!</v>
          </cell>
          <cell r="E781" t="e">
            <v>#REF!</v>
          </cell>
        </row>
        <row r="782">
          <cell r="A782" t="e">
            <v>#REF!</v>
          </cell>
          <cell r="B782" t="e">
            <v>#REF!</v>
          </cell>
          <cell r="C782" t="e">
            <v>#REF!</v>
          </cell>
          <cell r="D782" t="e">
            <v>#REF!</v>
          </cell>
          <cell r="E782" t="e">
            <v>#REF!</v>
          </cell>
        </row>
        <row r="783">
          <cell r="A783" t="e">
            <v>#REF!</v>
          </cell>
          <cell r="B783" t="e">
            <v>#REF!</v>
          </cell>
          <cell r="C783" t="e">
            <v>#REF!</v>
          </cell>
          <cell r="D783" t="e">
            <v>#REF!</v>
          </cell>
          <cell r="E783" t="e">
            <v>#REF!</v>
          </cell>
        </row>
        <row r="784">
          <cell r="A784" t="e">
            <v>#REF!</v>
          </cell>
          <cell r="B784" t="e">
            <v>#REF!</v>
          </cell>
          <cell r="C784" t="e">
            <v>#REF!</v>
          </cell>
          <cell r="D784" t="e">
            <v>#REF!</v>
          </cell>
          <cell r="E784" t="e">
            <v>#REF!</v>
          </cell>
        </row>
        <row r="785">
          <cell r="A785" t="e">
            <v>#REF!</v>
          </cell>
          <cell r="B785" t="e">
            <v>#REF!</v>
          </cell>
          <cell r="C785" t="e">
            <v>#REF!</v>
          </cell>
          <cell r="D785" t="e">
            <v>#REF!</v>
          </cell>
          <cell r="E785" t="e">
            <v>#REF!</v>
          </cell>
        </row>
        <row r="786">
          <cell r="A786" t="e">
            <v>#REF!</v>
          </cell>
          <cell r="B786" t="e">
            <v>#REF!</v>
          </cell>
          <cell r="C786" t="e">
            <v>#REF!</v>
          </cell>
          <cell r="D786" t="e">
            <v>#REF!</v>
          </cell>
          <cell r="E786" t="e">
            <v>#REF!</v>
          </cell>
        </row>
        <row r="787">
          <cell r="A787" t="e">
            <v>#REF!</v>
          </cell>
          <cell r="B787" t="e">
            <v>#REF!</v>
          </cell>
          <cell r="C787" t="e">
            <v>#REF!</v>
          </cell>
          <cell r="D787" t="e">
            <v>#REF!</v>
          </cell>
          <cell r="E787" t="e">
            <v>#REF!</v>
          </cell>
        </row>
        <row r="788">
          <cell r="A788" t="e">
            <v>#REF!</v>
          </cell>
          <cell r="B788" t="e">
            <v>#REF!</v>
          </cell>
          <cell r="C788" t="e">
            <v>#REF!</v>
          </cell>
          <cell r="D788" t="e">
            <v>#REF!</v>
          </cell>
          <cell r="E788" t="e">
            <v>#REF!</v>
          </cell>
        </row>
        <row r="789">
          <cell r="A789" t="e">
            <v>#REF!</v>
          </cell>
          <cell r="B789" t="e">
            <v>#REF!</v>
          </cell>
          <cell r="C789" t="e">
            <v>#REF!</v>
          </cell>
          <cell r="D789" t="e">
            <v>#REF!</v>
          </cell>
          <cell r="E789" t="e">
            <v>#REF!</v>
          </cell>
        </row>
        <row r="790">
          <cell r="A790" t="e">
            <v>#REF!</v>
          </cell>
          <cell r="B790" t="e">
            <v>#REF!</v>
          </cell>
          <cell r="C790" t="e">
            <v>#REF!</v>
          </cell>
          <cell r="D790" t="e">
            <v>#REF!</v>
          </cell>
          <cell r="E790" t="e">
            <v>#REF!</v>
          </cell>
        </row>
        <row r="791">
          <cell r="A791" t="e">
            <v>#REF!</v>
          </cell>
          <cell r="B791" t="e">
            <v>#REF!</v>
          </cell>
          <cell r="C791" t="e">
            <v>#REF!</v>
          </cell>
          <cell r="D791" t="e">
            <v>#REF!</v>
          </cell>
          <cell r="E791" t="e">
            <v>#REF!</v>
          </cell>
        </row>
        <row r="792">
          <cell r="A792" t="e">
            <v>#REF!</v>
          </cell>
          <cell r="B792" t="e">
            <v>#REF!</v>
          </cell>
          <cell r="C792" t="e">
            <v>#REF!</v>
          </cell>
          <cell r="D792" t="e">
            <v>#REF!</v>
          </cell>
          <cell r="E792" t="e">
            <v>#REF!</v>
          </cell>
        </row>
        <row r="793">
          <cell r="A793" t="e">
            <v>#REF!</v>
          </cell>
          <cell r="B793" t="e">
            <v>#REF!</v>
          </cell>
          <cell r="C793" t="e">
            <v>#REF!</v>
          </cell>
          <cell r="D793" t="e">
            <v>#REF!</v>
          </cell>
          <cell r="E793" t="e">
            <v>#REF!</v>
          </cell>
        </row>
        <row r="794">
          <cell r="A794" t="e">
            <v>#REF!</v>
          </cell>
          <cell r="B794" t="e">
            <v>#REF!</v>
          </cell>
          <cell r="C794" t="e">
            <v>#REF!</v>
          </cell>
          <cell r="D794" t="e">
            <v>#REF!</v>
          </cell>
          <cell r="E794" t="e">
            <v>#REF!</v>
          </cell>
        </row>
        <row r="795">
          <cell r="A795" t="e">
            <v>#REF!</v>
          </cell>
          <cell r="B795" t="e">
            <v>#REF!</v>
          </cell>
          <cell r="C795" t="e">
            <v>#REF!</v>
          </cell>
          <cell r="D795" t="e">
            <v>#REF!</v>
          </cell>
          <cell r="E795" t="e">
            <v>#REF!</v>
          </cell>
        </row>
        <row r="796">
          <cell r="A796" t="e">
            <v>#REF!</v>
          </cell>
          <cell r="B796" t="e">
            <v>#REF!</v>
          </cell>
          <cell r="C796" t="e">
            <v>#REF!</v>
          </cell>
          <cell r="D796" t="e">
            <v>#REF!</v>
          </cell>
          <cell r="E796" t="e">
            <v>#REF!</v>
          </cell>
        </row>
        <row r="797">
          <cell r="A797" t="e">
            <v>#REF!</v>
          </cell>
          <cell r="B797" t="e">
            <v>#REF!</v>
          </cell>
          <cell r="C797" t="e">
            <v>#REF!</v>
          </cell>
          <cell r="D797" t="e">
            <v>#REF!</v>
          </cell>
          <cell r="E797" t="e">
            <v>#REF!</v>
          </cell>
        </row>
        <row r="798">
          <cell r="A798" t="e">
            <v>#REF!</v>
          </cell>
          <cell r="B798" t="e">
            <v>#REF!</v>
          </cell>
          <cell r="C798" t="e">
            <v>#REF!</v>
          </cell>
          <cell r="D798" t="e">
            <v>#REF!</v>
          </cell>
          <cell r="E798" t="e">
            <v>#REF!</v>
          </cell>
        </row>
        <row r="799">
          <cell r="A799" t="e">
            <v>#REF!</v>
          </cell>
          <cell r="B799" t="e">
            <v>#REF!</v>
          </cell>
          <cell r="C799" t="e">
            <v>#REF!</v>
          </cell>
          <cell r="D799" t="e">
            <v>#REF!</v>
          </cell>
          <cell r="E799" t="e">
            <v>#REF!</v>
          </cell>
        </row>
        <row r="800">
          <cell r="A800" t="e">
            <v>#REF!</v>
          </cell>
          <cell r="B800" t="e">
            <v>#REF!</v>
          </cell>
          <cell r="C800" t="e">
            <v>#REF!</v>
          </cell>
          <cell r="D800" t="e">
            <v>#REF!</v>
          </cell>
          <cell r="E800" t="e">
            <v>#REF!</v>
          </cell>
        </row>
        <row r="801">
          <cell r="A801" t="e">
            <v>#REF!</v>
          </cell>
          <cell r="B801" t="e">
            <v>#REF!</v>
          </cell>
          <cell r="C801" t="e">
            <v>#REF!</v>
          </cell>
          <cell r="D801" t="e">
            <v>#REF!</v>
          </cell>
          <cell r="E801" t="e">
            <v>#REF!</v>
          </cell>
        </row>
        <row r="802">
          <cell r="A802" t="e">
            <v>#REF!</v>
          </cell>
          <cell r="B802" t="e">
            <v>#REF!</v>
          </cell>
          <cell r="C802" t="e">
            <v>#REF!</v>
          </cell>
          <cell r="D802" t="e">
            <v>#REF!</v>
          </cell>
          <cell r="E802" t="e">
            <v>#REF!</v>
          </cell>
        </row>
        <row r="803">
          <cell r="A803" t="e">
            <v>#REF!</v>
          </cell>
          <cell r="B803" t="e">
            <v>#REF!</v>
          </cell>
          <cell r="C803" t="e">
            <v>#REF!</v>
          </cell>
          <cell r="D803" t="e">
            <v>#REF!</v>
          </cell>
          <cell r="E803" t="e">
            <v>#REF!</v>
          </cell>
        </row>
        <row r="804">
          <cell r="A804" t="e">
            <v>#REF!</v>
          </cell>
          <cell r="B804" t="e">
            <v>#REF!</v>
          </cell>
          <cell r="C804" t="e">
            <v>#REF!</v>
          </cell>
          <cell r="D804" t="e">
            <v>#REF!</v>
          </cell>
          <cell r="E804" t="e">
            <v>#REF!</v>
          </cell>
        </row>
        <row r="805">
          <cell r="A805" t="e">
            <v>#REF!</v>
          </cell>
          <cell r="B805" t="e">
            <v>#REF!</v>
          </cell>
          <cell r="C805" t="e">
            <v>#REF!</v>
          </cell>
          <cell r="D805" t="e">
            <v>#REF!</v>
          </cell>
          <cell r="E805" t="e">
            <v>#REF!</v>
          </cell>
        </row>
        <row r="806">
          <cell r="A806" t="e">
            <v>#REF!</v>
          </cell>
          <cell r="B806" t="e">
            <v>#REF!</v>
          </cell>
          <cell r="C806" t="e">
            <v>#REF!</v>
          </cell>
          <cell r="D806" t="e">
            <v>#REF!</v>
          </cell>
          <cell r="E806" t="e">
            <v>#REF!</v>
          </cell>
        </row>
        <row r="807">
          <cell r="A807" t="e">
            <v>#REF!</v>
          </cell>
          <cell r="B807" t="e">
            <v>#REF!</v>
          </cell>
          <cell r="C807" t="e">
            <v>#REF!</v>
          </cell>
          <cell r="D807" t="e">
            <v>#REF!</v>
          </cell>
          <cell r="E807" t="e">
            <v>#REF!</v>
          </cell>
        </row>
        <row r="808">
          <cell r="A808" t="e">
            <v>#REF!</v>
          </cell>
          <cell r="B808" t="e">
            <v>#REF!</v>
          </cell>
          <cell r="C808" t="e">
            <v>#REF!</v>
          </cell>
          <cell r="D808" t="e">
            <v>#REF!</v>
          </cell>
          <cell r="E808" t="e">
            <v>#REF!</v>
          </cell>
        </row>
        <row r="809">
          <cell r="A809" t="e">
            <v>#REF!</v>
          </cell>
          <cell r="B809" t="e">
            <v>#REF!</v>
          </cell>
          <cell r="C809" t="e">
            <v>#REF!</v>
          </cell>
          <cell r="D809" t="e">
            <v>#REF!</v>
          </cell>
          <cell r="E809" t="e">
            <v>#REF!</v>
          </cell>
        </row>
        <row r="810">
          <cell r="A810" t="e">
            <v>#REF!</v>
          </cell>
          <cell r="B810" t="e">
            <v>#REF!</v>
          </cell>
          <cell r="C810" t="e">
            <v>#REF!</v>
          </cell>
          <cell r="D810" t="e">
            <v>#REF!</v>
          </cell>
          <cell r="E810" t="e">
            <v>#REF!</v>
          </cell>
        </row>
        <row r="811">
          <cell r="A811" t="e">
            <v>#REF!</v>
          </cell>
          <cell r="B811" t="e">
            <v>#REF!</v>
          </cell>
          <cell r="C811" t="e">
            <v>#REF!</v>
          </cell>
          <cell r="D811" t="e">
            <v>#REF!</v>
          </cell>
          <cell r="E811" t="e">
            <v>#REF!</v>
          </cell>
        </row>
        <row r="812">
          <cell r="A812" t="e">
            <v>#REF!</v>
          </cell>
          <cell r="B812" t="e">
            <v>#REF!</v>
          </cell>
          <cell r="C812" t="e">
            <v>#REF!</v>
          </cell>
          <cell r="D812" t="e">
            <v>#REF!</v>
          </cell>
          <cell r="E812" t="e">
            <v>#REF!</v>
          </cell>
        </row>
        <row r="813">
          <cell r="A813" t="e">
            <v>#REF!</v>
          </cell>
          <cell r="B813" t="e">
            <v>#REF!</v>
          </cell>
          <cell r="C813" t="e">
            <v>#REF!</v>
          </cell>
          <cell r="D813" t="e">
            <v>#REF!</v>
          </cell>
          <cell r="E813" t="e">
            <v>#REF!</v>
          </cell>
        </row>
        <row r="814">
          <cell r="A814" t="e">
            <v>#REF!</v>
          </cell>
          <cell r="B814" t="e">
            <v>#REF!</v>
          </cell>
          <cell r="C814" t="e">
            <v>#REF!</v>
          </cell>
          <cell r="D814" t="e">
            <v>#REF!</v>
          </cell>
          <cell r="E814" t="e">
            <v>#REF!</v>
          </cell>
        </row>
        <row r="815">
          <cell r="A815" t="e">
            <v>#REF!</v>
          </cell>
          <cell r="B815" t="e">
            <v>#REF!</v>
          </cell>
          <cell r="C815" t="e">
            <v>#REF!</v>
          </cell>
          <cell r="D815" t="e">
            <v>#REF!</v>
          </cell>
          <cell r="E815" t="e">
            <v>#REF!</v>
          </cell>
        </row>
        <row r="816">
          <cell r="A816" t="e">
            <v>#REF!</v>
          </cell>
          <cell r="B816" t="e">
            <v>#REF!</v>
          </cell>
          <cell r="C816" t="e">
            <v>#REF!</v>
          </cell>
          <cell r="D816" t="e">
            <v>#REF!</v>
          </cell>
          <cell r="E816" t="e">
            <v>#REF!</v>
          </cell>
        </row>
        <row r="817">
          <cell r="A817" t="e">
            <v>#REF!</v>
          </cell>
          <cell r="B817" t="e">
            <v>#REF!</v>
          </cell>
          <cell r="C817" t="e">
            <v>#REF!</v>
          </cell>
          <cell r="D817" t="e">
            <v>#REF!</v>
          </cell>
          <cell r="E817" t="e">
            <v>#REF!</v>
          </cell>
        </row>
        <row r="818">
          <cell r="A818" t="e">
            <v>#REF!</v>
          </cell>
          <cell r="B818" t="e">
            <v>#REF!</v>
          </cell>
          <cell r="C818" t="e">
            <v>#REF!</v>
          </cell>
          <cell r="D818" t="e">
            <v>#REF!</v>
          </cell>
          <cell r="E818" t="e">
            <v>#REF!</v>
          </cell>
        </row>
        <row r="819">
          <cell r="A819" t="e">
            <v>#REF!</v>
          </cell>
          <cell r="B819" t="e">
            <v>#REF!</v>
          </cell>
          <cell r="C819" t="e">
            <v>#REF!</v>
          </cell>
          <cell r="D819" t="e">
            <v>#REF!</v>
          </cell>
          <cell r="E819" t="e">
            <v>#REF!</v>
          </cell>
        </row>
        <row r="820">
          <cell r="A820" t="e">
            <v>#REF!</v>
          </cell>
          <cell r="B820" t="e">
            <v>#REF!</v>
          </cell>
          <cell r="C820" t="e">
            <v>#REF!</v>
          </cell>
          <cell r="D820" t="e">
            <v>#REF!</v>
          </cell>
          <cell r="E820" t="e">
            <v>#REF!</v>
          </cell>
        </row>
        <row r="821">
          <cell r="A821" t="e">
            <v>#REF!</v>
          </cell>
          <cell r="B821" t="e">
            <v>#REF!</v>
          </cell>
          <cell r="C821" t="e">
            <v>#REF!</v>
          </cell>
          <cell r="D821" t="e">
            <v>#REF!</v>
          </cell>
          <cell r="E821" t="e">
            <v>#REF!</v>
          </cell>
        </row>
        <row r="822">
          <cell r="A822" t="e">
            <v>#REF!</v>
          </cell>
          <cell r="B822" t="e">
            <v>#REF!</v>
          </cell>
          <cell r="C822" t="e">
            <v>#REF!</v>
          </cell>
          <cell r="D822" t="e">
            <v>#REF!</v>
          </cell>
          <cell r="E822" t="e">
            <v>#REF!</v>
          </cell>
        </row>
        <row r="823">
          <cell r="A823" t="e">
            <v>#REF!</v>
          </cell>
          <cell r="B823" t="e">
            <v>#REF!</v>
          </cell>
          <cell r="C823" t="e">
            <v>#REF!</v>
          </cell>
          <cell r="D823" t="e">
            <v>#REF!</v>
          </cell>
          <cell r="E823" t="e">
            <v>#REF!</v>
          </cell>
        </row>
        <row r="824">
          <cell r="A824" t="e">
            <v>#REF!</v>
          </cell>
          <cell r="B824" t="e">
            <v>#REF!</v>
          </cell>
          <cell r="C824" t="e">
            <v>#REF!</v>
          </cell>
          <cell r="D824" t="e">
            <v>#REF!</v>
          </cell>
          <cell r="E824" t="e">
            <v>#REF!</v>
          </cell>
        </row>
        <row r="825">
          <cell r="A825" t="e">
            <v>#REF!</v>
          </cell>
          <cell r="B825" t="e">
            <v>#REF!</v>
          </cell>
          <cell r="C825" t="e">
            <v>#REF!</v>
          </cell>
          <cell r="D825" t="e">
            <v>#REF!</v>
          </cell>
          <cell r="E825" t="e">
            <v>#REF!</v>
          </cell>
        </row>
        <row r="826">
          <cell r="A826" t="e">
            <v>#REF!</v>
          </cell>
          <cell r="B826" t="e">
            <v>#REF!</v>
          </cell>
          <cell r="C826" t="e">
            <v>#REF!</v>
          </cell>
          <cell r="D826" t="e">
            <v>#REF!</v>
          </cell>
          <cell r="E826" t="e">
            <v>#REF!</v>
          </cell>
        </row>
        <row r="827">
          <cell r="A827" t="e">
            <v>#REF!</v>
          </cell>
          <cell r="B827" t="e">
            <v>#REF!</v>
          </cell>
          <cell r="C827" t="e">
            <v>#REF!</v>
          </cell>
          <cell r="D827" t="e">
            <v>#REF!</v>
          </cell>
          <cell r="E827" t="e">
            <v>#REF!</v>
          </cell>
        </row>
        <row r="828">
          <cell r="A828" t="e">
            <v>#REF!</v>
          </cell>
          <cell r="B828" t="e">
            <v>#REF!</v>
          </cell>
          <cell r="C828" t="e">
            <v>#REF!</v>
          </cell>
          <cell r="D828" t="e">
            <v>#REF!</v>
          </cell>
          <cell r="E828" t="e">
            <v>#REF!</v>
          </cell>
        </row>
        <row r="829">
          <cell r="A829" t="e">
            <v>#REF!</v>
          </cell>
          <cell r="B829" t="e">
            <v>#REF!</v>
          </cell>
          <cell r="C829" t="e">
            <v>#REF!</v>
          </cell>
          <cell r="D829" t="e">
            <v>#REF!</v>
          </cell>
          <cell r="E829" t="e">
            <v>#REF!</v>
          </cell>
        </row>
        <row r="830">
          <cell r="A830" t="e">
            <v>#REF!</v>
          </cell>
          <cell r="B830" t="e">
            <v>#REF!</v>
          </cell>
          <cell r="C830" t="e">
            <v>#REF!</v>
          </cell>
          <cell r="D830" t="e">
            <v>#REF!</v>
          </cell>
          <cell r="E830" t="e">
            <v>#REF!</v>
          </cell>
        </row>
        <row r="831">
          <cell r="A831" t="e">
            <v>#REF!</v>
          </cell>
          <cell r="B831" t="e">
            <v>#REF!</v>
          </cell>
          <cell r="C831" t="e">
            <v>#REF!</v>
          </cell>
          <cell r="D831" t="e">
            <v>#REF!</v>
          </cell>
          <cell r="E831" t="e">
            <v>#REF!</v>
          </cell>
        </row>
        <row r="832">
          <cell r="A832" t="e">
            <v>#REF!</v>
          </cell>
          <cell r="B832" t="e">
            <v>#REF!</v>
          </cell>
          <cell r="C832" t="e">
            <v>#REF!</v>
          </cell>
          <cell r="D832" t="e">
            <v>#REF!</v>
          </cell>
          <cell r="E832" t="e">
            <v>#REF!</v>
          </cell>
        </row>
        <row r="833">
          <cell r="A833" t="e">
            <v>#REF!</v>
          </cell>
          <cell r="B833" t="e">
            <v>#REF!</v>
          </cell>
          <cell r="C833" t="e">
            <v>#REF!</v>
          </cell>
          <cell r="D833" t="e">
            <v>#REF!</v>
          </cell>
          <cell r="E833" t="e">
            <v>#REF!</v>
          </cell>
        </row>
        <row r="834">
          <cell r="A834" t="e">
            <v>#REF!</v>
          </cell>
          <cell r="B834" t="e">
            <v>#REF!</v>
          </cell>
          <cell r="C834" t="e">
            <v>#REF!</v>
          </cell>
          <cell r="D834" t="e">
            <v>#REF!</v>
          </cell>
          <cell r="E834" t="e">
            <v>#REF!</v>
          </cell>
        </row>
        <row r="835">
          <cell r="A835" t="e">
            <v>#REF!</v>
          </cell>
          <cell r="B835" t="e">
            <v>#REF!</v>
          </cell>
          <cell r="C835" t="e">
            <v>#REF!</v>
          </cell>
          <cell r="D835" t="e">
            <v>#REF!</v>
          </cell>
          <cell r="E835" t="e">
            <v>#REF!</v>
          </cell>
        </row>
        <row r="836">
          <cell r="A836" t="e">
            <v>#REF!</v>
          </cell>
          <cell r="B836" t="e">
            <v>#REF!</v>
          </cell>
          <cell r="C836" t="e">
            <v>#REF!</v>
          </cell>
          <cell r="D836" t="e">
            <v>#REF!</v>
          </cell>
          <cell r="E836" t="e">
            <v>#REF!</v>
          </cell>
        </row>
        <row r="837">
          <cell r="A837" t="e">
            <v>#REF!</v>
          </cell>
          <cell r="B837" t="e">
            <v>#REF!</v>
          </cell>
          <cell r="C837" t="e">
            <v>#REF!</v>
          </cell>
          <cell r="D837" t="e">
            <v>#REF!</v>
          </cell>
          <cell r="E837" t="e">
            <v>#REF!</v>
          </cell>
        </row>
        <row r="838">
          <cell r="A838" t="e">
            <v>#REF!</v>
          </cell>
          <cell r="B838" t="e">
            <v>#REF!</v>
          </cell>
          <cell r="C838" t="e">
            <v>#REF!</v>
          </cell>
          <cell r="D838" t="e">
            <v>#REF!</v>
          </cell>
          <cell r="E838" t="e">
            <v>#REF!</v>
          </cell>
        </row>
        <row r="839">
          <cell r="A839" t="e">
            <v>#REF!</v>
          </cell>
          <cell r="B839" t="e">
            <v>#REF!</v>
          </cell>
          <cell r="C839" t="e">
            <v>#REF!</v>
          </cell>
          <cell r="D839" t="e">
            <v>#REF!</v>
          </cell>
          <cell r="E839" t="e">
            <v>#REF!</v>
          </cell>
        </row>
        <row r="840">
          <cell r="A840" t="e">
            <v>#REF!</v>
          </cell>
          <cell r="B840" t="e">
            <v>#REF!</v>
          </cell>
          <cell r="C840" t="e">
            <v>#REF!</v>
          </cell>
          <cell r="D840" t="e">
            <v>#REF!</v>
          </cell>
          <cell r="E840" t="e">
            <v>#REF!</v>
          </cell>
        </row>
        <row r="841">
          <cell r="A841" t="e">
            <v>#REF!</v>
          </cell>
          <cell r="B841" t="e">
            <v>#REF!</v>
          </cell>
          <cell r="C841" t="e">
            <v>#REF!</v>
          </cell>
          <cell r="D841" t="e">
            <v>#REF!</v>
          </cell>
          <cell r="E841" t="e">
            <v>#REF!</v>
          </cell>
        </row>
        <row r="842">
          <cell r="A842" t="e">
            <v>#REF!</v>
          </cell>
          <cell r="B842" t="e">
            <v>#REF!</v>
          </cell>
          <cell r="C842" t="e">
            <v>#REF!</v>
          </cell>
          <cell r="D842" t="e">
            <v>#REF!</v>
          </cell>
          <cell r="E842" t="e">
            <v>#REF!</v>
          </cell>
        </row>
        <row r="843">
          <cell r="A843" t="e">
            <v>#REF!</v>
          </cell>
          <cell r="B843" t="e">
            <v>#REF!</v>
          </cell>
          <cell r="C843" t="e">
            <v>#REF!</v>
          </cell>
          <cell r="D843" t="e">
            <v>#REF!</v>
          </cell>
          <cell r="E843" t="e">
            <v>#REF!</v>
          </cell>
        </row>
        <row r="844">
          <cell r="A844" t="e">
            <v>#REF!</v>
          </cell>
          <cell r="B844" t="e">
            <v>#REF!</v>
          </cell>
          <cell r="C844" t="e">
            <v>#REF!</v>
          </cell>
          <cell r="D844" t="e">
            <v>#REF!</v>
          </cell>
          <cell r="E844" t="e">
            <v>#REF!</v>
          </cell>
        </row>
        <row r="845">
          <cell r="A845" t="e">
            <v>#REF!</v>
          </cell>
          <cell r="B845" t="e">
            <v>#REF!</v>
          </cell>
          <cell r="C845" t="e">
            <v>#REF!</v>
          </cell>
          <cell r="D845" t="e">
            <v>#REF!</v>
          </cell>
          <cell r="E845" t="e">
            <v>#REF!</v>
          </cell>
        </row>
        <row r="846">
          <cell r="A846" t="e">
            <v>#REF!</v>
          </cell>
          <cell r="B846" t="e">
            <v>#REF!</v>
          </cell>
          <cell r="C846" t="e">
            <v>#REF!</v>
          </cell>
          <cell r="D846" t="e">
            <v>#REF!</v>
          </cell>
          <cell r="E846" t="e">
            <v>#REF!</v>
          </cell>
        </row>
        <row r="847">
          <cell r="A847" t="e">
            <v>#REF!</v>
          </cell>
          <cell r="B847" t="e">
            <v>#REF!</v>
          </cell>
          <cell r="C847" t="e">
            <v>#REF!</v>
          </cell>
          <cell r="D847" t="e">
            <v>#REF!</v>
          </cell>
          <cell r="E847" t="e">
            <v>#REF!</v>
          </cell>
        </row>
        <row r="848">
          <cell r="A848" t="e">
            <v>#REF!</v>
          </cell>
          <cell r="B848" t="e">
            <v>#REF!</v>
          </cell>
          <cell r="C848" t="e">
            <v>#REF!</v>
          </cell>
          <cell r="D848" t="e">
            <v>#REF!</v>
          </cell>
          <cell r="E848" t="e">
            <v>#REF!</v>
          </cell>
        </row>
        <row r="849">
          <cell r="A849" t="e">
            <v>#REF!</v>
          </cell>
          <cell r="B849" t="e">
            <v>#REF!</v>
          </cell>
          <cell r="C849" t="e">
            <v>#REF!</v>
          </cell>
          <cell r="D849" t="e">
            <v>#REF!</v>
          </cell>
          <cell r="E849" t="e">
            <v>#REF!</v>
          </cell>
        </row>
        <row r="850">
          <cell r="A850" t="e">
            <v>#REF!</v>
          </cell>
          <cell r="B850" t="e">
            <v>#REF!</v>
          </cell>
          <cell r="C850" t="e">
            <v>#REF!</v>
          </cell>
          <cell r="D850" t="e">
            <v>#REF!</v>
          </cell>
          <cell r="E850" t="e">
            <v>#REF!</v>
          </cell>
        </row>
        <row r="851">
          <cell r="A851" t="e">
            <v>#REF!</v>
          </cell>
          <cell r="B851" t="e">
            <v>#REF!</v>
          </cell>
          <cell r="C851" t="e">
            <v>#REF!</v>
          </cell>
          <cell r="D851" t="e">
            <v>#REF!</v>
          </cell>
          <cell r="E851" t="e">
            <v>#REF!</v>
          </cell>
        </row>
        <row r="852">
          <cell r="A852" t="e">
            <v>#REF!</v>
          </cell>
          <cell r="B852" t="e">
            <v>#REF!</v>
          </cell>
          <cell r="C852" t="e">
            <v>#REF!</v>
          </cell>
          <cell r="D852" t="e">
            <v>#REF!</v>
          </cell>
          <cell r="E852" t="e">
            <v>#REF!</v>
          </cell>
        </row>
        <row r="853">
          <cell r="A853" t="e">
            <v>#REF!</v>
          </cell>
          <cell r="B853" t="e">
            <v>#REF!</v>
          </cell>
          <cell r="C853" t="e">
            <v>#REF!</v>
          </cell>
          <cell r="D853" t="e">
            <v>#REF!</v>
          </cell>
          <cell r="E853" t="e">
            <v>#REF!</v>
          </cell>
        </row>
        <row r="854">
          <cell r="A854" t="e">
            <v>#REF!</v>
          </cell>
          <cell r="B854" t="e">
            <v>#REF!</v>
          </cell>
          <cell r="C854" t="e">
            <v>#REF!</v>
          </cell>
          <cell r="D854" t="e">
            <v>#REF!</v>
          </cell>
          <cell r="E854" t="e">
            <v>#REF!</v>
          </cell>
        </row>
        <row r="855">
          <cell r="A855" t="e">
            <v>#REF!</v>
          </cell>
          <cell r="B855" t="e">
            <v>#REF!</v>
          </cell>
          <cell r="C855" t="e">
            <v>#REF!</v>
          </cell>
          <cell r="D855" t="e">
            <v>#REF!</v>
          </cell>
          <cell r="E855" t="e">
            <v>#REF!</v>
          </cell>
        </row>
        <row r="856">
          <cell r="A856" t="e">
            <v>#REF!</v>
          </cell>
          <cell r="B856" t="e">
            <v>#REF!</v>
          </cell>
          <cell r="C856" t="e">
            <v>#REF!</v>
          </cell>
          <cell r="D856" t="e">
            <v>#REF!</v>
          </cell>
          <cell r="E856" t="e">
            <v>#REF!</v>
          </cell>
        </row>
        <row r="857">
          <cell r="A857" t="e">
            <v>#REF!</v>
          </cell>
          <cell r="B857" t="e">
            <v>#REF!</v>
          </cell>
          <cell r="C857" t="e">
            <v>#REF!</v>
          </cell>
          <cell r="D857" t="e">
            <v>#REF!</v>
          </cell>
          <cell r="E857" t="e">
            <v>#REF!</v>
          </cell>
        </row>
        <row r="858">
          <cell r="A858" t="e">
            <v>#REF!</v>
          </cell>
          <cell r="B858" t="e">
            <v>#REF!</v>
          </cell>
          <cell r="C858" t="e">
            <v>#REF!</v>
          </cell>
          <cell r="D858" t="e">
            <v>#REF!</v>
          </cell>
          <cell r="E858" t="e">
            <v>#REF!</v>
          </cell>
        </row>
        <row r="859">
          <cell r="A859" t="e">
            <v>#REF!</v>
          </cell>
          <cell r="B859" t="e">
            <v>#REF!</v>
          </cell>
          <cell r="C859" t="e">
            <v>#REF!</v>
          </cell>
          <cell r="D859" t="e">
            <v>#REF!</v>
          </cell>
          <cell r="E859" t="e">
            <v>#REF!</v>
          </cell>
        </row>
        <row r="860">
          <cell r="A860" t="e">
            <v>#REF!</v>
          </cell>
          <cell r="B860" t="e">
            <v>#REF!</v>
          </cell>
          <cell r="C860" t="e">
            <v>#REF!</v>
          </cell>
          <cell r="D860" t="e">
            <v>#REF!</v>
          </cell>
          <cell r="E860" t="e">
            <v>#REF!</v>
          </cell>
        </row>
        <row r="861">
          <cell r="A861" t="e">
            <v>#REF!</v>
          </cell>
          <cell r="B861" t="e">
            <v>#REF!</v>
          </cell>
          <cell r="C861" t="e">
            <v>#REF!</v>
          </cell>
          <cell r="D861" t="e">
            <v>#REF!</v>
          </cell>
          <cell r="E861" t="e">
            <v>#REF!</v>
          </cell>
        </row>
        <row r="862">
          <cell r="A862" t="e">
            <v>#REF!</v>
          </cell>
          <cell r="B862" t="e">
            <v>#REF!</v>
          </cell>
          <cell r="C862" t="e">
            <v>#REF!</v>
          </cell>
          <cell r="D862" t="e">
            <v>#REF!</v>
          </cell>
          <cell r="E862" t="e">
            <v>#REF!</v>
          </cell>
        </row>
        <row r="863">
          <cell r="A863" t="e">
            <v>#REF!</v>
          </cell>
          <cell r="B863" t="e">
            <v>#REF!</v>
          </cell>
          <cell r="C863" t="e">
            <v>#REF!</v>
          </cell>
          <cell r="D863" t="e">
            <v>#REF!</v>
          </cell>
          <cell r="E863" t="e">
            <v>#REF!</v>
          </cell>
        </row>
        <row r="864">
          <cell r="A864" t="e">
            <v>#REF!</v>
          </cell>
          <cell r="B864" t="e">
            <v>#REF!</v>
          </cell>
          <cell r="C864" t="e">
            <v>#REF!</v>
          </cell>
          <cell r="D864" t="e">
            <v>#REF!</v>
          </cell>
          <cell r="E864" t="e">
            <v>#REF!</v>
          </cell>
        </row>
        <row r="865">
          <cell r="A865" t="e">
            <v>#REF!</v>
          </cell>
          <cell r="B865" t="e">
            <v>#REF!</v>
          </cell>
          <cell r="C865" t="e">
            <v>#REF!</v>
          </cell>
          <cell r="D865" t="e">
            <v>#REF!</v>
          </cell>
          <cell r="E865" t="e">
            <v>#REF!</v>
          </cell>
        </row>
        <row r="866">
          <cell r="A866" t="e">
            <v>#REF!</v>
          </cell>
          <cell r="B866" t="e">
            <v>#REF!</v>
          </cell>
          <cell r="C866" t="e">
            <v>#REF!</v>
          </cell>
          <cell r="D866" t="e">
            <v>#REF!</v>
          </cell>
          <cell r="E866" t="e">
            <v>#REF!</v>
          </cell>
        </row>
        <row r="867">
          <cell r="A867" t="e">
            <v>#REF!</v>
          </cell>
          <cell r="B867" t="e">
            <v>#REF!</v>
          </cell>
          <cell r="C867" t="e">
            <v>#REF!</v>
          </cell>
          <cell r="D867" t="e">
            <v>#REF!</v>
          </cell>
          <cell r="E867" t="e">
            <v>#REF!</v>
          </cell>
        </row>
        <row r="868">
          <cell r="A868" t="e">
            <v>#REF!</v>
          </cell>
          <cell r="B868" t="e">
            <v>#REF!</v>
          </cell>
          <cell r="C868" t="e">
            <v>#REF!</v>
          </cell>
          <cell r="D868" t="e">
            <v>#REF!</v>
          </cell>
          <cell r="E868" t="e">
            <v>#REF!</v>
          </cell>
        </row>
        <row r="869">
          <cell r="A869" t="e">
            <v>#REF!</v>
          </cell>
          <cell r="B869" t="e">
            <v>#REF!</v>
          </cell>
          <cell r="C869" t="e">
            <v>#REF!</v>
          </cell>
          <cell r="D869" t="e">
            <v>#REF!</v>
          </cell>
          <cell r="E869" t="e">
            <v>#REF!</v>
          </cell>
        </row>
        <row r="870">
          <cell r="A870" t="e">
            <v>#REF!</v>
          </cell>
          <cell r="B870" t="e">
            <v>#REF!</v>
          </cell>
          <cell r="C870" t="e">
            <v>#REF!</v>
          </cell>
          <cell r="D870" t="e">
            <v>#REF!</v>
          </cell>
          <cell r="E870" t="e">
            <v>#REF!</v>
          </cell>
        </row>
        <row r="871">
          <cell r="A871" t="e">
            <v>#REF!</v>
          </cell>
          <cell r="B871" t="e">
            <v>#REF!</v>
          </cell>
          <cell r="C871" t="e">
            <v>#REF!</v>
          </cell>
          <cell r="D871" t="e">
            <v>#REF!</v>
          </cell>
          <cell r="E871" t="e">
            <v>#REF!</v>
          </cell>
        </row>
        <row r="872">
          <cell r="A872" t="e">
            <v>#REF!</v>
          </cell>
          <cell r="B872" t="e">
            <v>#REF!</v>
          </cell>
          <cell r="C872" t="e">
            <v>#REF!</v>
          </cell>
          <cell r="D872" t="e">
            <v>#REF!</v>
          </cell>
          <cell r="E872" t="e">
            <v>#REF!</v>
          </cell>
        </row>
        <row r="873">
          <cell r="A873" t="e">
            <v>#REF!</v>
          </cell>
          <cell r="B873" t="e">
            <v>#REF!</v>
          </cell>
          <cell r="C873" t="e">
            <v>#REF!</v>
          </cell>
          <cell r="D873" t="e">
            <v>#REF!</v>
          </cell>
          <cell r="E873" t="e">
            <v>#REF!</v>
          </cell>
        </row>
        <row r="874">
          <cell r="A874" t="e">
            <v>#REF!</v>
          </cell>
          <cell r="B874" t="e">
            <v>#REF!</v>
          </cell>
          <cell r="C874" t="e">
            <v>#REF!</v>
          </cell>
          <cell r="D874" t="e">
            <v>#REF!</v>
          </cell>
          <cell r="E874" t="e">
            <v>#REF!</v>
          </cell>
        </row>
        <row r="875">
          <cell r="A875" t="e">
            <v>#REF!</v>
          </cell>
          <cell r="B875" t="e">
            <v>#REF!</v>
          </cell>
          <cell r="C875" t="e">
            <v>#REF!</v>
          </cell>
          <cell r="D875" t="e">
            <v>#REF!</v>
          </cell>
          <cell r="E875" t="e">
            <v>#REF!</v>
          </cell>
        </row>
        <row r="876">
          <cell r="A876" t="e">
            <v>#REF!</v>
          </cell>
          <cell r="B876" t="e">
            <v>#REF!</v>
          </cell>
          <cell r="C876" t="e">
            <v>#REF!</v>
          </cell>
          <cell r="D876" t="e">
            <v>#REF!</v>
          </cell>
          <cell r="E876" t="e">
            <v>#REF!</v>
          </cell>
        </row>
        <row r="877">
          <cell r="A877" t="e">
            <v>#REF!</v>
          </cell>
          <cell r="B877" t="e">
            <v>#REF!</v>
          </cell>
          <cell r="C877" t="e">
            <v>#REF!</v>
          </cell>
          <cell r="D877" t="e">
            <v>#REF!</v>
          </cell>
          <cell r="E877" t="e">
            <v>#REF!</v>
          </cell>
        </row>
        <row r="878">
          <cell r="A878" t="e">
            <v>#REF!</v>
          </cell>
          <cell r="B878" t="e">
            <v>#REF!</v>
          </cell>
          <cell r="C878" t="e">
            <v>#REF!</v>
          </cell>
          <cell r="D878" t="e">
            <v>#REF!</v>
          </cell>
          <cell r="E878" t="e">
            <v>#REF!</v>
          </cell>
        </row>
        <row r="879">
          <cell r="A879" t="e">
            <v>#REF!</v>
          </cell>
          <cell r="B879" t="e">
            <v>#REF!</v>
          </cell>
          <cell r="C879" t="e">
            <v>#REF!</v>
          </cell>
          <cell r="D879" t="e">
            <v>#REF!</v>
          </cell>
          <cell r="E879" t="e">
            <v>#REF!</v>
          </cell>
        </row>
        <row r="880">
          <cell r="A880" t="e">
            <v>#REF!</v>
          </cell>
          <cell r="B880" t="e">
            <v>#REF!</v>
          </cell>
          <cell r="C880" t="e">
            <v>#REF!</v>
          </cell>
          <cell r="D880" t="e">
            <v>#REF!</v>
          </cell>
          <cell r="E880" t="e">
            <v>#REF!</v>
          </cell>
        </row>
        <row r="881">
          <cell r="A881" t="e">
            <v>#REF!</v>
          </cell>
          <cell r="B881" t="e">
            <v>#REF!</v>
          </cell>
          <cell r="C881" t="e">
            <v>#REF!</v>
          </cell>
          <cell r="D881" t="e">
            <v>#REF!</v>
          </cell>
          <cell r="E881" t="e">
            <v>#REF!</v>
          </cell>
        </row>
        <row r="882">
          <cell r="A882" t="e">
            <v>#REF!</v>
          </cell>
          <cell r="B882" t="e">
            <v>#REF!</v>
          </cell>
          <cell r="C882" t="e">
            <v>#REF!</v>
          </cell>
          <cell r="D882" t="e">
            <v>#REF!</v>
          </cell>
          <cell r="E882" t="e">
            <v>#REF!</v>
          </cell>
        </row>
        <row r="883">
          <cell r="A883" t="e">
            <v>#REF!</v>
          </cell>
          <cell r="B883" t="e">
            <v>#REF!</v>
          </cell>
          <cell r="C883" t="e">
            <v>#REF!</v>
          </cell>
          <cell r="D883" t="e">
            <v>#REF!</v>
          </cell>
          <cell r="E883" t="e">
            <v>#REF!</v>
          </cell>
        </row>
        <row r="884">
          <cell r="A884" t="e">
            <v>#REF!</v>
          </cell>
          <cell r="B884" t="e">
            <v>#REF!</v>
          </cell>
          <cell r="C884" t="e">
            <v>#REF!</v>
          </cell>
          <cell r="D884" t="e">
            <v>#REF!</v>
          </cell>
          <cell r="E884" t="e">
            <v>#REF!</v>
          </cell>
        </row>
        <row r="885">
          <cell r="A885" t="e">
            <v>#REF!</v>
          </cell>
          <cell r="B885" t="e">
            <v>#REF!</v>
          </cell>
          <cell r="C885" t="e">
            <v>#REF!</v>
          </cell>
          <cell r="D885" t="e">
            <v>#REF!</v>
          </cell>
          <cell r="E885" t="e">
            <v>#REF!</v>
          </cell>
        </row>
        <row r="886">
          <cell r="A886" t="e">
            <v>#REF!</v>
          </cell>
          <cell r="B886" t="e">
            <v>#REF!</v>
          </cell>
          <cell r="C886" t="e">
            <v>#REF!</v>
          </cell>
          <cell r="D886" t="e">
            <v>#REF!</v>
          </cell>
          <cell r="E886" t="e">
            <v>#REF!</v>
          </cell>
        </row>
        <row r="887">
          <cell r="A887" t="e">
            <v>#REF!</v>
          </cell>
          <cell r="B887" t="e">
            <v>#REF!</v>
          </cell>
          <cell r="C887" t="e">
            <v>#REF!</v>
          </cell>
          <cell r="D887" t="e">
            <v>#REF!</v>
          </cell>
          <cell r="E887" t="e">
            <v>#REF!</v>
          </cell>
        </row>
        <row r="888">
          <cell r="A888" t="e">
            <v>#REF!</v>
          </cell>
          <cell r="B888" t="e">
            <v>#REF!</v>
          </cell>
          <cell r="C888" t="e">
            <v>#REF!</v>
          </cell>
          <cell r="D888" t="e">
            <v>#REF!</v>
          </cell>
          <cell r="E888" t="e">
            <v>#REF!</v>
          </cell>
        </row>
        <row r="889">
          <cell r="A889" t="e">
            <v>#REF!</v>
          </cell>
          <cell r="B889" t="e">
            <v>#REF!</v>
          </cell>
          <cell r="C889" t="e">
            <v>#REF!</v>
          </cell>
          <cell r="D889" t="e">
            <v>#REF!</v>
          </cell>
          <cell r="E889" t="e">
            <v>#REF!</v>
          </cell>
        </row>
        <row r="890">
          <cell r="A890" t="e">
            <v>#REF!</v>
          </cell>
          <cell r="B890" t="e">
            <v>#REF!</v>
          </cell>
          <cell r="C890" t="e">
            <v>#REF!</v>
          </cell>
          <cell r="D890" t="e">
            <v>#REF!</v>
          </cell>
          <cell r="E890" t="e">
            <v>#REF!</v>
          </cell>
        </row>
        <row r="891">
          <cell r="A891" t="e">
            <v>#REF!</v>
          </cell>
          <cell r="B891" t="e">
            <v>#REF!</v>
          </cell>
          <cell r="C891" t="e">
            <v>#REF!</v>
          </cell>
          <cell r="D891" t="e">
            <v>#REF!</v>
          </cell>
          <cell r="E891" t="e">
            <v>#REF!</v>
          </cell>
        </row>
        <row r="892">
          <cell r="A892" t="e">
            <v>#REF!</v>
          </cell>
          <cell r="B892" t="e">
            <v>#REF!</v>
          </cell>
          <cell r="C892" t="e">
            <v>#REF!</v>
          </cell>
          <cell r="D892" t="e">
            <v>#REF!</v>
          </cell>
          <cell r="E892" t="e">
            <v>#REF!</v>
          </cell>
        </row>
        <row r="893">
          <cell r="A893" t="e">
            <v>#REF!</v>
          </cell>
          <cell r="B893" t="e">
            <v>#REF!</v>
          </cell>
          <cell r="C893" t="e">
            <v>#REF!</v>
          </cell>
          <cell r="D893" t="e">
            <v>#REF!</v>
          </cell>
          <cell r="E893" t="e">
            <v>#REF!</v>
          </cell>
        </row>
        <row r="894">
          <cell r="A894" t="e">
            <v>#REF!</v>
          </cell>
          <cell r="B894" t="e">
            <v>#REF!</v>
          </cell>
          <cell r="C894" t="e">
            <v>#REF!</v>
          </cell>
          <cell r="D894" t="e">
            <v>#REF!</v>
          </cell>
          <cell r="E894" t="e">
            <v>#REF!</v>
          </cell>
        </row>
        <row r="895">
          <cell r="A895" t="e">
            <v>#REF!</v>
          </cell>
          <cell r="B895" t="e">
            <v>#REF!</v>
          </cell>
          <cell r="C895" t="e">
            <v>#REF!</v>
          </cell>
          <cell r="D895" t="e">
            <v>#REF!</v>
          </cell>
          <cell r="E895" t="e">
            <v>#REF!</v>
          </cell>
        </row>
        <row r="896">
          <cell r="A896" t="e">
            <v>#REF!</v>
          </cell>
          <cell r="B896" t="e">
            <v>#REF!</v>
          </cell>
          <cell r="C896" t="e">
            <v>#REF!</v>
          </cell>
          <cell r="D896" t="e">
            <v>#REF!</v>
          </cell>
          <cell r="E896" t="e">
            <v>#REF!</v>
          </cell>
        </row>
        <row r="897">
          <cell r="A897" t="e">
            <v>#REF!</v>
          </cell>
          <cell r="B897" t="e">
            <v>#REF!</v>
          </cell>
          <cell r="C897" t="e">
            <v>#REF!</v>
          </cell>
          <cell r="D897" t="e">
            <v>#REF!</v>
          </cell>
          <cell r="E897" t="e">
            <v>#REF!</v>
          </cell>
        </row>
        <row r="898">
          <cell r="A898" t="e">
            <v>#REF!</v>
          </cell>
          <cell r="B898" t="e">
            <v>#REF!</v>
          </cell>
          <cell r="C898" t="e">
            <v>#REF!</v>
          </cell>
          <cell r="D898" t="e">
            <v>#REF!</v>
          </cell>
          <cell r="E898" t="e">
            <v>#REF!</v>
          </cell>
        </row>
        <row r="899">
          <cell r="A899" t="e">
            <v>#REF!</v>
          </cell>
          <cell r="B899" t="e">
            <v>#REF!</v>
          </cell>
          <cell r="C899" t="e">
            <v>#REF!</v>
          </cell>
          <cell r="D899" t="e">
            <v>#REF!</v>
          </cell>
          <cell r="E899" t="e">
            <v>#REF!</v>
          </cell>
        </row>
        <row r="900">
          <cell r="A900" t="e">
            <v>#REF!</v>
          </cell>
          <cell r="B900" t="e">
            <v>#REF!</v>
          </cell>
          <cell r="C900" t="e">
            <v>#REF!</v>
          </cell>
          <cell r="D900" t="e">
            <v>#REF!</v>
          </cell>
          <cell r="E900" t="e">
            <v>#REF!</v>
          </cell>
        </row>
        <row r="901">
          <cell r="A901" t="e">
            <v>#REF!</v>
          </cell>
          <cell r="B901" t="e">
            <v>#REF!</v>
          </cell>
          <cell r="C901" t="e">
            <v>#REF!</v>
          </cell>
          <cell r="D901" t="e">
            <v>#REF!</v>
          </cell>
          <cell r="E901" t="e">
            <v>#REF!</v>
          </cell>
        </row>
        <row r="902">
          <cell r="A902" t="e">
            <v>#REF!</v>
          </cell>
          <cell r="B902" t="e">
            <v>#REF!</v>
          </cell>
          <cell r="C902" t="e">
            <v>#REF!</v>
          </cell>
          <cell r="D902" t="e">
            <v>#REF!</v>
          </cell>
          <cell r="E902" t="e">
            <v>#REF!</v>
          </cell>
        </row>
        <row r="903">
          <cell r="A903" t="e">
            <v>#REF!</v>
          </cell>
          <cell r="B903" t="e">
            <v>#REF!</v>
          </cell>
          <cell r="C903" t="e">
            <v>#REF!</v>
          </cell>
          <cell r="D903" t="e">
            <v>#REF!</v>
          </cell>
          <cell r="E903" t="e">
            <v>#REF!</v>
          </cell>
        </row>
        <row r="904">
          <cell r="A904" t="e">
            <v>#REF!</v>
          </cell>
          <cell r="B904" t="e">
            <v>#REF!</v>
          </cell>
          <cell r="C904" t="e">
            <v>#REF!</v>
          </cell>
          <cell r="D904" t="e">
            <v>#REF!</v>
          </cell>
          <cell r="E904" t="e">
            <v>#REF!</v>
          </cell>
        </row>
        <row r="905">
          <cell r="A905" t="e">
            <v>#REF!</v>
          </cell>
          <cell r="B905" t="e">
            <v>#REF!</v>
          </cell>
          <cell r="C905" t="e">
            <v>#REF!</v>
          </cell>
          <cell r="D905" t="e">
            <v>#REF!</v>
          </cell>
          <cell r="E905" t="e">
            <v>#REF!</v>
          </cell>
        </row>
        <row r="906">
          <cell r="A906" t="e">
            <v>#REF!</v>
          </cell>
          <cell r="B906" t="e">
            <v>#REF!</v>
          </cell>
          <cell r="C906" t="e">
            <v>#REF!</v>
          </cell>
          <cell r="D906" t="e">
            <v>#REF!</v>
          </cell>
          <cell r="E906" t="e">
            <v>#REF!</v>
          </cell>
        </row>
        <row r="907">
          <cell r="A907" t="e">
            <v>#REF!</v>
          </cell>
          <cell r="B907" t="e">
            <v>#REF!</v>
          </cell>
          <cell r="C907" t="e">
            <v>#REF!</v>
          </cell>
          <cell r="D907" t="e">
            <v>#REF!</v>
          </cell>
          <cell r="E907" t="e">
            <v>#REF!</v>
          </cell>
        </row>
        <row r="908">
          <cell r="A908" t="e">
            <v>#REF!</v>
          </cell>
          <cell r="B908" t="e">
            <v>#REF!</v>
          </cell>
          <cell r="C908" t="e">
            <v>#REF!</v>
          </cell>
          <cell r="D908" t="e">
            <v>#REF!</v>
          </cell>
          <cell r="E908" t="e">
            <v>#REF!</v>
          </cell>
        </row>
        <row r="909">
          <cell r="A909" t="e">
            <v>#REF!</v>
          </cell>
          <cell r="B909" t="e">
            <v>#REF!</v>
          </cell>
          <cell r="C909" t="e">
            <v>#REF!</v>
          </cell>
          <cell r="D909" t="e">
            <v>#REF!</v>
          </cell>
          <cell r="E909" t="e">
            <v>#REF!</v>
          </cell>
        </row>
        <row r="910">
          <cell r="A910" t="e">
            <v>#REF!</v>
          </cell>
          <cell r="B910" t="e">
            <v>#REF!</v>
          </cell>
          <cell r="C910" t="e">
            <v>#REF!</v>
          </cell>
          <cell r="D910" t="e">
            <v>#REF!</v>
          </cell>
          <cell r="E910" t="e">
            <v>#REF!</v>
          </cell>
        </row>
        <row r="911">
          <cell r="A911" t="e">
            <v>#REF!</v>
          </cell>
          <cell r="B911" t="e">
            <v>#REF!</v>
          </cell>
          <cell r="C911" t="e">
            <v>#REF!</v>
          </cell>
          <cell r="D911" t="e">
            <v>#REF!</v>
          </cell>
          <cell r="E911" t="e">
            <v>#REF!</v>
          </cell>
        </row>
        <row r="912">
          <cell r="A912" t="e">
            <v>#REF!</v>
          </cell>
          <cell r="B912" t="e">
            <v>#REF!</v>
          </cell>
          <cell r="C912" t="e">
            <v>#REF!</v>
          </cell>
          <cell r="D912" t="e">
            <v>#REF!</v>
          </cell>
          <cell r="E912" t="e">
            <v>#REF!</v>
          </cell>
        </row>
        <row r="913">
          <cell r="A913" t="e">
            <v>#REF!</v>
          </cell>
          <cell r="B913" t="e">
            <v>#REF!</v>
          </cell>
          <cell r="C913" t="e">
            <v>#REF!</v>
          </cell>
          <cell r="D913" t="e">
            <v>#REF!</v>
          </cell>
          <cell r="E913" t="e">
            <v>#REF!</v>
          </cell>
        </row>
        <row r="914">
          <cell r="A914" t="e">
            <v>#REF!</v>
          </cell>
          <cell r="B914" t="e">
            <v>#REF!</v>
          </cell>
          <cell r="C914" t="e">
            <v>#REF!</v>
          </cell>
          <cell r="D914" t="e">
            <v>#REF!</v>
          </cell>
          <cell r="E914" t="e">
            <v>#REF!</v>
          </cell>
        </row>
        <row r="915">
          <cell r="A915" t="e">
            <v>#REF!</v>
          </cell>
          <cell r="B915" t="e">
            <v>#REF!</v>
          </cell>
          <cell r="C915" t="e">
            <v>#REF!</v>
          </cell>
          <cell r="D915" t="e">
            <v>#REF!</v>
          </cell>
          <cell r="E915" t="e">
            <v>#REF!</v>
          </cell>
        </row>
        <row r="916">
          <cell r="A916" t="e">
            <v>#REF!</v>
          </cell>
          <cell r="B916" t="e">
            <v>#REF!</v>
          </cell>
          <cell r="C916" t="e">
            <v>#REF!</v>
          </cell>
          <cell r="D916" t="e">
            <v>#REF!</v>
          </cell>
          <cell r="E916" t="e">
            <v>#REF!</v>
          </cell>
        </row>
        <row r="917">
          <cell r="A917" t="e">
            <v>#REF!</v>
          </cell>
          <cell r="B917" t="e">
            <v>#REF!</v>
          </cell>
          <cell r="C917" t="e">
            <v>#REF!</v>
          </cell>
          <cell r="D917" t="e">
            <v>#REF!</v>
          </cell>
          <cell r="E917" t="e">
            <v>#REF!</v>
          </cell>
        </row>
        <row r="918">
          <cell r="A918" t="e">
            <v>#REF!</v>
          </cell>
          <cell r="B918" t="e">
            <v>#REF!</v>
          </cell>
          <cell r="C918" t="e">
            <v>#REF!</v>
          </cell>
          <cell r="D918" t="e">
            <v>#REF!</v>
          </cell>
          <cell r="E918" t="e">
            <v>#REF!</v>
          </cell>
        </row>
        <row r="919">
          <cell r="A919" t="e">
            <v>#REF!</v>
          </cell>
          <cell r="B919" t="e">
            <v>#REF!</v>
          </cell>
          <cell r="C919" t="e">
            <v>#REF!</v>
          </cell>
          <cell r="D919" t="e">
            <v>#REF!</v>
          </cell>
          <cell r="E919" t="e">
            <v>#REF!</v>
          </cell>
        </row>
        <row r="920">
          <cell r="A920" t="e">
            <v>#REF!</v>
          </cell>
          <cell r="B920" t="e">
            <v>#REF!</v>
          </cell>
          <cell r="C920" t="e">
            <v>#REF!</v>
          </cell>
          <cell r="D920" t="e">
            <v>#REF!</v>
          </cell>
          <cell r="E920" t="e">
            <v>#REF!</v>
          </cell>
        </row>
        <row r="921">
          <cell r="A921" t="e">
            <v>#REF!</v>
          </cell>
          <cell r="B921" t="e">
            <v>#REF!</v>
          </cell>
          <cell r="C921" t="e">
            <v>#REF!</v>
          </cell>
          <cell r="D921" t="e">
            <v>#REF!</v>
          </cell>
          <cell r="E921" t="e">
            <v>#REF!</v>
          </cell>
        </row>
        <row r="922">
          <cell r="A922" t="e">
            <v>#REF!</v>
          </cell>
          <cell r="B922" t="e">
            <v>#REF!</v>
          </cell>
          <cell r="C922" t="e">
            <v>#REF!</v>
          </cell>
          <cell r="D922" t="e">
            <v>#REF!</v>
          </cell>
          <cell r="E922" t="e">
            <v>#REF!</v>
          </cell>
        </row>
        <row r="923">
          <cell r="A923" t="e">
            <v>#REF!</v>
          </cell>
          <cell r="B923" t="e">
            <v>#REF!</v>
          </cell>
          <cell r="C923" t="e">
            <v>#REF!</v>
          </cell>
          <cell r="D923" t="e">
            <v>#REF!</v>
          </cell>
          <cell r="E923" t="e">
            <v>#REF!</v>
          </cell>
        </row>
        <row r="924">
          <cell r="A924" t="e">
            <v>#REF!</v>
          </cell>
          <cell r="B924" t="e">
            <v>#REF!</v>
          </cell>
          <cell r="C924" t="e">
            <v>#REF!</v>
          </cell>
          <cell r="D924" t="e">
            <v>#REF!</v>
          </cell>
          <cell r="E924" t="e">
            <v>#REF!</v>
          </cell>
        </row>
        <row r="925">
          <cell r="A925" t="e">
            <v>#REF!</v>
          </cell>
          <cell r="B925" t="e">
            <v>#REF!</v>
          </cell>
          <cell r="C925" t="e">
            <v>#REF!</v>
          </cell>
          <cell r="D925" t="e">
            <v>#REF!</v>
          </cell>
          <cell r="E925" t="e">
            <v>#REF!</v>
          </cell>
        </row>
        <row r="926">
          <cell r="A926" t="e">
            <v>#REF!</v>
          </cell>
          <cell r="B926" t="e">
            <v>#REF!</v>
          </cell>
          <cell r="C926" t="e">
            <v>#REF!</v>
          </cell>
          <cell r="D926" t="e">
            <v>#REF!</v>
          </cell>
          <cell r="E926" t="e">
            <v>#REF!</v>
          </cell>
        </row>
        <row r="927">
          <cell r="A927" t="e">
            <v>#REF!</v>
          </cell>
          <cell r="B927" t="e">
            <v>#REF!</v>
          </cell>
          <cell r="C927" t="e">
            <v>#REF!</v>
          </cell>
          <cell r="D927" t="e">
            <v>#REF!</v>
          </cell>
          <cell r="E927" t="e">
            <v>#REF!</v>
          </cell>
        </row>
        <row r="928">
          <cell r="A928" t="e">
            <v>#REF!</v>
          </cell>
          <cell r="B928" t="e">
            <v>#REF!</v>
          </cell>
          <cell r="C928" t="e">
            <v>#REF!</v>
          </cell>
          <cell r="D928" t="e">
            <v>#REF!</v>
          </cell>
          <cell r="E928" t="e">
            <v>#REF!</v>
          </cell>
        </row>
        <row r="929">
          <cell r="A929" t="e">
            <v>#REF!</v>
          </cell>
          <cell r="B929" t="e">
            <v>#REF!</v>
          </cell>
          <cell r="C929" t="e">
            <v>#REF!</v>
          </cell>
          <cell r="D929" t="e">
            <v>#REF!</v>
          </cell>
          <cell r="E929" t="e">
            <v>#REF!</v>
          </cell>
        </row>
        <row r="930">
          <cell r="A930" t="e">
            <v>#REF!</v>
          </cell>
          <cell r="B930" t="e">
            <v>#REF!</v>
          </cell>
          <cell r="C930" t="e">
            <v>#REF!</v>
          </cell>
          <cell r="D930" t="e">
            <v>#REF!</v>
          </cell>
          <cell r="E930" t="e">
            <v>#REF!</v>
          </cell>
        </row>
        <row r="931">
          <cell r="A931" t="e">
            <v>#REF!</v>
          </cell>
          <cell r="B931" t="e">
            <v>#REF!</v>
          </cell>
          <cell r="C931" t="e">
            <v>#REF!</v>
          </cell>
          <cell r="D931" t="e">
            <v>#REF!</v>
          </cell>
          <cell r="E931" t="e">
            <v>#REF!</v>
          </cell>
        </row>
        <row r="932">
          <cell r="A932" t="e">
            <v>#REF!</v>
          </cell>
          <cell r="B932" t="e">
            <v>#REF!</v>
          </cell>
          <cell r="C932" t="e">
            <v>#REF!</v>
          </cell>
          <cell r="D932" t="e">
            <v>#REF!</v>
          </cell>
          <cell r="E932" t="e">
            <v>#REF!</v>
          </cell>
        </row>
        <row r="933">
          <cell r="A933" t="e">
            <v>#REF!</v>
          </cell>
          <cell r="B933" t="e">
            <v>#REF!</v>
          </cell>
          <cell r="C933" t="e">
            <v>#REF!</v>
          </cell>
          <cell r="D933" t="e">
            <v>#REF!</v>
          </cell>
          <cell r="E933" t="e">
            <v>#REF!</v>
          </cell>
        </row>
        <row r="934">
          <cell r="A934" t="e">
            <v>#REF!</v>
          </cell>
          <cell r="B934" t="e">
            <v>#REF!</v>
          </cell>
          <cell r="C934" t="e">
            <v>#REF!</v>
          </cell>
          <cell r="D934" t="e">
            <v>#REF!</v>
          </cell>
          <cell r="E934" t="e">
            <v>#REF!</v>
          </cell>
        </row>
        <row r="935">
          <cell r="A935" t="e">
            <v>#REF!</v>
          </cell>
          <cell r="B935" t="e">
            <v>#REF!</v>
          </cell>
          <cell r="C935" t="e">
            <v>#REF!</v>
          </cell>
          <cell r="D935" t="e">
            <v>#REF!</v>
          </cell>
          <cell r="E935" t="e">
            <v>#REF!</v>
          </cell>
        </row>
        <row r="936">
          <cell r="A936" t="e">
            <v>#REF!</v>
          </cell>
          <cell r="B936" t="e">
            <v>#REF!</v>
          </cell>
          <cell r="C936" t="e">
            <v>#REF!</v>
          </cell>
          <cell r="D936" t="e">
            <v>#REF!</v>
          </cell>
          <cell r="E936" t="e">
            <v>#REF!</v>
          </cell>
        </row>
        <row r="937">
          <cell r="A937" t="e">
            <v>#REF!</v>
          </cell>
          <cell r="B937" t="e">
            <v>#REF!</v>
          </cell>
          <cell r="C937" t="e">
            <v>#REF!</v>
          </cell>
          <cell r="D937" t="e">
            <v>#REF!</v>
          </cell>
          <cell r="E937" t="e">
            <v>#REF!</v>
          </cell>
        </row>
        <row r="938">
          <cell r="A938" t="e">
            <v>#REF!</v>
          </cell>
          <cell r="B938" t="e">
            <v>#REF!</v>
          </cell>
          <cell r="C938" t="e">
            <v>#REF!</v>
          </cell>
          <cell r="D938" t="e">
            <v>#REF!</v>
          </cell>
          <cell r="E938" t="e">
            <v>#REF!</v>
          </cell>
        </row>
        <row r="939">
          <cell r="A939" t="e">
            <v>#REF!</v>
          </cell>
          <cell r="B939" t="e">
            <v>#REF!</v>
          </cell>
          <cell r="C939" t="e">
            <v>#REF!</v>
          </cell>
          <cell r="D939" t="e">
            <v>#REF!</v>
          </cell>
          <cell r="E939" t="e">
            <v>#REF!</v>
          </cell>
        </row>
        <row r="940">
          <cell r="A940" t="e">
            <v>#REF!</v>
          </cell>
          <cell r="B940" t="e">
            <v>#REF!</v>
          </cell>
          <cell r="C940" t="e">
            <v>#REF!</v>
          </cell>
          <cell r="D940" t="e">
            <v>#REF!</v>
          </cell>
          <cell r="E940" t="e">
            <v>#REF!</v>
          </cell>
        </row>
        <row r="941">
          <cell r="A941" t="e">
            <v>#REF!</v>
          </cell>
          <cell r="B941" t="e">
            <v>#REF!</v>
          </cell>
          <cell r="C941" t="e">
            <v>#REF!</v>
          </cell>
          <cell r="D941" t="e">
            <v>#REF!</v>
          </cell>
          <cell r="E941" t="e">
            <v>#REF!</v>
          </cell>
        </row>
        <row r="942">
          <cell r="A942" t="e">
            <v>#REF!</v>
          </cell>
          <cell r="B942" t="e">
            <v>#REF!</v>
          </cell>
          <cell r="C942" t="e">
            <v>#REF!</v>
          </cell>
          <cell r="D942" t="e">
            <v>#REF!</v>
          </cell>
          <cell r="E942" t="e">
            <v>#REF!</v>
          </cell>
        </row>
        <row r="943">
          <cell r="A943" t="e">
            <v>#REF!</v>
          </cell>
          <cell r="B943" t="e">
            <v>#REF!</v>
          </cell>
          <cell r="C943" t="e">
            <v>#REF!</v>
          </cell>
          <cell r="D943" t="e">
            <v>#REF!</v>
          </cell>
          <cell r="E943" t="e">
            <v>#REF!</v>
          </cell>
        </row>
        <row r="944">
          <cell r="A944" t="e">
            <v>#REF!</v>
          </cell>
          <cell r="B944" t="e">
            <v>#REF!</v>
          </cell>
          <cell r="C944" t="e">
            <v>#REF!</v>
          </cell>
          <cell r="D944" t="e">
            <v>#REF!</v>
          </cell>
          <cell r="E944" t="e">
            <v>#REF!</v>
          </cell>
        </row>
        <row r="945">
          <cell r="A945" t="e">
            <v>#REF!</v>
          </cell>
          <cell r="B945" t="e">
            <v>#REF!</v>
          </cell>
          <cell r="C945" t="e">
            <v>#REF!</v>
          </cell>
          <cell r="D945" t="e">
            <v>#REF!</v>
          </cell>
          <cell r="E945" t="e">
            <v>#REF!</v>
          </cell>
        </row>
        <row r="946">
          <cell r="A946" t="e">
            <v>#REF!</v>
          </cell>
          <cell r="B946" t="e">
            <v>#REF!</v>
          </cell>
          <cell r="C946" t="e">
            <v>#REF!</v>
          </cell>
          <cell r="D946" t="e">
            <v>#REF!</v>
          </cell>
          <cell r="E946" t="e">
            <v>#REF!</v>
          </cell>
        </row>
        <row r="947">
          <cell r="A947" t="e">
            <v>#REF!</v>
          </cell>
          <cell r="B947" t="e">
            <v>#REF!</v>
          </cell>
          <cell r="C947" t="e">
            <v>#REF!</v>
          </cell>
          <cell r="D947" t="e">
            <v>#REF!</v>
          </cell>
          <cell r="E947" t="e">
            <v>#REF!</v>
          </cell>
        </row>
        <row r="948">
          <cell r="A948" t="e">
            <v>#REF!</v>
          </cell>
          <cell r="B948" t="e">
            <v>#REF!</v>
          </cell>
          <cell r="C948" t="e">
            <v>#REF!</v>
          </cell>
          <cell r="D948" t="e">
            <v>#REF!</v>
          </cell>
          <cell r="E948" t="e">
            <v>#REF!</v>
          </cell>
        </row>
        <row r="949">
          <cell r="A949" t="e">
            <v>#REF!</v>
          </cell>
          <cell r="B949" t="e">
            <v>#REF!</v>
          </cell>
          <cell r="C949" t="e">
            <v>#REF!</v>
          </cell>
          <cell r="D949" t="e">
            <v>#REF!</v>
          </cell>
          <cell r="E949" t="e">
            <v>#REF!</v>
          </cell>
        </row>
        <row r="950">
          <cell r="A950" t="e">
            <v>#REF!</v>
          </cell>
          <cell r="B950" t="e">
            <v>#REF!</v>
          </cell>
          <cell r="C950" t="e">
            <v>#REF!</v>
          </cell>
          <cell r="D950" t="e">
            <v>#REF!</v>
          </cell>
          <cell r="E950" t="e">
            <v>#REF!</v>
          </cell>
        </row>
        <row r="951">
          <cell r="A951" t="e">
            <v>#REF!</v>
          </cell>
          <cell r="B951" t="e">
            <v>#REF!</v>
          </cell>
          <cell r="C951" t="e">
            <v>#REF!</v>
          </cell>
          <cell r="D951" t="e">
            <v>#REF!</v>
          </cell>
          <cell r="E951" t="e">
            <v>#REF!</v>
          </cell>
        </row>
        <row r="952">
          <cell r="A952" t="e">
            <v>#REF!</v>
          </cell>
          <cell r="B952" t="e">
            <v>#REF!</v>
          </cell>
          <cell r="C952" t="e">
            <v>#REF!</v>
          </cell>
          <cell r="D952" t="e">
            <v>#REF!</v>
          </cell>
          <cell r="E952" t="e">
            <v>#REF!</v>
          </cell>
        </row>
        <row r="953">
          <cell r="A953" t="e">
            <v>#REF!</v>
          </cell>
          <cell r="B953" t="e">
            <v>#REF!</v>
          </cell>
          <cell r="C953" t="e">
            <v>#REF!</v>
          </cell>
          <cell r="D953" t="e">
            <v>#REF!</v>
          </cell>
          <cell r="E953" t="e">
            <v>#REF!</v>
          </cell>
        </row>
        <row r="954">
          <cell r="A954" t="e">
            <v>#REF!</v>
          </cell>
          <cell r="B954" t="e">
            <v>#REF!</v>
          </cell>
          <cell r="C954" t="e">
            <v>#REF!</v>
          </cell>
          <cell r="D954" t="e">
            <v>#REF!</v>
          </cell>
          <cell r="E954" t="e">
            <v>#REF!</v>
          </cell>
        </row>
        <row r="955">
          <cell r="A955" t="e">
            <v>#REF!</v>
          </cell>
          <cell r="B955" t="e">
            <v>#REF!</v>
          </cell>
          <cell r="C955" t="e">
            <v>#REF!</v>
          </cell>
          <cell r="D955" t="e">
            <v>#REF!</v>
          </cell>
          <cell r="E955" t="e">
            <v>#REF!</v>
          </cell>
        </row>
        <row r="956">
          <cell r="A956" t="e">
            <v>#REF!</v>
          </cell>
          <cell r="B956" t="e">
            <v>#REF!</v>
          </cell>
          <cell r="C956" t="e">
            <v>#REF!</v>
          </cell>
          <cell r="D956" t="e">
            <v>#REF!</v>
          </cell>
          <cell r="E956" t="e">
            <v>#REF!</v>
          </cell>
        </row>
        <row r="957">
          <cell r="A957" t="e">
            <v>#REF!</v>
          </cell>
          <cell r="B957" t="e">
            <v>#REF!</v>
          </cell>
          <cell r="C957" t="e">
            <v>#REF!</v>
          </cell>
          <cell r="D957" t="e">
            <v>#REF!</v>
          </cell>
          <cell r="E957" t="e">
            <v>#REF!</v>
          </cell>
        </row>
        <row r="958">
          <cell r="A958" t="e">
            <v>#REF!</v>
          </cell>
          <cell r="B958" t="e">
            <v>#REF!</v>
          </cell>
          <cell r="C958" t="e">
            <v>#REF!</v>
          </cell>
          <cell r="D958" t="e">
            <v>#REF!</v>
          </cell>
          <cell r="E958" t="e">
            <v>#REF!</v>
          </cell>
        </row>
        <row r="959">
          <cell r="A959" t="e">
            <v>#REF!</v>
          </cell>
          <cell r="B959" t="e">
            <v>#REF!</v>
          </cell>
          <cell r="C959" t="e">
            <v>#REF!</v>
          </cell>
          <cell r="D959" t="e">
            <v>#REF!</v>
          </cell>
          <cell r="E959" t="e">
            <v>#REF!</v>
          </cell>
        </row>
        <row r="960">
          <cell r="A960" t="e">
            <v>#REF!</v>
          </cell>
          <cell r="B960" t="e">
            <v>#REF!</v>
          </cell>
          <cell r="C960" t="e">
            <v>#REF!</v>
          </cell>
          <cell r="E960" t="e">
            <v>#REF!</v>
          </cell>
        </row>
        <row r="961">
          <cell r="A961" t="e">
            <v>#REF!</v>
          </cell>
          <cell r="B961" t="e">
            <v>#REF!</v>
          </cell>
          <cell r="C961" t="e">
            <v>#REF!</v>
          </cell>
          <cell r="D961" t="e">
            <v>#REF!</v>
          </cell>
          <cell r="E961" t="e">
            <v>#REF!</v>
          </cell>
        </row>
        <row r="962">
          <cell r="A962" t="e">
            <v>#REF!</v>
          </cell>
          <cell r="B962" t="e">
            <v>#REF!</v>
          </cell>
          <cell r="C962" t="e">
            <v>#REF!</v>
          </cell>
          <cell r="D962" t="e">
            <v>#REF!</v>
          </cell>
          <cell r="E962" t="e">
            <v>#REF!</v>
          </cell>
        </row>
        <row r="963">
          <cell r="A963" t="e">
            <v>#REF!</v>
          </cell>
          <cell r="B963" t="e">
            <v>#REF!</v>
          </cell>
          <cell r="C963" t="e">
            <v>#REF!</v>
          </cell>
          <cell r="D963" t="e">
            <v>#REF!</v>
          </cell>
          <cell r="E963" t="e">
            <v>#REF!</v>
          </cell>
        </row>
        <row r="964">
          <cell r="A964" t="e">
            <v>#REF!</v>
          </cell>
          <cell r="D964" t="e">
            <v>#REF!</v>
          </cell>
        </row>
        <row r="965">
          <cell r="A965" t="e">
            <v>#REF!</v>
          </cell>
          <cell r="B965" t="e">
            <v>#REF!</v>
          </cell>
          <cell r="C965" t="e">
            <v>#REF!</v>
          </cell>
          <cell r="D965" t="e">
            <v>#REF!</v>
          </cell>
          <cell r="E965" t="e">
            <v>#REF!</v>
          </cell>
        </row>
        <row r="966">
          <cell r="A966" t="e">
            <v>#REF!</v>
          </cell>
          <cell r="B966" t="e">
            <v>#REF!</v>
          </cell>
          <cell r="C966" t="e">
            <v>#REF!</v>
          </cell>
          <cell r="D966" t="e">
            <v>#REF!</v>
          </cell>
          <cell r="E966" t="e">
            <v>#REF!</v>
          </cell>
        </row>
        <row r="967">
          <cell r="A967" t="e">
            <v>#REF!</v>
          </cell>
          <cell r="B967" t="e">
            <v>#REF!</v>
          </cell>
          <cell r="C967" t="e">
            <v>#REF!</v>
          </cell>
          <cell r="D967" t="e">
            <v>#REF!</v>
          </cell>
          <cell r="E967" t="e">
            <v>#REF!</v>
          </cell>
        </row>
        <row r="968">
          <cell r="A968" t="e">
            <v>#REF!</v>
          </cell>
          <cell r="B968" t="e">
            <v>#REF!</v>
          </cell>
          <cell r="C968" t="e">
            <v>#REF!</v>
          </cell>
          <cell r="D968" t="e">
            <v>#REF!</v>
          </cell>
          <cell r="E968" t="e">
            <v>#REF!</v>
          </cell>
        </row>
        <row r="969">
          <cell r="A969" t="e">
            <v>#REF!</v>
          </cell>
          <cell r="B969" t="e">
            <v>#REF!</v>
          </cell>
          <cell r="C969" t="e">
            <v>#REF!</v>
          </cell>
          <cell r="D969" t="e">
            <v>#REF!</v>
          </cell>
          <cell r="E969" t="e">
            <v>#REF!</v>
          </cell>
        </row>
        <row r="970">
          <cell r="A970" t="e">
            <v>#REF!</v>
          </cell>
          <cell r="B970" t="e">
            <v>#REF!</v>
          </cell>
          <cell r="C970" t="e">
            <v>#REF!</v>
          </cell>
          <cell r="D970" t="e">
            <v>#REF!</v>
          </cell>
          <cell r="E970" t="e">
            <v>#REF!</v>
          </cell>
        </row>
        <row r="971">
          <cell r="A971" t="e">
            <v>#REF!</v>
          </cell>
          <cell r="B971" t="e">
            <v>#REF!</v>
          </cell>
          <cell r="C971" t="e">
            <v>#REF!</v>
          </cell>
          <cell r="D971" t="e">
            <v>#REF!</v>
          </cell>
          <cell r="E971" t="e">
            <v>#REF!</v>
          </cell>
        </row>
        <row r="972">
          <cell r="A972" t="e">
            <v>#REF!</v>
          </cell>
          <cell r="B972" t="e">
            <v>#REF!</v>
          </cell>
          <cell r="C972" t="e">
            <v>#REF!</v>
          </cell>
          <cell r="D972" t="e">
            <v>#REF!</v>
          </cell>
          <cell r="E972" t="e">
            <v>#REF!</v>
          </cell>
        </row>
        <row r="973">
          <cell r="A973" t="e">
            <v>#REF!</v>
          </cell>
          <cell r="B973" t="e">
            <v>#REF!</v>
          </cell>
          <cell r="C973" t="e">
            <v>#REF!</v>
          </cell>
          <cell r="D973" t="e">
            <v>#REF!</v>
          </cell>
          <cell r="E973" t="e">
            <v>#REF!</v>
          </cell>
        </row>
        <row r="974">
          <cell r="A974" t="e">
            <v>#REF!</v>
          </cell>
          <cell r="B974" t="e">
            <v>#REF!</v>
          </cell>
          <cell r="C974" t="e">
            <v>#REF!</v>
          </cell>
          <cell r="D974" t="e">
            <v>#REF!</v>
          </cell>
          <cell r="E974" t="e">
            <v>#REF!</v>
          </cell>
        </row>
        <row r="975">
          <cell r="A975" t="e">
            <v>#REF!</v>
          </cell>
          <cell r="B975" t="e">
            <v>#REF!</v>
          </cell>
          <cell r="C975" t="e">
            <v>#REF!</v>
          </cell>
          <cell r="D975" t="e">
            <v>#REF!</v>
          </cell>
          <cell r="E975" t="e">
            <v>#REF!</v>
          </cell>
        </row>
        <row r="976">
          <cell r="A976" t="e">
            <v>#REF!</v>
          </cell>
          <cell r="B976" t="e">
            <v>#REF!</v>
          </cell>
          <cell r="C976" t="e">
            <v>#REF!</v>
          </cell>
          <cell r="D976" t="e">
            <v>#REF!</v>
          </cell>
          <cell r="E976" t="e">
            <v>#REF!</v>
          </cell>
        </row>
        <row r="977">
          <cell r="A977" t="e">
            <v>#REF!</v>
          </cell>
          <cell r="B977" t="e">
            <v>#REF!</v>
          </cell>
          <cell r="C977" t="e">
            <v>#REF!</v>
          </cell>
          <cell r="D977" t="e">
            <v>#REF!</v>
          </cell>
          <cell r="E977" t="e">
            <v>#REF!</v>
          </cell>
        </row>
        <row r="978">
          <cell r="A978" t="e">
            <v>#REF!</v>
          </cell>
          <cell r="B978" t="e">
            <v>#REF!</v>
          </cell>
          <cell r="C978" t="e">
            <v>#REF!</v>
          </cell>
          <cell r="D978" t="e">
            <v>#REF!</v>
          </cell>
          <cell r="E978" t="e">
            <v>#REF!</v>
          </cell>
        </row>
        <row r="979">
          <cell r="A979" t="e">
            <v>#REF!</v>
          </cell>
          <cell r="B979" t="e">
            <v>#REF!</v>
          </cell>
          <cell r="C979" t="e">
            <v>#REF!</v>
          </cell>
          <cell r="D979" t="e">
            <v>#REF!</v>
          </cell>
          <cell r="E979" t="e">
            <v>#REF!</v>
          </cell>
        </row>
        <row r="980">
          <cell r="A980" t="e">
            <v>#REF!</v>
          </cell>
          <cell r="B980" t="e">
            <v>#REF!</v>
          </cell>
          <cell r="C980" t="e">
            <v>#REF!</v>
          </cell>
          <cell r="D980" t="e">
            <v>#REF!</v>
          </cell>
          <cell r="E980" t="e">
            <v>#REF!</v>
          </cell>
        </row>
        <row r="981">
          <cell r="A981" t="e">
            <v>#REF!</v>
          </cell>
          <cell r="B981" t="e">
            <v>#REF!</v>
          </cell>
          <cell r="C981" t="e">
            <v>#REF!</v>
          </cell>
          <cell r="D981" t="e">
            <v>#REF!</v>
          </cell>
          <cell r="E981" t="e">
            <v>#REF!</v>
          </cell>
        </row>
        <row r="982">
          <cell r="A982" t="e">
            <v>#REF!</v>
          </cell>
          <cell r="B982" t="e">
            <v>#REF!</v>
          </cell>
          <cell r="C982" t="e">
            <v>#REF!</v>
          </cell>
          <cell r="D982" t="e">
            <v>#REF!</v>
          </cell>
          <cell r="E982" t="e">
            <v>#REF!</v>
          </cell>
        </row>
        <row r="983">
          <cell r="A983" t="e">
            <v>#REF!</v>
          </cell>
          <cell r="B983" t="e">
            <v>#REF!</v>
          </cell>
          <cell r="C983" t="e">
            <v>#REF!</v>
          </cell>
          <cell r="D983" t="e">
            <v>#REF!</v>
          </cell>
          <cell r="E983" t="e">
            <v>#REF!</v>
          </cell>
        </row>
        <row r="984">
          <cell r="A984" t="e">
            <v>#REF!</v>
          </cell>
          <cell r="B984" t="e">
            <v>#REF!</v>
          </cell>
          <cell r="C984" t="e">
            <v>#REF!</v>
          </cell>
          <cell r="D984" t="e">
            <v>#REF!</v>
          </cell>
          <cell r="E984" t="e">
            <v>#REF!</v>
          </cell>
        </row>
        <row r="985">
          <cell r="A985" t="e">
            <v>#REF!</v>
          </cell>
          <cell r="B985" t="e">
            <v>#REF!</v>
          </cell>
          <cell r="C985" t="e">
            <v>#REF!</v>
          </cell>
          <cell r="D985" t="e">
            <v>#REF!</v>
          </cell>
          <cell r="E985" t="e">
            <v>#REF!</v>
          </cell>
        </row>
        <row r="986">
          <cell r="A986" t="e">
            <v>#REF!</v>
          </cell>
          <cell r="B986" t="e">
            <v>#REF!</v>
          </cell>
          <cell r="C986" t="e">
            <v>#REF!</v>
          </cell>
          <cell r="D986" t="e">
            <v>#REF!</v>
          </cell>
          <cell r="E986" t="e">
            <v>#REF!</v>
          </cell>
        </row>
        <row r="987">
          <cell r="A987" t="e">
            <v>#REF!</v>
          </cell>
          <cell r="B987" t="e">
            <v>#REF!</v>
          </cell>
          <cell r="C987" t="e">
            <v>#REF!</v>
          </cell>
          <cell r="D987" t="e">
            <v>#REF!</v>
          </cell>
          <cell r="E987" t="e">
            <v>#REF!</v>
          </cell>
        </row>
        <row r="988">
          <cell r="A988" t="e">
            <v>#REF!</v>
          </cell>
          <cell r="B988" t="e">
            <v>#REF!</v>
          </cell>
          <cell r="C988" t="e">
            <v>#REF!</v>
          </cell>
          <cell r="D988" t="e">
            <v>#REF!</v>
          </cell>
          <cell r="E988" t="e">
            <v>#REF!</v>
          </cell>
        </row>
        <row r="989">
          <cell r="A989" t="e">
            <v>#REF!</v>
          </cell>
          <cell r="B989" t="e">
            <v>#REF!</v>
          </cell>
          <cell r="C989" t="e">
            <v>#REF!</v>
          </cell>
          <cell r="D989" t="e">
            <v>#REF!</v>
          </cell>
          <cell r="E989" t="e">
            <v>#REF!</v>
          </cell>
        </row>
        <row r="990">
          <cell r="A990" t="e">
            <v>#REF!</v>
          </cell>
          <cell r="B990" t="e">
            <v>#REF!</v>
          </cell>
          <cell r="C990" t="e">
            <v>#REF!</v>
          </cell>
          <cell r="D990" t="e">
            <v>#REF!</v>
          </cell>
          <cell r="E990" t="e">
            <v>#REF!</v>
          </cell>
        </row>
        <row r="991">
          <cell r="A991" t="e">
            <v>#REF!</v>
          </cell>
          <cell r="B991" t="e">
            <v>#REF!</v>
          </cell>
          <cell r="C991" t="e">
            <v>#REF!</v>
          </cell>
          <cell r="D991" t="e">
            <v>#REF!</v>
          </cell>
          <cell r="E991" t="e">
            <v>#REF!</v>
          </cell>
        </row>
        <row r="992">
          <cell r="A992" t="e">
            <v>#REF!</v>
          </cell>
          <cell r="B992" t="e">
            <v>#REF!</v>
          </cell>
          <cell r="C992" t="e">
            <v>#REF!</v>
          </cell>
          <cell r="D992" t="e">
            <v>#REF!</v>
          </cell>
          <cell r="E992" t="e">
            <v>#REF!</v>
          </cell>
        </row>
        <row r="993">
          <cell r="A993" t="e">
            <v>#REF!</v>
          </cell>
          <cell r="B993" t="e">
            <v>#REF!</v>
          </cell>
          <cell r="C993" t="e">
            <v>#REF!</v>
          </cell>
          <cell r="D993" t="e">
            <v>#REF!</v>
          </cell>
          <cell r="E993" t="e">
            <v>#REF!</v>
          </cell>
        </row>
        <row r="994">
          <cell r="A994" t="e">
            <v>#REF!</v>
          </cell>
          <cell r="B994" t="e">
            <v>#REF!</v>
          </cell>
          <cell r="C994" t="e">
            <v>#REF!</v>
          </cell>
          <cell r="D994" t="e">
            <v>#REF!</v>
          </cell>
          <cell r="E994" t="e">
            <v>#REF!</v>
          </cell>
        </row>
        <row r="995">
          <cell r="A995" t="e">
            <v>#REF!</v>
          </cell>
          <cell r="B995" t="e">
            <v>#REF!</v>
          </cell>
          <cell r="C995" t="e">
            <v>#REF!</v>
          </cell>
          <cell r="D995" t="e">
            <v>#REF!</v>
          </cell>
          <cell r="E995" t="e">
            <v>#REF!</v>
          </cell>
        </row>
        <row r="996">
          <cell r="A996" t="e">
            <v>#REF!</v>
          </cell>
          <cell r="B996" t="e">
            <v>#REF!</v>
          </cell>
          <cell r="C996" t="e">
            <v>#REF!</v>
          </cell>
          <cell r="D996" t="e">
            <v>#REF!</v>
          </cell>
          <cell r="E996" t="e">
            <v>#REF!</v>
          </cell>
        </row>
        <row r="997">
          <cell r="A997" t="e">
            <v>#REF!</v>
          </cell>
          <cell r="B997" t="e">
            <v>#REF!</v>
          </cell>
          <cell r="C997" t="e">
            <v>#REF!</v>
          </cell>
          <cell r="D997" t="e">
            <v>#REF!</v>
          </cell>
          <cell r="E997" t="e">
            <v>#REF!</v>
          </cell>
        </row>
        <row r="998">
          <cell r="A998" t="e">
            <v>#REF!</v>
          </cell>
          <cell r="B998" t="e">
            <v>#REF!</v>
          </cell>
          <cell r="C998" t="e">
            <v>#REF!</v>
          </cell>
          <cell r="D998" t="e">
            <v>#REF!</v>
          </cell>
          <cell r="E998" t="e">
            <v>#REF!</v>
          </cell>
        </row>
        <row r="999">
          <cell r="A999" t="e">
            <v>#REF!</v>
          </cell>
          <cell r="B999" t="e">
            <v>#REF!</v>
          </cell>
          <cell r="C999" t="e">
            <v>#REF!</v>
          </cell>
          <cell r="D999" t="e">
            <v>#REF!</v>
          </cell>
          <cell r="E999" t="e">
            <v>#REF!</v>
          </cell>
        </row>
        <row r="1000">
          <cell r="A1000" t="e">
            <v>#REF!</v>
          </cell>
          <cell r="B1000" t="e">
            <v>#REF!</v>
          </cell>
          <cell r="C1000" t="e">
            <v>#REF!</v>
          </cell>
          <cell r="D1000" t="e">
            <v>#REF!</v>
          </cell>
          <cell r="E1000" t="e">
            <v>#REF!</v>
          </cell>
        </row>
        <row r="1001">
          <cell r="A1001" t="e">
            <v>#REF!</v>
          </cell>
          <cell r="B1001" t="e">
            <v>#REF!</v>
          </cell>
          <cell r="C1001" t="e">
            <v>#REF!</v>
          </cell>
          <cell r="D1001" t="e">
            <v>#REF!</v>
          </cell>
          <cell r="E1001" t="e">
            <v>#REF!</v>
          </cell>
        </row>
        <row r="1002">
          <cell r="A1002" t="e">
            <v>#REF!</v>
          </cell>
          <cell r="B1002" t="e">
            <v>#REF!</v>
          </cell>
          <cell r="C1002" t="e">
            <v>#REF!</v>
          </cell>
          <cell r="D1002" t="e">
            <v>#REF!</v>
          </cell>
          <cell r="E1002" t="e">
            <v>#REF!</v>
          </cell>
        </row>
        <row r="1003">
          <cell r="A1003" t="e">
            <v>#REF!</v>
          </cell>
          <cell r="B1003" t="e">
            <v>#REF!</v>
          </cell>
          <cell r="C1003" t="e">
            <v>#REF!</v>
          </cell>
          <cell r="D1003" t="e">
            <v>#REF!</v>
          </cell>
          <cell r="E1003" t="e">
            <v>#REF!</v>
          </cell>
        </row>
        <row r="1004">
          <cell r="A1004" t="e">
            <v>#REF!</v>
          </cell>
          <cell r="B1004" t="e">
            <v>#REF!</v>
          </cell>
          <cell r="C1004" t="e">
            <v>#REF!</v>
          </cell>
          <cell r="D1004" t="e">
            <v>#REF!</v>
          </cell>
          <cell r="E1004" t="e">
            <v>#REF!</v>
          </cell>
        </row>
        <row r="1005">
          <cell r="A1005" t="e">
            <v>#REF!</v>
          </cell>
          <cell r="B1005" t="e">
            <v>#REF!</v>
          </cell>
          <cell r="C1005" t="e">
            <v>#REF!</v>
          </cell>
          <cell r="D1005" t="e">
            <v>#REF!</v>
          </cell>
          <cell r="E1005" t="e">
            <v>#REF!</v>
          </cell>
        </row>
        <row r="1006">
          <cell r="A1006" t="e">
            <v>#REF!</v>
          </cell>
          <cell r="B1006" t="e">
            <v>#REF!</v>
          </cell>
          <cell r="C1006" t="e">
            <v>#REF!</v>
          </cell>
          <cell r="D1006" t="e">
            <v>#REF!</v>
          </cell>
          <cell r="E1006" t="e">
            <v>#REF!</v>
          </cell>
        </row>
        <row r="1007">
          <cell r="A1007" t="e">
            <v>#REF!</v>
          </cell>
          <cell r="B1007" t="e">
            <v>#REF!</v>
          </cell>
          <cell r="C1007" t="e">
            <v>#REF!</v>
          </cell>
          <cell r="D1007" t="e">
            <v>#REF!</v>
          </cell>
          <cell r="E1007" t="e">
            <v>#REF!</v>
          </cell>
        </row>
        <row r="1008">
          <cell r="A1008" t="e">
            <v>#REF!</v>
          </cell>
          <cell r="B1008" t="e">
            <v>#REF!</v>
          </cell>
          <cell r="C1008" t="e">
            <v>#REF!</v>
          </cell>
          <cell r="D1008" t="e">
            <v>#REF!</v>
          </cell>
          <cell r="E1008" t="e">
            <v>#REF!</v>
          </cell>
        </row>
        <row r="1009">
          <cell r="A1009" t="e">
            <v>#REF!</v>
          </cell>
          <cell r="B1009" t="e">
            <v>#REF!</v>
          </cell>
          <cell r="C1009" t="e">
            <v>#REF!</v>
          </cell>
          <cell r="D1009" t="e">
            <v>#REF!</v>
          </cell>
          <cell r="E1009" t="e">
            <v>#REF!</v>
          </cell>
        </row>
        <row r="1010">
          <cell r="A1010" t="e">
            <v>#REF!</v>
          </cell>
          <cell r="B1010" t="e">
            <v>#REF!</v>
          </cell>
          <cell r="C1010" t="e">
            <v>#REF!</v>
          </cell>
          <cell r="D1010" t="e">
            <v>#REF!</v>
          </cell>
          <cell r="E1010" t="e">
            <v>#REF!</v>
          </cell>
        </row>
        <row r="1011">
          <cell r="A1011" t="e">
            <v>#REF!</v>
          </cell>
          <cell r="B1011" t="e">
            <v>#REF!</v>
          </cell>
          <cell r="C1011" t="e">
            <v>#REF!</v>
          </cell>
          <cell r="D1011" t="e">
            <v>#REF!</v>
          </cell>
          <cell r="E1011" t="e">
            <v>#REF!</v>
          </cell>
        </row>
        <row r="1012">
          <cell r="A1012" t="e">
            <v>#REF!</v>
          </cell>
          <cell r="B1012" t="e">
            <v>#REF!</v>
          </cell>
          <cell r="C1012" t="e">
            <v>#REF!</v>
          </cell>
          <cell r="D1012" t="e">
            <v>#REF!</v>
          </cell>
          <cell r="E1012" t="e">
            <v>#REF!</v>
          </cell>
        </row>
        <row r="1013">
          <cell r="A1013" t="e">
            <v>#REF!</v>
          </cell>
          <cell r="B1013" t="e">
            <v>#REF!</v>
          </cell>
          <cell r="C1013" t="e">
            <v>#REF!</v>
          </cell>
          <cell r="D1013" t="e">
            <v>#REF!</v>
          </cell>
          <cell r="E1013" t="e">
            <v>#REF!</v>
          </cell>
        </row>
        <row r="1014">
          <cell r="A1014" t="e">
            <v>#REF!</v>
          </cell>
          <cell r="B1014" t="e">
            <v>#REF!</v>
          </cell>
          <cell r="C1014" t="e">
            <v>#REF!</v>
          </cell>
          <cell r="D1014" t="e">
            <v>#REF!</v>
          </cell>
          <cell r="E1014" t="e">
            <v>#REF!</v>
          </cell>
        </row>
        <row r="1015">
          <cell r="A1015" t="e">
            <v>#REF!</v>
          </cell>
          <cell r="B1015" t="e">
            <v>#REF!</v>
          </cell>
          <cell r="C1015" t="e">
            <v>#REF!</v>
          </cell>
          <cell r="D1015" t="e">
            <v>#REF!</v>
          </cell>
          <cell r="E1015" t="e">
            <v>#REF!</v>
          </cell>
        </row>
        <row r="1016">
          <cell r="A1016" t="e">
            <v>#REF!</v>
          </cell>
          <cell r="B1016" t="e">
            <v>#REF!</v>
          </cell>
          <cell r="C1016" t="e">
            <v>#REF!</v>
          </cell>
          <cell r="D1016" t="e">
            <v>#REF!</v>
          </cell>
          <cell r="E1016" t="e">
            <v>#REF!</v>
          </cell>
        </row>
        <row r="1017">
          <cell r="A1017" t="e">
            <v>#REF!</v>
          </cell>
          <cell r="B1017" t="e">
            <v>#REF!</v>
          </cell>
          <cell r="C1017" t="e">
            <v>#REF!</v>
          </cell>
          <cell r="D1017" t="e">
            <v>#REF!</v>
          </cell>
          <cell r="E1017" t="e">
            <v>#REF!</v>
          </cell>
        </row>
        <row r="1018">
          <cell r="A1018" t="e">
            <v>#REF!</v>
          </cell>
          <cell r="B1018" t="e">
            <v>#REF!</v>
          </cell>
          <cell r="C1018" t="e">
            <v>#REF!</v>
          </cell>
          <cell r="D1018" t="e">
            <v>#REF!</v>
          </cell>
          <cell r="E1018" t="e">
            <v>#REF!</v>
          </cell>
        </row>
        <row r="1019">
          <cell r="A1019" t="e">
            <v>#REF!</v>
          </cell>
          <cell r="B1019" t="e">
            <v>#REF!</v>
          </cell>
          <cell r="C1019" t="e">
            <v>#REF!</v>
          </cell>
          <cell r="D1019" t="e">
            <v>#REF!</v>
          </cell>
          <cell r="E1019" t="e">
            <v>#REF!</v>
          </cell>
        </row>
        <row r="1020">
          <cell r="A1020" t="e">
            <v>#REF!</v>
          </cell>
          <cell r="B1020" t="e">
            <v>#REF!</v>
          </cell>
          <cell r="C1020" t="e">
            <v>#REF!</v>
          </cell>
          <cell r="D1020" t="e">
            <v>#REF!</v>
          </cell>
          <cell r="E1020" t="e">
            <v>#REF!</v>
          </cell>
        </row>
        <row r="1021">
          <cell r="A1021" t="e">
            <v>#REF!</v>
          </cell>
          <cell r="B1021" t="e">
            <v>#REF!</v>
          </cell>
          <cell r="C1021" t="e">
            <v>#REF!</v>
          </cell>
          <cell r="D1021" t="e">
            <v>#REF!</v>
          </cell>
          <cell r="E1021" t="e">
            <v>#REF!</v>
          </cell>
        </row>
        <row r="1022">
          <cell r="A1022" t="e">
            <v>#REF!</v>
          </cell>
          <cell r="B1022" t="e">
            <v>#REF!</v>
          </cell>
          <cell r="C1022" t="e">
            <v>#REF!</v>
          </cell>
          <cell r="D1022" t="e">
            <v>#REF!</v>
          </cell>
          <cell r="E1022" t="e">
            <v>#REF!</v>
          </cell>
        </row>
        <row r="1023">
          <cell r="A1023" t="e">
            <v>#REF!</v>
          </cell>
          <cell r="B1023" t="e">
            <v>#REF!</v>
          </cell>
          <cell r="C1023" t="e">
            <v>#REF!</v>
          </cell>
          <cell r="D1023" t="e">
            <v>#REF!</v>
          </cell>
          <cell r="E1023" t="e">
            <v>#REF!</v>
          </cell>
        </row>
        <row r="1024">
          <cell r="A1024" t="e">
            <v>#REF!</v>
          </cell>
          <cell r="B1024" t="e">
            <v>#REF!</v>
          </cell>
          <cell r="C1024" t="e">
            <v>#REF!</v>
          </cell>
          <cell r="D1024" t="e">
            <v>#REF!</v>
          </cell>
          <cell r="E1024" t="e">
            <v>#REF!</v>
          </cell>
        </row>
        <row r="1025">
          <cell r="A1025" t="e">
            <v>#REF!</v>
          </cell>
          <cell r="B1025" t="e">
            <v>#REF!</v>
          </cell>
          <cell r="C1025" t="e">
            <v>#REF!</v>
          </cell>
          <cell r="D1025" t="e">
            <v>#REF!</v>
          </cell>
          <cell r="E1025" t="e">
            <v>#REF!</v>
          </cell>
        </row>
        <row r="1026">
          <cell r="A1026" t="e">
            <v>#REF!</v>
          </cell>
          <cell r="B1026" t="e">
            <v>#REF!</v>
          </cell>
          <cell r="C1026" t="e">
            <v>#REF!</v>
          </cell>
          <cell r="D1026" t="e">
            <v>#REF!</v>
          </cell>
          <cell r="E1026" t="e">
            <v>#REF!</v>
          </cell>
        </row>
        <row r="1027">
          <cell r="A1027" t="e">
            <v>#REF!</v>
          </cell>
          <cell r="B1027" t="e">
            <v>#REF!</v>
          </cell>
          <cell r="C1027" t="e">
            <v>#REF!</v>
          </cell>
          <cell r="D1027" t="e">
            <v>#REF!</v>
          </cell>
          <cell r="E1027" t="e">
            <v>#REF!</v>
          </cell>
        </row>
        <row r="1028">
          <cell r="A1028" t="e">
            <v>#REF!</v>
          </cell>
          <cell r="B1028" t="e">
            <v>#REF!</v>
          </cell>
          <cell r="C1028" t="e">
            <v>#REF!</v>
          </cell>
          <cell r="D1028" t="e">
            <v>#REF!</v>
          </cell>
          <cell r="E1028" t="e">
            <v>#REF!</v>
          </cell>
        </row>
        <row r="1029">
          <cell r="A1029" t="e">
            <v>#REF!</v>
          </cell>
          <cell r="B1029" t="e">
            <v>#REF!</v>
          </cell>
          <cell r="C1029" t="e">
            <v>#REF!</v>
          </cell>
          <cell r="D1029" t="e">
            <v>#REF!</v>
          </cell>
          <cell r="E1029" t="e">
            <v>#REF!</v>
          </cell>
        </row>
        <row r="1030">
          <cell r="A1030" t="e">
            <v>#REF!</v>
          </cell>
          <cell r="B1030" t="e">
            <v>#REF!</v>
          </cell>
          <cell r="C1030" t="e">
            <v>#REF!</v>
          </cell>
          <cell r="D1030" t="e">
            <v>#REF!</v>
          </cell>
          <cell r="E1030" t="e">
            <v>#REF!</v>
          </cell>
        </row>
        <row r="1031">
          <cell r="A1031" t="e">
            <v>#REF!</v>
          </cell>
          <cell r="B1031" t="e">
            <v>#REF!</v>
          </cell>
          <cell r="C1031" t="e">
            <v>#REF!</v>
          </cell>
          <cell r="D1031" t="e">
            <v>#REF!</v>
          </cell>
          <cell r="E1031" t="e">
            <v>#REF!</v>
          </cell>
        </row>
        <row r="1032">
          <cell r="A1032" t="e">
            <v>#REF!</v>
          </cell>
          <cell r="B1032" t="e">
            <v>#REF!</v>
          </cell>
          <cell r="C1032" t="e">
            <v>#REF!</v>
          </cell>
          <cell r="D1032" t="e">
            <v>#REF!</v>
          </cell>
          <cell r="E1032" t="e">
            <v>#REF!</v>
          </cell>
        </row>
        <row r="1033">
          <cell r="A1033" t="e">
            <v>#REF!</v>
          </cell>
          <cell r="B1033" t="e">
            <v>#REF!</v>
          </cell>
          <cell r="C1033" t="e">
            <v>#REF!</v>
          </cell>
          <cell r="D1033" t="e">
            <v>#REF!</v>
          </cell>
          <cell r="E1033" t="e">
            <v>#REF!</v>
          </cell>
        </row>
        <row r="1034">
          <cell r="A1034" t="e">
            <v>#REF!</v>
          </cell>
          <cell r="B1034" t="e">
            <v>#REF!</v>
          </cell>
          <cell r="C1034" t="e">
            <v>#REF!</v>
          </cell>
          <cell r="D1034" t="e">
            <v>#REF!</v>
          </cell>
          <cell r="E1034" t="e">
            <v>#REF!</v>
          </cell>
        </row>
        <row r="1035">
          <cell r="A1035" t="e">
            <v>#REF!</v>
          </cell>
          <cell r="B1035" t="e">
            <v>#REF!</v>
          </cell>
          <cell r="C1035" t="e">
            <v>#REF!</v>
          </cell>
          <cell r="D1035" t="e">
            <v>#REF!</v>
          </cell>
          <cell r="E1035" t="e">
            <v>#REF!</v>
          </cell>
        </row>
        <row r="1036">
          <cell r="A1036" t="e">
            <v>#REF!</v>
          </cell>
          <cell r="B1036" t="e">
            <v>#REF!</v>
          </cell>
          <cell r="C1036" t="e">
            <v>#REF!</v>
          </cell>
          <cell r="D1036" t="e">
            <v>#REF!</v>
          </cell>
          <cell r="E1036" t="e">
            <v>#REF!</v>
          </cell>
        </row>
        <row r="1037">
          <cell r="A1037" t="e">
            <v>#REF!</v>
          </cell>
          <cell r="B1037" t="e">
            <v>#REF!</v>
          </cell>
          <cell r="C1037" t="e">
            <v>#REF!</v>
          </cell>
          <cell r="D1037" t="e">
            <v>#REF!</v>
          </cell>
          <cell r="E1037" t="e">
            <v>#REF!</v>
          </cell>
        </row>
        <row r="1038">
          <cell r="A1038" t="e">
            <v>#REF!</v>
          </cell>
          <cell r="B1038" t="e">
            <v>#REF!</v>
          </cell>
          <cell r="C1038" t="e">
            <v>#REF!</v>
          </cell>
          <cell r="D1038" t="e">
            <v>#REF!</v>
          </cell>
          <cell r="E1038" t="e">
            <v>#REF!</v>
          </cell>
        </row>
        <row r="1039">
          <cell r="A1039" t="e">
            <v>#REF!</v>
          </cell>
          <cell r="B1039" t="e">
            <v>#REF!</v>
          </cell>
          <cell r="C1039" t="e">
            <v>#REF!</v>
          </cell>
          <cell r="D1039" t="e">
            <v>#REF!</v>
          </cell>
          <cell r="E1039" t="e">
            <v>#REF!</v>
          </cell>
        </row>
        <row r="1040">
          <cell r="A1040" t="e">
            <v>#REF!</v>
          </cell>
          <cell r="B1040" t="e">
            <v>#REF!</v>
          </cell>
          <cell r="C1040" t="e">
            <v>#REF!</v>
          </cell>
          <cell r="D1040" t="e">
            <v>#REF!</v>
          </cell>
          <cell r="E1040" t="e">
            <v>#REF!</v>
          </cell>
        </row>
        <row r="1041">
          <cell r="A1041" t="e">
            <v>#REF!</v>
          </cell>
          <cell r="B1041" t="e">
            <v>#REF!</v>
          </cell>
          <cell r="C1041" t="e">
            <v>#REF!</v>
          </cell>
          <cell r="D1041" t="e">
            <v>#REF!</v>
          </cell>
          <cell r="E1041" t="e">
            <v>#REF!</v>
          </cell>
        </row>
        <row r="1042">
          <cell r="A1042" t="e">
            <v>#REF!</v>
          </cell>
          <cell r="B1042" t="e">
            <v>#REF!</v>
          </cell>
          <cell r="C1042" t="e">
            <v>#REF!</v>
          </cell>
          <cell r="D1042" t="e">
            <v>#REF!</v>
          </cell>
          <cell r="E1042" t="e">
            <v>#REF!</v>
          </cell>
        </row>
        <row r="1043">
          <cell r="A1043" t="e">
            <v>#REF!</v>
          </cell>
          <cell r="B1043" t="e">
            <v>#REF!</v>
          </cell>
          <cell r="C1043" t="e">
            <v>#REF!</v>
          </cell>
          <cell r="D1043" t="e">
            <v>#REF!</v>
          </cell>
          <cell r="E1043" t="e">
            <v>#REF!</v>
          </cell>
        </row>
        <row r="1044">
          <cell r="A1044" t="e">
            <v>#REF!</v>
          </cell>
          <cell r="B1044" t="e">
            <v>#REF!</v>
          </cell>
          <cell r="C1044" t="e">
            <v>#REF!</v>
          </cell>
          <cell r="D1044" t="e">
            <v>#REF!</v>
          </cell>
          <cell r="E1044" t="e">
            <v>#REF!</v>
          </cell>
        </row>
        <row r="1045">
          <cell r="A1045" t="e">
            <v>#REF!</v>
          </cell>
          <cell r="B1045" t="e">
            <v>#REF!</v>
          </cell>
          <cell r="C1045" t="e">
            <v>#REF!</v>
          </cell>
          <cell r="D1045" t="e">
            <v>#REF!</v>
          </cell>
          <cell r="E1045" t="e">
            <v>#REF!</v>
          </cell>
        </row>
        <row r="1046">
          <cell r="A1046" t="e">
            <v>#REF!</v>
          </cell>
          <cell r="B1046" t="e">
            <v>#REF!</v>
          </cell>
          <cell r="C1046" t="e">
            <v>#REF!</v>
          </cell>
          <cell r="D1046" t="e">
            <v>#REF!</v>
          </cell>
          <cell r="E1046" t="e">
            <v>#REF!</v>
          </cell>
        </row>
        <row r="1047">
          <cell r="A1047" t="e">
            <v>#REF!</v>
          </cell>
          <cell r="B1047" t="e">
            <v>#REF!</v>
          </cell>
          <cell r="C1047" t="e">
            <v>#REF!</v>
          </cell>
          <cell r="D1047" t="e">
            <v>#REF!</v>
          </cell>
          <cell r="E1047" t="e">
            <v>#REF!</v>
          </cell>
        </row>
        <row r="1048">
          <cell r="A1048" t="e">
            <v>#REF!</v>
          </cell>
          <cell r="B1048" t="e">
            <v>#REF!</v>
          </cell>
          <cell r="C1048" t="e">
            <v>#REF!</v>
          </cell>
          <cell r="D1048" t="e">
            <v>#REF!</v>
          </cell>
          <cell r="E1048" t="e">
            <v>#REF!</v>
          </cell>
        </row>
        <row r="1049">
          <cell r="A1049" t="e">
            <v>#REF!</v>
          </cell>
          <cell r="B1049" t="e">
            <v>#REF!</v>
          </cell>
          <cell r="C1049" t="e">
            <v>#REF!</v>
          </cell>
          <cell r="D1049" t="e">
            <v>#REF!</v>
          </cell>
          <cell r="E1049" t="e">
            <v>#REF!</v>
          </cell>
        </row>
        <row r="1050">
          <cell r="A1050" t="e">
            <v>#REF!</v>
          </cell>
          <cell r="B1050" t="e">
            <v>#REF!</v>
          </cell>
          <cell r="C1050" t="e">
            <v>#REF!</v>
          </cell>
          <cell r="D1050" t="e">
            <v>#REF!</v>
          </cell>
          <cell r="E1050" t="e">
            <v>#REF!</v>
          </cell>
        </row>
        <row r="1051">
          <cell r="A1051" t="e">
            <v>#REF!</v>
          </cell>
          <cell r="B1051" t="e">
            <v>#REF!</v>
          </cell>
          <cell r="C1051" t="e">
            <v>#REF!</v>
          </cell>
          <cell r="D1051" t="e">
            <v>#REF!</v>
          </cell>
          <cell r="E1051" t="e">
            <v>#REF!</v>
          </cell>
        </row>
        <row r="1052">
          <cell r="A1052" t="e">
            <v>#REF!</v>
          </cell>
          <cell r="B1052" t="e">
            <v>#REF!</v>
          </cell>
          <cell r="C1052" t="e">
            <v>#REF!</v>
          </cell>
          <cell r="D1052" t="e">
            <v>#REF!</v>
          </cell>
          <cell r="E1052" t="e">
            <v>#REF!</v>
          </cell>
        </row>
        <row r="1053">
          <cell r="A1053" t="e">
            <v>#REF!</v>
          </cell>
          <cell r="B1053" t="e">
            <v>#REF!</v>
          </cell>
          <cell r="C1053" t="e">
            <v>#REF!</v>
          </cell>
          <cell r="D1053" t="e">
            <v>#REF!</v>
          </cell>
          <cell r="E1053" t="e">
            <v>#REF!</v>
          </cell>
        </row>
        <row r="1054">
          <cell r="A1054" t="e">
            <v>#REF!</v>
          </cell>
          <cell r="B1054" t="e">
            <v>#REF!</v>
          </cell>
          <cell r="C1054" t="e">
            <v>#REF!</v>
          </cell>
          <cell r="D1054" t="e">
            <v>#REF!</v>
          </cell>
          <cell r="E1054" t="e">
            <v>#REF!</v>
          </cell>
        </row>
        <row r="1055">
          <cell r="A1055" t="e">
            <v>#REF!</v>
          </cell>
          <cell r="B1055" t="e">
            <v>#REF!</v>
          </cell>
          <cell r="C1055" t="e">
            <v>#REF!</v>
          </cell>
          <cell r="D1055" t="e">
            <v>#REF!</v>
          </cell>
          <cell r="E1055" t="e">
            <v>#REF!</v>
          </cell>
        </row>
        <row r="1056">
          <cell r="A1056" t="e">
            <v>#REF!</v>
          </cell>
          <cell r="B1056" t="e">
            <v>#REF!</v>
          </cell>
          <cell r="C1056" t="e">
            <v>#REF!</v>
          </cell>
          <cell r="D1056" t="e">
            <v>#REF!</v>
          </cell>
          <cell r="E1056" t="e">
            <v>#REF!</v>
          </cell>
        </row>
        <row r="1057">
          <cell r="A1057" t="e">
            <v>#REF!</v>
          </cell>
          <cell r="B1057" t="e">
            <v>#REF!</v>
          </cell>
          <cell r="C1057" t="e">
            <v>#REF!</v>
          </cell>
          <cell r="D1057" t="e">
            <v>#REF!</v>
          </cell>
          <cell r="E1057" t="e">
            <v>#REF!</v>
          </cell>
        </row>
        <row r="1058">
          <cell r="A1058" t="e">
            <v>#REF!</v>
          </cell>
          <cell r="B1058" t="e">
            <v>#REF!</v>
          </cell>
          <cell r="C1058" t="e">
            <v>#REF!</v>
          </cell>
          <cell r="D1058" t="e">
            <v>#REF!</v>
          </cell>
          <cell r="E1058" t="e">
            <v>#REF!</v>
          </cell>
        </row>
        <row r="1059">
          <cell r="A1059" t="e">
            <v>#REF!</v>
          </cell>
          <cell r="B1059" t="e">
            <v>#REF!</v>
          </cell>
          <cell r="C1059" t="e">
            <v>#REF!</v>
          </cell>
          <cell r="D1059" t="e">
            <v>#REF!</v>
          </cell>
          <cell r="E1059" t="e">
            <v>#REF!</v>
          </cell>
        </row>
        <row r="1060">
          <cell r="A1060" t="e">
            <v>#REF!</v>
          </cell>
          <cell r="B1060" t="e">
            <v>#REF!</v>
          </cell>
          <cell r="C1060" t="e">
            <v>#REF!</v>
          </cell>
          <cell r="D1060" t="e">
            <v>#REF!</v>
          </cell>
          <cell r="E1060" t="e">
            <v>#REF!</v>
          </cell>
        </row>
        <row r="1061">
          <cell r="A1061" t="e">
            <v>#REF!</v>
          </cell>
          <cell r="B1061" t="e">
            <v>#REF!</v>
          </cell>
          <cell r="C1061" t="e">
            <v>#REF!</v>
          </cell>
          <cell r="D1061" t="e">
            <v>#REF!</v>
          </cell>
          <cell r="E1061" t="e">
            <v>#REF!</v>
          </cell>
        </row>
        <row r="1062">
          <cell r="A1062" t="e">
            <v>#REF!</v>
          </cell>
          <cell r="B1062" t="e">
            <v>#REF!</v>
          </cell>
          <cell r="C1062" t="e">
            <v>#REF!</v>
          </cell>
          <cell r="D1062" t="e">
            <v>#REF!</v>
          </cell>
          <cell r="E1062" t="e">
            <v>#REF!</v>
          </cell>
        </row>
        <row r="1063">
          <cell r="A1063" t="e">
            <v>#REF!</v>
          </cell>
          <cell r="B1063" t="e">
            <v>#REF!</v>
          </cell>
          <cell r="C1063" t="e">
            <v>#REF!</v>
          </cell>
          <cell r="D1063" t="e">
            <v>#REF!</v>
          </cell>
          <cell r="E1063" t="e">
            <v>#REF!</v>
          </cell>
        </row>
        <row r="1064">
          <cell r="A1064" t="e">
            <v>#REF!</v>
          </cell>
          <cell r="B1064" t="e">
            <v>#REF!</v>
          </cell>
          <cell r="C1064" t="e">
            <v>#REF!</v>
          </cell>
          <cell r="D1064" t="e">
            <v>#REF!</v>
          </cell>
          <cell r="E1064" t="e">
            <v>#REF!</v>
          </cell>
        </row>
        <row r="1065">
          <cell r="A1065" t="e">
            <v>#REF!</v>
          </cell>
          <cell r="B1065" t="e">
            <v>#REF!</v>
          </cell>
          <cell r="C1065" t="e">
            <v>#REF!</v>
          </cell>
          <cell r="D1065" t="e">
            <v>#REF!</v>
          </cell>
          <cell r="E1065" t="e">
            <v>#REF!</v>
          </cell>
        </row>
        <row r="1066">
          <cell r="A1066" t="e">
            <v>#REF!</v>
          </cell>
          <cell r="B1066" t="e">
            <v>#REF!</v>
          </cell>
          <cell r="C1066" t="e">
            <v>#REF!</v>
          </cell>
          <cell r="D1066" t="e">
            <v>#REF!</v>
          </cell>
          <cell r="E1066" t="e">
            <v>#REF!</v>
          </cell>
        </row>
        <row r="1067">
          <cell r="A1067" t="e">
            <v>#REF!</v>
          </cell>
          <cell r="B1067" t="e">
            <v>#REF!</v>
          </cell>
          <cell r="C1067" t="e">
            <v>#REF!</v>
          </cell>
          <cell r="D1067" t="e">
            <v>#REF!</v>
          </cell>
          <cell r="E1067" t="e">
            <v>#REF!</v>
          </cell>
        </row>
        <row r="1068">
          <cell r="A1068" t="e">
            <v>#REF!</v>
          </cell>
          <cell r="B1068" t="e">
            <v>#REF!</v>
          </cell>
          <cell r="C1068" t="e">
            <v>#REF!</v>
          </cell>
          <cell r="D1068" t="e">
            <v>#REF!</v>
          </cell>
          <cell r="E1068" t="e">
            <v>#REF!</v>
          </cell>
        </row>
        <row r="1069">
          <cell r="A1069" t="e">
            <v>#REF!</v>
          </cell>
          <cell r="B1069" t="e">
            <v>#REF!</v>
          </cell>
          <cell r="C1069" t="e">
            <v>#REF!</v>
          </cell>
          <cell r="D1069" t="e">
            <v>#REF!</v>
          </cell>
          <cell r="E1069" t="e">
            <v>#REF!</v>
          </cell>
        </row>
        <row r="1070">
          <cell r="A1070" t="e">
            <v>#REF!</v>
          </cell>
          <cell r="B1070" t="e">
            <v>#REF!</v>
          </cell>
          <cell r="C1070" t="e">
            <v>#REF!</v>
          </cell>
          <cell r="D1070" t="e">
            <v>#REF!</v>
          </cell>
          <cell r="E1070" t="e">
            <v>#REF!</v>
          </cell>
        </row>
        <row r="1071">
          <cell r="A1071" t="e">
            <v>#REF!</v>
          </cell>
          <cell r="B1071" t="e">
            <v>#REF!</v>
          </cell>
          <cell r="C1071" t="e">
            <v>#REF!</v>
          </cell>
          <cell r="D1071" t="e">
            <v>#REF!</v>
          </cell>
          <cell r="E1071" t="e">
            <v>#REF!</v>
          </cell>
        </row>
        <row r="1072">
          <cell r="A1072" t="e">
            <v>#REF!</v>
          </cell>
          <cell r="B1072" t="e">
            <v>#REF!</v>
          </cell>
          <cell r="C1072" t="e">
            <v>#REF!</v>
          </cell>
          <cell r="D1072" t="e">
            <v>#REF!</v>
          </cell>
          <cell r="E1072" t="e">
            <v>#REF!</v>
          </cell>
        </row>
        <row r="1073">
          <cell r="A1073" t="e">
            <v>#REF!</v>
          </cell>
          <cell r="B1073" t="e">
            <v>#REF!</v>
          </cell>
          <cell r="C1073" t="e">
            <v>#REF!</v>
          </cell>
          <cell r="D1073" t="e">
            <v>#REF!</v>
          </cell>
          <cell r="E1073" t="e">
            <v>#REF!</v>
          </cell>
        </row>
        <row r="1074">
          <cell r="A1074" t="e">
            <v>#REF!</v>
          </cell>
          <cell r="B1074" t="e">
            <v>#REF!</v>
          </cell>
          <cell r="C1074" t="e">
            <v>#REF!</v>
          </cell>
          <cell r="D1074" t="e">
            <v>#REF!</v>
          </cell>
          <cell r="E1074" t="e">
            <v>#REF!</v>
          </cell>
        </row>
        <row r="1075">
          <cell r="A1075" t="e">
            <v>#REF!</v>
          </cell>
          <cell r="B1075" t="e">
            <v>#REF!</v>
          </cell>
          <cell r="C1075" t="e">
            <v>#REF!</v>
          </cell>
          <cell r="D1075" t="e">
            <v>#REF!</v>
          </cell>
          <cell r="E1075" t="e">
            <v>#REF!</v>
          </cell>
        </row>
        <row r="1076">
          <cell r="A1076" t="e">
            <v>#REF!</v>
          </cell>
          <cell r="B1076" t="e">
            <v>#REF!</v>
          </cell>
        </row>
        <row r="1077">
          <cell r="A1077" t="e">
            <v>#REF!</v>
          </cell>
          <cell r="B1077" t="e">
            <v>#REF!</v>
          </cell>
          <cell r="C1077" t="e">
            <v>#REF!</v>
          </cell>
          <cell r="D1077" t="e">
            <v>#REF!</v>
          </cell>
          <cell r="E1077" t="e">
            <v>#REF!</v>
          </cell>
        </row>
        <row r="1078">
          <cell r="A1078" t="e">
            <v>#REF!</v>
          </cell>
          <cell r="B1078" t="e">
            <v>#REF!</v>
          </cell>
          <cell r="C1078" t="e">
            <v>#REF!</v>
          </cell>
          <cell r="D1078" t="e">
            <v>#REF!</v>
          </cell>
          <cell r="E1078" t="e">
            <v>#REF!</v>
          </cell>
        </row>
        <row r="1079">
          <cell r="A1079" t="e">
            <v>#REF!</v>
          </cell>
          <cell r="B1079" t="e">
            <v>#REF!</v>
          </cell>
          <cell r="C1079" t="e">
            <v>#REF!</v>
          </cell>
          <cell r="D1079" t="e">
            <v>#REF!</v>
          </cell>
          <cell r="E1079" t="e">
            <v>#REF!</v>
          </cell>
        </row>
        <row r="1080">
          <cell r="A1080" t="e">
            <v>#REF!</v>
          </cell>
          <cell r="B1080" t="e">
            <v>#REF!</v>
          </cell>
          <cell r="C1080" t="e">
            <v>#REF!</v>
          </cell>
          <cell r="D1080" t="e">
            <v>#REF!</v>
          </cell>
          <cell r="E1080" t="e">
            <v>#REF!</v>
          </cell>
        </row>
        <row r="1081">
          <cell r="A1081" t="e">
            <v>#REF!</v>
          </cell>
          <cell r="B1081" t="e">
            <v>#REF!</v>
          </cell>
          <cell r="C1081" t="e">
            <v>#REF!</v>
          </cell>
          <cell r="D1081" t="e">
            <v>#REF!</v>
          </cell>
          <cell r="E1081" t="e">
            <v>#REF!</v>
          </cell>
        </row>
        <row r="1082">
          <cell r="A1082" t="e">
            <v>#REF!</v>
          </cell>
          <cell r="B1082" t="e">
            <v>#REF!</v>
          </cell>
          <cell r="C1082" t="e">
            <v>#REF!</v>
          </cell>
          <cell r="D1082" t="e">
            <v>#REF!</v>
          </cell>
          <cell r="E1082" t="e">
            <v>#REF!</v>
          </cell>
        </row>
        <row r="1083">
          <cell r="A1083" t="e">
            <v>#REF!</v>
          </cell>
          <cell r="B1083" t="e">
            <v>#REF!</v>
          </cell>
          <cell r="C1083" t="e">
            <v>#REF!</v>
          </cell>
          <cell r="D1083" t="e">
            <v>#REF!</v>
          </cell>
          <cell r="E1083" t="e">
            <v>#REF!</v>
          </cell>
        </row>
        <row r="1084">
          <cell r="A1084" t="e">
            <v>#REF!</v>
          </cell>
          <cell r="B1084" t="e">
            <v>#REF!</v>
          </cell>
          <cell r="C1084" t="e">
            <v>#REF!</v>
          </cell>
          <cell r="D1084" t="e">
            <v>#REF!</v>
          </cell>
          <cell r="E1084" t="e">
            <v>#REF!</v>
          </cell>
        </row>
        <row r="1085">
          <cell r="A1085" t="e">
            <v>#REF!</v>
          </cell>
          <cell r="B1085" t="e">
            <v>#REF!</v>
          </cell>
          <cell r="C1085" t="e">
            <v>#REF!</v>
          </cell>
          <cell r="D1085" t="e">
            <v>#REF!</v>
          </cell>
          <cell r="E1085" t="e">
            <v>#REF!</v>
          </cell>
        </row>
        <row r="1086">
          <cell r="A1086" t="e">
            <v>#REF!</v>
          </cell>
          <cell r="B1086" t="e">
            <v>#REF!</v>
          </cell>
          <cell r="C1086" t="e">
            <v>#REF!</v>
          </cell>
          <cell r="D1086" t="e">
            <v>#REF!</v>
          </cell>
          <cell r="E1086" t="e">
            <v>#REF!</v>
          </cell>
        </row>
        <row r="1087">
          <cell r="A1087" t="e">
            <v>#REF!</v>
          </cell>
          <cell r="B1087" t="e">
            <v>#REF!</v>
          </cell>
          <cell r="C1087" t="e">
            <v>#REF!</v>
          </cell>
          <cell r="D1087" t="e">
            <v>#REF!</v>
          </cell>
          <cell r="E1087" t="e">
            <v>#REF!</v>
          </cell>
        </row>
        <row r="1088">
          <cell r="A1088" t="e">
            <v>#REF!</v>
          </cell>
          <cell r="B1088" t="e">
            <v>#REF!</v>
          </cell>
          <cell r="C1088" t="e">
            <v>#REF!</v>
          </cell>
          <cell r="D1088" t="e">
            <v>#REF!</v>
          </cell>
          <cell r="E1088" t="e">
            <v>#REF!</v>
          </cell>
        </row>
        <row r="1089">
          <cell r="A1089" t="e">
            <v>#REF!</v>
          </cell>
          <cell r="B1089" t="e">
            <v>#REF!</v>
          </cell>
          <cell r="C1089" t="e">
            <v>#REF!</v>
          </cell>
          <cell r="D1089" t="e">
            <v>#REF!</v>
          </cell>
          <cell r="E1089" t="e">
            <v>#REF!</v>
          </cell>
        </row>
        <row r="1090">
          <cell r="A1090" t="e">
            <v>#REF!</v>
          </cell>
          <cell r="B1090" t="e">
            <v>#REF!</v>
          </cell>
          <cell r="C1090" t="e">
            <v>#REF!</v>
          </cell>
          <cell r="D1090" t="e">
            <v>#REF!</v>
          </cell>
          <cell r="E1090" t="e">
            <v>#REF!</v>
          </cell>
        </row>
        <row r="1091">
          <cell r="A1091" t="e">
            <v>#REF!</v>
          </cell>
          <cell r="B1091" t="e">
            <v>#REF!</v>
          </cell>
          <cell r="C1091" t="e">
            <v>#REF!</v>
          </cell>
          <cell r="D1091" t="e">
            <v>#REF!</v>
          </cell>
          <cell r="E1091" t="e">
            <v>#REF!</v>
          </cell>
        </row>
        <row r="1092">
          <cell r="A1092" t="e">
            <v>#REF!</v>
          </cell>
          <cell r="B1092" t="e">
            <v>#REF!</v>
          </cell>
          <cell r="C1092" t="e">
            <v>#REF!</v>
          </cell>
          <cell r="D1092" t="e">
            <v>#REF!</v>
          </cell>
          <cell r="E1092" t="e">
            <v>#REF!</v>
          </cell>
        </row>
        <row r="1093">
          <cell r="A1093" t="e">
            <v>#REF!</v>
          </cell>
          <cell r="B1093" t="e">
            <v>#REF!</v>
          </cell>
          <cell r="C1093" t="e">
            <v>#REF!</v>
          </cell>
          <cell r="D1093" t="e">
            <v>#REF!</v>
          </cell>
          <cell r="E1093" t="e">
            <v>#REF!</v>
          </cell>
        </row>
        <row r="1094">
          <cell r="A1094" t="e">
            <v>#REF!</v>
          </cell>
          <cell r="B1094" t="e">
            <v>#REF!</v>
          </cell>
          <cell r="C1094" t="e">
            <v>#REF!</v>
          </cell>
          <cell r="D1094" t="e">
            <v>#REF!</v>
          </cell>
          <cell r="E1094" t="e">
            <v>#REF!</v>
          </cell>
        </row>
        <row r="1095">
          <cell r="A1095" t="e">
            <v>#REF!</v>
          </cell>
          <cell r="B1095" t="e">
            <v>#REF!</v>
          </cell>
          <cell r="C1095" t="e">
            <v>#REF!</v>
          </cell>
          <cell r="D1095" t="e">
            <v>#REF!</v>
          </cell>
          <cell r="E1095" t="e">
            <v>#REF!</v>
          </cell>
        </row>
        <row r="1096">
          <cell r="A1096" t="e">
            <v>#REF!</v>
          </cell>
          <cell r="B1096" t="e">
            <v>#REF!</v>
          </cell>
          <cell r="C1096" t="e">
            <v>#REF!</v>
          </cell>
          <cell r="D1096" t="e">
            <v>#REF!</v>
          </cell>
          <cell r="E1096" t="e">
            <v>#REF!</v>
          </cell>
        </row>
        <row r="1097">
          <cell r="A1097" t="e">
            <v>#REF!</v>
          </cell>
          <cell r="B1097" t="e">
            <v>#REF!</v>
          </cell>
          <cell r="C1097" t="e">
            <v>#REF!</v>
          </cell>
          <cell r="D1097" t="e">
            <v>#REF!</v>
          </cell>
          <cell r="E1097" t="e">
            <v>#REF!</v>
          </cell>
        </row>
        <row r="1098">
          <cell r="A1098" t="e">
            <v>#REF!</v>
          </cell>
          <cell r="B1098" t="e">
            <v>#REF!</v>
          </cell>
        </row>
        <row r="1099">
          <cell r="A1099" t="e">
            <v>#REF!</v>
          </cell>
          <cell r="B1099" t="e">
            <v>#REF!</v>
          </cell>
          <cell r="C1099" t="e">
            <v>#REF!</v>
          </cell>
          <cell r="D1099" t="e">
            <v>#REF!</v>
          </cell>
          <cell r="E1099" t="e">
            <v>#REF!</v>
          </cell>
        </row>
        <row r="1100">
          <cell r="A1100" t="e">
            <v>#REF!</v>
          </cell>
          <cell r="B1100" t="e">
            <v>#REF!</v>
          </cell>
          <cell r="C1100" t="e">
            <v>#REF!</v>
          </cell>
          <cell r="D1100" t="e">
            <v>#REF!</v>
          </cell>
          <cell r="E1100" t="e">
            <v>#REF!</v>
          </cell>
        </row>
        <row r="1101">
          <cell r="A1101" t="e">
            <v>#REF!</v>
          </cell>
          <cell r="B1101" t="e">
            <v>#REF!</v>
          </cell>
          <cell r="C1101" t="e">
            <v>#REF!</v>
          </cell>
          <cell r="D1101" t="e">
            <v>#REF!</v>
          </cell>
          <cell r="E1101" t="e">
            <v>#REF!</v>
          </cell>
        </row>
        <row r="1102">
          <cell r="A1102" t="e">
            <v>#REF!</v>
          </cell>
          <cell r="B1102" t="e">
            <v>#REF!</v>
          </cell>
          <cell r="C1102" t="e">
            <v>#REF!</v>
          </cell>
          <cell r="D1102" t="e">
            <v>#REF!</v>
          </cell>
          <cell r="E1102" t="e">
            <v>#REF!</v>
          </cell>
        </row>
        <row r="1103">
          <cell r="A1103" t="e">
            <v>#REF!</v>
          </cell>
          <cell r="B1103" t="e">
            <v>#REF!</v>
          </cell>
          <cell r="C1103" t="e">
            <v>#REF!</v>
          </cell>
          <cell r="D1103" t="e">
            <v>#REF!</v>
          </cell>
          <cell r="E1103" t="e">
            <v>#REF!</v>
          </cell>
        </row>
        <row r="1104">
          <cell r="A1104" t="e">
            <v>#REF!</v>
          </cell>
          <cell r="B1104" t="e">
            <v>#REF!</v>
          </cell>
          <cell r="C1104" t="e">
            <v>#REF!</v>
          </cell>
          <cell r="D1104" t="e">
            <v>#REF!</v>
          </cell>
          <cell r="E1104" t="e">
            <v>#REF!</v>
          </cell>
        </row>
        <row r="1105">
          <cell r="A1105" t="e">
            <v>#REF!</v>
          </cell>
          <cell r="B1105" t="e">
            <v>#REF!</v>
          </cell>
          <cell r="C1105" t="e">
            <v>#REF!</v>
          </cell>
          <cell r="D1105" t="e">
            <v>#REF!</v>
          </cell>
          <cell r="E1105" t="e">
            <v>#REF!</v>
          </cell>
        </row>
        <row r="1106">
          <cell r="A1106" t="e">
            <v>#REF!</v>
          </cell>
          <cell r="B1106" t="e">
            <v>#REF!</v>
          </cell>
          <cell r="C1106" t="e">
            <v>#REF!</v>
          </cell>
          <cell r="D1106" t="e">
            <v>#REF!</v>
          </cell>
          <cell r="E1106" t="e">
            <v>#REF!</v>
          </cell>
        </row>
        <row r="1107">
          <cell r="A1107" t="e">
            <v>#REF!</v>
          </cell>
          <cell r="B1107" t="e">
            <v>#REF!</v>
          </cell>
          <cell r="C1107" t="e">
            <v>#REF!</v>
          </cell>
          <cell r="D1107" t="e">
            <v>#REF!</v>
          </cell>
          <cell r="E1107" t="e">
            <v>#REF!</v>
          </cell>
        </row>
        <row r="1108">
          <cell r="A1108" t="e">
            <v>#REF!</v>
          </cell>
          <cell r="B1108" t="e">
            <v>#REF!</v>
          </cell>
          <cell r="C1108" t="e">
            <v>#REF!</v>
          </cell>
          <cell r="D1108" t="e">
            <v>#REF!</v>
          </cell>
          <cell r="E1108" t="e">
            <v>#REF!</v>
          </cell>
        </row>
        <row r="1109">
          <cell r="A1109" t="e">
            <v>#REF!</v>
          </cell>
          <cell r="B1109" t="e">
            <v>#REF!</v>
          </cell>
          <cell r="C1109" t="e">
            <v>#REF!</v>
          </cell>
          <cell r="D1109" t="e">
            <v>#REF!</v>
          </cell>
          <cell r="E1109" t="e">
            <v>#REF!</v>
          </cell>
        </row>
        <row r="1110">
          <cell r="A1110" t="e">
            <v>#REF!</v>
          </cell>
          <cell r="B1110" t="e">
            <v>#REF!</v>
          </cell>
          <cell r="C1110" t="e">
            <v>#REF!</v>
          </cell>
          <cell r="D1110" t="e">
            <v>#REF!</v>
          </cell>
          <cell r="E1110" t="e">
            <v>#REF!</v>
          </cell>
        </row>
        <row r="1111">
          <cell r="A1111" t="e">
            <v>#REF!</v>
          </cell>
          <cell r="B1111" t="e">
            <v>#REF!</v>
          </cell>
          <cell r="C1111" t="e">
            <v>#REF!</v>
          </cell>
          <cell r="D1111" t="e">
            <v>#REF!</v>
          </cell>
          <cell r="E1111" t="e">
            <v>#REF!</v>
          </cell>
        </row>
        <row r="1112">
          <cell r="A1112" t="e">
            <v>#REF!</v>
          </cell>
          <cell r="B1112" t="e">
            <v>#REF!</v>
          </cell>
          <cell r="C1112" t="e">
            <v>#REF!</v>
          </cell>
          <cell r="D1112" t="e">
            <v>#REF!</v>
          </cell>
          <cell r="E1112" t="e">
            <v>#REF!</v>
          </cell>
        </row>
        <row r="1113">
          <cell r="A1113" t="e">
            <v>#REF!</v>
          </cell>
          <cell r="B1113" t="e">
            <v>#REF!</v>
          </cell>
          <cell r="C1113" t="e">
            <v>#REF!</v>
          </cell>
          <cell r="D1113" t="e">
            <v>#REF!</v>
          </cell>
          <cell r="E1113" t="e">
            <v>#REF!</v>
          </cell>
        </row>
        <row r="1114">
          <cell r="A1114" t="e">
            <v>#REF!</v>
          </cell>
          <cell r="B1114" t="e">
            <v>#REF!</v>
          </cell>
          <cell r="C1114" t="e">
            <v>#REF!</v>
          </cell>
          <cell r="D1114" t="e">
            <v>#REF!</v>
          </cell>
          <cell r="E1114" t="e">
            <v>#REF!</v>
          </cell>
        </row>
        <row r="1115">
          <cell r="A1115" t="e">
            <v>#REF!</v>
          </cell>
          <cell r="B1115" t="e">
            <v>#REF!</v>
          </cell>
          <cell r="C1115" t="e">
            <v>#REF!</v>
          </cell>
          <cell r="D1115" t="e">
            <v>#REF!</v>
          </cell>
          <cell r="E1115" t="e">
            <v>#REF!</v>
          </cell>
        </row>
        <row r="1116">
          <cell r="A1116" t="e">
            <v>#REF!</v>
          </cell>
          <cell r="B1116" t="e">
            <v>#REF!</v>
          </cell>
          <cell r="C1116" t="e">
            <v>#REF!</v>
          </cell>
          <cell r="D1116" t="e">
            <v>#REF!</v>
          </cell>
          <cell r="E1116" t="e">
            <v>#REF!</v>
          </cell>
        </row>
        <row r="1117">
          <cell r="A1117" t="e">
            <v>#REF!</v>
          </cell>
          <cell r="B1117" t="e">
            <v>#REF!</v>
          </cell>
          <cell r="C1117" t="e">
            <v>#REF!</v>
          </cell>
          <cell r="D1117" t="e">
            <v>#REF!</v>
          </cell>
          <cell r="E1117" t="e">
            <v>#REF!</v>
          </cell>
        </row>
        <row r="1118">
          <cell r="A1118" t="e">
            <v>#REF!</v>
          </cell>
          <cell r="B1118" t="e">
            <v>#REF!</v>
          </cell>
          <cell r="C1118" t="e">
            <v>#REF!</v>
          </cell>
          <cell r="D1118" t="e">
            <v>#REF!</v>
          </cell>
          <cell r="E1118" t="e">
            <v>#REF!</v>
          </cell>
        </row>
        <row r="1119">
          <cell r="A1119" t="e">
            <v>#REF!</v>
          </cell>
          <cell r="B1119" t="e">
            <v>#REF!</v>
          </cell>
          <cell r="C1119" t="e">
            <v>#REF!</v>
          </cell>
          <cell r="D1119" t="e">
            <v>#REF!</v>
          </cell>
          <cell r="E1119" t="e">
            <v>#REF!</v>
          </cell>
        </row>
        <row r="1120">
          <cell r="A1120" t="e">
            <v>#REF!</v>
          </cell>
          <cell r="B1120" t="e">
            <v>#REF!</v>
          </cell>
          <cell r="C1120" t="e">
            <v>#REF!</v>
          </cell>
          <cell r="D1120" t="e">
            <v>#REF!</v>
          </cell>
          <cell r="E1120" t="e">
            <v>#REF!</v>
          </cell>
        </row>
        <row r="1121">
          <cell r="A1121" t="e">
            <v>#REF!</v>
          </cell>
          <cell r="B1121" t="e">
            <v>#REF!</v>
          </cell>
          <cell r="C1121" t="e">
            <v>#REF!</v>
          </cell>
          <cell r="D1121" t="e">
            <v>#REF!</v>
          </cell>
          <cell r="E1121" t="e">
            <v>#REF!</v>
          </cell>
        </row>
        <row r="1122">
          <cell r="A1122" t="e">
            <v>#REF!</v>
          </cell>
          <cell r="B1122" t="e">
            <v>#REF!</v>
          </cell>
          <cell r="C1122" t="e">
            <v>#REF!</v>
          </cell>
          <cell r="D1122" t="e">
            <v>#REF!</v>
          </cell>
          <cell r="E1122" t="e">
            <v>#REF!</v>
          </cell>
        </row>
        <row r="1123">
          <cell r="A1123" t="e">
            <v>#REF!</v>
          </cell>
          <cell r="B1123" t="e">
            <v>#REF!</v>
          </cell>
          <cell r="C1123" t="e">
            <v>#REF!</v>
          </cell>
          <cell r="D1123" t="e">
            <v>#REF!</v>
          </cell>
          <cell r="E1123" t="e">
            <v>#REF!</v>
          </cell>
        </row>
        <row r="1124">
          <cell r="A1124" t="e">
            <v>#REF!</v>
          </cell>
          <cell r="B1124" t="e">
            <v>#REF!</v>
          </cell>
          <cell r="C1124" t="e">
            <v>#REF!</v>
          </cell>
          <cell r="D1124" t="e">
            <v>#REF!</v>
          </cell>
          <cell r="E1124" t="e">
            <v>#REF!</v>
          </cell>
        </row>
        <row r="1125">
          <cell r="A1125" t="e">
            <v>#REF!</v>
          </cell>
          <cell r="B1125" t="e">
            <v>#REF!</v>
          </cell>
          <cell r="C1125" t="e">
            <v>#REF!</v>
          </cell>
          <cell r="D1125" t="e">
            <v>#REF!</v>
          </cell>
          <cell r="E1125" t="e">
            <v>#REF!</v>
          </cell>
        </row>
        <row r="1126">
          <cell r="A1126" t="e">
            <v>#REF!</v>
          </cell>
          <cell r="B1126" t="e">
            <v>#REF!</v>
          </cell>
          <cell r="C1126" t="e">
            <v>#REF!</v>
          </cell>
          <cell r="D1126" t="e">
            <v>#REF!</v>
          </cell>
          <cell r="E1126" t="e">
            <v>#REF!</v>
          </cell>
        </row>
        <row r="1127">
          <cell r="A1127" t="e">
            <v>#REF!</v>
          </cell>
          <cell r="B1127" t="e">
            <v>#REF!</v>
          </cell>
          <cell r="C1127" t="e">
            <v>#REF!</v>
          </cell>
          <cell r="D1127" t="e">
            <v>#REF!</v>
          </cell>
          <cell r="E1127" t="e">
            <v>#REF!</v>
          </cell>
        </row>
        <row r="1128">
          <cell r="A1128" t="e">
            <v>#REF!</v>
          </cell>
          <cell r="B1128" t="e">
            <v>#REF!</v>
          </cell>
          <cell r="C1128" t="e">
            <v>#REF!</v>
          </cell>
          <cell r="D1128" t="e">
            <v>#REF!</v>
          </cell>
          <cell r="E1128" t="e">
            <v>#REF!</v>
          </cell>
        </row>
        <row r="1129">
          <cell r="A1129" t="e">
            <v>#REF!</v>
          </cell>
          <cell r="B1129" t="e">
            <v>#REF!</v>
          </cell>
          <cell r="C1129" t="e">
            <v>#REF!</v>
          </cell>
          <cell r="D1129" t="e">
            <v>#REF!</v>
          </cell>
          <cell r="E1129" t="e">
            <v>#REF!</v>
          </cell>
        </row>
        <row r="1130">
          <cell r="A1130" t="e">
            <v>#REF!</v>
          </cell>
          <cell r="B1130" t="e">
            <v>#REF!</v>
          </cell>
          <cell r="C1130" t="e">
            <v>#REF!</v>
          </cell>
          <cell r="D1130" t="e">
            <v>#REF!</v>
          </cell>
          <cell r="E1130" t="e">
            <v>#REF!</v>
          </cell>
        </row>
        <row r="1131">
          <cell r="A1131" t="e">
            <v>#REF!</v>
          </cell>
          <cell r="B1131" t="e">
            <v>#REF!</v>
          </cell>
          <cell r="C1131" t="e">
            <v>#REF!</v>
          </cell>
          <cell r="D1131" t="e">
            <v>#REF!</v>
          </cell>
          <cell r="E1131" t="e">
            <v>#REF!</v>
          </cell>
        </row>
        <row r="1132">
          <cell r="A1132" t="e">
            <v>#REF!</v>
          </cell>
          <cell r="B1132" t="e">
            <v>#REF!</v>
          </cell>
          <cell r="C1132" t="e">
            <v>#REF!</v>
          </cell>
          <cell r="D1132" t="e">
            <v>#REF!</v>
          </cell>
          <cell r="E1132" t="e">
            <v>#REF!</v>
          </cell>
        </row>
        <row r="1133">
          <cell r="A1133" t="e">
            <v>#REF!</v>
          </cell>
          <cell r="B1133" t="e">
            <v>#REF!</v>
          </cell>
          <cell r="C1133" t="e">
            <v>#REF!</v>
          </cell>
          <cell r="D1133" t="e">
            <v>#REF!</v>
          </cell>
          <cell r="E1133" t="e">
            <v>#REF!</v>
          </cell>
        </row>
        <row r="1134">
          <cell r="A1134" t="e">
            <v>#REF!</v>
          </cell>
          <cell r="B1134" t="e">
            <v>#REF!</v>
          </cell>
          <cell r="C1134" t="e">
            <v>#REF!</v>
          </cell>
          <cell r="D1134" t="e">
            <v>#REF!</v>
          </cell>
          <cell r="E1134" t="e">
            <v>#REF!</v>
          </cell>
        </row>
        <row r="1135">
          <cell r="A1135" t="e">
            <v>#REF!</v>
          </cell>
          <cell r="B1135" t="e">
            <v>#REF!</v>
          </cell>
          <cell r="C1135" t="e">
            <v>#REF!</v>
          </cell>
          <cell r="D1135" t="e">
            <v>#REF!</v>
          </cell>
          <cell r="E1135" t="e">
            <v>#REF!</v>
          </cell>
        </row>
        <row r="1136">
          <cell r="A1136" t="e">
            <v>#REF!</v>
          </cell>
          <cell r="B1136" t="e">
            <v>#REF!</v>
          </cell>
          <cell r="C1136" t="e">
            <v>#REF!</v>
          </cell>
          <cell r="D1136" t="e">
            <v>#REF!</v>
          </cell>
          <cell r="E1136" t="e">
            <v>#REF!</v>
          </cell>
        </row>
        <row r="1137">
          <cell r="A1137" t="e">
            <v>#REF!</v>
          </cell>
          <cell r="B1137" t="e">
            <v>#REF!</v>
          </cell>
          <cell r="C1137" t="e">
            <v>#REF!</v>
          </cell>
          <cell r="D1137" t="e">
            <v>#REF!</v>
          </cell>
          <cell r="E1137" t="e">
            <v>#REF!</v>
          </cell>
        </row>
        <row r="1138">
          <cell r="A1138" t="e">
            <v>#REF!</v>
          </cell>
          <cell r="B1138" t="e">
            <v>#REF!</v>
          </cell>
          <cell r="C1138" t="e">
            <v>#REF!</v>
          </cell>
          <cell r="D1138" t="e">
            <v>#REF!</v>
          </cell>
          <cell r="E1138" t="e">
            <v>#REF!</v>
          </cell>
        </row>
        <row r="1139">
          <cell r="A1139" t="e">
            <v>#REF!</v>
          </cell>
          <cell r="B1139" t="e">
            <v>#REF!</v>
          </cell>
          <cell r="C1139" t="e">
            <v>#REF!</v>
          </cell>
          <cell r="D1139" t="e">
            <v>#REF!</v>
          </cell>
          <cell r="E1139" t="e">
            <v>#REF!</v>
          </cell>
        </row>
        <row r="1140">
          <cell r="A1140" t="e">
            <v>#REF!</v>
          </cell>
          <cell r="B1140" t="e">
            <v>#REF!</v>
          </cell>
          <cell r="C1140" t="e">
            <v>#REF!</v>
          </cell>
          <cell r="D1140" t="e">
            <v>#REF!</v>
          </cell>
          <cell r="E1140" t="e">
            <v>#REF!</v>
          </cell>
        </row>
        <row r="1141">
          <cell r="A1141" t="e">
            <v>#REF!</v>
          </cell>
          <cell r="B1141" t="e">
            <v>#REF!</v>
          </cell>
          <cell r="C1141" t="e">
            <v>#REF!</v>
          </cell>
          <cell r="D1141" t="e">
            <v>#REF!</v>
          </cell>
          <cell r="E1141" t="e">
            <v>#REF!</v>
          </cell>
        </row>
        <row r="1142">
          <cell r="A1142" t="e">
            <v>#REF!</v>
          </cell>
          <cell r="B1142" t="e">
            <v>#REF!</v>
          </cell>
          <cell r="C1142" t="e">
            <v>#REF!</v>
          </cell>
          <cell r="D1142" t="e">
            <v>#REF!</v>
          </cell>
          <cell r="E1142" t="e">
            <v>#REF!</v>
          </cell>
        </row>
        <row r="1143">
          <cell r="A1143" t="e">
            <v>#REF!</v>
          </cell>
          <cell r="B1143" t="e">
            <v>#REF!</v>
          </cell>
          <cell r="C1143" t="e">
            <v>#REF!</v>
          </cell>
          <cell r="D1143" t="e">
            <v>#REF!</v>
          </cell>
          <cell r="E1143" t="e">
            <v>#REF!</v>
          </cell>
        </row>
        <row r="1144">
          <cell r="A1144" t="e">
            <v>#REF!</v>
          </cell>
          <cell r="B1144" t="e">
            <v>#REF!</v>
          </cell>
          <cell r="C1144" t="e">
            <v>#REF!</v>
          </cell>
          <cell r="D1144" t="e">
            <v>#REF!</v>
          </cell>
          <cell r="E1144" t="e">
            <v>#REF!</v>
          </cell>
        </row>
        <row r="1145">
          <cell r="A1145" t="e">
            <v>#REF!</v>
          </cell>
          <cell r="B1145" t="e">
            <v>#REF!</v>
          </cell>
          <cell r="C1145" t="e">
            <v>#REF!</v>
          </cell>
          <cell r="D1145" t="e">
            <v>#REF!</v>
          </cell>
          <cell r="E1145" t="e">
            <v>#REF!</v>
          </cell>
        </row>
        <row r="1146">
          <cell r="A1146" t="e">
            <v>#REF!</v>
          </cell>
          <cell r="B1146" t="e">
            <v>#REF!</v>
          </cell>
          <cell r="C1146" t="e">
            <v>#REF!</v>
          </cell>
          <cell r="D1146" t="e">
            <v>#REF!</v>
          </cell>
          <cell r="E1146" t="e">
            <v>#REF!</v>
          </cell>
        </row>
        <row r="1147">
          <cell r="A1147" t="e">
            <v>#REF!</v>
          </cell>
          <cell r="B1147" t="e">
            <v>#REF!</v>
          </cell>
          <cell r="C1147" t="e">
            <v>#REF!</v>
          </cell>
          <cell r="D1147" t="e">
            <v>#REF!</v>
          </cell>
          <cell r="E1147" t="e">
            <v>#REF!</v>
          </cell>
        </row>
        <row r="1148">
          <cell r="A1148" t="e">
            <v>#REF!</v>
          </cell>
          <cell r="B1148" t="e">
            <v>#REF!</v>
          </cell>
          <cell r="C1148" t="e">
            <v>#REF!</v>
          </cell>
          <cell r="D1148" t="e">
            <v>#REF!</v>
          </cell>
          <cell r="E1148" t="e">
            <v>#REF!</v>
          </cell>
        </row>
        <row r="1149">
          <cell r="A1149" t="e">
            <v>#REF!</v>
          </cell>
          <cell r="B1149" t="e">
            <v>#REF!</v>
          </cell>
          <cell r="C1149" t="e">
            <v>#REF!</v>
          </cell>
          <cell r="D1149" t="e">
            <v>#REF!</v>
          </cell>
          <cell r="E1149" t="e">
            <v>#REF!</v>
          </cell>
        </row>
        <row r="1150">
          <cell r="A1150" t="e">
            <v>#REF!</v>
          </cell>
          <cell r="B1150" t="e">
            <v>#REF!</v>
          </cell>
          <cell r="C1150" t="e">
            <v>#REF!</v>
          </cell>
          <cell r="D1150" t="e">
            <v>#REF!</v>
          </cell>
          <cell r="E1150" t="e">
            <v>#REF!</v>
          </cell>
        </row>
        <row r="1151">
          <cell r="A1151" t="e">
            <v>#REF!</v>
          </cell>
          <cell r="B1151" t="e">
            <v>#REF!</v>
          </cell>
          <cell r="C1151" t="e">
            <v>#REF!</v>
          </cell>
          <cell r="D1151" t="e">
            <v>#REF!</v>
          </cell>
          <cell r="E1151" t="e">
            <v>#REF!</v>
          </cell>
        </row>
        <row r="1152">
          <cell r="A1152" t="e">
            <v>#REF!</v>
          </cell>
          <cell r="B1152" t="e">
            <v>#REF!</v>
          </cell>
          <cell r="C1152" t="e">
            <v>#REF!</v>
          </cell>
          <cell r="D1152" t="e">
            <v>#REF!</v>
          </cell>
          <cell r="E1152" t="e">
            <v>#REF!</v>
          </cell>
        </row>
        <row r="1153">
          <cell r="A1153" t="e">
            <v>#REF!</v>
          </cell>
          <cell r="B1153" t="e">
            <v>#REF!</v>
          </cell>
          <cell r="C1153" t="e">
            <v>#REF!</v>
          </cell>
          <cell r="D1153" t="e">
            <v>#REF!</v>
          </cell>
          <cell r="E1153" t="e">
            <v>#REF!</v>
          </cell>
        </row>
        <row r="1154">
          <cell r="A1154" t="e">
            <v>#REF!</v>
          </cell>
          <cell r="B1154" t="e">
            <v>#REF!</v>
          </cell>
          <cell r="C1154" t="e">
            <v>#REF!</v>
          </cell>
          <cell r="D1154" t="e">
            <v>#REF!</v>
          </cell>
          <cell r="E1154" t="e">
            <v>#REF!</v>
          </cell>
        </row>
        <row r="1155">
          <cell r="A1155" t="e">
            <v>#REF!</v>
          </cell>
          <cell r="B1155" t="e">
            <v>#REF!</v>
          </cell>
          <cell r="C1155" t="e">
            <v>#REF!</v>
          </cell>
          <cell r="D1155" t="e">
            <v>#REF!</v>
          </cell>
          <cell r="E1155" t="e">
            <v>#REF!</v>
          </cell>
        </row>
        <row r="1156">
          <cell r="A1156" t="e">
            <v>#REF!</v>
          </cell>
          <cell r="B1156" t="e">
            <v>#REF!</v>
          </cell>
          <cell r="C1156" t="e">
            <v>#REF!</v>
          </cell>
          <cell r="D1156" t="e">
            <v>#REF!</v>
          </cell>
          <cell r="E1156" t="e">
            <v>#REF!</v>
          </cell>
        </row>
        <row r="1157">
          <cell r="A1157" t="e">
            <v>#REF!</v>
          </cell>
          <cell r="B1157" t="e">
            <v>#REF!</v>
          </cell>
          <cell r="C1157" t="e">
            <v>#REF!</v>
          </cell>
          <cell r="D1157" t="e">
            <v>#REF!</v>
          </cell>
          <cell r="E1157" t="e">
            <v>#REF!</v>
          </cell>
        </row>
        <row r="1158">
          <cell r="A1158" t="e">
            <v>#REF!</v>
          </cell>
          <cell r="B1158" t="e">
            <v>#REF!</v>
          </cell>
          <cell r="C1158" t="e">
            <v>#REF!</v>
          </cell>
          <cell r="D1158" t="e">
            <v>#REF!</v>
          </cell>
          <cell r="E1158" t="e">
            <v>#REF!</v>
          </cell>
        </row>
        <row r="1159">
          <cell r="A1159" t="e">
            <v>#REF!</v>
          </cell>
          <cell r="B1159" t="e">
            <v>#REF!</v>
          </cell>
          <cell r="C1159" t="e">
            <v>#REF!</v>
          </cell>
          <cell r="D1159" t="e">
            <v>#REF!</v>
          </cell>
          <cell r="E1159" t="e">
            <v>#REF!</v>
          </cell>
        </row>
        <row r="1160">
          <cell r="A1160" t="e">
            <v>#REF!</v>
          </cell>
          <cell r="B1160" t="e">
            <v>#REF!</v>
          </cell>
          <cell r="C1160" t="e">
            <v>#REF!</v>
          </cell>
          <cell r="D1160" t="e">
            <v>#REF!</v>
          </cell>
          <cell r="E1160" t="e">
            <v>#REF!</v>
          </cell>
        </row>
        <row r="1161">
          <cell r="A1161" t="e">
            <v>#REF!</v>
          </cell>
          <cell r="B1161" t="e">
            <v>#REF!</v>
          </cell>
          <cell r="C1161" t="e">
            <v>#REF!</v>
          </cell>
          <cell r="D1161" t="e">
            <v>#REF!</v>
          </cell>
          <cell r="E1161" t="e">
            <v>#REF!</v>
          </cell>
        </row>
        <row r="1162">
          <cell r="A1162" t="e">
            <v>#REF!</v>
          </cell>
          <cell r="B1162" t="e">
            <v>#REF!</v>
          </cell>
          <cell r="C1162" t="e">
            <v>#REF!</v>
          </cell>
          <cell r="D1162" t="e">
            <v>#REF!</v>
          </cell>
          <cell r="E1162" t="e">
            <v>#REF!</v>
          </cell>
        </row>
        <row r="1163">
          <cell r="A1163" t="e">
            <v>#REF!</v>
          </cell>
          <cell r="B1163" t="e">
            <v>#REF!</v>
          </cell>
          <cell r="C1163" t="e">
            <v>#REF!</v>
          </cell>
          <cell r="D1163" t="e">
            <v>#REF!</v>
          </cell>
          <cell r="E1163" t="e">
            <v>#REF!</v>
          </cell>
        </row>
        <row r="1164">
          <cell r="A1164" t="e">
            <v>#REF!</v>
          </cell>
          <cell r="B1164" t="e">
            <v>#REF!</v>
          </cell>
          <cell r="C1164" t="e">
            <v>#REF!</v>
          </cell>
          <cell r="D1164" t="e">
            <v>#REF!</v>
          </cell>
          <cell r="E1164" t="e">
            <v>#REF!</v>
          </cell>
        </row>
        <row r="1165">
          <cell r="A1165" t="e">
            <v>#REF!</v>
          </cell>
          <cell r="B1165" t="e">
            <v>#REF!</v>
          </cell>
          <cell r="C1165" t="e">
            <v>#REF!</v>
          </cell>
          <cell r="D1165" t="e">
            <v>#REF!</v>
          </cell>
          <cell r="E1165" t="e">
            <v>#REF!</v>
          </cell>
        </row>
        <row r="1166">
          <cell r="A1166" t="e">
            <v>#REF!</v>
          </cell>
          <cell r="B1166" t="e">
            <v>#REF!</v>
          </cell>
          <cell r="C1166" t="e">
            <v>#REF!</v>
          </cell>
          <cell r="D1166" t="e">
            <v>#REF!</v>
          </cell>
          <cell r="E1166" t="e">
            <v>#REF!</v>
          </cell>
        </row>
        <row r="1167">
          <cell r="A1167" t="e">
            <v>#REF!</v>
          </cell>
          <cell r="B1167" t="e">
            <v>#REF!</v>
          </cell>
          <cell r="C1167" t="e">
            <v>#REF!</v>
          </cell>
          <cell r="D1167" t="e">
            <v>#REF!</v>
          </cell>
          <cell r="E1167" t="e">
            <v>#REF!</v>
          </cell>
        </row>
        <row r="1168">
          <cell r="A1168" t="e">
            <v>#REF!</v>
          </cell>
          <cell r="B1168" t="e">
            <v>#REF!</v>
          </cell>
          <cell r="C1168" t="e">
            <v>#REF!</v>
          </cell>
          <cell r="D1168" t="e">
            <v>#REF!</v>
          </cell>
          <cell r="E1168" t="e">
            <v>#REF!</v>
          </cell>
        </row>
        <row r="1169">
          <cell r="A1169" t="e">
            <v>#REF!</v>
          </cell>
          <cell r="B1169" t="e">
            <v>#REF!</v>
          </cell>
          <cell r="C1169" t="e">
            <v>#REF!</v>
          </cell>
          <cell r="D1169" t="e">
            <v>#REF!</v>
          </cell>
          <cell r="E1169" t="e">
            <v>#REF!</v>
          </cell>
        </row>
        <row r="1170">
          <cell r="A1170" t="e">
            <v>#REF!</v>
          </cell>
          <cell r="B1170" t="e">
            <v>#REF!</v>
          </cell>
          <cell r="C1170" t="e">
            <v>#REF!</v>
          </cell>
          <cell r="D1170" t="e">
            <v>#REF!</v>
          </cell>
          <cell r="E1170" t="e">
            <v>#REF!</v>
          </cell>
        </row>
        <row r="1171">
          <cell r="A1171" t="e">
            <v>#REF!</v>
          </cell>
          <cell r="B1171" t="e">
            <v>#REF!</v>
          </cell>
          <cell r="C1171" t="e">
            <v>#REF!</v>
          </cell>
          <cell r="D1171" t="e">
            <v>#REF!</v>
          </cell>
          <cell r="E1171" t="e">
            <v>#REF!</v>
          </cell>
        </row>
        <row r="1172">
          <cell r="A1172" t="e">
            <v>#REF!</v>
          </cell>
          <cell r="B1172" t="e">
            <v>#REF!</v>
          </cell>
          <cell r="C1172" t="e">
            <v>#REF!</v>
          </cell>
          <cell r="D1172" t="e">
            <v>#REF!</v>
          </cell>
          <cell r="E1172" t="e">
            <v>#REF!</v>
          </cell>
        </row>
        <row r="1173">
          <cell r="A1173" t="e">
            <v>#REF!</v>
          </cell>
          <cell r="B1173" t="e">
            <v>#REF!</v>
          </cell>
          <cell r="C1173" t="e">
            <v>#REF!</v>
          </cell>
          <cell r="D1173" t="e">
            <v>#REF!</v>
          </cell>
          <cell r="E1173" t="e">
            <v>#REF!</v>
          </cell>
        </row>
        <row r="1174">
          <cell r="A1174" t="e">
            <v>#REF!</v>
          </cell>
          <cell r="B1174" t="e">
            <v>#REF!</v>
          </cell>
          <cell r="C1174" t="e">
            <v>#REF!</v>
          </cell>
          <cell r="D1174" t="e">
            <v>#REF!</v>
          </cell>
          <cell r="E1174" t="e">
            <v>#REF!</v>
          </cell>
        </row>
        <row r="1175">
          <cell r="A1175" t="e">
            <v>#REF!</v>
          </cell>
          <cell r="B1175" t="e">
            <v>#REF!</v>
          </cell>
          <cell r="C1175" t="e">
            <v>#REF!</v>
          </cell>
          <cell r="D1175" t="e">
            <v>#REF!</v>
          </cell>
          <cell r="E1175" t="e">
            <v>#REF!</v>
          </cell>
        </row>
        <row r="1176">
          <cell r="A1176" t="e">
            <v>#REF!</v>
          </cell>
          <cell r="B1176" t="e">
            <v>#REF!</v>
          </cell>
          <cell r="C1176" t="e">
            <v>#REF!</v>
          </cell>
          <cell r="D1176" t="e">
            <v>#REF!</v>
          </cell>
          <cell r="E1176" t="e">
            <v>#REF!</v>
          </cell>
        </row>
        <row r="1177">
          <cell r="A1177" t="e">
            <v>#REF!</v>
          </cell>
          <cell r="B1177" t="e">
            <v>#REF!</v>
          </cell>
          <cell r="C1177" t="e">
            <v>#REF!</v>
          </cell>
          <cell r="D1177" t="e">
            <v>#REF!</v>
          </cell>
          <cell r="E1177" t="e">
            <v>#REF!</v>
          </cell>
        </row>
        <row r="1178">
          <cell r="A1178" t="e">
            <v>#REF!</v>
          </cell>
          <cell r="B1178" t="e">
            <v>#REF!</v>
          </cell>
          <cell r="C1178" t="e">
            <v>#REF!</v>
          </cell>
          <cell r="D1178" t="e">
            <v>#REF!</v>
          </cell>
          <cell r="E1178" t="e">
            <v>#REF!</v>
          </cell>
        </row>
        <row r="1179">
          <cell r="A1179" t="e">
            <v>#REF!</v>
          </cell>
          <cell r="B1179" t="e">
            <v>#REF!</v>
          </cell>
          <cell r="C1179" t="e">
            <v>#REF!</v>
          </cell>
          <cell r="D1179" t="e">
            <v>#REF!</v>
          </cell>
          <cell r="E1179" t="e">
            <v>#REF!</v>
          </cell>
        </row>
        <row r="1180">
          <cell r="A1180" t="e">
            <v>#REF!</v>
          </cell>
          <cell r="B1180" t="e">
            <v>#REF!</v>
          </cell>
          <cell r="C1180" t="e">
            <v>#REF!</v>
          </cell>
          <cell r="D1180" t="e">
            <v>#REF!</v>
          </cell>
          <cell r="E1180" t="e">
            <v>#REF!</v>
          </cell>
        </row>
        <row r="1181">
          <cell r="A1181" t="e">
            <v>#REF!</v>
          </cell>
          <cell r="B1181" t="e">
            <v>#REF!</v>
          </cell>
          <cell r="C1181" t="e">
            <v>#REF!</v>
          </cell>
          <cell r="D1181" t="e">
            <v>#REF!</v>
          </cell>
          <cell r="E1181" t="e">
            <v>#REF!</v>
          </cell>
        </row>
        <row r="1182">
          <cell r="A1182" t="e">
            <v>#REF!</v>
          </cell>
          <cell r="B1182" t="e">
            <v>#REF!</v>
          </cell>
          <cell r="C1182" t="e">
            <v>#REF!</v>
          </cell>
          <cell r="D1182" t="e">
            <v>#REF!</v>
          </cell>
          <cell r="E1182" t="e">
            <v>#REF!</v>
          </cell>
        </row>
        <row r="1183">
          <cell r="A1183" t="e">
            <v>#REF!</v>
          </cell>
          <cell r="B1183" t="e">
            <v>#REF!</v>
          </cell>
          <cell r="C1183" t="e">
            <v>#REF!</v>
          </cell>
          <cell r="D1183" t="e">
            <v>#REF!</v>
          </cell>
          <cell r="E1183" t="e">
            <v>#REF!</v>
          </cell>
        </row>
        <row r="1184">
          <cell r="A1184" t="e">
            <v>#REF!</v>
          </cell>
          <cell r="B1184" t="e">
            <v>#REF!</v>
          </cell>
          <cell r="C1184" t="e">
            <v>#REF!</v>
          </cell>
          <cell r="D1184" t="e">
            <v>#REF!</v>
          </cell>
          <cell r="E1184" t="e">
            <v>#REF!</v>
          </cell>
        </row>
        <row r="1185">
          <cell r="A1185" t="e">
            <v>#REF!</v>
          </cell>
          <cell r="B1185" t="e">
            <v>#REF!</v>
          </cell>
          <cell r="C1185" t="e">
            <v>#REF!</v>
          </cell>
          <cell r="D1185" t="e">
            <v>#REF!</v>
          </cell>
          <cell r="E1185" t="e">
            <v>#REF!</v>
          </cell>
        </row>
        <row r="1186">
          <cell r="A1186" t="e">
            <v>#REF!</v>
          </cell>
          <cell r="B1186" t="e">
            <v>#REF!</v>
          </cell>
          <cell r="C1186" t="e">
            <v>#REF!</v>
          </cell>
          <cell r="D1186" t="e">
            <v>#REF!</v>
          </cell>
          <cell r="E1186" t="e">
            <v>#REF!</v>
          </cell>
        </row>
        <row r="1187">
          <cell r="A1187" t="e">
            <v>#REF!</v>
          </cell>
          <cell r="B1187" t="e">
            <v>#REF!</v>
          </cell>
          <cell r="C1187" t="e">
            <v>#REF!</v>
          </cell>
          <cell r="D1187" t="e">
            <v>#REF!</v>
          </cell>
          <cell r="E1187" t="e">
            <v>#REF!</v>
          </cell>
        </row>
        <row r="1188">
          <cell r="A1188" t="e">
            <v>#REF!</v>
          </cell>
          <cell r="B1188" t="e">
            <v>#REF!</v>
          </cell>
          <cell r="C1188" t="e">
            <v>#REF!</v>
          </cell>
          <cell r="D1188" t="e">
            <v>#REF!</v>
          </cell>
          <cell r="E1188" t="e">
            <v>#REF!</v>
          </cell>
        </row>
        <row r="1189">
          <cell r="A1189" t="e">
            <v>#REF!</v>
          </cell>
          <cell r="B1189" t="e">
            <v>#REF!</v>
          </cell>
          <cell r="C1189" t="e">
            <v>#REF!</v>
          </cell>
          <cell r="D1189" t="e">
            <v>#REF!</v>
          </cell>
          <cell r="E1189" t="e">
            <v>#REF!</v>
          </cell>
        </row>
        <row r="1190">
          <cell r="A1190" t="e">
            <v>#REF!</v>
          </cell>
          <cell r="B1190" t="e">
            <v>#REF!</v>
          </cell>
          <cell r="C1190" t="e">
            <v>#REF!</v>
          </cell>
          <cell r="D1190" t="e">
            <v>#REF!</v>
          </cell>
          <cell r="E1190" t="e">
            <v>#REF!</v>
          </cell>
        </row>
        <row r="1191">
          <cell r="A1191" t="e">
            <v>#REF!</v>
          </cell>
          <cell r="B1191" t="e">
            <v>#REF!</v>
          </cell>
          <cell r="C1191" t="e">
            <v>#REF!</v>
          </cell>
          <cell r="D1191" t="e">
            <v>#REF!</v>
          </cell>
          <cell r="E1191" t="e">
            <v>#REF!</v>
          </cell>
        </row>
        <row r="1192">
          <cell r="A1192" t="e">
            <v>#REF!</v>
          </cell>
          <cell r="B1192" t="e">
            <v>#REF!</v>
          </cell>
          <cell r="C1192" t="e">
            <v>#REF!</v>
          </cell>
          <cell r="D1192" t="e">
            <v>#REF!</v>
          </cell>
          <cell r="E1192" t="e">
            <v>#REF!</v>
          </cell>
        </row>
        <row r="1193">
          <cell r="A1193" t="e">
            <v>#REF!</v>
          </cell>
          <cell r="B1193" t="e">
            <v>#REF!</v>
          </cell>
          <cell r="C1193" t="e">
            <v>#REF!</v>
          </cell>
          <cell r="D1193" t="e">
            <v>#REF!</v>
          </cell>
          <cell r="E1193" t="e">
            <v>#REF!</v>
          </cell>
        </row>
        <row r="1194">
          <cell r="A1194" t="e">
            <v>#REF!</v>
          </cell>
          <cell r="B1194" t="e">
            <v>#REF!</v>
          </cell>
          <cell r="C1194" t="e">
            <v>#REF!</v>
          </cell>
          <cell r="D1194" t="e">
            <v>#REF!</v>
          </cell>
          <cell r="E1194" t="e">
            <v>#REF!</v>
          </cell>
        </row>
        <row r="1195">
          <cell r="A1195" t="e">
            <v>#REF!</v>
          </cell>
          <cell r="B1195" t="e">
            <v>#REF!</v>
          </cell>
          <cell r="C1195" t="e">
            <v>#REF!</v>
          </cell>
          <cell r="D1195" t="e">
            <v>#REF!</v>
          </cell>
          <cell r="E1195" t="e">
            <v>#REF!</v>
          </cell>
        </row>
        <row r="1196">
          <cell r="A1196" t="e">
            <v>#REF!</v>
          </cell>
          <cell r="B1196" t="e">
            <v>#REF!</v>
          </cell>
          <cell r="C1196" t="e">
            <v>#REF!</v>
          </cell>
          <cell r="D1196" t="e">
            <v>#REF!</v>
          </cell>
          <cell r="E1196" t="e">
            <v>#REF!</v>
          </cell>
        </row>
        <row r="1197">
          <cell r="A1197" t="e">
            <v>#REF!</v>
          </cell>
          <cell r="B1197" t="e">
            <v>#REF!</v>
          </cell>
          <cell r="C1197" t="e">
            <v>#REF!</v>
          </cell>
          <cell r="D1197" t="e">
            <v>#REF!</v>
          </cell>
          <cell r="E1197" t="e">
            <v>#REF!</v>
          </cell>
        </row>
        <row r="1198">
          <cell r="A1198" t="e">
            <v>#REF!</v>
          </cell>
          <cell r="B1198" t="e">
            <v>#REF!</v>
          </cell>
          <cell r="C1198" t="e">
            <v>#REF!</v>
          </cell>
          <cell r="D1198" t="e">
            <v>#REF!</v>
          </cell>
          <cell r="E1198" t="e">
            <v>#REF!</v>
          </cell>
        </row>
        <row r="1199">
          <cell r="A1199" t="e">
            <v>#REF!</v>
          </cell>
          <cell r="B1199" t="e">
            <v>#REF!</v>
          </cell>
          <cell r="C1199" t="e">
            <v>#REF!</v>
          </cell>
          <cell r="D1199" t="e">
            <v>#REF!</v>
          </cell>
          <cell r="E1199" t="e">
            <v>#REF!</v>
          </cell>
        </row>
        <row r="1200">
          <cell r="A1200" t="e">
            <v>#REF!</v>
          </cell>
          <cell r="B1200" t="e">
            <v>#REF!</v>
          </cell>
          <cell r="C1200" t="e">
            <v>#REF!</v>
          </cell>
          <cell r="D1200" t="e">
            <v>#REF!</v>
          </cell>
          <cell r="E1200" t="e">
            <v>#REF!</v>
          </cell>
        </row>
        <row r="1201">
          <cell r="A1201" t="e">
            <v>#REF!</v>
          </cell>
          <cell r="B1201" t="e">
            <v>#REF!</v>
          </cell>
          <cell r="C1201" t="e">
            <v>#REF!</v>
          </cell>
          <cell r="D1201" t="e">
            <v>#REF!</v>
          </cell>
          <cell r="E1201" t="e">
            <v>#REF!</v>
          </cell>
        </row>
        <row r="1202">
          <cell r="A1202" t="e">
            <v>#REF!</v>
          </cell>
          <cell r="B1202" t="e">
            <v>#REF!</v>
          </cell>
          <cell r="C1202" t="e">
            <v>#REF!</v>
          </cell>
          <cell r="D1202" t="e">
            <v>#REF!</v>
          </cell>
          <cell r="E1202" t="e">
            <v>#REF!</v>
          </cell>
        </row>
        <row r="1203">
          <cell r="A1203" t="e">
            <v>#REF!</v>
          </cell>
          <cell r="B1203" t="e">
            <v>#REF!</v>
          </cell>
          <cell r="C1203" t="e">
            <v>#REF!</v>
          </cell>
          <cell r="D1203" t="e">
            <v>#REF!</v>
          </cell>
          <cell r="E1203" t="e">
            <v>#REF!</v>
          </cell>
        </row>
        <row r="1204">
          <cell r="A1204" t="e">
            <v>#REF!</v>
          </cell>
          <cell r="B1204" t="e">
            <v>#REF!</v>
          </cell>
          <cell r="C1204" t="e">
            <v>#REF!</v>
          </cell>
          <cell r="D1204" t="e">
            <v>#REF!</v>
          </cell>
          <cell r="E1204" t="e">
            <v>#REF!</v>
          </cell>
        </row>
        <row r="1205">
          <cell r="A1205" t="e">
            <v>#REF!</v>
          </cell>
          <cell r="B1205" t="e">
            <v>#REF!</v>
          </cell>
          <cell r="C1205" t="e">
            <v>#REF!</v>
          </cell>
          <cell r="D1205" t="e">
            <v>#REF!</v>
          </cell>
          <cell r="E1205" t="e">
            <v>#REF!</v>
          </cell>
        </row>
        <row r="1206">
          <cell r="A1206" t="e">
            <v>#REF!</v>
          </cell>
          <cell r="B1206" t="e">
            <v>#REF!</v>
          </cell>
          <cell r="C1206" t="e">
            <v>#REF!</v>
          </cell>
          <cell r="D1206" t="e">
            <v>#REF!</v>
          </cell>
          <cell r="E1206" t="e">
            <v>#REF!</v>
          </cell>
        </row>
        <row r="1207">
          <cell r="A1207" t="e">
            <v>#REF!</v>
          </cell>
          <cell r="B1207" t="e">
            <v>#REF!</v>
          </cell>
          <cell r="C1207" t="e">
            <v>#REF!</v>
          </cell>
          <cell r="D1207" t="e">
            <v>#REF!</v>
          </cell>
          <cell r="E1207" t="e">
            <v>#REF!</v>
          </cell>
        </row>
        <row r="1208">
          <cell r="A1208" t="e">
            <v>#REF!</v>
          </cell>
          <cell r="B1208" t="e">
            <v>#REF!</v>
          </cell>
          <cell r="C1208" t="e">
            <v>#REF!</v>
          </cell>
          <cell r="D1208" t="e">
            <v>#REF!</v>
          </cell>
          <cell r="E1208" t="e">
            <v>#REF!</v>
          </cell>
        </row>
        <row r="1209">
          <cell r="A1209" t="e">
            <v>#REF!</v>
          </cell>
          <cell r="B1209" t="e">
            <v>#REF!</v>
          </cell>
          <cell r="C1209" t="e">
            <v>#REF!</v>
          </cell>
          <cell r="D1209" t="e">
            <v>#REF!</v>
          </cell>
          <cell r="E1209" t="e">
            <v>#REF!</v>
          </cell>
        </row>
        <row r="1210">
          <cell r="A1210" t="e">
            <v>#REF!</v>
          </cell>
          <cell r="B1210" t="e">
            <v>#REF!</v>
          </cell>
          <cell r="C1210" t="e">
            <v>#REF!</v>
          </cell>
          <cell r="D1210" t="e">
            <v>#REF!</v>
          </cell>
          <cell r="E1210" t="e">
            <v>#REF!</v>
          </cell>
        </row>
        <row r="1211">
          <cell r="A1211" t="e">
            <v>#REF!</v>
          </cell>
          <cell r="B1211" t="e">
            <v>#REF!</v>
          </cell>
          <cell r="C1211" t="e">
            <v>#REF!</v>
          </cell>
          <cell r="D1211" t="e">
            <v>#REF!</v>
          </cell>
          <cell r="E1211" t="e">
            <v>#REF!</v>
          </cell>
        </row>
        <row r="1212">
          <cell r="A1212" t="e">
            <v>#REF!</v>
          </cell>
          <cell r="B1212" t="e">
            <v>#REF!</v>
          </cell>
          <cell r="C1212" t="e">
            <v>#REF!</v>
          </cell>
          <cell r="D1212" t="e">
            <v>#REF!</v>
          </cell>
          <cell r="E1212" t="e">
            <v>#REF!</v>
          </cell>
        </row>
        <row r="1213">
          <cell r="A1213" t="e">
            <v>#REF!</v>
          </cell>
          <cell r="B1213" t="e">
            <v>#REF!</v>
          </cell>
          <cell r="C1213" t="e">
            <v>#REF!</v>
          </cell>
          <cell r="D1213" t="e">
            <v>#REF!</v>
          </cell>
          <cell r="E1213" t="e">
            <v>#REF!</v>
          </cell>
        </row>
        <row r="1214">
          <cell r="A1214" t="e">
            <v>#REF!</v>
          </cell>
          <cell r="B1214" t="e">
            <v>#REF!</v>
          </cell>
          <cell r="C1214" t="e">
            <v>#REF!</v>
          </cell>
          <cell r="D1214" t="e">
            <v>#REF!</v>
          </cell>
          <cell r="E1214" t="e">
            <v>#REF!</v>
          </cell>
        </row>
        <row r="1215">
          <cell r="A1215" t="e">
            <v>#REF!</v>
          </cell>
          <cell r="B1215" t="e">
            <v>#REF!</v>
          </cell>
          <cell r="C1215" t="e">
            <v>#REF!</v>
          </cell>
          <cell r="D1215" t="e">
            <v>#REF!</v>
          </cell>
          <cell r="E1215" t="e">
            <v>#REF!</v>
          </cell>
        </row>
        <row r="1216">
          <cell r="A1216" t="e">
            <v>#REF!</v>
          </cell>
          <cell r="B1216" t="e">
            <v>#REF!</v>
          </cell>
          <cell r="C1216" t="e">
            <v>#REF!</v>
          </cell>
          <cell r="D1216" t="e">
            <v>#REF!</v>
          </cell>
          <cell r="E1216" t="e">
            <v>#REF!</v>
          </cell>
        </row>
        <row r="1217">
          <cell r="A1217" t="e">
            <v>#REF!</v>
          </cell>
          <cell r="B1217" t="e">
            <v>#REF!</v>
          </cell>
          <cell r="C1217" t="e">
            <v>#REF!</v>
          </cell>
          <cell r="D1217" t="e">
            <v>#REF!</v>
          </cell>
          <cell r="E1217" t="e">
            <v>#REF!</v>
          </cell>
        </row>
        <row r="1218">
          <cell r="A1218" t="e">
            <v>#REF!</v>
          </cell>
          <cell r="B1218" t="e">
            <v>#REF!</v>
          </cell>
          <cell r="C1218" t="e">
            <v>#REF!</v>
          </cell>
          <cell r="D1218" t="e">
            <v>#REF!</v>
          </cell>
          <cell r="E1218" t="e">
            <v>#REF!</v>
          </cell>
        </row>
        <row r="1219">
          <cell r="A1219" t="e">
            <v>#REF!</v>
          </cell>
          <cell r="B1219" t="e">
            <v>#REF!</v>
          </cell>
          <cell r="C1219" t="e">
            <v>#REF!</v>
          </cell>
          <cell r="D1219" t="e">
            <v>#REF!</v>
          </cell>
          <cell r="E1219" t="e">
            <v>#REF!</v>
          </cell>
        </row>
        <row r="1220">
          <cell r="A1220" t="e">
            <v>#REF!</v>
          </cell>
          <cell r="B1220" t="e">
            <v>#REF!</v>
          </cell>
          <cell r="C1220" t="e">
            <v>#REF!</v>
          </cell>
          <cell r="D1220" t="e">
            <v>#REF!</v>
          </cell>
          <cell r="E1220" t="e">
            <v>#REF!</v>
          </cell>
        </row>
        <row r="1221">
          <cell r="A1221" t="e">
            <v>#REF!</v>
          </cell>
          <cell r="B1221" t="e">
            <v>#REF!</v>
          </cell>
          <cell r="C1221" t="e">
            <v>#REF!</v>
          </cell>
          <cell r="D1221" t="e">
            <v>#REF!</v>
          </cell>
          <cell r="E1221" t="e">
            <v>#REF!</v>
          </cell>
        </row>
        <row r="1222">
          <cell r="A1222" t="e">
            <v>#REF!</v>
          </cell>
          <cell r="B1222" t="e">
            <v>#REF!</v>
          </cell>
          <cell r="C1222" t="e">
            <v>#REF!</v>
          </cell>
          <cell r="D1222" t="e">
            <v>#REF!</v>
          </cell>
          <cell r="E1222" t="e">
            <v>#REF!</v>
          </cell>
        </row>
        <row r="1223">
          <cell r="A1223" t="e">
            <v>#REF!</v>
          </cell>
          <cell r="B1223" t="e">
            <v>#REF!</v>
          </cell>
          <cell r="C1223" t="e">
            <v>#REF!</v>
          </cell>
          <cell r="D1223" t="e">
            <v>#REF!</v>
          </cell>
          <cell r="E1223" t="e">
            <v>#REF!</v>
          </cell>
        </row>
        <row r="1224">
          <cell r="A1224" t="e">
            <v>#REF!</v>
          </cell>
          <cell r="B1224" t="e">
            <v>#REF!</v>
          </cell>
          <cell r="C1224" t="e">
            <v>#REF!</v>
          </cell>
          <cell r="D1224" t="e">
            <v>#REF!</v>
          </cell>
          <cell r="E1224" t="e">
            <v>#REF!</v>
          </cell>
        </row>
        <row r="1225">
          <cell r="A1225" t="e">
            <v>#REF!</v>
          </cell>
          <cell r="B1225" t="e">
            <v>#REF!</v>
          </cell>
          <cell r="C1225" t="e">
            <v>#REF!</v>
          </cell>
          <cell r="D1225" t="e">
            <v>#REF!</v>
          </cell>
          <cell r="E1225" t="e">
            <v>#REF!</v>
          </cell>
        </row>
        <row r="1226">
          <cell r="A1226" t="e">
            <v>#REF!</v>
          </cell>
          <cell r="B1226" t="e">
            <v>#REF!</v>
          </cell>
          <cell r="C1226" t="e">
            <v>#REF!</v>
          </cell>
          <cell r="D1226" t="e">
            <v>#REF!</v>
          </cell>
          <cell r="E1226" t="e">
            <v>#REF!</v>
          </cell>
        </row>
        <row r="1227">
          <cell r="A1227" t="e">
            <v>#REF!</v>
          </cell>
          <cell r="B1227" t="e">
            <v>#REF!</v>
          </cell>
          <cell r="C1227" t="e">
            <v>#REF!</v>
          </cell>
          <cell r="D1227" t="e">
            <v>#REF!</v>
          </cell>
          <cell r="E1227" t="e">
            <v>#REF!</v>
          </cell>
        </row>
        <row r="1228">
          <cell r="A1228" t="e">
            <v>#REF!</v>
          </cell>
          <cell r="B1228" t="e">
            <v>#REF!</v>
          </cell>
          <cell r="C1228" t="e">
            <v>#REF!</v>
          </cell>
          <cell r="D1228" t="e">
            <v>#REF!</v>
          </cell>
          <cell r="E1228" t="e">
            <v>#REF!</v>
          </cell>
        </row>
        <row r="1229">
          <cell r="A1229" t="e">
            <v>#REF!</v>
          </cell>
          <cell r="B1229" t="e">
            <v>#REF!</v>
          </cell>
          <cell r="C1229" t="e">
            <v>#REF!</v>
          </cell>
          <cell r="D1229" t="e">
            <v>#REF!</v>
          </cell>
          <cell r="E1229" t="e">
            <v>#REF!</v>
          </cell>
        </row>
        <row r="1230">
          <cell r="A1230" t="e">
            <v>#REF!</v>
          </cell>
          <cell r="B1230" t="e">
            <v>#REF!</v>
          </cell>
          <cell r="C1230" t="e">
            <v>#REF!</v>
          </cell>
          <cell r="D1230" t="e">
            <v>#REF!</v>
          </cell>
          <cell r="E1230" t="e">
            <v>#REF!</v>
          </cell>
        </row>
        <row r="1231">
          <cell r="A1231" t="e">
            <v>#REF!</v>
          </cell>
          <cell r="B1231" t="e">
            <v>#REF!</v>
          </cell>
          <cell r="C1231" t="e">
            <v>#REF!</v>
          </cell>
          <cell r="D1231" t="e">
            <v>#REF!</v>
          </cell>
          <cell r="E1231" t="e">
            <v>#REF!</v>
          </cell>
        </row>
        <row r="1232">
          <cell r="A1232" t="e">
            <v>#REF!</v>
          </cell>
          <cell r="B1232" t="e">
            <v>#REF!</v>
          </cell>
          <cell r="C1232" t="e">
            <v>#REF!</v>
          </cell>
          <cell r="D1232" t="e">
            <v>#REF!</v>
          </cell>
          <cell r="E1232" t="e">
            <v>#REF!</v>
          </cell>
        </row>
        <row r="1233">
          <cell r="A1233" t="e">
            <v>#REF!</v>
          </cell>
          <cell r="B1233" t="e">
            <v>#REF!</v>
          </cell>
          <cell r="C1233" t="e">
            <v>#REF!</v>
          </cell>
          <cell r="D1233" t="e">
            <v>#REF!</v>
          </cell>
          <cell r="E1233" t="e">
            <v>#REF!</v>
          </cell>
        </row>
        <row r="1234">
          <cell r="A1234" t="e">
            <v>#REF!</v>
          </cell>
          <cell r="B1234" t="e">
            <v>#REF!</v>
          </cell>
          <cell r="C1234" t="e">
            <v>#REF!</v>
          </cell>
          <cell r="D1234" t="e">
            <v>#REF!</v>
          </cell>
          <cell r="E1234" t="e">
            <v>#REF!</v>
          </cell>
        </row>
        <row r="1235">
          <cell r="A1235" t="e">
            <v>#REF!</v>
          </cell>
          <cell r="B1235" t="e">
            <v>#REF!</v>
          </cell>
          <cell r="C1235" t="e">
            <v>#REF!</v>
          </cell>
          <cell r="D1235" t="e">
            <v>#REF!</v>
          </cell>
          <cell r="E1235" t="e">
            <v>#REF!</v>
          </cell>
        </row>
        <row r="1236">
          <cell r="A1236" t="e">
            <v>#REF!</v>
          </cell>
          <cell r="B1236" t="e">
            <v>#REF!</v>
          </cell>
          <cell r="C1236" t="e">
            <v>#REF!</v>
          </cell>
          <cell r="D1236" t="e">
            <v>#REF!</v>
          </cell>
          <cell r="E1236" t="e">
            <v>#REF!</v>
          </cell>
        </row>
        <row r="1237">
          <cell r="A1237" t="e">
            <v>#REF!</v>
          </cell>
          <cell r="B1237" t="e">
            <v>#REF!</v>
          </cell>
          <cell r="C1237" t="e">
            <v>#REF!</v>
          </cell>
          <cell r="D1237" t="e">
            <v>#REF!</v>
          </cell>
          <cell r="E1237" t="e">
            <v>#REF!</v>
          </cell>
        </row>
        <row r="1238">
          <cell r="A1238" t="e">
            <v>#REF!</v>
          </cell>
          <cell r="B1238" t="e">
            <v>#REF!</v>
          </cell>
          <cell r="C1238" t="e">
            <v>#REF!</v>
          </cell>
          <cell r="D1238" t="e">
            <v>#REF!</v>
          </cell>
          <cell r="E1238" t="e">
            <v>#REF!</v>
          </cell>
        </row>
        <row r="1239">
          <cell r="A1239" t="e">
            <v>#REF!</v>
          </cell>
          <cell r="B1239" t="e">
            <v>#REF!</v>
          </cell>
          <cell r="C1239" t="e">
            <v>#REF!</v>
          </cell>
          <cell r="D1239" t="e">
            <v>#REF!</v>
          </cell>
          <cell r="E1239" t="e">
            <v>#REF!</v>
          </cell>
        </row>
        <row r="1240">
          <cell r="A1240" t="e">
            <v>#REF!</v>
          </cell>
          <cell r="B1240" t="e">
            <v>#REF!</v>
          </cell>
          <cell r="C1240" t="e">
            <v>#REF!</v>
          </cell>
          <cell r="D1240" t="e">
            <v>#REF!</v>
          </cell>
          <cell r="E1240" t="e">
            <v>#REF!</v>
          </cell>
        </row>
        <row r="1241">
          <cell r="A1241" t="e">
            <v>#REF!</v>
          </cell>
          <cell r="B1241" t="e">
            <v>#REF!</v>
          </cell>
          <cell r="C1241" t="e">
            <v>#REF!</v>
          </cell>
          <cell r="D1241" t="e">
            <v>#REF!</v>
          </cell>
          <cell r="E1241" t="e">
            <v>#REF!</v>
          </cell>
        </row>
        <row r="1242">
          <cell r="A1242" t="e">
            <v>#REF!</v>
          </cell>
          <cell r="B1242" t="e">
            <v>#REF!</v>
          </cell>
          <cell r="C1242" t="e">
            <v>#REF!</v>
          </cell>
          <cell r="D1242" t="e">
            <v>#REF!</v>
          </cell>
          <cell r="E1242" t="e">
            <v>#REF!</v>
          </cell>
        </row>
        <row r="1243">
          <cell r="A1243" t="e">
            <v>#REF!</v>
          </cell>
          <cell r="B1243" t="e">
            <v>#REF!</v>
          </cell>
          <cell r="C1243" t="e">
            <v>#REF!</v>
          </cell>
          <cell r="D1243" t="e">
            <v>#REF!</v>
          </cell>
          <cell r="E1243" t="e">
            <v>#REF!</v>
          </cell>
        </row>
        <row r="1244">
          <cell r="A1244" t="e">
            <v>#REF!</v>
          </cell>
          <cell r="B1244" t="e">
            <v>#REF!</v>
          </cell>
          <cell r="C1244" t="e">
            <v>#REF!</v>
          </cell>
          <cell r="D1244" t="e">
            <v>#REF!</v>
          </cell>
          <cell r="E1244" t="e">
            <v>#REF!</v>
          </cell>
        </row>
        <row r="1245">
          <cell r="A1245" t="e">
            <v>#REF!</v>
          </cell>
          <cell r="B1245" t="e">
            <v>#REF!</v>
          </cell>
          <cell r="C1245" t="e">
            <v>#REF!</v>
          </cell>
          <cell r="D1245" t="e">
            <v>#REF!</v>
          </cell>
          <cell r="E1245" t="e">
            <v>#REF!</v>
          </cell>
        </row>
        <row r="1246">
          <cell r="A1246" t="e">
            <v>#REF!</v>
          </cell>
          <cell r="B1246" t="e">
            <v>#REF!</v>
          </cell>
          <cell r="C1246" t="e">
            <v>#REF!</v>
          </cell>
          <cell r="D1246" t="e">
            <v>#REF!</v>
          </cell>
          <cell r="E1246" t="e">
            <v>#REF!</v>
          </cell>
        </row>
        <row r="1247">
          <cell r="A1247" t="e">
            <v>#REF!</v>
          </cell>
          <cell r="B1247" t="e">
            <v>#REF!</v>
          </cell>
          <cell r="C1247" t="e">
            <v>#REF!</v>
          </cell>
          <cell r="D1247" t="e">
            <v>#REF!</v>
          </cell>
          <cell r="E1247" t="e">
            <v>#REF!</v>
          </cell>
        </row>
        <row r="1248">
          <cell r="A1248" t="e">
            <v>#REF!</v>
          </cell>
          <cell r="B1248" t="e">
            <v>#REF!</v>
          </cell>
          <cell r="C1248" t="e">
            <v>#REF!</v>
          </cell>
          <cell r="D1248" t="e">
            <v>#REF!</v>
          </cell>
          <cell r="E1248" t="e">
            <v>#REF!</v>
          </cell>
        </row>
        <row r="1249">
          <cell r="A1249" t="e">
            <v>#REF!</v>
          </cell>
          <cell r="B1249" t="e">
            <v>#REF!</v>
          </cell>
          <cell r="C1249" t="e">
            <v>#REF!</v>
          </cell>
          <cell r="D1249" t="e">
            <v>#REF!</v>
          </cell>
          <cell r="E1249" t="e">
            <v>#REF!</v>
          </cell>
        </row>
        <row r="1250">
          <cell r="A1250" t="e">
            <v>#REF!</v>
          </cell>
          <cell r="B1250" t="e">
            <v>#REF!</v>
          </cell>
          <cell r="C1250" t="e">
            <v>#REF!</v>
          </cell>
          <cell r="D1250" t="e">
            <v>#REF!</v>
          </cell>
          <cell r="E1250" t="e">
            <v>#REF!</v>
          </cell>
        </row>
        <row r="1251">
          <cell r="A1251" t="e">
            <v>#REF!</v>
          </cell>
          <cell r="B1251" t="e">
            <v>#REF!</v>
          </cell>
          <cell r="C1251" t="e">
            <v>#REF!</v>
          </cell>
          <cell r="D1251" t="e">
            <v>#REF!</v>
          </cell>
          <cell r="E1251" t="e">
            <v>#REF!</v>
          </cell>
        </row>
        <row r="1252">
          <cell r="A1252" t="e">
            <v>#REF!</v>
          </cell>
          <cell r="B1252" t="e">
            <v>#REF!</v>
          </cell>
          <cell r="C1252" t="e">
            <v>#REF!</v>
          </cell>
          <cell r="D1252" t="e">
            <v>#REF!</v>
          </cell>
          <cell r="E1252" t="e">
            <v>#REF!</v>
          </cell>
        </row>
        <row r="1253">
          <cell r="A1253" t="e">
            <v>#REF!</v>
          </cell>
          <cell r="B1253" t="e">
            <v>#REF!</v>
          </cell>
          <cell r="C1253" t="e">
            <v>#REF!</v>
          </cell>
          <cell r="D1253" t="e">
            <v>#REF!</v>
          </cell>
          <cell r="E1253" t="e">
            <v>#REF!</v>
          </cell>
        </row>
        <row r="1254">
          <cell r="A1254" t="e">
            <v>#REF!</v>
          </cell>
          <cell r="B1254" t="e">
            <v>#REF!</v>
          </cell>
          <cell r="C1254" t="e">
            <v>#REF!</v>
          </cell>
          <cell r="D1254" t="e">
            <v>#REF!</v>
          </cell>
          <cell r="E1254" t="e">
            <v>#REF!</v>
          </cell>
        </row>
        <row r="1255">
          <cell r="A1255" t="e">
            <v>#REF!</v>
          </cell>
          <cell r="B1255" t="e">
            <v>#REF!</v>
          </cell>
          <cell r="C1255" t="e">
            <v>#REF!</v>
          </cell>
          <cell r="D1255" t="e">
            <v>#REF!</v>
          </cell>
          <cell r="E1255" t="e">
            <v>#REF!</v>
          </cell>
        </row>
        <row r="1256">
          <cell r="A1256" t="e">
            <v>#REF!</v>
          </cell>
          <cell r="B1256" t="e">
            <v>#REF!</v>
          </cell>
          <cell r="C1256" t="e">
            <v>#REF!</v>
          </cell>
          <cell r="D1256" t="e">
            <v>#REF!</v>
          </cell>
          <cell r="E1256" t="e">
            <v>#REF!</v>
          </cell>
        </row>
        <row r="1257">
          <cell r="A1257" t="e">
            <v>#REF!</v>
          </cell>
          <cell r="B1257" t="e">
            <v>#REF!</v>
          </cell>
          <cell r="C1257" t="e">
            <v>#REF!</v>
          </cell>
          <cell r="D1257" t="e">
            <v>#REF!</v>
          </cell>
          <cell r="E1257" t="e">
            <v>#REF!</v>
          </cell>
        </row>
        <row r="1258">
          <cell r="A1258" t="e">
            <v>#REF!</v>
          </cell>
          <cell r="B1258" t="e">
            <v>#REF!</v>
          </cell>
          <cell r="C1258" t="e">
            <v>#REF!</v>
          </cell>
          <cell r="D1258" t="e">
            <v>#REF!</v>
          </cell>
          <cell r="E1258" t="e">
            <v>#REF!</v>
          </cell>
        </row>
        <row r="1259">
          <cell r="A1259" t="e">
            <v>#REF!</v>
          </cell>
          <cell r="B1259" t="e">
            <v>#REF!</v>
          </cell>
          <cell r="C1259" t="e">
            <v>#REF!</v>
          </cell>
          <cell r="D1259" t="e">
            <v>#REF!</v>
          </cell>
          <cell r="E1259" t="e">
            <v>#REF!</v>
          </cell>
        </row>
        <row r="1260">
          <cell r="A1260" t="e">
            <v>#REF!</v>
          </cell>
          <cell r="B1260" t="e">
            <v>#REF!</v>
          </cell>
          <cell r="C1260" t="e">
            <v>#REF!</v>
          </cell>
          <cell r="D1260" t="e">
            <v>#REF!</v>
          </cell>
          <cell r="E1260" t="e">
            <v>#REF!</v>
          </cell>
        </row>
        <row r="1261">
          <cell r="A1261" t="e">
            <v>#REF!</v>
          </cell>
          <cell r="B1261" t="e">
            <v>#REF!</v>
          </cell>
          <cell r="C1261" t="e">
            <v>#REF!</v>
          </cell>
          <cell r="D1261" t="e">
            <v>#REF!</v>
          </cell>
          <cell r="E1261" t="e">
            <v>#REF!</v>
          </cell>
        </row>
        <row r="1262">
          <cell r="A1262" t="e">
            <v>#REF!</v>
          </cell>
          <cell r="B1262" t="e">
            <v>#REF!</v>
          </cell>
          <cell r="C1262" t="e">
            <v>#REF!</v>
          </cell>
          <cell r="D1262" t="e">
            <v>#REF!</v>
          </cell>
          <cell r="E1262" t="e">
            <v>#REF!</v>
          </cell>
        </row>
        <row r="1263">
          <cell r="A1263" t="e">
            <v>#REF!</v>
          </cell>
          <cell r="B1263" t="e">
            <v>#REF!</v>
          </cell>
          <cell r="C1263" t="e">
            <v>#REF!</v>
          </cell>
          <cell r="D1263" t="e">
            <v>#REF!</v>
          </cell>
          <cell r="E1263" t="e">
            <v>#REF!</v>
          </cell>
        </row>
        <row r="1264">
          <cell r="A1264" t="e">
            <v>#REF!</v>
          </cell>
          <cell r="B1264" t="e">
            <v>#REF!</v>
          </cell>
          <cell r="C1264" t="e">
            <v>#REF!</v>
          </cell>
          <cell r="D1264" t="e">
            <v>#REF!</v>
          </cell>
          <cell r="E1264" t="e">
            <v>#REF!</v>
          </cell>
        </row>
        <row r="1265">
          <cell r="A1265" t="e">
            <v>#REF!</v>
          </cell>
          <cell r="B1265" t="e">
            <v>#REF!</v>
          </cell>
          <cell r="C1265" t="e">
            <v>#REF!</v>
          </cell>
          <cell r="D1265" t="e">
            <v>#REF!</v>
          </cell>
          <cell r="E1265" t="e">
            <v>#REF!</v>
          </cell>
        </row>
        <row r="1266">
          <cell r="A1266" t="e">
            <v>#REF!</v>
          </cell>
          <cell r="B1266" t="e">
            <v>#REF!</v>
          </cell>
          <cell r="C1266" t="e">
            <v>#REF!</v>
          </cell>
          <cell r="D1266" t="e">
            <v>#REF!</v>
          </cell>
          <cell r="E1266" t="e">
            <v>#REF!</v>
          </cell>
        </row>
        <row r="1267">
          <cell r="A1267" t="e">
            <v>#REF!</v>
          </cell>
          <cell r="B1267" t="e">
            <v>#REF!</v>
          </cell>
          <cell r="C1267" t="e">
            <v>#REF!</v>
          </cell>
          <cell r="D1267" t="e">
            <v>#REF!</v>
          </cell>
          <cell r="E1267" t="e">
            <v>#REF!</v>
          </cell>
        </row>
        <row r="1268">
          <cell r="A1268" t="e">
            <v>#REF!</v>
          </cell>
          <cell r="B1268" t="e">
            <v>#REF!</v>
          </cell>
          <cell r="C1268" t="e">
            <v>#REF!</v>
          </cell>
          <cell r="D1268" t="e">
            <v>#REF!</v>
          </cell>
          <cell r="E1268" t="e">
            <v>#REF!</v>
          </cell>
        </row>
        <row r="1269">
          <cell r="A1269" t="e">
            <v>#REF!</v>
          </cell>
          <cell r="B1269" t="e">
            <v>#REF!</v>
          </cell>
          <cell r="C1269" t="e">
            <v>#REF!</v>
          </cell>
          <cell r="D1269" t="e">
            <v>#REF!</v>
          </cell>
          <cell r="E1269" t="e">
            <v>#REF!</v>
          </cell>
        </row>
        <row r="1270">
          <cell r="A1270" t="e">
            <v>#REF!</v>
          </cell>
          <cell r="B1270" t="e">
            <v>#REF!</v>
          </cell>
          <cell r="C1270" t="e">
            <v>#REF!</v>
          </cell>
          <cell r="D1270" t="e">
            <v>#REF!</v>
          </cell>
          <cell r="E1270" t="e">
            <v>#REF!</v>
          </cell>
        </row>
        <row r="1271">
          <cell r="A1271" t="e">
            <v>#REF!</v>
          </cell>
          <cell r="B1271" t="e">
            <v>#REF!</v>
          </cell>
          <cell r="C1271" t="e">
            <v>#REF!</v>
          </cell>
          <cell r="D1271" t="e">
            <v>#REF!</v>
          </cell>
          <cell r="E1271" t="e">
            <v>#REF!</v>
          </cell>
        </row>
        <row r="1272">
          <cell r="A1272" t="e">
            <v>#REF!</v>
          </cell>
          <cell r="B1272" t="e">
            <v>#REF!</v>
          </cell>
          <cell r="C1272" t="e">
            <v>#REF!</v>
          </cell>
          <cell r="D1272" t="e">
            <v>#REF!</v>
          </cell>
          <cell r="E1272" t="e">
            <v>#REF!</v>
          </cell>
        </row>
        <row r="1273">
          <cell r="A1273" t="e">
            <v>#REF!</v>
          </cell>
          <cell r="B1273" t="e">
            <v>#REF!</v>
          </cell>
          <cell r="C1273" t="e">
            <v>#REF!</v>
          </cell>
          <cell r="D1273" t="e">
            <v>#REF!</v>
          </cell>
          <cell r="E1273" t="e">
            <v>#REF!</v>
          </cell>
        </row>
        <row r="1274">
          <cell r="A1274" t="e">
            <v>#REF!</v>
          </cell>
          <cell r="B1274" t="e">
            <v>#REF!</v>
          </cell>
          <cell r="C1274" t="e">
            <v>#REF!</v>
          </cell>
          <cell r="D1274" t="e">
            <v>#REF!</v>
          </cell>
          <cell r="E1274" t="e">
            <v>#REF!</v>
          </cell>
        </row>
        <row r="1275">
          <cell r="A1275" t="e">
            <v>#REF!</v>
          </cell>
          <cell r="B1275" t="e">
            <v>#REF!</v>
          </cell>
          <cell r="C1275" t="e">
            <v>#REF!</v>
          </cell>
          <cell r="D1275" t="e">
            <v>#REF!</v>
          </cell>
          <cell r="E1275" t="e">
            <v>#REF!</v>
          </cell>
        </row>
        <row r="1276">
          <cell r="A1276" t="e">
            <v>#REF!</v>
          </cell>
          <cell r="B1276" t="e">
            <v>#REF!</v>
          </cell>
          <cell r="C1276" t="e">
            <v>#REF!</v>
          </cell>
          <cell r="D1276" t="e">
            <v>#REF!</v>
          </cell>
          <cell r="E1276" t="e">
            <v>#REF!</v>
          </cell>
        </row>
        <row r="1277">
          <cell r="A1277" t="e">
            <v>#REF!</v>
          </cell>
          <cell r="B1277" t="e">
            <v>#REF!</v>
          </cell>
          <cell r="C1277" t="e">
            <v>#REF!</v>
          </cell>
          <cell r="D1277" t="e">
            <v>#REF!</v>
          </cell>
          <cell r="E1277" t="e">
            <v>#REF!</v>
          </cell>
        </row>
        <row r="1278">
          <cell r="A1278" t="e">
            <v>#REF!</v>
          </cell>
          <cell r="B1278" t="e">
            <v>#REF!</v>
          </cell>
          <cell r="C1278" t="e">
            <v>#REF!</v>
          </cell>
          <cell r="D1278" t="e">
            <v>#REF!</v>
          </cell>
          <cell r="E1278" t="e">
            <v>#REF!</v>
          </cell>
        </row>
        <row r="1279">
          <cell r="A1279" t="e">
            <v>#REF!</v>
          </cell>
          <cell r="B1279" t="e">
            <v>#REF!</v>
          </cell>
          <cell r="C1279" t="e">
            <v>#REF!</v>
          </cell>
          <cell r="D1279" t="e">
            <v>#REF!</v>
          </cell>
          <cell r="E1279" t="e">
            <v>#REF!</v>
          </cell>
        </row>
        <row r="1280">
          <cell r="A1280" t="e">
            <v>#REF!</v>
          </cell>
          <cell r="B1280" t="e">
            <v>#REF!</v>
          </cell>
          <cell r="C1280" t="e">
            <v>#REF!</v>
          </cell>
          <cell r="D1280" t="e">
            <v>#REF!</v>
          </cell>
          <cell r="E1280" t="e">
            <v>#REF!</v>
          </cell>
        </row>
        <row r="1281">
          <cell r="A1281" t="e">
            <v>#REF!</v>
          </cell>
          <cell r="B1281" t="e">
            <v>#REF!</v>
          </cell>
          <cell r="C1281" t="e">
            <v>#REF!</v>
          </cell>
          <cell r="D1281" t="e">
            <v>#REF!</v>
          </cell>
          <cell r="E1281" t="e">
            <v>#REF!</v>
          </cell>
        </row>
        <row r="1282">
          <cell r="A1282" t="e">
            <v>#REF!</v>
          </cell>
          <cell r="B1282" t="e">
            <v>#REF!</v>
          </cell>
          <cell r="C1282" t="e">
            <v>#REF!</v>
          </cell>
          <cell r="D1282" t="e">
            <v>#REF!</v>
          </cell>
          <cell r="E1282" t="e">
            <v>#REF!</v>
          </cell>
        </row>
        <row r="1283">
          <cell r="A1283" t="e">
            <v>#REF!</v>
          </cell>
          <cell r="B1283" t="e">
            <v>#REF!</v>
          </cell>
          <cell r="C1283" t="e">
            <v>#REF!</v>
          </cell>
          <cell r="D1283" t="e">
            <v>#REF!</v>
          </cell>
          <cell r="E1283" t="e">
            <v>#REF!</v>
          </cell>
        </row>
        <row r="1284">
          <cell r="A1284" t="e">
            <v>#REF!</v>
          </cell>
          <cell r="B1284" t="e">
            <v>#REF!</v>
          </cell>
          <cell r="C1284" t="e">
            <v>#REF!</v>
          </cell>
          <cell r="D1284" t="e">
            <v>#REF!</v>
          </cell>
          <cell r="E1284" t="e">
            <v>#REF!</v>
          </cell>
        </row>
        <row r="1285">
          <cell r="A1285" t="e">
            <v>#REF!</v>
          </cell>
          <cell r="B1285" t="e">
            <v>#REF!</v>
          </cell>
          <cell r="C1285" t="e">
            <v>#REF!</v>
          </cell>
          <cell r="D1285" t="e">
            <v>#REF!</v>
          </cell>
          <cell r="E1285" t="e">
            <v>#REF!</v>
          </cell>
        </row>
        <row r="1286">
          <cell r="A1286" t="e">
            <v>#REF!</v>
          </cell>
          <cell r="B1286" t="e">
            <v>#REF!</v>
          </cell>
          <cell r="C1286" t="e">
            <v>#REF!</v>
          </cell>
          <cell r="D1286" t="e">
            <v>#REF!</v>
          </cell>
          <cell r="E1286" t="e">
            <v>#REF!</v>
          </cell>
        </row>
        <row r="1287">
          <cell r="A1287" t="e">
            <v>#REF!</v>
          </cell>
          <cell r="B1287" t="e">
            <v>#REF!</v>
          </cell>
          <cell r="C1287" t="e">
            <v>#REF!</v>
          </cell>
          <cell r="D1287" t="e">
            <v>#REF!</v>
          </cell>
          <cell r="E1287" t="e">
            <v>#REF!</v>
          </cell>
        </row>
        <row r="1288">
          <cell r="A1288" t="e">
            <v>#REF!</v>
          </cell>
          <cell r="B1288" t="e">
            <v>#REF!</v>
          </cell>
          <cell r="C1288" t="e">
            <v>#REF!</v>
          </cell>
          <cell r="D1288" t="e">
            <v>#REF!</v>
          </cell>
          <cell r="E1288" t="e">
            <v>#REF!</v>
          </cell>
        </row>
        <row r="1289">
          <cell r="A1289" t="e">
            <v>#REF!</v>
          </cell>
          <cell r="B1289" t="e">
            <v>#REF!</v>
          </cell>
          <cell r="C1289" t="e">
            <v>#REF!</v>
          </cell>
          <cell r="D1289" t="e">
            <v>#REF!</v>
          </cell>
          <cell r="E1289" t="e">
            <v>#REF!</v>
          </cell>
        </row>
        <row r="1290">
          <cell r="A1290" t="e">
            <v>#REF!</v>
          </cell>
          <cell r="B1290" t="e">
            <v>#REF!</v>
          </cell>
          <cell r="C1290" t="e">
            <v>#REF!</v>
          </cell>
          <cell r="D1290" t="e">
            <v>#REF!</v>
          </cell>
          <cell r="E1290" t="e">
            <v>#REF!</v>
          </cell>
        </row>
        <row r="1291">
          <cell r="A1291" t="e">
            <v>#REF!</v>
          </cell>
          <cell r="B1291" t="e">
            <v>#REF!</v>
          </cell>
          <cell r="C1291" t="e">
            <v>#REF!</v>
          </cell>
          <cell r="D1291" t="e">
            <v>#REF!</v>
          </cell>
          <cell r="E1291" t="e">
            <v>#REF!</v>
          </cell>
        </row>
        <row r="1292">
          <cell r="A1292" t="e">
            <v>#REF!</v>
          </cell>
          <cell r="B1292" t="e">
            <v>#REF!</v>
          </cell>
          <cell r="C1292" t="e">
            <v>#REF!</v>
          </cell>
          <cell r="D1292" t="e">
            <v>#REF!</v>
          </cell>
          <cell r="E1292" t="e">
            <v>#REF!</v>
          </cell>
        </row>
        <row r="1293">
          <cell r="A1293" t="e">
            <v>#REF!</v>
          </cell>
          <cell r="B1293" t="e">
            <v>#REF!</v>
          </cell>
          <cell r="C1293" t="e">
            <v>#REF!</v>
          </cell>
          <cell r="D1293" t="e">
            <v>#REF!</v>
          </cell>
          <cell r="E1293" t="e">
            <v>#REF!</v>
          </cell>
        </row>
        <row r="1294">
          <cell r="A1294" t="e">
            <v>#REF!</v>
          </cell>
          <cell r="B1294" t="e">
            <v>#REF!</v>
          </cell>
          <cell r="C1294" t="e">
            <v>#REF!</v>
          </cell>
          <cell r="D1294" t="e">
            <v>#REF!</v>
          </cell>
          <cell r="E1294" t="e">
            <v>#REF!</v>
          </cell>
        </row>
        <row r="1295">
          <cell r="A1295" t="e">
            <v>#REF!</v>
          </cell>
          <cell r="B1295" t="e">
            <v>#REF!</v>
          </cell>
          <cell r="C1295" t="e">
            <v>#REF!</v>
          </cell>
          <cell r="D1295" t="e">
            <v>#REF!</v>
          </cell>
          <cell r="E1295" t="e">
            <v>#REF!</v>
          </cell>
        </row>
        <row r="1296">
          <cell r="A1296" t="e">
            <v>#REF!</v>
          </cell>
          <cell r="B1296" t="e">
            <v>#REF!</v>
          </cell>
          <cell r="C1296" t="e">
            <v>#REF!</v>
          </cell>
          <cell r="D1296" t="e">
            <v>#REF!</v>
          </cell>
          <cell r="E1296" t="e">
            <v>#REF!</v>
          </cell>
        </row>
        <row r="1297">
          <cell r="A1297" t="e">
            <v>#REF!</v>
          </cell>
          <cell r="B1297" t="e">
            <v>#REF!</v>
          </cell>
          <cell r="C1297" t="e">
            <v>#REF!</v>
          </cell>
          <cell r="D1297" t="e">
            <v>#REF!</v>
          </cell>
          <cell r="E1297" t="e">
            <v>#REF!</v>
          </cell>
        </row>
        <row r="1298">
          <cell r="A1298" t="e">
            <v>#REF!</v>
          </cell>
          <cell r="B1298" t="e">
            <v>#REF!</v>
          </cell>
          <cell r="C1298" t="e">
            <v>#REF!</v>
          </cell>
          <cell r="D1298" t="e">
            <v>#REF!</v>
          </cell>
          <cell r="E1298" t="e">
            <v>#REF!</v>
          </cell>
        </row>
        <row r="1299">
          <cell r="A1299" t="e">
            <v>#REF!</v>
          </cell>
          <cell r="B1299" t="e">
            <v>#REF!</v>
          </cell>
          <cell r="C1299" t="e">
            <v>#REF!</v>
          </cell>
          <cell r="D1299" t="e">
            <v>#REF!</v>
          </cell>
          <cell r="E1299" t="e">
            <v>#REF!</v>
          </cell>
        </row>
        <row r="1300">
          <cell r="A1300" t="e">
            <v>#REF!</v>
          </cell>
          <cell r="B1300" t="e">
            <v>#REF!</v>
          </cell>
          <cell r="C1300" t="e">
            <v>#REF!</v>
          </cell>
          <cell r="D1300" t="e">
            <v>#REF!</v>
          </cell>
          <cell r="E1300" t="e">
            <v>#REF!</v>
          </cell>
        </row>
        <row r="1301">
          <cell r="A1301" t="e">
            <v>#REF!</v>
          </cell>
          <cell r="B1301" t="e">
            <v>#REF!</v>
          </cell>
          <cell r="C1301" t="e">
            <v>#REF!</v>
          </cell>
          <cell r="D1301" t="e">
            <v>#REF!</v>
          </cell>
          <cell r="E1301" t="e">
            <v>#REF!</v>
          </cell>
        </row>
        <row r="1302">
          <cell r="A1302" t="e">
            <v>#REF!</v>
          </cell>
          <cell r="B1302" t="e">
            <v>#REF!</v>
          </cell>
          <cell r="C1302" t="e">
            <v>#REF!</v>
          </cell>
          <cell r="D1302" t="e">
            <v>#REF!</v>
          </cell>
          <cell r="E1302" t="e">
            <v>#REF!</v>
          </cell>
        </row>
        <row r="1303">
          <cell r="A1303" t="e">
            <v>#REF!</v>
          </cell>
          <cell r="B1303" t="e">
            <v>#REF!</v>
          </cell>
          <cell r="C1303" t="e">
            <v>#REF!</v>
          </cell>
          <cell r="D1303" t="e">
            <v>#REF!</v>
          </cell>
          <cell r="E1303" t="e">
            <v>#REF!</v>
          </cell>
        </row>
        <row r="1304">
          <cell r="A1304" t="e">
            <v>#REF!</v>
          </cell>
          <cell r="B1304" t="e">
            <v>#REF!</v>
          </cell>
          <cell r="C1304" t="e">
            <v>#REF!</v>
          </cell>
          <cell r="D1304" t="e">
            <v>#REF!</v>
          </cell>
          <cell r="E1304" t="e">
            <v>#REF!</v>
          </cell>
        </row>
        <row r="1305">
          <cell r="A1305" t="e">
            <v>#REF!</v>
          </cell>
          <cell r="B1305" t="e">
            <v>#REF!</v>
          </cell>
          <cell r="C1305" t="e">
            <v>#REF!</v>
          </cell>
          <cell r="D1305" t="e">
            <v>#REF!</v>
          </cell>
          <cell r="E1305" t="e">
            <v>#REF!</v>
          </cell>
        </row>
        <row r="1306">
          <cell r="A1306" t="e">
            <v>#REF!</v>
          </cell>
          <cell r="B1306" t="e">
            <v>#REF!</v>
          </cell>
          <cell r="C1306" t="e">
            <v>#REF!</v>
          </cell>
          <cell r="D1306" t="e">
            <v>#REF!</v>
          </cell>
          <cell r="E1306" t="e">
            <v>#REF!</v>
          </cell>
        </row>
        <row r="1307">
          <cell r="A1307" t="e">
            <v>#REF!</v>
          </cell>
          <cell r="B1307" t="e">
            <v>#REF!</v>
          </cell>
          <cell r="C1307" t="e">
            <v>#REF!</v>
          </cell>
          <cell r="D1307" t="e">
            <v>#REF!</v>
          </cell>
          <cell r="E1307" t="e">
            <v>#REF!</v>
          </cell>
        </row>
        <row r="1308">
          <cell r="A1308" t="e">
            <v>#REF!</v>
          </cell>
          <cell r="B1308" t="e">
            <v>#REF!</v>
          </cell>
          <cell r="C1308" t="e">
            <v>#REF!</v>
          </cell>
          <cell r="D1308" t="e">
            <v>#REF!</v>
          </cell>
          <cell r="E1308" t="e">
            <v>#REF!</v>
          </cell>
        </row>
        <row r="1309">
          <cell r="A1309" t="e">
            <v>#REF!</v>
          </cell>
          <cell r="B1309" t="e">
            <v>#REF!</v>
          </cell>
          <cell r="C1309" t="e">
            <v>#REF!</v>
          </cell>
          <cell r="D1309" t="e">
            <v>#REF!</v>
          </cell>
          <cell r="E1309" t="e">
            <v>#REF!</v>
          </cell>
        </row>
        <row r="1310">
          <cell r="A1310" t="e">
            <v>#REF!</v>
          </cell>
          <cell r="B1310" t="e">
            <v>#REF!</v>
          </cell>
          <cell r="C1310" t="e">
            <v>#REF!</v>
          </cell>
          <cell r="D1310" t="e">
            <v>#REF!</v>
          </cell>
          <cell r="E1310" t="e">
            <v>#REF!</v>
          </cell>
        </row>
        <row r="1311">
          <cell r="A1311" t="e">
            <v>#REF!</v>
          </cell>
          <cell r="B1311" t="e">
            <v>#REF!</v>
          </cell>
          <cell r="C1311" t="e">
            <v>#REF!</v>
          </cell>
          <cell r="D1311" t="e">
            <v>#REF!</v>
          </cell>
          <cell r="E1311" t="e">
            <v>#REF!</v>
          </cell>
        </row>
        <row r="1312">
          <cell r="A1312" t="e">
            <v>#REF!</v>
          </cell>
          <cell r="B1312" t="e">
            <v>#REF!</v>
          </cell>
          <cell r="C1312" t="e">
            <v>#REF!</v>
          </cell>
          <cell r="D1312" t="e">
            <v>#REF!</v>
          </cell>
          <cell r="E1312" t="e">
            <v>#REF!</v>
          </cell>
        </row>
        <row r="1313">
          <cell r="A1313" t="e">
            <v>#REF!</v>
          </cell>
          <cell r="B1313" t="e">
            <v>#REF!</v>
          </cell>
          <cell r="C1313" t="e">
            <v>#REF!</v>
          </cell>
          <cell r="D1313" t="e">
            <v>#REF!</v>
          </cell>
          <cell r="E1313" t="e">
            <v>#REF!</v>
          </cell>
        </row>
        <row r="1314">
          <cell r="A1314" t="e">
            <v>#REF!</v>
          </cell>
          <cell r="B1314" t="e">
            <v>#REF!</v>
          </cell>
          <cell r="C1314" t="e">
            <v>#REF!</v>
          </cell>
          <cell r="D1314" t="e">
            <v>#REF!</v>
          </cell>
          <cell r="E1314" t="e">
            <v>#REF!</v>
          </cell>
        </row>
        <row r="1315">
          <cell r="A1315" t="e">
            <v>#REF!</v>
          </cell>
          <cell r="B1315" t="e">
            <v>#REF!</v>
          </cell>
          <cell r="C1315" t="e">
            <v>#REF!</v>
          </cell>
          <cell r="D1315" t="e">
            <v>#REF!</v>
          </cell>
          <cell r="E1315" t="e">
            <v>#REF!</v>
          </cell>
        </row>
        <row r="1316">
          <cell r="A1316" t="e">
            <v>#REF!</v>
          </cell>
          <cell r="B1316" t="e">
            <v>#REF!</v>
          </cell>
          <cell r="C1316" t="e">
            <v>#REF!</v>
          </cell>
          <cell r="D1316" t="e">
            <v>#REF!</v>
          </cell>
          <cell r="E1316" t="e">
            <v>#REF!</v>
          </cell>
        </row>
        <row r="1317">
          <cell r="A1317" t="e">
            <v>#REF!</v>
          </cell>
          <cell r="B1317" t="e">
            <v>#REF!</v>
          </cell>
          <cell r="C1317" t="e">
            <v>#REF!</v>
          </cell>
          <cell r="D1317" t="e">
            <v>#REF!</v>
          </cell>
          <cell r="E1317" t="e">
            <v>#REF!</v>
          </cell>
        </row>
        <row r="1318">
          <cell r="A1318" t="e">
            <v>#REF!</v>
          </cell>
          <cell r="B1318" t="e">
            <v>#REF!</v>
          </cell>
          <cell r="C1318" t="e">
            <v>#REF!</v>
          </cell>
          <cell r="D1318" t="e">
            <v>#REF!</v>
          </cell>
          <cell r="E1318" t="e">
            <v>#REF!</v>
          </cell>
        </row>
        <row r="1319">
          <cell r="A1319" t="e">
            <v>#REF!</v>
          </cell>
          <cell r="B1319" t="e">
            <v>#REF!</v>
          </cell>
          <cell r="C1319" t="e">
            <v>#REF!</v>
          </cell>
          <cell r="D1319" t="e">
            <v>#REF!</v>
          </cell>
          <cell r="E1319" t="e">
            <v>#REF!</v>
          </cell>
        </row>
        <row r="1320">
          <cell r="A1320" t="e">
            <v>#REF!</v>
          </cell>
          <cell r="B1320" t="e">
            <v>#REF!</v>
          </cell>
          <cell r="C1320" t="e">
            <v>#REF!</v>
          </cell>
          <cell r="D1320" t="e">
            <v>#REF!</v>
          </cell>
          <cell r="E1320" t="e">
            <v>#REF!</v>
          </cell>
        </row>
        <row r="1321">
          <cell r="A1321" t="e">
            <v>#REF!</v>
          </cell>
          <cell r="B1321" t="e">
            <v>#REF!</v>
          </cell>
          <cell r="C1321" t="e">
            <v>#REF!</v>
          </cell>
          <cell r="D1321" t="e">
            <v>#REF!</v>
          </cell>
          <cell r="E1321" t="e">
            <v>#REF!</v>
          </cell>
        </row>
        <row r="1322">
          <cell r="A1322" t="e">
            <v>#REF!</v>
          </cell>
          <cell r="B1322" t="e">
            <v>#REF!</v>
          </cell>
          <cell r="C1322" t="e">
            <v>#REF!</v>
          </cell>
          <cell r="D1322" t="e">
            <v>#REF!</v>
          </cell>
          <cell r="E1322" t="e">
            <v>#REF!</v>
          </cell>
        </row>
        <row r="1323">
          <cell r="A1323" t="e">
            <v>#REF!</v>
          </cell>
          <cell r="B1323" t="e">
            <v>#REF!</v>
          </cell>
          <cell r="C1323" t="e">
            <v>#REF!</v>
          </cell>
          <cell r="D1323" t="e">
            <v>#REF!</v>
          </cell>
          <cell r="E1323" t="e">
            <v>#REF!</v>
          </cell>
        </row>
        <row r="1324">
          <cell r="A1324" t="e">
            <v>#REF!</v>
          </cell>
          <cell r="B1324" t="e">
            <v>#REF!</v>
          </cell>
          <cell r="C1324" t="e">
            <v>#REF!</v>
          </cell>
          <cell r="D1324" t="e">
            <v>#REF!</v>
          </cell>
          <cell r="E1324" t="e">
            <v>#REF!</v>
          </cell>
        </row>
        <row r="1325">
          <cell r="A1325" t="e">
            <v>#REF!</v>
          </cell>
          <cell r="B1325" t="e">
            <v>#REF!</v>
          </cell>
          <cell r="C1325" t="e">
            <v>#REF!</v>
          </cell>
          <cell r="D1325" t="e">
            <v>#REF!</v>
          </cell>
          <cell r="E1325" t="e">
            <v>#REF!</v>
          </cell>
        </row>
        <row r="1326">
          <cell r="A1326" t="e">
            <v>#REF!</v>
          </cell>
          <cell r="B1326" t="e">
            <v>#REF!</v>
          </cell>
          <cell r="C1326" t="e">
            <v>#REF!</v>
          </cell>
          <cell r="D1326" t="e">
            <v>#REF!</v>
          </cell>
          <cell r="E1326" t="e">
            <v>#REF!</v>
          </cell>
        </row>
        <row r="1327">
          <cell r="A1327" t="e">
            <v>#REF!</v>
          </cell>
          <cell r="B1327" t="e">
            <v>#REF!</v>
          </cell>
          <cell r="C1327" t="e">
            <v>#REF!</v>
          </cell>
          <cell r="D1327" t="e">
            <v>#REF!</v>
          </cell>
          <cell r="E1327" t="e">
            <v>#REF!</v>
          </cell>
        </row>
        <row r="1328">
          <cell r="A1328" t="e">
            <v>#REF!</v>
          </cell>
          <cell r="B1328" t="e">
            <v>#REF!</v>
          </cell>
          <cell r="C1328" t="e">
            <v>#REF!</v>
          </cell>
          <cell r="D1328" t="e">
            <v>#REF!</v>
          </cell>
          <cell r="E1328" t="e">
            <v>#REF!</v>
          </cell>
        </row>
        <row r="1329">
          <cell r="A1329" t="e">
            <v>#REF!</v>
          </cell>
          <cell r="B1329" t="e">
            <v>#REF!</v>
          </cell>
          <cell r="C1329" t="e">
            <v>#REF!</v>
          </cell>
          <cell r="D1329" t="e">
            <v>#REF!</v>
          </cell>
          <cell r="E1329" t="e">
            <v>#REF!</v>
          </cell>
        </row>
        <row r="1330">
          <cell r="A1330" t="e">
            <v>#REF!</v>
          </cell>
          <cell r="B1330" t="e">
            <v>#REF!</v>
          </cell>
          <cell r="C1330" t="e">
            <v>#REF!</v>
          </cell>
          <cell r="D1330" t="e">
            <v>#REF!</v>
          </cell>
          <cell r="E1330" t="e">
            <v>#REF!</v>
          </cell>
        </row>
        <row r="1331">
          <cell r="A1331" t="e">
            <v>#REF!</v>
          </cell>
          <cell r="B1331" t="e">
            <v>#REF!</v>
          </cell>
          <cell r="C1331" t="e">
            <v>#REF!</v>
          </cell>
          <cell r="D1331" t="e">
            <v>#REF!</v>
          </cell>
          <cell r="E1331" t="e">
            <v>#REF!</v>
          </cell>
        </row>
        <row r="1332">
          <cell r="A1332" t="e">
            <v>#REF!</v>
          </cell>
          <cell r="B1332" t="e">
            <v>#REF!</v>
          </cell>
          <cell r="C1332" t="e">
            <v>#REF!</v>
          </cell>
          <cell r="D1332" t="e">
            <v>#REF!</v>
          </cell>
          <cell r="E1332" t="e">
            <v>#REF!</v>
          </cell>
        </row>
        <row r="1333">
          <cell r="A1333" t="e">
            <v>#REF!</v>
          </cell>
          <cell r="B1333" t="e">
            <v>#REF!</v>
          </cell>
          <cell r="C1333" t="e">
            <v>#REF!</v>
          </cell>
          <cell r="D1333" t="e">
            <v>#REF!</v>
          </cell>
          <cell r="E1333" t="e">
            <v>#REF!</v>
          </cell>
        </row>
        <row r="1334">
          <cell r="A1334" t="e">
            <v>#REF!</v>
          </cell>
          <cell r="B1334" t="e">
            <v>#REF!</v>
          </cell>
          <cell r="C1334" t="e">
            <v>#REF!</v>
          </cell>
          <cell r="D1334" t="e">
            <v>#REF!</v>
          </cell>
          <cell r="E1334" t="e">
            <v>#REF!</v>
          </cell>
        </row>
        <row r="1335">
          <cell r="A1335" t="e">
            <v>#REF!</v>
          </cell>
          <cell r="B1335" t="e">
            <v>#REF!</v>
          </cell>
          <cell r="C1335" t="e">
            <v>#REF!</v>
          </cell>
          <cell r="D1335" t="e">
            <v>#REF!</v>
          </cell>
          <cell r="E1335" t="e">
            <v>#REF!</v>
          </cell>
        </row>
        <row r="1336">
          <cell r="A1336" t="e">
            <v>#REF!</v>
          </cell>
          <cell r="B1336" t="e">
            <v>#REF!</v>
          </cell>
          <cell r="C1336" t="e">
            <v>#REF!</v>
          </cell>
          <cell r="D1336" t="e">
            <v>#REF!</v>
          </cell>
          <cell r="E1336" t="e">
            <v>#REF!</v>
          </cell>
        </row>
        <row r="1337">
          <cell r="A1337" t="e">
            <v>#REF!</v>
          </cell>
          <cell r="B1337" t="e">
            <v>#REF!</v>
          </cell>
          <cell r="C1337" t="e">
            <v>#REF!</v>
          </cell>
          <cell r="D1337" t="e">
            <v>#REF!</v>
          </cell>
          <cell r="E1337" t="e">
            <v>#REF!</v>
          </cell>
        </row>
        <row r="1338">
          <cell r="A1338" t="e">
            <v>#REF!</v>
          </cell>
          <cell r="B1338" t="e">
            <v>#REF!</v>
          </cell>
          <cell r="C1338" t="e">
            <v>#REF!</v>
          </cell>
          <cell r="D1338" t="e">
            <v>#REF!</v>
          </cell>
          <cell r="E1338" t="e">
            <v>#REF!</v>
          </cell>
        </row>
        <row r="1339">
          <cell r="A1339" t="e">
            <v>#REF!</v>
          </cell>
          <cell r="B1339" t="e">
            <v>#REF!</v>
          </cell>
          <cell r="C1339" t="e">
            <v>#REF!</v>
          </cell>
          <cell r="D1339" t="e">
            <v>#REF!</v>
          </cell>
          <cell r="E1339" t="e">
            <v>#REF!</v>
          </cell>
        </row>
        <row r="1340">
          <cell r="A1340" t="e">
            <v>#REF!</v>
          </cell>
          <cell r="B1340" t="e">
            <v>#REF!</v>
          </cell>
          <cell r="C1340" t="e">
            <v>#REF!</v>
          </cell>
          <cell r="D1340" t="e">
            <v>#REF!</v>
          </cell>
          <cell r="E1340" t="e">
            <v>#REF!</v>
          </cell>
        </row>
        <row r="1341">
          <cell r="A1341" t="e">
            <v>#REF!</v>
          </cell>
          <cell r="B1341" t="e">
            <v>#REF!</v>
          </cell>
          <cell r="C1341" t="e">
            <v>#REF!</v>
          </cell>
          <cell r="D1341" t="e">
            <v>#REF!</v>
          </cell>
          <cell r="E1341" t="e">
            <v>#REF!</v>
          </cell>
        </row>
        <row r="1342">
          <cell r="A1342" t="e">
            <v>#REF!</v>
          </cell>
          <cell r="B1342" t="e">
            <v>#REF!</v>
          </cell>
          <cell r="C1342" t="e">
            <v>#REF!</v>
          </cell>
          <cell r="D1342" t="e">
            <v>#REF!</v>
          </cell>
          <cell r="E1342" t="e">
            <v>#REF!</v>
          </cell>
        </row>
        <row r="1343">
          <cell r="A1343" t="e">
            <v>#REF!</v>
          </cell>
          <cell r="B1343" t="e">
            <v>#REF!</v>
          </cell>
          <cell r="C1343" t="e">
            <v>#REF!</v>
          </cell>
          <cell r="D1343" t="e">
            <v>#REF!</v>
          </cell>
          <cell r="E1343" t="e">
            <v>#REF!</v>
          </cell>
        </row>
        <row r="1344">
          <cell r="A1344" t="e">
            <v>#REF!</v>
          </cell>
          <cell r="B1344" t="e">
            <v>#REF!</v>
          </cell>
          <cell r="C1344" t="e">
            <v>#REF!</v>
          </cell>
          <cell r="D1344" t="e">
            <v>#REF!</v>
          </cell>
          <cell r="E1344" t="e">
            <v>#REF!</v>
          </cell>
        </row>
        <row r="1345">
          <cell r="A1345" t="e">
            <v>#REF!</v>
          </cell>
          <cell r="B1345" t="e">
            <v>#REF!</v>
          </cell>
          <cell r="C1345" t="e">
            <v>#REF!</v>
          </cell>
          <cell r="D1345" t="e">
            <v>#REF!</v>
          </cell>
          <cell r="E1345" t="e">
            <v>#REF!</v>
          </cell>
        </row>
        <row r="1346">
          <cell r="A1346" t="e">
            <v>#REF!</v>
          </cell>
          <cell r="B1346" t="e">
            <v>#REF!</v>
          </cell>
          <cell r="C1346" t="e">
            <v>#REF!</v>
          </cell>
          <cell r="D1346" t="e">
            <v>#REF!</v>
          </cell>
          <cell r="E1346" t="e">
            <v>#REF!</v>
          </cell>
        </row>
        <row r="1347">
          <cell r="A1347" t="e">
            <v>#REF!</v>
          </cell>
          <cell r="B1347" t="e">
            <v>#REF!</v>
          </cell>
          <cell r="C1347" t="e">
            <v>#REF!</v>
          </cell>
          <cell r="D1347" t="e">
            <v>#REF!</v>
          </cell>
          <cell r="E1347" t="e">
            <v>#REF!</v>
          </cell>
        </row>
        <row r="1348">
          <cell r="A1348" t="e">
            <v>#REF!</v>
          </cell>
          <cell r="B1348" t="e">
            <v>#REF!</v>
          </cell>
          <cell r="C1348" t="e">
            <v>#REF!</v>
          </cell>
          <cell r="D1348" t="e">
            <v>#REF!</v>
          </cell>
          <cell r="E1348" t="e">
            <v>#REF!</v>
          </cell>
        </row>
        <row r="1349">
          <cell r="A1349" t="e">
            <v>#REF!</v>
          </cell>
          <cell r="B1349" t="e">
            <v>#REF!</v>
          </cell>
          <cell r="C1349" t="e">
            <v>#REF!</v>
          </cell>
          <cell r="D1349" t="e">
            <v>#REF!</v>
          </cell>
          <cell r="E1349" t="e">
            <v>#REF!</v>
          </cell>
        </row>
        <row r="1350">
          <cell r="A1350" t="e">
            <v>#REF!</v>
          </cell>
          <cell r="B1350" t="e">
            <v>#REF!</v>
          </cell>
          <cell r="C1350" t="e">
            <v>#REF!</v>
          </cell>
          <cell r="D1350" t="e">
            <v>#REF!</v>
          </cell>
          <cell r="E1350" t="e">
            <v>#REF!</v>
          </cell>
        </row>
        <row r="1351">
          <cell r="A1351" t="e">
            <v>#REF!</v>
          </cell>
          <cell r="B1351" t="e">
            <v>#REF!</v>
          </cell>
          <cell r="C1351" t="e">
            <v>#REF!</v>
          </cell>
          <cell r="D1351" t="e">
            <v>#REF!</v>
          </cell>
          <cell r="E1351" t="e">
            <v>#REF!</v>
          </cell>
        </row>
        <row r="1352">
          <cell r="A1352" t="e">
            <v>#REF!</v>
          </cell>
          <cell r="B1352" t="e">
            <v>#REF!</v>
          </cell>
          <cell r="C1352" t="e">
            <v>#REF!</v>
          </cell>
          <cell r="D1352" t="e">
            <v>#REF!</v>
          </cell>
          <cell r="E1352" t="e">
            <v>#REF!</v>
          </cell>
        </row>
        <row r="1353">
          <cell r="A1353" t="e">
            <v>#REF!</v>
          </cell>
          <cell r="B1353" t="e">
            <v>#REF!</v>
          </cell>
          <cell r="C1353" t="e">
            <v>#REF!</v>
          </cell>
          <cell r="D1353" t="e">
            <v>#REF!</v>
          </cell>
          <cell r="E1353" t="e">
            <v>#REF!</v>
          </cell>
        </row>
        <row r="1354">
          <cell r="A1354" t="e">
            <v>#REF!</v>
          </cell>
          <cell r="B1354" t="e">
            <v>#REF!</v>
          </cell>
          <cell r="C1354" t="e">
            <v>#REF!</v>
          </cell>
          <cell r="D1354" t="e">
            <v>#REF!</v>
          </cell>
          <cell r="E1354" t="e">
            <v>#REF!</v>
          </cell>
        </row>
        <row r="1355">
          <cell r="A1355" t="e">
            <v>#REF!</v>
          </cell>
          <cell r="B1355" t="e">
            <v>#REF!</v>
          </cell>
          <cell r="C1355" t="e">
            <v>#REF!</v>
          </cell>
          <cell r="D1355" t="e">
            <v>#REF!</v>
          </cell>
          <cell r="E1355" t="e">
            <v>#REF!</v>
          </cell>
        </row>
        <row r="1356">
          <cell r="A1356" t="e">
            <v>#REF!</v>
          </cell>
          <cell r="B1356" t="e">
            <v>#REF!</v>
          </cell>
          <cell r="C1356" t="e">
            <v>#REF!</v>
          </cell>
          <cell r="D1356" t="e">
            <v>#REF!</v>
          </cell>
          <cell r="E1356" t="e">
            <v>#REF!</v>
          </cell>
        </row>
        <row r="1357">
          <cell r="A1357" t="e">
            <v>#REF!</v>
          </cell>
          <cell r="B1357" t="e">
            <v>#REF!</v>
          </cell>
          <cell r="C1357" t="e">
            <v>#REF!</v>
          </cell>
          <cell r="D1357" t="e">
            <v>#REF!</v>
          </cell>
          <cell r="E1357" t="e">
            <v>#REF!</v>
          </cell>
        </row>
        <row r="1358">
          <cell r="A1358" t="e">
            <v>#REF!</v>
          </cell>
          <cell r="B1358" t="e">
            <v>#REF!</v>
          </cell>
          <cell r="C1358" t="e">
            <v>#REF!</v>
          </cell>
          <cell r="D1358" t="e">
            <v>#REF!</v>
          </cell>
          <cell r="E1358" t="e">
            <v>#REF!</v>
          </cell>
        </row>
        <row r="1359">
          <cell r="A1359" t="e">
            <v>#REF!</v>
          </cell>
          <cell r="B1359" t="e">
            <v>#REF!</v>
          </cell>
          <cell r="C1359" t="e">
            <v>#REF!</v>
          </cell>
          <cell r="D1359" t="e">
            <v>#REF!</v>
          </cell>
          <cell r="E1359" t="e">
            <v>#REF!</v>
          </cell>
        </row>
        <row r="1360">
          <cell r="A1360" t="e">
            <v>#REF!</v>
          </cell>
          <cell r="B1360" t="e">
            <v>#REF!</v>
          </cell>
          <cell r="C1360" t="e">
            <v>#REF!</v>
          </cell>
          <cell r="D1360" t="e">
            <v>#REF!</v>
          </cell>
          <cell r="E1360" t="e">
            <v>#REF!</v>
          </cell>
        </row>
        <row r="1361">
          <cell r="A1361" t="e">
            <v>#REF!</v>
          </cell>
          <cell r="B1361" t="e">
            <v>#REF!</v>
          </cell>
          <cell r="C1361" t="e">
            <v>#REF!</v>
          </cell>
          <cell r="D1361" t="e">
            <v>#REF!</v>
          </cell>
          <cell r="E1361" t="e">
            <v>#REF!</v>
          </cell>
        </row>
        <row r="1362">
          <cell r="A1362" t="e">
            <v>#REF!</v>
          </cell>
          <cell r="B1362" t="e">
            <v>#REF!</v>
          </cell>
          <cell r="C1362" t="e">
            <v>#REF!</v>
          </cell>
          <cell r="D1362" t="e">
            <v>#REF!</v>
          </cell>
          <cell r="E1362" t="e">
            <v>#REF!</v>
          </cell>
        </row>
        <row r="1363">
          <cell r="A1363" t="e">
            <v>#REF!</v>
          </cell>
          <cell r="B1363" t="e">
            <v>#REF!</v>
          </cell>
          <cell r="C1363" t="e">
            <v>#REF!</v>
          </cell>
          <cell r="D1363" t="e">
            <v>#REF!</v>
          </cell>
          <cell r="E1363" t="e">
            <v>#REF!</v>
          </cell>
        </row>
        <row r="1364">
          <cell r="A1364" t="e">
            <v>#REF!</v>
          </cell>
          <cell r="B1364" t="e">
            <v>#REF!</v>
          </cell>
          <cell r="C1364" t="e">
            <v>#REF!</v>
          </cell>
          <cell r="D1364" t="e">
            <v>#REF!</v>
          </cell>
          <cell r="E1364" t="e">
            <v>#REF!</v>
          </cell>
        </row>
        <row r="1365">
          <cell r="A1365" t="e">
            <v>#REF!</v>
          </cell>
          <cell r="B1365" t="e">
            <v>#REF!</v>
          </cell>
          <cell r="C1365" t="e">
            <v>#REF!</v>
          </cell>
          <cell r="D1365" t="e">
            <v>#REF!</v>
          </cell>
          <cell r="E1365" t="e">
            <v>#REF!</v>
          </cell>
        </row>
        <row r="1366">
          <cell r="A1366" t="e">
            <v>#REF!</v>
          </cell>
          <cell r="B1366" t="e">
            <v>#REF!</v>
          </cell>
          <cell r="C1366" t="e">
            <v>#REF!</v>
          </cell>
          <cell r="D1366" t="e">
            <v>#REF!</v>
          </cell>
          <cell r="E1366" t="e">
            <v>#REF!</v>
          </cell>
        </row>
        <row r="1367">
          <cell r="A1367" t="e">
            <v>#REF!</v>
          </cell>
          <cell r="B1367" t="e">
            <v>#REF!</v>
          </cell>
          <cell r="C1367" t="e">
            <v>#REF!</v>
          </cell>
          <cell r="D1367" t="e">
            <v>#REF!</v>
          </cell>
          <cell r="E1367" t="e">
            <v>#REF!</v>
          </cell>
        </row>
        <row r="1368">
          <cell r="A1368" t="e">
            <v>#REF!</v>
          </cell>
          <cell r="B1368" t="e">
            <v>#REF!</v>
          </cell>
          <cell r="C1368" t="e">
            <v>#REF!</v>
          </cell>
          <cell r="D1368" t="e">
            <v>#REF!</v>
          </cell>
          <cell r="E1368" t="e">
            <v>#REF!</v>
          </cell>
        </row>
        <row r="1369">
          <cell r="A1369" t="e">
            <v>#REF!</v>
          </cell>
          <cell r="B1369" t="e">
            <v>#REF!</v>
          </cell>
          <cell r="C1369" t="e">
            <v>#REF!</v>
          </cell>
          <cell r="D1369" t="e">
            <v>#REF!</v>
          </cell>
          <cell r="E1369" t="e">
            <v>#REF!</v>
          </cell>
        </row>
        <row r="1370">
          <cell r="A1370" t="e">
            <v>#REF!</v>
          </cell>
          <cell r="B1370" t="e">
            <v>#REF!</v>
          </cell>
          <cell r="C1370" t="e">
            <v>#REF!</v>
          </cell>
          <cell r="D1370" t="e">
            <v>#REF!</v>
          </cell>
          <cell r="E1370" t="e">
            <v>#REF!</v>
          </cell>
        </row>
        <row r="1371">
          <cell r="A1371" t="e">
            <v>#REF!</v>
          </cell>
          <cell r="B1371" t="e">
            <v>#REF!</v>
          </cell>
          <cell r="C1371" t="e">
            <v>#REF!</v>
          </cell>
          <cell r="D1371" t="e">
            <v>#REF!</v>
          </cell>
          <cell r="E1371" t="e">
            <v>#REF!</v>
          </cell>
        </row>
        <row r="1372">
          <cell r="A1372" t="e">
            <v>#REF!</v>
          </cell>
          <cell r="B1372" t="e">
            <v>#REF!</v>
          </cell>
          <cell r="C1372" t="e">
            <v>#REF!</v>
          </cell>
          <cell r="D1372" t="e">
            <v>#REF!</v>
          </cell>
          <cell r="E1372" t="e">
            <v>#REF!</v>
          </cell>
        </row>
        <row r="1373">
          <cell r="A1373" t="e">
            <v>#REF!</v>
          </cell>
          <cell r="B1373" t="e">
            <v>#REF!</v>
          </cell>
          <cell r="C1373" t="e">
            <v>#REF!</v>
          </cell>
          <cell r="D1373" t="e">
            <v>#REF!</v>
          </cell>
          <cell r="E1373" t="e">
            <v>#REF!</v>
          </cell>
        </row>
        <row r="1374">
          <cell r="A1374" t="e">
            <v>#REF!</v>
          </cell>
          <cell r="B1374" t="e">
            <v>#REF!</v>
          </cell>
          <cell r="C1374" t="e">
            <v>#REF!</v>
          </cell>
          <cell r="D1374" t="e">
            <v>#REF!</v>
          </cell>
          <cell r="E1374" t="e">
            <v>#REF!</v>
          </cell>
        </row>
        <row r="1375">
          <cell r="A1375" t="e">
            <v>#REF!</v>
          </cell>
          <cell r="B1375" t="e">
            <v>#REF!</v>
          </cell>
          <cell r="C1375" t="e">
            <v>#REF!</v>
          </cell>
          <cell r="D1375" t="e">
            <v>#REF!</v>
          </cell>
          <cell r="E1375" t="e">
            <v>#REF!</v>
          </cell>
        </row>
        <row r="1376">
          <cell r="A1376" t="e">
            <v>#REF!</v>
          </cell>
          <cell r="B1376" t="e">
            <v>#REF!</v>
          </cell>
          <cell r="C1376" t="e">
            <v>#REF!</v>
          </cell>
          <cell r="D1376" t="e">
            <v>#REF!</v>
          </cell>
          <cell r="E1376" t="e">
            <v>#REF!</v>
          </cell>
        </row>
        <row r="1377">
          <cell r="A1377" t="e">
            <v>#REF!</v>
          </cell>
          <cell r="B1377" t="e">
            <v>#REF!</v>
          </cell>
          <cell r="C1377" t="e">
            <v>#REF!</v>
          </cell>
          <cell r="D1377" t="e">
            <v>#REF!</v>
          </cell>
          <cell r="E1377" t="e">
            <v>#REF!</v>
          </cell>
        </row>
        <row r="1378">
          <cell r="A1378" t="e">
            <v>#REF!</v>
          </cell>
          <cell r="B1378" t="e">
            <v>#REF!</v>
          </cell>
          <cell r="C1378" t="e">
            <v>#REF!</v>
          </cell>
          <cell r="D1378" t="e">
            <v>#REF!</v>
          </cell>
          <cell r="E1378" t="e">
            <v>#REF!</v>
          </cell>
        </row>
        <row r="1379">
          <cell r="A1379" t="e">
            <v>#REF!</v>
          </cell>
          <cell r="B1379" t="e">
            <v>#REF!</v>
          </cell>
          <cell r="C1379" t="e">
            <v>#REF!</v>
          </cell>
          <cell r="D1379" t="e">
            <v>#REF!</v>
          </cell>
          <cell r="E1379" t="e">
            <v>#REF!</v>
          </cell>
        </row>
        <row r="1380">
          <cell r="A1380" t="e">
            <v>#REF!</v>
          </cell>
          <cell r="B1380" t="e">
            <v>#REF!</v>
          </cell>
          <cell r="C1380" t="e">
            <v>#REF!</v>
          </cell>
          <cell r="D1380" t="e">
            <v>#REF!</v>
          </cell>
          <cell r="E1380" t="e">
            <v>#REF!</v>
          </cell>
        </row>
        <row r="1381">
          <cell r="A1381" t="e">
            <v>#REF!</v>
          </cell>
          <cell r="B1381" t="e">
            <v>#REF!</v>
          </cell>
          <cell r="C1381" t="e">
            <v>#REF!</v>
          </cell>
          <cell r="D1381" t="e">
            <v>#REF!</v>
          </cell>
          <cell r="E1381" t="e">
            <v>#REF!</v>
          </cell>
        </row>
        <row r="1382">
          <cell r="A1382" t="e">
            <v>#REF!</v>
          </cell>
          <cell r="B1382" t="e">
            <v>#REF!</v>
          </cell>
          <cell r="C1382" t="e">
            <v>#REF!</v>
          </cell>
          <cell r="D1382" t="e">
            <v>#REF!</v>
          </cell>
          <cell r="E1382" t="e">
            <v>#REF!</v>
          </cell>
        </row>
        <row r="1383">
          <cell r="A1383" t="e">
            <v>#REF!</v>
          </cell>
          <cell r="B1383" t="e">
            <v>#REF!</v>
          </cell>
          <cell r="C1383" t="e">
            <v>#REF!</v>
          </cell>
          <cell r="D1383" t="e">
            <v>#REF!</v>
          </cell>
          <cell r="E1383" t="e">
            <v>#REF!</v>
          </cell>
        </row>
        <row r="1384">
          <cell r="A1384" t="e">
            <v>#REF!</v>
          </cell>
          <cell r="B1384" t="e">
            <v>#REF!</v>
          </cell>
          <cell r="C1384" t="e">
            <v>#REF!</v>
          </cell>
          <cell r="D1384" t="e">
            <v>#REF!</v>
          </cell>
          <cell r="E1384" t="e">
            <v>#REF!</v>
          </cell>
        </row>
        <row r="1385">
          <cell r="A1385" t="e">
            <v>#REF!</v>
          </cell>
          <cell r="B1385" t="e">
            <v>#REF!</v>
          </cell>
          <cell r="C1385" t="e">
            <v>#REF!</v>
          </cell>
          <cell r="D1385" t="e">
            <v>#REF!</v>
          </cell>
          <cell r="E1385" t="e">
            <v>#REF!</v>
          </cell>
        </row>
        <row r="1386">
          <cell r="A1386" t="e">
            <v>#REF!</v>
          </cell>
          <cell r="B1386" t="e">
            <v>#REF!</v>
          </cell>
          <cell r="C1386" t="e">
            <v>#REF!</v>
          </cell>
          <cell r="D1386" t="e">
            <v>#REF!</v>
          </cell>
          <cell r="E1386" t="e">
            <v>#REF!</v>
          </cell>
        </row>
        <row r="1387">
          <cell r="A1387" t="e">
            <v>#REF!</v>
          </cell>
          <cell r="B1387" t="e">
            <v>#REF!</v>
          </cell>
          <cell r="C1387" t="e">
            <v>#REF!</v>
          </cell>
          <cell r="D1387" t="e">
            <v>#REF!</v>
          </cell>
          <cell r="E1387" t="e">
            <v>#REF!</v>
          </cell>
        </row>
        <row r="1388">
          <cell r="A1388" t="e">
            <v>#REF!</v>
          </cell>
          <cell r="B1388" t="e">
            <v>#REF!</v>
          </cell>
          <cell r="C1388" t="e">
            <v>#REF!</v>
          </cell>
          <cell r="D1388" t="e">
            <v>#REF!</v>
          </cell>
          <cell r="E1388" t="e">
            <v>#REF!</v>
          </cell>
        </row>
        <row r="1389">
          <cell r="A1389" t="e">
            <v>#REF!</v>
          </cell>
          <cell r="B1389" t="e">
            <v>#REF!</v>
          </cell>
          <cell r="C1389" t="e">
            <v>#REF!</v>
          </cell>
          <cell r="D1389" t="e">
            <v>#REF!</v>
          </cell>
          <cell r="E1389" t="e">
            <v>#REF!</v>
          </cell>
        </row>
        <row r="1390">
          <cell r="A1390" t="e">
            <v>#REF!</v>
          </cell>
          <cell r="B1390" t="e">
            <v>#REF!</v>
          </cell>
          <cell r="C1390" t="e">
            <v>#REF!</v>
          </cell>
          <cell r="D1390" t="e">
            <v>#REF!</v>
          </cell>
          <cell r="E1390" t="e">
            <v>#REF!</v>
          </cell>
        </row>
        <row r="1391">
          <cell r="A1391" t="e">
            <v>#REF!</v>
          </cell>
          <cell r="B1391" t="e">
            <v>#REF!</v>
          </cell>
          <cell r="C1391" t="e">
            <v>#REF!</v>
          </cell>
          <cell r="D1391" t="e">
            <v>#REF!</v>
          </cell>
          <cell r="E1391" t="e">
            <v>#REF!</v>
          </cell>
        </row>
        <row r="1392">
          <cell r="A1392" t="e">
            <v>#REF!</v>
          </cell>
          <cell r="B1392" t="e">
            <v>#REF!</v>
          </cell>
          <cell r="C1392" t="e">
            <v>#REF!</v>
          </cell>
          <cell r="D1392" t="e">
            <v>#REF!</v>
          </cell>
          <cell r="E1392" t="e">
            <v>#REF!</v>
          </cell>
        </row>
        <row r="1393">
          <cell r="A1393" t="e">
            <v>#REF!</v>
          </cell>
          <cell r="B1393" t="e">
            <v>#REF!</v>
          </cell>
          <cell r="C1393" t="e">
            <v>#REF!</v>
          </cell>
          <cell r="D1393" t="e">
            <v>#REF!</v>
          </cell>
          <cell r="E1393" t="e">
            <v>#REF!</v>
          </cell>
        </row>
        <row r="1394">
          <cell r="A1394" t="e">
            <v>#REF!</v>
          </cell>
          <cell r="B1394" t="e">
            <v>#REF!</v>
          </cell>
          <cell r="C1394" t="e">
            <v>#REF!</v>
          </cell>
          <cell r="D1394" t="e">
            <v>#REF!</v>
          </cell>
          <cell r="E1394" t="e">
            <v>#REF!</v>
          </cell>
        </row>
        <row r="1395">
          <cell r="A1395" t="e">
            <v>#REF!</v>
          </cell>
          <cell r="B1395" t="e">
            <v>#REF!</v>
          </cell>
          <cell r="C1395" t="e">
            <v>#REF!</v>
          </cell>
          <cell r="D1395" t="e">
            <v>#REF!</v>
          </cell>
          <cell r="E1395" t="e">
            <v>#REF!</v>
          </cell>
        </row>
        <row r="1396">
          <cell r="A1396" t="e">
            <v>#REF!</v>
          </cell>
          <cell r="B1396" t="e">
            <v>#REF!</v>
          </cell>
          <cell r="C1396" t="e">
            <v>#REF!</v>
          </cell>
          <cell r="D1396" t="e">
            <v>#REF!</v>
          </cell>
          <cell r="E1396" t="e">
            <v>#REF!</v>
          </cell>
        </row>
        <row r="1397">
          <cell r="A1397" t="e">
            <v>#REF!</v>
          </cell>
          <cell r="B1397" t="e">
            <v>#REF!</v>
          </cell>
          <cell r="C1397" t="e">
            <v>#REF!</v>
          </cell>
          <cell r="D1397" t="e">
            <v>#REF!</v>
          </cell>
          <cell r="E1397" t="e">
            <v>#REF!</v>
          </cell>
        </row>
        <row r="1398">
          <cell r="A1398" t="e">
            <v>#REF!</v>
          </cell>
          <cell r="B1398" t="e">
            <v>#REF!</v>
          </cell>
          <cell r="C1398" t="e">
            <v>#REF!</v>
          </cell>
          <cell r="D1398" t="e">
            <v>#REF!</v>
          </cell>
          <cell r="E1398" t="e">
            <v>#REF!</v>
          </cell>
        </row>
        <row r="1399">
          <cell r="A1399" t="e">
            <v>#REF!</v>
          </cell>
          <cell r="B1399" t="e">
            <v>#REF!</v>
          </cell>
          <cell r="C1399" t="e">
            <v>#REF!</v>
          </cell>
          <cell r="D1399" t="e">
            <v>#REF!</v>
          </cell>
          <cell r="E1399" t="e">
            <v>#REF!</v>
          </cell>
        </row>
        <row r="1400">
          <cell r="A1400" t="e">
            <v>#REF!</v>
          </cell>
          <cell r="B1400" t="e">
            <v>#REF!</v>
          </cell>
          <cell r="C1400" t="e">
            <v>#REF!</v>
          </cell>
          <cell r="D1400" t="e">
            <v>#REF!</v>
          </cell>
          <cell r="E1400" t="e">
            <v>#REF!</v>
          </cell>
        </row>
        <row r="1401">
          <cell r="A1401" t="e">
            <v>#REF!</v>
          </cell>
          <cell r="B1401" t="e">
            <v>#REF!</v>
          </cell>
          <cell r="C1401" t="e">
            <v>#REF!</v>
          </cell>
          <cell r="D1401" t="e">
            <v>#REF!</v>
          </cell>
          <cell r="E1401" t="e">
            <v>#REF!</v>
          </cell>
        </row>
        <row r="1402">
          <cell r="A1402" t="e">
            <v>#REF!</v>
          </cell>
          <cell r="B1402" t="e">
            <v>#REF!</v>
          </cell>
          <cell r="C1402" t="e">
            <v>#REF!</v>
          </cell>
          <cell r="D1402" t="e">
            <v>#REF!</v>
          </cell>
          <cell r="E1402" t="e">
            <v>#REF!</v>
          </cell>
        </row>
        <row r="1403">
          <cell r="A1403" t="e">
            <v>#REF!</v>
          </cell>
          <cell r="B1403" t="e">
            <v>#REF!</v>
          </cell>
          <cell r="C1403" t="e">
            <v>#REF!</v>
          </cell>
          <cell r="D1403" t="e">
            <v>#REF!</v>
          </cell>
          <cell r="E1403" t="e">
            <v>#REF!</v>
          </cell>
        </row>
        <row r="1404">
          <cell r="A1404" t="e">
            <v>#REF!</v>
          </cell>
          <cell r="B1404" t="e">
            <v>#REF!</v>
          </cell>
          <cell r="C1404" t="e">
            <v>#REF!</v>
          </cell>
          <cell r="D1404" t="e">
            <v>#REF!</v>
          </cell>
          <cell r="E1404" t="e">
            <v>#REF!</v>
          </cell>
        </row>
        <row r="1405">
          <cell r="A1405" t="e">
            <v>#REF!</v>
          </cell>
          <cell r="B1405" t="e">
            <v>#REF!</v>
          </cell>
          <cell r="C1405" t="e">
            <v>#REF!</v>
          </cell>
          <cell r="D1405" t="e">
            <v>#REF!</v>
          </cell>
          <cell r="E1405" t="e">
            <v>#REF!</v>
          </cell>
        </row>
        <row r="1406">
          <cell r="A1406" t="e">
            <v>#REF!</v>
          </cell>
          <cell r="B1406" t="e">
            <v>#REF!</v>
          </cell>
          <cell r="C1406" t="e">
            <v>#REF!</v>
          </cell>
          <cell r="D1406" t="e">
            <v>#REF!</v>
          </cell>
          <cell r="E1406" t="e">
            <v>#REF!</v>
          </cell>
        </row>
        <row r="1407">
          <cell r="A1407" t="e">
            <v>#REF!</v>
          </cell>
          <cell r="B1407" t="e">
            <v>#REF!</v>
          </cell>
          <cell r="C1407" t="e">
            <v>#REF!</v>
          </cell>
          <cell r="D1407" t="e">
            <v>#REF!</v>
          </cell>
          <cell r="E1407" t="e">
            <v>#REF!</v>
          </cell>
        </row>
        <row r="1408">
          <cell r="A1408" t="e">
            <v>#REF!</v>
          </cell>
          <cell r="B1408" t="e">
            <v>#REF!</v>
          </cell>
          <cell r="C1408" t="e">
            <v>#REF!</v>
          </cell>
          <cell r="D1408" t="e">
            <v>#REF!</v>
          </cell>
          <cell r="E1408" t="e">
            <v>#REF!</v>
          </cell>
        </row>
        <row r="1409">
          <cell r="A1409" t="e">
            <v>#REF!</v>
          </cell>
          <cell r="B1409" t="e">
            <v>#REF!</v>
          </cell>
          <cell r="C1409" t="e">
            <v>#REF!</v>
          </cell>
          <cell r="D1409" t="e">
            <v>#REF!</v>
          </cell>
          <cell r="E1409" t="e">
            <v>#REF!</v>
          </cell>
        </row>
        <row r="1410">
          <cell r="A1410" t="e">
            <v>#REF!</v>
          </cell>
          <cell r="B1410" t="e">
            <v>#REF!</v>
          </cell>
          <cell r="C1410" t="e">
            <v>#REF!</v>
          </cell>
          <cell r="D1410" t="e">
            <v>#REF!</v>
          </cell>
          <cell r="E1410" t="e">
            <v>#REF!</v>
          </cell>
        </row>
        <row r="1411">
          <cell r="A1411" t="e">
            <v>#REF!</v>
          </cell>
          <cell r="B1411" t="e">
            <v>#REF!</v>
          </cell>
          <cell r="C1411" t="e">
            <v>#REF!</v>
          </cell>
          <cell r="D1411" t="e">
            <v>#REF!</v>
          </cell>
          <cell r="E1411" t="e">
            <v>#REF!</v>
          </cell>
        </row>
        <row r="1412">
          <cell r="A1412" t="e">
            <v>#REF!</v>
          </cell>
          <cell r="B1412" t="e">
            <v>#REF!</v>
          </cell>
          <cell r="C1412" t="e">
            <v>#REF!</v>
          </cell>
          <cell r="D1412" t="e">
            <v>#REF!</v>
          </cell>
          <cell r="E1412" t="e">
            <v>#REF!</v>
          </cell>
        </row>
        <row r="1413">
          <cell r="A1413" t="e">
            <v>#REF!</v>
          </cell>
          <cell r="B1413" t="e">
            <v>#REF!</v>
          </cell>
          <cell r="C1413" t="e">
            <v>#REF!</v>
          </cell>
          <cell r="D1413" t="e">
            <v>#REF!</v>
          </cell>
          <cell r="E1413" t="e">
            <v>#REF!</v>
          </cell>
        </row>
        <row r="1414">
          <cell r="A1414" t="e">
            <v>#REF!</v>
          </cell>
          <cell r="B1414" t="e">
            <v>#REF!</v>
          </cell>
          <cell r="C1414" t="e">
            <v>#REF!</v>
          </cell>
          <cell r="D1414" t="e">
            <v>#REF!</v>
          </cell>
          <cell r="E1414" t="e">
            <v>#REF!</v>
          </cell>
        </row>
        <row r="1415">
          <cell r="A1415" t="e">
            <v>#REF!</v>
          </cell>
          <cell r="B1415" t="e">
            <v>#REF!</v>
          </cell>
          <cell r="C1415" t="e">
            <v>#REF!</v>
          </cell>
          <cell r="D1415" t="e">
            <v>#REF!</v>
          </cell>
          <cell r="E1415" t="e">
            <v>#REF!</v>
          </cell>
        </row>
        <row r="1416">
          <cell r="A1416" t="e">
            <v>#REF!</v>
          </cell>
          <cell r="B1416" t="e">
            <v>#REF!</v>
          </cell>
          <cell r="C1416" t="e">
            <v>#REF!</v>
          </cell>
          <cell r="D1416" t="e">
            <v>#REF!</v>
          </cell>
          <cell r="E1416" t="e">
            <v>#REF!</v>
          </cell>
        </row>
        <row r="1417">
          <cell r="A1417" t="e">
            <v>#REF!</v>
          </cell>
          <cell r="B1417" t="e">
            <v>#REF!</v>
          </cell>
          <cell r="C1417" t="e">
            <v>#REF!</v>
          </cell>
          <cell r="D1417" t="e">
            <v>#REF!</v>
          </cell>
          <cell r="E1417" t="e">
            <v>#REF!</v>
          </cell>
        </row>
        <row r="1418">
          <cell r="A1418" t="e">
            <v>#REF!</v>
          </cell>
          <cell r="B1418" t="e">
            <v>#REF!</v>
          </cell>
          <cell r="C1418" t="e">
            <v>#REF!</v>
          </cell>
          <cell r="D1418" t="e">
            <v>#REF!</v>
          </cell>
          <cell r="E1418" t="e">
            <v>#REF!</v>
          </cell>
        </row>
        <row r="1419">
          <cell r="A1419" t="e">
            <v>#REF!</v>
          </cell>
          <cell r="B1419" t="e">
            <v>#REF!</v>
          </cell>
          <cell r="C1419" t="e">
            <v>#REF!</v>
          </cell>
          <cell r="D1419" t="e">
            <v>#REF!</v>
          </cell>
          <cell r="E1419" t="e">
            <v>#REF!</v>
          </cell>
        </row>
        <row r="1420">
          <cell r="A1420" t="e">
            <v>#REF!</v>
          </cell>
          <cell r="B1420" t="e">
            <v>#REF!</v>
          </cell>
          <cell r="C1420" t="e">
            <v>#REF!</v>
          </cell>
          <cell r="D1420" t="e">
            <v>#REF!</v>
          </cell>
          <cell r="E1420" t="e">
            <v>#REF!</v>
          </cell>
        </row>
        <row r="1421">
          <cell r="A1421" t="e">
            <v>#REF!</v>
          </cell>
          <cell r="B1421" t="e">
            <v>#REF!</v>
          </cell>
          <cell r="C1421" t="e">
            <v>#REF!</v>
          </cell>
          <cell r="D1421" t="e">
            <v>#REF!</v>
          </cell>
          <cell r="E1421" t="e">
            <v>#REF!</v>
          </cell>
        </row>
        <row r="1422">
          <cell r="A1422" t="e">
            <v>#REF!</v>
          </cell>
          <cell r="B1422" t="e">
            <v>#REF!</v>
          </cell>
          <cell r="C1422" t="e">
            <v>#REF!</v>
          </cell>
          <cell r="D1422" t="e">
            <v>#REF!</v>
          </cell>
          <cell r="E1422" t="e">
            <v>#REF!</v>
          </cell>
        </row>
        <row r="1423">
          <cell r="A1423" t="e">
            <v>#REF!</v>
          </cell>
          <cell r="B1423" t="e">
            <v>#REF!</v>
          </cell>
          <cell r="C1423" t="e">
            <v>#REF!</v>
          </cell>
          <cell r="D1423" t="e">
            <v>#REF!</v>
          </cell>
          <cell r="E1423" t="e">
            <v>#REF!</v>
          </cell>
        </row>
        <row r="1424">
          <cell r="A1424" t="e">
            <v>#REF!</v>
          </cell>
          <cell r="B1424" t="e">
            <v>#REF!</v>
          </cell>
          <cell r="C1424" t="e">
            <v>#REF!</v>
          </cell>
          <cell r="D1424" t="e">
            <v>#REF!</v>
          </cell>
          <cell r="E1424" t="e">
            <v>#REF!</v>
          </cell>
        </row>
        <row r="1425">
          <cell r="A1425" t="e">
            <v>#REF!</v>
          </cell>
          <cell r="B1425" t="e">
            <v>#REF!</v>
          </cell>
          <cell r="C1425" t="e">
            <v>#REF!</v>
          </cell>
          <cell r="D1425" t="e">
            <v>#REF!</v>
          </cell>
          <cell r="E1425" t="e">
            <v>#REF!</v>
          </cell>
        </row>
        <row r="1426">
          <cell r="A1426" t="e">
            <v>#REF!</v>
          </cell>
          <cell r="B1426" t="e">
            <v>#REF!</v>
          </cell>
          <cell r="C1426" t="e">
            <v>#REF!</v>
          </cell>
          <cell r="D1426" t="e">
            <v>#REF!</v>
          </cell>
          <cell r="E1426" t="e">
            <v>#REF!</v>
          </cell>
        </row>
        <row r="1427">
          <cell r="A1427" t="e">
            <v>#REF!</v>
          </cell>
          <cell r="B1427" t="e">
            <v>#REF!</v>
          </cell>
          <cell r="C1427" t="e">
            <v>#REF!</v>
          </cell>
          <cell r="D1427" t="e">
            <v>#REF!</v>
          </cell>
          <cell r="E1427" t="e">
            <v>#REF!</v>
          </cell>
        </row>
        <row r="1428">
          <cell r="A1428" t="e">
            <v>#REF!</v>
          </cell>
          <cell r="B1428" t="e">
            <v>#REF!</v>
          </cell>
          <cell r="C1428" t="e">
            <v>#REF!</v>
          </cell>
          <cell r="D1428" t="e">
            <v>#REF!</v>
          </cell>
          <cell r="E1428" t="e">
            <v>#REF!</v>
          </cell>
        </row>
        <row r="1429">
          <cell r="A1429" t="e">
            <v>#REF!</v>
          </cell>
          <cell r="B1429" t="e">
            <v>#REF!</v>
          </cell>
          <cell r="C1429" t="e">
            <v>#REF!</v>
          </cell>
          <cell r="D1429" t="e">
            <v>#REF!</v>
          </cell>
          <cell r="E1429" t="e">
            <v>#REF!</v>
          </cell>
        </row>
        <row r="1430">
          <cell r="A1430" t="e">
            <v>#REF!</v>
          </cell>
          <cell r="B1430" t="e">
            <v>#REF!</v>
          </cell>
          <cell r="C1430" t="e">
            <v>#REF!</v>
          </cell>
          <cell r="D1430" t="e">
            <v>#REF!</v>
          </cell>
          <cell r="E1430" t="e">
            <v>#REF!</v>
          </cell>
        </row>
        <row r="1431">
          <cell r="A1431" t="e">
            <v>#REF!</v>
          </cell>
          <cell r="B1431" t="e">
            <v>#REF!</v>
          </cell>
          <cell r="C1431" t="e">
            <v>#REF!</v>
          </cell>
          <cell r="D1431" t="e">
            <v>#REF!</v>
          </cell>
          <cell r="E1431" t="e">
            <v>#REF!</v>
          </cell>
        </row>
        <row r="1432">
          <cell r="A1432" t="e">
            <v>#REF!</v>
          </cell>
          <cell r="B1432" t="e">
            <v>#REF!</v>
          </cell>
          <cell r="C1432" t="e">
            <v>#REF!</v>
          </cell>
          <cell r="D1432" t="e">
            <v>#REF!</v>
          </cell>
          <cell r="E1432" t="e">
            <v>#REF!</v>
          </cell>
        </row>
        <row r="1433">
          <cell r="A1433" t="e">
            <v>#REF!</v>
          </cell>
          <cell r="B1433" t="e">
            <v>#REF!</v>
          </cell>
          <cell r="C1433" t="e">
            <v>#REF!</v>
          </cell>
          <cell r="D1433" t="e">
            <v>#REF!</v>
          </cell>
          <cell r="E1433" t="e">
            <v>#REF!</v>
          </cell>
        </row>
        <row r="1434">
          <cell r="A1434" t="e">
            <v>#REF!</v>
          </cell>
          <cell r="B1434" t="e">
            <v>#REF!</v>
          </cell>
          <cell r="C1434" t="e">
            <v>#REF!</v>
          </cell>
          <cell r="D1434" t="e">
            <v>#REF!</v>
          </cell>
          <cell r="E1434" t="e">
            <v>#REF!</v>
          </cell>
        </row>
        <row r="1435">
          <cell r="A1435" t="e">
            <v>#REF!</v>
          </cell>
          <cell r="B1435" t="e">
            <v>#REF!</v>
          </cell>
          <cell r="C1435" t="e">
            <v>#REF!</v>
          </cell>
          <cell r="D1435" t="e">
            <v>#REF!</v>
          </cell>
          <cell r="E1435" t="e">
            <v>#REF!</v>
          </cell>
        </row>
        <row r="1436">
          <cell r="A1436" t="e">
            <v>#REF!</v>
          </cell>
          <cell r="B1436" t="e">
            <v>#REF!</v>
          </cell>
          <cell r="C1436" t="e">
            <v>#REF!</v>
          </cell>
          <cell r="D1436" t="e">
            <v>#REF!</v>
          </cell>
          <cell r="E1436" t="e">
            <v>#REF!</v>
          </cell>
        </row>
        <row r="1437">
          <cell r="A1437" t="e">
            <v>#REF!</v>
          </cell>
          <cell r="B1437" t="e">
            <v>#REF!</v>
          </cell>
          <cell r="C1437" t="e">
            <v>#REF!</v>
          </cell>
          <cell r="D1437" t="e">
            <v>#REF!</v>
          </cell>
          <cell r="E1437" t="e">
            <v>#REF!</v>
          </cell>
        </row>
        <row r="1438">
          <cell r="A1438" t="e">
            <v>#REF!</v>
          </cell>
          <cell r="B1438" t="e">
            <v>#REF!</v>
          </cell>
          <cell r="C1438" t="e">
            <v>#REF!</v>
          </cell>
          <cell r="D1438" t="e">
            <v>#REF!</v>
          </cell>
          <cell r="E1438" t="e">
            <v>#REF!</v>
          </cell>
        </row>
        <row r="1439">
          <cell r="A1439" t="e">
            <v>#REF!</v>
          </cell>
          <cell r="B1439" t="e">
            <v>#REF!</v>
          </cell>
          <cell r="C1439" t="e">
            <v>#REF!</v>
          </cell>
          <cell r="D1439" t="e">
            <v>#REF!</v>
          </cell>
          <cell r="E1439" t="e">
            <v>#REF!</v>
          </cell>
        </row>
        <row r="1440">
          <cell r="A1440" t="e">
            <v>#REF!</v>
          </cell>
          <cell r="B1440" t="e">
            <v>#REF!</v>
          </cell>
          <cell r="C1440" t="e">
            <v>#REF!</v>
          </cell>
          <cell r="D1440" t="e">
            <v>#REF!</v>
          </cell>
          <cell r="E1440" t="e">
            <v>#REF!</v>
          </cell>
        </row>
        <row r="1441">
          <cell r="A1441" t="e">
            <v>#REF!</v>
          </cell>
          <cell r="B1441" t="e">
            <v>#REF!</v>
          </cell>
          <cell r="C1441" t="e">
            <v>#REF!</v>
          </cell>
          <cell r="D1441" t="e">
            <v>#REF!</v>
          </cell>
          <cell r="E1441" t="e">
            <v>#REF!</v>
          </cell>
        </row>
        <row r="1442">
          <cell r="A1442" t="e">
            <v>#REF!</v>
          </cell>
          <cell r="B1442" t="e">
            <v>#REF!</v>
          </cell>
          <cell r="C1442" t="e">
            <v>#REF!</v>
          </cell>
          <cell r="D1442" t="e">
            <v>#REF!</v>
          </cell>
          <cell r="E1442" t="e">
            <v>#REF!</v>
          </cell>
        </row>
        <row r="1443">
          <cell r="A1443" t="e">
            <v>#REF!</v>
          </cell>
          <cell r="B1443" t="e">
            <v>#REF!</v>
          </cell>
          <cell r="C1443" t="e">
            <v>#REF!</v>
          </cell>
          <cell r="D1443" t="e">
            <v>#REF!</v>
          </cell>
          <cell r="E1443" t="e">
            <v>#REF!</v>
          </cell>
        </row>
        <row r="1444">
          <cell r="A1444" t="e">
            <v>#REF!</v>
          </cell>
          <cell r="B1444" t="e">
            <v>#REF!</v>
          </cell>
          <cell r="C1444" t="e">
            <v>#REF!</v>
          </cell>
          <cell r="D1444" t="e">
            <v>#REF!</v>
          </cell>
          <cell r="E1444" t="e">
            <v>#REF!</v>
          </cell>
        </row>
        <row r="1445">
          <cell r="A1445" t="e">
            <v>#REF!</v>
          </cell>
          <cell r="B1445" t="e">
            <v>#REF!</v>
          </cell>
          <cell r="C1445" t="e">
            <v>#REF!</v>
          </cell>
          <cell r="D1445" t="e">
            <v>#REF!</v>
          </cell>
          <cell r="E1445" t="e">
            <v>#REF!</v>
          </cell>
        </row>
        <row r="1446">
          <cell r="A1446" t="e">
            <v>#REF!</v>
          </cell>
          <cell r="B1446" t="e">
            <v>#REF!</v>
          </cell>
          <cell r="C1446" t="e">
            <v>#REF!</v>
          </cell>
          <cell r="E1446" t="e">
            <v>#REF!</v>
          </cell>
        </row>
        <row r="1447">
          <cell r="A1447" t="e">
            <v>#REF!</v>
          </cell>
          <cell r="B1447" t="e">
            <v>#REF!</v>
          </cell>
          <cell r="C1447" t="e">
            <v>#REF!</v>
          </cell>
          <cell r="E1447" t="e">
            <v>#REF!</v>
          </cell>
        </row>
        <row r="1448">
          <cell r="A1448" t="e">
            <v>#REF!</v>
          </cell>
          <cell r="B1448" t="e">
            <v>#REF!</v>
          </cell>
          <cell r="C1448" t="e">
            <v>#REF!</v>
          </cell>
          <cell r="E1448" t="e">
            <v>#REF!</v>
          </cell>
        </row>
        <row r="1449">
          <cell r="A1449" t="e">
            <v>#REF!</v>
          </cell>
          <cell r="B1449" t="e">
            <v>#REF!</v>
          </cell>
          <cell r="C1449" t="e">
            <v>#REF!</v>
          </cell>
          <cell r="E1449" t="e">
            <v>#REF!</v>
          </cell>
        </row>
        <row r="1450">
          <cell r="A1450" t="e">
            <v>#REF!</v>
          </cell>
          <cell r="B1450" t="e">
            <v>#REF!</v>
          </cell>
          <cell r="C1450" t="e">
            <v>#REF!</v>
          </cell>
          <cell r="D1450" t="e">
            <v>#REF!</v>
          </cell>
          <cell r="E1450" t="e">
            <v>#REF!</v>
          </cell>
        </row>
        <row r="1451">
          <cell r="A1451" t="e">
            <v>#REF!</v>
          </cell>
          <cell r="B1451" t="e">
            <v>#REF!</v>
          </cell>
          <cell r="C1451" t="e">
            <v>#REF!</v>
          </cell>
          <cell r="D1451" t="e">
            <v>#REF!</v>
          </cell>
          <cell r="E1451" t="e">
            <v>#REF!</v>
          </cell>
        </row>
        <row r="1452">
          <cell r="A1452" t="e">
            <v>#REF!</v>
          </cell>
          <cell r="B1452" t="e">
            <v>#REF!</v>
          </cell>
          <cell r="C1452" t="e">
            <v>#REF!</v>
          </cell>
          <cell r="D1452" t="e">
            <v>#REF!</v>
          </cell>
          <cell r="E1452" t="e">
            <v>#REF!</v>
          </cell>
        </row>
        <row r="1453">
          <cell r="A1453" t="e">
            <v>#REF!</v>
          </cell>
          <cell r="B1453" t="e">
            <v>#REF!</v>
          </cell>
          <cell r="C1453" t="e">
            <v>#REF!</v>
          </cell>
          <cell r="D1453" t="e">
            <v>#REF!</v>
          </cell>
          <cell r="E1453" t="e">
            <v>#REF!</v>
          </cell>
        </row>
        <row r="1454">
          <cell r="A1454" t="e">
            <v>#REF!</v>
          </cell>
          <cell r="B1454" t="e">
            <v>#REF!</v>
          </cell>
          <cell r="C1454" t="e">
            <v>#REF!</v>
          </cell>
          <cell r="D1454" t="e">
            <v>#REF!</v>
          </cell>
          <cell r="E1454" t="e">
            <v>#REF!</v>
          </cell>
        </row>
        <row r="1455">
          <cell r="A1455" t="e">
            <v>#REF!</v>
          </cell>
          <cell r="B1455" t="e">
            <v>#REF!</v>
          </cell>
          <cell r="C1455" t="e">
            <v>#REF!</v>
          </cell>
          <cell r="D1455" t="e">
            <v>#REF!</v>
          </cell>
          <cell r="E1455" t="e">
            <v>#REF!</v>
          </cell>
        </row>
        <row r="1456">
          <cell r="A1456" t="e">
            <v>#REF!</v>
          </cell>
          <cell r="B1456" t="e">
            <v>#REF!</v>
          </cell>
          <cell r="C1456" t="e">
            <v>#REF!</v>
          </cell>
          <cell r="D1456" t="e">
            <v>#REF!</v>
          </cell>
          <cell r="E1456" t="e">
            <v>#REF!</v>
          </cell>
        </row>
        <row r="1457">
          <cell r="A1457" t="e">
            <v>#REF!</v>
          </cell>
          <cell r="B1457" t="e">
            <v>#REF!</v>
          </cell>
          <cell r="C1457" t="e">
            <v>#REF!</v>
          </cell>
          <cell r="D1457" t="e">
            <v>#REF!</v>
          </cell>
          <cell r="E1457" t="e">
            <v>#REF!</v>
          </cell>
        </row>
        <row r="1458">
          <cell r="A1458" t="e">
            <v>#REF!</v>
          </cell>
          <cell r="B1458" t="e">
            <v>#REF!</v>
          </cell>
          <cell r="C1458" t="e">
            <v>#REF!</v>
          </cell>
          <cell r="D1458" t="e">
            <v>#REF!</v>
          </cell>
          <cell r="E1458" t="e">
            <v>#REF!</v>
          </cell>
        </row>
        <row r="1459">
          <cell r="A1459" t="e">
            <v>#REF!</v>
          </cell>
          <cell r="B1459" t="e">
            <v>#REF!</v>
          </cell>
          <cell r="C1459" t="e">
            <v>#REF!</v>
          </cell>
          <cell r="D1459" t="e">
            <v>#REF!</v>
          </cell>
          <cell r="E1459" t="e">
            <v>#REF!</v>
          </cell>
        </row>
        <row r="1460">
          <cell r="A1460" t="e">
            <v>#REF!</v>
          </cell>
          <cell r="B1460" t="e">
            <v>#REF!</v>
          </cell>
          <cell r="C1460" t="e">
            <v>#REF!</v>
          </cell>
          <cell r="D1460" t="e">
            <v>#REF!</v>
          </cell>
          <cell r="E1460" t="e">
            <v>#REF!</v>
          </cell>
        </row>
        <row r="1461">
          <cell r="A1461" t="e">
            <v>#REF!</v>
          </cell>
          <cell r="B1461" t="e">
            <v>#REF!</v>
          </cell>
          <cell r="C1461" t="e">
            <v>#REF!</v>
          </cell>
          <cell r="D1461" t="e">
            <v>#REF!</v>
          </cell>
          <cell r="E1461" t="e">
            <v>#REF!</v>
          </cell>
        </row>
        <row r="1462">
          <cell r="A1462" t="e">
            <v>#REF!</v>
          </cell>
          <cell r="B1462" t="e">
            <v>#REF!</v>
          </cell>
          <cell r="C1462" t="e">
            <v>#REF!</v>
          </cell>
          <cell r="D1462" t="e">
            <v>#REF!</v>
          </cell>
          <cell r="E1462" t="e">
            <v>#REF!</v>
          </cell>
        </row>
        <row r="1463">
          <cell r="A1463" t="e">
            <v>#REF!</v>
          </cell>
          <cell r="B1463" t="e">
            <v>#REF!</v>
          </cell>
          <cell r="C1463" t="e">
            <v>#REF!</v>
          </cell>
          <cell r="D1463" t="e">
            <v>#REF!</v>
          </cell>
          <cell r="E1463" t="e">
            <v>#REF!</v>
          </cell>
        </row>
        <row r="1464">
          <cell r="A1464" t="e">
            <v>#REF!</v>
          </cell>
          <cell r="B1464" t="e">
            <v>#REF!</v>
          </cell>
          <cell r="C1464" t="e">
            <v>#REF!</v>
          </cell>
          <cell r="D1464" t="e">
            <v>#REF!</v>
          </cell>
          <cell r="E1464" t="e">
            <v>#REF!</v>
          </cell>
        </row>
        <row r="1465">
          <cell r="A1465" t="e">
            <v>#REF!</v>
          </cell>
          <cell r="B1465" t="e">
            <v>#REF!</v>
          </cell>
        </row>
        <row r="1466">
          <cell r="A1466" t="e">
            <v>#REF!</v>
          </cell>
          <cell r="B1466" t="e">
            <v>#REF!</v>
          </cell>
          <cell r="C1466" t="e">
            <v>#REF!</v>
          </cell>
          <cell r="D1466" t="e">
            <v>#REF!</v>
          </cell>
          <cell r="E1466" t="e">
            <v>#REF!</v>
          </cell>
        </row>
        <row r="1467">
          <cell r="A1467" t="e">
            <v>#REF!</v>
          </cell>
          <cell r="B1467" t="e">
            <v>#REF!</v>
          </cell>
          <cell r="C1467" t="e">
            <v>#REF!</v>
          </cell>
          <cell r="D1467" t="e">
            <v>#REF!</v>
          </cell>
          <cell r="E1467" t="e">
            <v>#REF!</v>
          </cell>
        </row>
        <row r="1468">
          <cell r="A1468" t="e">
            <v>#REF!</v>
          </cell>
          <cell r="B1468" t="e">
            <v>#REF!</v>
          </cell>
          <cell r="C1468" t="e">
            <v>#REF!</v>
          </cell>
          <cell r="D1468" t="e">
            <v>#REF!</v>
          </cell>
          <cell r="E1468" t="e">
            <v>#REF!</v>
          </cell>
        </row>
        <row r="1469">
          <cell r="A1469" t="e">
            <v>#REF!</v>
          </cell>
          <cell r="B1469" t="e">
            <v>#REF!</v>
          </cell>
          <cell r="C1469" t="e">
            <v>#REF!</v>
          </cell>
          <cell r="D1469" t="e">
            <v>#REF!</v>
          </cell>
          <cell r="E1469" t="e">
            <v>#REF!</v>
          </cell>
        </row>
        <row r="1470">
          <cell r="A1470" t="e">
            <v>#REF!</v>
          </cell>
          <cell r="B1470" t="e">
            <v>#REF!</v>
          </cell>
          <cell r="C1470" t="e">
            <v>#REF!</v>
          </cell>
          <cell r="D1470" t="e">
            <v>#REF!</v>
          </cell>
          <cell r="E1470" t="e">
            <v>#REF!</v>
          </cell>
        </row>
        <row r="1471">
          <cell r="A1471" t="e">
            <v>#REF!</v>
          </cell>
          <cell r="B1471" t="e">
            <v>#REF!</v>
          </cell>
          <cell r="C1471" t="e">
            <v>#REF!</v>
          </cell>
          <cell r="D1471" t="e">
            <v>#REF!</v>
          </cell>
          <cell r="E1471" t="e">
            <v>#REF!</v>
          </cell>
        </row>
        <row r="1472">
          <cell r="A1472" t="e">
            <v>#REF!</v>
          </cell>
          <cell r="B1472" t="e">
            <v>#REF!</v>
          </cell>
          <cell r="C1472" t="e">
            <v>#REF!</v>
          </cell>
          <cell r="D1472" t="e">
            <v>#REF!</v>
          </cell>
          <cell r="E1472" t="e">
            <v>#REF!</v>
          </cell>
        </row>
        <row r="1473">
          <cell r="A1473" t="e">
            <v>#REF!</v>
          </cell>
          <cell r="B1473" t="e">
            <v>#REF!</v>
          </cell>
          <cell r="C1473" t="e">
            <v>#REF!</v>
          </cell>
          <cell r="D1473" t="e">
            <v>#REF!</v>
          </cell>
          <cell r="E1473" t="e">
            <v>#REF!</v>
          </cell>
        </row>
        <row r="1474">
          <cell r="A1474" t="e">
            <v>#REF!</v>
          </cell>
          <cell r="B1474" t="e">
            <v>#REF!</v>
          </cell>
          <cell r="C1474" t="e">
            <v>#REF!</v>
          </cell>
          <cell r="D1474" t="e">
            <v>#REF!</v>
          </cell>
          <cell r="E1474" t="e">
            <v>#REF!</v>
          </cell>
        </row>
        <row r="1475">
          <cell r="A1475" t="e">
            <v>#REF!</v>
          </cell>
          <cell r="B1475" t="e">
            <v>#REF!</v>
          </cell>
          <cell r="C1475" t="e">
            <v>#REF!</v>
          </cell>
          <cell r="D1475" t="e">
            <v>#REF!</v>
          </cell>
          <cell r="E1475" t="e">
            <v>#REF!</v>
          </cell>
        </row>
        <row r="1476">
          <cell r="A1476" t="e">
            <v>#REF!</v>
          </cell>
          <cell r="B1476" t="e">
            <v>#REF!</v>
          </cell>
          <cell r="C1476" t="e">
            <v>#REF!</v>
          </cell>
          <cell r="D1476" t="e">
            <v>#REF!</v>
          </cell>
          <cell r="E1476" t="e">
            <v>#REF!</v>
          </cell>
        </row>
        <row r="1477">
          <cell r="A1477" t="e">
            <v>#REF!</v>
          </cell>
          <cell r="B1477" t="e">
            <v>#REF!</v>
          </cell>
          <cell r="C1477" t="e">
            <v>#REF!</v>
          </cell>
          <cell r="D1477" t="e">
            <v>#REF!</v>
          </cell>
          <cell r="E1477" t="e">
            <v>#REF!</v>
          </cell>
        </row>
        <row r="1478">
          <cell r="A1478" t="e">
            <v>#REF!</v>
          </cell>
          <cell r="B1478" t="e">
            <v>#REF!</v>
          </cell>
          <cell r="C1478" t="e">
            <v>#REF!</v>
          </cell>
          <cell r="D1478" t="e">
            <v>#REF!</v>
          </cell>
          <cell r="E1478" t="e">
            <v>#REF!</v>
          </cell>
        </row>
        <row r="1479">
          <cell r="A1479" t="e">
            <v>#REF!</v>
          </cell>
          <cell r="B1479" t="e">
            <v>#REF!</v>
          </cell>
          <cell r="C1479" t="e">
            <v>#REF!</v>
          </cell>
          <cell r="D1479" t="e">
            <v>#REF!</v>
          </cell>
          <cell r="E1479" t="e">
            <v>#REF!</v>
          </cell>
        </row>
        <row r="1480">
          <cell r="A1480" t="e">
            <v>#REF!</v>
          </cell>
          <cell r="B1480" t="e">
            <v>#REF!</v>
          </cell>
          <cell r="C1480" t="e">
            <v>#REF!</v>
          </cell>
          <cell r="D1480" t="e">
            <v>#REF!</v>
          </cell>
          <cell r="E1480" t="e">
            <v>#REF!</v>
          </cell>
        </row>
        <row r="1481">
          <cell r="A1481" t="e">
            <v>#REF!</v>
          </cell>
          <cell r="B1481" t="e">
            <v>#REF!</v>
          </cell>
          <cell r="C1481" t="e">
            <v>#REF!</v>
          </cell>
          <cell r="D1481" t="e">
            <v>#REF!</v>
          </cell>
          <cell r="E1481" t="e">
            <v>#REF!</v>
          </cell>
        </row>
        <row r="1482">
          <cell r="A1482" t="e">
            <v>#REF!</v>
          </cell>
          <cell r="B1482" t="e">
            <v>#REF!</v>
          </cell>
          <cell r="C1482" t="e">
            <v>#REF!</v>
          </cell>
          <cell r="D1482" t="e">
            <v>#REF!</v>
          </cell>
          <cell r="E1482" t="e">
            <v>#REF!</v>
          </cell>
        </row>
        <row r="1483">
          <cell r="A1483" t="e">
            <v>#REF!</v>
          </cell>
          <cell r="B1483" t="e">
            <v>#REF!</v>
          </cell>
          <cell r="C1483" t="e">
            <v>#REF!</v>
          </cell>
          <cell r="D1483" t="e">
            <v>#REF!</v>
          </cell>
          <cell r="E1483" t="e">
            <v>#REF!</v>
          </cell>
        </row>
        <row r="1484">
          <cell r="A1484" t="e">
            <v>#REF!</v>
          </cell>
          <cell r="B1484" t="e">
            <v>#REF!</v>
          </cell>
          <cell r="C1484" t="e">
            <v>#REF!</v>
          </cell>
          <cell r="D1484" t="e">
            <v>#REF!</v>
          </cell>
          <cell r="E1484" t="e">
            <v>#REF!</v>
          </cell>
        </row>
        <row r="1485">
          <cell r="A1485" t="e">
            <v>#REF!</v>
          </cell>
          <cell r="B1485" t="e">
            <v>#REF!</v>
          </cell>
          <cell r="C1485" t="e">
            <v>#REF!</v>
          </cell>
          <cell r="D1485" t="e">
            <v>#REF!</v>
          </cell>
          <cell r="E1485" t="e">
            <v>#REF!</v>
          </cell>
        </row>
        <row r="1486">
          <cell r="A1486" t="e">
            <v>#REF!</v>
          </cell>
          <cell r="B1486" t="e">
            <v>#REF!</v>
          </cell>
          <cell r="C1486" t="e">
            <v>#REF!</v>
          </cell>
          <cell r="D1486" t="e">
            <v>#REF!</v>
          </cell>
          <cell r="E1486" t="e">
            <v>#REF!</v>
          </cell>
        </row>
        <row r="1487">
          <cell r="A1487" t="e">
            <v>#REF!</v>
          </cell>
          <cell r="B1487" t="e">
            <v>#REF!</v>
          </cell>
          <cell r="C1487" t="e">
            <v>#REF!</v>
          </cell>
          <cell r="D1487" t="e">
            <v>#REF!</v>
          </cell>
          <cell r="E1487" t="e">
            <v>#REF!</v>
          </cell>
        </row>
        <row r="1488">
          <cell r="A1488" t="e">
            <v>#REF!</v>
          </cell>
          <cell r="B1488" t="e">
            <v>#REF!</v>
          </cell>
          <cell r="C1488" t="e">
            <v>#REF!</v>
          </cell>
          <cell r="D1488" t="e">
            <v>#REF!</v>
          </cell>
          <cell r="E1488" t="e">
            <v>#REF!</v>
          </cell>
        </row>
        <row r="1489">
          <cell r="A1489" t="e">
            <v>#REF!</v>
          </cell>
          <cell r="B1489" t="e">
            <v>#REF!</v>
          </cell>
          <cell r="C1489" t="e">
            <v>#REF!</v>
          </cell>
          <cell r="D1489" t="e">
            <v>#REF!</v>
          </cell>
          <cell r="E1489" t="e">
            <v>#REF!</v>
          </cell>
        </row>
        <row r="1490">
          <cell r="A1490" t="e">
            <v>#REF!</v>
          </cell>
          <cell r="B1490" t="e">
            <v>#REF!</v>
          </cell>
          <cell r="C1490" t="e">
            <v>#REF!</v>
          </cell>
          <cell r="D1490" t="e">
            <v>#REF!</v>
          </cell>
          <cell r="E1490" t="e">
            <v>#REF!</v>
          </cell>
        </row>
        <row r="1491">
          <cell r="A1491" t="e">
            <v>#REF!</v>
          </cell>
          <cell r="B1491" t="e">
            <v>#REF!</v>
          </cell>
          <cell r="C1491" t="e">
            <v>#REF!</v>
          </cell>
          <cell r="D1491" t="e">
            <v>#REF!</v>
          </cell>
          <cell r="E1491" t="e">
            <v>#REF!</v>
          </cell>
        </row>
        <row r="1492">
          <cell r="A1492" t="e">
            <v>#REF!</v>
          </cell>
          <cell r="B1492" t="e">
            <v>#REF!</v>
          </cell>
          <cell r="C1492" t="e">
            <v>#REF!</v>
          </cell>
          <cell r="D1492" t="e">
            <v>#REF!</v>
          </cell>
          <cell r="E1492" t="e">
            <v>#REF!</v>
          </cell>
        </row>
        <row r="1493">
          <cell r="A1493" t="e">
            <v>#REF!</v>
          </cell>
          <cell r="B1493" t="e">
            <v>#REF!</v>
          </cell>
          <cell r="C1493" t="e">
            <v>#REF!</v>
          </cell>
          <cell r="D1493" t="e">
            <v>#REF!</v>
          </cell>
          <cell r="E1493" t="e">
            <v>#REF!</v>
          </cell>
        </row>
        <row r="1494">
          <cell r="A1494" t="e">
            <v>#REF!</v>
          </cell>
          <cell r="B1494" t="e">
            <v>#REF!</v>
          </cell>
          <cell r="C1494" t="e">
            <v>#REF!</v>
          </cell>
          <cell r="D1494" t="e">
            <v>#REF!</v>
          </cell>
          <cell r="E1494" t="e">
            <v>#REF!</v>
          </cell>
        </row>
        <row r="1495">
          <cell r="A1495" t="e">
            <v>#REF!</v>
          </cell>
          <cell r="B1495" t="e">
            <v>#REF!</v>
          </cell>
          <cell r="C1495" t="e">
            <v>#REF!</v>
          </cell>
          <cell r="D1495" t="e">
            <v>#REF!</v>
          </cell>
          <cell r="E1495" t="e">
            <v>#REF!</v>
          </cell>
        </row>
        <row r="1496">
          <cell r="A1496" t="e">
            <v>#REF!</v>
          </cell>
          <cell r="B1496" t="e">
            <v>#REF!</v>
          </cell>
          <cell r="C1496" t="e">
            <v>#REF!</v>
          </cell>
          <cell r="D1496" t="e">
            <v>#REF!</v>
          </cell>
          <cell r="E1496" t="e">
            <v>#REF!</v>
          </cell>
        </row>
        <row r="1497">
          <cell r="A1497" t="e">
            <v>#REF!</v>
          </cell>
          <cell r="B1497" t="e">
            <v>#REF!</v>
          </cell>
          <cell r="C1497" t="e">
            <v>#REF!</v>
          </cell>
          <cell r="D1497" t="e">
            <v>#REF!</v>
          </cell>
          <cell r="E1497" t="e">
            <v>#REF!</v>
          </cell>
        </row>
        <row r="1498">
          <cell r="A1498" t="e">
            <v>#REF!</v>
          </cell>
          <cell r="B1498" t="e">
            <v>#REF!</v>
          </cell>
          <cell r="C1498" t="e">
            <v>#REF!</v>
          </cell>
          <cell r="D1498" t="e">
            <v>#REF!</v>
          </cell>
          <cell r="E1498" t="e">
            <v>#REF!</v>
          </cell>
        </row>
        <row r="1499">
          <cell r="A1499" t="e">
            <v>#REF!</v>
          </cell>
          <cell r="B1499" t="e">
            <v>#REF!</v>
          </cell>
          <cell r="C1499" t="e">
            <v>#REF!</v>
          </cell>
          <cell r="D1499" t="e">
            <v>#REF!</v>
          </cell>
          <cell r="E1499" t="e">
            <v>#REF!</v>
          </cell>
        </row>
        <row r="1500">
          <cell r="A1500" t="e">
            <v>#REF!</v>
          </cell>
          <cell r="B1500" t="e">
            <v>#REF!</v>
          </cell>
          <cell r="C1500" t="e">
            <v>#REF!</v>
          </cell>
          <cell r="D1500" t="e">
            <v>#REF!</v>
          </cell>
          <cell r="E1500" t="e">
            <v>#REF!</v>
          </cell>
        </row>
        <row r="1501">
          <cell r="A1501" t="e">
            <v>#REF!</v>
          </cell>
          <cell r="B1501" t="e">
            <v>#REF!</v>
          </cell>
          <cell r="C1501" t="e">
            <v>#REF!</v>
          </cell>
          <cell r="D1501" t="e">
            <v>#REF!</v>
          </cell>
          <cell r="E1501" t="e">
            <v>#REF!</v>
          </cell>
        </row>
        <row r="1502">
          <cell r="A1502" t="e">
            <v>#REF!</v>
          </cell>
          <cell r="B1502" t="e">
            <v>#REF!</v>
          </cell>
          <cell r="C1502" t="e">
            <v>#REF!</v>
          </cell>
          <cell r="D1502" t="e">
            <v>#REF!</v>
          </cell>
          <cell r="E1502" t="e">
            <v>#REF!</v>
          </cell>
        </row>
        <row r="1503">
          <cell r="A1503" t="e">
            <v>#REF!</v>
          </cell>
          <cell r="B1503" t="e">
            <v>#REF!</v>
          </cell>
          <cell r="C1503" t="e">
            <v>#REF!</v>
          </cell>
          <cell r="D1503" t="e">
            <v>#REF!</v>
          </cell>
          <cell r="E1503" t="e">
            <v>#REF!</v>
          </cell>
        </row>
        <row r="1504">
          <cell r="A1504" t="e">
            <v>#REF!</v>
          </cell>
          <cell r="B1504" t="e">
            <v>#REF!</v>
          </cell>
          <cell r="C1504" t="e">
            <v>#REF!</v>
          </cell>
          <cell r="D1504" t="e">
            <v>#REF!</v>
          </cell>
          <cell r="E1504" t="e">
            <v>#REF!</v>
          </cell>
        </row>
        <row r="1505">
          <cell r="A1505" t="e">
            <v>#REF!</v>
          </cell>
          <cell r="B1505" t="e">
            <v>#REF!</v>
          </cell>
          <cell r="C1505" t="e">
            <v>#REF!</v>
          </cell>
          <cell r="D1505" t="e">
            <v>#REF!</v>
          </cell>
          <cell r="E1505" t="e">
            <v>#REF!</v>
          </cell>
        </row>
        <row r="1506">
          <cell r="A1506" t="e">
            <v>#REF!</v>
          </cell>
          <cell r="B1506" t="e">
            <v>#REF!</v>
          </cell>
          <cell r="C1506" t="e">
            <v>#REF!</v>
          </cell>
          <cell r="D1506" t="e">
            <v>#REF!</v>
          </cell>
          <cell r="E1506" t="e">
            <v>#REF!</v>
          </cell>
        </row>
        <row r="1507">
          <cell r="A1507" t="e">
            <v>#REF!</v>
          </cell>
          <cell r="B1507" t="e">
            <v>#REF!</v>
          </cell>
          <cell r="C1507" t="e">
            <v>#REF!</v>
          </cell>
          <cell r="D1507" t="e">
            <v>#REF!</v>
          </cell>
          <cell r="E1507" t="e">
            <v>#REF!</v>
          </cell>
        </row>
        <row r="1508">
          <cell r="A1508" t="e">
            <v>#REF!</v>
          </cell>
          <cell r="B1508" t="e">
            <v>#REF!</v>
          </cell>
          <cell r="C1508" t="e">
            <v>#REF!</v>
          </cell>
          <cell r="D1508" t="e">
            <v>#REF!</v>
          </cell>
          <cell r="E1508" t="e">
            <v>#REF!</v>
          </cell>
        </row>
        <row r="1509">
          <cell r="A1509" t="e">
            <v>#REF!</v>
          </cell>
          <cell r="B1509" t="e">
            <v>#REF!</v>
          </cell>
          <cell r="C1509" t="e">
            <v>#REF!</v>
          </cell>
          <cell r="D1509" t="e">
            <v>#REF!</v>
          </cell>
          <cell r="E1509" t="e">
            <v>#REF!</v>
          </cell>
        </row>
        <row r="1510">
          <cell r="A1510" t="e">
            <v>#REF!</v>
          </cell>
          <cell r="B1510" t="e">
            <v>#REF!</v>
          </cell>
          <cell r="C1510" t="e">
            <v>#REF!</v>
          </cell>
          <cell r="D1510" t="e">
            <v>#REF!</v>
          </cell>
          <cell r="E1510" t="e">
            <v>#REF!</v>
          </cell>
        </row>
        <row r="1511">
          <cell r="A1511" t="e">
            <v>#REF!</v>
          </cell>
          <cell r="B1511" t="e">
            <v>#REF!</v>
          </cell>
          <cell r="C1511" t="e">
            <v>#REF!</v>
          </cell>
          <cell r="D1511" t="e">
            <v>#REF!</v>
          </cell>
          <cell r="E1511" t="e">
            <v>#REF!</v>
          </cell>
        </row>
        <row r="1512">
          <cell r="A1512" t="e">
            <v>#REF!</v>
          </cell>
          <cell r="B1512" t="e">
            <v>#REF!</v>
          </cell>
          <cell r="C1512" t="e">
            <v>#REF!</v>
          </cell>
          <cell r="D1512" t="e">
            <v>#REF!</v>
          </cell>
          <cell r="E1512" t="e">
            <v>#REF!</v>
          </cell>
        </row>
        <row r="1513">
          <cell r="A1513" t="e">
            <v>#REF!</v>
          </cell>
          <cell r="B1513" t="e">
            <v>#REF!</v>
          </cell>
          <cell r="C1513" t="e">
            <v>#REF!</v>
          </cell>
          <cell r="D1513" t="e">
            <v>#REF!</v>
          </cell>
          <cell r="E1513" t="e">
            <v>#REF!</v>
          </cell>
        </row>
        <row r="1514">
          <cell r="A1514" t="e">
            <v>#REF!</v>
          </cell>
          <cell r="B1514" t="e">
            <v>#REF!</v>
          </cell>
          <cell r="C1514" t="e">
            <v>#REF!</v>
          </cell>
          <cell r="D1514" t="e">
            <v>#REF!</v>
          </cell>
          <cell r="E1514" t="e">
            <v>#REF!</v>
          </cell>
        </row>
        <row r="1515">
          <cell r="A1515" t="e">
            <v>#REF!</v>
          </cell>
          <cell r="B1515" t="e">
            <v>#REF!</v>
          </cell>
          <cell r="C1515" t="e">
            <v>#REF!</v>
          </cell>
          <cell r="D1515" t="e">
            <v>#REF!</v>
          </cell>
          <cell r="E1515" t="e">
            <v>#REF!</v>
          </cell>
        </row>
        <row r="1516">
          <cell r="A1516" t="e">
            <v>#REF!</v>
          </cell>
          <cell r="B1516" t="e">
            <v>#REF!</v>
          </cell>
          <cell r="C1516" t="e">
            <v>#REF!</v>
          </cell>
          <cell r="D1516" t="e">
            <v>#REF!</v>
          </cell>
          <cell r="E1516" t="e">
            <v>#REF!</v>
          </cell>
        </row>
        <row r="1517">
          <cell r="A1517" t="e">
            <v>#REF!</v>
          </cell>
          <cell r="B1517" t="e">
            <v>#REF!</v>
          </cell>
          <cell r="C1517" t="e">
            <v>#REF!</v>
          </cell>
          <cell r="D1517" t="e">
            <v>#REF!</v>
          </cell>
          <cell r="E1517" t="e">
            <v>#REF!</v>
          </cell>
        </row>
        <row r="1518">
          <cell r="A1518" t="e">
            <v>#REF!</v>
          </cell>
          <cell r="B1518" t="e">
            <v>#REF!</v>
          </cell>
          <cell r="C1518" t="e">
            <v>#REF!</v>
          </cell>
          <cell r="D1518" t="e">
            <v>#REF!</v>
          </cell>
          <cell r="E1518" t="e">
            <v>#REF!</v>
          </cell>
        </row>
        <row r="1519">
          <cell r="A1519" t="e">
            <v>#REF!</v>
          </cell>
          <cell r="B1519" t="e">
            <v>#REF!</v>
          </cell>
          <cell r="C1519" t="e">
            <v>#REF!</v>
          </cell>
          <cell r="D1519" t="e">
            <v>#REF!</v>
          </cell>
          <cell r="E1519" t="e">
            <v>#REF!</v>
          </cell>
        </row>
        <row r="1520">
          <cell r="A1520" t="e">
            <v>#REF!</v>
          </cell>
          <cell r="B1520" t="e">
            <v>#REF!</v>
          </cell>
          <cell r="C1520" t="e">
            <v>#REF!</v>
          </cell>
          <cell r="D1520" t="e">
            <v>#REF!</v>
          </cell>
          <cell r="E1520" t="e">
            <v>#REF!</v>
          </cell>
        </row>
        <row r="1521">
          <cell r="A1521" t="e">
            <v>#REF!</v>
          </cell>
          <cell r="B1521" t="e">
            <v>#REF!</v>
          </cell>
          <cell r="C1521" t="e">
            <v>#REF!</v>
          </cell>
          <cell r="D1521" t="e">
            <v>#REF!</v>
          </cell>
          <cell r="E1521" t="e">
            <v>#REF!</v>
          </cell>
        </row>
        <row r="1522">
          <cell r="A1522" t="e">
            <v>#REF!</v>
          </cell>
          <cell r="B1522" t="e">
            <v>#REF!</v>
          </cell>
          <cell r="C1522" t="e">
            <v>#REF!</v>
          </cell>
          <cell r="D1522" t="e">
            <v>#REF!</v>
          </cell>
          <cell r="E1522" t="e">
            <v>#REF!</v>
          </cell>
        </row>
        <row r="1523">
          <cell r="A1523" t="e">
            <v>#REF!</v>
          </cell>
          <cell r="B1523" t="e">
            <v>#REF!</v>
          </cell>
          <cell r="C1523" t="e">
            <v>#REF!</v>
          </cell>
          <cell r="D1523" t="e">
            <v>#REF!</v>
          </cell>
          <cell r="E1523" t="e">
            <v>#REF!</v>
          </cell>
        </row>
        <row r="1524">
          <cell r="A1524" t="e">
            <v>#REF!</v>
          </cell>
          <cell r="B1524" t="e">
            <v>#REF!</v>
          </cell>
          <cell r="C1524" t="e">
            <v>#REF!</v>
          </cell>
          <cell r="D1524" t="e">
            <v>#REF!</v>
          </cell>
          <cell r="E1524" t="e">
            <v>#REF!</v>
          </cell>
        </row>
        <row r="1525">
          <cell r="A1525" t="e">
            <v>#REF!</v>
          </cell>
          <cell r="B1525" t="e">
            <v>#REF!</v>
          </cell>
          <cell r="C1525" t="e">
            <v>#REF!</v>
          </cell>
          <cell r="D1525" t="e">
            <v>#REF!</v>
          </cell>
          <cell r="E1525" t="e">
            <v>#REF!</v>
          </cell>
        </row>
        <row r="1526">
          <cell r="A1526" t="e">
            <v>#REF!</v>
          </cell>
          <cell r="B1526" t="e">
            <v>#REF!</v>
          </cell>
          <cell r="C1526" t="e">
            <v>#REF!</v>
          </cell>
          <cell r="D1526" t="e">
            <v>#REF!</v>
          </cell>
          <cell r="E1526" t="e">
            <v>#REF!</v>
          </cell>
        </row>
        <row r="1527">
          <cell r="A1527" t="e">
            <v>#REF!</v>
          </cell>
          <cell r="B1527" t="e">
            <v>#REF!</v>
          </cell>
          <cell r="C1527" t="e">
            <v>#REF!</v>
          </cell>
          <cell r="D1527" t="e">
            <v>#REF!</v>
          </cell>
          <cell r="E1527" t="e">
            <v>#REF!</v>
          </cell>
        </row>
        <row r="1528">
          <cell r="A1528" t="e">
            <v>#REF!</v>
          </cell>
          <cell r="B1528" t="e">
            <v>#REF!</v>
          </cell>
          <cell r="C1528" t="e">
            <v>#REF!</v>
          </cell>
          <cell r="D1528" t="e">
            <v>#REF!</v>
          </cell>
          <cell r="E1528" t="e">
            <v>#REF!</v>
          </cell>
        </row>
        <row r="1529">
          <cell r="A1529" t="e">
            <v>#REF!</v>
          </cell>
          <cell r="B1529" t="e">
            <v>#REF!</v>
          </cell>
          <cell r="C1529" t="e">
            <v>#REF!</v>
          </cell>
          <cell r="D1529" t="e">
            <v>#REF!</v>
          </cell>
          <cell r="E1529" t="e">
            <v>#REF!</v>
          </cell>
        </row>
        <row r="1530">
          <cell r="A1530" t="e">
            <v>#REF!</v>
          </cell>
          <cell r="B1530" t="e">
            <v>#REF!</v>
          </cell>
          <cell r="C1530" t="e">
            <v>#REF!</v>
          </cell>
          <cell r="D1530" t="e">
            <v>#REF!</v>
          </cell>
          <cell r="E1530" t="e">
            <v>#REF!</v>
          </cell>
        </row>
        <row r="1531">
          <cell r="A1531" t="e">
            <v>#REF!</v>
          </cell>
          <cell r="B1531" t="e">
            <v>#REF!</v>
          </cell>
          <cell r="C1531" t="e">
            <v>#REF!</v>
          </cell>
          <cell r="D1531" t="e">
            <v>#REF!</v>
          </cell>
          <cell r="E1531" t="e">
            <v>#REF!</v>
          </cell>
        </row>
        <row r="1532">
          <cell r="A1532" t="e">
            <v>#REF!</v>
          </cell>
          <cell r="B1532" t="e">
            <v>#REF!</v>
          </cell>
          <cell r="C1532" t="e">
            <v>#REF!</v>
          </cell>
          <cell r="D1532" t="e">
            <v>#REF!</v>
          </cell>
          <cell r="E1532" t="e">
            <v>#REF!</v>
          </cell>
        </row>
        <row r="1533">
          <cell r="A1533" t="e">
            <v>#REF!</v>
          </cell>
          <cell r="B1533" t="e">
            <v>#REF!</v>
          </cell>
          <cell r="C1533" t="e">
            <v>#REF!</v>
          </cell>
          <cell r="D1533" t="e">
            <v>#REF!</v>
          </cell>
          <cell r="E1533" t="e">
            <v>#REF!</v>
          </cell>
        </row>
        <row r="1534">
          <cell r="A1534" t="e">
            <v>#REF!</v>
          </cell>
          <cell r="B1534" t="e">
            <v>#REF!</v>
          </cell>
          <cell r="C1534" t="e">
            <v>#REF!</v>
          </cell>
          <cell r="D1534" t="e">
            <v>#REF!</v>
          </cell>
          <cell r="E1534" t="e">
            <v>#REF!</v>
          </cell>
        </row>
        <row r="1535">
          <cell r="A1535" t="e">
            <v>#REF!</v>
          </cell>
          <cell r="B1535" t="e">
            <v>#REF!</v>
          </cell>
          <cell r="C1535" t="e">
            <v>#REF!</v>
          </cell>
          <cell r="D1535" t="e">
            <v>#REF!</v>
          </cell>
          <cell r="E1535" t="e">
            <v>#REF!</v>
          </cell>
        </row>
        <row r="1536">
          <cell r="A1536" t="e">
            <v>#REF!</v>
          </cell>
          <cell r="B1536" t="e">
            <v>#REF!</v>
          </cell>
          <cell r="C1536" t="e">
            <v>#REF!</v>
          </cell>
          <cell r="D1536" t="e">
            <v>#REF!</v>
          </cell>
          <cell r="E1536" t="e">
            <v>#REF!</v>
          </cell>
        </row>
        <row r="1537">
          <cell r="A1537" t="e">
            <v>#REF!</v>
          </cell>
          <cell r="B1537" t="e">
            <v>#REF!</v>
          </cell>
          <cell r="C1537" t="e">
            <v>#REF!</v>
          </cell>
          <cell r="D1537" t="e">
            <v>#REF!</v>
          </cell>
          <cell r="E1537" t="e">
            <v>#REF!</v>
          </cell>
        </row>
        <row r="1538">
          <cell r="A1538" t="e">
            <v>#REF!</v>
          </cell>
          <cell r="B1538" t="e">
            <v>#REF!</v>
          </cell>
          <cell r="C1538" t="e">
            <v>#REF!</v>
          </cell>
          <cell r="D1538" t="e">
            <v>#REF!</v>
          </cell>
          <cell r="E1538" t="e">
            <v>#REF!</v>
          </cell>
        </row>
        <row r="1539">
          <cell r="A1539" t="e">
            <v>#REF!</v>
          </cell>
          <cell r="B1539" t="e">
            <v>#REF!</v>
          </cell>
          <cell r="C1539" t="e">
            <v>#REF!</v>
          </cell>
          <cell r="D1539" t="e">
            <v>#REF!</v>
          </cell>
          <cell r="E1539" t="e">
            <v>#REF!</v>
          </cell>
        </row>
        <row r="1540">
          <cell r="A1540" t="e">
            <v>#REF!</v>
          </cell>
          <cell r="B1540" t="e">
            <v>#REF!</v>
          </cell>
          <cell r="C1540" t="e">
            <v>#REF!</v>
          </cell>
          <cell r="D1540" t="e">
            <v>#REF!</v>
          </cell>
          <cell r="E1540" t="e">
            <v>#REF!</v>
          </cell>
        </row>
        <row r="1541">
          <cell r="A1541" t="e">
            <v>#REF!</v>
          </cell>
          <cell r="B1541" t="e">
            <v>#REF!</v>
          </cell>
          <cell r="C1541" t="e">
            <v>#REF!</v>
          </cell>
          <cell r="D1541" t="e">
            <v>#REF!</v>
          </cell>
          <cell r="E1541" t="e">
            <v>#REF!</v>
          </cell>
        </row>
        <row r="1542">
          <cell r="A1542" t="e">
            <v>#REF!</v>
          </cell>
          <cell r="B1542" t="e">
            <v>#REF!</v>
          </cell>
          <cell r="C1542" t="e">
            <v>#REF!</v>
          </cell>
          <cell r="D1542" t="e">
            <v>#REF!</v>
          </cell>
          <cell r="E1542" t="e">
            <v>#REF!</v>
          </cell>
        </row>
        <row r="1543">
          <cell r="A1543" t="e">
            <v>#REF!</v>
          </cell>
          <cell r="B1543" t="e">
            <v>#REF!</v>
          </cell>
          <cell r="C1543" t="e">
            <v>#REF!</v>
          </cell>
          <cell r="D1543" t="e">
            <v>#REF!</v>
          </cell>
          <cell r="E1543" t="e">
            <v>#REF!</v>
          </cell>
        </row>
        <row r="1544">
          <cell r="A1544" t="e">
            <v>#REF!</v>
          </cell>
          <cell r="B1544" t="e">
            <v>#REF!</v>
          </cell>
          <cell r="C1544" t="e">
            <v>#REF!</v>
          </cell>
          <cell r="D1544" t="e">
            <v>#REF!</v>
          </cell>
          <cell r="E1544" t="e">
            <v>#REF!</v>
          </cell>
        </row>
        <row r="1545">
          <cell r="A1545" t="e">
            <v>#REF!</v>
          </cell>
          <cell r="B1545" t="e">
            <v>#REF!</v>
          </cell>
          <cell r="C1545" t="e">
            <v>#REF!</v>
          </cell>
          <cell r="D1545" t="e">
            <v>#REF!</v>
          </cell>
          <cell r="E1545" t="e">
            <v>#REF!</v>
          </cell>
        </row>
        <row r="1546">
          <cell r="A1546" t="e">
            <v>#REF!</v>
          </cell>
          <cell r="B1546" t="e">
            <v>#REF!</v>
          </cell>
          <cell r="C1546" t="e">
            <v>#REF!</v>
          </cell>
          <cell r="D1546" t="e">
            <v>#REF!</v>
          </cell>
          <cell r="E1546" t="e">
            <v>#REF!</v>
          </cell>
        </row>
        <row r="1547">
          <cell r="A1547" t="e">
            <v>#REF!</v>
          </cell>
          <cell r="B1547" t="e">
            <v>#REF!</v>
          </cell>
          <cell r="C1547" t="e">
            <v>#REF!</v>
          </cell>
          <cell r="D1547" t="e">
            <v>#REF!</v>
          </cell>
          <cell r="E1547" t="e">
            <v>#REF!</v>
          </cell>
        </row>
        <row r="1548">
          <cell r="A1548" t="e">
            <v>#REF!</v>
          </cell>
          <cell r="B1548" t="e">
            <v>#REF!</v>
          </cell>
          <cell r="C1548" t="e">
            <v>#REF!</v>
          </cell>
          <cell r="D1548" t="e">
            <v>#REF!</v>
          </cell>
          <cell r="E1548" t="e">
            <v>#REF!</v>
          </cell>
        </row>
        <row r="1549">
          <cell r="A1549" t="e">
            <v>#REF!</v>
          </cell>
          <cell r="B1549" t="e">
            <v>#REF!</v>
          </cell>
          <cell r="C1549" t="e">
            <v>#REF!</v>
          </cell>
          <cell r="D1549" t="e">
            <v>#REF!</v>
          </cell>
          <cell r="E1549" t="e">
            <v>#REF!</v>
          </cell>
        </row>
        <row r="1550">
          <cell r="A1550" t="e">
            <v>#REF!</v>
          </cell>
          <cell r="B1550" t="e">
            <v>#REF!</v>
          </cell>
          <cell r="C1550" t="e">
            <v>#REF!</v>
          </cell>
          <cell r="D1550" t="e">
            <v>#REF!</v>
          </cell>
          <cell r="E1550" t="e">
            <v>#REF!</v>
          </cell>
        </row>
        <row r="1551">
          <cell r="A1551" t="e">
            <v>#REF!</v>
          </cell>
          <cell r="B1551" t="e">
            <v>#REF!</v>
          </cell>
          <cell r="C1551" t="e">
            <v>#REF!</v>
          </cell>
          <cell r="D1551" t="e">
            <v>#REF!</v>
          </cell>
          <cell r="E1551" t="e">
            <v>#REF!</v>
          </cell>
        </row>
        <row r="1552">
          <cell r="A1552" t="e">
            <v>#REF!</v>
          </cell>
          <cell r="B1552" t="e">
            <v>#REF!</v>
          </cell>
          <cell r="C1552" t="e">
            <v>#REF!</v>
          </cell>
          <cell r="D1552" t="e">
            <v>#REF!</v>
          </cell>
          <cell r="E1552" t="e">
            <v>#REF!</v>
          </cell>
        </row>
        <row r="1553">
          <cell r="A1553" t="e">
            <v>#REF!</v>
          </cell>
          <cell r="B1553" t="e">
            <v>#REF!</v>
          </cell>
          <cell r="C1553" t="e">
            <v>#REF!</v>
          </cell>
          <cell r="D1553" t="e">
            <v>#REF!</v>
          </cell>
          <cell r="E1553" t="e">
            <v>#REF!</v>
          </cell>
        </row>
        <row r="1554">
          <cell r="A1554" t="e">
            <v>#REF!</v>
          </cell>
          <cell r="B1554" t="e">
            <v>#REF!</v>
          </cell>
          <cell r="C1554" t="e">
            <v>#REF!</v>
          </cell>
          <cell r="D1554" t="e">
            <v>#REF!</v>
          </cell>
          <cell r="E1554" t="e">
            <v>#REF!</v>
          </cell>
        </row>
        <row r="1555">
          <cell r="A1555" t="e">
            <v>#REF!</v>
          </cell>
          <cell r="B1555" t="e">
            <v>#REF!</v>
          </cell>
          <cell r="C1555" t="e">
            <v>#REF!</v>
          </cell>
          <cell r="D1555" t="e">
            <v>#REF!</v>
          </cell>
          <cell r="E1555" t="e">
            <v>#REF!</v>
          </cell>
        </row>
        <row r="1556">
          <cell r="A1556" t="e">
            <v>#REF!</v>
          </cell>
          <cell r="B1556" t="e">
            <v>#REF!</v>
          </cell>
          <cell r="C1556" t="e">
            <v>#REF!</v>
          </cell>
          <cell r="D1556" t="e">
            <v>#REF!</v>
          </cell>
          <cell r="E1556" t="e">
            <v>#REF!</v>
          </cell>
        </row>
        <row r="1557">
          <cell r="A1557" t="e">
            <v>#REF!</v>
          </cell>
          <cell r="B1557" t="e">
            <v>#REF!</v>
          </cell>
          <cell r="C1557" t="e">
            <v>#REF!</v>
          </cell>
          <cell r="D1557" t="e">
            <v>#REF!</v>
          </cell>
          <cell r="E1557" t="e">
            <v>#REF!</v>
          </cell>
        </row>
        <row r="1558">
          <cell r="A1558" t="e">
            <v>#REF!</v>
          </cell>
          <cell r="B1558" t="e">
            <v>#REF!</v>
          </cell>
          <cell r="C1558" t="e">
            <v>#REF!</v>
          </cell>
          <cell r="D1558" t="e">
            <v>#REF!</v>
          </cell>
          <cell r="E1558" t="e">
            <v>#REF!</v>
          </cell>
        </row>
        <row r="1559">
          <cell r="A1559" t="e">
            <v>#REF!</v>
          </cell>
          <cell r="B1559" t="e">
            <v>#REF!</v>
          </cell>
          <cell r="C1559" t="e">
            <v>#REF!</v>
          </cell>
          <cell r="D1559" t="e">
            <v>#REF!</v>
          </cell>
          <cell r="E1559" t="e">
            <v>#REF!</v>
          </cell>
        </row>
        <row r="1560">
          <cell r="A1560" t="e">
            <v>#REF!</v>
          </cell>
          <cell r="B1560" t="e">
            <v>#REF!</v>
          </cell>
          <cell r="C1560" t="e">
            <v>#REF!</v>
          </cell>
          <cell r="D1560" t="e">
            <v>#REF!</v>
          </cell>
          <cell r="E1560" t="e">
            <v>#REF!</v>
          </cell>
        </row>
        <row r="1561">
          <cell r="A1561" t="e">
            <v>#REF!</v>
          </cell>
          <cell r="B1561" t="e">
            <v>#REF!</v>
          </cell>
          <cell r="C1561" t="e">
            <v>#REF!</v>
          </cell>
          <cell r="D1561" t="e">
            <v>#REF!</v>
          </cell>
          <cell r="E1561" t="e">
            <v>#REF!</v>
          </cell>
        </row>
        <row r="1562">
          <cell r="A1562" t="e">
            <v>#REF!</v>
          </cell>
          <cell r="B1562" t="e">
            <v>#REF!</v>
          </cell>
          <cell r="C1562" t="e">
            <v>#REF!</v>
          </cell>
          <cell r="D1562" t="e">
            <v>#REF!</v>
          </cell>
          <cell r="E1562" t="e">
            <v>#REF!</v>
          </cell>
        </row>
        <row r="1563">
          <cell r="A1563" t="e">
            <v>#REF!</v>
          </cell>
          <cell r="B1563" t="e">
            <v>#REF!</v>
          </cell>
          <cell r="C1563" t="e">
            <v>#REF!</v>
          </cell>
          <cell r="D1563" t="e">
            <v>#REF!</v>
          </cell>
          <cell r="E1563" t="e">
            <v>#REF!</v>
          </cell>
        </row>
        <row r="1564">
          <cell r="A1564" t="e">
            <v>#REF!</v>
          </cell>
          <cell r="B1564" t="e">
            <v>#REF!</v>
          </cell>
          <cell r="C1564" t="e">
            <v>#REF!</v>
          </cell>
          <cell r="D1564" t="e">
            <v>#REF!</v>
          </cell>
          <cell r="E1564" t="e">
            <v>#REF!</v>
          </cell>
        </row>
        <row r="1565">
          <cell r="A1565" t="e">
            <v>#REF!</v>
          </cell>
          <cell r="B1565" t="e">
            <v>#REF!</v>
          </cell>
          <cell r="C1565" t="e">
            <v>#REF!</v>
          </cell>
          <cell r="D1565" t="e">
            <v>#REF!</v>
          </cell>
          <cell r="E1565" t="e">
            <v>#REF!</v>
          </cell>
        </row>
        <row r="1566">
          <cell r="A1566" t="e">
            <v>#REF!</v>
          </cell>
          <cell r="B1566" t="e">
            <v>#REF!</v>
          </cell>
          <cell r="C1566" t="e">
            <v>#REF!</v>
          </cell>
          <cell r="D1566" t="e">
            <v>#REF!</v>
          </cell>
          <cell r="E1566" t="e">
            <v>#REF!</v>
          </cell>
        </row>
        <row r="1567">
          <cell r="A1567" t="e">
            <v>#REF!</v>
          </cell>
          <cell r="B1567" t="e">
            <v>#REF!</v>
          </cell>
          <cell r="C1567" t="e">
            <v>#REF!</v>
          </cell>
          <cell r="D1567" t="e">
            <v>#REF!</v>
          </cell>
          <cell r="E1567" t="e">
            <v>#REF!</v>
          </cell>
        </row>
        <row r="1568">
          <cell r="A1568" t="e">
            <v>#REF!</v>
          </cell>
          <cell r="B1568" t="e">
            <v>#REF!</v>
          </cell>
          <cell r="C1568" t="e">
            <v>#REF!</v>
          </cell>
          <cell r="D1568" t="e">
            <v>#REF!</v>
          </cell>
          <cell r="E1568" t="e">
            <v>#REF!</v>
          </cell>
        </row>
        <row r="1569">
          <cell r="A1569" t="e">
            <v>#REF!</v>
          </cell>
          <cell r="B1569" t="e">
            <v>#REF!</v>
          </cell>
          <cell r="C1569" t="e">
            <v>#REF!</v>
          </cell>
          <cell r="D1569" t="e">
            <v>#REF!</v>
          </cell>
          <cell r="E1569" t="e">
            <v>#REF!</v>
          </cell>
        </row>
        <row r="1570">
          <cell r="A1570" t="e">
            <v>#REF!</v>
          </cell>
          <cell r="B1570" t="e">
            <v>#REF!</v>
          </cell>
          <cell r="C1570" t="e">
            <v>#REF!</v>
          </cell>
          <cell r="D1570" t="e">
            <v>#REF!</v>
          </cell>
          <cell r="E1570" t="e">
            <v>#REF!</v>
          </cell>
        </row>
        <row r="1571">
          <cell r="A1571" t="e">
            <v>#REF!</v>
          </cell>
          <cell r="B1571" t="e">
            <v>#REF!</v>
          </cell>
          <cell r="C1571" t="e">
            <v>#REF!</v>
          </cell>
          <cell r="D1571" t="e">
            <v>#REF!</v>
          </cell>
          <cell r="E1571" t="e">
            <v>#REF!</v>
          </cell>
        </row>
        <row r="1572">
          <cell r="A1572" t="e">
            <v>#REF!</v>
          </cell>
          <cell r="B1572" t="e">
            <v>#REF!</v>
          </cell>
          <cell r="C1572" t="e">
            <v>#REF!</v>
          </cell>
          <cell r="D1572" t="e">
            <v>#REF!</v>
          </cell>
          <cell r="E1572" t="e">
            <v>#REF!</v>
          </cell>
        </row>
        <row r="1573">
          <cell r="A1573" t="e">
            <v>#REF!</v>
          </cell>
          <cell r="B1573" t="e">
            <v>#REF!</v>
          </cell>
          <cell r="C1573" t="e">
            <v>#REF!</v>
          </cell>
          <cell r="D1573" t="e">
            <v>#REF!</v>
          </cell>
          <cell r="E1573" t="e">
            <v>#REF!</v>
          </cell>
        </row>
        <row r="1574">
          <cell r="A1574" t="e">
            <v>#REF!</v>
          </cell>
          <cell r="B1574" t="e">
            <v>#REF!</v>
          </cell>
          <cell r="C1574" t="e">
            <v>#REF!</v>
          </cell>
          <cell r="D1574" t="e">
            <v>#REF!</v>
          </cell>
          <cell r="E1574" t="e">
            <v>#REF!</v>
          </cell>
        </row>
        <row r="1575">
          <cell r="A1575" t="e">
            <v>#REF!</v>
          </cell>
          <cell r="B1575" t="e">
            <v>#REF!</v>
          </cell>
          <cell r="C1575" t="e">
            <v>#REF!</v>
          </cell>
          <cell r="D1575" t="e">
            <v>#REF!</v>
          </cell>
          <cell r="E1575" t="e">
            <v>#REF!</v>
          </cell>
        </row>
        <row r="1576">
          <cell r="A1576" t="e">
            <v>#REF!</v>
          </cell>
          <cell r="B1576" t="e">
            <v>#REF!</v>
          </cell>
          <cell r="C1576" t="e">
            <v>#REF!</v>
          </cell>
          <cell r="D1576" t="e">
            <v>#REF!</v>
          </cell>
          <cell r="E1576" t="e">
            <v>#REF!</v>
          </cell>
        </row>
        <row r="1577">
          <cell r="A1577" t="e">
            <v>#REF!</v>
          </cell>
          <cell r="B1577" t="e">
            <v>#REF!</v>
          </cell>
          <cell r="C1577" t="e">
            <v>#REF!</v>
          </cell>
          <cell r="D1577" t="e">
            <v>#REF!</v>
          </cell>
          <cell r="E1577" t="e">
            <v>#REF!</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JUL95"/>
      <sheetName val="TABJUL96"/>
      <sheetName val="TABJAN97"/>
      <sheetName val="TABJUL97"/>
      <sheetName val="TABJAN98"/>
      <sheetName val="TABJUL98"/>
      <sheetName val="TABJUL99"/>
      <sheetName val="TABJAN00"/>
      <sheetName val="TABJUL00"/>
      <sheetName val="TABJAN01"/>
      <sheetName val="TABJUL0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FIN."/>
      <sheetName val="EXTR.CRON."/>
      <sheetName val="REAJUSTE"/>
      <sheetName val="RES.FÍS."/>
      <sheetName val="MEDIÇÃO"/>
      <sheetName val="GRÁFICO"/>
      <sheetName val="CONT-FAT"/>
      <sheetName val="RES_FIN_"/>
      <sheetName val="EXTR_CRON_"/>
      <sheetName val="RES_FÍS_"/>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_Insu"/>
    </sheetNames>
    <sheetDataSet>
      <sheetData sheetId="0" refreshError="1">
        <row r="1">
          <cell r="A1" t="str">
            <v>CÓDIGO</v>
          </cell>
          <cell r="B1" t="str">
            <v>DESCRIÇÃO</v>
          </cell>
          <cell r="C1" t="str">
            <v>UNID</v>
          </cell>
          <cell r="D1" t="str">
            <v>VALOR</v>
          </cell>
          <cell r="E1">
            <v>0</v>
          </cell>
          <cell r="F1" t="str">
            <v>CÓDIGO</v>
          </cell>
        </row>
        <row r="2">
          <cell r="A2">
            <v>1</v>
          </cell>
          <cell r="B2" t="str">
            <v>SERVICOS PRELIMINARES</v>
          </cell>
          <cell r="E2">
            <v>1</v>
          </cell>
          <cell r="F2" t="str">
            <v>EDIF "-"</v>
          </cell>
        </row>
        <row r="3">
          <cell r="B3" t="str">
            <v>LIMPEZA DO TERRENO</v>
          </cell>
          <cell r="E3">
            <v>2</v>
          </cell>
        </row>
        <row r="4">
          <cell r="A4" t="str">
            <v>01.01.01</v>
          </cell>
          <cell r="B4" t="str">
            <v>LIMPEZA GERAL,INCL.REMOCAO DA COB.VEGETAL - TRONCOS C/DIAM.ATE 10CM</v>
          </cell>
          <cell r="C4" t="str">
            <v>M2</v>
          </cell>
          <cell r="D4">
            <v>0.41</v>
          </cell>
          <cell r="E4">
            <v>3</v>
          </cell>
          <cell r="F4">
            <v>10101</v>
          </cell>
        </row>
        <row r="5">
          <cell r="A5" t="str">
            <v>01.01.02</v>
          </cell>
          <cell r="B5" t="str">
            <v>DESTOCAMENTO,INCL.REMOCAO DAS RAIZES - DIAMETROS DE 10,01 A 30CM</v>
          </cell>
          <cell r="C5" t="str">
            <v>UN</v>
          </cell>
          <cell r="D5">
            <v>13.44</v>
          </cell>
          <cell r="E5">
            <v>4</v>
          </cell>
          <cell r="F5">
            <v>10102</v>
          </cell>
        </row>
        <row r="6">
          <cell r="A6" t="str">
            <v>01.01.05</v>
          </cell>
          <cell r="B6" t="str">
            <v>REMOCAO DE ENTULHO,INCLUSIVE TRANSPORTE ATE 1KM</v>
          </cell>
          <cell r="C6" t="str">
            <v>M3</v>
          </cell>
          <cell r="D6">
            <v>3.75</v>
          </cell>
          <cell r="E6">
            <v>5</v>
          </cell>
          <cell r="F6">
            <v>10105</v>
          </cell>
        </row>
        <row r="7">
          <cell r="A7" t="str">
            <v>01.01.10</v>
          </cell>
          <cell r="B7" t="str">
            <v>TRANSPORTE POR CAMINHAO CARROCERIA DE MADEIRA,A PARTIR DE 1KM</v>
          </cell>
          <cell r="C7" t="str">
            <v>MK</v>
          </cell>
          <cell r="D7">
            <v>0.47</v>
          </cell>
          <cell r="E7">
            <v>6</v>
          </cell>
          <cell r="F7">
            <v>10110</v>
          </cell>
        </row>
        <row r="8">
          <cell r="B8" t="str">
            <v>MOVIMENTO DE TERRA - MANUAL</v>
          </cell>
          <cell r="E8">
            <v>7</v>
          </cell>
        </row>
        <row r="9">
          <cell r="A9" t="str">
            <v>01.02.01</v>
          </cell>
          <cell r="B9" t="str">
            <v>CORTE</v>
          </cell>
          <cell r="C9" t="str">
            <v>M3</v>
          </cell>
          <cell r="D9">
            <v>11.87</v>
          </cell>
          <cell r="E9">
            <v>8</v>
          </cell>
          <cell r="F9">
            <v>10201</v>
          </cell>
        </row>
        <row r="10">
          <cell r="A10" t="str">
            <v>01.02.02</v>
          </cell>
          <cell r="B10" t="str">
            <v>CORTE E ESPALHAMENTO DENTRO DA OBRA</v>
          </cell>
          <cell r="C10" t="str">
            <v>M3</v>
          </cell>
          <cell r="D10">
            <v>14.83</v>
          </cell>
          <cell r="E10">
            <v>9</v>
          </cell>
          <cell r="F10">
            <v>10202</v>
          </cell>
        </row>
        <row r="11">
          <cell r="A11" t="str">
            <v>01.02.05</v>
          </cell>
          <cell r="B11" t="str">
            <v>ATERRO,INCLUSIVE COMPACTACAO</v>
          </cell>
          <cell r="C11" t="str">
            <v>M3</v>
          </cell>
          <cell r="D11">
            <v>8.9</v>
          </cell>
          <cell r="E11">
            <v>10</v>
          </cell>
          <cell r="F11">
            <v>10205</v>
          </cell>
        </row>
        <row r="12">
          <cell r="A12" t="str">
            <v>01.02.10</v>
          </cell>
          <cell r="B12" t="str">
            <v>CARREGAMENTO PARA BOTA-FORA,INCLUSIVE TRANSPORTE ATE 1KM</v>
          </cell>
          <cell r="C12" t="str">
            <v>M3</v>
          </cell>
          <cell r="D12">
            <v>1.6</v>
          </cell>
          <cell r="E12">
            <v>11</v>
          </cell>
          <cell r="F12">
            <v>10210</v>
          </cell>
        </row>
        <row r="13">
          <cell r="B13" t="str">
            <v>MOVIMENTO DE TERRA - MECANIZADO</v>
          </cell>
          <cell r="E13">
            <v>12</v>
          </cell>
        </row>
        <row r="14">
          <cell r="A14" t="str">
            <v>01.03.01</v>
          </cell>
          <cell r="B14" t="str">
            <v>CORTE E ESPALHAMENTO DENTRO DA OBRA</v>
          </cell>
          <cell r="C14" t="str">
            <v>M3</v>
          </cell>
          <cell r="D14">
            <v>5.39</v>
          </cell>
          <cell r="E14">
            <v>13</v>
          </cell>
          <cell r="F14">
            <v>10301</v>
          </cell>
        </row>
        <row r="15">
          <cell r="A15" t="str">
            <v>01.03.02</v>
          </cell>
          <cell r="B15" t="str">
            <v>CORTE E ATERRO COMPACTADO</v>
          </cell>
          <cell r="C15" t="str">
            <v>M3</v>
          </cell>
          <cell r="D15">
            <v>6.33</v>
          </cell>
          <cell r="E15">
            <v>14</v>
          </cell>
          <cell r="F15">
            <v>10302</v>
          </cell>
        </row>
        <row r="16">
          <cell r="A16" t="str">
            <v>01.03.03</v>
          </cell>
          <cell r="B16" t="str">
            <v>CORTE E CARREGAMENTO PARA BOTA-FORA,INCLUSIVE TRANSPORTE ATE 1KM</v>
          </cell>
          <cell r="C16" t="str">
            <v>M3</v>
          </cell>
          <cell r="D16">
            <v>6.27</v>
          </cell>
          <cell r="E16">
            <v>15</v>
          </cell>
          <cell r="F16">
            <v>10303</v>
          </cell>
        </row>
        <row r="17">
          <cell r="A17" t="str">
            <v>01.03.05</v>
          </cell>
          <cell r="B17" t="str">
            <v>FORNECIMENTO DE TERRA,INCL.CORTE,CARGA,DESCARGA E TRANSPORTE ATE 1KM</v>
          </cell>
          <cell r="C17" t="str">
            <v>M3</v>
          </cell>
          <cell r="D17">
            <v>8.2899999999999991</v>
          </cell>
          <cell r="E17">
            <v>16</v>
          </cell>
          <cell r="F17">
            <v>10305</v>
          </cell>
        </row>
        <row r="18">
          <cell r="A18" t="str">
            <v>01.03.06</v>
          </cell>
          <cell r="B18" t="str">
            <v>ATERRO,INCLUSIVE COMPACTACAO</v>
          </cell>
          <cell r="C18" t="str">
            <v>M3</v>
          </cell>
          <cell r="D18">
            <v>2.31</v>
          </cell>
          <cell r="E18">
            <v>17</v>
          </cell>
          <cell r="F18">
            <v>10306</v>
          </cell>
        </row>
        <row r="19">
          <cell r="A19" t="str">
            <v>01.03.10</v>
          </cell>
          <cell r="B19" t="str">
            <v>TRANSPORTE POR CAMINHAO BASCULANTE,A PARTIR DE 1KM</v>
          </cell>
          <cell r="C19" t="str">
            <v>MK</v>
          </cell>
          <cell r="D19">
            <v>0.6</v>
          </cell>
          <cell r="E19">
            <v>18</v>
          </cell>
          <cell r="F19">
            <v>10310</v>
          </cell>
        </row>
        <row r="20">
          <cell r="B20" t="str">
            <v>DRENAGEM DO TERRENO</v>
          </cell>
          <cell r="E20">
            <v>19</v>
          </cell>
        </row>
        <row r="21">
          <cell r="A21" t="str">
            <v>01.04.01</v>
          </cell>
          <cell r="B21" t="str">
            <v>ESCAVACAO MANUAL - PROFUNDIDADE IGUAL OU INFERIOR A 1,50M</v>
          </cell>
          <cell r="C21" t="str">
            <v>M3</v>
          </cell>
          <cell r="D21">
            <v>17.8</v>
          </cell>
          <cell r="E21">
            <v>20</v>
          </cell>
          <cell r="F21">
            <v>10401</v>
          </cell>
        </row>
        <row r="22">
          <cell r="A22" t="str">
            <v>01.04.02</v>
          </cell>
          <cell r="B22" t="str">
            <v>ESCAVACAO MANUAL - PROFUNDIDADE SUPERIOR A 1,50M</v>
          </cell>
          <cell r="C22" t="str">
            <v>M3</v>
          </cell>
          <cell r="D22">
            <v>20.77</v>
          </cell>
          <cell r="E22">
            <v>21</v>
          </cell>
          <cell r="F22">
            <v>10402</v>
          </cell>
        </row>
        <row r="23">
          <cell r="A23" t="str">
            <v>01.04.05</v>
          </cell>
          <cell r="B23" t="str">
            <v>ESCORAMENTO DE VALAS - CONTINUO</v>
          </cell>
          <cell r="C23" t="str">
            <v>M2</v>
          </cell>
          <cell r="D23">
            <v>48.54</v>
          </cell>
          <cell r="E23">
            <v>22</v>
          </cell>
          <cell r="F23">
            <v>10405</v>
          </cell>
        </row>
        <row r="24">
          <cell r="A24" t="str">
            <v>01.04.06</v>
          </cell>
          <cell r="B24" t="str">
            <v>ESCORAMENTO DE VALAS - DESCONTINUO</v>
          </cell>
          <cell r="C24" t="str">
            <v>M2</v>
          </cell>
          <cell r="D24">
            <v>22.24</v>
          </cell>
          <cell r="E24">
            <v>23</v>
          </cell>
          <cell r="F24">
            <v>10406</v>
          </cell>
        </row>
        <row r="25">
          <cell r="A25" t="str">
            <v>01.04.10</v>
          </cell>
          <cell r="B25" t="str">
            <v>APILOAMENTO DO FUNDO DE VALAS,PARA SIMPLES REGULARIZACAO</v>
          </cell>
          <cell r="C25" t="str">
            <v>M2</v>
          </cell>
          <cell r="D25">
            <v>8.9</v>
          </cell>
          <cell r="E25">
            <v>24</v>
          </cell>
          <cell r="F25">
            <v>10410</v>
          </cell>
        </row>
        <row r="26">
          <cell r="A26" t="str">
            <v>01.04.14</v>
          </cell>
          <cell r="B26" t="str">
            <v>LASTRO DE AGREGADO RECICLADO</v>
          </cell>
          <cell r="C26" t="str">
            <v>M3</v>
          </cell>
          <cell r="D26">
            <v>30.47</v>
          </cell>
          <cell r="E26">
            <v>25</v>
          </cell>
          <cell r="F26">
            <v>10414</v>
          </cell>
        </row>
        <row r="27">
          <cell r="A27" t="str">
            <v>01.04.15</v>
          </cell>
          <cell r="B27" t="str">
            <v>LASTRO DE BRITA</v>
          </cell>
          <cell r="C27" t="str">
            <v>M3</v>
          </cell>
          <cell r="D27">
            <v>50.27</v>
          </cell>
          <cell r="E27">
            <v>26</v>
          </cell>
          <cell r="F27">
            <v>10415</v>
          </cell>
        </row>
        <row r="28">
          <cell r="A28" t="str">
            <v>01.04.16</v>
          </cell>
          <cell r="B28" t="str">
            <v>LASTRO DE CONCRETO - 150KG CIM/M3</v>
          </cell>
          <cell r="C28" t="str">
            <v>M3</v>
          </cell>
          <cell r="D28">
            <v>130.77000000000001</v>
          </cell>
          <cell r="E28">
            <v>27</v>
          </cell>
          <cell r="F28">
            <v>10416</v>
          </cell>
        </row>
        <row r="29">
          <cell r="A29" t="str">
            <v>01.04.26</v>
          </cell>
          <cell r="B29" t="str">
            <v>TUBO PVC PERFURADO P/DRENAGEM - D=4" (100MM)</v>
          </cell>
          <cell r="C29" t="str">
            <v>M</v>
          </cell>
          <cell r="D29">
            <v>17.05</v>
          </cell>
          <cell r="E29">
            <v>28</v>
          </cell>
          <cell r="F29">
            <v>10426</v>
          </cell>
        </row>
        <row r="30">
          <cell r="A30" t="str">
            <v>01.04.27</v>
          </cell>
          <cell r="B30" t="str">
            <v>TUBO PVC PERFURADO P/DRENAGEM - D=6" (150MM)</v>
          </cell>
          <cell r="C30" t="str">
            <v>M</v>
          </cell>
          <cell r="D30">
            <v>32.04</v>
          </cell>
          <cell r="E30">
            <v>29</v>
          </cell>
          <cell r="F30">
            <v>10427</v>
          </cell>
        </row>
        <row r="31">
          <cell r="A31" t="str">
            <v>01.04.30</v>
          </cell>
          <cell r="B31" t="str">
            <v>TUBO DE CONCRETO - DIAMETRO DE 30CM</v>
          </cell>
          <cell r="C31" t="str">
            <v>M</v>
          </cell>
          <cell r="D31">
            <v>21.93</v>
          </cell>
          <cell r="E31">
            <v>30</v>
          </cell>
          <cell r="F31">
            <v>10430</v>
          </cell>
        </row>
        <row r="32">
          <cell r="A32" t="str">
            <v>01.04.31</v>
          </cell>
          <cell r="B32" t="str">
            <v>TUBO DE CONCRETO - DIAMETRO DE 40CM</v>
          </cell>
          <cell r="C32" t="str">
            <v>M</v>
          </cell>
          <cell r="D32">
            <v>30.89</v>
          </cell>
          <cell r="E32">
            <v>31</v>
          </cell>
          <cell r="F32">
            <v>10431</v>
          </cell>
        </row>
        <row r="33">
          <cell r="A33" t="str">
            <v>01.04.32</v>
          </cell>
          <cell r="B33" t="str">
            <v>TUBO DE CONCRETO - DIAMETRO DE 50CM</v>
          </cell>
          <cell r="C33" t="str">
            <v>M</v>
          </cell>
          <cell r="D33">
            <v>41.32</v>
          </cell>
          <cell r="E33">
            <v>32</v>
          </cell>
          <cell r="F33">
            <v>10432</v>
          </cell>
        </row>
        <row r="34">
          <cell r="A34" t="str">
            <v>01.04.33</v>
          </cell>
          <cell r="B34" t="str">
            <v>TUBO DE CONCRETO - DIAMETRO DE 60CM</v>
          </cell>
          <cell r="C34" t="str">
            <v>M</v>
          </cell>
          <cell r="D34">
            <v>52.68</v>
          </cell>
          <cell r="E34">
            <v>33</v>
          </cell>
          <cell r="F34">
            <v>10433</v>
          </cell>
        </row>
        <row r="35">
          <cell r="A35" t="str">
            <v>01.04.35</v>
          </cell>
          <cell r="B35" t="str">
            <v>TUBO DE CONCRETO - DIAMETRO DE 80CM</v>
          </cell>
          <cell r="C35" t="str">
            <v>M</v>
          </cell>
          <cell r="D35">
            <v>114.49</v>
          </cell>
          <cell r="E35">
            <v>34</v>
          </cell>
          <cell r="F35">
            <v>10435</v>
          </cell>
        </row>
        <row r="36">
          <cell r="A36" t="str">
            <v>01.04.37</v>
          </cell>
          <cell r="B36" t="str">
            <v>TUBO DE CONCRETO - DIAMETRO DE 100CM</v>
          </cell>
          <cell r="C36" t="str">
            <v>M</v>
          </cell>
          <cell r="D36">
            <v>163.96</v>
          </cell>
          <cell r="E36">
            <v>35</v>
          </cell>
          <cell r="F36">
            <v>10437</v>
          </cell>
        </row>
        <row r="37">
          <cell r="A37" t="str">
            <v>01.04.39</v>
          </cell>
          <cell r="B37" t="str">
            <v>TUBO DE CONCRETO - DIAMETRO DE 120CM</v>
          </cell>
          <cell r="C37" t="str">
            <v>M</v>
          </cell>
          <cell r="D37">
            <v>238.37</v>
          </cell>
          <cell r="E37">
            <v>36</v>
          </cell>
          <cell r="F37">
            <v>10439</v>
          </cell>
        </row>
        <row r="38">
          <cell r="A38" t="str">
            <v>01.04.48</v>
          </cell>
          <cell r="B38" t="str">
            <v>CAIXA DE LIGACAO OU INSPECAO - ESCAVACAO E APILOAMENTO</v>
          </cell>
          <cell r="C38" t="str">
            <v>M3</v>
          </cell>
          <cell r="D38">
            <v>27.47</v>
          </cell>
          <cell r="E38">
            <v>37</v>
          </cell>
          <cell r="F38">
            <v>10448</v>
          </cell>
        </row>
        <row r="39">
          <cell r="A39" t="str">
            <v>01.04.49</v>
          </cell>
          <cell r="B39" t="str">
            <v>CAIXA DE LIGACAO OU INSPECAO - LASTRO DE CONCRETO (FUNDO)</v>
          </cell>
          <cell r="C39" t="str">
            <v>M3</v>
          </cell>
          <cell r="D39">
            <v>142.27000000000001</v>
          </cell>
          <cell r="E39">
            <v>38</v>
          </cell>
          <cell r="F39">
            <v>10449</v>
          </cell>
        </row>
        <row r="40">
          <cell r="A40" t="str">
            <v>01.04.50</v>
          </cell>
          <cell r="B40" t="str">
            <v>CAIXA DE LIGACAO OU INSPECAO - ALVENARIA DE 1/2 TIJOLO,REVESTIDA</v>
          </cell>
          <cell r="C40" t="str">
            <v>M2</v>
          </cell>
          <cell r="D40">
            <v>50.76</v>
          </cell>
          <cell r="E40">
            <v>39</v>
          </cell>
          <cell r="F40">
            <v>10450</v>
          </cell>
        </row>
        <row r="41">
          <cell r="A41" t="str">
            <v>01.04.51</v>
          </cell>
          <cell r="B41" t="str">
            <v>CAIXA DE LIGACAO OU INSPECAO - ALVENARIA DE 1 TIJOLO,REVESTIDA</v>
          </cell>
          <cell r="C41" t="str">
            <v>M2</v>
          </cell>
          <cell r="D41">
            <v>78.78</v>
          </cell>
          <cell r="E41">
            <v>40</v>
          </cell>
          <cell r="F41">
            <v>10451</v>
          </cell>
        </row>
        <row r="42">
          <cell r="A42" t="str">
            <v>01.04.52</v>
          </cell>
          <cell r="B42" t="str">
            <v>CAIXA DE LIGACAO OU INSPECAO - TAMPA DE CONCRETO</v>
          </cell>
          <cell r="C42" t="str">
            <v>M2</v>
          </cell>
          <cell r="D42">
            <v>74.92</v>
          </cell>
          <cell r="E42">
            <v>41</v>
          </cell>
          <cell r="F42">
            <v>10452</v>
          </cell>
        </row>
        <row r="43">
          <cell r="A43" t="str">
            <v>01.04.70</v>
          </cell>
          <cell r="B43" t="str">
            <v>ENVOLVIMENTO DE TUBOS COM BRITA</v>
          </cell>
          <cell r="C43" t="str">
            <v>M3</v>
          </cell>
          <cell r="D43">
            <v>50.27</v>
          </cell>
          <cell r="E43">
            <v>42</v>
          </cell>
          <cell r="F43">
            <v>10470</v>
          </cell>
        </row>
        <row r="44">
          <cell r="A44" t="str">
            <v>01.04.71</v>
          </cell>
          <cell r="B44" t="str">
            <v>ENVOLVIMENTO DE TUBOS COM AREIA</v>
          </cell>
          <cell r="C44" t="str">
            <v>M3</v>
          </cell>
          <cell r="D44">
            <v>66.260000000000005</v>
          </cell>
          <cell r="E44">
            <v>43</v>
          </cell>
          <cell r="F44">
            <v>10471</v>
          </cell>
        </row>
        <row r="45">
          <cell r="A45" t="str">
            <v>01.04.72</v>
          </cell>
          <cell r="B45" t="str">
            <v>ENVOLVIMENTO DE TUBOS C/ AGREGADO RECICLADO</v>
          </cell>
          <cell r="C45" t="str">
            <v>M3</v>
          </cell>
          <cell r="D45">
            <v>33.43</v>
          </cell>
          <cell r="E45">
            <v>44</v>
          </cell>
          <cell r="F45">
            <v>10472</v>
          </cell>
        </row>
        <row r="46">
          <cell r="A46" t="str">
            <v>01.04.75</v>
          </cell>
          <cell r="B46" t="str">
            <v>MANTA EM TEREFTALATO DE POLIESTER - 300G/M2</v>
          </cell>
          <cell r="C46" t="str">
            <v>M2</v>
          </cell>
          <cell r="D46">
            <v>5.04</v>
          </cell>
          <cell r="E46">
            <v>45</v>
          </cell>
          <cell r="F46">
            <v>10475</v>
          </cell>
        </row>
        <row r="47">
          <cell r="A47" t="str">
            <v>01.04.80</v>
          </cell>
          <cell r="B47" t="str">
            <v>REATERRO DE VALAS,INCLUSIVE APILOAMENTO</v>
          </cell>
          <cell r="C47" t="str">
            <v>M3</v>
          </cell>
          <cell r="D47">
            <v>8.9</v>
          </cell>
          <cell r="E47">
            <v>46</v>
          </cell>
          <cell r="F47">
            <v>10480</v>
          </cell>
        </row>
        <row r="48">
          <cell r="A48" t="str">
            <v>01.05.01</v>
          </cell>
          <cell r="B48" t="str">
            <v>TAPUME CHAPA COMPENSADA 6MM</v>
          </cell>
          <cell r="C48" t="str">
            <v>M2</v>
          </cell>
          <cell r="D48">
            <v>26.98</v>
          </cell>
          <cell r="E48">
            <v>47</v>
          </cell>
          <cell r="F48">
            <v>10501</v>
          </cell>
        </row>
        <row r="49">
          <cell r="A49" t="str">
            <v>01.05.02</v>
          </cell>
          <cell r="B49" t="str">
            <v>TAPUME CHAPA COMPENSADA RESINADA 10MM</v>
          </cell>
          <cell r="C49" t="str">
            <v>M2</v>
          </cell>
          <cell r="D49">
            <v>29.29</v>
          </cell>
          <cell r="E49">
            <v>48</v>
          </cell>
          <cell r="F49">
            <v>10502</v>
          </cell>
        </row>
        <row r="50">
          <cell r="E50">
            <v>49</v>
          </cell>
        </row>
        <row r="51">
          <cell r="E51">
            <v>50</v>
          </cell>
        </row>
        <row r="52">
          <cell r="E52">
            <v>51</v>
          </cell>
        </row>
        <row r="53">
          <cell r="A53">
            <v>2</v>
          </cell>
          <cell r="B53" t="str">
            <v>FUNDAÇÕES</v>
          </cell>
          <cell r="E53">
            <v>52</v>
          </cell>
          <cell r="F53">
            <v>2</v>
          </cell>
        </row>
        <row r="54">
          <cell r="B54" t="str">
            <v>FUNDACAO PROFUNDA</v>
          </cell>
          <cell r="E54">
            <v>53</v>
          </cell>
        </row>
        <row r="55">
          <cell r="A55" t="str">
            <v>02.01.01</v>
          </cell>
          <cell r="B55" t="str">
            <v>BROCA DE CONCRETO - DIAMETRO DE 20CM</v>
          </cell>
          <cell r="C55" t="str">
            <v>M</v>
          </cell>
          <cell r="D55">
            <v>15.2</v>
          </cell>
          <cell r="E55">
            <v>54</v>
          </cell>
          <cell r="F55">
            <v>20101</v>
          </cell>
        </row>
        <row r="56">
          <cell r="A56" t="str">
            <v>02.01.02</v>
          </cell>
          <cell r="B56" t="str">
            <v>BROCA DE CONCRETO - DIAMETRO DE 25CM</v>
          </cell>
          <cell r="C56" t="str">
            <v>M</v>
          </cell>
          <cell r="D56">
            <v>23.07</v>
          </cell>
          <cell r="E56">
            <v>55</v>
          </cell>
          <cell r="F56">
            <v>20102</v>
          </cell>
        </row>
        <row r="57">
          <cell r="A57" t="str">
            <v>02.01.03</v>
          </cell>
          <cell r="B57" t="str">
            <v>BROCA DE CONCRETO - DIAMETRO DE 30CM</v>
          </cell>
          <cell r="C57" t="str">
            <v>M</v>
          </cell>
          <cell r="D57">
            <v>34.26</v>
          </cell>
          <cell r="E57">
            <v>56</v>
          </cell>
          <cell r="F57">
            <v>20103</v>
          </cell>
        </row>
        <row r="58">
          <cell r="A58" t="str">
            <v>02.01.05</v>
          </cell>
          <cell r="B58" t="str">
            <v>ESTACA DE CONCRETO MOLDADA NO LOCAL,TIPO"STRAUSS" - ATE 20T</v>
          </cell>
          <cell r="C58" t="str">
            <v>M</v>
          </cell>
          <cell r="D58">
            <v>21.96</v>
          </cell>
          <cell r="E58">
            <v>57</v>
          </cell>
          <cell r="F58">
            <v>20105</v>
          </cell>
        </row>
        <row r="59">
          <cell r="A59" t="str">
            <v>02.01.06</v>
          </cell>
          <cell r="B59" t="str">
            <v>ESTACA DE CONCRETO MOLDADA NO LOCAL,TIPO"STRAUSS" - ATE 30T</v>
          </cell>
          <cell r="C59" t="str">
            <v>M</v>
          </cell>
          <cell r="D59">
            <v>28.85</v>
          </cell>
          <cell r="E59">
            <v>58</v>
          </cell>
          <cell r="F59">
            <v>20106</v>
          </cell>
        </row>
        <row r="60">
          <cell r="A60" t="str">
            <v>02.01.07</v>
          </cell>
          <cell r="B60" t="str">
            <v>ESTACA DE CONCRETO MOLDADA NO LOCAL,TIPO"STRAUSS" - ATE 40T</v>
          </cell>
          <cell r="C60" t="str">
            <v>M</v>
          </cell>
          <cell r="D60">
            <v>38.36</v>
          </cell>
          <cell r="E60">
            <v>59</v>
          </cell>
          <cell r="F60">
            <v>20107</v>
          </cell>
        </row>
        <row r="61">
          <cell r="A61" t="str">
            <v>02.01.08</v>
          </cell>
          <cell r="B61" t="str">
            <v>ESTACA DE CONCRETO MOLDADA NO LOCAL,TIPO"STRAUSS" - ATE 50T</v>
          </cell>
          <cell r="C61" t="str">
            <v>M</v>
          </cell>
          <cell r="D61">
            <v>47.06</v>
          </cell>
          <cell r="E61">
            <v>60</v>
          </cell>
          <cell r="F61">
            <v>20108</v>
          </cell>
        </row>
        <row r="62">
          <cell r="A62" t="str">
            <v>02.01.09</v>
          </cell>
          <cell r="B62" t="str">
            <v>ESTACA DE CONCRETO MOLDADA NO LOCAL,TIPO"STRAUSS" - ATE 70T</v>
          </cell>
          <cell r="C62" t="str">
            <v>M</v>
          </cell>
          <cell r="D62">
            <v>57.89</v>
          </cell>
          <cell r="E62">
            <v>61</v>
          </cell>
          <cell r="F62">
            <v>20109</v>
          </cell>
        </row>
        <row r="63">
          <cell r="A63" t="str">
            <v>02.01.10</v>
          </cell>
          <cell r="B63" t="str">
            <v>TAXA DE MOBILIZACAO DE EQUIPAMENTOS PARA ESTACA TIPO "STRAUSS"</v>
          </cell>
          <cell r="C63" t="str">
            <v>UN</v>
          </cell>
          <cell r="D63">
            <v>660.6</v>
          </cell>
          <cell r="E63">
            <v>62</v>
          </cell>
          <cell r="F63">
            <v>20110</v>
          </cell>
        </row>
        <row r="64">
          <cell r="A64" t="str">
            <v>02.01.20</v>
          </cell>
          <cell r="B64" t="str">
            <v>TUBULAO - ESCAVACAO A CEU ABERTO,COM PA E PICARETA</v>
          </cell>
          <cell r="C64" t="str">
            <v>M3</v>
          </cell>
          <cell r="D64">
            <v>129.91999999999999</v>
          </cell>
          <cell r="E64">
            <v>63</v>
          </cell>
          <cell r="F64">
            <v>20120</v>
          </cell>
        </row>
        <row r="65">
          <cell r="A65" t="str">
            <v>02.01.30</v>
          </cell>
          <cell r="B65" t="str">
            <v>TUBULAO - CONCRETO FCK = 13,5MPA</v>
          </cell>
          <cell r="C65" t="str">
            <v>M3</v>
          </cell>
          <cell r="D65">
            <v>205.58</v>
          </cell>
          <cell r="E65">
            <v>64</v>
          </cell>
          <cell r="F65">
            <v>20130</v>
          </cell>
        </row>
        <row r="66">
          <cell r="A66" t="str">
            <v>02.01.32</v>
          </cell>
          <cell r="B66" t="str">
            <v>TUBULAO - CONCRETO CICLOPICO</v>
          </cell>
          <cell r="C66" t="str">
            <v>M3</v>
          </cell>
          <cell r="D66">
            <v>182.43</v>
          </cell>
          <cell r="E66">
            <v>65</v>
          </cell>
          <cell r="F66">
            <v>20132</v>
          </cell>
        </row>
        <row r="67">
          <cell r="A67" t="str">
            <v>02.01.38</v>
          </cell>
          <cell r="B67" t="str">
            <v>ESTACA DE CONCRETO PRE-MOLDADA - DIAMETRO 17 CM - 20 T</v>
          </cell>
          <cell r="C67" t="str">
            <v>M</v>
          </cell>
          <cell r="D67">
            <v>21</v>
          </cell>
          <cell r="E67">
            <v>66</v>
          </cell>
          <cell r="F67">
            <v>20138</v>
          </cell>
        </row>
        <row r="68">
          <cell r="A68" t="str">
            <v>02.01.39</v>
          </cell>
          <cell r="B68" t="str">
            <v>ESTACA DE CONCRETO PRE-MOLDADA - DIAMETRO 20 CM - 30 T</v>
          </cell>
          <cell r="C68" t="str">
            <v>M</v>
          </cell>
          <cell r="D68">
            <v>21.67</v>
          </cell>
          <cell r="E68">
            <v>67</v>
          </cell>
          <cell r="F68">
            <v>20139</v>
          </cell>
        </row>
        <row r="69">
          <cell r="A69" t="str">
            <v>02.01.40</v>
          </cell>
          <cell r="B69" t="str">
            <v>ESTACA DE CONCRETO PRE-MOLDADA - DIAMETRO 23 CM - 40 T</v>
          </cell>
          <cell r="C69" t="str">
            <v>M</v>
          </cell>
          <cell r="D69">
            <v>25.53</v>
          </cell>
          <cell r="E69">
            <v>68</v>
          </cell>
          <cell r="F69">
            <v>20140</v>
          </cell>
        </row>
        <row r="70">
          <cell r="A70" t="str">
            <v>02.01.41</v>
          </cell>
          <cell r="B70" t="str">
            <v>ESTACA DE CONCRETO PRE-MOLDADA - DIAMETRO 28 CM - 60 T</v>
          </cell>
          <cell r="C70" t="str">
            <v>M</v>
          </cell>
          <cell r="D70">
            <v>31.91</v>
          </cell>
          <cell r="E70">
            <v>69</v>
          </cell>
          <cell r="F70">
            <v>20141</v>
          </cell>
        </row>
        <row r="71">
          <cell r="A71" t="str">
            <v>02.01.42</v>
          </cell>
          <cell r="B71" t="str">
            <v>ESTACA DE CONCRETO PRE-MOLDADA - DIAMETRO 33 CM - 70 T</v>
          </cell>
          <cell r="C71" t="str">
            <v>M</v>
          </cell>
          <cell r="D71">
            <v>45.79</v>
          </cell>
          <cell r="E71">
            <v>70</v>
          </cell>
          <cell r="F71">
            <v>20142</v>
          </cell>
        </row>
        <row r="72">
          <cell r="A72" t="str">
            <v>02.01.43</v>
          </cell>
          <cell r="B72" t="str">
            <v>EMENDA DE ESTACA DE CONCRETO PRE-MOLDADA - DIAMETRO 17 CM - 20 T</v>
          </cell>
          <cell r="C72" t="str">
            <v>UN</v>
          </cell>
          <cell r="D72">
            <v>12.16</v>
          </cell>
          <cell r="E72">
            <v>71</v>
          </cell>
          <cell r="F72">
            <v>20143</v>
          </cell>
        </row>
        <row r="73">
          <cell r="A73" t="str">
            <v>02.01.44</v>
          </cell>
          <cell r="B73" t="str">
            <v>EMENDA DE ESTACA DE CONCRETO PRE-MOLDADA - DIAMETRO 20 CM - 30 T</v>
          </cell>
          <cell r="C73" t="str">
            <v>UN</v>
          </cell>
          <cell r="D73">
            <v>13.68</v>
          </cell>
          <cell r="E73">
            <v>72</v>
          </cell>
          <cell r="F73">
            <v>20144</v>
          </cell>
        </row>
        <row r="74">
          <cell r="A74" t="str">
            <v>02.01.45</v>
          </cell>
          <cell r="B74" t="str">
            <v>EMENDA DE ESTACA DE CONCRETO PRE-MOLDADA - DIAMETRO 23 CM - 40 T</v>
          </cell>
          <cell r="C74" t="str">
            <v>UN</v>
          </cell>
          <cell r="D74">
            <v>16.21</v>
          </cell>
          <cell r="E74">
            <v>73</v>
          </cell>
          <cell r="F74">
            <v>20145</v>
          </cell>
        </row>
        <row r="75">
          <cell r="A75" t="str">
            <v>02.01.46</v>
          </cell>
          <cell r="B75" t="str">
            <v>EMENDA DE ESTACA CE CONCRETO PRE-MOLDADA - DIAMETRO 28 CM - 60 T</v>
          </cell>
          <cell r="C75" t="str">
            <v>UN</v>
          </cell>
          <cell r="D75">
            <v>19.25</v>
          </cell>
          <cell r="E75">
            <v>74</v>
          </cell>
          <cell r="F75">
            <v>20146</v>
          </cell>
        </row>
        <row r="76">
          <cell r="A76" t="str">
            <v>02.01.47</v>
          </cell>
          <cell r="B76" t="str">
            <v>EMENDA DE ESTACA DE CONCRETO PRE-MOLDADA - DIAMETRO 33 CM - 70 T</v>
          </cell>
          <cell r="C76" t="str">
            <v>UN</v>
          </cell>
          <cell r="D76">
            <v>21.78</v>
          </cell>
          <cell r="E76">
            <v>75</v>
          </cell>
          <cell r="F76">
            <v>20147</v>
          </cell>
        </row>
        <row r="77">
          <cell r="A77" t="str">
            <v>02.01.48</v>
          </cell>
          <cell r="B77" t="str">
            <v>CORTE E REPARO DE CABECA DE ESTACA</v>
          </cell>
          <cell r="C77" t="str">
            <v>UN</v>
          </cell>
          <cell r="D77">
            <v>16.600000000000001</v>
          </cell>
          <cell r="E77">
            <v>76</v>
          </cell>
          <cell r="F77">
            <v>20148</v>
          </cell>
        </row>
        <row r="78">
          <cell r="A78" t="str">
            <v>02.01.49</v>
          </cell>
          <cell r="B78" t="str">
            <v>TAXA DE MOBILIZACAO DE EQUIPAMENTOS PARA ESTACA PRE-MOLDADA</v>
          </cell>
          <cell r="C78" t="str">
            <v>UN</v>
          </cell>
          <cell r="D78">
            <v>1772.98</v>
          </cell>
          <cell r="E78">
            <v>77</v>
          </cell>
          <cell r="F78">
            <v>20149</v>
          </cell>
        </row>
        <row r="79">
          <cell r="A79" t="str">
            <v>02.01.50</v>
          </cell>
          <cell r="B79" t="str">
            <v>ESTACAS ESCAVADAS MECANICAMENTE DIAM.= 20CM</v>
          </cell>
          <cell r="C79" t="str">
            <v>M</v>
          </cell>
          <cell r="D79">
            <v>11.29</v>
          </cell>
          <cell r="E79">
            <v>78</v>
          </cell>
          <cell r="F79">
            <v>20150</v>
          </cell>
        </row>
        <row r="80">
          <cell r="A80" t="str">
            <v>02.01.51</v>
          </cell>
          <cell r="B80" t="str">
            <v>ESTACAS ESCAVADAS MECANICAMENTE DIAM.= 25CM</v>
          </cell>
          <cell r="C80" t="str">
            <v>M</v>
          </cell>
          <cell r="D80">
            <v>12.83</v>
          </cell>
          <cell r="E80">
            <v>79</v>
          </cell>
          <cell r="F80">
            <v>20151</v>
          </cell>
        </row>
        <row r="81">
          <cell r="A81" t="str">
            <v>02.01.52</v>
          </cell>
          <cell r="B81" t="str">
            <v>ESTACAS ESCAVADAS MECANICAMENTE DIAM.= 30CM</v>
          </cell>
          <cell r="C81" t="str">
            <v>M</v>
          </cell>
          <cell r="D81">
            <v>17.37</v>
          </cell>
          <cell r="E81">
            <v>80</v>
          </cell>
          <cell r="F81">
            <v>20152</v>
          </cell>
        </row>
        <row r="82">
          <cell r="A82" t="str">
            <v>02.01.53</v>
          </cell>
          <cell r="B82" t="str">
            <v>ESTACAS ESCAVADAS MECANICAMENTE DIAM.= 35CM</v>
          </cell>
          <cell r="C82" t="str">
            <v>M</v>
          </cell>
          <cell r="D82">
            <v>22.77</v>
          </cell>
          <cell r="E82">
            <v>81</v>
          </cell>
          <cell r="F82">
            <v>20153</v>
          </cell>
        </row>
        <row r="83">
          <cell r="A83" t="str">
            <v>02.01.54</v>
          </cell>
          <cell r="B83" t="str">
            <v>TAXA DE MOBILIZACAO DE EQUIPAMENTOS PARA ESTACA ESCAVADA MECANIC.</v>
          </cell>
          <cell r="C83" t="str">
            <v>UN</v>
          </cell>
          <cell r="D83">
            <v>526.83000000000004</v>
          </cell>
          <cell r="E83">
            <v>82</v>
          </cell>
          <cell r="F83">
            <v>20154</v>
          </cell>
        </row>
        <row r="84">
          <cell r="A84" t="str">
            <v>02.01.55</v>
          </cell>
          <cell r="B84" t="str">
            <v>ESTACAS ESCAVADAS MECANICAMENTE DIAMETRO 40CM</v>
          </cell>
          <cell r="C84" t="str">
            <v>M</v>
          </cell>
          <cell r="D84">
            <v>29.26</v>
          </cell>
          <cell r="E84">
            <v>83</v>
          </cell>
          <cell r="F84">
            <v>20155</v>
          </cell>
        </row>
        <row r="85">
          <cell r="A85" t="str">
            <v>02.01.56</v>
          </cell>
          <cell r="B85" t="str">
            <v>ESTACAS ESCAVADAS MECANICAMENTE DIAMETRO 80CM</v>
          </cell>
          <cell r="C85" t="str">
            <v>M</v>
          </cell>
          <cell r="D85">
            <v>104.1</v>
          </cell>
          <cell r="E85">
            <v>84</v>
          </cell>
          <cell r="F85">
            <v>20156</v>
          </cell>
        </row>
        <row r="86">
          <cell r="A86" t="str">
            <v>02.01.60</v>
          </cell>
          <cell r="B86" t="str">
            <v>ESTACA RAIZ DIAM.=160 MM P/ATE 35 TF</v>
          </cell>
          <cell r="C86" t="str">
            <v>M</v>
          </cell>
          <cell r="D86">
            <v>117.37</v>
          </cell>
          <cell r="E86">
            <v>85</v>
          </cell>
          <cell r="F86">
            <v>20160</v>
          </cell>
        </row>
        <row r="87">
          <cell r="A87" t="str">
            <v>02.01.61</v>
          </cell>
          <cell r="B87" t="str">
            <v>ESTACA RAIZ DIAM.=200 MM P/ATE 50 TF</v>
          </cell>
          <cell r="C87" t="str">
            <v>M</v>
          </cell>
          <cell r="D87">
            <v>129.22</v>
          </cell>
          <cell r="E87">
            <v>86</v>
          </cell>
          <cell r="F87">
            <v>20161</v>
          </cell>
        </row>
        <row r="88">
          <cell r="A88" t="str">
            <v>02.01.62</v>
          </cell>
          <cell r="B88" t="str">
            <v>ESTACA RAIZ DIAM.=250 MM P/ATE 70 TF</v>
          </cell>
          <cell r="C88" t="str">
            <v>M</v>
          </cell>
          <cell r="D88">
            <v>147.28</v>
          </cell>
          <cell r="E88">
            <v>87</v>
          </cell>
          <cell r="F88">
            <v>20162</v>
          </cell>
        </row>
        <row r="89">
          <cell r="A89" t="str">
            <v>02.01.63</v>
          </cell>
          <cell r="B89" t="str">
            <v>ESTACA RAIZ DIAM.=310 MM P/ATE 100 TF</v>
          </cell>
          <cell r="C89" t="str">
            <v>M</v>
          </cell>
          <cell r="D89">
            <v>179.65</v>
          </cell>
          <cell r="E89">
            <v>88</v>
          </cell>
          <cell r="F89">
            <v>20163</v>
          </cell>
        </row>
        <row r="90">
          <cell r="A90" t="str">
            <v>02.01.64</v>
          </cell>
          <cell r="B90" t="str">
            <v>TAXA DE MOBILIZACAO DE EQUIPAMENTOS PARA ESTACA RAIZ</v>
          </cell>
          <cell r="C90" t="str">
            <v>UN</v>
          </cell>
          <cell r="D90">
            <v>5264</v>
          </cell>
          <cell r="E90">
            <v>89</v>
          </cell>
          <cell r="F90">
            <v>20164</v>
          </cell>
        </row>
        <row r="91">
          <cell r="A91" t="str">
            <v>02.01.70</v>
          </cell>
          <cell r="B91" t="str">
            <v>FORNECIMENTO E CRAVACAO DE ESTACA PERFIL DE ACO I 10"</v>
          </cell>
          <cell r="C91" t="str">
            <v>M</v>
          </cell>
          <cell r="D91">
            <v>139.69</v>
          </cell>
          <cell r="E91">
            <v>90</v>
          </cell>
          <cell r="F91">
            <v>20170</v>
          </cell>
        </row>
        <row r="92">
          <cell r="A92" t="str">
            <v>02.01.71</v>
          </cell>
          <cell r="B92" t="str">
            <v>FORNECIMENTO E CRAVACAO DE ESTACA PERFIL DE ACO I 12"</v>
          </cell>
          <cell r="C92" t="str">
            <v>M</v>
          </cell>
          <cell r="D92">
            <v>204.46</v>
          </cell>
          <cell r="E92">
            <v>91</v>
          </cell>
          <cell r="F92">
            <v>20171</v>
          </cell>
        </row>
        <row r="93">
          <cell r="A93" t="str">
            <v>02.01.72</v>
          </cell>
          <cell r="B93" t="str">
            <v>FORNEC. E CRAVAÇÃO DE ESTACA PERFIL DE AÇO I 14"</v>
          </cell>
          <cell r="C93" t="str">
            <v>M</v>
          </cell>
          <cell r="D93">
            <v>250.94</v>
          </cell>
          <cell r="E93">
            <v>92</v>
          </cell>
          <cell r="F93">
            <v>20172</v>
          </cell>
        </row>
        <row r="94">
          <cell r="A94" t="str">
            <v>02.01.73</v>
          </cell>
          <cell r="B94" t="str">
            <v>CORTE DE ESTACA METALICA PERFIL I 10"</v>
          </cell>
          <cell r="C94" t="str">
            <v>UN</v>
          </cell>
          <cell r="D94">
            <v>31.5</v>
          </cell>
          <cell r="E94">
            <v>93</v>
          </cell>
          <cell r="F94">
            <v>20173</v>
          </cell>
        </row>
        <row r="95">
          <cell r="A95" t="str">
            <v>02.01.74</v>
          </cell>
          <cell r="B95" t="str">
            <v>CORTE DE ESTACA METALICA PERFIL I 12"</v>
          </cell>
          <cell r="C95" t="str">
            <v>UN</v>
          </cell>
          <cell r="D95">
            <v>35.770000000000003</v>
          </cell>
          <cell r="E95">
            <v>94</v>
          </cell>
          <cell r="F95">
            <v>20174</v>
          </cell>
        </row>
        <row r="96">
          <cell r="A96" t="str">
            <v>02.01.75</v>
          </cell>
          <cell r="B96" t="str">
            <v>EMENDA DE TOPO P/ESTACA METALICA PERFIL I 10"</v>
          </cell>
          <cell r="C96" t="str">
            <v>UN</v>
          </cell>
          <cell r="D96">
            <v>97.73</v>
          </cell>
          <cell r="E96">
            <v>95</v>
          </cell>
          <cell r="F96">
            <v>20175</v>
          </cell>
        </row>
        <row r="97">
          <cell r="A97" t="str">
            <v>02.01.76</v>
          </cell>
          <cell r="B97" t="str">
            <v>EMENDA DE TOPO P/ESTACA METALICA PERFIL I 12"</v>
          </cell>
          <cell r="C97" t="str">
            <v>UN</v>
          </cell>
          <cell r="D97">
            <v>113.3</v>
          </cell>
          <cell r="E97">
            <v>96</v>
          </cell>
          <cell r="F97">
            <v>20176</v>
          </cell>
        </row>
        <row r="98">
          <cell r="A98" t="str">
            <v>02.01.77</v>
          </cell>
          <cell r="B98" t="str">
            <v>TAXA DE MOBILIZACAO DE EQUIPAMENTOS PARA ESTACA METALICA</v>
          </cell>
          <cell r="C98" t="str">
            <v>UN</v>
          </cell>
          <cell r="D98">
            <v>1823.64</v>
          </cell>
          <cell r="E98">
            <v>97</v>
          </cell>
          <cell r="F98">
            <v>20177</v>
          </cell>
        </row>
        <row r="99">
          <cell r="A99" t="str">
            <v>02.01.79</v>
          </cell>
          <cell r="B99" t="str">
            <v>FORNEC. E CRAVAÇÃO DE TRILHO SIMPLES PERFIL TR32</v>
          </cell>
          <cell r="C99" t="str">
            <v>M</v>
          </cell>
          <cell r="D99">
            <v>77.55</v>
          </cell>
          <cell r="E99">
            <v>98</v>
          </cell>
          <cell r="F99">
            <v>20179</v>
          </cell>
        </row>
        <row r="100">
          <cell r="A100" t="str">
            <v>02.01.80</v>
          </cell>
          <cell r="B100" t="str">
            <v>ESTACA ESCAVADA HÉLICE CONTÍNUA D=25CM</v>
          </cell>
          <cell r="C100" t="str">
            <v>M</v>
          </cell>
          <cell r="D100">
            <v>31.85</v>
          </cell>
          <cell r="E100">
            <v>99</v>
          </cell>
          <cell r="F100">
            <v>20180</v>
          </cell>
        </row>
        <row r="101">
          <cell r="A101" t="str">
            <v>02.01.81</v>
          </cell>
          <cell r="B101" t="str">
            <v>ESTACA ESCAVADA HÉLICE CONTÍNUA D=30CM</v>
          </cell>
          <cell r="C101" t="str">
            <v>M</v>
          </cell>
          <cell r="D101">
            <v>39.75</v>
          </cell>
          <cell r="E101">
            <v>100</v>
          </cell>
          <cell r="F101">
            <v>20181</v>
          </cell>
        </row>
        <row r="102">
          <cell r="A102" t="str">
            <v>02.01.82</v>
          </cell>
          <cell r="B102" t="str">
            <v>ESTACA ESCAVADA HÉLICE CONTÍNUA D=35CM</v>
          </cell>
          <cell r="C102" t="str">
            <v>M</v>
          </cell>
          <cell r="D102">
            <v>48.18</v>
          </cell>
          <cell r="E102">
            <v>101</v>
          </cell>
          <cell r="F102">
            <v>20182</v>
          </cell>
        </row>
        <row r="103">
          <cell r="A103" t="str">
            <v>02.01.83</v>
          </cell>
          <cell r="B103" t="str">
            <v>ESTACA ESCAVADA HÉLICE CONTÍNUA D=40CM</v>
          </cell>
          <cell r="C103" t="str">
            <v>M</v>
          </cell>
          <cell r="D103">
            <v>64.010000000000005</v>
          </cell>
          <cell r="E103">
            <v>102</v>
          </cell>
          <cell r="F103">
            <v>20183</v>
          </cell>
        </row>
        <row r="104">
          <cell r="A104" t="str">
            <v>02.01.84</v>
          </cell>
          <cell r="B104" t="str">
            <v>ESTACA ESCAVADA HÉLICE CONTÍNUA D=50CM</v>
          </cell>
          <cell r="C104" t="str">
            <v>M</v>
          </cell>
          <cell r="D104">
            <v>87.22</v>
          </cell>
          <cell r="E104">
            <v>103</v>
          </cell>
          <cell r="F104">
            <v>20184</v>
          </cell>
        </row>
        <row r="105">
          <cell r="A105" t="str">
            <v>02.01.85</v>
          </cell>
          <cell r="B105" t="str">
            <v>ESTACA ESCAVADA HÉLICE CONTÍNUA D=60CM</v>
          </cell>
          <cell r="C105" t="str">
            <v>M</v>
          </cell>
          <cell r="D105">
            <v>113.47</v>
          </cell>
          <cell r="E105">
            <v>104</v>
          </cell>
          <cell r="F105">
            <v>20185</v>
          </cell>
        </row>
        <row r="106">
          <cell r="A106" t="str">
            <v>02.01.90</v>
          </cell>
          <cell r="B106" t="str">
            <v>MOBILIZAÇÃO DE EQUIPAMENTO P/ ESTACA HÉLICE E CONTÍNUA</v>
          </cell>
          <cell r="C106" t="str">
            <v>UN</v>
          </cell>
          <cell r="D106">
            <v>13940</v>
          </cell>
          <cell r="E106">
            <v>105</v>
          </cell>
          <cell r="F106">
            <v>20190</v>
          </cell>
        </row>
        <row r="107">
          <cell r="B107" t="str">
            <v>VALAS</v>
          </cell>
          <cell r="E107">
            <v>106</v>
          </cell>
        </row>
        <row r="108">
          <cell r="A108" t="str">
            <v>02.02.01</v>
          </cell>
          <cell r="B108" t="str">
            <v>ESCAVACAO MANUAL - PROFUNDIDADE IGUAL OU INFERIOR A 1,50M</v>
          </cell>
          <cell r="C108" t="str">
            <v>M3</v>
          </cell>
          <cell r="D108">
            <v>17.8</v>
          </cell>
          <cell r="E108">
            <v>107</v>
          </cell>
          <cell r="F108">
            <v>20201</v>
          </cell>
        </row>
        <row r="109">
          <cell r="A109" t="str">
            <v>02.02.02</v>
          </cell>
          <cell r="B109" t="str">
            <v>ESCAVACAO MANUAL - PROFUNDIDADE SUPERIOR A 1,50M</v>
          </cell>
          <cell r="C109" t="str">
            <v>M3</v>
          </cell>
          <cell r="D109">
            <v>20.77</v>
          </cell>
          <cell r="E109">
            <v>108</v>
          </cell>
          <cell r="F109">
            <v>20202</v>
          </cell>
        </row>
        <row r="110">
          <cell r="A110" t="str">
            <v>02.02.05</v>
          </cell>
          <cell r="B110" t="str">
            <v>ESCORAMENTO DE VALAS - CONTINUO</v>
          </cell>
          <cell r="C110" t="str">
            <v>M2</v>
          </cell>
          <cell r="D110">
            <v>48.55</v>
          </cell>
          <cell r="E110">
            <v>109</v>
          </cell>
          <cell r="F110">
            <v>20205</v>
          </cell>
        </row>
        <row r="111">
          <cell r="A111" t="str">
            <v>02.02.06</v>
          </cell>
          <cell r="B111" t="str">
            <v>ESCORAMENTO DE VALAS - DESCONTINUO</v>
          </cell>
          <cell r="C111" t="str">
            <v>M2</v>
          </cell>
          <cell r="D111">
            <v>22.24</v>
          </cell>
          <cell r="E111">
            <v>110</v>
          </cell>
          <cell r="F111">
            <v>20206</v>
          </cell>
        </row>
        <row r="112">
          <cell r="A112" t="str">
            <v>02.02.10</v>
          </cell>
          <cell r="B112" t="str">
            <v>APILOAMENTO DO FUNDO DE VALAS,PARA SIMPLES REGULARIZACAO</v>
          </cell>
          <cell r="C112" t="str">
            <v>M2</v>
          </cell>
          <cell r="D112">
            <v>8.9</v>
          </cell>
          <cell r="E112">
            <v>111</v>
          </cell>
          <cell r="F112">
            <v>20210</v>
          </cell>
        </row>
        <row r="113">
          <cell r="A113" t="str">
            <v>02.02.11</v>
          </cell>
          <cell r="B113" t="str">
            <v>APILOAMENTO DO FUNDO DE VALAS,COM MACO DE ATE 60KG</v>
          </cell>
          <cell r="C113" t="str">
            <v>M2</v>
          </cell>
          <cell r="D113">
            <v>10.09</v>
          </cell>
          <cell r="E113">
            <v>112</v>
          </cell>
          <cell r="F113">
            <v>20211</v>
          </cell>
        </row>
        <row r="114">
          <cell r="A114" t="str">
            <v>02.02.15</v>
          </cell>
          <cell r="B114" t="str">
            <v>LASTRO DE BRITA</v>
          </cell>
          <cell r="C114" t="str">
            <v>M3</v>
          </cell>
          <cell r="D114">
            <v>50.27</v>
          </cell>
          <cell r="E114">
            <v>113</v>
          </cell>
          <cell r="F114">
            <v>20215</v>
          </cell>
        </row>
        <row r="115">
          <cell r="A115" t="str">
            <v>02.02.16</v>
          </cell>
          <cell r="B115" t="str">
            <v>LASTRO DE CONCRETO - 150KG CIM/M3</v>
          </cell>
          <cell r="C115" t="str">
            <v>M3</v>
          </cell>
          <cell r="D115">
            <v>130.72</v>
          </cell>
          <cell r="E115">
            <v>114</v>
          </cell>
          <cell r="F115">
            <v>20216</v>
          </cell>
        </row>
        <row r="116">
          <cell r="A116" t="str">
            <v>02.02.17</v>
          </cell>
          <cell r="B116" t="str">
            <v>LASTRO DE CONCRETO C/AGREGADO RECICLADO-150 KG CIM/M3</v>
          </cell>
          <cell r="C116" t="str">
            <v>M3</v>
          </cell>
          <cell r="D116">
            <v>117.76</v>
          </cell>
          <cell r="E116">
            <v>115</v>
          </cell>
          <cell r="F116">
            <v>20217</v>
          </cell>
        </row>
        <row r="117">
          <cell r="B117" t="str">
            <v>FUNDACAO - FORMA</v>
          </cell>
          <cell r="E117">
            <v>116</v>
          </cell>
        </row>
        <row r="118">
          <cell r="A118" t="str">
            <v>02.03.01</v>
          </cell>
          <cell r="B118" t="str">
            <v>FORMA COMUM DE TABUAS DE PINHO</v>
          </cell>
          <cell r="C118" t="str">
            <v>M2</v>
          </cell>
          <cell r="D118">
            <v>21.34</v>
          </cell>
          <cell r="E118">
            <v>117</v>
          </cell>
          <cell r="F118">
            <v>20301</v>
          </cell>
        </row>
        <row r="119">
          <cell r="A119" t="str">
            <v>02.03.04</v>
          </cell>
          <cell r="B119" t="str">
            <v>FORMA COMUM DE TABUAS DE PINHO - NAO RECUPERAVEL</v>
          </cell>
          <cell r="C119" t="str">
            <v>M2</v>
          </cell>
          <cell r="D119">
            <v>15.94</v>
          </cell>
          <cell r="E119">
            <v>118</v>
          </cell>
          <cell r="F119">
            <v>20304</v>
          </cell>
        </row>
        <row r="120">
          <cell r="B120" t="str">
            <v>FUNDACAO - ARMADURA</v>
          </cell>
          <cell r="E120">
            <v>119</v>
          </cell>
        </row>
        <row r="121">
          <cell r="A121" t="str">
            <v>02.04.04</v>
          </cell>
          <cell r="B121" t="str">
            <v>ARMADURA EM ACO CA-50</v>
          </cell>
          <cell r="C121" t="str">
            <v>KG</v>
          </cell>
          <cell r="D121">
            <v>4.2</v>
          </cell>
          <cell r="E121">
            <v>120</v>
          </cell>
          <cell r="F121">
            <v>20404</v>
          </cell>
        </row>
        <row r="122">
          <cell r="A122" t="str">
            <v>02.04.07</v>
          </cell>
          <cell r="B122" t="str">
            <v>ARMADURA EM ACO CA-60</v>
          </cell>
          <cell r="C122" t="str">
            <v>KG</v>
          </cell>
          <cell r="D122">
            <v>5.08</v>
          </cell>
          <cell r="E122">
            <v>121</v>
          </cell>
          <cell r="F122">
            <v>20407</v>
          </cell>
        </row>
        <row r="123">
          <cell r="A123" t="str">
            <v>02.04.09</v>
          </cell>
          <cell r="B123" t="str">
            <v>ARMADURA EM ACO CA-60 - TELA</v>
          </cell>
          <cell r="C123" t="str">
            <v>KG</v>
          </cell>
          <cell r="D123">
            <v>4.79</v>
          </cell>
          <cell r="E123">
            <v>122</v>
          </cell>
          <cell r="F123">
            <v>20409</v>
          </cell>
        </row>
        <row r="124">
          <cell r="B124" t="str">
            <v>FUNDACAO - CONCRETO</v>
          </cell>
          <cell r="E124">
            <v>123</v>
          </cell>
        </row>
        <row r="125">
          <cell r="A125" t="str">
            <v>02.05.01</v>
          </cell>
          <cell r="B125" t="str">
            <v>CONCRETO FCK = 13,5MPA - VIRADO NA OBRA</v>
          </cell>
          <cell r="C125" t="str">
            <v>M3</v>
          </cell>
          <cell r="D125">
            <v>152.57</v>
          </cell>
          <cell r="E125">
            <v>124</v>
          </cell>
          <cell r="F125">
            <v>20501</v>
          </cell>
        </row>
        <row r="126">
          <cell r="A126" t="str">
            <v>02.05.05</v>
          </cell>
          <cell r="B126" t="str">
            <v>CONCRETO FCK = 15,0MPA - VIRADO NA OBRA</v>
          </cell>
          <cell r="C126" t="str">
            <v>M3</v>
          </cell>
          <cell r="D126">
            <v>154.05000000000001</v>
          </cell>
          <cell r="E126">
            <v>125</v>
          </cell>
          <cell r="F126">
            <v>20505</v>
          </cell>
        </row>
        <row r="127">
          <cell r="A127" t="str">
            <v>02.05.08</v>
          </cell>
          <cell r="B127" t="str">
            <v>CONCRETO FCK = 15,0MPA - USINADO</v>
          </cell>
          <cell r="C127" t="str">
            <v>M3</v>
          </cell>
          <cell r="D127">
            <v>196.37</v>
          </cell>
          <cell r="E127">
            <v>126</v>
          </cell>
          <cell r="F127">
            <v>20508</v>
          </cell>
        </row>
        <row r="128">
          <cell r="A128" t="str">
            <v>02.05.13</v>
          </cell>
          <cell r="B128" t="str">
            <v>CONCRETO FCK = 18,0MPA - USINADO</v>
          </cell>
          <cell r="C128" t="str">
            <v>M3</v>
          </cell>
          <cell r="D128">
            <v>202.35</v>
          </cell>
          <cell r="E128">
            <v>127</v>
          </cell>
          <cell r="F128">
            <v>20513</v>
          </cell>
        </row>
        <row r="129">
          <cell r="B129" t="str">
            <v>EMBASAMENTO</v>
          </cell>
          <cell r="E129">
            <v>128</v>
          </cell>
        </row>
        <row r="130">
          <cell r="A130" t="str">
            <v>02.06.01</v>
          </cell>
          <cell r="B130" t="str">
            <v>ALVENARIA DE EMBASAMENTO - TIJOLOS MACICOS COMUNS</v>
          </cell>
          <cell r="C130" t="str">
            <v>M3</v>
          </cell>
          <cell r="D130">
            <v>254.68</v>
          </cell>
          <cell r="E130">
            <v>129</v>
          </cell>
          <cell r="F130">
            <v>20601</v>
          </cell>
        </row>
        <row r="131">
          <cell r="A131" t="str">
            <v>02.06.03</v>
          </cell>
          <cell r="B131" t="str">
            <v>ALVENARIA DE EMBASAMENTO - BLOCOS DE PEDRA BRUTA</v>
          </cell>
          <cell r="C131" t="str">
            <v>M3</v>
          </cell>
          <cell r="D131">
            <v>170.44</v>
          </cell>
          <cell r="E131">
            <v>130</v>
          </cell>
          <cell r="F131">
            <v>20603</v>
          </cell>
        </row>
        <row r="132">
          <cell r="A132" t="str">
            <v>02.06.05</v>
          </cell>
          <cell r="B132" t="str">
            <v>IMPERMEABILIZACAO DO RESPALDO DA FUNDACAO - ARGAMASSA IMPERMEAVEL</v>
          </cell>
          <cell r="C132" t="str">
            <v>M2</v>
          </cell>
          <cell r="D132">
            <v>23.29</v>
          </cell>
          <cell r="E132">
            <v>131</v>
          </cell>
          <cell r="F132">
            <v>20605</v>
          </cell>
        </row>
        <row r="133">
          <cell r="A133" t="str">
            <v>02.06.10</v>
          </cell>
          <cell r="B133" t="str">
            <v>REATERRO DE VALAS,INCLUSIVE APILOAMENTO</v>
          </cell>
          <cell r="C133" t="str">
            <v>M3</v>
          </cell>
          <cell r="D133">
            <v>8.9</v>
          </cell>
          <cell r="E133">
            <v>132</v>
          </cell>
          <cell r="F133">
            <v>20610</v>
          </cell>
        </row>
        <row r="134">
          <cell r="A134" t="str">
            <v>02.06.11</v>
          </cell>
          <cell r="B134" t="str">
            <v>REATERRO DE VALAS,COM ADICAO DE 2% DE CIMENTO,INCLUSIVE APILOAMENTO</v>
          </cell>
          <cell r="C134" t="str">
            <v>M3</v>
          </cell>
          <cell r="D134">
            <v>15.15</v>
          </cell>
          <cell r="E134">
            <v>133</v>
          </cell>
          <cell r="F134">
            <v>20611</v>
          </cell>
        </row>
        <row r="135">
          <cell r="B135" t="str">
            <v>DEMOLICOES</v>
          </cell>
          <cell r="E135">
            <v>134</v>
          </cell>
        </row>
        <row r="136">
          <cell r="A136" t="str">
            <v>02.50.01</v>
          </cell>
          <cell r="B136" t="str">
            <v>DEMOLICAO DE ALVENARIA DE EMBASAMENTO - TIJOLOS MACICOS COMUNS</v>
          </cell>
          <cell r="C136" t="str">
            <v>M3</v>
          </cell>
          <cell r="D136">
            <v>19.920000000000002</v>
          </cell>
          <cell r="E136">
            <v>135</v>
          </cell>
          <cell r="F136">
            <v>25001</v>
          </cell>
        </row>
        <row r="137">
          <cell r="A137" t="str">
            <v>02.50.05</v>
          </cell>
          <cell r="B137" t="str">
            <v>DEMOLICAO DE CONCRETO SIMPLES</v>
          </cell>
          <cell r="C137" t="str">
            <v>M3</v>
          </cell>
          <cell r="D137">
            <v>37.82</v>
          </cell>
          <cell r="E137">
            <v>136</v>
          </cell>
          <cell r="F137">
            <v>25005</v>
          </cell>
        </row>
        <row r="138">
          <cell r="A138" t="str">
            <v>02.50.06</v>
          </cell>
          <cell r="B138" t="str">
            <v>DEMOLICAO DE CONCRETO ARMADO</v>
          </cell>
          <cell r="C138" t="str">
            <v>M3</v>
          </cell>
          <cell r="D138">
            <v>75.63</v>
          </cell>
          <cell r="E138">
            <v>137</v>
          </cell>
          <cell r="F138">
            <v>25006</v>
          </cell>
        </row>
        <row r="139">
          <cell r="B139" t="str">
            <v>RETIRADAS</v>
          </cell>
          <cell r="E139">
            <v>138</v>
          </cell>
        </row>
        <row r="140">
          <cell r="A140" t="str">
            <v>02.60.04</v>
          </cell>
          <cell r="B140" t="str">
            <v>RETIRADA DE ALVENARIA DE EMBASAMENTO - BLOCOS DE PEDRA BRUTA</v>
          </cell>
          <cell r="C140" t="str">
            <v>M3</v>
          </cell>
          <cell r="D140">
            <v>39.840000000000003</v>
          </cell>
          <cell r="E140">
            <v>139</v>
          </cell>
          <cell r="F140">
            <v>26004</v>
          </cell>
        </row>
        <row r="141">
          <cell r="B141" t="str">
            <v>OUTROS SERVICOS</v>
          </cell>
          <cell r="E141">
            <v>140</v>
          </cell>
        </row>
        <row r="142">
          <cell r="A142" t="str">
            <v>02.90.01</v>
          </cell>
          <cell r="B142" t="str">
            <v>ESTACAS DE REACAO P/REFORCO DE FUNDACAO,DIAM.20CM - PRIMEIROS 5M</v>
          </cell>
          <cell r="C142" t="str">
            <v>UN</v>
          </cell>
          <cell r="D142">
            <v>778.4</v>
          </cell>
          <cell r="E142">
            <v>141</v>
          </cell>
          <cell r="F142">
            <v>29001</v>
          </cell>
        </row>
        <row r="143">
          <cell r="A143" t="str">
            <v>02.90.02</v>
          </cell>
          <cell r="B143" t="str">
            <v>ESTACAS DE REACAO P/REFORCO DE FUNDACAO,DIAM.20CM - EXCEDENTE DE 5M</v>
          </cell>
          <cell r="C143" t="str">
            <v>M</v>
          </cell>
          <cell r="D143">
            <v>100.3</v>
          </cell>
          <cell r="E143">
            <v>142</v>
          </cell>
          <cell r="F143">
            <v>29002</v>
          </cell>
        </row>
        <row r="144">
          <cell r="A144">
            <v>3</v>
          </cell>
          <cell r="B144" t="str">
            <v>ESTRUTURA</v>
          </cell>
          <cell r="E144">
            <v>143</v>
          </cell>
          <cell r="F144">
            <v>3</v>
          </cell>
        </row>
        <row r="145">
          <cell r="B145" t="str">
            <v>ESTRUTURA DE CONCRETO ARMADO - FORMA</v>
          </cell>
          <cell r="E145">
            <v>144</v>
          </cell>
        </row>
        <row r="146">
          <cell r="A146" t="str">
            <v>03.01.01</v>
          </cell>
          <cell r="B146" t="str">
            <v>FORMA COMUM DE TABUAS DE PINHO - PLANA</v>
          </cell>
          <cell r="C146" t="str">
            <v>M2</v>
          </cell>
          <cell r="D146">
            <v>21.82</v>
          </cell>
          <cell r="E146">
            <v>145</v>
          </cell>
          <cell r="F146">
            <v>30101</v>
          </cell>
        </row>
        <row r="147">
          <cell r="A147" t="str">
            <v>03.01.04</v>
          </cell>
          <cell r="B147" t="str">
            <v>FORMA COMUM DE TABUAS DE PINHO - NAO RECUPERAVEL</v>
          </cell>
          <cell r="C147" t="str">
            <v>M2</v>
          </cell>
          <cell r="D147">
            <v>15.94</v>
          </cell>
          <cell r="E147">
            <v>146</v>
          </cell>
          <cell r="F147">
            <v>30104</v>
          </cell>
        </row>
        <row r="148">
          <cell r="A148" t="str">
            <v>03.01.11</v>
          </cell>
          <cell r="B148" t="str">
            <v>FORMA ESPECIAL DE CHAPAS RESINADAS (10MM) - CURVA</v>
          </cell>
          <cell r="C148" t="str">
            <v>M2</v>
          </cell>
          <cell r="D148">
            <v>32.880000000000003</v>
          </cell>
          <cell r="E148">
            <v>147</v>
          </cell>
          <cell r="F148">
            <v>30111</v>
          </cell>
        </row>
        <row r="149">
          <cell r="A149" t="str">
            <v>03.01.13</v>
          </cell>
          <cell r="B149" t="str">
            <v>FORMA ESPECIAL DE CHAPAS PLASTIFICADAS (10MM) - CURVA</v>
          </cell>
          <cell r="C149" t="str">
            <v>M2</v>
          </cell>
          <cell r="D149">
            <v>34.68</v>
          </cell>
          <cell r="E149">
            <v>148</v>
          </cell>
          <cell r="F149">
            <v>30113</v>
          </cell>
        </row>
        <row r="150">
          <cell r="A150" t="str">
            <v>03.01.14</v>
          </cell>
          <cell r="B150" t="str">
            <v>FORMA ESPECIAL DE CHAPAS RESINADAS (10MM) - PLANA</v>
          </cell>
          <cell r="C150" t="str">
            <v>M2</v>
          </cell>
          <cell r="D150">
            <v>44.78</v>
          </cell>
          <cell r="E150">
            <v>149</v>
          </cell>
          <cell r="F150">
            <v>30114</v>
          </cell>
        </row>
        <row r="151">
          <cell r="A151" t="str">
            <v>03.01.15</v>
          </cell>
          <cell r="B151" t="str">
            <v>FORMA ESPECIAL DE CHAPAS RESINADAS (12MM) - PLANA</v>
          </cell>
          <cell r="C151" t="str">
            <v>M2</v>
          </cell>
          <cell r="D151">
            <v>45.19</v>
          </cell>
          <cell r="E151">
            <v>150</v>
          </cell>
          <cell r="F151">
            <v>30115</v>
          </cell>
        </row>
        <row r="152">
          <cell r="A152" t="str">
            <v>03.01.16</v>
          </cell>
          <cell r="B152" t="str">
            <v>FORMA ESPECIAL DE CHAPAS PLASTIFICADAS (10MM) - PLANA</v>
          </cell>
          <cell r="C152" t="str">
            <v>M2</v>
          </cell>
          <cell r="D152">
            <v>39.74</v>
          </cell>
          <cell r="E152">
            <v>151</v>
          </cell>
          <cell r="F152">
            <v>30116</v>
          </cell>
        </row>
        <row r="153">
          <cell r="A153" t="str">
            <v>03.01.17</v>
          </cell>
          <cell r="B153" t="str">
            <v>FORMA ESPECIAL DE CHAPAS PLASTIFICADAS (12MM) - PLANA</v>
          </cell>
          <cell r="C153" t="str">
            <v>M2</v>
          </cell>
          <cell r="D153">
            <v>40.270000000000003</v>
          </cell>
          <cell r="E153">
            <v>152</v>
          </cell>
          <cell r="F153">
            <v>30117</v>
          </cell>
        </row>
        <row r="154">
          <cell r="A154" t="str">
            <v>03.01.30</v>
          </cell>
          <cell r="B154" t="str">
            <v>CIMBRAMENTO PARA ALTURAS ENTRE 3,01M E 7,00M</v>
          </cell>
          <cell r="C154" t="str">
            <v>M3</v>
          </cell>
          <cell r="D154">
            <v>15.46</v>
          </cell>
          <cell r="E154">
            <v>153</v>
          </cell>
          <cell r="F154">
            <v>30130</v>
          </cell>
        </row>
        <row r="155">
          <cell r="B155" t="str">
            <v>ESTRUTURA DE CONCRETO ARMADO - ARMADURA</v>
          </cell>
          <cell r="E155">
            <v>154</v>
          </cell>
        </row>
        <row r="156">
          <cell r="A156" t="str">
            <v>03.02.04</v>
          </cell>
          <cell r="B156" t="str">
            <v>ARMADURA EM ACO CA-50</v>
          </cell>
          <cell r="C156" t="str">
            <v>KG</v>
          </cell>
          <cell r="D156">
            <v>4.07</v>
          </cell>
          <cell r="E156">
            <v>155</v>
          </cell>
          <cell r="F156">
            <v>30204</v>
          </cell>
        </row>
        <row r="157">
          <cell r="A157" t="str">
            <v>03.02.07</v>
          </cell>
          <cell r="B157" t="str">
            <v>ARMADURA EM ACO CA-60</v>
          </cell>
          <cell r="C157" t="str">
            <v>KG</v>
          </cell>
          <cell r="D157">
            <v>4.99</v>
          </cell>
          <cell r="E157">
            <v>156</v>
          </cell>
          <cell r="F157">
            <v>30207</v>
          </cell>
        </row>
        <row r="158">
          <cell r="A158" t="str">
            <v>03.02.09</v>
          </cell>
          <cell r="B158" t="str">
            <v>ARMADURA EM ACO CA-60 - TELA</v>
          </cell>
          <cell r="C158" t="str">
            <v>KG</v>
          </cell>
          <cell r="D158">
            <v>4.79</v>
          </cell>
          <cell r="E158">
            <v>157</v>
          </cell>
          <cell r="F158">
            <v>30209</v>
          </cell>
        </row>
        <row r="159">
          <cell r="B159" t="str">
            <v>ESTRUTURA DE CONCRETO ARMADO - CONCRETO</v>
          </cell>
          <cell r="E159">
            <v>158</v>
          </cell>
        </row>
        <row r="160">
          <cell r="A160" t="str">
            <v>03.03.05</v>
          </cell>
          <cell r="B160" t="str">
            <v>CONCRETO FCK = 15,0MPA - VIRADO NA OBRA</v>
          </cell>
          <cell r="C160" t="str">
            <v>M3</v>
          </cell>
          <cell r="D160">
            <v>154.49</v>
          </cell>
          <cell r="E160">
            <v>159</v>
          </cell>
          <cell r="F160">
            <v>30305</v>
          </cell>
        </row>
        <row r="161">
          <cell r="A161" t="str">
            <v>03.03.06</v>
          </cell>
          <cell r="B161" t="str">
            <v>CONCRETO FCK = 18,0MPA - VIRADO NA OBRA</v>
          </cell>
          <cell r="C161" t="str">
            <v>M3</v>
          </cell>
          <cell r="D161">
            <v>160.94</v>
          </cell>
          <cell r="E161">
            <v>160</v>
          </cell>
          <cell r="F161">
            <v>30306</v>
          </cell>
        </row>
        <row r="162">
          <cell r="A162" t="str">
            <v>03.03.07</v>
          </cell>
          <cell r="B162" t="str">
            <v>CONCRETO FCK = 20,0MPA - VIRADO NA OBRA</v>
          </cell>
          <cell r="C162" t="str">
            <v>M3</v>
          </cell>
          <cell r="D162">
            <v>164.65</v>
          </cell>
          <cell r="E162">
            <v>161</v>
          </cell>
          <cell r="F162">
            <v>30307</v>
          </cell>
        </row>
        <row r="163">
          <cell r="A163" t="str">
            <v>03.03.13</v>
          </cell>
          <cell r="B163" t="str">
            <v>CONCRETO FCK = 18,0MPA - USINADO</v>
          </cell>
          <cell r="C163" t="str">
            <v>M3</v>
          </cell>
          <cell r="D163">
            <v>180.78</v>
          </cell>
          <cell r="E163">
            <v>162</v>
          </cell>
          <cell r="F163">
            <v>30313</v>
          </cell>
        </row>
        <row r="164">
          <cell r="A164" t="str">
            <v>03.03.14</v>
          </cell>
          <cell r="B164" t="str">
            <v>CONCRETO FCK = 18,0MPA - USINADO E BOMBEAVEL</v>
          </cell>
          <cell r="C164" t="str">
            <v>M3</v>
          </cell>
          <cell r="D164">
            <v>187.6</v>
          </cell>
          <cell r="E164">
            <v>163</v>
          </cell>
          <cell r="F164">
            <v>30314</v>
          </cell>
        </row>
        <row r="165">
          <cell r="A165" t="str">
            <v>03.03.15</v>
          </cell>
          <cell r="B165" t="str">
            <v>CONCRETO FCK=20,0 MPA - USINADO</v>
          </cell>
          <cell r="C165" t="str">
            <v>M3</v>
          </cell>
          <cell r="D165">
            <v>185.38</v>
          </cell>
          <cell r="E165">
            <v>164</v>
          </cell>
          <cell r="F165">
            <v>30315</v>
          </cell>
        </row>
        <row r="166">
          <cell r="A166" t="str">
            <v>03.03.16</v>
          </cell>
          <cell r="B166" t="str">
            <v>CONCRETO FCK=20,0 MPA - USINADO E BOMBEAVEL</v>
          </cell>
          <cell r="C166" t="str">
            <v>M3</v>
          </cell>
          <cell r="D166">
            <v>186.76</v>
          </cell>
          <cell r="E166">
            <v>165</v>
          </cell>
          <cell r="F166">
            <v>30316</v>
          </cell>
        </row>
        <row r="167">
          <cell r="A167" t="str">
            <v>03.03.17</v>
          </cell>
          <cell r="B167" t="str">
            <v>CONCRETO FCK=25,0 MPA - USINADO</v>
          </cell>
          <cell r="C167" t="str">
            <v>M3</v>
          </cell>
          <cell r="D167">
            <v>191.15</v>
          </cell>
          <cell r="E167">
            <v>166</v>
          </cell>
          <cell r="F167">
            <v>30317</v>
          </cell>
        </row>
        <row r="168">
          <cell r="A168" t="str">
            <v>03.03.18</v>
          </cell>
          <cell r="B168" t="str">
            <v>CONCRETO FCK=25,0 MPA - USINADO E BOMBEAVEL</v>
          </cell>
          <cell r="C168" t="str">
            <v>M3</v>
          </cell>
          <cell r="D168">
            <v>198.14</v>
          </cell>
          <cell r="E168">
            <v>167</v>
          </cell>
          <cell r="F168">
            <v>30318</v>
          </cell>
        </row>
        <row r="169">
          <cell r="A169" t="str">
            <v>03.03.19</v>
          </cell>
          <cell r="B169" t="str">
            <v>CONCRETO USINADO, BOMBEÁVEL FCK=20MPA C/ PEDRA 1</v>
          </cell>
          <cell r="C169" t="str">
            <v>M3</v>
          </cell>
          <cell r="D169">
            <v>256.49</v>
          </cell>
          <cell r="E169">
            <v>168</v>
          </cell>
          <cell r="F169">
            <v>30319</v>
          </cell>
        </row>
        <row r="170">
          <cell r="A170" t="str">
            <v>03.03.20</v>
          </cell>
          <cell r="B170" t="str">
            <v>CONCRETO FCK=25,0MPA VIBRADO NA OBRA</v>
          </cell>
          <cell r="C170" t="str">
            <v>M3</v>
          </cell>
          <cell r="D170">
            <v>174.56</v>
          </cell>
          <cell r="E170">
            <v>169</v>
          </cell>
          <cell r="F170">
            <v>30320</v>
          </cell>
        </row>
        <row r="171">
          <cell r="A171" t="str">
            <v>03.03.30</v>
          </cell>
          <cell r="B171" t="str">
            <v>BOMBEAMENTO DE CONCRETO</v>
          </cell>
          <cell r="C171" t="str">
            <v>M3</v>
          </cell>
          <cell r="D171">
            <v>18.09</v>
          </cell>
          <cell r="E171">
            <v>170</v>
          </cell>
          <cell r="F171">
            <v>30330</v>
          </cell>
        </row>
        <row r="172">
          <cell r="B172" t="str">
            <v>ESTRUTURA DE CONCRETO ARMADO - LAJE MISTA</v>
          </cell>
          <cell r="E172">
            <v>171</v>
          </cell>
        </row>
        <row r="173">
          <cell r="A173" t="str">
            <v>03.04.02</v>
          </cell>
          <cell r="B173" t="str">
            <v>LAJE MISTA - H-8 COM CAPEAMENTO DE 4CM (12 CM)</v>
          </cell>
          <cell r="C173" t="str">
            <v>M2</v>
          </cell>
          <cell r="D173">
            <v>59.65</v>
          </cell>
          <cell r="E173">
            <v>172</v>
          </cell>
          <cell r="F173">
            <v>30402</v>
          </cell>
        </row>
        <row r="174">
          <cell r="A174" t="str">
            <v>03.04.03</v>
          </cell>
          <cell r="B174" t="str">
            <v>LAJE MISTA - H-12 COM CAPEAMENTO DE 4CM (16 CM)</v>
          </cell>
          <cell r="C174" t="str">
            <v>M2</v>
          </cell>
          <cell r="D174">
            <v>69.41</v>
          </cell>
          <cell r="E174">
            <v>173</v>
          </cell>
          <cell r="F174">
            <v>30403</v>
          </cell>
        </row>
        <row r="175">
          <cell r="A175" t="str">
            <v>03.04.04</v>
          </cell>
          <cell r="B175" t="str">
            <v>LAJE MISTA - H-16 COM CAPEAMENTO DE 4CM (20 CM)</v>
          </cell>
          <cell r="C175" t="str">
            <v>M2</v>
          </cell>
          <cell r="D175">
            <v>82.49</v>
          </cell>
          <cell r="E175">
            <v>174</v>
          </cell>
          <cell r="F175">
            <v>30404</v>
          </cell>
        </row>
        <row r="176">
          <cell r="A176" t="str">
            <v>03.04.08</v>
          </cell>
          <cell r="B176" t="str">
            <v>LAJE MISTA H-8 COM CAPEAMENTO DE 3CM (11CM)</v>
          </cell>
          <cell r="C176" t="str">
            <v>M2</v>
          </cell>
          <cell r="D176">
            <v>38.17</v>
          </cell>
          <cell r="E176">
            <v>175</v>
          </cell>
          <cell r="F176">
            <v>30408</v>
          </cell>
        </row>
        <row r="177">
          <cell r="A177" t="str">
            <v>03.04.19</v>
          </cell>
          <cell r="B177" t="str">
            <v>LAJE MISTA TRELICADA H-8  CM COM CAPEAMENTO 4 CM (12 CM)</v>
          </cell>
          <cell r="C177" t="str">
            <v>M2</v>
          </cell>
          <cell r="D177">
            <v>44.71</v>
          </cell>
          <cell r="E177">
            <v>176</v>
          </cell>
          <cell r="F177">
            <v>30419</v>
          </cell>
        </row>
        <row r="178">
          <cell r="A178" t="str">
            <v>03.04.20</v>
          </cell>
          <cell r="B178" t="str">
            <v>LAJE MISTA TRELICADA H-10 CM COM CAPEAMENTO 4 CM (14 CM)</v>
          </cell>
          <cell r="C178" t="str">
            <v>M2</v>
          </cell>
          <cell r="D178">
            <v>45.28</v>
          </cell>
          <cell r="E178">
            <v>177</v>
          </cell>
          <cell r="F178">
            <v>30420</v>
          </cell>
        </row>
        <row r="179">
          <cell r="A179" t="str">
            <v>03.04.21</v>
          </cell>
          <cell r="B179" t="str">
            <v>LAJE MISTA TRELICADA H-12 CM COM CAPEAMENTO 4 CM (16 CM)</v>
          </cell>
          <cell r="C179" t="str">
            <v>M2</v>
          </cell>
          <cell r="D179">
            <v>52.11</v>
          </cell>
          <cell r="E179">
            <v>178</v>
          </cell>
          <cell r="F179">
            <v>30421</v>
          </cell>
        </row>
        <row r="180">
          <cell r="A180" t="str">
            <v>03.04.22</v>
          </cell>
          <cell r="B180" t="str">
            <v>LAJE MISTA TRELICADA H-15 CM COM CAPEAMENTO 4 CM (19 CM)</v>
          </cell>
          <cell r="C180" t="str">
            <v>M2</v>
          </cell>
          <cell r="D180">
            <v>59.04</v>
          </cell>
          <cell r="E180">
            <v>179</v>
          </cell>
          <cell r="F180">
            <v>30422</v>
          </cell>
        </row>
        <row r="181">
          <cell r="A181" t="str">
            <v>03.04.23</v>
          </cell>
          <cell r="B181" t="str">
            <v>LAJE MISTA TRELICADA H-20 CM COM CAPEAMENTO 4 CM (24 CM)</v>
          </cell>
          <cell r="C181" t="str">
            <v>M2</v>
          </cell>
          <cell r="D181">
            <v>68.849999999999994</v>
          </cell>
          <cell r="E181">
            <v>180</v>
          </cell>
          <cell r="F181">
            <v>30423</v>
          </cell>
        </row>
        <row r="182">
          <cell r="A182" t="str">
            <v>03.04.24</v>
          </cell>
          <cell r="B182" t="str">
            <v>LAJE MISTA TRELICADA H-25 CM COM CAPEAMENTO 5 CM (30 CM)</v>
          </cell>
          <cell r="C182" t="str">
            <v>M2</v>
          </cell>
          <cell r="D182">
            <v>80.069999999999993</v>
          </cell>
          <cell r="E182">
            <v>181</v>
          </cell>
          <cell r="F182">
            <v>30424</v>
          </cell>
        </row>
        <row r="183">
          <cell r="B183" t="str">
            <v>ESTRUTURA DE CONCRETO - RECUPERACAO E TRATAMENTO</v>
          </cell>
          <cell r="E183">
            <v>182</v>
          </cell>
        </row>
        <row r="184">
          <cell r="A184" t="str">
            <v>03.40.02</v>
          </cell>
          <cell r="B184" t="str">
            <v>APICOAMENTO DE SUPERFICIE DE CONCRETO</v>
          </cell>
          <cell r="C184" t="str">
            <v>M2</v>
          </cell>
          <cell r="D184">
            <v>29.67</v>
          </cell>
          <cell r="E184">
            <v>183</v>
          </cell>
          <cell r="F184">
            <v>34002</v>
          </cell>
        </row>
        <row r="185">
          <cell r="A185" t="str">
            <v>03.40.10</v>
          </cell>
          <cell r="B185" t="str">
            <v>LIMPEZA E REMOCAO DE SUP. DETERIORADA C/JATEAM. DE AREIA ABRASIVO</v>
          </cell>
          <cell r="C185" t="str">
            <v>M2</v>
          </cell>
          <cell r="D185">
            <v>13.62</v>
          </cell>
          <cell r="E185">
            <v>184</v>
          </cell>
          <cell r="F185">
            <v>34010</v>
          </cell>
        </row>
        <row r="186">
          <cell r="A186" t="str">
            <v>03.40.15</v>
          </cell>
          <cell r="B186" t="str">
            <v>LIMP. DE JUNTA DE DILAT. C/ REM. DO EXCESSO DE CONCR. - ATÉ 3CM</v>
          </cell>
          <cell r="C186" t="str">
            <v>M</v>
          </cell>
          <cell r="D186">
            <v>2.5499999999999998</v>
          </cell>
          <cell r="E186">
            <v>185</v>
          </cell>
          <cell r="F186">
            <v>34015</v>
          </cell>
        </row>
        <row r="187">
          <cell r="A187" t="str">
            <v>03.40.18</v>
          </cell>
          <cell r="B187" t="str">
            <v>LIMP. CONCRETO E ARMADURA C/ ESCOVA DE AÇO</v>
          </cell>
          <cell r="C187" t="str">
            <v>M2</v>
          </cell>
          <cell r="D187">
            <v>14.73</v>
          </cell>
          <cell r="E187">
            <v>186</v>
          </cell>
          <cell r="F187">
            <v>34018</v>
          </cell>
        </row>
        <row r="188">
          <cell r="A188" t="str">
            <v>03.40.19</v>
          </cell>
          <cell r="B188" t="str">
            <v>LIMP., ESTUCAMENTO E  LIXAMENTO EM CONCRETO APARENTE</v>
          </cell>
          <cell r="C188" t="str">
            <v>M2</v>
          </cell>
          <cell r="D188">
            <v>35.4</v>
          </cell>
          <cell r="E188">
            <v>187</v>
          </cell>
          <cell r="F188">
            <v>34019</v>
          </cell>
        </row>
        <row r="189">
          <cell r="A189" t="str">
            <v>03.40.20</v>
          </cell>
          <cell r="B189" t="str">
            <v>LIMP. ESTUCAMENTO,  LIXAMENTO E APLIC. DE VERNIZ P/ CONCR. APARENTE</v>
          </cell>
          <cell r="C189" t="str">
            <v>M2</v>
          </cell>
          <cell r="D189">
            <v>44.78</v>
          </cell>
          <cell r="E189">
            <v>188</v>
          </cell>
          <cell r="F189">
            <v>34020</v>
          </cell>
        </row>
        <row r="190">
          <cell r="A190" t="str">
            <v>03.40.22</v>
          </cell>
          <cell r="B190" t="str">
            <v>TRATAMENTO DE ARMADURA C/ APLICACAO DE PRODUTO INIBIDOR OXIDANTE</v>
          </cell>
          <cell r="C190" t="str">
            <v>M</v>
          </cell>
          <cell r="D190">
            <v>1.83</v>
          </cell>
          <cell r="E190">
            <v>189</v>
          </cell>
          <cell r="F190">
            <v>34022</v>
          </cell>
        </row>
        <row r="191">
          <cell r="A191" t="str">
            <v>03.40.50</v>
          </cell>
          <cell r="B191" t="str">
            <v>POLIMENTO DE CONCRETO</v>
          </cell>
          <cell r="C191" t="str">
            <v>M2</v>
          </cell>
          <cell r="D191">
            <v>14.33</v>
          </cell>
          <cell r="E191">
            <v>190</v>
          </cell>
          <cell r="F191">
            <v>34050</v>
          </cell>
        </row>
        <row r="192">
          <cell r="A192" t="str">
            <v>03.40.51</v>
          </cell>
          <cell r="B192" t="str">
            <v>POLIMENTO DE CONCRETO NOVO</v>
          </cell>
          <cell r="C192" t="str">
            <v>M2</v>
          </cell>
          <cell r="D192">
            <v>12.5</v>
          </cell>
          <cell r="E192">
            <v>191</v>
          </cell>
          <cell r="F192">
            <v>34051</v>
          </cell>
        </row>
        <row r="193">
          <cell r="B193" t="str">
            <v>DEMOLICOES</v>
          </cell>
          <cell r="E193">
            <v>192</v>
          </cell>
        </row>
        <row r="194">
          <cell r="A194" t="str">
            <v>03.50.01</v>
          </cell>
          <cell r="B194" t="str">
            <v>DEMOLICAO DE CONCRETO SIMPLES</v>
          </cell>
          <cell r="C194" t="str">
            <v>M3</v>
          </cell>
          <cell r="D194">
            <v>37.82</v>
          </cell>
          <cell r="E194">
            <v>193</v>
          </cell>
          <cell r="F194">
            <v>35001</v>
          </cell>
        </row>
        <row r="195">
          <cell r="A195" t="str">
            <v>03.50.02</v>
          </cell>
          <cell r="B195" t="str">
            <v>DEMOLICAO DE CONCRETO ARMADO</v>
          </cell>
          <cell r="C195" t="str">
            <v>M3</v>
          </cell>
          <cell r="D195">
            <v>75.63</v>
          </cell>
          <cell r="E195">
            <v>194</v>
          </cell>
          <cell r="F195">
            <v>35002</v>
          </cell>
        </row>
        <row r="196">
          <cell r="A196" t="str">
            <v>03.50.05</v>
          </cell>
          <cell r="B196" t="str">
            <v>DEMOLICAO DE LAJES MISTAS COM ESP.FINAL IGUAL OU INFERIOR A 16 CM</v>
          </cell>
          <cell r="C196" t="str">
            <v>M2</v>
          </cell>
          <cell r="D196">
            <v>10.38</v>
          </cell>
          <cell r="E196">
            <v>195</v>
          </cell>
          <cell r="F196">
            <v>35005</v>
          </cell>
        </row>
        <row r="197">
          <cell r="A197" t="str">
            <v>03.50.06</v>
          </cell>
          <cell r="B197" t="str">
            <v>DEMOLICAO DE LAJES MISTAS C/ESP.FINAL SUP.A 16 CM, ATE 30 CM, INCLU</v>
          </cell>
          <cell r="C197" t="str">
            <v>M2</v>
          </cell>
          <cell r="D197">
            <v>14.83</v>
          </cell>
          <cell r="E197">
            <v>196</v>
          </cell>
          <cell r="F197">
            <v>35006</v>
          </cell>
        </row>
        <row r="198">
          <cell r="A198">
            <v>4</v>
          </cell>
          <cell r="B198" t="str">
            <v>VEDOS</v>
          </cell>
          <cell r="E198">
            <v>197</v>
          </cell>
          <cell r="F198">
            <v>4</v>
          </cell>
        </row>
        <row r="199">
          <cell r="B199" t="str">
            <v>ALVENARIA DE TIJOLOS E BLOCOS</v>
          </cell>
          <cell r="E199">
            <v>198</v>
          </cell>
        </row>
        <row r="200">
          <cell r="A200" t="str">
            <v>04.01.01</v>
          </cell>
          <cell r="B200" t="str">
            <v>TIJOLOS MACICOS COMUNS - ESPELHO</v>
          </cell>
          <cell r="C200" t="str">
            <v>M2</v>
          </cell>
          <cell r="D200">
            <v>19.55</v>
          </cell>
          <cell r="E200">
            <v>199</v>
          </cell>
          <cell r="F200">
            <v>40101</v>
          </cell>
        </row>
        <row r="201">
          <cell r="A201" t="str">
            <v>04.01.02</v>
          </cell>
          <cell r="B201" t="str">
            <v>TIJOLOS MACICOS COMUNS - 1/2 TIJOLO</v>
          </cell>
          <cell r="C201" t="str">
            <v>M2</v>
          </cell>
          <cell r="D201">
            <v>36.71</v>
          </cell>
          <cell r="E201">
            <v>200</v>
          </cell>
          <cell r="F201">
            <v>40102</v>
          </cell>
        </row>
        <row r="202">
          <cell r="A202" t="str">
            <v>04.01.03</v>
          </cell>
          <cell r="B202" t="str">
            <v>TIJOLOS MACICOS COMUNS - 1 TIJOLO</v>
          </cell>
          <cell r="C202" t="str">
            <v>M2</v>
          </cell>
          <cell r="D202">
            <v>64.09</v>
          </cell>
          <cell r="E202">
            <v>201</v>
          </cell>
          <cell r="F202">
            <v>40103</v>
          </cell>
        </row>
        <row r="203">
          <cell r="A203" t="str">
            <v>04.01.04</v>
          </cell>
          <cell r="B203" t="str">
            <v>TIJOLOS MACICOS COMUNS - 1 1/2 TIJOLO</v>
          </cell>
          <cell r="C203" t="str">
            <v>M2</v>
          </cell>
          <cell r="D203">
            <v>88.41</v>
          </cell>
          <cell r="E203">
            <v>202</v>
          </cell>
          <cell r="F203">
            <v>40104</v>
          </cell>
        </row>
        <row r="204">
          <cell r="A204" t="str">
            <v>04.01.11</v>
          </cell>
          <cell r="B204" t="str">
            <v>TIJOLOS MACICOS COMUNS - APARENTE,1/2 TIJOLO</v>
          </cell>
          <cell r="C204" t="str">
            <v>M2</v>
          </cell>
          <cell r="D204">
            <v>62.58</v>
          </cell>
          <cell r="E204">
            <v>203</v>
          </cell>
          <cell r="F204">
            <v>40111</v>
          </cell>
        </row>
        <row r="205">
          <cell r="A205" t="str">
            <v>04.01.12</v>
          </cell>
          <cell r="B205" t="str">
            <v>TIJOLOS MACICOS COMUNS - APARENTE,1 TIJOLO</v>
          </cell>
          <cell r="C205" t="str">
            <v>M2</v>
          </cell>
          <cell r="D205">
            <v>113.05</v>
          </cell>
          <cell r="E205">
            <v>204</v>
          </cell>
          <cell r="F205">
            <v>40112</v>
          </cell>
        </row>
        <row r="206">
          <cell r="A206" t="str">
            <v>04.01.15</v>
          </cell>
          <cell r="B206" t="str">
            <v>TIJOLOS CERAMICOS FURADOS - 1/2 TIJOLO</v>
          </cell>
          <cell r="C206" t="str">
            <v>M2</v>
          </cell>
          <cell r="D206">
            <v>22.29</v>
          </cell>
          <cell r="E206">
            <v>205</v>
          </cell>
          <cell r="F206">
            <v>40115</v>
          </cell>
        </row>
        <row r="207">
          <cell r="A207" t="str">
            <v>04.01.16</v>
          </cell>
          <cell r="B207" t="str">
            <v>TIJOLOS CERAMICOS FURADOS - 1 TIJOLO</v>
          </cell>
          <cell r="C207" t="str">
            <v>M2</v>
          </cell>
          <cell r="D207">
            <v>39.14</v>
          </cell>
          <cell r="E207">
            <v>206</v>
          </cell>
          <cell r="F207">
            <v>40116</v>
          </cell>
        </row>
        <row r="208">
          <cell r="A208" t="str">
            <v>04.01.20</v>
          </cell>
          <cell r="B208" t="str">
            <v>TIJOLOS LAMINADOS - ESPELHO</v>
          </cell>
          <cell r="C208" t="str">
            <v>M2</v>
          </cell>
          <cell r="D208">
            <v>63.52</v>
          </cell>
          <cell r="E208">
            <v>207</v>
          </cell>
          <cell r="F208">
            <v>40120</v>
          </cell>
        </row>
        <row r="209">
          <cell r="A209" t="str">
            <v>04.01.21</v>
          </cell>
          <cell r="B209" t="str">
            <v>TIJOLOS LAMINADOS - 1/2 TIJOLO</v>
          </cell>
          <cell r="C209" t="str">
            <v>M2</v>
          </cell>
          <cell r="D209">
            <v>106.05</v>
          </cell>
          <cell r="E209">
            <v>208</v>
          </cell>
          <cell r="F209">
            <v>40121</v>
          </cell>
        </row>
        <row r="210">
          <cell r="A210" t="str">
            <v>04.01.22</v>
          </cell>
          <cell r="B210" t="str">
            <v>TIJOLOS LAMINADOS - 1 TIJOLO</v>
          </cell>
          <cell r="C210" t="str">
            <v>M2</v>
          </cell>
          <cell r="D210">
            <v>194.92</v>
          </cell>
          <cell r="E210">
            <v>209</v>
          </cell>
          <cell r="F210">
            <v>40122</v>
          </cell>
        </row>
        <row r="211">
          <cell r="A211" t="str">
            <v>04.01.25</v>
          </cell>
          <cell r="B211" t="str">
            <v>TIJOLOS DE VIDRO - CANELADO,20X20CM</v>
          </cell>
          <cell r="C211" t="str">
            <v>M2</v>
          </cell>
          <cell r="D211">
            <v>353.41</v>
          </cell>
          <cell r="E211">
            <v>210</v>
          </cell>
          <cell r="F211">
            <v>40125</v>
          </cell>
        </row>
        <row r="212">
          <cell r="A212" t="str">
            <v>04.01.26</v>
          </cell>
          <cell r="B212" t="str">
            <v>TIJOLOS DE VIDRO - TIJOLINHO,20X20CM</v>
          </cell>
          <cell r="C212" t="str">
            <v>M2</v>
          </cell>
          <cell r="D212">
            <v>509.73</v>
          </cell>
          <cell r="E212">
            <v>211</v>
          </cell>
          <cell r="F212">
            <v>40126</v>
          </cell>
        </row>
        <row r="213">
          <cell r="A213" t="str">
            <v>04.01.27</v>
          </cell>
          <cell r="B213" t="str">
            <v>TIJOLOS DE VIDRO - VENTILACAO</v>
          </cell>
          <cell r="C213" t="str">
            <v>M2</v>
          </cell>
          <cell r="D213">
            <v>357.62</v>
          </cell>
          <cell r="E213">
            <v>212</v>
          </cell>
          <cell r="F213">
            <v>40127</v>
          </cell>
        </row>
        <row r="214">
          <cell r="A214" t="str">
            <v>04.01.40</v>
          </cell>
          <cell r="B214" t="str">
            <v>BLOCOS VAZADOS DE CONCRETO - 09CM</v>
          </cell>
          <cell r="C214" t="str">
            <v>M2</v>
          </cell>
          <cell r="D214">
            <v>18.89</v>
          </cell>
          <cell r="E214">
            <v>213</v>
          </cell>
          <cell r="F214">
            <v>40140</v>
          </cell>
        </row>
        <row r="215">
          <cell r="A215" t="str">
            <v>04.01.41</v>
          </cell>
          <cell r="B215" t="str">
            <v>BLOCOS VAZADOS DE CONCRETO - 14CM</v>
          </cell>
          <cell r="C215" t="str">
            <v>M2</v>
          </cell>
          <cell r="D215">
            <v>22.33</v>
          </cell>
          <cell r="E215">
            <v>214</v>
          </cell>
          <cell r="F215">
            <v>40141</v>
          </cell>
        </row>
        <row r="216">
          <cell r="A216" t="str">
            <v>04.01.42</v>
          </cell>
          <cell r="B216" t="str">
            <v>BLOCOS VAZADOS DE CONCRETO - 19CM</v>
          </cell>
          <cell r="C216" t="str">
            <v>M2</v>
          </cell>
          <cell r="D216">
            <v>26.25</v>
          </cell>
          <cell r="E216">
            <v>215</v>
          </cell>
          <cell r="F216">
            <v>40142</v>
          </cell>
        </row>
        <row r="217">
          <cell r="A217" t="str">
            <v>04.01.43</v>
          </cell>
          <cell r="B217" t="str">
            <v>BLOCO SILICO CALCARIO - 09CM</v>
          </cell>
          <cell r="C217" t="str">
            <v>M2</v>
          </cell>
          <cell r="D217">
            <v>18.940000000000001</v>
          </cell>
          <cell r="E217">
            <v>216</v>
          </cell>
          <cell r="F217">
            <v>40143</v>
          </cell>
        </row>
        <row r="218">
          <cell r="A218" t="str">
            <v>04.01.44</v>
          </cell>
          <cell r="B218" t="str">
            <v>BLOCO SILICO CALCARIO - 14CM</v>
          </cell>
          <cell r="C218" t="str">
            <v>M2</v>
          </cell>
          <cell r="D218">
            <v>23.28</v>
          </cell>
          <cell r="E218">
            <v>217</v>
          </cell>
          <cell r="F218">
            <v>40144</v>
          </cell>
        </row>
        <row r="219">
          <cell r="A219" t="str">
            <v>04.01.45</v>
          </cell>
          <cell r="B219" t="str">
            <v>BLOCO SILICO CALCARIO - 19CM</v>
          </cell>
          <cell r="C219" t="str">
            <v>M2</v>
          </cell>
          <cell r="D219">
            <v>27.11</v>
          </cell>
          <cell r="E219">
            <v>218</v>
          </cell>
          <cell r="F219">
            <v>40145</v>
          </cell>
        </row>
        <row r="220">
          <cell r="A220" t="str">
            <v>04.01.50</v>
          </cell>
          <cell r="B220" t="str">
            <v>BLOCOS VAZADOS DE CONCRETO - APARENTE,09CM</v>
          </cell>
          <cell r="C220" t="str">
            <v>M2</v>
          </cell>
          <cell r="D220">
            <v>22.25</v>
          </cell>
          <cell r="E220">
            <v>219</v>
          </cell>
          <cell r="F220">
            <v>40150</v>
          </cell>
        </row>
        <row r="221">
          <cell r="A221" t="str">
            <v>04.01.51</v>
          </cell>
          <cell r="B221" t="str">
            <v>BLOCOS VAZADOS DE CONCRETO - APARENTE,14CM</v>
          </cell>
          <cell r="C221" t="str">
            <v>M2</v>
          </cell>
          <cell r="D221">
            <v>26.34</v>
          </cell>
          <cell r="E221">
            <v>220</v>
          </cell>
          <cell r="F221">
            <v>40151</v>
          </cell>
        </row>
        <row r="222">
          <cell r="A222" t="str">
            <v>04.01.52</v>
          </cell>
          <cell r="B222" t="str">
            <v>BLOCOS VAZADOS DE CONCRETO - APARENTE,19CM</v>
          </cell>
          <cell r="C222" t="str">
            <v>M2</v>
          </cell>
          <cell r="D222">
            <v>30.7</v>
          </cell>
          <cell r="E222">
            <v>221</v>
          </cell>
          <cell r="F222">
            <v>40152</v>
          </cell>
        </row>
        <row r="223">
          <cell r="A223" t="str">
            <v>04.01.53</v>
          </cell>
          <cell r="B223" t="str">
            <v>BLOCO SILICO CALCARIO APARENTE - 09CM</v>
          </cell>
          <cell r="C223" t="str">
            <v>M2</v>
          </cell>
          <cell r="D223">
            <v>18.940000000000001</v>
          </cell>
          <cell r="E223">
            <v>222</v>
          </cell>
          <cell r="F223">
            <v>40153</v>
          </cell>
        </row>
        <row r="224">
          <cell r="A224" t="str">
            <v>04.01.54</v>
          </cell>
          <cell r="B224" t="str">
            <v>BLOCO SILICO CALCARIO APARENTE - 14CM</v>
          </cell>
          <cell r="C224" t="str">
            <v>M2</v>
          </cell>
          <cell r="D224">
            <v>23.28</v>
          </cell>
          <cell r="E224">
            <v>223</v>
          </cell>
          <cell r="F224">
            <v>40154</v>
          </cell>
        </row>
        <row r="225">
          <cell r="A225" t="str">
            <v>04.01.55</v>
          </cell>
          <cell r="B225" t="str">
            <v>BLOCO SILICO CALCARIO APARENTE - 19CM</v>
          </cell>
          <cell r="C225" t="str">
            <v>M2</v>
          </cell>
          <cell r="D225">
            <v>27.11</v>
          </cell>
          <cell r="E225">
            <v>224</v>
          </cell>
          <cell r="F225">
            <v>40155</v>
          </cell>
        </row>
        <row r="226">
          <cell r="A226" t="str">
            <v>04.01.60</v>
          </cell>
          <cell r="B226" t="str">
            <v>BLOCOS VAZADOS DE CONCRETO - ESTRUTURAL,14CM</v>
          </cell>
          <cell r="C226" t="str">
            <v>M2</v>
          </cell>
          <cell r="D226">
            <v>27.26</v>
          </cell>
          <cell r="E226">
            <v>225</v>
          </cell>
          <cell r="F226">
            <v>40160</v>
          </cell>
        </row>
        <row r="227">
          <cell r="A227" t="str">
            <v>04.01.61</v>
          </cell>
          <cell r="B227" t="str">
            <v>BLOCOS VAZADOS DE CONCRETO - ESTRUTURAL,19CM</v>
          </cell>
          <cell r="C227" t="str">
            <v>M2</v>
          </cell>
          <cell r="D227">
            <v>32.68</v>
          </cell>
          <cell r="E227">
            <v>226</v>
          </cell>
          <cell r="F227">
            <v>40161</v>
          </cell>
        </row>
        <row r="228">
          <cell r="A228" t="str">
            <v>04.01.62</v>
          </cell>
          <cell r="B228" t="str">
            <v>BLOCOS VAZADOS DE CONCRETO - ESTRUTURAL, APARENTE - 14 CM</v>
          </cell>
          <cell r="C228" t="str">
            <v>M2</v>
          </cell>
          <cell r="D228">
            <v>28.21</v>
          </cell>
          <cell r="E228">
            <v>227</v>
          </cell>
          <cell r="F228">
            <v>40162</v>
          </cell>
        </row>
        <row r="229">
          <cell r="A229" t="str">
            <v>04.01.63</v>
          </cell>
          <cell r="B229" t="str">
            <v>BLOCOS VAZADOS DE CONCRETO - ESTRUTURAL, APARENTE - 19 CM</v>
          </cell>
          <cell r="C229" t="str">
            <v>M2</v>
          </cell>
          <cell r="D229">
            <v>33.39</v>
          </cell>
          <cell r="E229">
            <v>228</v>
          </cell>
          <cell r="F229">
            <v>40163</v>
          </cell>
        </row>
        <row r="230">
          <cell r="A230" t="str">
            <v>04.01.66</v>
          </cell>
          <cell r="B230" t="str">
            <v>BLOCOS DE CONCRETO CELULAR - 7,5CM</v>
          </cell>
          <cell r="C230" t="str">
            <v>M2</v>
          </cell>
          <cell r="D230">
            <v>31.14</v>
          </cell>
          <cell r="E230">
            <v>229</v>
          </cell>
          <cell r="F230">
            <v>40166</v>
          </cell>
        </row>
        <row r="231">
          <cell r="A231" t="str">
            <v>04.01.67</v>
          </cell>
          <cell r="B231" t="str">
            <v>BLOCOS DE CONCRETO CELULAR - 10CM</v>
          </cell>
          <cell r="C231" t="str">
            <v>M2</v>
          </cell>
          <cell r="D231">
            <v>32.83</v>
          </cell>
          <cell r="E231">
            <v>230</v>
          </cell>
          <cell r="F231">
            <v>40167</v>
          </cell>
        </row>
        <row r="232">
          <cell r="A232" t="str">
            <v>04.01.80</v>
          </cell>
          <cell r="B232" t="str">
            <v>TELA TIPO DEPLOYEE P/REFORCO DE ALVENARIA</v>
          </cell>
          <cell r="C232" t="str">
            <v>M2</v>
          </cell>
          <cell r="D232">
            <v>1.32</v>
          </cell>
          <cell r="E232">
            <v>231</v>
          </cell>
          <cell r="F232">
            <v>40180</v>
          </cell>
        </row>
        <row r="233">
          <cell r="A233" t="str">
            <v>04.01.95</v>
          </cell>
          <cell r="B233" t="str">
            <v>ARMADURA EM ACO CA-50 PARA BLOCOS VAZADOS DE CONCRETO - ESTRUTURAL</v>
          </cell>
          <cell r="C233" t="str">
            <v>KG</v>
          </cell>
          <cell r="D233">
            <v>3.93</v>
          </cell>
          <cell r="E233">
            <v>232</v>
          </cell>
          <cell r="F233">
            <v>40195</v>
          </cell>
        </row>
        <row r="234">
          <cell r="A234" t="str">
            <v>04.01.96</v>
          </cell>
          <cell r="B234" t="str">
            <v>ARMADURA EM ACO CA-60 PARA BLOCOS VAZADOS DE CONCRETO - ESTRUTURAL</v>
          </cell>
          <cell r="C234" t="str">
            <v>KG</v>
          </cell>
          <cell r="D234">
            <v>4.82</v>
          </cell>
          <cell r="E234">
            <v>233</v>
          </cell>
          <cell r="F234">
            <v>40196</v>
          </cell>
        </row>
        <row r="235">
          <cell r="A235" t="str">
            <v>04.01.97</v>
          </cell>
          <cell r="B235" t="str">
            <v>CONCRETO "GROUT"</v>
          </cell>
          <cell r="C235" t="str">
            <v>M3</v>
          </cell>
          <cell r="D235">
            <v>251.86</v>
          </cell>
          <cell r="E235">
            <v>234</v>
          </cell>
          <cell r="F235">
            <v>40197</v>
          </cell>
        </row>
        <row r="236">
          <cell r="A236" t="str">
            <v>04.01.98</v>
          </cell>
          <cell r="B236" t="str">
            <v>VERGAS,CINTAS E PILARETES DE CONCRETO</v>
          </cell>
          <cell r="C236" t="str">
            <v>M3</v>
          </cell>
          <cell r="D236">
            <v>884.38</v>
          </cell>
          <cell r="E236">
            <v>235</v>
          </cell>
          <cell r="F236">
            <v>40198</v>
          </cell>
        </row>
        <row r="237">
          <cell r="B237" t="str">
            <v>ALVENARIA E ELEMENTOS VAZADOS</v>
          </cell>
          <cell r="E237">
            <v>236</v>
          </cell>
        </row>
        <row r="238">
          <cell r="A238" t="str">
            <v>04.02.01</v>
          </cell>
          <cell r="B238" t="str">
            <v>ELEMENTOS VAZADOS DE BLOCOS DE CONCRETO</v>
          </cell>
          <cell r="C238" t="str">
            <v>M2</v>
          </cell>
          <cell r="D238">
            <v>39.78</v>
          </cell>
          <cell r="E238">
            <v>237</v>
          </cell>
          <cell r="F238">
            <v>40201</v>
          </cell>
        </row>
        <row r="239">
          <cell r="A239" t="str">
            <v>04.02.04</v>
          </cell>
          <cell r="B239" t="str">
            <v>ELEMENTOS VAZADOS DE TIJOLOS CERAMICOS</v>
          </cell>
          <cell r="C239" t="str">
            <v>M2</v>
          </cell>
          <cell r="D239">
            <v>41.47</v>
          </cell>
          <cell r="E239">
            <v>238</v>
          </cell>
          <cell r="F239">
            <v>40204</v>
          </cell>
        </row>
        <row r="240">
          <cell r="A240" t="str">
            <v>04.02.07</v>
          </cell>
          <cell r="B240" t="str">
            <v>ELEMENTO VAZADO DE CONCRETO - TIPO NEO-REX N.4 OU SIMILAR</v>
          </cell>
          <cell r="C240" t="str">
            <v>M2</v>
          </cell>
          <cell r="D240">
            <v>72.31</v>
          </cell>
          <cell r="E240">
            <v>239</v>
          </cell>
          <cell r="F240">
            <v>40207</v>
          </cell>
        </row>
        <row r="241">
          <cell r="A241" t="str">
            <v>04.02.08</v>
          </cell>
          <cell r="B241" t="str">
            <v>ELEMENTO VAZADO DE CONCRETO - TIPO NEO-REX N.4A OU SIMILAR</v>
          </cell>
          <cell r="C241" t="str">
            <v>M2</v>
          </cell>
          <cell r="D241">
            <v>81.260000000000005</v>
          </cell>
          <cell r="E241">
            <v>240</v>
          </cell>
          <cell r="F241">
            <v>40208</v>
          </cell>
        </row>
        <row r="242">
          <cell r="A242" t="str">
            <v>04.02.09</v>
          </cell>
          <cell r="B242" t="str">
            <v>ELEMENTO VAZADO DE CONCRETO - TIPO NEO REX N.4F OU SIMILAR</v>
          </cell>
          <cell r="C242" t="str">
            <v>M2</v>
          </cell>
          <cell r="D242">
            <v>122.04</v>
          </cell>
          <cell r="E242">
            <v>241</v>
          </cell>
          <cell r="F242">
            <v>40209</v>
          </cell>
        </row>
        <row r="243">
          <cell r="A243" t="str">
            <v>04.02.10</v>
          </cell>
          <cell r="B243" t="str">
            <v>ELEMENTO VAZADO DE CONCRETO - TIPO NEO-REX N.16 OU SIMILAR</v>
          </cell>
          <cell r="C243" t="str">
            <v>M2</v>
          </cell>
          <cell r="D243">
            <v>96.64</v>
          </cell>
          <cell r="E243">
            <v>242</v>
          </cell>
          <cell r="F243">
            <v>40210</v>
          </cell>
        </row>
        <row r="244">
          <cell r="A244" t="str">
            <v>04.02.11</v>
          </cell>
          <cell r="B244" t="str">
            <v>ELEMENTO VAZADO DE CONCRETO - TIPO NEO-REX N.16D OU SIMILAR</v>
          </cell>
          <cell r="C244" t="str">
            <v>M2</v>
          </cell>
          <cell r="D244">
            <v>148.41999999999999</v>
          </cell>
          <cell r="E244">
            <v>243</v>
          </cell>
          <cell r="F244">
            <v>40211</v>
          </cell>
        </row>
        <row r="245">
          <cell r="A245" t="str">
            <v>04.02.13</v>
          </cell>
          <cell r="B245" t="str">
            <v>ELEMENTO VAZADO DE CONCRETO - TIPO NEO-REX N.17G OU SIMILAR</v>
          </cell>
          <cell r="C245" t="str">
            <v>M2</v>
          </cell>
          <cell r="D245">
            <v>69.09</v>
          </cell>
          <cell r="E245">
            <v>244</v>
          </cell>
          <cell r="F245">
            <v>40213</v>
          </cell>
        </row>
        <row r="246">
          <cell r="A246" t="str">
            <v>04.02.15</v>
          </cell>
          <cell r="B246" t="str">
            <v>ELEMENTO VAZADO DE CONCRETO - TIPO NEO-REX N.19C OU SIMILAR</v>
          </cell>
          <cell r="C246" t="str">
            <v>M2</v>
          </cell>
          <cell r="D246">
            <v>65.59</v>
          </cell>
          <cell r="E246">
            <v>245</v>
          </cell>
          <cell r="F246">
            <v>40215</v>
          </cell>
        </row>
        <row r="247">
          <cell r="A247" t="str">
            <v>04.02.16</v>
          </cell>
          <cell r="B247" t="str">
            <v>ELEMENTO VAZADO DE CONCRETO - TIPO NEO-REX N.17C OU SIMILAR</v>
          </cell>
          <cell r="C247" t="str">
            <v>M2</v>
          </cell>
          <cell r="D247">
            <v>96.38</v>
          </cell>
          <cell r="E247">
            <v>246</v>
          </cell>
          <cell r="F247">
            <v>40216</v>
          </cell>
        </row>
        <row r="248">
          <cell r="A248" t="str">
            <v>04.02.17</v>
          </cell>
          <cell r="B248" t="str">
            <v>ELEMENTO VAZADO DE CONCRETO - TIPO NEO REX N.22B OU SIMILAR</v>
          </cell>
          <cell r="C248" t="str">
            <v>M2</v>
          </cell>
          <cell r="D248">
            <v>80.900000000000006</v>
          </cell>
          <cell r="E248">
            <v>247</v>
          </cell>
          <cell r="F248">
            <v>40217</v>
          </cell>
        </row>
        <row r="249">
          <cell r="A249" t="str">
            <v>04.02.18</v>
          </cell>
          <cell r="B249" t="str">
            <v>ELEMENTO VAZADO DE CONCRETO - TIPO NEO-REX N.23A OU SIMILAR</v>
          </cell>
          <cell r="C249" t="str">
            <v>M2</v>
          </cell>
          <cell r="D249">
            <v>78.08</v>
          </cell>
          <cell r="E249">
            <v>248</v>
          </cell>
          <cell r="F249">
            <v>40218</v>
          </cell>
        </row>
        <row r="250">
          <cell r="A250" t="str">
            <v>04.02.24</v>
          </cell>
          <cell r="B250" t="str">
            <v>ELEMENTO VAZADO DE CONCRETO - TIPO NEO-REX N.62 OU SIMILAR</v>
          </cell>
          <cell r="C250" t="str">
            <v>M2</v>
          </cell>
          <cell r="D250">
            <v>63.35</v>
          </cell>
          <cell r="E250">
            <v>249</v>
          </cell>
          <cell r="F250">
            <v>40224</v>
          </cell>
        </row>
        <row r="251">
          <cell r="A251" t="str">
            <v>04.02.26</v>
          </cell>
          <cell r="B251" t="str">
            <v>ELEMENTO VAZADO DE CONCRETO - TIPO NEO-REX N.62A OU SIMILAR</v>
          </cell>
          <cell r="C251" t="str">
            <v>M2</v>
          </cell>
          <cell r="D251">
            <v>65.459999999999994</v>
          </cell>
          <cell r="E251">
            <v>250</v>
          </cell>
          <cell r="F251">
            <v>40226</v>
          </cell>
        </row>
        <row r="252">
          <cell r="A252" t="str">
            <v>04.02.27</v>
          </cell>
          <cell r="B252" t="str">
            <v>ELEMENTO VAZADO DE CONCRETO - TIPO NEO-REX N.62B OU SIMILAR</v>
          </cell>
          <cell r="C252" t="str">
            <v>M2</v>
          </cell>
          <cell r="D252">
            <v>64.81</v>
          </cell>
          <cell r="E252">
            <v>251</v>
          </cell>
          <cell r="F252">
            <v>40227</v>
          </cell>
        </row>
        <row r="253">
          <cell r="A253" t="str">
            <v>04.02.30</v>
          </cell>
          <cell r="B253" t="str">
            <v>ELEMENTO VAZADO DE CONCRETO - TIPO NEO-REX N.72A OU SIMILAR</v>
          </cell>
          <cell r="C253" t="str">
            <v>M2</v>
          </cell>
          <cell r="D253">
            <v>78.84</v>
          </cell>
          <cell r="E253">
            <v>252</v>
          </cell>
          <cell r="F253">
            <v>40230</v>
          </cell>
        </row>
        <row r="254">
          <cell r="A254" t="str">
            <v>04.02.35</v>
          </cell>
          <cell r="B254" t="str">
            <v>ELEMENTO VAZADO DE CONCRETO - TIPO NEO-REX N.78A OU SIMILAR</v>
          </cell>
          <cell r="C254" t="str">
            <v>M2</v>
          </cell>
          <cell r="D254">
            <v>78.13</v>
          </cell>
          <cell r="E254">
            <v>253</v>
          </cell>
          <cell r="F254">
            <v>40235</v>
          </cell>
        </row>
        <row r="255">
          <cell r="B255" t="str">
            <v>OUTROS ELEMENTOS DIVISORIOS</v>
          </cell>
          <cell r="E255">
            <v>254</v>
          </cell>
        </row>
        <row r="256">
          <cell r="A256" t="str">
            <v>04.03.01</v>
          </cell>
          <cell r="B256" t="str">
            <v>PLACAS DE CONCRETO APARENTE - 50MM DE ESPESSURA</v>
          </cell>
          <cell r="C256" t="str">
            <v>M2</v>
          </cell>
          <cell r="D256">
            <v>80.209999999999994</v>
          </cell>
          <cell r="E256">
            <v>255</v>
          </cell>
          <cell r="F256">
            <v>40301</v>
          </cell>
        </row>
        <row r="257">
          <cell r="A257" t="str">
            <v>04.03.10</v>
          </cell>
          <cell r="B257" t="str">
            <v>PLACAS DE CONCRETO CELULAR - 50MM DE ESPESSURA</v>
          </cell>
          <cell r="C257" t="str">
            <v>M2</v>
          </cell>
          <cell r="D257">
            <v>23.41</v>
          </cell>
          <cell r="E257">
            <v>256</v>
          </cell>
          <cell r="F257">
            <v>40310</v>
          </cell>
        </row>
        <row r="258">
          <cell r="A258" t="str">
            <v>04.03.30</v>
          </cell>
          <cell r="B258" t="str">
            <v>PLACAS DE GRANILITE - 30 MM DE ESPESSURA</v>
          </cell>
          <cell r="C258" t="str">
            <v>M2</v>
          </cell>
          <cell r="D258">
            <v>137.61000000000001</v>
          </cell>
          <cell r="E258">
            <v>257</v>
          </cell>
          <cell r="F258">
            <v>40330</v>
          </cell>
        </row>
        <row r="259">
          <cell r="A259" t="str">
            <v>04.03.31</v>
          </cell>
          <cell r="B259" t="str">
            <v>PLACAS DE GRANILITE - 40 MM DE ESPESSURA</v>
          </cell>
          <cell r="C259" t="str">
            <v>M2</v>
          </cell>
          <cell r="D259">
            <v>138.05000000000001</v>
          </cell>
          <cell r="E259">
            <v>258</v>
          </cell>
          <cell r="F259">
            <v>40331</v>
          </cell>
        </row>
        <row r="260">
          <cell r="A260" t="str">
            <v>04.03.32</v>
          </cell>
          <cell r="B260" t="str">
            <v>PLACAS DE GRANILITE - 50 MM DE ESPESSURA</v>
          </cell>
          <cell r="C260" t="str">
            <v>M2</v>
          </cell>
          <cell r="D260">
            <v>147.5</v>
          </cell>
          <cell r="E260">
            <v>259</v>
          </cell>
          <cell r="F260">
            <v>40332</v>
          </cell>
        </row>
        <row r="261">
          <cell r="A261" t="str">
            <v>04.03.51</v>
          </cell>
          <cell r="B261" t="str">
            <v>VL 01 DIV. ACAB. LAMINADO MELAMINICO, MIOLO COLMEIA - PAINEL/PAINEL</v>
          </cell>
          <cell r="C261" t="str">
            <v>M2</v>
          </cell>
          <cell r="D261">
            <v>58.86</v>
          </cell>
          <cell r="E261">
            <v>260</v>
          </cell>
          <cell r="F261">
            <v>40351</v>
          </cell>
        </row>
        <row r="262">
          <cell r="A262" t="str">
            <v>04.03.52</v>
          </cell>
          <cell r="B262" t="str">
            <v>VL 02 DIV. ACAB. LAMINADO MELAMINICO, MIOLO COLMEIA - PAINEL CEGO</v>
          </cell>
          <cell r="C262" t="str">
            <v>M2</v>
          </cell>
          <cell r="D262">
            <v>58.86</v>
          </cell>
          <cell r="E262">
            <v>261</v>
          </cell>
          <cell r="F262">
            <v>40352</v>
          </cell>
        </row>
        <row r="263">
          <cell r="A263" t="str">
            <v>04.03.53</v>
          </cell>
          <cell r="B263" t="str">
            <v>VL 03 DIV. ACAB. LAMINADO MELAMINICO, MIOLO COLMEIA - PORTA/BANDEIRA</v>
          </cell>
          <cell r="C263" t="str">
            <v>M2</v>
          </cell>
          <cell r="D263">
            <v>115.12</v>
          </cell>
          <cell r="E263">
            <v>262</v>
          </cell>
          <cell r="F263">
            <v>40353</v>
          </cell>
        </row>
        <row r="264">
          <cell r="A264" t="str">
            <v>04.03.54</v>
          </cell>
          <cell r="B264" t="str">
            <v>VL 04 DIV. ACAB. LAMINADO MELAMINICO, MIOLO COLMEIA - PAINEL/VIDRO</v>
          </cell>
          <cell r="C264" t="str">
            <v>M2</v>
          </cell>
          <cell r="D264">
            <v>65.180000000000007</v>
          </cell>
          <cell r="E264">
            <v>263</v>
          </cell>
          <cell r="F264">
            <v>40354</v>
          </cell>
        </row>
        <row r="265">
          <cell r="A265" t="str">
            <v>04.03.55</v>
          </cell>
          <cell r="B265" t="str">
            <v>VL 05 DIV. ACAB. LAMINADO MELAMINICO, MIOLO COLMEIA - PORTA/VIDRO</v>
          </cell>
          <cell r="C265" t="str">
            <v>M2</v>
          </cell>
          <cell r="D265">
            <v>115.12</v>
          </cell>
          <cell r="E265">
            <v>264</v>
          </cell>
          <cell r="F265">
            <v>40355</v>
          </cell>
        </row>
        <row r="266">
          <cell r="A266" t="str">
            <v>04.03.56</v>
          </cell>
          <cell r="B266" t="str">
            <v>VL 06 DIV. ACAB. LAM.MELAMINICO, MIOLO COLMEIA - PAINEL/VIDRO/PAINEL</v>
          </cell>
          <cell r="C266" t="str">
            <v>M2</v>
          </cell>
          <cell r="D266">
            <v>63.77</v>
          </cell>
          <cell r="E266">
            <v>265</v>
          </cell>
          <cell r="F266">
            <v>40356</v>
          </cell>
        </row>
        <row r="267">
          <cell r="A267" t="str">
            <v>04.03.57</v>
          </cell>
          <cell r="B267" t="str">
            <v>VL 07 DIV. ACAB. LAM.MELAMINICO, MIOLO COLMEIA - PAINEL/VIDRO/VIDRO</v>
          </cell>
          <cell r="C267" t="str">
            <v>M2</v>
          </cell>
          <cell r="D267">
            <v>76.59</v>
          </cell>
          <cell r="E267">
            <v>266</v>
          </cell>
          <cell r="F267">
            <v>40357</v>
          </cell>
        </row>
        <row r="268">
          <cell r="A268" t="str">
            <v>04.03.58</v>
          </cell>
          <cell r="B268" t="str">
            <v>VL 08 DIV. ACAB. LAM.MELAMINICO, MIOLO COLMEIA - PORTA/BONECA/PAINEL</v>
          </cell>
          <cell r="C268" t="str">
            <v>M2</v>
          </cell>
          <cell r="D268">
            <v>115.12</v>
          </cell>
          <cell r="E268">
            <v>267</v>
          </cell>
          <cell r="F268">
            <v>40358</v>
          </cell>
        </row>
        <row r="269">
          <cell r="A269" t="str">
            <v>04.03.59</v>
          </cell>
          <cell r="B269" t="str">
            <v>VL 09 DIV. ACAB. LAM.MELAMINICO, MIOLO COLMEIA - PORTA/BONECA/VIDRO</v>
          </cell>
          <cell r="C269" t="str">
            <v>M2</v>
          </cell>
          <cell r="D269">
            <v>115.12</v>
          </cell>
          <cell r="E269">
            <v>268</v>
          </cell>
          <cell r="F269">
            <v>40359</v>
          </cell>
        </row>
        <row r="270">
          <cell r="A270" t="str">
            <v>04.03.61</v>
          </cell>
          <cell r="B270" t="str">
            <v>VL 11 DIV. ACAB. LAMINADO MELAMINICO, MIOLO FIBRA - PAINEL/PAINEL</v>
          </cell>
          <cell r="C270" t="str">
            <v>M2</v>
          </cell>
          <cell r="D270">
            <v>95.43</v>
          </cell>
          <cell r="E270">
            <v>269</v>
          </cell>
          <cell r="F270">
            <v>40361</v>
          </cell>
        </row>
        <row r="271">
          <cell r="A271" t="str">
            <v>04.03.62</v>
          </cell>
          <cell r="B271" t="str">
            <v>VL 12 DIV. ACAB. LAMINADO MELAMINICO, MIOLO FIBRA - PAINEL CEGO</v>
          </cell>
          <cell r="C271" t="str">
            <v>M2</v>
          </cell>
          <cell r="D271">
            <v>95.43</v>
          </cell>
          <cell r="E271">
            <v>270</v>
          </cell>
          <cell r="F271">
            <v>40362</v>
          </cell>
        </row>
        <row r="272">
          <cell r="A272" t="str">
            <v>04.03.63</v>
          </cell>
          <cell r="B272" t="str">
            <v>VL 13 DIV. ACAB. LAMINADO MELAMINICO, MIOLO FIBRA - PORTA/BANDEIRA</v>
          </cell>
          <cell r="C272" t="str">
            <v>M2</v>
          </cell>
          <cell r="D272">
            <v>205.16</v>
          </cell>
          <cell r="E272">
            <v>271</v>
          </cell>
          <cell r="F272">
            <v>40363</v>
          </cell>
        </row>
        <row r="273">
          <cell r="A273" t="str">
            <v>04.03.64</v>
          </cell>
          <cell r="B273" t="str">
            <v>VL 14 DIV. ACAB. LAMINADO MELAMINICO, MIOLO FIBRA - PAINEL/VIDRO</v>
          </cell>
          <cell r="C273" t="str">
            <v>M2</v>
          </cell>
          <cell r="D273">
            <v>77.69</v>
          </cell>
          <cell r="E273">
            <v>272</v>
          </cell>
          <cell r="F273">
            <v>40364</v>
          </cell>
        </row>
        <row r="274">
          <cell r="A274" t="str">
            <v>04.03.65</v>
          </cell>
          <cell r="B274" t="str">
            <v>VL 15 DIV. ACAB. LAMINADO MELAMINICO, MIOLO FIBRA - PORTA/VIDRO</v>
          </cell>
          <cell r="C274" t="str">
            <v>M2</v>
          </cell>
          <cell r="D274">
            <v>205.16</v>
          </cell>
          <cell r="E274">
            <v>273</v>
          </cell>
          <cell r="F274">
            <v>40365</v>
          </cell>
        </row>
        <row r="275">
          <cell r="A275" t="str">
            <v>04.03.66</v>
          </cell>
          <cell r="B275" t="str">
            <v>VL 16 DIV. ACAB. LAMINADO MELAMINICO, MIOLO FIBRA - PAINEL/VIDRO/PA</v>
          </cell>
          <cell r="C275" t="str">
            <v>M2</v>
          </cell>
          <cell r="D275">
            <v>78.67</v>
          </cell>
          <cell r="E275">
            <v>274</v>
          </cell>
          <cell r="F275">
            <v>40366</v>
          </cell>
        </row>
        <row r="276">
          <cell r="A276" t="str">
            <v>04.03.67</v>
          </cell>
          <cell r="B276" t="str">
            <v>VL 17 DIV. ACAB. LAMINADO MELAMINICO, MIOLO FIBRA - PAINEL/VIDRO /VI</v>
          </cell>
          <cell r="C276" t="str">
            <v>M2</v>
          </cell>
          <cell r="D276">
            <v>75.819999999999993</v>
          </cell>
          <cell r="E276">
            <v>275</v>
          </cell>
          <cell r="F276">
            <v>40367</v>
          </cell>
        </row>
        <row r="277">
          <cell r="A277" t="str">
            <v>04.03.68</v>
          </cell>
          <cell r="B277" t="str">
            <v>VL 18 DIV. ACAB. LAMINADO MELAMINICO, MIOLO FIBRA - PORTA/BONECA/PAI</v>
          </cell>
          <cell r="C277" t="str">
            <v>M2</v>
          </cell>
          <cell r="D277">
            <v>205.16</v>
          </cell>
          <cell r="E277">
            <v>276</v>
          </cell>
          <cell r="F277">
            <v>40368</v>
          </cell>
        </row>
        <row r="278">
          <cell r="A278" t="str">
            <v>04.03.69</v>
          </cell>
          <cell r="B278" t="str">
            <v>VL 19 DIV. ACAB. LAMINADO MELAMINICO, MIOLO FIBRA - PORTA/BONECA/VI</v>
          </cell>
          <cell r="C278" t="str">
            <v>M2</v>
          </cell>
          <cell r="D278">
            <v>205.16</v>
          </cell>
          <cell r="E278">
            <v>277</v>
          </cell>
          <cell r="F278">
            <v>40369</v>
          </cell>
        </row>
        <row r="279">
          <cell r="B279" t="str">
            <v>DEMOLICOES</v>
          </cell>
          <cell r="E279">
            <v>278</v>
          </cell>
        </row>
        <row r="280">
          <cell r="A280" t="str">
            <v>04.50.01</v>
          </cell>
          <cell r="B280" t="str">
            <v>DEMOLICAO DE ALVENARIA ESTRUTURAL DE BLOCOS VAZADOS DE CONCRETO</v>
          </cell>
          <cell r="C280" t="str">
            <v>M3</v>
          </cell>
          <cell r="D280">
            <v>23.73</v>
          </cell>
          <cell r="E280">
            <v>279</v>
          </cell>
          <cell r="F280">
            <v>45001</v>
          </cell>
        </row>
        <row r="281">
          <cell r="A281" t="str">
            <v>04.50.04</v>
          </cell>
          <cell r="B281" t="str">
            <v>DEMOLICAO DE ALVENARIA EM GERAL (TIJOLOS OU BLOCOS)</v>
          </cell>
          <cell r="C281" t="str">
            <v>M3</v>
          </cell>
          <cell r="D281">
            <v>17.8</v>
          </cell>
          <cell r="E281">
            <v>280</v>
          </cell>
          <cell r="F281">
            <v>45004</v>
          </cell>
        </row>
        <row r="282">
          <cell r="A282" t="str">
            <v>04.50.07</v>
          </cell>
          <cell r="B282" t="str">
            <v>DEMOLICAO DE ALVENARIA DE ELEMENTOS VAZADOS</v>
          </cell>
          <cell r="C282" t="str">
            <v>M3</v>
          </cell>
          <cell r="D282">
            <v>14.83</v>
          </cell>
          <cell r="E282">
            <v>281</v>
          </cell>
          <cell r="F282">
            <v>45007</v>
          </cell>
        </row>
        <row r="283">
          <cell r="A283" t="str">
            <v>04.50.09</v>
          </cell>
          <cell r="B283" t="str">
            <v>DEMOLICAO DE VERGAS,CINTAS E PILARETES DE CONCRETO</v>
          </cell>
          <cell r="C283" t="str">
            <v>M3</v>
          </cell>
          <cell r="D283">
            <v>77.14</v>
          </cell>
          <cell r="E283">
            <v>282</v>
          </cell>
          <cell r="F283">
            <v>45009</v>
          </cell>
        </row>
        <row r="284">
          <cell r="A284" t="str">
            <v>04.50.10</v>
          </cell>
          <cell r="B284" t="str">
            <v>DEMOLICAO DE PLACAS DIVISORIAS DE GRANILITE OU SIMILAR</v>
          </cell>
          <cell r="C284" t="str">
            <v>M2</v>
          </cell>
          <cell r="D284">
            <v>2.97</v>
          </cell>
          <cell r="E284">
            <v>283</v>
          </cell>
          <cell r="F284">
            <v>45010</v>
          </cell>
        </row>
        <row r="285">
          <cell r="A285" t="str">
            <v>04.50.15</v>
          </cell>
          <cell r="B285" t="str">
            <v>DEMOLICAO DE DIVISORIAS - CHAPAS OU TABUAS,INCLUSIVE ENTARUGAMENTO</v>
          </cell>
          <cell r="C285" t="str">
            <v>M2</v>
          </cell>
          <cell r="D285">
            <v>2.37</v>
          </cell>
          <cell r="E285">
            <v>284</v>
          </cell>
          <cell r="F285">
            <v>45015</v>
          </cell>
        </row>
        <row r="286">
          <cell r="B286" t="str">
            <v>RETIRADAS</v>
          </cell>
          <cell r="E286">
            <v>285</v>
          </cell>
        </row>
        <row r="287">
          <cell r="A287" t="str">
            <v>04.60.05</v>
          </cell>
          <cell r="B287" t="str">
            <v>RETIRADA DE ALVENARIA DE BLOCOS DE PEDRA NATURAL</v>
          </cell>
          <cell r="C287" t="str">
            <v>M3</v>
          </cell>
          <cell r="D287">
            <v>38.57</v>
          </cell>
          <cell r="E287">
            <v>286</v>
          </cell>
          <cell r="F287">
            <v>46005</v>
          </cell>
        </row>
        <row r="288">
          <cell r="A288" t="str">
            <v>04.60.07</v>
          </cell>
          <cell r="B288" t="str">
            <v>RETIRADA DE ALVENARIA DE TIJOLOS DE VIDRO OU ELEMENTOS VAZADOS</v>
          </cell>
          <cell r="C288" t="str">
            <v>M2</v>
          </cell>
          <cell r="D288">
            <v>5.93</v>
          </cell>
          <cell r="E288">
            <v>287</v>
          </cell>
          <cell r="F288">
            <v>46007</v>
          </cell>
        </row>
        <row r="289">
          <cell r="A289" t="str">
            <v>04.60.10</v>
          </cell>
          <cell r="B289" t="str">
            <v>RETIRADA DE PLACAS DIVISORIAS DE GRANILITE OU SIMILAR</v>
          </cell>
          <cell r="C289" t="str">
            <v>M2</v>
          </cell>
          <cell r="D289">
            <v>5.93</v>
          </cell>
          <cell r="E289">
            <v>288</v>
          </cell>
          <cell r="F289">
            <v>46010</v>
          </cell>
        </row>
        <row r="290">
          <cell r="A290" t="str">
            <v>04.60.15</v>
          </cell>
          <cell r="B290" t="str">
            <v>RETIRADA DE DIVISORIAS - CHAPAS OU TABUAS,EXCLUSIVE ENTARUGAMENTO</v>
          </cell>
          <cell r="C290" t="str">
            <v>M2</v>
          </cell>
          <cell r="D290">
            <v>2.79</v>
          </cell>
          <cell r="E290">
            <v>289</v>
          </cell>
          <cell r="F290">
            <v>46015</v>
          </cell>
        </row>
        <row r="291">
          <cell r="A291" t="str">
            <v>04.60.16</v>
          </cell>
          <cell r="B291" t="str">
            <v>RETIRADA DE DIVISORIAS - CHAPAS OU TABUAS,INCLUSIVE ENTARUGAMENTO</v>
          </cell>
          <cell r="C291" t="str">
            <v>M2</v>
          </cell>
          <cell r="D291">
            <v>5.58</v>
          </cell>
          <cell r="E291">
            <v>290</v>
          </cell>
          <cell r="F291">
            <v>46016</v>
          </cell>
        </row>
        <row r="292">
          <cell r="A292" t="str">
            <v>04.60.19</v>
          </cell>
          <cell r="B292" t="str">
            <v>RETIRADA DE DIVISORIAS - CHAPAS FIB.MADEIRA,COM MONTANTES METALICOS</v>
          </cell>
          <cell r="C292" t="str">
            <v>M2</v>
          </cell>
          <cell r="D292">
            <v>8.36</v>
          </cell>
          <cell r="E292">
            <v>291</v>
          </cell>
          <cell r="F292">
            <v>46019</v>
          </cell>
        </row>
        <row r="293">
          <cell r="B293" t="str">
            <v>RECOLOCAÇÕES</v>
          </cell>
          <cell r="E293">
            <v>292</v>
          </cell>
        </row>
        <row r="294">
          <cell r="A294" t="str">
            <v>04.70.10</v>
          </cell>
          <cell r="B294" t="str">
            <v>RECOLOCACAO DE PLACAS DIVISORIAS DE GRANILITE OU SIMILAR</v>
          </cell>
          <cell r="C294" t="str">
            <v>M2</v>
          </cell>
          <cell r="D294">
            <v>17.649999999999999</v>
          </cell>
          <cell r="E294">
            <v>293</v>
          </cell>
          <cell r="F294">
            <v>47010</v>
          </cell>
        </row>
        <row r="295">
          <cell r="A295" t="str">
            <v>04.70.15</v>
          </cell>
          <cell r="B295" t="str">
            <v>RECOLOCACAO DE DIVISORIAS - CHAPAS OU TABUAS,EXCLUSIVE ENTARUGAMENTO</v>
          </cell>
          <cell r="C295" t="str">
            <v>M2</v>
          </cell>
          <cell r="D295">
            <v>5.56</v>
          </cell>
          <cell r="E295">
            <v>294</v>
          </cell>
          <cell r="F295">
            <v>47015</v>
          </cell>
        </row>
        <row r="296">
          <cell r="A296" t="str">
            <v>04.70.16</v>
          </cell>
          <cell r="B296" t="str">
            <v>RECOLOCACAO DE DIVISORIAS - CHAPAS OU TABUAS,INCLUSIVE ENTARUGAMENTO</v>
          </cell>
          <cell r="C296" t="str">
            <v>M2</v>
          </cell>
          <cell r="D296">
            <v>11.29</v>
          </cell>
          <cell r="E296">
            <v>295</v>
          </cell>
          <cell r="F296">
            <v>47016</v>
          </cell>
        </row>
        <row r="297">
          <cell r="A297" t="str">
            <v>04.70.19</v>
          </cell>
          <cell r="B297" t="str">
            <v>RECOLOCACAO DE DIVISORIAS - CHAPAS FIB.MADEIRA,C/MONTANTES METALICOS</v>
          </cell>
          <cell r="C297" t="str">
            <v>M2</v>
          </cell>
          <cell r="D297">
            <v>15.59</v>
          </cell>
          <cell r="E297">
            <v>296</v>
          </cell>
          <cell r="F297">
            <v>47019</v>
          </cell>
        </row>
        <row r="298">
          <cell r="A298">
            <v>5</v>
          </cell>
          <cell r="B298" t="str">
            <v>IMPERMEABILIZAÇÕES</v>
          </cell>
          <cell r="E298">
            <v>297</v>
          </cell>
          <cell r="F298">
            <v>5</v>
          </cell>
        </row>
        <row r="299">
          <cell r="B299" t="str">
            <v>IMPERMEAB.CONTRA UMIDADE DO SOLO</v>
          </cell>
          <cell r="E299">
            <v>298</v>
          </cell>
        </row>
        <row r="300">
          <cell r="A300" t="str">
            <v>05.01.01</v>
          </cell>
          <cell r="B300" t="str">
            <v>ARG.IMPERM.DE CIM.E AREIA (REBOCO IMPERMEAVEL) - TRACO 1:3,ESP=20MM</v>
          </cell>
          <cell r="C300" t="str">
            <v>M2</v>
          </cell>
          <cell r="D300">
            <v>14.25</v>
          </cell>
          <cell r="E300">
            <v>299</v>
          </cell>
          <cell r="F300">
            <v>50101</v>
          </cell>
        </row>
        <row r="301">
          <cell r="A301" t="str">
            <v>05.01.03</v>
          </cell>
          <cell r="B301" t="str">
            <v>ARG.IMPERM.DE CIM.E AREIA (SUBSOLOS) - TRACO 1:2,5,ESP=20MM</v>
          </cell>
          <cell r="C301" t="str">
            <v>M2</v>
          </cell>
          <cell r="D301">
            <v>14.55</v>
          </cell>
          <cell r="E301">
            <v>300</v>
          </cell>
          <cell r="F301">
            <v>50103</v>
          </cell>
        </row>
        <row r="302">
          <cell r="A302" t="str">
            <v>05.01.05</v>
          </cell>
          <cell r="B302" t="str">
            <v>MEMBRANAS ASFALTICAS - COM 3 CAMADAS DE FELTRO ASFALTICO 15LBS</v>
          </cell>
          <cell r="C302" t="str">
            <v>M2</v>
          </cell>
          <cell r="D302">
            <v>22.25</v>
          </cell>
          <cell r="E302">
            <v>301</v>
          </cell>
          <cell r="F302">
            <v>50105</v>
          </cell>
        </row>
        <row r="303">
          <cell r="A303" t="str">
            <v>05.01.06</v>
          </cell>
          <cell r="B303" t="str">
            <v>MEMBRANAS ASFALTICAS - COM 4 CAMADAS DE FELTRO ASFALTICO 15LBS</v>
          </cell>
          <cell r="C303" t="str">
            <v>M2</v>
          </cell>
          <cell r="D303">
            <v>25.51</v>
          </cell>
          <cell r="E303">
            <v>302</v>
          </cell>
          <cell r="F303">
            <v>50106</v>
          </cell>
        </row>
        <row r="304">
          <cell r="A304" t="str">
            <v>05.01.12</v>
          </cell>
          <cell r="B304" t="str">
            <v>EMULSAO HIDRO-ASFALTICA ESTRUT.C/MANTAS DE FIBRA DE VIDRO - 6KG/M2</v>
          </cell>
          <cell r="C304" t="str">
            <v>M2</v>
          </cell>
          <cell r="D304">
            <v>9.6</v>
          </cell>
          <cell r="E304">
            <v>303</v>
          </cell>
          <cell r="F304">
            <v>50112</v>
          </cell>
        </row>
        <row r="305">
          <cell r="A305" t="str">
            <v>05.01.30</v>
          </cell>
          <cell r="B305" t="str">
            <v>CIMENTO IMPERMEABIL.DE CRISTALIZACAO E POS-INCORPORACAO A ESTRUTURA</v>
          </cell>
          <cell r="C305" t="str">
            <v>M2</v>
          </cell>
          <cell r="D305">
            <v>10.24</v>
          </cell>
          <cell r="E305">
            <v>304</v>
          </cell>
          <cell r="F305">
            <v>50130</v>
          </cell>
        </row>
        <row r="306">
          <cell r="A306" t="str">
            <v>05.01.40</v>
          </cell>
          <cell r="B306" t="str">
            <v>REGULARIZACAO COM ARGAM.CIMENTO E AREIA - TRACO 1:3,ESPES.MED=30MM</v>
          </cell>
          <cell r="C306" t="str">
            <v>M2</v>
          </cell>
          <cell r="D306">
            <v>12.45</v>
          </cell>
          <cell r="E306">
            <v>305</v>
          </cell>
          <cell r="F306">
            <v>50140</v>
          </cell>
        </row>
        <row r="307">
          <cell r="A307" t="str">
            <v>05.01.43</v>
          </cell>
          <cell r="B307" t="str">
            <v>PINTURA PROTETORA COM TINTA BETUMINOSA (P/ARG.IMPERM.) - 2 DEMAOS</v>
          </cell>
          <cell r="C307" t="str">
            <v>M2</v>
          </cell>
          <cell r="D307">
            <v>4.58</v>
          </cell>
          <cell r="E307">
            <v>306</v>
          </cell>
          <cell r="F307">
            <v>50143</v>
          </cell>
        </row>
        <row r="308">
          <cell r="A308" t="str">
            <v>05.01.47</v>
          </cell>
          <cell r="B308" t="str">
            <v>PROTECAO MECANICA COM ARGAM.CIM.E AREIA - TRACO 1:7,ESPES.MED=30MM</v>
          </cell>
          <cell r="C308" t="str">
            <v>M2</v>
          </cell>
          <cell r="D308">
            <v>11.27</v>
          </cell>
          <cell r="E308">
            <v>307</v>
          </cell>
          <cell r="F308">
            <v>50147</v>
          </cell>
        </row>
        <row r="309">
          <cell r="B309" t="str">
            <v>IMPERMEAB.  CONTRA ÁGUA SOB PRESSÃO</v>
          </cell>
          <cell r="E309">
            <v>308</v>
          </cell>
        </row>
        <row r="310">
          <cell r="A310" t="str">
            <v>05.02.02</v>
          </cell>
          <cell r="B310" t="str">
            <v>ARG.IMPERM.DE CIM.E AREIA (RESERVAT.E PISCINAS) - TRACO 1:3,ESP=30MM</v>
          </cell>
          <cell r="C310" t="str">
            <v>M2</v>
          </cell>
          <cell r="D310">
            <v>16.760000000000002</v>
          </cell>
          <cell r="E310">
            <v>309</v>
          </cell>
          <cell r="F310">
            <v>50202</v>
          </cell>
        </row>
        <row r="311">
          <cell r="A311" t="str">
            <v>05.02.05</v>
          </cell>
          <cell r="B311" t="str">
            <v>MEMBRANAS ASFALTICAS - COM 3 CAMADAS DE FELTRO ASFALTICO 15LBS</v>
          </cell>
          <cell r="C311" t="str">
            <v>M2</v>
          </cell>
          <cell r="D311">
            <v>22.25</v>
          </cell>
          <cell r="E311">
            <v>310</v>
          </cell>
          <cell r="F311">
            <v>50205</v>
          </cell>
        </row>
        <row r="312">
          <cell r="A312" t="str">
            <v>05.02.06</v>
          </cell>
          <cell r="B312" t="str">
            <v>MEMBRANAS ASFALTICAS - COM 4 CAMADAS DE FELTRO ASFALTICO 15LBS</v>
          </cell>
          <cell r="C312" t="str">
            <v>M2</v>
          </cell>
          <cell r="D312">
            <v>25.51</v>
          </cell>
          <cell r="E312">
            <v>311</v>
          </cell>
          <cell r="F312">
            <v>50206</v>
          </cell>
        </row>
        <row r="313">
          <cell r="A313" t="str">
            <v>05.02.30</v>
          </cell>
          <cell r="B313" t="str">
            <v>CIMENTO IMPERMEABIL.DE CRISTALIZACAO E POS-INCORPORACAO A ESTRUTURA</v>
          </cell>
          <cell r="C313" t="str">
            <v>M2</v>
          </cell>
          <cell r="D313">
            <v>7.31</v>
          </cell>
          <cell r="E313">
            <v>312</v>
          </cell>
          <cell r="F313">
            <v>50230</v>
          </cell>
        </row>
        <row r="314">
          <cell r="A314" t="str">
            <v>05.02.43</v>
          </cell>
          <cell r="B314" t="str">
            <v>PINTURA PROTETORA COM TINTA BETUMINOSA (P/ARG.IMPERM.) - 2 DEMAOS</v>
          </cell>
          <cell r="C314" t="str">
            <v>M2</v>
          </cell>
          <cell r="D314">
            <v>4.58</v>
          </cell>
          <cell r="E314">
            <v>313</v>
          </cell>
          <cell r="F314">
            <v>50243</v>
          </cell>
        </row>
        <row r="315">
          <cell r="A315" t="str">
            <v>05.02.44</v>
          </cell>
          <cell r="B315" t="str">
            <v>PINTURA PROTETORA COM TINTA A BASE DE EPOXI (P/ARG.IMPERMEAVEL)</v>
          </cell>
          <cell r="C315" t="str">
            <v>M2</v>
          </cell>
          <cell r="D315">
            <v>48.09</v>
          </cell>
          <cell r="E315">
            <v>314</v>
          </cell>
          <cell r="F315">
            <v>50244</v>
          </cell>
        </row>
        <row r="316">
          <cell r="B316" t="str">
            <v>IMPERMEAB. CONTRA ÁGUA DE PERCOLAÇÃO</v>
          </cell>
          <cell r="E316">
            <v>315</v>
          </cell>
        </row>
        <row r="317">
          <cell r="A317" t="str">
            <v>05.03.02</v>
          </cell>
          <cell r="B317" t="str">
            <v>ARG.IMPERM.DE CIM.E AREIA (CALHAS E MARQUISES) - TRACO 1:3,ESP=30MM</v>
          </cell>
          <cell r="C317" t="str">
            <v>M2</v>
          </cell>
          <cell r="D317">
            <v>16.760000000000002</v>
          </cell>
          <cell r="E317">
            <v>316</v>
          </cell>
          <cell r="F317">
            <v>50302</v>
          </cell>
        </row>
        <row r="318">
          <cell r="A318" t="str">
            <v>05.03.05</v>
          </cell>
          <cell r="B318" t="str">
            <v>MEMBRANAS ASFALTICAS - COM 3 CAMADAS DE FELTRO ASFALTICO 15LBS</v>
          </cell>
          <cell r="C318" t="str">
            <v>M2</v>
          </cell>
          <cell r="D318">
            <v>22.25</v>
          </cell>
          <cell r="E318">
            <v>317</v>
          </cell>
          <cell r="F318">
            <v>50305</v>
          </cell>
        </row>
        <row r="319">
          <cell r="A319" t="str">
            <v>05.03.06</v>
          </cell>
          <cell r="B319" t="str">
            <v>MEMBRANAS ASFALTICAS - COM 4 CAMADAS DE FELTRO ASFALTICO 15LBS</v>
          </cell>
          <cell r="C319" t="str">
            <v>M2</v>
          </cell>
          <cell r="D319">
            <v>25.51</v>
          </cell>
          <cell r="E319">
            <v>318</v>
          </cell>
          <cell r="F319">
            <v>50306</v>
          </cell>
        </row>
        <row r="320">
          <cell r="A320" t="str">
            <v>05.03.07</v>
          </cell>
          <cell r="B320" t="str">
            <v>MEMBRANAS ASFALTICAS - COM 5 CAMADAS DE FELTRO ASFALTICO 15LBS</v>
          </cell>
          <cell r="C320" t="str">
            <v>M2</v>
          </cell>
          <cell r="D320">
            <v>29.76</v>
          </cell>
          <cell r="E320">
            <v>319</v>
          </cell>
          <cell r="F320">
            <v>50307</v>
          </cell>
        </row>
        <row r="321">
          <cell r="A321" t="str">
            <v>05.03.08</v>
          </cell>
          <cell r="B321" t="str">
            <v>MANTA ASFALTICA E=3MM C/VEU DE POLIESTER COLADA A MACARICO</v>
          </cell>
          <cell r="C321" t="str">
            <v>M2</v>
          </cell>
          <cell r="D321">
            <v>11.07</v>
          </cell>
          <cell r="E321">
            <v>320</v>
          </cell>
          <cell r="F321">
            <v>50308</v>
          </cell>
        </row>
        <row r="322">
          <cell r="A322" t="str">
            <v>05.03.09</v>
          </cell>
          <cell r="B322" t="str">
            <v>MANTA ASFALTICA E=4MM C/VEU DE POLIESTER COLADA A MACARICO</v>
          </cell>
          <cell r="C322" t="str">
            <v>M2</v>
          </cell>
          <cell r="D322">
            <v>17.329999999999998</v>
          </cell>
          <cell r="E322">
            <v>321</v>
          </cell>
          <cell r="F322">
            <v>50309</v>
          </cell>
        </row>
        <row r="323">
          <cell r="A323" t="str">
            <v>05.03.11</v>
          </cell>
          <cell r="B323" t="str">
            <v>MANTA ASFALTICA E=4MM ANTI RAIZ C/VEU DE POLIESTER</v>
          </cell>
          <cell r="C323" t="str">
            <v>M2</v>
          </cell>
          <cell r="D323">
            <v>22.58</v>
          </cell>
          <cell r="E323">
            <v>322</v>
          </cell>
          <cell r="F323">
            <v>50311</v>
          </cell>
        </row>
        <row r="324">
          <cell r="A324" t="str">
            <v>05.03.12</v>
          </cell>
          <cell r="B324" t="str">
            <v>EMULSAO HIDRO-ASFALTICA ESTRUT.C/MANTAS DE FIBRA DE VIDRO - 6KG/M2</v>
          </cell>
          <cell r="C324" t="str">
            <v>M2</v>
          </cell>
          <cell r="D324">
            <v>9.6</v>
          </cell>
          <cell r="E324">
            <v>323</v>
          </cell>
          <cell r="F324">
            <v>50312</v>
          </cell>
        </row>
        <row r="325">
          <cell r="A325" t="str">
            <v>05.03.13</v>
          </cell>
          <cell r="B325" t="str">
            <v>EMULSAO HIDRO-ASFALTICA ESTRUT.C/MANTAS DE FIBRA DE VIDRO - 10KG/M2</v>
          </cell>
          <cell r="C325" t="str">
            <v>M2</v>
          </cell>
          <cell r="D325">
            <v>15.93</v>
          </cell>
          <cell r="E325">
            <v>324</v>
          </cell>
          <cell r="F325">
            <v>50313</v>
          </cell>
        </row>
        <row r="326">
          <cell r="A326" t="str">
            <v>05.03.16</v>
          </cell>
          <cell r="B326" t="str">
            <v>ELAST.SINTETICOS EM SOLUCAO - 7 DEMAOS,SEM ESTRUTURACAO</v>
          </cell>
          <cell r="C326" t="str">
            <v>M2</v>
          </cell>
          <cell r="D326">
            <v>44.37</v>
          </cell>
          <cell r="E326">
            <v>325</v>
          </cell>
          <cell r="F326">
            <v>50316</v>
          </cell>
        </row>
        <row r="327">
          <cell r="A327" t="str">
            <v>05.03.17</v>
          </cell>
          <cell r="B327" t="str">
            <v>ELAST.SINTETICOS EM SOLUCAO - 9 DEMAOS,ESTRUT.C/NAILON OU POLIESTER</v>
          </cell>
          <cell r="C327" t="str">
            <v>M2</v>
          </cell>
          <cell r="D327">
            <v>60.99</v>
          </cell>
          <cell r="E327">
            <v>326</v>
          </cell>
          <cell r="F327">
            <v>50317</v>
          </cell>
        </row>
        <row r="328">
          <cell r="A328" t="str">
            <v>05.03.20</v>
          </cell>
          <cell r="B328" t="str">
            <v>ELAST.SINTETICOS PRE-VULCANIZADOS - MANTA BUTILICA,ESP=0,8MM</v>
          </cell>
          <cell r="C328" t="str">
            <v>M2</v>
          </cell>
          <cell r="D328">
            <v>38.450000000000003</v>
          </cell>
          <cell r="E328">
            <v>327</v>
          </cell>
          <cell r="F328">
            <v>50320</v>
          </cell>
        </row>
        <row r="329">
          <cell r="A329" t="str">
            <v>05.03.22</v>
          </cell>
          <cell r="B329" t="str">
            <v>ELAST.SINTETICOS PRE-VULCANIZADOS - MANTA DE PVC,ESP=1,0MM</v>
          </cell>
          <cell r="C329" t="str">
            <v>M2</v>
          </cell>
          <cell r="D329">
            <v>34.06</v>
          </cell>
          <cell r="E329">
            <v>328</v>
          </cell>
          <cell r="F329">
            <v>50322</v>
          </cell>
        </row>
        <row r="330">
          <cell r="A330" t="str">
            <v>05.03.40</v>
          </cell>
          <cell r="B330" t="str">
            <v>REGULARIZACAO COM ARGAM.CIMENTO E AREIA - TRACO 1:3,ESPES.MED=30MM</v>
          </cell>
          <cell r="C330" t="str">
            <v>M2</v>
          </cell>
          <cell r="D330">
            <v>12.45</v>
          </cell>
          <cell r="E330">
            <v>329</v>
          </cell>
          <cell r="F330">
            <v>50340</v>
          </cell>
        </row>
        <row r="331">
          <cell r="A331" t="str">
            <v>05.03.43</v>
          </cell>
          <cell r="B331" t="str">
            <v>PINTURA PROTETORA COM TINTA BETUMINOSA (P/ARG.IMPERM.) - 2 DEMAOS</v>
          </cell>
          <cell r="C331" t="str">
            <v>M2</v>
          </cell>
          <cell r="D331">
            <v>4.58</v>
          </cell>
          <cell r="E331">
            <v>330</v>
          </cell>
          <cell r="F331">
            <v>50343</v>
          </cell>
        </row>
        <row r="332">
          <cell r="A332" t="str">
            <v>05.03.47</v>
          </cell>
          <cell r="B332" t="str">
            <v>PROTECAO MECANICA COM ARGAM.CIM.E AREIA - TRACO 1:7,ESPES.MED=30MM</v>
          </cell>
          <cell r="C332" t="str">
            <v>M2</v>
          </cell>
          <cell r="D332">
            <v>11.27</v>
          </cell>
          <cell r="E332">
            <v>331</v>
          </cell>
          <cell r="F332">
            <v>50347</v>
          </cell>
        </row>
        <row r="333">
          <cell r="A333" t="str">
            <v>05.03.51</v>
          </cell>
          <cell r="B333" t="str">
            <v>ISOLAMENTO TERMICO COM TIJOLOS CERAMICOS FURADOS - ESP=100MM</v>
          </cell>
          <cell r="C333" t="str">
            <v>M2</v>
          </cell>
          <cell r="D333">
            <v>10.67</v>
          </cell>
          <cell r="E333">
            <v>332</v>
          </cell>
          <cell r="F333">
            <v>50351</v>
          </cell>
        </row>
        <row r="334">
          <cell r="A334" t="str">
            <v>05.03.54</v>
          </cell>
          <cell r="B334" t="str">
            <v>ARGILA EXPANDIDA SOLTA</v>
          </cell>
          <cell r="C334" t="str">
            <v>M3</v>
          </cell>
          <cell r="D334">
            <v>144.43</v>
          </cell>
          <cell r="E334">
            <v>333</v>
          </cell>
          <cell r="F334">
            <v>50354</v>
          </cell>
        </row>
        <row r="335">
          <cell r="A335" t="str">
            <v>05.03.55</v>
          </cell>
          <cell r="B335" t="str">
            <v>ISOLAMENTO TERMICO COM ARGILA EXPANDIDA SOLTA - ESP=70MM</v>
          </cell>
          <cell r="C335" t="str">
            <v>M2</v>
          </cell>
          <cell r="D335">
            <v>19.190000000000001</v>
          </cell>
          <cell r="E335">
            <v>334</v>
          </cell>
          <cell r="F335">
            <v>50355</v>
          </cell>
        </row>
        <row r="336">
          <cell r="A336" t="str">
            <v>05.03.64</v>
          </cell>
          <cell r="B336" t="str">
            <v>ISOLAMENTO TERMICO COM CONCRETO LEVE DE POLIESTIRENO - ESP=120MM</v>
          </cell>
          <cell r="C336" t="str">
            <v>M2</v>
          </cell>
          <cell r="D336">
            <v>51.05</v>
          </cell>
          <cell r="E336">
            <v>335</v>
          </cell>
          <cell r="F336">
            <v>50364</v>
          </cell>
        </row>
        <row r="337">
          <cell r="A337" t="str">
            <v>05.03.67</v>
          </cell>
          <cell r="B337" t="str">
            <v>ISOLAMENTO TERMICO COM ARGAMASSA DE VERMICULITA - ESP=150MM</v>
          </cell>
          <cell r="C337" t="str">
            <v>M2</v>
          </cell>
          <cell r="D337">
            <v>48.78</v>
          </cell>
          <cell r="E337">
            <v>336</v>
          </cell>
          <cell r="F337">
            <v>50367</v>
          </cell>
        </row>
        <row r="338">
          <cell r="A338" t="str">
            <v>05.03.70</v>
          </cell>
          <cell r="B338" t="str">
            <v>ISOLAMENTO TERMICO COM FIBRA DE VIDRO E ASFALTO OXIDADO - ESP=75MM</v>
          </cell>
          <cell r="C338" t="str">
            <v>M2</v>
          </cell>
          <cell r="D338">
            <v>73.55</v>
          </cell>
          <cell r="E338">
            <v>337</v>
          </cell>
          <cell r="F338">
            <v>50370</v>
          </cell>
        </row>
        <row r="339">
          <cell r="A339" t="str">
            <v>05.03.73</v>
          </cell>
          <cell r="B339" t="str">
            <v>ISOLAMENTO TERMICO COM POLIESTIRENO EXPANDIDO - ESP=50MM</v>
          </cell>
          <cell r="C339" t="str">
            <v>M2</v>
          </cell>
          <cell r="D339">
            <v>14.47</v>
          </cell>
          <cell r="E339">
            <v>338</v>
          </cell>
          <cell r="F339">
            <v>50373</v>
          </cell>
        </row>
        <row r="340">
          <cell r="A340" t="str">
            <v>05.03.76</v>
          </cell>
          <cell r="B340" t="str">
            <v>ISOLAMENTO TERMICO COM ESPUMA RIGIDA DE POLIURETANO - ESP=50MM</v>
          </cell>
          <cell r="C340" t="str">
            <v>M2</v>
          </cell>
          <cell r="D340">
            <v>35.200000000000003</v>
          </cell>
          <cell r="E340">
            <v>339</v>
          </cell>
          <cell r="F340">
            <v>50376</v>
          </cell>
        </row>
        <row r="341">
          <cell r="A341" t="str">
            <v>05.03.82</v>
          </cell>
          <cell r="B341" t="str">
            <v>PROTECAO TERMOMECANICA COM LADRILHOS HIDRAULICOS</v>
          </cell>
          <cell r="C341" t="str">
            <v>M2</v>
          </cell>
          <cell r="D341">
            <v>45.06</v>
          </cell>
          <cell r="E341">
            <v>340</v>
          </cell>
          <cell r="F341">
            <v>50382</v>
          </cell>
        </row>
        <row r="342">
          <cell r="B342" t="str">
            <v>JUNTAS DE DILATAÇÃO</v>
          </cell>
          <cell r="E342">
            <v>341</v>
          </cell>
        </row>
        <row r="343">
          <cell r="A343" t="str">
            <v>05.04.01</v>
          </cell>
          <cell r="B343" t="str">
            <v>CHAPA DE COBRE N.26 COM PERFIL SANFONADO - DESENVOLVIMENTO 300MM</v>
          </cell>
          <cell r="C343" t="str">
            <v>M</v>
          </cell>
          <cell r="D343">
            <v>66.260000000000005</v>
          </cell>
          <cell r="E343">
            <v>342</v>
          </cell>
          <cell r="F343">
            <v>50401</v>
          </cell>
        </row>
        <row r="344">
          <cell r="A344" t="str">
            <v>05.04.03</v>
          </cell>
          <cell r="B344" t="str">
            <v>PERFIL "T" DE ALUMINIO - 1"X1"X1/8"</v>
          </cell>
          <cell r="C344" t="str">
            <v>M</v>
          </cell>
          <cell r="D344">
            <v>13.78</v>
          </cell>
          <cell r="E344">
            <v>343</v>
          </cell>
          <cell r="F344">
            <v>50403</v>
          </cell>
        </row>
        <row r="345">
          <cell r="A345" t="str">
            <v>05.04.10</v>
          </cell>
          <cell r="B345" t="str">
            <v>MASTIQUE ELASTICO A BASE DE SILICONE</v>
          </cell>
          <cell r="C345" t="str">
            <v>D3</v>
          </cell>
          <cell r="D345">
            <v>42.02</v>
          </cell>
          <cell r="E345">
            <v>344</v>
          </cell>
          <cell r="F345">
            <v>50410</v>
          </cell>
        </row>
        <row r="346">
          <cell r="A346" t="str">
            <v>05.04.25</v>
          </cell>
          <cell r="B346" t="str">
            <v>MASTIQUE ELASTICO A BASE DE POLISSULFETOS - BICOMPONENTE</v>
          </cell>
          <cell r="C346" t="str">
            <v>D3</v>
          </cell>
          <cell r="D346">
            <v>19.649999999999999</v>
          </cell>
          <cell r="E346">
            <v>345</v>
          </cell>
          <cell r="F346">
            <v>50425</v>
          </cell>
        </row>
        <row r="347">
          <cell r="A347" t="str">
            <v>05.04.30</v>
          </cell>
          <cell r="B347" t="str">
            <v>MASTIQUE ELASTICO A BASE DE POLIURETANO - MONOCOMPONENTE</v>
          </cell>
          <cell r="C347" t="str">
            <v>D3</v>
          </cell>
          <cell r="D347">
            <v>89.07</v>
          </cell>
          <cell r="E347">
            <v>346</v>
          </cell>
          <cell r="F347">
            <v>50430</v>
          </cell>
        </row>
        <row r="348">
          <cell r="A348" t="str">
            <v>05.04.40</v>
          </cell>
          <cell r="B348" t="str">
            <v>MATA-JUNTA FLEXIVEL DE PVC - TIPO O-12</v>
          </cell>
          <cell r="C348" t="str">
            <v>M</v>
          </cell>
          <cell r="D348">
            <v>46.45</v>
          </cell>
          <cell r="E348">
            <v>347</v>
          </cell>
          <cell r="F348">
            <v>50440</v>
          </cell>
        </row>
        <row r="349">
          <cell r="A349" t="str">
            <v>05.04.41</v>
          </cell>
          <cell r="B349" t="str">
            <v>MATA-JUNTA FLEXIVEL DE PVC - TIPO O-22</v>
          </cell>
          <cell r="C349" t="str">
            <v>M</v>
          </cell>
          <cell r="D349">
            <v>66.709999999999994</v>
          </cell>
          <cell r="E349">
            <v>348</v>
          </cell>
          <cell r="F349">
            <v>50441</v>
          </cell>
        </row>
        <row r="350">
          <cell r="A350" t="str">
            <v>05.04.50</v>
          </cell>
          <cell r="B350" t="str">
            <v>JUNTA DE DILATACAO JEENE MOD. JJ1015FW</v>
          </cell>
          <cell r="C350" t="str">
            <v>M</v>
          </cell>
          <cell r="D350">
            <v>27.45</v>
          </cell>
          <cell r="E350">
            <v>349</v>
          </cell>
          <cell r="F350">
            <v>50450</v>
          </cell>
        </row>
        <row r="351">
          <cell r="A351" t="str">
            <v>05.04.52</v>
          </cell>
          <cell r="B351" t="str">
            <v>JUNTA DE DILATACAO JEENE MOD. JJ1520FW</v>
          </cell>
          <cell r="C351" t="str">
            <v>M</v>
          </cell>
          <cell r="D351">
            <v>32.340000000000003</v>
          </cell>
          <cell r="E351">
            <v>350</v>
          </cell>
          <cell r="F351">
            <v>50452</v>
          </cell>
        </row>
        <row r="352">
          <cell r="A352" t="str">
            <v>05.04.54</v>
          </cell>
          <cell r="B352" t="str">
            <v>JUNTA DE DILATACAO JEENE MOD. JJ2030FW</v>
          </cell>
          <cell r="C352" t="str">
            <v>M</v>
          </cell>
          <cell r="D352">
            <v>42.87</v>
          </cell>
          <cell r="E352">
            <v>351</v>
          </cell>
          <cell r="F352">
            <v>50454</v>
          </cell>
        </row>
        <row r="353">
          <cell r="A353" t="str">
            <v>05.04.70</v>
          </cell>
          <cell r="B353" t="str">
            <v>VEDACAO ELASTICA COM TECIDO DE NAILON IMPREG.C/ELAST.SINT.EM SOLUCAO</v>
          </cell>
          <cell r="C353" t="str">
            <v>M</v>
          </cell>
          <cell r="D353">
            <v>24.57</v>
          </cell>
          <cell r="E353">
            <v>352</v>
          </cell>
          <cell r="F353">
            <v>50470</v>
          </cell>
        </row>
        <row r="354">
          <cell r="B354" t="str">
            <v>DEMOLIÇÕES</v>
          </cell>
          <cell r="E354">
            <v>353</v>
          </cell>
        </row>
        <row r="355">
          <cell r="A355" t="str">
            <v>05.50.01</v>
          </cell>
          <cell r="B355" t="str">
            <v>DEMOLICAO DE ARGAMASSA IMPERMEAVEL - ESPESSURA MEDIA 30MM</v>
          </cell>
          <cell r="C355" t="str">
            <v>M2</v>
          </cell>
          <cell r="D355">
            <v>2.97</v>
          </cell>
          <cell r="E355">
            <v>354</v>
          </cell>
          <cell r="F355">
            <v>55001</v>
          </cell>
        </row>
        <row r="356">
          <cell r="A356" t="str">
            <v>05.50.02</v>
          </cell>
          <cell r="B356" t="str">
            <v>DEMOLICAO DE SISTEMAS IMPERMEABILIZANTES DE BASE ASFALTICA</v>
          </cell>
          <cell r="C356" t="str">
            <v>M2</v>
          </cell>
          <cell r="D356">
            <v>1.19</v>
          </cell>
          <cell r="E356">
            <v>355</v>
          </cell>
          <cell r="F356">
            <v>55002</v>
          </cell>
        </row>
        <row r="357">
          <cell r="A357" t="str">
            <v>05.50.05</v>
          </cell>
          <cell r="B357" t="str">
            <v>DEMOLICAO DE SISTEMAS DE ISOLAMENTO TERMICO EM GERAL</v>
          </cell>
          <cell r="C357" t="str">
            <v>M2</v>
          </cell>
          <cell r="D357">
            <v>0.59</v>
          </cell>
          <cell r="E357">
            <v>356</v>
          </cell>
          <cell r="F357">
            <v>55005</v>
          </cell>
        </row>
        <row r="358">
          <cell r="A358" t="str">
            <v>05.50.10</v>
          </cell>
          <cell r="B358" t="str">
            <v>DEMOLICAO DE CAPEAMENTO PROTETOR,EXECUTADO COM ARGAM.CIMENTO E AREIA</v>
          </cell>
          <cell r="C358" t="str">
            <v>M2</v>
          </cell>
          <cell r="D358">
            <v>1.78</v>
          </cell>
          <cell r="E358">
            <v>357</v>
          </cell>
          <cell r="F358">
            <v>55010</v>
          </cell>
        </row>
        <row r="359">
          <cell r="A359" t="str">
            <v>05.50.12</v>
          </cell>
          <cell r="B359" t="str">
            <v>DEMOLICAO DE PROTECAO TERMOMECANICA - LADR.CERAMICOS OU HIDRAULICOS</v>
          </cell>
          <cell r="C359" t="str">
            <v>M2</v>
          </cell>
          <cell r="D359">
            <v>3.56</v>
          </cell>
          <cell r="E359">
            <v>358</v>
          </cell>
          <cell r="F359">
            <v>55012</v>
          </cell>
        </row>
        <row r="360">
          <cell r="A360" t="str">
            <v>05.50.15</v>
          </cell>
          <cell r="B360" t="str">
            <v>DEMOLICAO DE ARGAMASSA DE REGULARIZACAO - ESPESSURA MEDIA 30MM</v>
          </cell>
          <cell r="C360" t="str">
            <v>M2</v>
          </cell>
          <cell r="D360">
            <v>2.97</v>
          </cell>
          <cell r="E360">
            <v>359</v>
          </cell>
          <cell r="F360">
            <v>55015</v>
          </cell>
        </row>
        <row r="361">
          <cell r="A361" t="str">
            <v>05.50.20</v>
          </cell>
          <cell r="B361" t="str">
            <v>DEMOLICAO DE JUNTAS DE DILATACAO - CHAPA DE COBRE SANFONADA</v>
          </cell>
          <cell r="C361" t="str">
            <v>M</v>
          </cell>
          <cell r="D361">
            <v>1.19</v>
          </cell>
          <cell r="E361">
            <v>360</v>
          </cell>
          <cell r="F361">
            <v>55020</v>
          </cell>
        </row>
        <row r="362">
          <cell r="B362" t="str">
            <v>RETIRADAS</v>
          </cell>
          <cell r="E362">
            <v>361</v>
          </cell>
        </row>
        <row r="363">
          <cell r="A363" t="str">
            <v>05.60.05</v>
          </cell>
          <cell r="B363" t="str">
            <v>RETIRADA DE ISOLAMENTO TERMICO - TIJOLOS CERAMICOS FURADOS</v>
          </cell>
          <cell r="C363" t="str">
            <v>M2</v>
          </cell>
          <cell r="D363">
            <v>1.78</v>
          </cell>
          <cell r="E363">
            <v>362</v>
          </cell>
          <cell r="F363">
            <v>56005</v>
          </cell>
        </row>
        <row r="364">
          <cell r="A364" t="str">
            <v>05.60.06</v>
          </cell>
          <cell r="B364" t="str">
            <v>RETIRADA DE ISOLAMENTO TERMICO - AGREGADOS SOLTOS EM GERAL</v>
          </cell>
          <cell r="C364" t="str">
            <v>M3</v>
          </cell>
          <cell r="D364">
            <v>11.87</v>
          </cell>
          <cell r="E364">
            <v>363</v>
          </cell>
          <cell r="F364">
            <v>56006</v>
          </cell>
        </row>
        <row r="365">
          <cell r="B365" t="str">
            <v>RECOLOCAÇÕES</v>
          </cell>
          <cell r="E365">
            <v>364</v>
          </cell>
        </row>
        <row r="366">
          <cell r="A366" t="str">
            <v>05.70.05</v>
          </cell>
          <cell r="B366" t="str">
            <v>RECOLOCACAO DE ISOLAMENTO TERMICO - TIJOLOS CERAMICOS FURADOS</v>
          </cell>
          <cell r="C366" t="str">
            <v>M2</v>
          </cell>
          <cell r="D366">
            <v>3.08</v>
          </cell>
          <cell r="E366">
            <v>365</v>
          </cell>
          <cell r="F366">
            <v>57005</v>
          </cell>
        </row>
        <row r="367">
          <cell r="A367" t="str">
            <v>05.70.06</v>
          </cell>
          <cell r="B367" t="str">
            <v>RECOLOCACAO DE ISOLAMENTO TERMICO - AGREGADOS SOLTOS EM GERAL</v>
          </cell>
          <cell r="C367" t="str">
            <v>M3</v>
          </cell>
          <cell r="D367">
            <v>26.7</v>
          </cell>
          <cell r="E367">
            <v>366</v>
          </cell>
          <cell r="F367">
            <v>57006</v>
          </cell>
        </row>
        <row r="368">
          <cell r="B368" t="str">
            <v>SERVICOS PARCIAIS</v>
          </cell>
          <cell r="E368">
            <v>367</v>
          </cell>
        </row>
        <row r="369">
          <cell r="A369" t="str">
            <v>05.80.01</v>
          </cell>
          <cell r="B369" t="str">
            <v>PAPEL KRAFT BETUMADO DUPLO</v>
          </cell>
          <cell r="C369" t="str">
            <v>M2</v>
          </cell>
          <cell r="D369">
            <v>1.55</v>
          </cell>
          <cell r="E369">
            <v>368</v>
          </cell>
          <cell r="F369">
            <v>58001</v>
          </cell>
        </row>
        <row r="370">
          <cell r="A370" t="str">
            <v>05.90.10</v>
          </cell>
          <cell r="B370" t="str">
            <v>RESINA ACRILICA P/ PISO GRANILITE, APLICAÇÃO INCLUSA</v>
          </cell>
          <cell r="C370" t="str">
            <v>M2</v>
          </cell>
          <cell r="D370">
            <v>9.4600000000000009</v>
          </cell>
          <cell r="E370">
            <v>369</v>
          </cell>
          <cell r="F370">
            <v>59010</v>
          </cell>
        </row>
        <row r="371">
          <cell r="A371" t="str">
            <v>05.90.15</v>
          </cell>
          <cell r="B371" t="str">
            <v>RESINA ACRILICA P/ DEGRAU DE GRANILITE, APLICAÇÃO INCL</v>
          </cell>
          <cell r="C371" t="str">
            <v>M</v>
          </cell>
          <cell r="D371">
            <v>4.9000000000000004</v>
          </cell>
          <cell r="E371">
            <v>370</v>
          </cell>
          <cell r="F371">
            <v>59015</v>
          </cell>
        </row>
        <row r="372">
          <cell r="A372">
            <v>6</v>
          </cell>
          <cell r="B372" t="str">
            <v>COBERTURAS</v>
          </cell>
          <cell r="E372">
            <v>371</v>
          </cell>
          <cell r="F372">
            <v>6</v>
          </cell>
        </row>
        <row r="373">
          <cell r="B373" t="str">
            <v>ESTRUTURAS DE COBERTURA</v>
          </cell>
          <cell r="E373">
            <v>372</v>
          </cell>
        </row>
        <row r="374">
          <cell r="A374" t="str">
            <v>06.01.01</v>
          </cell>
          <cell r="B374" t="str">
            <v>ESTRUTURA DE MADEIRA,EM TERCAS,PARA TELHAS DE BARRO</v>
          </cell>
          <cell r="C374" t="str">
            <v>M2</v>
          </cell>
          <cell r="D374">
            <v>41.89</v>
          </cell>
          <cell r="E374">
            <v>373</v>
          </cell>
          <cell r="F374">
            <v>60101</v>
          </cell>
        </row>
        <row r="375">
          <cell r="A375" t="str">
            <v>06.01.03</v>
          </cell>
          <cell r="B375" t="str">
            <v>ESTRUTURA DE MADEIRA,PONTALETADA,PARA TELHAS DE BARRO</v>
          </cell>
          <cell r="C375" t="str">
            <v>M2</v>
          </cell>
          <cell r="D375">
            <v>49.27</v>
          </cell>
          <cell r="E375">
            <v>374</v>
          </cell>
          <cell r="F375">
            <v>60103</v>
          </cell>
        </row>
        <row r="376">
          <cell r="A376" t="str">
            <v>06.01.05</v>
          </cell>
          <cell r="B376" t="str">
            <v>ESTRUTURA C/TESOURAS DE MAD.P/TELHAS DE BARRO - VAOS ATE 7,00M</v>
          </cell>
          <cell r="C376" t="str">
            <v>M2</v>
          </cell>
          <cell r="D376">
            <v>56.51</v>
          </cell>
          <cell r="E376">
            <v>375</v>
          </cell>
          <cell r="F376">
            <v>60105</v>
          </cell>
        </row>
        <row r="377">
          <cell r="A377" t="str">
            <v>06.01.06</v>
          </cell>
          <cell r="B377" t="str">
            <v>ESTRUTURA C/TESOURAS DE MAD.P/TELHAS DE BARRO - VAOS 7,01 A 10,00M</v>
          </cell>
          <cell r="C377" t="str">
            <v>M2</v>
          </cell>
          <cell r="D377">
            <v>65.5</v>
          </cell>
          <cell r="E377">
            <v>376</v>
          </cell>
          <cell r="F377">
            <v>60106</v>
          </cell>
        </row>
        <row r="378">
          <cell r="A378" t="str">
            <v>06.01.07</v>
          </cell>
          <cell r="B378" t="str">
            <v>ESTRUTURA C/TESOURAS DE MAD.P/TELHAS DE BARRO - VAOS 10,01 A 13,00M</v>
          </cell>
          <cell r="C378" t="str">
            <v>M2</v>
          </cell>
          <cell r="D378">
            <v>69.66</v>
          </cell>
          <cell r="E378">
            <v>377</v>
          </cell>
          <cell r="F378">
            <v>60107</v>
          </cell>
        </row>
        <row r="379">
          <cell r="A379" t="str">
            <v>06.01.08</v>
          </cell>
          <cell r="B379" t="str">
            <v>ESTRUTURA C/TESOURAS DE MAD.P/TELHAS DE BARRO - VAOS 13,01 A 18,00M</v>
          </cell>
          <cell r="C379" t="str">
            <v>M2</v>
          </cell>
          <cell r="D379">
            <v>80.209999999999994</v>
          </cell>
          <cell r="E379">
            <v>378</v>
          </cell>
          <cell r="F379">
            <v>60108</v>
          </cell>
        </row>
        <row r="380">
          <cell r="A380" t="str">
            <v>06.01.10</v>
          </cell>
          <cell r="B380" t="str">
            <v>ESTRUTURA DE MADEIRA,EM TERCAS,PARA TELHAS ONDULADAS CA/AL/PL/AG</v>
          </cell>
          <cell r="C380" t="str">
            <v>M2</v>
          </cell>
          <cell r="D380">
            <v>16.84</v>
          </cell>
          <cell r="E380">
            <v>379</v>
          </cell>
          <cell r="F380">
            <v>60110</v>
          </cell>
        </row>
        <row r="381">
          <cell r="A381" t="str">
            <v>06.01.13</v>
          </cell>
          <cell r="B381" t="str">
            <v>ESTRUTURA DE MADEIRA,PONTALETADA,PARA TELHAS ONDULADAS CA/AL/PL/AG</v>
          </cell>
          <cell r="C381" t="str">
            <v>M2</v>
          </cell>
          <cell r="D381">
            <v>59.45</v>
          </cell>
          <cell r="E381">
            <v>380</v>
          </cell>
          <cell r="F381">
            <v>60113</v>
          </cell>
        </row>
        <row r="382">
          <cell r="A382" t="str">
            <v>06.01.15</v>
          </cell>
          <cell r="B382" t="str">
            <v>ESTRUTURA C/TESOURAS MAD.P/TELHAS OND.CA/AL/PL - VAOS ATE 7,00M</v>
          </cell>
          <cell r="C382" t="str">
            <v>M2</v>
          </cell>
          <cell r="D382">
            <v>38</v>
          </cell>
          <cell r="E382">
            <v>381</v>
          </cell>
          <cell r="F382">
            <v>60115</v>
          </cell>
        </row>
        <row r="383">
          <cell r="A383" t="str">
            <v>06.01.16</v>
          </cell>
          <cell r="B383" t="str">
            <v>ESTRUTURA C/TESOURAS MAD.P/TELHAS OND.CA/AL/PL - VAOS 7,01 A 10,00M</v>
          </cell>
          <cell r="C383" t="str">
            <v>M2</v>
          </cell>
          <cell r="D383">
            <v>41.84</v>
          </cell>
          <cell r="E383">
            <v>382</v>
          </cell>
          <cell r="F383">
            <v>60116</v>
          </cell>
        </row>
        <row r="384">
          <cell r="A384" t="str">
            <v>06.01.17</v>
          </cell>
          <cell r="B384" t="str">
            <v>ESTRUTURA C/TESOURAS MAD.P/TELHAS OND.CA/AL/PL - VAOS 10,01 A 13,00M</v>
          </cell>
          <cell r="C384" t="str">
            <v>M2</v>
          </cell>
          <cell r="D384">
            <v>49.46</v>
          </cell>
          <cell r="E384">
            <v>383</v>
          </cell>
          <cell r="F384">
            <v>60117</v>
          </cell>
        </row>
        <row r="385">
          <cell r="A385" t="str">
            <v>06.01.18</v>
          </cell>
          <cell r="B385" t="str">
            <v>ESTRUTURA C/TESOURAS MAD.P/TELHAS OND.CA/AL/PL - VAOS 13,01 A 18,00M</v>
          </cell>
          <cell r="C385" t="str">
            <v>M2</v>
          </cell>
          <cell r="D385">
            <v>58.74</v>
          </cell>
          <cell r="E385">
            <v>384</v>
          </cell>
          <cell r="F385">
            <v>60118</v>
          </cell>
        </row>
        <row r="386">
          <cell r="A386" t="str">
            <v>06.01.30</v>
          </cell>
          <cell r="B386" t="str">
            <v>FORNECIMENTO DE ESTRUTURA METALICA PARA COBERTURA</v>
          </cell>
          <cell r="C386" t="str">
            <v>KG</v>
          </cell>
          <cell r="D386">
            <v>8.16</v>
          </cell>
          <cell r="E386">
            <v>385</v>
          </cell>
          <cell r="F386">
            <v>60130</v>
          </cell>
        </row>
        <row r="387">
          <cell r="A387" t="str">
            <v>06.01.31</v>
          </cell>
          <cell r="B387" t="str">
            <v>MONTAGEM DE ESTRUTURA METALICA PARA COBERTURA</v>
          </cell>
          <cell r="C387" t="str">
            <v>KG</v>
          </cell>
          <cell r="D387">
            <v>3.4</v>
          </cell>
          <cell r="E387">
            <v>386</v>
          </cell>
          <cell r="F387">
            <v>60131</v>
          </cell>
        </row>
        <row r="388">
          <cell r="B388" t="str">
            <v>TELHADOS</v>
          </cell>
          <cell r="E388">
            <v>387</v>
          </cell>
        </row>
        <row r="389">
          <cell r="A389" t="str">
            <v>06.02.03</v>
          </cell>
          <cell r="B389" t="str">
            <v>TELHAS DE BARRO COZIDO - PAULISTA</v>
          </cell>
          <cell r="C389" t="str">
            <v>M2</v>
          </cell>
          <cell r="D389">
            <v>38.08</v>
          </cell>
          <cell r="E389">
            <v>388</v>
          </cell>
          <cell r="F389">
            <v>60203</v>
          </cell>
        </row>
        <row r="390">
          <cell r="A390" t="str">
            <v>06.02.04</v>
          </cell>
          <cell r="B390" t="str">
            <v>TELHAS DE BARRO COZIDO - SUPER-PAULISTA (PLAN)</v>
          </cell>
          <cell r="C390" t="str">
            <v>M2</v>
          </cell>
          <cell r="D390">
            <v>31.28</v>
          </cell>
          <cell r="E390">
            <v>389</v>
          </cell>
          <cell r="F390">
            <v>60204</v>
          </cell>
        </row>
        <row r="391">
          <cell r="A391" t="str">
            <v>06.02.05</v>
          </cell>
          <cell r="B391" t="str">
            <v>TELHAS DE BARRO COZIDO - FRANCESA</v>
          </cell>
          <cell r="C391" t="str">
            <v>M2</v>
          </cell>
          <cell r="D391">
            <v>23.05</v>
          </cell>
          <cell r="E391">
            <v>390</v>
          </cell>
          <cell r="F391">
            <v>60205</v>
          </cell>
        </row>
        <row r="392">
          <cell r="A392" t="str">
            <v>06.02.13</v>
          </cell>
          <cell r="B392" t="str">
            <v>TELHAS DE VIDRO - TIPO PAULISTA</v>
          </cell>
          <cell r="C392" t="str">
            <v>UN</v>
          </cell>
          <cell r="D392">
            <v>20.239999999999998</v>
          </cell>
          <cell r="E392">
            <v>391</v>
          </cell>
          <cell r="F392">
            <v>60213</v>
          </cell>
        </row>
        <row r="393">
          <cell r="A393" t="str">
            <v>06.02.14</v>
          </cell>
          <cell r="B393" t="str">
            <v>TELHAS DE VIDRO - TIPO FRANCESA</v>
          </cell>
          <cell r="C393" t="str">
            <v>UN</v>
          </cell>
          <cell r="D393">
            <v>16.739999999999998</v>
          </cell>
          <cell r="E393">
            <v>392</v>
          </cell>
          <cell r="F393">
            <v>60214</v>
          </cell>
        </row>
        <row r="394">
          <cell r="A394" t="str">
            <v>06.02.21</v>
          </cell>
          <cell r="B394" t="str">
            <v>TELHA ONDULADA CRFS 6MM</v>
          </cell>
          <cell r="C394" t="str">
            <v>M2</v>
          </cell>
          <cell r="D394">
            <v>14.97</v>
          </cell>
          <cell r="E394">
            <v>393</v>
          </cell>
          <cell r="F394">
            <v>60221</v>
          </cell>
        </row>
        <row r="395">
          <cell r="A395" t="str">
            <v>06.02.22</v>
          </cell>
          <cell r="B395" t="str">
            <v>TELHA ONDULADA CRFS 8MM</v>
          </cell>
          <cell r="C395" t="str">
            <v>M2</v>
          </cell>
          <cell r="D395">
            <v>19.54</v>
          </cell>
          <cell r="E395">
            <v>394</v>
          </cell>
          <cell r="F395">
            <v>60222</v>
          </cell>
        </row>
        <row r="396">
          <cell r="A396" t="str">
            <v>06.02.23</v>
          </cell>
          <cell r="B396" t="str">
            <v>TELHA CRFS, TRAPEZOIDAL, TIPO CANALETE 49</v>
          </cell>
          <cell r="C396" t="str">
            <v>M2</v>
          </cell>
          <cell r="D396">
            <v>39.82</v>
          </cell>
          <cell r="E396">
            <v>395</v>
          </cell>
          <cell r="F396">
            <v>60223</v>
          </cell>
        </row>
        <row r="397">
          <cell r="A397" t="str">
            <v>06.02.30</v>
          </cell>
          <cell r="B397" t="str">
            <v>TELHAS DE PVC RIGIDO,TRANSL.OU OPACAS - ONDULADA,TRAPEZ.OU GRECA</v>
          </cell>
          <cell r="C397" t="str">
            <v>M2</v>
          </cell>
          <cell r="D397">
            <v>41.78</v>
          </cell>
          <cell r="E397">
            <v>396</v>
          </cell>
          <cell r="F397">
            <v>60230</v>
          </cell>
        </row>
        <row r="398">
          <cell r="A398" t="str">
            <v>06.02.35</v>
          </cell>
          <cell r="B398" t="str">
            <v>TELHAS DE POLIESTER E FIBRA DE VIDRO - ONDULADA,TRAPEZ.OU GRECA</v>
          </cell>
          <cell r="C398" t="str">
            <v>M2</v>
          </cell>
          <cell r="D398">
            <v>25.74</v>
          </cell>
          <cell r="E398">
            <v>397</v>
          </cell>
          <cell r="F398">
            <v>60235</v>
          </cell>
        </row>
        <row r="399">
          <cell r="A399" t="str">
            <v>06.02.42</v>
          </cell>
          <cell r="B399" t="str">
            <v>TELHAS DE ALUMINIO - PERFIL ONDULADO OU TRAPEZOIDAL,0,7MM</v>
          </cell>
          <cell r="C399" t="str">
            <v>M2</v>
          </cell>
          <cell r="D399">
            <v>40.020000000000003</v>
          </cell>
          <cell r="E399">
            <v>398</v>
          </cell>
          <cell r="F399">
            <v>60242</v>
          </cell>
        </row>
        <row r="400">
          <cell r="A400" t="str">
            <v>06.02.43</v>
          </cell>
          <cell r="B400" t="str">
            <v>TELHA SANDUÍCHE UPK 40 E=0,8MM</v>
          </cell>
          <cell r="C400" t="str">
            <v>M2</v>
          </cell>
          <cell r="D400">
            <v>101.81</v>
          </cell>
          <cell r="E400">
            <v>399</v>
          </cell>
          <cell r="F400">
            <v>60243</v>
          </cell>
        </row>
        <row r="401">
          <cell r="A401" t="str">
            <v>06.02.44</v>
          </cell>
          <cell r="B401" t="str">
            <v>TELHA TRAPEZOIDAL DE ACO GALV.ESP=0,50MM,REVESTIMENTO B,H=40MM</v>
          </cell>
          <cell r="C401" t="str">
            <v>M2</v>
          </cell>
          <cell r="D401">
            <v>30.62</v>
          </cell>
          <cell r="E401">
            <v>400</v>
          </cell>
          <cell r="F401">
            <v>60244</v>
          </cell>
        </row>
        <row r="402">
          <cell r="A402" t="str">
            <v>06.02.45</v>
          </cell>
          <cell r="B402" t="str">
            <v>TELHA ONDULADA DE ACO GALV.ESP=0,50MM,REVEST.B,H=17,5MM</v>
          </cell>
          <cell r="C402" t="str">
            <v>M2</v>
          </cell>
          <cell r="D402">
            <v>30.62</v>
          </cell>
          <cell r="E402">
            <v>401</v>
          </cell>
          <cell r="F402">
            <v>60245</v>
          </cell>
        </row>
        <row r="403">
          <cell r="A403" t="str">
            <v>06.02.46</v>
          </cell>
          <cell r="B403" t="str">
            <v>TELHA TRAP.DUP.ACO GALV.ESP=0,5MM,REV.B,H=40MM,C/MIOLO POLIU. E=30MM</v>
          </cell>
          <cell r="C403" t="str">
            <v>M2</v>
          </cell>
          <cell r="D403">
            <v>104.47</v>
          </cell>
          <cell r="E403">
            <v>402</v>
          </cell>
          <cell r="F403">
            <v>60246</v>
          </cell>
        </row>
        <row r="404">
          <cell r="A404" t="str">
            <v>06.02.47</v>
          </cell>
          <cell r="B404" t="str">
            <v>TELHA TRAP. ACO GALV.ESP=0,5MM,H=40MM,C/PINT.ELET.COR BRAN 2 FACES</v>
          </cell>
          <cell r="C404" t="str">
            <v>M2</v>
          </cell>
          <cell r="D404">
            <v>39.43</v>
          </cell>
          <cell r="E404">
            <v>403</v>
          </cell>
          <cell r="F404">
            <v>60247</v>
          </cell>
        </row>
        <row r="405">
          <cell r="A405" t="str">
            <v>06.02.48</v>
          </cell>
          <cell r="B405" t="str">
            <v>TELHA OND.ACO GALV.ESP=0,5MM,REV B,H=17,5MM C/PINT.ELET.COR.BRAN.2 F</v>
          </cell>
          <cell r="C405" t="str">
            <v>M2</v>
          </cell>
          <cell r="D405">
            <v>39.43</v>
          </cell>
          <cell r="E405">
            <v>404</v>
          </cell>
          <cell r="F405">
            <v>60248</v>
          </cell>
        </row>
        <row r="406">
          <cell r="A406" t="str">
            <v>06.02.49</v>
          </cell>
          <cell r="B406" t="str">
            <v>TELHA TRAP.DUP.ACO GALV.E=0,5MM,REV.B,H=40MM PINT.MIOLO POLI.E=30MM</v>
          </cell>
          <cell r="C406" t="str">
            <v>M2</v>
          </cell>
          <cell r="D406">
            <v>129.66</v>
          </cell>
          <cell r="E406">
            <v>405</v>
          </cell>
          <cell r="F406">
            <v>60249</v>
          </cell>
        </row>
        <row r="407">
          <cell r="A407" t="str">
            <v>06.02.50</v>
          </cell>
          <cell r="B407" t="str">
            <v>TELHA TRAPEZOIDAL PRÉ-PINTADA EM AÇO ZINCADO E=0,65MM</v>
          </cell>
          <cell r="C407" t="str">
            <v>M2</v>
          </cell>
          <cell r="D407">
            <v>33.08</v>
          </cell>
          <cell r="E407">
            <v>406</v>
          </cell>
          <cell r="F407">
            <v>60250</v>
          </cell>
        </row>
        <row r="408">
          <cell r="A408" t="str">
            <v>06.02.51</v>
          </cell>
          <cell r="B408" t="str">
            <v>CUMEEIRA OU ESPIGAO DE BARRO - PARA TELHAS PAULISTA,PLAN E FRANCESA</v>
          </cell>
          <cell r="C408" t="str">
            <v>M</v>
          </cell>
          <cell r="D408">
            <v>10.19</v>
          </cell>
          <cell r="E408">
            <v>407</v>
          </cell>
          <cell r="F408">
            <v>60251</v>
          </cell>
        </row>
        <row r="409">
          <cell r="A409" t="str">
            <v>06.02.55</v>
          </cell>
          <cell r="B409" t="str">
            <v>CUMEEIRA CRFS</v>
          </cell>
          <cell r="C409" t="str">
            <v>M</v>
          </cell>
          <cell r="D409">
            <v>15.92</v>
          </cell>
          <cell r="E409">
            <v>408</v>
          </cell>
          <cell r="F409">
            <v>60255</v>
          </cell>
        </row>
        <row r="410">
          <cell r="A410" t="str">
            <v>06.02.56</v>
          </cell>
          <cell r="B410" t="str">
            <v>CUMEEIRA DE CRFS PARA TELHA TIPO CANALETE 49</v>
          </cell>
          <cell r="C410" t="str">
            <v>M</v>
          </cell>
          <cell r="D410">
            <v>36.08</v>
          </cell>
          <cell r="E410">
            <v>409</v>
          </cell>
          <cell r="F410">
            <v>60256</v>
          </cell>
        </row>
        <row r="411">
          <cell r="A411" t="str">
            <v>06.02.90</v>
          </cell>
          <cell r="B411" t="str">
            <v>CUMEEIRA DE ALUMINIO,PERFIL ONDULADO OU TRAPEZOIDAL - NORMAL,0,8MM</v>
          </cell>
          <cell r="C411" t="str">
            <v>M</v>
          </cell>
          <cell r="D411">
            <v>42.22</v>
          </cell>
          <cell r="E411">
            <v>410</v>
          </cell>
          <cell r="F411">
            <v>60290</v>
          </cell>
        </row>
        <row r="412">
          <cell r="A412" t="str">
            <v>06.02.92</v>
          </cell>
          <cell r="B412" t="str">
            <v>CUMEEIRA DE ALUMINIO,PERFIL ONDULADO OU TRAPEZOIDAL - "SHED",0,8MM</v>
          </cell>
          <cell r="C412" t="str">
            <v>M</v>
          </cell>
          <cell r="D412">
            <v>47.27</v>
          </cell>
          <cell r="E412">
            <v>411</v>
          </cell>
          <cell r="F412">
            <v>60292</v>
          </cell>
        </row>
        <row r="413">
          <cell r="A413" t="str">
            <v>06.02.94</v>
          </cell>
          <cell r="B413" t="str">
            <v>CUMEEIRA TRAP.ACO GALV.ESP=0,5MM,REV B,H=40MM,L=0,50 M</v>
          </cell>
          <cell r="C413" t="str">
            <v>M</v>
          </cell>
          <cell r="D413">
            <v>23.44</v>
          </cell>
          <cell r="E413">
            <v>412</v>
          </cell>
          <cell r="F413">
            <v>60294</v>
          </cell>
        </row>
        <row r="414">
          <cell r="A414" t="str">
            <v>06.02.95</v>
          </cell>
          <cell r="B414" t="str">
            <v>CUMEEIRA OND.ACO GALV.ESP=0,50MM,REV B,H=17,5MM,LARG=0,50M</v>
          </cell>
          <cell r="C414" t="str">
            <v>M</v>
          </cell>
          <cell r="D414">
            <v>21.18</v>
          </cell>
          <cell r="E414">
            <v>413</v>
          </cell>
          <cell r="F414">
            <v>60295</v>
          </cell>
        </row>
        <row r="415">
          <cell r="A415" t="str">
            <v>06.02.96</v>
          </cell>
          <cell r="B415" t="str">
            <v>CUMEEIRA TRAP.ACO GALV.E=0,5MM,REV B,H=40MM,L=0,50M,C/PINT.BR.2FACES</v>
          </cell>
          <cell r="C415" t="str">
            <v>M</v>
          </cell>
          <cell r="D415">
            <v>21.09</v>
          </cell>
          <cell r="E415">
            <v>414</v>
          </cell>
          <cell r="F415">
            <v>60296</v>
          </cell>
        </row>
        <row r="416">
          <cell r="A416" t="str">
            <v>06.02.97</v>
          </cell>
          <cell r="B416" t="str">
            <v>CUMEEIRA OND.ACO GAL.E=0,5MM,REV.B,H=17,5MM,L=0,50M,C/PINT.BR.2FACES</v>
          </cell>
          <cell r="C416" t="str">
            <v>M</v>
          </cell>
          <cell r="D416">
            <v>21.09</v>
          </cell>
          <cell r="E416">
            <v>415</v>
          </cell>
          <cell r="F416">
            <v>60297</v>
          </cell>
        </row>
        <row r="417">
          <cell r="A417" t="str">
            <v>06.02.98</v>
          </cell>
          <cell r="B417" t="str">
            <v>AMARRACAO DE TELHAS DE BARRO COZIDO,COM ARAME DE COBRE N.20</v>
          </cell>
          <cell r="C417" t="str">
            <v>M2</v>
          </cell>
          <cell r="D417">
            <v>3.89</v>
          </cell>
          <cell r="E417">
            <v>416</v>
          </cell>
          <cell r="F417">
            <v>60298</v>
          </cell>
        </row>
        <row r="418">
          <cell r="B418" t="str">
            <v>DOMOS DE ILUMINAÇÃO E VENTILAÇÃO</v>
          </cell>
          <cell r="E418">
            <v>417</v>
          </cell>
        </row>
        <row r="419">
          <cell r="A419" t="str">
            <v>06.03.98</v>
          </cell>
          <cell r="B419" t="str">
            <v>DOMO ACRILICO PARA ILUMINACAO E VENTILACAO</v>
          </cell>
          <cell r="C419" t="str">
            <v>M2</v>
          </cell>
          <cell r="D419">
            <v>622.4</v>
          </cell>
          <cell r="E419">
            <v>418</v>
          </cell>
          <cell r="F419">
            <v>60398</v>
          </cell>
        </row>
        <row r="420">
          <cell r="B420" t="str">
            <v>DEMOLIÇÕES</v>
          </cell>
          <cell r="E420">
            <v>419</v>
          </cell>
        </row>
        <row r="421">
          <cell r="A421" t="str">
            <v>06.50.20</v>
          </cell>
          <cell r="B421" t="str">
            <v>DEMOLICAO DE TELHAS DE BARRO COZIDO OU VIDRO - EM GERAL</v>
          </cell>
          <cell r="C421" t="str">
            <v>M2</v>
          </cell>
          <cell r="D421">
            <v>3.56</v>
          </cell>
          <cell r="E421">
            <v>420</v>
          </cell>
          <cell r="F421">
            <v>65020</v>
          </cell>
        </row>
        <row r="422">
          <cell r="A422" t="str">
            <v>06.50.25</v>
          </cell>
          <cell r="B422" t="str">
            <v>DEMOLICAO DE TELHAS DE CIM.AMIANTO,ALUM.OU PLASTICO - ONDULADA COMUM</v>
          </cell>
          <cell r="C422" t="str">
            <v>M2</v>
          </cell>
          <cell r="D422">
            <v>1.48</v>
          </cell>
          <cell r="E422">
            <v>421</v>
          </cell>
          <cell r="F422">
            <v>65025</v>
          </cell>
        </row>
        <row r="423">
          <cell r="B423" t="str">
            <v>RETIRADAS</v>
          </cell>
          <cell r="E423">
            <v>422</v>
          </cell>
        </row>
        <row r="424">
          <cell r="A424" t="str">
            <v>06.60.03</v>
          </cell>
          <cell r="B424" t="str">
            <v>RETIRADA ESTR.MAD.PONTALETADA - PARA TELHAS DE BARRO COZIDO</v>
          </cell>
          <cell r="C424" t="str">
            <v>M2</v>
          </cell>
          <cell r="D424">
            <v>3.9</v>
          </cell>
          <cell r="E424">
            <v>423</v>
          </cell>
          <cell r="F424">
            <v>66003</v>
          </cell>
        </row>
        <row r="425">
          <cell r="A425" t="str">
            <v>06.60.04</v>
          </cell>
          <cell r="B425" t="str">
            <v>RETIRADA ESTR.MAD.PONTALETADA - P/ONDUL.CIM.AMIANTO,ALUM.OU PLASTICO</v>
          </cell>
          <cell r="C425" t="str">
            <v>M2</v>
          </cell>
          <cell r="D425">
            <v>2.6</v>
          </cell>
          <cell r="E425">
            <v>424</v>
          </cell>
          <cell r="F425">
            <v>66004</v>
          </cell>
        </row>
        <row r="426">
          <cell r="A426" t="str">
            <v>06.60.05</v>
          </cell>
          <cell r="B426" t="str">
            <v>RETIRADA ESTR.MAD.C/TESOURAS - PARA TELHAS DE BARRO COZIDO</v>
          </cell>
          <cell r="C426" t="str">
            <v>M2</v>
          </cell>
          <cell r="D426">
            <v>6.5</v>
          </cell>
          <cell r="E426">
            <v>425</v>
          </cell>
          <cell r="F426">
            <v>66005</v>
          </cell>
        </row>
        <row r="427">
          <cell r="A427" t="str">
            <v>06.60.06</v>
          </cell>
          <cell r="B427" t="str">
            <v>RETIRADA ESTR.MAD.C/TESOURAS - P/ONDUL.CIM.AMIANTO,ALUM.OU PLASTICO</v>
          </cell>
          <cell r="C427" t="str">
            <v>M2</v>
          </cell>
          <cell r="D427">
            <v>5.2</v>
          </cell>
          <cell r="E427">
            <v>426</v>
          </cell>
          <cell r="F427">
            <v>66006</v>
          </cell>
        </row>
        <row r="428">
          <cell r="A428" t="str">
            <v>06.60.08</v>
          </cell>
          <cell r="B428" t="str">
            <v>RETIRADA DE ESTRUTURA METALICA INCL.PERFIS DE FIXACAO</v>
          </cell>
          <cell r="C428" t="str">
            <v>KG</v>
          </cell>
          <cell r="D428">
            <v>3.67</v>
          </cell>
          <cell r="E428">
            <v>427</v>
          </cell>
          <cell r="F428">
            <v>66008</v>
          </cell>
        </row>
        <row r="429">
          <cell r="A429" t="str">
            <v>06.60.10</v>
          </cell>
          <cell r="B429" t="str">
            <v>RETIRADA PARCIAL DE MADEIRAMENTO DE TELHADO - RIPAS</v>
          </cell>
          <cell r="C429" t="str">
            <v>M</v>
          </cell>
          <cell r="D429">
            <v>0.13</v>
          </cell>
          <cell r="E429">
            <v>428</v>
          </cell>
          <cell r="F429">
            <v>66010</v>
          </cell>
        </row>
        <row r="430">
          <cell r="A430" t="str">
            <v>06.60.11</v>
          </cell>
          <cell r="B430" t="str">
            <v>RETIRADA PARCIAL DE MADEIRAMENTO DE TELHADO - CAIBROS</v>
          </cell>
          <cell r="C430" t="str">
            <v>M</v>
          </cell>
          <cell r="D430">
            <v>0.78</v>
          </cell>
          <cell r="E430">
            <v>429</v>
          </cell>
          <cell r="F430">
            <v>66011</v>
          </cell>
        </row>
        <row r="431">
          <cell r="A431" t="str">
            <v>06.60.12</v>
          </cell>
          <cell r="B431" t="str">
            <v>RETIRADA PARCIAL DE MADEIRAMENTO DE TELHADO - VIGAS</v>
          </cell>
          <cell r="C431" t="str">
            <v>M</v>
          </cell>
          <cell r="D431">
            <v>1.3</v>
          </cell>
          <cell r="E431">
            <v>430</v>
          </cell>
          <cell r="F431">
            <v>66012</v>
          </cell>
        </row>
        <row r="432">
          <cell r="A432" t="str">
            <v>06.60.15</v>
          </cell>
          <cell r="B432" t="str">
            <v>RETIRADA DE FERRAGEM PARA MADEIRAMENTO DE TELHADO</v>
          </cell>
          <cell r="C432" t="str">
            <v>UN</v>
          </cell>
          <cell r="D432">
            <v>1.95</v>
          </cell>
          <cell r="E432">
            <v>431</v>
          </cell>
          <cell r="F432">
            <v>66015</v>
          </cell>
        </row>
        <row r="433">
          <cell r="A433" t="str">
            <v>06.60.20</v>
          </cell>
          <cell r="B433" t="str">
            <v>RETIRADA DE TELHAS DE BARRO COZIDO OU VIDRO - TIPO FRANCESA</v>
          </cell>
          <cell r="C433" t="str">
            <v>M2</v>
          </cell>
          <cell r="D433">
            <v>2.97</v>
          </cell>
          <cell r="E433">
            <v>432</v>
          </cell>
          <cell r="F433">
            <v>66020</v>
          </cell>
        </row>
        <row r="434">
          <cell r="A434" t="str">
            <v>06.60.21</v>
          </cell>
          <cell r="B434" t="str">
            <v>RETIRADA DE TELHAS DE BARRO COZIDO OU VIDRO - TIPO PAULISTA</v>
          </cell>
          <cell r="C434" t="str">
            <v>M2</v>
          </cell>
          <cell r="D434">
            <v>5.34</v>
          </cell>
          <cell r="E434">
            <v>433</v>
          </cell>
          <cell r="F434">
            <v>66021</v>
          </cell>
        </row>
        <row r="435">
          <cell r="A435" t="str">
            <v>06.60.22</v>
          </cell>
          <cell r="B435" t="str">
            <v>RETIRADA DE TELHAS DE BARRO COZIDO - TIPO SUPER-PAULISTA (PLAN)</v>
          </cell>
          <cell r="C435" t="str">
            <v>M2</v>
          </cell>
          <cell r="D435">
            <v>4.1500000000000004</v>
          </cell>
          <cell r="E435">
            <v>434</v>
          </cell>
          <cell r="F435">
            <v>66022</v>
          </cell>
        </row>
        <row r="436">
          <cell r="A436" t="str">
            <v>06.60.40</v>
          </cell>
          <cell r="B436" t="str">
            <v>RETIRADA DE CUMEEIRAS OU ESPIGOES DE BARRO COZIDO</v>
          </cell>
          <cell r="C436" t="str">
            <v>M</v>
          </cell>
          <cell r="D436">
            <v>1.78</v>
          </cell>
          <cell r="E436">
            <v>435</v>
          </cell>
          <cell r="F436">
            <v>66040</v>
          </cell>
        </row>
        <row r="437">
          <cell r="A437" t="str">
            <v>06.60.90</v>
          </cell>
          <cell r="B437" t="str">
            <v>RETIRADA DE CUMEEIRAS DE ALUMINIO,EM GERAL</v>
          </cell>
          <cell r="C437" t="str">
            <v>M</v>
          </cell>
          <cell r="D437">
            <v>1.19</v>
          </cell>
          <cell r="E437">
            <v>436</v>
          </cell>
          <cell r="F437">
            <v>66090</v>
          </cell>
        </row>
        <row r="438">
          <cell r="A438" t="str">
            <v>06.60.95</v>
          </cell>
          <cell r="B438" t="str">
            <v>RETIRADA DE DOMOS DE ILUMINACAO E VENTILACAO</v>
          </cell>
          <cell r="C438" t="str">
            <v>UN</v>
          </cell>
          <cell r="D438">
            <v>5.93</v>
          </cell>
          <cell r="E438">
            <v>437</v>
          </cell>
          <cell r="F438">
            <v>66095</v>
          </cell>
        </row>
        <row r="439">
          <cell r="B439" t="str">
            <v>RECOLOCAÇÕES</v>
          </cell>
          <cell r="E439">
            <v>438</v>
          </cell>
        </row>
        <row r="440">
          <cell r="A440" t="str">
            <v>06.70.10</v>
          </cell>
          <cell r="B440" t="str">
            <v>RECOLOCACAO PARCIAL DE MADEIRAMENTO DE TELHADO - RIPAS</v>
          </cell>
          <cell r="C440" t="str">
            <v>M</v>
          </cell>
          <cell r="D440">
            <v>0.65</v>
          </cell>
          <cell r="E440">
            <v>439</v>
          </cell>
          <cell r="F440">
            <v>67010</v>
          </cell>
        </row>
        <row r="441">
          <cell r="A441" t="str">
            <v>06.70.11</v>
          </cell>
          <cell r="B441" t="str">
            <v>RECOLOCACAO PARCIAL DE MADEIRAMENTO DE TELHADO - CAIBROS</v>
          </cell>
          <cell r="C441" t="str">
            <v>M</v>
          </cell>
          <cell r="D441">
            <v>1.99</v>
          </cell>
          <cell r="E441">
            <v>440</v>
          </cell>
          <cell r="F441">
            <v>67011</v>
          </cell>
        </row>
        <row r="442">
          <cell r="A442" t="str">
            <v>06.70.12</v>
          </cell>
          <cell r="B442" t="str">
            <v>RECOLOCACAO PARCIAL DE MADEIRAMENTO DE TELHADO - VIGAS</v>
          </cell>
          <cell r="C442" t="str">
            <v>M</v>
          </cell>
          <cell r="D442">
            <v>5.31</v>
          </cell>
          <cell r="E442">
            <v>441</v>
          </cell>
          <cell r="F442">
            <v>67012</v>
          </cell>
        </row>
        <row r="443">
          <cell r="A443" t="str">
            <v>06.70.15</v>
          </cell>
          <cell r="B443" t="str">
            <v>RECOLOCACAO DE FERRAGEM PARA MADEIRAMENTO DE TELHADO</v>
          </cell>
          <cell r="C443" t="str">
            <v>UN</v>
          </cell>
          <cell r="D443">
            <v>3.9</v>
          </cell>
          <cell r="E443">
            <v>442</v>
          </cell>
          <cell r="F443">
            <v>67015</v>
          </cell>
        </row>
        <row r="444">
          <cell r="A444" t="str">
            <v>06.70.20</v>
          </cell>
          <cell r="B444" t="str">
            <v>RECOLOCACAO DE TELHAS DE BARRO COZIDO OU VIDRO - TIPO FRANCESA</v>
          </cell>
          <cell r="C444" t="str">
            <v>M2</v>
          </cell>
          <cell r="D444">
            <v>9.4600000000000009</v>
          </cell>
          <cell r="E444">
            <v>443</v>
          </cell>
          <cell r="F444">
            <v>67020</v>
          </cell>
        </row>
        <row r="445">
          <cell r="A445" t="str">
            <v>06.70.21</v>
          </cell>
          <cell r="B445" t="str">
            <v>RECOLOCACAO DE TELHAS DE BARRO COZIDO OU VIDRO - TIPO PAULISTA</v>
          </cell>
          <cell r="C445" t="str">
            <v>M2</v>
          </cell>
          <cell r="D445">
            <v>22.82</v>
          </cell>
          <cell r="E445">
            <v>444</v>
          </cell>
          <cell r="F445">
            <v>67021</v>
          </cell>
        </row>
        <row r="446">
          <cell r="A446" t="str">
            <v>06.70.22</v>
          </cell>
          <cell r="B446" t="str">
            <v>RECOLOCACAO DE TELHAS DE BARRO COZIDO - TIPO SUPER-PAULISTA (PLAN)</v>
          </cell>
          <cell r="C446" t="str">
            <v>M2</v>
          </cell>
          <cell r="D446">
            <v>14.19</v>
          </cell>
          <cell r="E446">
            <v>445</v>
          </cell>
          <cell r="F446">
            <v>67022</v>
          </cell>
        </row>
        <row r="447">
          <cell r="A447" t="str">
            <v>06.70.25</v>
          </cell>
          <cell r="B447" t="str">
            <v>RECOLOCACAO DE TELHAS DE CIM.AMIANTO,ALUM.OU PLASTICO - ONDUL.COMUM</v>
          </cell>
          <cell r="C447" t="str">
            <v>M2</v>
          </cell>
          <cell r="D447">
            <v>3.94</v>
          </cell>
          <cell r="E447">
            <v>446</v>
          </cell>
          <cell r="F447">
            <v>67025</v>
          </cell>
        </row>
        <row r="448">
          <cell r="A448" t="str">
            <v>06.70.40</v>
          </cell>
          <cell r="B448" t="str">
            <v>RECOLOCACAO DE CUMEEIRAS OU ESPIGOES DE BARRO COZIDO</v>
          </cell>
          <cell r="C448" t="str">
            <v>M</v>
          </cell>
          <cell r="D448">
            <v>6.86</v>
          </cell>
          <cell r="E448">
            <v>447</v>
          </cell>
          <cell r="F448">
            <v>67040</v>
          </cell>
        </row>
        <row r="449">
          <cell r="A449" t="str">
            <v>06.70.90</v>
          </cell>
          <cell r="B449" t="str">
            <v>RECOLOCACAO DE CUMEEIRAS DE ALUMINIO,EM GERAL</v>
          </cell>
          <cell r="C449" t="str">
            <v>M</v>
          </cell>
          <cell r="D449">
            <v>1.93</v>
          </cell>
          <cell r="E449">
            <v>448</v>
          </cell>
          <cell r="F449">
            <v>67090</v>
          </cell>
        </row>
        <row r="450">
          <cell r="A450" t="str">
            <v>06.70.95</v>
          </cell>
          <cell r="B450" t="str">
            <v>RECOLOCACAO DE DOMOS DE ILUMINACAO E VENTILACAO</v>
          </cell>
          <cell r="C450" t="str">
            <v>UN</v>
          </cell>
          <cell r="D450">
            <v>12.99</v>
          </cell>
          <cell r="E450">
            <v>449</v>
          </cell>
          <cell r="F450">
            <v>67095</v>
          </cell>
        </row>
        <row r="451">
          <cell r="B451" t="str">
            <v>SERVICOS PARCIAIS</v>
          </cell>
          <cell r="E451">
            <v>450</v>
          </cell>
        </row>
        <row r="452">
          <cell r="A452" t="str">
            <v>06.80.01</v>
          </cell>
          <cell r="B452" t="str">
            <v>REVISAO GERAL DE TELHADOS DE BARRO INCL TOMADA DE GOTEIRA</v>
          </cell>
          <cell r="C452" t="str">
            <v>M2</v>
          </cell>
          <cell r="D452">
            <v>3.9</v>
          </cell>
          <cell r="E452">
            <v>451</v>
          </cell>
          <cell r="F452">
            <v>68001</v>
          </cell>
        </row>
        <row r="453">
          <cell r="A453" t="str">
            <v>06.80.02</v>
          </cell>
          <cell r="B453" t="str">
            <v>REMANEJAMENTO DE TELHAS DE BARRO COZIDO,INCLUSIVE ESCOVAMENTO</v>
          </cell>
          <cell r="C453" t="str">
            <v>M2</v>
          </cell>
          <cell r="D453">
            <v>9.4600000000000009</v>
          </cell>
          <cell r="E453">
            <v>452</v>
          </cell>
          <cell r="F453">
            <v>68002</v>
          </cell>
        </row>
        <row r="454">
          <cell r="A454" t="str">
            <v>06.80.03</v>
          </cell>
          <cell r="B454" t="str">
            <v>REVISAO,ESCOV.,INCL TOMADA DE GOTEIRAS TELHA CIM.AMIANTO</v>
          </cell>
          <cell r="C454" t="str">
            <v>M2</v>
          </cell>
          <cell r="D454">
            <v>7.8</v>
          </cell>
          <cell r="E454">
            <v>453</v>
          </cell>
          <cell r="F454">
            <v>68003</v>
          </cell>
        </row>
        <row r="455">
          <cell r="A455" t="str">
            <v>06.80.05</v>
          </cell>
          <cell r="B455" t="str">
            <v>REVISAO E LIMPEZA - TELHA DE FIBRA DE VIDRO</v>
          </cell>
          <cell r="D455">
            <v>2.86</v>
          </cell>
          <cell r="E455">
            <v>454</v>
          </cell>
          <cell r="F455">
            <v>68005</v>
          </cell>
        </row>
        <row r="456">
          <cell r="A456" t="str">
            <v>06.80.10</v>
          </cell>
          <cell r="B456" t="str">
            <v>MADEIRAMENTO DE TELHADO,PEROBA - RIPAS 1,2X5CM</v>
          </cell>
          <cell r="C456" t="str">
            <v>M</v>
          </cell>
          <cell r="D456">
            <v>1.58</v>
          </cell>
          <cell r="E456">
            <v>455</v>
          </cell>
          <cell r="F456">
            <v>68010</v>
          </cell>
        </row>
        <row r="457">
          <cell r="A457" t="str">
            <v>06.80.12</v>
          </cell>
          <cell r="B457" t="str">
            <v>MADEIRAMENTO DE TELHADO,PEROBA - CAIBROS 5X6CM</v>
          </cell>
          <cell r="C457" t="str">
            <v>M</v>
          </cell>
          <cell r="D457">
            <v>4.8499999999999996</v>
          </cell>
          <cell r="E457">
            <v>456</v>
          </cell>
          <cell r="F457">
            <v>68012</v>
          </cell>
        </row>
        <row r="458">
          <cell r="A458" t="str">
            <v>06.80.16</v>
          </cell>
          <cell r="B458" t="str">
            <v>MADEIRAMENTO DE TELHADO,PEROBA - VIGAS 6X12CM</v>
          </cell>
          <cell r="C458" t="str">
            <v>M</v>
          </cell>
          <cell r="D458">
            <v>12.23</v>
          </cell>
          <cell r="E458">
            <v>457</v>
          </cell>
          <cell r="F458">
            <v>68016</v>
          </cell>
        </row>
        <row r="459">
          <cell r="A459" t="str">
            <v>06.80.17</v>
          </cell>
          <cell r="B459" t="str">
            <v>MADEIRAMENTO DE TELHADO,PEROBA - VIGAS 6X16CM</v>
          </cell>
          <cell r="C459" t="str">
            <v>M</v>
          </cell>
          <cell r="D459">
            <v>15.75</v>
          </cell>
          <cell r="E459">
            <v>458</v>
          </cell>
          <cell r="F459">
            <v>68017</v>
          </cell>
        </row>
        <row r="460">
          <cell r="A460" t="str">
            <v>06.80.20</v>
          </cell>
          <cell r="B460" t="str">
            <v>ESTRIBO DE FERRO REDONDO - 1/2"</v>
          </cell>
          <cell r="C460" t="str">
            <v>UN</v>
          </cell>
          <cell r="D460">
            <v>6.71</v>
          </cell>
          <cell r="E460">
            <v>459</v>
          </cell>
          <cell r="F460">
            <v>68020</v>
          </cell>
        </row>
        <row r="461">
          <cell r="A461" t="str">
            <v>06.80.23</v>
          </cell>
          <cell r="B461" t="str">
            <v>FERRO CHATO PARA EMENDA - 2"X1/4"</v>
          </cell>
          <cell r="C461" t="str">
            <v>UN</v>
          </cell>
          <cell r="D461">
            <v>7.84</v>
          </cell>
          <cell r="E461">
            <v>460</v>
          </cell>
          <cell r="F461">
            <v>68023</v>
          </cell>
        </row>
        <row r="462">
          <cell r="A462" t="str">
            <v>06.80.25</v>
          </cell>
          <cell r="B462" t="str">
            <v>FERRO CHATO EM"U"PARA PENDURAL - 2"X1/4"</v>
          </cell>
          <cell r="C462" t="str">
            <v>UN</v>
          </cell>
          <cell r="D462">
            <v>12.75</v>
          </cell>
          <cell r="E462">
            <v>461</v>
          </cell>
          <cell r="F462">
            <v>68025</v>
          </cell>
        </row>
        <row r="463">
          <cell r="A463" t="str">
            <v>06.80.29</v>
          </cell>
          <cell r="B463" t="str">
            <v>PARAFUSO FRANCES PARA FERRAGEM DE TELHADO - COM PORCA E ARRUELA</v>
          </cell>
          <cell r="C463" t="str">
            <v>UN</v>
          </cell>
          <cell r="D463">
            <v>1.8</v>
          </cell>
          <cell r="E463">
            <v>462</v>
          </cell>
          <cell r="F463">
            <v>68029</v>
          </cell>
        </row>
        <row r="464">
          <cell r="A464" t="str">
            <v>06.80.40</v>
          </cell>
          <cell r="B464" t="str">
            <v>PARAFUSO ROSCA SOBERBA P/FIXACAO DE TELHAS DE CIM.AMIANTO - 8X110MM</v>
          </cell>
          <cell r="C464" t="str">
            <v>UN</v>
          </cell>
          <cell r="D464">
            <v>1.99</v>
          </cell>
          <cell r="E464">
            <v>463</v>
          </cell>
          <cell r="F464">
            <v>68040</v>
          </cell>
        </row>
        <row r="465">
          <cell r="A465" t="str">
            <v>06.80.43</v>
          </cell>
          <cell r="B465" t="str">
            <v>PARAFUSO ROSCA SOBERBA P/FIXACAO DE TELHAS DE CIM.AMIANTO - 8X165MM</v>
          </cell>
          <cell r="C465" t="str">
            <v>UN</v>
          </cell>
          <cell r="D465">
            <v>2.52</v>
          </cell>
          <cell r="E465">
            <v>464</v>
          </cell>
          <cell r="F465">
            <v>68043</v>
          </cell>
        </row>
        <row r="466">
          <cell r="A466" t="str">
            <v>06.80.44</v>
          </cell>
          <cell r="B466" t="str">
            <v>PARAFUSO ROSCA SOBERBA P/FIXACAO DE TELHAS DE CIM.AMIANTO - 8X180MM</v>
          </cell>
          <cell r="C466" t="str">
            <v>UN</v>
          </cell>
          <cell r="D466">
            <v>3.66</v>
          </cell>
          <cell r="E466">
            <v>465</v>
          </cell>
          <cell r="F466">
            <v>68044</v>
          </cell>
        </row>
        <row r="467">
          <cell r="A467" t="str">
            <v>06.80.47</v>
          </cell>
          <cell r="B467" t="str">
            <v>PARAFUSO ROSCA SOBERBA P/FIXACAO DE TELHAS DE CIM.AMIANTO - 8X250MM</v>
          </cell>
          <cell r="C467" t="str">
            <v>UN</v>
          </cell>
          <cell r="D467">
            <v>2.99</v>
          </cell>
          <cell r="E467">
            <v>466</v>
          </cell>
          <cell r="F467">
            <v>68047</v>
          </cell>
        </row>
        <row r="468">
          <cell r="A468" t="str">
            <v>06.80.49</v>
          </cell>
          <cell r="B468" t="str">
            <v>GANCHO C/ROSCA UMA EXTREMIDADE P/FIXACAO DE TELHAS TIPO"CANALETE 90"</v>
          </cell>
          <cell r="C468" t="str">
            <v>UN</v>
          </cell>
          <cell r="D468">
            <v>2.17</v>
          </cell>
          <cell r="E468">
            <v>467</v>
          </cell>
          <cell r="F468">
            <v>68049</v>
          </cell>
        </row>
        <row r="469">
          <cell r="A469" t="str">
            <v>06.80.83</v>
          </cell>
          <cell r="B469" t="str">
            <v>PLACA DE VENTILACAO PARA TELHAS DE CIM.AMIANTO - TIPO"CANALETE 49"</v>
          </cell>
          <cell r="C469" t="str">
            <v>UN</v>
          </cell>
          <cell r="D469">
            <v>3.31</v>
          </cell>
          <cell r="E469">
            <v>468</v>
          </cell>
          <cell r="F469">
            <v>68083</v>
          </cell>
        </row>
        <row r="470">
          <cell r="A470" t="str">
            <v>06.80.84</v>
          </cell>
          <cell r="B470" t="str">
            <v>PLACA DE VENTILACAO PARA TELHAS DE CIM.AMIANTO - TIPO"CANALETE 90"</v>
          </cell>
          <cell r="C470" t="str">
            <v>UN</v>
          </cell>
          <cell r="D470">
            <v>5.53</v>
          </cell>
          <cell r="E470">
            <v>469</v>
          </cell>
          <cell r="F470">
            <v>68084</v>
          </cell>
        </row>
        <row r="471">
          <cell r="A471">
            <v>7</v>
          </cell>
          <cell r="B471" t="str">
            <v>ESQUADRIAS DE MADEIRA</v>
          </cell>
          <cell r="E471">
            <v>470</v>
          </cell>
          <cell r="F471">
            <v>7</v>
          </cell>
        </row>
        <row r="472">
          <cell r="B472" t="str">
            <v>PORTAS DE PASSAGEM</v>
          </cell>
          <cell r="E472">
            <v>471</v>
          </cell>
        </row>
        <row r="473">
          <cell r="A473" t="str">
            <v>07.01.01</v>
          </cell>
          <cell r="B473" t="str">
            <v>PM.01 - PORTA LISA,ESPECIAL (PARA INSTALACOES SANITARIAS) - 62X165CM</v>
          </cell>
          <cell r="C473" t="str">
            <v>UN</v>
          </cell>
          <cell r="D473">
            <v>111.96</v>
          </cell>
          <cell r="E473">
            <v>472</v>
          </cell>
          <cell r="F473">
            <v>70101</v>
          </cell>
        </row>
        <row r="474">
          <cell r="A474" t="str">
            <v>07.01.02</v>
          </cell>
          <cell r="B474" t="str">
            <v>PM.02 - PORTA LISA,REVESTIDA C/LAM.MELAM. (P/INST.SANIT.) - 62X165CM</v>
          </cell>
          <cell r="C474" t="str">
            <v>UN</v>
          </cell>
          <cell r="D474">
            <v>167.88</v>
          </cell>
          <cell r="E474">
            <v>473</v>
          </cell>
          <cell r="F474">
            <v>70102</v>
          </cell>
        </row>
        <row r="475">
          <cell r="A475" t="str">
            <v>07.01.03</v>
          </cell>
          <cell r="B475" t="str">
            <v>PM.03 - PORTA LISA, ESPECIAL P/BOX P.P.D.F.-82X170CM</v>
          </cell>
          <cell r="C475" t="str">
            <v>UN</v>
          </cell>
          <cell r="D475">
            <v>684.42</v>
          </cell>
          <cell r="E475">
            <v>474</v>
          </cell>
          <cell r="F475">
            <v>70103</v>
          </cell>
        </row>
        <row r="476">
          <cell r="A476" t="str">
            <v>07.01.04</v>
          </cell>
          <cell r="B476" t="str">
            <v>PM.04 - PORTA LISA, ESPECIAL P.P.D.F. - 82X211CM</v>
          </cell>
          <cell r="C476" t="str">
            <v>UN</v>
          </cell>
          <cell r="D476">
            <v>689.94</v>
          </cell>
          <cell r="E476">
            <v>475</v>
          </cell>
          <cell r="F476">
            <v>70104</v>
          </cell>
        </row>
        <row r="477">
          <cell r="A477" t="str">
            <v>07.01.05</v>
          </cell>
          <cell r="B477" t="str">
            <v>PM.05 - PORTA LISA,ESPECIAL - 62X211CM</v>
          </cell>
          <cell r="C477" t="str">
            <v>UN</v>
          </cell>
          <cell r="D477">
            <v>105.77</v>
          </cell>
          <cell r="E477">
            <v>476</v>
          </cell>
          <cell r="F477">
            <v>70105</v>
          </cell>
        </row>
        <row r="478">
          <cell r="A478" t="str">
            <v>07.01.06</v>
          </cell>
          <cell r="B478" t="str">
            <v>PM.06 - PORTA LISA,ESPECIAL - 72X211CM</v>
          </cell>
          <cell r="C478" t="str">
            <v>UN</v>
          </cell>
          <cell r="D478">
            <v>105.77</v>
          </cell>
          <cell r="E478">
            <v>477</v>
          </cell>
          <cell r="F478">
            <v>70106</v>
          </cell>
        </row>
        <row r="479">
          <cell r="A479" t="str">
            <v>07.01.07</v>
          </cell>
          <cell r="B479" t="str">
            <v>PM.07 - PORTA LISA,ESPECIAL - 82X211CM</v>
          </cell>
          <cell r="C479" t="str">
            <v>UN</v>
          </cell>
          <cell r="D479">
            <v>105.77</v>
          </cell>
          <cell r="E479">
            <v>478</v>
          </cell>
          <cell r="F479">
            <v>70107</v>
          </cell>
        </row>
        <row r="480">
          <cell r="A480" t="str">
            <v>07.01.08</v>
          </cell>
          <cell r="B480" t="str">
            <v>PM.08 - PORTA LISA,ESPECIAL - 92X211CM</v>
          </cell>
          <cell r="C480" t="str">
            <v>UN</v>
          </cell>
          <cell r="D480">
            <v>116.24</v>
          </cell>
          <cell r="E480">
            <v>479</v>
          </cell>
          <cell r="F480">
            <v>70108</v>
          </cell>
        </row>
        <row r="481">
          <cell r="A481" t="str">
            <v>07.01.09</v>
          </cell>
          <cell r="B481" t="str">
            <v>PM.09 - PORTA LISA,ESPECIAL - 102X211CM</v>
          </cell>
          <cell r="C481" t="str">
            <v>UN</v>
          </cell>
          <cell r="D481">
            <v>197.41</v>
          </cell>
          <cell r="E481">
            <v>480</v>
          </cell>
          <cell r="F481">
            <v>70109</v>
          </cell>
        </row>
        <row r="482">
          <cell r="A482" t="str">
            <v>07.01.10</v>
          </cell>
          <cell r="B482" t="str">
            <v>PM.10 - PORTA LISA,COMUM - 62X211CM</v>
          </cell>
          <cell r="C482" t="str">
            <v>UN</v>
          </cell>
          <cell r="D482">
            <v>105.68</v>
          </cell>
          <cell r="E482">
            <v>481</v>
          </cell>
          <cell r="F482">
            <v>70110</v>
          </cell>
        </row>
        <row r="483">
          <cell r="A483" t="str">
            <v>07.01.11</v>
          </cell>
          <cell r="B483" t="str">
            <v>PM.11 - PORTA LISA,COMUM - 72X211CM</v>
          </cell>
          <cell r="C483" t="str">
            <v>UN</v>
          </cell>
          <cell r="D483">
            <v>105.25</v>
          </cell>
          <cell r="E483">
            <v>482</v>
          </cell>
          <cell r="F483">
            <v>70111</v>
          </cell>
        </row>
        <row r="484">
          <cell r="A484" t="str">
            <v>07.01.12</v>
          </cell>
          <cell r="B484" t="str">
            <v>PM.12 - PORTA LISA,COMUM - 82X211CM</v>
          </cell>
          <cell r="C484" t="str">
            <v>UN</v>
          </cell>
          <cell r="D484">
            <v>105.56</v>
          </cell>
          <cell r="E484">
            <v>483</v>
          </cell>
          <cell r="F484">
            <v>70112</v>
          </cell>
        </row>
        <row r="485">
          <cell r="A485" t="str">
            <v>07.01.13</v>
          </cell>
          <cell r="B485" t="str">
            <v>PM.13 - PORTA LISA,COMUM - 92X211CM</v>
          </cell>
          <cell r="C485" t="str">
            <v>UN</v>
          </cell>
          <cell r="D485">
            <v>109.86</v>
          </cell>
          <cell r="E485">
            <v>484</v>
          </cell>
          <cell r="F485">
            <v>70113</v>
          </cell>
        </row>
        <row r="486">
          <cell r="A486" t="str">
            <v>07.01.14</v>
          </cell>
          <cell r="B486" t="str">
            <v>PM.14 - PORTA LISA,COMUM - 102X211CM</v>
          </cell>
          <cell r="C486" t="str">
            <v>UN</v>
          </cell>
          <cell r="D486">
            <v>141.97</v>
          </cell>
          <cell r="E486">
            <v>485</v>
          </cell>
          <cell r="F486">
            <v>70114</v>
          </cell>
        </row>
        <row r="487">
          <cell r="A487" t="str">
            <v>07.01.15</v>
          </cell>
          <cell r="B487" t="str">
            <v>PM.15 - PORTA LISA,REVESTIDA COM LAMINADO MELAMINICO - 62X211CM</v>
          </cell>
          <cell r="C487" t="str">
            <v>UN</v>
          </cell>
          <cell r="D487">
            <v>174.24</v>
          </cell>
          <cell r="E487">
            <v>486</v>
          </cell>
          <cell r="F487">
            <v>70115</v>
          </cell>
        </row>
        <row r="488">
          <cell r="A488" t="str">
            <v>07.01.16</v>
          </cell>
          <cell r="B488" t="str">
            <v>PM.16 - PORTA LISA,REVESTIDA COM LAMINADO MELAMINICO - 72X211CM</v>
          </cell>
          <cell r="C488" t="str">
            <v>UN</v>
          </cell>
          <cell r="D488">
            <v>192.71</v>
          </cell>
          <cell r="E488">
            <v>487</v>
          </cell>
          <cell r="F488">
            <v>70116</v>
          </cell>
        </row>
        <row r="489">
          <cell r="A489" t="str">
            <v>07.01.17</v>
          </cell>
          <cell r="B489" t="str">
            <v>PM.17 - PORTA LISA,REVESTIDA COM LAMINADO MELAMINICO - 82X211CM</v>
          </cell>
          <cell r="C489" t="str">
            <v>UN</v>
          </cell>
          <cell r="D489">
            <v>199.82</v>
          </cell>
          <cell r="E489">
            <v>488</v>
          </cell>
          <cell r="F489">
            <v>70117</v>
          </cell>
        </row>
        <row r="490">
          <cell r="A490" t="str">
            <v>07.01.18</v>
          </cell>
          <cell r="B490" t="str">
            <v>PM.18 - PORTA LISA,REVESTIDA COM LAMINADO MELAMINICO - 92X211CM</v>
          </cell>
          <cell r="C490" t="str">
            <v>UN</v>
          </cell>
          <cell r="D490">
            <v>212.26</v>
          </cell>
          <cell r="E490">
            <v>489</v>
          </cell>
          <cell r="F490">
            <v>70118</v>
          </cell>
        </row>
        <row r="491">
          <cell r="A491" t="str">
            <v>07.01.19</v>
          </cell>
          <cell r="B491" t="str">
            <v>PM.19 - PORTA LISA,REVESTIDA COM LAMINADO MELAMINICO - 102X211CM</v>
          </cell>
          <cell r="C491" t="str">
            <v>UN</v>
          </cell>
          <cell r="D491">
            <v>269.02999999999997</v>
          </cell>
          <cell r="E491">
            <v>490</v>
          </cell>
          <cell r="F491">
            <v>70119</v>
          </cell>
        </row>
        <row r="492">
          <cell r="A492" t="str">
            <v>07.01.30</v>
          </cell>
          <cell r="B492" t="str">
            <v>PM.30 - PORTA MACICA,TIPO CALHA - 62X211CM</v>
          </cell>
          <cell r="C492" t="str">
            <v>UN</v>
          </cell>
          <cell r="D492">
            <v>258.99</v>
          </cell>
          <cell r="E492">
            <v>491</v>
          </cell>
          <cell r="F492">
            <v>70130</v>
          </cell>
        </row>
        <row r="493">
          <cell r="A493" t="str">
            <v>07.01.31</v>
          </cell>
          <cell r="B493" t="str">
            <v>PM.31 - PORTA MACICA,TIPO CALHA - 72X211CM</v>
          </cell>
          <cell r="C493" t="str">
            <v>UN</v>
          </cell>
          <cell r="D493">
            <v>258.99</v>
          </cell>
          <cell r="E493">
            <v>492</v>
          </cell>
          <cell r="F493">
            <v>70131</v>
          </cell>
        </row>
        <row r="494">
          <cell r="A494" t="str">
            <v>07.01.32</v>
          </cell>
          <cell r="B494" t="str">
            <v>PM.32 - PORTA MACICA,TIPO CALHA - 82X211CM</v>
          </cell>
          <cell r="C494" t="str">
            <v>UN</v>
          </cell>
          <cell r="D494">
            <v>258.99</v>
          </cell>
          <cell r="E494">
            <v>493</v>
          </cell>
          <cell r="F494">
            <v>70132</v>
          </cell>
        </row>
        <row r="495">
          <cell r="A495" t="str">
            <v>07.01.33</v>
          </cell>
          <cell r="B495" t="str">
            <v>PM.33 - PORTA MACICA,TIPO CALHA - 92X211CM</v>
          </cell>
          <cell r="C495" t="str">
            <v>UN</v>
          </cell>
          <cell r="D495">
            <v>271.64999999999998</v>
          </cell>
          <cell r="E495">
            <v>494</v>
          </cell>
          <cell r="F495">
            <v>70133</v>
          </cell>
        </row>
        <row r="496">
          <cell r="A496" t="str">
            <v>07.01.34</v>
          </cell>
          <cell r="B496" t="str">
            <v>PM.34 - PORTA MACICA,TIPO CALHA - 102X211CM</v>
          </cell>
          <cell r="C496" t="str">
            <v>UN</v>
          </cell>
          <cell r="D496">
            <v>296.98</v>
          </cell>
          <cell r="E496">
            <v>495</v>
          </cell>
          <cell r="F496">
            <v>70134</v>
          </cell>
        </row>
        <row r="497">
          <cell r="A497" t="str">
            <v>07.01.35</v>
          </cell>
          <cell r="B497" t="str">
            <v>PM.35 - PORTA VENEZIANA - 62X211CM</v>
          </cell>
          <cell r="C497" t="str">
            <v>UN</v>
          </cell>
          <cell r="D497">
            <v>189.22</v>
          </cell>
          <cell r="E497">
            <v>496</v>
          </cell>
          <cell r="F497">
            <v>70135</v>
          </cell>
        </row>
        <row r="498">
          <cell r="A498" t="str">
            <v>07.01.36</v>
          </cell>
          <cell r="B498" t="str">
            <v>PM.36 - PORTA VENEZIANA - 72X211CM</v>
          </cell>
          <cell r="C498" t="str">
            <v>UN</v>
          </cell>
          <cell r="D498">
            <v>189.22</v>
          </cell>
          <cell r="E498">
            <v>497</v>
          </cell>
          <cell r="F498">
            <v>70136</v>
          </cell>
        </row>
        <row r="499">
          <cell r="A499" t="str">
            <v>07.01.37</v>
          </cell>
          <cell r="B499" t="str">
            <v>PM.37 - PORTA VENEZIANA - 82X211CM</v>
          </cell>
          <cell r="C499" t="str">
            <v>UN</v>
          </cell>
          <cell r="D499">
            <v>189.22</v>
          </cell>
          <cell r="E499">
            <v>498</v>
          </cell>
          <cell r="F499">
            <v>70137</v>
          </cell>
        </row>
        <row r="500">
          <cell r="A500" t="str">
            <v>07.01.38</v>
          </cell>
          <cell r="B500" t="str">
            <v>PM.38 - PORTA VENEZIANA - 92X211CM</v>
          </cell>
          <cell r="C500" t="str">
            <v>UN</v>
          </cell>
          <cell r="D500">
            <v>219.1</v>
          </cell>
          <cell r="E500">
            <v>499</v>
          </cell>
          <cell r="F500">
            <v>70138</v>
          </cell>
        </row>
        <row r="501">
          <cell r="A501" t="str">
            <v>07.01.39</v>
          </cell>
          <cell r="B501" t="str">
            <v>PM.39 - PORTA DE MADEIRA LISA DE CORRER, 2 FLS, TRILHO DE FERRO</v>
          </cell>
          <cell r="C501" t="str">
            <v>M2</v>
          </cell>
          <cell r="D501">
            <v>129.58000000000001</v>
          </cell>
          <cell r="E501">
            <v>500</v>
          </cell>
          <cell r="F501">
            <v>70139</v>
          </cell>
        </row>
        <row r="502">
          <cell r="A502" t="str">
            <v>07.01.45</v>
          </cell>
          <cell r="B502" t="str">
            <v>PM.45 - PORTA DE MADEIRA LISA COMUM, 2 FLS - 124X211CM</v>
          </cell>
          <cell r="C502" t="str">
            <v>UN</v>
          </cell>
          <cell r="D502">
            <v>211.36</v>
          </cell>
          <cell r="E502">
            <v>501</v>
          </cell>
          <cell r="F502">
            <v>70145</v>
          </cell>
        </row>
        <row r="503">
          <cell r="A503" t="str">
            <v>07.01.46</v>
          </cell>
          <cell r="B503" t="str">
            <v>PM.46 - PORTA DE MADEIRA LISA COMUM, 2 FLS - 144X211CM</v>
          </cell>
          <cell r="C503" t="str">
            <v>UN</v>
          </cell>
          <cell r="D503">
            <v>210.5</v>
          </cell>
          <cell r="E503">
            <v>502</v>
          </cell>
          <cell r="F503">
            <v>70146</v>
          </cell>
        </row>
        <row r="504">
          <cell r="A504" t="str">
            <v>07.01.47</v>
          </cell>
          <cell r="B504" t="str">
            <v>PM.47 - PORTA DE MADEIRA LISA COMUM, 2 FLS - 164X211CM</v>
          </cell>
          <cell r="C504" t="str">
            <v>UN</v>
          </cell>
          <cell r="D504">
            <v>211.11</v>
          </cell>
          <cell r="E504">
            <v>503</v>
          </cell>
          <cell r="F504">
            <v>70147</v>
          </cell>
        </row>
        <row r="505">
          <cell r="A505" t="str">
            <v>07.01.48</v>
          </cell>
          <cell r="B505" t="str">
            <v>PM.48 - PORTA DE MADEIRA LISA COMUM, 2 FLS - 184X211CM</v>
          </cell>
          <cell r="C505" t="str">
            <v>UN</v>
          </cell>
          <cell r="D505">
            <v>219.72</v>
          </cell>
          <cell r="E505">
            <v>504</v>
          </cell>
          <cell r="F505">
            <v>70148</v>
          </cell>
        </row>
        <row r="506">
          <cell r="A506" t="str">
            <v>07.01.49</v>
          </cell>
          <cell r="B506" t="str">
            <v>PM.49 - PORTA DE MADEIRA LISA COMUM, 2 FLS - 204X211CM</v>
          </cell>
          <cell r="C506" t="str">
            <v>UN</v>
          </cell>
          <cell r="D506">
            <v>283.94</v>
          </cell>
          <cell r="E506">
            <v>505</v>
          </cell>
          <cell r="F506">
            <v>70149</v>
          </cell>
        </row>
        <row r="507">
          <cell r="A507" t="str">
            <v>07.01.50</v>
          </cell>
          <cell r="B507" t="str">
            <v>EM.01 - BATENTE DE MADEIRA (14CM) - PARA PORTA DE 1FL,SEM BANDEIRA</v>
          </cell>
          <cell r="C507" t="str">
            <v>JG</v>
          </cell>
          <cell r="D507">
            <v>87.1</v>
          </cell>
          <cell r="E507">
            <v>506</v>
          </cell>
          <cell r="F507">
            <v>70150</v>
          </cell>
        </row>
        <row r="508">
          <cell r="A508" t="str">
            <v>07.01.51</v>
          </cell>
          <cell r="B508" t="str">
            <v>EM.01 - BATENTE DE MADEIRA (14CM) - PARA PORTA DE 2FL,SEM BANDEIRA</v>
          </cell>
          <cell r="C508" t="str">
            <v>JG</v>
          </cell>
          <cell r="D508">
            <v>134.96</v>
          </cell>
          <cell r="E508">
            <v>507</v>
          </cell>
          <cell r="F508">
            <v>70151</v>
          </cell>
        </row>
        <row r="509">
          <cell r="A509" t="str">
            <v>07.01.52</v>
          </cell>
          <cell r="B509" t="str">
            <v>EM.01 - BATENTE DE MADEIRA (14CM) - PARA PORTA COM BANDEIRA</v>
          </cell>
          <cell r="C509" t="str">
            <v>JG</v>
          </cell>
          <cell r="D509">
            <v>127.41</v>
          </cell>
          <cell r="E509">
            <v>508</v>
          </cell>
          <cell r="F509">
            <v>70152</v>
          </cell>
        </row>
        <row r="510">
          <cell r="A510" t="str">
            <v>07.01.53</v>
          </cell>
          <cell r="B510" t="str">
            <v>EM.01 - BATENTE DE MADEIRA (14CM) - PARA INSTALACOES SANITARIAS</v>
          </cell>
          <cell r="C510" t="str">
            <v>JG</v>
          </cell>
          <cell r="D510">
            <v>79.81</v>
          </cell>
          <cell r="E510">
            <v>509</v>
          </cell>
          <cell r="F510">
            <v>70153</v>
          </cell>
        </row>
        <row r="511">
          <cell r="A511" t="str">
            <v>07.01.54</v>
          </cell>
          <cell r="B511" t="str">
            <v>EM.02 - BATENTE DE MADEIRA (25CM) - PARA PORTA DE 1FL,SEM BANDEIRA</v>
          </cell>
          <cell r="C511" t="str">
            <v>JG</v>
          </cell>
          <cell r="D511">
            <v>157.38999999999999</v>
          </cell>
          <cell r="E511">
            <v>510</v>
          </cell>
          <cell r="F511">
            <v>70154</v>
          </cell>
        </row>
        <row r="512">
          <cell r="A512" t="str">
            <v>07.01.55</v>
          </cell>
          <cell r="B512" t="str">
            <v>EM.02 - BATENTE DE MADEIRA (25CM) - PARA PORTA DE 2FL,SEM BANDEIRA</v>
          </cell>
          <cell r="C512" t="str">
            <v>JG</v>
          </cell>
          <cell r="D512">
            <v>266.86</v>
          </cell>
          <cell r="E512">
            <v>511</v>
          </cell>
          <cell r="F512">
            <v>70155</v>
          </cell>
        </row>
        <row r="513">
          <cell r="A513" t="str">
            <v>07.01.56</v>
          </cell>
          <cell r="B513" t="str">
            <v>EM.02 - BATENTE DE MADEIRA (25CM) - PARA PORTA COM BANDEIRA</v>
          </cell>
          <cell r="C513" t="str">
            <v>JG</v>
          </cell>
          <cell r="D513">
            <v>251.04</v>
          </cell>
          <cell r="E513">
            <v>512</v>
          </cell>
          <cell r="F513">
            <v>70156</v>
          </cell>
        </row>
        <row r="514">
          <cell r="A514" t="str">
            <v>07.01.57</v>
          </cell>
          <cell r="B514" t="str">
            <v>EM.03 - BATENTE DE MADEIRA (9,5CM) - PARA PORTA EM DIVISORIA DV.01</v>
          </cell>
          <cell r="C514" t="str">
            <v>M</v>
          </cell>
          <cell r="D514">
            <v>14.52</v>
          </cell>
          <cell r="E514">
            <v>513</v>
          </cell>
          <cell r="F514">
            <v>70157</v>
          </cell>
        </row>
        <row r="515">
          <cell r="A515" t="str">
            <v>07.01.70</v>
          </cell>
          <cell r="B515" t="str">
            <v>EM.16-BANDEIRA FIXA PARA PORTAS DE PASSAGEM - FOLHA LISA,35MM</v>
          </cell>
          <cell r="C515" t="str">
            <v>M2</v>
          </cell>
          <cell r="D515">
            <v>55.46</v>
          </cell>
          <cell r="E515">
            <v>514</v>
          </cell>
          <cell r="F515">
            <v>70170</v>
          </cell>
        </row>
        <row r="516">
          <cell r="A516" t="str">
            <v>07.01.75</v>
          </cell>
          <cell r="B516" t="str">
            <v>EM.21 VISOR FIXO C/ VIDRO E REQUADRO DE MADEIRA P/ PORTA</v>
          </cell>
          <cell r="C516" t="str">
            <v>UN</v>
          </cell>
          <cell r="D516">
            <v>47.04</v>
          </cell>
          <cell r="E516">
            <v>515</v>
          </cell>
          <cell r="F516">
            <v>70175</v>
          </cell>
        </row>
        <row r="517">
          <cell r="A517" t="str">
            <v>07.01.76</v>
          </cell>
          <cell r="B517" t="str">
            <v>PP 3A-PASSA PRATO- LACTARIO(DETALHE FABES)</v>
          </cell>
          <cell r="C517" t="str">
            <v>UN</v>
          </cell>
          <cell r="D517">
            <v>157.54</v>
          </cell>
          <cell r="E517">
            <v>516</v>
          </cell>
          <cell r="F517">
            <v>70176</v>
          </cell>
        </row>
        <row r="518">
          <cell r="A518" t="str">
            <v>07.01.77</v>
          </cell>
          <cell r="B518" t="str">
            <v>PP-3B PASSA PRATO- COZINHA (DETALHE FABES)</v>
          </cell>
          <cell r="C518" t="str">
            <v>UN</v>
          </cell>
          <cell r="D518">
            <v>475.12</v>
          </cell>
          <cell r="E518">
            <v>517</v>
          </cell>
          <cell r="F518">
            <v>70177</v>
          </cell>
        </row>
        <row r="519">
          <cell r="A519" t="str">
            <v>07.01.78</v>
          </cell>
          <cell r="B519" t="str">
            <v>VISOR-BANHO E TROCA/LACTARIO C/VIDRO - CONF.DET.V1 FABES</v>
          </cell>
          <cell r="C519" t="str">
            <v>M2</v>
          </cell>
          <cell r="D519">
            <v>156.29</v>
          </cell>
          <cell r="E519">
            <v>518</v>
          </cell>
          <cell r="F519">
            <v>70178</v>
          </cell>
        </row>
        <row r="520">
          <cell r="A520" t="str">
            <v>07.01.80</v>
          </cell>
          <cell r="B520" t="str">
            <v>EM26 - FAIXA BATE MACA EM LAM. MELAMINICO P/ PORTA DE MADEIRA</v>
          </cell>
          <cell r="C520" t="str">
            <v>M2</v>
          </cell>
          <cell r="D520">
            <v>30.72</v>
          </cell>
          <cell r="E520">
            <v>519</v>
          </cell>
          <cell r="F520">
            <v>70180</v>
          </cell>
        </row>
        <row r="521">
          <cell r="B521" t="str">
            <v>FERRAGENS E COMPLEMENTOS METÁLICOS</v>
          </cell>
          <cell r="E521">
            <v>520</v>
          </cell>
        </row>
        <row r="522">
          <cell r="A522" t="str">
            <v>07.02.02</v>
          </cell>
          <cell r="B522" t="str">
            <v>FECHADURA DE CILINDRO,REFORCADA (55MM) - PORTA EXTERNA DE ABRIR</v>
          </cell>
          <cell r="C522" t="str">
            <v>JG</v>
          </cell>
          <cell r="D522">
            <v>158.68</v>
          </cell>
          <cell r="E522">
            <v>521</v>
          </cell>
          <cell r="F522">
            <v>70202</v>
          </cell>
        </row>
        <row r="523">
          <cell r="A523" t="str">
            <v>07.02.05</v>
          </cell>
          <cell r="B523" t="str">
            <v>FECHADURA DE CILINDRO,LEVE (55MM) - PORTA INTERNA DE ABRIR</v>
          </cell>
          <cell r="C523" t="str">
            <v>JG</v>
          </cell>
          <cell r="D523">
            <v>95.57</v>
          </cell>
          <cell r="E523">
            <v>522</v>
          </cell>
          <cell r="F523">
            <v>70205</v>
          </cell>
        </row>
        <row r="524">
          <cell r="A524" t="str">
            <v>07.02.08</v>
          </cell>
          <cell r="B524" t="str">
            <v>FECHADURA DE CILINDRO,CAIXA RASA (22MM) - PORTA C/MONTANTE ESTREITO</v>
          </cell>
          <cell r="C524" t="str">
            <v>JG</v>
          </cell>
          <cell r="D524">
            <v>95.76</v>
          </cell>
          <cell r="E524">
            <v>523</v>
          </cell>
          <cell r="F524">
            <v>70208</v>
          </cell>
        </row>
        <row r="525">
          <cell r="A525" t="str">
            <v>07.02.10</v>
          </cell>
          <cell r="B525" t="str">
            <v>FECHADURA DE CILINDRO,SO LINGUETA (55MM) - PORTA DE ABRIR</v>
          </cell>
          <cell r="C525" t="str">
            <v>JG</v>
          </cell>
          <cell r="D525">
            <v>49.48</v>
          </cell>
          <cell r="E525">
            <v>524</v>
          </cell>
          <cell r="F525">
            <v>70210</v>
          </cell>
        </row>
        <row r="526">
          <cell r="A526" t="str">
            <v>07.02.12</v>
          </cell>
          <cell r="B526" t="str">
            <v>FECHADURA DE CILINDRO,BICO DE PAPAGAIO (22MM) - PORTA DE CORRER</v>
          </cell>
          <cell r="C526" t="str">
            <v>JG</v>
          </cell>
          <cell r="D526">
            <v>52.63</v>
          </cell>
          <cell r="E526">
            <v>525</v>
          </cell>
          <cell r="F526">
            <v>70212</v>
          </cell>
        </row>
        <row r="527">
          <cell r="A527" t="str">
            <v>07.02.16</v>
          </cell>
          <cell r="B527" t="str">
            <v>FECHADURA TIPO GORGE (55MM) - PORTA INTERNA OU EXTERNA DE ABRIR</v>
          </cell>
          <cell r="C527" t="str">
            <v>JG</v>
          </cell>
          <cell r="D527">
            <v>98.73</v>
          </cell>
          <cell r="E527">
            <v>526</v>
          </cell>
          <cell r="F527">
            <v>70216</v>
          </cell>
        </row>
        <row r="528">
          <cell r="A528" t="str">
            <v>07.02.19</v>
          </cell>
          <cell r="B528" t="str">
            <v>FECHADURA TIPO GORGE,SO LINGUETA (55MM) - PORTA INTERNA DE ABRIR</v>
          </cell>
          <cell r="C528" t="str">
            <v>JG</v>
          </cell>
          <cell r="D528">
            <v>54.97</v>
          </cell>
          <cell r="E528">
            <v>527</v>
          </cell>
          <cell r="F528">
            <v>70219</v>
          </cell>
        </row>
        <row r="529">
          <cell r="A529" t="str">
            <v>07.02.28</v>
          </cell>
          <cell r="B529" t="str">
            <v>FECHADURA TIPO SO TRINCO (55MM) - PORTA INTERNA DE ABRIR</v>
          </cell>
          <cell r="C529" t="str">
            <v>JG</v>
          </cell>
          <cell r="D529">
            <v>74.97</v>
          </cell>
          <cell r="E529">
            <v>528</v>
          </cell>
          <cell r="F529">
            <v>70228</v>
          </cell>
        </row>
        <row r="530">
          <cell r="A530" t="str">
            <v>07.02.31</v>
          </cell>
          <cell r="B530" t="str">
            <v>FECHADURA TIPO TRANQUETA E TRINCO (55MM) - PORTA DE SANITARIO</v>
          </cell>
          <cell r="C530" t="str">
            <v>JG</v>
          </cell>
          <cell r="D530">
            <v>105.3</v>
          </cell>
          <cell r="E530">
            <v>529</v>
          </cell>
          <cell r="F530">
            <v>70231</v>
          </cell>
        </row>
        <row r="531">
          <cell r="A531" t="str">
            <v>07.02.33</v>
          </cell>
          <cell r="B531" t="str">
            <v>FECHADURA TIPO TRANQUETA (40MM) - PORTA INTERNA DE INSTAL.SANITARIAS</v>
          </cell>
          <cell r="C531" t="str">
            <v>JG</v>
          </cell>
          <cell r="D531">
            <v>64.55</v>
          </cell>
          <cell r="E531">
            <v>530</v>
          </cell>
          <cell r="F531">
            <v>70233</v>
          </cell>
        </row>
        <row r="532">
          <cell r="A532" t="str">
            <v>07.02.50</v>
          </cell>
          <cell r="B532" t="str">
            <v>TARGETA DE SOBREPOR,TIPO"LIVRE-OCUPADO"- 60X65MM</v>
          </cell>
          <cell r="C532" t="str">
            <v>UN</v>
          </cell>
          <cell r="D532">
            <v>43.26</v>
          </cell>
          <cell r="E532">
            <v>531</v>
          </cell>
          <cell r="F532">
            <v>70250</v>
          </cell>
        </row>
        <row r="533">
          <cell r="A533" t="str">
            <v>07.02.51</v>
          </cell>
          <cell r="B533" t="str">
            <v>FECHO SEMI-EMBUTIDO,TIPO"UNHA" - 1"X2 1/2"</v>
          </cell>
          <cell r="C533" t="str">
            <v>UN</v>
          </cell>
          <cell r="D533">
            <v>35.39</v>
          </cell>
          <cell r="E533">
            <v>532</v>
          </cell>
          <cell r="F533">
            <v>70251</v>
          </cell>
        </row>
        <row r="534">
          <cell r="A534" t="str">
            <v>07.02.52</v>
          </cell>
          <cell r="B534" t="str">
            <v>FECHO DE EMBUTIR,TRAVA ACIONADA POR ALAVANCA,3/4"X220MM - PORTA 2FL</v>
          </cell>
          <cell r="C534" t="str">
            <v>UN</v>
          </cell>
          <cell r="D534">
            <v>39.229999999999997</v>
          </cell>
          <cell r="E534">
            <v>533</v>
          </cell>
          <cell r="F534">
            <v>70252</v>
          </cell>
        </row>
        <row r="535">
          <cell r="A535" t="str">
            <v>07.02.55</v>
          </cell>
          <cell r="B535" t="str">
            <v>FECHO DE SEGURANCA,TIPO ROLETE - 5/8"X70MM</v>
          </cell>
          <cell r="C535" t="str">
            <v>UN</v>
          </cell>
          <cell r="D535">
            <v>25.94</v>
          </cell>
          <cell r="E535">
            <v>534</v>
          </cell>
          <cell r="F535">
            <v>70255</v>
          </cell>
        </row>
        <row r="536">
          <cell r="A536" t="str">
            <v>07.02.64</v>
          </cell>
          <cell r="B536" t="str">
            <v>MOLA FECHA-PORTA,TIPO LEVE (AMORTECEDOR HIDRAULICO)</v>
          </cell>
          <cell r="C536" t="str">
            <v>UN</v>
          </cell>
          <cell r="D536">
            <v>122.37</v>
          </cell>
          <cell r="E536">
            <v>535</v>
          </cell>
          <cell r="F536">
            <v>70264</v>
          </cell>
        </row>
        <row r="537">
          <cell r="A537" t="str">
            <v>07.02.65</v>
          </cell>
          <cell r="B537" t="str">
            <v>MOLA FECHA-PORTA,TIPO PESADO</v>
          </cell>
          <cell r="C537" t="str">
            <v>UN</v>
          </cell>
          <cell r="D537">
            <v>204.56</v>
          </cell>
          <cell r="E537">
            <v>536</v>
          </cell>
          <cell r="F537">
            <v>70265</v>
          </cell>
        </row>
        <row r="538">
          <cell r="A538" t="str">
            <v>07.02.66</v>
          </cell>
          <cell r="B538" t="str">
            <v>MOLA VAI-E-VEM,DE TOPO</v>
          </cell>
          <cell r="C538" t="str">
            <v>UN</v>
          </cell>
          <cell r="D538">
            <v>101.02</v>
          </cell>
          <cell r="E538">
            <v>537</v>
          </cell>
          <cell r="F538">
            <v>70266</v>
          </cell>
        </row>
        <row r="539">
          <cell r="A539" t="str">
            <v>07.02.71</v>
          </cell>
          <cell r="B539" t="str">
            <v>CADEADO DE LATAO (COM CILINDRO E TRAVA DUPLA) - 25MM PESO MIN.70G</v>
          </cell>
          <cell r="C539" t="str">
            <v>UN</v>
          </cell>
          <cell r="D539">
            <v>7.25</v>
          </cell>
          <cell r="E539">
            <v>538</v>
          </cell>
          <cell r="F539">
            <v>70271</v>
          </cell>
        </row>
        <row r="540">
          <cell r="A540" t="str">
            <v>07.02.72</v>
          </cell>
          <cell r="B540" t="str">
            <v>CADEADO DE LATAO (COM CILINDRO E TRAVA DUPLA) - 30MM PESO MIN.105G</v>
          </cell>
          <cell r="C540" t="str">
            <v>UN</v>
          </cell>
          <cell r="D540">
            <v>8.18</v>
          </cell>
          <cell r="E540">
            <v>539</v>
          </cell>
          <cell r="F540">
            <v>70272</v>
          </cell>
        </row>
        <row r="541">
          <cell r="A541" t="str">
            <v>07.02.73</v>
          </cell>
          <cell r="B541" t="str">
            <v>CADEADO DE LATAO (COM CILINDRO E TRAVA DUPLA) - 35MM PESO MIN.140G</v>
          </cell>
          <cell r="C541" t="str">
            <v>UN</v>
          </cell>
          <cell r="D541">
            <v>10.3</v>
          </cell>
          <cell r="E541">
            <v>540</v>
          </cell>
          <cell r="F541">
            <v>70273</v>
          </cell>
        </row>
        <row r="542">
          <cell r="A542" t="str">
            <v>07.02.80</v>
          </cell>
          <cell r="B542" t="str">
            <v>PORTA-CADEADO DE FERRO PINTADO - 60MM PESO MINIMO 25G</v>
          </cell>
          <cell r="C542" t="str">
            <v>UN</v>
          </cell>
          <cell r="D542">
            <v>3.91</v>
          </cell>
          <cell r="E542">
            <v>541</v>
          </cell>
          <cell r="F542">
            <v>70280</v>
          </cell>
        </row>
        <row r="543">
          <cell r="A543" t="str">
            <v>07.02.81</v>
          </cell>
          <cell r="B543" t="str">
            <v>PORTA-CADEADO DE FERRO PINTADO - 90MM PESO MINIMO 115G</v>
          </cell>
          <cell r="C543" t="str">
            <v>UN</v>
          </cell>
          <cell r="D543">
            <v>5.05</v>
          </cell>
          <cell r="E543">
            <v>542</v>
          </cell>
          <cell r="F543">
            <v>70281</v>
          </cell>
        </row>
        <row r="544">
          <cell r="A544" t="str">
            <v>07.02.90</v>
          </cell>
          <cell r="B544" t="str">
            <v>BARRA ANTI-PANICO P/ PORTA 1 FOLHA - COLOCADA</v>
          </cell>
          <cell r="C544" t="str">
            <v>UN</v>
          </cell>
          <cell r="D544">
            <v>298.20999999999998</v>
          </cell>
          <cell r="E544">
            <v>543</v>
          </cell>
          <cell r="F544">
            <v>70290</v>
          </cell>
        </row>
        <row r="545">
          <cell r="B545" t="str">
            <v>PORTAS COM REVESTIMENTO</v>
          </cell>
          <cell r="E545">
            <v>544</v>
          </cell>
        </row>
        <row r="546">
          <cell r="A546" t="str">
            <v>07.03.01</v>
          </cell>
          <cell r="B546" t="str">
            <v>PM.50 PORTA DE MADEIRA LISA, REV. C/ LAM. MEL. 2 FLS 124X211CM</v>
          </cell>
          <cell r="C546" t="str">
            <v>UN</v>
          </cell>
          <cell r="D546">
            <v>338.1</v>
          </cell>
          <cell r="E546">
            <v>545</v>
          </cell>
          <cell r="F546">
            <v>70301</v>
          </cell>
        </row>
        <row r="547">
          <cell r="A547" t="str">
            <v>07.03.02</v>
          </cell>
          <cell r="B547" t="str">
            <v>PM.51 PORTA DE MADEIRA LISA, REV. C/ LAM. MEL. 2 FLS 144X211CM</v>
          </cell>
          <cell r="C547" t="str">
            <v>UN</v>
          </cell>
          <cell r="D547">
            <v>354.1</v>
          </cell>
          <cell r="E547">
            <v>546</v>
          </cell>
          <cell r="F547">
            <v>70302</v>
          </cell>
        </row>
        <row r="548">
          <cell r="A548" t="str">
            <v>07.03.03</v>
          </cell>
          <cell r="B548" t="str">
            <v>PM.52 PORTA DE MADEIRA LISA, REV. C/ LAM. MEL. 2 FLS 164X211CM</v>
          </cell>
          <cell r="C548" t="str">
            <v>UN</v>
          </cell>
          <cell r="D548">
            <v>369.59</v>
          </cell>
          <cell r="E548">
            <v>547</v>
          </cell>
          <cell r="F548">
            <v>70303</v>
          </cell>
        </row>
        <row r="549">
          <cell r="A549" t="str">
            <v>07.03.04</v>
          </cell>
          <cell r="B549" t="str">
            <v>PM.53 PORTA DE MADEIRA LISA, REV. C/ LAM. MEL. 2 FLS 184X211CM</v>
          </cell>
          <cell r="C549" t="str">
            <v>UN</v>
          </cell>
          <cell r="D549">
            <v>384.95</v>
          </cell>
          <cell r="E549">
            <v>548</v>
          </cell>
          <cell r="F549">
            <v>70304</v>
          </cell>
        </row>
        <row r="550">
          <cell r="A550" t="str">
            <v>07.03.05</v>
          </cell>
          <cell r="B550" t="str">
            <v>PM.54 PORTA DE MADEIRA LISA, REV. C/ LAM. MEL. 2 FLS 204X211CM</v>
          </cell>
          <cell r="C550" t="str">
            <v>UN</v>
          </cell>
          <cell r="D550">
            <v>483.11</v>
          </cell>
          <cell r="E550">
            <v>549</v>
          </cell>
          <cell r="F550">
            <v>70305</v>
          </cell>
        </row>
        <row r="551">
          <cell r="A551" t="str">
            <v>07.03.20</v>
          </cell>
          <cell r="B551" t="str">
            <v>PM55 PORTA GUICHE EM MADEIRA LISA C/ LAM. MEL. (62X211)CM</v>
          </cell>
          <cell r="C551" t="str">
            <v>UN</v>
          </cell>
          <cell r="D551">
            <v>179.14</v>
          </cell>
          <cell r="E551">
            <v>550</v>
          </cell>
          <cell r="F551">
            <v>70320</v>
          </cell>
        </row>
        <row r="552">
          <cell r="A552" t="str">
            <v>07.03.21</v>
          </cell>
          <cell r="B552" t="str">
            <v>PM56 PORTA GUICHE EM MADEIRA LISA C/ LAM. MEL. (72X211)CM</v>
          </cell>
          <cell r="C552" t="str">
            <v>UN</v>
          </cell>
          <cell r="D552">
            <v>179.14</v>
          </cell>
          <cell r="E552">
            <v>551</v>
          </cell>
          <cell r="F552">
            <v>70321</v>
          </cell>
        </row>
        <row r="553">
          <cell r="A553" t="str">
            <v>07.03.22</v>
          </cell>
          <cell r="B553" t="str">
            <v>PM57 PORTA GUICHE EM MADEIRA LISA C/ LAM. MEL. (82X211)CM</v>
          </cell>
          <cell r="C553" t="str">
            <v>UN</v>
          </cell>
          <cell r="D553">
            <v>179.14</v>
          </cell>
          <cell r="E553">
            <v>552</v>
          </cell>
          <cell r="F553">
            <v>70322</v>
          </cell>
        </row>
        <row r="554">
          <cell r="A554" t="str">
            <v>07.03.23</v>
          </cell>
          <cell r="B554" t="str">
            <v>PM58 PORTA GUICHE EM MADEIRA LISA C/ LAM. MEL. (92X211)CM</v>
          </cell>
          <cell r="C554" t="str">
            <v>UN</v>
          </cell>
          <cell r="D554">
            <v>182.18</v>
          </cell>
          <cell r="E554">
            <v>553</v>
          </cell>
          <cell r="F554">
            <v>70323</v>
          </cell>
        </row>
        <row r="555">
          <cell r="A555" t="str">
            <v>07.03.24</v>
          </cell>
          <cell r="B555" t="str">
            <v>PM59 PORTA GUICHE EM MADEIRA LISA C/ LAM. MEL. (102X211)CM</v>
          </cell>
          <cell r="C555" t="str">
            <v>UN</v>
          </cell>
          <cell r="D555">
            <v>182.18</v>
          </cell>
          <cell r="E555">
            <v>554</v>
          </cell>
          <cell r="F555">
            <v>70324</v>
          </cell>
        </row>
        <row r="556">
          <cell r="B556" t="str">
            <v>ARMÁRIOS</v>
          </cell>
          <cell r="E556">
            <v>555</v>
          </cell>
        </row>
        <row r="557">
          <cell r="A557" t="str">
            <v>07.10.01</v>
          </cell>
          <cell r="B557" t="str">
            <v>MM01 ARMARIO MODULAR</v>
          </cell>
          <cell r="C557" t="str">
            <v>UN</v>
          </cell>
          <cell r="D557">
            <v>727.77</v>
          </cell>
          <cell r="E557">
            <v>556</v>
          </cell>
          <cell r="F557">
            <v>71001</v>
          </cell>
        </row>
        <row r="558">
          <cell r="A558" t="str">
            <v>07.10.02</v>
          </cell>
          <cell r="B558" t="str">
            <v>MM02 ARMARIO MODULAR</v>
          </cell>
          <cell r="C558" t="str">
            <v>UN</v>
          </cell>
          <cell r="D558">
            <v>737.05</v>
          </cell>
          <cell r="E558">
            <v>557</v>
          </cell>
          <cell r="F558">
            <v>71002</v>
          </cell>
        </row>
        <row r="559">
          <cell r="A559" t="str">
            <v>07.10.03</v>
          </cell>
          <cell r="B559" t="str">
            <v>MM03 ARMARIO MODULAR</v>
          </cell>
          <cell r="C559" t="str">
            <v>UN</v>
          </cell>
          <cell r="D559">
            <v>737.05</v>
          </cell>
          <cell r="E559">
            <v>558</v>
          </cell>
          <cell r="F559">
            <v>71003</v>
          </cell>
        </row>
        <row r="560">
          <cell r="A560" t="str">
            <v>07.10.04</v>
          </cell>
          <cell r="B560" t="str">
            <v>MM04 ARMARIO MODULAR</v>
          </cell>
          <cell r="C560" t="str">
            <v>UN</v>
          </cell>
          <cell r="D560">
            <v>737.05</v>
          </cell>
          <cell r="E560">
            <v>559</v>
          </cell>
          <cell r="F560">
            <v>71004</v>
          </cell>
        </row>
        <row r="561">
          <cell r="A561" t="str">
            <v>07.10.10</v>
          </cell>
          <cell r="B561" t="str">
            <v>MM10 ARMARIO BAIXO (2,40 X 0,40 X 0,60)M</v>
          </cell>
          <cell r="C561" t="str">
            <v>UN</v>
          </cell>
          <cell r="D561">
            <v>790.24</v>
          </cell>
          <cell r="E561">
            <v>560</v>
          </cell>
          <cell r="F561">
            <v>71010</v>
          </cell>
        </row>
        <row r="562">
          <cell r="A562" t="str">
            <v>07.10.11</v>
          </cell>
          <cell r="B562" t="str">
            <v>MM11 ARMARIO BAIXO (2,40 X 0,40 X 0,76)M</v>
          </cell>
          <cell r="C562" t="str">
            <v>UN</v>
          </cell>
          <cell r="D562">
            <v>775.05</v>
          </cell>
          <cell r="E562">
            <v>561</v>
          </cell>
          <cell r="F562">
            <v>71011</v>
          </cell>
        </row>
        <row r="563">
          <cell r="A563" t="str">
            <v>07.10.12</v>
          </cell>
          <cell r="B563" t="str">
            <v>MM12 ARMARIO BALCAO</v>
          </cell>
          <cell r="C563" t="str">
            <v>UN</v>
          </cell>
          <cell r="D563">
            <v>749.21</v>
          </cell>
          <cell r="E563">
            <v>562</v>
          </cell>
          <cell r="F563">
            <v>71012</v>
          </cell>
        </row>
        <row r="564">
          <cell r="A564" t="str">
            <v>07.10.13</v>
          </cell>
          <cell r="B564" t="str">
            <v>MM13 ARMARIO P/ CUMBUCAS</v>
          </cell>
          <cell r="C564" t="str">
            <v>UN</v>
          </cell>
          <cell r="D564">
            <v>876.11</v>
          </cell>
          <cell r="E564">
            <v>563</v>
          </cell>
          <cell r="F564">
            <v>71013</v>
          </cell>
        </row>
        <row r="565">
          <cell r="A565" t="str">
            <v>07.10.14</v>
          </cell>
          <cell r="B565" t="str">
            <v>MM14 ARMARIO P/ CANECAS</v>
          </cell>
          <cell r="C565" t="str">
            <v>UN</v>
          </cell>
          <cell r="D565">
            <v>952.09</v>
          </cell>
          <cell r="E565">
            <v>564</v>
          </cell>
          <cell r="F565">
            <v>71014</v>
          </cell>
        </row>
        <row r="566">
          <cell r="A566" t="str">
            <v>07.10.15</v>
          </cell>
          <cell r="B566" t="str">
            <v>MM15 ARMARIO P/ PRATOS</v>
          </cell>
          <cell r="C566" t="str">
            <v>UN</v>
          </cell>
          <cell r="D566">
            <v>931.74</v>
          </cell>
          <cell r="E566">
            <v>565</v>
          </cell>
          <cell r="F566">
            <v>71015</v>
          </cell>
        </row>
        <row r="567">
          <cell r="A567" t="str">
            <v>07.10.16</v>
          </cell>
          <cell r="B567" t="str">
            <v>MM16 GABINETE P/ BANCADA DE MARMORE</v>
          </cell>
          <cell r="C567" t="str">
            <v>UN</v>
          </cell>
          <cell r="D567">
            <v>901.69</v>
          </cell>
          <cell r="E567">
            <v>566</v>
          </cell>
          <cell r="F567">
            <v>71016</v>
          </cell>
        </row>
        <row r="568">
          <cell r="A568" t="str">
            <v>07.10.17</v>
          </cell>
          <cell r="B568" t="str">
            <v>MM17 GABINETE COM GAVETEIRO P/ BANCADA DE MARMORE</v>
          </cell>
          <cell r="C568" t="str">
            <v>UN</v>
          </cell>
          <cell r="D568">
            <v>994.56</v>
          </cell>
          <cell r="E568">
            <v>567</v>
          </cell>
          <cell r="F568">
            <v>71017</v>
          </cell>
        </row>
        <row r="569">
          <cell r="A569" t="str">
            <v>07.10.18</v>
          </cell>
          <cell r="B569" t="str">
            <v>MM18 - GUICHE</v>
          </cell>
          <cell r="C569" t="str">
            <v>UN</v>
          </cell>
          <cell r="D569">
            <v>404.24</v>
          </cell>
          <cell r="E569">
            <v>568</v>
          </cell>
          <cell r="F569">
            <v>71018</v>
          </cell>
        </row>
        <row r="570">
          <cell r="A570" t="str">
            <v>07.10.25</v>
          </cell>
          <cell r="B570" t="str">
            <v>MM25 ARMARIO EM PORTAS E SEM REVESTIMENTO</v>
          </cell>
          <cell r="C570" t="str">
            <v>M2</v>
          </cell>
          <cell r="D570">
            <v>346.87</v>
          </cell>
          <cell r="E570">
            <v>569</v>
          </cell>
          <cell r="F570">
            <v>71025</v>
          </cell>
        </row>
        <row r="571">
          <cell r="A571" t="str">
            <v>07.10.26</v>
          </cell>
          <cell r="B571" t="str">
            <v>MM26 ARMARIO S/ PORTAS, REVEST. EXT. EM LAM. MEL.</v>
          </cell>
          <cell r="C571" t="str">
            <v>M2</v>
          </cell>
          <cell r="D571">
            <v>393.54</v>
          </cell>
          <cell r="E571">
            <v>570</v>
          </cell>
          <cell r="F571">
            <v>71026</v>
          </cell>
        </row>
        <row r="572">
          <cell r="A572" t="str">
            <v>07.10.27</v>
          </cell>
          <cell r="B572" t="str">
            <v>MM27 ARMARIO S/ PORTAS, REVEST. EXT. E INT. EM LAM. MEL.</v>
          </cell>
          <cell r="C572" t="str">
            <v>M2</v>
          </cell>
          <cell r="D572">
            <v>456.89</v>
          </cell>
          <cell r="E572">
            <v>571</v>
          </cell>
          <cell r="F572">
            <v>71027</v>
          </cell>
        </row>
        <row r="573">
          <cell r="A573" t="str">
            <v>07.10.28</v>
          </cell>
          <cell r="B573" t="str">
            <v>MM28 ARMARIO C/ PORTAS, E S/ REVESTIMENTO</v>
          </cell>
          <cell r="C573" t="str">
            <v>M2</v>
          </cell>
          <cell r="D573">
            <v>428.86</v>
          </cell>
          <cell r="E573">
            <v>572</v>
          </cell>
          <cell r="F573">
            <v>71028</v>
          </cell>
        </row>
        <row r="574">
          <cell r="A574" t="str">
            <v>07.10.29</v>
          </cell>
          <cell r="B574" t="str">
            <v>MM29 ARMARIO C/ PORTAS, REVST. EXT. EM LAM. MELAMINICO</v>
          </cell>
          <cell r="C574" t="str">
            <v>M2</v>
          </cell>
          <cell r="D574">
            <v>484.08</v>
          </cell>
          <cell r="E574">
            <v>573</v>
          </cell>
          <cell r="F574">
            <v>71029</v>
          </cell>
        </row>
        <row r="575">
          <cell r="A575" t="str">
            <v>07.10.30</v>
          </cell>
          <cell r="B575" t="str">
            <v>MM30 ARMARIO C/ PORTAS, REVEST. EXT. E INT. EM LAM. MEL.</v>
          </cell>
          <cell r="C575" t="str">
            <v>M2</v>
          </cell>
          <cell r="D575">
            <v>538.17999999999995</v>
          </cell>
          <cell r="E575">
            <v>574</v>
          </cell>
          <cell r="F575">
            <v>71030</v>
          </cell>
        </row>
        <row r="576">
          <cell r="A576" t="str">
            <v>07.10.34</v>
          </cell>
          <cell r="B576" t="str">
            <v>MM34 PORTAS P/ ARMARIO S/ REVESTIMENTO</v>
          </cell>
          <cell r="C576" t="str">
            <v>M2</v>
          </cell>
          <cell r="D576">
            <v>142.94999999999999</v>
          </cell>
          <cell r="E576">
            <v>575</v>
          </cell>
          <cell r="F576">
            <v>71034</v>
          </cell>
        </row>
        <row r="577">
          <cell r="A577" t="str">
            <v>07.10.35</v>
          </cell>
          <cell r="B577" t="str">
            <v>MM35 PORTAS P/ ARMARIO REV. EXT. EM LAM. MELAMINICO</v>
          </cell>
          <cell r="C577" t="str">
            <v>M2</v>
          </cell>
          <cell r="D577">
            <v>187.8</v>
          </cell>
          <cell r="E577">
            <v>576</v>
          </cell>
          <cell r="F577">
            <v>71035</v>
          </cell>
        </row>
        <row r="578">
          <cell r="A578" t="str">
            <v>07.10.36</v>
          </cell>
          <cell r="B578" t="str">
            <v>MM36 PORTAS P/ ARMARIO REV. EXT. E INT. EM LAM. MELAM.</v>
          </cell>
          <cell r="C578" t="str">
            <v>M2</v>
          </cell>
          <cell r="D578">
            <v>224.24</v>
          </cell>
          <cell r="E578">
            <v>577</v>
          </cell>
          <cell r="F578">
            <v>71036</v>
          </cell>
        </row>
        <row r="579">
          <cell r="A579" t="str">
            <v>07.10.44</v>
          </cell>
          <cell r="B579" t="str">
            <v>MM44 PORTAS DE CORRER P/ ARMARIO S/ REVESTIMENTO</v>
          </cell>
          <cell r="C579" t="str">
            <v>M2</v>
          </cell>
          <cell r="D579">
            <v>206.86</v>
          </cell>
          <cell r="E579">
            <v>578</v>
          </cell>
          <cell r="F579">
            <v>71044</v>
          </cell>
        </row>
        <row r="580">
          <cell r="A580" t="str">
            <v>07.10.45</v>
          </cell>
          <cell r="B580" t="str">
            <v>MM45 PORTAS DE CORRER P/ ARMARIO REV. EXT. EM LAM. MELAMINICO</v>
          </cell>
          <cell r="C580" t="str">
            <v>M2</v>
          </cell>
          <cell r="D580">
            <v>234.89</v>
          </cell>
          <cell r="E580">
            <v>579</v>
          </cell>
          <cell r="F580">
            <v>71045</v>
          </cell>
        </row>
        <row r="581">
          <cell r="A581" t="str">
            <v>07.10.46</v>
          </cell>
          <cell r="B581" t="str">
            <v>MM46 PORTAS DE CORRER P/ ARMARIO REV. EXT. E INT. EM LAM. MEL.</v>
          </cell>
          <cell r="C581" t="str">
            <v>M2</v>
          </cell>
          <cell r="D581">
            <v>265.72000000000003</v>
          </cell>
          <cell r="E581">
            <v>580</v>
          </cell>
          <cell r="F581">
            <v>71046</v>
          </cell>
        </row>
        <row r="582">
          <cell r="A582" t="str">
            <v>07.10.54</v>
          </cell>
          <cell r="B582" t="str">
            <v>MM54 PRATELEIRA P/ ARMARIO S/ REVEST.</v>
          </cell>
          <cell r="C582" t="str">
            <v>M2</v>
          </cell>
          <cell r="D582">
            <v>78.2</v>
          </cell>
          <cell r="E582">
            <v>581</v>
          </cell>
          <cell r="F582">
            <v>71054</v>
          </cell>
        </row>
        <row r="583">
          <cell r="A583" t="str">
            <v>07.10.55</v>
          </cell>
          <cell r="B583" t="str">
            <v>MM55 PRATELEIRA P/ ARMARIO REV. EM 1 FACE EM LAM. MEL.</v>
          </cell>
          <cell r="C583" t="str">
            <v>M2</v>
          </cell>
          <cell r="D583">
            <v>90.82</v>
          </cell>
          <cell r="E583">
            <v>582</v>
          </cell>
          <cell r="F583">
            <v>71055</v>
          </cell>
        </row>
        <row r="584">
          <cell r="A584" t="str">
            <v>07.10.56</v>
          </cell>
          <cell r="B584" t="str">
            <v>MM56 PRATELEIRA P/ ARMARIO REV. EM 2 FACES EM LAM. MEL.</v>
          </cell>
          <cell r="C584" t="str">
            <v>M2</v>
          </cell>
          <cell r="D584">
            <v>102.03</v>
          </cell>
          <cell r="E584">
            <v>583</v>
          </cell>
          <cell r="F584">
            <v>71056</v>
          </cell>
        </row>
        <row r="585">
          <cell r="A585" t="str">
            <v>07.10.64</v>
          </cell>
          <cell r="B585" t="str">
            <v>MM64 GAVETA P/ ARMARIO S/REVESTIMENTO</v>
          </cell>
          <cell r="C585" t="str">
            <v>UN</v>
          </cell>
          <cell r="D585">
            <v>40.08</v>
          </cell>
          <cell r="E585">
            <v>584</v>
          </cell>
          <cell r="F585">
            <v>71064</v>
          </cell>
        </row>
        <row r="586">
          <cell r="A586" t="str">
            <v>07.10.65</v>
          </cell>
          <cell r="B586" t="str">
            <v>MM65 GAVETA P/ ARMARIO REV. EXTERNO EM LAM. MELAMINICO</v>
          </cell>
          <cell r="C586" t="str">
            <v>UN</v>
          </cell>
          <cell r="D586">
            <v>48.77</v>
          </cell>
          <cell r="E586">
            <v>585</v>
          </cell>
          <cell r="F586">
            <v>71065</v>
          </cell>
        </row>
        <row r="587">
          <cell r="A587" t="str">
            <v>07.10.66</v>
          </cell>
          <cell r="B587" t="str">
            <v>MM66 GAVETA P/ ARMARIO REV. EXT. E INT. EM LAM. MELAMINICO</v>
          </cell>
          <cell r="C587" t="str">
            <v>UN</v>
          </cell>
          <cell r="D587">
            <v>54.38</v>
          </cell>
          <cell r="E587">
            <v>586</v>
          </cell>
          <cell r="F587">
            <v>71066</v>
          </cell>
        </row>
        <row r="588">
          <cell r="B588" t="str">
            <v>DIVERSOS</v>
          </cell>
          <cell r="E588">
            <v>587</v>
          </cell>
        </row>
        <row r="589">
          <cell r="A589" t="str">
            <v>07.20.10</v>
          </cell>
          <cell r="B589" t="str">
            <v>PEITORIL DE MADEIRA</v>
          </cell>
          <cell r="C589" t="str">
            <v>M</v>
          </cell>
          <cell r="D589">
            <v>16.52</v>
          </cell>
          <cell r="E589">
            <v>588</v>
          </cell>
          <cell r="F589">
            <v>72010</v>
          </cell>
        </row>
        <row r="590">
          <cell r="B590" t="str">
            <v>RETIRADAS</v>
          </cell>
          <cell r="E590">
            <v>589</v>
          </cell>
        </row>
        <row r="591">
          <cell r="A591" t="str">
            <v>07.60.01</v>
          </cell>
          <cell r="B591" t="str">
            <v>RETIRADA DE FOLHAS DE PORTA DE PASSAGEM OU JANELA</v>
          </cell>
          <cell r="C591" t="str">
            <v>UN</v>
          </cell>
          <cell r="D591">
            <v>3.49</v>
          </cell>
          <cell r="E591">
            <v>590</v>
          </cell>
          <cell r="F591">
            <v>76001</v>
          </cell>
        </row>
        <row r="592">
          <cell r="A592" t="str">
            <v>07.60.02</v>
          </cell>
          <cell r="B592" t="str">
            <v>RETIRADA DE BATENTES DE MADEIRA</v>
          </cell>
          <cell r="C592" t="str">
            <v>UN</v>
          </cell>
          <cell r="D592">
            <v>15.59</v>
          </cell>
          <cell r="E592">
            <v>591</v>
          </cell>
          <cell r="F592">
            <v>76002</v>
          </cell>
        </row>
        <row r="593">
          <cell r="A593" t="str">
            <v>07.60.08</v>
          </cell>
          <cell r="B593" t="str">
            <v>RETIRADA DE GUARNICOES OU MOLDURAS DE MADEIRA</v>
          </cell>
          <cell r="C593" t="str">
            <v>M</v>
          </cell>
          <cell r="D593">
            <v>0.49</v>
          </cell>
          <cell r="E593">
            <v>592</v>
          </cell>
          <cell r="F593">
            <v>76008</v>
          </cell>
        </row>
        <row r="594">
          <cell r="A594" t="str">
            <v>07.60.10</v>
          </cell>
          <cell r="B594" t="str">
            <v>RETIRADA DE GUICHES,INCLUSIVE BATENTE E FERRAGENS</v>
          </cell>
          <cell r="C594" t="str">
            <v>UN</v>
          </cell>
          <cell r="D594">
            <v>15.59</v>
          </cell>
          <cell r="E594">
            <v>593</v>
          </cell>
          <cell r="F594">
            <v>76010</v>
          </cell>
        </row>
        <row r="595">
          <cell r="A595" t="str">
            <v>07.60.50</v>
          </cell>
          <cell r="B595" t="str">
            <v>RETIRADA DE FECHADURAS DE EMBUTIR,COMPLETAS</v>
          </cell>
          <cell r="C595" t="str">
            <v>UN</v>
          </cell>
          <cell r="D595">
            <v>3.49</v>
          </cell>
          <cell r="E595">
            <v>594</v>
          </cell>
          <cell r="F595">
            <v>76050</v>
          </cell>
        </row>
        <row r="596">
          <cell r="A596" t="str">
            <v>07.60.51</v>
          </cell>
          <cell r="B596" t="str">
            <v>RETIRADA DE FECHADURAS,FECHOS OU TARGETAS DE SOBREPOR</v>
          </cell>
          <cell r="C596" t="str">
            <v>UN</v>
          </cell>
          <cell r="D596">
            <v>1.39</v>
          </cell>
          <cell r="E596">
            <v>595</v>
          </cell>
          <cell r="F596">
            <v>76051</v>
          </cell>
        </row>
        <row r="597">
          <cell r="A597" t="str">
            <v>07.60.60</v>
          </cell>
          <cell r="B597" t="str">
            <v>RETIRADA DE CREMONAS</v>
          </cell>
          <cell r="C597" t="str">
            <v>UN</v>
          </cell>
          <cell r="D597">
            <v>1.39</v>
          </cell>
          <cell r="E597">
            <v>596</v>
          </cell>
          <cell r="F597">
            <v>76060</v>
          </cell>
        </row>
        <row r="598">
          <cell r="A598" t="str">
            <v>07.60.65</v>
          </cell>
          <cell r="B598" t="str">
            <v>RETIRADA DE MACANETAS</v>
          </cell>
          <cell r="C598" t="str">
            <v>PR</v>
          </cell>
          <cell r="D598">
            <v>1.88</v>
          </cell>
          <cell r="E598">
            <v>597</v>
          </cell>
          <cell r="F598">
            <v>76065</v>
          </cell>
        </row>
        <row r="599">
          <cell r="A599" t="str">
            <v>07.60.66</v>
          </cell>
          <cell r="B599" t="str">
            <v>RETIRADA DE ESPELHOS</v>
          </cell>
          <cell r="C599" t="str">
            <v>PR</v>
          </cell>
          <cell r="D599">
            <v>1.19</v>
          </cell>
          <cell r="E599">
            <v>598</v>
          </cell>
          <cell r="F599">
            <v>76066</v>
          </cell>
        </row>
        <row r="600">
          <cell r="A600" t="str">
            <v>07.60.67</v>
          </cell>
          <cell r="B600" t="str">
            <v>RETIRADA DE ROSETAS OU ENTRADAS DE CHAVE GORGE</v>
          </cell>
          <cell r="C600" t="str">
            <v>PR</v>
          </cell>
          <cell r="D600">
            <v>1.19</v>
          </cell>
          <cell r="E600">
            <v>599</v>
          </cell>
          <cell r="F600">
            <v>76067</v>
          </cell>
        </row>
        <row r="601">
          <cell r="A601" t="str">
            <v>07.60.68</v>
          </cell>
          <cell r="B601" t="str">
            <v>RETIRADA DE BORBOLETAS OU LEVANTADORES TIPO"UNHA"</v>
          </cell>
          <cell r="C601" t="str">
            <v>UN</v>
          </cell>
          <cell r="D601">
            <v>0.94</v>
          </cell>
          <cell r="E601">
            <v>600</v>
          </cell>
          <cell r="F601">
            <v>76068</v>
          </cell>
        </row>
        <row r="602">
          <cell r="A602" t="str">
            <v>07.60.70</v>
          </cell>
          <cell r="B602" t="str">
            <v>RETIRADA DE DOBRADICAS</v>
          </cell>
          <cell r="C602" t="str">
            <v>UN</v>
          </cell>
          <cell r="D602">
            <v>1.39</v>
          </cell>
          <cell r="E602">
            <v>601</v>
          </cell>
          <cell r="F602">
            <v>76070</v>
          </cell>
        </row>
        <row r="603">
          <cell r="B603" t="str">
            <v>RECOLOCAÇÕES</v>
          </cell>
          <cell r="E603">
            <v>602</v>
          </cell>
        </row>
        <row r="604">
          <cell r="A604" t="str">
            <v>07.70.01</v>
          </cell>
          <cell r="B604" t="str">
            <v>RECOLOCACAO DE FOLHAS DE PORTA DE PASSAGEM OU JANELA</v>
          </cell>
          <cell r="C604" t="str">
            <v>UN</v>
          </cell>
          <cell r="D604">
            <v>28.58</v>
          </cell>
          <cell r="E604">
            <v>603</v>
          </cell>
          <cell r="F604">
            <v>77001</v>
          </cell>
        </row>
        <row r="605">
          <cell r="A605" t="str">
            <v>07.70.02</v>
          </cell>
          <cell r="B605" t="str">
            <v>RECOLOCACAO DE BATENTES MADEIRA</v>
          </cell>
          <cell r="C605" t="str">
            <v>UN</v>
          </cell>
          <cell r="D605">
            <v>17.79</v>
          </cell>
          <cell r="E605">
            <v>604</v>
          </cell>
          <cell r="F605">
            <v>77002</v>
          </cell>
        </row>
        <row r="606">
          <cell r="A606" t="str">
            <v>07.70.08</v>
          </cell>
          <cell r="B606" t="str">
            <v>RECOLOCACAO DE GUARNICOES OU MOLDURAS DE MADEIRA</v>
          </cell>
          <cell r="C606" t="str">
            <v>M</v>
          </cell>
          <cell r="D606">
            <v>0.65</v>
          </cell>
          <cell r="E606">
            <v>605</v>
          </cell>
          <cell r="F606">
            <v>77008</v>
          </cell>
        </row>
        <row r="607">
          <cell r="A607" t="str">
            <v>07.70.10</v>
          </cell>
          <cell r="B607" t="str">
            <v>RECOLOCACAO DE GUICHES,INCLUSIVE BATENTE E FERRAGENS</v>
          </cell>
          <cell r="C607" t="str">
            <v>UN</v>
          </cell>
          <cell r="D607">
            <v>24.69</v>
          </cell>
          <cell r="E607">
            <v>606</v>
          </cell>
          <cell r="F607">
            <v>77010</v>
          </cell>
        </row>
        <row r="608">
          <cell r="A608" t="str">
            <v>07.70.50</v>
          </cell>
          <cell r="B608" t="str">
            <v>RECOLOCACAO DE FECHADURAS DE EMBUTIR,COMPLETAS</v>
          </cell>
          <cell r="C608" t="str">
            <v>UN</v>
          </cell>
          <cell r="D608">
            <v>11.08</v>
          </cell>
          <cell r="E608">
            <v>607</v>
          </cell>
          <cell r="F608">
            <v>77050</v>
          </cell>
        </row>
        <row r="609">
          <cell r="A609" t="str">
            <v>07.70.51</v>
          </cell>
          <cell r="B609" t="str">
            <v>RECOLOCACAO DE FECHADURAS,FECHOS OU TARGETAS DE SOBREPOR</v>
          </cell>
          <cell r="C609" t="str">
            <v>UN</v>
          </cell>
          <cell r="D609">
            <v>5.58</v>
          </cell>
          <cell r="E609">
            <v>608</v>
          </cell>
          <cell r="F609">
            <v>77051</v>
          </cell>
        </row>
        <row r="610">
          <cell r="A610" t="str">
            <v>07.70.60</v>
          </cell>
          <cell r="B610" t="str">
            <v>RECOLOCACAO DE CREMONAS</v>
          </cell>
          <cell r="C610" t="str">
            <v>JG</v>
          </cell>
          <cell r="D610">
            <v>2.79</v>
          </cell>
          <cell r="E610">
            <v>609</v>
          </cell>
          <cell r="F610">
            <v>77060</v>
          </cell>
        </row>
        <row r="611">
          <cell r="A611" t="str">
            <v>07.70.65</v>
          </cell>
          <cell r="B611" t="str">
            <v>RECOLOCACAO DE MACANETAS</v>
          </cell>
          <cell r="C611" t="str">
            <v>PR</v>
          </cell>
          <cell r="D611">
            <v>1.19</v>
          </cell>
          <cell r="E611">
            <v>610</v>
          </cell>
          <cell r="F611">
            <v>77065</v>
          </cell>
        </row>
        <row r="612">
          <cell r="A612" t="str">
            <v>07.70.66</v>
          </cell>
          <cell r="B612" t="str">
            <v>RECOLOCACAO DE ESPELHOS</v>
          </cell>
          <cell r="C612" t="str">
            <v>PR</v>
          </cell>
          <cell r="D612">
            <v>1.19</v>
          </cell>
          <cell r="E612">
            <v>611</v>
          </cell>
          <cell r="F612">
            <v>77066</v>
          </cell>
        </row>
        <row r="613">
          <cell r="A613" t="str">
            <v>07.70.67</v>
          </cell>
          <cell r="B613" t="str">
            <v>RECOLOCACAO DE ROSETAS OU ENTRADAS DE CHAVE GORGE</v>
          </cell>
          <cell r="C613" t="str">
            <v>PR</v>
          </cell>
          <cell r="D613">
            <v>1.19</v>
          </cell>
          <cell r="E613">
            <v>612</v>
          </cell>
          <cell r="F613">
            <v>77067</v>
          </cell>
        </row>
        <row r="614">
          <cell r="A614" t="str">
            <v>07.70.68</v>
          </cell>
          <cell r="B614" t="str">
            <v>RECOLOCACAO DE BORBOLETAS OU LEVANTADORES TIPO"UNHA"</v>
          </cell>
          <cell r="C614" t="str">
            <v>UN</v>
          </cell>
          <cell r="D614">
            <v>0.87</v>
          </cell>
          <cell r="E614">
            <v>613</v>
          </cell>
          <cell r="F614">
            <v>77068</v>
          </cell>
        </row>
        <row r="615">
          <cell r="A615" t="str">
            <v>07.70.70</v>
          </cell>
          <cell r="B615" t="str">
            <v>RECOLOCACAO DE DOBRADICAS</v>
          </cell>
          <cell r="C615" t="str">
            <v>UN</v>
          </cell>
          <cell r="D615">
            <v>1.19</v>
          </cell>
          <cell r="E615">
            <v>614</v>
          </cell>
          <cell r="F615">
            <v>77070</v>
          </cell>
        </row>
        <row r="616">
          <cell r="B616" t="str">
            <v>SERVICOS PARCIAIS</v>
          </cell>
          <cell r="E616">
            <v>615</v>
          </cell>
        </row>
        <row r="617">
          <cell r="A617" t="str">
            <v>07.80.01</v>
          </cell>
          <cell r="B617" t="str">
            <v>GUARNICAO OU MOLDURA DE MADEIRA - 4,5CM</v>
          </cell>
          <cell r="C617" t="str">
            <v>M</v>
          </cell>
          <cell r="D617">
            <v>1.99</v>
          </cell>
          <cell r="E617">
            <v>616</v>
          </cell>
          <cell r="F617">
            <v>78001</v>
          </cell>
        </row>
        <row r="618">
          <cell r="A618" t="str">
            <v>07.80.02</v>
          </cell>
          <cell r="B618" t="str">
            <v>GUARNICAO OU MOLDURA DE MADEIRA - 7,5CM</v>
          </cell>
          <cell r="C618" t="str">
            <v>M</v>
          </cell>
          <cell r="D618">
            <v>4.41</v>
          </cell>
          <cell r="E618">
            <v>617</v>
          </cell>
          <cell r="F618">
            <v>78002</v>
          </cell>
        </row>
        <row r="619">
          <cell r="A619" t="str">
            <v>07.80.03</v>
          </cell>
          <cell r="B619" t="str">
            <v>GUARNICAO OU MOLDURA DE MADEIRA - 10,0CM</v>
          </cell>
          <cell r="C619" t="str">
            <v>M</v>
          </cell>
          <cell r="D619">
            <v>6.61</v>
          </cell>
          <cell r="E619">
            <v>618</v>
          </cell>
          <cell r="F619">
            <v>78003</v>
          </cell>
        </row>
        <row r="620">
          <cell r="A620" t="str">
            <v>07.80.04</v>
          </cell>
          <cell r="B620" t="str">
            <v>GUARNICAO OU MOLDURA DE MADEIRA - 15,0CM</v>
          </cell>
          <cell r="C620" t="str">
            <v>M</v>
          </cell>
          <cell r="D620">
            <v>9.02</v>
          </cell>
          <cell r="E620">
            <v>619</v>
          </cell>
          <cell r="F620">
            <v>78004</v>
          </cell>
        </row>
        <row r="621">
          <cell r="A621" t="str">
            <v>07.80.10</v>
          </cell>
          <cell r="B621" t="str">
            <v>FECHADURA DE CILINDRO,REFORCADA(55MM) - INCL.ADAPTACAO DA FURACAO</v>
          </cell>
          <cell r="C621" t="str">
            <v>JG</v>
          </cell>
          <cell r="D621">
            <v>156.24</v>
          </cell>
          <cell r="E621">
            <v>620</v>
          </cell>
          <cell r="F621">
            <v>78010</v>
          </cell>
        </row>
        <row r="622">
          <cell r="A622" t="str">
            <v>07.80.11</v>
          </cell>
          <cell r="B622" t="str">
            <v>FECHADURA DE CILINDRO,LEVE(55MM) - INCL.ADAPTACAO DA FURACAO</v>
          </cell>
          <cell r="C622" t="str">
            <v>JG</v>
          </cell>
          <cell r="D622">
            <v>93.13</v>
          </cell>
          <cell r="E622">
            <v>621</v>
          </cell>
          <cell r="F622">
            <v>78011</v>
          </cell>
        </row>
        <row r="623">
          <cell r="A623" t="str">
            <v>07.80.12</v>
          </cell>
          <cell r="B623" t="str">
            <v>FECHADURA DE CILINDRO,CAIXA RASA(22MM) - INCL.ADAPTACAO DA FURACAO</v>
          </cell>
          <cell r="C623" t="str">
            <v>JG</v>
          </cell>
          <cell r="D623">
            <v>93.53</v>
          </cell>
          <cell r="E623">
            <v>622</v>
          </cell>
          <cell r="F623">
            <v>78012</v>
          </cell>
        </row>
        <row r="624">
          <cell r="A624" t="str">
            <v>07.80.13</v>
          </cell>
          <cell r="B624" t="str">
            <v>FECHADURA DE CILINDRO,SO LINGUETA(55MM) - INCL.ADAPTACAO DA FURACAO</v>
          </cell>
          <cell r="C624" t="str">
            <v>JG</v>
          </cell>
          <cell r="D624">
            <v>46.06</v>
          </cell>
          <cell r="E624">
            <v>623</v>
          </cell>
          <cell r="F624">
            <v>78013</v>
          </cell>
        </row>
        <row r="625">
          <cell r="A625" t="str">
            <v>07.80.14</v>
          </cell>
          <cell r="B625" t="str">
            <v>FECHADURA DE CILINDRO,BICO DE PAPAGAIO(22MM) - INCL.ADAPT.DA FURACAO</v>
          </cell>
          <cell r="C625" t="str">
            <v>JG</v>
          </cell>
          <cell r="D625">
            <v>49.22</v>
          </cell>
          <cell r="E625">
            <v>624</v>
          </cell>
          <cell r="F625">
            <v>78014</v>
          </cell>
        </row>
        <row r="626">
          <cell r="A626" t="str">
            <v>07.80.15</v>
          </cell>
          <cell r="B626" t="str">
            <v>FECHADURA TIPO GORGE(55MM) - INCL.ADAPTACAO DA FURACAO</v>
          </cell>
          <cell r="C626" t="str">
            <v>JG</v>
          </cell>
          <cell r="D626">
            <v>96.29</v>
          </cell>
          <cell r="E626">
            <v>625</v>
          </cell>
          <cell r="F626">
            <v>78015</v>
          </cell>
        </row>
        <row r="627">
          <cell r="A627" t="str">
            <v>07.80.16</v>
          </cell>
          <cell r="B627" t="str">
            <v>FECHADURA TIPO GORGE,SO LINGUETA(55MM) - INCL.ADAPTACAO DA FURACAO</v>
          </cell>
          <cell r="C627" t="str">
            <v>JG</v>
          </cell>
          <cell r="D627">
            <v>51.56</v>
          </cell>
          <cell r="E627">
            <v>626</v>
          </cell>
          <cell r="F627">
            <v>78016</v>
          </cell>
        </row>
        <row r="628">
          <cell r="A628" t="str">
            <v>07.80.22</v>
          </cell>
          <cell r="B628" t="str">
            <v>TARGETA DE SOBREPOR,TIPO"LIVRE-OCUPADO" - 60X65MM,INCL.ADAPT.FURACAO</v>
          </cell>
          <cell r="C628" t="str">
            <v>UN</v>
          </cell>
          <cell r="D628">
            <v>39.770000000000003</v>
          </cell>
          <cell r="E628">
            <v>627</v>
          </cell>
          <cell r="F628">
            <v>78022</v>
          </cell>
        </row>
        <row r="629">
          <cell r="A629" t="str">
            <v>07.80.30</v>
          </cell>
          <cell r="B629" t="str">
            <v>CREMONA COMPLETA</v>
          </cell>
          <cell r="C629" t="str">
            <v>JG</v>
          </cell>
          <cell r="D629">
            <v>48.17</v>
          </cell>
          <cell r="E629">
            <v>628</v>
          </cell>
          <cell r="F629">
            <v>78030</v>
          </cell>
        </row>
        <row r="630">
          <cell r="A630" t="str">
            <v>07.80.31</v>
          </cell>
          <cell r="B630" t="str">
            <v>VARETA PARA CREMONA</v>
          </cell>
          <cell r="C630" t="str">
            <v>M</v>
          </cell>
          <cell r="D630">
            <v>13.9</v>
          </cell>
          <cell r="E630">
            <v>629</v>
          </cell>
          <cell r="F630">
            <v>78031</v>
          </cell>
        </row>
        <row r="631">
          <cell r="A631" t="str">
            <v>07.80.35</v>
          </cell>
          <cell r="B631" t="str">
            <v>MACANETA EM LATAO CROMADO</v>
          </cell>
          <cell r="C631" t="str">
            <v>PR</v>
          </cell>
          <cell r="D631">
            <v>31.28</v>
          </cell>
          <cell r="E631">
            <v>630</v>
          </cell>
          <cell r="F631">
            <v>78035</v>
          </cell>
        </row>
        <row r="632">
          <cell r="A632" t="str">
            <v>07.80.36</v>
          </cell>
          <cell r="B632" t="str">
            <v>ESPELHO EM LATAO CROMADO</v>
          </cell>
          <cell r="C632" t="str">
            <v>PR</v>
          </cell>
          <cell r="D632">
            <v>24.21</v>
          </cell>
          <cell r="E632">
            <v>631</v>
          </cell>
          <cell r="F632">
            <v>78036</v>
          </cell>
        </row>
        <row r="633">
          <cell r="A633" t="str">
            <v>07.80.37</v>
          </cell>
          <cell r="B633" t="str">
            <v>ROSETA OU ENTRADA DE CHAVE GORGE EM LATAO CROMADO</v>
          </cell>
          <cell r="C633" t="str">
            <v>PR</v>
          </cell>
          <cell r="D633">
            <v>7.66</v>
          </cell>
          <cell r="E633">
            <v>632</v>
          </cell>
          <cell r="F633">
            <v>78037</v>
          </cell>
        </row>
        <row r="634">
          <cell r="A634" t="str">
            <v>07.80.38</v>
          </cell>
          <cell r="B634" t="str">
            <v>BORBOLETA,PARA JANELA GUILHOTINA</v>
          </cell>
          <cell r="C634" t="str">
            <v>UN</v>
          </cell>
          <cell r="D634">
            <v>25.8</v>
          </cell>
          <cell r="E634">
            <v>633</v>
          </cell>
          <cell r="F634">
            <v>78038</v>
          </cell>
        </row>
        <row r="635">
          <cell r="A635" t="str">
            <v>07.80.39</v>
          </cell>
          <cell r="B635" t="str">
            <v>LEVANTADOR TIPO"UNHA",PARA JANELA GUILHOTINA</v>
          </cell>
          <cell r="C635" t="str">
            <v>UN</v>
          </cell>
          <cell r="D635">
            <v>6.76</v>
          </cell>
          <cell r="E635">
            <v>634</v>
          </cell>
          <cell r="F635">
            <v>78039</v>
          </cell>
        </row>
        <row r="636">
          <cell r="A636" t="str">
            <v>07.80.50</v>
          </cell>
          <cell r="B636" t="str">
            <v>DOBRADICA EM ACO LAMINADO,CROMADA - 3 1/2"X3"</v>
          </cell>
          <cell r="C636" t="str">
            <v>UN</v>
          </cell>
          <cell r="D636">
            <v>6.09</v>
          </cell>
          <cell r="E636">
            <v>635</v>
          </cell>
          <cell r="F636">
            <v>78050</v>
          </cell>
        </row>
        <row r="637">
          <cell r="A637" t="str">
            <v>07.80.52</v>
          </cell>
          <cell r="B637" t="str">
            <v>DOBRADICA EM ACO LAMINADO,CROMADA - 3"X3"</v>
          </cell>
          <cell r="C637" t="str">
            <v>UN</v>
          </cell>
          <cell r="D637">
            <v>7.59</v>
          </cell>
          <cell r="E637">
            <v>636</v>
          </cell>
          <cell r="F637">
            <v>78052</v>
          </cell>
        </row>
        <row r="638">
          <cell r="A638" t="str">
            <v>07.80.53</v>
          </cell>
          <cell r="B638" t="str">
            <v>DOBRADICA EM ACO LAMINADO,COM ANEIS - 3 1/2"X3"</v>
          </cell>
          <cell r="C638" t="str">
            <v>UN</v>
          </cell>
          <cell r="D638">
            <v>12.63</v>
          </cell>
          <cell r="E638">
            <v>637</v>
          </cell>
          <cell r="F638">
            <v>78053</v>
          </cell>
        </row>
        <row r="639">
          <cell r="A639" t="str">
            <v>07.80.54</v>
          </cell>
          <cell r="B639" t="str">
            <v>DOBRADICA EM ACO LAMINADO,REFORCADA - 3 1/2"X3"</v>
          </cell>
          <cell r="C639" t="str">
            <v>UN</v>
          </cell>
          <cell r="D639">
            <v>9.8800000000000008</v>
          </cell>
          <cell r="E639">
            <v>638</v>
          </cell>
          <cell r="F639">
            <v>78054</v>
          </cell>
        </row>
        <row r="640">
          <cell r="A640">
            <v>8</v>
          </cell>
          <cell r="B640" t="str">
            <v>ESQUADRIAS METÁLICAS</v>
          </cell>
          <cell r="E640">
            <v>639</v>
          </cell>
          <cell r="F640">
            <v>8</v>
          </cell>
        </row>
        <row r="641">
          <cell r="B641" t="str">
            <v xml:space="preserve">PORTAS </v>
          </cell>
          <cell r="E641">
            <v>640</v>
          </cell>
        </row>
        <row r="642">
          <cell r="A642" t="str">
            <v>08.01.01</v>
          </cell>
          <cell r="B642" t="str">
            <v>PP.01 - PORTA EM F.PERFILADO,DUPL.ALMOFADADA C/CHAPA 14 - ABRIR,1FL</v>
          </cell>
          <cell r="C642" t="str">
            <v>M2</v>
          </cell>
          <cell r="D642">
            <v>388.17</v>
          </cell>
          <cell r="E642">
            <v>641</v>
          </cell>
          <cell r="F642">
            <v>80101</v>
          </cell>
        </row>
        <row r="643">
          <cell r="A643" t="str">
            <v>08.01.02</v>
          </cell>
          <cell r="B643" t="str">
            <v>PP.02 - PORTA EM F.PERFILADO,DUPL.ALMOFADADA C/CHAPA 14 - ABRIR,2FL</v>
          </cell>
          <cell r="C643" t="str">
            <v>M2</v>
          </cell>
          <cell r="D643">
            <v>472.25</v>
          </cell>
          <cell r="E643">
            <v>642</v>
          </cell>
          <cell r="F643">
            <v>80102</v>
          </cell>
        </row>
        <row r="644">
          <cell r="A644" t="str">
            <v>08.01.03</v>
          </cell>
          <cell r="B644" t="str">
            <v>PP.03 - PORTA EM F.PERFILADO,DUPL.ALMOFADADA C/CHAPA 14 - CORRER</v>
          </cell>
          <cell r="C644" t="str">
            <v>M2</v>
          </cell>
          <cell r="D644">
            <v>405.58</v>
          </cell>
          <cell r="E644">
            <v>643</v>
          </cell>
          <cell r="F644">
            <v>80103</v>
          </cell>
        </row>
        <row r="645">
          <cell r="A645" t="str">
            <v>08.01.04</v>
          </cell>
          <cell r="B645" t="str">
            <v>PP.04 - PORTA EM F.PERFILADO,MEIO VIDRO C/SUBDIVISOES - ABRIR,1FL</v>
          </cell>
          <cell r="C645" t="str">
            <v>M2</v>
          </cell>
          <cell r="D645">
            <v>314.44</v>
          </cell>
          <cell r="E645">
            <v>644</v>
          </cell>
          <cell r="F645">
            <v>80104</v>
          </cell>
        </row>
        <row r="646">
          <cell r="A646" t="str">
            <v>08.01.05</v>
          </cell>
          <cell r="B646" t="str">
            <v>PP.05 - PORTA EM F.PERFILADO,MEIO VIDRO C/SUBDIVISOES - ABRIR,2FL</v>
          </cell>
          <cell r="C646" t="str">
            <v>M2</v>
          </cell>
          <cell r="D646">
            <v>350.29</v>
          </cell>
          <cell r="E646">
            <v>645</v>
          </cell>
          <cell r="F646">
            <v>80105</v>
          </cell>
        </row>
        <row r="647">
          <cell r="A647" t="str">
            <v>08.01.06</v>
          </cell>
          <cell r="B647" t="str">
            <v>PP.06 - PORTA EM F.PERFILADO,MEIO VIDRO C/SUBDIVISOES - CORRER</v>
          </cell>
          <cell r="C647" t="str">
            <v>M2</v>
          </cell>
          <cell r="D647">
            <v>359.04</v>
          </cell>
          <cell r="E647">
            <v>646</v>
          </cell>
          <cell r="F647">
            <v>80106</v>
          </cell>
        </row>
        <row r="648">
          <cell r="A648" t="str">
            <v>08.01.19</v>
          </cell>
          <cell r="B648" t="str">
            <v>PF.10 - PORTA EM PERFIL DE CHAPA DOBRADA,MEIO VIDRO - ABRIR,1FL</v>
          </cell>
          <cell r="C648" t="str">
            <v>M2</v>
          </cell>
          <cell r="D648">
            <v>310.92</v>
          </cell>
          <cell r="E648">
            <v>647</v>
          </cell>
          <cell r="F648">
            <v>80119</v>
          </cell>
        </row>
        <row r="649">
          <cell r="A649" t="str">
            <v>08.01.20</v>
          </cell>
          <cell r="B649" t="str">
            <v>PF.11 - PORTA EM PERFIL DE CHAPA DOBRADA,MEIO VIDRO - ABRIR,2FL</v>
          </cell>
          <cell r="C649" t="str">
            <v>M2</v>
          </cell>
          <cell r="D649">
            <v>330.58</v>
          </cell>
          <cell r="E649">
            <v>648</v>
          </cell>
          <cell r="F649">
            <v>80120</v>
          </cell>
        </row>
        <row r="650">
          <cell r="A650" t="str">
            <v>08.01.21</v>
          </cell>
          <cell r="B650" t="str">
            <v>PF.12 - PORTA EM PERFIL DE CHAPA DOBRADA,MEIO VIDRO - CORRER</v>
          </cell>
          <cell r="C650" t="str">
            <v>M2</v>
          </cell>
          <cell r="D650">
            <v>355.66</v>
          </cell>
          <cell r="E650">
            <v>649</v>
          </cell>
          <cell r="F650">
            <v>80121</v>
          </cell>
        </row>
        <row r="651">
          <cell r="A651" t="str">
            <v>08.01.25</v>
          </cell>
          <cell r="B651" t="str">
            <v>PF-23 - PORTA EM PERFIL DE CHAPA DOBRADA,VENEZIANA, ABRIR 1 FL</v>
          </cell>
          <cell r="C651" t="str">
            <v>M2</v>
          </cell>
          <cell r="D651">
            <v>395.24</v>
          </cell>
          <cell r="E651">
            <v>650</v>
          </cell>
          <cell r="F651">
            <v>80125</v>
          </cell>
        </row>
        <row r="652">
          <cell r="A652" t="str">
            <v>08.01.26</v>
          </cell>
          <cell r="B652" t="str">
            <v>PF-28 - PORTA EM PERFIL DE CHAPA DOBRADA,VENEZIANA, ABRIR 2 FLS</v>
          </cell>
          <cell r="C652" t="str">
            <v>M2</v>
          </cell>
          <cell r="D652">
            <v>395.24</v>
          </cell>
          <cell r="E652">
            <v>651</v>
          </cell>
          <cell r="F652">
            <v>80126</v>
          </cell>
        </row>
        <row r="653">
          <cell r="A653" t="str">
            <v>08.01.39</v>
          </cell>
          <cell r="B653" t="str">
            <v>PA.10 - PORTA EM ALUMINIO ANODIZADO,MEIO VIDRO - ABRIR,1FL</v>
          </cell>
          <cell r="C653" t="str">
            <v>M2</v>
          </cell>
          <cell r="D653">
            <v>552.20000000000005</v>
          </cell>
          <cell r="E653">
            <v>652</v>
          </cell>
          <cell r="F653">
            <v>80139</v>
          </cell>
        </row>
        <row r="654">
          <cell r="A654" t="str">
            <v>08.01.40</v>
          </cell>
          <cell r="B654" t="str">
            <v>PA.11 - PORTA EM ALUMINIO ANODIZADO,MEIO VIDRO - ABRIR,2FL</v>
          </cell>
          <cell r="C654" t="str">
            <v>M2</v>
          </cell>
          <cell r="D654">
            <v>616.84</v>
          </cell>
          <cell r="E654">
            <v>653</v>
          </cell>
          <cell r="F654">
            <v>80140</v>
          </cell>
        </row>
        <row r="655">
          <cell r="A655" t="str">
            <v>08.01.41</v>
          </cell>
          <cell r="B655" t="str">
            <v>PA.12 - PORTA EM ALUMINIO ANODIZADO,MEIO VIDRO - CORRER</v>
          </cell>
          <cell r="C655" t="str">
            <v>M2</v>
          </cell>
          <cell r="D655">
            <v>540.46</v>
          </cell>
          <cell r="E655">
            <v>654</v>
          </cell>
          <cell r="F655">
            <v>80141</v>
          </cell>
        </row>
        <row r="656">
          <cell r="A656" t="str">
            <v>08.01.45</v>
          </cell>
          <cell r="B656" t="str">
            <v>PA.16 - PORTA EM ALUMINIO ANODIZADO,VENEZIANA - ABRIR,1FL</v>
          </cell>
          <cell r="C656" t="str">
            <v>M2</v>
          </cell>
          <cell r="D656">
            <v>629.88</v>
          </cell>
          <cell r="E656">
            <v>655</v>
          </cell>
          <cell r="F656">
            <v>80145</v>
          </cell>
        </row>
        <row r="657">
          <cell r="A657" t="str">
            <v>08.01.50</v>
          </cell>
          <cell r="B657" t="str">
            <v>PORTA DE ENROLAR,EM CHAPA ONDULADA N.22</v>
          </cell>
          <cell r="C657" t="str">
            <v>M2</v>
          </cell>
          <cell r="D657">
            <v>188</v>
          </cell>
          <cell r="E657">
            <v>656</v>
          </cell>
          <cell r="F657">
            <v>80150</v>
          </cell>
        </row>
        <row r="658">
          <cell r="A658" t="str">
            <v>08.01.51</v>
          </cell>
          <cell r="B658" t="str">
            <v>PORTA DE ENROLAR,EM TIRAS ARTICULADAS E RAIADAS DE CHAPA N.22</v>
          </cell>
          <cell r="C658" t="str">
            <v>M2</v>
          </cell>
          <cell r="D658">
            <v>174.83</v>
          </cell>
          <cell r="E658">
            <v>657</v>
          </cell>
          <cell r="F658">
            <v>80151</v>
          </cell>
        </row>
        <row r="659">
          <cell r="A659" t="str">
            <v>08.01.55</v>
          </cell>
          <cell r="B659" t="str">
            <v>GRADE DE ENROLAR,MALHA RETANG.PERF.CHAPA DOBRADA - LINHA AMARRACAO</v>
          </cell>
          <cell r="C659" t="str">
            <v>M2</v>
          </cell>
          <cell r="D659">
            <v>238.81</v>
          </cell>
          <cell r="E659">
            <v>658</v>
          </cell>
          <cell r="F659">
            <v>80155</v>
          </cell>
        </row>
        <row r="660">
          <cell r="A660" t="str">
            <v>08.01.56</v>
          </cell>
          <cell r="B660" t="str">
            <v>GRADE DE ENROLAR,MALHA RETANG.PERF.CHAPA DOBRADA - LINHA A PRUMO</v>
          </cell>
          <cell r="C660" t="str">
            <v>M2</v>
          </cell>
          <cell r="D660">
            <v>229.29</v>
          </cell>
          <cell r="E660">
            <v>659</v>
          </cell>
          <cell r="F660">
            <v>80156</v>
          </cell>
        </row>
        <row r="661">
          <cell r="A661" t="str">
            <v>08.01.57</v>
          </cell>
          <cell r="B661" t="str">
            <v>GRADE DE ENROLAR,MALHA LOSANGULAR DE FERRO REDONDO - DIAMETRO 3/8"</v>
          </cell>
          <cell r="C661" t="str">
            <v>M2</v>
          </cell>
          <cell r="D661">
            <v>245.75</v>
          </cell>
          <cell r="E661">
            <v>660</v>
          </cell>
          <cell r="F661">
            <v>80157</v>
          </cell>
        </row>
        <row r="662">
          <cell r="A662" t="str">
            <v>08.01.58</v>
          </cell>
          <cell r="B662" t="str">
            <v>EP.03 - PORTINHOLA PARA PORTAS OU GRADES DE ENROLAR - 0,50X1,50M</v>
          </cell>
          <cell r="C662" t="str">
            <v>UN</v>
          </cell>
          <cell r="D662">
            <v>211.59</v>
          </cell>
          <cell r="E662">
            <v>661</v>
          </cell>
          <cell r="F662">
            <v>80158</v>
          </cell>
        </row>
        <row r="663">
          <cell r="A663" t="str">
            <v>08.01.59</v>
          </cell>
          <cell r="B663" t="str">
            <v>COLUNA FIXA OU MOVEL PARA PORTAS OU GRADES DE ENROLAR</v>
          </cell>
          <cell r="C663" t="str">
            <v>M</v>
          </cell>
          <cell r="D663">
            <v>112.71</v>
          </cell>
          <cell r="E663">
            <v>662</v>
          </cell>
          <cell r="F663">
            <v>80159</v>
          </cell>
        </row>
        <row r="664">
          <cell r="A664" t="str">
            <v>08.01.60</v>
          </cell>
          <cell r="B664" t="str">
            <v>PORTA PANTOGRAFICA,EM PERFIS"U"LAMINADOS</v>
          </cell>
          <cell r="C664" t="str">
            <v>M2</v>
          </cell>
          <cell r="D664">
            <v>389.4</v>
          </cell>
          <cell r="E664">
            <v>663</v>
          </cell>
          <cell r="F664">
            <v>80160</v>
          </cell>
        </row>
        <row r="665">
          <cell r="A665" t="str">
            <v>08.01.70</v>
          </cell>
          <cell r="B665" t="str">
            <v>EF01 BATENTE ESPECIAL EM PERFIL DE CHAPA DOBRADA N. 14</v>
          </cell>
          <cell r="C665" t="str">
            <v>M</v>
          </cell>
          <cell r="D665">
            <v>34.909999999999997</v>
          </cell>
          <cell r="E665">
            <v>664</v>
          </cell>
          <cell r="F665">
            <v>80170</v>
          </cell>
        </row>
        <row r="666">
          <cell r="A666" t="str">
            <v>08.01.71</v>
          </cell>
          <cell r="B666" t="str">
            <v>EF02 BATENTE ESPECIAL EM PERFIL DE CHAPA DOBRADA N. 14</v>
          </cell>
          <cell r="C666" t="str">
            <v>M</v>
          </cell>
          <cell r="D666">
            <v>34.909999999999997</v>
          </cell>
          <cell r="E666">
            <v>665</v>
          </cell>
          <cell r="F666">
            <v>80171</v>
          </cell>
        </row>
        <row r="667">
          <cell r="A667" t="str">
            <v>08.01.74</v>
          </cell>
          <cell r="B667" t="str">
            <v>EF03 BATENTE EM PERFIL DE CHAPA DOBRADA Nº20 1FL S/BANDEIRA</v>
          </cell>
          <cell r="C667" t="str">
            <v>JG</v>
          </cell>
          <cell r="D667">
            <v>101.05</v>
          </cell>
          <cell r="E667">
            <v>666</v>
          </cell>
          <cell r="F667">
            <v>80174</v>
          </cell>
        </row>
        <row r="668">
          <cell r="A668" t="str">
            <v>08.01.75</v>
          </cell>
          <cell r="B668" t="str">
            <v>EF04 BATENTE EM PERFIL DE CHAPA DOBRADA Nº20 2FL S/BANDEIRA</v>
          </cell>
          <cell r="C668" t="str">
            <v>JG</v>
          </cell>
          <cell r="D668">
            <v>105.91</v>
          </cell>
          <cell r="E668">
            <v>667</v>
          </cell>
          <cell r="F668">
            <v>80175</v>
          </cell>
        </row>
        <row r="669">
          <cell r="A669" t="str">
            <v>08.01.76</v>
          </cell>
          <cell r="B669" t="str">
            <v>EF05 BATENTE EM PERFIL DE CHAPA DOBRADA Nº20 1 OU 2 FL C/BANDEIRA</v>
          </cell>
          <cell r="C669" t="str">
            <v>JG</v>
          </cell>
          <cell r="D669">
            <v>113.8</v>
          </cell>
          <cell r="E669">
            <v>668</v>
          </cell>
          <cell r="F669">
            <v>80176</v>
          </cell>
        </row>
        <row r="670">
          <cell r="A670" t="str">
            <v>08.01.80</v>
          </cell>
          <cell r="B670" t="str">
            <v>BATENTE DE ALUMINIO P/ DIVISORIA DE GRANILITE</v>
          </cell>
          <cell r="C670" t="str">
            <v>JG</v>
          </cell>
          <cell r="D670">
            <v>127.71</v>
          </cell>
          <cell r="E670">
            <v>669</v>
          </cell>
          <cell r="F670">
            <v>80180</v>
          </cell>
        </row>
        <row r="671">
          <cell r="A671" t="str">
            <v>08.01.86</v>
          </cell>
          <cell r="B671" t="str">
            <v>EP.14/16 BANDEIRA FIXA EM Fº PERF. C/ SUBDIVISOES P/ VIDRO</v>
          </cell>
          <cell r="C671" t="str">
            <v>M2</v>
          </cell>
          <cell r="D671">
            <v>127.72</v>
          </cell>
          <cell r="E671">
            <v>670</v>
          </cell>
          <cell r="F671">
            <v>80186</v>
          </cell>
        </row>
        <row r="672">
          <cell r="A672" t="str">
            <v>08.01.88</v>
          </cell>
          <cell r="B672" t="str">
            <v>EF.09/11 BANDEIRA FIXA EM PERFIL DE CHAPA DOBRADA P/ VIDRO</v>
          </cell>
          <cell r="C672" t="str">
            <v>M2</v>
          </cell>
          <cell r="D672">
            <v>194.66</v>
          </cell>
          <cell r="E672">
            <v>671</v>
          </cell>
          <cell r="F672">
            <v>80188</v>
          </cell>
        </row>
        <row r="673">
          <cell r="A673" t="str">
            <v>08.01.91</v>
          </cell>
          <cell r="B673" t="str">
            <v>EA 06/08 BANDEIRA FIXA ALUMINIO ANODIZADO P/ VIDRO</v>
          </cell>
          <cell r="C673" t="str">
            <v>M2</v>
          </cell>
          <cell r="D673">
            <v>326.91000000000003</v>
          </cell>
          <cell r="E673">
            <v>672</v>
          </cell>
          <cell r="F673">
            <v>80191</v>
          </cell>
        </row>
        <row r="674">
          <cell r="B674" t="str">
            <v>CAIXILHOS</v>
          </cell>
          <cell r="E674">
            <v>673</v>
          </cell>
        </row>
        <row r="675">
          <cell r="A675" t="str">
            <v>08.02.01</v>
          </cell>
          <cell r="B675" t="str">
            <v>CP.01 - CAIXILHO EM FERRO PERFILADO - FIXO,SEM VENTILACAO PERMANENTE</v>
          </cell>
          <cell r="C675" t="str">
            <v>M2</v>
          </cell>
          <cell r="D675">
            <v>127.72</v>
          </cell>
          <cell r="E675">
            <v>674</v>
          </cell>
          <cell r="F675">
            <v>80201</v>
          </cell>
        </row>
        <row r="676">
          <cell r="A676" t="str">
            <v>08.02.03</v>
          </cell>
          <cell r="B676" t="str">
            <v>CP.03/20/21 - CAIXILHO EM FERRO PERF. - FIXO,COM VENT. PERMANENTE</v>
          </cell>
          <cell r="C676" t="str">
            <v>M2</v>
          </cell>
          <cell r="D676">
            <v>156.96</v>
          </cell>
          <cell r="E676">
            <v>675</v>
          </cell>
          <cell r="F676">
            <v>80203</v>
          </cell>
        </row>
        <row r="677">
          <cell r="A677" t="str">
            <v>08.02.05</v>
          </cell>
          <cell r="B677" t="str">
            <v>CP.05 - CAIXILHO EM FERRO PERFILADO - PIVOTANTE</v>
          </cell>
          <cell r="C677" t="str">
            <v>M2</v>
          </cell>
          <cell r="D677">
            <v>196.13</v>
          </cell>
          <cell r="E677">
            <v>676</v>
          </cell>
          <cell r="F677">
            <v>80205</v>
          </cell>
        </row>
        <row r="678">
          <cell r="A678" t="str">
            <v>08.02.09</v>
          </cell>
          <cell r="B678" t="str">
            <v>CP.09 - CAIXILHO EM FERRO PERFILADO - MAXIMAR</v>
          </cell>
          <cell r="C678" t="str">
            <v>M2</v>
          </cell>
          <cell r="D678">
            <v>220.06</v>
          </cell>
          <cell r="E678">
            <v>677</v>
          </cell>
          <cell r="F678">
            <v>80209</v>
          </cell>
        </row>
        <row r="679">
          <cell r="A679" t="str">
            <v>08.02.13</v>
          </cell>
          <cell r="B679" t="str">
            <v>CP.13/22/23 - CAIXILHO EM FERRO PERFILADO - BASCULANTE</v>
          </cell>
          <cell r="C679" t="str">
            <v>M2</v>
          </cell>
          <cell r="D679">
            <v>215.66</v>
          </cell>
          <cell r="E679">
            <v>678</v>
          </cell>
          <cell r="F679">
            <v>80213</v>
          </cell>
        </row>
        <row r="680">
          <cell r="A680" t="str">
            <v>08.02.17</v>
          </cell>
          <cell r="B680" t="str">
            <v>CP.17 - CAIXILHO EM FERRO PERFILADO - DE CORRER</v>
          </cell>
          <cell r="C680" t="str">
            <v>M2</v>
          </cell>
          <cell r="D680">
            <v>208.86</v>
          </cell>
          <cell r="E680">
            <v>679</v>
          </cell>
          <cell r="F680">
            <v>80217</v>
          </cell>
        </row>
        <row r="681">
          <cell r="A681" t="str">
            <v>08.02.26</v>
          </cell>
          <cell r="B681" t="str">
            <v>CF.02 - CAIXILHO EM PERFIL DE CHAPA DOBRADA - FIXO,S/VENT.PERMANENTE</v>
          </cell>
          <cell r="C681" t="str">
            <v>M2</v>
          </cell>
          <cell r="D681">
            <v>194.66</v>
          </cell>
          <cell r="E681">
            <v>680</v>
          </cell>
          <cell r="F681">
            <v>80226</v>
          </cell>
        </row>
        <row r="682">
          <cell r="A682" t="str">
            <v>08.02.28</v>
          </cell>
          <cell r="B682" t="str">
            <v>CF.04 - CAIXILHO EM PERFIL DE CHAPA DOBRADA - FIXO,C/VENT.PERMANENTE</v>
          </cell>
          <cell r="C682" t="str">
            <v>M2</v>
          </cell>
          <cell r="D682">
            <v>231.75</v>
          </cell>
          <cell r="E682">
            <v>681</v>
          </cell>
          <cell r="F682">
            <v>80228</v>
          </cell>
        </row>
        <row r="683">
          <cell r="A683" t="str">
            <v>08.02.29</v>
          </cell>
          <cell r="B683" t="str">
            <v>CF.05 - CAIXILHO EM PERFIL DE CHAPA DOBRADA - PIVOTANTE</v>
          </cell>
          <cell r="C683" t="str">
            <v>M2</v>
          </cell>
          <cell r="D683">
            <v>313.41000000000003</v>
          </cell>
          <cell r="E683">
            <v>682</v>
          </cell>
          <cell r="F683">
            <v>80229</v>
          </cell>
        </row>
        <row r="684">
          <cell r="A684" t="str">
            <v>08.02.33</v>
          </cell>
          <cell r="B684" t="str">
            <v>CF.09 - CAIXILHO EM PERFIL DE CHAPA DOBRADA - MAXIMAR</v>
          </cell>
          <cell r="C684" t="str">
            <v>M2</v>
          </cell>
          <cell r="D684">
            <v>308.77999999999997</v>
          </cell>
          <cell r="E684">
            <v>683</v>
          </cell>
          <cell r="F684">
            <v>80233</v>
          </cell>
        </row>
        <row r="685">
          <cell r="A685" t="str">
            <v>08.02.37</v>
          </cell>
          <cell r="B685" t="str">
            <v>CF.13 - CAIXILHO EM PERFIL DE CHAPA DOBRADA - BASCULANTE</v>
          </cell>
          <cell r="C685" t="str">
            <v>M2</v>
          </cell>
          <cell r="D685">
            <v>234.61</v>
          </cell>
          <cell r="E685">
            <v>684</v>
          </cell>
          <cell r="F685">
            <v>80237</v>
          </cell>
        </row>
        <row r="686">
          <cell r="A686" t="str">
            <v>08.02.41</v>
          </cell>
          <cell r="B686" t="str">
            <v>CF.17 - CAIXILHO EM PERFIL DE CHAPA DOBRADA - DE CORRER</v>
          </cell>
          <cell r="C686" t="str">
            <v>M2</v>
          </cell>
          <cell r="D686">
            <v>297.22000000000003</v>
          </cell>
          <cell r="E686">
            <v>685</v>
          </cell>
          <cell r="F686">
            <v>80241</v>
          </cell>
        </row>
        <row r="687">
          <cell r="A687" t="str">
            <v>08.02.43</v>
          </cell>
          <cell r="B687" t="str">
            <v>CF 19 - CAIXILHO EM PERFIL DE CH. DOBRADA, VENEZIANA, FIXO COM V.P</v>
          </cell>
          <cell r="C687" t="str">
            <v>M2</v>
          </cell>
          <cell r="D687">
            <v>306.45</v>
          </cell>
          <cell r="E687">
            <v>686</v>
          </cell>
          <cell r="F687">
            <v>80243</v>
          </cell>
        </row>
        <row r="688">
          <cell r="A688" t="str">
            <v>08.02.44</v>
          </cell>
          <cell r="B688" t="str">
            <v>CF 20 - CAIXILHO EM PERFIL DE CHAPA DOBRADA, VENEZIANA, DE CORRER</v>
          </cell>
          <cell r="C688" t="str">
            <v>M2</v>
          </cell>
          <cell r="D688">
            <v>301.33</v>
          </cell>
          <cell r="E688">
            <v>687</v>
          </cell>
          <cell r="F688">
            <v>80244</v>
          </cell>
        </row>
        <row r="689">
          <cell r="A689" t="str">
            <v>08.02.51</v>
          </cell>
          <cell r="B689" t="str">
            <v>CA.02 - CAIXILHO EM ALUMINIO ANODIZADO - FIXO,SEM VENTIL.PERMANENTE</v>
          </cell>
          <cell r="C689" t="str">
            <v>M2</v>
          </cell>
          <cell r="D689">
            <v>326.91000000000003</v>
          </cell>
          <cell r="E689">
            <v>688</v>
          </cell>
          <cell r="F689">
            <v>80251</v>
          </cell>
        </row>
        <row r="690">
          <cell r="A690" t="str">
            <v>08.02.53</v>
          </cell>
          <cell r="B690" t="str">
            <v>CA.04 - CAIXILHO EM ALUMINIO ANODIZADO - FIXO,COM VENTIL.PERMANENTE</v>
          </cell>
          <cell r="C690" t="str">
            <v>M2</v>
          </cell>
          <cell r="D690">
            <v>260.10000000000002</v>
          </cell>
          <cell r="E690">
            <v>689</v>
          </cell>
          <cell r="F690">
            <v>80253</v>
          </cell>
        </row>
        <row r="691">
          <cell r="A691" t="str">
            <v>08.02.54</v>
          </cell>
          <cell r="B691" t="str">
            <v>CA.05 - CAIXILHO EM ALUMINIO ANODIZADO - PIVOTANTE</v>
          </cell>
          <cell r="C691" t="str">
            <v>M2</v>
          </cell>
          <cell r="D691">
            <v>374.65</v>
          </cell>
          <cell r="E691">
            <v>690</v>
          </cell>
          <cell r="F691">
            <v>80254</v>
          </cell>
        </row>
        <row r="692">
          <cell r="A692" t="str">
            <v>08.02.58</v>
          </cell>
          <cell r="B692" t="str">
            <v>CA.09 - CAIXILHO EM ALUMINIO ANODIZADO - MAXIMAR</v>
          </cell>
          <cell r="C692" t="str">
            <v>M2</v>
          </cell>
          <cell r="D692">
            <v>374.65</v>
          </cell>
          <cell r="E692">
            <v>691</v>
          </cell>
          <cell r="F692">
            <v>80258</v>
          </cell>
        </row>
        <row r="693">
          <cell r="A693" t="str">
            <v>08.02.62</v>
          </cell>
          <cell r="B693" t="str">
            <v>CA.13 - CAIXILHO EM ALUMINIO ANODIZADO - BASCULANTE</v>
          </cell>
          <cell r="C693" t="str">
            <v>M2</v>
          </cell>
          <cell r="D693">
            <v>467.5</v>
          </cell>
          <cell r="E693">
            <v>692</v>
          </cell>
          <cell r="F693">
            <v>80262</v>
          </cell>
        </row>
        <row r="694">
          <cell r="A694" t="str">
            <v>08.02.66</v>
          </cell>
          <cell r="B694" t="str">
            <v>CA.17 - CAIXILHO EM ALUMINIO ANODIZADO - DE CORRER</v>
          </cell>
          <cell r="C694" t="str">
            <v>M2</v>
          </cell>
          <cell r="D694">
            <v>511.03</v>
          </cell>
          <cell r="E694">
            <v>693</v>
          </cell>
          <cell r="F694">
            <v>80266</v>
          </cell>
        </row>
        <row r="695">
          <cell r="A695" t="str">
            <v>08.02.67</v>
          </cell>
          <cell r="B695" t="str">
            <v>CAIXILHO DE ALUMINIO DE 1,20 X 1,40 C/ GRADE</v>
          </cell>
          <cell r="C695" t="str">
            <v>UN</v>
          </cell>
          <cell r="D695">
            <v>637.46</v>
          </cell>
          <cell r="E695">
            <v>694</v>
          </cell>
          <cell r="F695">
            <v>80267</v>
          </cell>
        </row>
        <row r="696">
          <cell r="A696" t="str">
            <v>08.02.72</v>
          </cell>
          <cell r="B696" t="str">
            <v>GRADE DE PROTECAO DE ALUMINIO</v>
          </cell>
          <cell r="C696" t="str">
            <v>M2</v>
          </cell>
          <cell r="D696">
            <v>216.19</v>
          </cell>
          <cell r="E696">
            <v>695</v>
          </cell>
          <cell r="F696">
            <v>80272</v>
          </cell>
        </row>
        <row r="697">
          <cell r="A697" t="str">
            <v>08.02.74</v>
          </cell>
          <cell r="B697" t="str">
            <v>EP06 GRADE DE PROTECAO EM FERRO REDONDO</v>
          </cell>
          <cell r="C697" t="str">
            <v>M2</v>
          </cell>
          <cell r="D697">
            <v>165.06</v>
          </cell>
          <cell r="E697">
            <v>696</v>
          </cell>
          <cell r="F697">
            <v>80274</v>
          </cell>
        </row>
        <row r="698">
          <cell r="A698" t="str">
            <v>08.02.75</v>
          </cell>
          <cell r="B698" t="str">
            <v>EP07 GRADE DE PROTECAO EM FERRO CHATO</v>
          </cell>
          <cell r="C698" t="str">
            <v>M2</v>
          </cell>
          <cell r="D698">
            <v>151.16999999999999</v>
          </cell>
          <cell r="E698">
            <v>697</v>
          </cell>
          <cell r="F698">
            <v>80275</v>
          </cell>
        </row>
        <row r="699">
          <cell r="A699" t="str">
            <v>08.02.76</v>
          </cell>
          <cell r="B699" t="str">
            <v>GRADE DE PROT. EM FERRO GALV. ELETROFUND. 25X2MM, MALHA 62X132MM</v>
          </cell>
          <cell r="C699" t="str">
            <v>M2</v>
          </cell>
          <cell r="D699">
            <v>145.01</v>
          </cell>
          <cell r="E699">
            <v>698</v>
          </cell>
          <cell r="F699">
            <v>80276</v>
          </cell>
        </row>
        <row r="700">
          <cell r="A700" t="str">
            <v>08.02.80</v>
          </cell>
          <cell r="B700" t="str">
            <v>TELA DE PROTECAO EM ARAME N.12,MALHA DE 1/2" - INCLUSIVE REQUADRO</v>
          </cell>
          <cell r="C700" t="str">
            <v>M2</v>
          </cell>
          <cell r="D700">
            <v>98.23</v>
          </cell>
          <cell r="E700">
            <v>699</v>
          </cell>
          <cell r="F700">
            <v>80280</v>
          </cell>
        </row>
        <row r="701">
          <cell r="A701" t="str">
            <v>08.02.81</v>
          </cell>
          <cell r="B701" t="str">
            <v>EP11 TELA MOSQUITEIRO EM ARAME GALV MALHA 14, FIO 28 INCL. REQUAD</v>
          </cell>
          <cell r="C701" t="str">
            <v>M2</v>
          </cell>
          <cell r="D701">
            <v>84.78</v>
          </cell>
          <cell r="E701">
            <v>700</v>
          </cell>
          <cell r="F701">
            <v>80281</v>
          </cell>
        </row>
        <row r="702">
          <cell r="A702" t="str">
            <v>08.02.98</v>
          </cell>
          <cell r="B702" t="str">
            <v>GALVANIZACAO ELETROLITICA</v>
          </cell>
          <cell r="C702" t="str">
            <v>KG</v>
          </cell>
          <cell r="D702">
            <v>2.13</v>
          </cell>
          <cell r="E702">
            <v>701</v>
          </cell>
          <cell r="F702">
            <v>80298</v>
          </cell>
        </row>
        <row r="703">
          <cell r="B703" t="str">
            <v>PORTAS ESPECIAIS</v>
          </cell>
          <cell r="E703">
            <v>702</v>
          </cell>
        </row>
        <row r="704">
          <cell r="A704" t="str">
            <v>08.03.01</v>
          </cell>
          <cell r="B704" t="str">
            <v>PP.47-PORTA EM FERRO PERF. C/ CHAPA P/ ENTRADA DE AGUA OU GAS ENC.</v>
          </cell>
          <cell r="C704" t="str">
            <v>M2</v>
          </cell>
          <cell r="D704">
            <v>262.49</v>
          </cell>
          <cell r="E704">
            <v>703</v>
          </cell>
          <cell r="F704">
            <v>80301</v>
          </cell>
        </row>
        <row r="705">
          <cell r="A705" t="str">
            <v>08.03.05</v>
          </cell>
          <cell r="B705" t="str">
            <v>PP.35-PORTA EM FERRO PERFILADO C/CHAPA P/ABRIGO DE LIXO</v>
          </cell>
          <cell r="C705" t="str">
            <v>M2</v>
          </cell>
          <cell r="D705">
            <v>282.05</v>
          </cell>
          <cell r="E705">
            <v>704</v>
          </cell>
          <cell r="F705">
            <v>80305</v>
          </cell>
        </row>
        <row r="706">
          <cell r="A706" t="str">
            <v>08.03.06</v>
          </cell>
          <cell r="B706" t="str">
            <v>PP.36-PORTA EM FERRO PERFILADO C/TELA P/ABRIGO DE GAS</v>
          </cell>
          <cell r="C706" t="str">
            <v>M2</v>
          </cell>
          <cell r="D706">
            <v>273.02</v>
          </cell>
          <cell r="E706">
            <v>705</v>
          </cell>
          <cell r="F706">
            <v>80306</v>
          </cell>
        </row>
        <row r="707">
          <cell r="A707" t="str">
            <v>08.03.11</v>
          </cell>
          <cell r="B707" t="str">
            <v>PP.48-PORTA EM FERRO PERFILADO COM CHAPA P/ PASSA-PRATOS</v>
          </cell>
          <cell r="C707" t="str">
            <v>M2</v>
          </cell>
          <cell r="D707">
            <v>472.25</v>
          </cell>
          <cell r="E707">
            <v>706</v>
          </cell>
          <cell r="F707">
            <v>80311</v>
          </cell>
        </row>
        <row r="708">
          <cell r="A708" t="str">
            <v>08.03.20</v>
          </cell>
          <cell r="B708" t="str">
            <v>PP.50-ALCAPAO EM FERRO PERFILADO COM CHAPA</v>
          </cell>
          <cell r="C708" t="str">
            <v>M2</v>
          </cell>
          <cell r="D708">
            <v>289.52</v>
          </cell>
          <cell r="E708">
            <v>707</v>
          </cell>
          <cell r="F708">
            <v>80320</v>
          </cell>
        </row>
        <row r="709">
          <cell r="B709" t="str">
            <v>RETIRADAS</v>
          </cell>
          <cell r="E709">
            <v>708</v>
          </cell>
        </row>
        <row r="710">
          <cell r="A710" t="str">
            <v>08.60.01</v>
          </cell>
          <cell r="B710" t="str">
            <v>RETIRADA DE ESQUADRIAS METALICAS EM GERAL,PORTAS OU CAIXILHOS</v>
          </cell>
          <cell r="C710" t="str">
            <v>M2</v>
          </cell>
          <cell r="D710">
            <v>9.09</v>
          </cell>
          <cell r="E710">
            <v>709</v>
          </cell>
          <cell r="F710">
            <v>86001</v>
          </cell>
        </row>
        <row r="711">
          <cell r="A711" t="str">
            <v>08.60.05</v>
          </cell>
          <cell r="B711" t="str">
            <v>RETIRADA DE BATENTES METALICOS</v>
          </cell>
          <cell r="C711" t="str">
            <v>UN</v>
          </cell>
          <cell r="D711">
            <v>15.59</v>
          </cell>
          <cell r="E711">
            <v>710</v>
          </cell>
          <cell r="F711">
            <v>86005</v>
          </cell>
        </row>
        <row r="712">
          <cell r="A712" t="str">
            <v>08.60.20</v>
          </cell>
          <cell r="B712" t="str">
            <v>RETIRADA DE BRACO DE ALAVANCA</v>
          </cell>
          <cell r="C712" t="str">
            <v>UN</v>
          </cell>
          <cell r="D712">
            <v>3.53</v>
          </cell>
          <cell r="E712">
            <v>711</v>
          </cell>
          <cell r="F712">
            <v>86020</v>
          </cell>
        </row>
        <row r="713">
          <cell r="A713" t="str">
            <v>08.60.21</v>
          </cell>
          <cell r="B713" t="str">
            <v>RETIRADA DE ALAVANCA</v>
          </cell>
          <cell r="C713" t="str">
            <v>UN</v>
          </cell>
          <cell r="D713">
            <v>2.82</v>
          </cell>
          <cell r="E713">
            <v>712</v>
          </cell>
          <cell r="F713">
            <v>86021</v>
          </cell>
        </row>
        <row r="714">
          <cell r="A714" t="str">
            <v>08.60.22</v>
          </cell>
          <cell r="B714" t="str">
            <v>RETIRADA DE PUXADOR DE ENGATE,PARA CAIXILHOS DE CORRER</v>
          </cell>
          <cell r="C714" t="str">
            <v>UN</v>
          </cell>
          <cell r="D714">
            <v>0.99</v>
          </cell>
          <cell r="E714">
            <v>713</v>
          </cell>
          <cell r="F714">
            <v>86022</v>
          </cell>
        </row>
        <row r="715">
          <cell r="B715" t="str">
            <v>RECOLOCAÇÕES</v>
          </cell>
          <cell r="E715">
            <v>714</v>
          </cell>
        </row>
        <row r="716">
          <cell r="A716" t="str">
            <v>08.70.01</v>
          </cell>
          <cell r="B716" t="str">
            <v>RECOLOCACAO DE ESQUADRIAS METALICAS EM GERAL,PORTAS OU CAIXILHOS</v>
          </cell>
          <cell r="C716" t="str">
            <v>M2</v>
          </cell>
          <cell r="D716">
            <v>12.99</v>
          </cell>
          <cell r="E716">
            <v>715</v>
          </cell>
          <cell r="F716">
            <v>87001</v>
          </cell>
        </row>
        <row r="717">
          <cell r="A717" t="str">
            <v>08.70.05</v>
          </cell>
          <cell r="B717" t="str">
            <v>RECOLOCACAO DE BATENTES METALICOS</v>
          </cell>
          <cell r="C717" t="str">
            <v>UN</v>
          </cell>
          <cell r="D717">
            <v>16.89</v>
          </cell>
          <cell r="E717">
            <v>716</v>
          </cell>
          <cell r="F717">
            <v>87005</v>
          </cell>
        </row>
        <row r="718">
          <cell r="A718" t="str">
            <v>08.70.20</v>
          </cell>
          <cell r="B718" t="str">
            <v>RECOLOCACAO DE BRACO DE ALAVANCA</v>
          </cell>
          <cell r="C718" t="str">
            <v>M</v>
          </cell>
          <cell r="D718">
            <v>8.4700000000000006</v>
          </cell>
          <cell r="E718">
            <v>717</v>
          </cell>
          <cell r="F718">
            <v>87020</v>
          </cell>
        </row>
        <row r="719">
          <cell r="A719" t="str">
            <v>08.70.21</v>
          </cell>
          <cell r="B719" t="str">
            <v>RECOLOCACAO DE ALAVANCA</v>
          </cell>
          <cell r="C719" t="str">
            <v>UN</v>
          </cell>
          <cell r="D719">
            <v>7.76</v>
          </cell>
          <cell r="E719">
            <v>718</v>
          </cell>
          <cell r="F719">
            <v>87021</v>
          </cell>
        </row>
        <row r="720">
          <cell r="A720" t="str">
            <v>08.70.22</v>
          </cell>
          <cell r="B720" t="str">
            <v>RECOLOCACAO DE PUXADOR DE ENGATE,PARA CAIXILHOS DE CORRER</v>
          </cell>
          <cell r="C720" t="str">
            <v>UN</v>
          </cell>
          <cell r="D720">
            <v>1.41</v>
          </cell>
          <cell r="E720">
            <v>719</v>
          </cell>
          <cell r="F720">
            <v>87022</v>
          </cell>
        </row>
        <row r="721">
          <cell r="B721" t="str">
            <v>SERVICOS PARCIAIS</v>
          </cell>
          <cell r="E721">
            <v>720</v>
          </cell>
        </row>
        <row r="722">
          <cell r="A722" t="str">
            <v>08.80.20</v>
          </cell>
          <cell r="B722" t="str">
            <v>BRACO DE ALAVANCA EM FERRO CHATO</v>
          </cell>
          <cell r="C722" t="str">
            <v>M</v>
          </cell>
          <cell r="D722">
            <v>15.6</v>
          </cell>
          <cell r="E722">
            <v>721</v>
          </cell>
          <cell r="F722">
            <v>88020</v>
          </cell>
        </row>
        <row r="723">
          <cell r="A723" t="str">
            <v>08.80.21</v>
          </cell>
          <cell r="B723" t="str">
            <v>ALAVANCA EM METAL CROMADO,PARA CAIXILHOS BASCULANTES</v>
          </cell>
          <cell r="C723" t="str">
            <v>UN</v>
          </cell>
          <cell r="D723">
            <v>14.89</v>
          </cell>
          <cell r="E723">
            <v>722</v>
          </cell>
          <cell r="F723">
            <v>88021</v>
          </cell>
        </row>
        <row r="724">
          <cell r="A724" t="str">
            <v>08.80.22</v>
          </cell>
          <cell r="B724" t="str">
            <v>PUXADOR DE ENGATE EM METAL CROMADO,PARA CAIXILHOS DE CORRER</v>
          </cell>
          <cell r="C724" t="str">
            <v>UN</v>
          </cell>
          <cell r="D724">
            <v>58.15</v>
          </cell>
          <cell r="E724">
            <v>723</v>
          </cell>
          <cell r="F724">
            <v>88022</v>
          </cell>
        </row>
        <row r="725">
          <cell r="A725" t="str">
            <v>08.80.49</v>
          </cell>
          <cell r="B725" t="str">
            <v>LUBRIFICACAO DE CAIXILHOS E TROCA DE REBITES</v>
          </cell>
          <cell r="C725" t="str">
            <v>M2</v>
          </cell>
          <cell r="D725">
            <v>1.4</v>
          </cell>
          <cell r="E725">
            <v>724</v>
          </cell>
          <cell r="F725">
            <v>88049</v>
          </cell>
        </row>
        <row r="726">
          <cell r="A726" t="str">
            <v>08.80.50</v>
          </cell>
          <cell r="B726" t="str">
            <v>FERRO TRABALHADO - CAIXILHOS E PEQUENAS PECAS DE SERRALHERIA</v>
          </cell>
          <cell r="C726" t="str">
            <v>KG</v>
          </cell>
          <cell r="D726">
            <v>10.89</v>
          </cell>
          <cell r="E726">
            <v>725</v>
          </cell>
          <cell r="F726">
            <v>88050</v>
          </cell>
        </row>
        <row r="727">
          <cell r="A727" t="str">
            <v>08.80.51</v>
          </cell>
          <cell r="B727" t="str">
            <v>ALUMINIO EXTRUDADO TRABALHADO - CAIXILHOS E PEQUENAS PECAS DE SERR</v>
          </cell>
          <cell r="C727" t="str">
            <v>KG</v>
          </cell>
          <cell r="D727">
            <v>43.55</v>
          </cell>
          <cell r="E727">
            <v>726</v>
          </cell>
          <cell r="F727">
            <v>88051</v>
          </cell>
        </row>
        <row r="728">
          <cell r="A728" t="str">
            <v>08.80.60</v>
          </cell>
          <cell r="B728" t="str">
            <v>BRACO DE ALAVANCA EM ALUMINIO ANODIZADO</v>
          </cell>
          <cell r="C728" t="str">
            <v>M</v>
          </cell>
          <cell r="D728">
            <v>15.6</v>
          </cell>
          <cell r="E728">
            <v>727</v>
          </cell>
          <cell r="F728">
            <v>88060</v>
          </cell>
        </row>
        <row r="729">
          <cell r="A729" t="str">
            <v>08.80.62</v>
          </cell>
          <cell r="B729" t="str">
            <v>PUXADOR DE ENGATE EM ALUMINIO ANODIZADO,PARA CAIXILHOS DE CORRER</v>
          </cell>
          <cell r="C729" t="str">
            <v>UN</v>
          </cell>
          <cell r="D729">
            <v>7.85</v>
          </cell>
          <cell r="E729">
            <v>728</v>
          </cell>
          <cell r="F729">
            <v>88062</v>
          </cell>
        </row>
        <row r="730">
          <cell r="A730">
            <v>9</v>
          </cell>
          <cell r="B730" t="str">
            <v>INSTALAÇÕES ELÉTRICAS</v>
          </cell>
          <cell r="E730">
            <v>729</v>
          </cell>
          <cell r="F730">
            <v>9</v>
          </cell>
        </row>
        <row r="731">
          <cell r="B731" t="str">
            <v>ENTRADA DE ENERGIA E TELEFONE</v>
          </cell>
          <cell r="E731">
            <v>730</v>
          </cell>
        </row>
        <row r="732">
          <cell r="A732" t="str">
            <v>09.01.50</v>
          </cell>
          <cell r="B732" t="str">
            <v>ENTRADA AEREA DE ENERGIA - 5KVA</v>
          </cell>
          <cell r="C732" t="str">
            <v>UN</v>
          </cell>
          <cell r="D732">
            <v>977.84</v>
          </cell>
          <cell r="E732">
            <v>731</v>
          </cell>
          <cell r="F732">
            <v>90150</v>
          </cell>
        </row>
        <row r="733">
          <cell r="A733" t="str">
            <v>09.01.52</v>
          </cell>
          <cell r="B733" t="str">
            <v>ENTRADA AEREA DE ENERGIA E TELEFONE - 6 A 12KVA</v>
          </cell>
          <cell r="C733" t="str">
            <v>UN</v>
          </cell>
          <cell r="D733">
            <v>993.29</v>
          </cell>
          <cell r="E733">
            <v>732</v>
          </cell>
          <cell r="F733">
            <v>90152</v>
          </cell>
        </row>
        <row r="734">
          <cell r="A734" t="str">
            <v>09.01.53</v>
          </cell>
          <cell r="B734" t="str">
            <v>ENTRADA AEREA DE ENERGIA E TELEFONE - 13 A 16KVA</v>
          </cell>
          <cell r="C734" t="str">
            <v>UN</v>
          </cell>
          <cell r="D734">
            <v>1131.01</v>
          </cell>
          <cell r="E734">
            <v>733</v>
          </cell>
          <cell r="F734">
            <v>90153</v>
          </cell>
        </row>
        <row r="735">
          <cell r="A735" t="str">
            <v>09.01.54</v>
          </cell>
          <cell r="B735" t="str">
            <v>ENTRADA AEREA DE ENERGIA E TELEFONE - 17 A 20KVA</v>
          </cell>
          <cell r="C735" t="str">
            <v>UN</v>
          </cell>
          <cell r="D735">
            <v>1131.01</v>
          </cell>
          <cell r="E735">
            <v>734</v>
          </cell>
          <cell r="F735">
            <v>90154</v>
          </cell>
        </row>
        <row r="736">
          <cell r="A736" t="str">
            <v>09.01.55</v>
          </cell>
          <cell r="B736" t="str">
            <v>ENTRADA AEREA DE ENERGIA E TELEFONE - 21 A 23KVA</v>
          </cell>
          <cell r="C736" t="str">
            <v>UN</v>
          </cell>
          <cell r="D736">
            <v>1322</v>
          </cell>
          <cell r="E736">
            <v>735</v>
          </cell>
          <cell r="F736">
            <v>90155</v>
          </cell>
        </row>
        <row r="737">
          <cell r="A737" t="str">
            <v>09.01.56</v>
          </cell>
          <cell r="B737" t="str">
            <v>ENTRADA AEREA DE ENERGIA E TELEFONE - 24 A 30KVA</v>
          </cell>
          <cell r="C737" t="str">
            <v>UN</v>
          </cell>
          <cell r="D737">
            <v>3258.12</v>
          </cell>
          <cell r="E737">
            <v>736</v>
          </cell>
          <cell r="F737">
            <v>90156</v>
          </cell>
        </row>
        <row r="738">
          <cell r="A738" t="str">
            <v>09.01.57</v>
          </cell>
          <cell r="B738" t="str">
            <v>ENTRADA AEREA DE ENERGIA E TELEFONE - 31 A 39KVA</v>
          </cell>
          <cell r="C738" t="str">
            <v>UN</v>
          </cell>
          <cell r="D738">
            <v>3620.56</v>
          </cell>
          <cell r="E738">
            <v>737</v>
          </cell>
          <cell r="F738">
            <v>90157</v>
          </cell>
        </row>
        <row r="739">
          <cell r="A739" t="str">
            <v>09.01.58</v>
          </cell>
          <cell r="B739" t="str">
            <v>ENTRADA AEREA DE ENERGIA E TELEFONE - 40 A 47KVA</v>
          </cell>
          <cell r="C739" t="str">
            <v>UN</v>
          </cell>
          <cell r="D739">
            <v>3929.41</v>
          </cell>
          <cell r="E739">
            <v>738</v>
          </cell>
          <cell r="F739">
            <v>90158</v>
          </cell>
        </row>
        <row r="740">
          <cell r="A740" t="str">
            <v>09.01.59</v>
          </cell>
          <cell r="B740" t="str">
            <v>ENTRADA AEREA DE ENERGIA E TELEFONE - 48 A 54KVA</v>
          </cell>
          <cell r="C740" t="str">
            <v>UN</v>
          </cell>
          <cell r="D740">
            <v>4529.97</v>
          </cell>
          <cell r="E740">
            <v>739</v>
          </cell>
          <cell r="F740">
            <v>90159</v>
          </cell>
        </row>
        <row r="741">
          <cell r="A741" t="str">
            <v>09.01.60</v>
          </cell>
          <cell r="B741" t="str">
            <v>ENTRADA AEREA DE ENERGIA E TELEFONE - 55 A 62KVA</v>
          </cell>
          <cell r="C741" t="str">
            <v>UN</v>
          </cell>
          <cell r="D741">
            <v>4760.51</v>
          </cell>
          <cell r="E741">
            <v>740</v>
          </cell>
          <cell r="F741">
            <v>90160</v>
          </cell>
        </row>
        <row r="742">
          <cell r="A742" t="str">
            <v>09.01.61</v>
          </cell>
          <cell r="B742" t="str">
            <v>ENTRADA AEREA DE ENERGIA E TELEFONE - 63 A 70KVA</v>
          </cell>
          <cell r="C742" t="str">
            <v>UN</v>
          </cell>
          <cell r="D742">
            <v>5180.74</v>
          </cell>
          <cell r="E742">
            <v>741</v>
          </cell>
          <cell r="F742">
            <v>90161</v>
          </cell>
        </row>
        <row r="743">
          <cell r="A743" t="str">
            <v>09.01.62</v>
          </cell>
          <cell r="B743" t="str">
            <v>ENTRADA AEREA DE ENERGIA E TELEFONE - 71 A 75KVA</v>
          </cell>
          <cell r="C743" t="str">
            <v>UN</v>
          </cell>
          <cell r="D743">
            <v>5652.68</v>
          </cell>
          <cell r="E743">
            <v>742</v>
          </cell>
          <cell r="F743">
            <v>90162</v>
          </cell>
        </row>
        <row r="744">
          <cell r="A744" t="str">
            <v>09.01.90</v>
          </cell>
          <cell r="B744" t="str">
            <v>ENTRADA AEREA DE TELEFONE</v>
          </cell>
          <cell r="C744" t="str">
            <v>UN</v>
          </cell>
          <cell r="D744">
            <v>550.1</v>
          </cell>
          <cell r="E744">
            <v>743</v>
          </cell>
          <cell r="F744">
            <v>90190</v>
          </cell>
        </row>
        <row r="745">
          <cell r="B745" t="str">
            <v>ELETRODUTOS - BT</v>
          </cell>
          <cell r="E745">
            <v>744</v>
          </cell>
        </row>
        <row r="746">
          <cell r="A746" t="str">
            <v>09.02.01</v>
          </cell>
          <cell r="B746" t="str">
            <v>ELETRODUTO DE PVC RIGIDO,ROSCAVEL - 20MM (1/2")</v>
          </cell>
          <cell r="C746" t="str">
            <v>M</v>
          </cell>
          <cell r="D746">
            <v>5.5</v>
          </cell>
          <cell r="E746">
            <v>745</v>
          </cell>
          <cell r="F746">
            <v>90201</v>
          </cell>
        </row>
        <row r="747">
          <cell r="A747" t="str">
            <v>09.02.02</v>
          </cell>
          <cell r="B747" t="str">
            <v>ELETRODUTO DE PVC RIGIDO,ROSCAVEL - 25MM (3/4")</v>
          </cell>
          <cell r="C747" t="str">
            <v>M</v>
          </cell>
          <cell r="D747">
            <v>6.15</v>
          </cell>
          <cell r="E747">
            <v>746</v>
          </cell>
          <cell r="F747">
            <v>90202</v>
          </cell>
        </row>
        <row r="748">
          <cell r="A748" t="str">
            <v>09.02.03</v>
          </cell>
          <cell r="B748" t="str">
            <v>ELETRODUTO DE PVC RIGIDO,ROSCAVEL - 32MM (1")</v>
          </cell>
          <cell r="C748" t="str">
            <v>M</v>
          </cell>
          <cell r="D748">
            <v>7.08</v>
          </cell>
          <cell r="E748">
            <v>747</v>
          </cell>
          <cell r="F748">
            <v>90203</v>
          </cell>
        </row>
        <row r="749">
          <cell r="A749" t="str">
            <v>09.02.04</v>
          </cell>
          <cell r="B749" t="str">
            <v>ELETRODUTO DE PVC RIGIDO,ROSCAVEL - 40MM (1 1/4")</v>
          </cell>
          <cell r="C749" t="str">
            <v>M</v>
          </cell>
          <cell r="D749">
            <v>10.06</v>
          </cell>
          <cell r="E749">
            <v>748</v>
          </cell>
          <cell r="F749">
            <v>90204</v>
          </cell>
        </row>
        <row r="750">
          <cell r="A750" t="str">
            <v>09.02.05</v>
          </cell>
          <cell r="B750" t="str">
            <v>ELETRODUTO DE PVC RIGIDO,ROSCAVEL - 50MM (1 1/2")</v>
          </cell>
          <cell r="C750" t="str">
            <v>M</v>
          </cell>
          <cell r="D750">
            <v>11.12</v>
          </cell>
          <cell r="E750">
            <v>749</v>
          </cell>
          <cell r="F750">
            <v>90205</v>
          </cell>
        </row>
        <row r="751">
          <cell r="A751" t="str">
            <v>09.02.06</v>
          </cell>
          <cell r="B751" t="str">
            <v>ELETRODUTO DE PVC RIGIDO,ROSCAVEL - 60MM (2")</v>
          </cell>
          <cell r="C751" t="str">
            <v>M</v>
          </cell>
          <cell r="D751">
            <v>12.44</v>
          </cell>
          <cell r="E751">
            <v>750</v>
          </cell>
          <cell r="F751">
            <v>90206</v>
          </cell>
        </row>
        <row r="752">
          <cell r="A752" t="str">
            <v>09.02.07</v>
          </cell>
          <cell r="B752" t="str">
            <v>ELETRODUTO DE PVC RIGIDO,ROSCAVEL - 75MM (2 1/2")</v>
          </cell>
          <cell r="C752" t="str">
            <v>M</v>
          </cell>
          <cell r="D752">
            <v>20.84</v>
          </cell>
          <cell r="E752">
            <v>751</v>
          </cell>
          <cell r="F752">
            <v>90207</v>
          </cell>
        </row>
        <row r="753">
          <cell r="A753" t="str">
            <v>09.02.08</v>
          </cell>
          <cell r="B753" t="str">
            <v>ELETRODUTO DE PVC RIGIDO,ROSCAVEL - 85MM (3")</v>
          </cell>
          <cell r="C753" t="str">
            <v>M</v>
          </cell>
          <cell r="D753">
            <v>24.15</v>
          </cell>
          <cell r="E753">
            <v>752</v>
          </cell>
          <cell r="F753">
            <v>90208</v>
          </cell>
        </row>
        <row r="754">
          <cell r="A754" t="str">
            <v>09.02.09</v>
          </cell>
          <cell r="B754" t="str">
            <v>ELETRODUTO DE PVC RIGIDO,ROSCAVEL - 110MM (4")</v>
          </cell>
          <cell r="C754" t="str">
            <v>M</v>
          </cell>
          <cell r="D754">
            <v>32.75</v>
          </cell>
          <cell r="E754">
            <v>753</v>
          </cell>
          <cell r="F754">
            <v>90209</v>
          </cell>
        </row>
        <row r="755">
          <cell r="A755" t="str">
            <v>09.02.10</v>
          </cell>
          <cell r="B755" t="str">
            <v>ELETRODUTO DE ACO GALVANIZADO,TIPO LEVE I - 1/2"</v>
          </cell>
          <cell r="C755" t="str">
            <v>M</v>
          </cell>
          <cell r="D755">
            <v>9.34</v>
          </cell>
          <cell r="E755">
            <v>754</v>
          </cell>
          <cell r="F755">
            <v>90210</v>
          </cell>
        </row>
        <row r="756">
          <cell r="A756" t="str">
            <v>09.02.11</v>
          </cell>
          <cell r="B756" t="str">
            <v>ELETRODUTO DE ACO GALVANIZADO,TIPO LEVE I - 3/4"</v>
          </cell>
          <cell r="C756" t="str">
            <v>M</v>
          </cell>
          <cell r="D756">
            <v>9.64</v>
          </cell>
          <cell r="E756">
            <v>755</v>
          </cell>
          <cell r="F756">
            <v>90211</v>
          </cell>
        </row>
        <row r="757">
          <cell r="A757" t="str">
            <v>09.02.12</v>
          </cell>
          <cell r="B757" t="str">
            <v>ELETRODUTO DE ACO GALVANIZADO,TIPO LEVE I - 1"</v>
          </cell>
          <cell r="C757" t="str">
            <v>M</v>
          </cell>
          <cell r="D757">
            <v>10.5</v>
          </cell>
          <cell r="E757">
            <v>756</v>
          </cell>
          <cell r="F757">
            <v>90212</v>
          </cell>
        </row>
        <row r="758">
          <cell r="A758" t="str">
            <v>09.02.13</v>
          </cell>
          <cell r="B758" t="str">
            <v>ELETRODUTO DE ACO GALVANIZADO,TIPO LEVE I - 1 1/4"</v>
          </cell>
          <cell r="C758" t="str">
            <v>M</v>
          </cell>
          <cell r="D758">
            <v>16.510000000000002</v>
          </cell>
          <cell r="E758">
            <v>757</v>
          </cell>
          <cell r="F758">
            <v>90213</v>
          </cell>
        </row>
        <row r="759">
          <cell r="A759" t="str">
            <v>09.02.14</v>
          </cell>
          <cell r="B759" t="str">
            <v>ELETRODUTO DE ACO GALVANIZADO,TIPO LEVE I - 1 1/2"</v>
          </cell>
          <cell r="C759" t="str">
            <v>M</v>
          </cell>
          <cell r="D759">
            <v>17.38</v>
          </cell>
          <cell r="E759">
            <v>758</v>
          </cell>
          <cell r="F759">
            <v>90214</v>
          </cell>
        </row>
        <row r="760">
          <cell r="A760" t="str">
            <v>09.02.15</v>
          </cell>
          <cell r="B760" t="str">
            <v>ELETRODUTO DE ACO GALVANIZADO,TIPO LEVE I - 2"</v>
          </cell>
          <cell r="C760" t="str">
            <v>M</v>
          </cell>
          <cell r="D760">
            <v>19.54</v>
          </cell>
          <cell r="E760">
            <v>759</v>
          </cell>
          <cell r="F760">
            <v>90215</v>
          </cell>
        </row>
        <row r="761">
          <cell r="A761" t="str">
            <v>09.02.16</v>
          </cell>
          <cell r="B761" t="str">
            <v>ELETRODUTO DE ACO GALVANIZADO,TIPO LEVE I - 2 1/2"</v>
          </cell>
          <cell r="C761" t="str">
            <v>M</v>
          </cell>
          <cell r="D761">
            <v>28.72</v>
          </cell>
          <cell r="E761">
            <v>760</v>
          </cell>
          <cell r="F761">
            <v>90216</v>
          </cell>
        </row>
        <row r="762">
          <cell r="A762" t="str">
            <v>09.02.17</v>
          </cell>
          <cell r="B762" t="str">
            <v>ELETRODUTO DE ACO GALVANIZADO,TIPO LEVE I - 3"</v>
          </cell>
          <cell r="C762" t="str">
            <v>M</v>
          </cell>
          <cell r="D762">
            <v>36.619999999999997</v>
          </cell>
          <cell r="E762">
            <v>761</v>
          </cell>
          <cell r="F762">
            <v>90217</v>
          </cell>
        </row>
        <row r="763">
          <cell r="A763" t="str">
            <v>09.02.19</v>
          </cell>
          <cell r="B763" t="str">
            <v>ELETRODUTO DE ACO GALVANIZADO,TIPO LEVE I - 4"</v>
          </cell>
          <cell r="C763" t="str">
            <v>M</v>
          </cell>
          <cell r="D763">
            <v>50.04</v>
          </cell>
          <cell r="E763">
            <v>762</v>
          </cell>
          <cell r="F763">
            <v>90219</v>
          </cell>
        </row>
        <row r="764">
          <cell r="A764" t="str">
            <v>09.02.20</v>
          </cell>
          <cell r="B764" t="str">
            <v>ELETRODUTO DE ACO GALVANIZADO,TIPO LEVE II - 1/2"</v>
          </cell>
          <cell r="C764" t="str">
            <v>M</v>
          </cell>
          <cell r="D764">
            <v>9.69</v>
          </cell>
          <cell r="E764">
            <v>763</v>
          </cell>
          <cell r="F764">
            <v>90220</v>
          </cell>
        </row>
        <row r="765">
          <cell r="A765" t="str">
            <v>09.02.21</v>
          </cell>
          <cell r="B765" t="str">
            <v>ELETRODUTO DE ACO GALVANIZADO,TIPO LEVE II - 3/4"</v>
          </cell>
          <cell r="C765" t="str">
            <v>M</v>
          </cell>
          <cell r="D765">
            <v>10.15</v>
          </cell>
          <cell r="E765">
            <v>764</v>
          </cell>
          <cell r="F765">
            <v>90221</v>
          </cell>
        </row>
        <row r="766">
          <cell r="A766" t="str">
            <v>09.02.22</v>
          </cell>
          <cell r="B766" t="str">
            <v>ELETRODUTO DE ACO GALVANIZADO,TIPO LEVE II - 1"</v>
          </cell>
          <cell r="C766" t="str">
            <v>M</v>
          </cell>
          <cell r="D766">
            <v>10.91</v>
          </cell>
          <cell r="E766">
            <v>765</v>
          </cell>
          <cell r="F766">
            <v>90222</v>
          </cell>
        </row>
        <row r="767">
          <cell r="A767" t="str">
            <v>09.02.23</v>
          </cell>
          <cell r="B767" t="str">
            <v>ELETRODUTO DE ACO GALVANIZADO,TIPO LEVE II - 1 1/4"</v>
          </cell>
          <cell r="C767" t="str">
            <v>M</v>
          </cell>
          <cell r="D767">
            <v>17.07</v>
          </cell>
          <cell r="E767">
            <v>766</v>
          </cell>
          <cell r="F767">
            <v>90223</v>
          </cell>
        </row>
        <row r="768">
          <cell r="A768" t="str">
            <v>09.02.24</v>
          </cell>
          <cell r="B768" t="str">
            <v>ELETRODUTO DE ACO GALVANIZADO,TIPO LEVE II - 1 1/2"</v>
          </cell>
          <cell r="C768" t="str">
            <v>M</v>
          </cell>
          <cell r="D768">
            <v>17.75</v>
          </cell>
          <cell r="E768">
            <v>767</v>
          </cell>
          <cell r="F768">
            <v>90224</v>
          </cell>
        </row>
        <row r="769">
          <cell r="A769" t="str">
            <v>09.02.25</v>
          </cell>
          <cell r="B769" t="str">
            <v>ELETRODUTO DE ACO GALVANIZADO,TIPO LEVE II - 2"</v>
          </cell>
          <cell r="C769" t="str">
            <v>M</v>
          </cell>
          <cell r="D769">
            <v>20.28</v>
          </cell>
          <cell r="E769">
            <v>768</v>
          </cell>
          <cell r="F769">
            <v>90225</v>
          </cell>
        </row>
        <row r="770">
          <cell r="A770" t="str">
            <v>09.02.26</v>
          </cell>
          <cell r="B770" t="str">
            <v>ELETRODUTO DE ACO GALVANIZADO,TIPO LEVE II - 2 1/2"</v>
          </cell>
          <cell r="C770" t="str">
            <v>M</v>
          </cell>
          <cell r="D770">
            <v>30.28</v>
          </cell>
          <cell r="E770">
            <v>769</v>
          </cell>
          <cell r="F770">
            <v>90226</v>
          </cell>
        </row>
        <row r="771">
          <cell r="A771" t="str">
            <v>09.02.27</v>
          </cell>
          <cell r="B771" t="str">
            <v>ELETRODUTO DE ACO GALVANIZADO,TIPO LEVE II - 3"</v>
          </cell>
          <cell r="C771" t="str">
            <v>M</v>
          </cell>
          <cell r="D771">
            <v>33.81</v>
          </cell>
          <cell r="E771">
            <v>770</v>
          </cell>
          <cell r="F771">
            <v>90227</v>
          </cell>
        </row>
        <row r="772">
          <cell r="A772" t="str">
            <v>09.02.29</v>
          </cell>
          <cell r="B772" t="str">
            <v>ELETRODUTO DE ACO GALVANIZADO,TIPO LEVE II - 4"</v>
          </cell>
          <cell r="C772" t="str">
            <v>M</v>
          </cell>
          <cell r="D772">
            <v>39.92</v>
          </cell>
          <cell r="E772">
            <v>771</v>
          </cell>
          <cell r="F772">
            <v>90229</v>
          </cell>
        </row>
        <row r="773">
          <cell r="A773" t="str">
            <v>09.02.40</v>
          </cell>
          <cell r="B773" t="str">
            <v>ELETRODUTO DE ACO ESMALTADO,TIPO LEVE II - 1/2"</v>
          </cell>
          <cell r="C773" t="str">
            <v>M</v>
          </cell>
          <cell r="D773">
            <v>9.69</v>
          </cell>
          <cell r="E773">
            <v>772</v>
          </cell>
          <cell r="F773">
            <v>90240</v>
          </cell>
        </row>
        <row r="774">
          <cell r="A774" t="str">
            <v>09.02.50</v>
          </cell>
          <cell r="B774" t="str">
            <v>ELETRODUTO DE POLIETILENO FLEXIVEL ALTA RESISTENCIA - 2"</v>
          </cell>
          <cell r="C774" t="str">
            <v>M</v>
          </cell>
          <cell r="D774">
            <v>12.36</v>
          </cell>
          <cell r="E774">
            <v>773</v>
          </cell>
          <cell r="F774">
            <v>90250</v>
          </cell>
        </row>
        <row r="775">
          <cell r="A775" t="str">
            <v>09.02.51</v>
          </cell>
          <cell r="B775" t="str">
            <v>ELETRODUTO DE POLIETILENO FLEXIVEL ALTA RESISTENCIA - 3"</v>
          </cell>
          <cell r="C775" t="str">
            <v>M</v>
          </cell>
          <cell r="D775">
            <v>16.29</v>
          </cell>
          <cell r="E775">
            <v>774</v>
          </cell>
          <cell r="F775">
            <v>90251</v>
          </cell>
        </row>
        <row r="776">
          <cell r="A776" t="str">
            <v>09.02.52</v>
          </cell>
          <cell r="B776" t="str">
            <v>ELETRODUTO DE POLIETILENO FLEXIVEL ALTA RESISTENCIA - 4"</v>
          </cell>
          <cell r="C776" t="str">
            <v>M</v>
          </cell>
          <cell r="D776">
            <v>19.07</v>
          </cell>
          <cell r="E776">
            <v>775</v>
          </cell>
          <cell r="F776">
            <v>90252</v>
          </cell>
        </row>
        <row r="777">
          <cell r="A777" t="str">
            <v>09.02.61</v>
          </cell>
          <cell r="B777" t="str">
            <v>TUBO METALICO FLEXIVEL REVESTIDO COM PVC-3/4"</v>
          </cell>
          <cell r="C777" t="str">
            <v>M</v>
          </cell>
          <cell r="D777">
            <v>6.02</v>
          </cell>
          <cell r="E777">
            <v>776</v>
          </cell>
          <cell r="F777">
            <v>90261</v>
          </cell>
        </row>
        <row r="778">
          <cell r="A778" t="str">
            <v>09.02.62</v>
          </cell>
          <cell r="B778" t="str">
            <v>TUBO METALICO FLEXIVEL REVESTIDO COM PVC-1"</v>
          </cell>
          <cell r="C778" t="str">
            <v>M</v>
          </cell>
          <cell r="D778">
            <v>7.98</v>
          </cell>
          <cell r="E778">
            <v>777</v>
          </cell>
          <cell r="F778">
            <v>90262</v>
          </cell>
        </row>
        <row r="779">
          <cell r="A779" t="str">
            <v>09.02.63</v>
          </cell>
          <cell r="B779" t="str">
            <v>TUBO METALICO FLEXIVEL REVESTIDO COM PVC-1 1/2"</v>
          </cell>
          <cell r="C779" t="str">
            <v>M</v>
          </cell>
          <cell r="D779">
            <v>12.94</v>
          </cell>
          <cell r="E779">
            <v>778</v>
          </cell>
          <cell r="F779">
            <v>90263</v>
          </cell>
        </row>
        <row r="780">
          <cell r="A780" t="str">
            <v>09.02.70</v>
          </cell>
          <cell r="B780" t="str">
            <v>ELETRODUTO QUADRADO DE PVC-16X16 MM INCL. CONEXOES</v>
          </cell>
          <cell r="C780" t="str">
            <v>M</v>
          </cell>
          <cell r="D780">
            <v>4.26</v>
          </cell>
          <cell r="E780">
            <v>779</v>
          </cell>
          <cell r="F780">
            <v>90270</v>
          </cell>
        </row>
        <row r="781">
          <cell r="A781" t="str">
            <v>09.02.98</v>
          </cell>
          <cell r="B781" t="str">
            <v>ENVELOPAMENTO DE ELETRODUTO ENTERRADO,COM CONCRETO</v>
          </cell>
          <cell r="C781" t="str">
            <v>M</v>
          </cell>
          <cell r="D781">
            <v>9.8699999999999992</v>
          </cell>
          <cell r="E781">
            <v>780</v>
          </cell>
          <cell r="F781">
            <v>90298</v>
          </cell>
        </row>
        <row r="782">
          <cell r="A782" t="str">
            <v>09.02.99</v>
          </cell>
          <cell r="B782" t="str">
            <v>ENVELOPAMENTO DE ELETRODUTO ENTERRADO C/CONCR. C/AGREGADO RECICL.</v>
          </cell>
          <cell r="C782" t="str">
            <v>M</v>
          </cell>
          <cell r="D782">
            <v>9.33</v>
          </cell>
          <cell r="E782">
            <v>781</v>
          </cell>
          <cell r="F782">
            <v>90299</v>
          </cell>
        </row>
        <row r="783">
          <cell r="B783" t="str">
            <v>CONDUTORES - BT</v>
          </cell>
          <cell r="E783">
            <v>782</v>
          </cell>
        </row>
        <row r="784">
          <cell r="A784" t="str">
            <v>09.03.02</v>
          </cell>
          <cell r="B784" t="str">
            <v>FIO 0,75MM2 - ISOLAMENTO PARA 0,7KV</v>
          </cell>
          <cell r="C784" t="str">
            <v>M</v>
          </cell>
          <cell r="D784">
            <v>0.73</v>
          </cell>
          <cell r="E784">
            <v>783</v>
          </cell>
          <cell r="F784">
            <v>90302</v>
          </cell>
        </row>
        <row r="785">
          <cell r="A785" t="str">
            <v>09.03.03</v>
          </cell>
          <cell r="B785" t="str">
            <v>FIO 1,00MM2 - ISOLAMENTO PARA 0,7KV</v>
          </cell>
          <cell r="C785" t="str">
            <v>M</v>
          </cell>
          <cell r="D785">
            <v>0.73</v>
          </cell>
          <cell r="E785">
            <v>784</v>
          </cell>
          <cell r="F785">
            <v>90303</v>
          </cell>
        </row>
        <row r="786">
          <cell r="A786" t="str">
            <v>09.03.04</v>
          </cell>
          <cell r="B786" t="str">
            <v>FIO 1,50MM2 - ISOLAMENTO PARA 0,7KV</v>
          </cell>
          <cell r="C786" t="str">
            <v>M</v>
          </cell>
          <cell r="D786">
            <v>0.82</v>
          </cell>
          <cell r="E786">
            <v>785</v>
          </cell>
          <cell r="F786">
            <v>90304</v>
          </cell>
        </row>
        <row r="787">
          <cell r="A787" t="str">
            <v>09.03.05</v>
          </cell>
          <cell r="B787" t="str">
            <v>FIO 2,50MM2 - ISOLAMENTO PARA 0,7KV</v>
          </cell>
          <cell r="C787" t="str">
            <v>M</v>
          </cell>
          <cell r="D787">
            <v>1.2</v>
          </cell>
          <cell r="E787">
            <v>786</v>
          </cell>
          <cell r="F787">
            <v>90305</v>
          </cell>
        </row>
        <row r="788">
          <cell r="A788" t="str">
            <v>09.03.06</v>
          </cell>
          <cell r="B788" t="str">
            <v>FIO 4,00MM2 - ISOLAMENTO PARA 0,7KV</v>
          </cell>
          <cell r="C788" t="str">
            <v>M</v>
          </cell>
          <cell r="D788">
            <v>1.67</v>
          </cell>
          <cell r="E788">
            <v>787</v>
          </cell>
          <cell r="F788">
            <v>90306</v>
          </cell>
        </row>
        <row r="789">
          <cell r="A789" t="str">
            <v>09.03.07</v>
          </cell>
          <cell r="B789" t="str">
            <v>FIO 6,00MM2 - ISOLAMENTO PARA 0,7KV</v>
          </cell>
          <cell r="C789" t="str">
            <v>M</v>
          </cell>
          <cell r="D789">
            <v>2.27</v>
          </cell>
          <cell r="E789">
            <v>788</v>
          </cell>
          <cell r="F789">
            <v>90307</v>
          </cell>
        </row>
        <row r="790">
          <cell r="A790" t="str">
            <v>09.03.08</v>
          </cell>
          <cell r="B790" t="str">
            <v>CABO 10,00MM2 - ISOLAMENTO PARA 0,7KV</v>
          </cell>
          <cell r="C790" t="str">
            <v>M</v>
          </cell>
          <cell r="D790">
            <v>4</v>
          </cell>
          <cell r="E790">
            <v>789</v>
          </cell>
          <cell r="F790">
            <v>90308</v>
          </cell>
        </row>
        <row r="791">
          <cell r="A791" t="str">
            <v>09.03.09</v>
          </cell>
          <cell r="B791" t="str">
            <v>CABO 16,00MM2 - ISOLAMENTO PARA 0,7KV</v>
          </cell>
          <cell r="C791" t="str">
            <v>M</v>
          </cell>
          <cell r="D791">
            <v>6.72</v>
          </cell>
          <cell r="E791">
            <v>790</v>
          </cell>
          <cell r="F791">
            <v>90309</v>
          </cell>
        </row>
        <row r="792">
          <cell r="A792" t="str">
            <v>09.03.10</v>
          </cell>
          <cell r="B792" t="str">
            <v>CABO 25,00MM2 - ISOLAMENTO PARA 0,7KV</v>
          </cell>
          <cell r="C792" t="str">
            <v>M</v>
          </cell>
          <cell r="D792">
            <v>9.3699999999999992</v>
          </cell>
          <cell r="E792">
            <v>791</v>
          </cell>
          <cell r="F792">
            <v>90310</v>
          </cell>
        </row>
        <row r="793">
          <cell r="A793" t="str">
            <v>09.03.11</v>
          </cell>
          <cell r="B793" t="str">
            <v>CABO 35,00MM2 - ISOLAMENTO PARA 0,7KV</v>
          </cell>
          <cell r="C793" t="str">
            <v>M</v>
          </cell>
          <cell r="D793">
            <v>12.39</v>
          </cell>
          <cell r="E793">
            <v>792</v>
          </cell>
          <cell r="F793">
            <v>90311</v>
          </cell>
        </row>
        <row r="794">
          <cell r="A794" t="str">
            <v>09.03.12</v>
          </cell>
          <cell r="B794" t="str">
            <v>CABO 50,00MM2 - ISOLAMENTO PARA 0,7KV</v>
          </cell>
          <cell r="C794" t="str">
            <v>M</v>
          </cell>
          <cell r="D794">
            <v>17.510000000000002</v>
          </cell>
          <cell r="E794">
            <v>793</v>
          </cell>
          <cell r="F794">
            <v>90312</v>
          </cell>
        </row>
        <row r="795">
          <cell r="A795" t="str">
            <v>09.03.13</v>
          </cell>
          <cell r="B795" t="str">
            <v>CABO 70,00MM2 - ISOLAMENTO PARA 0,7KV</v>
          </cell>
          <cell r="C795" t="str">
            <v>M</v>
          </cell>
          <cell r="D795">
            <v>23.08</v>
          </cell>
          <cell r="E795">
            <v>794</v>
          </cell>
          <cell r="F795">
            <v>90313</v>
          </cell>
        </row>
        <row r="796">
          <cell r="A796" t="str">
            <v>09.03.14</v>
          </cell>
          <cell r="B796" t="str">
            <v>CABO 95,00MM2 - ISOLAMENTO PARA 0,7KV</v>
          </cell>
          <cell r="C796" t="str">
            <v>M</v>
          </cell>
          <cell r="D796">
            <v>30.68</v>
          </cell>
          <cell r="E796">
            <v>795</v>
          </cell>
          <cell r="F796">
            <v>90314</v>
          </cell>
        </row>
        <row r="797">
          <cell r="A797" t="str">
            <v>09.03.15</v>
          </cell>
          <cell r="B797" t="str">
            <v>CABO 120,00MM2 - ISOLAMENTO PARA 0,7KV</v>
          </cell>
          <cell r="C797" t="str">
            <v>M</v>
          </cell>
          <cell r="D797">
            <v>39.020000000000003</v>
          </cell>
          <cell r="E797">
            <v>796</v>
          </cell>
          <cell r="F797">
            <v>90315</v>
          </cell>
        </row>
        <row r="798">
          <cell r="A798" t="str">
            <v>09.03.16</v>
          </cell>
          <cell r="B798" t="str">
            <v>CABO 150,00MM2 - ISOLAMENTO PARA 0,7KV</v>
          </cell>
          <cell r="C798" t="str">
            <v>M</v>
          </cell>
          <cell r="D798">
            <v>48.33</v>
          </cell>
          <cell r="E798">
            <v>797</v>
          </cell>
          <cell r="F798">
            <v>90316</v>
          </cell>
        </row>
        <row r="799">
          <cell r="A799" t="str">
            <v>09.03.17</v>
          </cell>
          <cell r="B799" t="str">
            <v>CABO 185,00MM2 - ISOLAMENTO PARA 0,7KV</v>
          </cell>
          <cell r="C799" t="str">
            <v>M</v>
          </cell>
          <cell r="D799">
            <v>60.48</v>
          </cell>
          <cell r="E799">
            <v>798</v>
          </cell>
          <cell r="F799">
            <v>90317</v>
          </cell>
        </row>
        <row r="800">
          <cell r="A800" t="str">
            <v>09.03.18</v>
          </cell>
          <cell r="B800" t="str">
            <v>CABO 240,00MM2 - ISOLAMENTO PARA 0,7KV</v>
          </cell>
          <cell r="C800" t="str">
            <v>M</v>
          </cell>
          <cell r="D800">
            <v>78.010000000000005</v>
          </cell>
          <cell r="E800">
            <v>799</v>
          </cell>
          <cell r="F800">
            <v>90318</v>
          </cell>
        </row>
        <row r="801">
          <cell r="A801" t="str">
            <v>09.03.19</v>
          </cell>
          <cell r="B801" t="str">
            <v>CABO 300.00 MM2 - ISOLAMENTO PARA 0.7 KV</v>
          </cell>
          <cell r="C801" t="str">
            <v>M</v>
          </cell>
          <cell r="D801">
            <v>87.7</v>
          </cell>
          <cell r="E801">
            <v>800</v>
          </cell>
          <cell r="F801">
            <v>90319</v>
          </cell>
        </row>
        <row r="802">
          <cell r="A802" t="str">
            <v>09.03.28</v>
          </cell>
          <cell r="B802" t="str">
            <v>FIO 1,50MM2 - ISOLAMENTO PARA 1,0KV</v>
          </cell>
          <cell r="C802" t="str">
            <v>M</v>
          </cell>
          <cell r="D802">
            <v>1.22</v>
          </cell>
          <cell r="E802">
            <v>801</v>
          </cell>
          <cell r="F802">
            <v>90328</v>
          </cell>
        </row>
        <row r="803">
          <cell r="A803" t="str">
            <v>09.03.29</v>
          </cell>
          <cell r="B803" t="str">
            <v>FIO 2,50MM2 - ISOLAMENTO PARA 1,0KV</v>
          </cell>
          <cell r="C803" t="str">
            <v>M</v>
          </cell>
          <cell r="D803">
            <v>1.58</v>
          </cell>
          <cell r="E803">
            <v>802</v>
          </cell>
          <cell r="F803">
            <v>90329</v>
          </cell>
        </row>
        <row r="804">
          <cell r="A804" t="str">
            <v>09.03.30</v>
          </cell>
          <cell r="B804" t="str">
            <v>FIO 4,00MM2 - ISOLAMENTO PARA 1,0KV</v>
          </cell>
          <cell r="C804" t="str">
            <v>M</v>
          </cell>
          <cell r="D804">
            <v>2.06</v>
          </cell>
          <cell r="E804">
            <v>803</v>
          </cell>
          <cell r="F804">
            <v>90330</v>
          </cell>
        </row>
        <row r="805">
          <cell r="A805" t="str">
            <v>09.03.31</v>
          </cell>
          <cell r="B805" t="str">
            <v>FIO 6,00MM2 - ISOLAMENTO PARA 1,0KV</v>
          </cell>
          <cell r="C805" t="str">
            <v>M</v>
          </cell>
          <cell r="D805">
            <v>2.58</v>
          </cell>
          <cell r="E805">
            <v>804</v>
          </cell>
          <cell r="F805">
            <v>90331</v>
          </cell>
        </row>
        <row r="806">
          <cell r="A806" t="str">
            <v>09.03.32</v>
          </cell>
          <cell r="B806" t="str">
            <v>CABO 10,00MM2 - ISOLAMENTO PARA 1,0KV</v>
          </cell>
          <cell r="C806" t="str">
            <v>M</v>
          </cell>
          <cell r="D806">
            <v>4.2699999999999996</v>
          </cell>
          <cell r="E806">
            <v>805</v>
          </cell>
          <cell r="F806">
            <v>90332</v>
          </cell>
        </row>
        <row r="807">
          <cell r="A807" t="str">
            <v>09.03.33</v>
          </cell>
          <cell r="B807" t="str">
            <v>CABO 16,00MM2 - ISOLAMENTO PARA 1,0KV</v>
          </cell>
          <cell r="C807" t="str">
            <v>M</v>
          </cell>
          <cell r="D807">
            <v>6.24</v>
          </cell>
          <cell r="E807">
            <v>806</v>
          </cell>
          <cell r="F807">
            <v>90333</v>
          </cell>
        </row>
        <row r="808">
          <cell r="A808" t="str">
            <v>09.03.34</v>
          </cell>
          <cell r="B808" t="str">
            <v>CABO 25,00MM2 - ISOLAMENTO PARA 1,0KV</v>
          </cell>
          <cell r="C808" t="str">
            <v>M</v>
          </cell>
          <cell r="D808">
            <v>8.5</v>
          </cell>
          <cell r="E808">
            <v>807</v>
          </cell>
          <cell r="F808">
            <v>90334</v>
          </cell>
        </row>
        <row r="809">
          <cell r="A809" t="str">
            <v>09.03.35</v>
          </cell>
          <cell r="B809" t="str">
            <v>CABO 35,00MM2 - ISOLAMENTO PARA 1,0KV</v>
          </cell>
          <cell r="C809" t="str">
            <v>M</v>
          </cell>
          <cell r="D809">
            <v>11.08</v>
          </cell>
          <cell r="E809">
            <v>808</v>
          </cell>
          <cell r="F809">
            <v>90335</v>
          </cell>
        </row>
        <row r="810">
          <cell r="A810" t="str">
            <v>09.03.36</v>
          </cell>
          <cell r="B810" t="str">
            <v>CABO 50,00MM2 - ISOLAMENTO PARA 1,0KV</v>
          </cell>
          <cell r="C810" t="str">
            <v>M</v>
          </cell>
          <cell r="D810">
            <v>15.75</v>
          </cell>
          <cell r="E810">
            <v>809</v>
          </cell>
          <cell r="F810">
            <v>90336</v>
          </cell>
        </row>
        <row r="811">
          <cell r="A811" t="str">
            <v>09.03.37</v>
          </cell>
          <cell r="B811" t="str">
            <v>CABO 70,00MM2 - ISOLAMENTO PARA 1,OKV</v>
          </cell>
          <cell r="C811" t="str">
            <v>M</v>
          </cell>
          <cell r="D811">
            <v>20.6</v>
          </cell>
          <cell r="E811">
            <v>810</v>
          </cell>
          <cell r="F811">
            <v>90337</v>
          </cell>
        </row>
        <row r="812">
          <cell r="A812" t="str">
            <v>09.03.38</v>
          </cell>
          <cell r="B812" t="str">
            <v>CABO 95,00MM2 - ISOLAMENTO PARA 1,0KV</v>
          </cell>
          <cell r="C812" t="str">
            <v>M</v>
          </cell>
          <cell r="D812">
            <v>26.17</v>
          </cell>
          <cell r="E812">
            <v>811</v>
          </cell>
          <cell r="F812">
            <v>90338</v>
          </cell>
        </row>
        <row r="813">
          <cell r="A813" t="str">
            <v>09.03.39</v>
          </cell>
          <cell r="B813" t="str">
            <v>CABO 120,00MM2 - ISOLAMENTO PARA 1,0KV</v>
          </cell>
          <cell r="C813" t="str">
            <v>M</v>
          </cell>
          <cell r="D813">
            <v>34.549999999999997</v>
          </cell>
          <cell r="E813">
            <v>812</v>
          </cell>
          <cell r="F813">
            <v>90339</v>
          </cell>
        </row>
        <row r="814">
          <cell r="A814" t="str">
            <v>09.03.40</v>
          </cell>
          <cell r="B814" t="str">
            <v>CABO 150,00MM2 - ISOLAMENTO PARA 1,0KV</v>
          </cell>
          <cell r="C814" t="str">
            <v>M</v>
          </cell>
          <cell r="D814">
            <v>42.77</v>
          </cell>
          <cell r="E814">
            <v>813</v>
          </cell>
          <cell r="F814">
            <v>90340</v>
          </cell>
        </row>
        <row r="815">
          <cell r="A815" t="str">
            <v>09.03.41</v>
          </cell>
          <cell r="B815" t="str">
            <v>CABO 185,00MM2 - ISOLAMENTO PARA 1,0KV</v>
          </cell>
          <cell r="C815" t="str">
            <v>M</v>
          </cell>
          <cell r="D815">
            <v>52.31</v>
          </cell>
          <cell r="E815">
            <v>814</v>
          </cell>
          <cell r="F815">
            <v>90341</v>
          </cell>
        </row>
        <row r="816">
          <cell r="A816" t="str">
            <v>09.03.42</v>
          </cell>
          <cell r="B816" t="str">
            <v>CABO 240,00MM2 - ISOLAMENTO PARA 1,0KV</v>
          </cell>
          <cell r="C816" t="str">
            <v>M</v>
          </cell>
          <cell r="D816">
            <v>68.27</v>
          </cell>
          <cell r="E816">
            <v>815</v>
          </cell>
          <cell r="F816">
            <v>90342</v>
          </cell>
        </row>
        <row r="817">
          <cell r="A817" t="str">
            <v>09.03.43</v>
          </cell>
          <cell r="B817" t="str">
            <v>CABO 300.00 MM2 - ISOLAMENTO PARA 1.0 KV</v>
          </cell>
          <cell r="C817" t="str">
            <v>M</v>
          </cell>
          <cell r="D817">
            <v>87.52</v>
          </cell>
          <cell r="E817">
            <v>816</v>
          </cell>
          <cell r="F817">
            <v>90343</v>
          </cell>
        </row>
        <row r="818">
          <cell r="A818" t="str">
            <v>09.03.50</v>
          </cell>
          <cell r="B818" t="str">
            <v>FIO "WPP" PARA INSTALACOES AEREAS - 4,00MM2</v>
          </cell>
          <cell r="C818" t="str">
            <v>M</v>
          </cell>
          <cell r="D818">
            <v>1.28</v>
          </cell>
          <cell r="E818">
            <v>817</v>
          </cell>
          <cell r="F818">
            <v>90350</v>
          </cell>
        </row>
        <row r="819">
          <cell r="A819" t="str">
            <v>09.03.51</v>
          </cell>
          <cell r="B819" t="str">
            <v>FIO "WPP" PARA INSTALACOES AEREAS - 6,00MM2</v>
          </cell>
          <cell r="C819" t="str">
            <v>M</v>
          </cell>
          <cell r="D819">
            <v>1.77</v>
          </cell>
          <cell r="E819">
            <v>818</v>
          </cell>
          <cell r="F819">
            <v>90351</v>
          </cell>
        </row>
        <row r="820">
          <cell r="A820" t="str">
            <v>09.03.52</v>
          </cell>
          <cell r="B820" t="str">
            <v>CABO "WPP" PARA INSTALACOES AEREAS - 10,00MM2</v>
          </cell>
          <cell r="C820" t="str">
            <v>M</v>
          </cell>
          <cell r="D820">
            <v>3.05</v>
          </cell>
          <cell r="E820">
            <v>819</v>
          </cell>
          <cell r="F820">
            <v>90352</v>
          </cell>
        </row>
        <row r="821">
          <cell r="A821" t="str">
            <v>09.03.53</v>
          </cell>
          <cell r="B821" t="str">
            <v>CABO "WPP" PARA INSTALACOES AEREAS - 16,00MM2</v>
          </cell>
          <cell r="C821" t="str">
            <v>M</v>
          </cell>
          <cell r="D821">
            <v>4.71</v>
          </cell>
          <cell r="E821">
            <v>820</v>
          </cell>
          <cell r="F821">
            <v>90353</v>
          </cell>
        </row>
        <row r="822">
          <cell r="A822" t="str">
            <v>09.03.54</v>
          </cell>
          <cell r="B822" t="str">
            <v>CABO "WPP" PARA INSTALACOES AEREAS - 25,00MM2</v>
          </cell>
          <cell r="C822" t="str">
            <v>M</v>
          </cell>
          <cell r="D822">
            <v>6.67</v>
          </cell>
          <cell r="E822">
            <v>821</v>
          </cell>
          <cell r="F822">
            <v>90354</v>
          </cell>
        </row>
        <row r="823">
          <cell r="A823" t="str">
            <v>09.03.55</v>
          </cell>
          <cell r="B823" t="str">
            <v>CABO "WPP" PARA INSTALACOES AEREAS - 35,00MM2</v>
          </cell>
          <cell r="C823" t="str">
            <v>M</v>
          </cell>
          <cell r="D823">
            <v>9.1300000000000008</v>
          </cell>
          <cell r="E823">
            <v>822</v>
          </cell>
          <cell r="F823">
            <v>90355</v>
          </cell>
        </row>
        <row r="824">
          <cell r="A824" t="str">
            <v>09.03.56</v>
          </cell>
          <cell r="B824" t="str">
            <v>CABO "WPP" PARA INSTALACOES AEREAS - 50,00MM2</v>
          </cell>
          <cell r="C824" t="str">
            <v>M</v>
          </cell>
          <cell r="D824">
            <v>13.15</v>
          </cell>
          <cell r="E824">
            <v>823</v>
          </cell>
          <cell r="F824">
            <v>90356</v>
          </cell>
        </row>
        <row r="825">
          <cell r="A825" t="str">
            <v>09.03.60</v>
          </cell>
          <cell r="B825" t="str">
            <v>FIO TELEFONICO INTERNO TIPO FI-60 PAR TRANCADO</v>
          </cell>
          <cell r="C825" t="str">
            <v>M</v>
          </cell>
          <cell r="D825">
            <v>0.61</v>
          </cell>
          <cell r="E825">
            <v>824</v>
          </cell>
          <cell r="F825">
            <v>90360</v>
          </cell>
        </row>
        <row r="826">
          <cell r="A826" t="str">
            <v>09.03.61</v>
          </cell>
          <cell r="B826" t="str">
            <v>FIO TELEFONICO EXTERNO TIPO FE-100 PAR PARALELO</v>
          </cell>
          <cell r="C826" t="str">
            <v>M</v>
          </cell>
          <cell r="D826">
            <v>0.75</v>
          </cell>
          <cell r="E826">
            <v>825</v>
          </cell>
          <cell r="F826">
            <v>90361</v>
          </cell>
        </row>
        <row r="827">
          <cell r="A827" t="str">
            <v>09.03.70</v>
          </cell>
          <cell r="B827" t="str">
            <v>CABO FLEXIVEL PVC-750V - 2 CONDUTORES - 1.50 MM2</v>
          </cell>
          <cell r="C827" t="str">
            <v>M</v>
          </cell>
          <cell r="D827">
            <v>1.88</v>
          </cell>
          <cell r="E827">
            <v>826</v>
          </cell>
          <cell r="F827">
            <v>90370</v>
          </cell>
        </row>
        <row r="828">
          <cell r="A828" t="str">
            <v>09.03.71</v>
          </cell>
          <cell r="B828" t="str">
            <v>CABO FLEXIVEL PVC-750V - 2 CONDUTORES - 2.50 MM2</v>
          </cell>
          <cell r="C828" t="str">
            <v>M</v>
          </cell>
          <cell r="D828">
            <v>2.5499999999999998</v>
          </cell>
          <cell r="E828">
            <v>827</v>
          </cell>
          <cell r="F828">
            <v>90371</v>
          </cell>
        </row>
        <row r="829">
          <cell r="A829" t="str">
            <v>09.03.72</v>
          </cell>
          <cell r="B829" t="str">
            <v>CABO FLEXIVEL PVC-750V - 2 CONDUTORES - 4.00 MM2</v>
          </cell>
          <cell r="C829" t="str">
            <v>M</v>
          </cell>
          <cell r="D829">
            <v>4.08</v>
          </cell>
          <cell r="E829">
            <v>828</v>
          </cell>
          <cell r="F829">
            <v>90372</v>
          </cell>
        </row>
        <row r="830">
          <cell r="A830" t="str">
            <v>09.03.73</v>
          </cell>
          <cell r="B830" t="str">
            <v>CABO FLEXIVEL PVC-750V - 2 CONDUTORES - 6.00 MM2</v>
          </cell>
          <cell r="C830" t="str">
            <v>M</v>
          </cell>
          <cell r="D830">
            <v>5.41</v>
          </cell>
          <cell r="E830">
            <v>829</v>
          </cell>
          <cell r="F830">
            <v>90373</v>
          </cell>
        </row>
        <row r="831">
          <cell r="A831" t="str">
            <v>09.03.74</v>
          </cell>
          <cell r="B831" t="str">
            <v>CABO FLEXIVEL PVC-750V - 2 CONDUTORES - 10.00 MM2</v>
          </cell>
          <cell r="C831" t="str">
            <v>M</v>
          </cell>
          <cell r="D831">
            <v>8.17</v>
          </cell>
          <cell r="E831">
            <v>830</v>
          </cell>
          <cell r="F831">
            <v>90374</v>
          </cell>
        </row>
        <row r="832">
          <cell r="A832" t="str">
            <v>09.03.75</v>
          </cell>
          <cell r="B832" t="str">
            <v>CABO FLEXIVEL PVC-750V - 3 CONDUTORES - 1.50 MM2</v>
          </cell>
          <cell r="C832" t="str">
            <v>M</v>
          </cell>
          <cell r="D832">
            <v>2.35</v>
          </cell>
          <cell r="E832">
            <v>831</v>
          </cell>
          <cell r="F832">
            <v>90375</v>
          </cell>
        </row>
        <row r="833">
          <cell r="A833" t="str">
            <v>09.03.76</v>
          </cell>
          <cell r="B833" t="str">
            <v>CABO FLEXIVEL PVC-750V - 3 CONDUTORES - 2.50 MM2</v>
          </cell>
          <cell r="C833" t="str">
            <v>M</v>
          </cell>
          <cell r="D833">
            <v>3.28</v>
          </cell>
          <cell r="E833">
            <v>832</v>
          </cell>
          <cell r="F833">
            <v>90376</v>
          </cell>
        </row>
        <row r="834">
          <cell r="A834" t="str">
            <v>09.03.77</v>
          </cell>
          <cell r="B834" t="str">
            <v>CABO FLEXIVEL PVC-750V - 3 CONDUTORES - 4.00 MM2</v>
          </cell>
          <cell r="C834" t="str">
            <v>M</v>
          </cell>
          <cell r="D834">
            <v>5.23</v>
          </cell>
          <cell r="E834">
            <v>833</v>
          </cell>
          <cell r="F834">
            <v>90377</v>
          </cell>
        </row>
        <row r="835">
          <cell r="A835" t="str">
            <v>09.03.78</v>
          </cell>
          <cell r="B835" t="str">
            <v>CABO FLEXIVEL PVC-750V - 3 CONDUTORES - 6.00 MM2</v>
          </cell>
          <cell r="C835" t="str">
            <v>M</v>
          </cell>
          <cell r="D835">
            <v>7.02</v>
          </cell>
          <cell r="E835">
            <v>834</v>
          </cell>
          <cell r="F835">
            <v>90378</v>
          </cell>
        </row>
        <row r="836">
          <cell r="A836" t="str">
            <v>09.03.79</v>
          </cell>
          <cell r="B836" t="str">
            <v>CABO FLEXIVEL PVC 750V - 3 CONDUTORES - 10.00 MM2</v>
          </cell>
          <cell r="C836" t="str">
            <v>M</v>
          </cell>
          <cell r="D836">
            <v>11.51</v>
          </cell>
          <cell r="E836">
            <v>835</v>
          </cell>
          <cell r="F836">
            <v>90379</v>
          </cell>
        </row>
        <row r="837">
          <cell r="A837" t="str">
            <v>09.03.80</v>
          </cell>
          <cell r="B837" t="str">
            <v>CABO FLEXIVEL PVC-750V - 4 CONDUTORES - 1.50 MM2</v>
          </cell>
          <cell r="C837" t="str">
            <v>M</v>
          </cell>
          <cell r="D837">
            <v>3.14</v>
          </cell>
          <cell r="E837">
            <v>836</v>
          </cell>
          <cell r="F837">
            <v>90380</v>
          </cell>
        </row>
        <row r="838">
          <cell r="A838" t="str">
            <v>09.03.81</v>
          </cell>
          <cell r="B838" t="str">
            <v>CABO FLEXIVEL PVC-750V - 4 CONDUTORES - 2.50 MM2</v>
          </cell>
          <cell r="C838" t="str">
            <v>M</v>
          </cell>
          <cell r="D838">
            <v>4.4400000000000004</v>
          </cell>
          <cell r="E838">
            <v>837</v>
          </cell>
          <cell r="F838">
            <v>90381</v>
          </cell>
        </row>
        <row r="839">
          <cell r="A839" t="str">
            <v>09.03.82</v>
          </cell>
          <cell r="B839" t="str">
            <v>CABO FLEXIVEL PVC-750V - 4 CONDUTORES - 4.00 MM2</v>
          </cell>
          <cell r="C839" t="str">
            <v>M</v>
          </cell>
          <cell r="D839">
            <v>7.01</v>
          </cell>
          <cell r="E839">
            <v>838</v>
          </cell>
          <cell r="F839">
            <v>90382</v>
          </cell>
        </row>
        <row r="840">
          <cell r="A840" t="str">
            <v>09.03.83</v>
          </cell>
          <cell r="B840" t="str">
            <v>CABO FLEXIVEL PVC-750V - 4 CONDUTORES - 6.00 MM2</v>
          </cell>
          <cell r="C840" t="str">
            <v>M</v>
          </cell>
          <cell r="D840">
            <v>9.26</v>
          </cell>
          <cell r="E840">
            <v>839</v>
          </cell>
          <cell r="F840">
            <v>90383</v>
          </cell>
        </row>
        <row r="841">
          <cell r="A841" t="str">
            <v>09.03.84</v>
          </cell>
          <cell r="B841" t="str">
            <v>CABO FLEXIVEL PVC-750V - 4 CONDUTORES - 10.00 MM2</v>
          </cell>
          <cell r="C841" t="str">
            <v>M</v>
          </cell>
          <cell r="D841">
            <v>14.99</v>
          </cell>
          <cell r="E841">
            <v>840</v>
          </cell>
          <cell r="F841">
            <v>90384</v>
          </cell>
        </row>
        <row r="842">
          <cell r="B842" t="str">
            <v>COMPONENTES DE QUADROS ELÉTRICOS</v>
          </cell>
          <cell r="E842">
            <v>841</v>
          </cell>
        </row>
        <row r="843">
          <cell r="A843" t="str">
            <v>09.04.02</v>
          </cell>
          <cell r="B843" t="str">
            <v>SINALIZADOR LUMINOSO DIAMETRO 22MM C/ LAMPADA</v>
          </cell>
          <cell r="C843" t="str">
            <v>UN</v>
          </cell>
          <cell r="D843">
            <v>43.28</v>
          </cell>
          <cell r="E843">
            <v>842</v>
          </cell>
          <cell r="F843">
            <v>90402</v>
          </cell>
        </row>
        <row r="844">
          <cell r="A844" t="str">
            <v>09.04.03</v>
          </cell>
          <cell r="B844" t="str">
            <v>SINALIZADOR LUMINOSO DIAMETRO 30 MM C/LAMPADA</v>
          </cell>
          <cell r="C844" t="str">
            <v>UN</v>
          </cell>
          <cell r="D844">
            <v>53.95</v>
          </cell>
          <cell r="E844">
            <v>843</v>
          </cell>
          <cell r="F844">
            <v>90403</v>
          </cell>
        </row>
        <row r="845">
          <cell r="A845" t="str">
            <v>09.04.05</v>
          </cell>
          <cell r="B845" t="str">
            <v>CHAVE COMUTADORA DE VOLTIMETRO</v>
          </cell>
          <cell r="C845" t="str">
            <v>UN</v>
          </cell>
          <cell r="D845">
            <v>43.4</v>
          </cell>
          <cell r="E845">
            <v>844</v>
          </cell>
          <cell r="F845">
            <v>90405</v>
          </cell>
        </row>
        <row r="846">
          <cell r="A846" t="str">
            <v>09.04.06</v>
          </cell>
          <cell r="B846" t="str">
            <v>CHAVE COMUTADORA DE AMPERIMETRO</v>
          </cell>
          <cell r="C846" t="str">
            <v>UN</v>
          </cell>
          <cell r="D846">
            <v>50.13</v>
          </cell>
          <cell r="E846">
            <v>845</v>
          </cell>
          <cell r="F846">
            <v>90406</v>
          </cell>
        </row>
        <row r="847">
          <cell r="A847" t="str">
            <v>09.04.10</v>
          </cell>
          <cell r="B847" t="str">
            <v>VOLTIMETRO 72X72 MM 250V</v>
          </cell>
          <cell r="C847" t="str">
            <v>UN</v>
          </cell>
          <cell r="D847">
            <v>142.88999999999999</v>
          </cell>
          <cell r="E847">
            <v>846</v>
          </cell>
          <cell r="F847">
            <v>90410</v>
          </cell>
        </row>
        <row r="848">
          <cell r="A848" t="str">
            <v>09.04.11</v>
          </cell>
          <cell r="B848" t="str">
            <v>VOLTIMETRO 96X96 MM 250V</v>
          </cell>
          <cell r="C848" t="str">
            <v>UN</v>
          </cell>
          <cell r="D848">
            <v>147.4</v>
          </cell>
          <cell r="E848">
            <v>847</v>
          </cell>
          <cell r="F848">
            <v>90411</v>
          </cell>
        </row>
        <row r="849">
          <cell r="A849" t="str">
            <v>09.04.12</v>
          </cell>
          <cell r="B849" t="str">
            <v>VOLTIMETRO 144X144 MM 250V</v>
          </cell>
          <cell r="C849" t="str">
            <v>UN</v>
          </cell>
          <cell r="D849">
            <v>178.69</v>
          </cell>
          <cell r="E849">
            <v>848</v>
          </cell>
          <cell r="F849">
            <v>90412</v>
          </cell>
        </row>
        <row r="850">
          <cell r="A850" t="str">
            <v>09.04.13</v>
          </cell>
          <cell r="B850" t="str">
            <v>AMPERIMETRO 72X72 MM DE 50 ATE 2500A</v>
          </cell>
          <cell r="C850" t="str">
            <v>UN</v>
          </cell>
          <cell r="D850">
            <v>129.61000000000001</v>
          </cell>
          <cell r="E850">
            <v>849</v>
          </cell>
          <cell r="F850">
            <v>90413</v>
          </cell>
        </row>
        <row r="851">
          <cell r="A851" t="str">
            <v>09.04.14</v>
          </cell>
          <cell r="B851" t="str">
            <v>AMPERIMETRO 96X96 MM DE 50 ATE 2500A</v>
          </cell>
          <cell r="C851" t="str">
            <v>UN</v>
          </cell>
          <cell r="D851">
            <v>133.78</v>
          </cell>
          <cell r="E851">
            <v>850</v>
          </cell>
          <cell r="F851">
            <v>90414</v>
          </cell>
        </row>
        <row r="852">
          <cell r="A852" t="str">
            <v>09.04.15</v>
          </cell>
          <cell r="B852" t="str">
            <v>AMPERIMETRO 144X144 MM DE 50 ATE 2500A</v>
          </cell>
          <cell r="C852" t="str">
            <v>UN</v>
          </cell>
          <cell r="D852">
            <v>164.02</v>
          </cell>
          <cell r="E852">
            <v>851</v>
          </cell>
          <cell r="F852">
            <v>90415</v>
          </cell>
        </row>
        <row r="853">
          <cell r="A853" t="str">
            <v>09.04.16</v>
          </cell>
          <cell r="B853" t="str">
            <v>FREQUENCIMETRO 72X72 MM DE 45 ATE 65 HZ</v>
          </cell>
          <cell r="C853" t="str">
            <v>UN</v>
          </cell>
          <cell r="D853">
            <v>174.34</v>
          </cell>
          <cell r="E853">
            <v>852</v>
          </cell>
          <cell r="F853">
            <v>90416</v>
          </cell>
        </row>
        <row r="854">
          <cell r="A854" t="str">
            <v>09.04.17</v>
          </cell>
          <cell r="B854" t="str">
            <v>FREQUENCIMETRO 96X96 MM DE 45 ATE 65 HZ</v>
          </cell>
          <cell r="C854" t="str">
            <v>UN</v>
          </cell>
          <cell r="D854">
            <v>180.72</v>
          </cell>
          <cell r="E854">
            <v>853</v>
          </cell>
          <cell r="F854">
            <v>90417</v>
          </cell>
        </row>
        <row r="855">
          <cell r="A855" t="str">
            <v>09.04.18</v>
          </cell>
          <cell r="B855" t="str">
            <v>FREQUENCIMETRO 144X144 MM DE 45 ATE 65 HZ</v>
          </cell>
          <cell r="C855" t="str">
            <v>UN</v>
          </cell>
          <cell r="D855">
            <v>257.89</v>
          </cell>
          <cell r="E855">
            <v>854</v>
          </cell>
          <cell r="F855">
            <v>90418</v>
          </cell>
        </row>
        <row r="856">
          <cell r="A856" t="str">
            <v>09.04.20</v>
          </cell>
          <cell r="B856" t="str">
            <v>WATTIMETRO 96X96 MM</v>
          </cell>
          <cell r="C856" t="str">
            <v>UN</v>
          </cell>
          <cell r="D856">
            <v>794.54</v>
          </cell>
          <cell r="E856">
            <v>855</v>
          </cell>
          <cell r="F856">
            <v>90420</v>
          </cell>
        </row>
        <row r="857">
          <cell r="A857" t="str">
            <v>09.04.21</v>
          </cell>
          <cell r="B857" t="str">
            <v>WATTIMETRO  144X144 MM</v>
          </cell>
          <cell r="C857" t="str">
            <v>UN</v>
          </cell>
          <cell r="D857">
            <v>842.13</v>
          </cell>
          <cell r="E857">
            <v>856</v>
          </cell>
          <cell r="F857">
            <v>90421</v>
          </cell>
        </row>
        <row r="858">
          <cell r="A858" t="str">
            <v>09.04.23</v>
          </cell>
          <cell r="B858" t="str">
            <v>FASIMETRO 96X96 MM CAP.0,4-1-0,4 IND</v>
          </cell>
          <cell r="C858" t="str">
            <v>UN</v>
          </cell>
          <cell r="D858">
            <v>809.55</v>
          </cell>
          <cell r="E858">
            <v>857</v>
          </cell>
          <cell r="F858">
            <v>90423</v>
          </cell>
        </row>
        <row r="859">
          <cell r="A859" t="str">
            <v>09.04.24</v>
          </cell>
          <cell r="B859" t="str">
            <v>FASIMETRO 144X144 MM CAP. 0.4 - 1 - 0.4 IND</v>
          </cell>
          <cell r="C859" t="str">
            <v>UN</v>
          </cell>
          <cell r="D859">
            <v>887.16</v>
          </cell>
          <cell r="E859">
            <v>858</v>
          </cell>
          <cell r="F859">
            <v>90424</v>
          </cell>
        </row>
        <row r="860">
          <cell r="A860" t="str">
            <v>09.04.27</v>
          </cell>
          <cell r="B860" t="str">
            <v>CONTATOR AUXILIAR C/ 2NA + 2NF</v>
          </cell>
          <cell r="C860" t="str">
            <v>UN</v>
          </cell>
          <cell r="D860">
            <v>109.74</v>
          </cell>
          <cell r="E860">
            <v>859</v>
          </cell>
          <cell r="F860">
            <v>90427</v>
          </cell>
        </row>
        <row r="861">
          <cell r="A861" t="str">
            <v>09.04.30</v>
          </cell>
          <cell r="B861" t="str">
            <v>CONTATOR TRIPOLAR I NOMINAL 12 A</v>
          </cell>
          <cell r="C861" t="str">
            <v>UN</v>
          </cell>
          <cell r="D861">
            <v>162.47999999999999</v>
          </cell>
          <cell r="E861">
            <v>860</v>
          </cell>
          <cell r="F861">
            <v>90430</v>
          </cell>
        </row>
        <row r="862">
          <cell r="A862" t="str">
            <v>09.04.31</v>
          </cell>
          <cell r="B862" t="str">
            <v>CONTATOR TRIPOLAR I NOMINAL 22 A</v>
          </cell>
          <cell r="C862" t="str">
            <v>UN</v>
          </cell>
          <cell r="D862">
            <v>166.33</v>
          </cell>
          <cell r="E862">
            <v>861</v>
          </cell>
          <cell r="F862">
            <v>90431</v>
          </cell>
        </row>
        <row r="863">
          <cell r="A863" t="str">
            <v>09.04.32</v>
          </cell>
          <cell r="B863" t="str">
            <v>CONTATOR TRIPOLAR I NOMINAL 35A</v>
          </cell>
          <cell r="C863" t="str">
            <v>UN</v>
          </cell>
          <cell r="D863">
            <v>274.52999999999997</v>
          </cell>
          <cell r="E863">
            <v>862</v>
          </cell>
          <cell r="F863">
            <v>90432</v>
          </cell>
        </row>
        <row r="864">
          <cell r="A864" t="str">
            <v>09.04.33</v>
          </cell>
          <cell r="B864" t="str">
            <v>CONTATOR TRIPOLAR I NOMINAL 55A</v>
          </cell>
          <cell r="C864" t="str">
            <v>UN</v>
          </cell>
          <cell r="D864">
            <v>455.16</v>
          </cell>
          <cell r="E864">
            <v>863</v>
          </cell>
          <cell r="F864">
            <v>90433</v>
          </cell>
        </row>
        <row r="865">
          <cell r="A865" t="str">
            <v>09.04.34</v>
          </cell>
          <cell r="B865" t="str">
            <v>CONTATOR TRIPOLAR I NOMIMAL 90A</v>
          </cell>
          <cell r="C865" t="str">
            <v>UN</v>
          </cell>
          <cell r="D865">
            <v>900.17</v>
          </cell>
          <cell r="E865">
            <v>864</v>
          </cell>
          <cell r="F865">
            <v>90434</v>
          </cell>
        </row>
        <row r="866">
          <cell r="A866" t="str">
            <v>09.04.35</v>
          </cell>
          <cell r="B866" t="str">
            <v>CONTATOR TRIPOLAR I NOMINAL 110 A</v>
          </cell>
          <cell r="C866" t="str">
            <v>UN</v>
          </cell>
          <cell r="D866">
            <v>1078.19</v>
          </cell>
          <cell r="E866">
            <v>865</v>
          </cell>
          <cell r="F866">
            <v>90435</v>
          </cell>
        </row>
        <row r="867">
          <cell r="A867" t="str">
            <v>09.04.36</v>
          </cell>
          <cell r="B867" t="str">
            <v>CONTATOR TRIPOLAR I NOMINAL 180A</v>
          </cell>
          <cell r="C867" t="str">
            <v>UN</v>
          </cell>
          <cell r="D867">
            <v>1817.27</v>
          </cell>
          <cell r="E867">
            <v>866</v>
          </cell>
          <cell r="F867">
            <v>90436</v>
          </cell>
        </row>
        <row r="868">
          <cell r="A868" t="str">
            <v>09.04.39</v>
          </cell>
          <cell r="B868" t="str">
            <v>RELÉ DE SUPERVISÃO TRIFÁSICO</v>
          </cell>
          <cell r="C868" t="str">
            <v>UN</v>
          </cell>
          <cell r="D868">
            <v>2600.3200000000002</v>
          </cell>
          <cell r="E868">
            <v>867</v>
          </cell>
          <cell r="F868">
            <v>90439</v>
          </cell>
        </row>
        <row r="869">
          <cell r="A869" t="str">
            <v>09.04.40</v>
          </cell>
          <cell r="B869" t="str">
            <v>RELE BIMETALICO DE SOBRECARGA AJUSTE DE 6 ATE 12.5 A</v>
          </cell>
          <cell r="C869" t="str">
            <v>UN</v>
          </cell>
          <cell r="D869">
            <v>145.13</v>
          </cell>
          <cell r="E869">
            <v>868</v>
          </cell>
          <cell r="F869">
            <v>90440</v>
          </cell>
        </row>
        <row r="870">
          <cell r="A870" t="str">
            <v>09.04.41</v>
          </cell>
          <cell r="B870" t="str">
            <v>RELE BIMETALICO DE SOBRECARGA AJUSTE DE 16 ATE 25 A</v>
          </cell>
          <cell r="C870" t="str">
            <v>UN</v>
          </cell>
          <cell r="D870">
            <v>167.26</v>
          </cell>
          <cell r="E870">
            <v>869</v>
          </cell>
          <cell r="F870">
            <v>90441</v>
          </cell>
        </row>
        <row r="871">
          <cell r="A871" t="str">
            <v>09.04.42</v>
          </cell>
          <cell r="B871" t="str">
            <v>RELE BIMETALICO DE SOBRECARGA AJUSTE DE 25 ATE 40 A</v>
          </cell>
          <cell r="C871" t="str">
            <v>UN</v>
          </cell>
          <cell r="D871">
            <v>190.61</v>
          </cell>
          <cell r="E871">
            <v>870</v>
          </cell>
          <cell r="F871">
            <v>90442</v>
          </cell>
        </row>
        <row r="872">
          <cell r="A872" t="str">
            <v>09.04.43</v>
          </cell>
          <cell r="B872" t="str">
            <v>RELE BIMETALICO DE SOBRECARGA AJUSTE DE 40 ATE 63 A</v>
          </cell>
          <cell r="C872" t="str">
            <v>UN</v>
          </cell>
          <cell r="D872">
            <v>261.39999999999998</v>
          </cell>
          <cell r="E872">
            <v>871</v>
          </cell>
          <cell r="F872">
            <v>90443</v>
          </cell>
        </row>
        <row r="873">
          <cell r="A873" t="str">
            <v>09.04.44</v>
          </cell>
          <cell r="B873" t="str">
            <v>RELE BIMETALICO DE SOBRECARGA AJUSTE DE 63 ATE 135 A</v>
          </cell>
          <cell r="C873" t="str">
            <v>UN</v>
          </cell>
          <cell r="D873">
            <v>451.42</v>
          </cell>
          <cell r="E873">
            <v>872</v>
          </cell>
          <cell r="F873">
            <v>90444</v>
          </cell>
        </row>
        <row r="874">
          <cell r="A874" t="str">
            <v>09.04.45</v>
          </cell>
          <cell r="B874" t="str">
            <v>RELE BIMETALICO DE SOBRECARGA AJUSTE DE 150 ATE 230A</v>
          </cell>
          <cell r="C874" t="str">
            <v>UN</v>
          </cell>
          <cell r="D874">
            <v>588.41</v>
          </cell>
          <cell r="E874">
            <v>873</v>
          </cell>
          <cell r="F874">
            <v>90445</v>
          </cell>
        </row>
        <row r="875">
          <cell r="A875" t="str">
            <v>09.04.48</v>
          </cell>
          <cell r="B875" t="str">
            <v>RELE DE TEMPO ELETRONICO AJUSTE DE 6 ATE 60 S</v>
          </cell>
          <cell r="C875" t="str">
            <v>UN</v>
          </cell>
          <cell r="D875">
            <v>148.82</v>
          </cell>
          <cell r="E875">
            <v>874</v>
          </cell>
          <cell r="F875">
            <v>90448</v>
          </cell>
        </row>
        <row r="876">
          <cell r="A876" t="str">
            <v>09.04.50</v>
          </cell>
          <cell r="B876" t="str">
            <v>TRANSFORMADOR DE CORRENTE BARRA FIXA DE 50 ATE 75 A</v>
          </cell>
          <cell r="C876" t="str">
            <v>UN</v>
          </cell>
          <cell r="D876">
            <v>157.4</v>
          </cell>
          <cell r="E876">
            <v>875</v>
          </cell>
          <cell r="F876">
            <v>90450</v>
          </cell>
        </row>
        <row r="877">
          <cell r="A877" t="str">
            <v>09.04.51</v>
          </cell>
          <cell r="B877" t="str">
            <v>TRANSFORMADOR DE CORRENTE JANELA DE 100 ATE 150 A</v>
          </cell>
          <cell r="C877" t="str">
            <v>UN</v>
          </cell>
          <cell r="D877">
            <v>146.02000000000001</v>
          </cell>
          <cell r="E877">
            <v>876</v>
          </cell>
          <cell r="F877">
            <v>90451</v>
          </cell>
        </row>
        <row r="878">
          <cell r="A878" t="str">
            <v>09.04.52</v>
          </cell>
          <cell r="B878" t="str">
            <v>TRANSFORMADOR DE CORRENTE JANELA DE 200 ATE 400 A</v>
          </cell>
          <cell r="C878" t="str">
            <v>UN</v>
          </cell>
          <cell r="D878">
            <v>169.19</v>
          </cell>
          <cell r="E878">
            <v>877</v>
          </cell>
          <cell r="F878">
            <v>90452</v>
          </cell>
        </row>
        <row r="879">
          <cell r="A879" t="str">
            <v>09.04.53</v>
          </cell>
          <cell r="B879" t="str">
            <v>TRANSFORMADOR DE CORRENTE JANELA DE 500 ATE 800 A</v>
          </cell>
          <cell r="C879" t="str">
            <v>UN</v>
          </cell>
          <cell r="D879">
            <v>197.52</v>
          </cell>
          <cell r="E879">
            <v>878</v>
          </cell>
          <cell r="F879">
            <v>90453</v>
          </cell>
        </row>
        <row r="880">
          <cell r="A880" t="str">
            <v>09.04.54</v>
          </cell>
          <cell r="B880" t="str">
            <v>TRANSFORMADOR DE CORRENTE JANELA DE 1000 ATE 2000 A</v>
          </cell>
          <cell r="C880" t="str">
            <v>UN</v>
          </cell>
          <cell r="D880">
            <v>290.18</v>
          </cell>
          <cell r="E880">
            <v>879</v>
          </cell>
          <cell r="F880">
            <v>90454</v>
          </cell>
        </row>
        <row r="881">
          <cell r="A881" t="str">
            <v>09.04.55</v>
          </cell>
          <cell r="B881" t="str">
            <v>TRANSFORMADOR DE CORRENTE JANELA DE 2500 ATE 4000A</v>
          </cell>
          <cell r="C881" t="str">
            <v>UN</v>
          </cell>
          <cell r="D881">
            <v>416.38</v>
          </cell>
          <cell r="E881">
            <v>880</v>
          </cell>
          <cell r="F881">
            <v>90455</v>
          </cell>
        </row>
        <row r="882">
          <cell r="A882" t="str">
            <v>09.04.72</v>
          </cell>
          <cell r="B882" t="str">
            <v>INTERRUPTOR DIFERENCIAL TETRAPOLAR - 40A - SENSIBILIDADE 30MA - 380V</v>
          </cell>
          <cell r="C882" t="str">
            <v>UN</v>
          </cell>
          <cell r="D882">
            <v>147.19</v>
          </cell>
          <cell r="E882">
            <v>881</v>
          </cell>
          <cell r="F882">
            <v>90472</v>
          </cell>
        </row>
        <row r="883">
          <cell r="A883" t="str">
            <v>09.04.73</v>
          </cell>
          <cell r="B883" t="str">
            <v>INTERRUPTOR DIFERENCIAL TETRAPOLAR - 50A SENSIBILIDADE 30MA - 380V</v>
          </cell>
          <cell r="C883" t="str">
            <v>UN</v>
          </cell>
          <cell r="D883">
            <v>166.59</v>
          </cell>
          <cell r="E883">
            <v>882</v>
          </cell>
          <cell r="F883">
            <v>90473</v>
          </cell>
        </row>
        <row r="884">
          <cell r="A884" t="str">
            <v>09.04.74</v>
          </cell>
          <cell r="B884" t="str">
            <v>INTERRUPTOR DIFERENCIAL TETRAPOLAR - 70A - SENSIBILIDADE 30MA - 380V</v>
          </cell>
          <cell r="C884" t="str">
            <v>UN</v>
          </cell>
          <cell r="D884">
            <v>235.77</v>
          </cell>
          <cell r="E884">
            <v>883</v>
          </cell>
          <cell r="F884">
            <v>90474</v>
          </cell>
        </row>
        <row r="885">
          <cell r="A885" t="str">
            <v>09.04.75</v>
          </cell>
          <cell r="B885" t="str">
            <v>INTERRUPTOR DIFERENCIAL TETRAPOLAR - 63A SENSIBIL. 30MA - 380V</v>
          </cell>
          <cell r="C885" t="str">
            <v>UN</v>
          </cell>
          <cell r="D885">
            <v>278.93</v>
          </cell>
          <cell r="E885">
            <v>884</v>
          </cell>
          <cell r="F885">
            <v>90475</v>
          </cell>
        </row>
        <row r="886">
          <cell r="A886" t="str">
            <v>09.04.76</v>
          </cell>
          <cell r="B886" t="str">
            <v>INTERRUPTOR DIFERENCIAL TETRAPOLAR - 80A SENSIBIL. 30MA - 380V</v>
          </cell>
          <cell r="C886" t="str">
            <v>UN</v>
          </cell>
          <cell r="D886">
            <v>396.72</v>
          </cell>
          <cell r="E886">
            <v>885</v>
          </cell>
          <cell r="F886">
            <v>90476</v>
          </cell>
        </row>
        <row r="887">
          <cell r="A887" t="str">
            <v>09.04.77</v>
          </cell>
          <cell r="B887" t="str">
            <v>INTERRUPTOR DIFERENCIAL TETRAPOLAR - 100A SENSIBIL. 30MA - 380V</v>
          </cell>
          <cell r="C887" t="str">
            <v>UN</v>
          </cell>
          <cell r="D887">
            <v>1446.23</v>
          </cell>
          <cell r="E887">
            <v>886</v>
          </cell>
          <cell r="F887">
            <v>90477</v>
          </cell>
        </row>
        <row r="888">
          <cell r="A888" t="str">
            <v>09.04.78</v>
          </cell>
          <cell r="B888" t="str">
            <v>INTERRUPTOR DIFERENCIAL TETRAPOLAR - 125A SENSIBIL. 30MA - 380V</v>
          </cell>
          <cell r="C888" t="str">
            <v>UN</v>
          </cell>
          <cell r="D888">
            <v>1919.53</v>
          </cell>
          <cell r="E888">
            <v>887</v>
          </cell>
          <cell r="F888">
            <v>90478</v>
          </cell>
        </row>
        <row r="889">
          <cell r="A889" t="str">
            <v>09.04.79</v>
          </cell>
          <cell r="B889" t="str">
            <v>INTERRUPTOR DIFERENCIAL TETRAPOLAR - 160A SENSIBIL. 30MA - 380V</v>
          </cell>
          <cell r="C889" t="str">
            <v>UN</v>
          </cell>
          <cell r="D889">
            <v>1951.35</v>
          </cell>
          <cell r="E889">
            <v>888</v>
          </cell>
          <cell r="F889">
            <v>90479</v>
          </cell>
        </row>
        <row r="890">
          <cell r="A890" t="str">
            <v>09.04.81</v>
          </cell>
          <cell r="B890" t="str">
            <v>INTERRUPTOR DIFERENCIAL TETRAPOLAR - 63A SENSIBIL. 100MA - 380V</v>
          </cell>
          <cell r="C890" t="str">
            <v>UN</v>
          </cell>
          <cell r="D890">
            <v>221.14</v>
          </cell>
          <cell r="E890">
            <v>889</v>
          </cell>
          <cell r="F890">
            <v>90481</v>
          </cell>
        </row>
        <row r="891">
          <cell r="A891" t="str">
            <v>09.04.82</v>
          </cell>
          <cell r="B891" t="str">
            <v>INTERRUPTOR DIFERENCIAL TETRAPOLAR - 80A SENSIBIL. 100MA - 380V</v>
          </cell>
          <cell r="C891" t="str">
            <v>UN</v>
          </cell>
          <cell r="D891">
            <v>1039.58</v>
          </cell>
          <cell r="E891">
            <v>890</v>
          </cell>
          <cell r="F891">
            <v>90482</v>
          </cell>
        </row>
        <row r="892">
          <cell r="A892" t="str">
            <v>09.04.83</v>
          </cell>
          <cell r="B892" t="str">
            <v>INTERRUPTOR DIFERENCIAL TETRAPOLAR - 100A SENSIBIL. 100MA - 380V</v>
          </cell>
          <cell r="C892" t="str">
            <v>UN</v>
          </cell>
          <cell r="D892">
            <v>1256.3900000000001</v>
          </cell>
          <cell r="E892">
            <v>891</v>
          </cell>
          <cell r="F892">
            <v>90483</v>
          </cell>
        </row>
        <row r="893">
          <cell r="A893" t="str">
            <v>09.04.84</v>
          </cell>
          <cell r="B893" t="str">
            <v>INTERRUPTOR DIFERENCIAL TETRAPOLAR - 125A SENSIBIL. 100MA - 380V</v>
          </cell>
          <cell r="C893" t="str">
            <v>UN</v>
          </cell>
          <cell r="D893">
            <v>1920.95</v>
          </cell>
          <cell r="E893">
            <v>892</v>
          </cell>
          <cell r="F893">
            <v>90484</v>
          </cell>
        </row>
        <row r="894">
          <cell r="A894" t="str">
            <v>09.04.87</v>
          </cell>
          <cell r="B894" t="str">
            <v>INTERRUPTOR DIFERENCIAL TETRAPOLAR - 63A SENSIBIL. 300MA - 380V</v>
          </cell>
          <cell r="C894" t="str">
            <v>UN</v>
          </cell>
          <cell r="D894">
            <v>266.49</v>
          </cell>
          <cell r="E894">
            <v>893</v>
          </cell>
          <cell r="F894">
            <v>90487</v>
          </cell>
        </row>
        <row r="895">
          <cell r="A895" t="str">
            <v>09.04.88</v>
          </cell>
          <cell r="B895" t="str">
            <v>INTERRUPTOR DIFERENCIAL TETRAPOLAR - 80A SENSIBIL. 300MA - 380V</v>
          </cell>
          <cell r="C895" t="str">
            <v>UN</v>
          </cell>
          <cell r="D895">
            <v>421.62</v>
          </cell>
          <cell r="E895">
            <v>894</v>
          </cell>
          <cell r="F895">
            <v>90488</v>
          </cell>
        </row>
        <row r="896">
          <cell r="A896" t="str">
            <v>09.04.89</v>
          </cell>
          <cell r="B896" t="str">
            <v>INTERRUPTOR DIFERENCIAL TETRAPOLAR - 100A SENSIBIL. 300MA - 380V</v>
          </cell>
          <cell r="C896" t="str">
            <v>UN</v>
          </cell>
          <cell r="D896">
            <v>716.29</v>
          </cell>
          <cell r="E896">
            <v>895</v>
          </cell>
          <cell r="F896">
            <v>90489</v>
          </cell>
        </row>
        <row r="897">
          <cell r="A897" t="str">
            <v>09.04.90</v>
          </cell>
          <cell r="B897" t="str">
            <v>INTERRUPTOR DIFERENCIAL TETRAPOLAR - 125A SENSIBIL. 300MA - 380V</v>
          </cell>
          <cell r="C897" t="str">
            <v>UN</v>
          </cell>
          <cell r="D897">
            <v>1670.78</v>
          </cell>
          <cell r="E897">
            <v>896</v>
          </cell>
          <cell r="F897">
            <v>90490</v>
          </cell>
        </row>
        <row r="898">
          <cell r="A898" t="str">
            <v>09.04.91</v>
          </cell>
          <cell r="B898" t="str">
            <v>INTERRUPTOR DIFERENCIAL TETRAPOLAR - 160A SENSIBIL. 300MA - 415V</v>
          </cell>
          <cell r="C898" t="str">
            <v>UN</v>
          </cell>
          <cell r="D898">
            <v>1672.19</v>
          </cell>
          <cell r="E898">
            <v>897</v>
          </cell>
          <cell r="F898">
            <v>90491</v>
          </cell>
        </row>
        <row r="899">
          <cell r="A899" t="str">
            <v>09.04.93</v>
          </cell>
          <cell r="B899" t="str">
            <v>INTERRUPTOR DIFERENCIAL TETRAPOLAR - 63A SENSIBIL. 500MA - 380V</v>
          </cell>
          <cell r="C899" t="str">
            <v>UN</v>
          </cell>
          <cell r="D899">
            <v>317.74</v>
          </cell>
          <cell r="E899">
            <v>898</v>
          </cell>
          <cell r="F899">
            <v>90493</v>
          </cell>
        </row>
        <row r="900">
          <cell r="A900" t="str">
            <v>09.04.94</v>
          </cell>
          <cell r="B900" t="str">
            <v>INTERRUPTOR DIFERENCIAL TETRAPOLAR - 80A SENSIBIL. 500MA - 380V</v>
          </cell>
          <cell r="C900" t="str">
            <v>UN</v>
          </cell>
          <cell r="D900">
            <v>1417.23</v>
          </cell>
          <cell r="E900">
            <v>899</v>
          </cell>
          <cell r="F900">
            <v>90494</v>
          </cell>
        </row>
        <row r="901">
          <cell r="A901" t="str">
            <v>09.04.95</v>
          </cell>
          <cell r="B901" t="str">
            <v>INTERRUPTOR DIFERENCIAL TETRAPOLAR - 100A SENSIBIL. 500MA - 380V</v>
          </cell>
          <cell r="C901" t="str">
            <v>UN</v>
          </cell>
          <cell r="D901">
            <v>1513.53</v>
          </cell>
          <cell r="E901">
            <v>900</v>
          </cell>
          <cell r="F901">
            <v>90495</v>
          </cell>
        </row>
        <row r="902">
          <cell r="A902" t="str">
            <v>09.04.96</v>
          </cell>
          <cell r="B902" t="str">
            <v>INTERRUPTOR DIFERENCIAL TETRAPOLAR - 125A SENSIBIL. 500MA - 380V</v>
          </cell>
          <cell r="C902" t="str">
            <v>UN</v>
          </cell>
          <cell r="D902">
            <v>1645.83</v>
          </cell>
          <cell r="E902">
            <v>901</v>
          </cell>
          <cell r="F902">
            <v>90496</v>
          </cell>
        </row>
        <row r="903">
          <cell r="A903" t="str">
            <v>09.04.97</v>
          </cell>
          <cell r="B903" t="str">
            <v>INTERRUPTOR DIFERENCIAL TETRAPOLAR - 160A SENSIBIL 500MA - 415V</v>
          </cell>
          <cell r="C903" t="str">
            <v>UN</v>
          </cell>
          <cell r="D903">
            <v>1673.61</v>
          </cell>
          <cell r="E903">
            <v>902</v>
          </cell>
          <cell r="F903">
            <v>90497</v>
          </cell>
        </row>
        <row r="904">
          <cell r="B904" t="str">
            <v>QUADROS E CAIXAS</v>
          </cell>
          <cell r="E904">
            <v>903</v>
          </cell>
        </row>
        <row r="905">
          <cell r="A905" t="str">
            <v>09.05.01</v>
          </cell>
          <cell r="B905" t="str">
            <v>QUADRO DE DISTRIBUICAO EM CHAPA METALICA - PARA ATE 4 DISJUNTORES</v>
          </cell>
          <cell r="C905" t="str">
            <v>UN</v>
          </cell>
          <cell r="D905">
            <v>74.17</v>
          </cell>
          <cell r="E905">
            <v>904</v>
          </cell>
          <cell r="F905">
            <v>90501</v>
          </cell>
        </row>
        <row r="906">
          <cell r="A906" t="str">
            <v>09.05.02</v>
          </cell>
          <cell r="B906" t="str">
            <v>QUADRO DE DISTRIBUICAO EM CHAPA METALICA - PARA ATE 8 DISJUNTORES</v>
          </cell>
          <cell r="C906" t="str">
            <v>UN</v>
          </cell>
          <cell r="D906">
            <v>73.77</v>
          </cell>
          <cell r="E906">
            <v>905</v>
          </cell>
          <cell r="F906">
            <v>90502</v>
          </cell>
        </row>
        <row r="907">
          <cell r="A907" t="str">
            <v>09.05.03</v>
          </cell>
          <cell r="B907" t="str">
            <v>QUADRO DE DISTRIBUICAO EM CHAPA METALICA - PARA ATE 10 DISJUNTORES</v>
          </cell>
          <cell r="C907" t="str">
            <v>UN</v>
          </cell>
          <cell r="D907">
            <v>88.71</v>
          </cell>
          <cell r="E907">
            <v>906</v>
          </cell>
          <cell r="F907">
            <v>90503</v>
          </cell>
        </row>
        <row r="908">
          <cell r="A908" t="str">
            <v>09.05.04</v>
          </cell>
          <cell r="B908" t="str">
            <v>QUADRO DE DISTRIBUICAO EM CHAPA METALICA - PARA ATE 12 DISJUNTORES</v>
          </cell>
          <cell r="C908" t="str">
            <v>UN</v>
          </cell>
          <cell r="D908">
            <v>84.65</v>
          </cell>
          <cell r="E908">
            <v>907</v>
          </cell>
          <cell r="F908">
            <v>90504</v>
          </cell>
        </row>
        <row r="909">
          <cell r="A909" t="str">
            <v>09.05.06</v>
          </cell>
          <cell r="B909" t="str">
            <v>QUADRO DE DISTRIBUICAO EM CHAPA METALICA - PARA ATE 16 DISJUNTORES</v>
          </cell>
          <cell r="C909" t="str">
            <v>UN</v>
          </cell>
          <cell r="D909">
            <v>95.91</v>
          </cell>
          <cell r="E909">
            <v>908</v>
          </cell>
          <cell r="F909">
            <v>90506</v>
          </cell>
        </row>
        <row r="910">
          <cell r="A910" t="str">
            <v>09.05.08</v>
          </cell>
          <cell r="B910" t="str">
            <v>QUADRO DE DISTRIBUICAO EM CHAPA METALICA - PARA ATE 20 DISJUNTORES</v>
          </cell>
          <cell r="C910" t="str">
            <v>UN</v>
          </cell>
          <cell r="D910">
            <v>111.14</v>
          </cell>
          <cell r="E910">
            <v>909</v>
          </cell>
          <cell r="F910">
            <v>90508</v>
          </cell>
        </row>
        <row r="911">
          <cell r="A911" t="str">
            <v>09.05.10</v>
          </cell>
          <cell r="B911" t="str">
            <v>QUADRO DE DISTRIBUICAO EM CHAPA METALICA - PARA ATE 24 DISJUNTORES</v>
          </cell>
          <cell r="C911" t="str">
            <v>UN</v>
          </cell>
          <cell r="D911">
            <v>123</v>
          </cell>
          <cell r="E911">
            <v>910</v>
          </cell>
          <cell r="F911">
            <v>90510</v>
          </cell>
        </row>
        <row r="912">
          <cell r="A912" t="str">
            <v>09.05.11</v>
          </cell>
          <cell r="B912" t="str">
            <v>QUADRO DE DISTRIBUICAO EM CHAPA METALICA - PARA ATE 26 DISJUNTORES</v>
          </cell>
          <cell r="C912" t="str">
            <v>UN</v>
          </cell>
          <cell r="D912">
            <v>123</v>
          </cell>
          <cell r="E912">
            <v>911</v>
          </cell>
          <cell r="F912">
            <v>90511</v>
          </cell>
        </row>
        <row r="913">
          <cell r="A913" t="str">
            <v>09.05.12</v>
          </cell>
          <cell r="B913" t="str">
            <v>QUADRO DE DISTRIBUICAO EM CHAPA METALICA - PARA ATE 28 DISJUNTORES</v>
          </cell>
          <cell r="C913" t="str">
            <v>UN</v>
          </cell>
          <cell r="D913">
            <v>147.05000000000001</v>
          </cell>
          <cell r="E913">
            <v>912</v>
          </cell>
          <cell r="F913">
            <v>90512</v>
          </cell>
        </row>
        <row r="914">
          <cell r="A914" t="str">
            <v>09.05.14</v>
          </cell>
          <cell r="B914" t="str">
            <v>QUADRO DE DISTRIBUICAO EM CHAPA METALICA - PARA ATE 32 DISJUNTORES</v>
          </cell>
          <cell r="C914" t="str">
            <v>UN</v>
          </cell>
          <cell r="D914">
            <v>212.04</v>
          </cell>
          <cell r="E914">
            <v>913</v>
          </cell>
          <cell r="F914">
            <v>90514</v>
          </cell>
        </row>
        <row r="915">
          <cell r="A915" t="str">
            <v>09.05.16</v>
          </cell>
          <cell r="B915" t="str">
            <v>QUADRO DE DISTRIBUICAO EM CHAPA METALICA - PARA ATE 36 DISJUNTORES</v>
          </cell>
          <cell r="C915" t="str">
            <v>UN</v>
          </cell>
          <cell r="D915">
            <v>223.93</v>
          </cell>
          <cell r="E915">
            <v>914</v>
          </cell>
          <cell r="F915">
            <v>90516</v>
          </cell>
        </row>
        <row r="916">
          <cell r="A916" t="str">
            <v>09.05.18</v>
          </cell>
          <cell r="B916" t="str">
            <v>QUADRO DE DISTRIBUICAO EM CHAPA METALICA - PARA ATE 40 DISJUNTORES</v>
          </cell>
          <cell r="C916" t="str">
            <v>UN</v>
          </cell>
          <cell r="D916">
            <v>223.93</v>
          </cell>
          <cell r="E916">
            <v>915</v>
          </cell>
          <cell r="F916">
            <v>90518</v>
          </cell>
        </row>
        <row r="917">
          <cell r="A917" t="str">
            <v>09.05.19</v>
          </cell>
          <cell r="B917" t="str">
            <v>QUADRO DE DISTRIBUICAO EM CHAPA METALICA - PARA ATE 60 DISJUNTORES</v>
          </cell>
          <cell r="C917" t="str">
            <v>UN</v>
          </cell>
          <cell r="D917">
            <v>392.66</v>
          </cell>
          <cell r="E917">
            <v>916</v>
          </cell>
          <cell r="F917">
            <v>90519</v>
          </cell>
        </row>
        <row r="918">
          <cell r="A918" t="str">
            <v>09.05.20</v>
          </cell>
          <cell r="B918" t="str">
            <v>DISJUNTOR AUTOMATICO TIPO"QUICK-LAG" - 10 A 30A</v>
          </cell>
          <cell r="C918" t="str">
            <v>UN</v>
          </cell>
          <cell r="D918">
            <v>9.83</v>
          </cell>
          <cell r="E918">
            <v>917</v>
          </cell>
          <cell r="F918">
            <v>90520</v>
          </cell>
        </row>
        <row r="919">
          <cell r="A919" t="str">
            <v>09.05.21</v>
          </cell>
          <cell r="B919" t="str">
            <v>CAIXA EM ALUMINIO FUNDIDO P/EQUIPAMENTOS C/TAMPA 25X20X15 CM</v>
          </cell>
          <cell r="C919" t="str">
            <v>UN</v>
          </cell>
          <cell r="D919">
            <v>175.56</v>
          </cell>
          <cell r="E919">
            <v>918</v>
          </cell>
          <cell r="F919">
            <v>90521</v>
          </cell>
        </row>
        <row r="920">
          <cell r="A920" t="str">
            <v>09.05.22</v>
          </cell>
          <cell r="B920" t="str">
            <v>CAIXA EM ALUMINIO FUNDIDO P/EQUIPAMENTOS C/TAMPA 34X27X13 CM</v>
          </cell>
          <cell r="C920" t="str">
            <v>UN</v>
          </cell>
          <cell r="D920">
            <v>189.85</v>
          </cell>
          <cell r="E920">
            <v>919</v>
          </cell>
          <cell r="F920">
            <v>90522</v>
          </cell>
        </row>
        <row r="921">
          <cell r="A921" t="str">
            <v>09.05.23</v>
          </cell>
          <cell r="B921" t="str">
            <v>CAIXA EM ALUMINIO FUNDIDO P/ EQUIP. C/TAMPA 45X30X25CM</v>
          </cell>
          <cell r="C921" t="str">
            <v>UN</v>
          </cell>
          <cell r="D921">
            <v>444.27</v>
          </cell>
          <cell r="E921">
            <v>920</v>
          </cell>
          <cell r="F921">
            <v>90523</v>
          </cell>
        </row>
        <row r="922">
          <cell r="A922" t="str">
            <v>09.05.24</v>
          </cell>
          <cell r="B922" t="str">
            <v>CAIXA DE PASSAGEM EM FERRO ESTAMPADO - 3"X3" INCLUSIVE ESPELHO</v>
          </cell>
          <cell r="C922" t="str">
            <v>UN</v>
          </cell>
          <cell r="D922">
            <v>4.95</v>
          </cell>
          <cell r="E922">
            <v>921</v>
          </cell>
          <cell r="F922">
            <v>90524</v>
          </cell>
        </row>
        <row r="923">
          <cell r="A923" t="str">
            <v>09.05.25</v>
          </cell>
          <cell r="B923" t="str">
            <v>CAIXA DE PASSAGEM,EM FERRO ESTAMPADO - 4"X2",INCLUSIVE ESPELHO</v>
          </cell>
          <cell r="C923" t="str">
            <v>UN</v>
          </cell>
          <cell r="D923">
            <v>4.62</v>
          </cell>
          <cell r="E923">
            <v>922</v>
          </cell>
          <cell r="F923">
            <v>90525</v>
          </cell>
        </row>
        <row r="924">
          <cell r="A924" t="str">
            <v>09.05.26</v>
          </cell>
          <cell r="B924" t="str">
            <v>CAIXA DE PASSAGEM,EM FERRO ESTAMPADO - 4"X4",INCLUSIVE ESPELHO</v>
          </cell>
          <cell r="C924" t="str">
            <v>UN</v>
          </cell>
          <cell r="D924">
            <v>7.47</v>
          </cell>
          <cell r="E924">
            <v>923</v>
          </cell>
          <cell r="F924">
            <v>90526</v>
          </cell>
        </row>
        <row r="925">
          <cell r="A925" t="str">
            <v>09.05.27</v>
          </cell>
          <cell r="B925" t="str">
            <v>CAIXA DE PASSAGEM EM FERRO ESTAMPADO C/FUNDO MOVEL</v>
          </cell>
          <cell r="C925" t="str">
            <v>UN</v>
          </cell>
          <cell r="D925">
            <v>4.13</v>
          </cell>
          <cell r="E925">
            <v>924</v>
          </cell>
          <cell r="F925">
            <v>90527</v>
          </cell>
        </row>
        <row r="926">
          <cell r="A926" t="str">
            <v>09.05.28</v>
          </cell>
          <cell r="B926" t="str">
            <v>CAIXA DE PASSAGEM,TIPO CONDULETE - 1/2"</v>
          </cell>
          <cell r="C926" t="str">
            <v>UN</v>
          </cell>
          <cell r="D926">
            <v>7.67</v>
          </cell>
          <cell r="E926">
            <v>925</v>
          </cell>
          <cell r="F926">
            <v>90528</v>
          </cell>
        </row>
        <row r="927">
          <cell r="A927" t="str">
            <v>09.05.29</v>
          </cell>
          <cell r="B927" t="str">
            <v>CAIXA DE PASSAGEM,TIPO CONDULETE - 3/4"</v>
          </cell>
          <cell r="C927" t="str">
            <v>UN</v>
          </cell>
          <cell r="D927">
            <v>8.6199999999999992</v>
          </cell>
          <cell r="E927">
            <v>926</v>
          </cell>
          <cell r="F927">
            <v>90529</v>
          </cell>
        </row>
        <row r="928">
          <cell r="A928" t="str">
            <v>09.05.30</v>
          </cell>
          <cell r="B928" t="str">
            <v>CAIXA DE PASSAGEM,TIPO CONDULETE - 1"</v>
          </cell>
          <cell r="C928" t="str">
            <v>UN</v>
          </cell>
          <cell r="D928">
            <v>9.77</v>
          </cell>
          <cell r="E928">
            <v>927</v>
          </cell>
          <cell r="F928">
            <v>90530</v>
          </cell>
        </row>
        <row r="929">
          <cell r="A929" t="str">
            <v>09.05.31</v>
          </cell>
          <cell r="B929" t="str">
            <v>CAIXA DE PASSAGEM,TIPO CONDULETE - 1 1/4"</v>
          </cell>
          <cell r="C929" t="str">
            <v>UN</v>
          </cell>
          <cell r="D929">
            <v>11.93</v>
          </cell>
          <cell r="E929">
            <v>928</v>
          </cell>
          <cell r="F929">
            <v>90531</v>
          </cell>
        </row>
        <row r="930">
          <cell r="A930" t="str">
            <v>09.05.32</v>
          </cell>
          <cell r="B930" t="str">
            <v>CAIXA DE PASSAGEM,TIPO CONDULETE - 1 1/2"</v>
          </cell>
          <cell r="C930" t="str">
            <v>UN</v>
          </cell>
          <cell r="D930">
            <v>14.48</v>
          </cell>
          <cell r="E930">
            <v>929</v>
          </cell>
          <cell r="F930">
            <v>90532</v>
          </cell>
        </row>
        <row r="931">
          <cell r="A931" t="str">
            <v>09.05.33</v>
          </cell>
          <cell r="B931" t="str">
            <v>CAIXA DE PASSAGEM,TIPO CONDULETE - 2"</v>
          </cell>
          <cell r="C931" t="str">
            <v>UN</v>
          </cell>
          <cell r="D931">
            <v>19.93</v>
          </cell>
          <cell r="E931">
            <v>930</v>
          </cell>
          <cell r="F931">
            <v>90533</v>
          </cell>
        </row>
        <row r="932">
          <cell r="A932" t="str">
            <v>09.05.34</v>
          </cell>
          <cell r="B932" t="str">
            <v>CAIXA DE PASSAGEM TIPO CONDULETE - 2 1/2"</v>
          </cell>
          <cell r="C932" t="str">
            <v>UN</v>
          </cell>
          <cell r="D932">
            <v>34.619999999999997</v>
          </cell>
          <cell r="E932">
            <v>931</v>
          </cell>
          <cell r="F932">
            <v>90534</v>
          </cell>
        </row>
        <row r="933">
          <cell r="A933" t="str">
            <v>09.05.35</v>
          </cell>
          <cell r="B933" t="str">
            <v>CAIXA DE PASSAGEM TIPO CONDULETE - 3"</v>
          </cell>
          <cell r="C933" t="str">
            <v>UN</v>
          </cell>
          <cell r="D933">
            <v>40.29</v>
          </cell>
          <cell r="E933">
            <v>932</v>
          </cell>
          <cell r="F933">
            <v>90535</v>
          </cell>
        </row>
        <row r="934">
          <cell r="A934" t="str">
            <v>09.05.36</v>
          </cell>
          <cell r="B934" t="str">
            <v>CAIXA DE PASSAGEM TIPO CONDULETE - 3 1/2"</v>
          </cell>
          <cell r="C934" t="str">
            <v>UN</v>
          </cell>
          <cell r="D934">
            <v>140.11000000000001</v>
          </cell>
          <cell r="E934">
            <v>933</v>
          </cell>
          <cell r="F934">
            <v>90536</v>
          </cell>
        </row>
        <row r="935">
          <cell r="A935" t="str">
            <v>09.05.37</v>
          </cell>
          <cell r="B935" t="str">
            <v>CAIXA DE PASSAGEM TIPO CONDULETE - 4"</v>
          </cell>
          <cell r="C935" t="str">
            <v>UN</v>
          </cell>
          <cell r="D935">
            <v>178.58</v>
          </cell>
          <cell r="E935">
            <v>934</v>
          </cell>
          <cell r="F935">
            <v>90537</v>
          </cell>
        </row>
        <row r="936">
          <cell r="A936" t="str">
            <v>09.05.38</v>
          </cell>
          <cell r="B936" t="str">
            <v>CAIXA PVC-4"X2" - P/ELETRODUTO QUADRADO 16X16 MM INCL. ESPELHO</v>
          </cell>
          <cell r="C936" t="str">
            <v>UN</v>
          </cell>
          <cell r="D936">
            <v>6.5</v>
          </cell>
          <cell r="E936">
            <v>935</v>
          </cell>
          <cell r="F936">
            <v>90538</v>
          </cell>
        </row>
        <row r="937">
          <cell r="A937" t="str">
            <v>09.05.39</v>
          </cell>
          <cell r="B937" t="str">
            <v>CAIXA DE PASSAGEM CH METÁLICA C/TAMPA PARAF. 10X10X8 CM</v>
          </cell>
          <cell r="C937" t="str">
            <v>UN</v>
          </cell>
          <cell r="D937">
            <v>18.3</v>
          </cell>
          <cell r="E937">
            <v>936</v>
          </cell>
          <cell r="F937">
            <v>90539</v>
          </cell>
        </row>
        <row r="938">
          <cell r="A938" t="str">
            <v>09.05.40</v>
          </cell>
          <cell r="B938" t="str">
            <v>CAIXA DE PASSAGEM,CHAPA METALICA C/TAMPA PARAFUSADA - 20X20X10CM</v>
          </cell>
          <cell r="C938" t="str">
            <v>UN</v>
          </cell>
          <cell r="D938">
            <v>18.52</v>
          </cell>
          <cell r="E938">
            <v>937</v>
          </cell>
          <cell r="F938">
            <v>90540</v>
          </cell>
        </row>
        <row r="939">
          <cell r="A939" t="str">
            <v>09.05.41</v>
          </cell>
          <cell r="B939" t="str">
            <v>CAIXA DE PASSAGEM,CHAPA METALICA C/TAMPA PARAFUSADA - 30X30X12CM</v>
          </cell>
          <cell r="C939" t="str">
            <v>UN</v>
          </cell>
          <cell r="D939">
            <v>31.42</v>
          </cell>
          <cell r="E939">
            <v>938</v>
          </cell>
          <cell r="F939">
            <v>90541</v>
          </cell>
        </row>
        <row r="940">
          <cell r="A940" t="str">
            <v>09.05.42</v>
          </cell>
          <cell r="B940" t="str">
            <v>CAIXA DE PASSAGEM,CHAPA METALICA C/TAMPA PARAFUSADA - 40X40X15CM</v>
          </cell>
          <cell r="C940" t="str">
            <v>UN</v>
          </cell>
          <cell r="D940">
            <v>46.38</v>
          </cell>
          <cell r="E940">
            <v>939</v>
          </cell>
          <cell r="F940">
            <v>90542</v>
          </cell>
        </row>
        <row r="941">
          <cell r="A941" t="str">
            <v>09.05.50</v>
          </cell>
          <cell r="B941" t="str">
            <v>CAIXA DE PASSAGEM,CHAPA METALICA C/PORTA E FECHADURA - 40X40X15CM</v>
          </cell>
          <cell r="C941" t="str">
            <v>UN</v>
          </cell>
          <cell r="D941">
            <v>46.38</v>
          </cell>
          <cell r="E941">
            <v>940</v>
          </cell>
          <cell r="F941">
            <v>90550</v>
          </cell>
        </row>
        <row r="942">
          <cell r="A942" t="str">
            <v>09.05.51</v>
          </cell>
          <cell r="B942" t="str">
            <v>CAIXA DE PASSAGEM,CHAPA METALICA C/PORTA E FECHADURA - 50X50X15CM</v>
          </cell>
          <cell r="C942" t="str">
            <v>UN</v>
          </cell>
          <cell r="D942">
            <v>68.53</v>
          </cell>
          <cell r="E942">
            <v>941</v>
          </cell>
          <cell r="F942">
            <v>90551</v>
          </cell>
        </row>
        <row r="943">
          <cell r="A943" t="str">
            <v>09.05.52</v>
          </cell>
          <cell r="B943" t="str">
            <v>CAIXA DE PASSAGEM CH METÁLICA C/ TAMPA PARAF. 80X80X12 CM</v>
          </cell>
          <cell r="C943" t="str">
            <v>UN</v>
          </cell>
          <cell r="D943">
            <v>183.17</v>
          </cell>
          <cell r="E943">
            <v>942</v>
          </cell>
          <cell r="F943">
            <v>90552</v>
          </cell>
        </row>
        <row r="944">
          <cell r="A944" t="str">
            <v>09.05.53</v>
          </cell>
          <cell r="B944" t="str">
            <v>CAIXA DE PASSAGEM CH METÁLICA C/ TAMPA PARAF. 150X150X8 CM</v>
          </cell>
          <cell r="C944" t="str">
            <v>UN</v>
          </cell>
          <cell r="D944">
            <v>225.1</v>
          </cell>
          <cell r="E944">
            <v>943</v>
          </cell>
          <cell r="F944">
            <v>90553</v>
          </cell>
        </row>
        <row r="945">
          <cell r="A945" t="str">
            <v>09.05.55</v>
          </cell>
          <cell r="B945" t="str">
            <v>CAIXA DE PASSAGEM EM ALVENARIA - ESCAVACAO E APILOAMENTO</v>
          </cell>
          <cell r="C945" t="str">
            <v>M3</v>
          </cell>
          <cell r="D945">
            <v>16.02</v>
          </cell>
          <cell r="E945">
            <v>944</v>
          </cell>
          <cell r="F945">
            <v>90555</v>
          </cell>
        </row>
        <row r="946">
          <cell r="A946" t="str">
            <v>09.05.56</v>
          </cell>
          <cell r="B946" t="str">
            <v>CAIXA DE PASSAGEM EM ALVENARIA - LASTRO DE BRITA (FUNDO)</v>
          </cell>
          <cell r="C946" t="str">
            <v>M3</v>
          </cell>
          <cell r="D946">
            <v>50.28</v>
          </cell>
          <cell r="E946">
            <v>945</v>
          </cell>
          <cell r="F946">
            <v>90556</v>
          </cell>
        </row>
        <row r="947">
          <cell r="A947" t="str">
            <v>09.05.57</v>
          </cell>
          <cell r="B947" t="str">
            <v>CAIXA DE PASSAGEM EM ALVENARIA - LASTRO DE CONCRETO (FUNDO)</v>
          </cell>
          <cell r="C947" t="str">
            <v>M3</v>
          </cell>
          <cell r="D947">
            <v>262.02</v>
          </cell>
          <cell r="E947">
            <v>946</v>
          </cell>
          <cell r="F947">
            <v>90557</v>
          </cell>
        </row>
        <row r="948">
          <cell r="A948" t="str">
            <v>09.05.58</v>
          </cell>
          <cell r="B948" t="str">
            <v>CAIXA DE PASSAGEM EM ALVENARIA - PAREDE DE 1/2 TIJOLO,REVESTIDA</v>
          </cell>
          <cell r="C948" t="str">
            <v>M2</v>
          </cell>
          <cell r="D948">
            <v>74.290000000000006</v>
          </cell>
          <cell r="E948">
            <v>947</v>
          </cell>
          <cell r="F948">
            <v>90558</v>
          </cell>
        </row>
        <row r="949">
          <cell r="A949" t="str">
            <v>09.05.59</v>
          </cell>
          <cell r="B949" t="str">
            <v>CAIXA DE PASSAGEM EM ALVENARIA - PAREDE DE 1 TIJOLO,REVESTIDA</v>
          </cell>
          <cell r="C949" t="str">
            <v>M2</v>
          </cell>
          <cell r="D949">
            <v>111.41</v>
          </cell>
          <cell r="E949">
            <v>948</v>
          </cell>
          <cell r="F949">
            <v>90559</v>
          </cell>
        </row>
        <row r="950">
          <cell r="A950" t="str">
            <v>09.05.60</v>
          </cell>
          <cell r="B950" t="str">
            <v>CAIXA DE PASSAGEM EM ALVENARIA - TAMPA DE CONCRETO</v>
          </cell>
          <cell r="C950" t="str">
            <v>M2</v>
          </cell>
          <cell r="D950">
            <v>75.03</v>
          </cell>
          <cell r="E950">
            <v>949</v>
          </cell>
          <cell r="F950">
            <v>90560</v>
          </cell>
        </row>
        <row r="951">
          <cell r="A951" t="str">
            <v>09.05.61</v>
          </cell>
          <cell r="B951" t="str">
            <v>CAIXA TELEFONICA INTERNA PADRAO TELESP N. 1 10X10X8CM</v>
          </cell>
          <cell r="C951" t="str">
            <v>UN</v>
          </cell>
          <cell r="D951">
            <v>18.309999999999999</v>
          </cell>
          <cell r="E951">
            <v>950</v>
          </cell>
          <cell r="F951">
            <v>90561</v>
          </cell>
        </row>
        <row r="952">
          <cell r="A952" t="str">
            <v>09.05.62</v>
          </cell>
          <cell r="B952" t="str">
            <v>CAIXA TELEFONICA INTERNA PADRAO TELESP N.2 20X20X12CM</v>
          </cell>
          <cell r="C952" t="str">
            <v>UN</v>
          </cell>
          <cell r="D952">
            <v>36.18</v>
          </cell>
          <cell r="E952">
            <v>951</v>
          </cell>
          <cell r="F952">
            <v>90562</v>
          </cell>
        </row>
        <row r="953">
          <cell r="A953" t="str">
            <v>09.05.63</v>
          </cell>
          <cell r="B953" t="str">
            <v>CAIXA TELEFONICA INTERNA PADRAO TELESP N.3 40X40X12CM</v>
          </cell>
          <cell r="C953" t="str">
            <v>UN</v>
          </cell>
          <cell r="D953">
            <v>64.69</v>
          </cell>
          <cell r="E953">
            <v>952</v>
          </cell>
          <cell r="F953">
            <v>90563</v>
          </cell>
        </row>
        <row r="954">
          <cell r="A954" t="str">
            <v>09.05.64</v>
          </cell>
          <cell r="B954" t="str">
            <v>CAIXA TELEFONICA INTERNA PADRAO TELESP N. 4 60X60X12CM</v>
          </cell>
          <cell r="C954" t="str">
            <v>UN</v>
          </cell>
          <cell r="D954">
            <v>119.89</v>
          </cell>
          <cell r="E954">
            <v>953</v>
          </cell>
          <cell r="F954">
            <v>90564</v>
          </cell>
        </row>
        <row r="955">
          <cell r="A955" t="str">
            <v>09.05.65</v>
          </cell>
          <cell r="B955" t="str">
            <v>CAIXA TELEFONICA INTERNA PADRAO TELESP N. 5 80X80X12CM</v>
          </cell>
          <cell r="C955" t="str">
            <v>UN</v>
          </cell>
          <cell r="D955">
            <v>202.77</v>
          </cell>
          <cell r="E955">
            <v>954</v>
          </cell>
          <cell r="F955">
            <v>90565</v>
          </cell>
        </row>
        <row r="956">
          <cell r="A956" t="str">
            <v>09.05.66</v>
          </cell>
          <cell r="B956" t="str">
            <v>CAIXA TELEFONICA INTERNA PADRAO TELESP N.6 120X120X15CM</v>
          </cell>
          <cell r="C956" t="str">
            <v>UN</v>
          </cell>
          <cell r="D956">
            <v>413.16</v>
          </cell>
          <cell r="E956">
            <v>955</v>
          </cell>
          <cell r="F956">
            <v>90566</v>
          </cell>
        </row>
        <row r="957">
          <cell r="A957" t="str">
            <v>09.05.67</v>
          </cell>
          <cell r="B957" t="str">
            <v>CAIXA TELEFONICA INTERNA PADRAO TELESP N.7 150X150X20 CM</v>
          </cell>
          <cell r="C957" t="str">
            <v>UN</v>
          </cell>
          <cell r="D957">
            <v>420.11</v>
          </cell>
          <cell r="E957">
            <v>956</v>
          </cell>
          <cell r="F957">
            <v>90567</v>
          </cell>
        </row>
        <row r="958">
          <cell r="A958" t="str">
            <v>09.05.70</v>
          </cell>
          <cell r="B958" t="str">
            <v>QUADRO AUTO SUPORTAVEL IP-54 1800X600X400 MM</v>
          </cell>
          <cell r="C958" t="str">
            <v>UN</v>
          </cell>
          <cell r="D958">
            <v>1642.34</v>
          </cell>
          <cell r="E958">
            <v>957</v>
          </cell>
          <cell r="F958">
            <v>90570</v>
          </cell>
        </row>
        <row r="959">
          <cell r="A959" t="str">
            <v>09.05.71</v>
          </cell>
          <cell r="B959" t="str">
            <v>QUADRO AUTO SUPORTAVEL IP-54 1800X600X500 MM</v>
          </cell>
          <cell r="C959" t="str">
            <v>UN</v>
          </cell>
          <cell r="D959">
            <v>2076.9699999999998</v>
          </cell>
          <cell r="E959">
            <v>958</v>
          </cell>
          <cell r="F959">
            <v>90571</v>
          </cell>
        </row>
        <row r="960">
          <cell r="A960" t="str">
            <v>09.05.72</v>
          </cell>
          <cell r="B960" t="str">
            <v>QUADRO AUTO SUPORTAVEL IP-54 1800X1200X400 MM</v>
          </cell>
          <cell r="C960" t="str">
            <v>UN</v>
          </cell>
          <cell r="D960">
            <v>2922.45</v>
          </cell>
          <cell r="E960">
            <v>959</v>
          </cell>
          <cell r="F960">
            <v>90572</v>
          </cell>
        </row>
        <row r="961">
          <cell r="A961" t="str">
            <v>09.05.73</v>
          </cell>
          <cell r="B961" t="str">
            <v>QUADRO AUTO SUPORTAVEL IP-54 1800X1200X500 MM</v>
          </cell>
          <cell r="C961" t="str">
            <v>UN</v>
          </cell>
          <cell r="D961">
            <v>3333.88</v>
          </cell>
          <cell r="E961">
            <v>960</v>
          </cell>
          <cell r="F961">
            <v>90573</v>
          </cell>
        </row>
        <row r="962">
          <cell r="A962" t="str">
            <v>09.05.75</v>
          </cell>
          <cell r="B962" t="str">
            <v>QUADRO AUTO SUPORTAVEL IP-54 2300X1600X600 MM</v>
          </cell>
          <cell r="C962" t="str">
            <v>UN</v>
          </cell>
          <cell r="D962">
            <v>4535.2</v>
          </cell>
          <cell r="E962">
            <v>961</v>
          </cell>
          <cell r="F962">
            <v>90575</v>
          </cell>
        </row>
        <row r="963">
          <cell r="A963" t="str">
            <v>09.05.78</v>
          </cell>
          <cell r="B963" t="str">
            <v>CAIXA CHAPA 16 - IP55 550X700X250 MM</v>
          </cell>
          <cell r="C963" t="str">
            <v>UN</v>
          </cell>
          <cell r="D963">
            <v>190.11</v>
          </cell>
          <cell r="E963">
            <v>962</v>
          </cell>
          <cell r="F963">
            <v>90578</v>
          </cell>
        </row>
        <row r="964">
          <cell r="A964" t="str">
            <v>09.05.80</v>
          </cell>
          <cell r="B964" t="str">
            <v>CAIXA VENEZIANA TIPO "TELESP" - 15X25X10 CM</v>
          </cell>
          <cell r="C964" t="str">
            <v>UN</v>
          </cell>
          <cell r="D964">
            <v>52.21</v>
          </cell>
          <cell r="E964">
            <v>963</v>
          </cell>
          <cell r="F964">
            <v>90580</v>
          </cell>
        </row>
        <row r="965">
          <cell r="A965" t="str">
            <v>09.05.81</v>
          </cell>
          <cell r="B965" t="str">
            <v>CAIXA DE ENTRADA DE ENERGIA TIPO "J" - 50X60 CM PADRAO ELETROPAULO</v>
          </cell>
          <cell r="C965" t="str">
            <v>UN</v>
          </cell>
          <cell r="D965">
            <v>168.15</v>
          </cell>
          <cell r="E965">
            <v>964</v>
          </cell>
          <cell r="F965">
            <v>90581</v>
          </cell>
        </row>
        <row r="966">
          <cell r="A966" t="str">
            <v>09.05.83</v>
          </cell>
          <cell r="B966" t="str">
            <v>CAIXA DE ENTRADA DE ENERGIA TIPO "L" - 120X90 CM PADRAO ELETROPAULO</v>
          </cell>
          <cell r="C966" t="str">
            <v>UN</v>
          </cell>
          <cell r="D966">
            <v>296.68</v>
          </cell>
          <cell r="E966">
            <v>965</v>
          </cell>
          <cell r="F966">
            <v>90583</v>
          </cell>
        </row>
        <row r="967">
          <cell r="A967" t="str">
            <v>09.05.84</v>
          </cell>
          <cell r="B967" t="str">
            <v>CAIXA DE ENTRADA DE ENERGIA TIPO "M" - 120X90 CM PADRAO ELETROPAULO</v>
          </cell>
          <cell r="C967" t="str">
            <v>UN</v>
          </cell>
          <cell r="D967">
            <v>636.29999999999995</v>
          </cell>
          <cell r="E967">
            <v>966</v>
          </cell>
          <cell r="F967">
            <v>90584</v>
          </cell>
        </row>
        <row r="968">
          <cell r="A968" t="str">
            <v>09.05.85</v>
          </cell>
          <cell r="B968" t="str">
            <v>CAIXA DE ENTRADA DE ENERGIA TIPO "M" EXT-120X90CM PADRAO ELETROPAULO</v>
          </cell>
          <cell r="C968" t="str">
            <v>UN</v>
          </cell>
          <cell r="D968">
            <v>583.34</v>
          </cell>
          <cell r="E968">
            <v>967</v>
          </cell>
          <cell r="F968">
            <v>90585</v>
          </cell>
        </row>
        <row r="969">
          <cell r="A969" t="str">
            <v>09.05.86</v>
          </cell>
          <cell r="B969" t="str">
            <v>CAIXA DE ENTRADA DE ENERGIA TIPO "T" - 90X60 CM PADRAO ELETROPAULO</v>
          </cell>
          <cell r="C969" t="str">
            <v>UN</v>
          </cell>
          <cell r="D969">
            <v>249.99</v>
          </cell>
          <cell r="E969">
            <v>968</v>
          </cell>
          <cell r="F969">
            <v>90586</v>
          </cell>
        </row>
        <row r="970">
          <cell r="A970" t="str">
            <v>09.05.90</v>
          </cell>
          <cell r="B970" t="str">
            <v>CAIXA DE ENTRADA DE ENERGIA TIPO "III" PADRAO ELETROPAULO</v>
          </cell>
          <cell r="C970" t="str">
            <v>UN</v>
          </cell>
          <cell r="D970">
            <v>128.86000000000001</v>
          </cell>
          <cell r="E970">
            <v>969</v>
          </cell>
          <cell r="F970">
            <v>90590</v>
          </cell>
        </row>
        <row r="971">
          <cell r="A971" t="str">
            <v>09.05.98</v>
          </cell>
          <cell r="B971" t="str">
            <v>QUADRO GERAL OU DE DISTRIBUICAO,EM CHAPA METALICA N.16 ESMALTADA</v>
          </cell>
          <cell r="C971" t="str">
            <v>M2</v>
          </cell>
          <cell r="D971">
            <v>804.86</v>
          </cell>
          <cell r="E971">
            <v>970</v>
          </cell>
          <cell r="F971">
            <v>90598</v>
          </cell>
        </row>
        <row r="972">
          <cell r="B972" t="str">
            <v>CHAVES, FUSÍVEIS E ATERRAMENTO</v>
          </cell>
          <cell r="E972">
            <v>971</v>
          </cell>
        </row>
        <row r="973">
          <cell r="A973" t="str">
            <v>09.06.01</v>
          </cell>
          <cell r="B973" t="str">
            <v>CHAVE SECCIONADORA TIPO FACA,SECA - ATE 30A</v>
          </cell>
          <cell r="C973" t="str">
            <v>UN</v>
          </cell>
          <cell r="D973">
            <v>16.46</v>
          </cell>
          <cell r="E973">
            <v>972</v>
          </cell>
          <cell r="F973">
            <v>90601</v>
          </cell>
        </row>
        <row r="974">
          <cell r="A974" t="str">
            <v>09.06.02</v>
          </cell>
          <cell r="B974" t="str">
            <v>CHAVE SECCIONADORA TIPO FACA,SECA - ATE 60A</v>
          </cell>
          <cell r="C974" t="str">
            <v>UN</v>
          </cell>
          <cell r="D974">
            <v>24.02</v>
          </cell>
          <cell r="E974">
            <v>973</v>
          </cell>
          <cell r="F974">
            <v>90602</v>
          </cell>
        </row>
        <row r="975">
          <cell r="A975" t="str">
            <v>09.06.03</v>
          </cell>
          <cell r="B975" t="str">
            <v>CHAVE SECCIONADORA TIPO FACA,SECA - ATE 100A</v>
          </cell>
          <cell r="C975" t="str">
            <v>UN</v>
          </cell>
          <cell r="D975">
            <v>51.66</v>
          </cell>
          <cell r="E975">
            <v>974</v>
          </cell>
          <cell r="F975">
            <v>90603</v>
          </cell>
        </row>
        <row r="976">
          <cell r="A976" t="str">
            <v>09.06.04</v>
          </cell>
          <cell r="B976" t="str">
            <v>CHAVE SECCIONADORA TIPO FACA,SECA - ATE 150A</v>
          </cell>
          <cell r="C976" t="str">
            <v>UN</v>
          </cell>
          <cell r="D976">
            <v>84.14</v>
          </cell>
          <cell r="E976">
            <v>975</v>
          </cell>
          <cell r="F976">
            <v>90604</v>
          </cell>
        </row>
        <row r="977">
          <cell r="A977" t="str">
            <v>09.06.05</v>
          </cell>
          <cell r="B977" t="str">
            <v>CHAVE SECCIONADORA TIPO FACA,SECA - ATE 200A</v>
          </cell>
          <cell r="C977" t="str">
            <v>UN</v>
          </cell>
          <cell r="D977">
            <v>84.63</v>
          </cell>
          <cell r="E977">
            <v>976</v>
          </cell>
          <cell r="F977">
            <v>90605</v>
          </cell>
        </row>
        <row r="978">
          <cell r="A978" t="str">
            <v>09.06.06</v>
          </cell>
          <cell r="B978" t="str">
            <v>CHAVE SECCIONADORA TIPO FACA,SECA - ATE 400A</v>
          </cell>
          <cell r="C978" t="str">
            <v>UN</v>
          </cell>
          <cell r="D978">
            <v>161.43</v>
          </cell>
          <cell r="E978">
            <v>977</v>
          </cell>
          <cell r="F978">
            <v>90606</v>
          </cell>
        </row>
        <row r="979">
          <cell r="A979" t="str">
            <v>09.06.13</v>
          </cell>
          <cell r="B979" t="str">
            <v>CHAVE SECCIONADORA TRIPOLAR, ABERT. SOB CARGA - SECA 40A/600V</v>
          </cell>
          <cell r="C979" t="str">
            <v>UN</v>
          </cell>
          <cell r="D979">
            <v>66.069999999999993</v>
          </cell>
          <cell r="E979">
            <v>978</v>
          </cell>
          <cell r="F979">
            <v>90613</v>
          </cell>
        </row>
        <row r="980">
          <cell r="A980" t="str">
            <v>09.06.14</v>
          </cell>
          <cell r="B980" t="str">
            <v>CHAVE SECCIONADORA TRIPOLAR, ABERT. SOB CARGA - SECA 63A/600V</v>
          </cell>
          <cell r="C980" t="str">
            <v>UN</v>
          </cell>
          <cell r="D980">
            <v>66.069999999999993</v>
          </cell>
          <cell r="E980">
            <v>979</v>
          </cell>
          <cell r="F980">
            <v>90614</v>
          </cell>
        </row>
        <row r="981">
          <cell r="A981" t="str">
            <v>09.06.15</v>
          </cell>
          <cell r="B981" t="str">
            <v>CHAVE SECCIONADORA TRIPOLAR, ABERT. SOB CARGA - SECA 125A/600V</v>
          </cell>
          <cell r="C981" t="str">
            <v>UN</v>
          </cell>
          <cell r="D981">
            <v>84.63</v>
          </cell>
          <cell r="E981">
            <v>980</v>
          </cell>
          <cell r="F981">
            <v>90615</v>
          </cell>
        </row>
        <row r="982">
          <cell r="A982" t="str">
            <v>09.06.16</v>
          </cell>
          <cell r="B982" t="str">
            <v>CHAVE SECCIONADORA TRIPOLAR, ABERT. SOB CARGA - SECA 160A/600V</v>
          </cell>
          <cell r="C982" t="str">
            <v>UN</v>
          </cell>
          <cell r="D982">
            <v>332.56</v>
          </cell>
          <cell r="E982">
            <v>981</v>
          </cell>
          <cell r="F982">
            <v>90616</v>
          </cell>
        </row>
        <row r="983">
          <cell r="A983" t="str">
            <v>09.06.17</v>
          </cell>
          <cell r="B983" t="str">
            <v>CHAVE SECCIONADORA TRIPOLAR, ABERT. SOB CARGA - SECA 200A/600V</v>
          </cell>
          <cell r="C983" t="str">
            <v>UN</v>
          </cell>
          <cell r="D983">
            <v>397.74</v>
          </cell>
          <cell r="E983">
            <v>982</v>
          </cell>
          <cell r="F983">
            <v>90617</v>
          </cell>
        </row>
        <row r="984">
          <cell r="A984" t="str">
            <v>09.06.18</v>
          </cell>
          <cell r="B984" t="str">
            <v>CHAVE SECCIONADORA TRIPOLAR, ABERT. SOB CARGA - SECA 300A/600V</v>
          </cell>
          <cell r="C984" t="str">
            <v>UN</v>
          </cell>
          <cell r="D984">
            <v>540.01</v>
          </cell>
          <cell r="E984">
            <v>983</v>
          </cell>
          <cell r="F984">
            <v>90618</v>
          </cell>
        </row>
        <row r="985">
          <cell r="A985" t="str">
            <v>09.06.19</v>
          </cell>
          <cell r="B985" t="str">
            <v>CHAVE SECCIONADORA TRIPOLAR, ABERT. SOB CARGA - SECA 400A/600V</v>
          </cell>
          <cell r="C985" t="str">
            <v>UN</v>
          </cell>
          <cell r="D985">
            <v>554.20000000000005</v>
          </cell>
          <cell r="E985">
            <v>984</v>
          </cell>
          <cell r="F985">
            <v>90619</v>
          </cell>
        </row>
        <row r="986">
          <cell r="A986" t="str">
            <v>09.06.20</v>
          </cell>
          <cell r="B986" t="str">
            <v>CHAVE SECCIONADORA TRIPOLAR, ABERT. SOB CARGA - SECA 630A/600V</v>
          </cell>
          <cell r="C986" t="str">
            <v>UN</v>
          </cell>
          <cell r="D986">
            <v>818.76</v>
          </cell>
          <cell r="E986">
            <v>985</v>
          </cell>
          <cell r="F986">
            <v>90620</v>
          </cell>
        </row>
        <row r="987">
          <cell r="A987" t="str">
            <v>09.06.21</v>
          </cell>
          <cell r="B987" t="str">
            <v>CHAVE SECCIONADORA TRIPOLAR, ABERT. SOB CARGA - SECA 800A/600V</v>
          </cell>
          <cell r="C987" t="str">
            <v>UN</v>
          </cell>
          <cell r="D987">
            <v>1498.11</v>
          </cell>
          <cell r="E987">
            <v>986</v>
          </cell>
          <cell r="F987">
            <v>90621</v>
          </cell>
        </row>
        <row r="988">
          <cell r="A988" t="str">
            <v>09.06.22</v>
          </cell>
          <cell r="B988" t="str">
            <v>CHAVE SECCIONADORA TRIPOLAR, ABERT. SOB CARGA - SECA -1000A/600V</v>
          </cell>
          <cell r="C988" t="str">
            <v>UN</v>
          </cell>
          <cell r="D988">
            <v>1546.67</v>
          </cell>
          <cell r="E988">
            <v>987</v>
          </cell>
          <cell r="F988">
            <v>90622</v>
          </cell>
        </row>
        <row r="989">
          <cell r="A989" t="str">
            <v>09.06.23</v>
          </cell>
          <cell r="B989" t="str">
            <v>CHAVE SECCIONADORA TIPO NH,COM BASE E FUSIVEIS - 125A</v>
          </cell>
          <cell r="C989" t="str">
            <v>UN</v>
          </cell>
          <cell r="D989">
            <v>110.77</v>
          </cell>
          <cell r="E989">
            <v>988</v>
          </cell>
          <cell r="F989">
            <v>90623</v>
          </cell>
        </row>
        <row r="990">
          <cell r="A990" t="str">
            <v>09.06.24</v>
          </cell>
          <cell r="B990" t="str">
            <v>CHAVE SECCIONADORA TIPO NH,COM BASE E FUSIVEIS - 250A</v>
          </cell>
          <cell r="C990" t="str">
            <v>UN</v>
          </cell>
          <cell r="D990">
            <v>204.35</v>
          </cell>
          <cell r="E990">
            <v>989</v>
          </cell>
          <cell r="F990">
            <v>90624</v>
          </cell>
        </row>
        <row r="991">
          <cell r="A991" t="str">
            <v>09.06.25</v>
          </cell>
          <cell r="B991" t="str">
            <v>CHAVE SECCIONADORA TIPO NH,COM BASE E FUSIVEIS - 400A</v>
          </cell>
          <cell r="C991" t="str">
            <v>UN</v>
          </cell>
          <cell r="D991">
            <v>308.33</v>
          </cell>
          <cell r="E991">
            <v>990</v>
          </cell>
          <cell r="F991">
            <v>90625</v>
          </cell>
        </row>
        <row r="992">
          <cell r="A992" t="str">
            <v>09.06.26</v>
          </cell>
          <cell r="B992" t="str">
            <v>CHAVE SECCIONADORA TIPO NH,COM BASE E FUSIVEIS - 630A</v>
          </cell>
          <cell r="C992" t="str">
            <v>UN</v>
          </cell>
          <cell r="D992">
            <v>396.5</v>
          </cell>
          <cell r="E992">
            <v>991</v>
          </cell>
          <cell r="F992">
            <v>90626</v>
          </cell>
        </row>
        <row r="993">
          <cell r="A993" t="str">
            <v>09.06.27</v>
          </cell>
          <cell r="B993" t="str">
            <v>CHAVE SECCIONADORA TRIPOLAR,ABERT.SOB CARGA,COM FUS.NH - 100A/250V</v>
          </cell>
          <cell r="C993" t="str">
            <v>UN</v>
          </cell>
          <cell r="D993">
            <v>531.27</v>
          </cell>
          <cell r="E993">
            <v>992</v>
          </cell>
          <cell r="F993">
            <v>90627</v>
          </cell>
        </row>
        <row r="994">
          <cell r="A994" t="str">
            <v>09.06.28</v>
          </cell>
          <cell r="B994" t="str">
            <v>CHAVE SECCIONADORA TRIPOLAR,ABERT.SOB CARGA,COM FUS.NH - 200A/250V</v>
          </cell>
          <cell r="C994" t="str">
            <v>UN</v>
          </cell>
          <cell r="D994">
            <v>1270.6099999999999</v>
          </cell>
          <cell r="E994">
            <v>993</v>
          </cell>
          <cell r="F994">
            <v>90628</v>
          </cell>
        </row>
        <row r="995">
          <cell r="A995" t="str">
            <v>09.06.29</v>
          </cell>
          <cell r="B995" t="str">
            <v>CHAVE SECCIONADORA TRIPOLAR,ABERT.SOB CARGA,COM FUS.NH - 400A/250V</v>
          </cell>
          <cell r="C995" t="str">
            <v>UN</v>
          </cell>
          <cell r="D995">
            <v>1399.28</v>
          </cell>
          <cell r="E995">
            <v>994</v>
          </cell>
          <cell r="F995">
            <v>90629</v>
          </cell>
        </row>
        <row r="996">
          <cell r="A996" t="str">
            <v>09.06.30</v>
          </cell>
          <cell r="B996" t="str">
            <v>CHAVE SECCIONADORA TRIPOLAR, ABERT. SOB CARGA, COM FUS.NH-630A/600V</v>
          </cell>
          <cell r="C996" t="str">
            <v>UN</v>
          </cell>
          <cell r="D996">
            <v>2815.84</v>
          </cell>
          <cell r="E996">
            <v>995</v>
          </cell>
          <cell r="F996">
            <v>90630</v>
          </cell>
        </row>
        <row r="997">
          <cell r="A997" t="str">
            <v>09.06.31</v>
          </cell>
          <cell r="B997" t="str">
            <v>CHAVE SECCIONADORA TRIPOLAR, ABERT. SOB CARGA, COM FUS NH-800A/600V</v>
          </cell>
          <cell r="C997" t="str">
            <v>UN</v>
          </cell>
          <cell r="D997">
            <v>3164.3</v>
          </cell>
          <cell r="E997">
            <v>996</v>
          </cell>
          <cell r="F997">
            <v>90631</v>
          </cell>
        </row>
        <row r="998">
          <cell r="A998" t="str">
            <v>09.06.32</v>
          </cell>
          <cell r="B998" t="str">
            <v>CHAVE SECCIONADORA TRIPOLAR, ABERT. SOB CARGA, COM FUS NH-1000A/600V</v>
          </cell>
          <cell r="C998" t="str">
            <v>UN</v>
          </cell>
          <cell r="D998">
            <v>3384.72</v>
          </cell>
          <cell r="E998">
            <v>997</v>
          </cell>
          <cell r="F998">
            <v>90632</v>
          </cell>
        </row>
        <row r="999">
          <cell r="A999" t="str">
            <v>09.06.33</v>
          </cell>
          <cell r="B999" t="str">
            <v>CHAVE SECCIONADORA ROTATIVA ABERT. SOB CARGA TP (PACCO) - 3X16A</v>
          </cell>
          <cell r="C999" t="str">
            <v>UN</v>
          </cell>
          <cell r="D999">
            <v>50.61</v>
          </cell>
          <cell r="E999">
            <v>998</v>
          </cell>
          <cell r="F999">
            <v>90633</v>
          </cell>
        </row>
        <row r="1000">
          <cell r="A1000" t="str">
            <v>09.06.34</v>
          </cell>
          <cell r="B1000" t="str">
            <v>CHAVE SECCIONADORA ROTATIVA ABERT. SOB CARGA TP (PACCO) - 3X25A</v>
          </cell>
          <cell r="C1000" t="str">
            <v>UN</v>
          </cell>
          <cell r="D1000">
            <v>63.17</v>
          </cell>
          <cell r="E1000">
            <v>999</v>
          </cell>
          <cell r="F1000">
            <v>90634</v>
          </cell>
        </row>
        <row r="1001">
          <cell r="A1001" t="str">
            <v>09.06.35</v>
          </cell>
          <cell r="B1001" t="str">
            <v>CHAVE SECCIONADORA ROTATIVA ABERT. SOB CARGA TP (PACCO) - 3X40A</v>
          </cell>
          <cell r="C1001" t="str">
            <v>UN</v>
          </cell>
          <cell r="D1001">
            <v>113.29</v>
          </cell>
          <cell r="E1001">
            <v>1000</v>
          </cell>
          <cell r="F1001">
            <v>90635</v>
          </cell>
        </row>
        <row r="1002">
          <cell r="A1002" t="str">
            <v>09.06.36</v>
          </cell>
          <cell r="B1002" t="str">
            <v>CHAVE SECCIONADORA ROTATIVA ABERT. SOB CARGA TP (PACCO) - 3X63A</v>
          </cell>
          <cell r="C1002" t="str">
            <v>UN</v>
          </cell>
          <cell r="D1002">
            <v>155.25</v>
          </cell>
          <cell r="E1002">
            <v>1001</v>
          </cell>
          <cell r="F1002">
            <v>90636</v>
          </cell>
        </row>
        <row r="1003">
          <cell r="A1003" t="str">
            <v>09.06.37</v>
          </cell>
          <cell r="B1003" t="str">
            <v>CHAVE SECCIONADORA ROTATIVA ABERT. SOB CARGA TP (PACCO) - 3X100A</v>
          </cell>
          <cell r="C1003" t="str">
            <v>UN</v>
          </cell>
          <cell r="D1003">
            <v>260.32</v>
          </cell>
          <cell r="E1003">
            <v>1002</v>
          </cell>
          <cell r="F1003">
            <v>90637</v>
          </cell>
        </row>
        <row r="1004">
          <cell r="A1004" t="str">
            <v>09.06.45</v>
          </cell>
          <cell r="B1004" t="str">
            <v>FUSIVEL TIPO FACA - 100A</v>
          </cell>
          <cell r="C1004" t="str">
            <v>UN</v>
          </cell>
          <cell r="D1004">
            <v>6.64</v>
          </cell>
          <cell r="E1004">
            <v>1003</v>
          </cell>
          <cell r="F1004">
            <v>90645</v>
          </cell>
        </row>
        <row r="1005">
          <cell r="A1005" t="str">
            <v>09.06.47</v>
          </cell>
          <cell r="B1005" t="str">
            <v>FUSIVEL TIPO FACA - 150A</v>
          </cell>
          <cell r="C1005" t="str">
            <v>UN</v>
          </cell>
          <cell r="D1005">
            <v>12.98</v>
          </cell>
          <cell r="E1005">
            <v>1004</v>
          </cell>
          <cell r="F1005">
            <v>90647</v>
          </cell>
        </row>
        <row r="1006">
          <cell r="A1006" t="str">
            <v>09.06.48</v>
          </cell>
          <cell r="B1006" t="str">
            <v>FUSIVEL TIPO FACA - 200A</v>
          </cell>
          <cell r="C1006" t="str">
            <v>UN</v>
          </cell>
          <cell r="D1006">
            <v>12.98</v>
          </cell>
          <cell r="E1006">
            <v>1005</v>
          </cell>
          <cell r="F1006">
            <v>90648</v>
          </cell>
        </row>
        <row r="1007">
          <cell r="A1007" t="str">
            <v>09.06.49</v>
          </cell>
          <cell r="B1007" t="str">
            <v>FUSIVEL TIPO"DIAZED",TIPO RAPIDO OU RETARDADO - 2/25A</v>
          </cell>
          <cell r="C1007" t="str">
            <v>UN</v>
          </cell>
          <cell r="D1007">
            <v>2.58</v>
          </cell>
          <cell r="E1007">
            <v>1006</v>
          </cell>
          <cell r="F1007">
            <v>90649</v>
          </cell>
        </row>
        <row r="1008">
          <cell r="A1008" t="str">
            <v>09.06.50</v>
          </cell>
          <cell r="B1008" t="str">
            <v>FUSIVEL TIPO"DIAZED",TIPO RAPIDO OU RETARDADO - 35/63A</v>
          </cell>
          <cell r="C1008" t="str">
            <v>UN</v>
          </cell>
          <cell r="D1008">
            <v>3.03</v>
          </cell>
          <cell r="E1008">
            <v>1007</v>
          </cell>
          <cell r="F1008">
            <v>90650</v>
          </cell>
        </row>
        <row r="1009">
          <cell r="A1009" t="str">
            <v>09.06.58</v>
          </cell>
          <cell r="B1009" t="str">
            <v>FUSIVEL TIPO NH - 100/200A</v>
          </cell>
          <cell r="C1009" t="str">
            <v>UN</v>
          </cell>
          <cell r="D1009">
            <v>19.329999999999998</v>
          </cell>
          <cell r="E1009">
            <v>1008</v>
          </cell>
          <cell r="F1009">
            <v>90658</v>
          </cell>
        </row>
        <row r="1010">
          <cell r="A1010" t="str">
            <v>09.06.59</v>
          </cell>
          <cell r="B1010" t="str">
            <v>FUSIVEL TIPO NH - 224/355A</v>
          </cell>
          <cell r="C1010" t="str">
            <v>UN</v>
          </cell>
          <cell r="D1010">
            <v>29.54</v>
          </cell>
          <cell r="E1010">
            <v>1009</v>
          </cell>
          <cell r="F1010">
            <v>90659</v>
          </cell>
        </row>
        <row r="1011">
          <cell r="A1011" t="str">
            <v>09.06.60</v>
          </cell>
          <cell r="B1011" t="str">
            <v>FUSIVEL TIPO NH - 425/630A</v>
          </cell>
          <cell r="C1011" t="str">
            <v>UN</v>
          </cell>
          <cell r="D1011">
            <v>48.21</v>
          </cell>
          <cell r="E1011">
            <v>1010</v>
          </cell>
          <cell r="F1011">
            <v>90660</v>
          </cell>
        </row>
        <row r="1012">
          <cell r="A1012" t="str">
            <v>09.06.61</v>
          </cell>
          <cell r="B1012" t="str">
            <v>FUSIVEL TIPO NH TAM. 04 DE 800-1250A</v>
          </cell>
          <cell r="C1012" t="str">
            <v>UN</v>
          </cell>
          <cell r="D1012">
            <v>373.96</v>
          </cell>
          <cell r="E1012">
            <v>1011</v>
          </cell>
          <cell r="F1012">
            <v>90661</v>
          </cell>
        </row>
        <row r="1013">
          <cell r="A1013" t="str">
            <v>09.06.62</v>
          </cell>
          <cell r="B1013" t="str">
            <v>BASE PARA FUSIVEIS TIPO"DIAZED" - 2/25A</v>
          </cell>
          <cell r="C1013" t="str">
            <v>UN</v>
          </cell>
          <cell r="D1013">
            <v>19.739999999999998</v>
          </cell>
          <cell r="E1013">
            <v>1012</v>
          </cell>
          <cell r="F1013">
            <v>90662</v>
          </cell>
        </row>
        <row r="1014">
          <cell r="A1014" t="str">
            <v>09.06.63</v>
          </cell>
          <cell r="B1014" t="str">
            <v>BASE PARA FUSIVEIS TIPO"DIAZED" - 35/63A</v>
          </cell>
          <cell r="C1014" t="str">
            <v>UN</v>
          </cell>
          <cell r="D1014">
            <v>22.96</v>
          </cell>
          <cell r="E1014">
            <v>1013</v>
          </cell>
          <cell r="F1014">
            <v>90663</v>
          </cell>
        </row>
        <row r="1015">
          <cell r="A1015" t="str">
            <v>09.06.64</v>
          </cell>
          <cell r="B1015" t="str">
            <v>BASE COM FUSIVEIS TIPO NH - ATE 125A</v>
          </cell>
          <cell r="C1015" t="str">
            <v>UN</v>
          </cell>
          <cell r="D1015">
            <v>49.3</v>
          </cell>
          <cell r="E1015">
            <v>1014</v>
          </cell>
          <cell r="F1015">
            <v>90664</v>
          </cell>
        </row>
        <row r="1016">
          <cell r="A1016" t="str">
            <v>09.06.65</v>
          </cell>
          <cell r="B1016" t="str">
            <v>BASE COM FUSIVEIS TIPO NH - ATE 250A</v>
          </cell>
          <cell r="C1016" t="str">
            <v>UN</v>
          </cell>
          <cell r="D1016">
            <v>72.989999999999995</v>
          </cell>
          <cell r="E1016">
            <v>1015</v>
          </cell>
          <cell r="F1016">
            <v>90665</v>
          </cell>
        </row>
        <row r="1017">
          <cell r="A1017" t="str">
            <v>09.06.66</v>
          </cell>
          <cell r="B1017" t="str">
            <v>BASE COM FUSIVEIS TIPO NH - ATE 400A</v>
          </cell>
          <cell r="C1017" t="str">
            <v>UN</v>
          </cell>
          <cell r="D1017">
            <v>93.48</v>
          </cell>
          <cell r="E1017">
            <v>1016</v>
          </cell>
          <cell r="F1017">
            <v>90666</v>
          </cell>
        </row>
        <row r="1018">
          <cell r="A1018" t="str">
            <v>09.06.67</v>
          </cell>
          <cell r="B1018" t="str">
            <v>BASE COM FUSIVEIS TIPO NH - TAM.03 DE 425 - 630A</v>
          </cell>
          <cell r="C1018" t="str">
            <v>UN</v>
          </cell>
          <cell r="D1018">
            <v>136.69999999999999</v>
          </cell>
          <cell r="E1018">
            <v>1017</v>
          </cell>
          <cell r="F1018">
            <v>90667</v>
          </cell>
        </row>
        <row r="1019">
          <cell r="A1019" t="str">
            <v>09.06.68</v>
          </cell>
          <cell r="B1019" t="str">
            <v>BASE COM FUSIVEIS TIPO NH - TAM.04 DE 800 - 1250A</v>
          </cell>
          <cell r="C1019" t="str">
            <v>UN</v>
          </cell>
          <cell r="D1019">
            <v>762.11</v>
          </cell>
          <cell r="E1019">
            <v>1018</v>
          </cell>
          <cell r="F1019">
            <v>90668</v>
          </cell>
        </row>
        <row r="1020">
          <cell r="A1020" t="str">
            <v>09.06.69</v>
          </cell>
          <cell r="B1020" t="str">
            <v>ISOLADOR DE POLIESTER TP TONEL B.T. USO INTERNO - 15X20MM</v>
          </cell>
          <cell r="C1020" t="str">
            <v>UN</v>
          </cell>
          <cell r="D1020">
            <v>3.26</v>
          </cell>
          <cell r="E1020">
            <v>1019</v>
          </cell>
          <cell r="F1020">
            <v>90669</v>
          </cell>
        </row>
        <row r="1021">
          <cell r="A1021" t="str">
            <v>09.06.70</v>
          </cell>
          <cell r="B1021" t="str">
            <v>ISOLADOR DE POLIESTER TP TONEL B.T. USO INTERNO - 35X45MM</v>
          </cell>
          <cell r="C1021" t="str">
            <v>UN</v>
          </cell>
          <cell r="D1021">
            <v>4.2699999999999996</v>
          </cell>
          <cell r="E1021">
            <v>1020</v>
          </cell>
          <cell r="F1021">
            <v>90670</v>
          </cell>
        </row>
        <row r="1022">
          <cell r="A1022" t="str">
            <v>09.06.71</v>
          </cell>
          <cell r="B1022" t="str">
            <v>ISOLADOR DE POLIESTER TP TONEL B.T. USO INTERNO - 60X60MM</v>
          </cell>
          <cell r="C1022" t="str">
            <v>UN</v>
          </cell>
          <cell r="D1022">
            <v>8.68</v>
          </cell>
          <cell r="E1022">
            <v>1021</v>
          </cell>
          <cell r="F1022">
            <v>90671</v>
          </cell>
        </row>
        <row r="1023">
          <cell r="A1023" t="str">
            <v>09.06.72</v>
          </cell>
          <cell r="B1023" t="str">
            <v>ISOLADOR DE POLIESTER TP TONEL B.T. USO INTERNO - 60X75MM</v>
          </cell>
          <cell r="C1023" t="str">
            <v>UN</v>
          </cell>
          <cell r="D1023">
            <v>17.88</v>
          </cell>
          <cell r="E1023">
            <v>1022</v>
          </cell>
          <cell r="F1023">
            <v>90672</v>
          </cell>
        </row>
        <row r="1024">
          <cell r="A1024" t="str">
            <v>09.06.73</v>
          </cell>
          <cell r="B1024" t="str">
            <v>BARRAMENTO DE COBRE PARA 30A - 6X1MM</v>
          </cell>
          <cell r="C1024" t="str">
            <v>M</v>
          </cell>
          <cell r="D1024">
            <v>5.71</v>
          </cell>
          <cell r="E1024">
            <v>1023</v>
          </cell>
          <cell r="F1024">
            <v>90673</v>
          </cell>
        </row>
        <row r="1025">
          <cell r="A1025" t="str">
            <v>09.06.74</v>
          </cell>
          <cell r="B1025" t="str">
            <v>BARRAMENTO DE COBRE PARA 60A - 10X2MM</v>
          </cell>
          <cell r="C1025" t="str">
            <v>M</v>
          </cell>
          <cell r="D1025">
            <v>8.9</v>
          </cell>
          <cell r="E1025">
            <v>1024</v>
          </cell>
          <cell r="F1025">
            <v>90674</v>
          </cell>
        </row>
        <row r="1026">
          <cell r="A1026" t="str">
            <v>09.06.75</v>
          </cell>
          <cell r="B1026" t="str">
            <v>BARRAMENTO DE COBRE PARA 100A - 15X3MM</v>
          </cell>
          <cell r="C1026" t="str">
            <v>M</v>
          </cell>
          <cell r="D1026">
            <v>13.29</v>
          </cell>
          <cell r="E1026">
            <v>1025</v>
          </cell>
          <cell r="F1026">
            <v>90675</v>
          </cell>
        </row>
        <row r="1027">
          <cell r="A1027" t="str">
            <v>09.06.76</v>
          </cell>
          <cell r="B1027" t="str">
            <v>BARRAMENTO DE COBRE PARA 150A - 20X4MM</v>
          </cell>
          <cell r="C1027" t="str">
            <v>M</v>
          </cell>
          <cell r="D1027">
            <v>22.72</v>
          </cell>
          <cell r="E1027">
            <v>1026</v>
          </cell>
          <cell r="F1027">
            <v>90676</v>
          </cell>
        </row>
        <row r="1028">
          <cell r="A1028" t="str">
            <v>09.06.77</v>
          </cell>
          <cell r="B1028" t="str">
            <v>BARRAMENTO DE COBRE PARA 200A - 25X4MM</v>
          </cell>
          <cell r="C1028" t="str">
            <v>M</v>
          </cell>
          <cell r="D1028">
            <v>46.03</v>
          </cell>
          <cell r="E1028">
            <v>1027</v>
          </cell>
          <cell r="F1028">
            <v>90677</v>
          </cell>
        </row>
        <row r="1029">
          <cell r="A1029" t="str">
            <v>09.06.78</v>
          </cell>
          <cell r="B1029" t="str">
            <v>BARRAMENTO DE COBRE PARA 400A - 40X7MM</v>
          </cell>
          <cell r="C1029" t="str">
            <v>M</v>
          </cell>
          <cell r="D1029">
            <v>84.91</v>
          </cell>
          <cell r="E1029">
            <v>1028</v>
          </cell>
          <cell r="F1029">
            <v>90678</v>
          </cell>
        </row>
        <row r="1030">
          <cell r="A1030" t="str">
            <v>09.06.79</v>
          </cell>
          <cell r="B1030" t="str">
            <v>BARRAMENTO DE COBRE PARA 600A - 7X60MM</v>
          </cell>
          <cell r="C1030" t="str">
            <v>M</v>
          </cell>
          <cell r="D1030">
            <v>144.76</v>
          </cell>
          <cell r="E1030">
            <v>1029</v>
          </cell>
          <cell r="F1030">
            <v>90679</v>
          </cell>
        </row>
        <row r="1031">
          <cell r="A1031" t="str">
            <v>09.06.80</v>
          </cell>
          <cell r="B1031" t="str">
            <v>BARRAMENTO DE COBRE PARA 800A - 10X80MM</v>
          </cell>
          <cell r="C1031" t="str">
            <v>M</v>
          </cell>
          <cell r="D1031">
            <v>209.3</v>
          </cell>
          <cell r="E1031">
            <v>1030</v>
          </cell>
          <cell r="F1031">
            <v>90680</v>
          </cell>
        </row>
        <row r="1032">
          <cell r="A1032" t="str">
            <v>09.06.81</v>
          </cell>
          <cell r="B1032" t="str">
            <v>BARRAMENTO DE COBRE PARA 1000A - 10X100MM</v>
          </cell>
          <cell r="C1032" t="str">
            <v>M</v>
          </cell>
          <cell r="D1032">
            <v>269.82</v>
          </cell>
          <cell r="E1032">
            <v>1031</v>
          </cell>
          <cell r="F1032">
            <v>90681</v>
          </cell>
        </row>
        <row r="1033">
          <cell r="A1033" t="str">
            <v>09.06.82</v>
          </cell>
          <cell r="B1033" t="str">
            <v>BARRAMENTO DE COBRE PARA 1200A - 10X120MM</v>
          </cell>
          <cell r="C1033" t="str">
            <v>M</v>
          </cell>
          <cell r="D1033">
            <v>338.06</v>
          </cell>
          <cell r="E1033">
            <v>1032</v>
          </cell>
          <cell r="F1033">
            <v>90682</v>
          </cell>
        </row>
        <row r="1034">
          <cell r="A1034" t="str">
            <v>09.06.83</v>
          </cell>
          <cell r="B1034" t="str">
            <v>BARRAMENTO DE COBRE PARA 1400A - 10X140MM</v>
          </cell>
          <cell r="C1034" t="str">
            <v>M</v>
          </cell>
          <cell r="D1034">
            <v>396.23</v>
          </cell>
          <cell r="E1034">
            <v>1033</v>
          </cell>
          <cell r="F1034">
            <v>90683</v>
          </cell>
        </row>
        <row r="1035">
          <cell r="A1035" t="str">
            <v>09.06.90</v>
          </cell>
          <cell r="B1035" t="str">
            <v>CABO DE COBRE NU,PARA ATERRAMENTO - 6,00MM2</v>
          </cell>
          <cell r="C1035" t="str">
            <v>M</v>
          </cell>
          <cell r="D1035">
            <v>2.86</v>
          </cell>
          <cell r="E1035">
            <v>1034</v>
          </cell>
          <cell r="F1035">
            <v>90690</v>
          </cell>
        </row>
        <row r="1036">
          <cell r="A1036" t="str">
            <v>09.06.91</v>
          </cell>
          <cell r="B1036" t="str">
            <v>CABO DE COBRE NU,PARA ATERRAMENTO - 10,00MM2</v>
          </cell>
          <cell r="C1036" t="str">
            <v>M</v>
          </cell>
          <cell r="D1036">
            <v>3.66</v>
          </cell>
          <cell r="E1036">
            <v>1035</v>
          </cell>
          <cell r="F1036">
            <v>90691</v>
          </cell>
        </row>
        <row r="1037">
          <cell r="A1037" t="str">
            <v>09.06.92</v>
          </cell>
          <cell r="B1037" t="str">
            <v>CABO DE COBRE NU,PARA ATERRAMENTO - 16,00MM2</v>
          </cell>
          <cell r="C1037" t="str">
            <v>M</v>
          </cell>
          <cell r="D1037">
            <v>5.25</v>
          </cell>
          <cell r="E1037">
            <v>1036</v>
          </cell>
          <cell r="F1037">
            <v>90692</v>
          </cell>
        </row>
        <row r="1038">
          <cell r="A1038" t="str">
            <v>09.06.93</v>
          </cell>
          <cell r="B1038" t="str">
            <v>CABO DE COBRE NU,PARA ATERRAMENTO - 25,00MM2</v>
          </cell>
          <cell r="C1038" t="str">
            <v>M</v>
          </cell>
          <cell r="D1038">
            <v>6.87</v>
          </cell>
          <cell r="E1038">
            <v>1037</v>
          </cell>
          <cell r="F1038">
            <v>90693</v>
          </cell>
        </row>
        <row r="1039">
          <cell r="A1039" t="str">
            <v>09.06.94</v>
          </cell>
          <cell r="B1039" t="str">
            <v>CABO DE COBRE NU,PARA ATERRAMENTO - 35,00MM2</v>
          </cell>
          <cell r="C1039" t="str">
            <v>M</v>
          </cell>
          <cell r="D1039">
            <v>9.1</v>
          </cell>
          <cell r="E1039">
            <v>1038</v>
          </cell>
          <cell r="F1039">
            <v>90694</v>
          </cell>
        </row>
        <row r="1040">
          <cell r="A1040" t="str">
            <v>09.06.95</v>
          </cell>
          <cell r="B1040" t="str">
            <v>CABO DE COBRE NU,PARA ATERRAMENTO - 50,00MM2</v>
          </cell>
          <cell r="C1040" t="str">
            <v>M</v>
          </cell>
          <cell r="D1040">
            <v>14.6</v>
          </cell>
          <cell r="E1040">
            <v>1039</v>
          </cell>
          <cell r="F1040">
            <v>90695</v>
          </cell>
        </row>
        <row r="1041">
          <cell r="A1041" t="str">
            <v>09.06.96</v>
          </cell>
          <cell r="B1041" t="str">
            <v>CABO DE COBRE NU,PARA ATERRAMENTO - 70.00MM2</v>
          </cell>
          <cell r="C1041" t="str">
            <v>M</v>
          </cell>
          <cell r="D1041">
            <v>15.91</v>
          </cell>
          <cell r="E1041">
            <v>1040</v>
          </cell>
          <cell r="F1041">
            <v>90696</v>
          </cell>
        </row>
        <row r="1042">
          <cell r="A1042" t="str">
            <v>09.06.97</v>
          </cell>
          <cell r="B1042" t="str">
            <v>CABO DE COBRE NU,PARA ATERRAMENTO - 95,00MM2</v>
          </cell>
          <cell r="C1042" t="str">
            <v>M</v>
          </cell>
          <cell r="D1042">
            <v>22.86</v>
          </cell>
          <cell r="E1042">
            <v>1041</v>
          </cell>
          <cell r="F1042">
            <v>90697</v>
          </cell>
        </row>
        <row r="1043">
          <cell r="A1043" t="str">
            <v>09.06.98</v>
          </cell>
          <cell r="B1043" t="str">
            <v>CABO DE COBRE NU,PARA ATERRAMENTO - 120,00MM2</v>
          </cell>
          <cell r="C1043" t="str">
            <v>M</v>
          </cell>
          <cell r="D1043">
            <v>29.36</v>
          </cell>
          <cell r="E1043">
            <v>1042</v>
          </cell>
          <cell r="F1043">
            <v>90698</v>
          </cell>
        </row>
        <row r="1044">
          <cell r="A1044" t="str">
            <v>09.06.99</v>
          </cell>
          <cell r="B1044" t="str">
            <v>ATERRAMENTO DE QUADROS,EXCLUSIVE CABO</v>
          </cell>
          <cell r="C1044" t="str">
            <v>UN</v>
          </cell>
          <cell r="D1044">
            <v>76.94</v>
          </cell>
          <cell r="E1044">
            <v>1043</v>
          </cell>
          <cell r="F1044">
            <v>90699</v>
          </cell>
        </row>
        <row r="1045">
          <cell r="B1045" t="str">
            <v>PONTOS DE ENERGIA</v>
          </cell>
          <cell r="E1045">
            <v>1044</v>
          </cell>
        </row>
        <row r="1046">
          <cell r="A1046" t="str">
            <v>09.07.01</v>
          </cell>
          <cell r="B1046" t="str">
            <v>PONTO COM INTERRUPTOR SIMPLES - 1 TECLA,EM CAIXA 4"X2"</v>
          </cell>
          <cell r="C1046" t="str">
            <v>UN</v>
          </cell>
          <cell r="D1046">
            <v>39.35</v>
          </cell>
          <cell r="E1046">
            <v>1045</v>
          </cell>
          <cell r="F1046">
            <v>90701</v>
          </cell>
        </row>
        <row r="1047">
          <cell r="A1047" t="str">
            <v>09.07.02</v>
          </cell>
          <cell r="B1047" t="str">
            <v>PONTO COM INTERRUPTOR SIMPLES - 2 TECLAS,EM CAIXA 4"X2"</v>
          </cell>
          <cell r="C1047" t="str">
            <v>UN</v>
          </cell>
          <cell r="D1047">
            <v>60.52</v>
          </cell>
          <cell r="E1047">
            <v>1046</v>
          </cell>
          <cell r="F1047">
            <v>90702</v>
          </cell>
        </row>
        <row r="1048">
          <cell r="A1048" t="str">
            <v>09.07.03</v>
          </cell>
          <cell r="B1048" t="str">
            <v>PONTO COM INTERRUPTOR SIMPLES - 3 TECLAS,EM CAIXA 4"X2"</v>
          </cell>
          <cell r="C1048" t="str">
            <v>UN</v>
          </cell>
          <cell r="D1048">
            <v>79.11</v>
          </cell>
          <cell r="E1048">
            <v>1047</v>
          </cell>
          <cell r="F1048">
            <v>90703</v>
          </cell>
        </row>
        <row r="1049">
          <cell r="A1049" t="str">
            <v>09.07.05</v>
          </cell>
          <cell r="B1049" t="str">
            <v>PONTO COM INTERRUPTOR SIMPLES - 2 TECLAS,EM CAIXA 4"X4"</v>
          </cell>
          <cell r="C1049" t="str">
            <v>UN</v>
          </cell>
          <cell r="D1049">
            <v>62.37</v>
          </cell>
          <cell r="E1049">
            <v>1048</v>
          </cell>
          <cell r="F1049">
            <v>90705</v>
          </cell>
        </row>
        <row r="1050">
          <cell r="A1050" t="str">
            <v>09.07.06</v>
          </cell>
          <cell r="B1050" t="str">
            <v>PONTO COM INTERRUPTOR SIMPLES - 3 TECLAS,EM CAIXA 4"X4"</v>
          </cell>
          <cell r="C1050" t="str">
            <v>UN</v>
          </cell>
          <cell r="D1050">
            <v>80.709999999999994</v>
          </cell>
          <cell r="E1050">
            <v>1049</v>
          </cell>
          <cell r="F1050">
            <v>90706</v>
          </cell>
        </row>
        <row r="1051">
          <cell r="A1051" t="str">
            <v>09.07.07</v>
          </cell>
          <cell r="B1051" t="str">
            <v>PONTO COM INTERRUPTOR SIMPLES - 4 TECLAS,EM CAIXA 4"X4"</v>
          </cell>
          <cell r="C1051" t="str">
            <v>UN</v>
          </cell>
          <cell r="D1051">
            <v>100.46</v>
          </cell>
          <cell r="E1051">
            <v>1050</v>
          </cell>
          <cell r="F1051">
            <v>90707</v>
          </cell>
        </row>
        <row r="1052">
          <cell r="A1052" t="str">
            <v>09.07.08</v>
          </cell>
          <cell r="B1052" t="str">
            <v>PONTO COM INTERRUPTOR SIMPLES E TOMADA 110V - EM CAIXA 4"X4"</v>
          </cell>
          <cell r="C1052" t="str">
            <v>UN</v>
          </cell>
          <cell r="D1052">
            <v>63.36</v>
          </cell>
          <cell r="E1052">
            <v>1051</v>
          </cell>
          <cell r="F1052">
            <v>90708</v>
          </cell>
        </row>
        <row r="1053">
          <cell r="A1053" t="str">
            <v>09.07.10</v>
          </cell>
          <cell r="B1053" t="str">
            <v>PONTO COM INTERRUPTOR PARALELO - 1 TECLA,EM CAIXA 4"X2"</v>
          </cell>
          <cell r="C1053" t="str">
            <v>UN</v>
          </cell>
          <cell r="D1053">
            <v>57.57</v>
          </cell>
          <cell r="E1053">
            <v>1052</v>
          </cell>
          <cell r="F1053">
            <v>90710</v>
          </cell>
        </row>
        <row r="1054">
          <cell r="A1054" t="str">
            <v>09.07.15</v>
          </cell>
          <cell r="B1054" t="str">
            <v>PONTO COM INTERRUPTOR SIMPLES BIPOLAR - EM CAIXA 4"X2"</v>
          </cell>
          <cell r="C1054" t="str">
            <v>UN</v>
          </cell>
          <cell r="D1054">
            <v>48.62</v>
          </cell>
          <cell r="E1054">
            <v>1053</v>
          </cell>
          <cell r="F1054">
            <v>90715</v>
          </cell>
        </row>
        <row r="1055">
          <cell r="A1055" t="str">
            <v>09.07.18</v>
          </cell>
          <cell r="B1055" t="str">
            <v>PONTO COM INTERRUPTOR PARALELO BIPOLAR - EM CAIXA 4"X2"</v>
          </cell>
          <cell r="C1055" t="str">
            <v>UN</v>
          </cell>
          <cell r="D1055">
            <v>68.86</v>
          </cell>
          <cell r="E1055">
            <v>1054</v>
          </cell>
          <cell r="F1055">
            <v>90718</v>
          </cell>
        </row>
        <row r="1056">
          <cell r="A1056" t="str">
            <v>09.07.30</v>
          </cell>
          <cell r="B1056" t="str">
            <v>PONTO COM DOIS INTERRUPTORES SIMPLES BIPOLAR - EM CAIXA 4"X4"</v>
          </cell>
          <cell r="C1056" t="str">
            <v>UN</v>
          </cell>
          <cell r="D1056">
            <v>80.91</v>
          </cell>
          <cell r="E1056">
            <v>1055</v>
          </cell>
          <cell r="F1056">
            <v>90730</v>
          </cell>
        </row>
        <row r="1057">
          <cell r="A1057" t="str">
            <v>09.07.35</v>
          </cell>
          <cell r="B1057" t="str">
            <v>PONTO COM INTERRUPTOR SIMPLES - 1 TECLA,EM CONDULETE 3/4"</v>
          </cell>
          <cell r="C1057" t="str">
            <v>UN</v>
          </cell>
          <cell r="D1057">
            <v>44.76</v>
          </cell>
          <cell r="E1057">
            <v>1056</v>
          </cell>
          <cell r="F1057">
            <v>90735</v>
          </cell>
        </row>
        <row r="1058">
          <cell r="A1058" t="str">
            <v>09.07.36</v>
          </cell>
          <cell r="B1058" t="str">
            <v>PONTO COM INTERRUPTOR SIMPLES - 2 TECLAS,EM CONDULETE 3/4"</v>
          </cell>
          <cell r="C1058" t="str">
            <v>UN</v>
          </cell>
          <cell r="D1058">
            <v>65.94</v>
          </cell>
          <cell r="E1058">
            <v>1057</v>
          </cell>
          <cell r="F1058">
            <v>90736</v>
          </cell>
        </row>
        <row r="1059">
          <cell r="A1059" t="str">
            <v>09.07.37</v>
          </cell>
          <cell r="B1059" t="str">
            <v>PONTO COM INTERRUPTOR SIMPLES - 3 TECLAS,EM CONDULETE 3/4"</v>
          </cell>
          <cell r="C1059" t="str">
            <v>UN</v>
          </cell>
          <cell r="D1059">
            <v>84.52</v>
          </cell>
          <cell r="E1059">
            <v>1058</v>
          </cell>
          <cell r="F1059">
            <v>90737</v>
          </cell>
        </row>
        <row r="1060">
          <cell r="A1060" t="str">
            <v>09.07.38</v>
          </cell>
          <cell r="B1060" t="str">
            <v>PONTO COM INTERRUPTOR SIMPLES - 4 TECLAS,EM CONDULETE 3/4" CP.DUPLO</v>
          </cell>
          <cell r="C1060" t="str">
            <v>UN</v>
          </cell>
          <cell r="D1060">
            <v>113.51</v>
          </cell>
          <cell r="E1060">
            <v>1059</v>
          </cell>
          <cell r="F1060">
            <v>90738</v>
          </cell>
        </row>
        <row r="1061">
          <cell r="A1061" t="str">
            <v>09.07.40</v>
          </cell>
          <cell r="B1061" t="str">
            <v>PONTO COM INTERRUPTOR PARALELO - 1 TECLA,EM CONDULETE 3/4"</v>
          </cell>
          <cell r="C1061" t="str">
            <v>UN</v>
          </cell>
          <cell r="D1061">
            <v>62.98</v>
          </cell>
          <cell r="E1061">
            <v>1060</v>
          </cell>
          <cell r="F1061">
            <v>90740</v>
          </cell>
        </row>
        <row r="1062">
          <cell r="A1062" t="str">
            <v>09.07.41</v>
          </cell>
          <cell r="B1062" t="str">
            <v>PONTO COM INTERRUP.SIMPLES E TOMADA 110V-EM CONDULETE 3/4" CP.DUPLO</v>
          </cell>
          <cell r="C1062" t="str">
            <v>UN</v>
          </cell>
          <cell r="D1062">
            <v>90.78</v>
          </cell>
          <cell r="E1062">
            <v>1061</v>
          </cell>
          <cell r="F1062">
            <v>90741</v>
          </cell>
        </row>
        <row r="1063">
          <cell r="A1063" t="str">
            <v>09.07.45</v>
          </cell>
          <cell r="B1063" t="str">
            <v>PONTO COM INTERRUPTOR SIMPLES BIPOLAR - EM CONDULETE 3/4"</v>
          </cell>
          <cell r="C1063" t="str">
            <v>UN</v>
          </cell>
          <cell r="D1063">
            <v>54.04</v>
          </cell>
          <cell r="E1063">
            <v>1062</v>
          </cell>
          <cell r="F1063">
            <v>90745</v>
          </cell>
        </row>
        <row r="1064">
          <cell r="A1064" t="str">
            <v>09.07.50</v>
          </cell>
          <cell r="B1064" t="str">
            <v>PONTO COM INTERRUPTOR PARALELO BIPOLAR - EM CONDULETE 3/4"</v>
          </cell>
          <cell r="C1064" t="str">
            <v>UN</v>
          </cell>
          <cell r="D1064">
            <v>74.27</v>
          </cell>
          <cell r="E1064">
            <v>1063</v>
          </cell>
          <cell r="F1064">
            <v>90750</v>
          </cell>
        </row>
        <row r="1065">
          <cell r="A1065" t="str">
            <v>09.07.55</v>
          </cell>
          <cell r="B1065" t="str">
            <v>PONTO COM DOIS INTERRUPTORES SIMPLES BIPOLAR - EM CONDULETE 3/4"</v>
          </cell>
          <cell r="C1065" t="str">
            <v>UN</v>
          </cell>
          <cell r="D1065">
            <v>84.28</v>
          </cell>
          <cell r="E1065">
            <v>1064</v>
          </cell>
          <cell r="F1065">
            <v>90755</v>
          </cell>
        </row>
        <row r="1066">
          <cell r="A1066" t="str">
            <v>09.07.56</v>
          </cell>
          <cell r="B1066" t="str">
            <v>PONTO COM TRES INTERRUP.SIMPLES BIPOLAR - EM CONDULETE 3/4" CP.DUPLO</v>
          </cell>
          <cell r="C1066" t="str">
            <v>UN</v>
          </cell>
          <cell r="D1066">
            <v>121.36</v>
          </cell>
          <cell r="E1066">
            <v>1065</v>
          </cell>
          <cell r="F1066">
            <v>90756</v>
          </cell>
        </row>
        <row r="1067">
          <cell r="A1067" t="str">
            <v>09.07.60</v>
          </cell>
          <cell r="B1067" t="str">
            <v>PONTO COM TOMADA SIMPLES DE EMBUTIR - 110/220V CAIXA 4"X2"</v>
          </cell>
          <cell r="C1067" t="str">
            <v>UN</v>
          </cell>
          <cell r="D1067">
            <v>40</v>
          </cell>
          <cell r="E1067">
            <v>1066</v>
          </cell>
          <cell r="F1067">
            <v>90760</v>
          </cell>
        </row>
        <row r="1068">
          <cell r="A1068" t="str">
            <v>09.07.61</v>
          </cell>
          <cell r="B1068" t="str">
            <v>PONTO COM TOMADA SIMPLES 110/220V - EM CONDULETE 3/4"</v>
          </cell>
          <cell r="C1068" t="str">
            <v>UN</v>
          </cell>
          <cell r="D1068">
            <v>61.55</v>
          </cell>
          <cell r="E1068">
            <v>1067</v>
          </cell>
          <cell r="F1068">
            <v>90761</v>
          </cell>
        </row>
        <row r="1069">
          <cell r="A1069" t="str">
            <v>09.07.65</v>
          </cell>
          <cell r="B1069" t="str">
            <v>PONTO COM TOMADA PARA APARELHOS FIXOS,TRIPOLAR - 220V CAIXA 4"X2"</v>
          </cell>
          <cell r="C1069" t="str">
            <v>UN</v>
          </cell>
          <cell r="D1069">
            <v>114.86</v>
          </cell>
          <cell r="E1069">
            <v>1068</v>
          </cell>
          <cell r="F1069">
            <v>90765</v>
          </cell>
        </row>
        <row r="1070">
          <cell r="A1070" t="str">
            <v>09.07.66</v>
          </cell>
          <cell r="B1070" t="str">
            <v>PONTO COM TOMADA P/APARELHO FIXO,TRIPOLAR - 220V EM CONDULETE 3/4"</v>
          </cell>
          <cell r="C1070" t="str">
            <v>UN</v>
          </cell>
          <cell r="D1070">
            <v>136.06</v>
          </cell>
          <cell r="E1070">
            <v>1069</v>
          </cell>
          <cell r="F1070">
            <v>90766</v>
          </cell>
        </row>
        <row r="1071">
          <cell r="A1071" t="str">
            <v>09.07.70</v>
          </cell>
          <cell r="B1071" t="str">
            <v>PONTO COM TOMADA SIMPLES DE EMBUTIR - PARA PISO</v>
          </cell>
          <cell r="C1071" t="str">
            <v>UN</v>
          </cell>
          <cell r="D1071">
            <v>73.17</v>
          </cell>
          <cell r="E1071">
            <v>1070</v>
          </cell>
          <cell r="F1071">
            <v>90770</v>
          </cell>
        </row>
        <row r="1072">
          <cell r="A1072" t="str">
            <v>09.07.75</v>
          </cell>
          <cell r="B1072" t="str">
            <v>PONTO SECO PARA TELEFONE - CAIXA 4"X4"</v>
          </cell>
          <cell r="C1072" t="str">
            <v>UN</v>
          </cell>
          <cell r="D1072">
            <v>78.2</v>
          </cell>
          <cell r="E1072">
            <v>1071</v>
          </cell>
          <cell r="F1072">
            <v>90775</v>
          </cell>
        </row>
        <row r="1073">
          <cell r="A1073" t="str">
            <v>09.07.76</v>
          </cell>
          <cell r="B1073" t="str">
            <v>PONTO SECO PARA TELEFONE EM CONDULETE</v>
          </cell>
          <cell r="C1073" t="str">
            <v>UN</v>
          </cell>
          <cell r="D1073">
            <v>53.45</v>
          </cell>
          <cell r="E1073">
            <v>1072</v>
          </cell>
          <cell r="F1073">
            <v>90776</v>
          </cell>
        </row>
        <row r="1074">
          <cell r="A1074" t="str">
            <v>09.07.80</v>
          </cell>
          <cell r="B1074" t="str">
            <v>PONTO COM BOTAO PARA CAMPAINHA - USO AO TEMPO - CAIXA 4"X2"</v>
          </cell>
          <cell r="C1074" t="str">
            <v>UN</v>
          </cell>
          <cell r="D1074">
            <v>109.09</v>
          </cell>
          <cell r="E1074">
            <v>1073</v>
          </cell>
          <cell r="F1074">
            <v>90780</v>
          </cell>
        </row>
        <row r="1075">
          <cell r="A1075" t="str">
            <v>09.07.85</v>
          </cell>
          <cell r="B1075" t="str">
            <v>PONTO COM CIGARRA DE SOBREPOR,TIPO COLEGIAL - CAIXA 3"X3"</v>
          </cell>
          <cell r="C1075" t="str">
            <v>UN</v>
          </cell>
          <cell r="D1075">
            <v>60.29</v>
          </cell>
          <cell r="E1075">
            <v>1074</v>
          </cell>
          <cell r="F1075">
            <v>90785</v>
          </cell>
        </row>
        <row r="1076">
          <cell r="A1076" t="str">
            <v>09.07.90</v>
          </cell>
          <cell r="B1076" t="str">
            <v>PONTO DE LUZ - CAIXA F.M.</v>
          </cell>
          <cell r="C1076" t="str">
            <v>UN</v>
          </cell>
          <cell r="D1076">
            <v>62.61</v>
          </cell>
          <cell r="E1076">
            <v>1075</v>
          </cell>
          <cell r="F1076">
            <v>90790</v>
          </cell>
        </row>
        <row r="1077">
          <cell r="A1077" t="str">
            <v>09.07.95</v>
          </cell>
          <cell r="B1077" t="str">
            <v>PONTO DE LUZ - CONDULETE 3/4"</v>
          </cell>
          <cell r="C1077" t="str">
            <v>UN</v>
          </cell>
          <cell r="D1077">
            <v>112.97</v>
          </cell>
          <cell r="E1077">
            <v>1076</v>
          </cell>
          <cell r="F1077">
            <v>90795</v>
          </cell>
        </row>
        <row r="1078">
          <cell r="B1078" t="str">
            <v>DISJUNTORES</v>
          </cell>
          <cell r="E1078">
            <v>1077</v>
          </cell>
        </row>
        <row r="1079">
          <cell r="A1079" t="str">
            <v>09.08.01</v>
          </cell>
          <cell r="B1079" t="str">
            <v>DISJUNTOR CX. MOLDADA UNIPOLAR 10/30A TP AMERICANO</v>
          </cell>
          <cell r="C1079" t="str">
            <v>UN</v>
          </cell>
          <cell r="D1079">
            <v>9.83</v>
          </cell>
          <cell r="E1079">
            <v>1078</v>
          </cell>
          <cell r="F1079">
            <v>90801</v>
          </cell>
        </row>
        <row r="1080">
          <cell r="A1080" t="str">
            <v>09.08.02</v>
          </cell>
          <cell r="B1080" t="str">
            <v>DISJUNTOR CX. MOLDADA UNIPOLAR 35/50A TP. AMERICANO</v>
          </cell>
          <cell r="C1080" t="str">
            <v>UN</v>
          </cell>
          <cell r="D1080">
            <v>11.98</v>
          </cell>
          <cell r="E1080">
            <v>1079</v>
          </cell>
          <cell r="F1080">
            <v>90802</v>
          </cell>
        </row>
        <row r="1081">
          <cell r="A1081" t="str">
            <v>09.08.03</v>
          </cell>
          <cell r="B1081" t="str">
            <v>DISJUNTOR CX. MOLDADA UNIPOLAR 60/100 A TP AMERICANO</v>
          </cell>
          <cell r="C1081" t="str">
            <v>UN</v>
          </cell>
          <cell r="D1081">
            <v>15.31</v>
          </cell>
          <cell r="E1081">
            <v>1080</v>
          </cell>
          <cell r="F1081">
            <v>90803</v>
          </cell>
        </row>
        <row r="1082">
          <cell r="A1082" t="str">
            <v>09.08.04</v>
          </cell>
          <cell r="B1082" t="str">
            <v>DISJUNTOR CX. MOLDADA BIPOLAR 10/30 A TP AMERICANO</v>
          </cell>
          <cell r="C1082" t="str">
            <v>UN</v>
          </cell>
          <cell r="D1082">
            <v>32.11</v>
          </cell>
          <cell r="E1082">
            <v>1081</v>
          </cell>
          <cell r="F1082">
            <v>90804</v>
          </cell>
        </row>
        <row r="1083">
          <cell r="A1083" t="str">
            <v>09.08.05</v>
          </cell>
          <cell r="B1083" t="str">
            <v>DISJUNTOR CX. MOLDADA BIPOLAR 35/50A TP AMERICANO</v>
          </cell>
          <cell r="C1083" t="str">
            <v>UN</v>
          </cell>
          <cell r="D1083">
            <v>32.97</v>
          </cell>
          <cell r="E1083">
            <v>1082</v>
          </cell>
          <cell r="F1083">
            <v>90805</v>
          </cell>
        </row>
        <row r="1084">
          <cell r="A1084" t="str">
            <v>09.08.06</v>
          </cell>
          <cell r="B1084" t="str">
            <v>DISJUNTOR CX. MOLDADA BIPOLAR 60/100 A TP AMERICANO</v>
          </cell>
          <cell r="C1084" t="str">
            <v>UN</v>
          </cell>
          <cell r="D1084">
            <v>46.85</v>
          </cell>
          <cell r="E1084">
            <v>1083</v>
          </cell>
          <cell r="F1084">
            <v>90806</v>
          </cell>
        </row>
        <row r="1085">
          <cell r="A1085" t="str">
            <v>09.08.07</v>
          </cell>
          <cell r="B1085" t="str">
            <v>DISJUNTOR CX. MOLDADA TRIPOLAR 10/30 A TP AMERICANO</v>
          </cell>
          <cell r="C1085" t="str">
            <v>UN</v>
          </cell>
          <cell r="D1085">
            <v>38.380000000000003</v>
          </cell>
          <cell r="E1085">
            <v>1084</v>
          </cell>
          <cell r="F1085">
            <v>90807</v>
          </cell>
        </row>
        <row r="1086">
          <cell r="A1086" t="str">
            <v>09.08.08</v>
          </cell>
          <cell r="B1086" t="str">
            <v>DISJUNTOR CX. MOLDADA TRIPOLAR 35/50 A TP AMERICANO</v>
          </cell>
          <cell r="C1086" t="str">
            <v>UN</v>
          </cell>
          <cell r="D1086">
            <v>39.409999999999997</v>
          </cell>
          <cell r="E1086">
            <v>1085</v>
          </cell>
          <cell r="F1086">
            <v>90808</v>
          </cell>
        </row>
        <row r="1087">
          <cell r="A1087" t="str">
            <v>09.08.09</v>
          </cell>
          <cell r="B1087" t="str">
            <v>DISJUNTOR CX. MOLDADA TRIPOLAR 60/100A TP AMERICANO</v>
          </cell>
          <cell r="C1087" t="str">
            <v>UN</v>
          </cell>
          <cell r="D1087">
            <v>65.77</v>
          </cell>
          <cell r="E1087">
            <v>1086</v>
          </cell>
          <cell r="F1087">
            <v>90809</v>
          </cell>
        </row>
        <row r="1088">
          <cell r="A1088" t="str">
            <v>09.08.10</v>
          </cell>
          <cell r="B1088" t="str">
            <v>DISJUNTOR CX. MOLDADA UNIPOLAR 6/25A TP EUROPEU</v>
          </cell>
          <cell r="C1088" t="str">
            <v>UN</v>
          </cell>
          <cell r="D1088">
            <v>9.15</v>
          </cell>
          <cell r="E1088">
            <v>1087</v>
          </cell>
          <cell r="F1088">
            <v>90810</v>
          </cell>
        </row>
        <row r="1089">
          <cell r="A1089" t="str">
            <v>09.08.11</v>
          </cell>
          <cell r="B1089" t="str">
            <v>DISJUNTOR CX. MOLDADA UNIPOLAR 32/50A TP EUROPEU</v>
          </cell>
          <cell r="C1089" t="str">
            <v>UN</v>
          </cell>
          <cell r="D1089">
            <v>17.13</v>
          </cell>
          <cell r="E1089">
            <v>1088</v>
          </cell>
          <cell r="F1089">
            <v>90811</v>
          </cell>
        </row>
        <row r="1090">
          <cell r="A1090" t="str">
            <v>09.08.12</v>
          </cell>
          <cell r="B1090" t="str">
            <v>DISJUNTOR CX. MOLDADA BIPOLAR 6/25A TP EUROPEU</v>
          </cell>
          <cell r="C1090" t="str">
            <v>UN</v>
          </cell>
          <cell r="D1090">
            <v>42.78</v>
          </cell>
          <cell r="E1090">
            <v>1089</v>
          </cell>
          <cell r="F1090">
            <v>90812</v>
          </cell>
        </row>
        <row r="1091">
          <cell r="A1091" t="str">
            <v>09.08.13</v>
          </cell>
          <cell r="B1091" t="str">
            <v>DISJUNTOR CX. MOLDADA BIPOLAR 32/50A TP EUROPEU</v>
          </cell>
          <cell r="C1091" t="str">
            <v>UN</v>
          </cell>
          <cell r="D1091">
            <v>45.5</v>
          </cell>
          <cell r="E1091">
            <v>1090</v>
          </cell>
          <cell r="F1091">
            <v>90813</v>
          </cell>
        </row>
        <row r="1092">
          <cell r="A1092" t="str">
            <v>09.08.14</v>
          </cell>
          <cell r="B1092" t="str">
            <v>DISJUNTOR CX. MOLDADA TRIPOLAR 6/25A TP EUROPEU</v>
          </cell>
          <cell r="C1092" t="str">
            <v>UN</v>
          </cell>
          <cell r="D1092">
            <v>52.37</v>
          </cell>
          <cell r="E1092">
            <v>1091</v>
          </cell>
          <cell r="F1092">
            <v>90814</v>
          </cell>
        </row>
        <row r="1093">
          <cell r="A1093" t="str">
            <v>09.08.15</v>
          </cell>
          <cell r="B1093" t="str">
            <v>DISJUNTOR CX. MOLDADA TRIPOLAR 32/50A TP EUROPEU</v>
          </cell>
          <cell r="C1093" t="str">
            <v>UN</v>
          </cell>
          <cell r="D1093">
            <v>52.86</v>
          </cell>
          <cell r="E1093">
            <v>1092</v>
          </cell>
          <cell r="F1093">
            <v>90815</v>
          </cell>
        </row>
        <row r="1094">
          <cell r="A1094" t="str">
            <v>09.08.21</v>
          </cell>
          <cell r="B1094" t="str">
            <v>DISJUNTOR AUTOMATICO TRIPOLAR A SECO  800A/600V</v>
          </cell>
          <cell r="C1094" t="str">
            <v>UN</v>
          </cell>
          <cell r="D1094">
            <v>9733.07</v>
          </cell>
          <cell r="E1094">
            <v>1093</v>
          </cell>
          <cell r="F1094">
            <v>90821</v>
          </cell>
        </row>
        <row r="1095">
          <cell r="A1095" t="str">
            <v>09.08.22</v>
          </cell>
          <cell r="B1095" t="str">
            <v>DISJUNTOR AUTOMATICO TRIPOLAR A SECO 1000A/600V</v>
          </cell>
          <cell r="C1095" t="str">
            <v>UN</v>
          </cell>
          <cell r="D1095">
            <v>13323.44</v>
          </cell>
          <cell r="E1095">
            <v>1094</v>
          </cell>
          <cell r="F1095">
            <v>90822</v>
          </cell>
        </row>
        <row r="1096">
          <cell r="A1096" t="str">
            <v>09.08.23</v>
          </cell>
          <cell r="B1096" t="str">
            <v>DISJUNTOR AUTOMATICO TRIPOLAR A SECO 1250A/600V</v>
          </cell>
          <cell r="C1096" t="str">
            <v>UN</v>
          </cell>
          <cell r="D1096">
            <v>10499.81</v>
          </cell>
          <cell r="E1096">
            <v>1095</v>
          </cell>
          <cell r="F1096">
            <v>90823</v>
          </cell>
        </row>
        <row r="1097">
          <cell r="A1097" t="str">
            <v>09.08.24</v>
          </cell>
          <cell r="B1097" t="str">
            <v>DISJUNTOR AUTOMATICO TRIPOLAR A SECO 1600A/600V</v>
          </cell>
          <cell r="C1097" t="str">
            <v>UN</v>
          </cell>
          <cell r="D1097">
            <v>10758.17</v>
          </cell>
          <cell r="E1097">
            <v>1096</v>
          </cell>
          <cell r="F1097">
            <v>90824</v>
          </cell>
        </row>
        <row r="1098">
          <cell r="A1098" t="str">
            <v>09.08.25</v>
          </cell>
          <cell r="B1098" t="str">
            <v>DISJUNTOR AUTOMATICO TRIPOLAR A SECO 2000A/600V</v>
          </cell>
          <cell r="C1098" t="str">
            <v>UN</v>
          </cell>
          <cell r="D1098">
            <v>11479.41</v>
          </cell>
          <cell r="E1098">
            <v>1097</v>
          </cell>
          <cell r="F1098">
            <v>90825</v>
          </cell>
        </row>
        <row r="1099">
          <cell r="A1099" t="str">
            <v>09.08.26</v>
          </cell>
          <cell r="B1099" t="str">
            <v>DISJUNTOR AUTOMATICO TRIPOLAR A SECO 2500A/600V</v>
          </cell>
          <cell r="C1099" t="str">
            <v>UN</v>
          </cell>
          <cell r="D1099">
            <v>19201.41</v>
          </cell>
          <cell r="E1099">
            <v>1098</v>
          </cell>
          <cell r="F1099">
            <v>90826</v>
          </cell>
        </row>
        <row r="1100">
          <cell r="A1100" t="str">
            <v>09.08.27</v>
          </cell>
          <cell r="B1100" t="str">
            <v>DISJUNTOR AUTOMATICO TRIPOLAR A SECO 3200A/600V</v>
          </cell>
          <cell r="C1100" t="str">
            <v>UN</v>
          </cell>
          <cell r="D1100">
            <v>20845.43</v>
          </cell>
          <cell r="E1100">
            <v>1099</v>
          </cell>
          <cell r="F1100">
            <v>90827</v>
          </cell>
        </row>
        <row r="1101">
          <cell r="A1101" t="str">
            <v>09.08.31</v>
          </cell>
          <cell r="B1101" t="str">
            <v>DISJUNTOR CX MOLDADA BIPOLAR 100A C/DISPARADOR TERM/MAGNET AJUSTAVEL</v>
          </cell>
          <cell r="C1101" t="str">
            <v>UN</v>
          </cell>
          <cell r="D1101">
            <v>590.76</v>
          </cell>
          <cell r="E1101">
            <v>1100</v>
          </cell>
          <cell r="F1101">
            <v>90831</v>
          </cell>
        </row>
        <row r="1102">
          <cell r="A1102" t="str">
            <v>09.08.32</v>
          </cell>
          <cell r="B1102" t="str">
            <v>DISJUNTOR CX MOLDADA BIPOLAR 125A C/DISPARADOR TERM/MAGNET AJUSTAVEL</v>
          </cell>
          <cell r="C1102" t="str">
            <v>UN</v>
          </cell>
          <cell r="D1102">
            <v>1139.68</v>
          </cell>
          <cell r="E1102">
            <v>1101</v>
          </cell>
          <cell r="F1102">
            <v>90832</v>
          </cell>
        </row>
        <row r="1103">
          <cell r="A1103" t="str">
            <v>09.08.33</v>
          </cell>
          <cell r="B1103" t="str">
            <v>DISJUNTOR CX MOLDADA BIPOLAR 150A C/DISPARADOR TERM/MAGNET AJUSTAVEL</v>
          </cell>
          <cell r="C1103" t="str">
            <v>UN</v>
          </cell>
          <cell r="D1103">
            <v>952.33</v>
          </cell>
          <cell r="E1103">
            <v>1102</v>
          </cell>
          <cell r="F1103">
            <v>90833</v>
          </cell>
        </row>
        <row r="1104">
          <cell r="A1104" t="str">
            <v>09.08.34</v>
          </cell>
          <cell r="B1104" t="str">
            <v>DISJUNTOR CX MOLDADA BIPOLAR 175A C/DISPARADOR TERM/MAGNET AJUSTAVEL</v>
          </cell>
          <cell r="C1104" t="str">
            <v>UN</v>
          </cell>
          <cell r="D1104">
            <v>2913.97</v>
          </cell>
          <cell r="E1104">
            <v>1103</v>
          </cell>
          <cell r="F1104">
            <v>90834</v>
          </cell>
        </row>
        <row r="1105">
          <cell r="A1105" t="str">
            <v>09.08.35</v>
          </cell>
          <cell r="B1105" t="str">
            <v>DISJUNTOR CX MOLDADA BIPOLAR 200A C/DISPARADOR TERM/MAGNET AJUSTAVEL</v>
          </cell>
          <cell r="C1105" t="str">
            <v>UN</v>
          </cell>
          <cell r="D1105">
            <v>2918.22</v>
          </cell>
          <cell r="E1105">
            <v>1104</v>
          </cell>
          <cell r="F1105">
            <v>90835</v>
          </cell>
        </row>
        <row r="1106">
          <cell r="A1106" t="str">
            <v>09.08.36</v>
          </cell>
          <cell r="B1106" t="str">
            <v>DISJUNTOR CX MOLDADA BIPOLAR 225A C/DISPARADOR TERM/MAGNET AJUSTAVEL</v>
          </cell>
          <cell r="C1106" t="str">
            <v>UN</v>
          </cell>
          <cell r="D1106">
            <v>2417.87</v>
          </cell>
          <cell r="E1106">
            <v>1105</v>
          </cell>
          <cell r="F1106">
            <v>90836</v>
          </cell>
        </row>
        <row r="1107">
          <cell r="A1107" t="str">
            <v>09.08.37</v>
          </cell>
          <cell r="B1107" t="str">
            <v>DISJUNTOR CX MOLDADA BIPOLAR 250A C/DISPARADOR TERM/MAGNET AJUSTAVEL</v>
          </cell>
          <cell r="C1107" t="str">
            <v>UN</v>
          </cell>
          <cell r="D1107">
            <v>2417.87</v>
          </cell>
          <cell r="E1107">
            <v>1106</v>
          </cell>
          <cell r="F1107">
            <v>90837</v>
          </cell>
        </row>
        <row r="1108">
          <cell r="A1108" t="str">
            <v>09.08.38</v>
          </cell>
          <cell r="B1108" t="str">
            <v>DISJUNTOR CX MOLDADA BIPOLAR 300A C/DISPARADOR TERM/MAGNET AJUSTAVEL</v>
          </cell>
          <cell r="C1108" t="str">
            <v>UN</v>
          </cell>
          <cell r="D1108">
            <v>3096.42</v>
          </cell>
          <cell r="E1108">
            <v>1107</v>
          </cell>
          <cell r="F1108">
            <v>90838</v>
          </cell>
        </row>
        <row r="1109">
          <cell r="A1109" t="str">
            <v>09.08.39</v>
          </cell>
          <cell r="B1109" t="str">
            <v>DISJUNTOR CX MOLDADA BIPOLAR 350A C/DISPARADOR TERM/MAGNET AJUSTAVEL</v>
          </cell>
          <cell r="C1109" t="str">
            <v>UN</v>
          </cell>
          <cell r="D1109">
            <v>2945.64</v>
          </cell>
          <cell r="E1109">
            <v>1108</v>
          </cell>
          <cell r="F1109">
            <v>90839</v>
          </cell>
        </row>
        <row r="1110">
          <cell r="A1110" t="str">
            <v>09.08.40</v>
          </cell>
          <cell r="B1110" t="str">
            <v>DISJUNTOR CX MOLDADA BIPOLAR 400A C/DISPARADOR TERM/MAGNET AJUSTAVEL</v>
          </cell>
          <cell r="C1110" t="str">
            <v>UN</v>
          </cell>
          <cell r="D1110">
            <v>2945.64</v>
          </cell>
          <cell r="E1110">
            <v>1109</v>
          </cell>
          <cell r="F1110">
            <v>90840</v>
          </cell>
        </row>
        <row r="1111">
          <cell r="A1111" t="str">
            <v>09.08.41</v>
          </cell>
          <cell r="B1111" t="str">
            <v>DISJUNTOR CX/MOLDADA BIPOLAR 450A C/DISPARADOR TERM/MAGNET AJUSTAVEL</v>
          </cell>
          <cell r="C1111" t="str">
            <v>UN</v>
          </cell>
          <cell r="D1111">
            <v>3984.62</v>
          </cell>
          <cell r="E1111">
            <v>1110</v>
          </cell>
          <cell r="F1111">
            <v>90841</v>
          </cell>
        </row>
        <row r="1112">
          <cell r="A1112" t="str">
            <v>09.08.42</v>
          </cell>
          <cell r="B1112" t="str">
            <v>DISJUNTOR CX MOLDADA BIPOLAR 500A C/DISPARADOR TERM/MAGNET AJUSTAVEL</v>
          </cell>
          <cell r="C1112" t="str">
            <v>UN</v>
          </cell>
          <cell r="D1112">
            <v>3984.62</v>
          </cell>
          <cell r="E1112">
            <v>1111</v>
          </cell>
          <cell r="F1112">
            <v>90842</v>
          </cell>
        </row>
        <row r="1113">
          <cell r="A1113" t="str">
            <v>09.08.43</v>
          </cell>
          <cell r="B1113" t="str">
            <v>DISJUNTOR CX MOLDADA BIPOLAR 630A C/DISPARADOR TERM/MAGNET AJUSTAVEL</v>
          </cell>
          <cell r="C1113" t="str">
            <v>UN</v>
          </cell>
          <cell r="D1113">
            <v>3984.62</v>
          </cell>
          <cell r="E1113">
            <v>1112</v>
          </cell>
          <cell r="F1113">
            <v>90843</v>
          </cell>
        </row>
        <row r="1114">
          <cell r="A1114" t="str">
            <v>09.08.46</v>
          </cell>
          <cell r="B1114" t="str">
            <v>DISJUNTOR CX MOLD. TRIPOLAR 100A C/DISPARADOR TERM/MAGNET AJUSTAVEL</v>
          </cell>
          <cell r="C1114" t="str">
            <v>UN</v>
          </cell>
          <cell r="D1114">
            <v>603.62</v>
          </cell>
          <cell r="E1114">
            <v>1113</v>
          </cell>
          <cell r="F1114">
            <v>90846</v>
          </cell>
        </row>
        <row r="1115">
          <cell r="A1115" t="str">
            <v>09.08.47</v>
          </cell>
          <cell r="B1115" t="str">
            <v>DISJUNTOR CX MOLD. TRIPOLAR 125A C/DISPARADOR TERM/MAGNET AJUSTAVEL</v>
          </cell>
          <cell r="C1115" t="str">
            <v>UN</v>
          </cell>
          <cell r="D1115">
            <v>962.64</v>
          </cell>
          <cell r="E1115">
            <v>1114</v>
          </cell>
          <cell r="F1115">
            <v>90847</v>
          </cell>
        </row>
        <row r="1116">
          <cell r="A1116" t="str">
            <v>09.08.48</v>
          </cell>
          <cell r="B1116" t="str">
            <v>DISJUNTOR CX MOLD. TRIPOLAR 150A C/DISPARADOR TERM/MAGNET AJUSTAVEL</v>
          </cell>
          <cell r="C1116" t="str">
            <v>UN</v>
          </cell>
          <cell r="D1116">
            <v>962.64</v>
          </cell>
          <cell r="E1116">
            <v>1115</v>
          </cell>
          <cell r="F1116">
            <v>90848</v>
          </cell>
        </row>
        <row r="1117">
          <cell r="A1117" t="str">
            <v>09.08.49</v>
          </cell>
          <cell r="B1117" t="str">
            <v>DISJUNTOR CX MOLD. TRIPOLAR 175A C/DISPARADOR TERM/MAGNET AJUSTAVEL</v>
          </cell>
          <cell r="C1117" t="str">
            <v>UN</v>
          </cell>
          <cell r="D1117">
            <v>2924.28</v>
          </cell>
          <cell r="E1117">
            <v>1116</v>
          </cell>
          <cell r="F1117">
            <v>90849</v>
          </cell>
        </row>
        <row r="1118">
          <cell r="A1118" t="str">
            <v>09.08.50</v>
          </cell>
          <cell r="B1118" t="str">
            <v>DISJUNTOR CX MOLD. TRIPOLAR 200A C/DISPARADOR TERM/MAGNET AJUSTAVEL</v>
          </cell>
          <cell r="C1118" t="str">
            <v>UN</v>
          </cell>
          <cell r="D1118">
            <v>2928.53</v>
          </cell>
          <cell r="E1118">
            <v>1117</v>
          </cell>
          <cell r="F1118">
            <v>90850</v>
          </cell>
        </row>
        <row r="1119">
          <cell r="A1119" t="str">
            <v>09.08.51</v>
          </cell>
          <cell r="B1119" t="str">
            <v>DISJUNTOR CX MOLD. TRIPOLAR 225A C/DISPARADOR TERM/MAGNET AJUSTAVEL</v>
          </cell>
          <cell r="C1119" t="str">
            <v>UN</v>
          </cell>
          <cell r="D1119">
            <v>2424.71</v>
          </cell>
          <cell r="E1119">
            <v>1118</v>
          </cell>
          <cell r="F1119">
            <v>90851</v>
          </cell>
        </row>
        <row r="1120">
          <cell r="A1120" t="str">
            <v>09.08.52</v>
          </cell>
          <cell r="B1120" t="str">
            <v>DISJUNTOR CX MOLD. TRIPOLAR 250A C/DISPARADOR TERM/MAGNET AJUSTAVEL</v>
          </cell>
          <cell r="C1120" t="str">
            <v>UN</v>
          </cell>
          <cell r="D1120">
            <v>2424.71</v>
          </cell>
          <cell r="E1120">
            <v>1119</v>
          </cell>
          <cell r="F1120">
            <v>90852</v>
          </cell>
        </row>
        <row r="1121">
          <cell r="A1121" t="str">
            <v>09.08.53</v>
          </cell>
          <cell r="B1121" t="str">
            <v>DISJUNTOR CX MOLD. TRIPOLAR 300A C/DISPARADOR TERM/MAGNET AJUSTAVEL</v>
          </cell>
          <cell r="C1121" t="str">
            <v>UN</v>
          </cell>
          <cell r="D1121">
            <v>3300.09</v>
          </cell>
          <cell r="E1121">
            <v>1120</v>
          </cell>
          <cell r="F1121">
            <v>90853</v>
          </cell>
        </row>
        <row r="1122">
          <cell r="A1122" t="str">
            <v>09.08.54</v>
          </cell>
          <cell r="B1122" t="str">
            <v>DISJUNTOR CX MOLD. TRIPOLAR 350A C/DISPARADOR TERM/MAGNET AJUSTAVEL</v>
          </cell>
          <cell r="C1122" t="str">
            <v>UN</v>
          </cell>
          <cell r="D1122">
            <v>3761.49</v>
          </cell>
          <cell r="E1122">
            <v>1121</v>
          </cell>
          <cell r="F1122">
            <v>90854</v>
          </cell>
        </row>
        <row r="1123">
          <cell r="A1123" t="str">
            <v>09.08.55</v>
          </cell>
          <cell r="B1123" t="str">
            <v>DISJUNTOR CX MOLD. TRIPOLAR 400A C/DISPARADOR TERM/MAGNET AJUSTAVEL</v>
          </cell>
          <cell r="C1123" t="str">
            <v>UN</v>
          </cell>
          <cell r="D1123">
            <v>3954.86</v>
          </cell>
          <cell r="E1123">
            <v>1122</v>
          </cell>
          <cell r="F1123">
            <v>90855</v>
          </cell>
        </row>
        <row r="1124">
          <cell r="A1124" t="str">
            <v>09.08.56</v>
          </cell>
          <cell r="B1124" t="str">
            <v>DISJUNTOR CX MOLD. TRIPOLAR 450A C/DISPARADOR TERM/MAGNET AJUSTAVEL</v>
          </cell>
          <cell r="C1124" t="str">
            <v>UN</v>
          </cell>
          <cell r="D1124">
            <v>3982.87</v>
          </cell>
          <cell r="E1124">
            <v>1123</v>
          </cell>
          <cell r="F1124">
            <v>90856</v>
          </cell>
        </row>
        <row r="1125">
          <cell r="A1125" t="str">
            <v>09.08.57</v>
          </cell>
          <cell r="B1125" t="str">
            <v>DISJUNTOR CX MOLD. TRIPOLAR 500A C/DISPARADOR TERM/MAGNET AJUSTAVEL</v>
          </cell>
          <cell r="C1125" t="str">
            <v>UN</v>
          </cell>
          <cell r="D1125">
            <v>3982.87</v>
          </cell>
          <cell r="E1125">
            <v>1124</v>
          </cell>
          <cell r="F1125">
            <v>90857</v>
          </cell>
        </row>
        <row r="1126">
          <cell r="A1126" t="str">
            <v>09.08.58</v>
          </cell>
          <cell r="B1126" t="str">
            <v>DISJUNTOR CX MOLD. TRIPOLAR 630A C/DISPARADOR TERM/MAGNET AJUSTAVEL</v>
          </cell>
          <cell r="C1126" t="str">
            <v>UN</v>
          </cell>
          <cell r="D1126">
            <v>3982.87</v>
          </cell>
          <cell r="E1126">
            <v>1125</v>
          </cell>
          <cell r="F1126">
            <v>90858</v>
          </cell>
        </row>
        <row r="1127">
          <cell r="A1127" t="str">
            <v>09.08.80</v>
          </cell>
          <cell r="B1127" t="str">
            <v>DISJUNTOR TERMOMAGNETICO DIFERENCIAL BIPOLAR-15A-SENSIBIL. 30MA-240V</v>
          </cell>
          <cell r="C1127" t="str">
            <v>UN</v>
          </cell>
          <cell r="D1127">
            <v>210.74</v>
          </cell>
          <cell r="E1127">
            <v>1126</v>
          </cell>
          <cell r="F1127">
            <v>90880</v>
          </cell>
        </row>
        <row r="1128">
          <cell r="A1128" t="str">
            <v>09.08.81</v>
          </cell>
          <cell r="B1128" t="str">
            <v>DISJUNTOR TERMOMAGNETICO DIFERENCIAL BIPOLAR-20A-SENSIBIL. 30MA 240V</v>
          </cell>
          <cell r="C1128" t="str">
            <v>UN</v>
          </cell>
          <cell r="D1128">
            <v>213.51</v>
          </cell>
          <cell r="E1128">
            <v>1127</v>
          </cell>
          <cell r="F1128">
            <v>90881</v>
          </cell>
        </row>
        <row r="1129">
          <cell r="A1129" t="str">
            <v>09.08.82</v>
          </cell>
          <cell r="B1129" t="str">
            <v>DISJUNTOR TERMOMAGNETICO DIFERENCIAL BIPOLAR-25A-SENSIBIL. 30MA 240V</v>
          </cell>
          <cell r="C1129" t="str">
            <v>UN</v>
          </cell>
          <cell r="D1129">
            <v>220.4</v>
          </cell>
          <cell r="E1129">
            <v>1128</v>
          </cell>
          <cell r="F1129">
            <v>90882</v>
          </cell>
        </row>
        <row r="1130">
          <cell r="A1130" t="str">
            <v>09.08.83</v>
          </cell>
          <cell r="B1130" t="str">
            <v>DISJUNTOR TERMOMAGNETICO DIFERENCIAL BIPOLAR-30A-SENSIBIL. 30MA 240V</v>
          </cell>
          <cell r="C1130" t="str">
            <v>UN</v>
          </cell>
          <cell r="D1130">
            <v>218.04</v>
          </cell>
          <cell r="E1130">
            <v>1129</v>
          </cell>
          <cell r="F1130">
            <v>90883</v>
          </cell>
        </row>
        <row r="1131">
          <cell r="A1131" t="str">
            <v>09.08.84</v>
          </cell>
          <cell r="B1131" t="str">
            <v>DISJUNTOR TERMOMAGNETICO DIFERENCIAL BIPOLAR-35A-SENSIBIL. 30MA-240V</v>
          </cell>
          <cell r="C1131" t="str">
            <v>UN</v>
          </cell>
          <cell r="D1131">
            <v>193.66</v>
          </cell>
          <cell r="E1131">
            <v>1130</v>
          </cell>
          <cell r="F1131">
            <v>90884</v>
          </cell>
        </row>
        <row r="1132">
          <cell r="A1132" t="str">
            <v>09.08.85</v>
          </cell>
          <cell r="B1132" t="str">
            <v>DISJUNTOR TERMOMAGNETICO DIFERENCIAL BIPOLAR-40A-SENSIBIL. 30MA-240V</v>
          </cell>
          <cell r="C1132" t="str">
            <v>UN</v>
          </cell>
          <cell r="D1132">
            <v>195.07</v>
          </cell>
          <cell r="E1132">
            <v>1131</v>
          </cell>
          <cell r="F1132">
            <v>90885</v>
          </cell>
        </row>
        <row r="1133">
          <cell r="A1133" t="str">
            <v>09.08.86</v>
          </cell>
          <cell r="B1133" t="str">
            <v>DISJUNTOR TERMOMAGNETICO DIFERENCIAL BIPOLAR-63A-SENSIBIL. 30MA-240V</v>
          </cell>
          <cell r="C1133" t="str">
            <v>UN</v>
          </cell>
          <cell r="D1133">
            <v>306.08999999999997</v>
          </cell>
          <cell r="E1133">
            <v>1132</v>
          </cell>
          <cell r="F1133">
            <v>90886</v>
          </cell>
        </row>
        <row r="1134">
          <cell r="A1134" t="str">
            <v>09.08.90</v>
          </cell>
          <cell r="B1134" t="str">
            <v>DISJUNTOR TERMOMAGNETICO DIFERENCIAL TRIPOLAR-63A-SENSIBIL.30MA-240V</v>
          </cell>
          <cell r="C1134" t="str">
            <v>UN</v>
          </cell>
          <cell r="D1134">
            <v>263.25</v>
          </cell>
          <cell r="E1134">
            <v>1133</v>
          </cell>
          <cell r="F1134">
            <v>90890</v>
          </cell>
        </row>
        <row r="1135">
          <cell r="B1135" t="str">
            <v>APARELHOS DE ILIMINAÇÃO</v>
          </cell>
          <cell r="E1135">
            <v>1134</v>
          </cell>
        </row>
        <row r="1136">
          <cell r="A1136" t="str">
            <v>09.09.01</v>
          </cell>
          <cell r="B1136" t="str">
            <v>LUMINARIA DECORATIVA - 1 LAMP. FLUORESCENTE, 20 W</v>
          </cell>
          <cell r="C1136" t="str">
            <v>UN</v>
          </cell>
          <cell r="D1136">
            <v>40.92</v>
          </cell>
          <cell r="E1136">
            <v>1135</v>
          </cell>
          <cell r="F1136">
            <v>90901</v>
          </cell>
        </row>
        <row r="1137">
          <cell r="A1137" t="str">
            <v>09.09.02</v>
          </cell>
          <cell r="B1137" t="str">
            <v>LUMINARIA DECORATIVA - 2 LAMP. FLUORESCENTE, 20 W</v>
          </cell>
          <cell r="C1137" t="str">
            <v>UN</v>
          </cell>
          <cell r="D1137">
            <v>55.43</v>
          </cell>
          <cell r="E1137">
            <v>1136</v>
          </cell>
          <cell r="F1137">
            <v>90902</v>
          </cell>
        </row>
        <row r="1138">
          <cell r="A1138" t="str">
            <v>09.09.03</v>
          </cell>
          <cell r="B1138" t="str">
            <v>LUMINARIA DECORATIVA - 1 LAMP. FLUORESCENTE, 40 W</v>
          </cell>
          <cell r="C1138" t="str">
            <v>UN</v>
          </cell>
          <cell r="D1138">
            <v>45.23</v>
          </cell>
          <cell r="E1138">
            <v>1137</v>
          </cell>
          <cell r="F1138">
            <v>90903</v>
          </cell>
        </row>
        <row r="1139">
          <cell r="A1139" t="str">
            <v>09.09.04</v>
          </cell>
          <cell r="B1139" t="str">
            <v>LUMINARIA DECORATIVA - 2 LAMP. FLUORESCENTE, 40 W</v>
          </cell>
          <cell r="C1139" t="str">
            <v>UN</v>
          </cell>
          <cell r="D1139">
            <v>67.680000000000007</v>
          </cell>
          <cell r="E1139">
            <v>1138</v>
          </cell>
          <cell r="F1139">
            <v>90904</v>
          </cell>
        </row>
        <row r="1140">
          <cell r="A1140" t="str">
            <v>09.09.05</v>
          </cell>
          <cell r="B1140" t="str">
            <v>LD - 25 LUMINARIA INDUSTRIAL - 1 LAMPADA FLUORESCENTE,40W</v>
          </cell>
          <cell r="C1140" t="str">
            <v>UN</v>
          </cell>
          <cell r="D1140">
            <v>45.23</v>
          </cell>
          <cell r="E1140">
            <v>1139</v>
          </cell>
          <cell r="F1140">
            <v>90905</v>
          </cell>
        </row>
        <row r="1141">
          <cell r="A1141" t="str">
            <v>09.09.06</v>
          </cell>
          <cell r="B1141" t="str">
            <v>LD - 26 LUMINARIA INDUSTRIAL - 2 LAMPADAS FLUORESCENTES,40W</v>
          </cell>
          <cell r="C1141" t="str">
            <v>UN</v>
          </cell>
          <cell r="D1141">
            <v>82.16</v>
          </cell>
          <cell r="E1141">
            <v>1140</v>
          </cell>
          <cell r="F1141">
            <v>90906</v>
          </cell>
        </row>
        <row r="1142">
          <cell r="A1142" t="str">
            <v>09.09.07</v>
          </cell>
          <cell r="B1142" t="str">
            <v>LD - 27 LUMINARIA INDUSTRIAL - 3 LAMPADAS FLUORESCENTES,40W</v>
          </cell>
          <cell r="C1142" t="str">
            <v>UN</v>
          </cell>
          <cell r="D1142">
            <v>75.48</v>
          </cell>
          <cell r="E1142">
            <v>1141</v>
          </cell>
          <cell r="F1142">
            <v>90907</v>
          </cell>
        </row>
        <row r="1143">
          <cell r="A1143" t="str">
            <v>09.09.08</v>
          </cell>
          <cell r="B1143" t="str">
            <v>LD - 28 LUMINARIA INDUSTRIAL - 4 LAMPADAS FLUORESCENTES,40W</v>
          </cell>
          <cell r="C1143" t="str">
            <v>UN</v>
          </cell>
          <cell r="D1143">
            <v>133.52000000000001</v>
          </cell>
          <cell r="E1143">
            <v>1142</v>
          </cell>
          <cell r="F1143">
            <v>90908</v>
          </cell>
        </row>
        <row r="1144">
          <cell r="A1144" t="str">
            <v>09.09.09</v>
          </cell>
          <cell r="B1144" t="str">
            <v>LUMINARIA INDUSTRIAL - 1 LAMPADA FLUORESCENTE 65W</v>
          </cell>
          <cell r="C1144" t="str">
            <v>UN</v>
          </cell>
          <cell r="D1144">
            <v>32.549999999999997</v>
          </cell>
          <cell r="E1144">
            <v>1143</v>
          </cell>
          <cell r="F1144">
            <v>90909</v>
          </cell>
        </row>
        <row r="1145">
          <cell r="A1145" t="str">
            <v>09.09.10</v>
          </cell>
          <cell r="B1145" t="str">
            <v>LUMINARIA INDUSTRIAL - 2 LAMPADAS FLUORESCENTES 65W</v>
          </cell>
          <cell r="C1145" t="str">
            <v>UN</v>
          </cell>
          <cell r="D1145">
            <v>134.19999999999999</v>
          </cell>
          <cell r="E1145">
            <v>1144</v>
          </cell>
          <cell r="F1145">
            <v>90910</v>
          </cell>
        </row>
        <row r="1146">
          <cell r="A1146" t="str">
            <v>09.09.12</v>
          </cell>
          <cell r="B1146" t="str">
            <v>LUMINARIA INDUSTRIAL - 2 LAMPADAS FLUORESCENTES,20W</v>
          </cell>
          <cell r="C1146" t="str">
            <v>UN</v>
          </cell>
          <cell r="D1146">
            <v>72.13</v>
          </cell>
          <cell r="E1146">
            <v>1145</v>
          </cell>
          <cell r="F1146">
            <v>90912</v>
          </cell>
        </row>
        <row r="1147">
          <cell r="A1147" t="str">
            <v>09.09.14</v>
          </cell>
          <cell r="B1147" t="str">
            <v>LUMINARIA INDUSTRIAL - 4 LAMPADAS FLUORESCENTES,20W</v>
          </cell>
          <cell r="C1147" t="str">
            <v>UN</v>
          </cell>
          <cell r="D1147">
            <v>129.94999999999999</v>
          </cell>
          <cell r="E1147">
            <v>1146</v>
          </cell>
          <cell r="F1147">
            <v>90914</v>
          </cell>
        </row>
        <row r="1148">
          <cell r="A1148" t="str">
            <v>09.09.15</v>
          </cell>
          <cell r="B1148" t="str">
            <v>LUMINARIA INDUSTRIAL - 1 LAMPADA FLUORESCENTE 110W</v>
          </cell>
          <cell r="C1148" t="str">
            <v>UN</v>
          </cell>
          <cell r="D1148">
            <v>99.29</v>
          </cell>
          <cell r="E1148">
            <v>1147</v>
          </cell>
          <cell r="F1148">
            <v>90915</v>
          </cell>
        </row>
        <row r="1149">
          <cell r="A1149" t="str">
            <v>09.09.16</v>
          </cell>
          <cell r="B1149" t="str">
            <v>LUMINARIA INDUSTRIAL - 2 LAMPADAS FLUORESCENTES 110W</v>
          </cell>
          <cell r="C1149" t="str">
            <v>UN</v>
          </cell>
          <cell r="D1149">
            <v>110.43</v>
          </cell>
          <cell r="E1149">
            <v>1148</v>
          </cell>
          <cell r="F1149">
            <v>90916</v>
          </cell>
        </row>
        <row r="1150">
          <cell r="A1150" t="str">
            <v>09.09.18</v>
          </cell>
          <cell r="B1150" t="str">
            <v>LUMINARIA INDUSTRIAL - 4 LAMPADAS FLUORESCENTES 110W</v>
          </cell>
          <cell r="C1150" t="str">
            <v>UN</v>
          </cell>
          <cell r="D1150">
            <v>147.91999999999999</v>
          </cell>
          <cell r="E1150">
            <v>1149</v>
          </cell>
          <cell r="F1150">
            <v>90918</v>
          </cell>
        </row>
        <row r="1151">
          <cell r="A1151" t="str">
            <v>09.09.19</v>
          </cell>
          <cell r="B1151" t="str">
            <v>LD-39 LUMINARIA TIPO"BEED",ESMALTADA - 1 LAMPADA MISTA,160W</v>
          </cell>
          <cell r="C1151" t="str">
            <v>UN</v>
          </cell>
          <cell r="D1151">
            <v>17.5</v>
          </cell>
          <cell r="E1151">
            <v>1150</v>
          </cell>
          <cell r="F1151">
            <v>90919</v>
          </cell>
        </row>
        <row r="1152">
          <cell r="A1152" t="str">
            <v>09.09.20</v>
          </cell>
          <cell r="B1152" t="str">
            <v>LD-40 LUMINARIA TIPO"BEED",ESMALTADA - 1 LAMPADA MISTA,250W</v>
          </cell>
          <cell r="C1152" t="str">
            <v>UN</v>
          </cell>
          <cell r="D1152">
            <v>31.18</v>
          </cell>
          <cell r="E1152">
            <v>1151</v>
          </cell>
          <cell r="F1152">
            <v>90920</v>
          </cell>
        </row>
        <row r="1153">
          <cell r="A1153" t="str">
            <v>09.09.21</v>
          </cell>
          <cell r="B1153" t="str">
            <v>LUMINARIA TIPO "SPOT" EM ALUMINIO P/LAMP REFLETORA ATE 150W</v>
          </cell>
          <cell r="C1153" t="str">
            <v>UN</v>
          </cell>
          <cell r="D1153">
            <v>19.809999999999999</v>
          </cell>
          <cell r="E1153">
            <v>1152</v>
          </cell>
          <cell r="F1153">
            <v>90921</v>
          </cell>
        </row>
        <row r="1154">
          <cell r="A1154" t="str">
            <v>09.09.22</v>
          </cell>
          <cell r="B1154" t="str">
            <v>LUMINARIA TIPO DROPS - 1 LAMPADA INCANDESCENTE,100W</v>
          </cell>
          <cell r="C1154" t="str">
            <v>UN</v>
          </cell>
          <cell r="D1154">
            <v>44.79</v>
          </cell>
          <cell r="E1154">
            <v>1153</v>
          </cell>
          <cell r="F1154">
            <v>90922</v>
          </cell>
        </row>
        <row r="1155">
          <cell r="A1155" t="str">
            <v>09.09.24</v>
          </cell>
          <cell r="B1155" t="str">
            <v>LUMINARIA TIPO GLOBO,9"X4" - 1 LAMPADA INCANDESCENTE,60W</v>
          </cell>
          <cell r="C1155" t="str">
            <v>UN</v>
          </cell>
          <cell r="D1155">
            <v>19.239999999999998</v>
          </cell>
          <cell r="E1155">
            <v>1154</v>
          </cell>
          <cell r="F1155">
            <v>90924</v>
          </cell>
        </row>
        <row r="1156">
          <cell r="A1156" t="str">
            <v>09.09.25</v>
          </cell>
          <cell r="B1156" t="str">
            <v>LUMINARIA TIPO GLOBO,12"X6" - 1 LAMPADA INCANDESCENTE,100W</v>
          </cell>
          <cell r="C1156" t="str">
            <v>UN</v>
          </cell>
          <cell r="D1156">
            <v>29.2</v>
          </cell>
          <cell r="E1156">
            <v>1155</v>
          </cell>
          <cell r="F1156">
            <v>90925</v>
          </cell>
        </row>
        <row r="1157">
          <cell r="A1157" t="str">
            <v>09.09.30</v>
          </cell>
          <cell r="B1157" t="str">
            <v>LUMINARIA PARA GALPAO,C/VIDRO - 1 LAMPADA DE VAPOR DE MERCURIO,250W</v>
          </cell>
          <cell r="C1157" t="str">
            <v>UN</v>
          </cell>
          <cell r="D1157">
            <v>289.89999999999998</v>
          </cell>
          <cell r="E1157">
            <v>1156</v>
          </cell>
          <cell r="F1157">
            <v>90930</v>
          </cell>
        </row>
        <row r="1158">
          <cell r="A1158" t="str">
            <v>09.09.32</v>
          </cell>
          <cell r="B1158" t="str">
            <v>LUMINARIA PARA GALPAO,C/TELA - 1 LAMPADA DE VAPOR DE MERCURIO,400W</v>
          </cell>
          <cell r="C1158" t="str">
            <v>UN</v>
          </cell>
          <cell r="D1158">
            <v>290.95999999999998</v>
          </cell>
          <cell r="E1158">
            <v>1157</v>
          </cell>
          <cell r="F1158">
            <v>90932</v>
          </cell>
        </row>
        <row r="1159">
          <cell r="A1159" t="str">
            <v>09.09.35</v>
          </cell>
          <cell r="B1159" t="str">
            <v>PROJETOR DE ALUMINIO FUNDIDO C/VIDRO/TELA P/LAMP ATE 500W</v>
          </cell>
          <cell r="C1159" t="str">
            <v>UN</v>
          </cell>
          <cell r="D1159">
            <v>331.73</v>
          </cell>
          <cell r="E1159">
            <v>1158</v>
          </cell>
          <cell r="F1159">
            <v>90935</v>
          </cell>
        </row>
        <row r="1160">
          <cell r="A1160" t="str">
            <v>09.09.36</v>
          </cell>
          <cell r="B1160" t="str">
            <v>PROJETOR DE ALUMINIO FUNDIDO C/VIDRO/TELA P/LAMP ATE 1000W</v>
          </cell>
          <cell r="C1160" t="str">
            <v>UN</v>
          </cell>
          <cell r="D1160">
            <v>431.3</v>
          </cell>
          <cell r="E1160">
            <v>1159</v>
          </cell>
          <cell r="F1160">
            <v>90936</v>
          </cell>
        </row>
        <row r="1161">
          <cell r="A1161" t="str">
            <v>09.09.37</v>
          </cell>
          <cell r="B1161" t="str">
            <v>PROJETOR DE ALUMINIO REPUXADO C/VIDRO/TELA P/LAMP ATE 250W</v>
          </cell>
          <cell r="C1161" t="str">
            <v>UN</v>
          </cell>
          <cell r="D1161">
            <v>170.98</v>
          </cell>
          <cell r="E1161">
            <v>1160</v>
          </cell>
          <cell r="F1161">
            <v>90937</v>
          </cell>
        </row>
        <row r="1162">
          <cell r="A1162" t="str">
            <v>09.09.38</v>
          </cell>
          <cell r="B1162" t="str">
            <v>REFLETOR COM TELA - 1 LAMPADA MISTA,500W</v>
          </cell>
          <cell r="C1162" t="str">
            <v>UN</v>
          </cell>
          <cell r="D1162">
            <v>93.68</v>
          </cell>
          <cell r="E1162">
            <v>1161</v>
          </cell>
          <cell r="F1162">
            <v>90938</v>
          </cell>
        </row>
        <row r="1163">
          <cell r="A1163" t="str">
            <v>09.09.39</v>
          </cell>
          <cell r="B1163" t="str">
            <v>PROJETOR DE ALUMINIO REPUXADO C/VIDRO/TELA P/LAMP ATE 500W</v>
          </cell>
          <cell r="C1163" t="str">
            <v>UN</v>
          </cell>
          <cell r="D1163">
            <v>169.64</v>
          </cell>
          <cell r="E1163">
            <v>1162</v>
          </cell>
          <cell r="F1163">
            <v>90939</v>
          </cell>
        </row>
        <row r="1164">
          <cell r="A1164" t="str">
            <v>09.09.40</v>
          </cell>
          <cell r="B1164" t="str">
            <v>LUMINARIA BLINDADA EM ALUMINIO FUNDIDO TIPO PENDENTE ATE 200W</v>
          </cell>
          <cell r="C1164" t="str">
            <v>UN</v>
          </cell>
          <cell r="D1164">
            <v>151.05000000000001</v>
          </cell>
          <cell r="E1164">
            <v>1163</v>
          </cell>
          <cell r="F1164">
            <v>90940</v>
          </cell>
        </row>
        <row r="1165">
          <cell r="A1165" t="str">
            <v>09.09.41</v>
          </cell>
          <cell r="B1165" t="str">
            <v>LD-61 ARANDELA BLINDADA P/ 1 LAMPADA ATE 200W</v>
          </cell>
          <cell r="C1165" t="str">
            <v>UN</v>
          </cell>
          <cell r="D1165">
            <v>89.6</v>
          </cell>
          <cell r="E1165">
            <v>1164</v>
          </cell>
          <cell r="F1165">
            <v>90941</v>
          </cell>
        </row>
        <row r="1166">
          <cell r="A1166" t="str">
            <v>09.09.42</v>
          </cell>
          <cell r="B1166" t="str">
            <v>LUMINARIA BLINDADA EM ALUMINIO FUNDIDO TIPO TARTARUGA ATE 200W</v>
          </cell>
          <cell r="C1166" t="str">
            <v>UN</v>
          </cell>
          <cell r="D1166">
            <v>150.65</v>
          </cell>
          <cell r="E1166">
            <v>1165</v>
          </cell>
          <cell r="F1166">
            <v>90942</v>
          </cell>
        </row>
        <row r="1167">
          <cell r="A1167" t="str">
            <v>09.09.43</v>
          </cell>
          <cell r="B1167" t="str">
            <v>LUMINARIA BLINDADA EM ALUMINIO FUNDIDO DE EMBUTIR ATE 200W</v>
          </cell>
          <cell r="C1167" t="str">
            <v>UN</v>
          </cell>
          <cell r="D1167">
            <v>119.88</v>
          </cell>
          <cell r="E1167">
            <v>1166</v>
          </cell>
          <cell r="F1167">
            <v>90943</v>
          </cell>
        </row>
        <row r="1168">
          <cell r="A1168" t="str">
            <v>09.09.51</v>
          </cell>
          <cell r="B1168" t="str">
            <v>LUMINARIA DECORATIVA P/ILUMINACAO DE JARDINS H=92 CM P/LAMP ATE 300W</v>
          </cell>
          <cell r="C1168" t="str">
            <v>UN</v>
          </cell>
          <cell r="D1168">
            <v>269.54000000000002</v>
          </cell>
          <cell r="E1168">
            <v>1167</v>
          </cell>
          <cell r="F1168">
            <v>90951</v>
          </cell>
        </row>
        <row r="1169">
          <cell r="A1169" t="str">
            <v>09.09.52</v>
          </cell>
          <cell r="B1169" t="str">
            <v>LUMINARIA DECORATIVA P/ILUMINACAO DE JARDINS H=150CM P/LAMP ATE 300W</v>
          </cell>
          <cell r="C1169" t="str">
            <v>UN</v>
          </cell>
          <cell r="D1169">
            <v>315.49</v>
          </cell>
          <cell r="E1169">
            <v>1168</v>
          </cell>
          <cell r="F1169">
            <v>90952</v>
          </cell>
        </row>
        <row r="1170">
          <cell r="A1170" t="str">
            <v>09.09.54</v>
          </cell>
          <cell r="B1170" t="str">
            <v>LUMINARIA EM ALUMINIO FUNDIDO C/ALOJAMENTO P/LAMP ATE 125W</v>
          </cell>
          <cell r="C1170" t="str">
            <v>UN</v>
          </cell>
          <cell r="D1170">
            <v>250.56</v>
          </cell>
          <cell r="E1170">
            <v>1169</v>
          </cell>
          <cell r="F1170">
            <v>90954</v>
          </cell>
        </row>
        <row r="1171">
          <cell r="A1171" t="str">
            <v>09.09.55</v>
          </cell>
          <cell r="B1171" t="str">
            <v>LUMINARIA EM ALUMINIO REPUXADO C/TELA P/LAMP ATE 250W</v>
          </cell>
          <cell r="C1171" t="str">
            <v>UN</v>
          </cell>
          <cell r="D1171">
            <v>97</v>
          </cell>
          <cell r="E1171">
            <v>1170</v>
          </cell>
          <cell r="F1171">
            <v>90955</v>
          </cell>
        </row>
        <row r="1172">
          <cell r="A1172" t="str">
            <v>09.09.56</v>
          </cell>
          <cell r="B1172" t="str">
            <v>LUMINARIA EM ALUMINIO REPUXADO C/VIDRO P/LAMP ATE 250W</v>
          </cell>
          <cell r="C1172" t="str">
            <v>UN</v>
          </cell>
          <cell r="D1172">
            <v>116.26</v>
          </cell>
          <cell r="E1172">
            <v>1171</v>
          </cell>
          <cell r="F1172">
            <v>90956</v>
          </cell>
        </row>
        <row r="1173">
          <cell r="A1173" t="str">
            <v>09.09.57</v>
          </cell>
          <cell r="B1173" t="str">
            <v>LUMINARIA HERMETICA EM ALUMINIO FUNDIDO C/ALOJAMENTO P/LAMP ATE 400W</v>
          </cell>
          <cell r="C1173" t="str">
            <v>UN</v>
          </cell>
          <cell r="D1173">
            <v>317.54000000000002</v>
          </cell>
          <cell r="E1173">
            <v>1172</v>
          </cell>
          <cell r="F1173">
            <v>90957</v>
          </cell>
        </row>
        <row r="1174">
          <cell r="A1174" t="str">
            <v>09.09.58</v>
          </cell>
          <cell r="B1174" t="str">
            <v>LUMINARIA HERMETICA EM ALUMINIO FUNDIDO S/ALOJAMENTO P/LAMP ATE 500W</v>
          </cell>
          <cell r="C1174" t="str">
            <v>UN</v>
          </cell>
          <cell r="D1174">
            <v>317.54000000000002</v>
          </cell>
          <cell r="E1174">
            <v>1173</v>
          </cell>
          <cell r="F1174">
            <v>90958</v>
          </cell>
        </row>
        <row r="1175">
          <cell r="A1175" t="str">
            <v>09.09.62</v>
          </cell>
          <cell r="B1175" t="str">
            <v>LUM. ABERTA TP TREVO S/ALOJ AL ESTAMP C/2 PETALAS P/LAMP ATE 500W</v>
          </cell>
          <cell r="C1175" t="str">
            <v>UN</v>
          </cell>
          <cell r="D1175">
            <v>291.57</v>
          </cell>
          <cell r="E1175">
            <v>1174</v>
          </cell>
          <cell r="F1175">
            <v>90962</v>
          </cell>
        </row>
        <row r="1176">
          <cell r="A1176" t="str">
            <v>09.09.64</v>
          </cell>
          <cell r="B1176" t="str">
            <v>LUMIN ABERTA TP TREVO S/ALOJ AL ESTAMP C/4 PETALAS P/LAMP ATE 500W</v>
          </cell>
          <cell r="C1176" t="str">
            <v>UN</v>
          </cell>
          <cell r="D1176">
            <v>464.88</v>
          </cell>
          <cell r="E1176">
            <v>1175</v>
          </cell>
          <cell r="F1176">
            <v>90964</v>
          </cell>
        </row>
        <row r="1177">
          <cell r="A1177" t="str">
            <v>09.09.68</v>
          </cell>
          <cell r="B1177" t="str">
            <v>LUMIN ABERTA TP TREVO C/ALOJ AL FUNDIDO C/2 PETALAS P/LAMP ATE 400W</v>
          </cell>
          <cell r="C1177" t="str">
            <v>UN</v>
          </cell>
          <cell r="D1177">
            <v>393.65</v>
          </cell>
          <cell r="E1177">
            <v>1176</v>
          </cell>
          <cell r="F1177">
            <v>90968</v>
          </cell>
        </row>
        <row r="1178">
          <cell r="A1178" t="str">
            <v>09.09.70</v>
          </cell>
          <cell r="B1178" t="str">
            <v>LUMIN ABERTA TP TREVO C/ALOJ AL FUNDIDO C/4 PETALAS P/LAMP ATE 400W</v>
          </cell>
          <cell r="C1178" t="str">
            <v>UN</v>
          </cell>
          <cell r="D1178">
            <v>792.86</v>
          </cell>
          <cell r="E1178">
            <v>1177</v>
          </cell>
          <cell r="F1178">
            <v>90970</v>
          </cell>
        </row>
        <row r="1179">
          <cell r="A1179" t="str">
            <v>09.09.71</v>
          </cell>
          <cell r="B1179" t="str">
            <v>LUMINÁRIA INDUSTRIAL - 1 LÂMPADA FLUORESCENTE 16 W</v>
          </cell>
          <cell r="C1179" t="str">
            <v>UN</v>
          </cell>
          <cell r="D1179">
            <v>39.69</v>
          </cell>
          <cell r="E1179">
            <v>1178</v>
          </cell>
          <cell r="F1179">
            <v>90971</v>
          </cell>
        </row>
        <row r="1180">
          <cell r="A1180" t="str">
            <v>09.09.72</v>
          </cell>
          <cell r="B1180" t="str">
            <v>LUMINÁRIA INDUSTRIAL - 2 LÂMPADAS FLUORESCENTES 16 W</v>
          </cell>
          <cell r="C1180" t="str">
            <v>UN</v>
          </cell>
          <cell r="D1180">
            <v>65.77</v>
          </cell>
          <cell r="E1180">
            <v>1179</v>
          </cell>
          <cell r="F1180">
            <v>90972</v>
          </cell>
        </row>
        <row r="1181">
          <cell r="A1181" t="str">
            <v>09.09.74</v>
          </cell>
          <cell r="B1181" t="str">
            <v>LUMINÁRIA INDUSTRIAL - 1 LÂMPADA FLUORESCENTE  32 W</v>
          </cell>
          <cell r="C1181" t="str">
            <v>UN</v>
          </cell>
          <cell r="D1181">
            <v>49.15</v>
          </cell>
          <cell r="E1181">
            <v>1180</v>
          </cell>
          <cell r="F1181">
            <v>90974</v>
          </cell>
        </row>
        <row r="1182">
          <cell r="A1182" t="str">
            <v>09.09.75</v>
          </cell>
          <cell r="B1182" t="str">
            <v>LUMINÁRIA INDUSTRIAL - 2 LÂMPADAS FLUORESCENTE 32 W</v>
          </cell>
          <cell r="C1182" t="str">
            <v>UN</v>
          </cell>
          <cell r="D1182">
            <v>79.48</v>
          </cell>
          <cell r="E1182">
            <v>1181</v>
          </cell>
          <cell r="F1182">
            <v>90975</v>
          </cell>
        </row>
        <row r="1183">
          <cell r="A1183" t="str">
            <v>09.09.76</v>
          </cell>
          <cell r="B1183" t="str">
            <v>LUMINÁRIA INDUSTRIAL - 3 LÂMPADAS FLUORESCENTES 32 W</v>
          </cell>
          <cell r="C1183" t="str">
            <v>UN</v>
          </cell>
          <cell r="D1183">
            <v>95.08</v>
          </cell>
          <cell r="E1183">
            <v>1182</v>
          </cell>
          <cell r="F1183">
            <v>90976</v>
          </cell>
        </row>
        <row r="1184">
          <cell r="A1184" t="str">
            <v>09.09.77</v>
          </cell>
          <cell r="B1184" t="str">
            <v>LUMINÁRIA INDUSTRIAL - 4 LÂMPADAS FLUORESCENTES 32 W</v>
          </cell>
          <cell r="C1184" t="str">
            <v>UN</v>
          </cell>
          <cell r="D1184">
            <v>109.49</v>
          </cell>
          <cell r="E1184">
            <v>1183</v>
          </cell>
          <cell r="F1184">
            <v>90977</v>
          </cell>
        </row>
        <row r="1185">
          <cell r="A1185" t="str">
            <v>09.09.80</v>
          </cell>
          <cell r="B1185" t="str">
            <v>LUMINÁRIA DECORATIVA - 1 LÂMPADA FLUORESCENTE 16 W</v>
          </cell>
          <cell r="C1185" t="str">
            <v>UN</v>
          </cell>
          <cell r="D1185">
            <v>60.26</v>
          </cell>
          <cell r="E1185">
            <v>1184</v>
          </cell>
          <cell r="F1185">
            <v>90980</v>
          </cell>
        </row>
        <row r="1186">
          <cell r="A1186" t="str">
            <v>09.09.81</v>
          </cell>
          <cell r="B1186" t="str">
            <v>LUMINÁRIA DECORATIVA - 2 LÂMPADAS FLUORESCENTES 16W</v>
          </cell>
          <cell r="C1186" t="str">
            <v>UN</v>
          </cell>
          <cell r="D1186">
            <v>81.12</v>
          </cell>
          <cell r="E1186">
            <v>1185</v>
          </cell>
          <cell r="F1186">
            <v>90981</v>
          </cell>
        </row>
        <row r="1187">
          <cell r="A1187" t="str">
            <v>09.09.83</v>
          </cell>
          <cell r="B1187" t="str">
            <v>LUMINÁRIA DECORATIVA - 1 LÂMPADA FLUORESCENTE 32 W</v>
          </cell>
          <cell r="C1187" t="str">
            <v>UN</v>
          </cell>
          <cell r="D1187">
            <v>60.26</v>
          </cell>
          <cell r="E1187">
            <v>1186</v>
          </cell>
          <cell r="F1187">
            <v>90983</v>
          </cell>
        </row>
        <row r="1188">
          <cell r="A1188" t="str">
            <v>09.09.84</v>
          </cell>
          <cell r="B1188" t="str">
            <v>LUMINÁRIA DECORATIVA - 2 LÂMPADAS FLUORESCENTES 32 W</v>
          </cell>
          <cell r="C1188" t="str">
            <v>UN</v>
          </cell>
          <cell r="D1188">
            <v>80.12</v>
          </cell>
          <cell r="E1188">
            <v>1187</v>
          </cell>
          <cell r="F1188">
            <v>90984</v>
          </cell>
        </row>
        <row r="1189">
          <cell r="A1189" t="str">
            <v>09.09.85</v>
          </cell>
          <cell r="B1189" t="str">
            <v>LUMINÁRIA DECORATIVA - 3 LÂMPADAS FLUORESCENTES 32 W</v>
          </cell>
          <cell r="C1189" t="str">
            <v>UN</v>
          </cell>
          <cell r="D1189">
            <v>123.15</v>
          </cell>
          <cell r="E1189">
            <v>1188</v>
          </cell>
          <cell r="F1189">
            <v>90985</v>
          </cell>
        </row>
        <row r="1190">
          <cell r="A1190" t="str">
            <v>09.09.86</v>
          </cell>
          <cell r="B1190" t="str">
            <v>LUMINÁRIA DECORATIVA - 4 LÂMPADAS FLUORESCENTES 32 W</v>
          </cell>
          <cell r="C1190" t="str">
            <v>UN</v>
          </cell>
          <cell r="D1190">
            <v>145.07</v>
          </cell>
          <cell r="E1190">
            <v>1189</v>
          </cell>
          <cell r="F1190">
            <v>90986</v>
          </cell>
        </row>
        <row r="1191">
          <cell r="B1191" t="str">
            <v>EQUIPAMENTOS DE EMERGÊNCIA E SEGURANÇA</v>
          </cell>
          <cell r="E1191">
            <v>1190</v>
          </cell>
        </row>
        <row r="1192">
          <cell r="A1192" t="str">
            <v>09.10.05</v>
          </cell>
          <cell r="B1192" t="str">
            <v>CENTRAL DE ILUMINACAO DE EMERGENCIA/INCENDIO 200W-12V-4 LACOS</v>
          </cell>
          <cell r="C1192" t="str">
            <v>UN</v>
          </cell>
          <cell r="D1192">
            <v>354.19</v>
          </cell>
          <cell r="E1192">
            <v>1191</v>
          </cell>
          <cell r="F1192">
            <v>91005</v>
          </cell>
        </row>
        <row r="1193">
          <cell r="A1193" t="str">
            <v>09.10.06</v>
          </cell>
          <cell r="B1193" t="str">
            <v>CENTRAL DE ILUMINACAO DE EMERGENCIA/INCENDIO 360W-12V-4 LACOS</v>
          </cell>
          <cell r="C1193" t="str">
            <v>UN</v>
          </cell>
          <cell r="D1193">
            <v>360.26</v>
          </cell>
          <cell r="E1193">
            <v>1192</v>
          </cell>
          <cell r="F1193">
            <v>91006</v>
          </cell>
        </row>
        <row r="1194">
          <cell r="A1194" t="str">
            <v>09.10.07</v>
          </cell>
          <cell r="B1194" t="str">
            <v>CENTRAL DE ILUMINACAO DE EMERGENCIA/INCENDIO 720W-24V-8 LACOS</v>
          </cell>
          <cell r="C1194" t="str">
            <v>UN</v>
          </cell>
          <cell r="D1194">
            <v>388.79</v>
          </cell>
          <cell r="E1194">
            <v>1193</v>
          </cell>
          <cell r="F1194">
            <v>91007</v>
          </cell>
        </row>
        <row r="1195">
          <cell r="A1195" t="str">
            <v>09.10.10</v>
          </cell>
          <cell r="B1195" t="str">
            <v>CENTRAL DE ILUMINACAO DE EMERGENCIA 720W-24V</v>
          </cell>
          <cell r="C1195" t="str">
            <v>UN</v>
          </cell>
          <cell r="D1195">
            <v>362.4</v>
          </cell>
          <cell r="E1195">
            <v>1194</v>
          </cell>
          <cell r="F1195">
            <v>91010</v>
          </cell>
        </row>
        <row r="1196">
          <cell r="A1196" t="str">
            <v>09.10.11</v>
          </cell>
          <cell r="B1196" t="str">
            <v>CENTRAL DE ILUMINACAO DE EMERGENCIA 1000W-108V</v>
          </cell>
          <cell r="C1196" t="str">
            <v>UN</v>
          </cell>
          <cell r="D1196">
            <v>713.77</v>
          </cell>
          <cell r="E1196">
            <v>1195</v>
          </cell>
          <cell r="F1196">
            <v>91011</v>
          </cell>
        </row>
        <row r="1197">
          <cell r="A1197" t="str">
            <v>09.10.12</v>
          </cell>
          <cell r="B1197" t="str">
            <v>CENTRAL DE ILUMINACAO DE EMERGENCIA 1500W-108V</v>
          </cell>
          <cell r="C1197" t="str">
            <v>UN</v>
          </cell>
          <cell r="D1197">
            <v>750.74</v>
          </cell>
          <cell r="E1197">
            <v>1196</v>
          </cell>
          <cell r="F1197">
            <v>91012</v>
          </cell>
        </row>
        <row r="1198">
          <cell r="A1198" t="str">
            <v>09.10.13</v>
          </cell>
          <cell r="B1198" t="str">
            <v>CENTRAL DE ILUMINACAO DE EMERGENCIA 2000W-108V</v>
          </cell>
          <cell r="C1198" t="str">
            <v>UN</v>
          </cell>
          <cell r="D1198">
            <v>823.08</v>
          </cell>
          <cell r="E1198">
            <v>1197</v>
          </cell>
          <cell r="F1198">
            <v>91013</v>
          </cell>
        </row>
        <row r="1199">
          <cell r="A1199" t="str">
            <v>09.10.14</v>
          </cell>
          <cell r="B1199" t="str">
            <v>CENTRAL DE ILUMINACAO DE EMERGENCIA 3000W-108V</v>
          </cell>
          <cell r="C1199" t="str">
            <v>UN</v>
          </cell>
          <cell r="D1199">
            <v>906.1</v>
          </cell>
          <cell r="E1199">
            <v>1198</v>
          </cell>
          <cell r="F1199">
            <v>91014</v>
          </cell>
        </row>
        <row r="1200">
          <cell r="A1200" t="str">
            <v>09.10.15</v>
          </cell>
          <cell r="B1200" t="str">
            <v>CENTRAL DE ILUMINACAO DE EMERGENCIA 4000W-108V</v>
          </cell>
          <cell r="C1200" t="str">
            <v>UN</v>
          </cell>
          <cell r="D1200">
            <v>1032.77</v>
          </cell>
          <cell r="E1200">
            <v>1199</v>
          </cell>
          <cell r="F1200">
            <v>91015</v>
          </cell>
        </row>
        <row r="1201">
          <cell r="A1201" t="str">
            <v>09.10.16</v>
          </cell>
          <cell r="B1201" t="str">
            <v>CENTRAL DE ILUMINACAO DE EMERGENCIA 5000W-108V</v>
          </cell>
          <cell r="C1201" t="str">
            <v>UN</v>
          </cell>
          <cell r="D1201">
            <v>1149.55</v>
          </cell>
          <cell r="E1201">
            <v>1200</v>
          </cell>
          <cell r="F1201">
            <v>91016</v>
          </cell>
        </row>
        <row r="1202">
          <cell r="A1202" t="str">
            <v>09.10.17</v>
          </cell>
          <cell r="B1202" t="str">
            <v>CENTRAL DE ILUMINACAO DE EMERGENCIA 6000W-108V</v>
          </cell>
          <cell r="C1202" t="str">
            <v>UN</v>
          </cell>
          <cell r="D1202">
            <v>1429.98</v>
          </cell>
          <cell r="E1202">
            <v>1201</v>
          </cell>
          <cell r="F1202">
            <v>91017</v>
          </cell>
        </row>
        <row r="1203">
          <cell r="A1203" t="str">
            <v>09.10.20</v>
          </cell>
          <cell r="B1203" t="str">
            <v>LUMINARIA DE EMERGENCIA C/LAMPADA INCANDESCENTE 40W</v>
          </cell>
          <cell r="C1203" t="str">
            <v>UN</v>
          </cell>
          <cell r="D1203">
            <v>49.18</v>
          </cell>
          <cell r="E1203">
            <v>1202</v>
          </cell>
          <cell r="F1203">
            <v>91020</v>
          </cell>
        </row>
        <row r="1204">
          <cell r="A1204" t="str">
            <v>09.10.21</v>
          </cell>
          <cell r="B1204" t="str">
            <v>LUMINARIA DE EMERGENCIA C/LAMP FLUORESCENTE 5W</v>
          </cell>
          <cell r="C1204" t="str">
            <v>UN</v>
          </cell>
          <cell r="D1204">
            <v>92.87</v>
          </cell>
          <cell r="E1204">
            <v>1203</v>
          </cell>
          <cell r="F1204">
            <v>91021</v>
          </cell>
        </row>
        <row r="1205">
          <cell r="A1205" t="str">
            <v>09.10.22</v>
          </cell>
          <cell r="B1205" t="str">
            <v>LUMINARIA DE EMERGENCIA C/LAMP FLUORESCENTE 7/9W</v>
          </cell>
          <cell r="C1205" t="str">
            <v>UN</v>
          </cell>
          <cell r="D1205">
            <v>98.2</v>
          </cell>
          <cell r="E1205">
            <v>1204</v>
          </cell>
          <cell r="F1205">
            <v>91022</v>
          </cell>
        </row>
        <row r="1206">
          <cell r="A1206" t="str">
            <v>09.10.23</v>
          </cell>
          <cell r="B1206" t="str">
            <v>LUMINARIA DE EMERGENCIA AUTONOMA C/LAMP FLUORESCENTE 15W</v>
          </cell>
          <cell r="C1206" t="str">
            <v>UN</v>
          </cell>
          <cell r="D1206">
            <v>113.89</v>
          </cell>
          <cell r="E1206">
            <v>1205</v>
          </cell>
          <cell r="F1206">
            <v>91023</v>
          </cell>
        </row>
        <row r="1207">
          <cell r="A1207" t="str">
            <v>09.10.24</v>
          </cell>
          <cell r="B1207" t="str">
            <v>LUMINARIA DE EMERGENCIA AUTONOMA C/2 PROJ 55W/12VCC</v>
          </cell>
          <cell r="C1207" t="str">
            <v>UN</v>
          </cell>
          <cell r="D1207">
            <v>208.62</v>
          </cell>
          <cell r="E1207">
            <v>1206</v>
          </cell>
          <cell r="F1207">
            <v>91024</v>
          </cell>
        </row>
        <row r="1208">
          <cell r="A1208" t="str">
            <v>09.10.25</v>
          </cell>
          <cell r="B1208" t="str">
            <v>LUMINARIA DE EMERGENCIA AUTONOMA C/LAMP FLUORESCENTE 5W</v>
          </cell>
          <cell r="C1208" t="str">
            <v>UN</v>
          </cell>
          <cell r="D1208">
            <v>99.96</v>
          </cell>
          <cell r="E1208">
            <v>1207</v>
          </cell>
          <cell r="F1208">
            <v>91025</v>
          </cell>
        </row>
        <row r="1209">
          <cell r="A1209" t="str">
            <v>09.10.26</v>
          </cell>
          <cell r="B1209" t="str">
            <v>LUMINARIA DE EMERGENCIA AUTONOMA C/LAMP FLUORESCENTE 7W</v>
          </cell>
          <cell r="C1209" t="str">
            <v>UN</v>
          </cell>
          <cell r="D1209">
            <v>99.96</v>
          </cell>
          <cell r="E1209">
            <v>1208</v>
          </cell>
          <cell r="F1209">
            <v>91026</v>
          </cell>
        </row>
        <row r="1210">
          <cell r="A1210" t="str">
            <v>09.10.27</v>
          </cell>
          <cell r="B1210" t="str">
            <v>LUMINARIA DE EMERGENCIA AUTONOMA C/LAMP FLUORESCENTE 9W</v>
          </cell>
          <cell r="C1210" t="str">
            <v>UN</v>
          </cell>
          <cell r="D1210">
            <v>99.96</v>
          </cell>
          <cell r="E1210">
            <v>1209</v>
          </cell>
          <cell r="F1210">
            <v>91027</v>
          </cell>
        </row>
        <row r="1211">
          <cell r="A1211" t="str">
            <v>09.10.30</v>
          </cell>
          <cell r="B1211" t="str">
            <v>BATERIA AUTOMOTIVA SELADA S/COMPLEMENTACAO DE NIVEL 36AH-12V</v>
          </cell>
          <cell r="C1211" t="str">
            <v>UN</v>
          </cell>
          <cell r="D1211">
            <v>114.48</v>
          </cell>
          <cell r="E1211">
            <v>1210</v>
          </cell>
          <cell r="F1211">
            <v>91030</v>
          </cell>
        </row>
        <row r="1212">
          <cell r="A1212" t="str">
            <v>09.10.31</v>
          </cell>
          <cell r="B1212" t="str">
            <v>BATERIA AUTOMOTIVA SELADA S/COMPLEMENTACAO DE NIVEL 40AH-12V</v>
          </cell>
          <cell r="C1212" t="str">
            <v>UN</v>
          </cell>
          <cell r="D1212">
            <v>114.48</v>
          </cell>
          <cell r="E1212">
            <v>1211</v>
          </cell>
          <cell r="F1212">
            <v>91031</v>
          </cell>
        </row>
        <row r="1213">
          <cell r="A1213" t="str">
            <v>09.10.32</v>
          </cell>
          <cell r="B1213" t="str">
            <v>BATERIA AUTOMOTIVA SELADA S/COMPLEMENTACAO DE NIVEL 45AH-12V</v>
          </cell>
          <cell r="C1213" t="str">
            <v>UN</v>
          </cell>
          <cell r="D1213">
            <v>132.59</v>
          </cell>
          <cell r="E1213">
            <v>1212</v>
          </cell>
          <cell r="F1213">
            <v>91032</v>
          </cell>
        </row>
        <row r="1214">
          <cell r="A1214" t="str">
            <v>09.10.33</v>
          </cell>
          <cell r="B1214" t="str">
            <v>BATERIA AUTOMOTIVA SELADA S/COMPLEMENTACAO DE NIVEL 54AH-12V</v>
          </cell>
          <cell r="C1214" t="str">
            <v>UN</v>
          </cell>
          <cell r="D1214">
            <v>150.36000000000001</v>
          </cell>
          <cell r="E1214">
            <v>1213</v>
          </cell>
          <cell r="F1214">
            <v>91033</v>
          </cell>
        </row>
        <row r="1215">
          <cell r="A1215" t="str">
            <v>09.10.36</v>
          </cell>
          <cell r="B1215" t="str">
            <v>BATERIA ESTACIONARIA CHUMBO/CALCIO 40AH - 12V</v>
          </cell>
          <cell r="C1215" t="str">
            <v>UN</v>
          </cell>
          <cell r="D1215">
            <v>147.81</v>
          </cell>
          <cell r="E1215">
            <v>1214</v>
          </cell>
          <cell r="F1215">
            <v>91036</v>
          </cell>
        </row>
        <row r="1216">
          <cell r="A1216" t="str">
            <v>09.10.45</v>
          </cell>
          <cell r="B1216" t="str">
            <v>ESTANTE METALICA P/ACONDICIONAMENTO DE 02 BATERIAS</v>
          </cell>
          <cell r="C1216" t="str">
            <v>UN</v>
          </cell>
          <cell r="D1216">
            <v>114.08</v>
          </cell>
          <cell r="E1216">
            <v>1215</v>
          </cell>
          <cell r="F1216">
            <v>91045</v>
          </cell>
        </row>
        <row r="1217">
          <cell r="A1217" t="str">
            <v>09.10.46</v>
          </cell>
          <cell r="B1217" t="str">
            <v>ESTANTE METALICA P/ACONDICIONAMENTO DE 09 BATERIAS</v>
          </cell>
          <cell r="C1217" t="str">
            <v>UN</v>
          </cell>
          <cell r="D1217">
            <v>313.06</v>
          </cell>
          <cell r="E1217">
            <v>1216</v>
          </cell>
          <cell r="F1217">
            <v>91046</v>
          </cell>
        </row>
        <row r="1218">
          <cell r="A1218" t="str">
            <v>09.10.50</v>
          </cell>
          <cell r="B1218" t="str">
            <v>CENTRAL DE ALARME DE INCENDIO ATE 10 LACOS</v>
          </cell>
          <cell r="C1218" t="str">
            <v>UN</v>
          </cell>
          <cell r="D1218">
            <v>442.96</v>
          </cell>
          <cell r="E1218">
            <v>1217</v>
          </cell>
          <cell r="F1218">
            <v>91050</v>
          </cell>
        </row>
        <row r="1219">
          <cell r="A1219" t="str">
            <v>09.10.51</v>
          </cell>
          <cell r="B1219" t="str">
            <v>CENTRAL DE ALARME DE INCENDIO ATE 15 LACOS</v>
          </cell>
          <cell r="C1219" t="str">
            <v>UN</v>
          </cell>
          <cell r="D1219">
            <v>502.02</v>
          </cell>
          <cell r="E1219">
            <v>1218</v>
          </cell>
          <cell r="F1219">
            <v>91051</v>
          </cell>
        </row>
        <row r="1220">
          <cell r="A1220" t="str">
            <v>09.10.52</v>
          </cell>
          <cell r="B1220" t="str">
            <v>CENTRAL DE ALARME DE INCENDIO ATE 20 LACOS</v>
          </cell>
          <cell r="C1220" t="str">
            <v>UN</v>
          </cell>
          <cell r="D1220">
            <v>571.03</v>
          </cell>
          <cell r="E1220">
            <v>1219</v>
          </cell>
          <cell r="F1220">
            <v>91052</v>
          </cell>
        </row>
        <row r="1221">
          <cell r="A1221" t="str">
            <v>09.10.53</v>
          </cell>
          <cell r="B1221" t="str">
            <v>CENTRAL DE ALARME DE INCÊNDIO ATÉ 24 LAÇOS</v>
          </cell>
          <cell r="C1221" t="str">
            <v>UN</v>
          </cell>
          <cell r="D1221">
            <v>719.84</v>
          </cell>
          <cell r="E1221">
            <v>1220</v>
          </cell>
          <cell r="F1221">
            <v>91053</v>
          </cell>
        </row>
        <row r="1222">
          <cell r="A1222" t="str">
            <v>09.10.54</v>
          </cell>
          <cell r="B1222" t="str">
            <v>BOTOEIRA LIGA-DESLIGA P/ COMANDO DE BOMBA DE RECALQUE</v>
          </cell>
          <cell r="C1222" t="str">
            <v>UN</v>
          </cell>
          <cell r="D1222">
            <v>60.98</v>
          </cell>
          <cell r="E1222">
            <v>1221</v>
          </cell>
          <cell r="F1222">
            <v>91054</v>
          </cell>
        </row>
        <row r="1223">
          <cell r="A1223" t="str">
            <v>09.10.55</v>
          </cell>
          <cell r="B1223" t="str">
            <v>ACIONADOR MANUAL TIPO "QUEBRE O VIDRO"</v>
          </cell>
          <cell r="C1223" t="str">
            <v>UN</v>
          </cell>
          <cell r="D1223">
            <v>41.79</v>
          </cell>
          <cell r="E1223">
            <v>1222</v>
          </cell>
          <cell r="F1223">
            <v>91055</v>
          </cell>
        </row>
        <row r="1224">
          <cell r="A1224" t="str">
            <v>09.10.58</v>
          </cell>
          <cell r="B1224" t="str">
            <v>CAMPAINHA DE TIMBRE (SINO) 24V-100 DB</v>
          </cell>
          <cell r="C1224" t="str">
            <v>UN</v>
          </cell>
          <cell r="D1224">
            <v>45.59</v>
          </cell>
          <cell r="E1224">
            <v>1223</v>
          </cell>
          <cell r="F1224">
            <v>91058</v>
          </cell>
        </row>
        <row r="1225">
          <cell r="A1225" t="str">
            <v>09.10.59</v>
          </cell>
          <cell r="B1225" t="str">
            <v>CAMPAINHA DE TIMBRE (SINO) 24V-104 DB</v>
          </cell>
          <cell r="C1225" t="str">
            <v>UN</v>
          </cell>
          <cell r="D1225">
            <v>45.59</v>
          </cell>
          <cell r="E1225">
            <v>1224</v>
          </cell>
          <cell r="F1225">
            <v>91059</v>
          </cell>
        </row>
        <row r="1226">
          <cell r="A1226" t="str">
            <v>09.10.62</v>
          </cell>
          <cell r="B1226" t="str">
            <v>SIRENE ELETRONICA BITONAL 24V-90 DB</v>
          </cell>
          <cell r="C1226" t="str">
            <v>UN</v>
          </cell>
          <cell r="D1226">
            <v>40.520000000000003</v>
          </cell>
          <cell r="E1226">
            <v>1225</v>
          </cell>
          <cell r="F1226">
            <v>91062</v>
          </cell>
        </row>
        <row r="1227">
          <cell r="A1227" t="str">
            <v>09.10.63</v>
          </cell>
          <cell r="B1227" t="str">
            <v>SIRENE ELETRONICA BITONAL 24V-104 DB</v>
          </cell>
          <cell r="C1227" t="str">
            <v>UN</v>
          </cell>
          <cell r="D1227">
            <v>40.520000000000003</v>
          </cell>
          <cell r="E1227">
            <v>1226</v>
          </cell>
          <cell r="F1227">
            <v>91063</v>
          </cell>
        </row>
        <row r="1228">
          <cell r="A1228" t="str">
            <v>09.10.66</v>
          </cell>
          <cell r="B1228" t="str">
            <v>DETECTOR IONICO DE FUMACA</v>
          </cell>
          <cell r="C1228" t="str">
            <v>UN</v>
          </cell>
          <cell r="D1228">
            <v>106.38</v>
          </cell>
          <cell r="E1228">
            <v>1227</v>
          </cell>
          <cell r="F1228">
            <v>91066</v>
          </cell>
        </row>
        <row r="1229">
          <cell r="A1229" t="str">
            <v>09.10.67</v>
          </cell>
          <cell r="B1229" t="str">
            <v>DETECTOR OPTICO DE FUMACA</v>
          </cell>
          <cell r="C1229" t="str">
            <v>UN</v>
          </cell>
          <cell r="D1229">
            <v>98.02</v>
          </cell>
          <cell r="E1229">
            <v>1228</v>
          </cell>
          <cell r="F1229">
            <v>91067</v>
          </cell>
        </row>
        <row r="1230">
          <cell r="A1230" t="str">
            <v>09.10.68</v>
          </cell>
          <cell r="B1230" t="str">
            <v>DETECTOR TERMOVELOCIMETRICO</v>
          </cell>
          <cell r="C1230" t="str">
            <v>UN</v>
          </cell>
          <cell r="D1230">
            <v>91.86</v>
          </cell>
          <cell r="E1230">
            <v>1229</v>
          </cell>
          <cell r="F1230">
            <v>91068</v>
          </cell>
        </row>
        <row r="1231">
          <cell r="A1231" t="str">
            <v>09.10.70</v>
          </cell>
          <cell r="B1231" t="str">
            <v>DETECTOR DE PRESENCA TIPO INFRAVERMELHO PASSIVO - 12 VCC</v>
          </cell>
          <cell r="C1231" t="str">
            <v>UN</v>
          </cell>
          <cell r="D1231">
            <v>88.85</v>
          </cell>
          <cell r="E1231">
            <v>1230</v>
          </cell>
          <cell r="F1231">
            <v>91070</v>
          </cell>
        </row>
        <row r="1232">
          <cell r="A1232" t="str">
            <v>09.10.71</v>
          </cell>
          <cell r="B1232" t="str">
            <v>DETECTOR DE PRESENCA TIPO INFRAVERMELHO PASSIVO - 110 VCA</v>
          </cell>
          <cell r="C1232" t="str">
            <v>UN</v>
          </cell>
          <cell r="D1232">
            <v>59.12</v>
          </cell>
          <cell r="E1232">
            <v>1231</v>
          </cell>
          <cell r="F1232">
            <v>91071</v>
          </cell>
        </row>
        <row r="1233">
          <cell r="A1233" t="str">
            <v>09.10.74</v>
          </cell>
          <cell r="B1233" t="str">
            <v>NO-BREAK TRIFÁSICO - 15 KVA - AUTONOMIA DE 15 MIN.</v>
          </cell>
          <cell r="C1233" t="str">
            <v>UN</v>
          </cell>
          <cell r="D1233">
            <v>25708.36</v>
          </cell>
          <cell r="E1233">
            <v>1232</v>
          </cell>
          <cell r="F1233">
            <v>91074</v>
          </cell>
        </row>
        <row r="1234">
          <cell r="A1234" t="str">
            <v>09.10.77</v>
          </cell>
          <cell r="B1234" t="str">
            <v>ESTABILIZADOR ELETRÔNICO TRIFÁSICO - 15 KVA</v>
          </cell>
          <cell r="C1234" t="str">
            <v>UN</v>
          </cell>
          <cell r="D1234">
            <v>10037.59</v>
          </cell>
          <cell r="E1234">
            <v>1233</v>
          </cell>
          <cell r="F1234">
            <v>91077</v>
          </cell>
        </row>
        <row r="1235">
          <cell r="A1235" t="str">
            <v>09.10.79</v>
          </cell>
          <cell r="B1235" t="str">
            <v>GRUPO GERADOR 5KVA - 127V - PARTIDA AUTOMÁTICA</v>
          </cell>
          <cell r="D1235">
            <v>6811.88</v>
          </cell>
          <cell r="E1235">
            <v>1234</v>
          </cell>
          <cell r="F1235">
            <v>91079</v>
          </cell>
        </row>
        <row r="1236">
          <cell r="A1236" t="str">
            <v>09.10.80</v>
          </cell>
          <cell r="B1236" t="str">
            <v>GRUPO-GERADOR 10KVA/ 220V - TRIFÁSICO</v>
          </cell>
          <cell r="C1236" t="str">
            <v>UN</v>
          </cell>
          <cell r="D1236">
            <v>11548.33</v>
          </cell>
          <cell r="E1236">
            <v>1235</v>
          </cell>
          <cell r="F1236">
            <v>91080</v>
          </cell>
        </row>
        <row r="1237">
          <cell r="A1237" t="str">
            <v>09.10.81</v>
          </cell>
          <cell r="B1237" t="str">
            <v>GRUPO GERADOR 30KVA EXCITACAO BRUSHLESS C/QUADRO TRANSF AUTOMATICA</v>
          </cell>
          <cell r="C1237" t="str">
            <v>UN</v>
          </cell>
          <cell r="D1237">
            <v>36692.769999999997</v>
          </cell>
          <cell r="E1237">
            <v>1236</v>
          </cell>
          <cell r="F1237">
            <v>91081</v>
          </cell>
        </row>
        <row r="1238">
          <cell r="A1238" t="str">
            <v>09.10.82</v>
          </cell>
          <cell r="B1238" t="str">
            <v>GRUPO GERADOR 45KVA EXCITACAO BRUSHLESS C/QUADRO TRANSF AUTOMATICA</v>
          </cell>
          <cell r="C1238" t="str">
            <v>UN</v>
          </cell>
          <cell r="D1238">
            <v>38949.21</v>
          </cell>
          <cell r="E1238">
            <v>1237</v>
          </cell>
          <cell r="F1238">
            <v>91082</v>
          </cell>
        </row>
        <row r="1239">
          <cell r="A1239" t="str">
            <v>09.10.83</v>
          </cell>
          <cell r="B1239" t="str">
            <v>GRUPO GERADOR 75KVA EXCITACAO BRUSHLESS C/QUADRO TRANSF AUTOMATICA</v>
          </cell>
          <cell r="C1239" t="str">
            <v>UN</v>
          </cell>
          <cell r="D1239">
            <v>42996.47</v>
          </cell>
          <cell r="E1239">
            <v>1238</v>
          </cell>
          <cell r="F1239">
            <v>91083</v>
          </cell>
        </row>
        <row r="1240">
          <cell r="A1240" t="str">
            <v>09.10.84</v>
          </cell>
          <cell r="B1240" t="str">
            <v>GRUPO GERADOR 90KVA EXCITACAO BRUSHLESS C/QUADRO TRANSF AUTOMATICA</v>
          </cell>
          <cell r="C1240" t="str">
            <v>UN</v>
          </cell>
          <cell r="D1240">
            <v>49876.03</v>
          </cell>
          <cell r="E1240">
            <v>1239</v>
          </cell>
          <cell r="F1240">
            <v>91084</v>
          </cell>
        </row>
        <row r="1241">
          <cell r="A1241" t="str">
            <v>09.10.85</v>
          </cell>
          <cell r="B1241" t="str">
            <v>GRUPO GERADOR 110KVA EXCITACAO BRUSHLESS C/QUADRO TRANSF AUTOMATICA</v>
          </cell>
          <cell r="C1241" t="str">
            <v>UN</v>
          </cell>
          <cell r="D1241">
            <v>52104.92</v>
          </cell>
          <cell r="E1241">
            <v>1240</v>
          </cell>
          <cell r="F1241">
            <v>91085</v>
          </cell>
        </row>
        <row r="1242">
          <cell r="A1242" t="str">
            <v>09.10.86</v>
          </cell>
          <cell r="B1242" t="str">
            <v>GRUPO GERADOR 150KVA EXCITACAO BRUSHLEES C/QUADRO TRANSF AUTOMATICA</v>
          </cell>
          <cell r="C1242" t="str">
            <v>UN</v>
          </cell>
          <cell r="D1242">
            <v>61785.19</v>
          </cell>
          <cell r="E1242">
            <v>1241</v>
          </cell>
          <cell r="F1242">
            <v>91086</v>
          </cell>
        </row>
        <row r="1243">
          <cell r="A1243" t="str">
            <v>09.10.87</v>
          </cell>
          <cell r="B1243" t="str">
            <v>GRUPO GERADOR 185KVA EXCITACAO BRUSHLESS C/QUADRO TRANSF AUTOMATICA</v>
          </cell>
          <cell r="C1243" t="str">
            <v>UN</v>
          </cell>
          <cell r="D1243">
            <v>78086.06</v>
          </cell>
          <cell r="E1243">
            <v>1242</v>
          </cell>
          <cell r="F1243">
            <v>91087</v>
          </cell>
        </row>
        <row r="1244">
          <cell r="A1244" t="str">
            <v>09.10.89</v>
          </cell>
          <cell r="B1244" t="str">
            <v>GRUPO GERADOR 275KVA EXCITACAO BRUSHLESS C/QUADRO TRANSF AUTOMATICA</v>
          </cell>
          <cell r="C1244" t="str">
            <v>UN</v>
          </cell>
          <cell r="D1244">
            <v>102557.22</v>
          </cell>
          <cell r="E1244">
            <v>1243</v>
          </cell>
          <cell r="F1244">
            <v>91089</v>
          </cell>
        </row>
        <row r="1245">
          <cell r="A1245" t="str">
            <v>09.10.92</v>
          </cell>
          <cell r="B1245" t="str">
            <v>ALUGUEL DE GRUPO GERADOR-30KVA</v>
          </cell>
          <cell r="C1245" t="str">
            <v>MS</v>
          </cell>
          <cell r="D1245">
            <v>1909.75</v>
          </cell>
          <cell r="E1245">
            <v>1244</v>
          </cell>
          <cell r="F1245">
            <v>91092</v>
          </cell>
        </row>
        <row r="1246">
          <cell r="A1246" t="str">
            <v>09.10.93</v>
          </cell>
          <cell r="B1246" t="str">
            <v>ALUGUEL DE GRUPO GERADOR-45KVA</v>
          </cell>
          <cell r="C1246" t="str">
            <v>MS</v>
          </cell>
          <cell r="D1246">
            <v>2026.26</v>
          </cell>
          <cell r="E1246">
            <v>1245</v>
          </cell>
          <cell r="F1246">
            <v>91093</v>
          </cell>
        </row>
        <row r="1247">
          <cell r="A1247" t="str">
            <v>09.10.94</v>
          </cell>
          <cell r="B1247" t="str">
            <v>ALUGUEL DE GRUPO GERADOR-75KVA</v>
          </cell>
          <cell r="C1247" t="str">
            <v>MS</v>
          </cell>
          <cell r="D1247">
            <v>2600.37</v>
          </cell>
          <cell r="E1247">
            <v>1246</v>
          </cell>
          <cell r="F1247">
            <v>91094</v>
          </cell>
        </row>
        <row r="1248">
          <cell r="A1248" t="str">
            <v>09.10.95</v>
          </cell>
          <cell r="B1248" t="str">
            <v>ALUGUEL DE GRUPO GERADOR-90KVA</v>
          </cell>
          <cell r="C1248" t="str">
            <v>MS</v>
          </cell>
          <cell r="D1248">
            <v>2954.97</v>
          </cell>
          <cell r="E1248">
            <v>1247</v>
          </cell>
          <cell r="F1248">
            <v>91095</v>
          </cell>
        </row>
        <row r="1249">
          <cell r="A1249" t="str">
            <v>09.10.96</v>
          </cell>
          <cell r="B1249" t="str">
            <v>ALUGUEL DE GRUPO GERADOR-110KVA</v>
          </cell>
          <cell r="C1249" t="str">
            <v>MS</v>
          </cell>
          <cell r="D1249">
            <v>2788.64</v>
          </cell>
          <cell r="E1249">
            <v>1248</v>
          </cell>
          <cell r="F1249">
            <v>91096</v>
          </cell>
        </row>
        <row r="1250">
          <cell r="A1250" t="str">
            <v>09.10.97</v>
          </cell>
          <cell r="B1250" t="str">
            <v>ALUGUEL DE GRUPO GERADOR-150KVA</v>
          </cell>
          <cell r="C1250" t="str">
            <v>MS</v>
          </cell>
          <cell r="D1250">
            <v>3343.33</v>
          </cell>
          <cell r="E1250">
            <v>1249</v>
          </cell>
          <cell r="F1250">
            <v>91097</v>
          </cell>
        </row>
        <row r="1251">
          <cell r="A1251" t="str">
            <v>09.10.98</v>
          </cell>
          <cell r="B1251" t="str">
            <v>ALUGUEL DE GRUPO GERADOR-185KVA</v>
          </cell>
          <cell r="C1251" t="str">
            <v>MS</v>
          </cell>
          <cell r="D1251">
            <v>4369.97</v>
          </cell>
          <cell r="E1251">
            <v>1250</v>
          </cell>
          <cell r="F1251">
            <v>91098</v>
          </cell>
        </row>
        <row r="1252">
          <cell r="B1252" t="str">
            <v>PARA-RAIOS</v>
          </cell>
          <cell r="E1252">
            <v>1251</v>
          </cell>
        </row>
        <row r="1253">
          <cell r="A1253" t="str">
            <v>09.11.05</v>
          </cell>
          <cell r="B1253" t="str">
            <v>PARA-RAIOS TIPO"FRANKLIN",EXCLUSIVE DESCIDA E ATERRAMENTO</v>
          </cell>
          <cell r="C1253" t="str">
            <v>UN</v>
          </cell>
          <cell r="D1253">
            <v>166.19</v>
          </cell>
          <cell r="E1253">
            <v>1252</v>
          </cell>
          <cell r="F1253">
            <v>91105</v>
          </cell>
        </row>
        <row r="1254">
          <cell r="A1254" t="str">
            <v>09.11.14</v>
          </cell>
          <cell r="B1254" t="str">
            <v>CAIXA DE INSPECAO DE ATERRAMENTO TIPO EMBUTIR C/TAMPA E ALCA</v>
          </cell>
          <cell r="C1254" t="str">
            <v>UN</v>
          </cell>
          <cell r="D1254">
            <v>42.92</v>
          </cell>
          <cell r="E1254">
            <v>1253</v>
          </cell>
          <cell r="F1254">
            <v>91114</v>
          </cell>
        </row>
        <row r="1255">
          <cell r="A1255" t="str">
            <v>09.11.15</v>
          </cell>
          <cell r="B1255" t="str">
            <v>CAIXA DE INSPECAO DE ATERRAMENTO TIPO SUSPENSA EM FºFº</v>
          </cell>
          <cell r="C1255" t="str">
            <v>UN</v>
          </cell>
          <cell r="D1255">
            <v>72.98</v>
          </cell>
          <cell r="E1255">
            <v>1254</v>
          </cell>
          <cell r="F1255">
            <v>91115</v>
          </cell>
        </row>
        <row r="1256">
          <cell r="A1256" t="str">
            <v>09.11.17</v>
          </cell>
          <cell r="B1256" t="str">
            <v>LUZ DE OBSTACULO SIMPLES C/FOTOCELULA SOLAR</v>
          </cell>
          <cell r="C1256" t="str">
            <v>UN</v>
          </cell>
          <cell r="D1256">
            <v>58.37</v>
          </cell>
          <cell r="E1256">
            <v>1255</v>
          </cell>
          <cell r="F1256">
            <v>91117</v>
          </cell>
        </row>
        <row r="1257">
          <cell r="A1257">
            <v>91118</v>
          </cell>
          <cell r="B1257" t="str">
            <v>LUZ DE OBSTACULO DUPLA C/FOTOCELULA SOLAR</v>
          </cell>
          <cell r="C1257" t="str">
            <v>UN</v>
          </cell>
          <cell r="D1257">
            <v>82.13</v>
          </cell>
          <cell r="E1257">
            <v>1256</v>
          </cell>
          <cell r="F1257">
            <v>91118</v>
          </cell>
        </row>
        <row r="1258">
          <cell r="A1258" t="str">
            <v>09.11.23</v>
          </cell>
          <cell r="B1258" t="str">
            <v>POSTE AUTO SUPORTADO - GALV. FOGO H=10M LIVRES</v>
          </cell>
          <cell r="C1258" t="str">
            <v>UN</v>
          </cell>
          <cell r="D1258">
            <v>954.29</v>
          </cell>
          <cell r="E1258">
            <v>1257</v>
          </cell>
          <cell r="F1258">
            <v>91123</v>
          </cell>
        </row>
        <row r="1259">
          <cell r="A1259" t="str">
            <v>09.11.24</v>
          </cell>
          <cell r="B1259" t="str">
            <v>POSTE AUTO SUPORTADO - GALV. FOGO H=12M LIVRES</v>
          </cell>
          <cell r="C1259" t="str">
            <v>UN</v>
          </cell>
          <cell r="D1259">
            <v>1245.73</v>
          </cell>
          <cell r="E1259">
            <v>1258</v>
          </cell>
          <cell r="F1259">
            <v>91124</v>
          </cell>
        </row>
        <row r="1260">
          <cell r="A1260" t="str">
            <v>09.11.25</v>
          </cell>
          <cell r="B1260" t="str">
            <v>POSTE AUTO SUPORTADO - GALV. FOGO H=15M LIVRES</v>
          </cell>
          <cell r="C1260" t="str">
            <v>UN</v>
          </cell>
          <cell r="D1260">
            <v>1642.85</v>
          </cell>
          <cell r="E1260">
            <v>1259</v>
          </cell>
          <cell r="F1260">
            <v>91125</v>
          </cell>
        </row>
        <row r="1261">
          <cell r="A1261" t="str">
            <v>09.11.31</v>
          </cell>
          <cell r="B1261" t="str">
            <v>TORRE TRELICADA GALVANIZADA AUTO-SUPORTADA H=10M</v>
          </cell>
          <cell r="C1261" t="str">
            <v>UN</v>
          </cell>
          <cell r="D1261">
            <v>5716.16</v>
          </cell>
          <cell r="E1261">
            <v>1260</v>
          </cell>
          <cell r="F1261">
            <v>91131</v>
          </cell>
        </row>
        <row r="1262">
          <cell r="A1262" t="str">
            <v>09.11.32</v>
          </cell>
          <cell r="B1262" t="str">
            <v>TORRE TRELICADA GALVANIZADA AUTO-SUPORTADA H=15M</v>
          </cell>
          <cell r="C1262" t="str">
            <v>UN</v>
          </cell>
          <cell r="D1262">
            <v>8769.82</v>
          </cell>
          <cell r="E1262">
            <v>1261</v>
          </cell>
          <cell r="F1262">
            <v>91132</v>
          </cell>
        </row>
        <row r="1263">
          <cell r="A1263" t="str">
            <v>09.11.33</v>
          </cell>
          <cell r="B1263" t="str">
            <v>TORRE TRELICADA GALVANIZADA AUTO-SUPORTADA H=20M</v>
          </cell>
          <cell r="C1263" t="str">
            <v>UN</v>
          </cell>
          <cell r="D1263">
            <v>12694.75</v>
          </cell>
          <cell r="E1263">
            <v>1262</v>
          </cell>
          <cell r="F1263">
            <v>91133</v>
          </cell>
        </row>
        <row r="1264">
          <cell r="A1264" t="str">
            <v>09.11.35</v>
          </cell>
          <cell r="B1264" t="str">
            <v>TORRE TRELICADA GALVANIZADA ESTAIADA H=25M</v>
          </cell>
          <cell r="C1264" t="str">
            <v>UN</v>
          </cell>
          <cell r="D1264">
            <v>17392.599999999999</v>
          </cell>
          <cell r="E1264">
            <v>1263</v>
          </cell>
          <cell r="F1264">
            <v>91135</v>
          </cell>
        </row>
        <row r="1265">
          <cell r="A1265" t="str">
            <v>09.11.36</v>
          </cell>
          <cell r="B1265" t="str">
            <v>TORRE TRELICADA GALVANIZADA ESTAIADA H=30M</v>
          </cell>
          <cell r="C1265" t="str">
            <v>UN</v>
          </cell>
          <cell r="D1265">
            <v>20919.93</v>
          </cell>
          <cell r="E1265">
            <v>1264</v>
          </cell>
          <cell r="F1265">
            <v>91136</v>
          </cell>
        </row>
        <row r="1266">
          <cell r="A1266" t="str">
            <v>09.11.50</v>
          </cell>
          <cell r="B1266" t="str">
            <v>HASTE DE ACO GALVANIZADO,INCLUSIVE BASE E ESTAIS - 2"/3M</v>
          </cell>
          <cell r="C1266" t="str">
            <v>UN</v>
          </cell>
          <cell r="D1266">
            <v>140.99</v>
          </cell>
          <cell r="E1266">
            <v>1265</v>
          </cell>
          <cell r="F1266">
            <v>91150</v>
          </cell>
        </row>
        <row r="1267">
          <cell r="A1267" t="str">
            <v>09.11.51</v>
          </cell>
          <cell r="B1267" t="str">
            <v>CORDOALHA DE COBRE NU, INCLUSIVE ISOLADORES - 16,00MM2</v>
          </cell>
          <cell r="C1267" t="str">
            <v>M</v>
          </cell>
          <cell r="D1267">
            <v>13.78</v>
          </cell>
          <cell r="E1267">
            <v>1266</v>
          </cell>
          <cell r="F1267">
            <v>91151</v>
          </cell>
        </row>
        <row r="1268">
          <cell r="A1268" t="str">
            <v>09.11.52</v>
          </cell>
          <cell r="B1268" t="str">
            <v>CORDOALHA DE COBRE NU, INCLUSIVE ISOLADORES - 25,00MM2</v>
          </cell>
          <cell r="C1268" t="str">
            <v>M</v>
          </cell>
          <cell r="D1268">
            <v>15</v>
          </cell>
          <cell r="E1268">
            <v>1267</v>
          </cell>
          <cell r="F1268">
            <v>91152</v>
          </cell>
        </row>
        <row r="1269">
          <cell r="A1269" t="str">
            <v>09.11.53</v>
          </cell>
          <cell r="B1269" t="str">
            <v>CORDOALHA DE COBRE NU, INCLUSIVE ISOLADORES - 35,00MM2</v>
          </cell>
          <cell r="C1269" t="str">
            <v>M</v>
          </cell>
          <cell r="D1269">
            <v>17.23</v>
          </cell>
          <cell r="E1269">
            <v>1268</v>
          </cell>
          <cell r="F1269">
            <v>91153</v>
          </cell>
        </row>
        <row r="1270">
          <cell r="A1270" t="str">
            <v>09.11.54</v>
          </cell>
          <cell r="B1270" t="str">
            <v>CORDOALHA DE COBRE NU, INCLUSIVE ISOLADORES - 50,00MM2</v>
          </cell>
          <cell r="C1270" t="str">
            <v>M</v>
          </cell>
          <cell r="D1270">
            <v>22.77</v>
          </cell>
          <cell r="E1270">
            <v>1269</v>
          </cell>
          <cell r="F1270">
            <v>91154</v>
          </cell>
        </row>
        <row r="1271">
          <cell r="A1271" t="str">
            <v>09.11.55</v>
          </cell>
          <cell r="B1271" t="str">
            <v>CORDOALHA DE COBRE NU, INCLUSIVE ISOLADORES - 70,00MM2</v>
          </cell>
          <cell r="C1271" t="str">
            <v>M</v>
          </cell>
          <cell r="D1271">
            <v>24.1</v>
          </cell>
          <cell r="E1271">
            <v>1270</v>
          </cell>
          <cell r="F1271">
            <v>91155</v>
          </cell>
        </row>
        <row r="1272">
          <cell r="A1272" t="str">
            <v>09.11.56</v>
          </cell>
          <cell r="B1272" t="str">
            <v>CORDOALHA DE COBRE NU, INCLUSIVE ISOLADORES - 95,00MM2</v>
          </cell>
          <cell r="C1272" t="str">
            <v>M</v>
          </cell>
          <cell r="D1272">
            <v>31.11</v>
          </cell>
          <cell r="E1272">
            <v>1271</v>
          </cell>
          <cell r="F1272">
            <v>91156</v>
          </cell>
        </row>
        <row r="1273">
          <cell r="A1273" t="str">
            <v>09.11.61</v>
          </cell>
          <cell r="B1273" t="str">
            <v>TUBO DE PVC PARA PROTECAO DE CORDOALHA - 2"X3M</v>
          </cell>
          <cell r="C1273" t="str">
            <v>UN</v>
          </cell>
          <cell r="D1273">
            <v>30.71</v>
          </cell>
          <cell r="E1273">
            <v>1272</v>
          </cell>
          <cell r="F1273">
            <v>91161</v>
          </cell>
        </row>
        <row r="1274">
          <cell r="A1274" t="str">
            <v>09.11.90</v>
          </cell>
          <cell r="B1274" t="str">
            <v>TOMADA DE TERRA,COMPLETA</v>
          </cell>
          <cell r="C1274" t="str">
            <v>UN</v>
          </cell>
          <cell r="D1274">
            <v>230.97</v>
          </cell>
          <cell r="E1274">
            <v>1273</v>
          </cell>
          <cell r="F1274">
            <v>91190</v>
          </cell>
        </row>
        <row r="1275">
          <cell r="A1275" t="str">
            <v>09.11.91</v>
          </cell>
          <cell r="B1275" t="str">
            <v>PARA-RAIO DE BAIXA TENSAO 220V-1.5KA C/DISPARADOR AUTOMATICO</v>
          </cell>
          <cell r="C1275" t="str">
            <v>UN</v>
          </cell>
          <cell r="D1275">
            <v>28.55</v>
          </cell>
          <cell r="E1275">
            <v>1274</v>
          </cell>
          <cell r="F1275">
            <v>91191</v>
          </cell>
        </row>
        <row r="1276">
          <cell r="A1276" t="str">
            <v>09.11.95</v>
          </cell>
          <cell r="B1276" t="str">
            <v>BARRA CHATA DE ALUMÍNIO TIPO FITA 1/8" X 7/8" X 3 M</v>
          </cell>
          <cell r="C1276" t="str">
            <v>PÇ</v>
          </cell>
          <cell r="D1276">
            <v>22.57</v>
          </cell>
          <cell r="E1276">
            <v>1275</v>
          </cell>
          <cell r="F1276">
            <v>91195</v>
          </cell>
        </row>
        <row r="1277">
          <cell r="B1277" t="str">
            <v>DIVERSOS</v>
          </cell>
          <cell r="E1277">
            <v>1276</v>
          </cell>
        </row>
        <row r="1278">
          <cell r="A1278" t="str">
            <v>09.12.01</v>
          </cell>
          <cell r="B1278" t="str">
            <v>EXAUSTOR TIPO DOMICILIAR,DE EMBUTIR</v>
          </cell>
          <cell r="C1278" t="str">
            <v>UN</v>
          </cell>
          <cell r="D1278">
            <v>520.16999999999996</v>
          </cell>
          <cell r="E1278">
            <v>1277</v>
          </cell>
          <cell r="F1278">
            <v>91201</v>
          </cell>
        </row>
        <row r="1279">
          <cell r="A1279" t="str">
            <v>09.12.50</v>
          </cell>
          <cell r="B1279" t="str">
            <v>QUADRO COMANDO PARA CONJUNTO MOTOR-BOMBA,MONOFASICO - ATE 5HP</v>
          </cell>
          <cell r="C1279" t="str">
            <v>UN</v>
          </cell>
          <cell r="D1279">
            <v>632.95000000000005</v>
          </cell>
          <cell r="E1279">
            <v>1278</v>
          </cell>
          <cell r="F1279">
            <v>91250</v>
          </cell>
        </row>
        <row r="1280">
          <cell r="A1280" t="str">
            <v>09.12.51</v>
          </cell>
          <cell r="B1280" t="str">
            <v>QUADRO COMANDO PARA CONJUNTO MOTOR-BOMBA,TRIFASICO - ATE 5HP</v>
          </cell>
          <cell r="C1280" t="str">
            <v>UN</v>
          </cell>
          <cell r="D1280">
            <v>646.01</v>
          </cell>
          <cell r="E1280">
            <v>1279</v>
          </cell>
          <cell r="F1280">
            <v>91251</v>
          </cell>
        </row>
        <row r="1281">
          <cell r="A1281" t="str">
            <v>09.12.60</v>
          </cell>
          <cell r="B1281" t="str">
            <v>AUTOMATICO DE BOIA TIPO CONTACTO DE MERCURIO</v>
          </cell>
          <cell r="C1281" t="str">
            <v>UN</v>
          </cell>
          <cell r="D1281">
            <v>40.24</v>
          </cell>
          <cell r="E1281">
            <v>1280</v>
          </cell>
          <cell r="F1281">
            <v>91260</v>
          </cell>
        </row>
        <row r="1282">
          <cell r="B1282" t="str">
            <v>ELETROFERRAGENS</v>
          </cell>
          <cell r="E1282">
            <v>1281</v>
          </cell>
        </row>
        <row r="1283">
          <cell r="A1283" t="str">
            <v>09.13.05</v>
          </cell>
          <cell r="B1283" t="str">
            <v>PERFILADO LISO CHAPA 14-GE-MED. 19X38MM C/TAMPA E INSTAL.</v>
          </cell>
          <cell r="C1283" t="str">
            <v>M</v>
          </cell>
          <cell r="D1283">
            <v>20.32</v>
          </cell>
          <cell r="E1283">
            <v>1282</v>
          </cell>
          <cell r="F1283">
            <v>91305</v>
          </cell>
        </row>
        <row r="1284">
          <cell r="A1284" t="str">
            <v>09.13.06</v>
          </cell>
          <cell r="B1284" t="str">
            <v>PERFILADO LISO CHAPA 14-GE-MED. 19X76MM C/TAMPA E INSTAL.</v>
          </cell>
          <cell r="C1284" t="str">
            <v>M</v>
          </cell>
          <cell r="D1284">
            <v>48.14</v>
          </cell>
          <cell r="E1284">
            <v>1283</v>
          </cell>
          <cell r="F1284">
            <v>91306</v>
          </cell>
        </row>
        <row r="1285">
          <cell r="A1285" t="str">
            <v>09.13.07</v>
          </cell>
          <cell r="B1285" t="str">
            <v>PERFILADO LISO CHAPA 14-GE-MED. 38X38MM C/TAMPA E INSTAL.</v>
          </cell>
          <cell r="C1285" t="str">
            <v>M</v>
          </cell>
          <cell r="D1285">
            <v>23.29</v>
          </cell>
          <cell r="E1285">
            <v>1284</v>
          </cell>
          <cell r="F1285">
            <v>91307</v>
          </cell>
        </row>
        <row r="1286">
          <cell r="A1286" t="str">
            <v>09.13.08</v>
          </cell>
          <cell r="B1286" t="str">
            <v>PERFILADO LISO CHAPA 14-GE-MED. 38X76MM C/TAMPA E INSTAL.</v>
          </cell>
          <cell r="C1286" t="str">
            <v>M</v>
          </cell>
          <cell r="D1286">
            <v>33.67</v>
          </cell>
          <cell r="E1286">
            <v>1285</v>
          </cell>
          <cell r="F1286">
            <v>91308</v>
          </cell>
        </row>
        <row r="1287">
          <cell r="A1287" t="str">
            <v>09.13.11</v>
          </cell>
          <cell r="B1287" t="str">
            <v>PERFILADO PERFURADO CHAPA 14-GE-MED. 19X38MM C/TAMPA E INSTAL.</v>
          </cell>
          <cell r="C1287" t="str">
            <v>M</v>
          </cell>
          <cell r="D1287">
            <v>19.829999999999998</v>
          </cell>
          <cell r="E1287">
            <v>1286</v>
          </cell>
          <cell r="F1287">
            <v>91311</v>
          </cell>
        </row>
        <row r="1288">
          <cell r="A1288" t="str">
            <v>09.13.12</v>
          </cell>
          <cell r="B1288" t="str">
            <v>PERFILADO PERFURADO CHAPA 14-GE-MED. 19X76MM C/TAMPA E INSTAL.</v>
          </cell>
          <cell r="C1288" t="str">
            <v>M</v>
          </cell>
          <cell r="D1288">
            <v>48.56</v>
          </cell>
          <cell r="E1288">
            <v>1287</v>
          </cell>
          <cell r="F1288">
            <v>91312</v>
          </cell>
        </row>
        <row r="1289">
          <cell r="A1289" t="str">
            <v>09.13.13</v>
          </cell>
          <cell r="B1289" t="str">
            <v>PERFILADO PERFURADO CHAPA 14-GE-MED. 38X38MM C/TAMPA E INSTAL.</v>
          </cell>
          <cell r="C1289" t="str">
            <v>M</v>
          </cell>
          <cell r="D1289">
            <v>22.49</v>
          </cell>
          <cell r="E1289">
            <v>1288</v>
          </cell>
          <cell r="F1289">
            <v>91313</v>
          </cell>
        </row>
        <row r="1290">
          <cell r="A1290" t="str">
            <v>09.13.14</v>
          </cell>
          <cell r="B1290" t="str">
            <v>PERFILADO PERFURADO CHAPA 14-GE-MED. 38X76MM C/TAMPA E INSTAL.</v>
          </cell>
          <cell r="C1290" t="str">
            <v>M</v>
          </cell>
          <cell r="D1290">
            <v>28.73</v>
          </cell>
          <cell r="E1290">
            <v>1289</v>
          </cell>
          <cell r="F1290">
            <v>91314</v>
          </cell>
        </row>
        <row r="1291">
          <cell r="A1291" t="str">
            <v>09.13.21</v>
          </cell>
          <cell r="B1291" t="str">
            <v>ELETROCALHA LISA GALV ELETROLIT CHAPA 14 - 100X50MM  C/TAMPA E INST.</v>
          </cell>
          <cell r="C1291" t="str">
            <v>M</v>
          </cell>
          <cell r="D1291">
            <v>41.24</v>
          </cell>
          <cell r="E1291">
            <v>1290</v>
          </cell>
          <cell r="F1291">
            <v>91321</v>
          </cell>
        </row>
        <row r="1292">
          <cell r="A1292" t="str">
            <v>09.13.22</v>
          </cell>
          <cell r="B1292" t="str">
            <v>ELETROCALHA LISA GALV ELETROLIT CHAPA 14 - 125X50MM  C/TAMPA E INST.</v>
          </cell>
          <cell r="C1292" t="str">
            <v>M</v>
          </cell>
          <cell r="D1292">
            <v>46.73</v>
          </cell>
          <cell r="E1292">
            <v>1291</v>
          </cell>
          <cell r="F1292">
            <v>91322</v>
          </cell>
        </row>
        <row r="1293">
          <cell r="A1293" t="str">
            <v>09.13.23</v>
          </cell>
          <cell r="B1293" t="str">
            <v>ELETROCALHA LISA GALV ELETROLIT CHAPA 14 - 150X50MM  C/TAMPA E INST.</v>
          </cell>
          <cell r="C1293" t="str">
            <v>M</v>
          </cell>
          <cell r="D1293">
            <v>51.84</v>
          </cell>
          <cell r="E1293">
            <v>1292</v>
          </cell>
          <cell r="F1293">
            <v>91323</v>
          </cell>
        </row>
        <row r="1294">
          <cell r="A1294" t="str">
            <v>09.13.24</v>
          </cell>
          <cell r="B1294" t="str">
            <v>ELETROCALHA LISA GALV ELETROLIT CHAPA 14 - 175X50MM  C/TAMPA E INST.</v>
          </cell>
          <cell r="C1294" t="str">
            <v>M</v>
          </cell>
          <cell r="D1294">
            <v>57.67</v>
          </cell>
          <cell r="E1294">
            <v>1293</v>
          </cell>
          <cell r="F1294">
            <v>91324</v>
          </cell>
        </row>
        <row r="1295">
          <cell r="A1295" t="str">
            <v>09.13.25</v>
          </cell>
          <cell r="B1295" t="str">
            <v>ELETROCALHA LISA GALV ELETROLIT CHAPA 14 - 200X50MM  C/TAMPA E INST.</v>
          </cell>
          <cell r="C1295" t="str">
            <v>M</v>
          </cell>
          <cell r="D1295">
            <v>62.13</v>
          </cell>
          <cell r="E1295">
            <v>1294</v>
          </cell>
          <cell r="F1295">
            <v>91325</v>
          </cell>
        </row>
        <row r="1296">
          <cell r="A1296" t="str">
            <v>09.13.26</v>
          </cell>
          <cell r="B1296" t="str">
            <v>ELETROCALHA LISA GALV ELETROLIT CHAPA 14 - 250X50MM  C/TAMPA E INST.</v>
          </cell>
          <cell r="C1296" t="str">
            <v>M</v>
          </cell>
          <cell r="D1296">
            <v>74.180000000000007</v>
          </cell>
          <cell r="E1296">
            <v>1295</v>
          </cell>
          <cell r="F1296">
            <v>91326</v>
          </cell>
        </row>
        <row r="1297">
          <cell r="A1297" t="str">
            <v>09.13.27</v>
          </cell>
          <cell r="B1297" t="str">
            <v>ELETROCALHA LISA GALV ELETROLIT CHAPA 14 - 300X50MM  C/TAMPA E INST.</v>
          </cell>
          <cell r="C1297" t="str">
            <v>M</v>
          </cell>
          <cell r="D1297">
            <v>82.18</v>
          </cell>
          <cell r="E1297">
            <v>1296</v>
          </cell>
          <cell r="F1297">
            <v>91327</v>
          </cell>
        </row>
        <row r="1298">
          <cell r="A1298" t="str">
            <v>09.13.31</v>
          </cell>
          <cell r="B1298" t="str">
            <v>ELETROCALHA LISA GALV ELETROLIT CHAPA 14 - 150X100MM C/TAMPA E INST.</v>
          </cell>
          <cell r="C1298" t="str">
            <v>M</v>
          </cell>
          <cell r="D1298">
            <v>66.540000000000006</v>
          </cell>
          <cell r="E1298">
            <v>1297</v>
          </cell>
          <cell r="F1298">
            <v>91331</v>
          </cell>
        </row>
        <row r="1299">
          <cell r="A1299" t="str">
            <v>09.13.32</v>
          </cell>
          <cell r="B1299" t="str">
            <v>ELETROCALHA LISA GALV ELETROLIT CHAPA 14 - 200X100MM C/TAMPA E INST.</v>
          </cell>
          <cell r="C1299" t="str">
            <v>M</v>
          </cell>
          <cell r="D1299">
            <v>74.97</v>
          </cell>
          <cell r="E1299">
            <v>1298</v>
          </cell>
          <cell r="F1299">
            <v>91332</v>
          </cell>
        </row>
        <row r="1300">
          <cell r="A1300" t="str">
            <v>09.13.33</v>
          </cell>
          <cell r="B1300" t="str">
            <v>ELETROCALHA LISA GALV ELETROLIT CHAPA 14 - 250X100MM C/TAMPA E INST.</v>
          </cell>
          <cell r="C1300" t="str">
            <v>M</v>
          </cell>
          <cell r="D1300">
            <v>87.59</v>
          </cell>
          <cell r="E1300">
            <v>1299</v>
          </cell>
          <cell r="F1300">
            <v>91333</v>
          </cell>
        </row>
        <row r="1301">
          <cell r="A1301" t="str">
            <v>09.13.34</v>
          </cell>
          <cell r="B1301" t="str">
            <v>ELETROCALHA LISA GALV ELETROLIT CHAPA 14 - 300X100MM C/TAMPA E INST.</v>
          </cell>
          <cell r="C1301" t="str">
            <v>M</v>
          </cell>
          <cell r="D1301">
            <v>98</v>
          </cell>
          <cell r="E1301">
            <v>1300</v>
          </cell>
          <cell r="F1301">
            <v>91334</v>
          </cell>
        </row>
        <row r="1302">
          <cell r="A1302" t="str">
            <v>09.13.35</v>
          </cell>
          <cell r="B1302" t="str">
            <v>ELETROCALHA LISA GALV ELETROLIT CHAPA 14 - 400X100MM C/TAMPA E INST.</v>
          </cell>
          <cell r="C1302" t="str">
            <v>M</v>
          </cell>
          <cell r="D1302">
            <v>121.65</v>
          </cell>
          <cell r="E1302">
            <v>1301</v>
          </cell>
          <cell r="F1302">
            <v>91335</v>
          </cell>
        </row>
        <row r="1303">
          <cell r="A1303" t="str">
            <v>09.13.38</v>
          </cell>
          <cell r="B1303" t="str">
            <v>ELETROCALHA PERF GALV ELETROLIT CHAPA 14 - 100X50MM  C/TAMPA E INST.</v>
          </cell>
          <cell r="C1303" t="str">
            <v>M</v>
          </cell>
          <cell r="D1303">
            <v>39.770000000000003</v>
          </cell>
          <cell r="E1303">
            <v>1302</v>
          </cell>
          <cell r="F1303">
            <v>91338</v>
          </cell>
        </row>
        <row r="1304">
          <cell r="A1304" t="str">
            <v>09.13.39</v>
          </cell>
          <cell r="B1304" t="str">
            <v>ELETROCALHA PERF GALV ELETROLIT CHAPA 14 - 125X50MM  C/TAMPA E INST.</v>
          </cell>
          <cell r="C1304" t="str">
            <v>M</v>
          </cell>
          <cell r="D1304">
            <v>45.16</v>
          </cell>
          <cell r="E1304">
            <v>1303</v>
          </cell>
          <cell r="F1304">
            <v>91339</v>
          </cell>
        </row>
        <row r="1305">
          <cell r="A1305" t="str">
            <v>09.13.40</v>
          </cell>
          <cell r="B1305" t="str">
            <v>ELETROCALHA PERF GALV ELETROLIT CHAPA 14 - 150X50MM  C/TAMPA E INST.</v>
          </cell>
          <cell r="C1305" t="str">
            <v>M</v>
          </cell>
          <cell r="D1305">
            <v>49.96</v>
          </cell>
          <cell r="E1305">
            <v>1304</v>
          </cell>
          <cell r="F1305">
            <v>91340</v>
          </cell>
        </row>
        <row r="1306">
          <cell r="A1306" t="str">
            <v>09.13.41</v>
          </cell>
          <cell r="B1306" t="str">
            <v>ELETROCALHA PERF GALV ELETROLIT CHAPA 14 - 175X50MM  C/TAMPA E INST.</v>
          </cell>
          <cell r="C1306" t="str">
            <v>M</v>
          </cell>
          <cell r="D1306">
            <v>55.35</v>
          </cell>
          <cell r="E1306">
            <v>1305</v>
          </cell>
          <cell r="F1306">
            <v>91341</v>
          </cell>
        </row>
        <row r="1307">
          <cell r="A1307" t="str">
            <v>09.13.42</v>
          </cell>
          <cell r="B1307" t="str">
            <v>ELETROCALHA PERF GALV ELETROLIT CHAPA 14 - 200X50MM  C/TAMPA E INST.</v>
          </cell>
          <cell r="C1307" t="str">
            <v>M</v>
          </cell>
          <cell r="D1307">
            <v>56.63</v>
          </cell>
          <cell r="E1307">
            <v>1306</v>
          </cell>
          <cell r="F1307">
            <v>91342</v>
          </cell>
        </row>
        <row r="1308">
          <cell r="A1308" t="str">
            <v>09.13.43</v>
          </cell>
          <cell r="B1308" t="str">
            <v>ELETROCALHA PERF GALV ELETROLIT CHAPA 14 - 250X50MM  C/TAMPA E INST.</v>
          </cell>
          <cell r="C1308" t="str">
            <v>M</v>
          </cell>
          <cell r="D1308">
            <v>68.290000000000006</v>
          </cell>
          <cell r="E1308">
            <v>1307</v>
          </cell>
          <cell r="F1308">
            <v>91343</v>
          </cell>
        </row>
        <row r="1309">
          <cell r="A1309" t="str">
            <v>09.13.44</v>
          </cell>
          <cell r="B1309" t="str">
            <v>ELETROCALHA PERF GALV ELETROLIT CHAPA 14 - 300X50MM  C/TAMPA E INST.</v>
          </cell>
          <cell r="C1309" t="str">
            <v>M</v>
          </cell>
          <cell r="D1309">
            <v>75.13</v>
          </cell>
          <cell r="E1309">
            <v>1308</v>
          </cell>
          <cell r="F1309">
            <v>91344</v>
          </cell>
        </row>
        <row r="1310">
          <cell r="A1310" t="str">
            <v>09.13.46</v>
          </cell>
          <cell r="B1310" t="str">
            <v>ELETROCALHA PERF GALV ELETROLIT CHAPA 14 - 150X100MM C/TAMPA E INST.</v>
          </cell>
          <cell r="C1310" t="str">
            <v>M</v>
          </cell>
          <cell r="D1310">
            <v>60.34</v>
          </cell>
          <cell r="E1310">
            <v>1309</v>
          </cell>
          <cell r="F1310">
            <v>91346</v>
          </cell>
        </row>
        <row r="1311">
          <cell r="A1311" t="str">
            <v>09.13.47</v>
          </cell>
          <cell r="B1311" t="str">
            <v>ELETROCALHA PERF GALV ELETROLIT CHAPA 14 - 200X100MM C/TAMPA E INST.</v>
          </cell>
          <cell r="C1311" t="str">
            <v>M</v>
          </cell>
          <cell r="D1311">
            <v>67.739999999999995</v>
          </cell>
          <cell r="E1311">
            <v>1310</v>
          </cell>
          <cell r="F1311">
            <v>91347</v>
          </cell>
        </row>
        <row r="1312">
          <cell r="A1312" t="str">
            <v>09.13.48</v>
          </cell>
          <cell r="B1312" t="str">
            <v>ELETROCALHA PERF GALV ELETROLIT CHAPA 14 - 250X100MM C/TAMPA E INST.</v>
          </cell>
          <cell r="C1312" t="str">
            <v>M</v>
          </cell>
          <cell r="D1312">
            <v>80.349999999999994</v>
          </cell>
          <cell r="E1312">
            <v>1311</v>
          </cell>
          <cell r="F1312">
            <v>91348</v>
          </cell>
        </row>
        <row r="1313">
          <cell r="A1313" t="str">
            <v>09.13.49</v>
          </cell>
          <cell r="B1313" t="str">
            <v>ELETROCALHA PERF GALV ELETROLIT CHAPA 14 - 300X100MM C/TAMPA E INST.</v>
          </cell>
          <cell r="C1313" t="str">
            <v>M</v>
          </cell>
          <cell r="D1313">
            <v>90.21</v>
          </cell>
          <cell r="E1313">
            <v>1312</v>
          </cell>
          <cell r="F1313">
            <v>91349</v>
          </cell>
        </row>
        <row r="1314">
          <cell r="A1314" t="str">
            <v>09.13.50</v>
          </cell>
          <cell r="B1314" t="str">
            <v>ELETROCALHA PERF GALV ELETROLIT CHAPA 14 - 400X100MM C/TAMPA E INST.</v>
          </cell>
          <cell r="C1314" t="str">
            <v>M</v>
          </cell>
          <cell r="D1314">
            <v>114.48</v>
          </cell>
          <cell r="E1314">
            <v>1313</v>
          </cell>
          <cell r="F1314">
            <v>91350</v>
          </cell>
        </row>
        <row r="1315">
          <cell r="B1315" t="str">
            <v>ALTA TENSÃO</v>
          </cell>
          <cell r="E1315">
            <v>1314</v>
          </cell>
        </row>
        <row r="1316">
          <cell r="A1316" t="str">
            <v>09.14.01</v>
          </cell>
          <cell r="B1316" t="str">
            <v>OLEO ISOLANTE P/TRANSFORMADOR /DISJUNTOR 30KV/CM</v>
          </cell>
          <cell r="C1316" t="str">
            <v>L</v>
          </cell>
          <cell r="D1316">
            <v>5.74</v>
          </cell>
          <cell r="E1316">
            <v>1315</v>
          </cell>
          <cell r="F1316">
            <v>91401</v>
          </cell>
        </row>
        <row r="1317">
          <cell r="A1317" t="str">
            <v>09.14.02</v>
          </cell>
          <cell r="B1317" t="str">
            <v>FILTRAGEM DE OLEO ISOLANTE - 30 KV/CM</v>
          </cell>
          <cell r="C1317" t="str">
            <v>L</v>
          </cell>
          <cell r="D1317">
            <v>2.1800000000000002</v>
          </cell>
          <cell r="E1317">
            <v>1316</v>
          </cell>
          <cell r="F1317">
            <v>91402</v>
          </cell>
        </row>
        <row r="1318">
          <cell r="A1318" t="str">
            <v>09.14.03</v>
          </cell>
          <cell r="B1318" t="str">
            <v>TESTE DE ACIDEZ E RIGIDEZ DE OLEO ISOLANTE - 30 KV/CM</v>
          </cell>
          <cell r="C1318" t="str">
            <v>UN</v>
          </cell>
          <cell r="D1318">
            <v>63.32</v>
          </cell>
          <cell r="E1318">
            <v>1317</v>
          </cell>
          <cell r="F1318">
            <v>91403</v>
          </cell>
        </row>
        <row r="1319">
          <cell r="A1319" t="str">
            <v>09.14.04</v>
          </cell>
          <cell r="B1319" t="str">
            <v>ISOLADOR TIPO DISCO DE PORCELANA 150 MM - 15 KV</v>
          </cell>
          <cell r="C1319" t="str">
            <v>UN</v>
          </cell>
          <cell r="D1319">
            <v>28.97</v>
          </cell>
          <cell r="E1319">
            <v>1318</v>
          </cell>
          <cell r="F1319">
            <v>91404</v>
          </cell>
        </row>
        <row r="1320">
          <cell r="A1320" t="str">
            <v>09.14.05</v>
          </cell>
          <cell r="B1320" t="str">
            <v>ISOLADOR TIPO DISCO DE VIDRO 175 MM - 15 KV</v>
          </cell>
          <cell r="C1320" t="str">
            <v>UN</v>
          </cell>
          <cell r="D1320">
            <v>31.71</v>
          </cell>
          <cell r="E1320">
            <v>1319</v>
          </cell>
          <cell r="F1320">
            <v>91405</v>
          </cell>
        </row>
        <row r="1321">
          <cell r="A1321" t="str">
            <v>09.14.06</v>
          </cell>
          <cell r="B1321" t="str">
            <v>ISOLADOR SUPORTE TIPO PEDESTAL EM PORCELANA - 15 KV</v>
          </cell>
          <cell r="C1321" t="str">
            <v>UN</v>
          </cell>
          <cell r="D1321">
            <v>27.11</v>
          </cell>
          <cell r="E1321">
            <v>1320</v>
          </cell>
          <cell r="F1321">
            <v>91406</v>
          </cell>
        </row>
        <row r="1322">
          <cell r="A1322" t="str">
            <v>09.14.07</v>
          </cell>
          <cell r="B1322" t="str">
            <v>ISOLADOR SUPORTE TIPO PEDESTAL EM PORCELANA - 1 KV</v>
          </cell>
          <cell r="C1322" t="str">
            <v>UN</v>
          </cell>
          <cell r="D1322">
            <v>10.51</v>
          </cell>
          <cell r="E1322">
            <v>1321</v>
          </cell>
          <cell r="F1322">
            <v>91407</v>
          </cell>
        </row>
        <row r="1323">
          <cell r="A1323" t="str">
            <v>09.14.08</v>
          </cell>
          <cell r="B1323" t="str">
            <v>ISOLADOR SUPORTE TIPO PEDESTAL EM EPOXI - 15 KV</v>
          </cell>
          <cell r="C1323" t="str">
            <v>UN</v>
          </cell>
          <cell r="D1323">
            <v>32.57</v>
          </cell>
          <cell r="E1323">
            <v>1322</v>
          </cell>
          <cell r="F1323">
            <v>91408</v>
          </cell>
        </row>
        <row r="1324">
          <cell r="A1324" t="str">
            <v>09.14.09</v>
          </cell>
          <cell r="B1324" t="str">
            <v>ISOLADOR SUPORTE TIPO PEDESTAL EM EPOXI - 1 KV</v>
          </cell>
          <cell r="C1324" t="str">
            <v>UN</v>
          </cell>
          <cell r="D1324">
            <v>9.23</v>
          </cell>
          <cell r="E1324">
            <v>1323</v>
          </cell>
          <cell r="F1324">
            <v>91409</v>
          </cell>
        </row>
        <row r="1325">
          <cell r="A1325" t="str">
            <v>09.14.10</v>
          </cell>
          <cell r="B1325" t="str">
            <v>ISOLADOR TIPOPINO EM PORCELANA - 15 KV INCLUS. PINO</v>
          </cell>
          <cell r="C1325" t="str">
            <v>UN</v>
          </cell>
          <cell r="D1325">
            <v>20.09</v>
          </cell>
          <cell r="E1325">
            <v>1324</v>
          </cell>
          <cell r="F1325">
            <v>91410</v>
          </cell>
        </row>
        <row r="1326">
          <cell r="A1326" t="str">
            <v>09.14.11</v>
          </cell>
          <cell r="B1326" t="str">
            <v>ISOLADOR TIPO PINO DE VIDRO - 15 KV INCLUS. PINO</v>
          </cell>
          <cell r="C1326" t="str">
            <v>UN</v>
          </cell>
          <cell r="D1326">
            <v>22.29</v>
          </cell>
          <cell r="E1326">
            <v>1325</v>
          </cell>
          <cell r="F1326">
            <v>91411</v>
          </cell>
        </row>
        <row r="1327">
          <cell r="A1327" t="str">
            <v>09.14.12</v>
          </cell>
          <cell r="B1327" t="str">
            <v>ISOLADOR TIPO CASTANHA EM PORCELANA INCLUS. GRAMPO</v>
          </cell>
          <cell r="C1327" t="str">
            <v>UN</v>
          </cell>
          <cell r="D1327">
            <v>12.31</v>
          </cell>
          <cell r="E1327">
            <v>1326</v>
          </cell>
          <cell r="F1327">
            <v>91412</v>
          </cell>
        </row>
        <row r="1328">
          <cell r="A1328" t="str">
            <v>09.14.13</v>
          </cell>
          <cell r="B1328" t="str">
            <v>VERGALHAO DE COBRE 3/8" (10 MM)</v>
          </cell>
          <cell r="C1328" t="str">
            <v>M</v>
          </cell>
          <cell r="D1328">
            <v>15.94</v>
          </cell>
          <cell r="E1328">
            <v>1327</v>
          </cell>
          <cell r="F1328">
            <v>91413</v>
          </cell>
        </row>
        <row r="1329">
          <cell r="A1329" t="str">
            <v>09.14.14</v>
          </cell>
          <cell r="B1329" t="str">
            <v>TERMINAL OU CONECTOR P/VERGALHAO DE COBRE 3/8" (10 MM)</v>
          </cell>
          <cell r="C1329" t="str">
            <v>UN</v>
          </cell>
          <cell r="D1329">
            <v>8.0500000000000007</v>
          </cell>
          <cell r="E1329">
            <v>1328</v>
          </cell>
          <cell r="F1329">
            <v>91414</v>
          </cell>
        </row>
        <row r="1330">
          <cell r="A1330" t="str">
            <v>09.14.16</v>
          </cell>
          <cell r="B1330" t="str">
            <v>CABO DE MEDIA TENSAO PARA 12/20 KV - 1 X 25 MM2 UNIPOLAR</v>
          </cell>
          <cell r="C1330" t="str">
            <v>M</v>
          </cell>
          <cell r="D1330">
            <v>29.05</v>
          </cell>
          <cell r="E1330">
            <v>1329</v>
          </cell>
          <cell r="F1330">
            <v>91416</v>
          </cell>
        </row>
        <row r="1331">
          <cell r="A1331" t="str">
            <v>09.14.17</v>
          </cell>
          <cell r="B1331" t="str">
            <v>CABO DE MEDIA TENSAO PARA 12/20 KV - 1 X 35 MM2 UNIPOLAR</v>
          </cell>
          <cell r="C1331" t="str">
            <v>M</v>
          </cell>
          <cell r="D1331">
            <v>35.11</v>
          </cell>
          <cell r="E1331">
            <v>1330</v>
          </cell>
          <cell r="F1331">
            <v>91417</v>
          </cell>
        </row>
        <row r="1332">
          <cell r="A1332" t="str">
            <v>09.14.20</v>
          </cell>
          <cell r="B1332" t="str">
            <v>CABO DE MEDIA TENSAO PARA 12/20 KV - 3 X 35 MM2 TRIPOLAR</v>
          </cell>
          <cell r="C1332" t="str">
            <v>M</v>
          </cell>
          <cell r="D1332">
            <v>103.32</v>
          </cell>
          <cell r="E1332">
            <v>1331</v>
          </cell>
          <cell r="F1332">
            <v>91420</v>
          </cell>
        </row>
        <row r="1333">
          <cell r="A1333" t="str">
            <v>09.14.21</v>
          </cell>
          <cell r="B1333" t="str">
            <v>MUFLA UNIPOLAR INTERNA PARA CABO ATE 35 MM2 - 15 KV</v>
          </cell>
          <cell r="C1333" t="str">
            <v>UN</v>
          </cell>
          <cell r="D1333">
            <v>193.98</v>
          </cell>
          <cell r="E1333">
            <v>1332</v>
          </cell>
          <cell r="F1333">
            <v>91421</v>
          </cell>
        </row>
        <row r="1334">
          <cell r="A1334" t="str">
            <v>09.14.22</v>
          </cell>
          <cell r="B1334" t="str">
            <v>MUFLA UNIPOLAR EXTERNA PARA CABO ATE 35 MM2 - 15 KV</v>
          </cell>
          <cell r="C1334" t="str">
            <v>UN</v>
          </cell>
          <cell r="D1334">
            <v>263.69</v>
          </cell>
          <cell r="E1334">
            <v>1333</v>
          </cell>
          <cell r="F1334">
            <v>91422</v>
          </cell>
        </row>
        <row r="1335">
          <cell r="A1335" t="str">
            <v>09.14.23</v>
          </cell>
          <cell r="B1335" t="str">
            <v>MUFLA TRIPOLAR INTERNA PARA CABO ATE 35 MM2 - 15 KV</v>
          </cell>
          <cell r="C1335" t="str">
            <v>UN</v>
          </cell>
          <cell r="D1335">
            <v>243.68</v>
          </cell>
          <cell r="E1335">
            <v>1334</v>
          </cell>
          <cell r="F1335">
            <v>91423</v>
          </cell>
        </row>
        <row r="1336">
          <cell r="A1336" t="str">
            <v>09.14.24</v>
          </cell>
          <cell r="B1336" t="str">
            <v>MUFLA TRIPOLAR EXTERNA PARA CABO ATE 35 MM2 - 15 KV</v>
          </cell>
          <cell r="C1336" t="str">
            <v>UN</v>
          </cell>
          <cell r="D1336">
            <v>313.42</v>
          </cell>
          <cell r="E1336">
            <v>1335</v>
          </cell>
          <cell r="F1336">
            <v>91424</v>
          </cell>
        </row>
        <row r="1337">
          <cell r="A1337" t="str">
            <v>09.14.25</v>
          </cell>
          <cell r="B1337" t="str">
            <v>BUCHA DE PASSAGEM INTERNA/EXTERNA - 15 KV</v>
          </cell>
          <cell r="C1337" t="str">
            <v>UN</v>
          </cell>
          <cell r="D1337">
            <v>47.87</v>
          </cell>
          <cell r="E1337">
            <v>1336</v>
          </cell>
          <cell r="F1337">
            <v>91425</v>
          </cell>
        </row>
        <row r="1338">
          <cell r="A1338" t="str">
            <v>09.14.26</v>
          </cell>
          <cell r="B1338" t="str">
            <v>BUCHA DE PASSAGEM PARA NEUTRO - 1 KV</v>
          </cell>
          <cell r="C1338" t="str">
            <v>UN</v>
          </cell>
          <cell r="D1338">
            <v>25.15</v>
          </cell>
          <cell r="E1338">
            <v>1337</v>
          </cell>
          <cell r="F1338">
            <v>91426</v>
          </cell>
        </row>
        <row r="1339">
          <cell r="A1339" t="str">
            <v>09.14.27</v>
          </cell>
          <cell r="B1339" t="str">
            <v>CHAPA DE FERRO 1.50 X 0.50 X 1/4" PARA BUCHAS DE PASSAGEM</v>
          </cell>
          <cell r="C1339" t="str">
            <v>UN</v>
          </cell>
          <cell r="D1339">
            <v>277.08999999999997</v>
          </cell>
          <cell r="E1339">
            <v>1338</v>
          </cell>
          <cell r="F1339">
            <v>91427</v>
          </cell>
        </row>
        <row r="1340">
          <cell r="A1340" t="str">
            <v>09.14.29</v>
          </cell>
          <cell r="B1340" t="str">
            <v>FUSIVEL HH PARA 40A/15KV</v>
          </cell>
          <cell r="C1340" t="str">
            <v>UN</v>
          </cell>
          <cell r="D1340">
            <v>117.52</v>
          </cell>
          <cell r="E1340">
            <v>1339</v>
          </cell>
          <cell r="F1340">
            <v>91429</v>
          </cell>
        </row>
        <row r="1341">
          <cell r="A1341" t="str">
            <v>09.14.30</v>
          </cell>
          <cell r="B1341" t="str">
            <v>BASE TRIPOLAR PARA FUSIVEL LIMITADOR HH - 15 KV / 200 A</v>
          </cell>
          <cell r="C1341" t="str">
            <v>UN</v>
          </cell>
          <cell r="D1341">
            <v>336.12</v>
          </cell>
          <cell r="E1341">
            <v>1340</v>
          </cell>
          <cell r="F1341">
            <v>91430</v>
          </cell>
        </row>
        <row r="1342">
          <cell r="A1342" t="str">
            <v>09.14.31</v>
          </cell>
          <cell r="B1342" t="str">
            <v>FUSIVEL HH PARA 100 A / 15 KV</v>
          </cell>
          <cell r="C1342" t="str">
            <v>UN</v>
          </cell>
          <cell r="D1342">
            <v>173.09</v>
          </cell>
          <cell r="E1342">
            <v>1341</v>
          </cell>
          <cell r="F1342">
            <v>91431</v>
          </cell>
        </row>
        <row r="1343">
          <cell r="A1343" t="str">
            <v>09.14.34</v>
          </cell>
          <cell r="B1343" t="str">
            <v>TRANSFORMADOR POTENCIAL A OLEO 500 VA - 13.2 KV / 220 V</v>
          </cell>
          <cell r="C1343" t="str">
            <v>UN</v>
          </cell>
          <cell r="D1343">
            <v>974.06</v>
          </cell>
          <cell r="E1343">
            <v>1342</v>
          </cell>
          <cell r="F1343">
            <v>91434</v>
          </cell>
        </row>
        <row r="1344">
          <cell r="A1344" t="str">
            <v>09.14.35</v>
          </cell>
          <cell r="B1344" t="str">
            <v>TRANSFORMADOR POTENCIAL A OLEO 500 VA - 13.2 KV / 3.8KV / 220 V</v>
          </cell>
          <cell r="C1344" t="str">
            <v>UN</v>
          </cell>
          <cell r="D1344">
            <v>1065.02</v>
          </cell>
          <cell r="E1344">
            <v>1343</v>
          </cell>
          <cell r="F1344">
            <v>91435</v>
          </cell>
        </row>
        <row r="1345">
          <cell r="A1345" t="str">
            <v>09.14.36</v>
          </cell>
          <cell r="B1345" t="str">
            <v>FUSIVEL PARA TRANSFORMADOR DE POTENCIAL</v>
          </cell>
          <cell r="C1345" t="str">
            <v>UN</v>
          </cell>
          <cell r="D1345">
            <v>27.48</v>
          </cell>
          <cell r="E1345">
            <v>1344</v>
          </cell>
          <cell r="F1345">
            <v>91436</v>
          </cell>
        </row>
        <row r="1346">
          <cell r="A1346" t="str">
            <v>09.14.37</v>
          </cell>
          <cell r="B1346" t="str">
            <v>DISJUNTOR VOL NORMAL DE OLEO 15KV / 280 MVA - COMPLETO</v>
          </cell>
          <cell r="C1346" t="str">
            <v>UN</v>
          </cell>
          <cell r="D1346">
            <v>16041.24</v>
          </cell>
          <cell r="E1346">
            <v>1345</v>
          </cell>
          <cell r="F1346">
            <v>91437</v>
          </cell>
        </row>
        <row r="1347">
          <cell r="A1347" t="str">
            <v>09.14.38</v>
          </cell>
          <cell r="B1347" t="str">
            <v>DISJUNTOR VOL REDUZIDO DE OLEO 15KV / 350 MVA - COMPLETO</v>
          </cell>
          <cell r="C1347" t="str">
            <v>UN</v>
          </cell>
          <cell r="D1347">
            <v>16454.990000000002</v>
          </cell>
          <cell r="E1347">
            <v>1346</v>
          </cell>
          <cell r="F1347">
            <v>91438</v>
          </cell>
        </row>
        <row r="1348">
          <cell r="A1348" t="str">
            <v>09.14.39</v>
          </cell>
          <cell r="B1348" t="str">
            <v>RELE DE SOBRECORRENTE DISJUNTOR 15 KV FLUIDO DINAMICO</v>
          </cell>
          <cell r="C1348" t="str">
            <v>UN</v>
          </cell>
          <cell r="D1348">
            <v>961.9</v>
          </cell>
          <cell r="E1348">
            <v>1347</v>
          </cell>
          <cell r="F1348">
            <v>91439</v>
          </cell>
        </row>
        <row r="1349">
          <cell r="A1349" t="str">
            <v>09.14.40</v>
          </cell>
          <cell r="B1349" t="str">
            <v>BOBINA DE MINIMA TENSAO DO DISJUNTOR VOL NORMAL DE OLEO</v>
          </cell>
          <cell r="C1349" t="str">
            <v>UN</v>
          </cell>
          <cell r="D1349">
            <v>733.02</v>
          </cell>
          <cell r="E1349">
            <v>1348</v>
          </cell>
          <cell r="F1349">
            <v>91440</v>
          </cell>
        </row>
        <row r="1350">
          <cell r="A1350" t="str">
            <v>09.14.41</v>
          </cell>
          <cell r="B1350" t="str">
            <v>BOBINA DE MINIMA TENSAO DO DISJUNTOR VOL. REDUZIDO DE OLEO</v>
          </cell>
          <cell r="C1350" t="str">
            <v>UN</v>
          </cell>
          <cell r="D1350">
            <v>733.02</v>
          </cell>
          <cell r="E1350">
            <v>1349</v>
          </cell>
          <cell r="F1350">
            <v>91441</v>
          </cell>
        </row>
        <row r="1351">
          <cell r="A1351" t="str">
            <v>09.14.42</v>
          </cell>
          <cell r="B1351" t="str">
            <v>RELE DE FALTA DE FASE E MINIMA TENSAO TRIFASICO</v>
          </cell>
          <cell r="C1351" t="str">
            <v>UN</v>
          </cell>
          <cell r="D1351">
            <v>85.74</v>
          </cell>
          <cell r="E1351">
            <v>1350</v>
          </cell>
          <cell r="F1351">
            <v>91442</v>
          </cell>
        </row>
        <row r="1352">
          <cell r="A1352" t="str">
            <v>09.14.43</v>
          </cell>
          <cell r="B1352" t="str">
            <v>PARA-RAIO TIPO CRISTAL VALVE - CLASSE 15 KV</v>
          </cell>
          <cell r="C1352" t="str">
            <v>UN</v>
          </cell>
          <cell r="D1352">
            <v>190.1</v>
          </cell>
          <cell r="E1352">
            <v>1351</v>
          </cell>
          <cell r="F1352">
            <v>91443</v>
          </cell>
        </row>
        <row r="1353">
          <cell r="A1353" t="str">
            <v>09.14.44</v>
          </cell>
          <cell r="B1353" t="str">
            <v>TAPETE DE BORRACHA 100 X 100 X 0.5 CM</v>
          </cell>
          <cell r="C1353" t="str">
            <v>UN</v>
          </cell>
          <cell r="D1353">
            <v>68.7</v>
          </cell>
          <cell r="E1353">
            <v>1352</v>
          </cell>
          <cell r="F1353">
            <v>91444</v>
          </cell>
        </row>
        <row r="1354">
          <cell r="A1354" t="str">
            <v>09.14.45</v>
          </cell>
          <cell r="B1354" t="str">
            <v>ESTRADO DE MADEIRA 100X100CM</v>
          </cell>
          <cell r="C1354" t="str">
            <v>UN</v>
          </cell>
          <cell r="D1354">
            <v>35.81</v>
          </cell>
          <cell r="E1354">
            <v>1353</v>
          </cell>
          <cell r="F1354">
            <v>91445</v>
          </cell>
        </row>
        <row r="1355">
          <cell r="A1355" t="str">
            <v>09.14.46</v>
          </cell>
          <cell r="B1355" t="str">
            <v>VARA DE MANOBRA DE FENOLITE 2.70 M / 15 KV</v>
          </cell>
          <cell r="C1355" t="str">
            <v>UN</v>
          </cell>
          <cell r="D1355">
            <v>75.61</v>
          </cell>
          <cell r="E1355">
            <v>1354</v>
          </cell>
          <cell r="F1355">
            <v>91446</v>
          </cell>
        </row>
        <row r="1356">
          <cell r="A1356" t="str">
            <v>09.14.47</v>
          </cell>
          <cell r="B1356" t="str">
            <v>CAIXA DE MEDICAO PADRAO ELETROPAULO - 100 X 100 X 25 CM</v>
          </cell>
          <cell r="C1356" t="str">
            <v>UN</v>
          </cell>
          <cell r="D1356">
            <v>494.54</v>
          </cell>
          <cell r="E1356">
            <v>1355</v>
          </cell>
          <cell r="F1356">
            <v>91447</v>
          </cell>
        </row>
        <row r="1357">
          <cell r="A1357" t="str">
            <v>09.14.48</v>
          </cell>
          <cell r="B1357" t="str">
            <v>VENEZIANA COM TELA DE PROTECAO EXP. 15 CM</v>
          </cell>
          <cell r="C1357" t="str">
            <v>M2</v>
          </cell>
          <cell r="D1357">
            <v>237.19</v>
          </cell>
          <cell r="E1357">
            <v>1356</v>
          </cell>
          <cell r="F1357">
            <v>91448</v>
          </cell>
        </row>
        <row r="1358">
          <cell r="A1358" t="str">
            <v>09.14.49</v>
          </cell>
          <cell r="B1358" t="str">
            <v>PLACA DE AVISO P/ CABINE PRIM. DE FERRO ESMALTADO 30 X 40 CM</v>
          </cell>
          <cell r="C1358" t="str">
            <v>UN</v>
          </cell>
          <cell r="D1358">
            <v>89.2</v>
          </cell>
          <cell r="E1358">
            <v>1357</v>
          </cell>
          <cell r="F1358">
            <v>91449</v>
          </cell>
        </row>
        <row r="1359">
          <cell r="A1359" t="str">
            <v>09.14.50</v>
          </cell>
          <cell r="B1359" t="str">
            <v>PLAQUETA INDICATIVADE PVC 8 X 12 CM</v>
          </cell>
          <cell r="C1359" t="str">
            <v>UN</v>
          </cell>
          <cell r="D1359">
            <v>3.74</v>
          </cell>
          <cell r="E1359">
            <v>1358</v>
          </cell>
          <cell r="F1359">
            <v>91450</v>
          </cell>
        </row>
        <row r="1360">
          <cell r="A1360" t="str">
            <v>09.14.51</v>
          </cell>
          <cell r="B1360" t="str">
            <v>MUDANCA DOS TAP'S DO TRANSFORMADOR DE FORCA</v>
          </cell>
          <cell r="C1360" t="str">
            <v>UN</v>
          </cell>
          <cell r="D1360">
            <v>99.46</v>
          </cell>
          <cell r="E1360">
            <v>1359</v>
          </cell>
          <cell r="F1360">
            <v>91451</v>
          </cell>
        </row>
        <row r="1361">
          <cell r="A1361" t="str">
            <v>09.14.52</v>
          </cell>
          <cell r="B1361" t="str">
            <v>MUDANCA DOS TAP'S DO TRANSFORMADOR DE POTENCIAL</v>
          </cell>
          <cell r="C1361" t="str">
            <v>UN</v>
          </cell>
          <cell r="D1361">
            <v>58.74</v>
          </cell>
          <cell r="E1361">
            <v>1360</v>
          </cell>
          <cell r="F1361">
            <v>91452</v>
          </cell>
        </row>
        <row r="1362">
          <cell r="A1362" t="str">
            <v>09.14.53</v>
          </cell>
          <cell r="B1362" t="str">
            <v>LIMPEZA DO POSTO PRIMARIO E PINTURA DOS BARRAMENTOS</v>
          </cell>
          <cell r="C1362" t="str">
            <v>UN</v>
          </cell>
          <cell r="D1362">
            <v>343.49</v>
          </cell>
          <cell r="E1362">
            <v>1361</v>
          </cell>
          <cell r="F1362">
            <v>91453</v>
          </cell>
        </row>
        <row r="1363">
          <cell r="A1363" t="str">
            <v>09.14.54</v>
          </cell>
          <cell r="B1363" t="str">
            <v>CRUZETA DE MADEIRA TRATADA DE 2.40 M</v>
          </cell>
          <cell r="C1363" t="str">
            <v>UN</v>
          </cell>
          <cell r="D1363">
            <v>97.28</v>
          </cell>
          <cell r="E1363">
            <v>1362</v>
          </cell>
          <cell r="F1363">
            <v>91454</v>
          </cell>
        </row>
        <row r="1364">
          <cell r="A1364" t="str">
            <v>09.14.55</v>
          </cell>
          <cell r="B1364" t="str">
            <v>SELA PARA CRUZETA DE MADEIRA</v>
          </cell>
          <cell r="C1364" t="str">
            <v>UN</v>
          </cell>
          <cell r="D1364">
            <v>25.29</v>
          </cell>
          <cell r="E1364">
            <v>1363</v>
          </cell>
          <cell r="F1364">
            <v>91455</v>
          </cell>
        </row>
        <row r="1365">
          <cell r="A1365" t="str">
            <v>09.14.56</v>
          </cell>
          <cell r="B1365" t="str">
            <v>MAO FRANCESA DE 700 MM</v>
          </cell>
          <cell r="C1365" t="str">
            <v>UN</v>
          </cell>
          <cell r="D1365">
            <v>26.39</v>
          </cell>
          <cell r="E1365">
            <v>1364</v>
          </cell>
          <cell r="F1365">
            <v>91456</v>
          </cell>
        </row>
        <row r="1366">
          <cell r="A1366" t="str">
            <v>09.14.57</v>
          </cell>
          <cell r="B1366" t="str">
            <v>BRACADEIRA PARA ELETRODUTO EM POSTE</v>
          </cell>
          <cell r="C1366" t="str">
            <v>UN</v>
          </cell>
          <cell r="D1366">
            <v>6.59</v>
          </cell>
          <cell r="E1366">
            <v>1365</v>
          </cell>
          <cell r="F1366">
            <v>91457</v>
          </cell>
        </row>
        <row r="1367">
          <cell r="A1367" t="str">
            <v>09.14.58</v>
          </cell>
          <cell r="B1367" t="str">
            <v>SUPORTE PARA TRANSFORMADOR EM POSTE</v>
          </cell>
          <cell r="C1367" t="str">
            <v>UN</v>
          </cell>
          <cell r="D1367">
            <v>93.47</v>
          </cell>
          <cell r="E1367">
            <v>1366</v>
          </cell>
          <cell r="F1367">
            <v>91458</v>
          </cell>
        </row>
        <row r="1368">
          <cell r="A1368" t="str">
            <v>09.14.59</v>
          </cell>
          <cell r="B1368" t="str">
            <v>LUVA DE BORRACHA ISOLACAO 20KV</v>
          </cell>
          <cell r="C1368" t="str">
            <v>PR</v>
          </cell>
          <cell r="D1368">
            <v>333.47</v>
          </cell>
          <cell r="E1368">
            <v>1367</v>
          </cell>
          <cell r="F1368">
            <v>91459</v>
          </cell>
        </row>
        <row r="1369">
          <cell r="A1369" t="str">
            <v>09.14.60</v>
          </cell>
          <cell r="B1369" t="str">
            <v>CHAVE SECCIONADORA TRIP SECA INTERNA 200A/15KV</v>
          </cell>
          <cell r="C1369" t="str">
            <v>UN</v>
          </cell>
          <cell r="D1369">
            <v>790.63</v>
          </cell>
          <cell r="E1369">
            <v>1368</v>
          </cell>
          <cell r="F1369">
            <v>91460</v>
          </cell>
        </row>
        <row r="1370">
          <cell r="A1370" t="str">
            <v>09.14.61</v>
          </cell>
          <cell r="B1370" t="str">
            <v>CHAVE SECCIONADORA TRIP SECA INTERNA 400A/15KV</v>
          </cell>
          <cell r="C1370" t="str">
            <v>UN</v>
          </cell>
          <cell r="D1370">
            <v>463.41</v>
          </cell>
          <cell r="E1370">
            <v>1369</v>
          </cell>
          <cell r="F1370">
            <v>91461</v>
          </cell>
        </row>
        <row r="1371">
          <cell r="A1371" t="str">
            <v>09.14.62</v>
          </cell>
          <cell r="B1371" t="str">
            <v>CHAVE SECCIONADORA TRIP INTERNA C/BASE FUS HH 400A/15KV</v>
          </cell>
          <cell r="C1371" t="str">
            <v>UN</v>
          </cell>
          <cell r="D1371">
            <v>779.72</v>
          </cell>
          <cell r="E1371">
            <v>1370</v>
          </cell>
          <cell r="F1371">
            <v>91462</v>
          </cell>
        </row>
        <row r="1372">
          <cell r="A1372" t="str">
            <v>09.14.80</v>
          </cell>
          <cell r="B1372" t="str">
            <v>CABINE MED/PROT/TRANSF BLINDADA SIMPLIF. ATE 225KVA COMPL. S/TRAFO</v>
          </cell>
          <cell r="C1372" t="str">
            <v>CJ</v>
          </cell>
          <cell r="D1372">
            <v>58358.21</v>
          </cell>
          <cell r="E1372">
            <v>1371</v>
          </cell>
          <cell r="F1372">
            <v>91480</v>
          </cell>
        </row>
        <row r="1373">
          <cell r="A1373" t="str">
            <v>09.14.82</v>
          </cell>
          <cell r="B1373" t="str">
            <v>CABINE MED/PROT/TRANSF BLINDADA ATE 500KVA EXTERNA COMPLETA S/TRAFO</v>
          </cell>
          <cell r="C1373" t="str">
            <v>CJ</v>
          </cell>
          <cell r="D1373">
            <v>72655.509999999995</v>
          </cell>
          <cell r="E1373">
            <v>1372</v>
          </cell>
          <cell r="F1373">
            <v>91482</v>
          </cell>
        </row>
        <row r="1374">
          <cell r="B1374" t="str">
            <v>TRANSFORMADORES</v>
          </cell>
          <cell r="E1374">
            <v>1373</v>
          </cell>
        </row>
        <row r="1375">
          <cell r="A1375" t="str">
            <v>09.15.01</v>
          </cell>
          <cell r="B1375" t="str">
            <v>TRANSFORMADOR TRIFASICO 15KV - 13.2KV / 220/127V - 15 KVA</v>
          </cell>
          <cell r="C1375" t="str">
            <v>UN</v>
          </cell>
          <cell r="D1375">
            <v>2892.63</v>
          </cell>
          <cell r="E1375">
            <v>1374</v>
          </cell>
          <cell r="F1375">
            <v>91501</v>
          </cell>
        </row>
        <row r="1376">
          <cell r="A1376" t="str">
            <v>09.15.02</v>
          </cell>
          <cell r="B1376" t="str">
            <v>TRANSFORMADOR TRIFASICO 15KV - 13.2KV / 220/127V - 30 KVA</v>
          </cell>
          <cell r="C1376" t="str">
            <v>UN</v>
          </cell>
          <cell r="D1376">
            <v>3467.63</v>
          </cell>
          <cell r="E1376">
            <v>1375</v>
          </cell>
          <cell r="F1376">
            <v>91502</v>
          </cell>
        </row>
        <row r="1377">
          <cell r="A1377" t="str">
            <v>09.15.03</v>
          </cell>
          <cell r="B1377" t="str">
            <v>TRANSFORMADOR TRIFASICO 15KV - 13.2KV / 220/127V - 45 KVA</v>
          </cell>
          <cell r="C1377" t="str">
            <v>UN</v>
          </cell>
          <cell r="D1377">
            <v>4462.8500000000004</v>
          </cell>
          <cell r="E1377">
            <v>1376</v>
          </cell>
          <cell r="F1377">
            <v>91503</v>
          </cell>
        </row>
        <row r="1378">
          <cell r="A1378" t="str">
            <v>09.15.04</v>
          </cell>
          <cell r="B1378" t="str">
            <v>TRANSFORMADOR TRIFASICO 15KV - 13.2KV / 220/127V - 75 KVA</v>
          </cell>
          <cell r="C1378" t="str">
            <v>UN</v>
          </cell>
          <cell r="D1378">
            <v>5748.08</v>
          </cell>
          <cell r="E1378">
            <v>1377</v>
          </cell>
          <cell r="F1378">
            <v>91504</v>
          </cell>
        </row>
        <row r="1379">
          <cell r="A1379" t="str">
            <v>09.15.05</v>
          </cell>
          <cell r="B1379" t="str">
            <v>TRANSFORMADOR TRIFASICO 15KV - 13.2KV / 220/127V - 112.5 KVA</v>
          </cell>
          <cell r="C1379" t="str">
            <v>UN</v>
          </cell>
          <cell r="D1379">
            <v>7202.11</v>
          </cell>
          <cell r="E1379">
            <v>1378</v>
          </cell>
          <cell r="F1379">
            <v>91505</v>
          </cell>
        </row>
        <row r="1380">
          <cell r="A1380" t="str">
            <v>09.15.06</v>
          </cell>
          <cell r="B1380" t="str">
            <v>TRANSFORMADOR TRIFASICO 15KV - 13.2KV / 220/127V - 150 KVA</v>
          </cell>
          <cell r="C1380" t="str">
            <v>UN</v>
          </cell>
          <cell r="D1380">
            <v>8540.4500000000007</v>
          </cell>
          <cell r="E1380">
            <v>1379</v>
          </cell>
          <cell r="F1380">
            <v>91506</v>
          </cell>
        </row>
        <row r="1381">
          <cell r="A1381" t="str">
            <v>09.15.07</v>
          </cell>
          <cell r="B1381" t="str">
            <v>TRANSFORMADOR TRIFASICO 15KV - 13.2KV / 220/127V - 225 KVA</v>
          </cell>
          <cell r="C1381" t="str">
            <v>UN</v>
          </cell>
          <cell r="D1381">
            <v>12240.54</v>
          </cell>
          <cell r="E1381">
            <v>1380</v>
          </cell>
          <cell r="F1381">
            <v>91507</v>
          </cell>
        </row>
        <row r="1382">
          <cell r="A1382" t="str">
            <v>09.15.08</v>
          </cell>
          <cell r="B1382" t="str">
            <v>TRANSFORMADOR TRIFASICO 15KV - 13.2KV / 220/127V - 300 KVA</v>
          </cell>
          <cell r="C1382" t="str">
            <v>UN</v>
          </cell>
          <cell r="D1382">
            <v>13811.13</v>
          </cell>
          <cell r="E1382">
            <v>1381</v>
          </cell>
          <cell r="F1382">
            <v>91508</v>
          </cell>
        </row>
        <row r="1383">
          <cell r="A1383" t="str">
            <v>09.15.09</v>
          </cell>
          <cell r="B1383" t="str">
            <v>TRANSFORMADOR TRIFASICO 15KV - 13.2KV / 220/127V - 500 KVA</v>
          </cell>
          <cell r="C1383" t="str">
            <v>UN</v>
          </cell>
          <cell r="D1383">
            <v>19990.34</v>
          </cell>
          <cell r="E1383">
            <v>1382</v>
          </cell>
          <cell r="F1383">
            <v>91509</v>
          </cell>
        </row>
        <row r="1384">
          <cell r="A1384" t="str">
            <v>09.15.10</v>
          </cell>
          <cell r="B1384" t="str">
            <v>TRANSFORMADOR TRIFASICO 15KV - 13.2KV / 220/127V - 750 KVA</v>
          </cell>
          <cell r="C1384" t="str">
            <v>UN</v>
          </cell>
          <cell r="D1384">
            <v>26388.22</v>
          </cell>
          <cell r="E1384">
            <v>1383</v>
          </cell>
          <cell r="F1384">
            <v>91510</v>
          </cell>
        </row>
        <row r="1385">
          <cell r="A1385" t="str">
            <v>09.15.11</v>
          </cell>
          <cell r="B1385" t="str">
            <v>TRANSFORMADOR TRIFASICO 15KV - 13.2KV / 3.8KV - 220 / 127V - 15 KVA</v>
          </cell>
          <cell r="C1385" t="str">
            <v>UN</v>
          </cell>
          <cell r="D1385">
            <v>3099.73</v>
          </cell>
          <cell r="E1385">
            <v>1384</v>
          </cell>
          <cell r="F1385">
            <v>91511</v>
          </cell>
        </row>
        <row r="1386">
          <cell r="A1386" t="str">
            <v>09.15.12</v>
          </cell>
          <cell r="B1386" t="str">
            <v>TRANSFORMADOR TRIFASICO 15KV - 13.2KV / 3.8KV - 220 / 127V - 30 KVA</v>
          </cell>
          <cell r="C1386" t="str">
            <v>UN</v>
          </cell>
          <cell r="D1386">
            <v>3777.2</v>
          </cell>
          <cell r="E1386">
            <v>1385</v>
          </cell>
          <cell r="F1386">
            <v>91512</v>
          </cell>
        </row>
        <row r="1387">
          <cell r="A1387" t="str">
            <v>09.15.13</v>
          </cell>
          <cell r="B1387" t="str">
            <v>TRANSFORMADOR TRIFASICO 15KV - 13.2KV / 3.8KV - 220 / 127V - 45 KVA</v>
          </cell>
          <cell r="C1387" t="str">
            <v>UN</v>
          </cell>
          <cell r="D1387">
            <v>4462.8500000000004</v>
          </cell>
          <cell r="E1387">
            <v>1386</v>
          </cell>
          <cell r="F1387">
            <v>91513</v>
          </cell>
        </row>
        <row r="1388">
          <cell r="A1388" t="str">
            <v>09.15.14</v>
          </cell>
          <cell r="B1388" t="str">
            <v>TRANSFORMADOR TRIFASICO 15KV - 13.2KV / 3.8KV - 220 / 127V - 75 KVA</v>
          </cell>
          <cell r="C1388" t="str">
            <v>UN</v>
          </cell>
          <cell r="D1388">
            <v>5748.08</v>
          </cell>
          <cell r="E1388">
            <v>1387</v>
          </cell>
          <cell r="F1388">
            <v>91514</v>
          </cell>
        </row>
        <row r="1389">
          <cell r="A1389" t="str">
            <v>09.15.15</v>
          </cell>
          <cell r="B1389" t="str">
            <v>TRANSFORMADOR TRIFASICO 15KV - 13.2KV / 3.8KV - 220 / 127V-112.5 KVA</v>
          </cell>
          <cell r="C1389" t="str">
            <v>UN</v>
          </cell>
          <cell r="D1389">
            <v>7163.11</v>
          </cell>
          <cell r="E1389">
            <v>1388</v>
          </cell>
          <cell r="F1389">
            <v>91515</v>
          </cell>
        </row>
        <row r="1390">
          <cell r="A1390" t="str">
            <v>09.15.16</v>
          </cell>
          <cell r="B1390" t="str">
            <v>TRANSFORMADOR TRIFASICO 15KV - 13.2KV / 3.8KV - 220 / 127V - 150 KVA</v>
          </cell>
          <cell r="C1390" t="str">
            <v>UN</v>
          </cell>
          <cell r="D1390">
            <v>8540.4500000000007</v>
          </cell>
          <cell r="E1390">
            <v>1389</v>
          </cell>
          <cell r="F1390">
            <v>91516</v>
          </cell>
        </row>
        <row r="1391">
          <cell r="A1391" t="str">
            <v>09.15.17</v>
          </cell>
          <cell r="B1391" t="str">
            <v>TRANSFORMADOR TRIFASICO 15KV - 13.2KV / 3.8KV - 220 / 127V - 225 KVA</v>
          </cell>
          <cell r="C1391" t="str">
            <v>UN</v>
          </cell>
          <cell r="D1391">
            <v>12240.54</v>
          </cell>
          <cell r="E1391">
            <v>1390</v>
          </cell>
          <cell r="F1391">
            <v>91517</v>
          </cell>
        </row>
        <row r="1392">
          <cell r="A1392" t="str">
            <v>09.15.18</v>
          </cell>
          <cell r="B1392" t="str">
            <v>TRANSFORMADOR TRIFASICO 15KV - 13.2KV / 3.8KV - 220 / 127V - 300 KVA</v>
          </cell>
          <cell r="C1392" t="str">
            <v>UN</v>
          </cell>
          <cell r="D1392">
            <v>12997.46</v>
          </cell>
          <cell r="E1392">
            <v>1391</v>
          </cell>
          <cell r="F1392">
            <v>91518</v>
          </cell>
        </row>
        <row r="1393">
          <cell r="A1393" t="str">
            <v>09.15.19</v>
          </cell>
          <cell r="B1393" t="str">
            <v>TRANSFORMADOR TRIFASICO 15KV - 13.2KV / 3.8KV - 220 / 127V - 500 KVA</v>
          </cell>
          <cell r="C1393" t="str">
            <v>UN</v>
          </cell>
          <cell r="D1393">
            <v>19990.34</v>
          </cell>
          <cell r="E1393">
            <v>1392</v>
          </cell>
          <cell r="F1393">
            <v>91519</v>
          </cell>
        </row>
        <row r="1394">
          <cell r="A1394" t="str">
            <v>09.15.20</v>
          </cell>
          <cell r="B1394" t="str">
            <v>TRANSFORMADOR TRIFASICO 15KV - 13.2KV / 3.8KV - 220 / 127V - 750 KVA</v>
          </cell>
          <cell r="C1394" t="str">
            <v>UN</v>
          </cell>
          <cell r="D1394">
            <v>26388.22</v>
          </cell>
          <cell r="E1394">
            <v>1393</v>
          </cell>
          <cell r="F1394">
            <v>91520</v>
          </cell>
        </row>
        <row r="1395">
          <cell r="A1395" t="str">
            <v>09.15.21</v>
          </cell>
          <cell r="B1395" t="str">
            <v>ALUGUEL DE TRANSFORMADOR - 150 KVA</v>
          </cell>
          <cell r="C1395" t="str">
            <v>MS</v>
          </cell>
          <cell r="D1395">
            <v>499.81</v>
          </cell>
          <cell r="E1395">
            <v>1394</v>
          </cell>
          <cell r="F1395">
            <v>91521</v>
          </cell>
        </row>
        <row r="1396">
          <cell r="A1396" t="str">
            <v>09.15.22</v>
          </cell>
          <cell r="B1396" t="str">
            <v>ALUGUEL DE TRANSFORMADOR - 225 KVA</v>
          </cell>
          <cell r="C1396" t="str">
            <v>MS</v>
          </cell>
          <cell r="D1396">
            <v>641.65</v>
          </cell>
          <cell r="E1396">
            <v>1395</v>
          </cell>
          <cell r="F1396">
            <v>91522</v>
          </cell>
        </row>
        <row r="1397">
          <cell r="A1397" t="str">
            <v>09.15.23</v>
          </cell>
          <cell r="B1397" t="str">
            <v>ALUGUEL DE TRANSFORMADOR - 300 KVA</v>
          </cell>
          <cell r="C1397" t="str">
            <v>MS</v>
          </cell>
          <cell r="D1397">
            <v>722.7</v>
          </cell>
          <cell r="E1397">
            <v>1396</v>
          </cell>
          <cell r="F1397">
            <v>91523</v>
          </cell>
        </row>
        <row r="1398">
          <cell r="A1398" t="str">
            <v>09.15.24</v>
          </cell>
          <cell r="B1398" t="str">
            <v>ALUGUEL DE TRANSFORMADOR - 500 KVA</v>
          </cell>
          <cell r="C1398" t="str">
            <v>MS</v>
          </cell>
          <cell r="D1398">
            <v>911.82</v>
          </cell>
          <cell r="E1398">
            <v>1397</v>
          </cell>
          <cell r="F1398">
            <v>91524</v>
          </cell>
        </row>
        <row r="1399">
          <cell r="A1399" t="str">
            <v>09.15.40</v>
          </cell>
          <cell r="B1399" t="str">
            <v>TRANSFORMADOR TRIFÁSICO À SECO 500 KVA - 13,8/13,2/12,6 KV- 220/127V</v>
          </cell>
          <cell r="C1399" t="str">
            <v>UN</v>
          </cell>
          <cell r="D1399">
            <v>19990.34</v>
          </cell>
          <cell r="E1399">
            <v>1398</v>
          </cell>
          <cell r="F1399">
            <v>91540</v>
          </cell>
        </row>
        <row r="1400">
          <cell r="B1400" t="str">
            <v>CAPACITORES</v>
          </cell>
          <cell r="E1400">
            <v>1399</v>
          </cell>
        </row>
        <row r="1401">
          <cell r="A1401" t="str">
            <v>09.16.01</v>
          </cell>
          <cell r="B1401" t="str">
            <v>CAPACITOR P/ CORRECAO DO FATOR DE POTENCIA - 220V - 2.5 KVAR</v>
          </cell>
          <cell r="C1401" t="str">
            <v>UN</v>
          </cell>
          <cell r="D1401">
            <v>256.60000000000002</v>
          </cell>
          <cell r="E1401">
            <v>1400</v>
          </cell>
          <cell r="F1401">
            <v>91601</v>
          </cell>
        </row>
        <row r="1402">
          <cell r="A1402" t="str">
            <v>09.16.02</v>
          </cell>
          <cell r="B1402" t="str">
            <v>CAPACITOR P/ CORRECAO DO FATOR DE POTENCIA - 220V - 5.0 KVAR</v>
          </cell>
          <cell r="C1402" t="str">
            <v>UN</v>
          </cell>
          <cell r="D1402">
            <v>299.83999999999997</v>
          </cell>
          <cell r="E1402">
            <v>1401</v>
          </cell>
          <cell r="F1402">
            <v>91602</v>
          </cell>
        </row>
        <row r="1403">
          <cell r="A1403" t="str">
            <v>09.16.03</v>
          </cell>
          <cell r="B1403" t="str">
            <v>CAPACITOR P/ CORRECAO DO FATOR DE POTENCIA - 220V - 7.5 KVAR</v>
          </cell>
          <cell r="C1403" t="str">
            <v>UN</v>
          </cell>
          <cell r="D1403">
            <v>347.5</v>
          </cell>
          <cell r="E1403">
            <v>1402</v>
          </cell>
          <cell r="F1403">
            <v>91603</v>
          </cell>
        </row>
        <row r="1404">
          <cell r="A1404" t="str">
            <v>09.16.04</v>
          </cell>
          <cell r="B1404" t="str">
            <v>CAPACITOR P/ CORRECAO DO FATOR DE POTENCIA - 220V - 10.0 KVAR</v>
          </cell>
          <cell r="C1404" t="str">
            <v>UN</v>
          </cell>
          <cell r="D1404">
            <v>420.16</v>
          </cell>
          <cell r="E1404">
            <v>1403</v>
          </cell>
          <cell r="F1404">
            <v>91604</v>
          </cell>
        </row>
        <row r="1405">
          <cell r="A1405" t="str">
            <v>09.16.05</v>
          </cell>
          <cell r="B1405" t="str">
            <v>CAPACITOR P/ CORRECAO DO FATOR DE POTENCIA - 220V - 12.5 KVAR</v>
          </cell>
          <cell r="C1405" t="str">
            <v>UN</v>
          </cell>
          <cell r="D1405">
            <v>511.28</v>
          </cell>
          <cell r="E1405">
            <v>1404</v>
          </cell>
          <cell r="F1405">
            <v>91605</v>
          </cell>
        </row>
        <row r="1406">
          <cell r="A1406" t="str">
            <v>09.16.06</v>
          </cell>
          <cell r="B1406" t="str">
            <v>CAPACITOR P/ CORRECAO DO FATOR DE POTENCIA - 220V - 15.0 KVAR</v>
          </cell>
          <cell r="C1406" t="str">
            <v>UN</v>
          </cell>
          <cell r="D1406">
            <v>538.54999999999995</v>
          </cell>
          <cell r="E1406">
            <v>1405</v>
          </cell>
          <cell r="F1406">
            <v>91606</v>
          </cell>
        </row>
        <row r="1407">
          <cell r="A1407" t="str">
            <v>09.16.07</v>
          </cell>
          <cell r="B1407" t="str">
            <v>CAPACITOR P/ CORRECAO DO FATOR DE POTENCIA - 220V - 17.5 KVAR</v>
          </cell>
          <cell r="C1407" t="str">
            <v>UN</v>
          </cell>
          <cell r="D1407">
            <v>629.12</v>
          </cell>
          <cell r="E1407">
            <v>1406</v>
          </cell>
          <cell r="F1407">
            <v>91607</v>
          </cell>
        </row>
        <row r="1408">
          <cell r="A1408" t="str">
            <v>09.16.08</v>
          </cell>
          <cell r="B1408" t="str">
            <v>CAPACITOR P/ CORRECAO DO FATOR DE POTENCIA - 220V - 20.0 KVAR</v>
          </cell>
          <cell r="C1408" t="str">
            <v>UN</v>
          </cell>
          <cell r="D1408">
            <v>659.13</v>
          </cell>
          <cell r="E1408">
            <v>1407</v>
          </cell>
          <cell r="F1408">
            <v>91608</v>
          </cell>
        </row>
        <row r="1409">
          <cell r="A1409" t="str">
            <v>09.16.09</v>
          </cell>
          <cell r="B1409" t="str">
            <v>CAPACITOR P/ CORRECAO DO FATOR DE POTENCIA - 220V - 22.5 KVAR</v>
          </cell>
          <cell r="C1409" t="str">
            <v>UN</v>
          </cell>
          <cell r="D1409">
            <v>734.84</v>
          </cell>
          <cell r="E1409">
            <v>1408</v>
          </cell>
          <cell r="F1409">
            <v>91609</v>
          </cell>
        </row>
        <row r="1410">
          <cell r="A1410" t="str">
            <v>09.16.10</v>
          </cell>
          <cell r="B1410" t="str">
            <v>CAPACITOR P/ CORRECAO DO FATOR DE POTENCIA - 220V - 25.0 KVAR</v>
          </cell>
          <cell r="C1410" t="str">
            <v>UN</v>
          </cell>
          <cell r="D1410">
            <v>814.03</v>
          </cell>
          <cell r="E1410">
            <v>1409</v>
          </cell>
          <cell r="F1410">
            <v>91610</v>
          </cell>
        </row>
        <row r="1411">
          <cell r="A1411" t="str">
            <v>09.16.11</v>
          </cell>
          <cell r="B1411" t="str">
            <v>CAPACITOR P/ CORRECAO DO FATOR DE POTENCIA - 220V - 30.0 KVAR</v>
          </cell>
          <cell r="C1411" t="str">
            <v>UN</v>
          </cell>
          <cell r="D1411">
            <v>876.87</v>
          </cell>
          <cell r="E1411">
            <v>1410</v>
          </cell>
          <cell r="F1411">
            <v>91611</v>
          </cell>
        </row>
        <row r="1412">
          <cell r="A1412" t="str">
            <v>09.16.12</v>
          </cell>
          <cell r="B1412" t="str">
            <v>CAPACITOR P/ CORRECAO DO FATOR DE POTENCIA - 220V - 35.0 KVAR</v>
          </cell>
          <cell r="C1412" t="str">
            <v>UN</v>
          </cell>
          <cell r="D1412">
            <v>1012.79</v>
          </cell>
          <cell r="E1412">
            <v>1411</v>
          </cell>
          <cell r="F1412">
            <v>91612</v>
          </cell>
        </row>
        <row r="1413">
          <cell r="A1413" t="str">
            <v>09.16.13</v>
          </cell>
          <cell r="B1413" t="str">
            <v>CAPACITOR P/ CORRECAO DO FATOR DE POTENCIA - 220V - 40.0 KVAR</v>
          </cell>
          <cell r="C1413" t="str">
            <v>UN</v>
          </cell>
          <cell r="D1413">
            <v>1055.96</v>
          </cell>
          <cell r="E1413">
            <v>1412</v>
          </cell>
          <cell r="F1413">
            <v>91613</v>
          </cell>
        </row>
        <row r="1414">
          <cell r="A1414" t="str">
            <v>09.16.14</v>
          </cell>
          <cell r="B1414" t="str">
            <v>CAPACITOR P/ CORRECAO DO FATOR DE POTENCIA - 220V - 45.0 KVAR</v>
          </cell>
          <cell r="C1414" t="str">
            <v>UN</v>
          </cell>
          <cell r="D1414">
            <v>1124.31</v>
          </cell>
          <cell r="E1414">
            <v>1413</v>
          </cell>
          <cell r="F1414">
            <v>91614</v>
          </cell>
        </row>
        <row r="1415">
          <cell r="A1415" t="str">
            <v>09.16.15</v>
          </cell>
          <cell r="B1415" t="str">
            <v>CAPACITOR P/ CORRECAO DO FATOR DE POTENCIA - 220V - 50.0 KVAR</v>
          </cell>
          <cell r="C1415" t="str">
            <v>UN</v>
          </cell>
          <cell r="D1415">
            <v>1238.54</v>
          </cell>
          <cell r="E1415">
            <v>1414</v>
          </cell>
          <cell r="F1415">
            <v>91615</v>
          </cell>
        </row>
        <row r="1416">
          <cell r="B1416" t="str">
            <v>CONJUNTOS DE ILUMINAÇÃO</v>
          </cell>
          <cell r="E1416">
            <v>1415</v>
          </cell>
        </row>
        <row r="1417">
          <cell r="A1417" t="str">
            <v>09.20.10</v>
          </cell>
          <cell r="B1417" t="str">
            <v>LC.02-ILUM.QUADRA C/POSTE CONCR TUB H LIV.=10M C/3 PROJ VP/MERC 400W</v>
          </cell>
          <cell r="C1417" t="str">
            <v>CJ</v>
          </cell>
          <cell r="D1417">
            <v>1798.11</v>
          </cell>
          <cell r="E1417">
            <v>1416</v>
          </cell>
          <cell r="F1417">
            <v>92010</v>
          </cell>
        </row>
        <row r="1418">
          <cell r="A1418" t="str">
            <v>09.20.15</v>
          </cell>
          <cell r="B1418" t="str">
            <v>LC.05-POSTE CONCR.TUB H LIV.= 5M LUM C/VIDR.C/LAMP.MISTA 250W</v>
          </cell>
          <cell r="C1418" t="str">
            <v>CJ</v>
          </cell>
          <cell r="D1418">
            <v>1069.1400000000001</v>
          </cell>
          <cell r="E1418">
            <v>1417</v>
          </cell>
          <cell r="F1418">
            <v>92015</v>
          </cell>
        </row>
        <row r="1419">
          <cell r="A1419" t="str">
            <v>09.20.18</v>
          </cell>
          <cell r="B1419" t="str">
            <v>LC.08-POSTE CONCR TUB H LIV.= 5M LUM.C/ALOJ.C/LAMP.VP/MERCURIO 250W</v>
          </cell>
          <cell r="C1419" t="str">
            <v>CJ</v>
          </cell>
          <cell r="D1419">
            <v>1310.44</v>
          </cell>
          <cell r="E1419">
            <v>1418</v>
          </cell>
          <cell r="F1419">
            <v>92018</v>
          </cell>
        </row>
        <row r="1420">
          <cell r="A1420" t="str">
            <v>09.20.21</v>
          </cell>
          <cell r="B1420" t="str">
            <v>LC.11-POSTE CONCR TUB H LIV.= 5M LUM.C/ALOJ.C/LAMP.VP/SODIO 150W</v>
          </cell>
          <cell r="C1420" t="str">
            <v>CJ</v>
          </cell>
          <cell r="D1420">
            <v>1355.76</v>
          </cell>
          <cell r="E1420">
            <v>1419</v>
          </cell>
          <cell r="F1420">
            <v>92021</v>
          </cell>
        </row>
        <row r="1421">
          <cell r="A1421" t="str">
            <v>09.20.22</v>
          </cell>
          <cell r="B1421" t="str">
            <v>LC.12-POSTE CONCR TUB H LIV.= 5M LUM.C/ALOJ.C/LAMP.VP/SODIO 250W</v>
          </cell>
          <cell r="C1421" t="str">
            <v>CJ</v>
          </cell>
          <cell r="D1421">
            <v>1359.91</v>
          </cell>
          <cell r="E1421">
            <v>1420</v>
          </cell>
          <cell r="F1421">
            <v>92022</v>
          </cell>
        </row>
        <row r="1422">
          <cell r="A1422" t="str">
            <v>09.20.25</v>
          </cell>
          <cell r="B1422" t="str">
            <v>LC.15-POSTE CONCR TUB H LIV.= 7M LUM.C/VIDR.C/LAMP.MISTA 250 W</v>
          </cell>
          <cell r="C1422" t="str">
            <v>CJ</v>
          </cell>
          <cell r="D1422">
            <v>1207.21</v>
          </cell>
          <cell r="E1422">
            <v>1421</v>
          </cell>
          <cell r="F1422">
            <v>92025</v>
          </cell>
        </row>
        <row r="1423">
          <cell r="A1423" t="str">
            <v>09.20.28</v>
          </cell>
          <cell r="B1423" t="str">
            <v>LC.18-POSTE CONCR TUB H LIV.= 7M LUM.C/ALOJ.C/LAMP.VP/MERCURIO 250W</v>
          </cell>
          <cell r="C1423" t="str">
            <v>CJ</v>
          </cell>
          <cell r="D1423">
            <v>1448.51</v>
          </cell>
          <cell r="E1423">
            <v>1422</v>
          </cell>
          <cell r="F1423">
            <v>92028</v>
          </cell>
        </row>
        <row r="1424">
          <cell r="A1424" t="str">
            <v>09.20.31</v>
          </cell>
          <cell r="B1424" t="str">
            <v>LC.21-POSTE CONCR TUB H LIV.= 7M LUM.C/ALOJ.C/LAMP.VP/SODIO 150W</v>
          </cell>
          <cell r="C1424" t="str">
            <v>CJ</v>
          </cell>
          <cell r="D1424">
            <v>1493.83</v>
          </cell>
          <cell r="E1424">
            <v>1423</v>
          </cell>
          <cell r="F1424">
            <v>92031</v>
          </cell>
        </row>
        <row r="1425">
          <cell r="A1425" t="str">
            <v>09.20.32</v>
          </cell>
          <cell r="B1425" t="str">
            <v>LC.22-POSTE CONCR TUB H= 7M LIV.LUM C/ALOJ.C/LAMP.VP/SODIO 250W</v>
          </cell>
          <cell r="C1425" t="str">
            <v>CJ</v>
          </cell>
          <cell r="D1425">
            <v>1497.99</v>
          </cell>
          <cell r="E1425">
            <v>1424</v>
          </cell>
          <cell r="F1425">
            <v>92032</v>
          </cell>
        </row>
        <row r="1426">
          <cell r="B1426" t="str">
            <v>DEMOLIÇÕES - ENTRADA E DISTRIBUIÇÃO</v>
          </cell>
          <cell r="E1426">
            <v>1425</v>
          </cell>
        </row>
        <row r="1427">
          <cell r="A1427" t="str">
            <v>09.50.01</v>
          </cell>
          <cell r="B1427" t="str">
            <v>REMOCAO DE POSTE DE ENTRADA DE ENERGIA EM BAIXA TENSAO - GALVANIZADO</v>
          </cell>
          <cell r="C1427" t="str">
            <v>UN</v>
          </cell>
          <cell r="D1427">
            <v>56.73</v>
          </cell>
          <cell r="E1427">
            <v>1426</v>
          </cell>
          <cell r="F1427">
            <v>95001</v>
          </cell>
        </row>
        <row r="1428">
          <cell r="A1428" t="str">
            <v>09.50.02</v>
          </cell>
          <cell r="B1428" t="str">
            <v>REMOCAO DE POSTE DE ENTRADA DE ENERGIA EM BAIXA TENSAO - CONCRETO</v>
          </cell>
          <cell r="C1428" t="str">
            <v>UN</v>
          </cell>
          <cell r="D1428">
            <v>70.92</v>
          </cell>
          <cell r="E1428">
            <v>1427</v>
          </cell>
          <cell r="F1428">
            <v>95002</v>
          </cell>
        </row>
        <row r="1429">
          <cell r="A1429" t="str">
            <v>09.50.03</v>
          </cell>
          <cell r="B1429" t="str">
            <v>REMOCAO DE CAIXA DE ENTRADA DE ENERGIA EM BAIXA TENSAO</v>
          </cell>
          <cell r="C1429" t="str">
            <v>UN</v>
          </cell>
          <cell r="D1429">
            <v>56.73</v>
          </cell>
          <cell r="E1429">
            <v>1428</v>
          </cell>
          <cell r="F1429">
            <v>95003</v>
          </cell>
        </row>
        <row r="1430">
          <cell r="A1430" t="str">
            <v>09.50.04</v>
          </cell>
          <cell r="B1430" t="str">
            <v>REMOCAO DE ARMACAO TIPO BRAQUETE</v>
          </cell>
          <cell r="C1430" t="str">
            <v>UN</v>
          </cell>
          <cell r="D1430">
            <v>7.09</v>
          </cell>
          <cell r="E1430">
            <v>1429</v>
          </cell>
          <cell r="F1430">
            <v>95004</v>
          </cell>
        </row>
        <row r="1431">
          <cell r="A1431" t="str">
            <v>09.50.05</v>
          </cell>
          <cell r="B1431" t="str">
            <v>REMOCAO DE CABECOTE TIPO"TELESP"</v>
          </cell>
          <cell r="C1431" t="str">
            <v>UN</v>
          </cell>
          <cell r="D1431">
            <v>3.55</v>
          </cell>
          <cell r="E1431">
            <v>1430</v>
          </cell>
          <cell r="F1431">
            <v>95005</v>
          </cell>
        </row>
        <row r="1432">
          <cell r="A1432" t="str">
            <v>09.50.06</v>
          </cell>
          <cell r="B1432" t="str">
            <v>REMOCAO DE CAIXA DE ENTRADA DE TELEFONE TIPO"TELESP"</v>
          </cell>
          <cell r="C1432" t="str">
            <v>UN</v>
          </cell>
          <cell r="D1432">
            <v>28.37</v>
          </cell>
          <cell r="E1432">
            <v>1431</v>
          </cell>
          <cell r="F1432">
            <v>95006</v>
          </cell>
        </row>
        <row r="1433">
          <cell r="A1433" t="str">
            <v>09.50.09</v>
          </cell>
          <cell r="B1433" t="str">
            <v>REMOCAO DE PERFILADOS</v>
          </cell>
          <cell r="C1433" t="str">
            <v>M</v>
          </cell>
          <cell r="D1433">
            <v>5.67</v>
          </cell>
          <cell r="E1433">
            <v>1432</v>
          </cell>
          <cell r="F1433">
            <v>95009</v>
          </cell>
        </row>
        <row r="1434">
          <cell r="A1434" t="str">
            <v>09.50.10</v>
          </cell>
          <cell r="B1434" t="str">
            <v>REMOCAO DE ELETRODUTOS EMBUTIDOS - ATE 2"</v>
          </cell>
          <cell r="C1434" t="str">
            <v>M</v>
          </cell>
          <cell r="D1434">
            <v>7.09</v>
          </cell>
          <cell r="E1434">
            <v>1433</v>
          </cell>
          <cell r="F1434">
            <v>95010</v>
          </cell>
        </row>
        <row r="1435">
          <cell r="A1435" t="str">
            <v>09.50.11</v>
          </cell>
          <cell r="B1435" t="str">
            <v>REMOCAO DE ELETRODUTOS EMBUTIDOS - ACIMA DE 2"</v>
          </cell>
          <cell r="C1435" t="str">
            <v>M</v>
          </cell>
          <cell r="D1435">
            <v>14.18</v>
          </cell>
          <cell r="E1435">
            <v>1434</v>
          </cell>
          <cell r="F1435">
            <v>95011</v>
          </cell>
        </row>
        <row r="1436">
          <cell r="A1436" t="str">
            <v>09.50.12</v>
          </cell>
          <cell r="B1436" t="str">
            <v>REMOCAO DE ELETRODUTOS APARENTES - ATE 2"</v>
          </cell>
          <cell r="C1436" t="str">
            <v>M</v>
          </cell>
          <cell r="D1436">
            <v>3.55</v>
          </cell>
          <cell r="E1436">
            <v>1435</v>
          </cell>
          <cell r="F1436">
            <v>95012</v>
          </cell>
        </row>
        <row r="1437">
          <cell r="A1437" t="str">
            <v>09.50.13</v>
          </cell>
          <cell r="B1437" t="str">
            <v>REMOCAO DE ELETRODUTOS APARENTES - ACIMA DE 2"</v>
          </cell>
          <cell r="C1437" t="str">
            <v>M</v>
          </cell>
          <cell r="D1437">
            <v>7.09</v>
          </cell>
          <cell r="E1437">
            <v>1436</v>
          </cell>
          <cell r="F1437">
            <v>95013</v>
          </cell>
        </row>
        <row r="1438">
          <cell r="A1438" t="str">
            <v>09.50.14</v>
          </cell>
          <cell r="B1438" t="str">
            <v>REMOCAO DE FIO EMBUTIDO - ATE 16MM2</v>
          </cell>
          <cell r="C1438" t="str">
            <v>M</v>
          </cell>
          <cell r="D1438">
            <v>0.71</v>
          </cell>
          <cell r="E1438">
            <v>1437</v>
          </cell>
          <cell r="F1438">
            <v>95014</v>
          </cell>
        </row>
        <row r="1439">
          <cell r="A1439" t="str">
            <v>09.50.15</v>
          </cell>
          <cell r="B1439" t="str">
            <v>REMOCAO DE CABO EMBUTIDO - ACIMA DE 16MM2</v>
          </cell>
          <cell r="C1439" t="str">
            <v>M</v>
          </cell>
          <cell r="D1439">
            <v>1.42</v>
          </cell>
          <cell r="E1439">
            <v>1438</v>
          </cell>
          <cell r="F1439">
            <v>95015</v>
          </cell>
        </row>
        <row r="1440">
          <cell r="A1440" t="str">
            <v>09.50.16</v>
          </cell>
          <cell r="B1440" t="str">
            <v>REMOCAO DE FIO APARENTE - ATE 16MM2</v>
          </cell>
          <cell r="C1440" t="str">
            <v>M</v>
          </cell>
          <cell r="D1440">
            <v>0.85</v>
          </cell>
          <cell r="E1440">
            <v>1439</v>
          </cell>
          <cell r="F1440">
            <v>95016</v>
          </cell>
        </row>
        <row r="1441">
          <cell r="A1441" t="str">
            <v>09.50.17</v>
          </cell>
          <cell r="B1441" t="str">
            <v>REMOCAO DE CABO APARENTE - ACIMA DE 16MM2</v>
          </cell>
          <cell r="C1441" t="str">
            <v>M</v>
          </cell>
          <cell r="D1441">
            <v>1.7</v>
          </cell>
          <cell r="E1441">
            <v>1440</v>
          </cell>
          <cell r="F1441">
            <v>95017</v>
          </cell>
        </row>
        <row r="1442">
          <cell r="A1442" t="str">
            <v>09.50.18</v>
          </cell>
          <cell r="B1442" t="str">
            <v>REMOCAO DE TERMINAIS OU CONECTORES DE PRESSAO PARA CABOS</v>
          </cell>
          <cell r="C1442" t="str">
            <v>UN</v>
          </cell>
          <cell r="D1442">
            <v>2.84</v>
          </cell>
          <cell r="E1442">
            <v>1441</v>
          </cell>
          <cell r="F1442">
            <v>95018</v>
          </cell>
        </row>
        <row r="1443">
          <cell r="A1443" t="str">
            <v>09.50.20</v>
          </cell>
          <cell r="B1443" t="str">
            <v>REMOCAO DE SUPORTE-ISOLADOR TIPO ROLDANA</v>
          </cell>
          <cell r="C1443" t="str">
            <v>UN</v>
          </cell>
          <cell r="D1443">
            <v>2.84</v>
          </cell>
          <cell r="E1443">
            <v>1442</v>
          </cell>
          <cell r="F1443">
            <v>95020</v>
          </cell>
        </row>
        <row r="1444">
          <cell r="B1444" t="str">
            <v>DEMOLIÇÕES - CAIXAS E QUADROS</v>
          </cell>
          <cell r="E1444">
            <v>1443</v>
          </cell>
        </row>
        <row r="1445">
          <cell r="A1445" t="str">
            <v>09.51.11</v>
          </cell>
          <cell r="B1445" t="str">
            <v>REMOCAO DE DE ISOLADORES EM QUADROS ELETRICOS</v>
          </cell>
          <cell r="C1445" t="str">
            <v>UN</v>
          </cell>
          <cell r="D1445">
            <v>2.84</v>
          </cell>
          <cell r="E1445">
            <v>1444</v>
          </cell>
          <cell r="F1445">
            <v>95111</v>
          </cell>
        </row>
        <row r="1446">
          <cell r="A1446" t="str">
            <v>09.51.15</v>
          </cell>
          <cell r="B1446" t="str">
            <v>REMOCAO DE DISJUNTOR AUTOMATICO UNIPOLAR ATE 50A</v>
          </cell>
          <cell r="C1446" t="str">
            <v>UN</v>
          </cell>
          <cell r="D1446">
            <v>4.26</v>
          </cell>
          <cell r="E1446">
            <v>1445</v>
          </cell>
          <cell r="F1446">
            <v>95115</v>
          </cell>
        </row>
        <row r="1447">
          <cell r="A1447" t="str">
            <v>09.51.16</v>
          </cell>
          <cell r="B1447" t="str">
            <v>REMOCAO DE DISJUNTOR AUTOMATICO BIPOLAR ATE 50A</v>
          </cell>
          <cell r="C1447" t="str">
            <v>UN</v>
          </cell>
          <cell r="D1447">
            <v>9.93</v>
          </cell>
          <cell r="E1447">
            <v>1446</v>
          </cell>
          <cell r="F1447">
            <v>95116</v>
          </cell>
        </row>
        <row r="1448">
          <cell r="A1448" t="str">
            <v>09.51.17</v>
          </cell>
          <cell r="B1448" t="str">
            <v>REMOCAO DE DISJUNTOR AUTOMATICO TRIPOLAR ATE 50A</v>
          </cell>
          <cell r="C1448" t="str">
            <v>UN</v>
          </cell>
          <cell r="D1448">
            <v>18.440000000000001</v>
          </cell>
          <cell r="E1448">
            <v>1447</v>
          </cell>
          <cell r="F1448">
            <v>95117</v>
          </cell>
        </row>
        <row r="1449">
          <cell r="A1449" t="str">
            <v>09.51.25</v>
          </cell>
          <cell r="B1449" t="str">
            <v>REMOCAO DE CAIXA PARA FUSIVEL OU TOMADA,INSTALADA EM PERFILADOS</v>
          </cell>
          <cell r="C1449" t="str">
            <v>UN</v>
          </cell>
          <cell r="D1449">
            <v>7.09</v>
          </cell>
          <cell r="E1449">
            <v>1448</v>
          </cell>
          <cell r="F1449">
            <v>95125</v>
          </cell>
        </row>
        <row r="1450">
          <cell r="A1450" t="str">
            <v>09.51.26</v>
          </cell>
          <cell r="B1450" t="str">
            <v>REMOCAO DE QUADRO DE DISTRIBUICAO OU CAIXA DE PASSAGEM</v>
          </cell>
          <cell r="C1450" t="str">
            <v>UN</v>
          </cell>
          <cell r="D1450">
            <v>14.18</v>
          </cell>
          <cell r="E1450">
            <v>1449</v>
          </cell>
          <cell r="F1450">
            <v>95126</v>
          </cell>
        </row>
        <row r="1451">
          <cell r="A1451" t="str">
            <v>09.51.27</v>
          </cell>
          <cell r="B1451" t="str">
            <v>REMOCAO DE FUNDO DE QUADRO DE DISTRIBUICAO OU CAIXA DE PASSAGEM</v>
          </cell>
          <cell r="C1451" t="str">
            <v>M2</v>
          </cell>
          <cell r="D1451">
            <v>14.18</v>
          </cell>
          <cell r="E1451">
            <v>1450</v>
          </cell>
          <cell r="F1451">
            <v>95127</v>
          </cell>
        </row>
        <row r="1452">
          <cell r="A1452" t="str">
            <v>09.51.29</v>
          </cell>
          <cell r="B1452" t="str">
            <v>REMOCAO DE TAMPA DE QUADRO DE DISTRIBUICAO OU CAIXA DE PASSAGEM</v>
          </cell>
          <cell r="C1452" t="str">
            <v>M2</v>
          </cell>
          <cell r="D1452">
            <v>14.18</v>
          </cell>
          <cell r="E1452">
            <v>1451</v>
          </cell>
          <cell r="F1452">
            <v>95129</v>
          </cell>
        </row>
        <row r="1453">
          <cell r="A1453" t="str">
            <v>09.51.30</v>
          </cell>
          <cell r="B1453" t="str">
            <v>REMOCAO DE FECHADURA DE QUADRO DE DISTRIBUICAO OU CAIXA DE PASSAGEM</v>
          </cell>
          <cell r="C1453" t="str">
            <v>UN</v>
          </cell>
          <cell r="D1453">
            <v>2.84</v>
          </cell>
          <cell r="E1453">
            <v>1452</v>
          </cell>
          <cell r="F1453">
            <v>95130</v>
          </cell>
        </row>
        <row r="1454">
          <cell r="A1454" t="str">
            <v>09.51.32</v>
          </cell>
          <cell r="B1454" t="str">
            <v>REMOCAO DE DISJUNTOR AUTOMATICO TIPO"QUICK-LAG"</v>
          </cell>
          <cell r="C1454" t="str">
            <v>UN</v>
          </cell>
          <cell r="D1454">
            <v>3.55</v>
          </cell>
          <cell r="E1454">
            <v>1453</v>
          </cell>
          <cell r="F1454">
            <v>95132</v>
          </cell>
        </row>
        <row r="1455">
          <cell r="A1455" t="str">
            <v>09.51.34</v>
          </cell>
          <cell r="B1455" t="str">
            <v>REMOCAO DE BASE EM CH. DE FERRO P/ DISJ. TIPO "QUICK-LAG"</v>
          </cell>
          <cell r="C1455" t="str">
            <v>UN</v>
          </cell>
          <cell r="D1455">
            <v>3.55</v>
          </cell>
          <cell r="E1455">
            <v>1454</v>
          </cell>
          <cell r="F1455">
            <v>95134</v>
          </cell>
        </row>
        <row r="1456">
          <cell r="A1456" t="str">
            <v>09.51.35</v>
          </cell>
          <cell r="B1456" t="str">
            <v>REMOCAO DE CAPACITOR PARA CORRECAO DE FATOR DE POTENCIA</v>
          </cell>
          <cell r="C1456" t="str">
            <v>UN</v>
          </cell>
          <cell r="D1456">
            <v>87.11</v>
          </cell>
          <cell r="E1456">
            <v>1455</v>
          </cell>
          <cell r="F1456">
            <v>95135</v>
          </cell>
        </row>
        <row r="1457">
          <cell r="A1457" t="str">
            <v>09.51.36</v>
          </cell>
          <cell r="B1457" t="str">
            <v>REMOCAO DE CHAVE SECCIONADORA TIPO FACA - BASE DE MARMORE OU ARDOSIA</v>
          </cell>
          <cell r="C1457" t="str">
            <v>UN</v>
          </cell>
          <cell r="D1457">
            <v>7.09</v>
          </cell>
          <cell r="E1457">
            <v>1456</v>
          </cell>
          <cell r="F1457">
            <v>95136</v>
          </cell>
        </row>
        <row r="1458">
          <cell r="A1458" t="str">
            <v>09.51.37</v>
          </cell>
          <cell r="B1458" t="str">
            <v>REMOCAO DE CHAVE SECCIONADORA OU BASE P/FUSIVEIS TIPO NH - UNIPOLAR</v>
          </cell>
          <cell r="C1458" t="str">
            <v>UN</v>
          </cell>
          <cell r="D1458">
            <v>7.09</v>
          </cell>
          <cell r="E1458">
            <v>1457</v>
          </cell>
          <cell r="F1458">
            <v>95137</v>
          </cell>
        </row>
        <row r="1459">
          <cell r="A1459" t="str">
            <v>09.51.38</v>
          </cell>
          <cell r="B1459" t="str">
            <v>REMOCAO DE CHAVE SECCIONADORA OU BASE P/FUSIVEIS TIPO NH - TRIPOLAR</v>
          </cell>
          <cell r="C1459" t="str">
            <v>UN</v>
          </cell>
          <cell r="D1459">
            <v>10.64</v>
          </cell>
          <cell r="E1459">
            <v>1458</v>
          </cell>
          <cell r="F1459">
            <v>95138</v>
          </cell>
        </row>
        <row r="1460">
          <cell r="A1460" t="str">
            <v>09.51.39</v>
          </cell>
          <cell r="B1460" t="str">
            <v>REMOCAO DE BASE PARA FUSIVEIS TIPO"DIAZED"</v>
          </cell>
          <cell r="C1460" t="str">
            <v>UN</v>
          </cell>
          <cell r="D1460">
            <v>3.55</v>
          </cell>
          <cell r="E1460">
            <v>1459</v>
          </cell>
          <cell r="F1460">
            <v>95139</v>
          </cell>
        </row>
        <row r="1461">
          <cell r="B1461" t="str">
            <v>DEMOLIÇÕES - PONTOS E APARELHOS</v>
          </cell>
          <cell r="E1461">
            <v>1460</v>
          </cell>
        </row>
        <row r="1462">
          <cell r="A1462" t="str">
            <v>09.52.01</v>
          </cell>
          <cell r="B1462" t="str">
            <v>REMOCAO DE SOQUETE</v>
          </cell>
          <cell r="C1462" t="str">
            <v>UN</v>
          </cell>
          <cell r="D1462">
            <v>2.84</v>
          </cell>
          <cell r="E1462">
            <v>1461</v>
          </cell>
          <cell r="F1462">
            <v>95201</v>
          </cell>
        </row>
        <row r="1463">
          <cell r="A1463" t="str">
            <v>09.52.02</v>
          </cell>
          <cell r="B1463" t="str">
            <v>REMOCAO DE REATOR PARA LAMPADA FLUORESCENTE</v>
          </cell>
          <cell r="C1463" t="str">
            <v>UN</v>
          </cell>
          <cell r="D1463">
            <v>7.09</v>
          </cell>
          <cell r="E1463">
            <v>1462</v>
          </cell>
          <cell r="F1463">
            <v>95202</v>
          </cell>
        </row>
        <row r="1464">
          <cell r="A1464" t="str">
            <v>09.52.03</v>
          </cell>
          <cell r="B1464" t="str">
            <v>REMOCAO DE LAMPADA INCANDESCENTE OU FLUORESCENTE</v>
          </cell>
          <cell r="C1464" t="str">
            <v>UN</v>
          </cell>
          <cell r="D1464">
            <v>0.62</v>
          </cell>
          <cell r="E1464">
            <v>1463</v>
          </cell>
          <cell r="F1464">
            <v>95203</v>
          </cell>
        </row>
        <row r="1465">
          <cell r="A1465" t="str">
            <v>09.52.04</v>
          </cell>
          <cell r="B1465" t="str">
            <v>REMOCAO DE LAMPADA VAPOR DE MERCURIO,SODIO OU MISTA</v>
          </cell>
          <cell r="C1465" t="str">
            <v>UN</v>
          </cell>
          <cell r="D1465">
            <v>4.26</v>
          </cell>
          <cell r="E1465">
            <v>1464</v>
          </cell>
          <cell r="F1465">
            <v>95204</v>
          </cell>
        </row>
        <row r="1466">
          <cell r="A1466" t="str">
            <v>09.52.05</v>
          </cell>
          <cell r="B1466" t="str">
            <v>REMOCAO DE PLACA DIFUSORA PARA LAMPADA FLUORESCENTE</v>
          </cell>
          <cell r="C1466" t="str">
            <v>UN</v>
          </cell>
          <cell r="D1466">
            <v>0.62</v>
          </cell>
          <cell r="E1466">
            <v>1465</v>
          </cell>
          <cell r="F1466">
            <v>95205</v>
          </cell>
        </row>
        <row r="1467">
          <cell r="A1467" t="str">
            <v>09.52.06</v>
          </cell>
          <cell r="B1467" t="str">
            <v>REMOCAO DE INTERRUPTOR,TOMADA,BOTAO DE CAMPAINHA OU CIGARRA</v>
          </cell>
          <cell r="C1467" t="str">
            <v>UN</v>
          </cell>
          <cell r="D1467">
            <v>5.67</v>
          </cell>
          <cell r="E1467">
            <v>1466</v>
          </cell>
          <cell r="F1467">
            <v>95206</v>
          </cell>
        </row>
        <row r="1468">
          <cell r="A1468" t="str">
            <v>09.52.08</v>
          </cell>
          <cell r="B1468" t="str">
            <v>REMOCAO DE REATOR PARA LAMPADA HG/NA - EM CAIXA DE PASSAGEM</v>
          </cell>
          <cell r="C1468" t="str">
            <v>UN</v>
          </cell>
          <cell r="D1468">
            <v>7.09</v>
          </cell>
          <cell r="E1468">
            <v>1467</v>
          </cell>
          <cell r="F1468">
            <v>95208</v>
          </cell>
        </row>
        <row r="1469">
          <cell r="A1469" t="str">
            <v>09.52.09</v>
          </cell>
          <cell r="B1469" t="str">
            <v>REMOCAO DE REATOR PARA LAMPADA HG/NA - EM POSTE</v>
          </cell>
          <cell r="C1469" t="str">
            <v>UN</v>
          </cell>
          <cell r="D1469">
            <v>14.18</v>
          </cell>
          <cell r="E1469">
            <v>1468</v>
          </cell>
          <cell r="F1469">
            <v>95209</v>
          </cell>
        </row>
        <row r="1470">
          <cell r="A1470" t="str">
            <v>09.52.10</v>
          </cell>
          <cell r="B1470" t="str">
            <v>REMOCAO DE LUMINARIA INTERNA PARA LAMPADA INCANDESCENTE</v>
          </cell>
          <cell r="C1470" t="str">
            <v>UN</v>
          </cell>
          <cell r="D1470">
            <v>5.67</v>
          </cell>
          <cell r="E1470">
            <v>1469</v>
          </cell>
          <cell r="F1470">
            <v>95210</v>
          </cell>
        </row>
        <row r="1471">
          <cell r="A1471" t="str">
            <v>09.52.11</v>
          </cell>
          <cell r="B1471" t="str">
            <v>REMOCAO DE LUMINARIA INTERNA PARA LAMPADA FLUORESCENTE</v>
          </cell>
          <cell r="C1471" t="str">
            <v>UN</v>
          </cell>
          <cell r="D1471">
            <v>10.64</v>
          </cell>
          <cell r="E1471">
            <v>1470</v>
          </cell>
          <cell r="F1471">
            <v>95211</v>
          </cell>
        </row>
        <row r="1472">
          <cell r="A1472" t="str">
            <v>09.52.12</v>
          </cell>
          <cell r="B1472" t="str">
            <v>REMOCAO DE LUMINARIA EXTERNA INSTALADA EM POSTE</v>
          </cell>
          <cell r="C1472" t="str">
            <v>UN</v>
          </cell>
          <cell r="D1472">
            <v>21.28</v>
          </cell>
          <cell r="E1472">
            <v>1471</v>
          </cell>
          <cell r="F1472">
            <v>95212</v>
          </cell>
        </row>
        <row r="1473">
          <cell r="A1473" t="str">
            <v>09.52.13</v>
          </cell>
          <cell r="B1473" t="str">
            <v>REMOCAO DE LUMINARIA EXTERNA INSTALADA EM BRACO DE FERRO</v>
          </cell>
          <cell r="C1473" t="str">
            <v>UN</v>
          </cell>
          <cell r="D1473">
            <v>21.28</v>
          </cell>
          <cell r="E1473">
            <v>1472</v>
          </cell>
          <cell r="F1473">
            <v>95213</v>
          </cell>
        </row>
        <row r="1474">
          <cell r="A1474" t="str">
            <v>09.52.14</v>
          </cell>
          <cell r="B1474" t="str">
            <v>REMOCAO DE LUMINARIA A PROVA DE TEMPO,GASES E VAPOR</v>
          </cell>
          <cell r="C1474" t="str">
            <v>UN</v>
          </cell>
          <cell r="D1474">
            <v>7.09</v>
          </cell>
          <cell r="E1474">
            <v>1473</v>
          </cell>
          <cell r="F1474">
            <v>95214</v>
          </cell>
        </row>
        <row r="1475">
          <cell r="A1475" t="str">
            <v>09.52.18</v>
          </cell>
          <cell r="B1475" t="str">
            <v>REMOCAO DE PROJETOR DE FACHADA</v>
          </cell>
          <cell r="C1475" t="str">
            <v>UN</v>
          </cell>
          <cell r="D1475">
            <v>21.28</v>
          </cell>
          <cell r="E1475">
            <v>1474</v>
          </cell>
          <cell r="F1475">
            <v>95218</v>
          </cell>
        </row>
        <row r="1476">
          <cell r="A1476" t="str">
            <v>09.52.19</v>
          </cell>
          <cell r="B1476" t="str">
            <v>REMOCAO DE PROJETOR DE JARDIM</v>
          </cell>
          <cell r="C1476" t="str">
            <v>UN</v>
          </cell>
          <cell r="D1476">
            <v>14.18</v>
          </cell>
          <cell r="E1476">
            <v>1475</v>
          </cell>
          <cell r="F1476">
            <v>95219</v>
          </cell>
        </row>
        <row r="1477">
          <cell r="A1477" t="str">
            <v>09.52.20</v>
          </cell>
          <cell r="B1477" t="str">
            <v>REMOCAO DE CRUZETA DE FERRO PARA FIXACAO DE PROJETOR</v>
          </cell>
          <cell r="C1477" t="str">
            <v>UN</v>
          </cell>
          <cell r="D1477">
            <v>21.28</v>
          </cell>
          <cell r="E1477">
            <v>1476</v>
          </cell>
          <cell r="F1477">
            <v>95220</v>
          </cell>
        </row>
        <row r="1478">
          <cell r="A1478" t="str">
            <v>09.52.25</v>
          </cell>
          <cell r="B1478" t="str">
            <v>REMOCAO DE BRACO DE LUMINARIA</v>
          </cell>
          <cell r="C1478" t="str">
            <v>UN</v>
          </cell>
          <cell r="D1478">
            <v>11.35</v>
          </cell>
          <cell r="E1478">
            <v>1477</v>
          </cell>
          <cell r="F1478">
            <v>95225</v>
          </cell>
        </row>
        <row r="1479">
          <cell r="B1479" t="str">
            <v>DEMOLIÇÕES - PARA-RAIOS E OUTROS</v>
          </cell>
          <cell r="E1479">
            <v>1478</v>
          </cell>
        </row>
        <row r="1480">
          <cell r="A1480" t="str">
            <v>09.53.10</v>
          </cell>
          <cell r="B1480" t="str">
            <v>REMOCAO DE CAPTOR DE PARA-RAIOS - TIPO FRANKLIN</v>
          </cell>
          <cell r="C1480" t="str">
            <v>UN</v>
          </cell>
          <cell r="D1480">
            <v>7.09</v>
          </cell>
          <cell r="E1480">
            <v>1479</v>
          </cell>
          <cell r="F1480">
            <v>95310</v>
          </cell>
        </row>
        <row r="1481">
          <cell r="A1481" t="str">
            <v>09.53.11</v>
          </cell>
          <cell r="B1481" t="str">
            <v>REMOCAO DE CAPTOR DE PARA-RAIOS - RADIOATIVO</v>
          </cell>
          <cell r="C1481" t="str">
            <v>UN</v>
          </cell>
          <cell r="D1481">
            <v>7.09</v>
          </cell>
          <cell r="E1481">
            <v>1480</v>
          </cell>
          <cell r="F1481">
            <v>95311</v>
          </cell>
        </row>
        <row r="1482">
          <cell r="A1482" t="str">
            <v>09.53.14</v>
          </cell>
          <cell r="B1482" t="str">
            <v>REMOCAO DE CORDOALHA DE COBRE NU</v>
          </cell>
          <cell r="C1482" t="str">
            <v>M</v>
          </cell>
          <cell r="D1482">
            <v>2.84</v>
          </cell>
          <cell r="E1482">
            <v>1481</v>
          </cell>
          <cell r="F1482">
            <v>95314</v>
          </cell>
        </row>
        <row r="1483">
          <cell r="A1483" t="str">
            <v>09.53.15</v>
          </cell>
          <cell r="B1483" t="str">
            <v>REMOCAO DE CABO DE COBRE NU,PARA ATERRAMENTO</v>
          </cell>
          <cell r="C1483" t="str">
            <v>M</v>
          </cell>
          <cell r="D1483">
            <v>3.55</v>
          </cell>
          <cell r="E1483">
            <v>1482</v>
          </cell>
          <cell r="F1483">
            <v>95315</v>
          </cell>
        </row>
        <row r="1484">
          <cell r="A1484" t="str">
            <v>09.53.16</v>
          </cell>
          <cell r="B1484" t="str">
            <v>REMOCAO DE CONECTOR TIPO"SPLIT-BOLT"</v>
          </cell>
          <cell r="C1484" t="str">
            <v>UN</v>
          </cell>
          <cell r="D1484">
            <v>2.84</v>
          </cell>
          <cell r="E1484">
            <v>1483</v>
          </cell>
          <cell r="F1484">
            <v>95316</v>
          </cell>
        </row>
        <row r="1485">
          <cell r="A1485" t="str">
            <v>09.53.20</v>
          </cell>
          <cell r="B1485" t="str">
            <v>REMOCAO DE BASE E HASTE DE PARA-RAIOS</v>
          </cell>
          <cell r="C1485" t="str">
            <v>UN</v>
          </cell>
          <cell r="D1485">
            <v>14.18</v>
          </cell>
          <cell r="E1485">
            <v>1484</v>
          </cell>
          <cell r="F1485">
            <v>95320</v>
          </cell>
        </row>
        <row r="1486">
          <cell r="A1486" t="str">
            <v>09.53.21</v>
          </cell>
          <cell r="B1486" t="str">
            <v>REMOCAO DE CABO DE ACO E ESTICADORES</v>
          </cell>
          <cell r="C1486" t="str">
            <v>M</v>
          </cell>
          <cell r="D1486">
            <v>7.09</v>
          </cell>
          <cell r="E1486">
            <v>1485</v>
          </cell>
          <cell r="F1486">
            <v>95321</v>
          </cell>
        </row>
        <row r="1487">
          <cell r="A1487" t="str">
            <v>09.53.22</v>
          </cell>
          <cell r="B1487" t="str">
            <v>REMOCAO DE BRACADEIRA PARA 3 ESTAIS</v>
          </cell>
          <cell r="C1487" t="str">
            <v>UN</v>
          </cell>
          <cell r="D1487">
            <v>7.09</v>
          </cell>
          <cell r="E1487">
            <v>1486</v>
          </cell>
          <cell r="F1487">
            <v>95322</v>
          </cell>
        </row>
        <row r="1488">
          <cell r="A1488" t="str">
            <v>09.53.25</v>
          </cell>
          <cell r="B1488" t="str">
            <v>REMOCAO DE TUBO DE PROTECAO PARA CORDOALHA,INCLUSIVE FIXACOES</v>
          </cell>
          <cell r="C1488" t="str">
            <v>UN</v>
          </cell>
          <cell r="D1488">
            <v>14.18</v>
          </cell>
          <cell r="E1488">
            <v>1487</v>
          </cell>
          <cell r="F1488">
            <v>95325</v>
          </cell>
        </row>
        <row r="1489">
          <cell r="A1489" t="str">
            <v>09.53.55</v>
          </cell>
          <cell r="B1489" t="str">
            <v>REMOCAO DE AUTOMATICO DE BOIA</v>
          </cell>
          <cell r="C1489" t="str">
            <v>UN</v>
          </cell>
          <cell r="D1489">
            <v>8.51</v>
          </cell>
          <cell r="E1489">
            <v>1488</v>
          </cell>
          <cell r="F1489">
            <v>95355</v>
          </cell>
        </row>
        <row r="1490">
          <cell r="A1490" t="str">
            <v>09.53.56</v>
          </cell>
          <cell r="B1490" t="str">
            <v>REMOCAO DE CONTACTOR MAGNETICO E RELES PARA QUADRO DE COMANDO</v>
          </cell>
          <cell r="C1490" t="str">
            <v>UN</v>
          </cell>
          <cell r="D1490">
            <v>14.18</v>
          </cell>
          <cell r="E1490">
            <v>1489</v>
          </cell>
          <cell r="F1490">
            <v>95356</v>
          </cell>
        </row>
        <row r="1491">
          <cell r="A1491" t="str">
            <v>09.53.60</v>
          </cell>
          <cell r="B1491" t="str">
            <v>REMOCAO DE POSTE DE FERRO,INCLUSIVE BASE DE FIXACAO</v>
          </cell>
          <cell r="C1491" t="str">
            <v>UN</v>
          </cell>
          <cell r="D1491">
            <v>70.92</v>
          </cell>
          <cell r="E1491">
            <v>1490</v>
          </cell>
          <cell r="F1491">
            <v>95360</v>
          </cell>
        </row>
        <row r="1492">
          <cell r="A1492" t="str">
            <v>09.53.61</v>
          </cell>
          <cell r="B1492" t="str">
            <v>REMOCAO DE POSTE DE FERRO ENGASTADO NO SOLO</v>
          </cell>
          <cell r="C1492" t="str">
            <v>UN</v>
          </cell>
          <cell r="D1492">
            <v>113.47</v>
          </cell>
          <cell r="E1492">
            <v>1491</v>
          </cell>
          <cell r="F1492">
            <v>95361</v>
          </cell>
        </row>
        <row r="1493">
          <cell r="A1493" t="str">
            <v>09.53.62</v>
          </cell>
          <cell r="B1493" t="str">
            <v>REMOCAO DE POSTE DE CONCRETO EM REDE DE ENERGIA</v>
          </cell>
          <cell r="C1493" t="str">
            <v>UN</v>
          </cell>
          <cell r="D1493">
            <v>70.92</v>
          </cell>
          <cell r="E1493">
            <v>1492</v>
          </cell>
          <cell r="F1493">
            <v>95362</v>
          </cell>
        </row>
        <row r="1494">
          <cell r="B1494" t="str">
            <v>DEMOLIÇÕES - CABINE PRIMÁRIA</v>
          </cell>
          <cell r="E1494">
            <v>1493</v>
          </cell>
        </row>
        <row r="1495">
          <cell r="A1495" t="str">
            <v>09.54.01</v>
          </cell>
          <cell r="B1495" t="str">
            <v>REMOCAO DE ISOLADOR TP DISCO, INCLUS. GANCHO DE SUSTENTACAO</v>
          </cell>
          <cell r="C1495" t="str">
            <v>UN</v>
          </cell>
          <cell r="D1495">
            <v>2.13</v>
          </cell>
          <cell r="E1495">
            <v>1494</v>
          </cell>
          <cell r="F1495">
            <v>95401</v>
          </cell>
        </row>
        <row r="1496">
          <cell r="A1496" t="str">
            <v>09.54.02</v>
          </cell>
          <cell r="B1496" t="str">
            <v>REMOCAO DE ISOLADOR TP CASTANHA, INCLUS. GANCHO DE SUSTENTACAO</v>
          </cell>
          <cell r="C1496" t="str">
            <v>UN</v>
          </cell>
          <cell r="D1496">
            <v>0.62</v>
          </cell>
          <cell r="E1496">
            <v>1495</v>
          </cell>
          <cell r="F1496">
            <v>95402</v>
          </cell>
        </row>
        <row r="1497">
          <cell r="A1497" t="str">
            <v>09.54.03</v>
          </cell>
          <cell r="B1497" t="str">
            <v>REMOCAO DE ISOLADOR TP PINO PARA A.T. INCLUSIVE PINO</v>
          </cell>
          <cell r="C1497" t="str">
            <v>UN</v>
          </cell>
          <cell r="D1497">
            <v>3.55</v>
          </cell>
          <cell r="E1497">
            <v>1496</v>
          </cell>
          <cell r="F1497">
            <v>95403</v>
          </cell>
        </row>
        <row r="1498">
          <cell r="A1498" t="str">
            <v>09.54.04</v>
          </cell>
          <cell r="B1498" t="str">
            <v>REMOCAO DE ISOLADOR TIPO PEDESTAL PARA A.T.</v>
          </cell>
          <cell r="C1498" t="str">
            <v>UN</v>
          </cell>
          <cell r="D1498">
            <v>2.84</v>
          </cell>
          <cell r="E1498">
            <v>1497</v>
          </cell>
          <cell r="F1498">
            <v>95404</v>
          </cell>
        </row>
        <row r="1499">
          <cell r="A1499" t="str">
            <v>09.54.05</v>
          </cell>
          <cell r="B1499" t="str">
            <v>REMOCAO DE CRUZETA DE MADEIRA</v>
          </cell>
          <cell r="C1499" t="str">
            <v>UN</v>
          </cell>
          <cell r="D1499">
            <v>20.36</v>
          </cell>
          <cell r="E1499">
            <v>1498</v>
          </cell>
          <cell r="F1499">
            <v>95405</v>
          </cell>
        </row>
        <row r="1500">
          <cell r="A1500" t="str">
            <v>09.54.06</v>
          </cell>
          <cell r="B1500" t="str">
            <v>REMOCAO DE BUCHA DE PASSAGEM INTERNA/EXTERNA PARA A.T.</v>
          </cell>
          <cell r="C1500" t="str">
            <v>UN</v>
          </cell>
          <cell r="D1500">
            <v>5.67</v>
          </cell>
          <cell r="E1500">
            <v>1499</v>
          </cell>
          <cell r="F1500">
            <v>95406</v>
          </cell>
        </row>
        <row r="1501">
          <cell r="A1501" t="str">
            <v>09.54.07</v>
          </cell>
          <cell r="B1501" t="str">
            <v>REMOCAO DE CHAPA DE FERRO PARA BUCHA DE PASSAGEM</v>
          </cell>
          <cell r="C1501" t="str">
            <v>UN</v>
          </cell>
          <cell r="D1501">
            <v>5.67</v>
          </cell>
          <cell r="E1501">
            <v>1500</v>
          </cell>
          <cell r="F1501">
            <v>95407</v>
          </cell>
        </row>
        <row r="1502">
          <cell r="A1502" t="str">
            <v>09.54.08</v>
          </cell>
          <cell r="B1502" t="str">
            <v>REMOCAO DE VERGALHAO DE COBRE 3/8"</v>
          </cell>
          <cell r="C1502" t="str">
            <v>M</v>
          </cell>
          <cell r="D1502">
            <v>2.84</v>
          </cell>
          <cell r="E1502">
            <v>1501</v>
          </cell>
          <cell r="F1502">
            <v>95408</v>
          </cell>
        </row>
        <row r="1503">
          <cell r="A1503" t="str">
            <v>09.54.09</v>
          </cell>
          <cell r="B1503" t="str">
            <v>REMOCAO DE TERMINAL OU CONECTOR P/ VERGALHAO DE COBRE</v>
          </cell>
          <cell r="C1503" t="str">
            <v>UN</v>
          </cell>
          <cell r="D1503">
            <v>1.24</v>
          </cell>
          <cell r="E1503">
            <v>1502</v>
          </cell>
          <cell r="F1503">
            <v>95409</v>
          </cell>
        </row>
        <row r="1504">
          <cell r="A1504" t="str">
            <v>09.54.10</v>
          </cell>
          <cell r="B1504" t="str">
            <v>REMOCAO DE CHAVE SECCIONADORA TRIPOLAR</v>
          </cell>
          <cell r="C1504" t="str">
            <v>UN</v>
          </cell>
          <cell r="D1504">
            <v>40.72</v>
          </cell>
          <cell r="E1504">
            <v>1503</v>
          </cell>
          <cell r="F1504">
            <v>95410</v>
          </cell>
        </row>
        <row r="1505">
          <cell r="A1505" t="str">
            <v>09.54.11</v>
          </cell>
          <cell r="B1505" t="str">
            <v>REMOCAO DE TRANSFORMADOR DE POTENCIAL</v>
          </cell>
          <cell r="C1505" t="str">
            <v>UN</v>
          </cell>
          <cell r="D1505">
            <v>9.2200000000000006</v>
          </cell>
          <cell r="E1505">
            <v>1504</v>
          </cell>
          <cell r="F1505">
            <v>95411</v>
          </cell>
        </row>
        <row r="1506">
          <cell r="A1506" t="str">
            <v>09.54.12</v>
          </cell>
          <cell r="B1506" t="str">
            <v>REMOCAO DE DISJUNTOR A OLEO - VOL NORMAL OU REDUZIDO</v>
          </cell>
          <cell r="C1506" t="str">
            <v>UN</v>
          </cell>
          <cell r="D1506">
            <v>58.74</v>
          </cell>
          <cell r="E1506">
            <v>1505</v>
          </cell>
          <cell r="F1506">
            <v>95412</v>
          </cell>
        </row>
        <row r="1507">
          <cell r="A1507" t="str">
            <v>09.54.13</v>
          </cell>
          <cell r="B1507" t="str">
            <v>REMOCAO DE TRANSFORMADOR DE POTENCIA CLASSE 15KV</v>
          </cell>
          <cell r="C1507" t="str">
            <v>UN</v>
          </cell>
          <cell r="D1507">
            <v>109.64</v>
          </cell>
          <cell r="E1507">
            <v>1506</v>
          </cell>
          <cell r="F1507">
            <v>95413</v>
          </cell>
        </row>
        <row r="1508">
          <cell r="A1508" t="str">
            <v>09.54.14</v>
          </cell>
          <cell r="B1508" t="str">
            <v>REMOCAO DE CHAVE FUSIVEL TIPO MATHEUS</v>
          </cell>
          <cell r="C1508" t="str">
            <v>UN</v>
          </cell>
          <cell r="D1508">
            <v>21.28</v>
          </cell>
          <cell r="E1508">
            <v>1507</v>
          </cell>
          <cell r="F1508">
            <v>95414</v>
          </cell>
        </row>
        <row r="1509">
          <cell r="A1509" t="str">
            <v>09.54.15</v>
          </cell>
          <cell r="B1509" t="str">
            <v>REMOCAO DE SUPORTE DE TRANSFORMADOR EM POSTE</v>
          </cell>
          <cell r="C1509" t="str">
            <v>UN</v>
          </cell>
          <cell r="D1509">
            <v>9.8800000000000008</v>
          </cell>
          <cell r="E1509">
            <v>1508</v>
          </cell>
          <cell r="F1509">
            <v>95415</v>
          </cell>
        </row>
        <row r="1510">
          <cell r="A1510" t="str">
            <v>09.54.16</v>
          </cell>
          <cell r="B1510" t="str">
            <v>REMOCAO DE CABOS DE A.T. EM LINHA AEREA ATE 35MM2</v>
          </cell>
          <cell r="C1510" t="str">
            <v>M</v>
          </cell>
          <cell r="D1510">
            <v>10.18</v>
          </cell>
          <cell r="E1510">
            <v>1509</v>
          </cell>
          <cell r="F1510">
            <v>95416</v>
          </cell>
        </row>
        <row r="1511">
          <cell r="A1511" t="str">
            <v>09.54.17</v>
          </cell>
          <cell r="B1511" t="str">
            <v>REMOCAO DE PARA-RAIOS TIPO CRISTAL VALVE CLASSE 15 KV</v>
          </cell>
          <cell r="C1511" t="str">
            <v>UN</v>
          </cell>
          <cell r="D1511">
            <v>30.54</v>
          </cell>
          <cell r="E1511">
            <v>1510</v>
          </cell>
          <cell r="F1511">
            <v>95417</v>
          </cell>
        </row>
        <row r="1512">
          <cell r="A1512" t="str">
            <v>09.54.18</v>
          </cell>
          <cell r="B1512" t="str">
            <v>REMOCAO DE CONTATORES E RELES EM GERAL</v>
          </cell>
          <cell r="C1512" t="str">
            <v>UN</v>
          </cell>
          <cell r="D1512">
            <v>28.48</v>
          </cell>
          <cell r="E1512">
            <v>1511</v>
          </cell>
          <cell r="F1512">
            <v>95418</v>
          </cell>
        </row>
        <row r="1513">
          <cell r="A1513" t="str">
            <v>09.54.19</v>
          </cell>
          <cell r="B1513" t="str">
            <v>REMOCAO DE MUFLA INTERNA UNIPOLAR/TRIPOLAR</v>
          </cell>
          <cell r="C1513" t="str">
            <v>UN</v>
          </cell>
          <cell r="D1513">
            <v>20.36</v>
          </cell>
          <cell r="E1513">
            <v>1512</v>
          </cell>
          <cell r="F1513">
            <v>95419</v>
          </cell>
        </row>
        <row r="1514">
          <cell r="A1514" t="str">
            <v>09.54.20</v>
          </cell>
          <cell r="B1514" t="str">
            <v>REMOCAO DE BUCHA DE PASSAGEM PARA NEUTRO - 1 KV</v>
          </cell>
          <cell r="C1514" t="str">
            <v>UN</v>
          </cell>
          <cell r="D1514">
            <v>4.26</v>
          </cell>
          <cell r="E1514">
            <v>1513</v>
          </cell>
          <cell r="F1514">
            <v>95420</v>
          </cell>
        </row>
        <row r="1515">
          <cell r="A1515" t="str">
            <v>09.54.21</v>
          </cell>
          <cell r="B1515" t="str">
            <v>REMOCAO DE OLEO ISOLANTE DE TRANSFORMADOR OU DISJUNTOR</v>
          </cell>
          <cell r="C1515" t="str">
            <v>L</v>
          </cell>
          <cell r="D1515">
            <v>0.25</v>
          </cell>
          <cell r="E1515">
            <v>1514</v>
          </cell>
          <cell r="F1515">
            <v>95421</v>
          </cell>
        </row>
        <row r="1516">
          <cell r="A1516" t="str">
            <v>09.54.22</v>
          </cell>
          <cell r="B1516" t="str">
            <v>REMOCAO DE SELA PARA CRUZETA DE MADEIRA</v>
          </cell>
          <cell r="C1516" t="str">
            <v>UN</v>
          </cell>
          <cell r="D1516">
            <v>3.09</v>
          </cell>
          <cell r="E1516">
            <v>1515</v>
          </cell>
          <cell r="F1516">
            <v>95422</v>
          </cell>
        </row>
        <row r="1517">
          <cell r="A1517" t="str">
            <v>09.54.23</v>
          </cell>
          <cell r="B1517" t="str">
            <v>REMOCAO DE FUSIVEL EM ALTA TENSAO TIPO "HH"</v>
          </cell>
          <cell r="C1517" t="str">
            <v>UN</v>
          </cell>
          <cell r="D1517">
            <v>7.09</v>
          </cell>
          <cell r="E1517">
            <v>1516</v>
          </cell>
          <cell r="F1517">
            <v>95423</v>
          </cell>
        </row>
        <row r="1518">
          <cell r="A1518" t="str">
            <v>09.54.24</v>
          </cell>
          <cell r="B1518" t="str">
            <v>REMOCAO DE ELO FUSIVEL EM CHAVE TIPO MATHEUS</v>
          </cell>
          <cell r="C1518" t="str">
            <v>UN</v>
          </cell>
          <cell r="D1518">
            <v>4.26</v>
          </cell>
          <cell r="E1518">
            <v>1517</v>
          </cell>
          <cell r="F1518">
            <v>95424</v>
          </cell>
        </row>
        <row r="1519">
          <cell r="A1519" t="str">
            <v>09.54.25</v>
          </cell>
          <cell r="B1519" t="str">
            <v>REMOCAO DE RELE OU BOBINA - DISJUNTOR DE A.T.</v>
          </cell>
          <cell r="C1519" t="str">
            <v>UN</v>
          </cell>
          <cell r="D1519">
            <v>6.41</v>
          </cell>
          <cell r="E1519">
            <v>1518</v>
          </cell>
          <cell r="F1519">
            <v>95425</v>
          </cell>
        </row>
        <row r="1520">
          <cell r="A1520" t="str">
            <v>09.54.26</v>
          </cell>
          <cell r="B1520" t="str">
            <v>REMOCAO DE MUFLA EXTERNA UNIPOLAR / TRIPOLAR</v>
          </cell>
          <cell r="C1520" t="str">
            <v>UN</v>
          </cell>
          <cell r="D1520">
            <v>30.54</v>
          </cell>
          <cell r="E1520">
            <v>1519</v>
          </cell>
          <cell r="F1520">
            <v>95426</v>
          </cell>
        </row>
        <row r="1521">
          <cell r="A1521" t="str">
            <v>09.54.27</v>
          </cell>
          <cell r="B1521" t="str">
            <v>REMOCAO DE MUFLA INTERNA UNIPOLAR / TRIPOLAR</v>
          </cell>
          <cell r="C1521" t="str">
            <v>UN</v>
          </cell>
          <cell r="D1521">
            <v>20.36</v>
          </cell>
          <cell r="E1521">
            <v>1520</v>
          </cell>
          <cell r="F1521">
            <v>95427</v>
          </cell>
        </row>
        <row r="1522">
          <cell r="B1522" t="str">
            <v>RETIRADAS - ENTRADA E DISTRIBUIÇÃO</v>
          </cell>
          <cell r="E1522">
            <v>1521</v>
          </cell>
        </row>
        <row r="1523">
          <cell r="A1523" t="str">
            <v>09.60.01</v>
          </cell>
          <cell r="B1523" t="str">
            <v>RETIRADA DE POSTE DE ENTRADA DE ENERGIA EM BAIXA TENSAO - GALVANIZ.</v>
          </cell>
          <cell r="C1523" t="str">
            <v>UN</v>
          </cell>
          <cell r="D1523">
            <v>56.73</v>
          </cell>
          <cell r="E1523">
            <v>1522</v>
          </cell>
          <cell r="F1523">
            <v>96001</v>
          </cell>
        </row>
        <row r="1524">
          <cell r="A1524" t="str">
            <v>09.60.02</v>
          </cell>
          <cell r="B1524" t="str">
            <v>RETIRADA DE POSTE DE ENTRADA DE ENERGIA EM BAIXA TENSAO - CONCRETO</v>
          </cell>
          <cell r="C1524" t="str">
            <v>UN</v>
          </cell>
          <cell r="D1524">
            <v>70.92</v>
          </cell>
          <cell r="E1524">
            <v>1523</v>
          </cell>
          <cell r="F1524">
            <v>96002</v>
          </cell>
        </row>
        <row r="1525">
          <cell r="A1525" t="str">
            <v>09.60.03</v>
          </cell>
          <cell r="B1525" t="str">
            <v>RETIRADA DE CAIXA DE ENTRADA DE ENERGIA EM BAIXA TENSAO</v>
          </cell>
          <cell r="C1525" t="str">
            <v>UN</v>
          </cell>
          <cell r="D1525">
            <v>63.82</v>
          </cell>
          <cell r="E1525">
            <v>1524</v>
          </cell>
          <cell r="F1525">
            <v>96003</v>
          </cell>
        </row>
        <row r="1526">
          <cell r="A1526" t="str">
            <v>09.60.04</v>
          </cell>
          <cell r="B1526" t="str">
            <v>RETIRADA DE ARMACAO TIPO BRAQUETE</v>
          </cell>
          <cell r="C1526" t="str">
            <v>UN</v>
          </cell>
          <cell r="D1526">
            <v>7.09</v>
          </cell>
          <cell r="E1526">
            <v>1525</v>
          </cell>
          <cell r="F1526">
            <v>96004</v>
          </cell>
        </row>
        <row r="1527">
          <cell r="A1527" t="str">
            <v>09.60.05</v>
          </cell>
          <cell r="B1527" t="str">
            <v>RETIRADA DE CABECOTE TIPO"TELESP"</v>
          </cell>
          <cell r="C1527" t="str">
            <v>UN</v>
          </cell>
          <cell r="D1527">
            <v>3.55</v>
          </cell>
          <cell r="E1527">
            <v>1526</v>
          </cell>
          <cell r="F1527">
            <v>96005</v>
          </cell>
        </row>
        <row r="1528">
          <cell r="A1528" t="str">
            <v>09.60.08</v>
          </cell>
          <cell r="B1528" t="str">
            <v>RETIRADA DE CONDULETE</v>
          </cell>
          <cell r="C1528" t="str">
            <v>UN</v>
          </cell>
          <cell r="D1528">
            <v>7.09</v>
          </cell>
          <cell r="E1528">
            <v>1527</v>
          </cell>
          <cell r="F1528">
            <v>96008</v>
          </cell>
        </row>
        <row r="1529">
          <cell r="A1529" t="str">
            <v>09.60.09</v>
          </cell>
          <cell r="B1529" t="str">
            <v>RETIRADA DE PERFILADOS</v>
          </cell>
          <cell r="C1529" t="str">
            <v>M</v>
          </cell>
          <cell r="D1529">
            <v>5.67</v>
          </cell>
          <cell r="E1529">
            <v>1528</v>
          </cell>
          <cell r="F1529">
            <v>96009</v>
          </cell>
        </row>
        <row r="1530">
          <cell r="A1530" t="str">
            <v>09.60.12</v>
          </cell>
          <cell r="B1530" t="str">
            <v>RETIRADA DE ELETRODUTOS APARENTES - ATE 2"</v>
          </cell>
          <cell r="C1530" t="str">
            <v>M</v>
          </cell>
          <cell r="D1530">
            <v>3.55</v>
          </cell>
          <cell r="E1530">
            <v>1529</v>
          </cell>
          <cell r="F1530">
            <v>96012</v>
          </cell>
        </row>
        <row r="1531">
          <cell r="A1531" t="str">
            <v>09.60.13</v>
          </cell>
          <cell r="B1531" t="str">
            <v>RETIRADA DE ELETRODUTOS APARENTES - ACIMA DE 2"</v>
          </cell>
          <cell r="C1531" t="str">
            <v>M</v>
          </cell>
          <cell r="D1531">
            <v>7.09</v>
          </cell>
          <cell r="E1531">
            <v>1530</v>
          </cell>
          <cell r="F1531">
            <v>96013</v>
          </cell>
        </row>
        <row r="1532">
          <cell r="A1532" t="str">
            <v>09.60.14</v>
          </cell>
          <cell r="B1532" t="str">
            <v>RETIRADA DE FIO EMBUTIDO - ATE 16MM2</v>
          </cell>
          <cell r="C1532" t="str">
            <v>M</v>
          </cell>
          <cell r="D1532">
            <v>0.71</v>
          </cell>
          <cell r="E1532">
            <v>1531</v>
          </cell>
          <cell r="F1532">
            <v>96014</v>
          </cell>
        </row>
        <row r="1533">
          <cell r="A1533" t="str">
            <v>09.60.15</v>
          </cell>
          <cell r="B1533" t="str">
            <v>RETIRADA DE CABO EMBUTIDO - ACIMA DE 16MM2</v>
          </cell>
          <cell r="C1533" t="str">
            <v>M</v>
          </cell>
          <cell r="D1533">
            <v>1.42</v>
          </cell>
          <cell r="E1533">
            <v>1532</v>
          </cell>
          <cell r="F1533">
            <v>96015</v>
          </cell>
        </row>
        <row r="1534">
          <cell r="A1534" t="str">
            <v>09.60.16</v>
          </cell>
          <cell r="B1534" t="str">
            <v>RETIRADA DE FIO APARENTE - ATE 16MM2</v>
          </cell>
          <cell r="C1534" t="str">
            <v>M</v>
          </cell>
          <cell r="D1534">
            <v>0.85</v>
          </cell>
          <cell r="E1534">
            <v>1533</v>
          </cell>
          <cell r="F1534">
            <v>96016</v>
          </cell>
        </row>
        <row r="1535">
          <cell r="A1535" t="str">
            <v>09.60.17</v>
          </cell>
          <cell r="B1535" t="str">
            <v>RETIRADA DE CABO APARENTE - ACIMA DE 16MM2</v>
          </cell>
          <cell r="C1535" t="str">
            <v>M</v>
          </cell>
          <cell r="D1535">
            <v>1.7</v>
          </cell>
          <cell r="E1535">
            <v>1534</v>
          </cell>
          <cell r="F1535">
            <v>96017</v>
          </cell>
        </row>
        <row r="1536">
          <cell r="A1536" t="str">
            <v>09.60.18</v>
          </cell>
          <cell r="B1536" t="str">
            <v>RETIRADA DE TERMINAIS OU CONECTORES DE PRESSAO PARA CABOS</v>
          </cell>
          <cell r="C1536" t="str">
            <v>UN</v>
          </cell>
          <cell r="D1536">
            <v>2.84</v>
          </cell>
          <cell r="E1536">
            <v>1535</v>
          </cell>
          <cell r="F1536">
            <v>96018</v>
          </cell>
        </row>
        <row r="1537">
          <cell r="A1537" t="str">
            <v>09.60.20</v>
          </cell>
          <cell r="B1537" t="str">
            <v>RETIRADA DE SUPORTE-ISOLADOR TIPO ROLDANA</v>
          </cell>
          <cell r="C1537" t="str">
            <v>UN</v>
          </cell>
          <cell r="D1537">
            <v>2.84</v>
          </cell>
          <cell r="E1537">
            <v>1536</v>
          </cell>
          <cell r="F1537">
            <v>96020</v>
          </cell>
        </row>
        <row r="1538">
          <cell r="B1538" t="str">
            <v>RETIRADAS - CAIXAS E QUADROS</v>
          </cell>
          <cell r="E1538">
            <v>1537</v>
          </cell>
        </row>
        <row r="1539">
          <cell r="A1539" t="str">
            <v>09.61.10</v>
          </cell>
          <cell r="B1539" t="str">
            <v>RETIRADA DE BARRAMENTOS EM QUADROS ELETRICOS</v>
          </cell>
          <cell r="C1539" t="str">
            <v>M</v>
          </cell>
          <cell r="D1539">
            <v>11.35</v>
          </cell>
          <cell r="E1539">
            <v>1538</v>
          </cell>
          <cell r="F1539">
            <v>96110</v>
          </cell>
        </row>
        <row r="1540">
          <cell r="A1540" t="str">
            <v>09.61.11</v>
          </cell>
          <cell r="B1540" t="str">
            <v>RETIRADA DE ISOLADORES EM QUADROS ELETRICOS</v>
          </cell>
          <cell r="C1540" t="str">
            <v>UN</v>
          </cell>
          <cell r="D1540">
            <v>2.84</v>
          </cell>
          <cell r="E1540">
            <v>1539</v>
          </cell>
          <cell r="F1540">
            <v>96111</v>
          </cell>
        </row>
        <row r="1541">
          <cell r="A1541" t="str">
            <v>09.61.15</v>
          </cell>
          <cell r="B1541" t="str">
            <v>RETIRADA DE DISJUNTOR AUTOMATICO UNIPOLAR ATE 50A</v>
          </cell>
          <cell r="C1541" t="str">
            <v>UN</v>
          </cell>
          <cell r="D1541">
            <v>4.26</v>
          </cell>
          <cell r="E1541">
            <v>1540</v>
          </cell>
          <cell r="F1541">
            <v>96115</v>
          </cell>
        </row>
        <row r="1542">
          <cell r="A1542" t="str">
            <v>09.61.16</v>
          </cell>
          <cell r="B1542" t="str">
            <v>RETIRADA DE DISJUNTOR AUTOMATICO BIPOLAR ATE 50A</v>
          </cell>
          <cell r="C1542" t="str">
            <v>UN</v>
          </cell>
          <cell r="D1542">
            <v>9.93</v>
          </cell>
          <cell r="E1542">
            <v>1541</v>
          </cell>
          <cell r="F1542">
            <v>96116</v>
          </cell>
        </row>
        <row r="1543">
          <cell r="A1543" t="str">
            <v>09.61.17</v>
          </cell>
          <cell r="B1543" t="str">
            <v>RETIRADA DE DISJUNTOR AUTOMATICO TRIPOLAR ATE 50A</v>
          </cell>
          <cell r="C1543" t="str">
            <v>UN</v>
          </cell>
          <cell r="D1543">
            <v>18.440000000000001</v>
          </cell>
          <cell r="E1543">
            <v>1542</v>
          </cell>
          <cell r="F1543">
            <v>96117</v>
          </cell>
        </row>
        <row r="1544">
          <cell r="A1544" t="str">
            <v>09.61.25</v>
          </cell>
          <cell r="B1544" t="str">
            <v>RETIRADA DE CAIXA PARA FUSIVEL OU TOMADA,INSTALADA EM PERFILADOS</v>
          </cell>
          <cell r="C1544" t="str">
            <v>UN</v>
          </cell>
          <cell r="D1544">
            <v>7.09</v>
          </cell>
          <cell r="E1544">
            <v>1543</v>
          </cell>
          <cell r="F1544">
            <v>96125</v>
          </cell>
        </row>
        <row r="1545">
          <cell r="A1545" t="str">
            <v>09.61.26</v>
          </cell>
          <cell r="B1545" t="str">
            <v>RETIRADA DE QUADRO DE DISTRIBUICAO OU CAIXA DE PASSAGEM</v>
          </cell>
          <cell r="C1545" t="str">
            <v>M2</v>
          </cell>
          <cell r="D1545">
            <v>28.37</v>
          </cell>
          <cell r="E1545">
            <v>1544</v>
          </cell>
          <cell r="F1545">
            <v>96126</v>
          </cell>
        </row>
        <row r="1546">
          <cell r="A1546" t="str">
            <v>09.61.30</v>
          </cell>
          <cell r="B1546" t="str">
            <v>RETIRADA DE FECHADURA DE QUADRO DE DISTRIBUICAO OU CAIXA DE PASSAGEM</v>
          </cell>
          <cell r="C1546" t="str">
            <v>UN</v>
          </cell>
          <cell r="D1546">
            <v>2.84</v>
          </cell>
          <cell r="E1546">
            <v>1545</v>
          </cell>
          <cell r="F1546">
            <v>96130</v>
          </cell>
        </row>
        <row r="1547">
          <cell r="A1547" t="str">
            <v>09.61.32</v>
          </cell>
          <cell r="B1547" t="str">
            <v>RETIRADA DE DISJUNTOR AUTOMATICO TIPO "QUICK-LAG"</v>
          </cell>
          <cell r="C1547" t="str">
            <v>UN</v>
          </cell>
          <cell r="D1547">
            <v>4.26</v>
          </cell>
          <cell r="E1547">
            <v>1546</v>
          </cell>
          <cell r="F1547">
            <v>96132</v>
          </cell>
        </row>
        <row r="1548">
          <cell r="A1548" t="str">
            <v>09.61.34</v>
          </cell>
          <cell r="B1548" t="str">
            <v>RETIRADA DE BASE EM CHAPA DE FERRO,PARA DISJUNTOR TIPO"QUICK-LAG"</v>
          </cell>
          <cell r="C1548" t="str">
            <v>UN</v>
          </cell>
          <cell r="D1548">
            <v>3.55</v>
          </cell>
          <cell r="E1548">
            <v>1547</v>
          </cell>
          <cell r="F1548">
            <v>96134</v>
          </cell>
        </row>
        <row r="1549">
          <cell r="A1549" t="str">
            <v>09.61.35</v>
          </cell>
          <cell r="B1549" t="str">
            <v>RETIRADA DE CAPACITOR PARA CORRECAO DE FATOR DE POTENCIA</v>
          </cell>
          <cell r="C1549" t="str">
            <v>UN</v>
          </cell>
          <cell r="D1549">
            <v>174.21</v>
          </cell>
          <cell r="E1549">
            <v>1548</v>
          </cell>
          <cell r="F1549">
            <v>96135</v>
          </cell>
        </row>
        <row r="1550">
          <cell r="A1550" t="str">
            <v>09.61.37</v>
          </cell>
          <cell r="B1550" t="str">
            <v>RETIRADA DE CHAVE SECCIONADORA OU BASE P/ FUSIVEIS TP NH UNIPOLAR</v>
          </cell>
          <cell r="C1550" t="str">
            <v>UN</v>
          </cell>
          <cell r="D1550">
            <v>7.09</v>
          </cell>
          <cell r="E1550">
            <v>1549</v>
          </cell>
          <cell r="F1550">
            <v>96137</v>
          </cell>
        </row>
        <row r="1551">
          <cell r="A1551" t="str">
            <v>09.61.38</v>
          </cell>
          <cell r="B1551" t="str">
            <v>RETIRADA DE CHAVE SECCIONADORA OU BASE P/ FUSIVEIS TIPO NH TRIPOLAR</v>
          </cell>
          <cell r="C1551" t="str">
            <v>UN</v>
          </cell>
          <cell r="D1551">
            <v>10.64</v>
          </cell>
          <cell r="E1551">
            <v>1550</v>
          </cell>
          <cell r="F1551">
            <v>96138</v>
          </cell>
        </row>
        <row r="1552">
          <cell r="A1552" t="str">
            <v>09.61.39</v>
          </cell>
          <cell r="B1552" t="str">
            <v>RETIRADA DE BASE P/ FUSIVEIS TIPO DIAZED</v>
          </cell>
          <cell r="C1552" t="str">
            <v>UN</v>
          </cell>
          <cell r="D1552">
            <v>3.55</v>
          </cell>
          <cell r="E1552">
            <v>1551</v>
          </cell>
          <cell r="F1552">
            <v>96139</v>
          </cell>
        </row>
        <row r="1553">
          <cell r="A1553" t="str">
            <v>09.61.40</v>
          </cell>
          <cell r="B1553" t="str">
            <v>RETIRADA DE BARRAMENTO DE COBRE</v>
          </cell>
          <cell r="C1553" t="str">
            <v>UN</v>
          </cell>
          <cell r="D1553">
            <v>7.09</v>
          </cell>
          <cell r="E1553">
            <v>1552</v>
          </cell>
          <cell r="F1553">
            <v>96140</v>
          </cell>
        </row>
        <row r="1554">
          <cell r="B1554" t="str">
            <v>RETIRADAS - PONTOS E APARELHOS</v>
          </cell>
          <cell r="E1554">
            <v>1553</v>
          </cell>
        </row>
        <row r="1555">
          <cell r="A1555" t="str">
            <v>09.62.01</v>
          </cell>
          <cell r="B1555" t="str">
            <v>RETIRADA DE SOQUETES EM LUMINARIAS</v>
          </cell>
          <cell r="C1555" t="str">
            <v>UN</v>
          </cell>
          <cell r="D1555">
            <v>3.55</v>
          </cell>
          <cell r="E1555">
            <v>1554</v>
          </cell>
          <cell r="F1555">
            <v>96201</v>
          </cell>
        </row>
        <row r="1556">
          <cell r="A1556" t="str">
            <v>09.62.02</v>
          </cell>
          <cell r="B1556" t="str">
            <v>RETIRADA DE REATOR EM LUMINARIA FLUORESCENTE</v>
          </cell>
          <cell r="C1556" t="str">
            <v>UN</v>
          </cell>
          <cell r="D1556">
            <v>1.42</v>
          </cell>
          <cell r="E1556">
            <v>1555</v>
          </cell>
          <cell r="F1556">
            <v>96202</v>
          </cell>
        </row>
        <row r="1557">
          <cell r="A1557" t="str">
            <v>09.62.03</v>
          </cell>
          <cell r="B1557" t="str">
            <v>RETIRADA DE LAMPADA INCANDESCENTE OU FLUORESCENTE</v>
          </cell>
          <cell r="C1557" t="str">
            <v>UN</v>
          </cell>
          <cell r="D1557">
            <v>0.62</v>
          </cell>
          <cell r="E1557">
            <v>1556</v>
          </cell>
          <cell r="F1557">
            <v>96203</v>
          </cell>
        </row>
        <row r="1558">
          <cell r="A1558" t="str">
            <v>09.62.04</v>
          </cell>
          <cell r="B1558" t="str">
            <v>RETIRADA DE LAMPADA VAPOR DE MERCURIO,SODIO OU MISTA</v>
          </cell>
          <cell r="C1558" t="str">
            <v>UN</v>
          </cell>
          <cell r="D1558">
            <v>4.26</v>
          </cell>
          <cell r="E1558">
            <v>1557</v>
          </cell>
          <cell r="F1558">
            <v>96204</v>
          </cell>
        </row>
        <row r="1559">
          <cell r="A1559" t="str">
            <v>09.62.05</v>
          </cell>
          <cell r="B1559" t="str">
            <v>RETIRADA DE PLACA DIFUSORA PARA LAMPADA FLUORESCENTE</v>
          </cell>
          <cell r="C1559" t="str">
            <v>UN</v>
          </cell>
          <cell r="D1559">
            <v>0.62</v>
          </cell>
          <cell r="E1559">
            <v>1558</v>
          </cell>
          <cell r="F1559">
            <v>96205</v>
          </cell>
        </row>
        <row r="1560">
          <cell r="A1560" t="str">
            <v>09.62.10</v>
          </cell>
          <cell r="B1560" t="str">
            <v>RETIRADA DE LUMINARIA INTERNA PARA LAMPADA INCANDESCENTE</v>
          </cell>
          <cell r="C1560" t="str">
            <v>UN</v>
          </cell>
          <cell r="D1560">
            <v>5.67</v>
          </cell>
          <cell r="E1560">
            <v>1559</v>
          </cell>
          <cell r="F1560">
            <v>96210</v>
          </cell>
        </row>
        <row r="1561">
          <cell r="A1561" t="str">
            <v>09.62.11</v>
          </cell>
          <cell r="B1561" t="str">
            <v>RETIRADA DE LUMINARIA INTERNA PARA LAMPADA FLUORESCENTE</v>
          </cell>
          <cell r="C1561" t="str">
            <v>UN</v>
          </cell>
          <cell r="D1561">
            <v>10.64</v>
          </cell>
          <cell r="E1561">
            <v>1560</v>
          </cell>
          <cell r="F1561">
            <v>96211</v>
          </cell>
        </row>
        <row r="1562">
          <cell r="A1562" t="str">
            <v>09.62.12</v>
          </cell>
          <cell r="B1562" t="str">
            <v>RETIRADA DE LUMINARIA EXTERNA INSTALADA EM POSTE</v>
          </cell>
          <cell r="C1562" t="str">
            <v>UN</v>
          </cell>
          <cell r="D1562">
            <v>21.28</v>
          </cell>
          <cell r="E1562">
            <v>1561</v>
          </cell>
          <cell r="F1562">
            <v>96212</v>
          </cell>
        </row>
        <row r="1563">
          <cell r="A1563" t="str">
            <v>09.62.13</v>
          </cell>
          <cell r="B1563" t="str">
            <v>RETIRADA DE LUMINARIA EXTERNA INSTALADA EM BRACO DE FERRO</v>
          </cell>
          <cell r="C1563" t="str">
            <v>UN</v>
          </cell>
          <cell r="D1563">
            <v>21.28</v>
          </cell>
          <cell r="E1563">
            <v>1562</v>
          </cell>
          <cell r="F1563">
            <v>96213</v>
          </cell>
        </row>
        <row r="1564">
          <cell r="A1564" t="str">
            <v>09.62.14</v>
          </cell>
          <cell r="B1564" t="str">
            <v>RETIRADA DE LUMINARIA A PROVA DE TEMPO,GASES E VAPOR</v>
          </cell>
          <cell r="C1564" t="str">
            <v>UN</v>
          </cell>
          <cell r="D1564">
            <v>7.09</v>
          </cell>
          <cell r="E1564">
            <v>1563</v>
          </cell>
          <cell r="F1564">
            <v>96214</v>
          </cell>
        </row>
        <row r="1565">
          <cell r="A1565" t="str">
            <v>09.62.18</v>
          </cell>
          <cell r="B1565" t="str">
            <v>RETIRADA DE PROJETOR DE FACHADA</v>
          </cell>
          <cell r="C1565" t="str">
            <v>UN</v>
          </cell>
          <cell r="D1565">
            <v>21.28</v>
          </cell>
          <cell r="E1565">
            <v>1564</v>
          </cell>
          <cell r="F1565">
            <v>96218</v>
          </cell>
        </row>
        <row r="1566">
          <cell r="A1566" t="str">
            <v>09.62.19</v>
          </cell>
          <cell r="B1566" t="str">
            <v>RETIRADA DE PROJETOR DE JARDIM</v>
          </cell>
          <cell r="C1566" t="str">
            <v>UN</v>
          </cell>
          <cell r="D1566">
            <v>14.18</v>
          </cell>
          <cell r="E1566">
            <v>1565</v>
          </cell>
          <cell r="F1566">
            <v>96219</v>
          </cell>
        </row>
        <row r="1567">
          <cell r="A1567" t="str">
            <v>09.62.25</v>
          </cell>
          <cell r="B1567" t="str">
            <v>RETIRADA DE BRACO DE LUMINARIA</v>
          </cell>
          <cell r="C1567" t="str">
            <v>UN</v>
          </cell>
          <cell r="D1567">
            <v>14.18</v>
          </cell>
          <cell r="E1567">
            <v>1566</v>
          </cell>
          <cell r="F1567">
            <v>96225</v>
          </cell>
        </row>
        <row r="1568">
          <cell r="B1568" t="str">
            <v>RETIRADAS - PARA-RAIOS E OUTROS</v>
          </cell>
          <cell r="E1568">
            <v>1567</v>
          </cell>
        </row>
        <row r="1569">
          <cell r="A1569" t="str">
            <v>09.63.14</v>
          </cell>
          <cell r="B1569" t="str">
            <v>RETIRADA DE CORDOALHA DE COBRE NU</v>
          </cell>
          <cell r="C1569" t="str">
            <v>M</v>
          </cell>
          <cell r="D1569">
            <v>2.84</v>
          </cell>
          <cell r="E1569">
            <v>1568</v>
          </cell>
          <cell r="F1569">
            <v>96314</v>
          </cell>
        </row>
        <row r="1570">
          <cell r="A1570" t="str">
            <v>09.63.15</v>
          </cell>
          <cell r="B1570" t="str">
            <v>RETIRADA DE CORDOALHA DE COBRE NU PARA ATERRAMENTO</v>
          </cell>
          <cell r="C1570" t="str">
            <v>M</v>
          </cell>
          <cell r="D1570">
            <v>3.55</v>
          </cell>
          <cell r="E1570">
            <v>1569</v>
          </cell>
          <cell r="F1570">
            <v>96315</v>
          </cell>
        </row>
        <row r="1571">
          <cell r="A1571" t="str">
            <v>09.63.16</v>
          </cell>
          <cell r="B1571" t="str">
            <v>RETIRADA DE CONECTOR TIPO "SPLIT-BOLT"</v>
          </cell>
          <cell r="C1571" t="str">
            <v>UN</v>
          </cell>
          <cell r="D1571">
            <v>2.84</v>
          </cell>
          <cell r="E1571">
            <v>1570</v>
          </cell>
          <cell r="F1571">
            <v>96316</v>
          </cell>
        </row>
        <row r="1572">
          <cell r="A1572" t="str">
            <v>09.63.60</v>
          </cell>
          <cell r="B1572" t="str">
            <v>RETIRADA DE POSTE DE FERRO,INCLUSIVE BASE DE FIXACAO</v>
          </cell>
          <cell r="C1572" t="str">
            <v>UN</v>
          </cell>
          <cell r="D1572">
            <v>70.92</v>
          </cell>
          <cell r="E1572">
            <v>1571</v>
          </cell>
          <cell r="F1572">
            <v>96360</v>
          </cell>
        </row>
        <row r="1573">
          <cell r="A1573" t="str">
            <v>09.63.61</v>
          </cell>
          <cell r="B1573" t="str">
            <v>RETIRADA DE POSTE DE FERRO ENGASTADO NO SOLO</v>
          </cell>
          <cell r="C1573" t="str">
            <v>UN</v>
          </cell>
          <cell r="D1573">
            <v>113.47</v>
          </cell>
          <cell r="E1573">
            <v>1572</v>
          </cell>
          <cell r="F1573">
            <v>96361</v>
          </cell>
        </row>
        <row r="1574">
          <cell r="A1574" t="str">
            <v>09.63.62</v>
          </cell>
          <cell r="B1574" t="str">
            <v>RETIRADA DE POSTE DE CONCRETO EM REDE DE ENERGIA</v>
          </cell>
          <cell r="C1574" t="str">
            <v>UN</v>
          </cell>
          <cell r="D1574">
            <v>163.56</v>
          </cell>
          <cell r="E1574">
            <v>1573</v>
          </cell>
          <cell r="F1574">
            <v>96362</v>
          </cell>
        </row>
        <row r="1575">
          <cell r="B1575" t="str">
            <v>RETIRADAS - CABINE PROMÁRIA</v>
          </cell>
          <cell r="E1575">
            <v>1574</v>
          </cell>
        </row>
        <row r="1576">
          <cell r="A1576" t="str">
            <v>09.64.01</v>
          </cell>
          <cell r="B1576" t="str">
            <v>RETIRADA DE ISOLADOR TP DISCO INCLUSIVE GANCHO DE SUSTENTACAO</v>
          </cell>
          <cell r="C1576" t="str">
            <v>UN</v>
          </cell>
          <cell r="D1576">
            <v>14.18</v>
          </cell>
          <cell r="E1576">
            <v>1575</v>
          </cell>
          <cell r="F1576">
            <v>96401</v>
          </cell>
        </row>
        <row r="1577">
          <cell r="A1577" t="str">
            <v>09.64.02</v>
          </cell>
          <cell r="B1577" t="str">
            <v>RETIRADA DE ISOLADOR TP CASTANHA INCLUSIVE GANCHO DE SUSTENTACAO</v>
          </cell>
          <cell r="C1577" t="str">
            <v>UN</v>
          </cell>
          <cell r="D1577">
            <v>0.62</v>
          </cell>
          <cell r="E1577">
            <v>1576</v>
          </cell>
          <cell r="F1577">
            <v>96402</v>
          </cell>
        </row>
        <row r="1578">
          <cell r="A1578" t="str">
            <v>09.64.03</v>
          </cell>
          <cell r="B1578" t="str">
            <v>RETIRADA DE ISOLADOR TP PINO A.T. INCLUSIVE PINO</v>
          </cell>
          <cell r="C1578" t="str">
            <v>UN</v>
          </cell>
          <cell r="D1578">
            <v>3.55</v>
          </cell>
          <cell r="E1578">
            <v>1577</v>
          </cell>
          <cell r="F1578">
            <v>96403</v>
          </cell>
        </row>
        <row r="1579">
          <cell r="A1579" t="str">
            <v>09.64.04</v>
          </cell>
          <cell r="B1579" t="str">
            <v>RETIRADA DR ISOLADOR TIPO PEDESTAL PARA A.T.</v>
          </cell>
          <cell r="C1579" t="str">
            <v>UN</v>
          </cell>
          <cell r="D1579">
            <v>2.84</v>
          </cell>
          <cell r="E1579">
            <v>1578</v>
          </cell>
          <cell r="F1579">
            <v>96404</v>
          </cell>
        </row>
        <row r="1580">
          <cell r="A1580" t="str">
            <v>09.64.05</v>
          </cell>
          <cell r="B1580" t="str">
            <v>RETIRADA DE CRUZETA DE MADEIRA</v>
          </cell>
          <cell r="C1580" t="str">
            <v>UN</v>
          </cell>
          <cell r="D1580">
            <v>30.54</v>
          </cell>
          <cell r="E1580">
            <v>1579</v>
          </cell>
          <cell r="F1580">
            <v>96405</v>
          </cell>
        </row>
        <row r="1581">
          <cell r="A1581" t="str">
            <v>09.64.06</v>
          </cell>
          <cell r="B1581" t="str">
            <v>RETIRADA DE BUCHA DE PASSAGEM INTERNA/EXTERNA PARA A.T.</v>
          </cell>
          <cell r="C1581" t="str">
            <v>UN</v>
          </cell>
          <cell r="D1581">
            <v>5.67</v>
          </cell>
          <cell r="E1581">
            <v>1580</v>
          </cell>
          <cell r="F1581">
            <v>96406</v>
          </cell>
        </row>
        <row r="1582">
          <cell r="A1582" t="str">
            <v>09.64.07</v>
          </cell>
          <cell r="B1582" t="str">
            <v>RETIRADA DE CHAPA DE FERRO PARA BUCHA DE PASSAGEM</v>
          </cell>
          <cell r="C1582" t="str">
            <v>UN</v>
          </cell>
          <cell r="D1582">
            <v>5.67</v>
          </cell>
          <cell r="E1582">
            <v>1581</v>
          </cell>
          <cell r="F1582">
            <v>96407</v>
          </cell>
        </row>
        <row r="1583">
          <cell r="A1583" t="str">
            <v>09.64.08</v>
          </cell>
          <cell r="B1583" t="str">
            <v>RETIRADA DE VERGALHAO DE COBRE 3/8"</v>
          </cell>
          <cell r="C1583" t="str">
            <v>M</v>
          </cell>
          <cell r="D1583">
            <v>2.84</v>
          </cell>
          <cell r="E1583">
            <v>1582</v>
          </cell>
          <cell r="F1583">
            <v>96408</v>
          </cell>
        </row>
        <row r="1584">
          <cell r="A1584" t="str">
            <v>09.64.09</v>
          </cell>
          <cell r="B1584" t="str">
            <v>RETIRADA DE TERMINAL OU CONECTOR PARA VERGALHAO DE COBRE</v>
          </cell>
          <cell r="C1584" t="str">
            <v>UN</v>
          </cell>
          <cell r="D1584">
            <v>1.24</v>
          </cell>
          <cell r="E1584">
            <v>1583</v>
          </cell>
          <cell r="F1584">
            <v>96409</v>
          </cell>
        </row>
        <row r="1585">
          <cell r="A1585" t="str">
            <v>09.64.10</v>
          </cell>
          <cell r="B1585" t="str">
            <v>RETIRADA DE CHAVE SECCIONADORA TRIPOLAR CLASSE 15 K.V.</v>
          </cell>
          <cell r="C1585" t="str">
            <v>UN</v>
          </cell>
          <cell r="D1585">
            <v>40.72</v>
          </cell>
          <cell r="E1585">
            <v>1584</v>
          </cell>
          <cell r="F1585">
            <v>96410</v>
          </cell>
        </row>
        <row r="1586">
          <cell r="A1586" t="str">
            <v>09.64.11</v>
          </cell>
          <cell r="B1586" t="str">
            <v>RETIRADA DE TRANSFORMADOR DE POTENCIAL</v>
          </cell>
          <cell r="C1586" t="str">
            <v>UN</v>
          </cell>
          <cell r="D1586">
            <v>9.2200000000000006</v>
          </cell>
          <cell r="E1586">
            <v>1585</v>
          </cell>
          <cell r="F1586">
            <v>96411</v>
          </cell>
        </row>
        <row r="1587">
          <cell r="A1587" t="str">
            <v>09.64.12</v>
          </cell>
          <cell r="B1587" t="str">
            <v>RETIRADA DE DISJUNTOR A.T. DE VOL. NORMAL OU REDUZIDO DE OLEO</v>
          </cell>
          <cell r="C1587" t="str">
            <v>UN</v>
          </cell>
          <cell r="D1587">
            <v>58.74</v>
          </cell>
          <cell r="E1587">
            <v>1586</v>
          </cell>
          <cell r="F1587">
            <v>96412</v>
          </cell>
        </row>
        <row r="1588">
          <cell r="A1588" t="str">
            <v>09.64.13</v>
          </cell>
          <cell r="B1588" t="str">
            <v>RETIRADA DE TRANSFORMADOR DE POTENCIA CLASSE 15 KV</v>
          </cell>
          <cell r="C1588" t="str">
            <v>UN</v>
          </cell>
          <cell r="D1588">
            <v>109.64</v>
          </cell>
          <cell r="E1588">
            <v>1587</v>
          </cell>
          <cell r="F1588">
            <v>96413</v>
          </cell>
        </row>
        <row r="1589">
          <cell r="A1589" t="str">
            <v>09.64.14</v>
          </cell>
          <cell r="B1589" t="str">
            <v>RETIRADA DE CHAVE FUSIVEL TIPO MATHEUS</v>
          </cell>
          <cell r="C1589" t="str">
            <v>UN</v>
          </cell>
          <cell r="D1589">
            <v>21.28</v>
          </cell>
          <cell r="E1589">
            <v>1588</v>
          </cell>
          <cell r="F1589">
            <v>96414</v>
          </cell>
        </row>
        <row r="1590">
          <cell r="A1590" t="str">
            <v>09.64.15</v>
          </cell>
          <cell r="B1590" t="str">
            <v>RETIRADA DE SUPORTE DE TRANSFORMADOR EM POSTE</v>
          </cell>
          <cell r="C1590" t="str">
            <v>UN</v>
          </cell>
          <cell r="D1590">
            <v>9.8800000000000008</v>
          </cell>
          <cell r="E1590">
            <v>1589</v>
          </cell>
          <cell r="F1590">
            <v>96415</v>
          </cell>
        </row>
        <row r="1591">
          <cell r="A1591" t="str">
            <v>09.64.16</v>
          </cell>
          <cell r="B1591" t="str">
            <v>RETIRADA DE CABO DE A.T. EM LINHA AEREA ATE 35MM2</v>
          </cell>
          <cell r="C1591" t="str">
            <v>M</v>
          </cell>
          <cell r="D1591">
            <v>2.13</v>
          </cell>
          <cell r="E1591">
            <v>1590</v>
          </cell>
          <cell r="F1591">
            <v>96416</v>
          </cell>
        </row>
        <row r="1592">
          <cell r="A1592" t="str">
            <v>09.64.17</v>
          </cell>
          <cell r="B1592" t="str">
            <v>RETIRADA DE PARA-RAIO TIPO CRISTAL VALVE 15KV</v>
          </cell>
          <cell r="C1592" t="str">
            <v>UN</v>
          </cell>
          <cell r="D1592">
            <v>23.5</v>
          </cell>
          <cell r="E1592">
            <v>1591</v>
          </cell>
          <cell r="F1592">
            <v>96417</v>
          </cell>
        </row>
        <row r="1593">
          <cell r="A1593" t="str">
            <v>09.64.18</v>
          </cell>
          <cell r="B1593" t="str">
            <v>RETIRADA DE CONTATORES E RELES EM GERAL</v>
          </cell>
          <cell r="C1593" t="str">
            <v>UN</v>
          </cell>
          <cell r="D1593">
            <v>44.47</v>
          </cell>
          <cell r="E1593">
            <v>1592</v>
          </cell>
          <cell r="F1593">
            <v>96418</v>
          </cell>
        </row>
        <row r="1594">
          <cell r="A1594" t="str">
            <v>09.64.23</v>
          </cell>
          <cell r="B1594" t="str">
            <v>RETIRADA DE FUSIVEL EM ALTA TENSAO TIPO "HH"</v>
          </cell>
          <cell r="C1594" t="str">
            <v>UN</v>
          </cell>
          <cell r="D1594">
            <v>7.09</v>
          </cell>
          <cell r="E1594">
            <v>1593</v>
          </cell>
          <cell r="F1594">
            <v>96423</v>
          </cell>
        </row>
        <row r="1595">
          <cell r="A1595" t="str">
            <v>09.64.24</v>
          </cell>
          <cell r="B1595" t="str">
            <v>RETIRADA DE ELO FUSIVEL EM CHAVE TIPO MATHEUS</v>
          </cell>
          <cell r="C1595" t="str">
            <v>UN</v>
          </cell>
          <cell r="D1595">
            <v>4.26</v>
          </cell>
          <cell r="E1595">
            <v>1594</v>
          </cell>
          <cell r="F1595">
            <v>96424</v>
          </cell>
        </row>
        <row r="1596">
          <cell r="B1596" t="str">
            <v>RECOLOCACOES - ENTRADA E DISTRIBUIÇÃO</v>
          </cell>
          <cell r="E1596">
            <v>1595</v>
          </cell>
        </row>
        <row r="1597">
          <cell r="A1597" t="str">
            <v>09.70.01</v>
          </cell>
          <cell r="B1597" t="str">
            <v>RECOLOCACAO DE POSTE DE ENTRADA DE ENERGIA EM BAIXA TENSAO - GALVAN.</v>
          </cell>
          <cell r="C1597" t="str">
            <v>UN</v>
          </cell>
          <cell r="D1597">
            <v>117.48</v>
          </cell>
          <cell r="E1597">
            <v>1596</v>
          </cell>
          <cell r="F1597">
            <v>97001</v>
          </cell>
        </row>
        <row r="1598">
          <cell r="A1598" t="str">
            <v>09.70.02</v>
          </cell>
          <cell r="B1598" t="str">
            <v>RECOLOCACAO DE POSTE DE ENTRADA DE ENERGIA EM BAIXA TENSAO - CONCR.</v>
          </cell>
          <cell r="C1598" t="str">
            <v>UN</v>
          </cell>
          <cell r="D1598">
            <v>158.19999999999999</v>
          </cell>
          <cell r="E1598">
            <v>1597</v>
          </cell>
          <cell r="F1598">
            <v>97002</v>
          </cell>
        </row>
        <row r="1599">
          <cell r="A1599" t="str">
            <v>09.70.03</v>
          </cell>
          <cell r="B1599" t="str">
            <v>RECOLOCACAO DE CAIXA DE ENTRADA DE ENERGIA EM BAIXA TENSAO</v>
          </cell>
          <cell r="C1599" t="str">
            <v>UN</v>
          </cell>
          <cell r="D1599">
            <v>70.92</v>
          </cell>
          <cell r="E1599">
            <v>1598</v>
          </cell>
          <cell r="F1599">
            <v>97003</v>
          </cell>
        </row>
        <row r="1600">
          <cell r="A1600" t="str">
            <v>09.70.04</v>
          </cell>
          <cell r="B1600" t="str">
            <v>RECOLOCACAO DE ARMACAO TIPO BRAQUETE</v>
          </cell>
          <cell r="C1600" t="str">
            <v>UN</v>
          </cell>
          <cell r="D1600">
            <v>5.67</v>
          </cell>
          <cell r="E1600">
            <v>1599</v>
          </cell>
          <cell r="F1600">
            <v>97004</v>
          </cell>
        </row>
        <row r="1601">
          <cell r="A1601" t="str">
            <v>09.70.05</v>
          </cell>
          <cell r="B1601" t="str">
            <v>RECOLOCACAO DE CABECOTE TIPO"TELESP"</v>
          </cell>
          <cell r="C1601" t="str">
            <v>UN</v>
          </cell>
          <cell r="D1601">
            <v>5.67</v>
          </cell>
          <cell r="E1601">
            <v>1600</v>
          </cell>
          <cell r="F1601">
            <v>97005</v>
          </cell>
        </row>
        <row r="1602">
          <cell r="A1602" t="str">
            <v>09.70.08</v>
          </cell>
          <cell r="B1602" t="str">
            <v>RECOLOCACAO DE CONDULETE</v>
          </cell>
          <cell r="C1602" t="str">
            <v>UN</v>
          </cell>
          <cell r="D1602">
            <v>7.09</v>
          </cell>
          <cell r="E1602">
            <v>1601</v>
          </cell>
          <cell r="F1602">
            <v>97008</v>
          </cell>
        </row>
        <row r="1603">
          <cell r="A1603" t="str">
            <v>09.70.09</v>
          </cell>
          <cell r="B1603" t="str">
            <v>RECOLOCACAO DE PERFILADOS</v>
          </cell>
          <cell r="C1603" t="str">
            <v>M</v>
          </cell>
          <cell r="D1603">
            <v>7.09</v>
          </cell>
          <cell r="E1603">
            <v>1602</v>
          </cell>
          <cell r="F1603">
            <v>97009</v>
          </cell>
        </row>
        <row r="1604">
          <cell r="A1604" t="str">
            <v>09.70.12</v>
          </cell>
          <cell r="B1604" t="str">
            <v>RECOLOCACAO DE ELETRODUTOS APARENTES - ATE 2"</v>
          </cell>
          <cell r="C1604" t="str">
            <v>M</v>
          </cell>
          <cell r="D1604">
            <v>4.26</v>
          </cell>
          <cell r="E1604">
            <v>1603</v>
          </cell>
          <cell r="F1604">
            <v>97012</v>
          </cell>
        </row>
        <row r="1605">
          <cell r="A1605" t="str">
            <v>09.70.13</v>
          </cell>
          <cell r="B1605" t="str">
            <v>RECOLOCACAO DE ELETRODUTOS APARENTES - ACIMA DE 2"</v>
          </cell>
          <cell r="C1605" t="str">
            <v>M</v>
          </cell>
          <cell r="D1605">
            <v>8.51</v>
          </cell>
          <cell r="E1605">
            <v>1604</v>
          </cell>
          <cell r="F1605">
            <v>97013</v>
          </cell>
        </row>
        <row r="1606">
          <cell r="A1606" t="str">
            <v>09.70.14</v>
          </cell>
          <cell r="B1606" t="str">
            <v>RECOLOCACAO DE FIO EMBUTIDO - ATE 16MM2</v>
          </cell>
          <cell r="C1606" t="str">
            <v>M</v>
          </cell>
          <cell r="D1606">
            <v>0.71</v>
          </cell>
          <cell r="E1606">
            <v>1605</v>
          </cell>
          <cell r="F1606">
            <v>97014</v>
          </cell>
        </row>
        <row r="1607">
          <cell r="A1607" t="str">
            <v>09.70.15</v>
          </cell>
          <cell r="B1607" t="str">
            <v>RECOLOCACAO DE CABO EMBUTIDO - ACIMA DE 16MM2</v>
          </cell>
          <cell r="C1607" t="str">
            <v>M</v>
          </cell>
          <cell r="D1607">
            <v>9.93</v>
          </cell>
          <cell r="E1607">
            <v>1606</v>
          </cell>
          <cell r="F1607">
            <v>97015</v>
          </cell>
        </row>
        <row r="1608">
          <cell r="A1608" t="str">
            <v>09.70.16</v>
          </cell>
          <cell r="B1608" t="str">
            <v>RECOLOCACAO DE FIO APARENTE - ATE 16MM2</v>
          </cell>
          <cell r="C1608" t="str">
            <v>M</v>
          </cell>
          <cell r="D1608">
            <v>0.43</v>
          </cell>
          <cell r="E1608">
            <v>1607</v>
          </cell>
          <cell r="F1608">
            <v>97016</v>
          </cell>
        </row>
        <row r="1609">
          <cell r="A1609" t="str">
            <v>09.70.17</v>
          </cell>
          <cell r="B1609" t="str">
            <v>RECOLOCACAO DE CABO APARENTE - ACIMA DE 16MM2</v>
          </cell>
          <cell r="C1609" t="str">
            <v>M</v>
          </cell>
          <cell r="D1609">
            <v>4.26</v>
          </cell>
          <cell r="E1609">
            <v>1608</v>
          </cell>
          <cell r="F1609">
            <v>97017</v>
          </cell>
        </row>
        <row r="1610">
          <cell r="A1610" t="str">
            <v>09.70.18</v>
          </cell>
          <cell r="B1610" t="str">
            <v>RECOLOCACAO DE TERMINAIS OU CONECTORES DE PRESSAO PARA CABOS</v>
          </cell>
          <cell r="C1610" t="str">
            <v>UN</v>
          </cell>
          <cell r="D1610">
            <v>5.67</v>
          </cell>
          <cell r="E1610">
            <v>1609</v>
          </cell>
          <cell r="F1610">
            <v>97018</v>
          </cell>
        </row>
        <row r="1611">
          <cell r="A1611" t="str">
            <v>09.70.20</v>
          </cell>
          <cell r="B1611" t="str">
            <v>RECOLOCACAO DE SUPORTE-ISOLADOR TIPO ROLDANA</v>
          </cell>
          <cell r="C1611" t="str">
            <v>UN</v>
          </cell>
          <cell r="D1611">
            <v>4.26</v>
          </cell>
          <cell r="E1611">
            <v>1610</v>
          </cell>
          <cell r="F1611">
            <v>97020</v>
          </cell>
        </row>
        <row r="1612">
          <cell r="B1612" t="str">
            <v>RECOLOCAÇÕES - CAIXAS E QUADROS</v>
          </cell>
          <cell r="E1612">
            <v>1611</v>
          </cell>
        </row>
        <row r="1613">
          <cell r="A1613" t="str">
            <v>09.71.10</v>
          </cell>
          <cell r="B1613" t="str">
            <v>RECOLOCACAO DE BARRAMENTOS EM QUADROS ELETRICOS</v>
          </cell>
          <cell r="C1613" t="str">
            <v>M</v>
          </cell>
          <cell r="D1613">
            <v>14.18</v>
          </cell>
          <cell r="E1613">
            <v>1612</v>
          </cell>
          <cell r="F1613">
            <v>97110</v>
          </cell>
        </row>
        <row r="1614">
          <cell r="A1614" t="str">
            <v>09.71.11</v>
          </cell>
          <cell r="B1614" t="str">
            <v>RECOLOCACAO DE ISOLADORES EM QUADROS ELETRICOS</v>
          </cell>
          <cell r="C1614" t="str">
            <v>UN</v>
          </cell>
          <cell r="D1614">
            <v>3.55</v>
          </cell>
          <cell r="E1614">
            <v>1613</v>
          </cell>
          <cell r="F1614">
            <v>97111</v>
          </cell>
        </row>
        <row r="1615">
          <cell r="A1615" t="str">
            <v>09.71.15</v>
          </cell>
          <cell r="B1615" t="str">
            <v>RECOLOCACAO DE DISJUNTOR AUTOMATICO UNIPOLAR ATE 50A</v>
          </cell>
          <cell r="C1615" t="str">
            <v>UN</v>
          </cell>
          <cell r="D1615">
            <v>7.09</v>
          </cell>
          <cell r="E1615">
            <v>1614</v>
          </cell>
          <cell r="F1615">
            <v>97115</v>
          </cell>
        </row>
        <row r="1616">
          <cell r="A1616" t="str">
            <v>09.71.16</v>
          </cell>
          <cell r="B1616" t="str">
            <v>RECOLOCACAO DE DISJUNTOR AUTOMATICO BIPOLAR ATE 50A</v>
          </cell>
          <cell r="C1616" t="str">
            <v>UN</v>
          </cell>
          <cell r="D1616">
            <v>11.35</v>
          </cell>
          <cell r="E1616">
            <v>1615</v>
          </cell>
          <cell r="F1616">
            <v>97116</v>
          </cell>
        </row>
        <row r="1617">
          <cell r="A1617" t="str">
            <v>09.71.17</v>
          </cell>
          <cell r="B1617" t="str">
            <v>RECOLOCACAO DE DISJUNTOR AUTOMATICO TRIPOLAR ATE 50A</v>
          </cell>
          <cell r="C1617" t="str">
            <v>UN</v>
          </cell>
          <cell r="D1617">
            <v>21.28</v>
          </cell>
          <cell r="E1617">
            <v>1616</v>
          </cell>
          <cell r="F1617">
            <v>97117</v>
          </cell>
        </row>
        <row r="1618">
          <cell r="A1618" t="str">
            <v>09.71.25</v>
          </cell>
          <cell r="B1618" t="str">
            <v>RECOLOCACAO DE CAIXA PARA FUSIVEL OU TOMADA,INSTALADA EM PERFILADOS</v>
          </cell>
          <cell r="C1618" t="str">
            <v>UN</v>
          </cell>
          <cell r="D1618">
            <v>7.09</v>
          </cell>
          <cell r="E1618">
            <v>1617</v>
          </cell>
          <cell r="F1618">
            <v>97125</v>
          </cell>
        </row>
        <row r="1619">
          <cell r="A1619" t="str">
            <v>09.71.26</v>
          </cell>
          <cell r="B1619" t="str">
            <v>RECOLOCACAO DE QUADRO DE DISTRIBUICAO OU CAIXA DE PASSAGEM</v>
          </cell>
          <cell r="C1619" t="str">
            <v>M2</v>
          </cell>
          <cell r="D1619">
            <v>84.97</v>
          </cell>
          <cell r="E1619">
            <v>1618</v>
          </cell>
          <cell r="F1619">
            <v>97126</v>
          </cell>
        </row>
        <row r="1620">
          <cell r="A1620" t="str">
            <v>09.71.30</v>
          </cell>
          <cell r="B1620" t="str">
            <v>RECOL. DE FECHADURA DE QUADRO DE DISTRIB. OU CX DE PASSAGEM</v>
          </cell>
          <cell r="C1620" t="str">
            <v>UN</v>
          </cell>
          <cell r="D1620">
            <v>3.55</v>
          </cell>
          <cell r="E1620">
            <v>1619</v>
          </cell>
          <cell r="F1620">
            <v>97130</v>
          </cell>
        </row>
        <row r="1621">
          <cell r="A1621" t="str">
            <v>09.71.32</v>
          </cell>
          <cell r="B1621" t="str">
            <v>RECOLOCACAO DE DISJUNTOR AUTOMATICO TIPO "QUICK-LAG"</v>
          </cell>
          <cell r="C1621" t="str">
            <v>UN</v>
          </cell>
          <cell r="D1621">
            <v>4.26</v>
          </cell>
          <cell r="E1621">
            <v>1620</v>
          </cell>
          <cell r="F1621">
            <v>97132</v>
          </cell>
        </row>
        <row r="1622">
          <cell r="A1622" t="str">
            <v>09.71.34</v>
          </cell>
          <cell r="B1622" t="str">
            <v>RECOLOCACAO DE BASE EM CHAPA DE FERRO,PARA DISJUNTOR TIPO"QUICK-LAG"</v>
          </cell>
          <cell r="C1622" t="str">
            <v>UN</v>
          </cell>
          <cell r="D1622">
            <v>14.18</v>
          </cell>
          <cell r="E1622">
            <v>1621</v>
          </cell>
          <cell r="F1622">
            <v>97134</v>
          </cell>
        </row>
        <row r="1623">
          <cell r="A1623" t="str">
            <v>09.71.35</v>
          </cell>
          <cell r="B1623" t="str">
            <v>RECOLOCACAO DE CAPACITOR PARA CORRECAO DE FATOR DE POTENCIA</v>
          </cell>
          <cell r="C1623" t="str">
            <v>UN</v>
          </cell>
          <cell r="D1623">
            <v>174.21</v>
          </cell>
          <cell r="E1623">
            <v>1622</v>
          </cell>
          <cell r="F1623">
            <v>97135</v>
          </cell>
        </row>
        <row r="1624">
          <cell r="A1624" t="str">
            <v>09.71.37</v>
          </cell>
          <cell r="B1624" t="str">
            <v>RECOLOCACAO DE CHAVE SECCION. OU BASE P/ FUSIV. TIPO NH-UNIPOLAR</v>
          </cell>
          <cell r="C1624" t="str">
            <v>UN</v>
          </cell>
          <cell r="D1624">
            <v>9.93</v>
          </cell>
          <cell r="E1624">
            <v>1623</v>
          </cell>
          <cell r="F1624">
            <v>97137</v>
          </cell>
        </row>
        <row r="1625">
          <cell r="A1625" t="str">
            <v>09.71.38</v>
          </cell>
          <cell r="B1625" t="str">
            <v>RECOLOCACAO DE CHAVE SECCION. OU BASE P/ FUSIV. TIPO NH-TRIPOLAR</v>
          </cell>
          <cell r="C1625" t="str">
            <v>UN</v>
          </cell>
          <cell r="D1625">
            <v>14.18</v>
          </cell>
          <cell r="E1625">
            <v>1624</v>
          </cell>
          <cell r="F1625">
            <v>97138</v>
          </cell>
        </row>
        <row r="1626">
          <cell r="A1626" t="str">
            <v>09.71.39</v>
          </cell>
          <cell r="B1626" t="str">
            <v>RECOLOCACAO DE BASE DE FUSIVEIS TIPO " DIAZED"</v>
          </cell>
          <cell r="C1626" t="str">
            <v>UN</v>
          </cell>
          <cell r="D1626">
            <v>7.09</v>
          </cell>
          <cell r="E1626">
            <v>1625</v>
          </cell>
          <cell r="F1626">
            <v>97139</v>
          </cell>
        </row>
        <row r="1627">
          <cell r="A1627" t="str">
            <v>09.71.40</v>
          </cell>
          <cell r="B1627" t="str">
            <v>RECOLOCACAO DE BARRAMENTO DE COBRE</v>
          </cell>
          <cell r="C1627" t="str">
            <v>UN</v>
          </cell>
          <cell r="D1627">
            <v>7.09</v>
          </cell>
          <cell r="E1627">
            <v>1626</v>
          </cell>
          <cell r="F1627">
            <v>97140</v>
          </cell>
        </row>
        <row r="1628">
          <cell r="B1628" t="str">
            <v>RECOLOCAÇÕES - PONTOS E APARELHOS</v>
          </cell>
          <cell r="E1628">
            <v>1627</v>
          </cell>
        </row>
        <row r="1629">
          <cell r="A1629" t="str">
            <v>09.72.01</v>
          </cell>
          <cell r="B1629" t="str">
            <v>RECOLOCACAO DE SOQUETES EM LUMINARIAS</v>
          </cell>
          <cell r="C1629" t="str">
            <v>UN</v>
          </cell>
          <cell r="D1629">
            <v>4.26</v>
          </cell>
          <cell r="E1629">
            <v>1628</v>
          </cell>
          <cell r="F1629">
            <v>97201</v>
          </cell>
        </row>
        <row r="1630">
          <cell r="A1630" t="str">
            <v>09.72.02</v>
          </cell>
          <cell r="B1630" t="str">
            <v>RECOLOCACAO DE REATOR EM LUMINARIA FLUORESCENTE</v>
          </cell>
          <cell r="C1630" t="str">
            <v>UN</v>
          </cell>
          <cell r="D1630">
            <v>9.2200000000000006</v>
          </cell>
          <cell r="E1630">
            <v>1629</v>
          </cell>
          <cell r="F1630">
            <v>97202</v>
          </cell>
        </row>
        <row r="1631">
          <cell r="A1631" t="str">
            <v>09.72.03</v>
          </cell>
          <cell r="B1631" t="str">
            <v>RECOLOCACAO DE LAMPADA INCANDESCENTE OU FLUORESCENTE</v>
          </cell>
          <cell r="C1631" t="str">
            <v>UN</v>
          </cell>
          <cell r="D1631">
            <v>0.62</v>
          </cell>
          <cell r="E1631">
            <v>1630</v>
          </cell>
          <cell r="F1631">
            <v>97203</v>
          </cell>
        </row>
        <row r="1632">
          <cell r="A1632" t="str">
            <v>09.72.04</v>
          </cell>
          <cell r="B1632" t="str">
            <v>RECOLOCACAO DE LAMPADA VAPOR DE MERCURIO,SODIO OU MISTA</v>
          </cell>
          <cell r="C1632" t="str">
            <v>UN</v>
          </cell>
          <cell r="D1632">
            <v>4.26</v>
          </cell>
          <cell r="E1632">
            <v>1631</v>
          </cell>
          <cell r="F1632">
            <v>97204</v>
          </cell>
        </row>
        <row r="1633">
          <cell r="A1633" t="str">
            <v>09.72.05</v>
          </cell>
          <cell r="B1633" t="str">
            <v>RECOLOCACAO DE PLACA DIFUSORA PARA LAMPADA FLUORESCENTE</v>
          </cell>
          <cell r="C1633" t="str">
            <v>UN</v>
          </cell>
          <cell r="D1633">
            <v>0.62</v>
          </cell>
          <cell r="E1633">
            <v>1632</v>
          </cell>
          <cell r="F1633">
            <v>97205</v>
          </cell>
        </row>
        <row r="1634">
          <cell r="A1634" t="str">
            <v>09.72.10</v>
          </cell>
          <cell r="B1634" t="str">
            <v>RECOLOCACAO DE LUMINARIA INTERNA PARA LAMPADA INCANDESCENTE</v>
          </cell>
          <cell r="C1634" t="str">
            <v>UN</v>
          </cell>
          <cell r="D1634">
            <v>11.35</v>
          </cell>
          <cell r="E1634">
            <v>1633</v>
          </cell>
          <cell r="F1634">
            <v>97210</v>
          </cell>
        </row>
        <row r="1635">
          <cell r="A1635" t="str">
            <v>09.72.11</v>
          </cell>
          <cell r="B1635" t="str">
            <v>RECOLOCACAO DE LUMINARIA INTERNA PARA LAMPADA FLUORESCENTE</v>
          </cell>
          <cell r="C1635" t="str">
            <v>UN</v>
          </cell>
          <cell r="D1635">
            <v>21.28</v>
          </cell>
          <cell r="E1635">
            <v>1634</v>
          </cell>
          <cell r="F1635">
            <v>97211</v>
          </cell>
        </row>
        <row r="1636">
          <cell r="A1636" t="str">
            <v>09.72.12</v>
          </cell>
          <cell r="B1636" t="str">
            <v>RECOLOCACAO DE LUMINARIA EXTERNA INSTALADA EM POSTE</v>
          </cell>
          <cell r="C1636" t="str">
            <v>UN</v>
          </cell>
          <cell r="D1636">
            <v>56.73</v>
          </cell>
          <cell r="E1636">
            <v>1635</v>
          </cell>
          <cell r="F1636">
            <v>97212</v>
          </cell>
        </row>
        <row r="1637">
          <cell r="A1637" t="str">
            <v>09.72.13</v>
          </cell>
          <cell r="B1637" t="str">
            <v>RECOLOCACAO DE LUMINARIA EXTERNA INSTALADA EM BRACO DE FERRO</v>
          </cell>
          <cell r="C1637" t="str">
            <v>UN</v>
          </cell>
          <cell r="D1637">
            <v>28.37</v>
          </cell>
          <cell r="E1637">
            <v>1636</v>
          </cell>
          <cell r="F1637">
            <v>97213</v>
          </cell>
        </row>
        <row r="1638">
          <cell r="A1638" t="str">
            <v>09.72.14</v>
          </cell>
          <cell r="B1638" t="str">
            <v>RECOLOCACAO DE LUMINARIA A PROVA DE TEMPO,GASES E VAPOR</v>
          </cell>
          <cell r="C1638" t="str">
            <v>UN</v>
          </cell>
          <cell r="D1638">
            <v>14.18</v>
          </cell>
          <cell r="E1638">
            <v>1637</v>
          </cell>
          <cell r="F1638">
            <v>97214</v>
          </cell>
        </row>
        <row r="1639">
          <cell r="A1639" t="str">
            <v>09.72.18</v>
          </cell>
          <cell r="B1639" t="str">
            <v>RECOLOCACAO DE PROJETOR DE FACHADA</v>
          </cell>
          <cell r="C1639" t="str">
            <v>UN</v>
          </cell>
          <cell r="D1639">
            <v>14.18</v>
          </cell>
          <cell r="E1639">
            <v>1638</v>
          </cell>
          <cell r="F1639">
            <v>97218</v>
          </cell>
        </row>
        <row r="1640">
          <cell r="A1640" t="str">
            <v>09.72.19</v>
          </cell>
          <cell r="B1640" t="str">
            <v>RECOLOCACAO DE PROJETOR DE JARDIM</v>
          </cell>
          <cell r="C1640" t="str">
            <v>UN</v>
          </cell>
          <cell r="D1640">
            <v>11.35</v>
          </cell>
          <cell r="E1640">
            <v>1639</v>
          </cell>
          <cell r="F1640">
            <v>97219</v>
          </cell>
        </row>
        <row r="1641">
          <cell r="A1641" t="str">
            <v>09.72.25</v>
          </cell>
          <cell r="B1641" t="str">
            <v>RECOLOCACAO DE BRACO DE LUMINARIA</v>
          </cell>
          <cell r="C1641" t="str">
            <v>UN</v>
          </cell>
          <cell r="D1641">
            <v>14.18</v>
          </cell>
          <cell r="E1641">
            <v>1640</v>
          </cell>
          <cell r="F1641">
            <v>97225</v>
          </cell>
        </row>
        <row r="1642">
          <cell r="B1642" t="str">
            <v>RECOLOCAÇÕES - PARA-RAIOS E OUTROS</v>
          </cell>
          <cell r="E1642">
            <v>1641</v>
          </cell>
        </row>
        <row r="1643">
          <cell r="A1643" t="str">
            <v>09.73.14</v>
          </cell>
          <cell r="B1643" t="str">
            <v>RECOLOCACAO DE CORDOALHA DE COBRE NU</v>
          </cell>
          <cell r="C1643" t="str">
            <v>M</v>
          </cell>
          <cell r="D1643">
            <v>7.09</v>
          </cell>
          <cell r="E1643">
            <v>1642</v>
          </cell>
          <cell r="F1643">
            <v>97314</v>
          </cell>
        </row>
        <row r="1644">
          <cell r="A1644" t="str">
            <v>09.73.15</v>
          </cell>
          <cell r="B1644" t="str">
            <v>RECOLOCACAO CORDOALHA DE COBRE NU PARA ATERRAMENTO</v>
          </cell>
          <cell r="C1644" t="str">
            <v>M</v>
          </cell>
          <cell r="D1644">
            <v>7.09</v>
          </cell>
          <cell r="E1644">
            <v>1643</v>
          </cell>
          <cell r="F1644">
            <v>97315</v>
          </cell>
        </row>
        <row r="1645">
          <cell r="A1645" t="str">
            <v>09.73.16</v>
          </cell>
          <cell r="B1645" t="str">
            <v>RECOLOCACAO DE CONECTOR TIPO "SPLIT_BOLT"</v>
          </cell>
          <cell r="C1645" t="str">
            <v>UN</v>
          </cell>
          <cell r="D1645">
            <v>4.26</v>
          </cell>
          <cell r="E1645">
            <v>1644</v>
          </cell>
          <cell r="F1645">
            <v>97316</v>
          </cell>
        </row>
        <row r="1646">
          <cell r="A1646" t="str">
            <v>09.73.60</v>
          </cell>
          <cell r="B1646" t="str">
            <v>RECOLOCACAO DE POSTE DE FERRO,INCLUSIVE BASE DE FIXACAO</v>
          </cell>
          <cell r="C1646" t="str">
            <v>UN</v>
          </cell>
          <cell r="D1646">
            <v>117.48</v>
          </cell>
          <cell r="E1646">
            <v>1645</v>
          </cell>
          <cell r="F1646">
            <v>97360</v>
          </cell>
        </row>
        <row r="1647">
          <cell r="A1647" t="str">
            <v>09.73.61</v>
          </cell>
          <cell r="B1647" t="str">
            <v>RECOLOCACAO DE POSTE DE FERRO ENGASTADO NO SOLO</v>
          </cell>
          <cell r="C1647" t="str">
            <v>UN</v>
          </cell>
          <cell r="D1647">
            <v>158.19999999999999</v>
          </cell>
          <cell r="E1647">
            <v>1646</v>
          </cell>
          <cell r="F1647">
            <v>97361</v>
          </cell>
        </row>
        <row r="1648">
          <cell r="A1648" t="str">
            <v>09.73.62</v>
          </cell>
          <cell r="B1648" t="str">
            <v>RECOLOCACAO DE POSTE DE CONCRETO EM REDE DE ENERGIA</v>
          </cell>
          <cell r="C1648" t="str">
            <v>UN</v>
          </cell>
          <cell r="D1648">
            <v>175.91</v>
          </cell>
          <cell r="E1648">
            <v>1647</v>
          </cell>
          <cell r="F1648">
            <v>97362</v>
          </cell>
        </row>
        <row r="1649">
          <cell r="B1649" t="str">
            <v>RECOLOCAÇÕES - CABINE PRIMÁRIA</v>
          </cell>
          <cell r="E1649">
            <v>1648</v>
          </cell>
        </row>
        <row r="1650">
          <cell r="A1650" t="str">
            <v>09.74.01</v>
          </cell>
          <cell r="B1650" t="str">
            <v>RECOLOCACAO DE ISOLADOR TP DISCO INCLUSIVE GANCHO DE SUSTENTACAO</v>
          </cell>
          <cell r="C1650" t="str">
            <v>UN</v>
          </cell>
          <cell r="D1650">
            <v>2.84</v>
          </cell>
          <cell r="E1650">
            <v>1649</v>
          </cell>
          <cell r="F1650">
            <v>97401</v>
          </cell>
        </row>
        <row r="1651">
          <cell r="A1651" t="str">
            <v>09.74.02</v>
          </cell>
          <cell r="B1651" t="str">
            <v>RECOLOCACAO DE ISOLADOR TP CASTANHA INCLUSIVE GANCHO DE SUSTENTACAO</v>
          </cell>
          <cell r="C1651" t="str">
            <v>UN</v>
          </cell>
          <cell r="D1651">
            <v>2.84</v>
          </cell>
          <cell r="E1651">
            <v>1650</v>
          </cell>
          <cell r="F1651">
            <v>97402</v>
          </cell>
        </row>
        <row r="1652">
          <cell r="A1652" t="str">
            <v>09.74.03</v>
          </cell>
          <cell r="B1652" t="str">
            <v>RECOLOCACAO DE ISOLADOR TP PINO PARA A.T. INCLUSIVE PINO</v>
          </cell>
          <cell r="C1652" t="str">
            <v>UN</v>
          </cell>
          <cell r="D1652">
            <v>9.2200000000000006</v>
          </cell>
          <cell r="E1652">
            <v>1651</v>
          </cell>
          <cell r="F1652">
            <v>97403</v>
          </cell>
        </row>
        <row r="1653">
          <cell r="A1653" t="str">
            <v>09.74.04</v>
          </cell>
          <cell r="B1653" t="str">
            <v>RECOLOCACAO DE ISOLADOR TIPO PEDESTAL PARA A.T.</v>
          </cell>
          <cell r="C1653" t="str">
            <v>UN</v>
          </cell>
          <cell r="D1653">
            <v>8.51</v>
          </cell>
          <cell r="E1653">
            <v>1652</v>
          </cell>
          <cell r="F1653">
            <v>97404</v>
          </cell>
        </row>
        <row r="1654">
          <cell r="A1654" t="str">
            <v>09.74.05</v>
          </cell>
          <cell r="B1654" t="str">
            <v>RECOLOCACAO DE CRUZETA DE MADEIRA</v>
          </cell>
          <cell r="C1654" t="str">
            <v>UN</v>
          </cell>
          <cell r="D1654">
            <v>40.72</v>
          </cell>
          <cell r="E1654">
            <v>1653</v>
          </cell>
          <cell r="F1654">
            <v>97405</v>
          </cell>
        </row>
        <row r="1655">
          <cell r="A1655" t="str">
            <v>09.74.06</v>
          </cell>
          <cell r="B1655" t="str">
            <v>RECOLOCACAO DE BUCHA DE PASSAGEM INTERNA/EXTERNA PARA A.T.</v>
          </cell>
          <cell r="C1655" t="str">
            <v>UN</v>
          </cell>
          <cell r="D1655">
            <v>7.09</v>
          </cell>
          <cell r="E1655">
            <v>1654</v>
          </cell>
          <cell r="F1655">
            <v>97406</v>
          </cell>
        </row>
        <row r="1656">
          <cell r="A1656" t="str">
            <v>09.74.07</v>
          </cell>
          <cell r="B1656" t="str">
            <v>RECOLOCACAO DE CHAPA DE FERRO PARA BUCHA DE PASSAGEM</v>
          </cell>
          <cell r="C1656" t="str">
            <v>UN</v>
          </cell>
          <cell r="D1656">
            <v>7.09</v>
          </cell>
          <cell r="E1656">
            <v>1655</v>
          </cell>
          <cell r="F1656">
            <v>97407</v>
          </cell>
        </row>
        <row r="1657">
          <cell r="A1657" t="str">
            <v>09.74.08</v>
          </cell>
          <cell r="B1657" t="str">
            <v>RECOLOCACAO DE VERGALHAO DE COBRE 3/8"</v>
          </cell>
          <cell r="C1657" t="str">
            <v>M</v>
          </cell>
          <cell r="D1657">
            <v>5.67</v>
          </cell>
          <cell r="E1657">
            <v>1656</v>
          </cell>
          <cell r="F1657">
            <v>97408</v>
          </cell>
        </row>
        <row r="1658">
          <cell r="A1658" t="str">
            <v>09.74.09</v>
          </cell>
          <cell r="B1658" t="str">
            <v>RECOLOCACAO DE TERMINAL OU CONECTOR PARA VERGALHAO DE COBRE</v>
          </cell>
          <cell r="C1658" t="str">
            <v>UN</v>
          </cell>
          <cell r="D1658">
            <v>2.84</v>
          </cell>
          <cell r="E1658">
            <v>1657</v>
          </cell>
          <cell r="F1658">
            <v>97409</v>
          </cell>
        </row>
        <row r="1659">
          <cell r="A1659" t="str">
            <v>09.74.10</v>
          </cell>
          <cell r="B1659" t="str">
            <v>RECOLOCACAO DE CHAVE SECCIONADORA TRIPOLAR CLASSE 15KV</v>
          </cell>
          <cell r="C1659" t="str">
            <v>UN</v>
          </cell>
          <cell r="D1659">
            <v>70.09</v>
          </cell>
          <cell r="E1659">
            <v>1658</v>
          </cell>
          <cell r="F1659">
            <v>97410</v>
          </cell>
        </row>
        <row r="1660">
          <cell r="A1660" t="str">
            <v>09.74.11</v>
          </cell>
          <cell r="B1660" t="str">
            <v>RECOLOCACAO DE TRANSFORMADOR DE POTENCIAL</v>
          </cell>
          <cell r="C1660" t="str">
            <v>UN</v>
          </cell>
          <cell r="D1660">
            <v>25.77</v>
          </cell>
          <cell r="E1660">
            <v>1659</v>
          </cell>
          <cell r="F1660">
            <v>97411</v>
          </cell>
        </row>
        <row r="1661">
          <cell r="A1661" t="str">
            <v>09.74.12</v>
          </cell>
          <cell r="B1661" t="str">
            <v>RECOLOCACAO DE DISJUNTOR A.T. DE VOLUME NORMAL OU REDUZIDO DE OLEO</v>
          </cell>
          <cell r="C1661" t="str">
            <v>UN</v>
          </cell>
          <cell r="D1661">
            <v>131.49</v>
          </cell>
          <cell r="E1661">
            <v>1660</v>
          </cell>
          <cell r="F1661">
            <v>97412</v>
          </cell>
        </row>
        <row r="1662">
          <cell r="A1662" t="str">
            <v>09.74.13</v>
          </cell>
          <cell r="B1662" t="str">
            <v>RECOLOCACAO DE TRANSFORMADOR DE POTENCIA CLASSE 15KV</v>
          </cell>
          <cell r="C1662" t="str">
            <v>UN</v>
          </cell>
          <cell r="D1662">
            <v>234.96</v>
          </cell>
          <cell r="E1662">
            <v>1661</v>
          </cell>
          <cell r="F1662">
            <v>97413</v>
          </cell>
        </row>
        <row r="1663">
          <cell r="A1663" t="str">
            <v>09.74.14</v>
          </cell>
          <cell r="B1663" t="str">
            <v>RECOLOCACAO DE CHAVE FUSIVEL TIPO MATHEUS</v>
          </cell>
          <cell r="C1663" t="str">
            <v>UN</v>
          </cell>
          <cell r="D1663">
            <v>21.69</v>
          </cell>
          <cell r="E1663">
            <v>1662</v>
          </cell>
          <cell r="F1663">
            <v>97414</v>
          </cell>
        </row>
        <row r="1664">
          <cell r="A1664" t="str">
            <v>09.74.15</v>
          </cell>
          <cell r="B1664" t="str">
            <v>RECOLOCACAO DE SUPORTE DE TRANSFORMADOR EM POSTE</v>
          </cell>
          <cell r="C1664" t="str">
            <v>UN</v>
          </cell>
          <cell r="D1664">
            <v>40.72</v>
          </cell>
          <cell r="E1664">
            <v>1663</v>
          </cell>
          <cell r="F1664">
            <v>97415</v>
          </cell>
        </row>
        <row r="1665">
          <cell r="A1665" t="str">
            <v>09.74.16</v>
          </cell>
          <cell r="B1665" t="str">
            <v>RECOLOCACAO DE CABO DE A.T. EM LINHA AEREA ATE 35MM2</v>
          </cell>
          <cell r="C1665" t="str">
            <v>M</v>
          </cell>
          <cell r="D1665">
            <v>4.26</v>
          </cell>
          <cell r="E1665">
            <v>1664</v>
          </cell>
          <cell r="F1665">
            <v>97416</v>
          </cell>
        </row>
        <row r="1666">
          <cell r="A1666" t="str">
            <v>09.74.17</v>
          </cell>
          <cell r="B1666" t="str">
            <v>RECOLOCACAO DE PARA-RAIO TIPO CRISTAL VALVE 15KV</v>
          </cell>
          <cell r="C1666" t="str">
            <v>UN</v>
          </cell>
          <cell r="D1666">
            <v>88.37</v>
          </cell>
          <cell r="E1666">
            <v>1665</v>
          </cell>
          <cell r="F1666">
            <v>97417</v>
          </cell>
        </row>
        <row r="1667">
          <cell r="A1667" t="str">
            <v>09.74.18</v>
          </cell>
          <cell r="B1667" t="str">
            <v>RECOLOCACAO DE CONTATORES E RELES EM GERAL</v>
          </cell>
          <cell r="C1667" t="str">
            <v>UN</v>
          </cell>
          <cell r="D1667">
            <v>88.94</v>
          </cell>
          <cell r="E1667">
            <v>1666</v>
          </cell>
          <cell r="F1667">
            <v>97418</v>
          </cell>
        </row>
        <row r="1668">
          <cell r="A1668" t="str">
            <v>09.74.23</v>
          </cell>
          <cell r="B1668" t="str">
            <v>RECOLOCACAO DE FUSIVEL EM ALTA TENSAO TIPO "HH"</v>
          </cell>
          <cell r="C1668" t="str">
            <v>UN</v>
          </cell>
          <cell r="D1668">
            <v>7.09</v>
          </cell>
          <cell r="E1668">
            <v>1667</v>
          </cell>
          <cell r="F1668">
            <v>97423</v>
          </cell>
        </row>
        <row r="1669">
          <cell r="A1669" t="str">
            <v>09.74.24</v>
          </cell>
          <cell r="B1669" t="str">
            <v>RECOLOCACAO DE ELO FUSIVEL EM CHAVE TIPO MATHEUS</v>
          </cell>
          <cell r="C1669" t="str">
            <v>UN</v>
          </cell>
          <cell r="D1669">
            <v>4.26</v>
          </cell>
          <cell r="E1669">
            <v>1668</v>
          </cell>
          <cell r="F1669">
            <v>97424</v>
          </cell>
        </row>
        <row r="1670">
          <cell r="B1670" t="str">
            <v>SERVICOS PARCIAIS - ENTR. E DISTRIBUIÇÃO</v>
          </cell>
          <cell r="E1670">
            <v>1669</v>
          </cell>
        </row>
        <row r="1671">
          <cell r="A1671" t="str">
            <v>09.80.01</v>
          </cell>
          <cell r="B1671" t="str">
            <v>POSTE DE ENTRADA DE ENERGIA,DUPLO "T" - 6.00M/90DAN</v>
          </cell>
          <cell r="C1671" t="str">
            <v>UN</v>
          </cell>
          <cell r="D1671">
            <v>296.66000000000003</v>
          </cell>
          <cell r="E1671">
            <v>1670</v>
          </cell>
          <cell r="F1671">
            <v>98001</v>
          </cell>
        </row>
        <row r="1672">
          <cell r="A1672" t="str">
            <v>09.80.02</v>
          </cell>
          <cell r="B1672" t="str">
            <v>POSTE DE ENTRADA DE ENERGIA,DUPLO "T" - 7,50M/90DAN</v>
          </cell>
          <cell r="C1672" t="str">
            <v>UN</v>
          </cell>
          <cell r="D1672">
            <v>302.52999999999997</v>
          </cell>
          <cell r="E1672">
            <v>1671</v>
          </cell>
          <cell r="F1672">
            <v>98002</v>
          </cell>
        </row>
        <row r="1673">
          <cell r="A1673" t="str">
            <v>09.80.03</v>
          </cell>
          <cell r="B1673" t="str">
            <v>POSTE DE ENTRADA DE ENERGIA,DUPLO "T" - 7,50M/200DAN</v>
          </cell>
          <cell r="C1673" t="str">
            <v>UN</v>
          </cell>
          <cell r="D1673">
            <v>406.42</v>
          </cell>
          <cell r="E1673">
            <v>1672</v>
          </cell>
          <cell r="F1673">
            <v>98003</v>
          </cell>
        </row>
        <row r="1674">
          <cell r="A1674" t="str">
            <v>09.80.04</v>
          </cell>
          <cell r="B1674" t="str">
            <v>POSTE DE ENTRADA DE ENERGIA,DUPLO "T" - 7,50M/300DAN</v>
          </cell>
          <cell r="C1674" t="str">
            <v>UN</v>
          </cell>
          <cell r="D1674">
            <v>489.16</v>
          </cell>
          <cell r="E1674">
            <v>1673</v>
          </cell>
          <cell r="F1674">
            <v>98004</v>
          </cell>
        </row>
        <row r="1675">
          <cell r="A1675" t="str">
            <v>09.80.05</v>
          </cell>
          <cell r="B1675" t="str">
            <v>CABECOTE TIPO"TELESP"</v>
          </cell>
          <cell r="C1675" t="str">
            <v>UN</v>
          </cell>
          <cell r="D1675">
            <v>9.36</v>
          </cell>
          <cell r="E1675">
            <v>1674</v>
          </cell>
          <cell r="F1675">
            <v>98005</v>
          </cell>
        </row>
        <row r="1676">
          <cell r="A1676" t="str">
            <v>09.80.06</v>
          </cell>
          <cell r="B1676" t="str">
            <v>ARMACAO PRESSBOW COM 2 ISOLADORES</v>
          </cell>
          <cell r="C1676" t="str">
            <v>UN</v>
          </cell>
          <cell r="D1676">
            <v>12.46</v>
          </cell>
          <cell r="E1676">
            <v>1675</v>
          </cell>
          <cell r="F1676">
            <v>98006</v>
          </cell>
        </row>
        <row r="1677">
          <cell r="A1677" t="str">
            <v>09.80.07</v>
          </cell>
          <cell r="B1677" t="str">
            <v>ARMACAO PRESSBOW COM 3 ISOLADORES</v>
          </cell>
          <cell r="C1677" t="str">
            <v>UN</v>
          </cell>
          <cell r="D1677">
            <v>14.37</v>
          </cell>
          <cell r="E1677">
            <v>1676</v>
          </cell>
          <cell r="F1677">
            <v>98007</v>
          </cell>
        </row>
        <row r="1678">
          <cell r="A1678" t="str">
            <v>09.80.08</v>
          </cell>
          <cell r="B1678" t="str">
            <v>ARMACAO PRESSBOW COM 4 ISOLADORES</v>
          </cell>
          <cell r="C1678" t="str">
            <v>UN</v>
          </cell>
          <cell r="D1678">
            <v>18.309999999999999</v>
          </cell>
          <cell r="E1678">
            <v>1677</v>
          </cell>
          <cell r="F1678">
            <v>98008</v>
          </cell>
        </row>
        <row r="1679">
          <cell r="A1679" t="str">
            <v>09.80.09</v>
          </cell>
          <cell r="B1679" t="str">
            <v>ARMACAO PRESSBOW COM 1 ISOLADOR</v>
          </cell>
          <cell r="C1679" t="str">
            <v>UN</v>
          </cell>
          <cell r="D1679">
            <v>6.55</v>
          </cell>
          <cell r="E1679">
            <v>1678</v>
          </cell>
          <cell r="F1679">
            <v>98009</v>
          </cell>
        </row>
        <row r="1680">
          <cell r="A1680" t="str">
            <v>09.80.10</v>
          </cell>
          <cell r="B1680" t="str">
            <v>BRACADEIRA PARA FIXACAO DE ELETRODUTO</v>
          </cell>
          <cell r="C1680" t="str">
            <v>UN</v>
          </cell>
          <cell r="D1680">
            <v>2.6</v>
          </cell>
          <cell r="E1680">
            <v>1679</v>
          </cell>
          <cell r="F1680">
            <v>98010</v>
          </cell>
        </row>
        <row r="1681">
          <cell r="A1681" t="str">
            <v>09.80.18</v>
          </cell>
          <cell r="B1681" t="str">
            <v>TERMINAL OU CONECTOR DE PRESSAO - PARA FIO ATE 6MM2</v>
          </cell>
          <cell r="C1681" t="str">
            <v>UN</v>
          </cell>
          <cell r="D1681">
            <v>4.4400000000000004</v>
          </cell>
          <cell r="E1681">
            <v>1680</v>
          </cell>
          <cell r="F1681">
            <v>98018</v>
          </cell>
        </row>
        <row r="1682">
          <cell r="A1682" t="str">
            <v>09.80.19</v>
          </cell>
          <cell r="B1682" t="str">
            <v>TERMINAL OU CONECTOR DE PRESSAO - PARA CABO 10MM2</v>
          </cell>
          <cell r="C1682" t="str">
            <v>UN</v>
          </cell>
          <cell r="D1682">
            <v>5.15</v>
          </cell>
          <cell r="E1682">
            <v>1681</v>
          </cell>
          <cell r="F1682">
            <v>98019</v>
          </cell>
        </row>
        <row r="1683">
          <cell r="A1683" t="str">
            <v>09.80.20</v>
          </cell>
          <cell r="B1683" t="str">
            <v>TERMINAL OU CONECTOR DE PRESSAO - PARA CABO 16MM2</v>
          </cell>
          <cell r="C1683" t="str">
            <v>UN</v>
          </cell>
          <cell r="D1683">
            <v>5.27</v>
          </cell>
          <cell r="E1683">
            <v>1682</v>
          </cell>
          <cell r="F1683">
            <v>98020</v>
          </cell>
        </row>
        <row r="1684">
          <cell r="A1684" t="str">
            <v>09.80.21</v>
          </cell>
          <cell r="B1684" t="str">
            <v>TERMINAL OU CONECTOR DE PRESSAO - PARA CABO 25MM2</v>
          </cell>
          <cell r="C1684" t="str">
            <v>UN</v>
          </cell>
          <cell r="D1684">
            <v>5.27</v>
          </cell>
          <cell r="E1684">
            <v>1683</v>
          </cell>
          <cell r="F1684">
            <v>98021</v>
          </cell>
        </row>
        <row r="1685">
          <cell r="A1685" t="str">
            <v>09.80.22</v>
          </cell>
          <cell r="B1685" t="str">
            <v>TERMINAL OU CONECTOR DE PRESSAO - PARA CABO 35MM2</v>
          </cell>
          <cell r="C1685" t="str">
            <v>UN</v>
          </cell>
          <cell r="D1685">
            <v>5.58</v>
          </cell>
          <cell r="E1685">
            <v>1684</v>
          </cell>
          <cell r="F1685">
            <v>98022</v>
          </cell>
        </row>
        <row r="1686">
          <cell r="A1686" t="str">
            <v>09.80.23</v>
          </cell>
          <cell r="B1686" t="str">
            <v>TERMINAL OU CONECTOR DE PRESSAO - PARA CABO 50MM2</v>
          </cell>
          <cell r="C1686" t="str">
            <v>UN</v>
          </cell>
          <cell r="D1686">
            <v>7.05</v>
          </cell>
          <cell r="E1686">
            <v>1685</v>
          </cell>
          <cell r="F1686">
            <v>98023</v>
          </cell>
        </row>
        <row r="1687">
          <cell r="A1687" t="str">
            <v>09.80.24</v>
          </cell>
          <cell r="B1687" t="str">
            <v>TERMINAL OU CONECTOR DE PRESSAO - PARA CABO 70MM2</v>
          </cell>
          <cell r="C1687" t="str">
            <v>UN</v>
          </cell>
          <cell r="D1687">
            <v>7.13</v>
          </cell>
          <cell r="E1687">
            <v>1686</v>
          </cell>
          <cell r="F1687">
            <v>98024</v>
          </cell>
        </row>
        <row r="1688">
          <cell r="A1688" t="str">
            <v>09.80.25</v>
          </cell>
          <cell r="B1688" t="str">
            <v>TERMINAL OU CONECTOR DE PRESSAO - PARA CABO 95MM2</v>
          </cell>
          <cell r="C1688" t="str">
            <v>UN</v>
          </cell>
          <cell r="D1688">
            <v>8.24</v>
          </cell>
          <cell r="E1688">
            <v>1687</v>
          </cell>
          <cell r="F1688">
            <v>98025</v>
          </cell>
        </row>
        <row r="1689">
          <cell r="A1689" t="str">
            <v>09.80.26</v>
          </cell>
          <cell r="B1689" t="str">
            <v>TERMINAL OU CONECTOR DE PRESSAO - PARA CABO 120MM2</v>
          </cell>
          <cell r="C1689" t="str">
            <v>UN</v>
          </cell>
          <cell r="D1689">
            <v>11.89</v>
          </cell>
          <cell r="E1689">
            <v>1688</v>
          </cell>
          <cell r="F1689">
            <v>98026</v>
          </cell>
        </row>
        <row r="1690">
          <cell r="A1690" t="str">
            <v>09.80.27</v>
          </cell>
          <cell r="B1690" t="str">
            <v>TERMINAL OU CONECTOR DE PRESSAO - PARA CABO 150MM2</v>
          </cell>
          <cell r="C1690" t="str">
            <v>UN</v>
          </cell>
          <cell r="D1690">
            <v>10.7</v>
          </cell>
          <cell r="E1690">
            <v>1689</v>
          </cell>
          <cell r="F1690">
            <v>98027</v>
          </cell>
        </row>
        <row r="1691">
          <cell r="A1691" t="str">
            <v>09.80.28</v>
          </cell>
          <cell r="B1691" t="str">
            <v>TERMINAL OU CONECTOR DE PRESSAO - PARA CABO 185MM2</v>
          </cell>
          <cell r="C1691" t="str">
            <v>UN</v>
          </cell>
          <cell r="D1691">
            <v>11.2</v>
          </cell>
          <cell r="E1691">
            <v>1690</v>
          </cell>
          <cell r="F1691">
            <v>98028</v>
          </cell>
        </row>
        <row r="1692">
          <cell r="A1692" t="str">
            <v>09.80.29</v>
          </cell>
          <cell r="B1692" t="str">
            <v>TERMINAL OU CONECTOR DE PRESSAO - PARA CABO 240MM2</v>
          </cell>
          <cell r="C1692" t="str">
            <v>UN</v>
          </cell>
          <cell r="D1692">
            <v>12.32</v>
          </cell>
          <cell r="E1692">
            <v>1691</v>
          </cell>
          <cell r="F1692">
            <v>98029</v>
          </cell>
        </row>
        <row r="1693">
          <cell r="A1693" t="str">
            <v>09.80.30</v>
          </cell>
          <cell r="B1693" t="str">
            <v>TERMINAL OU CONECTOR DE PRESSAO - PARA CABO 300MM2</v>
          </cell>
          <cell r="C1693" t="str">
            <v>UN</v>
          </cell>
          <cell r="D1693">
            <v>12.47</v>
          </cell>
          <cell r="E1693">
            <v>1692</v>
          </cell>
          <cell r="F1693">
            <v>98030</v>
          </cell>
        </row>
        <row r="1694">
          <cell r="A1694" t="str">
            <v>09.80.40</v>
          </cell>
          <cell r="B1694" t="str">
            <v>POSTE DE CONCRETO CIRCULAR - H.LIV = 4,8M / 90DAN</v>
          </cell>
          <cell r="C1694" t="str">
            <v>UN</v>
          </cell>
          <cell r="D1694">
            <v>444.88</v>
          </cell>
          <cell r="E1694">
            <v>1693</v>
          </cell>
          <cell r="F1694">
            <v>98040</v>
          </cell>
        </row>
        <row r="1695">
          <cell r="A1695" t="str">
            <v>09.80.41</v>
          </cell>
          <cell r="B1695" t="str">
            <v>POSTE DE CONCRETO CIRCULAR - H.LIV = 5,5M / 90DAN</v>
          </cell>
          <cell r="C1695" t="str">
            <v>UN</v>
          </cell>
          <cell r="D1695">
            <v>452.76</v>
          </cell>
          <cell r="E1695">
            <v>1694</v>
          </cell>
          <cell r="F1695">
            <v>98041</v>
          </cell>
        </row>
        <row r="1696">
          <cell r="A1696" t="str">
            <v>09.80.42</v>
          </cell>
          <cell r="B1696" t="str">
            <v>POSTE DE CONCRETO CIRCULAR - H.LIV = 6.0M / 90DAN</v>
          </cell>
          <cell r="C1696" t="str">
            <v>UN</v>
          </cell>
          <cell r="D1696">
            <v>437.56</v>
          </cell>
          <cell r="E1696">
            <v>1695</v>
          </cell>
          <cell r="F1696">
            <v>98042</v>
          </cell>
        </row>
        <row r="1697">
          <cell r="A1697" t="str">
            <v>09.80.43</v>
          </cell>
          <cell r="B1697" t="str">
            <v>POSTE DE CONCRETO CIRCULAR - H.LIV = 6.0M / 200DAN</v>
          </cell>
          <cell r="C1697" t="str">
            <v>UN</v>
          </cell>
          <cell r="D1697">
            <v>433</v>
          </cell>
          <cell r="E1697">
            <v>1696</v>
          </cell>
          <cell r="F1697">
            <v>98043</v>
          </cell>
        </row>
        <row r="1698">
          <cell r="A1698" t="str">
            <v>09.80.44</v>
          </cell>
          <cell r="B1698" t="str">
            <v>POSTE DE CONCRETO CIRCULAR - H.LIV = 6.0M / 300DAN</v>
          </cell>
          <cell r="C1698" t="str">
            <v>UN</v>
          </cell>
          <cell r="D1698">
            <v>598.34</v>
          </cell>
          <cell r="E1698">
            <v>1697</v>
          </cell>
          <cell r="F1698">
            <v>98044</v>
          </cell>
        </row>
        <row r="1699">
          <cell r="A1699" t="str">
            <v>09.80.45</v>
          </cell>
          <cell r="B1699" t="str">
            <v>POSTE DE CONCRETO CIRCULAR - H.LIV = 6.5M / 300DAN</v>
          </cell>
          <cell r="C1699" t="str">
            <v>UN</v>
          </cell>
          <cell r="D1699">
            <v>654.48</v>
          </cell>
          <cell r="E1699">
            <v>1698</v>
          </cell>
          <cell r="F1699">
            <v>98045</v>
          </cell>
        </row>
        <row r="1700">
          <cell r="A1700" t="str">
            <v>09.80.50</v>
          </cell>
          <cell r="B1700" t="str">
            <v>POSTE DE CONCRETO CENTRIFUGADO SIMPLES H.LIV=5.0M</v>
          </cell>
          <cell r="C1700" t="str">
            <v>UN</v>
          </cell>
          <cell r="D1700">
            <v>806.53</v>
          </cell>
          <cell r="E1700">
            <v>1699</v>
          </cell>
          <cell r="F1700">
            <v>98050</v>
          </cell>
        </row>
        <row r="1701">
          <cell r="A1701" t="str">
            <v>09.80.51</v>
          </cell>
          <cell r="B1701" t="str">
            <v>POSTE DE CONCRETO CENTRIFUGADO CURVO DUPLO H.LIV=5.0M</v>
          </cell>
          <cell r="C1701" t="str">
            <v>UN</v>
          </cell>
          <cell r="D1701">
            <v>1004.09</v>
          </cell>
          <cell r="E1701">
            <v>1700</v>
          </cell>
          <cell r="F1701">
            <v>98051</v>
          </cell>
        </row>
        <row r="1702">
          <cell r="A1702" t="str">
            <v>09.80.52</v>
          </cell>
          <cell r="B1702" t="str">
            <v>POSTE DE CONCRETO CENTRIFUGADO CURVO SIMPLES H.LIV=7,0M</v>
          </cell>
          <cell r="C1702" t="str">
            <v>UN</v>
          </cell>
          <cell r="D1702">
            <v>1059.99</v>
          </cell>
          <cell r="E1702">
            <v>1701</v>
          </cell>
          <cell r="F1702">
            <v>98052</v>
          </cell>
        </row>
        <row r="1703">
          <cell r="A1703" t="str">
            <v>09.80.53</v>
          </cell>
          <cell r="B1703" t="str">
            <v>POSTE DE CONCRETO CENTRIFUGADO CURVO DUPLO H.LIV=7,0M</v>
          </cell>
          <cell r="C1703" t="str">
            <v>UN</v>
          </cell>
          <cell r="D1703">
            <v>1257.55</v>
          </cell>
          <cell r="E1703">
            <v>1702</v>
          </cell>
          <cell r="F1703">
            <v>98053</v>
          </cell>
        </row>
        <row r="1704">
          <cell r="A1704" t="str">
            <v>09.80.54</v>
          </cell>
          <cell r="B1704" t="str">
            <v>POSTE DE CONCRETO CENTRIFUGADO CURVO SIMPLES H.LIV=8.6M</v>
          </cell>
          <cell r="C1704" t="str">
            <v>UN</v>
          </cell>
          <cell r="D1704">
            <v>1166.3699999999999</v>
          </cell>
          <cell r="E1704">
            <v>1703</v>
          </cell>
          <cell r="F1704">
            <v>98054</v>
          </cell>
        </row>
        <row r="1705">
          <cell r="A1705" t="str">
            <v>09.80.55</v>
          </cell>
          <cell r="B1705" t="str">
            <v>POSTE DE CONCRETO CENTRIFUGADO CURVO DUPLO H.LIV=8.6M</v>
          </cell>
          <cell r="C1705" t="str">
            <v>UN</v>
          </cell>
          <cell r="D1705">
            <v>1389.26</v>
          </cell>
          <cell r="E1705">
            <v>1704</v>
          </cell>
          <cell r="F1705">
            <v>98055</v>
          </cell>
        </row>
        <row r="1706">
          <cell r="A1706" t="str">
            <v>09.80.60</v>
          </cell>
          <cell r="B1706" t="str">
            <v>POSTE DE CONCRETO CIRC CENTRIFUGADO RETO H.LIV=10.0M/200DAN</v>
          </cell>
          <cell r="C1706" t="str">
            <v>UN</v>
          </cell>
          <cell r="D1706">
            <v>816.84</v>
          </cell>
          <cell r="E1706">
            <v>1705</v>
          </cell>
          <cell r="F1706">
            <v>98060</v>
          </cell>
        </row>
        <row r="1707">
          <cell r="B1707" t="str">
            <v>SERVICOS PARCIAIS - CAIXAS E QUADROS</v>
          </cell>
          <cell r="E1707">
            <v>1706</v>
          </cell>
        </row>
        <row r="1708">
          <cell r="A1708" t="str">
            <v>09.81.40</v>
          </cell>
          <cell r="B1708" t="str">
            <v>BASE EM CHAPA DE FERRO N.14,PARA DISJUNTOR TIPO"QUICK-LAG"</v>
          </cell>
          <cell r="C1708" t="str">
            <v>M2</v>
          </cell>
          <cell r="D1708">
            <v>56.05</v>
          </cell>
          <cell r="E1708">
            <v>1707</v>
          </cell>
          <cell r="F1708">
            <v>98140</v>
          </cell>
        </row>
        <row r="1709">
          <cell r="A1709" t="str">
            <v>09.81.43</v>
          </cell>
          <cell r="B1709" t="str">
            <v>FECHADURA DE CILINDRO,P/QUADRO DE DISTRIBUICAO OU CAIXA DE PASSAGEM</v>
          </cell>
          <cell r="C1709" t="str">
            <v>UN</v>
          </cell>
          <cell r="D1709">
            <v>22.31</v>
          </cell>
          <cell r="E1709">
            <v>1708</v>
          </cell>
          <cell r="F1709">
            <v>98143</v>
          </cell>
        </row>
        <row r="1710">
          <cell r="B1710" t="str">
            <v>SERVIÇOS PARCIAIS - PONTOS E APARELHOS</v>
          </cell>
          <cell r="E1710">
            <v>1709</v>
          </cell>
        </row>
        <row r="1711">
          <cell r="A1711" t="str">
            <v>09.82.01</v>
          </cell>
          <cell r="B1711" t="str">
            <v>INTERRUPTOR SIMPLES - 1 TECLA</v>
          </cell>
          <cell r="C1711" t="str">
            <v>UN</v>
          </cell>
          <cell r="D1711">
            <v>5.96</v>
          </cell>
          <cell r="E1711">
            <v>1710</v>
          </cell>
          <cell r="F1711">
            <v>98201</v>
          </cell>
        </row>
        <row r="1712">
          <cell r="A1712" t="str">
            <v>09.82.02</v>
          </cell>
          <cell r="B1712" t="str">
            <v>INTERRUPTOR SIMPLES - 2 TECLAS</v>
          </cell>
          <cell r="C1712" t="str">
            <v>UN</v>
          </cell>
          <cell r="D1712">
            <v>9.9</v>
          </cell>
          <cell r="E1712">
            <v>1711</v>
          </cell>
          <cell r="F1712">
            <v>98202</v>
          </cell>
        </row>
        <row r="1713">
          <cell r="A1713" t="str">
            <v>09.82.03</v>
          </cell>
          <cell r="B1713" t="str">
            <v>INTERRUPTOR SIMPLES - 3 TECLAS</v>
          </cell>
          <cell r="C1713" t="str">
            <v>UN</v>
          </cell>
          <cell r="D1713">
            <v>14.09</v>
          </cell>
          <cell r="E1713">
            <v>1712</v>
          </cell>
          <cell r="F1713">
            <v>98203</v>
          </cell>
        </row>
        <row r="1714">
          <cell r="A1714" t="str">
            <v>09.82.04</v>
          </cell>
          <cell r="B1714" t="str">
            <v>INTERRUPTOR SIMPLES BIPOLAR - 1 TECLA</v>
          </cell>
          <cell r="C1714" t="str">
            <v>UN</v>
          </cell>
          <cell r="D1714">
            <v>17.260000000000002</v>
          </cell>
          <cell r="E1714">
            <v>1713</v>
          </cell>
          <cell r="F1714">
            <v>98204</v>
          </cell>
        </row>
        <row r="1715">
          <cell r="A1715" t="str">
            <v>09.82.05</v>
          </cell>
          <cell r="B1715" t="str">
            <v>INTERRUPTOR PARALELO - 1 TECLA</v>
          </cell>
          <cell r="C1715" t="str">
            <v>UN</v>
          </cell>
          <cell r="D1715">
            <v>7.4</v>
          </cell>
          <cell r="E1715">
            <v>1714</v>
          </cell>
          <cell r="F1715">
            <v>98205</v>
          </cell>
        </row>
        <row r="1716">
          <cell r="A1716" t="str">
            <v>09.82.06</v>
          </cell>
          <cell r="B1716" t="str">
            <v>ESPELHO PLASTICO - 3"X3"</v>
          </cell>
          <cell r="C1716" t="str">
            <v>UN</v>
          </cell>
          <cell r="D1716">
            <v>2.2400000000000002</v>
          </cell>
          <cell r="E1716">
            <v>1715</v>
          </cell>
          <cell r="F1716">
            <v>98206</v>
          </cell>
        </row>
        <row r="1717">
          <cell r="A1717" t="str">
            <v>09.82.07</v>
          </cell>
          <cell r="B1717" t="str">
            <v>ESPELHO PLASTICO - 4"X2"</v>
          </cell>
          <cell r="C1717" t="str">
            <v>UN</v>
          </cell>
          <cell r="D1717">
            <v>2.33</v>
          </cell>
          <cell r="E1717">
            <v>1716</v>
          </cell>
          <cell r="F1717">
            <v>98207</v>
          </cell>
        </row>
        <row r="1718">
          <cell r="A1718" t="str">
            <v>09.82.08</v>
          </cell>
          <cell r="B1718" t="str">
            <v>ESPELHO PLASTICO - 4"X4"</v>
          </cell>
          <cell r="C1718" t="str">
            <v>UN</v>
          </cell>
          <cell r="D1718">
            <v>4.03</v>
          </cell>
          <cell r="E1718">
            <v>1717</v>
          </cell>
          <cell r="F1718">
            <v>98208</v>
          </cell>
        </row>
        <row r="1719">
          <cell r="A1719" t="str">
            <v>09.82.09</v>
          </cell>
          <cell r="B1719" t="str">
            <v>TOMADA P/TELEFONE DE 4 POLOS PADRAO TELEBRAS</v>
          </cell>
          <cell r="C1719" t="str">
            <v>UN</v>
          </cell>
          <cell r="D1719">
            <v>6.21</v>
          </cell>
          <cell r="E1719">
            <v>1718</v>
          </cell>
          <cell r="F1719">
            <v>98209</v>
          </cell>
        </row>
        <row r="1720">
          <cell r="A1720" t="str">
            <v>09.82.10</v>
          </cell>
          <cell r="B1720" t="str">
            <v>TOMADA SIMPLES DE EMBUTIR - 110/220V</v>
          </cell>
          <cell r="C1720" t="str">
            <v>UN</v>
          </cell>
          <cell r="D1720">
            <v>6.6</v>
          </cell>
          <cell r="E1720">
            <v>1719</v>
          </cell>
          <cell r="F1720">
            <v>98210</v>
          </cell>
        </row>
        <row r="1721">
          <cell r="A1721" t="str">
            <v>09.82.11</v>
          </cell>
          <cell r="B1721" t="str">
            <v>TOMADA PARA APARELHOS FIXOS,TRIPOLAR - 220V</v>
          </cell>
          <cell r="C1721" t="str">
            <v>UN</v>
          </cell>
          <cell r="D1721">
            <v>9.77</v>
          </cell>
          <cell r="E1721">
            <v>1720</v>
          </cell>
          <cell r="F1721">
            <v>98211</v>
          </cell>
        </row>
        <row r="1722">
          <cell r="A1722" t="str">
            <v>09.82.12</v>
          </cell>
          <cell r="B1722" t="str">
            <v>TOMADA SIMPLES DE EMBUTIR - PARA PISO</v>
          </cell>
          <cell r="C1722" t="str">
            <v>UN</v>
          </cell>
          <cell r="D1722">
            <v>29.58</v>
          </cell>
          <cell r="E1722">
            <v>1721</v>
          </cell>
          <cell r="F1722">
            <v>98212</v>
          </cell>
        </row>
        <row r="1723">
          <cell r="A1723" t="str">
            <v>09.82.13</v>
          </cell>
          <cell r="B1723" t="str">
            <v>TOMADA 3P+T 30A - 440V</v>
          </cell>
          <cell r="C1723" t="str">
            <v>UN</v>
          </cell>
          <cell r="D1723">
            <v>13.21</v>
          </cell>
          <cell r="E1723">
            <v>1722</v>
          </cell>
          <cell r="F1723">
            <v>98213</v>
          </cell>
        </row>
        <row r="1724">
          <cell r="A1724" t="str">
            <v>09.82.14</v>
          </cell>
          <cell r="B1724" t="str">
            <v>TOMADA 3P+T 32A - 750V TIPO INDUSTRIAL</v>
          </cell>
          <cell r="C1724" t="str">
            <v>UN</v>
          </cell>
          <cell r="D1724">
            <v>36.71</v>
          </cell>
          <cell r="E1724">
            <v>1723</v>
          </cell>
          <cell r="F1724">
            <v>98214</v>
          </cell>
        </row>
        <row r="1725">
          <cell r="A1725" t="str">
            <v>09.82.15</v>
          </cell>
          <cell r="B1725" t="str">
            <v>TOMADA 3P+T 63A - 750V TIPO INDUSTRIAL</v>
          </cell>
          <cell r="C1725" t="str">
            <v>UN</v>
          </cell>
          <cell r="D1725">
            <v>102.04</v>
          </cell>
          <cell r="E1725">
            <v>1724</v>
          </cell>
          <cell r="F1725">
            <v>98215</v>
          </cell>
        </row>
        <row r="1726">
          <cell r="A1726" t="str">
            <v>09.82.16</v>
          </cell>
          <cell r="B1726" t="str">
            <v>BOTAO PARA CAMPAINHA - USO AO TEMPO</v>
          </cell>
          <cell r="C1726" t="str">
            <v>UN</v>
          </cell>
          <cell r="D1726">
            <v>7.2</v>
          </cell>
          <cell r="E1726">
            <v>1725</v>
          </cell>
          <cell r="F1726">
            <v>98216</v>
          </cell>
        </row>
        <row r="1727">
          <cell r="A1727" t="str">
            <v>09.82.17</v>
          </cell>
          <cell r="B1727" t="str">
            <v>CIGARRA DE SOBREPOR,TIPO COLEGIAL</v>
          </cell>
          <cell r="C1727" t="str">
            <v>UN</v>
          </cell>
          <cell r="D1727">
            <v>26.19</v>
          </cell>
          <cell r="E1727">
            <v>1726</v>
          </cell>
          <cell r="F1727">
            <v>98217</v>
          </cell>
        </row>
        <row r="1728">
          <cell r="A1728" t="str">
            <v>09.82.18</v>
          </cell>
          <cell r="B1728" t="str">
            <v>SOQUETE DE PORCELANA COM ROSCA E-27</v>
          </cell>
          <cell r="C1728" t="str">
            <v>UN</v>
          </cell>
          <cell r="D1728">
            <v>5.47</v>
          </cell>
          <cell r="E1728">
            <v>1727</v>
          </cell>
          <cell r="F1728">
            <v>98218</v>
          </cell>
        </row>
        <row r="1729">
          <cell r="A1729" t="str">
            <v>09.82.19</v>
          </cell>
          <cell r="B1729" t="str">
            <v>SOQUETE DE PORCELANA COM ROSCA E-40</v>
          </cell>
          <cell r="C1729" t="str">
            <v>UN</v>
          </cell>
          <cell r="D1729">
            <v>12.34</v>
          </cell>
          <cell r="E1729">
            <v>1728</v>
          </cell>
          <cell r="F1729">
            <v>98219</v>
          </cell>
        </row>
        <row r="1730">
          <cell r="A1730" t="str">
            <v>09.82.20</v>
          </cell>
          <cell r="B1730" t="str">
            <v>GLOBO LEITOSO - 9"X4"</v>
          </cell>
          <cell r="C1730" t="str">
            <v>UN</v>
          </cell>
          <cell r="D1730">
            <v>15.42</v>
          </cell>
          <cell r="E1730">
            <v>1729</v>
          </cell>
          <cell r="F1730">
            <v>98220</v>
          </cell>
        </row>
        <row r="1731">
          <cell r="A1731" t="str">
            <v>09.82.21</v>
          </cell>
          <cell r="B1731" t="str">
            <v>GLOBO LEITOSO - 12"X6"</v>
          </cell>
          <cell r="C1731" t="str">
            <v>UN</v>
          </cell>
          <cell r="D1731">
            <v>21.5</v>
          </cell>
          <cell r="E1731">
            <v>1730</v>
          </cell>
          <cell r="F1731">
            <v>98221</v>
          </cell>
        </row>
        <row r="1732">
          <cell r="A1732" t="str">
            <v>09.82.22</v>
          </cell>
          <cell r="B1732" t="str">
            <v>SOQUETE ANTIVIBRATORIO P/LAMPADA FLUORESCENTE S/PORTA-STARTER</v>
          </cell>
          <cell r="C1732" t="str">
            <v>UN</v>
          </cell>
          <cell r="D1732">
            <v>5.76</v>
          </cell>
          <cell r="E1732">
            <v>1731</v>
          </cell>
          <cell r="F1732">
            <v>98222</v>
          </cell>
        </row>
        <row r="1733">
          <cell r="A1733" t="str">
            <v>09.82.23</v>
          </cell>
          <cell r="B1733" t="str">
            <v>SOQUETE ANTIVIBRATORIO P/LAMPADA FLUORESCENTE C/PORTA-STARTER</v>
          </cell>
          <cell r="C1733" t="str">
            <v>UN</v>
          </cell>
          <cell r="D1733">
            <v>6.11</v>
          </cell>
          <cell r="E1733">
            <v>1732</v>
          </cell>
          <cell r="F1733">
            <v>98223</v>
          </cell>
        </row>
        <row r="1734">
          <cell r="A1734" t="str">
            <v>09.82.24</v>
          </cell>
          <cell r="B1734" t="str">
            <v>STARTER PARA LAMPADA FLUORESCENTE - 20/40W</v>
          </cell>
          <cell r="C1734" t="str">
            <v>UN</v>
          </cell>
          <cell r="D1734">
            <v>3.59</v>
          </cell>
          <cell r="E1734">
            <v>1733</v>
          </cell>
          <cell r="F1734">
            <v>98224</v>
          </cell>
        </row>
        <row r="1735">
          <cell r="A1735" t="str">
            <v>09.82.25</v>
          </cell>
          <cell r="B1735" t="str">
            <v>IGNITOR P/PARTIDA LAMP VAPOR SODIO ALTA PRESSAO ATE 400W</v>
          </cell>
          <cell r="C1735" t="str">
            <v>UN</v>
          </cell>
          <cell r="D1735">
            <v>24.79</v>
          </cell>
          <cell r="E1735">
            <v>1734</v>
          </cell>
          <cell r="F1735">
            <v>98225</v>
          </cell>
        </row>
        <row r="1736">
          <cell r="A1736" t="str">
            <v>09.82.26</v>
          </cell>
          <cell r="B1736" t="str">
            <v>REATOR SIMPLES P/LAMPADA FLUORESCENTE,BAIXO F.POTENCIA - 110V/20W</v>
          </cell>
          <cell r="C1736" t="str">
            <v>UN</v>
          </cell>
          <cell r="D1736">
            <v>20.260000000000002</v>
          </cell>
          <cell r="E1736">
            <v>1735</v>
          </cell>
          <cell r="F1736">
            <v>98226</v>
          </cell>
        </row>
        <row r="1737">
          <cell r="A1737" t="str">
            <v>09.82.27</v>
          </cell>
          <cell r="B1737" t="str">
            <v>REATOR SIMPLES P/LAMPADA FLUORESCENTE,BAIXO F.POTENCIA - 220V/20W</v>
          </cell>
          <cell r="C1737" t="str">
            <v>UN</v>
          </cell>
          <cell r="D1737">
            <v>21.8</v>
          </cell>
          <cell r="E1737">
            <v>1736</v>
          </cell>
          <cell r="F1737">
            <v>98227</v>
          </cell>
        </row>
        <row r="1738">
          <cell r="A1738" t="str">
            <v>09.82.28</v>
          </cell>
          <cell r="B1738" t="str">
            <v>REATOR SIMPLES P/LAMPADA FLUORESCENTE,ALTO F.POTENCIA - 220V/20W</v>
          </cell>
          <cell r="C1738" t="str">
            <v>UN</v>
          </cell>
          <cell r="D1738">
            <v>21.6</v>
          </cell>
          <cell r="E1738">
            <v>1737</v>
          </cell>
          <cell r="F1738">
            <v>98228</v>
          </cell>
        </row>
        <row r="1739">
          <cell r="A1739" t="str">
            <v>09.82.29</v>
          </cell>
          <cell r="B1739" t="str">
            <v>REATOR SIMPLES P/LAMPADA FLUORESCENTE,BAIXO F.POTENCIA - 110V/40W</v>
          </cell>
          <cell r="C1739" t="str">
            <v>UN</v>
          </cell>
          <cell r="D1739">
            <v>25.2</v>
          </cell>
          <cell r="E1739">
            <v>1738</v>
          </cell>
          <cell r="F1739">
            <v>98229</v>
          </cell>
        </row>
        <row r="1740">
          <cell r="A1740" t="str">
            <v>09.82.30</v>
          </cell>
          <cell r="B1740" t="str">
            <v>REATOR SIMPLES P/LAMPADA FLUORESCENTE,BAIXO F.POTENCIA - 220V/40W</v>
          </cell>
          <cell r="C1740" t="str">
            <v>UN</v>
          </cell>
          <cell r="D1740">
            <v>22.55</v>
          </cell>
          <cell r="E1740">
            <v>1739</v>
          </cell>
          <cell r="F1740">
            <v>98230</v>
          </cell>
        </row>
        <row r="1741">
          <cell r="A1741" t="str">
            <v>09.82.31</v>
          </cell>
          <cell r="B1741" t="str">
            <v>REATOR SIMPLES P/LAMPADA FLUORESCENTE,ALTO F.POTENCIA - 220V/40W</v>
          </cell>
          <cell r="C1741" t="str">
            <v>UN</v>
          </cell>
          <cell r="D1741">
            <v>29.91</v>
          </cell>
          <cell r="E1741">
            <v>1740</v>
          </cell>
          <cell r="F1741">
            <v>98231</v>
          </cell>
        </row>
        <row r="1742">
          <cell r="A1742" t="str">
            <v>09.82.32</v>
          </cell>
          <cell r="B1742" t="str">
            <v>REATOR SIMPLES P/LAMP.FLUOR.PART.RAP.,ALTO F.POTENCIA - 110-220V/20W</v>
          </cell>
          <cell r="C1742" t="str">
            <v>UN</v>
          </cell>
          <cell r="D1742">
            <v>29.45</v>
          </cell>
          <cell r="E1742">
            <v>1741</v>
          </cell>
          <cell r="F1742">
            <v>98232</v>
          </cell>
        </row>
        <row r="1743">
          <cell r="A1743" t="str">
            <v>09.82.33</v>
          </cell>
          <cell r="B1743" t="str">
            <v>REATOR SIMPLES P/LAMP.FLUOR.PART.RAP.,ALTO F.POTENCIA - 110-220V/40W</v>
          </cell>
          <cell r="C1743" t="str">
            <v>UN</v>
          </cell>
          <cell r="D1743">
            <v>28.68</v>
          </cell>
          <cell r="E1743">
            <v>1742</v>
          </cell>
          <cell r="F1743">
            <v>98233</v>
          </cell>
        </row>
        <row r="1744">
          <cell r="A1744" t="str">
            <v>09.82.34</v>
          </cell>
          <cell r="B1744" t="str">
            <v>REATOR DUPLO P/LAMP.FLUOR.PART.RAP.,ALTO F.POTENCIA - 110-220V/2X20W</v>
          </cell>
          <cell r="C1744" t="str">
            <v>UN</v>
          </cell>
          <cell r="D1744">
            <v>38.549999999999997</v>
          </cell>
          <cell r="E1744">
            <v>1743</v>
          </cell>
          <cell r="F1744">
            <v>98234</v>
          </cell>
        </row>
        <row r="1745">
          <cell r="A1745" t="str">
            <v>09.82.35</v>
          </cell>
          <cell r="B1745" t="str">
            <v>REATOR DUPLO P/LAMP.FLUOR.PART.RAP.,ALTO F.POTENCIA 110-220V/2X40W</v>
          </cell>
          <cell r="C1745" t="str">
            <v>UN</v>
          </cell>
          <cell r="D1745">
            <v>42.77</v>
          </cell>
          <cell r="E1745">
            <v>1744</v>
          </cell>
          <cell r="F1745">
            <v>98235</v>
          </cell>
        </row>
        <row r="1746">
          <cell r="A1746" t="str">
            <v>09.82.36</v>
          </cell>
          <cell r="B1746" t="str">
            <v>REATOR SIMPLES P/LAMP FLUOR.PART.RAP.BAIXO F.POT. 220V/65W</v>
          </cell>
          <cell r="C1746" t="str">
            <v>UN</v>
          </cell>
          <cell r="D1746">
            <v>38.79</v>
          </cell>
          <cell r="E1746">
            <v>1745</v>
          </cell>
          <cell r="F1746">
            <v>98236</v>
          </cell>
        </row>
        <row r="1747">
          <cell r="A1747" t="str">
            <v>09.82.37</v>
          </cell>
          <cell r="B1747" t="str">
            <v>REATOR DUPLO P/LAMP FLUOR CONV. ALTO F.POT 220V/65W</v>
          </cell>
          <cell r="C1747" t="str">
            <v>UN</v>
          </cell>
          <cell r="D1747">
            <v>55.22</v>
          </cell>
          <cell r="E1747">
            <v>1746</v>
          </cell>
          <cell r="F1747">
            <v>98237</v>
          </cell>
        </row>
        <row r="1748">
          <cell r="A1748" t="str">
            <v>09.82.38</v>
          </cell>
          <cell r="B1748" t="str">
            <v>REATOR SIMPLES P/LAMP FLUOR.PART.RAP.ALTO F.POTENCIA - 220V/1X110W</v>
          </cell>
          <cell r="C1748" t="str">
            <v>UN</v>
          </cell>
          <cell r="D1748">
            <v>67.47</v>
          </cell>
          <cell r="E1748">
            <v>1747</v>
          </cell>
          <cell r="F1748">
            <v>98238</v>
          </cell>
        </row>
        <row r="1749">
          <cell r="A1749" t="str">
            <v>09.82.39</v>
          </cell>
          <cell r="B1749" t="str">
            <v>REATOR DUPLO P/LAMP FLUOR.PART.RAP.ALTO F.POTENCIA 220V/2X110W</v>
          </cell>
          <cell r="C1749" t="str">
            <v>UN</v>
          </cell>
          <cell r="D1749">
            <v>83.82</v>
          </cell>
          <cell r="E1749">
            <v>1748</v>
          </cell>
          <cell r="F1749">
            <v>98239</v>
          </cell>
        </row>
        <row r="1750">
          <cell r="A1750" t="str">
            <v>09.82.40</v>
          </cell>
          <cell r="B1750" t="str">
            <v>REATOR PARA LAMPADA HG - 220V/125W</v>
          </cell>
          <cell r="C1750" t="str">
            <v>UN</v>
          </cell>
          <cell r="D1750">
            <v>39.229999999999997</v>
          </cell>
          <cell r="E1750">
            <v>1749</v>
          </cell>
          <cell r="F1750">
            <v>98240</v>
          </cell>
        </row>
        <row r="1751">
          <cell r="A1751" t="str">
            <v>09.82.41</v>
          </cell>
          <cell r="B1751" t="str">
            <v>REATOR PARA LAMPADA HG - 220V/250W</v>
          </cell>
          <cell r="C1751" t="str">
            <v>UN</v>
          </cell>
          <cell r="D1751">
            <v>50.22</v>
          </cell>
          <cell r="E1751">
            <v>1750</v>
          </cell>
          <cell r="F1751">
            <v>98241</v>
          </cell>
        </row>
        <row r="1752">
          <cell r="A1752" t="str">
            <v>09.82.42</v>
          </cell>
          <cell r="B1752" t="str">
            <v>REATOR PARA LAMPADA HG - 220V/400W</v>
          </cell>
          <cell r="C1752" t="str">
            <v>UN</v>
          </cell>
          <cell r="D1752">
            <v>59.02</v>
          </cell>
          <cell r="E1752">
            <v>1751</v>
          </cell>
          <cell r="F1752">
            <v>98242</v>
          </cell>
        </row>
        <row r="1753">
          <cell r="A1753" t="str">
            <v>09.82.43</v>
          </cell>
          <cell r="B1753" t="str">
            <v>REATOR P/LAMP VP/MERCURIO USO EXTERNO 220V/400W</v>
          </cell>
          <cell r="C1753" t="str">
            <v>UN</v>
          </cell>
          <cell r="D1753">
            <v>66.45</v>
          </cell>
          <cell r="E1753">
            <v>1752</v>
          </cell>
          <cell r="F1753">
            <v>98243</v>
          </cell>
        </row>
        <row r="1754">
          <cell r="A1754" t="str">
            <v>09.82.44</v>
          </cell>
          <cell r="B1754" t="str">
            <v>REATOR P/LAMP VP/SODIO ALTA PRESSAO - 220V/70W</v>
          </cell>
          <cell r="C1754" t="str">
            <v>UN</v>
          </cell>
          <cell r="D1754">
            <v>54.21</v>
          </cell>
          <cell r="E1754">
            <v>1753</v>
          </cell>
          <cell r="F1754">
            <v>98244</v>
          </cell>
        </row>
        <row r="1755">
          <cell r="A1755" t="str">
            <v>09.82.45</v>
          </cell>
          <cell r="B1755" t="str">
            <v>REATOR P/LAMP VP/SODIO ALTA PRESSAO - 220V/150W</v>
          </cell>
          <cell r="C1755" t="str">
            <v>UN</v>
          </cell>
          <cell r="D1755">
            <v>63.58</v>
          </cell>
          <cell r="E1755">
            <v>1754</v>
          </cell>
          <cell r="F1755">
            <v>98245</v>
          </cell>
        </row>
        <row r="1756">
          <cell r="A1756" t="str">
            <v>09.82.46</v>
          </cell>
          <cell r="B1756" t="str">
            <v>REATOR P/LAMP VP/SODIO ALTA PRESSAO - 220V/250W</v>
          </cell>
          <cell r="C1756" t="str">
            <v>UN</v>
          </cell>
          <cell r="D1756">
            <v>71.16</v>
          </cell>
          <cell r="E1756">
            <v>1755</v>
          </cell>
          <cell r="F1756">
            <v>98246</v>
          </cell>
        </row>
        <row r="1757">
          <cell r="A1757" t="str">
            <v>09.82.47</v>
          </cell>
          <cell r="B1757" t="str">
            <v>REATOR P/LAMP VP/SODIO ALTA PRESSAO - 220V/400W</v>
          </cell>
          <cell r="C1757" t="str">
            <v>UN</v>
          </cell>
          <cell r="D1757">
            <v>87.19</v>
          </cell>
          <cell r="E1757">
            <v>1756</v>
          </cell>
          <cell r="F1757">
            <v>98247</v>
          </cell>
        </row>
        <row r="1758">
          <cell r="A1758" t="str">
            <v>09.82.48</v>
          </cell>
          <cell r="B1758" t="str">
            <v>LAMPADA INCANDESCENTE - 25W</v>
          </cell>
          <cell r="C1758" t="str">
            <v>UN</v>
          </cell>
          <cell r="D1758">
            <v>1.32</v>
          </cell>
          <cell r="E1758">
            <v>1757</v>
          </cell>
          <cell r="F1758">
            <v>98248</v>
          </cell>
        </row>
        <row r="1759">
          <cell r="A1759" t="str">
            <v>09.82.49</v>
          </cell>
          <cell r="B1759" t="str">
            <v>LAMPADA INCANDESCENTE - 40W</v>
          </cell>
          <cell r="C1759" t="str">
            <v>UN</v>
          </cell>
          <cell r="D1759">
            <v>1.32</v>
          </cell>
          <cell r="E1759">
            <v>1758</v>
          </cell>
          <cell r="F1759">
            <v>98249</v>
          </cell>
        </row>
        <row r="1760">
          <cell r="A1760" t="str">
            <v>09.82.50</v>
          </cell>
          <cell r="B1760" t="str">
            <v>LAMPADA INCANDESCENTE - 60W</v>
          </cell>
          <cell r="C1760" t="str">
            <v>UN</v>
          </cell>
          <cell r="D1760">
            <v>1.4</v>
          </cell>
          <cell r="E1760">
            <v>1759</v>
          </cell>
          <cell r="F1760">
            <v>98250</v>
          </cell>
        </row>
        <row r="1761">
          <cell r="A1761" t="str">
            <v>09.82.51</v>
          </cell>
          <cell r="B1761" t="str">
            <v>LAMPADA INCANDESCENTE - 100W</v>
          </cell>
          <cell r="C1761" t="str">
            <v>UN</v>
          </cell>
          <cell r="D1761">
            <v>1.61</v>
          </cell>
          <cell r="E1761">
            <v>1760</v>
          </cell>
          <cell r="F1761">
            <v>98251</v>
          </cell>
        </row>
        <row r="1762">
          <cell r="A1762" t="str">
            <v>09.82.52</v>
          </cell>
          <cell r="B1762" t="str">
            <v>LAMPADA INCANDESCENTE - 150W</v>
          </cell>
          <cell r="C1762" t="str">
            <v>UN</v>
          </cell>
          <cell r="D1762">
            <v>2.0699999999999998</v>
          </cell>
          <cell r="E1762">
            <v>1761</v>
          </cell>
          <cell r="F1762">
            <v>98252</v>
          </cell>
        </row>
        <row r="1763">
          <cell r="A1763" t="str">
            <v>09.82.53</v>
          </cell>
          <cell r="B1763" t="str">
            <v>LAMPADA INCANDESCENTE - 200W</v>
          </cell>
          <cell r="C1763" t="str">
            <v>UN</v>
          </cell>
          <cell r="D1763">
            <v>2.44</v>
          </cell>
          <cell r="E1763">
            <v>1762</v>
          </cell>
          <cell r="F1763">
            <v>98253</v>
          </cell>
        </row>
        <row r="1764">
          <cell r="A1764" t="str">
            <v>09.82.54</v>
          </cell>
          <cell r="B1764" t="str">
            <v>LAMPADA FLUORESCENTE - 65W</v>
          </cell>
          <cell r="C1764" t="str">
            <v>UN</v>
          </cell>
          <cell r="D1764">
            <v>9.25</v>
          </cell>
          <cell r="E1764">
            <v>1763</v>
          </cell>
          <cell r="F1764">
            <v>98254</v>
          </cell>
        </row>
        <row r="1765">
          <cell r="A1765" t="str">
            <v>09.82.55</v>
          </cell>
          <cell r="B1765" t="str">
            <v>LAMPADA FLUORESCENTE - 20W</v>
          </cell>
          <cell r="C1765" t="str">
            <v>UN</v>
          </cell>
          <cell r="D1765">
            <v>3.6</v>
          </cell>
          <cell r="E1765">
            <v>1764</v>
          </cell>
          <cell r="F1765">
            <v>98255</v>
          </cell>
        </row>
        <row r="1766">
          <cell r="A1766" t="str">
            <v>09.82.56</v>
          </cell>
          <cell r="B1766" t="str">
            <v>LAMPADA FLUORESCENTE - 40W</v>
          </cell>
          <cell r="C1766" t="str">
            <v>UN</v>
          </cell>
          <cell r="D1766">
            <v>3.6</v>
          </cell>
          <cell r="E1766">
            <v>1765</v>
          </cell>
          <cell r="F1766">
            <v>98256</v>
          </cell>
        </row>
        <row r="1767">
          <cell r="A1767" t="str">
            <v>09.82.57</v>
          </cell>
          <cell r="B1767" t="str">
            <v>LAMPADA MISTA - 220V/160W</v>
          </cell>
          <cell r="C1767" t="str">
            <v>UN</v>
          </cell>
          <cell r="D1767">
            <v>17.18</v>
          </cell>
          <cell r="E1767">
            <v>1766</v>
          </cell>
          <cell r="F1767">
            <v>98257</v>
          </cell>
        </row>
        <row r="1768">
          <cell r="A1768" t="str">
            <v>09.82.58</v>
          </cell>
          <cell r="B1768" t="str">
            <v>LAMPADA MISTA - 220V/250W</v>
          </cell>
          <cell r="C1768" t="str">
            <v>UN</v>
          </cell>
          <cell r="D1768">
            <v>20.86</v>
          </cell>
          <cell r="E1768">
            <v>1767</v>
          </cell>
          <cell r="F1768">
            <v>98258</v>
          </cell>
        </row>
        <row r="1769">
          <cell r="A1769" t="str">
            <v>09.82.59</v>
          </cell>
          <cell r="B1769" t="str">
            <v>LAMPADA MISTA - 220V/500W</v>
          </cell>
          <cell r="C1769" t="str">
            <v>UN</v>
          </cell>
          <cell r="D1769">
            <v>33.92</v>
          </cell>
          <cell r="E1769">
            <v>1768</v>
          </cell>
          <cell r="F1769">
            <v>98259</v>
          </cell>
        </row>
        <row r="1770">
          <cell r="A1770" t="str">
            <v>09.82.60</v>
          </cell>
          <cell r="B1770" t="str">
            <v>LAMPADA FLUORESCENTE - 110W TIPO HO</v>
          </cell>
          <cell r="C1770" t="str">
            <v>UN</v>
          </cell>
          <cell r="D1770">
            <v>11.87</v>
          </cell>
          <cell r="E1770">
            <v>1769</v>
          </cell>
          <cell r="F1770">
            <v>98260</v>
          </cell>
        </row>
        <row r="1771">
          <cell r="A1771" t="str">
            <v>09.82.61</v>
          </cell>
          <cell r="B1771" t="str">
            <v>LAMPADA VAPOR DE MERCURIO - 220V/80W</v>
          </cell>
          <cell r="C1771" t="str">
            <v>UN</v>
          </cell>
          <cell r="D1771">
            <v>11.85</v>
          </cell>
          <cell r="E1771">
            <v>1770</v>
          </cell>
          <cell r="F1771">
            <v>98261</v>
          </cell>
        </row>
        <row r="1772">
          <cell r="A1772" t="str">
            <v>09.82.62</v>
          </cell>
          <cell r="B1772" t="str">
            <v>LAMPADA VAPOR DE MERCURIO - 220V/125W</v>
          </cell>
          <cell r="C1772" t="str">
            <v>UN</v>
          </cell>
          <cell r="D1772">
            <v>12.81</v>
          </cell>
          <cell r="E1772">
            <v>1771</v>
          </cell>
          <cell r="F1772">
            <v>98262</v>
          </cell>
        </row>
        <row r="1773">
          <cell r="A1773" t="str">
            <v>09.82.63</v>
          </cell>
          <cell r="B1773" t="str">
            <v>LAMPADA VAPOR DE MERCURIO - 220V/250W</v>
          </cell>
          <cell r="C1773" t="str">
            <v>UN</v>
          </cell>
          <cell r="D1773">
            <v>24.84</v>
          </cell>
          <cell r="E1773">
            <v>1772</v>
          </cell>
          <cell r="F1773">
            <v>98263</v>
          </cell>
        </row>
        <row r="1774">
          <cell r="A1774" t="str">
            <v>09.82.64</v>
          </cell>
          <cell r="B1774" t="str">
            <v>LAMPADA VAPOR DE MERCURIO - 220V/400W</v>
          </cell>
          <cell r="C1774" t="str">
            <v>UN</v>
          </cell>
          <cell r="D1774">
            <v>34.93</v>
          </cell>
          <cell r="E1774">
            <v>1773</v>
          </cell>
          <cell r="F1774">
            <v>98264</v>
          </cell>
        </row>
        <row r="1775">
          <cell r="A1775" t="str">
            <v>09.82.65</v>
          </cell>
          <cell r="B1775" t="str">
            <v>LAMPADA VAPOR DE SODIO ALTA PRESSAO - 50W</v>
          </cell>
          <cell r="C1775" t="str">
            <v>UN</v>
          </cell>
          <cell r="D1775">
            <v>17.86</v>
          </cell>
          <cell r="E1775">
            <v>1774</v>
          </cell>
          <cell r="F1775">
            <v>98265</v>
          </cell>
        </row>
        <row r="1776">
          <cell r="A1776" t="str">
            <v>09.82.66</v>
          </cell>
          <cell r="B1776" t="str">
            <v>LAMPADA VAPOR DE SODIO ALTA PRESSAO - 70W</v>
          </cell>
          <cell r="C1776" t="str">
            <v>UN</v>
          </cell>
          <cell r="D1776">
            <v>22.77</v>
          </cell>
          <cell r="E1776">
            <v>1775</v>
          </cell>
          <cell r="F1776">
            <v>98266</v>
          </cell>
        </row>
        <row r="1777">
          <cell r="A1777" t="str">
            <v>09.82.67</v>
          </cell>
          <cell r="B1777" t="str">
            <v>LAMPADA VAPOR DE SODIO ALTA PRESSAO - 150W</v>
          </cell>
          <cell r="C1777" t="str">
            <v>UN</v>
          </cell>
          <cell r="D1777">
            <v>39.1</v>
          </cell>
          <cell r="E1777">
            <v>1776</v>
          </cell>
          <cell r="F1777">
            <v>98267</v>
          </cell>
        </row>
        <row r="1778">
          <cell r="A1778" t="str">
            <v>09.82.68</v>
          </cell>
          <cell r="B1778" t="str">
            <v>LAMPADA VAPOR DE SODIO ALTA PRESSAO - 250W</v>
          </cell>
          <cell r="C1778" t="str">
            <v>UN</v>
          </cell>
          <cell r="D1778">
            <v>35.67</v>
          </cell>
          <cell r="E1778">
            <v>1777</v>
          </cell>
          <cell r="F1778">
            <v>98268</v>
          </cell>
        </row>
        <row r="1779">
          <cell r="A1779" t="str">
            <v>09.82.69</v>
          </cell>
          <cell r="B1779" t="str">
            <v>LAMPADA VAPOR DE SODIO ALTA PRESSAO - 400W</v>
          </cell>
          <cell r="C1779" t="str">
            <v>UN</v>
          </cell>
          <cell r="D1779">
            <v>39.19</v>
          </cell>
          <cell r="E1779">
            <v>1778</v>
          </cell>
          <cell r="F1779">
            <v>98269</v>
          </cell>
        </row>
        <row r="1780">
          <cell r="A1780" t="str">
            <v>09.82.70</v>
          </cell>
          <cell r="B1780" t="str">
            <v>LAMPADA INCANDESCENTE REFLETORA 110/220V-60W</v>
          </cell>
          <cell r="C1780" t="str">
            <v>UN</v>
          </cell>
          <cell r="D1780">
            <v>4.1500000000000004</v>
          </cell>
          <cell r="E1780">
            <v>1779</v>
          </cell>
          <cell r="F1780">
            <v>98270</v>
          </cell>
        </row>
        <row r="1781">
          <cell r="A1781" t="str">
            <v>09.82.71</v>
          </cell>
          <cell r="B1781" t="str">
            <v>LAMPADA INCANDESCENTE REFLETORA 110/220V-100W</v>
          </cell>
          <cell r="C1781" t="str">
            <v>UN</v>
          </cell>
          <cell r="D1781">
            <v>2.6</v>
          </cell>
          <cell r="E1781">
            <v>1780</v>
          </cell>
          <cell r="F1781">
            <v>98271</v>
          </cell>
        </row>
        <row r="1782">
          <cell r="A1782" t="str">
            <v>09.82.73</v>
          </cell>
          <cell r="B1782" t="str">
            <v>LAMPADA PL-S 11W C/REATOR CONVENCIONAL</v>
          </cell>
          <cell r="C1782" t="str">
            <v>UN</v>
          </cell>
          <cell r="D1782">
            <v>26.09</v>
          </cell>
          <cell r="E1782">
            <v>1781</v>
          </cell>
          <cell r="F1782">
            <v>98273</v>
          </cell>
        </row>
        <row r="1783">
          <cell r="A1783" t="str">
            <v>09.82.74</v>
          </cell>
          <cell r="B1783" t="str">
            <v>LAMPADA PL-S 13W C/REATOR CONVENCIONAL</v>
          </cell>
          <cell r="C1783" t="str">
            <v>UN</v>
          </cell>
          <cell r="D1783">
            <v>26.86</v>
          </cell>
          <cell r="E1783">
            <v>1782</v>
          </cell>
          <cell r="F1783">
            <v>98274</v>
          </cell>
        </row>
        <row r="1784">
          <cell r="A1784" t="str">
            <v>09.82.75</v>
          </cell>
          <cell r="B1784" t="str">
            <v>LAMPADA DE HALOGENIO 110V/220V/300W</v>
          </cell>
          <cell r="C1784" t="str">
            <v>UN</v>
          </cell>
          <cell r="D1784">
            <v>8.17</v>
          </cell>
          <cell r="E1784">
            <v>1783</v>
          </cell>
          <cell r="F1784">
            <v>98275</v>
          </cell>
        </row>
        <row r="1785">
          <cell r="A1785" t="str">
            <v>09.82.76</v>
          </cell>
          <cell r="B1785" t="str">
            <v>LAMPADA DE HALOGENIO 110V/220V/500W</v>
          </cell>
          <cell r="C1785" t="str">
            <v>UN</v>
          </cell>
          <cell r="D1785">
            <v>8.17</v>
          </cell>
          <cell r="E1785">
            <v>1784</v>
          </cell>
          <cell r="F1785">
            <v>98276</v>
          </cell>
        </row>
        <row r="1786">
          <cell r="A1786" t="str">
            <v>09.82.77</v>
          </cell>
          <cell r="B1786" t="str">
            <v>LAMPADA DE HALOGENIO 220V/1000W</v>
          </cell>
          <cell r="C1786" t="str">
            <v>UN</v>
          </cell>
          <cell r="D1786">
            <v>30.27</v>
          </cell>
          <cell r="E1786">
            <v>1785</v>
          </cell>
          <cell r="F1786">
            <v>98277</v>
          </cell>
        </row>
        <row r="1787">
          <cell r="A1787" t="str">
            <v>09.82.78</v>
          </cell>
          <cell r="B1787" t="str">
            <v>LAMPADA INCANDESCENTE - 300W SOQUETE E-27</v>
          </cell>
          <cell r="C1787" t="str">
            <v>UN</v>
          </cell>
          <cell r="D1787">
            <v>15.1</v>
          </cell>
          <cell r="E1787">
            <v>1786</v>
          </cell>
          <cell r="F1787">
            <v>98278</v>
          </cell>
        </row>
        <row r="1788">
          <cell r="A1788" t="str">
            <v>09.82.80</v>
          </cell>
          <cell r="B1788" t="str">
            <v>LAMPADA INCANDESCENTE - 300W SOQUETE E-40</v>
          </cell>
          <cell r="C1788" t="str">
            <v>UN</v>
          </cell>
          <cell r="D1788">
            <v>17.420000000000002</v>
          </cell>
          <cell r="E1788">
            <v>1787</v>
          </cell>
          <cell r="F1788">
            <v>98280</v>
          </cell>
        </row>
        <row r="1789">
          <cell r="A1789" t="str">
            <v>09.82.82</v>
          </cell>
          <cell r="B1789" t="str">
            <v>LAMPADA PL ELETRONICA 11WX110V - E27</v>
          </cell>
          <cell r="C1789" t="str">
            <v>UN</v>
          </cell>
          <cell r="D1789">
            <v>7.49</v>
          </cell>
          <cell r="E1789">
            <v>1788</v>
          </cell>
          <cell r="F1789">
            <v>98282</v>
          </cell>
        </row>
        <row r="1790">
          <cell r="A1790" t="str">
            <v>09.82.83</v>
          </cell>
          <cell r="B1790" t="str">
            <v>LAMPADA PL ELETRONICA 13WX110V - E27</v>
          </cell>
          <cell r="C1790" t="str">
            <v>UN</v>
          </cell>
          <cell r="D1790">
            <v>5.59</v>
          </cell>
          <cell r="E1790">
            <v>1789</v>
          </cell>
          <cell r="F1790">
            <v>98283</v>
          </cell>
        </row>
        <row r="1791">
          <cell r="A1791" t="str">
            <v>09.82.85</v>
          </cell>
          <cell r="B1791" t="str">
            <v>LAMPADA PL ELETRONICA 20WX110V - E27</v>
          </cell>
          <cell r="C1791" t="str">
            <v>UN</v>
          </cell>
          <cell r="D1791">
            <v>10.33</v>
          </cell>
          <cell r="E1791">
            <v>1790</v>
          </cell>
          <cell r="F1791">
            <v>98285</v>
          </cell>
        </row>
        <row r="1792">
          <cell r="A1792" t="str">
            <v>09.82.86</v>
          </cell>
          <cell r="B1792" t="str">
            <v>LAMPADA PL ELETRONICA 21WX110V - E27</v>
          </cell>
          <cell r="C1792" t="str">
            <v>UN</v>
          </cell>
          <cell r="D1792">
            <v>7.01</v>
          </cell>
          <cell r="E1792">
            <v>1791</v>
          </cell>
          <cell r="F1792">
            <v>98286</v>
          </cell>
        </row>
        <row r="1793">
          <cell r="A1793" t="str">
            <v>09.82.87</v>
          </cell>
          <cell r="B1793" t="str">
            <v>LAMPADA PL ELETRONICA 23WX110V - E27</v>
          </cell>
          <cell r="C1793" t="str">
            <v>UN</v>
          </cell>
          <cell r="D1793">
            <v>8.51</v>
          </cell>
          <cell r="E1793">
            <v>1792</v>
          </cell>
          <cell r="F1793">
            <v>98287</v>
          </cell>
        </row>
        <row r="1794">
          <cell r="A1794" t="str">
            <v>09.82.88</v>
          </cell>
          <cell r="B1794" t="str">
            <v>LAMPADA PL ELETRONICA 24WX110V - E 27</v>
          </cell>
          <cell r="C1794" t="str">
            <v>UN</v>
          </cell>
          <cell r="D1794">
            <v>8.51</v>
          </cell>
          <cell r="E1794">
            <v>1793</v>
          </cell>
          <cell r="F1794">
            <v>98288</v>
          </cell>
        </row>
        <row r="1795">
          <cell r="A1795" t="str">
            <v>09.82.89</v>
          </cell>
          <cell r="B1795" t="str">
            <v>LAMPADA PL ELETRONICA 25WX110V - E27</v>
          </cell>
          <cell r="C1795" t="str">
            <v>UN</v>
          </cell>
          <cell r="D1795">
            <v>10.36</v>
          </cell>
          <cell r="E1795">
            <v>1794</v>
          </cell>
          <cell r="F1795">
            <v>98289</v>
          </cell>
        </row>
        <row r="1796">
          <cell r="A1796" t="str">
            <v>09.82.90</v>
          </cell>
          <cell r="B1796" t="str">
            <v>PLUG P/TELEFONE DE 4 PINOS PADRAO TELEBRAS</v>
          </cell>
          <cell r="C1796" t="str">
            <v>UN</v>
          </cell>
          <cell r="D1796">
            <v>7.71</v>
          </cell>
          <cell r="E1796">
            <v>1795</v>
          </cell>
          <cell r="F1796">
            <v>98290</v>
          </cell>
        </row>
        <row r="1797">
          <cell r="A1797" t="str">
            <v>09.82.91</v>
          </cell>
          <cell r="B1797" t="str">
            <v>PLUG 3P+T 30A - 440V</v>
          </cell>
          <cell r="C1797" t="str">
            <v>UN</v>
          </cell>
          <cell r="D1797">
            <v>30.34</v>
          </cell>
          <cell r="E1797">
            <v>1796</v>
          </cell>
          <cell r="F1797">
            <v>98291</v>
          </cell>
        </row>
        <row r="1798">
          <cell r="A1798" t="str">
            <v>09.82.92</v>
          </cell>
          <cell r="B1798" t="str">
            <v>PLUG 3P+T 32A - 750V - TIPO INDUSTRIAL</v>
          </cell>
          <cell r="C1798" t="str">
            <v>UN</v>
          </cell>
          <cell r="D1798">
            <v>25.75</v>
          </cell>
          <cell r="E1798">
            <v>1797</v>
          </cell>
          <cell r="F1798">
            <v>98292</v>
          </cell>
        </row>
        <row r="1799">
          <cell r="A1799" t="str">
            <v>09.82.93</v>
          </cell>
          <cell r="B1799" t="str">
            <v>PLUG 3P+T 63A - 750V - TIPO INDUSTRIAL</v>
          </cell>
          <cell r="C1799" t="str">
            <v>UN</v>
          </cell>
          <cell r="D1799">
            <v>79.73</v>
          </cell>
          <cell r="E1799">
            <v>1798</v>
          </cell>
          <cell r="F1799">
            <v>98293</v>
          </cell>
        </row>
        <row r="1800">
          <cell r="A1800" t="str">
            <v>09.82.96</v>
          </cell>
          <cell r="B1800" t="str">
            <v>INTERRUPTOR COM VARIADOR DE LUMINOSIDADE 110/ 220 V - 300 W</v>
          </cell>
          <cell r="C1800" t="str">
            <v>UN</v>
          </cell>
          <cell r="D1800">
            <v>68.45</v>
          </cell>
          <cell r="E1800">
            <v>1799</v>
          </cell>
          <cell r="F1800">
            <v>98296</v>
          </cell>
        </row>
        <row r="1801">
          <cell r="A1801" t="str">
            <v>09.82.97</v>
          </cell>
          <cell r="B1801" t="str">
            <v>INTERRUPTOR PARALELO BIPOLAR 1 TECLA</v>
          </cell>
          <cell r="C1801" t="str">
            <v>UN</v>
          </cell>
          <cell r="D1801">
            <v>21.43</v>
          </cell>
          <cell r="E1801">
            <v>1800</v>
          </cell>
          <cell r="F1801">
            <v>98297</v>
          </cell>
        </row>
        <row r="1802">
          <cell r="A1802" t="str">
            <v>09.82.98</v>
          </cell>
          <cell r="B1802" t="str">
            <v>REATOR P/LAMP SODIO ALTA PRESSAO - 220V/50W</v>
          </cell>
          <cell r="C1802" t="str">
            <v>UN</v>
          </cell>
          <cell r="D1802">
            <v>54.06</v>
          </cell>
          <cell r="E1802">
            <v>1801</v>
          </cell>
          <cell r="F1802">
            <v>98298</v>
          </cell>
        </row>
        <row r="1803">
          <cell r="A1803" t="str">
            <v>09.82.99</v>
          </cell>
          <cell r="B1803" t="str">
            <v>REATOR PARA LAMPADA HG - 220V/80W</v>
          </cell>
          <cell r="C1803" t="str">
            <v>UN</v>
          </cell>
          <cell r="D1803">
            <v>41.08</v>
          </cell>
          <cell r="E1803">
            <v>1802</v>
          </cell>
          <cell r="F1803">
            <v>98299</v>
          </cell>
        </row>
        <row r="1804">
          <cell r="B1804" t="str">
            <v>SERVIÇOS PARCIAIS - PARA-RAIOS E OUTROS</v>
          </cell>
          <cell r="E1804">
            <v>1803</v>
          </cell>
        </row>
        <row r="1805">
          <cell r="A1805" t="str">
            <v>09.83.02</v>
          </cell>
          <cell r="B1805" t="str">
            <v>CONECTOR P/TUBO FLEXIVEL TP MACHO CMZ - 3/4"</v>
          </cell>
          <cell r="C1805" t="str">
            <v>UN</v>
          </cell>
          <cell r="D1805">
            <v>10.9</v>
          </cell>
          <cell r="E1805">
            <v>1804</v>
          </cell>
          <cell r="F1805">
            <v>98302</v>
          </cell>
        </row>
        <row r="1806">
          <cell r="A1806" t="str">
            <v>09.83.03</v>
          </cell>
          <cell r="B1806" t="str">
            <v>CONECTOR P/TUBO FLEXIVEL TP MACHO CMZ - 1"</v>
          </cell>
          <cell r="C1806" t="str">
            <v>UN</v>
          </cell>
          <cell r="D1806">
            <v>13.82</v>
          </cell>
          <cell r="E1806">
            <v>1805</v>
          </cell>
          <cell r="F1806">
            <v>98303</v>
          </cell>
        </row>
        <row r="1807">
          <cell r="A1807" t="str">
            <v>09.83.05</v>
          </cell>
          <cell r="B1807" t="str">
            <v>CONECTOR P/TUBO FLEXIVEL TP MACHO CMZ - 1 1/2"</v>
          </cell>
          <cell r="C1807" t="str">
            <v>UN</v>
          </cell>
          <cell r="D1807">
            <v>22.99</v>
          </cell>
          <cell r="E1807">
            <v>1806</v>
          </cell>
          <cell r="F1807">
            <v>98305</v>
          </cell>
        </row>
        <row r="1808">
          <cell r="A1808" t="str">
            <v>09.83.12</v>
          </cell>
          <cell r="B1808" t="str">
            <v>CONECTOR P/TUBO FLEXIVEL TP FEMEA CFZ - 3/4"</v>
          </cell>
          <cell r="C1808" t="str">
            <v>UN</v>
          </cell>
          <cell r="D1808">
            <v>12.02</v>
          </cell>
          <cell r="E1808">
            <v>1807</v>
          </cell>
          <cell r="F1808">
            <v>98312</v>
          </cell>
        </row>
        <row r="1809">
          <cell r="A1809" t="str">
            <v>09.83.13</v>
          </cell>
          <cell r="B1809" t="str">
            <v>CONECTOR P/TUBO FLEXIVEL TP FEMEA CFZ - 1"</v>
          </cell>
          <cell r="C1809" t="str">
            <v>UN</v>
          </cell>
          <cell r="D1809">
            <v>13.34</v>
          </cell>
          <cell r="E1809">
            <v>1808</v>
          </cell>
          <cell r="F1809">
            <v>98313</v>
          </cell>
        </row>
        <row r="1810">
          <cell r="A1810" t="str">
            <v>09.83.15</v>
          </cell>
          <cell r="B1810" t="str">
            <v>CONECTOR P/TUBO FLEXIVEL TP FEMEA CFZ - 1 1/2"</v>
          </cell>
          <cell r="C1810" t="str">
            <v>UN</v>
          </cell>
          <cell r="D1810">
            <v>24.31</v>
          </cell>
          <cell r="E1810">
            <v>1809</v>
          </cell>
          <cell r="F1810">
            <v>98315</v>
          </cell>
        </row>
        <row r="1811">
          <cell r="A1811" t="str">
            <v>09.83.20</v>
          </cell>
          <cell r="B1811" t="str">
            <v>COLOCACAO DE ARAME GUIA #14 DE ACO GALVANIZADO EM ELETRODUTO</v>
          </cell>
          <cell r="C1811" t="str">
            <v>M</v>
          </cell>
          <cell r="D1811">
            <v>0.88</v>
          </cell>
          <cell r="E1811">
            <v>1810</v>
          </cell>
          <cell r="F1811">
            <v>98320</v>
          </cell>
        </row>
        <row r="1812">
          <cell r="A1812" t="str">
            <v>09.83.31</v>
          </cell>
          <cell r="B1812" t="str">
            <v>FINCAPINO CALIBRE 22 LONGO</v>
          </cell>
          <cell r="C1812" t="str">
            <v>UN</v>
          </cell>
          <cell r="D1812">
            <v>1.28</v>
          </cell>
          <cell r="E1812">
            <v>1811</v>
          </cell>
          <cell r="F1812">
            <v>98331</v>
          </cell>
        </row>
        <row r="1813">
          <cell r="A1813" t="str">
            <v>09.83.32</v>
          </cell>
          <cell r="B1813" t="str">
            <v>FINCAPINO CALIBRE 38</v>
          </cell>
          <cell r="C1813" t="str">
            <v>UN</v>
          </cell>
          <cell r="D1813">
            <v>3.2</v>
          </cell>
          <cell r="E1813">
            <v>1812</v>
          </cell>
          <cell r="F1813">
            <v>98332</v>
          </cell>
        </row>
        <row r="1814">
          <cell r="A1814" t="str">
            <v>09.83.35</v>
          </cell>
          <cell r="B1814" t="str">
            <v>PINO DE DIAMETRO 1/4" COM ROSCA</v>
          </cell>
          <cell r="C1814" t="str">
            <v>UN</v>
          </cell>
          <cell r="D1814">
            <v>1.02</v>
          </cell>
          <cell r="E1814">
            <v>1813</v>
          </cell>
          <cell r="F1814">
            <v>98335</v>
          </cell>
        </row>
        <row r="1815">
          <cell r="A1815" t="str">
            <v>09.83.36</v>
          </cell>
          <cell r="B1815" t="str">
            <v>PINO DE DIAMETRO 3/8" COM ROSCA</v>
          </cell>
          <cell r="C1815" t="str">
            <v>UN</v>
          </cell>
          <cell r="D1815">
            <v>2.2999999999999998</v>
          </cell>
          <cell r="E1815">
            <v>1814</v>
          </cell>
          <cell r="F1815">
            <v>98336</v>
          </cell>
        </row>
        <row r="1816">
          <cell r="A1816" t="str">
            <v>09.83.42</v>
          </cell>
          <cell r="B1816" t="str">
            <v>FITA ISOLANTE TIPO AUTO-FUSAO 35KV/MM</v>
          </cell>
          <cell r="C1816" t="str">
            <v>M</v>
          </cell>
          <cell r="D1816">
            <v>4.5199999999999996</v>
          </cell>
          <cell r="E1816">
            <v>1815</v>
          </cell>
          <cell r="F1816">
            <v>98342</v>
          </cell>
        </row>
        <row r="1817">
          <cell r="A1817" t="str">
            <v>09.83.45</v>
          </cell>
          <cell r="B1817" t="str">
            <v>ISOLACAO TERMO-CONTRATIL DE 10 A 50MM2</v>
          </cell>
          <cell r="C1817" t="str">
            <v>M</v>
          </cell>
          <cell r="D1817">
            <v>13.32</v>
          </cell>
          <cell r="E1817">
            <v>1816</v>
          </cell>
          <cell r="F1817">
            <v>98345</v>
          </cell>
        </row>
        <row r="1818">
          <cell r="A1818" t="str">
            <v>09.83.46</v>
          </cell>
          <cell r="B1818" t="str">
            <v>ISOLACAO TERMO-CONTRATIL DE 70 A 95MM2</v>
          </cell>
          <cell r="C1818" t="str">
            <v>M</v>
          </cell>
          <cell r="D1818">
            <v>21.62</v>
          </cell>
          <cell r="E1818">
            <v>1817</v>
          </cell>
          <cell r="F1818">
            <v>98346</v>
          </cell>
        </row>
        <row r="1819">
          <cell r="A1819" t="str">
            <v>09.83.47</v>
          </cell>
          <cell r="B1819" t="str">
            <v>ISOLACAO TERMO-CONTRATIL DE 120 A 240MM2</v>
          </cell>
          <cell r="C1819" t="str">
            <v>M</v>
          </cell>
          <cell r="D1819">
            <v>30.09</v>
          </cell>
          <cell r="E1819">
            <v>1818</v>
          </cell>
          <cell r="F1819">
            <v>98347</v>
          </cell>
        </row>
        <row r="1820">
          <cell r="A1820" t="str">
            <v>09.83.50</v>
          </cell>
          <cell r="B1820" t="str">
            <v>FOTOCELULA SOLAR-RELE FOTOELETRICO CAP. 500W</v>
          </cell>
          <cell r="C1820" t="str">
            <v>UN</v>
          </cell>
          <cell r="D1820">
            <v>39.15</v>
          </cell>
          <cell r="E1820">
            <v>1819</v>
          </cell>
          <cell r="F1820">
            <v>98350</v>
          </cell>
        </row>
        <row r="1821">
          <cell r="A1821" t="str">
            <v>09.83.51</v>
          </cell>
          <cell r="B1821" t="str">
            <v>FOTOCELULA SOLAR-RELE FOTOELETRICO CAP. 1000W</v>
          </cell>
          <cell r="C1821" t="str">
            <v>UN</v>
          </cell>
          <cell r="D1821">
            <v>37.76</v>
          </cell>
          <cell r="E1821">
            <v>1820</v>
          </cell>
          <cell r="F1821">
            <v>98351</v>
          </cell>
        </row>
        <row r="1822">
          <cell r="A1822" t="str">
            <v>09.83.53</v>
          </cell>
          <cell r="B1822" t="str">
            <v>BUQUE "FRANKLIN" C/ROSCA E NIPLE 3/4"</v>
          </cell>
          <cell r="C1822" t="str">
            <v>UN</v>
          </cell>
          <cell r="D1822">
            <v>32.28</v>
          </cell>
          <cell r="E1822">
            <v>1821</v>
          </cell>
          <cell r="F1822">
            <v>98353</v>
          </cell>
        </row>
        <row r="1823">
          <cell r="A1823" t="str">
            <v>09.83.54</v>
          </cell>
          <cell r="B1823" t="str">
            <v>HASTE DE ACO GALVANIZADO - 2"X3M</v>
          </cell>
          <cell r="C1823" t="str">
            <v>UN</v>
          </cell>
          <cell r="D1823">
            <v>103.78</v>
          </cell>
          <cell r="E1823">
            <v>1822</v>
          </cell>
          <cell r="F1823">
            <v>98354</v>
          </cell>
        </row>
        <row r="1824">
          <cell r="A1824" t="str">
            <v>09.83.55</v>
          </cell>
          <cell r="B1824" t="str">
            <v>BASE E ESTAIS P/HASTE DE PARA-RAIOS</v>
          </cell>
          <cell r="C1824" t="str">
            <v>UN</v>
          </cell>
          <cell r="D1824">
            <v>37.21</v>
          </cell>
          <cell r="E1824">
            <v>1823</v>
          </cell>
          <cell r="F1824">
            <v>98355</v>
          </cell>
        </row>
        <row r="1825">
          <cell r="A1825" t="str">
            <v>09.83.56</v>
          </cell>
          <cell r="B1825" t="str">
            <v>PORTA BANDEIRA EM ACO GALVANIZADO 2"</v>
          </cell>
          <cell r="C1825" t="str">
            <v>UN</v>
          </cell>
          <cell r="D1825">
            <v>15.19</v>
          </cell>
          <cell r="E1825">
            <v>1824</v>
          </cell>
          <cell r="F1825">
            <v>98356</v>
          </cell>
        </row>
        <row r="1826">
          <cell r="A1826" t="str">
            <v>09.83.57</v>
          </cell>
          <cell r="B1826" t="str">
            <v>TERMINAL AEREO EM ACO GALV. C/BASE DE FIXACAO H=30CM</v>
          </cell>
          <cell r="C1826" t="str">
            <v>UN</v>
          </cell>
          <cell r="D1826">
            <v>10.15</v>
          </cell>
          <cell r="E1826">
            <v>1825</v>
          </cell>
          <cell r="F1826">
            <v>98357</v>
          </cell>
        </row>
        <row r="1827">
          <cell r="A1827" t="str">
            <v>09.83.58</v>
          </cell>
          <cell r="B1827" t="str">
            <v>SUPORTE P/FIXACAO DE CABO EM TELHA ONDULADA</v>
          </cell>
          <cell r="C1827" t="str">
            <v>UN</v>
          </cell>
          <cell r="D1827">
            <v>18.510000000000002</v>
          </cell>
          <cell r="E1827">
            <v>1826</v>
          </cell>
          <cell r="F1827">
            <v>98358</v>
          </cell>
        </row>
        <row r="1828">
          <cell r="A1828" t="str">
            <v>09.83.62</v>
          </cell>
          <cell r="B1828" t="str">
            <v>CRUZETA DE FERRO GALVANIZADO P/3 PROJETORES</v>
          </cell>
          <cell r="C1828" t="str">
            <v>UN</v>
          </cell>
          <cell r="D1828">
            <v>106.71</v>
          </cell>
          <cell r="E1828">
            <v>1827</v>
          </cell>
          <cell r="F1828">
            <v>98362</v>
          </cell>
        </row>
        <row r="1829">
          <cell r="A1829" t="str">
            <v>09.83.63</v>
          </cell>
          <cell r="B1829" t="str">
            <v>BRACO P/LUMINARIA EM TUBO FERRO GALVANIZADO 1"X1M</v>
          </cell>
          <cell r="C1829" t="str">
            <v>UN</v>
          </cell>
          <cell r="D1829">
            <v>37.06</v>
          </cell>
          <cell r="E1829">
            <v>1828</v>
          </cell>
          <cell r="F1829">
            <v>98363</v>
          </cell>
        </row>
        <row r="1830">
          <cell r="A1830" t="str">
            <v>09.83.65</v>
          </cell>
          <cell r="B1830" t="str">
            <v>POSTE DE FERRO GALVANIZADO,TIPO RETO FLANGEADO H=5M</v>
          </cell>
          <cell r="C1830" t="str">
            <v>UN</v>
          </cell>
          <cell r="D1830">
            <v>417.98</v>
          </cell>
          <cell r="E1830">
            <v>1829</v>
          </cell>
          <cell r="F1830">
            <v>98365</v>
          </cell>
        </row>
        <row r="1831">
          <cell r="A1831" t="str">
            <v>09.83.66</v>
          </cell>
          <cell r="B1831" t="str">
            <v>POSTE DE FERRO GALVANIZADO,TIPO RETO FLANGEADO H=7M</v>
          </cell>
          <cell r="C1831" t="str">
            <v>UN</v>
          </cell>
          <cell r="D1831">
            <v>557.19000000000005</v>
          </cell>
          <cell r="E1831">
            <v>1830</v>
          </cell>
          <cell r="F1831">
            <v>98366</v>
          </cell>
        </row>
        <row r="1832">
          <cell r="A1832" t="str">
            <v>09.83.70</v>
          </cell>
          <cell r="B1832" t="str">
            <v>POSTE DE FERRO GALVANIZADO,TIPO CURVO SIMPLES  H=7M</v>
          </cell>
          <cell r="C1832" t="str">
            <v>UN</v>
          </cell>
          <cell r="D1832">
            <v>522.9</v>
          </cell>
          <cell r="E1832">
            <v>1831</v>
          </cell>
          <cell r="F1832">
            <v>98370</v>
          </cell>
        </row>
        <row r="1833">
          <cell r="A1833" t="str">
            <v>09.83.71</v>
          </cell>
          <cell r="B1833" t="str">
            <v>POSTE DE FERRO GALVANIZADO,TIPO CURVO DUPLO H=7M</v>
          </cell>
          <cell r="C1833" t="str">
            <v>UN</v>
          </cell>
          <cell r="D1833">
            <v>614.25</v>
          </cell>
          <cell r="E1833">
            <v>1832</v>
          </cell>
          <cell r="F1833">
            <v>98371</v>
          </cell>
        </row>
        <row r="1834">
          <cell r="A1834" t="str">
            <v>09.83.72</v>
          </cell>
          <cell r="B1834" t="str">
            <v>POSTE DE FERRO GALVANIZADO,TIPO RETO H=9M</v>
          </cell>
          <cell r="C1834" t="str">
            <v>UN</v>
          </cell>
          <cell r="D1834">
            <v>683.85</v>
          </cell>
          <cell r="E1834">
            <v>1833</v>
          </cell>
          <cell r="F1834">
            <v>98372</v>
          </cell>
        </row>
        <row r="1835">
          <cell r="A1835" t="str">
            <v>09.83.73</v>
          </cell>
          <cell r="B1835" t="str">
            <v>POSTE DE CONCRETO TUBULAR OCO,COM INSPECAO - 7M DE COMPRIMENTO</v>
          </cell>
          <cell r="C1835" t="str">
            <v>UN</v>
          </cell>
          <cell r="D1835">
            <v>410.14</v>
          </cell>
          <cell r="E1835">
            <v>1834</v>
          </cell>
          <cell r="F1835">
            <v>98373</v>
          </cell>
        </row>
        <row r="1836">
          <cell r="A1836" t="str">
            <v>09.83.74</v>
          </cell>
          <cell r="B1836" t="str">
            <v>POSTE DE FERRO GALVANIZADO TIPO RETO H=10M</v>
          </cell>
          <cell r="C1836" t="str">
            <v>UN</v>
          </cell>
          <cell r="D1836">
            <v>725.68</v>
          </cell>
          <cell r="E1836">
            <v>1835</v>
          </cell>
          <cell r="F1836">
            <v>98374</v>
          </cell>
        </row>
        <row r="1837">
          <cell r="A1837" t="str">
            <v>09.83.76</v>
          </cell>
          <cell r="B1837" t="str">
            <v>CONECTOR TIPO PRENSA CABO EM ALUMINIO - 3/8"</v>
          </cell>
          <cell r="C1837" t="str">
            <v>UN</v>
          </cell>
          <cell r="D1837">
            <v>6.37</v>
          </cell>
          <cell r="E1837">
            <v>1836</v>
          </cell>
          <cell r="F1837">
            <v>98376</v>
          </cell>
        </row>
        <row r="1838">
          <cell r="A1838" t="str">
            <v>09.83.77</v>
          </cell>
          <cell r="B1838" t="str">
            <v>CONECTOR TIPO PRENSA-CABO EM ALUMINIO - 1/2"</v>
          </cell>
          <cell r="C1838" t="str">
            <v>UN</v>
          </cell>
          <cell r="D1838">
            <v>5.7</v>
          </cell>
          <cell r="E1838">
            <v>1837</v>
          </cell>
          <cell r="F1838">
            <v>98377</v>
          </cell>
        </row>
        <row r="1839">
          <cell r="A1839" t="str">
            <v>09.83.78</v>
          </cell>
          <cell r="B1839" t="str">
            <v>CONECTOR TIPO PRENSA-CABO EM ALUMINIO - 3/4"</v>
          </cell>
          <cell r="C1839" t="str">
            <v>UN</v>
          </cell>
          <cell r="D1839">
            <v>7.82</v>
          </cell>
          <cell r="E1839">
            <v>1838</v>
          </cell>
          <cell r="F1839">
            <v>98378</v>
          </cell>
        </row>
        <row r="1840">
          <cell r="A1840" t="str">
            <v>09.83.79</v>
          </cell>
          <cell r="B1840" t="str">
            <v>CONECTOR TIPO PRENSA-CABO EM ALUMINIO - 1"</v>
          </cell>
          <cell r="C1840" t="str">
            <v>UN</v>
          </cell>
          <cell r="D1840">
            <v>9.51</v>
          </cell>
          <cell r="E1840">
            <v>1839</v>
          </cell>
          <cell r="F1840">
            <v>98379</v>
          </cell>
        </row>
        <row r="1841">
          <cell r="A1841" t="str">
            <v>09.83.80</v>
          </cell>
          <cell r="B1841" t="str">
            <v>CONECTOR TIPO "SPLIT-BOLT" - PARA CABO DE 6,00MM2</v>
          </cell>
          <cell r="C1841" t="str">
            <v>UN</v>
          </cell>
          <cell r="D1841">
            <v>3.92</v>
          </cell>
          <cell r="E1841">
            <v>1840</v>
          </cell>
          <cell r="F1841">
            <v>98380</v>
          </cell>
        </row>
        <row r="1842">
          <cell r="A1842" t="str">
            <v>09.83.81</v>
          </cell>
          <cell r="B1842" t="str">
            <v>CONECTOR TIPO "SPLIT-BOLT" - PARA CABO DE 10,00MM2</v>
          </cell>
          <cell r="C1842" t="str">
            <v>UN</v>
          </cell>
          <cell r="D1842">
            <v>3.68</v>
          </cell>
          <cell r="E1842">
            <v>1841</v>
          </cell>
          <cell r="F1842">
            <v>98381</v>
          </cell>
        </row>
        <row r="1843">
          <cell r="A1843" t="str">
            <v>09.83.82</v>
          </cell>
          <cell r="B1843" t="str">
            <v>SUPORTE SIMPLES COM ROLDANA,PARA DESCIDA DE PARA-RAIOS</v>
          </cell>
          <cell r="C1843" t="str">
            <v>UN</v>
          </cell>
          <cell r="D1843">
            <v>15.67</v>
          </cell>
          <cell r="E1843">
            <v>1842</v>
          </cell>
          <cell r="F1843">
            <v>98382</v>
          </cell>
        </row>
        <row r="1844">
          <cell r="A1844" t="str">
            <v>09.83.83</v>
          </cell>
          <cell r="B1844" t="str">
            <v>CONECTOR TIPO"SPLIT-BOLT" - PARA CABO DE 16MM2</v>
          </cell>
          <cell r="C1844" t="str">
            <v>UN</v>
          </cell>
          <cell r="D1844">
            <v>4.28</v>
          </cell>
          <cell r="E1844">
            <v>1843</v>
          </cell>
          <cell r="F1844">
            <v>98383</v>
          </cell>
        </row>
        <row r="1845">
          <cell r="A1845" t="str">
            <v>09.83.84</v>
          </cell>
          <cell r="B1845" t="str">
            <v>CONECTOR TIPO"SPLIT-BOLT" - PARA CABO DE 25MM2</v>
          </cell>
          <cell r="C1845" t="str">
            <v>UN</v>
          </cell>
          <cell r="D1845">
            <v>4.21</v>
          </cell>
          <cell r="E1845">
            <v>1844</v>
          </cell>
          <cell r="F1845">
            <v>98384</v>
          </cell>
        </row>
        <row r="1846">
          <cell r="A1846" t="str">
            <v>09.83.85</v>
          </cell>
          <cell r="B1846" t="str">
            <v>CONECTOR TIPO"SPLIT-BOLT" - PARA CABO DE 35MM2</v>
          </cell>
          <cell r="C1846" t="str">
            <v>UN</v>
          </cell>
          <cell r="D1846">
            <v>5.2</v>
          </cell>
          <cell r="E1846">
            <v>1845</v>
          </cell>
          <cell r="F1846">
            <v>98385</v>
          </cell>
        </row>
        <row r="1847">
          <cell r="A1847" t="str">
            <v>09.83.86</v>
          </cell>
          <cell r="B1847" t="str">
            <v>CONECTOR TIPO"SPLIT-BOLT" - PARA CABO DE 50MM2</v>
          </cell>
          <cell r="C1847" t="str">
            <v>UN</v>
          </cell>
          <cell r="D1847">
            <v>4.8</v>
          </cell>
          <cell r="E1847">
            <v>1846</v>
          </cell>
          <cell r="F1847">
            <v>98386</v>
          </cell>
        </row>
        <row r="1848">
          <cell r="A1848" t="str">
            <v>09.83.87</v>
          </cell>
          <cell r="B1848" t="str">
            <v>CONECTOR TIPO"SPLIT-BOLT" - PARA CABO DE 70MM2</v>
          </cell>
          <cell r="C1848" t="str">
            <v>UN</v>
          </cell>
          <cell r="D1848">
            <v>5.66</v>
          </cell>
          <cell r="E1848">
            <v>1847</v>
          </cell>
          <cell r="F1848">
            <v>98387</v>
          </cell>
        </row>
        <row r="1849">
          <cell r="A1849" t="str">
            <v>09.83.88</v>
          </cell>
          <cell r="B1849" t="str">
            <v>CONECTOR TIPO"SPLIT-BOLT" - PARA CABO DE 95MM2</v>
          </cell>
          <cell r="C1849" t="str">
            <v>UN</v>
          </cell>
          <cell r="D1849">
            <v>7.07</v>
          </cell>
          <cell r="E1849">
            <v>1848</v>
          </cell>
          <cell r="F1849">
            <v>98388</v>
          </cell>
        </row>
        <row r="1850">
          <cell r="A1850" t="str">
            <v>09.83.89</v>
          </cell>
          <cell r="B1850" t="str">
            <v>CONECTOR TIPO"SPLIT-BOLT" - PARA CABO DE 120MM2</v>
          </cell>
          <cell r="C1850" t="str">
            <v>UN</v>
          </cell>
          <cell r="D1850">
            <v>8.93</v>
          </cell>
          <cell r="E1850">
            <v>1849</v>
          </cell>
          <cell r="F1850">
            <v>98389</v>
          </cell>
        </row>
        <row r="1851">
          <cell r="A1851" t="str">
            <v>09.83.90</v>
          </cell>
          <cell r="B1851" t="str">
            <v>HASTE"COPPERWELD"- 5/8"X3,OOM</v>
          </cell>
          <cell r="C1851" t="str">
            <v>UN</v>
          </cell>
          <cell r="D1851">
            <v>43.81</v>
          </cell>
          <cell r="E1851">
            <v>1850</v>
          </cell>
          <cell r="F1851">
            <v>98390</v>
          </cell>
        </row>
        <row r="1852">
          <cell r="A1852" t="str">
            <v>09.83.91</v>
          </cell>
          <cell r="B1852" t="str">
            <v>CONECTOR PARA HASTE "COPPERWELD"</v>
          </cell>
          <cell r="C1852" t="str">
            <v>UN</v>
          </cell>
          <cell r="D1852">
            <v>8.0500000000000007</v>
          </cell>
          <cell r="E1852">
            <v>1851</v>
          </cell>
          <cell r="F1852">
            <v>98391</v>
          </cell>
        </row>
        <row r="1853">
          <cell r="A1853" t="str">
            <v>09.83.92</v>
          </cell>
          <cell r="B1853" t="str">
            <v>CONECTOR TIPO "SPLIT-BOLT" - PARA CABO DE 150,00MM2</v>
          </cell>
          <cell r="C1853" t="str">
            <v>UN</v>
          </cell>
          <cell r="D1853">
            <v>9.34</v>
          </cell>
          <cell r="E1853">
            <v>1852</v>
          </cell>
          <cell r="F1853">
            <v>98392</v>
          </cell>
        </row>
        <row r="1854">
          <cell r="A1854" t="str">
            <v>09.83.93</v>
          </cell>
          <cell r="B1854" t="str">
            <v>CONECTOR TIPO "SPLIT-BOLT" - PARA CABO DE 185,00MM2</v>
          </cell>
          <cell r="C1854" t="str">
            <v>UN</v>
          </cell>
          <cell r="D1854">
            <v>19.829999999999998</v>
          </cell>
          <cell r="E1854">
            <v>1853</v>
          </cell>
          <cell r="F1854">
            <v>98393</v>
          </cell>
        </row>
        <row r="1855">
          <cell r="A1855" t="str">
            <v>09.83.94</v>
          </cell>
          <cell r="B1855" t="str">
            <v>CONECTOR TIPO "SPLIT-BOLT" - PARA CABO DE 240,00MM2</v>
          </cell>
          <cell r="C1855" t="str">
            <v>UN</v>
          </cell>
          <cell r="D1855">
            <v>24.95</v>
          </cell>
          <cell r="E1855">
            <v>1854</v>
          </cell>
          <cell r="F1855">
            <v>98394</v>
          </cell>
        </row>
        <row r="1856">
          <cell r="A1856" t="str">
            <v>09.83.95</v>
          </cell>
          <cell r="B1856" t="str">
            <v>CONECTOR TIPO "SPLIT-BOLT" - PARA CABO DE 300.00MM2</v>
          </cell>
          <cell r="C1856" t="str">
            <v>UN</v>
          </cell>
          <cell r="D1856">
            <v>41.18</v>
          </cell>
          <cell r="E1856">
            <v>1855</v>
          </cell>
          <cell r="F1856">
            <v>98395</v>
          </cell>
        </row>
        <row r="1857">
          <cell r="A1857" t="str">
            <v>09.83.97</v>
          </cell>
          <cell r="B1857" t="str">
            <v>HASTE " COPPERWELD " - 3/4"X3,00M</v>
          </cell>
          <cell r="C1857" t="str">
            <v>UN</v>
          </cell>
          <cell r="D1857">
            <v>64.349999999999994</v>
          </cell>
          <cell r="E1857">
            <v>1856</v>
          </cell>
          <cell r="F1857">
            <v>98397</v>
          </cell>
        </row>
        <row r="1858">
          <cell r="B1858" t="str">
            <v>SERVIÇOS PARCIAIS - ELETROFERRAGENS E ACESSÓRIOS</v>
          </cell>
          <cell r="E1858">
            <v>1857</v>
          </cell>
        </row>
        <row r="1859">
          <cell r="A1859" t="str">
            <v>09.84.01</v>
          </cell>
          <cell r="B1859" t="str">
            <v>BUCHA E ARRUELA RIGIDA PESADA EM ZAMAK - 1/2"</v>
          </cell>
          <cell r="C1859" t="str">
            <v>UN</v>
          </cell>
          <cell r="D1859">
            <v>3.17</v>
          </cell>
          <cell r="E1859">
            <v>1858</v>
          </cell>
          <cell r="F1859">
            <v>98401</v>
          </cell>
        </row>
        <row r="1860">
          <cell r="A1860" t="str">
            <v>09.84.02</v>
          </cell>
          <cell r="B1860" t="str">
            <v>BUCHA E ARRUELA RIGIDA PESADA EM ZAMAK - 3/4"</v>
          </cell>
          <cell r="C1860" t="str">
            <v>UN</v>
          </cell>
          <cell r="D1860">
            <v>3.1</v>
          </cell>
          <cell r="E1860">
            <v>1859</v>
          </cell>
          <cell r="F1860">
            <v>98402</v>
          </cell>
        </row>
        <row r="1861">
          <cell r="A1861" t="str">
            <v>09.84.03</v>
          </cell>
          <cell r="B1861" t="str">
            <v>BUCHA E ARRUELA RIGIDA PESADA EM ZAMAK - 1"</v>
          </cell>
          <cell r="C1861" t="str">
            <v>UN</v>
          </cell>
          <cell r="D1861">
            <v>4.75</v>
          </cell>
          <cell r="E1861">
            <v>1860</v>
          </cell>
          <cell r="F1861">
            <v>98403</v>
          </cell>
        </row>
        <row r="1862">
          <cell r="A1862" t="str">
            <v>09.84.05</v>
          </cell>
          <cell r="B1862" t="str">
            <v>BUCHA E ARRUELA RIGIDA PESADA EM ZAMAK - 1 1/2"</v>
          </cell>
          <cell r="C1862" t="str">
            <v>UN</v>
          </cell>
          <cell r="D1862">
            <v>5.12</v>
          </cell>
          <cell r="E1862">
            <v>1861</v>
          </cell>
          <cell r="F1862">
            <v>98405</v>
          </cell>
        </row>
        <row r="1863">
          <cell r="A1863" t="str">
            <v>09.84.06</v>
          </cell>
          <cell r="B1863" t="str">
            <v>BUCHA E ARRUELA RIGIDA PESADA EM ZAMAK - 2"</v>
          </cell>
          <cell r="C1863" t="str">
            <v>UN</v>
          </cell>
          <cell r="D1863">
            <v>6.16</v>
          </cell>
          <cell r="E1863">
            <v>1862</v>
          </cell>
          <cell r="F1863">
            <v>98406</v>
          </cell>
        </row>
        <row r="1864">
          <cell r="A1864" t="str">
            <v>09.84.07</v>
          </cell>
          <cell r="B1864" t="str">
            <v>BUCHA E ARRUELA RIGIDA PESADA EM ZAMAK - 2 1/2"</v>
          </cell>
          <cell r="C1864" t="str">
            <v>UN</v>
          </cell>
          <cell r="D1864">
            <v>7.02</v>
          </cell>
          <cell r="E1864">
            <v>1863</v>
          </cell>
          <cell r="F1864">
            <v>98407</v>
          </cell>
        </row>
        <row r="1865">
          <cell r="A1865" t="str">
            <v>09.84.08</v>
          </cell>
          <cell r="B1865" t="str">
            <v>BUCHA E ARRUELA RIGIDA PESADA EM ZAMAK - 3"</v>
          </cell>
          <cell r="C1865" t="str">
            <v>UN</v>
          </cell>
          <cell r="D1865">
            <v>8.2799999999999994</v>
          </cell>
          <cell r="E1865">
            <v>1864</v>
          </cell>
          <cell r="F1865">
            <v>98408</v>
          </cell>
        </row>
        <row r="1866">
          <cell r="A1866" t="str">
            <v>09.84.10</v>
          </cell>
          <cell r="B1866" t="str">
            <v>BUCHA E ARRUELA RIGIDA PESADA EM ZAMAK - 4"</v>
          </cell>
          <cell r="C1866" t="str">
            <v>UN</v>
          </cell>
          <cell r="D1866">
            <v>12.4</v>
          </cell>
          <cell r="E1866">
            <v>1865</v>
          </cell>
          <cell r="F1866">
            <v>98410</v>
          </cell>
        </row>
        <row r="1867">
          <cell r="A1867" t="str">
            <v>09.84.11</v>
          </cell>
          <cell r="B1867" t="str">
            <v>BRACADEIRA DE ACO GALVANIZADO - 1/2"</v>
          </cell>
          <cell r="C1867" t="str">
            <v>UN</v>
          </cell>
          <cell r="D1867">
            <v>2.75</v>
          </cell>
          <cell r="E1867">
            <v>1866</v>
          </cell>
          <cell r="F1867">
            <v>98411</v>
          </cell>
        </row>
        <row r="1868">
          <cell r="A1868" t="str">
            <v>09.84.12</v>
          </cell>
          <cell r="B1868" t="str">
            <v>BRACADEIRA DE ACO GALVANIZADO - 3/4"</v>
          </cell>
          <cell r="C1868" t="str">
            <v>UN</v>
          </cell>
          <cell r="D1868">
            <v>2.85</v>
          </cell>
          <cell r="E1868">
            <v>1867</v>
          </cell>
          <cell r="F1868">
            <v>98412</v>
          </cell>
        </row>
        <row r="1869">
          <cell r="A1869" t="str">
            <v>09.84.13</v>
          </cell>
          <cell r="B1869" t="str">
            <v>BRACADEIRA DE ACO GALVANIZADO - 1"</v>
          </cell>
          <cell r="C1869" t="str">
            <v>UN</v>
          </cell>
          <cell r="D1869">
            <v>2.81</v>
          </cell>
          <cell r="E1869">
            <v>1868</v>
          </cell>
          <cell r="F1869">
            <v>98413</v>
          </cell>
        </row>
        <row r="1870">
          <cell r="A1870" t="str">
            <v>09.84.15</v>
          </cell>
          <cell r="B1870" t="str">
            <v>BRACADEIRA DE ACO GALVANIZADO - 1 1/2"</v>
          </cell>
          <cell r="C1870" t="str">
            <v>UN</v>
          </cell>
          <cell r="D1870">
            <v>4.05</v>
          </cell>
          <cell r="E1870">
            <v>1869</v>
          </cell>
          <cell r="F1870">
            <v>98415</v>
          </cell>
        </row>
        <row r="1871">
          <cell r="A1871" t="str">
            <v>09.84.16</v>
          </cell>
          <cell r="B1871" t="str">
            <v>BRACADEIRA DE ACO GALVANIZADO - 2"</v>
          </cell>
          <cell r="C1871" t="str">
            <v>UN</v>
          </cell>
          <cell r="D1871">
            <v>4.91</v>
          </cell>
          <cell r="E1871">
            <v>1870</v>
          </cell>
          <cell r="F1871">
            <v>98416</v>
          </cell>
        </row>
        <row r="1872">
          <cell r="A1872" t="str">
            <v>09.84.17</v>
          </cell>
          <cell r="B1872" t="str">
            <v>BRACADEIRA DE ACO GALVANIZADO - 2 1/2"</v>
          </cell>
          <cell r="C1872" t="str">
            <v>UN</v>
          </cell>
          <cell r="D1872">
            <v>5.25</v>
          </cell>
          <cell r="E1872">
            <v>1871</v>
          </cell>
          <cell r="F1872">
            <v>98417</v>
          </cell>
        </row>
        <row r="1873">
          <cell r="A1873" t="str">
            <v>09.84.18</v>
          </cell>
          <cell r="B1873" t="str">
            <v>BRACADEIRA DE ACO GALVANIZADO - 3"</v>
          </cell>
          <cell r="C1873" t="str">
            <v>UN</v>
          </cell>
          <cell r="D1873">
            <v>6.18</v>
          </cell>
          <cell r="E1873">
            <v>1872</v>
          </cell>
          <cell r="F1873">
            <v>98418</v>
          </cell>
        </row>
        <row r="1874">
          <cell r="A1874" t="str">
            <v>09.84.19</v>
          </cell>
          <cell r="B1874" t="str">
            <v>BRACADEIRA DE ACO GALVANIZADO - 3 1/2"</v>
          </cell>
          <cell r="C1874" t="str">
            <v>UN</v>
          </cell>
          <cell r="D1874">
            <v>6.39</v>
          </cell>
          <cell r="E1874">
            <v>1873</v>
          </cell>
          <cell r="F1874">
            <v>98419</v>
          </cell>
        </row>
        <row r="1875">
          <cell r="A1875" t="str">
            <v>09.84.20</v>
          </cell>
          <cell r="B1875" t="str">
            <v>BRACADEIRA DE ACO GALVANIZADO - 4"</v>
          </cell>
          <cell r="C1875" t="str">
            <v>UN</v>
          </cell>
          <cell r="D1875">
            <v>7.4</v>
          </cell>
          <cell r="E1875">
            <v>1874</v>
          </cell>
          <cell r="F1875">
            <v>98420</v>
          </cell>
        </row>
        <row r="1876">
          <cell r="A1876" t="str">
            <v>09.84.21</v>
          </cell>
          <cell r="B1876" t="str">
            <v>SUPORTE P/PERFILADO 100X38MM GE</v>
          </cell>
          <cell r="C1876" t="str">
            <v>UN</v>
          </cell>
          <cell r="D1876">
            <v>4.01</v>
          </cell>
          <cell r="E1876">
            <v>1875</v>
          </cell>
          <cell r="F1876">
            <v>98421</v>
          </cell>
        </row>
        <row r="1877">
          <cell r="A1877" t="str">
            <v>09.84.22</v>
          </cell>
          <cell r="B1877" t="str">
            <v>SUPORTE P/PERFILADO 100X76MM GE</v>
          </cell>
          <cell r="C1877" t="str">
            <v>UN</v>
          </cell>
          <cell r="D1877">
            <v>4.74</v>
          </cell>
          <cell r="E1877">
            <v>1876</v>
          </cell>
          <cell r="F1877">
            <v>98422</v>
          </cell>
        </row>
        <row r="1878">
          <cell r="A1878" t="str">
            <v>09.84.23</v>
          </cell>
          <cell r="B1878" t="str">
            <v>SUPORTE CURTO P/LUMINARIA 100X38MM GE</v>
          </cell>
          <cell r="C1878" t="str">
            <v>UN</v>
          </cell>
          <cell r="D1878">
            <v>4.7</v>
          </cell>
          <cell r="E1878">
            <v>1877</v>
          </cell>
          <cell r="F1878">
            <v>98423</v>
          </cell>
        </row>
        <row r="1879">
          <cell r="A1879" t="str">
            <v>09.84.24</v>
          </cell>
          <cell r="B1879" t="str">
            <v>SUPORTE LONGO P/LUMINARIA 165X38MM GE</v>
          </cell>
          <cell r="C1879" t="str">
            <v>UN</v>
          </cell>
          <cell r="D1879">
            <v>5.0199999999999996</v>
          </cell>
          <cell r="E1879">
            <v>1878</v>
          </cell>
          <cell r="F1879">
            <v>98424</v>
          </cell>
        </row>
        <row r="1880">
          <cell r="A1880" t="str">
            <v>09.84.25</v>
          </cell>
          <cell r="B1880" t="str">
            <v>EMENDA INTERNA P/PERFILADO 38X38 "I" GE</v>
          </cell>
          <cell r="C1880" t="str">
            <v>UN</v>
          </cell>
          <cell r="D1880">
            <v>3.44</v>
          </cell>
          <cell r="E1880">
            <v>1879</v>
          </cell>
          <cell r="F1880">
            <v>98425</v>
          </cell>
        </row>
        <row r="1881">
          <cell r="A1881" t="str">
            <v>09.84.26</v>
          </cell>
          <cell r="B1881" t="str">
            <v>EMENDA INTERNA P/PERFILADO 38X38 "L" GE</v>
          </cell>
          <cell r="C1881" t="str">
            <v>UN</v>
          </cell>
          <cell r="D1881">
            <v>5.07</v>
          </cell>
          <cell r="E1881">
            <v>1880</v>
          </cell>
          <cell r="F1881">
            <v>98426</v>
          </cell>
        </row>
        <row r="1882">
          <cell r="A1882" t="str">
            <v>09.84.27</v>
          </cell>
          <cell r="B1882" t="str">
            <v>EMENDA INTERNA P/PERFILADO 38X38 "T" GE</v>
          </cell>
          <cell r="C1882" t="str">
            <v>UN</v>
          </cell>
          <cell r="D1882">
            <v>6.1</v>
          </cell>
          <cell r="E1882">
            <v>1881</v>
          </cell>
          <cell r="F1882">
            <v>98427</v>
          </cell>
        </row>
        <row r="1883">
          <cell r="A1883" t="str">
            <v>09.84.28</v>
          </cell>
          <cell r="B1883" t="str">
            <v>EMENDA INTERNA P/PERFILADO 38X38 "X" GE</v>
          </cell>
          <cell r="C1883" t="str">
            <v>UN</v>
          </cell>
          <cell r="D1883">
            <v>7.28</v>
          </cell>
          <cell r="E1883">
            <v>1882</v>
          </cell>
          <cell r="F1883">
            <v>98428</v>
          </cell>
        </row>
        <row r="1884">
          <cell r="A1884" t="str">
            <v>09.84.30</v>
          </cell>
          <cell r="B1884" t="str">
            <v>EMENDA INTERNA P/PERFILADO 38X76 "I" GE</v>
          </cell>
          <cell r="C1884" t="str">
            <v>UN</v>
          </cell>
          <cell r="D1884">
            <v>4.99</v>
          </cell>
          <cell r="E1884">
            <v>1883</v>
          </cell>
          <cell r="F1884">
            <v>98430</v>
          </cell>
        </row>
        <row r="1885">
          <cell r="A1885" t="str">
            <v>09.84.31</v>
          </cell>
          <cell r="B1885" t="str">
            <v>EMENDA INTERNA P/PERFILADO 38X76 "L" GE</v>
          </cell>
          <cell r="C1885" t="str">
            <v>UN</v>
          </cell>
          <cell r="D1885">
            <v>6.24</v>
          </cell>
          <cell r="E1885">
            <v>1884</v>
          </cell>
          <cell r="F1885">
            <v>98431</v>
          </cell>
        </row>
        <row r="1886">
          <cell r="A1886" t="str">
            <v>09.84.32</v>
          </cell>
          <cell r="B1886" t="str">
            <v>EMENDA INTERNA P/PERFILADO 38X76 "T" GE</v>
          </cell>
          <cell r="C1886" t="str">
            <v>UN</v>
          </cell>
          <cell r="D1886">
            <v>7.46</v>
          </cell>
          <cell r="E1886">
            <v>1885</v>
          </cell>
          <cell r="F1886">
            <v>98432</v>
          </cell>
        </row>
        <row r="1887">
          <cell r="A1887" t="str">
            <v>09.84.33</v>
          </cell>
          <cell r="B1887" t="str">
            <v>EMENDA INTERNA P/PERFILADO 38X76 "X" GE</v>
          </cell>
          <cell r="C1887" t="str">
            <v>UN</v>
          </cell>
          <cell r="D1887">
            <v>8.75</v>
          </cell>
          <cell r="E1887">
            <v>1886</v>
          </cell>
          <cell r="F1887">
            <v>98433</v>
          </cell>
        </row>
        <row r="1888">
          <cell r="A1888" t="str">
            <v>09.84.35</v>
          </cell>
          <cell r="B1888" t="str">
            <v>CAIXA DE DERIVACAO P/PERFILADO 38X38 TP "E" GE</v>
          </cell>
          <cell r="C1888" t="str">
            <v>UN</v>
          </cell>
          <cell r="D1888">
            <v>12.37</v>
          </cell>
          <cell r="E1888">
            <v>1887</v>
          </cell>
          <cell r="F1888">
            <v>98435</v>
          </cell>
        </row>
        <row r="1889">
          <cell r="A1889" t="str">
            <v>09.84.36</v>
          </cell>
          <cell r="B1889" t="str">
            <v>CAIXA DE DERIVACAO P/PERFILADO 38X38 TP "C" GE</v>
          </cell>
          <cell r="C1889" t="str">
            <v>UN</v>
          </cell>
          <cell r="D1889">
            <v>12.37</v>
          </cell>
          <cell r="E1889">
            <v>1888</v>
          </cell>
          <cell r="F1889">
            <v>98436</v>
          </cell>
        </row>
        <row r="1890">
          <cell r="A1890" t="str">
            <v>09.84.37</v>
          </cell>
          <cell r="B1890" t="str">
            <v>CAIXA DE DERIVACAO P/PERFILADO 38X38 TP "L" GE</v>
          </cell>
          <cell r="C1890" t="str">
            <v>UN</v>
          </cell>
          <cell r="D1890">
            <v>12.16</v>
          </cell>
          <cell r="E1890">
            <v>1889</v>
          </cell>
          <cell r="F1890">
            <v>98437</v>
          </cell>
        </row>
        <row r="1891">
          <cell r="A1891" t="str">
            <v>09.84.38</v>
          </cell>
          <cell r="B1891" t="str">
            <v>CAIXA DE DERIVACAO P/PERFILADO 38X38 TP "T" GE</v>
          </cell>
          <cell r="C1891" t="str">
            <v>UN</v>
          </cell>
          <cell r="D1891">
            <v>14.68</v>
          </cell>
          <cell r="E1891">
            <v>1890</v>
          </cell>
          <cell r="F1891">
            <v>98438</v>
          </cell>
        </row>
        <row r="1892">
          <cell r="A1892" t="str">
            <v>09.84.39</v>
          </cell>
          <cell r="B1892" t="str">
            <v>CAIXA DE DERIVACAO P/PERFILADO 38X38 TP "X" GE</v>
          </cell>
          <cell r="C1892" t="str">
            <v>UN</v>
          </cell>
          <cell r="D1892">
            <v>16.809999999999999</v>
          </cell>
          <cell r="E1892">
            <v>1891</v>
          </cell>
          <cell r="F1892">
            <v>98439</v>
          </cell>
        </row>
        <row r="1893">
          <cell r="A1893" t="str">
            <v>09.84.40</v>
          </cell>
          <cell r="B1893" t="str">
            <v>CAIXA DE DERIVACAO P/PERFILADO 38X76 TP "E" GE</v>
          </cell>
          <cell r="C1893" t="str">
            <v>UN</v>
          </cell>
          <cell r="D1893">
            <v>7.52</v>
          </cell>
          <cell r="E1893">
            <v>1892</v>
          </cell>
          <cell r="F1893">
            <v>98440</v>
          </cell>
        </row>
        <row r="1894">
          <cell r="A1894" t="str">
            <v>09.84.41</v>
          </cell>
          <cell r="B1894" t="str">
            <v>CAIXA DE DERIVACAO P/PERFILADO 38X76 TP "C" GE</v>
          </cell>
          <cell r="C1894" t="str">
            <v>UN</v>
          </cell>
          <cell r="D1894">
            <v>15.79</v>
          </cell>
          <cell r="E1894">
            <v>1893</v>
          </cell>
          <cell r="F1894">
            <v>98441</v>
          </cell>
        </row>
        <row r="1895">
          <cell r="A1895" t="str">
            <v>09.84.42</v>
          </cell>
          <cell r="B1895" t="str">
            <v>CAIXA DE DERIVACAO P/PERFILADO 38X76 TP "L" GE</v>
          </cell>
          <cell r="C1895" t="str">
            <v>UN</v>
          </cell>
          <cell r="D1895">
            <v>15.98</v>
          </cell>
          <cell r="E1895">
            <v>1894</v>
          </cell>
          <cell r="F1895">
            <v>98442</v>
          </cell>
        </row>
        <row r="1896">
          <cell r="A1896" t="str">
            <v>09.84.43</v>
          </cell>
          <cell r="B1896" t="str">
            <v>CAIXA DE DERIVACAO P/PERFILADO 38X76 TP "T" GE</v>
          </cell>
          <cell r="C1896" t="str">
            <v>UN</v>
          </cell>
          <cell r="D1896">
            <v>18.02</v>
          </cell>
          <cell r="E1896">
            <v>1895</v>
          </cell>
          <cell r="F1896">
            <v>98443</v>
          </cell>
        </row>
        <row r="1897">
          <cell r="A1897" t="str">
            <v>09.84.44</v>
          </cell>
          <cell r="B1897" t="str">
            <v>CAIXA DE DERIVACAO P/PERFILADO 38X76 TP "X" GE</v>
          </cell>
          <cell r="C1897" t="str">
            <v>UN</v>
          </cell>
          <cell r="D1897">
            <v>19.78</v>
          </cell>
          <cell r="E1897">
            <v>1896</v>
          </cell>
          <cell r="F1897">
            <v>98444</v>
          </cell>
        </row>
        <row r="1898">
          <cell r="A1898" t="str">
            <v>09.84.45</v>
          </cell>
          <cell r="B1898" t="str">
            <v>CAIXA EM ALUMINIO P/TOMADA FIXACAO EM PERFILADO</v>
          </cell>
          <cell r="C1898" t="str">
            <v>UN</v>
          </cell>
          <cell r="D1898">
            <v>13.2</v>
          </cell>
          <cell r="E1898">
            <v>1897</v>
          </cell>
          <cell r="F1898">
            <v>98445</v>
          </cell>
        </row>
        <row r="1899">
          <cell r="A1899" t="str">
            <v>09.84.50</v>
          </cell>
          <cell r="B1899" t="str">
            <v>PORCA LOSANGULAR C/PINO 1/4" GE</v>
          </cell>
          <cell r="C1899" t="str">
            <v>UN</v>
          </cell>
          <cell r="D1899">
            <v>1.89</v>
          </cell>
          <cell r="E1899">
            <v>1898</v>
          </cell>
          <cell r="F1899">
            <v>98450</v>
          </cell>
        </row>
        <row r="1900">
          <cell r="A1900" t="str">
            <v>09.84.51</v>
          </cell>
          <cell r="B1900" t="str">
            <v>PORCA LOSANGULAR C/PINO 5/16" GE</v>
          </cell>
          <cell r="C1900" t="str">
            <v>UN</v>
          </cell>
          <cell r="D1900">
            <v>2.0499999999999998</v>
          </cell>
          <cell r="E1900">
            <v>1899</v>
          </cell>
          <cell r="F1900">
            <v>98451</v>
          </cell>
        </row>
        <row r="1901">
          <cell r="A1901" t="str">
            <v>09.84.52</v>
          </cell>
          <cell r="B1901" t="str">
            <v>PORCA LOSANGULAR C/PINO 3/8" GE</v>
          </cell>
          <cell r="C1901" t="str">
            <v>UN</v>
          </cell>
          <cell r="D1901">
            <v>2.2400000000000002</v>
          </cell>
          <cell r="E1901">
            <v>1900</v>
          </cell>
          <cell r="F1901">
            <v>98452</v>
          </cell>
        </row>
        <row r="1902">
          <cell r="A1902" t="str">
            <v>09.84.55</v>
          </cell>
          <cell r="B1902" t="str">
            <v>SUSPENSAO PARA TIRANTE DE ACO 1/4" GE</v>
          </cell>
          <cell r="C1902" t="str">
            <v>UN</v>
          </cell>
          <cell r="D1902">
            <v>3.96</v>
          </cell>
          <cell r="E1902">
            <v>1901</v>
          </cell>
          <cell r="F1902">
            <v>98455</v>
          </cell>
        </row>
        <row r="1903">
          <cell r="A1903" t="str">
            <v>09.84.56</v>
          </cell>
          <cell r="B1903" t="str">
            <v>SUSPENSAO PARA TIRANTE DE ACO 3/8" GE</v>
          </cell>
          <cell r="C1903" t="str">
            <v>UN</v>
          </cell>
          <cell r="D1903">
            <v>5.12</v>
          </cell>
          <cell r="E1903">
            <v>1902</v>
          </cell>
          <cell r="F1903">
            <v>98456</v>
          </cell>
        </row>
        <row r="1904">
          <cell r="A1904" t="str">
            <v>09.84.57</v>
          </cell>
          <cell r="B1904" t="str">
            <v>SAIDA P/ELETRODUTO EM PERFILADO 3/4" GE</v>
          </cell>
          <cell r="C1904" t="str">
            <v>UN</v>
          </cell>
          <cell r="D1904">
            <v>2.5499999999999998</v>
          </cell>
          <cell r="E1904">
            <v>1903</v>
          </cell>
          <cell r="F1904">
            <v>98457</v>
          </cell>
        </row>
        <row r="1905">
          <cell r="A1905" t="str">
            <v>09.84.58</v>
          </cell>
          <cell r="B1905" t="str">
            <v>CHUMBADOR METALICO P/CONCRETO C/ROSCA INTERNA 1/4"</v>
          </cell>
          <cell r="C1905" t="str">
            <v>UN</v>
          </cell>
          <cell r="D1905">
            <v>6.71</v>
          </cell>
          <cell r="E1905">
            <v>1904</v>
          </cell>
          <cell r="F1905">
            <v>98458</v>
          </cell>
        </row>
        <row r="1906">
          <cell r="A1906" t="str">
            <v>09.84.59</v>
          </cell>
          <cell r="B1906" t="str">
            <v>CHUMBADOR METALICO P/CONCRETO C/ROSCA INTERNA 3/8"</v>
          </cell>
          <cell r="C1906" t="str">
            <v>UN</v>
          </cell>
          <cell r="D1906">
            <v>7.03</v>
          </cell>
          <cell r="E1906">
            <v>1905</v>
          </cell>
          <cell r="F1906">
            <v>98459</v>
          </cell>
        </row>
        <row r="1907">
          <cell r="A1907" t="str">
            <v>09.84.60</v>
          </cell>
          <cell r="B1907" t="str">
            <v>CABO DE ACO TRANCADO 1/4"</v>
          </cell>
          <cell r="C1907" t="str">
            <v>M</v>
          </cell>
          <cell r="D1907">
            <v>3.94</v>
          </cell>
          <cell r="E1907">
            <v>1906</v>
          </cell>
          <cell r="F1907">
            <v>98460</v>
          </cell>
        </row>
        <row r="1908">
          <cell r="A1908" t="str">
            <v>09.84.61</v>
          </cell>
          <cell r="B1908" t="str">
            <v>VERGALHAO DE ACO C/ROSCA TOTAL 1/4" GE</v>
          </cell>
          <cell r="C1908" t="str">
            <v>M</v>
          </cell>
          <cell r="D1908">
            <v>12.89</v>
          </cell>
          <cell r="E1908">
            <v>1907</v>
          </cell>
          <cell r="F1908">
            <v>98461</v>
          </cell>
        </row>
        <row r="1909">
          <cell r="A1909" t="str">
            <v>09.84.62</v>
          </cell>
          <cell r="B1909" t="str">
            <v>VERGALHAO DE ACO C/ROSCA TOTAL 5/16" GE</v>
          </cell>
          <cell r="C1909" t="str">
            <v>M</v>
          </cell>
          <cell r="D1909">
            <v>13.53</v>
          </cell>
          <cell r="E1909">
            <v>1908</v>
          </cell>
          <cell r="F1909">
            <v>98462</v>
          </cell>
        </row>
        <row r="1910">
          <cell r="A1910" t="str">
            <v>09.84.63</v>
          </cell>
          <cell r="B1910" t="str">
            <v>VERGALHAO DE ACO C/ROSCA TOTAL 3/8" GE</v>
          </cell>
          <cell r="C1910" t="str">
            <v>M</v>
          </cell>
          <cell r="D1910">
            <v>14.15</v>
          </cell>
          <cell r="E1910">
            <v>1909</v>
          </cell>
          <cell r="F1910">
            <v>98463</v>
          </cell>
        </row>
        <row r="1911">
          <cell r="A1911" t="str">
            <v>09.84.65</v>
          </cell>
          <cell r="B1911" t="str">
            <v>TAMPA METALICA P/ PERFILADO LARG. 38MM GE</v>
          </cell>
          <cell r="C1911" t="str">
            <v>M</v>
          </cell>
          <cell r="D1911">
            <v>3.49</v>
          </cell>
          <cell r="E1911">
            <v>1910</v>
          </cell>
          <cell r="F1911">
            <v>98465</v>
          </cell>
        </row>
        <row r="1912">
          <cell r="A1912" t="str">
            <v>09.84.66</v>
          </cell>
          <cell r="B1912" t="str">
            <v>TAMPA METALICA P/ PERFILADO LARG. 76MM GE</v>
          </cell>
          <cell r="C1912" t="str">
            <v>M</v>
          </cell>
          <cell r="D1912">
            <v>5.32</v>
          </cell>
          <cell r="E1912">
            <v>1911</v>
          </cell>
          <cell r="F1912">
            <v>98466</v>
          </cell>
        </row>
        <row r="1913">
          <cell r="B1913" t="str">
            <v>DIVERSOS</v>
          </cell>
          <cell r="E1913">
            <v>1912</v>
          </cell>
        </row>
        <row r="1914">
          <cell r="A1914" t="str">
            <v>09.85.10</v>
          </cell>
          <cell r="B1914" t="str">
            <v>REATOR P/ LÂMPADA VAPOR METÁLICO - 70W/ 220V</v>
          </cell>
          <cell r="C1914" t="str">
            <v>UN</v>
          </cell>
          <cell r="D1914">
            <v>52.98</v>
          </cell>
          <cell r="E1914">
            <v>1913</v>
          </cell>
          <cell r="F1914">
            <v>98510</v>
          </cell>
        </row>
        <row r="1915">
          <cell r="A1915" t="str">
            <v>09.85.12</v>
          </cell>
          <cell r="B1915" t="str">
            <v>REATOR PARA LÂMPADA VAPOR METÁLICO - 150W/ 220V</v>
          </cell>
          <cell r="C1915" t="str">
            <v>UN</v>
          </cell>
          <cell r="D1915">
            <v>63.41</v>
          </cell>
          <cell r="E1915">
            <v>1914</v>
          </cell>
          <cell r="F1915">
            <v>98512</v>
          </cell>
        </row>
        <row r="1916">
          <cell r="A1916" t="str">
            <v>09.85.13</v>
          </cell>
          <cell r="B1916" t="str">
            <v>REATOR DE LÂMPADA VAPOR METÁLICO - 250W/ 220V</v>
          </cell>
          <cell r="C1916" t="str">
            <v>UN</v>
          </cell>
          <cell r="D1916">
            <v>53.08</v>
          </cell>
          <cell r="E1916">
            <v>1915</v>
          </cell>
          <cell r="F1916">
            <v>98513</v>
          </cell>
        </row>
        <row r="1917">
          <cell r="A1917" t="str">
            <v>09.85.14</v>
          </cell>
          <cell r="B1917" t="str">
            <v>REATOR PARA LÂMPADA VAPOR METÁLICO - 400W/ 220V</v>
          </cell>
          <cell r="C1917" t="str">
            <v>UN</v>
          </cell>
          <cell r="D1917">
            <v>79.709999999999994</v>
          </cell>
          <cell r="E1917">
            <v>1916</v>
          </cell>
          <cell r="F1917">
            <v>98514</v>
          </cell>
        </row>
        <row r="1918">
          <cell r="A1918" t="str">
            <v>09.85.30</v>
          </cell>
          <cell r="B1918" t="str">
            <v>REATOR ELETRÔNICO FLUORESCENTE SIMPLES AFP - 1X16 W - 127 V</v>
          </cell>
          <cell r="C1918" t="str">
            <v>UN</v>
          </cell>
          <cell r="D1918">
            <v>39.89</v>
          </cell>
          <cell r="E1918">
            <v>1917</v>
          </cell>
          <cell r="F1918">
            <v>98530</v>
          </cell>
        </row>
        <row r="1919">
          <cell r="A1919" t="str">
            <v>09.85.31</v>
          </cell>
          <cell r="B1919" t="str">
            <v>REATOR ELETRÔNICO FLUORESCENTE SIMPLES AFP - 1X32 W - 127 V</v>
          </cell>
          <cell r="C1919" t="str">
            <v>UN</v>
          </cell>
          <cell r="D1919">
            <v>39.89</v>
          </cell>
          <cell r="E1919">
            <v>1918</v>
          </cell>
          <cell r="F1919">
            <v>98531</v>
          </cell>
        </row>
        <row r="1920">
          <cell r="A1920" t="str">
            <v>09.85.32</v>
          </cell>
          <cell r="B1920" t="str">
            <v>REATOR ELETRÔNICO FLUORESCENTE DUPLO AFP - 2X16 W - 127 V</v>
          </cell>
          <cell r="C1920" t="str">
            <v>UN</v>
          </cell>
          <cell r="D1920">
            <v>50.9</v>
          </cell>
          <cell r="E1920">
            <v>1919</v>
          </cell>
          <cell r="F1920">
            <v>98532</v>
          </cell>
        </row>
        <row r="1921">
          <cell r="A1921" t="str">
            <v>09.85.33</v>
          </cell>
          <cell r="B1921" t="str">
            <v>REATOR ELETRÔNICO FLUORESCENTE DUPLO AFP - 2X32 W - 127 V</v>
          </cell>
          <cell r="C1921" t="str">
            <v>UN</v>
          </cell>
          <cell r="D1921">
            <v>50.9</v>
          </cell>
          <cell r="E1921">
            <v>1920</v>
          </cell>
          <cell r="F1921">
            <v>98533</v>
          </cell>
        </row>
        <row r="1922">
          <cell r="A1922" t="str">
            <v>09.85.34</v>
          </cell>
          <cell r="B1922" t="str">
            <v>REATOR ELETRÔNICO FLUORESCENTE SIMPLES AFP - 1X16W - 220V</v>
          </cell>
          <cell r="C1922" t="str">
            <v>UN</v>
          </cell>
          <cell r="D1922">
            <v>41.55</v>
          </cell>
          <cell r="E1922">
            <v>1921</v>
          </cell>
          <cell r="F1922">
            <v>98534</v>
          </cell>
        </row>
        <row r="1923">
          <cell r="A1923" t="str">
            <v>09.85.35</v>
          </cell>
          <cell r="B1923" t="str">
            <v>REATOR ELETRÔNICO FLUORESCENTE SIMPLES AFP - 1X32 W - 220 V</v>
          </cell>
          <cell r="C1923" t="str">
            <v>UN</v>
          </cell>
          <cell r="D1923">
            <v>41.89</v>
          </cell>
          <cell r="E1923">
            <v>1922</v>
          </cell>
          <cell r="F1923">
            <v>98535</v>
          </cell>
        </row>
        <row r="1924">
          <cell r="A1924" t="str">
            <v>09.85.36</v>
          </cell>
          <cell r="B1924" t="str">
            <v>REATOR ELETRÔNICO FLUORESCENTE DUPLO AFP - 2X16 W - 220 V</v>
          </cell>
          <cell r="C1924" t="str">
            <v>UN</v>
          </cell>
          <cell r="D1924">
            <v>50.9</v>
          </cell>
          <cell r="E1924">
            <v>1923</v>
          </cell>
          <cell r="F1924">
            <v>98536</v>
          </cell>
        </row>
        <row r="1925">
          <cell r="A1925" t="str">
            <v>09.85.37</v>
          </cell>
          <cell r="B1925" t="str">
            <v>REATOR ELETRÔNICO FLUORESCENTE DUPLO AFP - 2X32 W - 220 V</v>
          </cell>
          <cell r="C1925" t="str">
            <v>UN</v>
          </cell>
          <cell r="D1925">
            <v>50.44</v>
          </cell>
          <cell r="E1925">
            <v>1924</v>
          </cell>
          <cell r="F1925">
            <v>98537</v>
          </cell>
        </row>
        <row r="1926">
          <cell r="A1926" t="str">
            <v>09.85.60</v>
          </cell>
          <cell r="B1926" t="str">
            <v>LÂMPADA VAPOR METÁLICO - 70W</v>
          </cell>
          <cell r="C1926" t="str">
            <v>UN</v>
          </cell>
          <cell r="D1926">
            <v>45.28</v>
          </cell>
          <cell r="E1926">
            <v>1925</v>
          </cell>
          <cell r="F1926">
            <v>98560</v>
          </cell>
        </row>
        <row r="1927">
          <cell r="A1927" t="str">
            <v>09.85.61</v>
          </cell>
          <cell r="B1927" t="str">
            <v>LÂMPADA VAPOR METÁLICO - 150W</v>
          </cell>
          <cell r="C1927" t="str">
            <v>UN</v>
          </cell>
          <cell r="D1927">
            <v>46.32</v>
          </cell>
          <cell r="E1927">
            <v>1926</v>
          </cell>
          <cell r="F1927">
            <v>98561</v>
          </cell>
        </row>
        <row r="1928">
          <cell r="A1928" t="str">
            <v>09.85.62</v>
          </cell>
          <cell r="B1928" t="str">
            <v>LÂMPADA VAPOR METÁLICO - 250W</v>
          </cell>
          <cell r="C1928" t="str">
            <v>UN</v>
          </cell>
          <cell r="D1928">
            <v>68.09</v>
          </cell>
          <cell r="E1928">
            <v>1927</v>
          </cell>
          <cell r="F1928">
            <v>98562</v>
          </cell>
        </row>
        <row r="1929">
          <cell r="A1929" t="str">
            <v>09.85.63</v>
          </cell>
          <cell r="B1929" t="str">
            <v>LÂMPADA VAPOR METÁLICO</v>
          </cell>
          <cell r="C1929" t="str">
            <v>UN</v>
          </cell>
          <cell r="D1929">
            <v>76.45</v>
          </cell>
          <cell r="E1929">
            <v>1928</v>
          </cell>
          <cell r="F1929">
            <v>98563</v>
          </cell>
        </row>
        <row r="1930">
          <cell r="A1930" t="str">
            <v>09.85.70</v>
          </cell>
          <cell r="B1930" t="str">
            <v>LÂMPADA FLUORESCENTE COMPACTA 15W - 220V</v>
          </cell>
          <cell r="C1930" t="str">
            <v>UN</v>
          </cell>
          <cell r="D1930">
            <v>9.5500000000000007</v>
          </cell>
          <cell r="E1930">
            <v>1929</v>
          </cell>
          <cell r="F1930">
            <v>98570</v>
          </cell>
        </row>
        <row r="1931">
          <cell r="A1931" t="str">
            <v>09.85.73</v>
          </cell>
          <cell r="B1931" t="str">
            <v>LÂMPADA COMPACTA MINI-FLUORESC. C/ REATOR E SOQUETE INCORPORADOS 25W</v>
          </cell>
          <cell r="C1931" t="str">
            <v>UN</v>
          </cell>
          <cell r="D1931">
            <v>11.1</v>
          </cell>
          <cell r="E1931">
            <v>1930</v>
          </cell>
          <cell r="F1931">
            <v>98573</v>
          </cell>
        </row>
        <row r="1932">
          <cell r="A1932" t="str">
            <v>09.85.80</v>
          </cell>
          <cell r="B1932" t="str">
            <v>LÂMPADA FLUORESCENTE 16 W</v>
          </cell>
          <cell r="C1932" t="str">
            <v>UN</v>
          </cell>
          <cell r="D1932">
            <v>5.36</v>
          </cell>
          <cell r="E1932">
            <v>1931</v>
          </cell>
          <cell r="F1932">
            <v>98580</v>
          </cell>
        </row>
        <row r="1933">
          <cell r="A1933" t="str">
            <v>09.85.81</v>
          </cell>
          <cell r="B1933" t="str">
            <v>LÂMPADA FLUORESCENTE 32 W</v>
          </cell>
          <cell r="C1933" t="str">
            <v>UN</v>
          </cell>
          <cell r="D1933">
            <v>5.36</v>
          </cell>
          <cell r="E1933">
            <v>1932</v>
          </cell>
          <cell r="F1933">
            <v>98581</v>
          </cell>
        </row>
        <row r="1934">
          <cell r="A1934" t="str">
            <v>09.86.10</v>
          </cell>
          <cell r="B1934" t="str">
            <v>TOMADA RJ 45 PARA INFORMÁTICA COM PLACA</v>
          </cell>
          <cell r="C1934" t="str">
            <v>UN</v>
          </cell>
          <cell r="D1934">
            <v>27.23</v>
          </cell>
          <cell r="E1934">
            <v>1933</v>
          </cell>
          <cell r="F1934">
            <v>98610</v>
          </cell>
        </row>
        <row r="1935">
          <cell r="A1935">
            <v>10</v>
          </cell>
          <cell r="B1935" t="str">
            <v>INST. HIDRO-SANITÁRIAS</v>
          </cell>
          <cell r="E1935">
            <v>1934</v>
          </cell>
          <cell r="F1935">
            <v>10</v>
          </cell>
        </row>
        <row r="1936">
          <cell r="B1936" t="str">
            <v>ALIMENTAÇÃO PREDIAL DE ÁGUA E GÁS</v>
          </cell>
          <cell r="E1936">
            <v>1935</v>
          </cell>
        </row>
        <row r="1937">
          <cell r="A1937" t="str">
            <v>10.01.01</v>
          </cell>
          <cell r="B1937" t="str">
            <v>CAVALETE DE ENTRADA - 3/4"</v>
          </cell>
          <cell r="C1937" t="str">
            <v>UN</v>
          </cell>
          <cell r="D1937">
            <v>102.72</v>
          </cell>
          <cell r="E1937">
            <v>1936</v>
          </cell>
          <cell r="F1937">
            <v>100101</v>
          </cell>
        </row>
        <row r="1938">
          <cell r="A1938" t="str">
            <v>10.01.02</v>
          </cell>
          <cell r="B1938" t="str">
            <v>CAVALETE DE ENTRADA - 1"</v>
          </cell>
          <cell r="C1938" t="str">
            <v>UN</v>
          </cell>
          <cell r="D1938">
            <v>123.28</v>
          </cell>
          <cell r="E1938">
            <v>1937</v>
          </cell>
          <cell r="F1938">
            <v>100102</v>
          </cell>
        </row>
        <row r="1939">
          <cell r="A1939" t="str">
            <v>10.01.04</v>
          </cell>
          <cell r="B1939" t="str">
            <v>CAVALETE DE ENTRADA - 1 1/2"</v>
          </cell>
          <cell r="C1939" t="str">
            <v>UN</v>
          </cell>
          <cell r="D1939">
            <v>169.6</v>
          </cell>
          <cell r="E1939">
            <v>1938</v>
          </cell>
          <cell r="F1939">
            <v>100104</v>
          </cell>
        </row>
        <row r="1940">
          <cell r="A1940" t="str">
            <v>10.01.15</v>
          </cell>
          <cell r="B1940" t="str">
            <v>HV.01-ABRIGO P/CAVALETE DE ENTR. D=19MM OU 25MM EM BL.DE CONCR.AP.</v>
          </cell>
          <cell r="C1940" t="str">
            <v>UN</v>
          </cell>
          <cell r="D1940">
            <v>124.19</v>
          </cell>
          <cell r="E1940">
            <v>1939</v>
          </cell>
          <cell r="F1940">
            <v>100115</v>
          </cell>
        </row>
        <row r="1941">
          <cell r="A1941" t="str">
            <v>10.01.16</v>
          </cell>
          <cell r="B1941" t="str">
            <v>HV.02-ABRIGO P/CAVALETE DE ENTR. D=32MM OU 50MM EM BL.DE CONCR.AP.</v>
          </cell>
          <cell r="C1941" t="str">
            <v>UN</v>
          </cell>
          <cell r="D1941">
            <v>282.06</v>
          </cell>
          <cell r="E1941">
            <v>1940</v>
          </cell>
          <cell r="F1941">
            <v>100116</v>
          </cell>
        </row>
        <row r="1942">
          <cell r="A1942" t="str">
            <v>10.01.17</v>
          </cell>
          <cell r="B1942" t="str">
            <v>HV.05-ABRIGO P/CAVALETE DE ENTR. D=3/4" OU 1" EM TIJOLO APARENTE</v>
          </cell>
          <cell r="C1942" t="str">
            <v>UN</v>
          </cell>
          <cell r="D1942">
            <v>152.02000000000001</v>
          </cell>
          <cell r="E1942">
            <v>1941</v>
          </cell>
          <cell r="F1942">
            <v>100117</v>
          </cell>
        </row>
        <row r="1943">
          <cell r="A1943" t="str">
            <v>10.01.18</v>
          </cell>
          <cell r="B1943" t="str">
            <v>HV.06-ABRIGO P/CAVALETE ENTR.,D=1 1/4",D=1 1/2"OU 2" EM TIJOLO AP.</v>
          </cell>
          <cell r="C1943" t="str">
            <v>UN</v>
          </cell>
          <cell r="D1943">
            <v>369.55</v>
          </cell>
          <cell r="E1943">
            <v>1942</v>
          </cell>
          <cell r="F1943">
            <v>100118</v>
          </cell>
        </row>
        <row r="1944">
          <cell r="A1944" t="str">
            <v>10.01.19</v>
          </cell>
          <cell r="B1944" t="str">
            <v>HV.09-ABRIGO P/CAVALETE ENTR.,D=3/4" OU 1" EM ALVENARIA REVESTIDA</v>
          </cell>
          <cell r="C1944" t="str">
            <v>UN</v>
          </cell>
          <cell r="D1944">
            <v>145.63999999999999</v>
          </cell>
          <cell r="E1944">
            <v>1943</v>
          </cell>
          <cell r="F1944">
            <v>100119</v>
          </cell>
        </row>
        <row r="1945">
          <cell r="A1945" t="str">
            <v>10.01.20</v>
          </cell>
          <cell r="B1945" t="str">
            <v>HV.10-ABRIGO P/CAVALETE ENTR.,D=1 1/4", D=1 1/2"OU 2" EM ALV.REVEST.</v>
          </cell>
          <cell r="C1945" t="str">
            <v>UN</v>
          </cell>
          <cell r="D1945">
            <v>350.68</v>
          </cell>
          <cell r="E1945">
            <v>1944</v>
          </cell>
          <cell r="F1945">
            <v>100120</v>
          </cell>
        </row>
        <row r="1946">
          <cell r="A1946" t="str">
            <v>10.01.21</v>
          </cell>
          <cell r="B1946" t="str">
            <v>TUBO DE ACO GALVANIZADO,CLASSE LEVE I (LINHA AGUA) - 3/4"</v>
          </cell>
          <cell r="C1946" t="str">
            <v>M</v>
          </cell>
          <cell r="D1946">
            <v>31.62</v>
          </cell>
          <cell r="E1946">
            <v>1945</v>
          </cell>
          <cell r="F1946">
            <v>100121</v>
          </cell>
        </row>
        <row r="1947">
          <cell r="A1947" t="str">
            <v>10.01.22</v>
          </cell>
          <cell r="B1947" t="str">
            <v>TUBO DE ACO GALVANIZADO,CLASSE LEVE I (LINHA AGUA) - 1"</v>
          </cell>
          <cell r="C1947" t="str">
            <v>M</v>
          </cell>
          <cell r="D1947">
            <v>45.88</v>
          </cell>
          <cell r="E1947">
            <v>1946</v>
          </cell>
          <cell r="F1947">
            <v>100122</v>
          </cell>
        </row>
        <row r="1948">
          <cell r="A1948" t="str">
            <v>10.01.24</v>
          </cell>
          <cell r="B1948" t="str">
            <v>TUBO DE ACO GALVANIZADO,CLASSE LEVE I (LINHA AGUA) - 1 1/2"</v>
          </cell>
          <cell r="C1948" t="str">
            <v>M</v>
          </cell>
          <cell r="D1948">
            <v>64.790000000000006</v>
          </cell>
          <cell r="E1948">
            <v>1947</v>
          </cell>
          <cell r="F1948">
            <v>100124</v>
          </cell>
        </row>
        <row r="1949">
          <cell r="A1949" t="str">
            <v>10.01.52</v>
          </cell>
          <cell r="B1949" t="str">
            <v>HV.03-ABRIGO PARA MEDIDOR DE GAS EM BL.DE CONCR. APARENTE</v>
          </cell>
          <cell r="C1949" t="str">
            <v>UN</v>
          </cell>
          <cell r="D1949">
            <v>93.89</v>
          </cell>
          <cell r="E1949">
            <v>1948</v>
          </cell>
          <cell r="F1949">
            <v>100152</v>
          </cell>
        </row>
        <row r="1950">
          <cell r="A1950" t="str">
            <v>10.01.53</v>
          </cell>
          <cell r="B1950" t="str">
            <v>HV.07-ABRIGO PARA MEDIDOR DE GAS EM TIJOLOS APARENTES</v>
          </cell>
          <cell r="C1950" t="str">
            <v>UN</v>
          </cell>
          <cell r="D1950">
            <v>119.11</v>
          </cell>
          <cell r="E1950">
            <v>1949</v>
          </cell>
          <cell r="F1950">
            <v>100153</v>
          </cell>
        </row>
        <row r="1951">
          <cell r="A1951" t="str">
            <v>10.01.54</v>
          </cell>
          <cell r="B1951" t="str">
            <v>HV.11-ABRIGO PARA MEDIDOR DE GAS EM ALVENARIA REVESTIDA</v>
          </cell>
          <cell r="C1951" t="str">
            <v>UN</v>
          </cell>
          <cell r="D1951">
            <v>115.32</v>
          </cell>
          <cell r="E1951">
            <v>1950</v>
          </cell>
          <cell r="F1951">
            <v>100154</v>
          </cell>
        </row>
        <row r="1952">
          <cell r="A1952" t="str">
            <v>10.01.76</v>
          </cell>
          <cell r="B1952" t="str">
            <v>TUBO PRETO DE ACO-CARBONO,CLASSE SCH-40 - 3/4"</v>
          </cell>
          <cell r="C1952" t="str">
            <v>M</v>
          </cell>
          <cell r="D1952">
            <v>19.09</v>
          </cell>
          <cell r="E1952">
            <v>1951</v>
          </cell>
          <cell r="F1952">
            <v>100176</v>
          </cell>
        </row>
        <row r="1953">
          <cell r="A1953" t="str">
            <v>10.01.77</v>
          </cell>
          <cell r="B1953" t="str">
            <v>TUBO PRETO DE ACO-CARBONO,CLASSE SCH-40 - 1"</v>
          </cell>
          <cell r="C1953" t="str">
            <v>M</v>
          </cell>
          <cell r="D1953">
            <v>26.9</v>
          </cell>
          <cell r="E1953">
            <v>1952</v>
          </cell>
          <cell r="F1953">
            <v>100177</v>
          </cell>
        </row>
        <row r="1954">
          <cell r="A1954" t="str">
            <v>10.01.78</v>
          </cell>
          <cell r="B1954" t="str">
            <v>TUBO PRETO DE ACO-CARBONO,CLASSE SCH-40 - 1 1/4"</v>
          </cell>
          <cell r="C1954" t="str">
            <v>M</v>
          </cell>
          <cell r="D1954">
            <v>36.61</v>
          </cell>
          <cell r="E1954">
            <v>1953</v>
          </cell>
          <cell r="F1954">
            <v>100178</v>
          </cell>
        </row>
        <row r="1955">
          <cell r="A1955" t="str">
            <v>10.01.90</v>
          </cell>
          <cell r="B1955" t="str">
            <v>CAIXA COM COLETOR DE AGUA (SIFAO) PARA REDE DE GAS</v>
          </cell>
          <cell r="C1955" t="str">
            <v>UN</v>
          </cell>
          <cell r="D1955">
            <v>50.52</v>
          </cell>
          <cell r="E1955">
            <v>1954</v>
          </cell>
          <cell r="F1955">
            <v>100190</v>
          </cell>
        </row>
        <row r="1956">
          <cell r="A1956" t="str">
            <v>10.01.95</v>
          </cell>
          <cell r="B1956" t="str">
            <v>PROTECAO ANTICORROSIVA PARA TUBULACAO ENTERRADA</v>
          </cell>
          <cell r="C1956" t="str">
            <v>M</v>
          </cell>
          <cell r="D1956">
            <v>1.61</v>
          </cell>
          <cell r="E1956">
            <v>1955</v>
          </cell>
          <cell r="F1956">
            <v>100195</v>
          </cell>
        </row>
        <row r="1957">
          <cell r="A1957" t="str">
            <v>10.01.98</v>
          </cell>
          <cell r="B1957" t="str">
            <v>ENVELOPAMENTO DE TUBULACAO ENTERRADA,COM CONCRETO</v>
          </cell>
          <cell r="C1957" t="str">
            <v>M</v>
          </cell>
          <cell r="D1957">
            <v>9.8699999999999992</v>
          </cell>
          <cell r="E1957">
            <v>1956</v>
          </cell>
          <cell r="F1957">
            <v>100198</v>
          </cell>
        </row>
        <row r="1958">
          <cell r="A1958" t="str">
            <v>10.01.99</v>
          </cell>
          <cell r="B1958" t="str">
            <v>ENVELOPAMENTO DE TUBULACAO ENTERRADA C/AGREGADO RECICLADO</v>
          </cell>
          <cell r="C1958" t="str">
            <v>M</v>
          </cell>
          <cell r="D1958">
            <v>9.33</v>
          </cell>
          <cell r="E1958">
            <v>1957</v>
          </cell>
          <cell r="F1958">
            <v>100199</v>
          </cell>
        </row>
        <row r="1959">
          <cell r="B1959" t="str">
            <v>RESERVAÇÃO DE ÁGUA</v>
          </cell>
          <cell r="E1959">
            <v>1958</v>
          </cell>
        </row>
        <row r="1960">
          <cell r="A1960" t="str">
            <v>10.02.07</v>
          </cell>
          <cell r="B1960" t="str">
            <v>RESERVATORIO DE FIBRA DE VIDRO - CAPACIDADE 500L</v>
          </cell>
          <cell r="C1960" t="str">
            <v>UN</v>
          </cell>
          <cell r="D1960">
            <v>371.87</v>
          </cell>
          <cell r="E1960">
            <v>1959</v>
          </cell>
          <cell r="F1960">
            <v>100207</v>
          </cell>
        </row>
        <row r="1961">
          <cell r="A1961" t="str">
            <v>10.02.09</v>
          </cell>
          <cell r="B1961" t="str">
            <v>RESERVATORIO DE FIBRA DE VIDRO - CAPACIDADE 1000L</v>
          </cell>
          <cell r="C1961" t="str">
            <v>UN</v>
          </cell>
          <cell r="D1961">
            <v>480.55</v>
          </cell>
          <cell r="E1961">
            <v>1960</v>
          </cell>
          <cell r="F1961">
            <v>100209</v>
          </cell>
        </row>
        <row r="1962">
          <cell r="A1962" t="str">
            <v>10.02.10</v>
          </cell>
          <cell r="B1962" t="str">
            <v>CX D'AGUA DE FIBRA DE VIDRO - 1500 LITROS</v>
          </cell>
          <cell r="C1962" t="str">
            <v>UN</v>
          </cell>
          <cell r="D1962">
            <v>556.12</v>
          </cell>
          <cell r="E1962">
            <v>1961</v>
          </cell>
          <cell r="F1962">
            <v>100210</v>
          </cell>
        </row>
        <row r="1963">
          <cell r="A1963" t="str">
            <v>10.02.12</v>
          </cell>
          <cell r="B1963" t="str">
            <v>CAIXA D AGUA DE POLIPROPILENO 500 LITROS</v>
          </cell>
          <cell r="C1963" t="str">
            <v>UN</v>
          </cell>
          <cell r="D1963">
            <v>492.52</v>
          </cell>
          <cell r="E1963">
            <v>1962</v>
          </cell>
          <cell r="F1963">
            <v>100212</v>
          </cell>
        </row>
        <row r="1964">
          <cell r="A1964" t="str">
            <v>10.02.13</v>
          </cell>
          <cell r="B1964" t="str">
            <v>CX D AGUA DE POLIPROPILENO 1000 LITROS</v>
          </cell>
          <cell r="C1964" t="str">
            <v>UN</v>
          </cell>
          <cell r="D1964">
            <v>697.5</v>
          </cell>
          <cell r="E1964">
            <v>1963</v>
          </cell>
          <cell r="F1964">
            <v>100213</v>
          </cell>
        </row>
        <row r="1965">
          <cell r="A1965" t="str">
            <v>10.02.20</v>
          </cell>
          <cell r="B1965" t="str">
            <v>CX D'AGUA EM ANEIS C.A.C/ESC/AL. GUARDA CORPO H=8,00M C=30M3</v>
          </cell>
          <cell r="C1965" t="str">
            <v>UN</v>
          </cell>
          <cell r="D1965">
            <v>24679.57</v>
          </cell>
          <cell r="E1965">
            <v>1964</v>
          </cell>
          <cell r="F1965">
            <v>100220</v>
          </cell>
        </row>
        <row r="1966">
          <cell r="A1966" t="str">
            <v>10.02.21</v>
          </cell>
          <cell r="B1966" t="str">
            <v>CX D'AGUA EM ANEIS C.A.C/ESC/AL. GUARDA CORPO H=16M CI=15M3 CS=19M3</v>
          </cell>
          <cell r="C1966" t="str">
            <v>UN</v>
          </cell>
          <cell r="D1966">
            <v>32197.26</v>
          </cell>
          <cell r="E1966">
            <v>1965</v>
          </cell>
          <cell r="F1966">
            <v>100221</v>
          </cell>
        </row>
        <row r="1967">
          <cell r="A1967" t="str">
            <v>10.02.22</v>
          </cell>
          <cell r="B1967" t="str">
            <v>CX D'AGUA EM ANEIS C.A.C/ESC/AL. GUARDA CORPO H=17M CI=16M3 CS 16M3</v>
          </cell>
          <cell r="C1967" t="str">
            <v>UN</v>
          </cell>
          <cell r="D1967">
            <v>35609.82</v>
          </cell>
          <cell r="E1967">
            <v>1966</v>
          </cell>
          <cell r="F1967">
            <v>100222</v>
          </cell>
        </row>
        <row r="1968">
          <cell r="A1968" t="str">
            <v>10.02.23</v>
          </cell>
          <cell r="B1968" t="str">
            <v>CX D'AGUA EM ANEIS C.A.C/ESC/AL. GUARDA CORPO H=18M CI=24M3 CS=24M3</v>
          </cell>
          <cell r="C1968" t="str">
            <v>UN</v>
          </cell>
          <cell r="D1968">
            <v>42808.58</v>
          </cell>
          <cell r="E1968">
            <v>1967</v>
          </cell>
          <cell r="F1968">
            <v>100223</v>
          </cell>
        </row>
        <row r="1969">
          <cell r="A1969" t="str">
            <v>10.02.24</v>
          </cell>
          <cell r="B1969" t="str">
            <v>CX D'AGUA EM ANEIS C.A.C/ESC.AL. GUARDA CORPO H=16M CI=20M3 CS=20M3</v>
          </cell>
          <cell r="C1969" t="str">
            <v>UN</v>
          </cell>
          <cell r="D1969">
            <v>36826.04</v>
          </cell>
          <cell r="E1969">
            <v>1968</v>
          </cell>
          <cell r="F1969">
            <v>100224</v>
          </cell>
        </row>
        <row r="1970">
          <cell r="A1970" t="str">
            <v>10.02.25</v>
          </cell>
          <cell r="B1970" t="str">
            <v>CX D'AGUA EM ANEIS C.A.C/ESC.AL. G.CORPO H=19,50M CI=32M3 CS=22M3</v>
          </cell>
          <cell r="C1970" t="str">
            <v>UN</v>
          </cell>
          <cell r="D1970">
            <v>46060.73</v>
          </cell>
          <cell r="E1970">
            <v>1969</v>
          </cell>
          <cell r="F1970">
            <v>100225</v>
          </cell>
        </row>
        <row r="1971">
          <cell r="A1971" t="str">
            <v>10.02.26</v>
          </cell>
          <cell r="B1971" t="str">
            <v>CX D'AGUA EM ANEIS C.A.C/ESC AL. GUARDA CORPO H=16M CI=14M3 CS=14M3</v>
          </cell>
          <cell r="C1971" t="str">
            <v>UN</v>
          </cell>
          <cell r="D1971">
            <v>30628.81</v>
          </cell>
          <cell r="E1971">
            <v>1970</v>
          </cell>
          <cell r="F1971">
            <v>100226</v>
          </cell>
        </row>
        <row r="1972">
          <cell r="A1972" t="str">
            <v>10.02.27</v>
          </cell>
          <cell r="B1972" t="str">
            <v>CX D'AGUA EM ANEIS C.A.C/ESC.AL. GUARDA CORPO H=16M CI=16M3 CS=22M3</v>
          </cell>
          <cell r="C1972" t="str">
            <v>UN</v>
          </cell>
          <cell r="D1972">
            <v>36994.9</v>
          </cell>
          <cell r="E1972">
            <v>1971</v>
          </cell>
          <cell r="F1972">
            <v>100227</v>
          </cell>
        </row>
        <row r="1973">
          <cell r="A1973" t="str">
            <v>10.02.28</v>
          </cell>
          <cell r="B1973" t="str">
            <v>CX.D`AGUA EM ANEIS C.A.C/ESC AL. GUARDA CORPO H=12M CI=10M3 CS=10M3</v>
          </cell>
          <cell r="C1973" t="str">
            <v>UN</v>
          </cell>
          <cell r="D1973">
            <v>23973.87</v>
          </cell>
          <cell r="E1973">
            <v>1972</v>
          </cell>
          <cell r="F1973">
            <v>100228</v>
          </cell>
        </row>
        <row r="1974">
          <cell r="A1974" t="str">
            <v>10.02.51</v>
          </cell>
          <cell r="B1974" t="str">
            <v>TUBO DE ACO GALVANIZADO,CLASSE LEVE I (LINHA AGUA) - 3/4"</v>
          </cell>
          <cell r="C1974" t="str">
            <v>M</v>
          </cell>
          <cell r="D1974">
            <v>34.549999999999997</v>
          </cell>
          <cell r="E1974">
            <v>1973</v>
          </cell>
          <cell r="F1974">
            <v>100251</v>
          </cell>
        </row>
        <row r="1975">
          <cell r="A1975" t="str">
            <v>10.02.52</v>
          </cell>
          <cell r="B1975" t="str">
            <v>TUBO DE ACO GALVANIZADO,CLASSE LEVE I (LINHA AGUA) - 1"</v>
          </cell>
          <cell r="C1975" t="str">
            <v>M</v>
          </cell>
          <cell r="D1975">
            <v>48.06</v>
          </cell>
          <cell r="E1975">
            <v>1974</v>
          </cell>
          <cell r="F1975">
            <v>100252</v>
          </cell>
        </row>
        <row r="1976">
          <cell r="A1976" t="str">
            <v>10.02.54</v>
          </cell>
          <cell r="B1976" t="str">
            <v>TUBO DE ACO GALVANIZADO,CLASSE LEVE I (LINHA AGUA) - 1 1/2"</v>
          </cell>
          <cell r="C1976" t="str">
            <v>M</v>
          </cell>
          <cell r="D1976">
            <v>64.790000000000006</v>
          </cell>
          <cell r="E1976">
            <v>1975</v>
          </cell>
          <cell r="F1976">
            <v>100254</v>
          </cell>
        </row>
        <row r="1977">
          <cell r="A1977" t="str">
            <v>10.02.55</v>
          </cell>
          <cell r="B1977" t="str">
            <v>TUBO DE ACO GALVANIZADO,CLASSE LEVE I (LINHA AGUA) - 2"</v>
          </cell>
          <cell r="C1977" t="str">
            <v>M</v>
          </cell>
          <cell r="D1977">
            <v>86.17</v>
          </cell>
          <cell r="E1977">
            <v>1976</v>
          </cell>
          <cell r="F1977">
            <v>100255</v>
          </cell>
        </row>
        <row r="1978">
          <cell r="A1978" t="str">
            <v>10.02.61</v>
          </cell>
          <cell r="B1978" t="str">
            <v>TUBO DE PVC RIGIDO,SOLDAVEL (LINHA AGUA) - 25MM (3/4")</v>
          </cell>
          <cell r="C1978" t="str">
            <v>M</v>
          </cell>
          <cell r="D1978">
            <v>8.6</v>
          </cell>
          <cell r="E1978">
            <v>1977</v>
          </cell>
          <cell r="F1978">
            <v>100261</v>
          </cell>
        </row>
        <row r="1979">
          <cell r="A1979" t="str">
            <v>10.02.62</v>
          </cell>
          <cell r="B1979" t="str">
            <v>TUBO DE PVC RIGIDO,SOLDAVEL (LINHA AGUA) - 32MM (1")</v>
          </cell>
          <cell r="C1979" t="str">
            <v>M</v>
          </cell>
          <cell r="D1979">
            <v>13.01</v>
          </cell>
          <cell r="E1979">
            <v>1978</v>
          </cell>
          <cell r="F1979">
            <v>100262</v>
          </cell>
        </row>
        <row r="1980">
          <cell r="A1980" t="str">
            <v>10.02.64</v>
          </cell>
          <cell r="B1980" t="str">
            <v>TUBO DE PVC RIGIDO,SOLDAVEL (LINHA AGUA) - 50MM (1 1/2")</v>
          </cell>
          <cell r="C1980" t="str">
            <v>M</v>
          </cell>
          <cell r="D1980">
            <v>17.93</v>
          </cell>
          <cell r="E1980">
            <v>1979</v>
          </cell>
          <cell r="F1980">
            <v>100264</v>
          </cell>
        </row>
        <row r="1981">
          <cell r="A1981" t="str">
            <v>10.02.65</v>
          </cell>
          <cell r="B1981" t="str">
            <v>TUBO DE PVC RIGIDO,SOLDAVEL (LINHA AGUA) - 60MM (2")</v>
          </cell>
          <cell r="C1981" t="str">
            <v>M</v>
          </cell>
          <cell r="D1981">
            <v>25.17</v>
          </cell>
          <cell r="E1981">
            <v>1980</v>
          </cell>
          <cell r="F1981">
            <v>100265</v>
          </cell>
        </row>
        <row r="1982">
          <cell r="A1982" t="str">
            <v>10.02.81</v>
          </cell>
          <cell r="B1982" t="str">
            <v>REGISTRO DE GAVETA,METAL AMARELO - 3/4"</v>
          </cell>
          <cell r="C1982" t="str">
            <v>UN</v>
          </cell>
          <cell r="D1982">
            <v>21.36</v>
          </cell>
          <cell r="E1982">
            <v>1981</v>
          </cell>
          <cell r="F1982">
            <v>100281</v>
          </cell>
        </row>
        <row r="1983">
          <cell r="A1983" t="str">
            <v>10.02.82</v>
          </cell>
          <cell r="B1983" t="str">
            <v>REGISTRO DE GAVETA,METAL AMARELO - 1"</v>
          </cell>
          <cell r="C1983" t="str">
            <v>UN</v>
          </cell>
          <cell r="D1983">
            <v>25.34</v>
          </cell>
          <cell r="E1983">
            <v>1982</v>
          </cell>
          <cell r="F1983">
            <v>100282</v>
          </cell>
        </row>
        <row r="1984">
          <cell r="A1984" t="str">
            <v>10.02.84</v>
          </cell>
          <cell r="B1984" t="str">
            <v>REGISTRO DE GAVETA,METAL AMARELO - 1 1/2"</v>
          </cell>
          <cell r="C1984" t="str">
            <v>UN</v>
          </cell>
          <cell r="D1984">
            <v>44.89</v>
          </cell>
          <cell r="E1984">
            <v>1983</v>
          </cell>
          <cell r="F1984">
            <v>100284</v>
          </cell>
        </row>
        <row r="1985">
          <cell r="A1985" t="str">
            <v>10.02.85</v>
          </cell>
          <cell r="B1985" t="str">
            <v>REGISTRO DE GAVETA,METAL AMARELO - 2"</v>
          </cell>
          <cell r="C1985" t="str">
            <v>UN</v>
          </cell>
          <cell r="D1985">
            <v>59.61</v>
          </cell>
          <cell r="E1985">
            <v>1984</v>
          </cell>
          <cell r="F1985">
            <v>100285</v>
          </cell>
        </row>
        <row r="1986">
          <cell r="A1986" t="str">
            <v>10.02.91</v>
          </cell>
          <cell r="B1986" t="str">
            <v>TORNEIRA DE BOIA,DE COBRE - 3/4"</v>
          </cell>
          <cell r="C1986" t="str">
            <v>UN</v>
          </cell>
          <cell r="D1986">
            <v>28.56</v>
          </cell>
          <cell r="E1986">
            <v>1985</v>
          </cell>
          <cell r="F1986">
            <v>100291</v>
          </cell>
        </row>
        <row r="1987">
          <cell r="A1987" t="str">
            <v>10.02.92</v>
          </cell>
          <cell r="B1987" t="str">
            <v>TORNEIRA DE BOIA,DE COBRE - 1"</v>
          </cell>
          <cell r="C1987" t="str">
            <v>UN</v>
          </cell>
          <cell r="D1987">
            <v>38.03</v>
          </cell>
          <cell r="E1987">
            <v>1986</v>
          </cell>
          <cell r="F1987">
            <v>100292</v>
          </cell>
        </row>
        <row r="1988">
          <cell r="A1988" t="str">
            <v>10.02.94</v>
          </cell>
          <cell r="B1988" t="str">
            <v>TORNEIRA DE BOIA,DE COBRE - 1 1/2"</v>
          </cell>
          <cell r="C1988" t="str">
            <v>UN</v>
          </cell>
          <cell r="D1988">
            <v>60.6</v>
          </cell>
          <cell r="E1988">
            <v>1987</v>
          </cell>
          <cell r="F1988">
            <v>100294</v>
          </cell>
        </row>
        <row r="1989">
          <cell r="A1989" t="str">
            <v>10.02.95</v>
          </cell>
          <cell r="B1989" t="str">
            <v>TORNEIRA DE BOIA,DE COBRE - 2"</v>
          </cell>
          <cell r="C1989" t="str">
            <v>UN</v>
          </cell>
          <cell r="D1989">
            <v>76.650000000000006</v>
          </cell>
          <cell r="E1989">
            <v>1988</v>
          </cell>
          <cell r="F1989">
            <v>100295</v>
          </cell>
        </row>
        <row r="1990">
          <cell r="B1990" t="str">
            <v>INSTALAÇÃO ELEVATÓRIA</v>
          </cell>
          <cell r="E1990">
            <v>1989</v>
          </cell>
        </row>
        <row r="1991">
          <cell r="A1991" t="str">
            <v>10.03.01</v>
          </cell>
          <cell r="B1991" t="str">
            <v>CONJUNTO MOTOR-BOMBA - ATE 1/4 HP</v>
          </cell>
          <cell r="C1991" t="str">
            <v>UN</v>
          </cell>
          <cell r="D1991">
            <v>602.89</v>
          </cell>
          <cell r="E1991">
            <v>1990</v>
          </cell>
          <cell r="F1991">
            <v>100301</v>
          </cell>
        </row>
        <row r="1992">
          <cell r="A1992" t="str">
            <v>10.03.03</v>
          </cell>
          <cell r="B1992" t="str">
            <v>CONJUNTO MOTOR-BOMBA - ATE 1/2 HP</v>
          </cell>
          <cell r="C1992" t="str">
            <v>UN</v>
          </cell>
          <cell r="D1992">
            <v>594.19000000000005</v>
          </cell>
          <cell r="E1992">
            <v>1991</v>
          </cell>
          <cell r="F1992">
            <v>100303</v>
          </cell>
        </row>
        <row r="1993">
          <cell r="A1993" t="str">
            <v>10.03.04</v>
          </cell>
          <cell r="B1993" t="str">
            <v>CONJUNTO MOTOR-BOMBA - ATE 3/4 HP</v>
          </cell>
          <cell r="C1993" t="str">
            <v>UN</v>
          </cell>
          <cell r="D1993">
            <v>626.77</v>
          </cell>
          <cell r="E1993">
            <v>1992</v>
          </cell>
          <cell r="F1993">
            <v>100304</v>
          </cell>
        </row>
        <row r="1994">
          <cell r="A1994" t="str">
            <v>10.03.05</v>
          </cell>
          <cell r="B1994" t="str">
            <v>CONJUNTO MOTOR-BOMBA - ATE 1 HP</v>
          </cell>
          <cell r="C1994" t="str">
            <v>UN</v>
          </cell>
          <cell r="D1994">
            <v>829.94</v>
          </cell>
          <cell r="E1994">
            <v>1993</v>
          </cell>
          <cell r="F1994">
            <v>100305</v>
          </cell>
        </row>
        <row r="1995">
          <cell r="A1995" t="str">
            <v>10.03.06</v>
          </cell>
          <cell r="B1995" t="str">
            <v>CONJUNTO MOTOR-BOMBA - ATE 2 HP</v>
          </cell>
          <cell r="C1995" t="str">
            <v>UN</v>
          </cell>
          <cell r="D1995">
            <v>829.94</v>
          </cell>
          <cell r="E1995">
            <v>1994</v>
          </cell>
          <cell r="F1995">
            <v>100306</v>
          </cell>
        </row>
        <row r="1996">
          <cell r="A1996" t="str">
            <v>10.03.07</v>
          </cell>
          <cell r="B1996" t="str">
            <v>CONJUNTO MOTOR-BOMBA - ATE 3 HP</v>
          </cell>
          <cell r="C1996" t="str">
            <v>UN</v>
          </cell>
          <cell r="D1996">
            <v>701.69</v>
          </cell>
          <cell r="E1996">
            <v>1995</v>
          </cell>
          <cell r="F1996">
            <v>100307</v>
          </cell>
        </row>
        <row r="1997">
          <cell r="A1997" t="str">
            <v>10.03.08</v>
          </cell>
          <cell r="B1997" t="str">
            <v>CONJUNTO MOTOR-BOMBA - ATE 4 HP</v>
          </cell>
          <cell r="C1997" t="str">
            <v>UN</v>
          </cell>
          <cell r="D1997">
            <v>701.69</v>
          </cell>
          <cell r="E1997">
            <v>1996</v>
          </cell>
          <cell r="F1997">
            <v>100308</v>
          </cell>
        </row>
        <row r="1998">
          <cell r="A1998" t="str">
            <v>10.03.09</v>
          </cell>
          <cell r="B1998" t="str">
            <v>CONJUNTO MOTOR-BOMBA - ATE 5 HP</v>
          </cell>
          <cell r="C1998" t="str">
            <v>UN</v>
          </cell>
          <cell r="D1998">
            <v>1375.82</v>
          </cell>
          <cell r="E1998">
            <v>1997</v>
          </cell>
          <cell r="F1998">
            <v>100309</v>
          </cell>
        </row>
        <row r="1999">
          <cell r="A1999" t="str">
            <v>10.03.42</v>
          </cell>
          <cell r="B1999" t="str">
            <v>TUBO DE ACO-CARBONO GALVANIZADO,CL.MEDIA (DIN2440) - 1" (RECALQUE)</v>
          </cell>
          <cell r="C1999" t="str">
            <v>M</v>
          </cell>
          <cell r="D1999">
            <v>38.31</v>
          </cell>
          <cell r="E1999">
            <v>1998</v>
          </cell>
          <cell r="F1999">
            <v>100342</v>
          </cell>
        </row>
        <row r="2000">
          <cell r="A2000" t="str">
            <v>10.03.44</v>
          </cell>
          <cell r="B2000" t="str">
            <v>TUBO DE ACO-CARBONO GALVANIZADO,CL.MEDIA (DIN2440) - 1 1/2" (SUCCAO)</v>
          </cell>
          <cell r="C2000" t="str">
            <v>M</v>
          </cell>
          <cell r="D2000">
            <v>52.09</v>
          </cell>
          <cell r="E2000">
            <v>1999</v>
          </cell>
          <cell r="F2000">
            <v>100344</v>
          </cell>
        </row>
        <row r="2001">
          <cell r="A2001" t="str">
            <v>10.03.52</v>
          </cell>
          <cell r="B2001" t="str">
            <v>REGISTRO DE GAVETA,METAL AMARELO - 1"</v>
          </cell>
          <cell r="C2001" t="str">
            <v>UN</v>
          </cell>
          <cell r="D2001">
            <v>25.34</v>
          </cell>
          <cell r="E2001">
            <v>2000</v>
          </cell>
          <cell r="F2001">
            <v>100352</v>
          </cell>
        </row>
        <row r="2002">
          <cell r="A2002" t="str">
            <v>10.03.54</v>
          </cell>
          <cell r="B2002" t="str">
            <v>REGISTRO DE GAVETA,METAL AMARELO - 1 1/2"</v>
          </cell>
          <cell r="C2002" t="str">
            <v>UN</v>
          </cell>
          <cell r="D2002">
            <v>44.89</v>
          </cell>
          <cell r="E2002">
            <v>2001</v>
          </cell>
          <cell r="F2002">
            <v>100354</v>
          </cell>
        </row>
        <row r="2003">
          <cell r="A2003" t="str">
            <v>10.03.62</v>
          </cell>
          <cell r="B2003" t="str">
            <v>VALVULA DE RETENCAO HORIZONTAL - 1"</v>
          </cell>
          <cell r="C2003" t="str">
            <v>UN</v>
          </cell>
          <cell r="D2003">
            <v>46.23</v>
          </cell>
          <cell r="E2003">
            <v>2002</v>
          </cell>
          <cell r="F2003">
            <v>100362</v>
          </cell>
        </row>
        <row r="2004">
          <cell r="A2004" t="str">
            <v>10.03.64</v>
          </cell>
          <cell r="B2004" t="str">
            <v>VALVULA DE RETENCAO HORIZONTAL - 1 1/2"</v>
          </cell>
          <cell r="C2004" t="str">
            <v>UN</v>
          </cell>
          <cell r="D2004">
            <v>71.08</v>
          </cell>
          <cell r="E2004">
            <v>2003</v>
          </cell>
          <cell r="F2004">
            <v>100364</v>
          </cell>
        </row>
        <row r="2005">
          <cell r="A2005" t="str">
            <v>10.03.65</v>
          </cell>
          <cell r="B2005" t="str">
            <v>VALVULA DE RETENCAO HORIZONTAL - 2"</v>
          </cell>
          <cell r="C2005" t="str">
            <v>UN</v>
          </cell>
          <cell r="D2005">
            <v>92.29</v>
          </cell>
          <cell r="E2005">
            <v>2004</v>
          </cell>
          <cell r="F2005">
            <v>100365</v>
          </cell>
        </row>
        <row r="2006">
          <cell r="A2006" t="str">
            <v>10.03.66</v>
          </cell>
          <cell r="B2006" t="str">
            <v>VALVULA DE RETENCAO HORIZONTAL - 2 1/2"</v>
          </cell>
          <cell r="C2006" t="str">
            <v>UN</v>
          </cell>
          <cell r="D2006">
            <v>136.41999999999999</v>
          </cell>
          <cell r="E2006">
            <v>2005</v>
          </cell>
          <cell r="F2006">
            <v>100366</v>
          </cell>
        </row>
        <row r="2007">
          <cell r="A2007" t="str">
            <v>10.03.67</v>
          </cell>
          <cell r="B2007" t="str">
            <v>VALVULA DE RETENCAO HORIZONTAL - 3"</v>
          </cell>
          <cell r="C2007" t="str">
            <v>UN</v>
          </cell>
          <cell r="D2007">
            <v>164.51</v>
          </cell>
          <cell r="E2007">
            <v>2006</v>
          </cell>
          <cell r="F2007">
            <v>100367</v>
          </cell>
        </row>
        <row r="2008">
          <cell r="A2008" t="str">
            <v>10.03.68</v>
          </cell>
          <cell r="B2008" t="str">
            <v>VALVULA DE RETENCAO HORIZONTAL - 4"</v>
          </cell>
          <cell r="C2008" t="str">
            <v>UN</v>
          </cell>
          <cell r="D2008">
            <v>267.12</v>
          </cell>
          <cell r="E2008">
            <v>2007</v>
          </cell>
          <cell r="F2008">
            <v>100368</v>
          </cell>
        </row>
        <row r="2009">
          <cell r="A2009" t="str">
            <v>10.03.71</v>
          </cell>
          <cell r="B2009" t="str">
            <v>VALVULA DE RETENCAO VERTICAL - 3/4"</v>
          </cell>
          <cell r="C2009" t="str">
            <v>UN</v>
          </cell>
          <cell r="D2009">
            <v>23.09</v>
          </cell>
          <cell r="E2009">
            <v>2008</v>
          </cell>
          <cell r="F2009">
            <v>100371</v>
          </cell>
        </row>
        <row r="2010">
          <cell r="A2010" t="str">
            <v>10.03.72</v>
          </cell>
          <cell r="B2010" t="str">
            <v>VALVULA DE RETENCAO VERTICAL - 1"</v>
          </cell>
          <cell r="C2010" t="str">
            <v>UN</v>
          </cell>
          <cell r="D2010">
            <v>27.93</v>
          </cell>
          <cell r="E2010">
            <v>2009</v>
          </cell>
          <cell r="F2010">
            <v>100372</v>
          </cell>
        </row>
        <row r="2011">
          <cell r="A2011" t="str">
            <v>10.03.73</v>
          </cell>
          <cell r="B2011" t="str">
            <v>VALVULA DE RETENCAO VERTICAL - 1 1/4"</v>
          </cell>
          <cell r="C2011" t="str">
            <v>UN</v>
          </cell>
          <cell r="D2011">
            <v>36.94</v>
          </cell>
          <cell r="E2011">
            <v>2010</v>
          </cell>
          <cell r="F2011">
            <v>100373</v>
          </cell>
        </row>
        <row r="2012">
          <cell r="A2012" t="str">
            <v>10.03.74</v>
          </cell>
          <cell r="B2012" t="str">
            <v>VALVULA DE RETENCAO VERTICAL - 1 1/2"</v>
          </cell>
          <cell r="C2012" t="str">
            <v>UN</v>
          </cell>
          <cell r="D2012">
            <v>44.7</v>
          </cell>
          <cell r="E2012">
            <v>2011</v>
          </cell>
          <cell r="F2012">
            <v>100374</v>
          </cell>
        </row>
        <row r="2013">
          <cell r="A2013" t="str">
            <v>10.03.75</v>
          </cell>
          <cell r="B2013" t="str">
            <v>VALVULA DE RETENCAO VERTICAL - 2"</v>
          </cell>
          <cell r="C2013" t="str">
            <v>UN</v>
          </cell>
          <cell r="D2013">
            <v>54.57</v>
          </cell>
          <cell r="E2013">
            <v>2012</v>
          </cell>
          <cell r="F2013">
            <v>100375</v>
          </cell>
        </row>
        <row r="2014">
          <cell r="A2014" t="str">
            <v>10.03.76</v>
          </cell>
          <cell r="B2014" t="str">
            <v>VALVULA DE RETENCAO VERTICAL - 2 1/2"</v>
          </cell>
          <cell r="C2014" t="str">
            <v>UN</v>
          </cell>
          <cell r="D2014">
            <v>85.77</v>
          </cell>
          <cell r="E2014">
            <v>2013</v>
          </cell>
          <cell r="F2014">
            <v>100376</v>
          </cell>
        </row>
        <row r="2015">
          <cell r="A2015" t="str">
            <v>10.03.77</v>
          </cell>
          <cell r="B2015" t="str">
            <v>VALVULA DE RETENCAO VERTICAL - 3"</v>
          </cell>
          <cell r="C2015" t="str">
            <v>UN</v>
          </cell>
          <cell r="D2015">
            <v>110.18</v>
          </cell>
          <cell r="E2015">
            <v>2014</v>
          </cell>
          <cell r="F2015">
            <v>100377</v>
          </cell>
        </row>
        <row r="2016">
          <cell r="A2016" t="str">
            <v>10.03.78</v>
          </cell>
          <cell r="B2016" t="str">
            <v>VALVULA DE RETENCAO VERTICAL - 4"</v>
          </cell>
          <cell r="C2016" t="str">
            <v>UN</v>
          </cell>
          <cell r="D2016">
            <v>189.64</v>
          </cell>
          <cell r="E2016">
            <v>2015</v>
          </cell>
          <cell r="F2016">
            <v>100378</v>
          </cell>
        </row>
        <row r="2017">
          <cell r="A2017" t="str">
            <v>10.03.84</v>
          </cell>
          <cell r="B2017" t="str">
            <v>VALVULA DE RETENCAO,DE PE COM CRIVO DE BRONZE - 1 1/2"</v>
          </cell>
          <cell r="C2017" t="str">
            <v>UN</v>
          </cell>
          <cell r="D2017">
            <v>42.97</v>
          </cell>
          <cell r="E2017">
            <v>2016</v>
          </cell>
          <cell r="F2017">
            <v>100384</v>
          </cell>
        </row>
        <row r="2018">
          <cell r="A2018" t="str">
            <v>10.03.85</v>
          </cell>
          <cell r="B2018" t="str">
            <v>VALVULA DE RETENCAO,DE PE COM CRIVO DE BRONZE - 2"</v>
          </cell>
          <cell r="C2018" t="str">
            <v>UN</v>
          </cell>
          <cell r="D2018">
            <v>57.28</v>
          </cell>
          <cell r="E2018">
            <v>2017</v>
          </cell>
          <cell r="F2018">
            <v>100385</v>
          </cell>
        </row>
        <row r="2019">
          <cell r="A2019">
            <v>100390</v>
          </cell>
          <cell r="B2019" t="str">
            <v>CHAVE DE BOIA</v>
          </cell>
          <cell r="C2019" t="str">
            <v>UN</v>
          </cell>
          <cell r="D2019">
            <v>40.24</v>
          </cell>
          <cell r="E2019">
            <v>2018</v>
          </cell>
          <cell r="F2019">
            <v>100390</v>
          </cell>
        </row>
        <row r="2020">
          <cell r="B2020" t="str">
            <v>REDE DE ÁGUA FRIA - TUBULAÇÃO</v>
          </cell>
          <cell r="E2020">
            <v>2019</v>
          </cell>
        </row>
        <row r="2021">
          <cell r="A2021" t="str">
            <v>10.04.01</v>
          </cell>
          <cell r="B2021" t="str">
            <v>TUBO DE ACO GALVANIZADO,CLASSE LEVE I (LINHA AGUA) - 1/2"</v>
          </cell>
          <cell r="C2021" t="str">
            <v>M</v>
          </cell>
          <cell r="D2021">
            <v>27.94</v>
          </cell>
          <cell r="E2021">
            <v>2020</v>
          </cell>
          <cell r="F2021">
            <v>100401</v>
          </cell>
        </row>
        <row r="2022">
          <cell r="A2022" t="str">
            <v>10.04.02</v>
          </cell>
          <cell r="B2022" t="str">
            <v>TUBO DE ACO GALVANIZADO,CLASSE LEVE I (LINHA AGUA) - 3/4"</v>
          </cell>
          <cell r="C2022" t="str">
            <v>M</v>
          </cell>
          <cell r="D2022">
            <v>34.549999999999997</v>
          </cell>
          <cell r="E2022">
            <v>2021</v>
          </cell>
          <cell r="F2022">
            <v>100402</v>
          </cell>
        </row>
        <row r="2023">
          <cell r="A2023" t="str">
            <v>10.04.03</v>
          </cell>
          <cell r="B2023" t="str">
            <v>TUBO DE ACO GALVANIZADO,CLASSE LEVE I (LINHA AGUA) - 1"</v>
          </cell>
          <cell r="C2023" t="str">
            <v>M</v>
          </cell>
          <cell r="D2023">
            <v>48.06</v>
          </cell>
          <cell r="E2023">
            <v>2022</v>
          </cell>
          <cell r="F2023">
            <v>100403</v>
          </cell>
        </row>
        <row r="2024">
          <cell r="A2024" t="str">
            <v>10.04.04</v>
          </cell>
          <cell r="B2024" t="str">
            <v>TUBO DE ACO GALVANIZADO,CLASSE LEVE I (LINHA AGUA) - 1 1/4"</v>
          </cell>
          <cell r="C2024" t="str">
            <v>M</v>
          </cell>
          <cell r="D2024">
            <v>58.91</v>
          </cell>
          <cell r="E2024">
            <v>2023</v>
          </cell>
          <cell r="F2024">
            <v>100404</v>
          </cell>
        </row>
        <row r="2025">
          <cell r="A2025" t="str">
            <v>10.04.05</v>
          </cell>
          <cell r="B2025" t="str">
            <v>TUBO DE ACO GALVANIZADO,CLASSE LEVE I (LINHA AGUA) - 1 1/2"</v>
          </cell>
          <cell r="C2025" t="str">
            <v>M</v>
          </cell>
          <cell r="D2025">
            <v>64.790000000000006</v>
          </cell>
          <cell r="E2025">
            <v>2024</v>
          </cell>
          <cell r="F2025">
            <v>100405</v>
          </cell>
        </row>
        <row r="2026">
          <cell r="A2026" t="str">
            <v>10.04.06</v>
          </cell>
          <cell r="B2026" t="str">
            <v>TUBO DE ACO GALVANIZADO,CLASSE LEVE I (LINHA AGUA) - 2"</v>
          </cell>
          <cell r="C2026" t="str">
            <v>M</v>
          </cell>
          <cell r="D2026">
            <v>86.17</v>
          </cell>
          <cell r="E2026">
            <v>2025</v>
          </cell>
          <cell r="F2026">
            <v>100406</v>
          </cell>
        </row>
        <row r="2027">
          <cell r="A2027" t="str">
            <v>10.04.07</v>
          </cell>
          <cell r="B2027" t="str">
            <v>TUBO DE ACO GALVANIZADO,CLASSE LEVE I (LINHA AGUA) - 2 1/2"</v>
          </cell>
          <cell r="C2027" t="str">
            <v>M</v>
          </cell>
          <cell r="D2027">
            <v>106.91</v>
          </cell>
          <cell r="E2027">
            <v>2026</v>
          </cell>
          <cell r="F2027">
            <v>100407</v>
          </cell>
        </row>
        <row r="2028">
          <cell r="A2028" t="str">
            <v>10.04.08</v>
          </cell>
          <cell r="B2028" t="str">
            <v>TUBO DE ACO GALVANIZADO,CLASSE LEVE I (LINHA AGUA) - 3"</v>
          </cell>
          <cell r="C2028" t="str">
            <v>M</v>
          </cell>
          <cell r="D2028">
            <v>125.84</v>
          </cell>
          <cell r="E2028">
            <v>2027</v>
          </cell>
          <cell r="F2028">
            <v>100408</v>
          </cell>
        </row>
        <row r="2029">
          <cell r="A2029" t="str">
            <v>10.04.09</v>
          </cell>
          <cell r="B2029" t="str">
            <v>TUBO DE ACO GALVANIZADO,CLASSE LEVE I (LINHA AGUA) - 4"</v>
          </cell>
          <cell r="C2029" t="str">
            <v>M</v>
          </cell>
          <cell r="D2029">
            <v>171.11</v>
          </cell>
          <cell r="E2029">
            <v>2028</v>
          </cell>
          <cell r="F2029">
            <v>100409</v>
          </cell>
        </row>
        <row r="2030">
          <cell r="A2030" t="str">
            <v>10.04.61</v>
          </cell>
          <cell r="B2030" t="str">
            <v>TUBO DE PVC RIGIDO,SOLDAVEL (LINHA AGUA) - 20MM (1/2")</v>
          </cell>
          <cell r="C2030" t="str">
            <v>M</v>
          </cell>
          <cell r="D2030">
            <v>7.13</v>
          </cell>
          <cell r="E2030">
            <v>2029</v>
          </cell>
          <cell r="F2030">
            <v>100461</v>
          </cell>
        </row>
        <row r="2031">
          <cell r="A2031" t="str">
            <v>10.04.62</v>
          </cell>
          <cell r="B2031" t="str">
            <v>TUBO DE PVC RIGIDO,SOLDAVEL (LINHA AGUA) - 25MM (3/4")</v>
          </cell>
          <cell r="C2031" t="str">
            <v>M</v>
          </cell>
          <cell r="D2031">
            <v>8.6</v>
          </cell>
          <cell r="E2031">
            <v>2030</v>
          </cell>
          <cell r="F2031">
            <v>100462</v>
          </cell>
        </row>
        <row r="2032">
          <cell r="A2032" t="str">
            <v>10.04.63</v>
          </cell>
          <cell r="B2032" t="str">
            <v>TUBO DE PVC RIGIDO,SOLDAVEL (LINHA AGUA) - 32MM (1")</v>
          </cell>
          <cell r="C2032" t="str">
            <v>M</v>
          </cell>
          <cell r="D2032">
            <v>13.01</v>
          </cell>
          <cell r="E2032">
            <v>2031</v>
          </cell>
          <cell r="F2032">
            <v>100463</v>
          </cell>
        </row>
        <row r="2033">
          <cell r="A2033" t="str">
            <v>10.04.64</v>
          </cell>
          <cell r="B2033" t="str">
            <v>TUBO DE PVC RIGIDO,SOLDAVEL (LINHA AGUA) - 40MM (1 1/4")</v>
          </cell>
          <cell r="C2033" t="str">
            <v>M</v>
          </cell>
          <cell r="D2033">
            <v>16.309999999999999</v>
          </cell>
          <cell r="E2033">
            <v>2032</v>
          </cell>
          <cell r="F2033">
            <v>100464</v>
          </cell>
        </row>
        <row r="2034">
          <cell r="A2034" t="str">
            <v>10.04.65</v>
          </cell>
          <cell r="B2034" t="str">
            <v>TUBO DE PVC RIGIDO,SOLDAVEL (LINHA AGUA) - 50MM (1 1/2")</v>
          </cell>
          <cell r="C2034" t="str">
            <v>M</v>
          </cell>
          <cell r="D2034">
            <v>17.93</v>
          </cell>
          <cell r="E2034">
            <v>2033</v>
          </cell>
          <cell r="F2034">
            <v>100465</v>
          </cell>
        </row>
        <row r="2035">
          <cell r="A2035" t="str">
            <v>10.04.66</v>
          </cell>
          <cell r="B2035" t="str">
            <v>TUBO DE PVC RIGIDO,SOLDAVEL (LINHA AGUA) - 60MM (2")</v>
          </cell>
          <cell r="C2035" t="str">
            <v>M</v>
          </cell>
          <cell r="D2035">
            <v>25.17</v>
          </cell>
          <cell r="E2035">
            <v>2034</v>
          </cell>
          <cell r="F2035">
            <v>100466</v>
          </cell>
        </row>
        <row r="2036">
          <cell r="A2036" t="str">
            <v>10.04.67</v>
          </cell>
          <cell r="B2036" t="str">
            <v>TUBO DE PVC RIGIDO,SOLDAVEL (LINHA AGUA) - 75MM (2 1/2")</v>
          </cell>
          <cell r="C2036" t="str">
            <v>M</v>
          </cell>
          <cell r="D2036">
            <v>35.01</v>
          </cell>
          <cell r="E2036">
            <v>2035</v>
          </cell>
          <cell r="F2036">
            <v>100467</v>
          </cell>
        </row>
        <row r="2037">
          <cell r="A2037" t="str">
            <v>10.04.68</v>
          </cell>
          <cell r="B2037" t="str">
            <v>TUBO DE PVC RIGIDO,SOLDAVEL (LINHA AGUA) - 85MM (3")</v>
          </cell>
          <cell r="C2037" t="str">
            <v>M</v>
          </cell>
          <cell r="D2037">
            <v>42.94</v>
          </cell>
          <cell r="E2037">
            <v>2036</v>
          </cell>
          <cell r="F2037">
            <v>100468</v>
          </cell>
        </row>
        <row r="2038">
          <cell r="A2038" t="str">
            <v>10.04.69</v>
          </cell>
          <cell r="B2038" t="str">
            <v>TUBO DE PVC RIGIDO,SOLDAVEL (LINHA AGUA) - 110MM (4")</v>
          </cell>
          <cell r="C2038" t="str">
            <v>M</v>
          </cell>
          <cell r="D2038">
            <v>62.85</v>
          </cell>
          <cell r="E2038">
            <v>2037</v>
          </cell>
          <cell r="F2038">
            <v>100469</v>
          </cell>
        </row>
        <row r="2039">
          <cell r="A2039" t="str">
            <v>10.04.98</v>
          </cell>
          <cell r="B2039" t="str">
            <v>ENVELOPAMENTO DE TUBULACAO ENTERRADA,COM CONCRETO</v>
          </cell>
          <cell r="C2039" t="str">
            <v>M</v>
          </cell>
          <cell r="D2039">
            <v>9.8699999999999992</v>
          </cell>
          <cell r="E2039">
            <v>2038</v>
          </cell>
          <cell r="F2039">
            <v>100498</v>
          </cell>
        </row>
        <row r="2040">
          <cell r="B2040" t="str">
            <v>REDE DE ÁGUA FRIA - ACESSÓRIOS</v>
          </cell>
          <cell r="E2040">
            <v>2039</v>
          </cell>
        </row>
        <row r="2041">
          <cell r="A2041" t="str">
            <v>10.05.01</v>
          </cell>
          <cell r="B2041" t="str">
            <v>REGISTRO DE GAVETA,METAL AMARELO - 1/2"</v>
          </cell>
          <cell r="C2041" t="str">
            <v>UN</v>
          </cell>
          <cell r="D2041">
            <v>19.75</v>
          </cell>
          <cell r="E2041">
            <v>2040</v>
          </cell>
          <cell r="F2041">
            <v>100501</v>
          </cell>
        </row>
        <row r="2042">
          <cell r="A2042" t="str">
            <v>10.05.02</v>
          </cell>
          <cell r="B2042" t="str">
            <v>REGISTRO DE GAVETA,METAL AMARELO - 3/4"</v>
          </cell>
          <cell r="C2042" t="str">
            <v>UN</v>
          </cell>
          <cell r="D2042">
            <v>21.36</v>
          </cell>
          <cell r="E2042">
            <v>2041</v>
          </cell>
          <cell r="F2042">
            <v>100502</v>
          </cell>
        </row>
        <row r="2043">
          <cell r="A2043" t="str">
            <v>10.05.03</v>
          </cell>
          <cell r="B2043" t="str">
            <v>REGISTRO DE GAVETA,METAL AMARELO - 1"</v>
          </cell>
          <cell r="C2043" t="str">
            <v>UN</v>
          </cell>
          <cell r="D2043">
            <v>25.34</v>
          </cell>
          <cell r="E2043">
            <v>2042</v>
          </cell>
          <cell r="F2043">
            <v>100503</v>
          </cell>
        </row>
        <row r="2044">
          <cell r="A2044" t="str">
            <v>10.05.04</v>
          </cell>
          <cell r="B2044" t="str">
            <v>REGISTRO DE GAVETA,METAL AMARELO - 1 1/4"</v>
          </cell>
          <cell r="C2044" t="str">
            <v>UN</v>
          </cell>
          <cell r="D2044">
            <v>45.97</v>
          </cell>
          <cell r="E2044">
            <v>2043</v>
          </cell>
          <cell r="F2044">
            <v>100504</v>
          </cell>
        </row>
        <row r="2045">
          <cell r="A2045" t="str">
            <v>10.05.05</v>
          </cell>
          <cell r="B2045" t="str">
            <v>REGISTRO DE GAVETA,METAL AMARELO - 1 1/2"</v>
          </cell>
          <cell r="C2045" t="str">
            <v>UN</v>
          </cell>
          <cell r="D2045">
            <v>44.89</v>
          </cell>
          <cell r="E2045">
            <v>2044</v>
          </cell>
          <cell r="F2045">
            <v>100505</v>
          </cell>
        </row>
        <row r="2046">
          <cell r="A2046" t="str">
            <v>10.05.06</v>
          </cell>
          <cell r="B2046" t="str">
            <v>REGISTRO DE GAVETA,METAL AMARELO - 2"</v>
          </cell>
          <cell r="C2046" t="str">
            <v>UN</v>
          </cell>
          <cell r="D2046">
            <v>59.61</v>
          </cell>
          <cell r="E2046">
            <v>2045</v>
          </cell>
          <cell r="F2046">
            <v>100506</v>
          </cell>
        </row>
        <row r="2047">
          <cell r="A2047" t="str">
            <v>10.05.07</v>
          </cell>
          <cell r="B2047" t="str">
            <v>REGISTRO DE GAVETA,METAL AMARELO - 2 1/2"</v>
          </cell>
          <cell r="C2047" t="str">
            <v>UN</v>
          </cell>
          <cell r="D2047">
            <v>142.51</v>
          </cell>
          <cell r="E2047">
            <v>2046</v>
          </cell>
          <cell r="F2047">
            <v>100507</v>
          </cell>
        </row>
        <row r="2048">
          <cell r="A2048" t="str">
            <v>10.05.08</v>
          </cell>
          <cell r="B2048" t="str">
            <v>REGISTRO DE GAVETA,METAL AMARELO - 3"</v>
          </cell>
          <cell r="C2048" t="str">
            <v>UN</v>
          </cell>
          <cell r="D2048">
            <v>259.83</v>
          </cell>
          <cell r="E2048">
            <v>2047</v>
          </cell>
          <cell r="F2048">
            <v>100508</v>
          </cell>
        </row>
        <row r="2049">
          <cell r="A2049" t="str">
            <v>10.05.09</v>
          </cell>
          <cell r="B2049" t="str">
            <v>REGISTRO DE GAVETA,METAL AMARELO - 4"</v>
          </cell>
          <cell r="C2049" t="str">
            <v>UN</v>
          </cell>
          <cell r="D2049">
            <v>442.22</v>
          </cell>
          <cell r="E2049">
            <v>2048</v>
          </cell>
          <cell r="F2049">
            <v>100509</v>
          </cell>
        </row>
        <row r="2050">
          <cell r="A2050" t="str">
            <v>10.05.30</v>
          </cell>
          <cell r="B2050" t="str">
            <v>REGISTRO DE GAVETA,METAL CROMADO - 1/2"</v>
          </cell>
          <cell r="C2050" t="str">
            <v>UN</v>
          </cell>
          <cell r="D2050">
            <v>47.64</v>
          </cell>
          <cell r="E2050">
            <v>2049</v>
          </cell>
          <cell r="F2050">
            <v>100530</v>
          </cell>
        </row>
        <row r="2051">
          <cell r="A2051" t="str">
            <v>10.05.31</v>
          </cell>
          <cell r="B2051" t="str">
            <v>REGISTRO DE GAVETA,METAL CROMADO - 3/4"</v>
          </cell>
          <cell r="C2051" t="str">
            <v>UN</v>
          </cell>
          <cell r="D2051">
            <v>52.52</v>
          </cell>
          <cell r="E2051">
            <v>2050</v>
          </cell>
          <cell r="F2051">
            <v>100531</v>
          </cell>
        </row>
        <row r="2052">
          <cell r="A2052" t="str">
            <v>10.05.32</v>
          </cell>
          <cell r="B2052" t="str">
            <v>REGISTRO DE GAVETA,METAL CROMADO - 1"</v>
          </cell>
          <cell r="C2052" t="str">
            <v>UN</v>
          </cell>
          <cell r="D2052">
            <v>59.34</v>
          </cell>
          <cell r="E2052">
            <v>2051</v>
          </cell>
          <cell r="F2052">
            <v>100532</v>
          </cell>
        </row>
        <row r="2053">
          <cell r="A2053" t="str">
            <v>10.05.33</v>
          </cell>
          <cell r="B2053" t="str">
            <v>REGISTRO DE GAVETA,METAL CROMADO - 1 1/4"</v>
          </cell>
          <cell r="C2053" t="str">
            <v>UN</v>
          </cell>
          <cell r="D2053">
            <v>85.93</v>
          </cell>
          <cell r="E2053">
            <v>2052</v>
          </cell>
          <cell r="F2053">
            <v>100533</v>
          </cell>
        </row>
        <row r="2054">
          <cell r="A2054" t="str">
            <v>10.05.34</v>
          </cell>
          <cell r="B2054" t="str">
            <v>REGISTRO DE GAVETA,METAL CROMADO - 1 1/2"</v>
          </cell>
          <cell r="C2054" t="str">
            <v>UN</v>
          </cell>
          <cell r="D2054">
            <v>67.38</v>
          </cell>
          <cell r="E2054">
            <v>2053</v>
          </cell>
          <cell r="F2054">
            <v>100534</v>
          </cell>
        </row>
        <row r="2055">
          <cell r="A2055" t="str">
            <v>10.05.40</v>
          </cell>
          <cell r="B2055" t="str">
            <v>REGISTRO DE PRESSAO,METAL AMARELO - 1/2"</v>
          </cell>
          <cell r="C2055" t="str">
            <v>UN</v>
          </cell>
          <cell r="D2055">
            <v>26.7</v>
          </cell>
          <cell r="E2055">
            <v>2054</v>
          </cell>
          <cell r="F2055">
            <v>100540</v>
          </cell>
        </row>
        <row r="2056">
          <cell r="A2056" t="str">
            <v>10.05.41</v>
          </cell>
          <cell r="B2056" t="str">
            <v>REGISTRO DE PRESSAO,METAL AMARELO - 3/4"</v>
          </cell>
          <cell r="C2056" t="str">
            <v>UN</v>
          </cell>
          <cell r="D2056">
            <v>28.52</v>
          </cell>
          <cell r="E2056">
            <v>2055</v>
          </cell>
          <cell r="F2056">
            <v>100541</v>
          </cell>
        </row>
        <row r="2057">
          <cell r="A2057" t="str">
            <v>10.05.50</v>
          </cell>
          <cell r="B2057" t="str">
            <v>REGISTRO DE PRESSAO,METAL CROMADO - 1/2"</v>
          </cell>
          <cell r="C2057" t="str">
            <v>UN</v>
          </cell>
          <cell r="D2057">
            <v>53.89</v>
          </cell>
          <cell r="E2057">
            <v>2056</v>
          </cell>
          <cell r="F2057">
            <v>100550</v>
          </cell>
        </row>
        <row r="2058">
          <cell r="A2058" t="str">
            <v>10.05.51</v>
          </cell>
          <cell r="B2058" t="str">
            <v>REGISTRO DE PRESSAO,METAL CROMADO - 3/4"</v>
          </cell>
          <cell r="C2058" t="str">
            <v>UN</v>
          </cell>
          <cell r="D2058">
            <v>52.52</v>
          </cell>
          <cell r="E2058">
            <v>2057</v>
          </cell>
          <cell r="F2058">
            <v>100551</v>
          </cell>
        </row>
        <row r="2059">
          <cell r="A2059" t="str">
            <v>10.05.60</v>
          </cell>
          <cell r="B2059" t="str">
            <v>REGISTRO GLOBO C/ADPTADOR E TAMPA - 2 1/2"</v>
          </cell>
          <cell r="C2059" t="str">
            <v>UN</v>
          </cell>
          <cell r="D2059">
            <v>79.680000000000007</v>
          </cell>
          <cell r="E2059">
            <v>2058</v>
          </cell>
          <cell r="F2059">
            <v>100560</v>
          </cell>
        </row>
        <row r="2060">
          <cell r="B2060" t="str">
            <v>REDE DE ÁGUA QUENTE</v>
          </cell>
          <cell r="E2060">
            <v>2059</v>
          </cell>
        </row>
        <row r="2061">
          <cell r="A2061" t="str">
            <v>10.06.20</v>
          </cell>
          <cell r="B2061" t="str">
            <v>TUBO DE COBRE SEM COSTURA,CLASSE EL - 1/2"</v>
          </cell>
          <cell r="C2061" t="str">
            <v>M</v>
          </cell>
          <cell r="D2061">
            <v>16.309999999999999</v>
          </cell>
          <cell r="E2061">
            <v>2060</v>
          </cell>
          <cell r="F2061">
            <v>100620</v>
          </cell>
        </row>
        <row r="2062">
          <cell r="A2062" t="str">
            <v>10.06.21</v>
          </cell>
          <cell r="B2062" t="str">
            <v>TUBO DE COBRE SEM COSTURA,CLASSE EL - 3/4"</v>
          </cell>
          <cell r="C2062" t="str">
            <v>M</v>
          </cell>
          <cell r="D2062">
            <v>22.68</v>
          </cell>
          <cell r="E2062">
            <v>2061</v>
          </cell>
          <cell r="F2062">
            <v>100621</v>
          </cell>
        </row>
        <row r="2063">
          <cell r="A2063" t="str">
            <v>10.06.22</v>
          </cell>
          <cell r="B2063" t="str">
            <v>TUBO DE COBRE SEM COSTURA,CLASSE EL - 1"</v>
          </cell>
          <cell r="C2063" t="str">
            <v>M</v>
          </cell>
          <cell r="D2063">
            <v>28.12</v>
          </cell>
          <cell r="E2063">
            <v>2062</v>
          </cell>
          <cell r="F2063">
            <v>100622</v>
          </cell>
        </row>
        <row r="2064">
          <cell r="A2064" t="str">
            <v>10.06.23</v>
          </cell>
          <cell r="B2064" t="str">
            <v>TUBO DE COBRE SEM COSTURA,CLASSE EL - 1 1/4"</v>
          </cell>
          <cell r="C2064" t="str">
            <v>M</v>
          </cell>
          <cell r="D2064">
            <v>36.549999999999997</v>
          </cell>
          <cell r="E2064">
            <v>2063</v>
          </cell>
          <cell r="F2064">
            <v>100623</v>
          </cell>
        </row>
        <row r="2065">
          <cell r="A2065" t="str">
            <v>10.06.24</v>
          </cell>
          <cell r="B2065" t="str">
            <v>TUBO DE COBRE SEM COSTURA,CLASSE EL - 1 1/2"</v>
          </cell>
          <cell r="C2065" t="str">
            <v>M</v>
          </cell>
          <cell r="D2065">
            <v>46.47</v>
          </cell>
          <cell r="E2065">
            <v>2064</v>
          </cell>
          <cell r="F2065">
            <v>100624</v>
          </cell>
        </row>
        <row r="2066">
          <cell r="A2066" t="str">
            <v>10.06.25</v>
          </cell>
          <cell r="B2066" t="str">
            <v>TUBO DE COBRE SEM COSTURA,CLASSE EL - 2"</v>
          </cell>
          <cell r="C2066" t="str">
            <v>M</v>
          </cell>
          <cell r="D2066">
            <v>65.77</v>
          </cell>
          <cell r="E2066">
            <v>2065</v>
          </cell>
          <cell r="F2066">
            <v>100625</v>
          </cell>
        </row>
        <row r="2067">
          <cell r="A2067" t="str">
            <v>10.06.50</v>
          </cell>
          <cell r="B2067" t="str">
            <v>REGISTRO DE GAVETA,METAL AMARELO - 1/2"</v>
          </cell>
          <cell r="C2067" t="str">
            <v>UN</v>
          </cell>
          <cell r="D2067">
            <v>19.75</v>
          </cell>
          <cell r="E2067">
            <v>2066</v>
          </cell>
          <cell r="F2067">
            <v>100650</v>
          </cell>
        </row>
        <row r="2068">
          <cell r="A2068" t="str">
            <v>10.06.51</v>
          </cell>
          <cell r="B2068" t="str">
            <v>REGISTRO DE GAVETA,METAL AMARELO - 3/4"</v>
          </cell>
          <cell r="C2068" t="str">
            <v>UN</v>
          </cell>
          <cell r="D2068">
            <v>21.36</v>
          </cell>
          <cell r="E2068">
            <v>2067</v>
          </cell>
          <cell r="F2068">
            <v>100651</v>
          </cell>
        </row>
        <row r="2069">
          <cell r="A2069" t="str">
            <v>10.06.52</v>
          </cell>
          <cell r="B2069" t="str">
            <v>REGISTRO DE GAVETA,METAL AMARELO - 1"</v>
          </cell>
          <cell r="C2069" t="str">
            <v>UN</v>
          </cell>
          <cell r="D2069">
            <v>25.34</v>
          </cell>
          <cell r="E2069">
            <v>2068</v>
          </cell>
          <cell r="F2069">
            <v>100652</v>
          </cell>
        </row>
        <row r="2070">
          <cell r="A2070" t="str">
            <v>10.06.53</v>
          </cell>
          <cell r="B2070" t="str">
            <v>REGISTRO DE GAVETA,METAL AMARELO - 1 1/4"</v>
          </cell>
          <cell r="C2070" t="str">
            <v>UN</v>
          </cell>
          <cell r="D2070">
            <v>45.97</v>
          </cell>
          <cell r="E2070">
            <v>2069</v>
          </cell>
          <cell r="F2070">
            <v>100653</v>
          </cell>
        </row>
        <row r="2071">
          <cell r="A2071" t="str">
            <v>10.06.54</v>
          </cell>
          <cell r="B2071" t="str">
            <v>REGISTRO DE GAVETA,METAL AMARELO - 1 1/2"</v>
          </cell>
          <cell r="C2071" t="str">
            <v>UN</v>
          </cell>
          <cell r="D2071">
            <v>44.89</v>
          </cell>
          <cell r="E2071">
            <v>2070</v>
          </cell>
          <cell r="F2071">
            <v>100654</v>
          </cell>
        </row>
        <row r="2072">
          <cell r="A2072" t="str">
            <v>10.06.55</v>
          </cell>
          <cell r="B2072" t="str">
            <v>REGISTRO DE GAVETA,METAL AMARELO - 2"</v>
          </cell>
          <cell r="C2072" t="str">
            <v>UN</v>
          </cell>
          <cell r="D2072">
            <v>59.61</v>
          </cell>
          <cell r="E2072">
            <v>2071</v>
          </cell>
          <cell r="F2072">
            <v>100655</v>
          </cell>
        </row>
        <row r="2073">
          <cell r="A2073" t="str">
            <v>10.06.60</v>
          </cell>
          <cell r="B2073" t="str">
            <v>REGISTRO DE GAVETA,METAL CROMADO - 1/2"</v>
          </cell>
          <cell r="C2073" t="str">
            <v>UN</v>
          </cell>
          <cell r="D2073">
            <v>47.64</v>
          </cell>
          <cell r="E2073">
            <v>2072</v>
          </cell>
          <cell r="F2073">
            <v>100660</v>
          </cell>
        </row>
        <row r="2074">
          <cell r="A2074" t="str">
            <v>10.06.61</v>
          </cell>
          <cell r="B2074" t="str">
            <v>REGISTRO DE GAVETA,METAL CROMADO - 3/4"</v>
          </cell>
          <cell r="C2074" t="str">
            <v>UN</v>
          </cell>
          <cell r="D2074">
            <v>52.52</v>
          </cell>
          <cell r="E2074">
            <v>2073</v>
          </cell>
          <cell r="F2074">
            <v>100661</v>
          </cell>
        </row>
        <row r="2075">
          <cell r="A2075" t="str">
            <v>10.06.62</v>
          </cell>
          <cell r="B2075" t="str">
            <v>REGISTRO DE GAVETA,METAL CROMADO - 1"</v>
          </cell>
          <cell r="C2075" t="str">
            <v>UN</v>
          </cell>
          <cell r="D2075">
            <v>59.34</v>
          </cell>
          <cell r="E2075">
            <v>2074</v>
          </cell>
          <cell r="F2075">
            <v>100662</v>
          </cell>
        </row>
        <row r="2076">
          <cell r="A2076" t="str">
            <v>10.06.65</v>
          </cell>
          <cell r="B2076" t="str">
            <v>REGISTRO DE PRESSAO,METAL CROMADO - 1/2"</v>
          </cell>
          <cell r="C2076" t="str">
            <v>UN</v>
          </cell>
          <cell r="D2076">
            <v>53.89</v>
          </cell>
          <cell r="E2076">
            <v>2075</v>
          </cell>
          <cell r="F2076">
            <v>100665</v>
          </cell>
        </row>
        <row r="2077">
          <cell r="A2077" t="str">
            <v>10.06.66</v>
          </cell>
          <cell r="B2077" t="str">
            <v>REGISTRO DE PRESSAO,METAL CROMADO - 3/4"</v>
          </cell>
          <cell r="C2077" t="str">
            <v>UN</v>
          </cell>
          <cell r="D2077">
            <v>52.52</v>
          </cell>
          <cell r="E2077">
            <v>2076</v>
          </cell>
          <cell r="F2077">
            <v>100666</v>
          </cell>
        </row>
        <row r="2078">
          <cell r="A2078" t="str">
            <v>10.06.71</v>
          </cell>
          <cell r="B2078" t="str">
            <v>VALVULA DE RETENCAO HORIZONTAL - 3/4"</v>
          </cell>
          <cell r="C2078" t="str">
            <v>UN</v>
          </cell>
          <cell r="D2078">
            <v>36.630000000000003</v>
          </cell>
          <cell r="E2078">
            <v>2077</v>
          </cell>
          <cell r="F2078">
            <v>100671</v>
          </cell>
        </row>
        <row r="2079">
          <cell r="A2079" t="str">
            <v>10.06.72</v>
          </cell>
          <cell r="B2079" t="str">
            <v>VALVULA DE RETENCAO HORIZONTAL - 1"</v>
          </cell>
          <cell r="C2079" t="str">
            <v>UN</v>
          </cell>
          <cell r="D2079">
            <v>46.23</v>
          </cell>
          <cell r="E2079">
            <v>2078</v>
          </cell>
          <cell r="F2079">
            <v>100672</v>
          </cell>
        </row>
        <row r="2080">
          <cell r="A2080" t="str">
            <v>10.06.73</v>
          </cell>
          <cell r="B2080" t="str">
            <v>VALVULA DE RETENCAO HORIZONTAL - 1 1/4"</v>
          </cell>
          <cell r="C2080" t="str">
            <v>UN</v>
          </cell>
          <cell r="D2080">
            <v>60.06</v>
          </cell>
          <cell r="E2080">
            <v>2079</v>
          </cell>
          <cell r="F2080">
            <v>100673</v>
          </cell>
        </row>
        <row r="2081">
          <cell r="A2081" t="str">
            <v>10.06.74</v>
          </cell>
          <cell r="B2081" t="str">
            <v>VALVULA DE RETENCAO HORIZONTAL - 1 1/2"</v>
          </cell>
          <cell r="C2081" t="str">
            <v>UN</v>
          </cell>
          <cell r="D2081">
            <v>71.08</v>
          </cell>
          <cell r="E2081">
            <v>2080</v>
          </cell>
          <cell r="F2081">
            <v>100674</v>
          </cell>
        </row>
        <row r="2082">
          <cell r="A2082" t="str">
            <v>10.06.85</v>
          </cell>
          <cell r="B2082" t="str">
            <v>ISOLAMENTO TERMICO COM CALHA DE LA DE VIDRO - 3/4"</v>
          </cell>
          <cell r="C2082" t="str">
            <v>M</v>
          </cell>
          <cell r="D2082">
            <v>11.98</v>
          </cell>
          <cell r="E2082">
            <v>2081</v>
          </cell>
          <cell r="F2082">
            <v>100685</v>
          </cell>
        </row>
        <row r="2083">
          <cell r="A2083" t="str">
            <v>10.06.86</v>
          </cell>
          <cell r="B2083" t="str">
            <v>ISOLAMENTO TERMICO COM CALHA DE LA DE VIDRO - 1"</v>
          </cell>
          <cell r="C2083" t="str">
            <v>M</v>
          </cell>
          <cell r="D2083">
            <v>12.34</v>
          </cell>
          <cell r="E2083">
            <v>2082</v>
          </cell>
          <cell r="F2083">
            <v>100686</v>
          </cell>
        </row>
        <row r="2084">
          <cell r="A2084" t="str">
            <v>10.06.87</v>
          </cell>
          <cell r="B2084" t="str">
            <v>ISOLAMENTO TERMICO COM CALHA DE LA DE VIDRO - 1 1/4"</v>
          </cell>
          <cell r="C2084" t="str">
            <v>M</v>
          </cell>
          <cell r="D2084">
            <v>13.9</v>
          </cell>
          <cell r="E2084">
            <v>2083</v>
          </cell>
          <cell r="F2084">
            <v>100687</v>
          </cell>
        </row>
        <row r="2085">
          <cell r="A2085" t="str">
            <v>10.06.88</v>
          </cell>
          <cell r="B2085" t="str">
            <v>ISOLAMENTO TERMICO COM CALHA DE LA DE VIDRO - 1 1/2"</v>
          </cell>
          <cell r="C2085" t="str">
            <v>M</v>
          </cell>
          <cell r="D2085">
            <v>14.54</v>
          </cell>
          <cell r="E2085">
            <v>2084</v>
          </cell>
          <cell r="F2085">
            <v>100688</v>
          </cell>
        </row>
        <row r="2086">
          <cell r="A2086" t="str">
            <v>10.06.89</v>
          </cell>
          <cell r="B2086" t="str">
            <v>ISOLAMENTO TERMICO COM CALHA DE LA DE VIDRO - 2"</v>
          </cell>
          <cell r="C2086" t="str">
            <v>M</v>
          </cell>
          <cell r="D2086">
            <v>16.28</v>
          </cell>
          <cell r="E2086">
            <v>2085</v>
          </cell>
          <cell r="F2086">
            <v>100689</v>
          </cell>
        </row>
        <row r="2087">
          <cell r="B2087" t="str">
            <v>REDE DE GÁS</v>
          </cell>
          <cell r="E2087">
            <v>2086</v>
          </cell>
        </row>
        <row r="2088">
          <cell r="A2088" t="str">
            <v>10.07.11</v>
          </cell>
          <cell r="B2088" t="str">
            <v>TUBO PRETO DE ACO-CARBONO,CLASSE SCH-40 - 3/4"</v>
          </cell>
          <cell r="C2088" t="str">
            <v>M</v>
          </cell>
          <cell r="D2088">
            <v>19.09</v>
          </cell>
          <cell r="E2088">
            <v>2087</v>
          </cell>
          <cell r="F2088">
            <v>100711</v>
          </cell>
        </row>
        <row r="2089">
          <cell r="A2089" t="str">
            <v>10.07.12</v>
          </cell>
          <cell r="B2089" t="str">
            <v>TUBO PRETO DE ACO-CARBONO,CLASSE SCH-40 - 1"</v>
          </cell>
          <cell r="C2089" t="str">
            <v>M</v>
          </cell>
          <cell r="D2089">
            <v>26.9</v>
          </cell>
          <cell r="E2089">
            <v>2088</v>
          </cell>
          <cell r="F2089">
            <v>100712</v>
          </cell>
        </row>
        <row r="2090">
          <cell r="A2090" t="str">
            <v>10.07.13</v>
          </cell>
          <cell r="B2090" t="str">
            <v>TUBO PRETO DE ACO-CARBONO,CLASSE SCH-40 - 1 1/4"</v>
          </cell>
          <cell r="C2090" t="str">
            <v>M</v>
          </cell>
          <cell r="D2090">
            <v>36.61</v>
          </cell>
          <cell r="E2090">
            <v>2089</v>
          </cell>
          <cell r="F2090">
            <v>100713</v>
          </cell>
        </row>
        <row r="2091">
          <cell r="A2091" t="str">
            <v>10.07.14</v>
          </cell>
          <cell r="B2091" t="str">
            <v>TUBO PRETO DE ACO-CARBONO,CLASSE SCH-40 - 1 1/2"</v>
          </cell>
          <cell r="C2091" t="str">
            <v>M</v>
          </cell>
          <cell r="D2091">
            <v>42.85</v>
          </cell>
          <cell r="E2091">
            <v>2090</v>
          </cell>
          <cell r="F2091">
            <v>100714</v>
          </cell>
        </row>
        <row r="2092">
          <cell r="A2092" t="str">
            <v>10.07.20</v>
          </cell>
          <cell r="B2092" t="str">
            <v>REGISTRO ESFERICO D=3/4" P/GAS</v>
          </cell>
          <cell r="C2092" t="str">
            <v>UN</v>
          </cell>
          <cell r="D2092">
            <v>23.96</v>
          </cell>
          <cell r="E2092">
            <v>2091</v>
          </cell>
          <cell r="F2092">
            <v>100720</v>
          </cell>
        </row>
        <row r="2093">
          <cell r="A2093" t="str">
            <v>10.07.60</v>
          </cell>
          <cell r="B2093" t="str">
            <v>HV.04-ABRIGO P/GAS EM BLOCO DE CONCRETO APARENTE P/2 BUJOES</v>
          </cell>
          <cell r="C2093" t="str">
            <v>UN</v>
          </cell>
          <cell r="D2093">
            <v>186.58</v>
          </cell>
          <cell r="E2093">
            <v>2092</v>
          </cell>
          <cell r="F2093">
            <v>100760</v>
          </cell>
        </row>
        <row r="2094">
          <cell r="A2094" t="str">
            <v>10.07.61</v>
          </cell>
          <cell r="B2094" t="str">
            <v>HV.08-ABRIGO PARA GAS EM TIJOLO APARENTE P/2 BUJOES</v>
          </cell>
          <cell r="C2094" t="str">
            <v>UN</v>
          </cell>
          <cell r="D2094">
            <v>242.82</v>
          </cell>
          <cell r="E2094">
            <v>2093</v>
          </cell>
          <cell r="F2094">
            <v>100761</v>
          </cell>
        </row>
        <row r="2095">
          <cell r="A2095" t="str">
            <v>10.07.62</v>
          </cell>
          <cell r="B2095" t="str">
            <v>HV.12-ABRIGO P/GAS EM ALVENARIA REVESTIDA P/ 2 BUJOES</v>
          </cell>
          <cell r="C2095" t="str">
            <v>UN</v>
          </cell>
          <cell r="D2095">
            <v>231.03</v>
          </cell>
          <cell r="E2095">
            <v>2094</v>
          </cell>
          <cell r="F2095">
            <v>100762</v>
          </cell>
        </row>
        <row r="2096">
          <cell r="A2096" t="str">
            <v>10.07.63</v>
          </cell>
          <cell r="B2096" t="str">
            <v>HV.13-ABRIGO P/GAS EM BLOCOS DE CONCRETO APARENTE P/2 CILINDROS</v>
          </cell>
          <cell r="C2096" t="str">
            <v>UN</v>
          </cell>
          <cell r="D2096">
            <v>452.2</v>
          </cell>
          <cell r="E2096">
            <v>2095</v>
          </cell>
          <cell r="F2096">
            <v>100763</v>
          </cell>
        </row>
        <row r="2097">
          <cell r="A2097" t="str">
            <v>10.07.64</v>
          </cell>
          <cell r="B2097" t="str">
            <v>HV.14-ABRIGO P/GAS EM BLOCO DE CONCRETO APARENTE P/4 CILINDROS</v>
          </cell>
          <cell r="C2097" t="str">
            <v>UN</v>
          </cell>
          <cell r="D2097">
            <v>589.96</v>
          </cell>
          <cell r="E2097">
            <v>2096</v>
          </cell>
          <cell r="F2097">
            <v>100764</v>
          </cell>
        </row>
        <row r="2098">
          <cell r="A2098" t="str">
            <v>10.07.65</v>
          </cell>
          <cell r="B2098" t="str">
            <v>HV.15-ABRIGO P/GAS EM BLOCO DE CONCRETO APARENTE P/6 CILINDROS</v>
          </cell>
          <cell r="C2098" t="str">
            <v>UN</v>
          </cell>
          <cell r="D2098">
            <v>762.88</v>
          </cell>
          <cell r="E2098">
            <v>2097</v>
          </cell>
          <cell r="F2098">
            <v>100765</v>
          </cell>
        </row>
        <row r="2099">
          <cell r="A2099" t="str">
            <v>10.07.66</v>
          </cell>
          <cell r="B2099" t="str">
            <v>HV.16-ABRIGO P/GAS EM TIJOLO APARENTE P/2 CILINDROS</v>
          </cell>
          <cell r="C2099" t="str">
            <v>UN</v>
          </cell>
          <cell r="D2099">
            <v>648.76</v>
          </cell>
          <cell r="E2099">
            <v>2098</v>
          </cell>
          <cell r="F2099">
            <v>100766</v>
          </cell>
        </row>
        <row r="2100">
          <cell r="A2100" t="str">
            <v>10.07.67</v>
          </cell>
          <cell r="B2100" t="str">
            <v>HV.17-ABRIGO P/GAS EM TIJOLO APARENTE P/4 CILINDROS</v>
          </cell>
          <cell r="C2100" t="str">
            <v>UN</v>
          </cell>
          <cell r="D2100">
            <v>833.8</v>
          </cell>
          <cell r="E2100">
            <v>2099</v>
          </cell>
          <cell r="F2100">
            <v>100767</v>
          </cell>
        </row>
        <row r="2101">
          <cell r="A2101" t="str">
            <v>10.07.68</v>
          </cell>
          <cell r="B2101" t="str">
            <v>HV.18-ABRIGO P/GAS EM TIJOLO APARENTE P/6 CILINDROS</v>
          </cell>
          <cell r="C2101" t="str">
            <v>UN</v>
          </cell>
          <cell r="D2101">
            <v>1052.9000000000001</v>
          </cell>
          <cell r="E2101">
            <v>2100</v>
          </cell>
          <cell r="F2101">
            <v>100768</v>
          </cell>
        </row>
        <row r="2102">
          <cell r="A2102" t="str">
            <v>10.07.69</v>
          </cell>
          <cell r="B2102" t="str">
            <v>HV.19-ABRIGO P/GAS EM ALVENARIA REVESTIDA P/2 CILINDROS</v>
          </cell>
          <cell r="C2102" t="str">
            <v>UN</v>
          </cell>
          <cell r="D2102">
            <v>549.92999999999995</v>
          </cell>
          <cell r="E2102">
            <v>2101</v>
          </cell>
          <cell r="F2102">
            <v>100769</v>
          </cell>
        </row>
        <row r="2103">
          <cell r="A2103" t="str">
            <v>10.07.70</v>
          </cell>
          <cell r="B2103" t="str">
            <v>HV.20-ABRIGO P/GAS EM ALVENARIA REVESTIDA P/4 CILINDROS</v>
          </cell>
          <cell r="C2103" t="str">
            <v>UN</v>
          </cell>
          <cell r="D2103">
            <v>707.14</v>
          </cell>
          <cell r="E2103">
            <v>2102</v>
          </cell>
          <cell r="F2103">
            <v>100770</v>
          </cell>
        </row>
        <row r="2104">
          <cell r="A2104" t="str">
            <v>10.07.71</v>
          </cell>
          <cell r="B2104" t="str">
            <v>HV.21-ABRIGO P/GAS EM ALVENARIA REVESTIDA P/6 CILINDROS</v>
          </cell>
          <cell r="C2104" t="str">
            <v>UN</v>
          </cell>
          <cell r="D2104">
            <v>899.48</v>
          </cell>
          <cell r="E2104">
            <v>2103</v>
          </cell>
          <cell r="F2104">
            <v>100771</v>
          </cell>
        </row>
        <row r="2105">
          <cell r="A2105" t="str">
            <v>10.07.80</v>
          </cell>
          <cell r="B2105" t="str">
            <v>HD.10 INSTALACAO P/ 2 BUJOES GLP 13KG EXCLUSIVE ABRIGO</v>
          </cell>
          <cell r="C2105" t="str">
            <v>UN</v>
          </cell>
          <cell r="D2105">
            <v>5.72</v>
          </cell>
          <cell r="E2105">
            <v>2104</v>
          </cell>
          <cell r="F2105">
            <v>100780</v>
          </cell>
        </row>
        <row r="2106">
          <cell r="A2106" t="str">
            <v>10.07.81</v>
          </cell>
          <cell r="B2106" t="str">
            <v>HD.11 INSTALACAO P/ 2 CILINDROS GLP 45 KG EXCLUSIVE ABRIGO</v>
          </cell>
          <cell r="C2106" t="str">
            <v>UN</v>
          </cell>
          <cell r="D2106">
            <v>274.07</v>
          </cell>
          <cell r="E2106">
            <v>2105</v>
          </cell>
          <cell r="F2106">
            <v>100781</v>
          </cell>
        </row>
        <row r="2107">
          <cell r="A2107" t="str">
            <v>10.07.82</v>
          </cell>
          <cell r="B2107" t="str">
            <v>HD.12 INSTALACAO P/ 4 CILINDRO GLP 45 KGS EXCLUSIVE ABRIGO</v>
          </cell>
          <cell r="C2107" t="str">
            <v>UN</v>
          </cell>
          <cell r="D2107">
            <v>358.35</v>
          </cell>
          <cell r="E2107">
            <v>2106</v>
          </cell>
          <cell r="F2107">
            <v>100782</v>
          </cell>
        </row>
        <row r="2108">
          <cell r="A2108" t="str">
            <v>10.07.83</v>
          </cell>
          <cell r="B2108" t="str">
            <v>HD.13 INSTALACAO P/ 6 CILINDROS GLP, 45KG EXCLUSIVE ABRIGO</v>
          </cell>
          <cell r="C2108" t="str">
            <v>UN</v>
          </cell>
          <cell r="D2108">
            <v>432.16</v>
          </cell>
          <cell r="E2108">
            <v>2107</v>
          </cell>
          <cell r="F2108">
            <v>100783</v>
          </cell>
        </row>
        <row r="2109">
          <cell r="A2109" t="str">
            <v>10.07.85</v>
          </cell>
          <cell r="B2109" t="str">
            <v>BUJAO DE GAS DE 13KG COM CARGA</v>
          </cell>
          <cell r="C2109" t="str">
            <v>UN</v>
          </cell>
          <cell r="D2109">
            <v>27.99</v>
          </cell>
          <cell r="E2109">
            <v>2108</v>
          </cell>
          <cell r="F2109">
            <v>100785</v>
          </cell>
        </row>
        <row r="2110">
          <cell r="A2110" t="str">
            <v>10.07.86</v>
          </cell>
          <cell r="B2110" t="str">
            <v>CILINDRO DE G.L.P. DE 45 KG COM CARGA</v>
          </cell>
          <cell r="C2110" t="str">
            <v>UN</v>
          </cell>
          <cell r="D2110">
            <v>130.44</v>
          </cell>
          <cell r="E2110">
            <v>2109</v>
          </cell>
          <cell r="F2110">
            <v>100786</v>
          </cell>
        </row>
        <row r="2111">
          <cell r="A2111" t="str">
            <v>10.07.90</v>
          </cell>
          <cell r="B2111" t="str">
            <v>CAIXA COM COLETOR DE AGUA (SIFAO) PARA REDE DE GAS</v>
          </cell>
          <cell r="C2111" t="str">
            <v>UN</v>
          </cell>
          <cell r="D2111">
            <v>50.52</v>
          </cell>
          <cell r="E2111">
            <v>2110</v>
          </cell>
          <cell r="F2111">
            <v>100790</v>
          </cell>
        </row>
        <row r="2112">
          <cell r="A2112" t="str">
            <v>10.07.95</v>
          </cell>
          <cell r="B2112" t="str">
            <v>PROTECAO ANTICORROSIVA PARA TUBULACAO ENTERRADA</v>
          </cell>
          <cell r="C2112" t="str">
            <v>M</v>
          </cell>
          <cell r="D2112">
            <v>1.61</v>
          </cell>
          <cell r="E2112">
            <v>2111</v>
          </cell>
          <cell r="F2112">
            <v>100795</v>
          </cell>
        </row>
        <row r="2113">
          <cell r="A2113" t="str">
            <v>10.07.98</v>
          </cell>
          <cell r="B2113" t="str">
            <v>ENVELOPAMENTO DE TUBULACAO ENTERRADA,COM CONCRETO</v>
          </cell>
          <cell r="C2113" t="str">
            <v>M</v>
          </cell>
          <cell r="D2113">
            <v>9.8699999999999992</v>
          </cell>
          <cell r="E2113">
            <v>2112</v>
          </cell>
          <cell r="F2113">
            <v>100798</v>
          </cell>
        </row>
        <row r="2114">
          <cell r="B2114" t="str">
            <v>REDE DE PREVENÇÃO E COMBATE A INCÊNDIOS</v>
          </cell>
          <cell r="E2114">
            <v>2113</v>
          </cell>
        </row>
        <row r="2115">
          <cell r="A2115" t="str">
            <v>10.08.02</v>
          </cell>
          <cell r="B2115" t="str">
            <v>TUBO DE ACO-CARBONO GALVANIZADO,CLASSE MEDIA (DIN2440) - 2 1/2"</v>
          </cell>
          <cell r="C2115" t="str">
            <v>M</v>
          </cell>
          <cell r="D2115">
            <v>82.79</v>
          </cell>
          <cell r="E2115">
            <v>2114</v>
          </cell>
          <cell r="F2115">
            <v>100802</v>
          </cell>
        </row>
        <row r="2116">
          <cell r="A2116" t="str">
            <v>10.08.03</v>
          </cell>
          <cell r="B2116" t="str">
            <v>TUBO DE ACO-CARBONO GALVANIZADO,CLASSE MEDIA (DIN2440) - 3"</v>
          </cell>
          <cell r="C2116" t="str">
            <v>M</v>
          </cell>
          <cell r="D2116">
            <v>124.39</v>
          </cell>
          <cell r="E2116">
            <v>2115</v>
          </cell>
          <cell r="F2116">
            <v>100803</v>
          </cell>
        </row>
        <row r="2117">
          <cell r="A2117" t="str">
            <v>10.08.05</v>
          </cell>
          <cell r="B2117" t="str">
            <v>TUBO DE ACO-CARBONO GALVANIZADO,CLASSE MEDIA (DIN2440) - 4"</v>
          </cell>
          <cell r="C2117" t="str">
            <v>M</v>
          </cell>
          <cell r="D2117">
            <v>171.11</v>
          </cell>
          <cell r="E2117">
            <v>2116</v>
          </cell>
          <cell r="F2117">
            <v>100805</v>
          </cell>
        </row>
        <row r="2118">
          <cell r="A2118" t="str">
            <v>10.08.06</v>
          </cell>
          <cell r="B2118" t="str">
            <v>TUBO DE ACO-CARBONO GALVANIZADO,CLASSE MEDIA (DIN2440) - 6"</v>
          </cell>
          <cell r="C2118" t="str">
            <v>M</v>
          </cell>
          <cell r="D2118">
            <v>286.64999999999998</v>
          </cell>
          <cell r="E2118">
            <v>2117</v>
          </cell>
          <cell r="F2118">
            <v>100806</v>
          </cell>
        </row>
        <row r="2119">
          <cell r="A2119" t="str">
            <v>10.08.31</v>
          </cell>
          <cell r="B2119" t="str">
            <v>REGISTRO DE GAVETA,METAL AMARELO - 2 1/2"</v>
          </cell>
          <cell r="C2119" t="str">
            <v>UN</v>
          </cell>
          <cell r="D2119">
            <v>142.51</v>
          </cell>
          <cell r="E2119">
            <v>2118</v>
          </cell>
          <cell r="F2119">
            <v>100831</v>
          </cell>
        </row>
        <row r="2120">
          <cell r="A2120" t="str">
            <v>10.08.32</v>
          </cell>
          <cell r="B2120" t="str">
            <v>REGISTRO DE GAVETA,METAL AMARELO - 3"</v>
          </cell>
          <cell r="C2120" t="str">
            <v>UN</v>
          </cell>
          <cell r="D2120">
            <v>259.83</v>
          </cell>
          <cell r="E2120">
            <v>2119</v>
          </cell>
          <cell r="F2120">
            <v>100832</v>
          </cell>
        </row>
        <row r="2121">
          <cell r="A2121" t="str">
            <v>10.08.34</v>
          </cell>
          <cell r="B2121" t="str">
            <v>REGISTRO DE GAVETA,METAL AMARELO - 4"</v>
          </cell>
          <cell r="C2121" t="str">
            <v>UN</v>
          </cell>
          <cell r="D2121">
            <v>442.22</v>
          </cell>
          <cell r="E2121">
            <v>2120</v>
          </cell>
          <cell r="F2121">
            <v>100834</v>
          </cell>
        </row>
        <row r="2122">
          <cell r="A2122" t="str">
            <v>10.08.41</v>
          </cell>
          <cell r="B2122" t="str">
            <v>VALVULA DE RETENCAO VERTICAL,TIPO PESADO - 2 1/2"</v>
          </cell>
          <cell r="C2122" t="str">
            <v>UN</v>
          </cell>
          <cell r="D2122">
            <v>87.4</v>
          </cell>
          <cell r="E2122">
            <v>2121</v>
          </cell>
          <cell r="F2122">
            <v>100841</v>
          </cell>
        </row>
        <row r="2123">
          <cell r="A2123" t="str">
            <v>10.08.49</v>
          </cell>
          <cell r="B2123" t="str">
            <v>ENVELOPAMENTO DE TUBULACAO ENTERRADA,COM CONCRETO</v>
          </cell>
          <cell r="C2123" t="str">
            <v>M</v>
          </cell>
          <cell r="D2123">
            <v>9.8699999999999992</v>
          </cell>
          <cell r="E2123">
            <v>2122</v>
          </cell>
          <cell r="F2123">
            <v>100849</v>
          </cell>
        </row>
        <row r="2124">
          <cell r="A2124" t="str">
            <v>10.08.50</v>
          </cell>
          <cell r="B2124" t="str">
            <v>RECALQUE DE PASSEIO C/UNIAO ENG.RAPIDO - REGISTRO TIPO GLOBO 2 1/2"</v>
          </cell>
          <cell r="C2124" t="str">
            <v>UN</v>
          </cell>
          <cell r="D2124">
            <v>166.4</v>
          </cell>
          <cell r="E2124">
            <v>2123</v>
          </cell>
          <cell r="F2124">
            <v>100850</v>
          </cell>
        </row>
        <row r="2125">
          <cell r="A2125" t="str">
            <v>10.08.55</v>
          </cell>
          <cell r="B2125" t="str">
            <v>HIDRANTE COM UNIAO DE ENGATE RAPIDO - REGISTRO TIPO GLOBO 2 1/2"</v>
          </cell>
          <cell r="C2125" t="str">
            <v>UN</v>
          </cell>
          <cell r="D2125">
            <v>84.63</v>
          </cell>
          <cell r="E2125">
            <v>2124</v>
          </cell>
          <cell r="F2125">
            <v>100855</v>
          </cell>
        </row>
        <row r="2126">
          <cell r="A2126" t="str">
            <v>10.08.60</v>
          </cell>
          <cell r="B2126" t="str">
            <v>ABRIGO DE EMBUTIR,PARA HIDRANTE E MANGUEIRA - CHAPA DE ACO N.20</v>
          </cell>
          <cell r="C2126" t="str">
            <v>UN</v>
          </cell>
          <cell r="D2126">
            <v>164.26</v>
          </cell>
          <cell r="E2126">
            <v>2125</v>
          </cell>
          <cell r="F2126">
            <v>100860</v>
          </cell>
        </row>
        <row r="2127">
          <cell r="A2127" t="str">
            <v>10.08.65</v>
          </cell>
          <cell r="B2127" t="str">
            <v>MANGUEIRA DE INCENDIO COM UNIAO DE ENGATE RAPIDO,15M - 1 1/2"</v>
          </cell>
          <cell r="C2127" t="str">
            <v>UN</v>
          </cell>
          <cell r="D2127">
            <v>135.33000000000001</v>
          </cell>
          <cell r="E2127">
            <v>2126</v>
          </cell>
          <cell r="F2127">
            <v>100865</v>
          </cell>
        </row>
        <row r="2128">
          <cell r="A2128" t="str">
            <v>10.08.68</v>
          </cell>
          <cell r="B2128" t="str">
            <v>MANGUEIRA DE INCENDIO COM UNIAO DE ENGATE RAPIDO,30M - 1 1/2"</v>
          </cell>
          <cell r="C2128" t="str">
            <v>UN</v>
          </cell>
          <cell r="D2128">
            <v>275.68</v>
          </cell>
          <cell r="E2128">
            <v>2127</v>
          </cell>
          <cell r="F2128">
            <v>100868</v>
          </cell>
        </row>
        <row r="2129">
          <cell r="A2129" t="str">
            <v>10.08.72</v>
          </cell>
          <cell r="B2129" t="str">
            <v>MANGUEIRA DE INCENDIO COM UNIAO DE ENGATE RAPIDO,30M - 2 1/2"</v>
          </cell>
          <cell r="C2129" t="str">
            <v>UN</v>
          </cell>
          <cell r="D2129">
            <v>628.07000000000005</v>
          </cell>
          <cell r="E2129">
            <v>2128</v>
          </cell>
          <cell r="F2129">
            <v>100872</v>
          </cell>
        </row>
        <row r="2130">
          <cell r="A2130" t="str">
            <v>10.08.73</v>
          </cell>
          <cell r="B2130" t="str">
            <v>ESGUICHO DE INCENDIO COM ENGATE RAPIDO - 1 1/2"X1/2"</v>
          </cell>
          <cell r="C2130" t="str">
            <v>UN</v>
          </cell>
          <cell r="D2130">
            <v>17.39</v>
          </cell>
          <cell r="E2130">
            <v>2129</v>
          </cell>
          <cell r="F2130">
            <v>100873</v>
          </cell>
        </row>
        <row r="2131">
          <cell r="A2131" t="str">
            <v>10.08.77</v>
          </cell>
          <cell r="B2131" t="str">
            <v>ESGUICHO DE INCENDIO COM ENGATE RAPIDO - 2 1/2"X5/8"</v>
          </cell>
          <cell r="C2131" t="str">
            <v>UN</v>
          </cell>
          <cell r="D2131">
            <v>59.71</v>
          </cell>
          <cell r="E2131">
            <v>2130</v>
          </cell>
          <cell r="F2131">
            <v>100877</v>
          </cell>
        </row>
        <row r="2132">
          <cell r="A2132" t="str">
            <v>10.08.80</v>
          </cell>
          <cell r="B2132" t="str">
            <v>EXTINTOR DE INCENDIO COM CARGA DE GAS CARBONICO (CO2) - 4KG</v>
          </cell>
          <cell r="C2132" t="str">
            <v>UN</v>
          </cell>
          <cell r="D2132">
            <v>166.84</v>
          </cell>
          <cell r="E2132">
            <v>2131</v>
          </cell>
          <cell r="F2132">
            <v>100880</v>
          </cell>
        </row>
        <row r="2133">
          <cell r="A2133" t="str">
            <v>10.08.81</v>
          </cell>
          <cell r="B2133" t="str">
            <v>EXTINTOR DE INCENDIO COM CARGA DE GAS CARBONICO (CO2) - 6KG</v>
          </cell>
          <cell r="C2133" t="str">
            <v>UN</v>
          </cell>
          <cell r="D2133">
            <v>230.76</v>
          </cell>
          <cell r="E2133">
            <v>2132</v>
          </cell>
          <cell r="F2133">
            <v>100881</v>
          </cell>
        </row>
        <row r="2134">
          <cell r="A2134" t="str">
            <v>10.08.82</v>
          </cell>
          <cell r="B2134" t="str">
            <v>EXTINTOR DE INCENDIO COM CARGA DE GAS CARBONICO (CO2) - 10KG</v>
          </cell>
          <cell r="C2134" t="str">
            <v>UN</v>
          </cell>
          <cell r="D2134">
            <v>538.5</v>
          </cell>
          <cell r="E2134">
            <v>2133</v>
          </cell>
          <cell r="F2134">
            <v>100882</v>
          </cell>
        </row>
        <row r="2135">
          <cell r="A2135" t="str">
            <v>10.08.85</v>
          </cell>
          <cell r="B2135" t="str">
            <v>EXTINTOR DE INCENDIO COM CARGA DE AGUA PRESSURIZADA - 10L</v>
          </cell>
          <cell r="C2135" t="str">
            <v>UN</v>
          </cell>
          <cell r="D2135">
            <v>55.03</v>
          </cell>
          <cell r="E2135">
            <v>2134</v>
          </cell>
          <cell r="F2135">
            <v>100885</v>
          </cell>
        </row>
        <row r="2136">
          <cell r="A2136" t="str">
            <v>10.08.88</v>
          </cell>
          <cell r="B2136" t="str">
            <v>EXTINTOR DE INCENDIO COM CARGA DE ESPUMA QUIMICA - 10L</v>
          </cell>
          <cell r="C2136" t="str">
            <v>UN</v>
          </cell>
          <cell r="D2136">
            <v>284.70999999999998</v>
          </cell>
          <cell r="E2136">
            <v>2135</v>
          </cell>
          <cell r="F2136">
            <v>100888</v>
          </cell>
        </row>
        <row r="2137">
          <cell r="A2137" t="str">
            <v>10.08.90</v>
          </cell>
          <cell r="B2137" t="str">
            <v>EXTINTOR DE INCENDIO COM CARGA DE PO QUIMICO SECO - 4KG</v>
          </cell>
          <cell r="C2137" t="str">
            <v>UN</v>
          </cell>
          <cell r="D2137">
            <v>53.39</v>
          </cell>
          <cell r="E2137">
            <v>2136</v>
          </cell>
          <cell r="F2137">
            <v>100890</v>
          </cell>
        </row>
        <row r="2138">
          <cell r="A2138" t="str">
            <v>10.08.92</v>
          </cell>
          <cell r="B2138" t="str">
            <v>EXTINTOR DE INCENDIO COM CARGA DE PO QUIMICO SECO - 8KG</v>
          </cell>
          <cell r="C2138" t="str">
            <v>UN</v>
          </cell>
          <cell r="D2138">
            <v>79.31</v>
          </cell>
          <cell r="E2138">
            <v>2137</v>
          </cell>
          <cell r="F2138">
            <v>100892</v>
          </cell>
        </row>
        <row r="2139">
          <cell r="A2139" t="str">
            <v>10.08.93</v>
          </cell>
          <cell r="B2139" t="str">
            <v>EXTINTOR DE INCENDIO COM CARGA DE PO QUIMICO SECO - 12KG</v>
          </cell>
          <cell r="C2139" t="str">
            <v>UN</v>
          </cell>
          <cell r="D2139">
            <v>80.11</v>
          </cell>
          <cell r="E2139">
            <v>2138</v>
          </cell>
          <cell r="F2139">
            <v>100893</v>
          </cell>
        </row>
        <row r="2140">
          <cell r="A2140" t="str">
            <v>10.08.95</v>
          </cell>
          <cell r="B2140" t="str">
            <v>SETA P/HIDRANTE/EXTINTOR DE INCENDIO</v>
          </cell>
          <cell r="C2140" t="str">
            <v>UN</v>
          </cell>
          <cell r="D2140">
            <v>4.54</v>
          </cell>
          <cell r="E2140">
            <v>2139</v>
          </cell>
          <cell r="F2140">
            <v>100895</v>
          </cell>
        </row>
        <row r="2141">
          <cell r="B2141" t="str">
            <v>REDE DE ESGOTO SANITÁRIO - TUBULAÇÃO</v>
          </cell>
          <cell r="E2141">
            <v>2140</v>
          </cell>
        </row>
        <row r="2142">
          <cell r="A2142" t="str">
            <v>10.09.10</v>
          </cell>
          <cell r="B2142" t="str">
            <v>TUBO DE FERRO FUNDIDO PARA ESGOTO,LINHA HL - 50MM</v>
          </cell>
          <cell r="C2142" t="str">
            <v>M</v>
          </cell>
          <cell r="D2142">
            <v>115.32</v>
          </cell>
          <cell r="E2142">
            <v>2141</v>
          </cell>
          <cell r="F2142">
            <v>100910</v>
          </cell>
        </row>
        <row r="2143">
          <cell r="A2143" t="str">
            <v>10.09.11</v>
          </cell>
          <cell r="B2143" t="str">
            <v>TUBO DE FERRO FUNDIDO PARA ESGOTO,LINHA HL - 75MM</v>
          </cell>
          <cell r="C2143" t="str">
            <v>M</v>
          </cell>
          <cell r="D2143">
            <v>161.80000000000001</v>
          </cell>
          <cell r="E2143">
            <v>2142</v>
          </cell>
          <cell r="F2143">
            <v>100911</v>
          </cell>
        </row>
        <row r="2144">
          <cell r="A2144" t="str">
            <v>10.09.12</v>
          </cell>
          <cell r="B2144" t="str">
            <v>TUBO DE FERRO FUNDIDO PARA ESGOTO,LINHA HL - 100MM</v>
          </cell>
          <cell r="C2144" t="str">
            <v>M</v>
          </cell>
          <cell r="D2144">
            <v>177.81</v>
          </cell>
          <cell r="E2144">
            <v>2143</v>
          </cell>
          <cell r="F2144">
            <v>100912</v>
          </cell>
        </row>
        <row r="2145">
          <cell r="A2145" t="str">
            <v>10.09.13</v>
          </cell>
          <cell r="B2145" t="str">
            <v>TUBO DE FERRO FUNDIDO PARA ESGOTO,LINHA HL - 150MM</v>
          </cell>
          <cell r="C2145" t="str">
            <v>M</v>
          </cell>
          <cell r="D2145">
            <v>230.59</v>
          </cell>
          <cell r="E2145">
            <v>2144</v>
          </cell>
          <cell r="F2145">
            <v>100913</v>
          </cell>
        </row>
        <row r="2146">
          <cell r="A2146" t="str">
            <v>10.09.30</v>
          </cell>
          <cell r="B2146" t="str">
            <v>TUBO DE PVC RIGIDO,PONTA E BOLSA (LINHA ESGOTO) - 40MM (1 1/2")</v>
          </cell>
          <cell r="C2146" t="str">
            <v>M</v>
          </cell>
          <cell r="D2146">
            <v>9.9</v>
          </cell>
          <cell r="E2146">
            <v>2145</v>
          </cell>
          <cell r="F2146">
            <v>100930</v>
          </cell>
        </row>
        <row r="2147">
          <cell r="A2147" t="str">
            <v>10.09.31</v>
          </cell>
          <cell r="B2147" t="str">
            <v>TUBO DE PVC RIGIDO,PONTA E BOLSA (LINHA ESGOTO) - 50MM (2")</v>
          </cell>
          <cell r="C2147" t="str">
            <v>M</v>
          </cell>
          <cell r="D2147">
            <v>13.73</v>
          </cell>
          <cell r="E2147">
            <v>2146</v>
          </cell>
          <cell r="F2147">
            <v>100931</v>
          </cell>
        </row>
        <row r="2148">
          <cell r="A2148" t="str">
            <v>10.09.32</v>
          </cell>
          <cell r="B2148" t="str">
            <v>TUBO DE PVC RIGIDO,PONTA E BOLSA (LINHA ESGOTO) - 75MM (3")</v>
          </cell>
          <cell r="C2148" t="str">
            <v>M</v>
          </cell>
          <cell r="D2148">
            <v>19.399999999999999</v>
          </cell>
          <cell r="E2148">
            <v>2147</v>
          </cell>
          <cell r="F2148">
            <v>100932</v>
          </cell>
        </row>
        <row r="2149">
          <cell r="A2149" t="str">
            <v>10.09.33</v>
          </cell>
          <cell r="B2149" t="str">
            <v>TUBO DE PVC RIGIDO,PONTA E BOLSA (LINHA ESGOTO) - 100MM (4")</v>
          </cell>
          <cell r="C2149" t="str">
            <v>M</v>
          </cell>
          <cell r="D2149">
            <v>22.79</v>
          </cell>
          <cell r="E2149">
            <v>2148</v>
          </cell>
          <cell r="F2149">
            <v>100933</v>
          </cell>
        </row>
        <row r="2150">
          <cell r="A2150" t="str">
            <v>10.09.34</v>
          </cell>
          <cell r="B2150" t="str">
            <v>TUBO DE PVC RIGIDO,PONTA E BOLSA (LINHA ESGOTO) - 150MM (6")</v>
          </cell>
          <cell r="C2150" t="str">
            <v>M</v>
          </cell>
          <cell r="D2150">
            <v>42.41</v>
          </cell>
          <cell r="E2150">
            <v>2149</v>
          </cell>
          <cell r="F2150">
            <v>100934</v>
          </cell>
        </row>
        <row r="2151">
          <cell r="A2151" t="str">
            <v>10.09.35</v>
          </cell>
          <cell r="B2151" t="str">
            <v>TUBO DE PVC RIGIDO,PONTA E BOLSA (LINHA ESGOTO) - 200MM (8")</v>
          </cell>
          <cell r="C2151" t="str">
            <v>M</v>
          </cell>
          <cell r="D2151">
            <v>47.76</v>
          </cell>
          <cell r="E2151">
            <v>2150</v>
          </cell>
          <cell r="F2151">
            <v>100935</v>
          </cell>
        </row>
        <row r="2152">
          <cell r="A2152" t="str">
            <v>10.09.62</v>
          </cell>
          <cell r="B2152" t="str">
            <v>TUBO DE CERAMICA VIDRADA,PONTA E BOLSA (CLASSE A) - 4"</v>
          </cell>
          <cell r="C2152" t="str">
            <v>M</v>
          </cell>
          <cell r="D2152">
            <v>27.29</v>
          </cell>
          <cell r="E2152">
            <v>2151</v>
          </cell>
          <cell r="F2152">
            <v>100962</v>
          </cell>
        </row>
        <row r="2153">
          <cell r="A2153" t="str">
            <v>10.09.63</v>
          </cell>
          <cell r="B2153" t="str">
            <v>TUBO DE CERAMICA VIDRADA,PONTA E BOLSA (CLASSE A) - 6"</v>
          </cell>
          <cell r="C2153" t="str">
            <v>M</v>
          </cell>
          <cell r="D2153">
            <v>32.29</v>
          </cell>
          <cell r="E2153">
            <v>2152</v>
          </cell>
          <cell r="F2153">
            <v>100963</v>
          </cell>
        </row>
        <row r="2154">
          <cell r="A2154" t="str">
            <v>10.09.64</v>
          </cell>
          <cell r="B2154" t="str">
            <v>TUBO DE CERAMICA VIDRADA,PONTA E BOLSA (CLASSE A) - 8"</v>
          </cell>
          <cell r="C2154" t="str">
            <v>M</v>
          </cell>
          <cell r="D2154">
            <v>41.22</v>
          </cell>
          <cell r="E2154">
            <v>2153</v>
          </cell>
          <cell r="F2154">
            <v>100964</v>
          </cell>
        </row>
        <row r="2155">
          <cell r="A2155" t="str">
            <v>10.09.65</v>
          </cell>
          <cell r="B2155" t="str">
            <v>TUBO DE CERAMICA VIDRADA,PONTA E BOLSA (CLASSE A) - 10"</v>
          </cell>
          <cell r="C2155" t="str">
            <v>M</v>
          </cell>
          <cell r="D2155">
            <v>49.53</v>
          </cell>
          <cell r="E2155">
            <v>2154</v>
          </cell>
          <cell r="F2155">
            <v>100965</v>
          </cell>
        </row>
        <row r="2156">
          <cell r="A2156" t="str">
            <v>10.09.98</v>
          </cell>
          <cell r="B2156" t="str">
            <v>ENVELOPAMENTO DE TUBULACAO ENTERRADA,COM CONCRETO</v>
          </cell>
          <cell r="C2156" t="str">
            <v>M</v>
          </cell>
          <cell r="D2156">
            <v>9.8699999999999992</v>
          </cell>
          <cell r="E2156">
            <v>2155</v>
          </cell>
          <cell r="F2156">
            <v>100998</v>
          </cell>
        </row>
        <row r="2157">
          <cell r="B2157" t="str">
            <v>REDE DE ESGOTO SANITÁRIO - ACESSÓRIOS</v>
          </cell>
          <cell r="E2157">
            <v>2156</v>
          </cell>
        </row>
        <row r="2158">
          <cell r="A2158" t="str">
            <v>10.10.01</v>
          </cell>
          <cell r="B2158" t="str">
            <v>RALO SECO DE PVC RIGIDO, COM SAÍDA SOLD. DE 40MM DIAM. 100MM</v>
          </cell>
          <cell r="C2158" t="str">
            <v>UN</v>
          </cell>
          <cell r="D2158">
            <v>32.96</v>
          </cell>
          <cell r="E2158">
            <v>2157</v>
          </cell>
          <cell r="F2158">
            <v>101001</v>
          </cell>
        </row>
        <row r="2159">
          <cell r="A2159" t="str">
            <v>10.10.10</v>
          </cell>
          <cell r="B2159" t="str">
            <v>CAIXA SIFONADA DE PVC RIGIDO - 100X150MM</v>
          </cell>
          <cell r="C2159" t="str">
            <v>UN</v>
          </cell>
          <cell r="D2159">
            <v>36.159999999999997</v>
          </cell>
          <cell r="E2159">
            <v>2158</v>
          </cell>
          <cell r="F2159">
            <v>101010</v>
          </cell>
        </row>
        <row r="2160">
          <cell r="A2160" t="str">
            <v>10.10.12</v>
          </cell>
          <cell r="B2160" t="str">
            <v>CAIXA SIFONADA DE PVC RIGIDO - 150X150MM</v>
          </cell>
          <cell r="C2160" t="str">
            <v>UN</v>
          </cell>
          <cell r="D2160">
            <v>52.83</v>
          </cell>
          <cell r="E2160">
            <v>2159</v>
          </cell>
          <cell r="F2160">
            <v>101012</v>
          </cell>
        </row>
        <row r="2161">
          <cell r="A2161" t="str">
            <v>10.10.15</v>
          </cell>
          <cell r="B2161" t="str">
            <v>CAIXA SIFONADA PVC RIGIDO 250X230X75MM</v>
          </cell>
          <cell r="C2161" t="str">
            <v>UN</v>
          </cell>
          <cell r="D2161">
            <v>69.12</v>
          </cell>
          <cell r="E2161">
            <v>2160</v>
          </cell>
          <cell r="F2161">
            <v>101015</v>
          </cell>
        </row>
        <row r="2162">
          <cell r="A2162" t="str">
            <v>10.10.35</v>
          </cell>
          <cell r="B2162" t="str">
            <v>RALO SECO DE FERRO FUNDIDO,COM SAIDA VERTICAL (HL) - DIAMETRO 100MM</v>
          </cell>
          <cell r="C2162" t="str">
            <v>UN</v>
          </cell>
          <cell r="D2162">
            <v>44.87</v>
          </cell>
          <cell r="E2162">
            <v>2161</v>
          </cell>
          <cell r="F2162">
            <v>101035</v>
          </cell>
        </row>
        <row r="2163">
          <cell r="A2163" t="str">
            <v>10.10.38</v>
          </cell>
          <cell r="B2163" t="str">
            <v>CAIXA SIFONADA DE FERRO FUNDIDO (HL) - DIAMETRO 150MM</v>
          </cell>
          <cell r="C2163" t="str">
            <v>UN</v>
          </cell>
          <cell r="D2163">
            <v>168.43</v>
          </cell>
          <cell r="E2163">
            <v>2162</v>
          </cell>
          <cell r="F2163">
            <v>101038</v>
          </cell>
        </row>
        <row r="2164">
          <cell r="A2164" t="str">
            <v>10.10.59</v>
          </cell>
          <cell r="B2164" t="str">
            <v>CAIXA DE GORDURA,ALVENARIA DE TIJOLOS MACICOS COMUNS - 60X60CM</v>
          </cell>
          <cell r="C2164" t="str">
            <v>UN</v>
          </cell>
          <cell r="D2164">
            <v>94.27</v>
          </cell>
          <cell r="E2164">
            <v>2163</v>
          </cell>
          <cell r="F2164">
            <v>101059</v>
          </cell>
        </row>
        <row r="2165">
          <cell r="A2165" t="str">
            <v>10.10.60</v>
          </cell>
          <cell r="B2165" t="str">
            <v>FOSSA SEPTICA EM ANEIS DE CONCRETO, PARA 10 PESSOAS - 1,40 X 1,20M</v>
          </cell>
          <cell r="C2165" t="str">
            <v>UN</v>
          </cell>
          <cell r="D2165">
            <v>1436.41</v>
          </cell>
          <cell r="E2165">
            <v>2164</v>
          </cell>
          <cell r="F2165">
            <v>101060</v>
          </cell>
        </row>
        <row r="2166">
          <cell r="A2166" t="str">
            <v>10.10.61</v>
          </cell>
          <cell r="B2166" t="str">
            <v>FOSSA SEPTICA EM ANEIS DE CONCRETO, PARA 20 PESSOAS - 1,40 X 1,70M</v>
          </cell>
          <cell r="C2166" t="str">
            <v>UN</v>
          </cell>
          <cell r="D2166">
            <v>1791.36</v>
          </cell>
          <cell r="E2166">
            <v>2165</v>
          </cell>
          <cell r="F2166">
            <v>101061</v>
          </cell>
        </row>
        <row r="2167">
          <cell r="A2167" t="str">
            <v>10.10.62</v>
          </cell>
          <cell r="B2167" t="str">
            <v>FOSSA SEPTICA EM ANEIS DE CONCRETO, PARA 30 PESSOAS - 1,40 X 2,20M</v>
          </cell>
          <cell r="C2167" t="str">
            <v>UN</v>
          </cell>
          <cell r="D2167">
            <v>2146.2600000000002</v>
          </cell>
          <cell r="E2167">
            <v>2166</v>
          </cell>
          <cell r="F2167">
            <v>101062</v>
          </cell>
        </row>
        <row r="2168">
          <cell r="A2168" t="str">
            <v>10.10.63</v>
          </cell>
          <cell r="B2168" t="str">
            <v>FOSSA SEPTICA EM ANEIS DE CONCRETO, PARA 80 PESSOAS - 2,40 X 2,00M</v>
          </cell>
          <cell r="C2168" t="str">
            <v>UN</v>
          </cell>
          <cell r="D2168">
            <v>4002.75</v>
          </cell>
          <cell r="E2168">
            <v>2167</v>
          </cell>
          <cell r="F2168">
            <v>101063</v>
          </cell>
        </row>
        <row r="2169">
          <cell r="A2169" t="str">
            <v>10.10.64</v>
          </cell>
          <cell r="B2169" t="str">
            <v>FOSSA SEPTICA EM ANEIS DE CONCRETO, PARA 100 PESSOAS - 2,40 X 2,50M</v>
          </cell>
          <cell r="C2169" t="str">
            <v>UN</v>
          </cell>
          <cell r="D2169">
            <v>4586.1400000000003</v>
          </cell>
          <cell r="E2169">
            <v>2168</v>
          </cell>
          <cell r="F2169">
            <v>101064</v>
          </cell>
        </row>
        <row r="2170">
          <cell r="A2170" t="str">
            <v>10.10.65</v>
          </cell>
          <cell r="B2170" t="str">
            <v>FOSSA SEPTICA EM ANEIS DE CONCRETO, PARA 120 PESSOAS - 2,40 X 3,00M</v>
          </cell>
          <cell r="C2170" t="str">
            <v>UN</v>
          </cell>
          <cell r="D2170">
            <v>5163.05</v>
          </cell>
          <cell r="E2170">
            <v>2169</v>
          </cell>
          <cell r="F2170">
            <v>101065</v>
          </cell>
        </row>
        <row r="2171">
          <cell r="A2171" t="str">
            <v>10.10.66</v>
          </cell>
          <cell r="B2171" t="str">
            <v>FOSSA SEPTICA EM ANEIS DE CONCRETO, PARA 140 PESSOAS - 2,40 X 3,50M</v>
          </cell>
          <cell r="C2171" t="str">
            <v>UN</v>
          </cell>
          <cell r="D2171">
            <v>5820.06</v>
          </cell>
          <cell r="E2171">
            <v>2170</v>
          </cell>
          <cell r="F2171">
            <v>101066</v>
          </cell>
        </row>
        <row r="2172">
          <cell r="A2172" t="str">
            <v>10.10.70</v>
          </cell>
          <cell r="B2172" t="str">
            <v>SUMIDOURO, DIAMETRO INTERNO 2,00M - POCO ABSORVENTE</v>
          </cell>
          <cell r="C2172" t="str">
            <v>M</v>
          </cell>
          <cell r="D2172">
            <v>294.2</v>
          </cell>
          <cell r="E2172">
            <v>2171</v>
          </cell>
          <cell r="F2172">
            <v>101070</v>
          </cell>
        </row>
        <row r="2173">
          <cell r="A2173" t="str">
            <v>10.10.71</v>
          </cell>
          <cell r="B2173" t="str">
            <v>SUMIDOURO, DIAMETRO INTERNO 2,00M - TAMPAO DE CONCRETO</v>
          </cell>
          <cell r="C2173" t="str">
            <v>UN</v>
          </cell>
          <cell r="D2173">
            <v>467.95</v>
          </cell>
          <cell r="E2173">
            <v>2172</v>
          </cell>
          <cell r="F2173">
            <v>101071</v>
          </cell>
        </row>
        <row r="2174">
          <cell r="A2174" t="str">
            <v>10.10.80</v>
          </cell>
          <cell r="B2174" t="str">
            <v>FILTRO ANAEROBICO D=2,00 M  H=2,00 M</v>
          </cell>
          <cell r="C2174" t="str">
            <v>UN</v>
          </cell>
          <cell r="D2174">
            <v>3309.77</v>
          </cell>
          <cell r="E2174">
            <v>2173</v>
          </cell>
          <cell r="F2174">
            <v>101080</v>
          </cell>
        </row>
        <row r="2175">
          <cell r="A2175" t="str">
            <v>10.10.81</v>
          </cell>
          <cell r="B2175" t="str">
            <v>FILTRO ANAEROBICO D=3,00M H=2,00M</v>
          </cell>
          <cell r="C2175" t="str">
            <v>UN</v>
          </cell>
          <cell r="D2175">
            <v>5471.38</v>
          </cell>
          <cell r="E2175">
            <v>2174</v>
          </cell>
          <cell r="F2175">
            <v>101081</v>
          </cell>
        </row>
        <row r="2176">
          <cell r="A2176" t="str">
            <v>10.10.84</v>
          </cell>
          <cell r="B2176" t="str">
            <v>ANEL DE CONCRETO D=2,00 H=0,50M</v>
          </cell>
          <cell r="C2176" t="str">
            <v>UN</v>
          </cell>
          <cell r="D2176">
            <v>408.01</v>
          </cell>
          <cell r="E2176">
            <v>2175</v>
          </cell>
          <cell r="F2176">
            <v>101084</v>
          </cell>
        </row>
        <row r="2177">
          <cell r="A2177" t="str">
            <v>10.10.85</v>
          </cell>
          <cell r="B2177" t="str">
            <v>ANEL DE CONCRETO D=3,00 H=0,50M</v>
          </cell>
          <cell r="C2177" t="str">
            <v>UN</v>
          </cell>
          <cell r="D2177">
            <v>620.02</v>
          </cell>
          <cell r="E2177">
            <v>2176</v>
          </cell>
          <cell r="F2177">
            <v>101085</v>
          </cell>
        </row>
        <row r="2178">
          <cell r="A2178" t="str">
            <v>10.10.94</v>
          </cell>
          <cell r="B2178" t="str">
            <v>CAIXA DE LIGACAO OU INSPECAO - ESCAVACAO E APILOAMENTO</v>
          </cell>
          <cell r="C2178" t="str">
            <v>M3</v>
          </cell>
          <cell r="D2178">
            <v>16.02</v>
          </cell>
          <cell r="E2178">
            <v>2177</v>
          </cell>
          <cell r="F2178">
            <v>101094</v>
          </cell>
        </row>
        <row r="2179">
          <cell r="A2179" t="str">
            <v>10.10.95</v>
          </cell>
          <cell r="B2179" t="str">
            <v>CAIXA DE LIGACAO OU INSPECAO - LASTRO DE CONCRETO(FUNDO)</v>
          </cell>
          <cell r="C2179" t="str">
            <v>M3</v>
          </cell>
          <cell r="D2179">
            <v>262.02</v>
          </cell>
          <cell r="E2179">
            <v>2178</v>
          </cell>
          <cell r="F2179">
            <v>101095</v>
          </cell>
        </row>
        <row r="2180">
          <cell r="A2180" t="str">
            <v>10.10.96</v>
          </cell>
          <cell r="B2180" t="str">
            <v>CAIXA DE LIGACAO OU INSPECAO - ALVENARIA DE 1/2 TIJOLO,REVESTIDA</v>
          </cell>
          <cell r="C2180" t="str">
            <v>M2</v>
          </cell>
          <cell r="D2180">
            <v>74.290000000000006</v>
          </cell>
          <cell r="E2180">
            <v>2179</v>
          </cell>
          <cell r="F2180">
            <v>101096</v>
          </cell>
        </row>
        <row r="2181">
          <cell r="A2181" t="str">
            <v>10.10.97</v>
          </cell>
          <cell r="B2181" t="str">
            <v>CAIXA DE LIGACAO OU INSPECAO - ALVENARIA DE 1 TIJOLO,REVESTIDA</v>
          </cell>
          <cell r="C2181" t="str">
            <v>M2</v>
          </cell>
          <cell r="D2181">
            <v>111.41</v>
          </cell>
          <cell r="E2181">
            <v>2180</v>
          </cell>
          <cell r="F2181">
            <v>101097</v>
          </cell>
        </row>
        <row r="2182">
          <cell r="A2182" t="str">
            <v>10.10.98</v>
          </cell>
          <cell r="B2182" t="str">
            <v>CAIXA DE LIGACAO OU INSPECAO - TAMPA DE CONCRETO</v>
          </cell>
          <cell r="C2182" t="str">
            <v>M2</v>
          </cell>
          <cell r="D2182">
            <v>75.03</v>
          </cell>
          <cell r="E2182">
            <v>2181</v>
          </cell>
          <cell r="F2182">
            <v>101098</v>
          </cell>
        </row>
        <row r="2183">
          <cell r="B2183" t="str">
            <v>REDE DE ÁGUAS PLUVIAIS - CAPTAÇÃO</v>
          </cell>
          <cell r="E2183">
            <v>2182</v>
          </cell>
        </row>
        <row r="2184">
          <cell r="A2184" t="str">
            <v>10.11.01</v>
          </cell>
          <cell r="B2184" t="str">
            <v>CALHA EM CHAPA DE ACO GALVANIZADO N.24 - DESENVOLVIMENTO 33CM</v>
          </cell>
          <cell r="C2184" t="str">
            <v>M</v>
          </cell>
          <cell r="D2184">
            <v>20.41</v>
          </cell>
          <cell r="E2184">
            <v>2183</v>
          </cell>
          <cell r="F2184">
            <v>101101</v>
          </cell>
        </row>
        <row r="2185">
          <cell r="A2185" t="str">
            <v>10.11.02</v>
          </cell>
          <cell r="B2185" t="str">
            <v>CALHA EM CHAPA DE ACO GALVANIZADO N.24 - DESENVOLVIMENTO 50CM</v>
          </cell>
          <cell r="C2185" t="str">
            <v>M</v>
          </cell>
          <cell r="D2185">
            <v>31.11</v>
          </cell>
          <cell r="E2185">
            <v>2184</v>
          </cell>
          <cell r="F2185">
            <v>101102</v>
          </cell>
        </row>
        <row r="2186">
          <cell r="A2186" t="str">
            <v>10.11.03</v>
          </cell>
          <cell r="B2186" t="str">
            <v>CALHA EM CHAPA DE ACO GALVANIZADO N.24 - DESENVOLVIMENTO 100CM</v>
          </cell>
          <cell r="C2186" t="str">
            <v>M</v>
          </cell>
          <cell r="D2186">
            <v>57.63</v>
          </cell>
          <cell r="E2186">
            <v>2185</v>
          </cell>
          <cell r="F2186">
            <v>101103</v>
          </cell>
        </row>
        <row r="2187">
          <cell r="A2187" t="str">
            <v>10.11.10</v>
          </cell>
          <cell r="B2187" t="str">
            <v>CALHA EM CHAPA DE COBRE N.26 - DESENVOLVIMENTO 33CM</v>
          </cell>
          <cell r="C2187" t="str">
            <v>M</v>
          </cell>
          <cell r="D2187">
            <v>65.22</v>
          </cell>
          <cell r="E2187">
            <v>2186</v>
          </cell>
          <cell r="F2187">
            <v>101110</v>
          </cell>
        </row>
        <row r="2188">
          <cell r="A2188" t="str">
            <v>10.11.11</v>
          </cell>
          <cell r="B2188" t="str">
            <v>CALHA EM CHAPA DE COBRE N.26 - DESENVOLVIMENTO 50CM</v>
          </cell>
          <cell r="C2188" t="str">
            <v>M</v>
          </cell>
          <cell r="D2188">
            <v>99.6</v>
          </cell>
          <cell r="E2188">
            <v>2187</v>
          </cell>
          <cell r="F2188">
            <v>101111</v>
          </cell>
        </row>
        <row r="2189">
          <cell r="A2189" t="str">
            <v>10.11.15</v>
          </cell>
          <cell r="B2189" t="str">
            <v>CALHA DE POLIESTER - DESENVOLVIMENTO 33CM</v>
          </cell>
          <cell r="C2189" t="str">
            <v>M</v>
          </cell>
          <cell r="D2189">
            <v>37.29</v>
          </cell>
          <cell r="E2189">
            <v>2188</v>
          </cell>
          <cell r="F2189">
            <v>101115</v>
          </cell>
        </row>
        <row r="2190">
          <cell r="A2190" t="str">
            <v>10.11.16</v>
          </cell>
          <cell r="B2190" t="str">
            <v>CALHA DE POLIESTER - DESENVOLVIMENTO 50CM</v>
          </cell>
          <cell r="C2190" t="str">
            <v>M</v>
          </cell>
          <cell r="D2190">
            <v>55.5</v>
          </cell>
          <cell r="E2190">
            <v>2189</v>
          </cell>
          <cell r="F2190">
            <v>101116</v>
          </cell>
        </row>
        <row r="2191">
          <cell r="A2191" t="str">
            <v>10.11.17</v>
          </cell>
          <cell r="B2191" t="str">
            <v>CALHA DE POLIESTER - DESENVOLVIMENTO 100CM</v>
          </cell>
          <cell r="C2191" t="str">
            <v>M</v>
          </cell>
          <cell r="D2191">
            <v>107.03</v>
          </cell>
          <cell r="E2191">
            <v>2190</v>
          </cell>
          <cell r="F2191">
            <v>101117</v>
          </cell>
        </row>
        <row r="2192">
          <cell r="A2192" t="str">
            <v>10.11.30</v>
          </cell>
          <cell r="B2192" t="str">
            <v>RUFO EM CHAPA DE ACO GALVANIZADO N.24 - DESENVOLVIMENTO 16CM</v>
          </cell>
          <cell r="C2192" t="str">
            <v>M</v>
          </cell>
          <cell r="D2192">
            <v>11.38</v>
          </cell>
          <cell r="E2192">
            <v>2191</v>
          </cell>
          <cell r="F2192">
            <v>101130</v>
          </cell>
        </row>
        <row r="2193">
          <cell r="A2193" t="str">
            <v>10.11.31</v>
          </cell>
          <cell r="B2193" t="str">
            <v>RUFO EM CHAPA DE ACO GALVANIZADO N.24 - DESENVOLVIMENTO 25CM</v>
          </cell>
          <cell r="C2193" t="str">
            <v>M</v>
          </cell>
          <cell r="D2193">
            <v>14</v>
          </cell>
          <cell r="E2193">
            <v>2192</v>
          </cell>
          <cell r="F2193">
            <v>101131</v>
          </cell>
        </row>
        <row r="2194">
          <cell r="A2194" t="str">
            <v>10.11.32</v>
          </cell>
          <cell r="B2194" t="str">
            <v>RUFO EM CHAPA DE ACO GALVANIZADO N.24 - DESENVOLVIMENTO 33CM</v>
          </cell>
          <cell r="C2194" t="str">
            <v>M</v>
          </cell>
          <cell r="D2194">
            <v>18.73</v>
          </cell>
          <cell r="E2194">
            <v>2193</v>
          </cell>
          <cell r="F2194">
            <v>101132</v>
          </cell>
        </row>
        <row r="2195">
          <cell r="A2195" t="str">
            <v>10.11.33</v>
          </cell>
          <cell r="B2195" t="str">
            <v>RUFO EM CHAPA DE ACO GALVANIZADO N.24 - DESENVOLVIMENTO 50CM</v>
          </cell>
          <cell r="C2195" t="str">
            <v>M</v>
          </cell>
          <cell r="D2195">
            <v>25.78</v>
          </cell>
          <cell r="E2195">
            <v>2194</v>
          </cell>
          <cell r="F2195">
            <v>101133</v>
          </cell>
        </row>
        <row r="2196">
          <cell r="A2196" t="str">
            <v>10.11.34</v>
          </cell>
          <cell r="B2196" t="str">
            <v>RUFO EM CHAPA DE ACO GALVANIZADO N.24 - DESENVOLVIMENTO 100CM</v>
          </cell>
          <cell r="C2196" t="str">
            <v>M</v>
          </cell>
          <cell r="D2196">
            <v>48.8</v>
          </cell>
          <cell r="E2196">
            <v>2195</v>
          </cell>
          <cell r="F2196">
            <v>101134</v>
          </cell>
        </row>
        <row r="2197">
          <cell r="A2197" t="str">
            <v>10.11.35</v>
          </cell>
          <cell r="B2197" t="str">
            <v>RUFO EM CHAPA DE ACO GALVANIZADO N.24 - DESENVOLVIMENTO 130CM</v>
          </cell>
          <cell r="C2197" t="str">
            <v>M</v>
          </cell>
          <cell r="D2197">
            <v>22.81</v>
          </cell>
          <cell r="E2197">
            <v>2196</v>
          </cell>
          <cell r="F2197">
            <v>101135</v>
          </cell>
        </row>
        <row r="2198">
          <cell r="A2198" t="str">
            <v>10.11.36</v>
          </cell>
          <cell r="B2198" t="str">
            <v>RUFO EM CHAPA DE ACO GALVANIZADO N.24 - DESENVOLVIMENTO 140 CM</v>
          </cell>
          <cell r="C2198" t="str">
            <v>M</v>
          </cell>
          <cell r="D2198">
            <v>23.43</v>
          </cell>
          <cell r="E2198">
            <v>2197</v>
          </cell>
          <cell r="F2198">
            <v>101136</v>
          </cell>
        </row>
        <row r="2199">
          <cell r="A2199" t="str">
            <v>10.11.40</v>
          </cell>
          <cell r="B2199" t="str">
            <v>RUFO EM CHAPA DE COBRE N.26 - DESENVOLVIMENTO 16CM</v>
          </cell>
          <cell r="C2199" t="str">
            <v>M</v>
          </cell>
          <cell r="D2199">
            <v>31.41</v>
          </cell>
          <cell r="E2199">
            <v>2198</v>
          </cell>
          <cell r="F2199">
            <v>101140</v>
          </cell>
        </row>
        <row r="2200">
          <cell r="A2200" t="str">
            <v>10.11.41</v>
          </cell>
          <cell r="B2200" t="str">
            <v>RUFO EM CHAPA DE COBRE N.26 - DESENVOLVIMENTO 25CM</v>
          </cell>
          <cell r="C2200" t="str">
            <v>M</v>
          </cell>
          <cell r="D2200">
            <v>47.85</v>
          </cell>
          <cell r="E2200">
            <v>2199</v>
          </cell>
          <cell r="F2200">
            <v>101141</v>
          </cell>
        </row>
        <row r="2201">
          <cell r="A2201" t="str">
            <v>10.11.42</v>
          </cell>
          <cell r="B2201" t="str">
            <v>RUFO EM CHAPA DE COBRE N.26 - DESENVOLVIMENTO 33CM</v>
          </cell>
          <cell r="C2201" t="str">
            <v>M</v>
          </cell>
          <cell r="D2201">
            <v>63.31</v>
          </cell>
          <cell r="E2201">
            <v>2200</v>
          </cell>
          <cell r="F2201">
            <v>101142</v>
          </cell>
        </row>
        <row r="2202">
          <cell r="A2202" t="str">
            <v>10.11.43</v>
          </cell>
          <cell r="B2202" t="str">
            <v>RUFO EM CHAPA DE COBRE N.26 - DESENVOLVIMENTO 50CM</v>
          </cell>
          <cell r="C2202" t="str">
            <v>M</v>
          </cell>
          <cell r="D2202">
            <v>96.32</v>
          </cell>
          <cell r="E2202">
            <v>2201</v>
          </cell>
          <cell r="F2202">
            <v>101143</v>
          </cell>
        </row>
        <row r="2203">
          <cell r="A2203" t="str">
            <v>10.11.44</v>
          </cell>
          <cell r="B2203" t="str">
            <v>RUFO EM CHAPA DE COBRE N.26 - DESENVOLVIMENTO 100CM</v>
          </cell>
          <cell r="C2203" t="str">
            <v>M</v>
          </cell>
          <cell r="D2203">
            <v>187.54</v>
          </cell>
          <cell r="E2203">
            <v>2202</v>
          </cell>
          <cell r="F2203">
            <v>101144</v>
          </cell>
        </row>
        <row r="2204">
          <cell r="A2204" t="str">
            <v>10.11.60</v>
          </cell>
          <cell r="B2204" t="str">
            <v>RINCAO EM CHAPA DE ACO GALVANIZADO N.24 - DESENVOLVIMENTO 50CM</v>
          </cell>
          <cell r="C2204" t="str">
            <v>M</v>
          </cell>
          <cell r="D2204">
            <v>31.11</v>
          </cell>
          <cell r="E2204">
            <v>2203</v>
          </cell>
          <cell r="F2204">
            <v>101160</v>
          </cell>
        </row>
        <row r="2205">
          <cell r="A2205" t="str">
            <v>10.11.61</v>
          </cell>
          <cell r="B2205" t="str">
            <v>RINCAO EM CHAPA DE ACO GALVANIZADO N.24 - DESENVOLVIMENTO 66CM</v>
          </cell>
          <cell r="C2205" t="str">
            <v>M</v>
          </cell>
          <cell r="D2205">
            <v>40.83</v>
          </cell>
          <cell r="E2205">
            <v>2204</v>
          </cell>
          <cell r="F2205">
            <v>101161</v>
          </cell>
        </row>
        <row r="2206">
          <cell r="A2206" t="str">
            <v>10.11.66</v>
          </cell>
          <cell r="B2206" t="str">
            <v>RINCAO EM CHAPA DE COBRE N.26 - DESENVOLVIMENTO 50CM</v>
          </cell>
          <cell r="C2206" t="str">
            <v>M</v>
          </cell>
          <cell r="D2206">
            <v>99.6</v>
          </cell>
          <cell r="E2206">
            <v>2205</v>
          </cell>
          <cell r="F2206">
            <v>101166</v>
          </cell>
        </row>
        <row r="2207">
          <cell r="A2207" t="str">
            <v>10.11.67</v>
          </cell>
          <cell r="B2207" t="str">
            <v>RINCAO EM CHAPA DE COBRE N.26 - DESENVOLVIMENTO 66CM</v>
          </cell>
          <cell r="C2207" t="str">
            <v>M</v>
          </cell>
          <cell r="D2207">
            <v>124.9</v>
          </cell>
          <cell r="E2207">
            <v>2206</v>
          </cell>
          <cell r="F2207">
            <v>101167</v>
          </cell>
        </row>
        <row r="2208">
          <cell r="A2208" t="str">
            <v>10.11.70</v>
          </cell>
          <cell r="B2208" t="str">
            <v>CANALETA DE CONCRETO,TIPO GUIA E SARJETA - SECCAO 15X40CM</v>
          </cell>
          <cell r="C2208" t="str">
            <v>M</v>
          </cell>
          <cell r="D2208">
            <v>29.29</v>
          </cell>
          <cell r="E2208">
            <v>2207</v>
          </cell>
          <cell r="F2208">
            <v>101170</v>
          </cell>
        </row>
        <row r="2209">
          <cell r="A2209" t="str">
            <v>10.11.71</v>
          </cell>
          <cell r="B2209" t="str">
            <v>CANALETA DE CONCRETO,TIPO GUIA E SARJETA - SECCAO 15X50CM</v>
          </cell>
          <cell r="C2209" t="str">
            <v>M</v>
          </cell>
          <cell r="D2209">
            <v>31.42</v>
          </cell>
          <cell r="E2209">
            <v>2208</v>
          </cell>
          <cell r="F2209">
            <v>101171</v>
          </cell>
        </row>
        <row r="2210">
          <cell r="A2210" t="str">
            <v>10.11.72</v>
          </cell>
          <cell r="B2210" t="str">
            <v>HC.01-CANALETA DE CONC.DE A.P.P/TAMPA/GRELHA DE CONC.OU FERRO L=30CM</v>
          </cell>
          <cell r="C2210" t="str">
            <v>M</v>
          </cell>
          <cell r="D2210">
            <v>30.97</v>
          </cell>
          <cell r="E2210">
            <v>2209</v>
          </cell>
          <cell r="F2210">
            <v>101172</v>
          </cell>
        </row>
        <row r="2211">
          <cell r="A2211" t="str">
            <v>10.11.73</v>
          </cell>
          <cell r="B2211" t="str">
            <v>HC.02-CANALETA DE CONC.DE A.P.P/TAMPA/GRELHA DE CONC.OU FERRO L=40CM</v>
          </cell>
          <cell r="C2211" t="str">
            <v>M</v>
          </cell>
          <cell r="D2211">
            <v>33.57</v>
          </cell>
          <cell r="E2211">
            <v>2210</v>
          </cell>
          <cell r="F2211">
            <v>101173</v>
          </cell>
        </row>
        <row r="2212">
          <cell r="A2212" t="str">
            <v>10.11.76</v>
          </cell>
          <cell r="B2212" t="str">
            <v>CANALETA MEIA CANA EM CONCRETO D=30CM</v>
          </cell>
          <cell r="C2212" t="str">
            <v>M</v>
          </cell>
          <cell r="D2212">
            <v>20.399999999999999</v>
          </cell>
          <cell r="E2212">
            <v>2211</v>
          </cell>
          <cell r="F2212">
            <v>101176</v>
          </cell>
        </row>
        <row r="2213">
          <cell r="A2213" t="str">
            <v>10.11.77</v>
          </cell>
          <cell r="B2213" t="str">
            <v>CANALETA MEIA CANA EM CONCRETO D=40CM</v>
          </cell>
          <cell r="C2213" t="str">
            <v>M</v>
          </cell>
          <cell r="D2213">
            <v>32.979999999999997</v>
          </cell>
          <cell r="E2213">
            <v>2212</v>
          </cell>
          <cell r="F2213">
            <v>101177</v>
          </cell>
        </row>
        <row r="2214">
          <cell r="A2214" t="str">
            <v>10.11.85</v>
          </cell>
          <cell r="B2214" t="str">
            <v>HV.24-CANALETA DE ALVENARIA P/GRELHA DE FERRO  L=20CM</v>
          </cell>
          <cell r="C2214" t="str">
            <v>M</v>
          </cell>
          <cell r="D2214">
            <v>20.55</v>
          </cell>
          <cell r="E2214">
            <v>2213</v>
          </cell>
          <cell r="F2214">
            <v>101185</v>
          </cell>
        </row>
        <row r="2215">
          <cell r="A2215" t="str">
            <v>10.11.86</v>
          </cell>
          <cell r="B2215" t="str">
            <v>HV.22-CANALETA DE ALV.P/GRELHA OU TAMPA DE CONCRETO  L=30CM</v>
          </cell>
          <cell r="C2215" t="str">
            <v>M</v>
          </cell>
          <cell r="D2215">
            <v>41.49</v>
          </cell>
          <cell r="E2215">
            <v>2214</v>
          </cell>
          <cell r="F2215">
            <v>101186</v>
          </cell>
        </row>
        <row r="2216">
          <cell r="A2216" t="str">
            <v>10.11.87</v>
          </cell>
          <cell r="B2216" t="str">
            <v>HV.23-CANALETA DE ALV.P/GRELHA OU TAMPA DE CONCRETO  L=40CM</v>
          </cell>
          <cell r="C2216" t="str">
            <v>M</v>
          </cell>
          <cell r="D2216">
            <v>45.69</v>
          </cell>
          <cell r="E2216">
            <v>2215</v>
          </cell>
          <cell r="F2216">
            <v>101187</v>
          </cell>
        </row>
        <row r="2217">
          <cell r="A2217" t="str">
            <v>10.11.89</v>
          </cell>
          <cell r="B2217" t="str">
            <v>CANTONEIRA DE FERRO 1"X1"X1/8" P/APOIO E CHUMB.DAS GRELHAS DE FERRO</v>
          </cell>
          <cell r="C2217" t="str">
            <v>M</v>
          </cell>
          <cell r="D2217">
            <v>18.579999999999998</v>
          </cell>
          <cell r="E2217">
            <v>2216</v>
          </cell>
          <cell r="F2217">
            <v>101189</v>
          </cell>
        </row>
        <row r="2218">
          <cell r="A2218" t="str">
            <v>10.11.90</v>
          </cell>
          <cell r="B2218" t="str">
            <v>HC-05 GRELHA DE CONCRETO PARA CANALETA - L=30CM</v>
          </cell>
          <cell r="C2218" t="str">
            <v>M</v>
          </cell>
          <cell r="D2218">
            <v>25.14</v>
          </cell>
          <cell r="E2218">
            <v>2217</v>
          </cell>
          <cell r="F2218">
            <v>101190</v>
          </cell>
        </row>
        <row r="2219">
          <cell r="A2219" t="str">
            <v>10.11.91</v>
          </cell>
          <cell r="B2219" t="str">
            <v>HP-01 GRELHA DE FERRO FUNDIDO PARA CANALETA - L=20CM</v>
          </cell>
          <cell r="C2219" t="str">
            <v>M</v>
          </cell>
          <cell r="D2219">
            <v>16.62</v>
          </cell>
          <cell r="E2219">
            <v>2218</v>
          </cell>
          <cell r="F2219">
            <v>101191</v>
          </cell>
        </row>
        <row r="2220">
          <cell r="A2220" t="str">
            <v>10.11.92</v>
          </cell>
          <cell r="B2220" t="str">
            <v>HP-02 GRELHA DE FERRO PERFILADO PARA CANALETA - L=30CM</v>
          </cell>
          <cell r="C2220" t="str">
            <v>M</v>
          </cell>
          <cell r="D2220">
            <v>41.8</v>
          </cell>
          <cell r="E2220">
            <v>2219</v>
          </cell>
          <cell r="F2220">
            <v>101192</v>
          </cell>
        </row>
        <row r="2221">
          <cell r="A2221" t="str">
            <v>10.11.93</v>
          </cell>
          <cell r="B2221" t="str">
            <v>GRELHA DE FERRO PERFILADO PARA CANALETAS A CEU ABERTO - 40CM</v>
          </cell>
          <cell r="C2221" t="str">
            <v>M</v>
          </cell>
          <cell r="D2221">
            <v>92.62</v>
          </cell>
          <cell r="E2221">
            <v>2220</v>
          </cell>
          <cell r="F2221">
            <v>101193</v>
          </cell>
        </row>
        <row r="2222">
          <cell r="A2222" t="str">
            <v>10.11.94</v>
          </cell>
          <cell r="B2222" t="str">
            <v>GRELHA DE FERRO PERFILADO PARA CANALETAS A CEU ABERTO - 50CM</v>
          </cell>
          <cell r="C2222" t="str">
            <v>M</v>
          </cell>
          <cell r="D2222">
            <v>115.13</v>
          </cell>
          <cell r="E2222">
            <v>2221</v>
          </cell>
          <cell r="F2222">
            <v>101194</v>
          </cell>
        </row>
        <row r="2223">
          <cell r="A2223" t="str">
            <v>10.11.95</v>
          </cell>
          <cell r="B2223" t="str">
            <v>GRELHA DE ALUMINIO POLIDO L=10CM</v>
          </cell>
          <cell r="C2223" t="str">
            <v>M</v>
          </cell>
          <cell r="D2223">
            <v>29.87</v>
          </cell>
          <cell r="E2223">
            <v>2222</v>
          </cell>
          <cell r="F2223">
            <v>101195</v>
          </cell>
        </row>
        <row r="2224">
          <cell r="A2224" t="str">
            <v>10.11.96</v>
          </cell>
          <cell r="B2224" t="str">
            <v>HC.03-TAMPA DE CONCRETO P/CANALETA DE A.P.L=0,30M</v>
          </cell>
          <cell r="C2224" t="str">
            <v>M</v>
          </cell>
          <cell r="D2224">
            <v>19.440000000000001</v>
          </cell>
          <cell r="E2224">
            <v>2223</v>
          </cell>
          <cell r="F2224">
            <v>101196</v>
          </cell>
        </row>
        <row r="2225">
          <cell r="A2225" t="str">
            <v>10.11.97</v>
          </cell>
          <cell r="B2225" t="str">
            <v>HC.04-TAMPA DE CONCRETO P/CANALETA DE A.P.L=0,40M</v>
          </cell>
          <cell r="C2225" t="str">
            <v>M</v>
          </cell>
          <cell r="D2225">
            <v>25.33</v>
          </cell>
          <cell r="E2225">
            <v>2224</v>
          </cell>
          <cell r="F2225">
            <v>101197</v>
          </cell>
        </row>
        <row r="2226">
          <cell r="A2226" t="str">
            <v>10.11.98</v>
          </cell>
          <cell r="B2226" t="str">
            <v>GRELHA DE FERRO FUNDIDO PARA GARGULA DE PASSEIO - 15X15CM</v>
          </cell>
          <cell r="C2226" t="str">
            <v>UN</v>
          </cell>
          <cell r="D2226">
            <v>5.94</v>
          </cell>
          <cell r="E2226">
            <v>2225</v>
          </cell>
          <cell r="F2226">
            <v>101198</v>
          </cell>
        </row>
        <row r="2227">
          <cell r="B2227" t="str">
            <v>REDE DE ÁGUAS PLUVIAIS - TUBULAÇÃO</v>
          </cell>
          <cell r="E2227">
            <v>2226</v>
          </cell>
        </row>
        <row r="2228">
          <cell r="A2228" t="str">
            <v>10.12.01</v>
          </cell>
          <cell r="B2228" t="str">
            <v>CONDUTOR EM CHAPA DE ACO GALVANIZADO N.24 - DESENVOLVIMENTO 25CM</v>
          </cell>
          <cell r="C2228" t="str">
            <v>M</v>
          </cell>
          <cell r="D2228">
            <v>30.69</v>
          </cell>
          <cell r="E2228">
            <v>2227</v>
          </cell>
          <cell r="F2228">
            <v>101201</v>
          </cell>
        </row>
        <row r="2229">
          <cell r="A2229" t="str">
            <v>10.12.02</v>
          </cell>
          <cell r="B2229" t="str">
            <v>CONDUTOR EM CHAPA DE ACO GALVANIZADO N.24 - DESENVOLVIMENTO 33CM</v>
          </cell>
          <cell r="C2229" t="str">
            <v>M</v>
          </cell>
          <cell r="D2229">
            <v>32.729999999999997</v>
          </cell>
          <cell r="E2229">
            <v>2228</v>
          </cell>
          <cell r="F2229">
            <v>101202</v>
          </cell>
        </row>
        <row r="2230">
          <cell r="A2230" t="str">
            <v>10.12.10</v>
          </cell>
          <cell r="B2230" t="str">
            <v>CONDUTOR EM TUBO DE FERRO FUNDIDO PARA ESGOTO,LINHA HL - 50MM</v>
          </cell>
          <cell r="C2230" t="str">
            <v>M</v>
          </cell>
          <cell r="D2230">
            <v>67.459999999999994</v>
          </cell>
          <cell r="E2230">
            <v>2229</v>
          </cell>
          <cell r="F2230">
            <v>101210</v>
          </cell>
        </row>
        <row r="2231">
          <cell r="A2231" t="str">
            <v>10.12.11</v>
          </cell>
          <cell r="B2231" t="str">
            <v>CONDUTOR EM TUBO DE FERRO FUNDIDO PARA ESGOTO,LINHA HL - 75MM</v>
          </cell>
          <cell r="C2231" t="str">
            <v>M</v>
          </cell>
          <cell r="D2231">
            <v>98.89</v>
          </cell>
          <cell r="E2231">
            <v>2230</v>
          </cell>
          <cell r="F2231">
            <v>101211</v>
          </cell>
        </row>
        <row r="2232">
          <cell r="A2232" t="str">
            <v>10.12.12</v>
          </cell>
          <cell r="B2232" t="str">
            <v>CONDUTOR EM TUBO DE FERRO FUNDIDO PARA ESGOTO,LINHA HL - 100MM</v>
          </cell>
          <cell r="C2232" t="str">
            <v>M</v>
          </cell>
          <cell r="D2232">
            <v>115.58</v>
          </cell>
          <cell r="E2232">
            <v>2231</v>
          </cell>
          <cell r="F2232">
            <v>101212</v>
          </cell>
        </row>
        <row r="2233">
          <cell r="A2233" t="str">
            <v>10.12.13</v>
          </cell>
          <cell r="B2233" t="str">
            <v>CONDUTOR EM TUBO DE FERRO FUNDIDO PARA ESGOTO,LINHA HL - 150MM</v>
          </cell>
          <cell r="C2233" t="str">
            <v>M</v>
          </cell>
          <cell r="D2233">
            <v>162.69999999999999</v>
          </cell>
          <cell r="E2233">
            <v>2232</v>
          </cell>
          <cell r="F2233">
            <v>101213</v>
          </cell>
        </row>
        <row r="2234">
          <cell r="A2234" t="str">
            <v>10.12.14</v>
          </cell>
          <cell r="B2234" t="str">
            <v>CONDUTOR EM TUBO DE PVC RIGIDO,PONTA E BOLSA - 50MM (2")</v>
          </cell>
          <cell r="C2234" t="str">
            <v>M</v>
          </cell>
          <cell r="D2234">
            <v>8.9600000000000009</v>
          </cell>
          <cell r="E2234">
            <v>2233</v>
          </cell>
          <cell r="F2234">
            <v>101214</v>
          </cell>
        </row>
        <row r="2235">
          <cell r="A2235" t="str">
            <v>10.12.15</v>
          </cell>
          <cell r="B2235" t="str">
            <v>CONDUTOR EM TUBO DE PVC RIGIDO,PONTA E BOLSA - 75MM (3")</v>
          </cell>
          <cell r="C2235" t="str">
            <v>M</v>
          </cell>
          <cell r="D2235">
            <v>11.76</v>
          </cell>
          <cell r="E2235">
            <v>2234</v>
          </cell>
          <cell r="F2235">
            <v>101215</v>
          </cell>
        </row>
        <row r="2236">
          <cell r="A2236" t="str">
            <v>10.12.16</v>
          </cell>
          <cell r="B2236" t="str">
            <v>CONDUTOR EM TUBO DE PVC RIGIDO,PONTA E BOLSA - 100MM (4")</v>
          </cell>
          <cell r="C2236" t="str">
            <v>M</v>
          </cell>
          <cell r="D2236">
            <v>13.58</v>
          </cell>
          <cell r="E2236">
            <v>2235</v>
          </cell>
          <cell r="F2236">
            <v>101216</v>
          </cell>
        </row>
        <row r="2237">
          <cell r="A2237" t="str">
            <v>10.12.17</v>
          </cell>
          <cell r="B2237" t="str">
            <v>CONDUTOR EM TUBO DE PVC RIGIDO,PONTA E BOLSA - 150MM (6")</v>
          </cell>
          <cell r="C2237" t="str">
            <v>M</v>
          </cell>
          <cell r="D2237">
            <v>28.56</v>
          </cell>
          <cell r="E2237">
            <v>2236</v>
          </cell>
          <cell r="F2237">
            <v>101217</v>
          </cell>
        </row>
        <row r="2238">
          <cell r="A2238" t="str">
            <v>10.12.18</v>
          </cell>
          <cell r="B2238" t="str">
            <v>CONDUTOR EM TUBO DE PVC RIGIDO,PONTA E BOLSA - 200MM (8")</v>
          </cell>
          <cell r="C2238" t="str">
            <v>M</v>
          </cell>
          <cell r="D2238">
            <v>34</v>
          </cell>
          <cell r="E2238">
            <v>2237</v>
          </cell>
          <cell r="F2238">
            <v>101218</v>
          </cell>
        </row>
        <row r="2239">
          <cell r="A2239" t="str">
            <v>10.12.26</v>
          </cell>
          <cell r="B2239" t="str">
            <v>GRELHA HEMISFERICA DE FERRO FUNDIDO - 75MM</v>
          </cell>
          <cell r="C2239" t="str">
            <v>UN</v>
          </cell>
          <cell r="D2239">
            <v>4.75</v>
          </cell>
          <cell r="E2239">
            <v>2238</v>
          </cell>
          <cell r="F2239">
            <v>101226</v>
          </cell>
        </row>
        <row r="2240">
          <cell r="A2240" t="str">
            <v>10.12.27</v>
          </cell>
          <cell r="B2240" t="str">
            <v>GRELHA HEMISFERICA DE FERRO FUNDIDO - 100MM</v>
          </cell>
          <cell r="C2240" t="str">
            <v>UN</v>
          </cell>
          <cell r="D2240">
            <v>5.95</v>
          </cell>
          <cell r="E2240">
            <v>2239</v>
          </cell>
          <cell r="F2240">
            <v>101227</v>
          </cell>
        </row>
        <row r="2241">
          <cell r="A2241" t="str">
            <v>10.12.28</v>
          </cell>
          <cell r="B2241" t="str">
            <v>GRELHA HEMISFERICA DE FERRO FUNDIDO - 150MM</v>
          </cell>
          <cell r="C2241" t="str">
            <v>UN</v>
          </cell>
          <cell r="D2241">
            <v>13.05</v>
          </cell>
          <cell r="E2241">
            <v>2240</v>
          </cell>
          <cell r="F2241">
            <v>101228</v>
          </cell>
        </row>
        <row r="2242">
          <cell r="A2242" t="str">
            <v>10.12.29</v>
          </cell>
          <cell r="B2242" t="str">
            <v>CURVA DE FERRO FUNDIDO,LINHA HL (LIGACAO REDE-CONDUTOR) - 50MM</v>
          </cell>
          <cell r="C2242" t="str">
            <v>UN</v>
          </cell>
          <cell r="D2242">
            <v>30.5</v>
          </cell>
          <cell r="E2242">
            <v>2241</v>
          </cell>
          <cell r="F2242">
            <v>101229</v>
          </cell>
        </row>
        <row r="2243">
          <cell r="A2243" t="str">
            <v>10.12.30</v>
          </cell>
          <cell r="B2243" t="str">
            <v>CURVA DE FERRO FUNDIDO,LINHA HL (LIGACAO REDE-CONDUTOR) - 75MM</v>
          </cell>
          <cell r="C2243" t="str">
            <v>UN</v>
          </cell>
          <cell r="D2243">
            <v>39.409999999999997</v>
          </cell>
          <cell r="E2243">
            <v>2242</v>
          </cell>
          <cell r="F2243">
            <v>101230</v>
          </cell>
        </row>
        <row r="2244">
          <cell r="A2244" t="str">
            <v>10.12.31</v>
          </cell>
          <cell r="B2244" t="str">
            <v>CURVA DE FERRO FUNDIDO,LINHA HL (LIGACAO REDE-CONDUTOR) - 100MM</v>
          </cell>
          <cell r="C2244" t="str">
            <v>UN</v>
          </cell>
          <cell r="D2244">
            <v>61.65</v>
          </cell>
          <cell r="E2244">
            <v>2243</v>
          </cell>
          <cell r="F2244">
            <v>101231</v>
          </cell>
        </row>
        <row r="2245">
          <cell r="A2245" t="str">
            <v>10.12.32</v>
          </cell>
          <cell r="B2245" t="str">
            <v>CURVA DE FERRO FUNDIDO,LINHA HL (LIGACAO REDE-CONDUTOR) - 150MM</v>
          </cell>
          <cell r="C2245" t="str">
            <v>UN</v>
          </cell>
          <cell r="D2245">
            <v>113.01</v>
          </cell>
          <cell r="E2245">
            <v>2244</v>
          </cell>
          <cell r="F2245">
            <v>101232</v>
          </cell>
        </row>
        <row r="2246">
          <cell r="A2246" t="str">
            <v>10.12.34</v>
          </cell>
          <cell r="B2246" t="str">
            <v>LIGACAO P/DESPEJO LIVRE EM SARJETAS,C/TUBO DE FERRO FUNDIDO - 100MM</v>
          </cell>
          <cell r="C2246" t="str">
            <v>M</v>
          </cell>
          <cell r="D2246">
            <v>102.71</v>
          </cell>
          <cell r="E2246">
            <v>2245</v>
          </cell>
          <cell r="F2246">
            <v>101234</v>
          </cell>
        </row>
        <row r="2247">
          <cell r="A2247" t="str">
            <v>10.12.72</v>
          </cell>
          <cell r="B2247" t="str">
            <v>TUBO DE CERAMICA VIDRADA,PONTA E BOLSA (CLASSE A) - 4"</v>
          </cell>
          <cell r="C2247" t="str">
            <v>M</v>
          </cell>
          <cell r="D2247">
            <v>27.29</v>
          </cell>
          <cell r="E2247">
            <v>2246</v>
          </cell>
          <cell r="F2247">
            <v>101272</v>
          </cell>
        </row>
        <row r="2248">
          <cell r="A2248" t="str">
            <v>10.12.73</v>
          </cell>
          <cell r="B2248" t="str">
            <v>TUBO DE CERAMICA VIDRADA,PONTA E BOLSA (CLASSE A) - 6"</v>
          </cell>
          <cell r="C2248" t="str">
            <v>M</v>
          </cell>
          <cell r="D2248">
            <v>32.29</v>
          </cell>
          <cell r="E2248">
            <v>2247</v>
          </cell>
          <cell r="F2248">
            <v>101273</v>
          </cell>
        </row>
        <row r="2249">
          <cell r="A2249" t="str">
            <v>10.12.74</v>
          </cell>
          <cell r="B2249" t="str">
            <v>TUBO DE CERAMICA VIDRADA,PONTA E BOLSA (CLASSE A) - 8"</v>
          </cell>
          <cell r="C2249" t="str">
            <v>M</v>
          </cell>
          <cell r="D2249">
            <v>41.22</v>
          </cell>
          <cell r="E2249">
            <v>2248</v>
          </cell>
          <cell r="F2249">
            <v>101274</v>
          </cell>
        </row>
        <row r="2250">
          <cell r="A2250" t="str">
            <v>10.12.75</v>
          </cell>
          <cell r="B2250" t="str">
            <v>TUBO DE CERAMICA VIDRADA,PONTA E BOLSA (CLASSE A) - 10"</v>
          </cell>
          <cell r="C2250" t="str">
            <v>M</v>
          </cell>
          <cell r="D2250">
            <v>49.53</v>
          </cell>
          <cell r="E2250">
            <v>2249</v>
          </cell>
          <cell r="F2250">
            <v>101275</v>
          </cell>
        </row>
        <row r="2251">
          <cell r="A2251" t="str">
            <v>10.12.80</v>
          </cell>
          <cell r="B2251" t="str">
            <v>TUBO DE CONCRETO - DIAMETRO DE 30CM</v>
          </cell>
          <cell r="C2251" t="str">
            <v>M</v>
          </cell>
          <cell r="D2251">
            <v>41.85</v>
          </cell>
          <cell r="E2251">
            <v>2250</v>
          </cell>
          <cell r="F2251">
            <v>101280</v>
          </cell>
        </row>
        <row r="2252">
          <cell r="A2252" t="str">
            <v>10.12.81</v>
          </cell>
          <cell r="B2252" t="str">
            <v>TUBO DE CONCRETO - DIAMETRO DE 40CM</v>
          </cell>
          <cell r="C2252" t="str">
            <v>M</v>
          </cell>
          <cell r="D2252">
            <v>50.13</v>
          </cell>
          <cell r="E2252">
            <v>2251</v>
          </cell>
          <cell r="F2252">
            <v>101281</v>
          </cell>
        </row>
        <row r="2253">
          <cell r="A2253" t="str">
            <v>10.12.82</v>
          </cell>
          <cell r="B2253" t="str">
            <v>TUBO DE CONCRETO - DIAMETRO DE 50CM</v>
          </cell>
          <cell r="C2253" t="str">
            <v>M</v>
          </cell>
          <cell r="D2253">
            <v>65.260000000000005</v>
          </cell>
          <cell r="E2253">
            <v>2252</v>
          </cell>
          <cell r="F2253">
            <v>101282</v>
          </cell>
        </row>
        <row r="2254">
          <cell r="A2254" t="str">
            <v>10.12.83</v>
          </cell>
          <cell r="B2254" t="str">
            <v>TUBO DE CONCRETO - DIAMETRO DE 60CM</v>
          </cell>
          <cell r="C2254" t="str">
            <v>M</v>
          </cell>
          <cell r="D2254">
            <v>77.09</v>
          </cell>
          <cell r="E2254">
            <v>2253</v>
          </cell>
          <cell r="F2254">
            <v>101283</v>
          </cell>
        </row>
        <row r="2255">
          <cell r="A2255" t="str">
            <v>10.12.90</v>
          </cell>
          <cell r="B2255" t="str">
            <v>CAIXA DE LIGACAO OU INSPECAO - ESCAVACAO E APILOAMENTO</v>
          </cell>
          <cell r="C2255" t="str">
            <v>M3</v>
          </cell>
          <cell r="D2255">
            <v>16.02</v>
          </cell>
          <cell r="E2255">
            <v>2254</v>
          </cell>
          <cell r="F2255">
            <v>101290</v>
          </cell>
        </row>
        <row r="2256">
          <cell r="A2256" t="str">
            <v>10.12.91</v>
          </cell>
          <cell r="B2256" t="str">
            <v>CAIXA DE LIGACAO OU INSPECAO - LASTRO DE CONCRETO(FUNDO)</v>
          </cell>
          <cell r="C2256" t="str">
            <v>M3</v>
          </cell>
          <cell r="D2256">
            <v>262.02</v>
          </cell>
          <cell r="E2256">
            <v>2255</v>
          </cell>
          <cell r="F2256">
            <v>101291</v>
          </cell>
        </row>
        <row r="2257">
          <cell r="A2257" t="str">
            <v>10.12.92</v>
          </cell>
          <cell r="B2257" t="str">
            <v>CAIXA DE LIGACAO OU INSPECAO - ALVENARIA DE 1/2 TIJOLO,REVESTIDA</v>
          </cell>
          <cell r="C2257" t="str">
            <v>M2</v>
          </cell>
          <cell r="D2257">
            <v>69.400000000000006</v>
          </cell>
          <cell r="E2257">
            <v>2256</v>
          </cell>
          <cell r="F2257">
            <v>101292</v>
          </cell>
        </row>
        <row r="2258">
          <cell r="A2258" t="str">
            <v>10.12.93</v>
          </cell>
          <cell r="B2258" t="str">
            <v>CAIXA DE LIGACAO OU INSPECAO - ALVENARIA DE 1 TIJOLO,REVESTIDA</v>
          </cell>
          <cell r="C2258" t="str">
            <v>M2</v>
          </cell>
          <cell r="D2258">
            <v>106.52</v>
          </cell>
          <cell r="E2258">
            <v>2257</v>
          </cell>
          <cell r="F2258">
            <v>101293</v>
          </cell>
        </row>
        <row r="2259">
          <cell r="A2259" t="str">
            <v>10.12.94</v>
          </cell>
          <cell r="B2259" t="str">
            <v>CAIXA DE LIGACAO OU INSPECAO - TAMPA DE CONCRETO</v>
          </cell>
          <cell r="C2259" t="str">
            <v>M2</v>
          </cell>
          <cell r="D2259">
            <v>75.040000000000006</v>
          </cell>
          <cell r="E2259">
            <v>2258</v>
          </cell>
          <cell r="F2259">
            <v>101294</v>
          </cell>
        </row>
        <row r="2260">
          <cell r="A2260" t="str">
            <v>10.12.98</v>
          </cell>
          <cell r="B2260" t="str">
            <v>ENVELOPAMENTO DE TUBULACAO ENTERRADA,COM CONCRETO</v>
          </cell>
          <cell r="C2260" t="str">
            <v>M</v>
          </cell>
          <cell r="D2260">
            <v>9.8699999999999992</v>
          </cell>
          <cell r="E2260">
            <v>2259</v>
          </cell>
          <cell r="F2260">
            <v>101298</v>
          </cell>
        </row>
        <row r="2261">
          <cell r="B2261" t="str">
            <v>APARELHOS SANITÁRIOS E EQUIPAMENTOS</v>
          </cell>
          <cell r="E2261">
            <v>2260</v>
          </cell>
        </row>
        <row r="2262">
          <cell r="A2262" t="str">
            <v>10.13.01</v>
          </cell>
          <cell r="B2262" t="str">
            <v>BACIA SANITARIA SIFONADA,DE LOUCA BRANCA</v>
          </cell>
          <cell r="C2262" t="str">
            <v>UN</v>
          </cell>
          <cell r="D2262">
            <v>167.49</v>
          </cell>
          <cell r="E2262">
            <v>2261</v>
          </cell>
          <cell r="F2262">
            <v>101301</v>
          </cell>
        </row>
        <row r="2263">
          <cell r="A2263" t="str">
            <v>10.13.03</v>
          </cell>
          <cell r="B2263" t="str">
            <v>BACIA SANITARIA C/CAIXA ACOPLADA DE LOUCA BRANCA</v>
          </cell>
          <cell r="C2263" t="str">
            <v>UN</v>
          </cell>
          <cell r="D2263">
            <v>213.66</v>
          </cell>
          <cell r="E2263">
            <v>2262</v>
          </cell>
          <cell r="F2263">
            <v>101303</v>
          </cell>
        </row>
        <row r="2264">
          <cell r="A2264" t="str">
            <v>10.13.04</v>
          </cell>
          <cell r="B2264" t="str">
            <v>BACIA SANITARIA INFANTIL SIFONADA, DE LOUCA BRANCA</v>
          </cell>
          <cell r="C2264" t="str">
            <v>UN</v>
          </cell>
          <cell r="D2264">
            <v>175.02</v>
          </cell>
          <cell r="E2264">
            <v>2263</v>
          </cell>
          <cell r="F2264">
            <v>101304</v>
          </cell>
        </row>
        <row r="2265">
          <cell r="A2265" t="str">
            <v>10.13.05</v>
          </cell>
          <cell r="B2265" t="str">
            <v>BACIA SANITÁRIA ALTEADA P/ PORTADORES DE DEF. FÍSICA</v>
          </cell>
          <cell r="C2265" t="str">
            <v>UN</v>
          </cell>
          <cell r="D2265">
            <v>436.68</v>
          </cell>
          <cell r="E2265">
            <v>2264</v>
          </cell>
          <cell r="F2265">
            <v>101305</v>
          </cell>
        </row>
        <row r="2266">
          <cell r="A2266" t="str">
            <v>10.13.10</v>
          </cell>
          <cell r="B2266" t="str">
            <v>LAVATORIO DE LOUCA BRANCA,SEM COLUNA - CAPACIDADE MINIMA 5L</v>
          </cell>
          <cell r="C2266" t="str">
            <v>UN</v>
          </cell>
          <cell r="D2266">
            <v>220.03</v>
          </cell>
          <cell r="E2266">
            <v>2265</v>
          </cell>
          <cell r="F2266">
            <v>101310</v>
          </cell>
        </row>
        <row r="2267">
          <cell r="A2267" t="str">
            <v>10.13.12</v>
          </cell>
          <cell r="B2267" t="str">
            <v>LAVATORIO DE LOUCA BRANCA,COM COLUNA - CAPACIDADE MINIMA 7L</v>
          </cell>
          <cell r="C2267" t="str">
            <v>UN</v>
          </cell>
          <cell r="D2267">
            <v>359.84</v>
          </cell>
          <cell r="E2267">
            <v>2266</v>
          </cell>
          <cell r="F2267">
            <v>101312</v>
          </cell>
        </row>
        <row r="2268">
          <cell r="A2268" t="str">
            <v>10.13.14</v>
          </cell>
          <cell r="B2268" t="str">
            <v>LAVATORIO DE LOUCA INDIV.PARA P.P.D.F.</v>
          </cell>
          <cell r="C2268" t="str">
            <v>UN</v>
          </cell>
          <cell r="D2268">
            <v>427.17</v>
          </cell>
          <cell r="E2268">
            <v>2267</v>
          </cell>
          <cell r="F2268">
            <v>101314</v>
          </cell>
        </row>
        <row r="2269">
          <cell r="A2269" t="str">
            <v>10.13.15</v>
          </cell>
          <cell r="B2269" t="str">
            <v>LAVATORIO OVAL DE EMBUTIR - LOUCA BRANCA</v>
          </cell>
          <cell r="C2269" t="str">
            <v>UN</v>
          </cell>
          <cell r="D2269">
            <v>191.22</v>
          </cell>
          <cell r="E2269">
            <v>2268</v>
          </cell>
          <cell r="F2269">
            <v>101315</v>
          </cell>
        </row>
        <row r="2270">
          <cell r="A2270" t="str">
            <v>10.13.16</v>
          </cell>
          <cell r="B2270" t="str">
            <v>LAVATORIO OVAL DE SOBREPOR - LOUCA BRANCA</v>
          </cell>
          <cell r="C2270" t="str">
            <v>UN</v>
          </cell>
          <cell r="D2270">
            <v>253.5</v>
          </cell>
          <cell r="E2270">
            <v>2269</v>
          </cell>
          <cell r="F2270">
            <v>101316</v>
          </cell>
        </row>
        <row r="2271">
          <cell r="A2271" t="str">
            <v>10.13.19</v>
          </cell>
          <cell r="B2271" t="str">
            <v>HX-01-LAVATORIO E BEBEDOURO DE CH ACO INOX CH.18</v>
          </cell>
          <cell r="C2271" t="str">
            <v>M</v>
          </cell>
          <cell r="D2271">
            <v>561.80999999999995</v>
          </cell>
          <cell r="E2271">
            <v>2270</v>
          </cell>
          <cell r="F2271">
            <v>101319</v>
          </cell>
        </row>
        <row r="2272">
          <cell r="A2272" t="str">
            <v>10.13.25</v>
          </cell>
          <cell r="B2272" t="str">
            <v>MICTORIO INDIVIDUAL DE LOUCA BRANCA,TIPO BACIA - DE CENTRO</v>
          </cell>
          <cell r="C2272" t="str">
            <v>UN</v>
          </cell>
          <cell r="D2272">
            <v>235.63</v>
          </cell>
          <cell r="E2272">
            <v>2271</v>
          </cell>
          <cell r="F2272">
            <v>101325</v>
          </cell>
        </row>
        <row r="2273">
          <cell r="A2273" t="str">
            <v>10.13.31</v>
          </cell>
          <cell r="B2273" t="str">
            <v>MICTORIO INDIVIDUAL DE LOUCA BRANCA,TIPO AUTO-ASPIRANTE</v>
          </cell>
          <cell r="C2273" t="str">
            <v>UN</v>
          </cell>
          <cell r="D2273">
            <v>187.79</v>
          </cell>
          <cell r="E2273">
            <v>2272</v>
          </cell>
          <cell r="F2273">
            <v>101331</v>
          </cell>
        </row>
        <row r="2274">
          <cell r="A2274" t="str">
            <v>10.13.36</v>
          </cell>
          <cell r="B2274" t="str">
            <v>MICTORIO INDIVIDUAL DE LOUCA, PARA DEFICIENTE</v>
          </cell>
          <cell r="C2274" t="str">
            <v>UN</v>
          </cell>
          <cell r="D2274">
            <v>361.55</v>
          </cell>
          <cell r="E2274">
            <v>2273</v>
          </cell>
          <cell r="F2274">
            <v>101336</v>
          </cell>
        </row>
        <row r="2275">
          <cell r="A2275" t="str">
            <v>10.13.38</v>
          </cell>
          <cell r="B2275" t="str">
            <v>MICTORIO COLETIVO DE ACO INOXIDAVEL - COMPRIMENTO 0/2000MM</v>
          </cell>
          <cell r="C2275" t="str">
            <v>M</v>
          </cell>
          <cell r="D2275">
            <v>274.08</v>
          </cell>
          <cell r="E2275">
            <v>2274</v>
          </cell>
          <cell r="F2275">
            <v>101338</v>
          </cell>
        </row>
        <row r="2276">
          <cell r="A2276" t="str">
            <v>10.13.45</v>
          </cell>
          <cell r="B2276" t="str">
            <v>TANQUE DE LOUCA BRANCA,SEM COLUNA - CAPACIDADE MINIMA 35L</v>
          </cell>
          <cell r="C2276" t="str">
            <v>UN</v>
          </cell>
          <cell r="D2276">
            <v>347.84</v>
          </cell>
          <cell r="E2276">
            <v>2275</v>
          </cell>
          <cell r="F2276">
            <v>101345</v>
          </cell>
        </row>
        <row r="2277">
          <cell r="A2277" t="str">
            <v>10.13.47</v>
          </cell>
          <cell r="B2277" t="str">
            <v>TANQUE DE LOUCA BRANCA COM COLUNA-CAP.MIN.30L</v>
          </cell>
          <cell r="C2277" t="str">
            <v>UN</v>
          </cell>
          <cell r="D2277">
            <v>376.69</v>
          </cell>
          <cell r="E2277">
            <v>2276</v>
          </cell>
          <cell r="F2277">
            <v>101347</v>
          </cell>
        </row>
        <row r="2278">
          <cell r="A2278" t="str">
            <v>10.13.48</v>
          </cell>
          <cell r="B2278" t="str">
            <v>TANQUE DE LOUCA BRANCA C/COLUNA - CAP MIN. 35 LITROS</v>
          </cell>
          <cell r="C2278" t="str">
            <v>UN</v>
          </cell>
          <cell r="D2278">
            <v>357.61</v>
          </cell>
          <cell r="E2278">
            <v>2277</v>
          </cell>
          <cell r="F2278">
            <v>101348</v>
          </cell>
        </row>
        <row r="2279">
          <cell r="A2279" t="str">
            <v>10.13.50</v>
          </cell>
          <cell r="B2279" t="str">
            <v>CUBA SIMPLES DE ACO INOXIDAVEL CH.18 - 500X400X200MM</v>
          </cell>
          <cell r="C2279" t="str">
            <v>UN</v>
          </cell>
          <cell r="D2279">
            <v>281.45999999999998</v>
          </cell>
          <cell r="E2279">
            <v>2278</v>
          </cell>
          <cell r="F2279">
            <v>101350</v>
          </cell>
        </row>
        <row r="2280">
          <cell r="A2280" t="str">
            <v>10.13.51</v>
          </cell>
          <cell r="B2280" t="str">
            <v>CUBA SIMPLES DE ACO INOXIDAVEL CH.18 - 560X335X150MM</v>
          </cell>
          <cell r="C2280" t="str">
            <v>UN</v>
          </cell>
          <cell r="D2280">
            <v>273.24</v>
          </cell>
          <cell r="E2280">
            <v>2279</v>
          </cell>
          <cell r="F2280">
            <v>101351</v>
          </cell>
        </row>
        <row r="2281">
          <cell r="A2281" t="str">
            <v>10.13.52</v>
          </cell>
          <cell r="B2281" t="str">
            <v>CUBA SIMPLES DE ACO INOXIDAVEL CH.18 - 500X400X250MM</v>
          </cell>
          <cell r="C2281" t="str">
            <v>UN</v>
          </cell>
          <cell r="D2281">
            <v>275.99</v>
          </cell>
          <cell r="E2281">
            <v>2280</v>
          </cell>
          <cell r="F2281">
            <v>101352</v>
          </cell>
        </row>
        <row r="2282">
          <cell r="A2282" t="str">
            <v>10.13.53</v>
          </cell>
          <cell r="B2282" t="str">
            <v>CUBA SIMPLES DE ACO INOXIDAVEL CH.18 - 500X400X150MM</v>
          </cell>
          <cell r="C2282" t="str">
            <v>UN</v>
          </cell>
          <cell r="D2282">
            <v>292.54000000000002</v>
          </cell>
          <cell r="E2282">
            <v>2281</v>
          </cell>
          <cell r="F2282">
            <v>101353</v>
          </cell>
        </row>
        <row r="2283">
          <cell r="A2283" t="str">
            <v>10.13.55</v>
          </cell>
          <cell r="B2283" t="str">
            <v>CUBA DUPLA DE ACO INOXIDAVEL CH.18 - 700X400X150MM</v>
          </cell>
          <cell r="C2283" t="str">
            <v>UN</v>
          </cell>
          <cell r="D2283">
            <v>387.22</v>
          </cell>
          <cell r="E2283">
            <v>2282</v>
          </cell>
          <cell r="F2283">
            <v>101355</v>
          </cell>
        </row>
        <row r="2284">
          <cell r="A2284" t="str">
            <v>10.13.57</v>
          </cell>
          <cell r="B2284" t="str">
            <v>CUBA DUPLA DE ACO INOXIDAVEL CH.18 - 1020X400X200MM</v>
          </cell>
          <cell r="C2284" t="str">
            <v>UN</v>
          </cell>
          <cell r="D2284">
            <v>530.49</v>
          </cell>
          <cell r="E2284">
            <v>2283</v>
          </cell>
          <cell r="F2284">
            <v>101357</v>
          </cell>
        </row>
        <row r="2285">
          <cell r="A2285" t="str">
            <v>10.13.58</v>
          </cell>
          <cell r="B2285" t="str">
            <v>TANQUE DE PANELA EM ACO INOXIDAVEL CH.18 600X500X400MM</v>
          </cell>
          <cell r="C2285" t="str">
            <v>UN</v>
          </cell>
          <cell r="D2285">
            <v>454.85</v>
          </cell>
          <cell r="E2285">
            <v>2284</v>
          </cell>
          <cell r="F2285">
            <v>101358</v>
          </cell>
        </row>
        <row r="2286">
          <cell r="A2286" t="str">
            <v>10.13.59</v>
          </cell>
          <cell r="B2286" t="str">
            <v>HX04- TANQUE DE PANELA EM ACO INOXIDAVEL CH.18 600X800X300MM</v>
          </cell>
          <cell r="C2286" t="str">
            <v>UN</v>
          </cell>
          <cell r="D2286">
            <v>643.85</v>
          </cell>
          <cell r="E2286">
            <v>2285</v>
          </cell>
          <cell r="F2286">
            <v>101359</v>
          </cell>
        </row>
        <row r="2287">
          <cell r="A2287" t="str">
            <v>10.13.60</v>
          </cell>
          <cell r="B2287" t="str">
            <v>TANQUE DE PANELA EM ACO INOXIDAVEL - 600X500X500MM</v>
          </cell>
          <cell r="C2287" t="str">
            <v>UN</v>
          </cell>
          <cell r="D2287">
            <v>512.97</v>
          </cell>
          <cell r="E2287">
            <v>2286</v>
          </cell>
          <cell r="F2287">
            <v>101360</v>
          </cell>
        </row>
        <row r="2288">
          <cell r="A2288" t="str">
            <v>10.13.61</v>
          </cell>
          <cell r="B2288" t="str">
            <v>CUBA DE FIBRA DE VIDRO 600X500X200MM</v>
          </cell>
          <cell r="C2288" t="str">
            <v>UN</v>
          </cell>
          <cell r="D2288">
            <v>305.61</v>
          </cell>
          <cell r="E2288">
            <v>2287</v>
          </cell>
          <cell r="F2288">
            <v>101361</v>
          </cell>
        </row>
        <row r="2289">
          <cell r="A2289" t="str">
            <v>10.13.65</v>
          </cell>
          <cell r="B2289" t="str">
            <v>TAMPA DE FIBRA DE VIDRO - 750X550MM TQ1A/FABES</v>
          </cell>
          <cell r="C2289" t="str">
            <v>UN</v>
          </cell>
          <cell r="D2289">
            <v>148.72</v>
          </cell>
          <cell r="E2289">
            <v>2288</v>
          </cell>
          <cell r="F2289">
            <v>101365</v>
          </cell>
        </row>
        <row r="2290">
          <cell r="A2290" t="str">
            <v>10.13.70</v>
          </cell>
          <cell r="B2290" t="str">
            <v>BEBEDOURO ELETRICO COM SISTEMA DE REFRIGERACAO E DUAS SAIDAS - 40L</v>
          </cell>
          <cell r="C2290" t="str">
            <v>UN</v>
          </cell>
          <cell r="D2290">
            <v>512.6</v>
          </cell>
          <cell r="E2290">
            <v>2289</v>
          </cell>
          <cell r="F2290">
            <v>101370</v>
          </cell>
        </row>
        <row r="2291">
          <cell r="A2291" t="str">
            <v>10.13.71</v>
          </cell>
          <cell r="B2291" t="str">
            <v>BEBEDOURO ELETRICO COM SISTEMA DE REFRIGERACAO E DUAS SAIDAS - 80L</v>
          </cell>
          <cell r="C2291" t="str">
            <v>UN</v>
          </cell>
          <cell r="D2291">
            <v>581.13</v>
          </cell>
          <cell r="E2291">
            <v>2290</v>
          </cell>
          <cell r="F2291">
            <v>101371</v>
          </cell>
        </row>
        <row r="2292">
          <cell r="A2292" t="str">
            <v>10.13.75</v>
          </cell>
          <cell r="B2292" t="str">
            <v>FILTRO DE PRESSAO COM UMA VELA - CAPACIDADE MINIMA 40L/H</v>
          </cell>
          <cell r="C2292" t="str">
            <v>UN</v>
          </cell>
          <cell r="D2292">
            <v>36.99</v>
          </cell>
          <cell r="E2292">
            <v>2291</v>
          </cell>
          <cell r="F2292">
            <v>101375</v>
          </cell>
        </row>
        <row r="2293">
          <cell r="A2293" t="str">
            <v>10.13.78</v>
          </cell>
          <cell r="B2293" t="str">
            <v>FILTRO TP.CUNO OU SIMILAR C/ELEM FILTRANTE CEL./CARVAO/CEL. 180 L/H</v>
          </cell>
          <cell r="C2293" t="str">
            <v>UN</v>
          </cell>
          <cell r="D2293">
            <v>89.76</v>
          </cell>
          <cell r="E2293">
            <v>2292</v>
          </cell>
          <cell r="F2293">
            <v>101378</v>
          </cell>
        </row>
        <row r="2294">
          <cell r="A2294" t="str">
            <v>10.13.79</v>
          </cell>
          <cell r="B2294" t="str">
            <v>FILTRO TP.CUNO OU SIMILAR C/ELEM FILTRANTE CEL./CARVAO/CEL. 360 L/H</v>
          </cell>
          <cell r="C2294" t="str">
            <v>UN</v>
          </cell>
          <cell r="D2294">
            <v>140.76</v>
          </cell>
          <cell r="E2294">
            <v>2293</v>
          </cell>
          <cell r="F2294">
            <v>101379</v>
          </cell>
        </row>
        <row r="2295">
          <cell r="A2295" t="str">
            <v>10.13.90</v>
          </cell>
          <cell r="B2295" t="str">
            <v>AQUECEDOR ELETRO AUTOM. C/REG. P/5 TEMP TIPO ALTA PRESSAO</v>
          </cell>
          <cell r="C2295" t="str">
            <v>UN</v>
          </cell>
          <cell r="D2295">
            <v>528.63</v>
          </cell>
          <cell r="E2295">
            <v>2294</v>
          </cell>
          <cell r="F2295">
            <v>101390</v>
          </cell>
        </row>
        <row r="2296">
          <cell r="A2296" t="str">
            <v>10.13.91</v>
          </cell>
          <cell r="B2296" t="str">
            <v>AQUECEDOR ELETRICO DE ACUMULACAO,COM CILINDRO DE COBRE - 100L</v>
          </cell>
          <cell r="C2296" t="str">
            <v>UN</v>
          </cell>
          <cell r="D2296">
            <v>1880.42</v>
          </cell>
          <cell r="E2296">
            <v>2295</v>
          </cell>
          <cell r="F2296">
            <v>101391</v>
          </cell>
        </row>
        <row r="2297">
          <cell r="A2297" t="str">
            <v>10.13.93</v>
          </cell>
          <cell r="B2297" t="str">
            <v>AQUECEDOR ELETRICO DE ACUMULACAO,COM CILINDRO DE COBRE - 200L</v>
          </cell>
          <cell r="C2297" t="str">
            <v>UN</v>
          </cell>
          <cell r="D2297">
            <v>2383.41</v>
          </cell>
          <cell r="E2297">
            <v>2296</v>
          </cell>
          <cell r="F2297">
            <v>101393</v>
          </cell>
        </row>
        <row r="2298">
          <cell r="A2298" t="str">
            <v>10.13.96</v>
          </cell>
          <cell r="B2298" t="str">
            <v>AQUECEDOR A GAS DE ACUMULACAO,COM CILINDRO DE COBRE - 150L</v>
          </cell>
          <cell r="C2298" t="str">
            <v>UN</v>
          </cell>
          <cell r="D2298">
            <v>1928.78</v>
          </cell>
          <cell r="E2298">
            <v>2297</v>
          </cell>
          <cell r="F2298">
            <v>101396</v>
          </cell>
        </row>
        <row r="2299">
          <cell r="B2299" t="str">
            <v>METAIS SANITÁRIOS E ACESSÓRIOS</v>
          </cell>
          <cell r="E2299">
            <v>2298</v>
          </cell>
        </row>
        <row r="2300">
          <cell r="A2300" t="str">
            <v>10.14.01</v>
          </cell>
          <cell r="B2300" t="str">
            <v>TORNEIRA DE PRESSAO PARA USO GERAL,METAL AMARELO - 1/2"</v>
          </cell>
          <cell r="C2300" t="str">
            <v>UN</v>
          </cell>
          <cell r="D2300">
            <v>58.14</v>
          </cell>
          <cell r="E2300">
            <v>2299</v>
          </cell>
          <cell r="F2300">
            <v>101401</v>
          </cell>
        </row>
        <row r="2301">
          <cell r="A2301" t="str">
            <v>10.14.02</v>
          </cell>
          <cell r="B2301" t="str">
            <v>TORNEIRA DE PRESSAO PARA USO GERAL,METAL AMARELO - 3/4"</v>
          </cell>
          <cell r="C2301" t="str">
            <v>UN</v>
          </cell>
          <cell r="D2301">
            <v>39.229999999999997</v>
          </cell>
          <cell r="E2301">
            <v>2300</v>
          </cell>
          <cell r="F2301">
            <v>101402</v>
          </cell>
        </row>
        <row r="2302">
          <cell r="A2302" t="str">
            <v>10.14.03</v>
          </cell>
          <cell r="B2302" t="str">
            <v>TORNEIRA DE PRESSAO PARA USO GERAL,METAL CROMADO - 1/2"</v>
          </cell>
          <cell r="C2302" t="str">
            <v>UN</v>
          </cell>
          <cell r="D2302">
            <v>58.14</v>
          </cell>
          <cell r="E2302">
            <v>2301</v>
          </cell>
          <cell r="F2302">
            <v>101403</v>
          </cell>
        </row>
        <row r="2303">
          <cell r="A2303" t="str">
            <v>10.14.04</v>
          </cell>
          <cell r="B2303" t="str">
            <v>TORNEIRA DE PRESSAO PARA USO GERAL,METAL CROMADO - 3/4"</v>
          </cell>
          <cell r="C2303" t="str">
            <v>UN</v>
          </cell>
          <cell r="D2303">
            <v>37.28</v>
          </cell>
          <cell r="E2303">
            <v>2302</v>
          </cell>
          <cell r="F2303">
            <v>101404</v>
          </cell>
        </row>
        <row r="2304">
          <cell r="A2304" t="str">
            <v>10.14.08</v>
          </cell>
          <cell r="B2304" t="str">
            <v>TORNEIRA DE PRESSAO PARA PIA,COM CORPO LONGO E AERADOR - 3/4"</v>
          </cell>
          <cell r="C2304" t="str">
            <v>UN</v>
          </cell>
          <cell r="D2304">
            <v>153.56</v>
          </cell>
          <cell r="E2304">
            <v>2303</v>
          </cell>
          <cell r="F2304">
            <v>101408</v>
          </cell>
        </row>
        <row r="2305">
          <cell r="A2305" t="str">
            <v>10.14.09</v>
          </cell>
          <cell r="B2305" t="str">
            <v>TORNEIRA CLINICA DE MESA - 12 CM - 1/2"</v>
          </cell>
          <cell r="C2305" t="str">
            <v>UN</v>
          </cell>
          <cell r="D2305">
            <v>221.49</v>
          </cell>
          <cell r="E2305">
            <v>2304</v>
          </cell>
          <cell r="F2305">
            <v>101409</v>
          </cell>
        </row>
        <row r="2306">
          <cell r="A2306" t="str">
            <v>10.14.13</v>
          </cell>
          <cell r="B2306" t="str">
            <v>MISTURADOR DE PAREDE P/PIA,C/BICA MOVEL TIPO LONGA E AERADOR - 3/4"</v>
          </cell>
          <cell r="C2306" t="str">
            <v>UN</v>
          </cell>
          <cell r="D2306">
            <v>289.77999999999997</v>
          </cell>
          <cell r="E2306">
            <v>2305</v>
          </cell>
          <cell r="F2306">
            <v>101413</v>
          </cell>
        </row>
        <row r="2307">
          <cell r="A2307" t="str">
            <v>10.14.18</v>
          </cell>
          <cell r="B2307" t="str">
            <v>TORNEIRA ELETRICA AUTOMATICA,COM CORPO DE METAL CROMADO - 220V</v>
          </cell>
          <cell r="C2307" t="str">
            <v>UN</v>
          </cell>
          <cell r="D2307">
            <v>106.91</v>
          </cell>
          <cell r="E2307">
            <v>2306</v>
          </cell>
          <cell r="F2307">
            <v>101418</v>
          </cell>
        </row>
        <row r="2308">
          <cell r="A2308" t="str">
            <v>10.14.20</v>
          </cell>
          <cell r="B2308" t="str">
            <v>VALVULA FLUXIVEL SEM REGISTRO INCORPORADO - 1 1/4"</v>
          </cell>
          <cell r="C2308" t="str">
            <v>UN</v>
          </cell>
          <cell r="D2308">
            <v>113.3</v>
          </cell>
          <cell r="E2308">
            <v>2307</v>
          </cell>
          <cell r="F2308">
            <v>101420</v>
          </cell>
        </row>
        <row r="2309">
          <cell r="A2309" t="str">
            <v>10.14.21</v>
          </cell>
          <cell r="B2309" t="str">
            <v>VALVULA FLUXIVEL SEM REGISTRO INCORPORADO - 1 1/2"</v>
          </cell>
          <cell r="C2309" t="str">
            <v>UN</v>
          </cell>
          <cell r="D2309">
            <v>107.9</v>
          </cell>
          <cell r="E2309">
            <v>2308</v>
          </cell>
          <cell r="F2309">
            <v>101421</v>
          </cell>
        </row>
        <row r="2310">
          <cell r="A2310" t="str">
            <v>10.14.22</v>
          </cell>
          <cell r="B2310" t="str">
            <v>VALVULA FLUXIVEL COM REGISTRO INCORPORADO - 1 1/4"</v>
          </cell>
          <cell r="C2310" t="str">
            <v>UN</v>
          </cell>
          <cell r="D2310">
            <v>128.47999999999999</v>
          </cell>
          <cell r="E2310">
            <v>2309</v>
          </cell>
          <cell r="F2310">
            <v>101422</v>
          </cell>
        </row>
        <row r="2311">
          <cell r="A2311" t="str">
            <v>10.14.23</v>
          </cell>
          <cell r="B2311" t="str">
            <v>VALVULA FLUXIVEL COM REGISTRO INCORPORADO - 1 1/2"</v>
          </cell>
          <cell r="C2311" t="str">
            <v>UN</v>
          </cell>
          <cell r="D2311">
            <v>138.52000000000001</v>
          </cell>
          <cell r="E2311">
            <v>2310</v>
          </cell>
          <cell r="F2311">
            <v>101423</v>
          </cell>
        </row>
        <row r="2312">
          <cell r="A2312" t="str">
            <v>10.14.25</v>
          </cell>
          <cell r="B2312" t="str">
            <v>VALVULA DE DESCARGA EXTERNA COM ALAVANCA - 1 1/4"</v>
          </cell>
          <cell r="C2312" t="str">
            <v>UN</v>
          </cell>
          <cell r="D2312">
            <v>163.38999999999999</v>
          </cell>
          <cell r="E2312">
            <v>2311</v>
          </cell>
          <cell r="F2312">
            <v>101425</v>
          </cell>
        </row>
        <row r="2313">
          <cell r="A2313" t="str">
            <v>10.14.37</v>
          </cell>
          <cell r="B2313" t="str">
            <v>CHUVEIRO FIXO DE METAL CROMADO - CRIVO COM DIAMETRO DE 15CM</v>
          </cell>
          <cell r="C2313" t="str">
            <v>UN</v>
          </cell>
          <cell r="D2313">
            <v>119.46</v>
          </cell>
          <cell r="E2313">
            <v>2312</v>
          </cell>
          <cell r="F2313">
            <v>101437</v>
          </cell>
        </row>
        <row r="2314">
          <cell r="A2314" t="str">
            <v>10.14.38</v>
          </cell>
          <cell r="B2314" t="str">
            <v>CHUVEIRO COM BRACO ARTICULADO E DISPOSITIVO P/LIMPEZA RAPIDA - 15CM</v>
          </cell>
          <cell r="C2314" t="str">
            <v>UN</v>
          </cell>
          <cell r="D2314">
            <v>73.53</v>
          </cell>
          <cell r="E2314">
            <v>2313</v>
          </cell>
          <cell r="F2314">
            <v>101438</v>
          </cell>
        </row>
        <row r="2315">
          <cell r="A2315" t="str">
            <v>10.14.40</v>
          </cell>
          <cell r="B2315" t="str">
            <v>CHUVEIRO ELETRICO AUTOMATICO,CORPO METAL CROMADO - 220V-2800/4400W</v>
          </cell>
          <cell r="C2315" t="str">
            <v>UN</v>
          </cell>
          <cell r="D2315">
            <v>81.180000000000007</v>
          </cell>
          <cell r="E2315">
            <v>2314</v>
          </cell>
          <cell r="F2315">
            <v>101440</v>
          </cell>
        </row>
        <row r="2316">
          <cell r="A2316" t="str">
            <v>10.14.42</v>
          </cell>
          <cell r="B2316" t="str">
            <v>CHUVEIRO DUCHA MODELO JET-SET METALICA OU SIMILAR</v>
          </cell>
          <cell r="C2316" t="str">
            <v>UN</v>
          </cell>
          <cell r="D2316">
            <v>155.44</v>
          </cell>
          <cell r="E2316">
            <v>2315</v>
          </cell>
          <cell r="F2316">
            <v>101442</v>
          </cell>
        </row>
        <row r="2317">
          <cell r="A2317" t="str">
            <v>10.14.44</v>
          </cell>
          <cell r="B2317" t="str">
            <v>DUCHA HIGIENICA FLEXIVEL SEM REG. DE PAREDE</v>
          </cell>
          <cell r="C2317" t="str">
            <v>UN</v>
          </cell>
          <cell r="D2317">
            <v>128.46</v>
          </cell>
          <cell r="E2317">
            <v>2316</v>
          </cell>
          <cell r="F2317">
            <v>101444</v>
          </cell>
        </row>
        <row r="2318">
          <cell r="A2318" t="str">
            <v>10.14.50</v>
          </cell>
          <cell r="B2318" t="str">
            <v>SABONETEIRA DE LOUCA BRANCA - 7,5X15CM</v>
          </cell>
          <cell r="C2318" t="str">
            <v>UN</v>
          </cell>
          <cell r="D2318">
            <v>28.65</v>
          </cell>
          <cell r="E2318">
            <v>2317</v>
          </cell>
          <cell r="F2318">
            <v>101450</v>
          </cell>
        </row>
        <row r="2319">
          <cell r="A2319" t="str">
            <v>10.14.51</v>
          </cell>
          <cell r="B2319" t="str">
            <v>SABONETEIRA DE LOUCA BRANCA - 15X15CM</v>
          </cell>
          <cell r="C2319" t="str">
            <v>UN</v>
          </cell>
          <cell r="D2319">
            <v>29.31</v>
          </cell>
          <cell r="E2319">
            <v>2318</v>
          </cell>
          <cell r="F2319">
            <v>101451</v>
          </cell>
        </row>
        <row r="2320">
          <cell r="A2320" t="str">
            <v>10.14.65</v>
          </cell>
          <cell r="B2320" t="str">
            <v>PAPELEIRA DE LOUCA BRANCA - 15X15CM</v>
          </cell>
          <cell r="C2320" t="str">
            <v>UN</v>
          </cell>
          <cell r="D2320">
            <v>28.51</v>
          </cell>
          <cell r="E2320">
            <v>2319</v>
          </cell>
          <cell r="F2320">
            <v>101465</v>
          </cell>
        </row>
        <row r="2321">
          <cell r="A2321" t="str">
            <v>10.14.70</v>
          </cell>
          <cell r="B2321" t="str">
            <v>CABIDE DE LOUCA BRANCA,COM UM OU DOIS GANCHOS</v>
          </cell>
          <cell r="C2321" t="str">
            <v>UN</v>
          </cell>
          <cell r="D2321">
            <v>19.079999999999998</v>
          </cell>
          <cell r="E2321">
            <v>2320</v>
          </cell>
          <cell r="F2321">
            <v>101470</v>
          </cell>
        </row>
        <row r="2322">
          <cell r="A2322" t="str">
            <v>10.14.73</v>
          </cell>
          <cell r="B2322" t="str">
            <v>FRONTAO OU TESTEIRA DE MARMORE BRANCO ESP.SANTO - H. ATE 10CM</v>
          </cell>
          <cell r="C2322" t="str">
            <v>M</v>
          </cell>
          <cell r="D2322">
            <v>39.979999999999997</v>
          </cell>
          <cell r="E2322">
            <v>2321</v>
          </cell>
          <cell r="F2322">
            <v>101473</v>
          </cell>
        </row>
        <row r="2323">
          <cell r="A2323" t="str">
            <v>10.14.74</v>
          </cell>
          <cell r="B2323" t="str">
            <v>FRONTAO OU TESTEIRA DE GRANITO CINZA MAUA - H ATE 10CM</v>
          </cell>
          <cell r="C2323" t="str">
            <v>M</v>
          </cell>
          <cell r="D2323">
            <v>32.880000000000003</v>
          </cell>
          <cell r="E2323">
            <v>2322</v>
          </cell>
          <cell r="F2323">
            <v>101474</v>
          </cell>
        </row>
        <row r="2324">
          <cell r="A2324" t="str">
            <v>10.14.75</v>
          </cell>
          <cell r="B2324" t="str">
            <v>TAMPO P/ BANCADA - GRANITO CINZA ANDORINHA</v>
          </cell>
          <cell r="C2324" t="str">
            <v>M2</v>
          </cell>
          <cell r="D2324">
            <v>220.29</v>
          </cell>
          <cell r="E2324">
            <v>2323</v>
          </cell>
          <cell r="F2324">
            <v>101475</v>
          </cell>
        </row>
        <row r="2325">
          <cell r="A2325" t="str">
            <v>10.14.76</v>
          </cell>
          <cell r="B2325" t="str">
            <v>TAMPO P/ BANC. UMIDA - GRANITO CINZA MAUA POLIDO - 30MM</v>
          </cell>
          <cell r="C2325" t="str">
            <v>M2</v>
          </cell>
          <cell r="D2325">
            <v>232.04</v>
          </cell>
          <cell r="E2325">
            <v>2324</v>
          </cell>
          <cell r="F2325">
            <v>101476</v>
          </cell>
        </row>
        <row r="2326">
          <cell r="A2326" t="str">
            <v>10.14.77</v>
          </cell>
          <cell r="B2326" t="str">
            <v>TAMPO P/ BANC UMIDA GRANITO VERDE UBATUBA POLIDO 30MM</v>
          </cell>
          <cell r="C2326" t="str">
            <v>M2</v>
          </cell>
          <cell r="D2326">
            <v>224.95</v>
          </cell>
          <cell r="E2326">
            <v>2325</v>
          </cell>
          <cell r="F2326">
            <v>101477</v>
          </cell>
        </row>
        <row r="2327">
          <cell r="A2327" t="str">
            <v>10.14.78</v>
          </cell>
          <cell r="B2327" t="str">
            <v>TAMPO P/BANC.UM GRANITO PRETO TIJUCO POLIDO 30MM</v>
          </cell>
          <cell r="C2327" t="str">
            <v>M2</v>
          </cell>
          <cell r="D2327">
            <v>312.08</v>
          </cell>
          <cell r="E2327">
            <v>2326</v>
          </cell>
          <cell r="F2327">
            <v>101478</v>
          </cell>
        </row>
        <row r="2328">
          <cell r="A2328" t="str">
            <v>10.14.79</v>
          </cell>
          <cell r="B2328" t="str">
            <v>TAMPO P/ BANC UM GRANITO OURO VELHO POLIDO 30MM</v>
          </cell>
          <cell r="C2328" t="str">
            <v>M2</v>
          </cell>
          <cell r="D2328">
            <v>246.23</v>
          </cell>
          <cell r="E2328">
            <v>2327</v>
          </cell>
          <cell r="F2328">
            <v>101479</v>
          </cell>
        </row>
        <row r="2329">
          <cell r="A2329" t="str">
            <v>10.14.81</v>
          </cell>
          <cell r="B2329" t="str">
            <v>TAMPO PARA BANCADA UMIDA - GRANILITE</v>
          </cell>
          <cell r="C2329" t="str">
            <v>M2</v>
          </cell>
          <cell r="D2329">
            <v>140.59</v>
          </cell>
          <cell r="E2329">
            <v>2328</v>
          </cell>
          <cell r="F2329">
            <v>101481</v>
          </cell>
        </row>
        <row r="2330">
          <cell r="A2330" t="str">
            <v>10.14.82</v>
          </cell>
          <cell r="B2330" t="str">
            <v>TAMPO PARA BANCADA UMIDA - MARMORE BRANCO ESPIRITO SANTO A</v>
          </cell>
          <cell r="C2330" t="str">
            <v>M2</v>
          </cell>
          <cell r="D2330">
            <v>269.52999999999997</v>
          </cell>
          <cell r="E2330">
            <v>2329</v>
          </cell>
          <cell r="F2330">
            <v>101482</v>
          </cell>
        </row>
        <row r="2331">
          <cell r="A2331" t="str">
            <v>10.14.86</v>
          </cell>
          <cell r="B2331" t="str">
            <v>TAMPO PARA BANCADA UMIDA - ACO INOX N.18 (18:8)</v>
          </cell>
          <cell r="C2331" t="str">
            <v>M2</v>
          </cell>
          <cell r="D2331">
            <v>664.85</v>
          </cell>
          <cell r="E2331">
            <v>2330</v>
          </cell>
          <cell r="F2331">
            <v>101486</v>
          </cell>
        </row>
        <row r="2332">
          <cell r="A2332" t="str">
            <v>10.14.88</v>
          </cell>
          <cell r="B2332" t="str">
            <v>TAMPO P/BANC.UM.CONCR.POL.E=40MM C/BORDAS ARRED.E ENVERN.</v>
          </cell>
          <cell r="C2332" t="str">
            <v>M2</v>
          </cell>
          <cell r="D2332">
            <v>71.900000000000006</v>
          </cell>
          <cell r="E2332">
            <v>2331</v>
          </cell>
          <cell r="F2332">
            <v>101488</v>
          </cell>
        </row>
        <row r="2333">
          <cell r="A2333" t="str">
            <v>10.14.89</v>
          </cell>
          <cell r="B2333" t="str">
            <v>TAMPO P/BANC.UM.CONCR.POL.E=50MM C/BORDAS ARRED.E ENVERN.</v>
          </cell>
          <cell r="C2333" t="str">
            <v>M2</v>
          </cell>
          <cell r="D2333">
            <v>73.27</v>
          </cell>
          <cell r="E2333">
            <v>2332</v>
          </cell>
          <cell r="F2333">
            <v>101489</v>
          </cell>
        </row>
        <row r="2334">
          <cell r="A2334" t="str">
            <v>10.14.91</v>
          </cell>
          <cell r="B2334" t="str">
            <v>SABONETEIRA PARA SABAO LIQUIDO</v>
          </cell>
          <cell r="C2334" t="str">
            <v>UN</v>
          </cell>
          <cell r="D2334">
            <v>37.83</v>
          </cell>
          <cell r="E2334">
            <v>2333</v>
          </cell>
          <cell r="F2334">
            <v>101491</v>
          </cell>
        </row>
        <row r="2335">
          <cell r="A2335" t="str">
            <v>10.14.97</v>
          </cell>
          <cell r="B2335" t="str">
            <v>PORTA TOALHA DE PAPEL INTER FOLHAS</v>
          </cell>
          <cell r="C2335" t="str">
            <v>UN</v>
          </cell>
          <cell r="D2335">
            <v>59.21</v>
          </cell>
          <cell r="E2335">
            <v>2334</v>
          </cell>
          <cell r="F2335">
            <v>101497</v>
          </cell>
        </row>
        <row r="2336">
          <cell r="B2336" t="str">
            <v>DEMOLIÇÕES</v>
          </cell>
          <cell r="E2336">
            <v>2335</v>
          </cell>
        </row>
        <row r="2337">
          <cell r="A2337" t="str">
            <v>10.50.01</v>
          </cell>
          <cell r="B2337" t="str">
            <v>DEMOLICAO DE TUBULACAO DE ACO PRETO OU GALVANIZADO - ATE 2"</v>
          </cell>
          <cell r="C2337" t="str">
            <v>M</v>
          </cell>
          <cell r="D2337">
            <v>1.88</v>
          </cell>
          <cell r="E2337">
            <v>2336</v>
          </cell>
          <cell r="F2337">
            <v>105001</v>
          </cell>
        </row>
        <row r="2338">
          <cell r="A2338" t="str">
            <v>10.50.02</v>
          </cell>
          <cell r="B2338" t="str">
            <v>DEMOLICAO DE TUBULACAO DE ACO PRETO OU GALVANIZADO - ACIMA DE 2"</v>
          </cell>
          <cell r="C2338" t="str">
            <v>M</v>
          </cell>
          <cell r="D2338">
            <v>3.13</v>
          </cell>
          <cell r="E2338">
            <v>2337</v>
          </cell>
          <cell r="F2338">
            <v>105002</v>
          </cell>
        </row>
        <row r="2339">
          <cell r="A2339" t="str">
            <v>10.50.03</v>
          </cell>
          <cell r="B2339" t="str">
            <v>DEMOLICAO DE TUBULACAO DE PVC RIGIDO - ATE 4"</v>
          </cell>
          <cell r="C2339" t="str">
            <v>M</v>
          </cell>
          <cell r="D2339">
            <v>1.57</v>
          </cell>
          <cell r="E2339">
            <v>2338</v>
          </cell>
          <cell r="F2339">
            <v>105003</v>
          </cell>
        </row>
        <row r="2340">
          <cell r="A2340" t="str">
            <v>10.50.04</v>
          </cell>
          <cell r="B2340" t="str">
            <v>DEMOLICAO DE TUBULACAO DE PVC RIGIDO - ACIMA DE 4"</v>
          </cell>
          <cell r="C2340" t="str">
            <v>M</v>
          </cell>
          <cell r="D2340">
            <v>2.82</v>
          </cell>
          <cell r="E2340">
            <v>2339</v>
          </cell>
          <cell r="F2340">
            <v>105004</v>
          </cell>
        </row>
        <row r="2341">
          <cell r="A2341" t="str">
            <v>10.50.05</v>
          </cell>
          <cell r="B2341" t="str">
            <v>DEMOLICAO DE TUBULACAO DE COBRE - ATE 1 1/4"</v>
          </cell>
          <cell r="C2341" t="str">
            <v>M</v>
          </cell>
          <cell r="D2341">
            <v>1.88</v>
          </cell>
          <cell r="E2341">
            <v>2340</v>
          </cell>
          <cell r="F2341">
            <v>105005</v>
          </cell>
        </row>
        <row r="2342">
          <cell r="A2342" t="str">
            <v>10.50.06</v>
          </cell>
          <cell r="B2342" t="str">
            <v>DEMOLICAO DE TUBULACAO DE COBRE - ACIMA DE 1 1/4"</v>
          </cell>
          <cell r="C2342" t="str">
            <v>M</v>
          </cell>
          <cell r="D2342">
            <v>3.13</v>
          </cell>
          <cell r="E2342">
            <v>2341</v>
          </cell>
          <cell r="F2342">
            <v>105006</v>
          </cell>
        </row>
        <row r="2343">
          <cell r="A2343" t="str">
            <v>10.50.07</v>
          </cell>
          <cell r="B2343" t="str">
            <v>DEMOLICAO DE TUBULACAO DE FERRO FUNDIDO - ATE 4"</v>
          </cell>
          <cell r="C2343" t="str">
            <v>M</v>
          </cell>
          <cell r="D2343">
            <v>1.88</v>
          </cell>
          <cell r="E2343">
            <v>2342</v>
          </cell>
          <cell r="F2343">
            <v>105007</v>
          </cell>
        </row>
        <row r="2344">
          <cell r="A2344" t="str">
            <v>10.50.08</v>
          </cell>
          <cell r="B2344" t="str">
            <v>DEMOLICAO DE TUBULACAO DE FERRO FUNDIDO - ACIMA DE 4"</v>
          </cell>
          <cell r="C2344" t="str">
            <v>M</v>
          </cell>
          <cell r="D2344">
            <v>3.13</v>
          </cell>
          <cell r="E2344">
            <v>2343</v>
          </cell>
          <cell r="F2344">
            <v>105008</v>
          </cell>
        </row>
        <row r="2345">
          <cell r="A2345" t="str">
            <v>10.50.09</v>
          </cell>
          <cell r="B2345" t="str">
            <v>DEMOLICAO DE TUBULACAO DE CIMENTO-AMIANTO - ATE 3"</v>
          </cell>
          <cell r="C2345" t="str">
            <v>M</v>
          </cell>
          <cell r="D2345">
            <v>1.57</v>
          </cell>
          <cell r="E2345">
            <v>2344</v>
          </cell>
          <cell r="F2345">
            <v>105009</v>
          </cell>
        </row>
        <row r="2346">
          <cell r="A2346" t="str">
            <v>10.50.10</v>
          </cell>
          <cell r="B2346" t="str">
            <v>DEMOLICAO DE TUBULACAO DE CIMENTO-AMIANTO - ACIMA DE 3"</v>
          </cell>
          <cell r="C2346" t="str">
            <v>M</v>
          </cell>
          <cell r="D2346">
            <v>2.82</v>
          </cell>
          <cell r="E2346">
            <v>2345</v>
          </cell>
          <cell r="F2346">
            <v>105010</v>
          </cell>
        </row>
        <row r="2347">
          <cell r="A2347" t="str">
            <v>10.50.11</v>
          </cell>
          <cell r="B2347" t="str">
            <v>DEMOLICAO DE TUBULACAO DE CERAMICA VIDRADA - ATE 6"</v>
          </cell>
          <cell r="C2347" t="str">
            <v>M</v>
          </cell>
          <cell r="D2347">
            <v>1.88</v>
          </cell>
          <cell r="E2347">
            <v>2346</v>
          </cell>
          <cell r="F2347">
            <v>105011</v>
          </cell>
        </row>
        <row r="2348">
          <cell r="A2348" t="str">
            <v>10.50.12</v>
          </cell>
          <cell r="B2348" t="str">
            <v>DEMOLICAO DE TUBULACAO DE CERAMICA VIDRADA - ACIMA DE 6"</v>
          </cell>
          <cell r="C2348" t="str">
            <v>M</v>
          </cell>
          <cell r="D2348">
            <v>3.13</v>
          </cell>
          <cell r="E2348">
            <v>2347</v>
          </cell>
          <cell r="F2348">
            <v>105012</v>
          </cell>
        </row>
        <row r="2349">
          <cell r="A2349" t="str">
            <v>10.50.18</v>
          </cell>
          <cell r="B2349" t="str">
            <v>DEMOLICAO DE REGISTROS</v>
          </cell>
          <cell r="C2349" t="str">
            <v>UN</v>
          </cell>
          <cell r="D2349">
            <v>1.57</v>
          </cell>
          <cell r="E2349">
            <v>2348</v>
          </cell>
          <cell r="F2349">
            <v>105018</v>
          </cell>
        </row>
        <row r="2350">
          <cell r="A2350" t="str">
            <v>10.50.32</v>
          </cell>
          <cell r="B2350" t="str">
            <v>DEMOLICAO DE CALHAS,RUFOS OU RINCOES EM CHAPA METALICA</v>
          </cell>
          <cell r="C2350" t="str">
            <v>M</v>
          </cell>
          <cell r="D2350">
            <v>1.44</v>
          </cell>
          <cell r="E2350">
            <v>2349</v>
          </cell>
          <cell r="F2350">
            <v>105032</v>
          </cell>
        </row>
        <row r="2351">
          <cell r="A2351" t="str">
            <v>10.50.33</v>
          </cell>
          <cell r="B2351" t="str">
            <v>DEMOLICAO DE CONDUTORES APARENTES</v>
          </cell>
          <cell r="C2351" t="str">
            <v>M</v>
          </cell>
          <cell r="D2351">
            <v>0.94</v>
          </cell>
          <cell r="E2351">
            <v>2350</v>
          </cell>
          <cell r="F2351">
            <v>105033</v>
          </cell>
        </row>
        <row r="2352">
          <cell r="B2352" t="str">
            <v>RETIRADAS</v>
          </cell>
          <cell r="E2352">
            <v>2351</v>
          </cell>
        </row>
        <row r="2353">
          <cell r="A2353" t="str">
            <v>10.60.01</v>
          </cell>
          <cell r="B2353" t="str">
            <v>RETIRADA DE TUBULACAO DE ACO PRETO OU GALVANIZADO - ATE 2"</v>
          </cell>
          <cell r="C2353" t="str">
            <v>M</v>
          </cell>
          <cell r="D2353">
            <v>3.76</v>
          </cell>
          <cell r="E2353">
            <v>2352</v>
          </cell>
          <cell r="F2353">
            <v>106001</v>
          </cell>
        </row>
        <row r="2354">
          <cell r="A2354" t="str">
            <v>10.60.02</v>
          </cell>
          <cell r="B2354" t="str">
            <v>RETIRADA DE TUBULACAO DE ACO PRETO OU GALVANIZADO - ACIMA DE 2"</v>
          </cell>
          <cell r="C2354" t="str">
            <v>M</v>
          </cell>
          <cell r="D2354">
            <v>4.51</v>
          </cell>
          <cell r="E2354">
            <v>2353</v>
          </cell>
          <cell r="F2354">
            <v>106002</v>
          </cell>
        </row>
        <row r="2355">
          <cell r="A2355" t="str">
            <v>10.60.03</v>
          </cell>
          <cell r="B2355" t="str">
            <v>RETIRADA DE TUBULACAO DE PVC RIGIDO - ATE 4"</v>
          </cell>
          <cell r="C2355" t="str">
            <v>M</v>
          </cell>
          <cell r="D2355">
            <v>3.38</v>
          </cell>
          <cell r="E2355">
            <v>2354</v>
          </cell>
          <cell r="F2355">
            <v>106003</v>
          </cell>
        </row>
        <row r="2356">
          <cell r="A2356" t="str">
            <v>10.60.04</v>
          </cell>
          <cell r="B2356" t="str">
            <v>RETIRADA DE TUBULACAO DE PVC RIGIDO - ACIMA DE 4"</v>
          </cell>
          <cell r="C2356" t="str">
            <v>M</v>
          </cell>
          <cell r="D2356">
            <v>4.1399999999999997</v>
          </cell>
          <cell r="E2356">
            <v>2355</v>
          </cell>
          <cell r="F2356">
            <v>106004</v>
          </cell>
        </row>
        <row r="2357">
          <cell r="A2357" t="str">
            <v>10.60.05</v>
          </cell>
          <cell r="B2357" t="str">
            <v>RETIRADA DE TUBULACAO DE COBRE - ATE 1 1/4"</v>
          </cell>
          <cell r="C2357" t="str">
            <v>M</v>
          </cell>
          <cell r="D2357">
            <v>3.76</v>
          </cell>
          <cell r="E2357">
            <v>2356</v>
          </cell>
          <cell r="F2357">
            <v>106005</v>
          </cell>
        </row>
        <row r="2358">
          <cell r="A2358" t="str">
            <v>10.60.06</v>
          </cell>
          <cell r="B2358" t="str">
            <v>RETIRADA DE TUBULACAO DE COBRE - ACIMA DE 1 1/4"</v>
          </cell>
          <cell r="C2358" t="str">
            <v>M</v>
          </cell>
          <cell r="D2358">
            <v>4.51</v>
          </cell>
          <cell r="E2358">
            <v>2357</v>
          </cell>
          <cell r="F2358">
            <v>106006</v>
          </cell>
        </row>
        <row r="2359">
          <cell r="A2359" t="str">
            <v>10.60.07</v>
          </cell>
          <cell r="B2359" t="str">
            <v>RETIRADA DE TUBULACAO DE FERRO FUNDIDO - ATE 4"</v>
          </cell>
          <cell r="C2359" t="str">
            <v>M</v>
          </cell>
          <cell r="D2359">
            <v>3.76</v>
          </cell>
          <cell r="E2359">
            <v>2358</v>
          </cell>
          <cell r="F2359">
            <v>106007</v>
          </cell>
        </row>
        <row r="2360">
          <cell r="A2360" t="str">
            <v>10.60.08</v>
          </cell>
          <cell r="B2360" t="str">
            <v>RETIRADA DE TUBULACAO DE FERRO FUNDIDO - ACIMA DE 4"</v>
          </cell>
          <cell r="C2360" t="str">
            <v>M</v>
          </cell>
          <cell r="D2360">
            <v>4.51</v>
          </cell>
          <cell r="E2360">
            <v>2359</v>
          </cell>
          <cell r="F2360">
            <v>106008</v>
          </cell>
        </row>
        <row r="2361">
          <cell r="A2361" t="str">
            <v>10.60.09</v>
          </cell>
          <cell r="B2361" t="str">
            <v>RETIRADA DE TUBULACAO DE CIMENTO-AMIANTO - ATE 3"</v>
          </cell>
          <cell r="C2361" t="str">
            <v>M</v>
          </cell>
          <cell r="D2361">
            <v>3.38</v>
          </cell>
          <cell r="E2361">
            <v>2360</v>
          </cell>
          <cell r="F2361">
            <v>106009</v>
          </cell>
        </row>
        <row r="2362">
          <cell r="A2362" t="str">
            <v>10.60.10</v>
          </cell>
          <cell r="B2362" t="str">
            <v>RETIRADA DE TUBULACAO DE CIMENTO-AMIANTO - ACIMA DE 3"</v>
          </cell>
          <cell r="C2362" t="str">
            <v>M</v>
          </cell>
          <cell r="D2362">
            <v>4.1399999999999997</v>
          </cell>
          <cell r="E2362">
            <v>2361</v>
          </cell>
          <cell r="F2362">
            <v>106010</v>
          </cell>
        </row>
        <row r="2363">
          <cell r="A2363" t="str">
            <v>10.60.11</v>
          </cell>
          <cell r="B2363" t="str">
            <v>RETIRADA DE TUBULACAO DE CERAMICA VIDRADA - ATE 6"</v>
          </cell>
          <cell r="C2363" t="str">
            <v>M</v>
          </cell>
          <cell r="D2363">
            <v>5.27</v>
          </cell>
          <cell r="E2363">
            <v>2362</v>
          </cell>
          <cell r="F2363">
            <v>106011</v>
          </cell>
        </row>
        <row r="2364">
          <cell r="A2364" t="str">
            <v>10.60.12</v>
          </cell>
          <cell r="B2364" t="str">
            <v>RETIRADA DE TUBULACAO DE CERAMICA VIDRADA - ACIMA DE 6"</v>
          </cell>
          <cell r="C2364" t="str">
            <v>M</v>
          </cell>
          <cell r="D2364">
            <v>6.02</v>
          </cell>
          <cell r="E2364">
            <v>2363</v>
          </cell>
          <cell r="F2364">
            <v>106012</v>
          </cell>
        </row>
        <row r="2365">
          <cell r="A2365" t="str">
            <v>10.60.15</v>
          </cell>
          <cell r="B2365" t="str">
            <v>RETIRADA DE RESERVATORIOS DE CIMENTO-AMIANTO - ATE 1000 LITROS</v>
          </cell>
          <cell r="C2365" t="str">
            <v>UN</v>
          </cell>
          <cell r="D2365">
            <v>41.36</v>
          </cell>
          <cell r="E2365">
            <v>2364</v>
          </cell>
          <cell r="F2365">
            <v>106015</v>
          </cell>
        </row>
        <row r="2366">
          <cell r="A2366" t="str">
            <v>10.60.18</v>
          </cell>
          <cell r="B2366" t="str">
            <v>RETIRADA DE REGISTROS OU VALVULAS FLUXIVEIS</v>
          </cell>
          <cell r="C2366" t="str">
            <v>UN</v>
          </cell>
          <cell r="D2366">
            <v>29.86</v>
          </cell>
          <cell r="E2366">
            <v>2365</v>
          </cell>
          <cell r="F2366">
            <v>106018</v>
          </cell>
        </row>
        <row r="2367">
          <cell r="A2367" t="str">
            <v>10.60.22</v>
          </cell>
          <cell r="B2367" t="str">
            <v>RETIRADA DE VALVULAS DE RETENCAO</v>
          </cell>
          <cell r="C2367" t="str">
            <v>UN</v>
          </cell>
          <cell r="D2367">
            <v>8.27</v>
          </cell>
          <cell r="E2367">
            <v>2366</v>
          </cell>
          <cell r="F2367">
            <v>106022</v>
          </cell>
        </row>
        <row r="2368">
          <cell r="A2368" t="str">
            <v>10.60.24</v>
          </cell>
          <cell r="B2368" t="str">
            <v>RETIRADA DE CONJUNTOS MOTOR-BOMBA</v>
          </cell>
          <cell r="C2368" t="str">
            <v>UN</v>
          </cell>
          <cell r="D2368">
            <v>60.17</v>
          </cell>
          <cell r="E2368">
            <v>2367</v>
          </cell>
          <cell r="F2368">
            <v>106024</v>
          </cell>
        </row>
        <row r="2369">
          <cell r="A2369" t="str">
            <v>10.60.26</v>
          </cell>
          <cell r="B2369" t="str">
            <v>RETIRADA DE CAIXAS SIFONADAS OU RALOS</v>
          </cell>
          <cell r="C2369" t="str">
            <v>UN</v>
          </cell>
          <cell r="D2369">
            <v>4.1399999999999997</v>
          </cell>
          <cell r="E2369">
            <v>2368</v>
          </cell>
          <cell r="F2369">
            <v>106026</v>
          </cell>
        </row>
        <row r="2370">
          <cell r="A2370" t="str">
            <v>10.60.29</v>
          </cell>
          <cell r="B2370" t="str">
            <v>RETIRADA DE HIDRANTES DE PAREDE</v>
          </cell>
          <cell r="C2370" t="str">
            <v>UN</v>
          </cell>
          <cell r="D2370">
            <v>22.57</v>
          </cell>
          <cell r="E2370">
            <v>2369</v>
          </cell>
          <cell r="F2370">
            <v>106029</v>
          </cell>
        </row>
        <row r="2371">
          <cell r="A2371" t="str">
            <v>10.60.32</v>
          </cell>
          <cell r="B2371" t="str">
            <v>RETIRADA DE CALHAS,RUFOS OU RINCOES EM CHAPA METALICA</v>
          </cell>
          <cell r="C2371" t="str">
            <v>M</v>
          </cell>
          <cell r="D2371">
            <v>1.88</v>
          </cell>
          <cell r="E2371">
            <v>2370</v>
          </cell>
          <cell r="F2371">
            <v>106032</v>
          </cell>
        </row>
        <row r="2372">
          <cell r="A2372" t="str">
            <v>10.60.33</v>
          </cell>
          <cell r="B2372" t="str">
            <v>RETIRADA DE CONDUTORES APARENTES</v>
          </cell>
          <cell r="C2372" t="str">
            <v>M</v>
          </cell>
          <cell r="D2372">
            <v>1.2</v>
          </cell>
          <cell r="E2372">
            <v>2371</v>
          </cell>
          <cell r="F2372">
            <v>106033</v>
          </cell>
        </row>
        <row r="2373">
          <cell r="A2373" t="str">
            <v>10.60.35</v>
          </cell>
          <cell r="B2373" t="str">
            <v>RETIRADA DE APARELHOS SANITARIOS,INCLUSIVE ACESSORIOS</v>
          </cell>
          <cell r="C2373" t="str">
            <v>UN</v>
          </cell>
          <cell r="D2373">
            <v>11.28</v>
          </cell>
          <cell r="E2373">
            <v>2372</v>
          </cell>
          <cell r="F2373">
            <v>106035</v>
          </cell>
        </row>
        <row r="2374">
          <cell r="A2374" t="str">
            <v>10.60.40</v>
          </cell>
          <cell r="B2374" t="str">
            <v>RETIRADA DE SIFOES</v>
          </cell>
          <cell r="C2374" t="str">
            <v>UN</v>
          </cell>
          <cell r="D2374">
            <v>3.01</v>
          </cell>
          <cell r="E2374">
            <v>2373</v>
          </cell>
          <cell r="F2374">
            <v>106040</v>
          </cell>
        </row>
        <row r="2375">
          <cell r="A2375" t="str">
            <v>10.60.42</v>
          </cell>
          <cell r="B2375" t="str">
            <v>RETIRADA DE TORNEIRAS</v>
          </cell>
          <cell r="C2375" t="str">
            <v>UN</v>
          </cell>
          <cell r="D2375">
            <v>1.96</v>
          </cell>
          <cell r="E2375">
            <v>2374</v>
          </cell>
          <cell r="F2375">
            <v>106042</v>
          </cell>
        </row>
        <row r="2376">
          <cell r="A2376" t="str">
            <v>10.60.45</v>
          </cell>
          <cell r="B2376" t="str">
            <v>RETIRADA DE CAIXAS DE DESCARGA DE SOBREPOR</v>
          </cell>
          <cell r="C2376" t="str">
            <v>UN</v>
          </cell>
          <cell r="D2376">
            <v>5.72</v>
          </cell>
          <cell r="E2376">
            <v>2375</v>
          </cell>
          <cell r="F2376">
            <v>106045</v>
          </cell>
        </row>
        <row r="2377">
          <cell r="B2377" t="str">
            <v>RECOLOCAÇÕES</v>
          </cell>
          <cell r="E2377">
            <v>2376</v>
          </cell>
        </row>
        <row r="2378">
          <cell r="A2378" t="str">
            <v>10.70.15</v>
          </cell>
          <cell r="B2378" t="str">
            <v>RECOLOCACAO DE RESERVATORIOS DE CIMENTO-AMIANTO - ATE 1000 LITROS</v>
          </cell>
          <cell r="C2378" t="str">
            <v>UN</v>
          </cell>
          <cell r="D2378">
            <v>55.15</v>
          </cell>
          <cell r="E2378">
            <v>2377</v>
          </cell>
          <cell r="F2378">
            <v>107015</v>
          </cell>
        </row>
        <row r="2379">
          <cell r="A2379" t="str">
            <v>10.70.18</v>
          </cell>
          <cell r="B2379" t="str">
            <v>RECOLOCACAO DE REGISTROS OU VALVULAS FLUXIVEIS</v>
          </cell>
          <cell r="C2379" t="str">
            <v>UN</v>
          </cell>
          <cell r="D2379">
            <v>28.14</v>
          </cell>
          <cell r="E2379">
            <v>2378</v>
          </cell>
          <cell r="F2379">
            <v>107018</v>
          </cell>
        </row>
        <row r="2380">
          <cell r="A2380" t="str">
            <v>10.70.22</v>
          </cell>
          <cell r="B2380" t="str">
            <v>RECOLOCACAO DE VALVULAS DE RETENCAO</v>
          </cell>
          <cell r="C2380" t="str">
            <v>UN</v>
          </cell>
          <cell r="D2380">
            <v>14.57</v>
          </cell>
          <cell r="E2380">
            <v>2379</v>
          </cell>
          <cell r="F2380">
            <v>107022</v>
          </cell>
        </row>
        <row r="2381">
          <cell r="A2381" t="str">
            <v>10.70.24</v>
          </cell>
          <cell r="B2381" t="str">
            <v>RECOLOCACAO DE CONJUNTOS MOTOR-BOMBA</v>
          </cell>
          <cell r="C2381" t="str">
            <v>UN</v>
          </cell>
          <cell r="D2381">
            <v>55.15</v>
          </cell>
          <cell r="E2381">
            <v>2380</v>
          </cell>
          <cell r="F2381">
            <v>107024</v>
          </cell>
        </row>
        <row r="2382">
          <cell r="A2382" t="str">
            <v>10.70.26</v>
          </cell>
          <cell r="B2382" t="str">
            <v>RECOLOCACAO DE CAIXAS SIFONADAS OU RALOS</v>
          </cell>
          <cell r="C2382" t="str">
            <v>UN</v>
          </cell>
          <cell r="D2382">
            <v>22.89</v>
          </cell>
          <cell r="E2382">
            <v>2381</v>
          </cell>
          <cell r="F2382">
            <v>107026</v>
          </cell>
        </row>
        <row r="2383">
          <cell r="A2383" t="str">
            <v>10.70.29</v>
          </cell>
          <cell r="B2383" t="str">
            <v>RECOLOCACAO DE HIDRANTES DE PAREDE</v>
          </cell>
          <cell r="C2383" t="str">
            <v>UN</v>
          </cell>
          <cell r="D2383">
            <v>71.69</v>
          </cell>
          <cell r="E2383">
            <v>2382</v>
          </cell>
          <cell r="F2383">
            <v>107029</v>
          </cell>
        </row>
        <row r="2384">
          <cell r="A2384" t="str">
            <v>10.70.32</v>
          </cell>
          <cell r="B2384" t="str">
            <v>RECOLOCACAO DE CALHAS,RUFOS OU RINCOES EM CHAPA METALICA</v>
          </cell>
          <cell r="C2384" t="str">
            <v>M</v>
          </cell>
          <cell r="D2384">
            <v>15.1</v>
          </cell>
          <cell r="E2384">
            <v>2383</v>
          </cell>
          <cell r="F2384">
            <v>107032</v>
          </cell>
        </row>
        <row r="2385">
          <cell r="A2385" t="str">
            <v>10.70.33</v>
          </cell>
          <cell r="B2385" t="str">
            <v>RECOLOCACAO DE CONDUTORES APARENTES</v>
          </cell>
          <cell r="C2385" t="str">
            <v>M</v>
          </cell>
          <cell r="D2385">
            <v>12.09</v>
          </cell>
          <cell r="E2385">
            <v>2384</v>
          </cell>
          <cell r="F2385">
            <v>107033</v>
          </cell>
        </row>
        <row r="2386">
          <cell r="A2386" t="str">
            <v>10.70.35</v>
          </cell>
          <cell r="B2386" t="str">
            <v>RECOLOCACAO DE APARELHOS SANITARIOS,INCLUSIVE ACESSORIOS</v>
          </cell>
          <cell r="C2386" t="str">
            <v>UN</v>
          </cell>
          <cell r="D2386">
            <v>41.36</v>
          </cell>
          <cell r="E2386">
            <v>2385</v>
          </cell>
          <cell r="F2386">
            <v>107035</v>
          </cell>
        </row>
        <row r="2387">
          <cell r="A2387" t="str">
            <v>10.70.40</v>
          </cell>
          <cell r="B2387" t="str">
            <v>RECOLOCACAO DE SIFOES</v>
          </cell>
          <cell r="C2387" t="str">
            <v>UN</v>
          </cell>
          <cell r="D2387">
            <v>6.89</v>
          </cell>
          <cell r="E2387">
            <v>2386</v>
          </cell>
          <cell r="F2387">
            <v>107040</v>
          </cell>
        </row>
        <row r="2388">
          <cell r="A2388" t="str">
            <v>10.70.42</v>
          </cell>
          <cell r="B2388" t="str">
            <v>RECOLOCACAO DE TORNEIRAS</v>
          </cell>
          <cell r="C2388" t="str">
            <v>UN</v>
          </cell>
          <cell r="D2388">
            <v>3.76</v>
          </cell>
          <cell r="E2388">
            <v>2387</v>
          </cell>
          <cell r="F2388">
            <v>107042</v>
          </cell>
        </row>
        <row r="2389">
          <cell r="A2389" t="str">
            <v>10.70.45</v>
          </cell>
          <cell r="B2389" t="str">
            <v>RECOLOCACAO DE CAIXAS DE DESCARGA DE SOBREPOR</v>
          </cell>
          <cell r="C2389" t="str">
            <v>UN</v>
          </cell>
          <cell r="D2389">
            <v>34.47</v>
          </cell>
          <cell r="E2389">
            <v>2388</v>
          </cell>
          <cell r="F2389">
            <v>107045</v>
          </cell>
        </row>
        <row r="2390">
          <cell r="B2390" t="str">
            <v>SERVICOS PARCIAIS</v>
          </cell>
          <cell r="E2390">
            <v>2389</v>
          </cell>
        </row>
        <row r="2391">
          <cell r="A2391" t="str">
            <v>10.80.01</v>
          </cell>
          <cell r="B2391" t="str">
            <v>VOLANTE PARA REGISTRO,METAL AMARELO - 1/2"</v>
          </cell>
          <cell r="C2391" t="str">
            <v>UN</v>
          </cell>
          <cell r="D2391">
            <v>8.39</v>
          </cell>
          <cell r="E2391">
            <v>2390</v>
          </cell>
          <cell r="F2391">
            <v>108001</v>
          </cell>
        </row>
        <row r="2392">
          <cell r="A2392" t="str">
            <v>10.80.02</v>
          </cell>
          <cell r="B2392" t="str">
            <v>VOLANTE PARA REGISTRO,METAL AMARELO - 3/4"</v>
          </cell>
          <cell r="C2392" t="str">
            <v>UN</v>
          </cell>
          <cell r="D2392">
            <v>8.39</v>
          </cell>
          <cell r="E2392">
            <v>2391</v>
          </cell>
          <cell r="F2392">
            <v>108002</v>
          </cell>
        </row>
        <row r="2393">
          <cell r="A2393" t="str">
            <v>10.80.03</v>
          </cell>
          <cell r="B2393" t="str">
            <v>VOLANTE PARA REGISTRO,METAL AMARELO - 1"</v>
          </cell>
          <cell r="C2393" t="str">
            <v>UN</v>
          </cell>
          <cell r="D2393">
            <v>8.76</v>
          </cell>
          <cell r="E2393">
            <v>2392</v>
          </cell>
          <cell r="F2393">
            <v>108003</v>
          </cell>
        </row>
        <row r="2394">
          <cell r="A2394" t="str">
            <v>10.80.04</v>
          </cell>
          <cell r="B2394" t="str">
            <v>VOLANTE PARA REGISTRO,METAL AMARELO - 1 1/4"</v>
          </cell>
          <cell r="C2394" t="str">
            <v>UN</v>
          </cell>
          <cell r="D2394">
            <v>9.61</v>
          </cell>
          <cell r="E2394">
            <v>2393</v>
          </cell>
          <cell r="F2394">
            <v>108004</v>
          </cell>
        </row>
        <row r="2395">
          <cell r="A2395" t="str">
            <v>10.80.05</v>
          </cell>
          <cell r="B2395" t="str">
            <v>VOLANTE PARA REGISTRO,METAL AMARELO - 1 1/2"</v>
          </cell>
          <cell r="C2395" t="str">
            <v>UN</v>
          </cell>
          <cell r="D2395">
            <v>10.66</v>
          </cell>
          <cell r="E2395">
            <v>2394</v>
          </cell>
          <cell r="F2395">
            <v>108005</v>
          </cell>
        </row>
        <row r="2396">
          <cell r="A2396" t="str">
            <v>10.80.06</v>
          </cell>
          <cell r="B2396" t="str">
            <v>VOLANTE PARA REGISTRO,METAL AMARELO - 2"</v>
          </cell>
          <cell r="C2396" t="str">
            <v>UN</v>
          </cell>
          <cell r="D2396">
            <v>12.09</v>
          </cell>
          <cell r="E2396">
            <v>2395</v>
          </cell>
          <cell r="F2396">
            <v>108006</v>
          </cell>
        </row>
        <row r="2397">
          <cell r="A2397" t="str">
            <v>10.80.07</v>
          </cell>
          <cell r="B2397" t="str">
            <v>VOLANTE PARA REGISTRO,METAL AMARELO - 2 1/2"</v>
          </cell>
          <cell r="C2397" t="str">
            <v>UN</v>
          </cell>
          <cell r="D2397">
            <v>19.559999999999999</v>
          </cell>
          <cell r="E2397">
            <v>2396</v>
          </cell>
          <cell r="F2397">
            <v>108007</v>
          </cell>
        </row>
        <row r="2398">
          <cell r="A2398" t="str">
            <v>10.80.08</v>
          </cell>
          <cell r="B2398" t="str">
            <v>VOLANTE PARA REGISTRO,METAL AMARELO - 3"</v>
          </cell>
          <cell r="C2398" t="str">
            <v>UN</v>
          </cell>
          <cell r="D2398">
            <v>40.270000000000003</v>
          </cell>
          <cell r="E2398">
            <v>2397</v>
          </cell>
          <cell r="F2398">
            <v>108008</v>
          </cell>
        </row>
        <row r="2399">
          <cell r="A2399" t="str">
            <v>10.80.09</v>
          </cell>
          <cell r="B2399" t="str">
            <v>VOLANTE PARA REGISTRO,METAL AMARELO - 4"</v>
          </cell>
          <cell r="C2399" t="str">
            <v>UN</v>
          </cell>
          <cell r="D2399">
            <v>52.23</v>
          </cell>
          <cell r="E2399">
            <v>2398</v>
          </cell>
          <cell r="F2399">
            <v>108009</v>
          </cell>
        </row>
        <row r="2400">
          <cell r="A2400" t="str">
            <v>10.80.10</v>
          </cell>
          <cell r="B2400" t="str">
            <v>VOLANTE PARA REGISTRO,METAL CROMADO - DE 1/2" ATE 1 1/2"</v>
          </cell>
          <cell r="C2400" t="str">
            <v>UN</v>
          </cell>
          <cell r="D2400">
            <v>25.32</v>
          </cell>
          <cell r="E2400">
            <v>2399</v>
          </cell>
          <cell r="F2400">
            <v>108010</v>
          </cell>
        </row>
        <row r="2401">
          <cell r="A2401" t="str">
            <v>10.80.15</v>
          </cell>
          <cell r="B2401" t="str">
            <v>CANOPLA PARA REGISTRO,METAL CROMADO - DE 1/2" ATE 1 1/2"</v>
          </cell>
          <cell r="C2401" t="str">
            <v>UN</v>
          </cell>
          <cell r="D2401">
            <v>14.81</v>
          </cell>
          <cell r="E2401">
            <v>2400</v>
          </cell>
          <cell r="F2401">
            <v>108015</v>
          </cell>
        </row>
        <row r="2402">
          <cell r="A2402" t="str">
            <v>10.80.20</v>
          </cell>
          <cell r="B2402" t="str">
            <v>CANOPLA PARA VALVULA FLUXIVEL,METAL CROMADO</v>
          </cell>
          <cell r="C2402" t="str">
            <v>UN</v>
          </cell>
          <cell r="D2402">
            <v>29.73</v>
          </cell>
          <cell r="E2402">
            <v>2401</v>
          </cell>
          <cell r="F2402">
            <v>108020</v>
          </cell>
        </row>
        <row r="2403">
          <cell r="A2403" t="str">
            <v>10.80.24</v>
          </cell>
          <cell r="B2403" t="str">
            <v>RECARGA PARA EXTINTOR DE INCENDIO,GAS CARBONICO(CO2) - 4KG</v>
          </cell>
          <cell r="C2403" t="str">
            <v>UN</v>
          </cell>
          <cell r="D2403">
            <v>14.04</v>
          </cell>
          <cell r="E2403">
            <v>2402</v>
          </cell>
          <cell r="F2403">
            <v>108024</v>
          </cell>
        </row>
        <row r="2404">
          <cell r="A2404" t="str">
            <v>10.80.25</v>
          </cell>
          <cell r="B2404" t="str">
            <v>RECARGA PARA EXTINTOR DE INCENDIO,GAS CARBONICO(CO2) - 6KG</v>
          </cell>
          <cell r="C2404" t="str">
            <v>UN</v>
          </cell>
          <cell r="D2404">
            <v>20.76</v>
          </cell>
          <cell r="E2404">
            <v>2403</v>
          </cell>
          <cell r="F2404">
            <v>108025</v>
          </cell>
        </row>
        <row r="2405">
          <cell r="A2405" t="str">
            <v>10.80.26</v>
          </cell>
          <cell r="B2405" t="str">
            <v>RECARGA PARA EXTINTOR DE INCENDIO,GAS CARBONICO(CO2) - 10KG</v>
          </cell>
          <cell r="C2405" t="str">
            <v>UN</v>
          </cell>
          <cell r="D2405">
            <v>56.73</v>
          </cell>
          <cell r="E2405">
            <v>2404</v>
          </cell>
          <cell r="F2405">
            <v>108026</v>
          </cell>
        </row>
        <row r="2406">
          <cell r="A2406" t="str">
            <v>10.80.28</v>
          </cell>
          <cell r="B2406" t="str">
            <v>RECARGA PARA EXTINTOR DE INCENDIO,AGUA PRESSURIZADA - 10L</v>
          </cell>
          <cell r="C2406" t="str">
            <v>UN</v>
          </cell>
          <cell r="D2406">
            <v>13.17</v>
          </cell>
          <cell r="E2406">
            <v>2405</v>
          </cell>
          <cell r="F2406">
            <v>108028</v>
          </cell>
        </row>
        <row r="2407">
          <cell r="A2407" t="str">
            <v>10.80.29</v>
          </cell>
          <cell r="B2407" t="str">
            <v>RECARGA PARA EXTINTOR DE INCENDIO,ESPUMA QUIMICA - 10L</v>
          </cell>
          <cell r="C2407" t="str">
            <v>UN</v>
          </cell>
          <cell r="D2407">
            <v>18.84</v>
          </cell>
          <cell r="E2407">
            <v>2406</v>
          </cell>
          <cell r="F2407">
            <v>108029</v>
          </cell>
        </row>
        <row r="2408">
          <cell r="A2408" t="str">
            <v>10.80.31</v>
          </cell>
          <cell r="B2408" t="str">
            <v>RECARGA PARA EXTINTOR DE INCENDIO,PO QUIMICO SECO - 4KG</v>
          </cell>
          <cell r="C2408" t="str">
            <v>UN</v>
          </cell>
          <cell r="D2408">
            <v>8.81</v>
          </cell>
          <cell r="E2408">
            <v>2407</v>
          </cell>
          <cell r="F2408">
            <v>108031</v>
          </cell>
        </row>
        <row r="2409">
          <cell r="A2409" t="str">
            <v>10.80.32</v>
          </cell>
          <cell r="B2409" t="str">
            <v>RECARGA PARA EXTINTOR DE INCENDIO,PO QUIMICO SECO - 8KG</v>
          </cell>
          <cell r="C2409" t="str">
            <v>UN</v>
          </cell>
          <cell r="D2409">
            <v>12.1</v>
          </cell>
          <cell r="E2409">
            <v>2408</v>
          </cell>
          <cell r="F2409">
            <v>108032</v>
          </cell>
        </row>
        <row r="2410">
          <cell r="A2410" t="str">
            <v>10.80.33</v>
          </cell>
          <cell r="B2410" t="str">
            <v>RECARGA PARA EXTINTOR DE INCENDIO,PO QUIMICO SECO - 12KG</v>
          </cell>
          <cell r="C2410" t="str">
            <v>UN</v>
          </cell>
          <cell r="D2410">
            <v>17.52</v>
          </cell>
          <cell r="E2410">
            <v>2409</v>
          </cell>
          <cell r="F2410">
            <v>108033</v>
          </cell>
        </row>
        <row r="2411">
          <cell r="A2411" t="str">
            <v>10.80.35</v>
          </cell>
          <cell r="B2411" t="str">
            <v>GRELHA PARA CAIXA SIFONADA OU RALO,PVC RIGIDO CROMADO - 100MM</v>
          </cell>
          <cell r="C2411" t="str">
            <v>UN</v>
          </cell>
          <cell r="D2411">
            <v>2.38</v>
          </cell>
          <cell r="E2411">
            <v>2410</v>
          </cell>
          <cell r="F2411">
            <v>108035</v>
          </cell>
        </row>
        <row r="2412">
          <cell r="A2412" t="str">
            <v>10.80.36</v>
          </cell>
          <cell r="B2412" t="str">
            <v>GRELHA PARA CAIXA SIFONADA OU RALO,PVC RIGIDO CROMADO - 150MM</v>
          </cell>
          <cell r="C2412" t="str">
            <v>UN</v>
          </cell>
          <cell r="D2412">
            <v>6.1</v>
          </cell>
          <cell r="E2412">
            <v>2411</v>
          </cell>
          <cell r="F2412">
            <v>108036</v>
          </cell>
        </row>
        <row r="2413">
          <cell r="A2413" t="str">
            <v>10.80.38</v>
          </cell>
          <cell r="B2413" t="str">
            <v>GRELHA PARA CAIXA SIFONADA OU RALO,METAL CROMADO - 100MM</v>
          </cell>
          <cell r="C2413" t="str">
            <v>UN</v>
          </cell>
          <cell r="D2413">
            <v>6.23</v>
          </cell>
          <cell r="E2413">
            <v>2412</v>
          </cell>
          <cell r="F2413">
            <v>108038</v>
          </cell>
        </row>
        <row r="2414">
          <cell r="A2414" t="str">
            <v>10.80.39</v>
          </cell>
          <cell r="B2414" t="str">
            <v>GRELHA PARA CAIXA SIFONADA OU RALO,METAL CROMADO -150MM</v>
          </cell>
          <cell r="C2414" t="str">
            <v>UN</v>
          </cell>
          <cell r="D2414">
            <v>12.72</v>
          </cell>
          <cell r="E2414">
            <v>2413</v>
          </cell>
          <cell r="F2414">
            <v>108039</v>
          </cell>
        </row>
        <row r="2415">
          <cell r="A2415" t="str">
            <v>10.80.40</v>
          </cell>
          <cell r="B2415" t="str">
            <v>SOLDA E REBITAGEM EM CALHAS,RUFOS OU RINCOES - CHAPA DE COBRE</v>
          </cell>
          <cell r="C2415" t="str">
            <v>M</v>
          </cell>
          <cell r="D2415">
            <v>12.9</v>
          </cell>
          <cell r="E2415">
            <v>2414</v>
          </cell>
          <cell r="F2415">
            <v>108040</v>
          </cell>
        </row>
        <row r="2416">
          <cell r="A2416" t="str">
            <v>10.80.41</v>
          </cell>
          <cell r="B2416" t="str">
            <v>SOLDA E REBITAGEM EM CALHAS,RUFOS OU RINCOES - CHAPA GALVANIZADA</v>
          </cell>
          <cell r="C2416" t="str">
            <v>M</v>
          </cell>
          <cell r="D2416">
            <v>12.35</v>
          </cell>
          <cell r="E2416">
            <v>2415</v>
          </cell>
          <cell r="F2416">
            <v>108041</v>
          </cell>
        </row>
        <row r="2417">
          <cell r="A2417" t="str">
            <v>10.80.42</v>
          </cell>
          <cell r="B2417" t="str">
            <v>SOLDA EM CALHAS,RUFOS OU RINCOES - CHAPA DE COBRE</v>
          </cell>
          <cell r="C2417" t="str">
            <v>M</v>
          </cell>
          <cell r="D2417">
            <v>9.8800000000000008</v>
          </cell>
          <cell r="E2417">
            <v>2416</v>
          </cell>
          <cell r="F2417">
            <v>108042</v>
          </cell>
        </row>
        <row r="2418">
          <cell r="A2418" t="str">
            <v>10.80.43</v>
          </cell>
          <cell r="B2418" t="str">
            <v>SOLDA EM CALHAS,RUFOS OU RINCOES - CHAPA GALVANIZADA</v>
          </cell>
          <cell r="C2418" t="str">
            <v>M</v>
          </cell>
          <cell r="D2418">
            <v>9.33</v>
          </cell>
          <cell r="E2418">
            <v>2417</v>
          </cell>
          <cell r="F2418">
            <v>108043</v>
          </cell>
        </row>
        <row r="2419">
          <cell r="A2419" t="str">
            <v>10.80.44</v>
          </cell>
          <cell r="B2419" t="str">
            <v>LIMPEZA E PINTURA BETUMINOSA EM CALHAS OU RINCOES,DUAS DEMAOS</v>
          </cell>
          <cell r="C2419" t="str">
            <v>M</v>
          </cell>
          <cell r="D2419">
            <v>3.53</v>
          </cell>
          <cell r="E2419">
            <v>2418</v>
          </cell>
          <cell r="F2419">
            <v>108044</v>
          </cell>
        </row>
        <row r="2420">
          <cell r="A2420" t="str">
            <v>10.80.47</v>
          </cell>
          <cell r="B2420" t="str">
            <v>BOLSA DE BORRACHA PARA BACIA SANITARIA</v>
          </cell>
          <cell r="C2420" t="str">
            <v>UN</v>
          </cell>
          <cell r="D2420">
            <v>4.41</v>
          </cell>
          <cell r="E2420">
            <v>2419</v>
          </cell>
          <cell r="F2420">
            <v>108047</v>
          </cell>
        </row>
        <row r="2421">
          <cell r="A2421" t="str">
            <v>10.80.49</v>
          </cell>
          <cell r="B2421" t="str">
            <v>TUBO DE LIGACAO C/CANOPLA,P/BACIA SANITARIA,PVC RIGIDO-1 1/2"X30CM</v>
          </cell>
          <cell r="C2421" t="str">
            <v>UN</v>
          </cell>
          <cell r="D2421">
            <v>10.56</v>
          </cell>
          <cell r="E2421">
            <v>2420</v>
          </cell>
          <cell r="F2421">
            <v>108049</v>
          </cell>
        </row>
        <row r="2422">
          <cell r="A2422" t="str">
            <v>10.80.50</v>
          </cell>
          <cell r="B2422" t="str">
            <v>TUBO DE LIGACAO C/CANOPLA,P/BACIA SANITARIA,ABS CROMADO-1 1/2"X30CM</v>
          </cell>
          <cell r="C2422" t="str">
            <v>UN</v>
          </cell>
          <cell r="D2422">
            <v>21.51</v>
          </cell>
          <cell r="E2422">
            <v>2421</v>
          </cell>
          <cell r="F2422">
            <v>108050</v>
          </cell>
        </row>
        <row r="2423">
          <cell r="A2423" t="str">
            <v>10.80.52</v>
          </cell>
          <cell r="B2423" t="str">
            <v>TAMPO E ASSENTO DE PLASTICO PARA BACIA SANITARIA</v>
          </cell>
          <cell r="C2423" t="str">
            <v>UN</v>
          </cell>
          <cell r="D2423">
            <v>10.97</v>
          </cell>
          <cell r="E2423">
            <v>2422</v>
          </cell>
          <cell r="F2423">
            <v>108052</v>
          </cell>
        </row>
        <row r="2424">
          <cell r="A2424" t="str">
            <v>10.80.54</v>
          </cell>
          <cell r="B2424" t="str">
            <v>TAMPO E ASSENTO DE PLASTICO PARA BACIA SANITARIA INFANTIL</v>
          </cell>
          <cell r="C2424" t="str">
            <v>UN</v>
          </cell>
          <cell r="D2424">
            <v>10.97</v>
          </cell>
          <cell r="E2424">
            <v>2423</v>
          </cell>
          <cell r="F2424">
            <v>108054</v>
          </cell>
        </row>
        <row r="2425">
          <cell r="A2425" t="str">
            <v>10.80.56</v>
          </cell>
          <cell r="B2425" t="str">
            <v>REPARO PARA VALVULA FLUXIVEL</v>
          </cell>
          <cell r="C2425" t="str">
            <v>UN</v>
          </cell>
          <cell r="D2425">
            <v>20.309999999999999</v>
          </cell>
          <cell r="E2425">
            <v>2424</v>
          </cell>
          <cell r="F2425">
            <v>108056</v>
          </cell>
        </row>
        <row r="2426">
          <cell r="A2426" t="str">
            <v>10.80.57</v>
          </cell>
          <cell r="B2426" t="str">
            <v>BOTAO PARA VALVULA FLUXIVEL</v>
          </cell>
          <cell r="C2426" t="str">
            <v>UN</v>
          </cell>
          <cell r="D2426">
            <v>16.07</v>
          </cell>
          <cell r="E2426">
            <v>2425</v>
          </cell>
          <cell r="F2426">
            <v>108057</v>
          </cell>
        </row>
        <row r="2427">
          <cell r="A2427" t="str">
            <v>10.80.58</v>
          </cell>
          <cell r="B2427" t="str">
            <v>SUPORTE DE FERRO FUNDIDO PARA LAVATORIO SEM COLUNA</v>
          </cell>
          <cell r="C2427" t="str">
            <v>UN</v>
          </cell>
          <cell r="D2427">
            <v>21.73</v>
          </cell>
          <cell r="E2427">
            <v>2426</v>
          </cell>
          <cell r="F2427">
            <v>108058</v>
          </cell>
        </row>
        <row r="2428">
          <cell r="A2428" t="str">
            <v>10.80.60</v>
          </cell>
          <cell r="B2428" t="str">
            <v>VALVULA DE PVC - DE 1" ATE 2"</v>
          </cell>
          <cell r="C2428" t="str">
            <v>UN</v>
          </cell>
          <cell r="D2428">
            <v>9.27</v>
          </cell>
          <cell r="E2428">
            <v>2427</v>
          </cell>
          <cell r="F2428">
            <v>108060</v>
          </cell>
        </row>
        <row r="2429">
          <cell r="A2429" t="str">
            <v>10.80.63</v>
          </cell>
          <cell r="B2429" t="str">
            <v>VALVULA DE METAL AMARELO COM GRELHA - 2"</v>
          </cell>
          <cell r="C2429" t="str">
            <v>UN</v>
          </cell>
          <cell r="D2429">
            <v>41.17</v>
          </cell>
          <cell r="E2429">
            <v>2428</v>
          </cell>
          <cell r="F2429">
            <v>108063</v>
          </cell>
        </row>
        <row r="2430">
          <cell r="A2430" t="str">
            <v>10.80.65</v>
          </cell>
          <cell r="B2430" t="str">
            <v>VALVULA DE METAL CROMADO - 1"</v>
          </cell>
          <cell r="C2430" t="str">
            <v>UN</v>
          </cell>
          <cell r="D2430">
            <v>23.92</v>
          </cell>
          <cell r="E2430">
            <v>2429</v>
          </cell>
          <cell r="F2430">
            <v>108065</v>
          </cell>
        </row>
        <row r="2431">
          <cell r="A2431" t="str">
            <v>10.80.66</v>
          </cell>
          <cell r="B2431" t="str">
            <v>VALVULA DE METAL CROMADO - 1 1/2"</v>
          </cell>
          <cell r="C2431" t="str">
            <v>UN</v>
          </cell>
          <cell r="D2431">
            <v>33.18</v>
          </cell>
          <cell r="E2431">
            <v>2430</v>
          </cell>
          <cell r="F2431">
            <v>108066</v>
          </cell>
        </row>
        <row r="2432">
          <cell r="A2432" t="str">
            <v>10.80.68</v>
          </cell>
          <cell r="B2432" t="str">
            <v>SIFAO COM COPO,TIPO REFORCADO,PVC RIGIDO - 1"X1 1/2"</v>
          </cell>
          <cell r="C2432" t="str">
            <v>UN</v>
          </cell>
          <cell r="D2432">
            <v>10.17</v>
          </cell>
          <cell r="E2432">
            <v>2431</v>
          </cell>
          <cell r="F2432">
            <v>108068</v>
          </cell>
        </row>
        <row r="2433">
          <cell r="A2433" t="str">
            <v>10.80.70</v>
          </cell>
          <cell r="B2433" t="str">
            <v>SIFAO COM COPO,TIPO REFORCADO,PVC RIGIDO - 1 1/2"X2"</v>
          </cell>
          <cell r="C2433" t="str">
            <v>UN</v>
          </cell>
          <cell r="D2433">
            <v>10.61</v>
          </cell>
          <cell r="E2433">
            <v>2432</v>
          </cell>
          <cell r="F2433">
            <v>108070</v>
          </cell>
        </row>
        <row r="2434">
          <cell r="A2434" t="str">
            <v>10.80.71</v>
          </cell>
          <cell r="B2434" t="str">
            <v>SIFAO COM COPO,TIPO REFORCADO,PVC RIGIDO - 2"X2"</v>
          </cell>
          <cell r="C2434" t="str">
            <v>UN</v>
          </cell>
          <cell r="D2434">
            <v>13.15</v>
          </cell>
          <cell r="E2434">
            <v>2433</v>
          </cell>
          <cell r="F2434">
            <v>108071</v>
          </cell>
        </row>
        <row r="2435">
          <cell r="A2435" t="str">
            <v>10.80.72</v>
          </cell>
          <cell r="B2435" t="str">
            <v>SIFAO TIPO PESADO,METAL CROMADO - 1"X1 1/2"</v>
          </cell>
          <cell r="C2435" t="str">
            <v>UN</v>
          </cell>
          <cell r="D2435">
            <v>49.98</v>
          </cell>
          <cell r="E2435">
            <v>2434</v>
          </cell>
          <cell r="F2435">
            <v>108072</v>
          </cell>
        </row>
        <row r="2436">
          <cell r="A2436" t="str">
            <v>10.80.73</v>
          </cell>
          <cell r="B2436" t="str">
            <v>SIFAO TIPO PESADO,METAL CROMADO - 1"X2"</v>
          </cell>
          <cell r="C2436" t="str">
            <v>UN</v>
          </cell>
          <cell r="D2436">
            <v>100.12</v>
          </cell>
          <cell r="E2436">
            <v>2435</v>
          </cell>
          <cell r="F2436">
            <v>108073</v>
          </cell>
        </row>
        <row r="2437">
          <cell r="A2437" t="str">
            <v>10.80.74</v>
          </cell>
          <cell r="B2437" t="str">
            <v>SIFAO TIPO PESADO,METAL CROMADO - 1 1/2"X2"</v>
          </cell>
          <cell r="C2437" t="str">
            <v>UN</v>
          </cell>
          <cell r="D2437">
            <v>60.07</v>
          </cell>
          <cell r="E2437">
            <v>2436</v>
          </cell>
          <cell r="F2437">
            <v>108074</v>
          </cell>
        </row>
        <row r="2438">
          <cell r="A2438" t="str">
            <v>70.80.76</v>
          </cell>
          <cell r="B2438" t="str">
            <v>TUBO DE LIGACAO FLEXIVEL,PVC - 1/2"X30/40CM</v>
          </cell>
          <cell r="C2438" t="str">
            <v>UN</v>
          </cell>
          <cell r="D2438">
            <v>6.32</v>
          </cell>
          <cell r="E2438">
            <v>2437</v>
          </cell>
          <cell r="F2438">
            <v>108076</v>
          </cell>
        </row>
        <row r="2439">
          <cell r="A2439" t="str">
            <v>10.80.81</v>
          </cell>
          <cell r="B2439" t="str">
            <v>TUBO DE LIGACAO FLEXIVEL,METAL CROMADO - 1/2"X30/40CM</v>
          </cell>
          <cell r="C2439" t="str">
            <v>UN</v>
          </cell>
          <cell r="D2439">
            <v>12.78</v>
          </cell>
          <cell r="E2439">
            <v>2438</v>
          </cell>
          <cell r="F2439">
            <v>108081</v>
          </cell>
        </row>
        <row r="2440">
          <cell r="A2440" t="str">
            <v>10.80.86</v>
          </cell>
          <cell r="B2440" t="str">
            <v>TORNEIRA DE PRESSAO PARA LAVATORIO,METAL CROMADO - 1/2"</v>
          </cell>
          <cell r="C2440" t="str">
            <v>UN</v>
          </cell>
          <cell r="D2440">
            <v>69.180000000000007</v>
          </cell>
          <cell r="E2440">
            <v>2439</v>
          </cell>
          <cell r="F2440">
            <v>108086</v>
          </cell>
        </row>
        <row r="2441">
          <cell r="A2441" t="str">
            <v>10.80.88</v>
          </cell>
          <cell r="B2441" t="str">
            <v>ESPARGIDOR PARA MICTORIO COLETIVO,COBRE - 1/2"</v>
          </cell>
          <cell r="C2441" t="str">
            <v>M</v>
          </cell>
          <cell r="D2441">
            <v>23.08</v>
          </cell>
          <cell r="E2441">
            <v>2440</v>
          </cell>
          <cell r="F2441">
            <v>108088</v>
          </cell>
        </row>
        <row r="2442">
          <cell r="A2442" t="str">
            <v>10.80.89</v>
          </cell>
          <cell r="B2442" t="str">
            <v>ESPARGIDOR PARA MICTORIO COLETIVO,ACO GALVANIZADO - 1/2"</v>
          </cell>
          <cell r="C2442" t="str">
            <v>M</v>
          </cell>
          <cell r="D2442">
            <v>25.18</v>
          </cell>
          <cell r="E2442">
            <v>2441</v>
          </cell>
          <cell r="F2442">
            <v>108089</v>
          </cell>
        </row>
        <row r="2443">
          <cell r="A2443" t="str">
            <v>10.80.90</v>
          </cell>
          <cell r="B2443" t="str">
            <v>ESPARGIDOR PARA MICTORIO COLETIVO,ACO GALVANIZADO - 3/4"</v>
          </cell>
          <cell r="C2443" t="str">
            <v>M</v>
          </cell>
          <cell r="D2443">
            <v>27.98</v>
          </cell>
          <cell r="E2443">
            <v>2442</v>
          </cell>
          <cell r="F2443">
            <v>108090</v>
          </cell>
        </row>
        <row r="2444">
          <cell r="A2444" t="str">
            <v>10.80.91</v>
          </cell>
          <cell r="B2444" t="str">
            <v>ESPARGIDOR PARA MICTORIO COLETIVO,METAL CROMADO - 1/2"</v>
          </cell>
          <cell r="C2444" t="str">
            <v>M</v>
          </cell>
          <cell r="D2444">
            <v>25.11</v>
          </cell>
          <cell r="E2444">
            <v>2443</v>
          </cell>
          <cell r="F2444">
            <v>108091</v>
          </cell>
        </row>
        <row r="2445">
          <cell r="A2445" t="str">
            <v>10.80.93</v>
          </cell>
          <cell r="B2445" t="str">
            <v>VALVULA AMERICANA DE METAL CROMADO - 1 1/2"X3 3/4"</v>
          </cell>
          <cell r="C2445" t="str">
            <v>UN</v>
          </cell>
          <cell r="D2445">
            <v>16.75</v>
          </cell>
          <cell r="E2445">
            <v>2444</v>
          </cell>
          <cell r="F2445">
            <v>108093</v>
          </cell>
        </row>
        <row r="2446">
          <cell r="A2446" t="str">
            <v>10.80.96</v>
          </cell>
          <cell r="B2446" t="str">
            <v>VELA PARA FILTRO,INCLUSIVE GUARNICOES DE BORRACHA - 40L/H</v>
          </cell>
          <cell r="C2446" t="str">
            <v>UN</v>
          </cell>
          <cell r="D2446">
            <v>13.23</v>
          </cell>
          <cell r="E2446">
            <v>2445</v>
          </cell>
          <cell r="F2446">
            <v>108096</v>
          </cell>
        </row>
        <row r="2447">
          <cell r="A2447" t="str">
            <v>10.80.97</v>
          </cell>
          <cell r="B2447" t="str">
            <v>TUBO DE LIGACAO COM CANOPLA,PARA CHUVEIRO,METAL CROMADO - 3/4"</v>
          </cell>
          <cell r="C2447" t="str">
            <v>UN</v>
          </cell>
          <cell r="D2447">
            <v>12.78</v>
          </cell>
          <cell r="E2447">
            <v>2446</v>
          </cell>
          <cell r="F2447">
            <v>108097</v>
          </cell>
        </row>
        <row r="2448">
          <cell r="B2448" t="str">
            <v>OUTROS SERVIÇOS</v>
          </cell>
          <cell r="E2448">
            <v>2447</v>
          </cell>
        </row>
        <row r="2449">
          <cell r="A2449" t="str">
            <v>10.90.01</v>
          </cell>
          <cell r="B2449" t="str">
            <v>DESENTUPIMENTO DE RAMAIS DE ESGOTO OU AGUAS PLUVIAIS</v>
          </cell>
          <cell r="C2449" t="str">
            <v>M</v>
          </cell>
          <cell r="D2449">
            <v>3.25</v>
          </cell>
          <cell r="E2449">
            <v>2448</v>
          </cell>
          <cell r="F2449">
            <v>109001</v>
          </cell>
        </row>
        <row r="2450">
          <cell r="A2450">
            <v>11</v>
          </cell>
          <cell r="B2450" t="str">
            <v>REVESTIMENTOS</v>
          </cell>
          <cell r="E2450">
            <v>2449</v>
          </cell>
          <cell r="F2450">
            <v>11</v>
          </cell>
        </row>
        <row r="2451">
          <cell r="B2451" t="str">
            <v>REVESTIMENTO DE FORROS</v>
          </cell>
          <cell r="E2451">
            <v>2450</v>
          </cell>
        </row>
        <row r="2452">
          <cell r="A2452" t="str">
            <v>11.01.01</v>
          </cell>
          <cell r="B2452" t="str">
            <v>CHAPISCO COMUM - ARGAMASSA DE CIMENTO E AREIA 1:3</v>
          </cell>
          <cell r="C2452" t="str">
            <v>M2</v>
          </cell>
          <cell r="D2452">
            <v>4.54</v>
          </cell>
          <cell r="E2452">
            <v>2451</v>
          </cell>
          <cell r="F2452">
            <v>110101</v>
          </cell>
        </row>
        <row r="2453">
          <cell r="A2453" t="str">
            <v>11.01.08</v>
          </cell>
          <cell r="B2453" t="str">
            <v>EMBOCO - ARGAMASSA MISTA DE CIMENTO,CAL E AREIA 1:4/12</v>
          </cell>
          <cell r="C2453" t="str">
            <v>M2</v>
          </cell>
          <cell r="D2453">
            <v>12.44</v>
          </cell>
          <cell r="E2453">
            <v>2452</v>
          </cell>
          <cell r="F2453">
            <v>110108</v>
          </cell>
        </row>
        <row r="2454">
          <cell r="A2454" t="str">
            <v>11.01.09</v>
          </cell>
          <cell r="B2454" t="str">
            <v>EMBOCO DESEMPENADO P/PINTURA - ARG.MISTA CIMENTO,CAL E AREIA 1:3/12</v>
          </cell>
          <cell r="C2454" t="str">
            <v>M2</v>
          </cell>
          <cell r="D2454">
            <v>12.7</v>
          </cell>
          <cell r="E2454">
            <v>2453</v>
          </cell>
          <cell r="F2454">
            <v>110109</v>
          </cell>
        </row>
        <row r="2455">
          <cell r="A2455" t="str">
            <v>11.01.13</v>
          </cell>
          <cell r="B2455" t="str">
            <v>REBOCO INTERNO - ARGAMASSA PRE-FABRICADA</v>
          </cell>
          <cell r="C2455" t="str">
            <v>M2</v>
          </cell>
          <cell r="D2455">
            <v>8.8000000000000007</v>
          </cell>
          <cell r="E2455">
            <v>2454</v>
          </cell>
          <cell r="F2455">
            <v>110113</v>
          </cell>
        </row>
        <row r="2456">
          <cell r="B2456" t="str">
            <v>REVESTIMENTO DE PAREDES INTERNAS</v>
          </cell>
          <cell r="E2456">
            <v>2455</v>
          </cell>
        </row>
        <row r="2457">
          <cell r="A2457" t="str">
            <v>11.02.01</v>
          </cell>
          <cell r="B2457" t="str">
            <v>CHAPISCO COMUM - ARGAMASSA DE CIMENTO E AREIA 1:3</v>
          </cell>
          <cell r="C2457" t="str">
            <v>M2</v>
          </cell>
          <cell r="D2457">
            <v>2.37</v>
          </cell>
          <cell r="E2457">
            <v>2456</v>
          </cell>
          <cell r="F2457">
            <v>110201</v>
          </cell>
        </row>
        <row r="2458">
          <cell r="A2458" t="str">
            <v>11.02.08</v>
          </cell>
          <cell r="B2458" t="str">
            <v>EMBOCO INTERNO - ARGAMASSA MISTA DE CIMENTO,CAL E AREIA 1:4/12</v>
          </cell>
          <cell r="C2458" t="str">
            <v>M2</v>
          </cell>
          <cell r="D2458">
            <v>11.58</v>
          </cell>
          <cell r="E2458">
            <v>2457</v>
          </cell>
          <cell r="F2458">
            <v>110208</v>
          </cell>
        </row>
        <row r="2459">
          <cell r="A2459" t="str">
            <v>11.02.09</v>
          </cell>
          <cell r="B2459" t="str">
            <v>EMBOCO INTERNO DESEMP.P/PINTURA - ARG.MISTA CIM.CAL E AREIA 1:3/12</v>
          </cell>
          <cell r="C2459" t="str">
            <v>M2</v>
          </cell>
          <cell r="D2459">
            <v>11.4</v>
          </cell>
          <cell r="E2459">
            <v>2458</v>
          </cell>
          <cell r="F2459">
            <v>110209</v>
          </cell>
        </row>
        <row r="2460">
          <cell r="A2460" t="str">
            <v>11.02.10</v>
          </cell>
          <cell r="B2460" t="str">
            <v>EMBOCO INTERNO - ARGAMASSA DE CIMENTO E AREIA 1:3</v>
          </cell>
          <cell r="C2460" t="str">
            <v>M2</v>
          </cell>
          <cell r="D2460">
            <v>12.08</v>
          </cell>
          <cell r="E2460">
            <v>2459</v>
          </cell>
          <cell r="F2460">
            <v>110210</v>
          </cell>
        </row>
        <row r="2461">
          <cell r="A2461" t="str">
            <v>11.02.13</v>
          </cell>
          <cell r="B2461" t="str">
            <v>REBOCO INTERNO - ARGAMASSA PRE-FABRICADA</v>
          </cell>
          <cell r="C2461" t="str">
            <v>M2</v>
          </cell>
          <cell r="D2461">
            <v>7.94</v>
          </cell>
          <cell r="E2461">
            <v>2460</v>
          </cell>
          <cell r="F2461">
            <v>110213</v>
          </cell>
        </row>
        <row r="2462">
          <cell r="A2462" t="str">
            <v>11.02.24</v>
          </cell>
          <cell r="B2462" t="str">
            <v>BARRA LISA COM ACABAMENTO EM NATA DE CIMENTO</v>
          </cell>
          <cell r="C2462" t="str">
            <v>M2</v>
          </cell>
          <cell r="D2462">
            <v>17.12</v>
          </cell>
          <cell r="E2462">
            <v>2461</v>
          </cell>
          <cell r="F2462">
            <v>110224</v>
          </cell>
        </row>
        <row r="2463">
          <cell r="A2463" t="str">
            <v>11.02.25</v>
          </cell>
          <cell r="B2463" t="str">
            <v>AZULEJOS BRANCOS,JUNTAS AMARRACAO OU A PRUMO - ASSENTES C/ARG.COMUM</v>
          </cell>
          <cell r="C2463" t="str">
            <v>M2</v>
          </cell>
          <cell r="D2463">
            <v>45.27</v>
          </cell>
          <cell r="E2463">
            <v>2462</v>
          </cell>
          <cell r="F2463">
            <v>110225</v>
          </cell>
        </row>
        <row r="2464">
          <cell r="A2464" t="str">
            <v>11.02.29</v>
          </cell>
          <cell r="B2464" t="str">
            <v>AZULEJOS, JUNTA AMARRACAO OU A PRUMO - ASSENTES C/ARG.COLANTE</v>
          </cell>
          <cell r="C2464" t="str">
            <v>M2</v>
          </cell>
          <cell r="D2464">
            <v>20.350000000000001</v>
          </cell>
          <cell r="E2464">
            <v>2463</v>
          </cell>
          <cell r="F2464">
            <v>110229</v>
          </cell>
        </row>
        <row r="2465">
          <cell r="A2465" t="str">
            <v>11.02.40</v>
          </cell>
          <cell r="B2465" t="str">
            <v>PASTILHAS DE PORCELANA FOSCA,3/4" - PAINEIS CONTINUOS</v>
          </cell>
          <cell r="C2465" t="str">
            <v>M2</v>
          </cell>
          <cell r="D2465">
            <v>104.42</v>
          </cell>
          <cell r="E2465">
            <v>2464</v>
          </cell>
          <cell r="F2465">
            <v>110240</v>
          </cell>
        </row>
        <row r="2466">
          <cell r="A2466" t="str">
            <v>11.02.41</v>
          </cell>
          <cell r="B2466" t="str">
            <v>PASTILHAS DE PORCELANA FOSCA,3/4" - FAIXAS DE ATE 20CM</v>
          </cell>
          <cell r="C2466" t="str">
            <v>M</v>
          </cell>
          <cell r="D2466">
            <v>30.91</v>
          </cell>
          <cell r="E2466">
            <v>2465</v>
          </cell>
          <cell r="F2466">
            <v>110241</v>
          </cell>
        </row>
        <row r="2467">
          <cell r="A2467" t="str">
            <v>11.02.42</v>
          </cell>
          <cell r="B2467" t="str">
            <v>PASTILHAS DE PORCELANA FOSCA,3/4" - FAIXAS DE 21 A 40CM</v>
          </cell>
          <cell r="C2467" t="str">
            <v>M</v>
          </cell>
          <cell r="D2467">
            <v>45</v>
          </cell>
          <cell r="E2467">
            <v>2466</v>
          </cell>
          <cell r="F2467">
            <v>110242</v>
          </cell>
        </row>
        <row r="2468">
          <cell r="A2468" t="str">
            <v>11.02.64</v>
          </cell>
          <cell r="B2468" t="str">
            <v>PASTILHAS DE VIDRO,2X2CM - PAINEIS CONTINUOS</v>
          </cell>
          <cell r="C2468" t="str">
            <v>M2</v>
          </cell>
          <cell r="D2468">
            <v>156.16</v>
          </cell>
          <cell r="E2468">
            <v>2467</v>
          </cell>
          <cell r="F2468">
            <v>110264</v>
          </cell>
        </row>
        <row r="2469">
          <cell r="A2469" t="str">
            <v>11.02.65</v>
          </cell>
          <cell r="B2469" t="str">
            <v>PASTILHAS DE VIDRO,2X2CM - FAIXAS DE ATE 20CM</v>
          </cell>
          <cell r="C2469" t="str">
            <v>M</v>
          </cell>
          <cell r="D2469">
            <v>43.23</v>
          </cell>
          <cell r="E2469">
            <v>2468</v>
          </cell>
          <cell r="F2469">
            <v>110265</v>
          </cell>
        </row>
        <row r="2470">
          <cell r="A2470" t="str">
            <v>11.02.66</v>
          </cell>
          <cell r="B2470" t="str">
            <v>PASTILHAS DE VIDRO,2X2CM - FAIXAS DE 21 A 40CM</v>
          </cell>
          <cell r="C2470" t="str">
            <v>M</v>
          </cell>
          <cell r="D2470">
            <v>65.2</v>
          </cell>
          <cell r="E2470">
            <v>2469</v>
          </cell>
          <cell r="F2470">
            <v>110266</v>
          </cell>
        </row>
        <row r="2471">
          <cell r="A2471" t="str">
            <v>11.02.75</v>
          </cell>
          <cell r="B2471" t="str">
            <v>LAMINADO MELAMINICO COLADO,1,3MM DE ESPESSURA - JUNTAS SECAS</v>
          </cell>
          <cell r="C2471" t="str">
            <v>M2</v>
          </cell>
          <cell r="D2471">
            <v>43.61</v>
          </cell>
          <cell r="E2471">
            <v>2470</v>
          </cell>
          <cell r="F2471">
            <v>110275</v>
          </cell>
        </row>
        <row r="2472">
          <cell r="A2472" t="str">
            <v>11.02.76</v>
          </cell>
          <cell r="B2472" t="str">
            <v>LAMINADO MELAMINICO COLADO,1,3MM DE ESPESSURA - JUNTAS DE ALUMINIO</v>
          </cell>
          <cell r="C2472" t="str">
            <v>M2</v>
          </cell>
          <cell r="D2472">
            <v>51.84</v>
          </cell>
          <cell r="E2472">
            <v>2471</v>
          </cell>
          <cell r="F2472">
            <v>110276</v>
          </cell>
        </row>
        <row r="2473">
          <cell r="A2473" t="str">
            <v>11.02.82</v>
          </cell>
          <cell r="B2473" t="str">
            <v>LAMBRI DE TABUAS DE MADEIRA MACICA,10X2CM - CEDRO OU IMBUIA</v>
          </cell>
          <cell r="C2473" t="str">
            <v>M2</v>
          </cell>
          <cell r="D2473">
            <v>49.63</v>
          </cell>
          <cell r="E2473">
            <v>2472</v>
          </cell>
          <cell r="F2473">
            <v>110282</v>
          </cell>
        </row>
        <row r="2474">
          <cell r="B2474" t="str">
            <v>REVESTIMENTO DE PAREDES EXTERNAS</v>
          </cell>
          <cell r="E2474">
            <v>2473</v>
          </cell>
        </row>
        <row r="2475">
          <cell r="A2475" t="str">
            <v>11.03.01</v>
          </cell>
          <cell r="B2475" t="str">
            <v>CHAPISCO COMUM - ARGAMASSA DE CIMENTO E AREIA 1:3</v>
          </cell>
          <cell r="C2475" t="str">
            <v>M2</v>
          </cell>
          <cell r="D2475">
            <v>2.37</v>
          </cell>
          <cell r="E2475">
            <v>2474</v>
          </cell>
          <cell r="F2475">
            <v>110301</v>
          </cell>
        </row>
        <row r="2476">
          <cell r="A2476" t="str">
            <v>11.03.03</v>
          </cell>
          <cell r="B2476" t="str">
            <v>CHAPISCO RUSTICO FINO,APLICADO C/PENEIRA - ARGAMASSA CIM.E AREIA 1:3</v>
          </cell>
          <cell r="C2476" t="str">
            <v>M2</v>
          </cell>
          <cell r="D2476">
            <v>3.97</v>
          </cell>
          <cell r="E2476">
            <v>2475</v>
          </cell>
          <cell r="F2476">
            <v>110303</v>
          </cell>
        </row>
        <row r="2477">
          <cell r="A2477" t="str">
            <v>11.03.04</v>
          </cell>
          <cell r="B2477" t="str">
            <v>CHAPISCO RUSTICO GROSSO,COM ADICAO DE BRITA N.1</v>
          </cell>
          <cell r="C2477" t="str">
            <v>M2</v>
          </cell>
          <cell r="D2477">
            <v>5.68</v>
          </cell>
          <cell r="E2477">
            <v>2476</v>
          </cell>
          <cell r="F2477">
            <v>110304</v>
          </cell>
        </row>
        <row r="2478">
          <cell r="A2478" t="str">
            <v>11.03.08</v>
          </cell>
          <cell r="B2478" t="str">
            <v>EMBOCO EXTERNO - ARGAMASSA MISTA DE CIMENTO,CAL E AREIA 1:4/12</v>
          </cell>
          <cell r="C2478" t="str">
            <v>M2</v>
          </cell>
          <cell r="D2478">
            <v>11.58</v>
          </cell>
          <cell r="E2478">
            <v>2477</v>
          </cell>
          <cell r="F2478">
            <v>110308</v>
          </cell>
        </row>
        <row r="2479">
          <cell r="A2479" t="str">
            <v>11.03.09</v>
          </cell>
          <cell r="B2479" t="str">
            <v>EMBOCO EXTERNO DESEMP.P/PINTURA - ARG.MISTA CIM.CAL E AREIA 1:3/12</v>
          </cell>
          <cell r="C2479" t="str">
            <v>M2</v>
          </cell>
          <cell r="D2479">
            <v>11.4</v>
          </cell>
          <cell r="E2479">
            <v>2478</v>
          </cell>
          <cell r="F2479">
            <v>110309</v>
          </cell>
        </row>
        <row r="2480">
          <cell r="A2480" t="str">
            <v>11.03.10</v>
          </cell>
          <cell r="B2480" t="str">
            <v>EMBOCO EXTERNO - ARGAMASSA DE CIMENTO E AREIA 1:3</v>
          </cell>
          <cell r="C2480" t="str">
            <v>M2</v>
          </cell>
          <cell r="D2480">
            <v>12.08</v>
          </cell>
          <cell r="E2480">
            <v>2479</v>
          </cell>
          <cell r="F2480">
            <v>110310</v>
          </cell>
        </row>
        <row r="2481">
          <cell r="A2481" t="str">
            <v>11.03.12</v>
          </cell>
          <cell r="B2481" t="str">
            <v>EMBOCO EXTERNO C/2 DEM.TINTA BETUM. - ARG.CIM.AREIA 1:6 C/HIDROFUGO</v>
          </cell>
          <cell r="C2481" t="str">
            <v>M2</v>
          </cell>
          <cell r="D2481">
            <v>24.71</v>
          </cell>
          <cell r="E2481">
            <v>2480</v>
          </cell>
          <cell r="F2481">
            <v>110312</v>
          </cell>
        </row>
        <row r="2482">
          <cell r="A2482" t="str">
            <v>11.03.13</v>
          </cell>
          <cell r="B2482" t="str">
            <v>REBOCO EXTERNO - ARGAMASSA PRE-FABRICADA</v>
          </cell>
          <cell r="C2482" t="str">
            <v>M2</v>
          </cell>
          <cell r="D2482">
            <v>8.0299999999999994</v>
          </cell>
          <cell r="E2482">
            <v>2481</v>
          </cell>
          <cell r="F2482">
            <v>110313</v>
          </cell>
        </row>
        <row r="2483">
          <cell r="A2483" t="str">
            <v>11.03.15</v>
          </cell>
          <cell r="B2483" t="str">
            <v>MASSA RASPADA</v>
          </cell>
          <cell r="C2483" t="str">
            <v>M2</v>
          </cell>
          <cell r="D2483">
            <v>23.1</v>
          </cell>
          <cell r="E2483">
            <v>2482</v>
          </cell>
          <cell r="F2483">
            <v>110315</v>
          </cell>
        </row>
        <row r="2484">
          <cell r="A2484" t="str">
            <v>11.03.16</v>
          </cell>
          <cell r="B2484" t="str">
            <v>GRAFIATTO</v>
          </cell>
          <cell r="C2484" t="str">
            <v>M2</v>
          </cell>
          <cell r="D2484">
            <v>23.1</v>
          </cell>
          <cell r="E2484">
            <v>2483</v>
          </cell>
          <cell r="F2484">
            <v>110316</v>
          </cell>
        </row>
        <row r="2485">
          <cell r="A2485" t="str">
            <v>11.03.25</v>
          </cell>
          <cell r="B2485" t="str">
            <v>LADRILHOS DE GRES CERAMICO ESMALTADO - 24X5,2X1,3CM</v>
          </cell>
          <cell r="C2485" t="str">
            <v>M2</v>
          </cell>
          <cell r="D2485">
            <v>62.64</v>
          </cell>
          <cell r="E2485">
            <v>2484</v>
          </cell>
          <cell r="F2485">
            <v>110325</v>
          </cell>
        </row>
        <row r="2486">
          <cell r="A2486" t="str">
            <v>11.03.26</v>
          </cell>
          <cell r="B2486" t="str">
            <v>LADRILHOS DE GRES CERAMICO ESMALTADO - 24X11,5X1,3CM</v>
          </cell>
          <cell r="C2486" t="str">
            <v>M2</v>
          </cell>
          <cell r="D2486">
            <v>63.1</v>
          </cell>
          <cell r="E2486">
            <v>2485</v>
          </cell>
          <cell r="F2486">
            <v>110326</v>
          </cell>
        </row>
        <row r="2487">
          <cell r="A2487" t="str">
            <v>11.03.40</v>
          </cell>
          <cell r="B2487" t="str">
            <v>PASTILHAS DE PORCELANA FOSCA,3/4" - PAINEIS CONTINUOS</v>
          </cell>
          <cell r="C2487" t="str">
            <v>M2</v>
          </cell>
          <cell r="D2487">
            <v>104.42</v>
          </cell>
          <cell r="E2487">
            <v>2486</v>
          </cell>
          <cell r="F2487">
            <v>110340</v>
          </cell>
        </row>
        <row r="2488">
          <cell r="A2488" t="str">
            <v>11.03.41</v>
          </cell>
          <cell r="B2488" t="str">
            <v>PASTILHAS DE PORCELANA FOSCA,3/4" - FAIXAS DE ATE 20CM</v>
          </cell>
          <cell r="C2488" t="str">
            <v>M</v>
          </cell>
          <cell r="D2488">
            <v>30.91</v>
          </cell>
          <cell r="E2488">
            <v>2487</v>
          </cell>
          <cell r="F2488">
            <v>110341</v>
          </cell>
        </row>
        <row r="2489">
          <cell r="A2489" t="str">
            <v>11.03.42</v>
          </cell>
          <cell r="B2489" t="str">
            <v>PASTILHAS DE PORCELANA FOSCA,3/4" - FAIXAS DE 21 A 40CM</v>
          </cell>
          <cell r="C2489" t="str">
            <v>M</v>
          </cell>
          <cell r="D2489">
            <v>45</v>
          </cell>
          <cell r="E2489">
            <v>2488</v>
          </cell>
          <cell r="F2489">
            <v>110342</v>
          </cell>
        </row>
        <row r="2490">
          <cell r="A2490" t="str">
            <v>11.03.64</v>
          </cell>
          <cell r="B2490" t="str">
            <v>PASTILHAS DE VIDRO,2X2CM - PAINEIS CONTINUOS</v>
          </cell>
          <cell r="C2490" t="str">
            <v>M2</v>
          </cell>
          <cell r="D2490">
            <v>156.16</v>
          </cell>
          <cell r="E2490">
            <v>2489</v>
          </cell>
          <cell r="F2490">
            <v>110364</v>
          </cell>
        </row>
        <row r="2491">
          <cell r="A2491" t="str">
            <v>11.03.65</v>
          </cell>
          <cell r="B2491" t="str">
            <v>PASTILHAS DE VIDRO,2X2CM - FAIXAS DE ATE 20CM</v>
          </cell>
          <cell r="C2491" t="str">
            <v>M</v>
          </cell>
          <cell r="D2491">
            <v>43.23</v>
          </cell>
          <cell r="E2491">
            <v>2490</v>
          </cell>
          <cell r="F2491">
            <v>110365</v>
          </cell>
        </row>
        <row r="2492">
          <cell r="A2492" t="str">
            <v>11.03.66</v>
          </cell>
          <cell r="B2492" t="str">
            <v>PASTILHAS DE VIDRO,2X2CM - FAIXAS DE 21 A 40CM</v>
          </cell>
          <cell r="C2492" t="str">
            <v>M</v>
          </cell>
          <cell r="D2492">
            <v>65.2</v>
          </cell>
          <cell r="E2492">
            <v>2491</v>
          </cell>
          <cell r="F2492">
            <v>110366</v>
          </cell>
        </row>
        <row r="2493">
          <cell r="A2493" t="str">
            <v>11.03.90</v>
          </cell>
          <cell r="B2493" t="str">
            <v>PEDRA MINEIRA COM ACABAMENTO RUSTICO - IRREGULAR</v>
          </cell>
          <cell r="C2493" t="str">
            <v>M2</v>
          </cell>
          <cell r="D2493">
            <v>58.09</v>
          </cell>
          <cell r="E2493">
            <v>2492</v>
          </cell>
          <cell r="F2493">
            <v>110390</v>
          </cell>
        </row>
        <row r="2494">
          <cell r="A2494" t="str">
            <v>11.03.91</v>
          </cell>
          <cell r="B2494" t="str">
            <v>PEDRA MINEIRA COM ACABAMENTO RUSTICO - REGULAR</v>
          </cell>
          <cell r="C2494" t="str">
            <v>M2</v>
          </cell>
          <cell r="D2494">
            <v>89.49</v>
          </cell>
          <cell r="E2494">
            <v>2493</v>
          </cell>
          <cell r="F2494">
            <v>110391</v>
          </cell>
        </row>
        <row r="2495">
          <cell r="B2495" t="str">
            <v>ARREMATES DE REVESTIMENTO</v>
          </cell>
          <cell r="E2495">
            <v>2494</v>
          </cell>
        </row>
        <row r="2496">
          <cell r="A2496" t="str">
            <v>11.04.04</v>
          </cell>
          <cell r="B2496" t="str">
            <v>CANTONEIRA DE PROTECAO-PERFIL"L"DE FERRO,1 1/4"X1X1 1/4"X1/8"</v>
          </cell>
          <cell r="C2496" t="str">
            <v>M</v>
          </cell>
          <cell r="D2496">
            <v>10.4</v>
          </cell>
          <cell r="E2496">
            <v>2495</v>
          </cell>
          <cell r="F2496">
            <v>110404</v>
          </cell>
        </row>
        <row r="2497">
          <cell r="A2497" t="str">
            <v>11.04.05</v>
          </cell>
          <cell r="B2497" t="str">
            <v>CANTONEIRA DE PROTECAO - PERFIL"L"DE FERRO,1"X1"X1/8"</v>
          </cell>
          <cell r="C2497" t="str">
            <v>M</v>
          </cell>
          <cell r="D2497">
            <v>10.050000000000001</v>
          </cell>
          <cell r="E2497">
            <v>2496</v>
          </cell>
          <cell r="F2497">
            <v>110405</v>
          </cell>
        </row>
        <row r="2498">
          <cell r="A2498" t="str">
            <v>11.04.06</v>
          </cell>
          <cell r="B2498" t="str">
            <v>CANTONEIRA DE PROTECAO - PERFIL"L"DE ALUMINIO,1"X1"X1/8"</v>
          </cell>
          <cell r="C2498" t="str">
            <v>M</v>
          </cell>
          <cell r="D2498">
            <v>14.52</v>
          </cell>
          <cell r="E2498">
            <v>2497</v>
          </cell>
          <cell r="F2498">
            <v>110406</v>
          </cell>
        </row>
        <row r="2499">
          <cell r="A2499" t="str">
            <v>11.04.13</v>
          </cell>
          <cell r="B2499" t="str">
            <v>CANTONEIRA DE PROTECAO PARA REBOCO - PERFIL"Y"DE ALUMINIO</v>
          </cell>
          <cell r="C2499" t="str">
            <v>M</v>
          </cell>
          <cell r="D2499">
            <v>8.02</v>
          </cell>
          <cell r="E2499">
            <v>2498</v>
          </cell>
          <cell r="F2499">
            <v>110413</v>
          </cell>
        </row>
        <row r="2500">
          <cell r="A2500" t="str">
            <v>11.04.17</v>
          </cell>
          <cell r="B2500" t="str">
            <v>CANTONEIRA DE PROTECAO PARA AZULEJOS - PERFIL"TRIFACE"DE ALUMINIO</v>
          </cell>
          <cell r="C2500" t="str">
            <v>M</v>
          </cell>
          <cell r="D2500">
            <v>9.01</v>
          </cell>
          <cell r="E2500">
            <v>2499</v>
          </cell>
          <cell r="F2500">
            <v>110417</v>
          </cell>
        </row>
        <row r="2501">
          <cell r="A2501" t="str">
            <v>11.04.20</v>
          </cell>
          <cell r="B2501" t="str">
            <v>GUARNICAO P/ARREMATE DE PINTURA E JUNTA DE DILAT. - CEDRO APAR.5X1CM</v>
          </cell>
          <cell r="C2501" t="str">
            <v>M</v>
          </cell>
          <cell r="D2501">
            <v>13.15</v>
          </cell>
          <cell r="E2501">
            <v>2500</v>
          </cell>
          <cell r="F2501">
            <v>110420</v>
          </cell>
        </row>
        <row r="2502">
          <cell r="A2502" t="str">
            <v>11.04.25</v>
          </cell>
          <cell r="B2502" t="str">
            <v>GUARNICAO P/ARREMATE DE PINTURA E JUNTA DE DILAT. - ALUMINIO 2"X1/8"</v>
          </cell>
          <cell r="C2502" t="str">
            <v>M</v>
          </cell>
          <cell r="D2502">
            <v>8.76</v>
          </cell>
          <cell r="E2502">
            <v>2501</v>
          </cell>
          <cell r="F2502">
            <v>110425</v>
          </cell>
        </row>
        <row r="2503">
          <cell r="A2503" t="str">
            <v>11.04.50</v>
          </cell>
          <cell r="B2503" t="str">
            <v>PEITORIL DE ARGAMASSA DE CIMENTO QUEIMADO,ESPESSURA DE 2CM</v>
          </cell>
          <cell r="C2503" t="str">
            <v>M</v>
          </cell>
          <cell r="D2503">
            <v>5.1100000000000003</v>
          </cell>
          <cell r="E2503">
            <v>2502</v>
          </cell>
          <cell r="F2503">
            <v>110450</v>
          </cell>
        </row>
        <row r="2504">
          <cell r="A2504" t="str">
            <v>11.04.52</v>
          </cell>
          <cell r="B2504" t="str">
            <v>PE.1- PEITORIL DE CONCRETO APARENTE(CONF.DET.FABES)</v>
          </cell>
          <cell r="C2504" t="str">
            <v>M</v>
          </cell>
          <cell r="D2504">
            <v>13.86</v>
          </cell>
          <cell r="E2504">
            <v>2503</v>
          </cell>
          <cell r="F2504">
            <v>110452</v>
          </cell>
        </row>
        <row r="2505">
          <cell r="A2505" t="str">
            <v>11.04.53</v>
          </cell>
          <cell r="B2505" t="str">
            <v>PE.2-PEITORIAL DE CONCRETO APARENTE(CONF.DET FABES)</v>
          </cell>
          <cell r="C2505" t="str">
            <v>M</v>
          </cell>
          <cell r="D2505">
            <v>16.54</v>
          </cell>
          <cell r="E2505">
            <v>2504</v>
          </cell>
          <cell r="F2505">
            <v>110453</v>
          </cell>
        </row>
        <row r="2506">
          <cell r="A2506" t="str">
            <v>11.04.54</v>
          </cell>
          <cell r="B2506" t="str">
            <v>PE.3-PEITORIL DE CONCRETO APARENTE(CONF.DET.FABES)</v>
          </cell>
          <cell r="C2506" t="str">
            <v>M</v>
          </cell>
          <cell r="D2506">
            <v>10.67</v>
          </cell>
          <cell r="E2506">
            <v>2505</v>
          </cell>
          <cell r="F2506">
            <v>110454</v>
          </cell>
        </row>
        <row r="2507">
          <cell r="A2507" t="str">
            <v>11.04.56</v>
          </cell>
          <cell r="B2507" t="str">
            <v>PEITORIL DE GRANILITE,ESPESSURA DE 2CM</v>
          </cell>
          <cell r="C2507" t="str">
            <v>M</v>
          </cell>
          <cell r="D2507">
            <v>27.31</v>
          </cell>
          <cell r="E2507">
            <v>2506</v>
          </cell>
          <cell r="F2507">
            <v>110456</v>
          </cell>
        </row>
        <row r="2508">
          <cell r="B2508" t="str">
            <v>DEMOLICOES</v>
          </cell>
          <cell r="E2508">
            <v>2507</v>
          </cell>
        </row>
        <row r="2509">
          <cell r="A2509" t="str">
            <v>11.50.02</v>
          </cell>
          <cell r="B2509" t="str">
            <v>DEMOLICAO DE ARGAMASSA DE CAL E AREIA OU MISTA</v>
          </cell>
          <cell r="C2509" t="str">
            <v>M2</v>
          </cell>
          <cell r="D2509">
            <v>1.33</v>
          </cell>
          <cell r="E2509">
            <v>2508</v>
          </cell>
          <cell r="F2509">
            <v>115002</v>
          </cell>
        </row>
        <row r="2510">
          <cell r="A2510" t="str">
            <v>11.50.03</v>
          </cell>
          <cell r="B2510" t="str">
            <v>DEMOLICAO DE ARGAMASSA DE CIMENTO E AREIA</v>
          </cell>
          <cell r="C2510" t="str">
            <v>M2</v>
          </cell>
          <cell r="D2510">
            <v>2.66</v>
          </cell>
          <cell r="E2510">
            <v>2509</v>
          </cell>
          <cell r="F2510">
            <v>115003</v>
          </cell>
        </row>
        <row r="2511">
          <cell r="A2511" t="str">
            <v>11.50.05</v>
          </cell>
          <cell r="B2511" t="str">
            <v>DEMOLICAO DE REVESTIMENTO CERAMICO OU SIMILAR</v>
          </cell>
          <cell r="C2511" t="str">
            <v>M2</v>
          </cell>
          <cell r="D2511">
            <v>9.3000000000000007</v>
          </cell>
          <cell r="E2511">
            <v>2510</v>
          </cell>
          <cell r="F2511">
            <v>115005</v>
          </cell>
        </row>
        <row r="2512">
          <cell r="A2512" t="str">
            <v>11.50.10</v>
          </cell>
          <cell r="B2512" t="str">
            <v>DEMOLICAO DE LAMBRI DE TABUAS OU CHAPAS DE MADEIRA - EXCL.ENTARUGAM.</v>
          </cell>
          <cell r="C2512" t="str">
            <v>M2</v>
          </cell>
          <cell r="D2512">
            <v>8.3000000000000007</v>
          </cell>
          <cell r="E2512">
            <v>2511</v>
          </cell>
          <cell r="F2512">
            <v>115010</v>
          </cell>
        </row>
        <row r="2513">
          <cell r="A2513" t="str">
            <v>11.50.15</v>
          </cell>
          <cell r="B2513" t="str">
            <v>DEMOLICAO DE LAMBRI DE TABUAS OU CHAPAS DE MADEIRA - INCL.ENTARUGAM.</v>
          </cell>
          <cell r="C2513" t="str">
            <v>M2</v>
          </cell>
          <cell r="D2513">
            <v>16.600000000000001</v>
          </cell>
          <cell r="E2513">
            <v>2512</v>
          </cell>
          <cell r="F2513">
            <v>115015</v>
          </cell>
        </row>
        <row r="2514">
          <cell r="B2514" t="str">
            <v>RETIRADAS</v>
          </cell>
          <cell r="E2514">
            <v>2513</v>
          </cell>
        </row>
        <row r="2515">
          <cell r="A2515" t="str">
            <v>11.60.05</v>
          </cell>
          <cell r="B2515" t="str">
            <v>RETIRADA DE FORRAS DE PEDRAS NATURAIS - GRANITO OU MARMORE</v>
          </cell>
          <cell r="C2515" t="str">
            <v>M2</v>
          </cell>
          <cell r="D2515">
            <v>10.68</v>
          </cell>
          <cell r="E2515">
            <v>2514</v>
          </cell>
          <cell r="F2515">
            <v>116005</v>
          </cell>
        </row>
        <row r="2516">
          <cell r="A2516" t="str">
            <v>11.60.10</v>
          </cell>
          <cell r="B2516" t="str">
            <v>RETIRADA DE LAMBRI DE TABUAS OU CHAPAS DE MADEIRA - EXCL.ENTARUGAM.</v>
          </cell>
          <cell r="C2516" t="str">
            <v>M2</v>
          </cell>
          <cell r="D2516">
            <v>1.78</v>
          </cell>
          <cell r="E2516">
            <v>2515</v>
          </cell>
          <cell r="F2516">
            <v>116010</v>
          </cell>
        </row>
        <row r="2517">
          <cell r="A2517" t="str">
            <v>11.60.15</v>
          </cell>
          <cell r="B2517" t="str">
            <v>RETIRADA DE LAMBRI DE TABUAS OU CHAPAS DE MADEIRA - INCL.ENTARUGAM.</v>
          </cell>
          <cell r="C2517" t="str">
            <v>M2</v>
          </cell>
          <cell r="D2517">
            <v>14.83</v>
          </cell>
          <cell r="E2517">
            <v>2516</v>
          </cell>
          <cell r="F2517">
            <v>116015</v>
          </cell>
        </row>
        <row r="2518">
          <cell r="B2518" t="str">
            <v>RECOLOCAÇÕES</v>
          </cell>
          <cell r="E2518">
            <v>2517</v>
          </cell>
        </row>
        <row r="2519">
          <cell r="A2519" t="str">
            <v>11.70.05</v>
          </cell>
          <cell r="B2519" t="str">
            <v>RECOLOCACAO DE FORRAS DE PEDRAS NATURAIS - GRANITO OU MARMORE</v>
          </cell>
          <cell r="C2519" t="str">
            <v>M2</v>
          </cell>
          <cell r="D2519">
            <v>5.74</v>
          </cell>
          <cell r="E2519">
            <v>2518</v>
          </cell>
          <cell r="F2519">
            <v>117005</v>
          </cell>
        </row>
        <row r="2520">
          <cell r="B2520" t="str">
            <v>SERVICOS PARCIAIS</v>
          </cell>
          <cell r="E2520">
            <v>2519</v>
          </cell>
        </row>
        <row r="2521">
          <cell r="A2521" t="str">
            <v>11.80.01</v>
          </cell>
          <cell r="B2521" t="str">
            <v>REPAROS EM TRINCAS E RACHADURAS</v>
          </cell>
          <cell r="C2521" t="str">
            <v>M</v>
          </cell>
          <cell r="D2521">
            <v>11.86</v>
          </cell>
          <cell r="E2521">
            <v>2520</v>
          </cell>
          <cell r="F2521">
            <v>118001</v>
          </cell>
        </row>
        <row r="2522">
          <cell r="A2522" t="str">
            <v>11.80.05</v>
          </cell>
          <cell r="B2522" t="str">
            <v>REPAROS EM EMBOCO - ARGAMASSA MISTA DE CIMENTO,CAL E AREIA 1:4/12</v>
          </cell>
          <cell r="C2522" t="str">
            <v>M2</v>
          </cell>
          <cell r="D2522">
            <v>16.07</v>
          </cell>
          <cell r="E2522">
            <v>2521</v>
          </cell>
          <cell r="F2522">
            <v>118005</v>
          </cell>
        </row>
        <row r="2523">
          <cell r="A2523" t="str">
            <v>11.80.06</v>
          </cell>
          <cell r="B2523" t="str">
            <v>REPAROS EM REBOCO - ARGAMASSA DE CAL E AREIA 1:2</v>
          </cell>
          <cell r="C2523" t="str">
            <v>M2</v>
          </cell>
          <cell r="D2523">
            <v>8.1999999999999993</v>
          </cell>
          <cell r="E2523">
            <v>2522</v>
          </cell>
          <cell r="F2523">
            <v>118006</v>
          </cell>
        </row>
        <row r="2524">
          <cell r="A2524">
            <v>12</v>
          </cell>
          <cell r="B2524" t="str">
            <v>FORROS</v>
          </cell>
          <cell r="E2524">
            <v>2523</v>
          </cell>
          <cell r="F2524">
            <v>12</v>
          </cell>
        </row>
        <row r="2525">
          <cell r="B2525" t="str">
            <v>FORROS FALSOS</v>
          </cell>
          <cell r="E2525">
            <v>2524</v>
          </cell>
        </row>
        <row r="2526">
          <cell r="A2526" t="str">
            <v>12.01.05</v>
          </cell>
          <cell r="B2526" t="str">
            <v>FORRO DE TABUAS DE MADEIRA MACICA C/ENTARUG.DE PINHO - CEDRO 10X1CM</v>
          </cell>
          <cell r="C2526" t="str">
            <v>M2</v>
          </cell>
          <cell r="D2526">
            <v>51.11</v>
          </cell>
          <cell r="E2526">
            <v>2525</v>
          </cell>
          <cell r="F2526">
            <v>120105</v>
          </cell>
        </row>
        <row r="2527">
          <cell r="A2527" t="str">
            <v>12.01.06</v>
          </cell>
          <cell r="B2527" t="str">
            <v>FORRO DE TABUAS DE MADEIRA MACICA C/ENTARUG.DE PINHO - PEROBA 10X1CM</v>
          </cell>
          <cell r="C2527" t="str">
            <v>M2</v>
          </cell>
          <cell r="D2527">
            <v>56.57</v>
          </cell>
          <cell r="E2527">
            <v>2526</v>
          </cell>
          <cell r="F2527">
            <v>120106</v>
          </cell>
        </row>
        <row r="2528">
          <cell r="A2528" t="str">
            <v>12.01.27</v>
          </cell>
          <cell r="B2528" t="str">
            <v>FORRO DE CHAPAS DE FIB.DE MADEIRA - ISOLANTE TERMICO,60X60X1,2CM</v>
          </cell>
          <cell r="C2528" t="str">
            <v>M2</v>
          </cell>
          <cell r="D2528">
            <v>33</v>
          </cell>
          <cell r="E2528">
            <v>2527</v>
          </cell>
          <cell r="F2528">
            <v>120127</v>
          </cell>
        </row>
        <row r="2529">
          <cell r="A2529" t="str">
            <v>12.01.29</v>
          </cell>
          <cell r="B2529" t="str">
            <v>FORRO DE CHAPAS DE FIB.DE MADEIRA - ISOL.TERMO-ACUSTICO,60X60X1,9CM</v>
          </cell>
          <cell r="C2529" t="str">
            <v>M2</v>
          </cell>
          <cell r="D2529">
            <v>40.020000000000003</v>
          </cell>
          <cell r="E2529">
            <v>2528</v>
          </cell>
          <cell r="F2529">
            <v>120129</v>
          </cell>
        </row>
        <row r="2530">
          <cell r="A2530" t="str">
            <v>12.01.30</v>
          </cell>
          <cell r="B2530" t="str">
            <v>FORRO FIBRA MINERAL MODELADO ÚMIDA - ACABAMENTO SUPERF. PINTURA VINÍLICA A BASE DE LÁTEX BRANCA - 625X1250X13MM - NRC=0,50, CAC=MÍNIMO 35</v>
          </cell>
          <cell r="C2530" t="str">
            <v>M2</v>
          </cell>
          <cell r="D2530">
            <v>53</v>
          </cell>
          <cell r="E2530">
            <v>2529</v>
          </cell>
          <cell r="F2530">
            <v>120130</v>
          </cell>
        </row>
        <row r="2531">
          <cell r="A2531" t="str">
            <v>12.01.31</v>
          </cell>
          <cell r="B2531" t="str">
            <v>FORRO ARMSTRONG EM FIBRA MINERAL ENCORE COM APLICAÇÃO DE MANTA REFLETIVA DE ALUMÍMIO EM UMA FACE ( EXTERNA), E A FACE INTERNA DA MANTA COLOCADA NA PLACA DO FORRO DE FIBRA</v>
          </cell>
          <cell r="C2531" t="str">
            <v>M2</v>
          </cell>
          <cell r="D2531">
            <v>49.5</v>
          </cell>
          <cell r="E2531">
            <v>2530</v>
          </cell>
          <cell r="F2531">
            <v>120131</v>
          </cell>
        </row>
        <row r="2532">
          <cell r="A2532" t="str">
            <v>12.01.40</v>
          </cell>
          <cell r="B2532" t="str">
            <v>FORRO DE GESSO ATIRANTADO - LISO,60X60X1,25CM</v>
          </cell>
          <cell r="C2532" t="str">
            <v>M2</v>
          </cell>
          <cell r="D2532">
            <v>19.8</v>
          </cell>
          <cell r="E2532">
            <v>2531</v>
          </cell>
          <cell r="F2532">
            <v>120140</v>
          </cell>
        </row>
        <row r="2533">
          <cell r="A2533" t="str">
            <v>12.01.42</v>
          </cell>
          <cell r="B2533" t="str">
            <v>FORRO GYPSUM TIPO RGA OU SIM - PLACA 58X250MM</v>
          </cell>
          <cell r="C2533" t="str">
            <v>M2</v>
          </cell>
          <cell r="D2533">
            <v>29.74</v>
          </cell>
          <cell r="E2533">
            <v>2532</v>
          </cell>
          <cell r="F2533">
            <v>120142</v>
          </cell>
        </row>
        <row r="2534">
          <cell r="A2534" t="str">
            <v>12.01.45</v>
          </cell>
          <cell r="B2534" t="str">
            <v>FORRO EM REGUA DE PVC 100MM-INCL.PERFIS DE FIX. E ACABAMENTO</v>
          </cell>
          <cell r="C2534" t="str">
            <v>M2</v>
          </cell>
          <cell r="D2534">
            <v>16.11</v>
          </cell>
          <cell r="E2534">
            <v>2533</v>
          </cell>
          <cell r="F2534">
            <v>120145</v>
          </cell>
        </row>
        <row r="2535">
          <cell r="B2535" t="str">
            <v>DEMOLIÇÕES</v>
          </cell>
          <cell r="E2535">
            <v>2534</v>
          </cell>
        </row>
        <row r="2536">
          <cell r="A2536" t="str">
            <v>12.50.01</v>
          </cell>
          <cell r="B2536" t="str">
            <v>DEMOLICAO DE ESTUQUE COMUM,EXCLUSIVE ENTARUGAMENTO</v>
          </cell>
          <cell r="C2536" t="str">
            <v>M2</v>
          </cell>
          <cell r="D2536">
            <v>1.78</v>
          </cell>
          <cell r="E2536">
            <v>2535</v>
          </cell>
          <cell r="F2536">
            <v>125001</v>
          </cell>
        </row>
        <row r="2537">
          <cell r="A2537" t="str">
            <v>12.50.02</v>
          </cell>
          <cell r="B2537" t="str">
            <v>DEMOLICAO DE FORRO DE TABUAS OU CHAPAS DE MADEIRA,EXCL.ENTARUGAMENTO</v>
          </cell>
          <cell r="C2537" t="str">
            <v>M2</v>
          </cell>
          <cell r="D2537">
            <v>2.37</v>
          </cell>
          <cell r="E2537">
            <v>2536</v>
          </cell>
          <cell r="F2537">
            <v>125002</v>
          </cell>
        </row>
        <row r="2538">
          <cell r="A2538" t="str">
            <v>12.50.05</v>
          </cell>
          <cell r="B2538" t="str">
            <v>DEMOLICAO DE FORRO DE GESSO</v>
          </cell>
          <cell r="C2538" t="str">
            <v>M2</v>
          </cell>
          <cell r="D2538">
            <v>1.78</v>
          </cell>
          <cell r="E2538">
            <v>2537</v>
          </cell>
          <cell r="F2538">
            <v>125005</v>
          </cell>
        </row>
        <row r="2539">
          <cell r="A2539" t="str">
            <v>12.50.20</v>
          </cell>
          <cell r="B2539" t="str">
            <v>DEMOLICAO DE ENTARUGAMENTO DE FORRO</v>
          </cell>
          <cell r="C2539" t="str">
            <v>M2</v>
          </cell>
          <cell r="D2539">
            <v>2.37</v>
          </cell>
          <cell r="E2539">
            <v>2538</v>
          </cell>
          <cell r="F2539">
            <v>125020</v>
          </cell>
        </row>
        <row r="2540">
          <cell r="B2540" t="str">
            <v>RETIRADAS</v>
          </cell>
          <cell r="E2540">
            <v>2539</v>
          </cell>
        </row>
        <row r="2541">
          <cell r="A2541" t="str">
            <v>12.60.01</v>
          </cell>
          <cell r="B2541" t="str">
            <v>RETIRADA DE FORRO DE TABUAS OU CHAPAS EM GERAL - PREGADAS</v>
          </cell>
          <cell r="C2541" t="str">
            <v>M2</v>
          </cell>
          <cell r="D2541">
            <v>4.41</v>
          </cell>
          <cell r="E2541">
            <v>2540</v>
          </cell>
          <cell r="F2541">
            <v>126001</v>
          </cell>
        </row>
        <row r="2542">
          <cell r="A2542" t="str">
            <v>12.60.02</v>
          </cell>
          <cell r="B2542" t="str">
            <v>RETIRADA DE FORRO DE CHAPAS EM GERAL - APOIADAS</v>
          </cell>
          <cell r="C2542" t="str">
            <v>M2</v>
          </cell>
          <cell r="D2542">
            <v>1.9</v>
          </cell>
          <cell r="E2542">
            <v>2541</v>
          </cell>
          <cell r="F2542">
            <v>126002</v>
          </cell>
        </row>
        <row r="2543">
          <cell r="A2543" t="str">
            <v>12.60.20</v>
          </cell>
          <cell r="B2543" t="str">
            <v>RETIRADA DE ENTARUGAMENTO DE FORRO</v>
          </cell>
          <cell r="C2543" t="str">
            <v>M2</v>
          </cell>
          <cell r="D2543">
            <v>5.2</v>
          </cell>
          <cell r="E2543">
            <v>2542</v>
          </cell>
          <cell r="F2543">
            <v>126020</v>
          </cell>
        </row>
        <row r="2544">
          <cell r="A2544" t="str">
            <v>12.60.30</v>
          </cell>
          <cell r="B2544" t="str">
            <v>RETIRADA DE FORRO EM REGUAS DE PVC - 100MM - INCL.PERFIS</v>
          </cell>
          <cell r="C2544" t="str">
            <v>M2</v>
          </cell>
          <cell r="D2544">
            <v>2.6</v>
          </cell>
          <cell r="E2544">
            <v>2543</v>
          </cell>
          <cell r="F2544">
            <v>126030</v>
          </cell>
        </row>
        <row r="2545">
          <cell r="B2545" t="str">
            <v>RECOLOCAÇÕES</v>
          </cell>
          <cell r="E2545">
            <v>2544</v>
          </cell>
        </row>
        <row r="2546">
          <cell r="A2546" t="str">
            <v>12.70.30</v>
          </cell>
          <cell r="B2546" t="str">
            <v>RECOLOCACAO DE FORROS EM REGUA DE PVC - 100MM - INCL.PERFIS</v>
          </cell>
          <cell r="C2546" t="str">
            <v>M2</v>
          </cell>
          <cell r="D2546">
            <v>3.9</v>
          </cell>
          <cell r="E2546">
            <v>2545</v>
          </cell>
          <cell r="F2546">
            <v>127030</v>
          </cell>
        </row>
        <row r="2547">
          <cell r="A2547">
            <v>13</v>
          </cell>
          <cell r="B2547" t="str">
            <v>PISOS</v>
          </cell>
          <cell r="E2547">
            <v>2546</v>
          </cell>
          <cell r="F2547">
            <v>13</v>
          </cell>
        </row>
        <row r="2548">
          <cell r="B2548" t="str">
            <v>LASTROS E ENCHIMENTOS</v>
          </cell>
          <cell r="E2548">
            <v>2547</v>
          </cell>
        </row>
        <row r="2549">
          <cell r="A2549" t="str">
            <v>13.01.01</v>
          </cell>
          <cell r="B2549" t="str">
            <v>ENCHIMENTO COM TIJOLOS CERAMICOS FURADOS</v>
          </cell>
          <cell r="C2549" t="str">
            <v>M3</v>
          </cell>
          <cell r="D2549">
            <v>65.27</v>
          </cell>
          <cell r="E2549">
            <v>2548</v>
          </cell>
          <cell r="F2549">
            <v>130101</v>
          </cell>
        </row>
        <row r="2550">
          <cell r="A2550" t="str">
            <v>13.01.02</v>
          </cell>
          <cell r="B2550" t="str">
            <v>ENCHIMENTO COM ARGILA EXPANDIDA</v>
          </cell>
          <cell r="C2550" t="str">
            <v>M3</v>
          </cell>
          <cell r="D2550">
            <v>142.43</v>
          </cell>
          <cell r="E2550">
            <v>2549</v>
          </cell>
          <cell r="F2550">
            <v>130102</v>
          </cell>
        </row>
        <row r="2551">
          <cell r="A2551" t="str">
            <v>13.01.10</v>
          </cell>
          <cell r="B2551" t="str">
            <v>LASTRO DE BRITA</v>
          </cell>
          <cell r="C2551" t="str">
            <v>M3</v>
          </cell>
          <cell r="D2551">
            <v>50.27</v>
          </cell>
          <cell r="E2551">
            <v>2550</v>
          </cell>
          <cell r="F2551">
            <v>130110</v>
          </cell>
        </row>
        <row r="2552">
          <cell r="A2552" t="str">
            <v>13.01.11</v>
          </cell>
          <cell r="B2552" t="str">
            <v>LASTRO DE AGREGADO RECICLADO</v>
          </cell>
          <cell r="C2552" t="str">
            <v>M3</v>
          </cell>
          <cell r="D2552">
            <v>34.85</v>
          </cell>
          <cell r="E2552">
            <v>2551</v>
          </cell>
          <cell r="F2552">
            <v>130111</v>
          </cell>
        </row>
        <row r="2553">
          <cell r="A2553" t="str">
            <v>13.01.14</v>
          </cell>
          <cell r="B2553" t="str">
            <v>LASTRO DE CONCRETO - 150KG CIM/M3</v>
          </cell>
          <cell r="C2553" t="str">
            <v>M3</v>
          </cell>
          <cell r="D2553">
            <v>217.65</v>
          </cell>
          <cell r="E2553">
            <v>2552</v>
          </cell>
          <cell r="F2553">
            <v>130114</v>
          </cell>
        </row>
        <row r="2554">
          <cell r="A2554" t="str">
            <v>13.01.15</v>
          </cell>
          <cell r="B2554" t="str">
            <v>LASTRO DE CONCRETO - 200KG CIM/M3</v>
          </cell>
          <cell r="C2554" t="str">
            <v>M3</v>
          </cell>
          <cell r="D2554">
            <v>228.65</v>
          </cell>
          <cell r="E2554">
            <v>2553</v>
          </cell>
          <cell r="F2554">
            <v>130115</v>
          </cell>
        </row>
        <row r="2555">
          <cell r="A2555" t="str">
            <v>13.01.17</v>
          </cell>
          <cell r="B2555" t="str">
            <v>LASTRO DE CONCRETO,COM HIDROFUGO - 150KG CIM/M3</v>
          </cell>
          <cell r="C2555" t="str">
            <v>M3</v>
          </cell>
          <cell r="D2555">
            <v>227.7</v>
          </cell>
          <cell r="E2555">
            <v>2554</v>
          </cell>
          <cell r="F2555">
            <v>130117</v>
          </cell>
        </row>
        <row r="2556">
          <cell r="A2556" t="str">
            <v>13.01.18</v>
          </cell>
          <cell r="B2556" t="str">
            <v>LASTRO DE CONCRETO,COM HIDROFUGO - 200KG CIM/M3</v>
          </cell>
          <cell r="C2556" t="str">
            <v>M3</v>
          </cell>
          <cell r="D2556">
            <v>242.05</v>
          </cell>
          <cell r="E2556">
            <v>2555</v>
          </cell>
          <cell r="F2556">
            <v>130118</v>
          </cell>
        </row>
        <row r="2557">
          <cell r="A2557" t="str">
            <v>13.01.19</v>
          </cell>
          <cell r="B2557" t="str">
            <v>LASTRO DE CONCRETO C/AGREGADO RECIOCLADO - 150KG CIM/M3</v>
          </cell>
          <cell r="C2557" t="str">
            <v>M3</v>
          </cell>
          <cell r="D2557">
            <v>230.16</v>
          </cell>
          <cell r="E2557">
            <v>2556</v>
          </cell>
          <cell r="F2557">
            <v>130119</v>
          </cell>
        </row>
        <row r="2558">
          <cell r="A2558" t="str">
            <v>13.01.20</v>
          </cell>
          <cell r="B2558" t="str">
            <v>LASTRO DE CONCRETO C/AGREGADO RECICLADO-200KG CIM/M3</v>
          </cell>
          <cell r="C2558" t="str">
            <v>M3</v>
          </cell>
          <cell r="D2558">
            <v>241.16</v>
          </cell>
          <cell r="E2558">
            <v>2557</v>
          </cell>
          <cell r="F2558">
            <v>130120</v>
          </cell>
        </row>
        <row r="2559">
          <cell r="B2559" t="str">
            <v>REVESTIMENTOS DE PISOS</v>
          </cell>
          <cell r="E2559">
            <v>2558</v>
          </cell>
        </row>
        <row r="2560">
          <cell r="A2560" t="str">
            <v>13.02.01</v>
          </cell>
          <cell r="B2560" t="str">
            <v>CIMENTADO COMUM,DESEMPENADO - 20MM DE ESPESSURA</v>
          </cell>
          <cell r="C2560" t="str">
            <v>M2</v>
          </cell>
          <cell r="D2560">
            <v>21.97</v>
          </cell>
          <cell r="E2560">
            <v>2559</v>
          </cell>
          <cell r="F2560">
            <v>130201</v>
          </cell>
        </row>
        <row r="2561">
          <cell r="A2561" t="str">
            <v>13.02.02</v>
          </cell>
          <cell r="B2561" t="str">
            <v>CIMENTADO COMUM,DESEMPENADO E ALISADO - 20MM DE ESPESSURA</v>
          </cell>
          <cell r="C2561" t="str">
            <v>M2</v>
          </cell>
          <cell r="D2561">
            <v>23.22</v>
          </cell>
          <cell r="E2561">
            <v>2560</v>
          </cell>
          <cell r="F2561">
            <v>130202</v>
          </cell>
        </row>
        <row r="2562">
          <cell r="A2562" t="str">
            <v>13.02.03</v>
          </cell>
          <cell r="B2562" t="str">
            <v>CIMENTADO COM CORANTE,DESEMPENADO E ALISADO - 20MM DE ESPESSURA</v>
          </cell>
          <cell r="C2562" t="str">
            <v>M2</v>
          </cell>
          <cell r="D2562">
            <v>25.13</v>
          </cell>
          <cell r="E2562">
            <v>2561</v>
          </cell>
          <cell r="F2562">
            <v>130203</v>
          </cell>
        </row>
        <row r="2563">
          <cell r="A2563" t="str">
            <v>13.02.04</v>
          </cell>
          <cell r="B2563" t="str">
            <v>PISO DE CONCRETO TIPO BAMBOLE E=6CM</v>
          </cell>
          <cell r="C2563" t="str">
            <v>M2</v>
          </cell>
          <cell r="D2563">
            <v>14.46</v>
          </cell>
          <cell r="E2563">
            <v>2562</v>
          </cell>
          <cell r="F2563">
            <v>130204</v>
          </cell>
        </row>
        <row r="2564">
          <cell r="A2564" t="str">
            <v>13.02.05</v>
          </cell>
          <cell r="B2564" t="str">
            <v>GRANILITE - 8MM DE ESPESSURA</v>
          </cell>
          <cell r="C2564" t="str">
            <v>M2</v>
          </cell>
          <cell r="D2564">
            <v>31.77</v>
          </cell>
          <cell r="E2564">
            <v>2563</v>
          </cell>
          <cell r="F2564">
            <v>130205</v>
          </cell>
        </row>
        <row r="2565">
          <cell r="A2565" t="str">
            <v>13.02.06</v>
          </cell>
          <cell r="B2565" t="str">
            <v>CIMENTADO COMUM C/AGREGADO RECLICLADO,DESEMP.ALISADO-20MM DE ESP.</v>
          </cell>
          <cell r="C2565" t="str">
            <v>M2</v>
          </cell>
          <cell r="D2565">
            <v>15.26</v>
          </cell>
          <cell r="E2565">
            <v>2564</v>
          </cell>
          <cell r="F2565">
            <v>130206</v>
          </cell>
        </row>
        <row r="2566">
          <cell r="A2566" t="str">
            <v>13.02.07</v>
          </cell>
          <cell r="B2566" t="str">
            <v>ARGAMASSA DE ALTA RESISTENCIA,TIPO LEVE - 8MM DE ESPESSURA</v>
          </cell>
          <cell r="C2566" t="str">
            <v>M2</v>
          </cell>
          <cell r="D2566">
            <v>42.02</v>
          </cell>
          <cell r="E2566">
            <v>2565</v>
          </cell>
          <cell r="F2566">
            <v>130207</v>
          </cell>
        </row>
        <row r="2567">
          <cell r="A2567" t="str">
            <v>13.02.08</v>
          </cell>
          <cell r="B2567" t="str">
            <v>ARGAMASSA DE ALTA RESISTENCIA,TIPO MEDIO - 12MM DE ESPESSURA</v>
          </cell>
          <cell r="C2567" t="str">
            <v>M2</v>
          </cell>
          <cell r="D2567">
            <v>45.82</v>
          </cell>
          <cell r="E2567">
            <v>2566</v>
          </cell>
          <cell r="F2567">
            <v>130208</v>
          </cell>
        </row>
        <row r="2568">
          <cell r="A2568" t="str">
            <v>13.02.09</v>
          </cell>
          <cell r="B2568" t="str">
            <v>CIMENTADO COM AGREGADO RECICLADO - C/CORANTE DESEMP. ALISADO</v>
          </cell>
          <cell r="C2568" t="str">
            <v>M2</v>
          </cell>
          <cell r="D2568">
            <v>16.02</v>
          </cell>
          <cell r="E2568">
            <v>2567</v>
          </cell>
          <cell r="F2568">
            <v>130209</v>
          </cell>
        </row>
        <row r="2569">
          <cell r="A2569" t="str">
            <v>13.02.10</v>
          </cell>
          <cell r="B2569" t="str">
            <v>CIMENTADO COMUM C\AGREGADO RECICL., DESEMP. 20 MM DE ESPESSURA</v>
          </cell>
          <cell r="C2569" t="str">
            <v>M2</v>
          </cell>
          <cell r="D2569">
            <v>14.22</v>
          </cell>
          <cell r="E2569">
            <v>2568</v>
          </cell>
          <cell r="F2569">
            <v>130210</v>
          </cell>
        </row>
        <row r="2570">
          <cell r="A2570" t="str">
            <v>13.02.11</v>
          </cell>
          <cell r="B2570" t="str">
            <v>PISO ESTRUTURAL EM CONCRETO ARMADO - 7CM</v>
          </cell>
          <cell r="C2570" t="str">
            <v>M2</v>
          </cell>
          <cell r="D2570">
            <v>32.25</v>
          </cell>
          <cell r="E2570">
            <v>2569</v>
          </cell>
          <cell r="F2570">
            <v>130211</v>
          </cell>
        </row>
        <row r="2571">
          <cell r="A2571" t="str">
            <v>13.02.23</v>
          </cell>
          <cell r="B2571" t="str">
            <v>LADRILHOS DE SEMIGRES ESMALTADO - COLORIDOS 20X20CM</v>
          </cell>
          <cell r="C2571" t="str">
            <v>M2</v>
          </cell>
          <cell r="D2571">
            <v>44.41</v>
          </cell>
          <cell r="E2571">
            <v>2570</v>
          </cell>
          <cell r="F2571">
            <v>130223</v>
          </cell>
        </row>
        <row r="2572">
          <cell r="A2572" t="str">
            <v>13.02.30</v>
          </cell>
          <cell r="B2572" t="str">
            <v>LADRILHOS DE GRES CERAMICO,TIPO ALTA RESISTENCIA - 24X11,5X1,3CM</v>
          </cell>
          <cell r="C2572" t="str">
            <v>M2</v>
          </cell>
          <cell r="D2572">
            <v>122.02</v>
          </cell>
          <cell r="E2572">
            <v>2571</v>
          </cell>
          <cell r="F2572">
            <v>130230</v>
          </cell>
        </row>
        <row r="2573">
          <cell r="A2573" t="str">
            <v>13.02.35</v>
          </cell>
          <cell r="B2573" t="str">
            <v>LADRILHOS DE ARGILA REFRATARIA,TIPO ALTA RESISTENCIA - 29X14X1,3CM</v>
          </cell>
          <cell r="C2573" t="str">
            <v>M2</v>
          </cell>
          <cell r="D2573">
            <v>40.67</v>
          </cell>
          <cell r="E2573">
            <v>2572</v>
          </cell>
          <cell r="F2573">
            <v>130235</v>
          </cell>
        </row>
        <row r="2574">
          <cell r="A2574" t="str">
            <v>13.02.36</v>
          </cell>
          <cell r="B2574" t="str">
            <v>LADRILHOS DE ARGILA REFRATARIA,TIPO ALTA RESISTENCIA - 29X14X1,7CM</v>
          </cell>
          <cell r="C2574" t="str">
            <v>M2</v>
          </cell>
          <cell r="D2574">
            <v>71.2</v>
          </cell>
          <cell r="E2574">
            <v>2573</v>
          </cell>
          <cell r="F2574">
            <v>130236</v>
          </cell>
        </row>
        <row r="2575">
          <cell r="A2575" t="str">
            <v>13.02.37</v>
          </cell>
          <cell r="B2575" t="str">
            <v>MOSAICO PORTUGUES UMA OU DUAS CORES SOBRE BASE DE AREIA RECICLADA</v>
          </cell>
          <cell r="C2575" t="str">
            <v>M2</v>
          </cell>
          <cell r="D2575">
            <v>88.52</v>
          </cell>
          <cell r="E2575">
            <v>2574</v>
          </cell>
          <cell r="F2575">
            <v>130237</v>
          </cell>
        </row>
        <row r="2576">
          <cell r="A2576" t="str">
            <v>13.02.40</v>
          </cell>
          <cell r="B2576" t="str">
            <v>PISO CERAMICO ESMAL. 30X30CM (PEI-5) - ASSENT. ARG. COMUM</v>
          </cell>
          <cell r="C2576" t="str">
            <v>M2</v>
          </cell>
          <cell r="D2576">
            <v>49.13</v>
          </cell>
          <cell r="E2576">
            <v>2575</v>
          </cell>
          <cell r="F2576">
            <v>130240</v>
          </cell>
        </row>
        <row r="2577">
          <cell r="A2577" t="str">
            <v>13.02.42</v>
          </cell>
          <cell r="B2577" t="str">
            <v>PISO CERAMICO ESMAL. 30X30CM (PEI-5) - ASSENT. COM ARG. COLANTE</v>
          </cell>
          <cell r="C2577" t="str">
            <v>M2</v>
          </cell>
          <cell r="D2577">
            <v>32.4</v>
          </cell>
          <cell r="E2577">
            <v>2576</v>
          </cell>
          <cell r="F2577">
            <v>130242</v>
          </cell>
        </row>
        <row r="2578">
          <cell r="A2578" t="str">
            <v>13.02.50</v>
          </cell>
          <cell r="B2578" t="str">
            <v>PISO PODOTATIL FAIXA DE 40 CM</v>
          </cell>
          <cell r="C2578" t="str">
            <v>M</v>
          </cell>
          <cell r="D2578">
            <v>18.98</v>
          </cell>
          <cell r="E2578">
            <v>2577</v>
          </cell>
          <cell r="F2578">
            <v>130250</v>
          </cell>
        </row>
        <row r="2579">
          <cell r="A2579" t="str">
            <v>13.02.51</v>
          </cell>
          <cell r="B2579" t="str">
            <v>PISO PODOTATIL FAIXA DE 50 CM</v>
          </cell>
          <cell r="C2579" t="str">
            <v>M</v>
          </cell>
          <cell r="D2579">
            <v>23.72</v>
          </cell>
          <cell r="E2579">
            <v>2578</v>
          </cell>
          <cell r="F2579">
            <v>130251</v>
          </cell>
        </row>
        <row r="2580">
          <cell r="A2580" t="str">
            <v>13.02.54</v>
          </cell>
          <cell r="B2580" t="str">
            <v>PISO REFERENCIAL TÁTIL - ALERTA EM AMARELO - 40X40X3 CM - COLOCADO</v>
          </cell>
          <cell r="C2580" t="str">
            <v>M2</v>
          </cell>
          <cell r="D2580">
            <v>111.35</v>
          </cell>
          <cell r="E2580">
            <v>2579</v>
          </cell>
          <cell r="F2580">
            <v>130254</v>
          </cell>
        </row>
        <row r="2581">
          <cell r="A2581" t="str">
            <v>13.02.55</v>
          </cell>
          <cell r="B2581" t="str">
            <v>PISO REFERENCIAL TÁTIL - ALERTA EM AMARELO - 40X40X2 CM - COLOCADO</v>
          </cell>
          <cell r="C2581" t="str">
            <v>M2</v>
          </cell>
          <cell r="D2581">
            <v>155.66</v>
          </cell>
          <cell r="E2581">
            <v>2580</v>
          </cell>
          <cell r="F2581">
            <v>130255</v>
          </cell>
        </row>
        <row r="2582">
          <cell r="A2582" t="str">
            <v>10.02.58</v>
          </cell>
          <cell r="B2582" t="str">
            <v>PISO EM GRANITO CINZA MAUA - PLACAS 40X40CM (E=2CM)</v>
          </cell>
          <cell r="C2582" t="str">
            <v>M2</v>
          </cell>
          <cell r="D2582">
            <v>161.4</v>
          </cell>
          <cell r="E2582">
            <v>2581</v>
          </cell>
          <cell r="F2582">
            <v>130258</v>
          </cell>
        </row>
        <row r="2583">
          <cell r="A2583" t="str">
            <v>13.02.60</v>
          </cell>
          <cell r="B2583" t="str">
            <v>GRANITO POLIDO,FORRAS DE 20MM - VERDE UBATUBA OU OURO VELHO</v>
          </cell>
          <cell r="C2583" t="str">
            <v>M2</v>
          </cell>
          <cell r="D2583">
            <v>165.82</v>
          </cell>
          <cell r="E2583">
            <v>2582</v>
          </cell>
          <cell r="F2583">
            <v>130260</v>
          </cell>
        </row>
        <row r="2584">
          <cell r="A2584" t="str">
            <v>13.02.62</v>
          </cell>
          <cell r="B2584" t="str">
            <v>MARMORE POLIDO,FORRAS DE 20MM - BRANCO ESPIRITO SANTO,TIPO A</v>
          </cell>
          <cell r="C2584" t="str">
            <v>M2</v>
          </cell>
          <cell r="D2584">
            <v>160.38999999999999</v>
          </cell>
          <cell r="E2584">
            <v>2583</v>
          </cell>
          <cell r="F2584">
            <v>130262</v>
          </cell>
        </row>
        <row r="2585">
          <cell r="A2585" t="str">
            <v>13.02.72</v>
          </cell>
          <cell r="B2585" t="str">
            <v>SOALHO DE MADEIRA 10X2CM,ASSENTE SOBRE LASTRO OU LAJE - PEROBA</v>
          </cell>
          <cell r="C2585" t="str">
            <v>M2</v>
          </cell>
          <cell r="D2585">
            <v>132.16999999999999</v>
          </cell>
          <cell r="E2585">
            <v>2584</v>
          </cell>
          <cell r="F2585">
            <v>130272</v>
          </cell>
        </row>
        <row r="2586">
          <cell r="A2586" t="str">
            <v>13.02.73</v>
          </cell>
          <cell r="B2586" t="str">
            <v>SOALHO DE MADEIRA 20X2CM,ASSENTE SOBRE LASTRO OU LAJE - PEROBA</v>
          </cell>
          <cell r="C2586" t="str">
            <v>M2</v>
          </cell>
          <cell r="D2586">
            <v>132.16999999999999</v>
          </cell>
          <cell r="E2586">
            <v>2585</v>
          </cell>
          <cell r="F2586">
            <v>130273</v>
          </cell>
        </row>
        <row r="2587">
          <cell r="A2587" t="str">
            <v>13.02.74</v>
          </cell>
          <cell r="B2587" t="str">
            <v>SOALHO DE MADEIRA 10X2CM,ASSENTE SOBRE VIGAMENTO - PEROBA</v>
          </cell>
          <cell r="C2587" t="str">
            <v>M2</v>
          </cell>
          <cell r="D2587">
            <v>141.31</v>
          </cell>
          <cell r="E2587">
            <v>2586</v>
          </cell>
          <cell r="F2587">
            <v>130274</v>
          </cell>
        </row>
        <row r="2588">
          <cell r="A2588" t="str">
            <v>13.02.75</v>
          </cell>
          <cell r="B2588" t="str">
            <v>SOALHO DE MADEIRA 20X2CM,ASSENTE SOBRE VIGAMENTO - PEROBA</v>
          </cell>
          <cell r="C2588" t="str">
            <v>M2</v>
          </cell>
          <cell r="D2588">
            <v>141.31</v>
          </cell>
          <cell r="E2588">
            <v>2587</v>
          </cell>
          <cell r="F2588">
            <v>130275</v>
          </cell>
        </row>
        <row r="2589">
          <cell r="A2589" t="str">
            <v>13.02.81</v>
          </cell>
          <cell r="B2589" t="str">
            <v>CHAPAS DE FIBRO-VINIL 30X30CM - E=2MM C/ ARG. DE REGUL. DA BASE</v>
          </cell>
          <cell r="C2589" t="str">
            <v>M2</v>
          </cell>
          <cell r="D2589">
            <v>40.35</v>
          </cell>
          <cell r="E2589">
            <v>2588</v>
          </cell>
          <cell r="F2589">
            <v>130281</v>
          </cell>
        </row>
        <row r="2590">
          <cell r="A2590" t="str">
            <v>13.02.82</v>
          </cell>
          <cell r="B2590" t="str">
            <v>CHAPAS DE FIBRO-VINIL 30X30CM - E=3MM C/ ARG. REGUL. DA BASE</v>
          </cell>
          <cell r="C2590" t="str">
            <v>M2</v>
          </cell>
          <cell r="D2590">
            <v>47.62</v>
          </cell>
          <cell r="E2590">
            <v>2589</v>
          </cell>
          <cell r="F2590">
            <v>130282</v>
          </cell>
        </row>
        <row r="2591">
          <cell r="A2591" t="str">
            <v>13.02.85</v>
          </cell>
          <cell r="B2591" t="str">
            <v>CHAPAS DE FIBRO-VINIL 30X30CM - E=2MM (EXCL ARG REGULARIZ BASE)</v>
          </cell>
          <cell r="C2591" t="str">
            <v>M2</v>
          </cell>
          <cell r="D2591">
            <v>36.020000000000003</v>
          </cell>
          <cell r="E2591">
            <v>2590</v>
          </cell>
          <cell r="F2591">
            <v>130285</v>
          </cell>
        </row>
        <row r="2592">
          <cell r="A2592" t="str">
            <v>13.02.86</v>
          </cell>
          <cell r="B2592" t="str">
            <v>CHAPAS DE FIBRO-VINIL 30X30CM E=3MM  (EXCL ARG REGULARIZ BASE)</v>
          </cell>
          <cell r="C2592" t="str">
            <v>M2</v>
          </cell>
          <cell r="D2592">
            <v>43.29</v>
          </cell>
          <cell r="E2592">
            <v>2591</v>
          </cell>
          <cell r="F2592">
            <v>130286</v>
          </cell>
        </row>
        <row r="2593">
          <cell r="A2593" t="str">
            <v>13.02.90</v>
          </cell>
          <cell r="B2593" t="str">
            <v>CHAPAS DE BORRACHA SINT.ASSENTES C/COLA,E=4 A 5MM - LISAS</v>
          </cell>
          <cell r="C2593" t="str">
            <v>M2</v>
          </cell>
          <cell r="D2593">
            <v>43.2</v>
          </cell>
          <cell r="E2593">
            <v>2592</v>
          </cell>
          <cell r="F2593">
            <v>130290</v>
          </cell>
        </row>
        <row r="2594">
          <cell r="A2594" t="str">
            <v>13.02.91</v>
          </cell>
          <cell r="B2594" t="str">
            <v>CHAPAS DE BORRACHA SINT.ASSENTES C/COLA,E=4 A 5MM - COM RELEVO</v>
          </cell>
          <cell r="C2594" t="str">
            <v>M2</v>
          </cell>
          <cell r="D2594">
            <v>39.659999999999997</v>
          </cell>
          <cell r="E2594">
            <v>2593</v>
          </cell>
          <cell r="F2594">
            <v>130291</v>
          </cell>
        </row>
        <row r="2595">
          <cell r="A2595" t="str">
            <v>13.02.92</v>
          </cell>
          <cell r="B2595" t="str">
            <v>CHAPAS DE BORRACHA SINT.ASSENTES C/ARGAMASSA,E=8 A 10MM - LISAS</v>
          </cell>
          <cell r="C2595" t="str">
            <v>M2</v>
          </cell>
          <cell r="D2595">
            <v>60.98</v>
          </cell>
          <cell r="E2595">
            <v>2594</v>
          </cell>
          <cell r="F2595">
            <v>130292</v>
          </cell>
        </row>
        <row r="2596">
          <cell r="A2596" t="str">
            <v>13.02.93</v>
          </cell>
          <cell r="B2596" t="str">
            <v>CHAPAS DE BORRACHA SINT.ASSENTES C/ARGAMASSA,E=8 A 10MM - COM RELEVO</v>
          </cell>
          <cell r="C2596" t="str">
            <v>M2</v>
          </cell>
          <cell r="D2596">
            <v>99.76</v>
          </cell>
          <cell r="E2596">
            <v>2595</v>
          </cell>
          <cell r="F2596">
            <v>130293</v>
          </cell>
        </row>
        <row r="2597">
          <cell r="A2597" t="str">
            <v>13.02.95</v>
          </cell>
          <cell r="B2597" t="str">
            <v>MANTA DE FIBRA TEXTIL DE NAILON - 4 A 5MM DE ESPESSURA</v>
          </cell>
          <cell r="C2597" t="str">
            <v>M2</v>
          </cell>
          <cell r="D2597">
            <v>30.21</v>
          </cell>
          <cell r="E2597">
            <v>2596</v>
          </cell>
          <cell r="F2597">
            <v>130295</v>
          </cell>
        </row>
        <row r="2598">
          <cell r="B2598" t="str">
            <v>ARREMATES DE PISO E ESCADAS</v>
          </cell>
          <cell r="E2598">
            <v>2597</v>
          </cell>
        </row>
        <row r="2599">
          <cell r="A2599" t="str">
            <v>13.03.01</v>
          </cell>
          <cell r="B2599" t="str">
            <v>RODAPE DE ARGAMASSA DE CIMENTO E AREIA 1:3 - 7CM</v>
          </cell>
          <cell r="C2599" t="str">
            <v>M</v>
          </cell>
          <cell r="D2599">
            <v>2.61</v>
          </cell>
          <cell r="E2599">
            <v>2598</v>
          </cell>
          <cell r="F2599">
            <v>130301</v>
          </cell>
        </row>
        <row r="2600">
          <cell r="A2600" t="str">
            <v>13.03.02</v>
          </cell>
          <cell r="B2600" t="str">
            <v>RODAPE DE ARGAMASSA DE CIMENTO E AREIA 1:3 - 10CM</v>
          </cell>
          <cell r="C2600" t="str">
            <v>M</v>
          </cell>
          <cell r="D2600">
            <v>3.13</v>
          </cell>
          <cell r="E2600">
            <v>2599</v>
          </cell>
          <cell r="F2600">
            <v>130302</v>
          </cell>
        </row>
        <row r="2601">
          <cell r="A2601" t="str">
            <v>13.03.04</v>
          </cell>
          <cell r="B2601" t="str">
            <v>RODAPE DE GRANILITE - 10CM</v>
          </cell>
          <cell r="C2601" t="str">
            <v>M</v>
          </cell>
          <cell r="D2601">
            <v>26.25</v>
          </cell>
          <cell r="E2601">
            <v>2600</v>
          </cell>
          <cell r="F2601">
            <v>130304</v>
          </cell>
        </row>
        <row r="2602">
          <cell r="A2602" t="str">
            <v>13.03.05</v>
          </cell>
          <cell r="B2602" t="str">
            <v>RODAPE DE GRANILITE - MEIA CANA,10CM</v>
          </cell>
          <cell r="C2602" t="str">
            <v>M</v>
          </cell>
          <cell r="D2602">
            <v>22.8</v>
          </cell>
          <cell r="E2602">
            <v>2601</v>
          </cell>
          <cell r="F2602">
            <v>130305</v>
          </cell>
        </row>
        <row r="2603">
          <cell r="A2603" t="str">
            <v>13.03.06</v>
          </cell>
          <cell r="B2603" t="str">
            <v>RODAPE DE ARGAMASSA DE ALTA RESISTENCIA - 10CM</v>
          </cell>
          <cell r="C2603" t="str">
            <v>M</v>
          </cell>
          <cell r="D2603">
            <v>19.940000000000001</v>
          </cell>
          <cell r="E2603">
            <v>2602</v>
          </cell>
          <cell r="F2603">
            <v>130306</v>
          </cell>
        </row>
        <row r="2604">
          <cell r="A2604" t="str">
            <v>13.03.07</v>
          </cell>
          <cell r="B2604" t="str">
            <v>RODAPE DE ARGAMASSA DE ALTA RESISTENCIA - MEIA CANA,10CM</v>
          </cell>
          <cell r="C2604" t="str">
            <v>M</v>
          </cell>
          <cell r="D2604">
            <v>22.72</v>
          </cell>
          <cell r="E2604">
            <v>2603</v>
          </cell>
          <cell r="F2604">
            <v>130307</v>
          </cell>
        </row>
        <row r="2605">
          <cell r="A2605" t="str">
            <v>13.03.09</v>
          </cell>
          <cell r="B2605" t="str">
            <v>RODAPE CERAMICO ESMALTADO PEIV 7 CM A 10 CM</v>
          </cell>
          <cell r="C2605" t="str">
            <v>M</v>
          </cell>
          <cell r="D2605">
            <v>8.15</v>
          </cell>
          <cell r="E2605">
            <v>2604</v>
          </cell>
          <cell r="F2605">
            <v>130309</v>
          </cell>
        </row>
        <row r="2606">
          <cell r="A2606" t="str">
            <v>13.03.10</v>
          </cell>
          <cell r="B2606" t="str">
            <v>RODAPE DE GRES CERAMICO, TIPO ALTA RESISTENCIA 10CM</v>
          </cell>
          <cell r="C2606" t="str">
            <v>M</v>
          </cell>
          <cell r="D2606">
            <v>22.81</v>
          </cell>
          <cell r="E2606">
            <v>2605</v>
          </cell>
          <cell r="F2606">
            <v>130310</v>
          </cell>
        </row>
        <row r="2607">
          <cell r="A2607" t="str">
            <v>13.03.22</v>
          </cell>
          <cell r="B2607" t="str">
            <v>RODAPE DE MARMORE POLIDO - BRANCO ESPIRITO SANTO,TIPO A,10CM</v>
          </cell>
          <cell r="C2607" t="str">
            <v>M</v>
          </cell>
          <cell r="D2607">
            <v>60.48</v>
          </cell>
          <cell r="E2607">
            <v>2606</v>
          </cell>
          <cell r="F2607">
            <v>130322</v>
          </cell>
        </row>
        <row r="2608">
          <cell r="A2608" t="str">
            <v>13.03.26</v>
          </cell>
          <cell r="B2608" t="str">
            <v>RODAPE DE MADEIRA,INCLUSIVE CORDAO - PEROBA,7CM</v>
          </cell>
          <cell r="C2608" t="str">
            <v>M</v>
          </cell>
          <cell r="D2608">
            <v>14.05</v>
          </cell>
          <cell r="E2608">
            <v>2607</v>
          </cell>
          <cell r="F2608">
            <v>130326</v>
          </cell>
        </row>
        <row r="2609">
          <cell r="A2609" t="str">
            <v>13.03.30</v>
          </cell>
          <cell r="B2609" t="str">
            <v>RODAPE DE FIBRO-VINIL - 5CM</v>
          </cell>
          <cell r="C2609" t="str">
            <v>M</v>
          </cell>
          <cell r="D2609">
            <v>7.86</v>
          </cell>
          <cell r="E2609">
            <v>2608</v>
          </cell>
          <cell r="F2609">
            <v>130330</v>
          </cell>
        </row>
        <row r="2610">
          <cell r="A2610" t="str">
            <v>13.03.31</v>
          </cell>
          <cell r="B2610" t="str">
            <v>RODAPE DE FIBRO-VINIL - 7CM</v>
          </cell>
          <cell r="C2610" t="str">
            <v>M</v>
          </cell>
          <cell r="D2610">
            <v>8.4600000000000009</v>
          </cell>
          <cell r="E2610">
            <v>2609</v>
          </cell>
          <cell r="F2610">
            <v>130331</v>
          </cell>
        </row>
        <row r="2611">
          <cell r="A2611" t="str">
            <v>13.03.35</v>
          </cell>
          <cell r="B2611" t="str">
            <v>RODAPE DE BORRACHA SINTETICA - BOLEADO,5CM</v>
          </cell>
          <cell r="C2611" t="str">
            <v>M</v>
          </cell>
          <cell r="D2611">
            <v>9.5399999999999991</v>
          </cell>
          <cell r="E2611">
            <v>2610</v>
          </cell>
          <cell r="F2611">
            <v>130335</v>
          </cell>
        </row>
        <row r="2612">
          <cell r="A2612" t="str">
            <v>13.03.65</v>
          </cell>
          <cell r="B2612" t="str">
            <v>DEGRAUS DE ARGAMASSA DE CIMENTO E AREIA 1:3</v>
          </cell>
          <cell r="C2612" t="str">
            <v>M</v>
          </cell>
          <cell r="D2612">
            <v>12.42</v>
          </cell>
          <cell r="E2612">
            <v>2611</v>
          </cell>
          <cell r="F2612">
            <v>130365</v>
          </cell>
        </row>
        <row r="2613">
          <cell r="A2613" t="str">
            <v>13.03.67</v>
          </cell>
          <cell r="B2613" t="str">
            <v>DEGRAUS DE GRANILITE</v>
          </cell>
          <cell r="C2613" t="str">
            <v>M</v>
          </cell>
          <cell r="D2613">
            <v>28.43</v>
          </cell>
          <cell r="E2613">
            <v>2612</v>
          </cell>
          <cell r="F2613">
            <v>130367</v>
          </cell>
        </row>
        <row r="2614">
          <cell r="A2614" t="str">
            <v>13.03.69</v>
          </cell>
          <cell r="B2614" t="str">
            <v>DEGRAUS DE ARGAMASSA DE ALTA RESISTENCIA</v>
          </cell>
          <cell r="C2614" t="str">
            <v>M</v>
          </cell>
          <cell r="D2614">
            <v>36.74</v>
          </cell>
          <cell r="E2614">
            <v>2613</v>
          </cell>
          <cell r="F2614">
            <v>130369</v>
          </cell>
        </row>
        <row r="2615">
          <cell r="A2615" t="str">
            <v>13.03.85</v>
          </cell>
          <cell r="B2615" t="str">
            <v>DEGRAUS DE CHAPAS DE FIBRO-VINIL - 2MM DE ESPESSURA</v>
          </cell>
          <cell r="C2615" t="str">
            <v>M</v>
          </cell>
          <cell r="D2615">
            <v>37.64</v>
          </cell>
          <cell r="E2615">
            <v>2614</v>
          </cell>
          <cell r="F2615">
            <v>130385</v>
          </cell>
        </row>
        <row r="2616">
          <cell r="A2616" t="str">
            <v>13.03.87</v>
          </cell>
          <cell r="B2616" t="str">
            <v>DEGRAUS DE CHAPAS DE BORRACHA SINTETICA - 4 A 5MM DE ESPESSURA</v>
          </cell>
          <cell r="C2616" t="str">
            <v>M</v>
          </cell>
          <cell r="D2616">
            <v>42.62</v>
          </cell>
          <cell r="E2616">
            <v>2615</v>
          </cell>
          <cell r="F2616">
            <v>130387</v>
          </cell>
        </row>
        <row r="2617">
          <cell r="A2617" t="str">
            <v>13.03.90</v>
          </cell>
          <cell r="B2617" t="str">
            <v>CORRIMAO DE ARGAMASSA DE CIMENTO E AREIA 1:3</v>
          </cell>
          <cell r="C2617" t="str">
            <v>M</v>
          </cell>
          <cell r="D2617">
            <v>5.01</v>
          </cell>
          <cell r="E2617">
            <v>2616</v>
          </cell>
          <cell r="F2617">
            <v>130390</v>
          </cell>
        </row>
        <row r="2618">
          <cell r="A2618" t="str">
            <v>13.03.92</v>
          </cell>
          <cell r="B2618" t="str">
            <v>CORRIMAO DE GRANILITE</v>
          </cell>
          <cell r="C2618" t="str">
            <v>M</v>
          </cell>
          <cell r="D2618">
            <v>30.27</v>
          </cell>
          <cell r="E2618">
            <v>2617</v>
          </cell>
          <cell r="F2618">
            <v>130392</v>
          </cell>
        </row>
        <row r="2619">
          <cell r="A2619" t="str">
            <v>13.03.94</v>
          </cell>
          <cell r="B2619" t="str">
            <v>FITA ANTIDERRAPANTE, FAIXA C/LARG.=5CM E ESP.=2MM, APLIC.EM DEGRAU</v>
          </cell>
          <cell r="C2619" t="str">
            <v>M</v>
          </cell>
          <cell r="D2619">
            <v>8.94</v>
          </cell>
          <cell r="E2619">
            <v>2618</v>
          </cell>
          <cell r="F2619">
            <v>130394</v>
          </cell>
        </row>
        <row r="2620">
          <cell r="B2620" t="str">
            <v>DIVERSOS</v>
          </cell>
          <cell r="E2620">
            <v>2619</v>
          </cell>
        </row>
        <row r="2621">
          <cell r="A2621" t="str">
            <v>13.04.05</v>
          </cell>
          <cell r="B2621" t="str">
            <v>SOLEIRA PARA PORTAS EM GRANITO CINZA SEM POLIMENTO (FOSCO)</v>
          </cell>
          <cell r="C2621" t="str">
            <v>M</v>
          </cell>
          <cell r="D2621">
            <v>49.34</v>
          </cell>
          <cell r="E2621">
            <v>2620</v>
          </cell>
          <cell r="F2621">
            <v>130405</v>
          </cell>
        </row>
        <row r="2622">
          <cell r="B2622" t="str">
            <v>DEMOLIÇÕES</v>
          </cell>
          <cell r="E2622">
            <v>2621</v>
          </cell>
        </row>
        <row r="2623">
          <cell r="A2623" t="str">
            <v>13.50.01</v>
          </cell>
          <cell r="B2623" t="str">
            <v>DEMOLICAO DE CONCRETO SIMPLES</v>
          </cell>
          <cell r="C2623" t="str">
            <v>M3</v>
          </cell>
          <cell r="D2623">
            <v>86.31</v>
          </cell>
          <cell r="E2623">
            <v>2622</v>
          </cell>
          <cell r="F2623">
            <v>135001</v>
          </cell>
        </row>
        <row r="2624">
          <cell r="A2624" t="str">
            <v>13.50.05</v>
          </cell>
          <cell r="B2624" t="str">
            <v>DEMOLICAO DE ARGAMASSA,CERAMICA OU SIMILAR INCL.ARG.DE REGULARIZACAO</v>
          </cell>
          <cell r="C2624" t="str">
            <v>M2</v>
          </cell>
          <cell r="D2624">
            <v>9.9600000000000009</v>
          </cell>
          <cell r="E2624">
            <v>2623</v>
          </cell>
          <cell r="F2624">
            <v>135005</v>
          </cell>
        </row>
        <row r="2625">
          <cell r="A2625" t="str">
            <v>13.50.10</v>
          </cell>
          <cell r="B2625" t="str">
            <v>DEMOLICAO DE TACOS DE MADEIRA,INCLUSIVE ARGAMASSA DE ASSENTAMENTO</v>
          </cell>
          <cell r="C2625" t="str">
            <v>M2</v>
          </cell>
          <cell r="D2625">
            <v>6.64</v>
          </cell>
          <cell r="E2625">
            <v>2624</v>
          </cell>
          <cell r="F2625">
            <v>135010</v>
          </cell>
        </row>
        <row r="2626">
          <cell r="A2626" t="str">
            <v>13.50.12</v>
          </cell>
          <cell r="B2626" t="str">
            <v>DEMOLICAO DE SOALHO DE MADEIRA,EXCLUSIVE VIGAMENTO</v>
          </cell>
          <cell r="C2626" t="str">
            <v>M2</v>
          </cell>
          <cell r="D2626">
            <v>6.64</v>
          </cell>
          <cell r="E2626">
            <v>2625</v>
          </cell>
          <cell r="F2626">
            <v>135012</v>
          </cell>
        </row>
        <row r="2627">
          <cell r="A2627" t="str">
            <v>13.50.14</v>
          </cell>
          <cell r="B2627" t="str">
            <v>DEMOLICAO DE SOALHO DE MADEIRA,INCLUSIVE VIGAMENTO</v>
          </cell>
          <cell r="C2627" t="str">
            <v>M2</v>
          </cell>
          <cell r="D2627">
            <v>7.97</v>
          </cell>
          <cell r="E2627">
            <v>2626</v>
          </cell>
          <cell r="F2627">
            <v>135014</v>
          </cell>
        </row>
        <row r="2628">
          <cell r="A2628" t="str">
            <v>13.50.20</v>
          </cell>
          <cell r="B2628" t="str">
            <v>DEMOLICAO DE FIBRO-VINIL OU BORRACHA SINT,INCL.ARG.DE REGULARIZACAO</v>
          </cell>
          <cell r="C2628" t="str">
            <v>M2</v>
          </cell>
          <cell r="D2628">
            <v>5.98</v>
          </cell>
          <cell r="E2628">
            <v>2627</v>
          </cell>
          <cell r="F2628">
            <v>135020</v>
          </cell>
        </row>
        <row r="2629">
          <cell r="A2629" t="str">
            <v>13.50.30</v>
          </cell>
          <cell r="B2629" t="str">
            <v>DEMOLICAO DE RODAPES EM GERAL,INCLUSIVE ARGAMASSA DE ASSENTAMENTO</v>
          </cell>
          <cell r="C2629" t="str">
            <v>M</v>
          </cell>
          <cell r="D2629">
            <v>0.86</v>
          </cell>
          <cell r="E2629">
            <v>2628</v>
          </cell>
          <cell r="F2629">
            <v>135030</v>
          </cell>
        </row>
        <row r="2630">
          <cell r="A2630" t="str">
            <v>13.50.40</v>
          </cell>
          <cell r="B2630" t="str">
            <v>DEMOLICAO DE DEGRAUS EM GERAL,INCLUSIVE ARGAMASSA DE ASSENTAMENTO</v>
          </cell>
          <cell r="C2630" t="str">
            <v>M</v>
          </cell>
          <cell r="D2630">
            <v>2.66</v>
          </cell>
          <cell r="E2630">
            <v>2629</v>
          </cell>
          <cell r="F2630">
            <v>135040</v>
          </cell>
        </row>
        <row r="2631">
          <cell r="B2631" t="str">
            <v>RETIRADAS</v>
          </cell>
          <cell r="E2631">
            <v>2630</v>
          </cell>
        </row>
        <row r="2632">
          <cell r="A2632" t="str">
            <v>13.60.02</v>
          </cell>
          <cell r="B2632" t="str">
            <v>RETIRADA DE FORRAS DE PEDRAS NATURAIS - GRANITO OU MARMORE</v>
          </cell>
          <cell r="C2632" t="str">
            <v>M2</v>
          </cell>
          <cell r="D2632">
            <v>9.3000000000000007</v>
          </cell>
          <cell r="E2632">
            <v>2631</v>
          </cell>
          <cell r="F2632">
            <v>136002</v>
          </cell>
        </row>
        <row r="2633">
          <cell r="A2633" t="str">
            <v>13.60.10</v>
          </cell>
          <cell r="B2633" t="str">
            <v>RETIRADA DE TACOS DE MADEIRA</v>
          </cell>
          <cell r="C2633" t="str">
            <v>M2</v>
          </cell>
          <cell r="D2633">
            <v>9.9600000000000009</v>
          </cell>
          <cell r="E2633">
            <v>2632</v>
          </cell>
          <cell r="F2633">
            <v>136010</v>
          </cell>
        </row>
        <row r="2634">
          <cell r="A2634" t="str">
            <v>13.60.12</v>
          </cell>
          <cell r="B2634" t="str">
            <v>RETIRADA DE SOALHO DE MADEIRA,EXCLUSIVE VIGAMENTO</v>
          </cell>
          <cell r="C2634" t="str">
            <v>M2</v>
          </cell>
          <cell r="D2634">
            <v>9.51</v>
          </cell>
          <cell r="E2634">
            <v>2633</v>
          </cell>
          <cell r="F2634">
            <v>136012</v>
          </cell>
        </row>
        <row r="2635">
          <cell r="A2635" t="str">
            <v>13.60.14</v>
          </cell>
          <cell r="B2635" t="str">
            <v>RETIRADA DE SOALHO DE MADEIRA,INCLUSIVE VIGAMENTO</v>
          </cell>
          <cell r="C2635" t="str">
            <v>M2</v>
          </cell>
          <cell r="D2635">
            <v>11.41</v>
          </cell>
          <cell r="E2635">
            <v>2634</v>
          </cell>
          <cell r="F2635">
            <v>136014</v>
          </cell>
        </row>
        <row r="2636">
          <cell r="A2636" t="str">
            <v>13.60.20</v>
          </cell>
          <cell r="B2636" t="str">
            <v>RETIRADA DE FIBRO-VINIL</v>
          </cell>
          <cell r="C2636" t="str">
            <v>M2</v>
          </cell>
          <cell r="D2636">
            <v>9.42</v>
          </cell>
          <cell r="E2636">
            <v>2635</v>
          </cell>
          <cell r="F2636">
            <v>136020</v>
          </cell>
        </row>
        <row r="2637">
          <cell r="A2637" t="str">
            <v>13.60.30</v>
          </cell>
          <cell r="B2637" t="str">
            <v>RETIRADA DE RODAPES DE MADEIRA,INCLUSIVE CORDAO</v>
          </cell>
          <cell r="C2637" t="str">
            <v>M</v>
          </cell>
          <cell r="D2637">
            <v>1.68</v>
          </cell>
          <cell r="E2637">
            <v>2636</v>
          </cell>
          <cell r="F2637">
            <v>136030</v>
          </cell>
        </row>
        <row r="2638">
          <cell r="B2638" t="str">
            <v>RECOLOCAÇÕES</v>
          </cell>
          <cell r="E2638">
            <v>2637</v>
          </cell>
        </row>
        <row r="2639">
          <cell r="A2639" t="str">
            <v>13.70.10</v>
          </cell>
          <cell r="B2639" t="str">
            <v>RECOLOCACAO DE TACOS DE MADEIRA</v>
          </cell>
          <cell r="C2639" t="str">
            <v>M2</v>
          </cell>
          <cell r="D2639">
            <v>28.36</v>
          </cell>
          <cell r="E2639">
            <v>2638</v>
          </cell>
          <cell r="F2639">
            <v>137010</v>
          </cell>
        </row>
        <row r="2640">
          <cell r="A2640" t="str">
            <v>13.70.12</v>
          </cell>
          <cell r="B2640" t="str">
            <v>RECOLOCACAO DE SOALHO DE MADEIRA,EXCLUSIVE VIGAMENTO</v>
          </cell>
          <cell r="C2640" t="str">
            <v>M2</v>
          </cell>
          <cell r="D2640">
            <v>7.67</v>
          </cell>
          <cell r="E2640">
            <v>2639</v>
          </cell>
          <cell r="F2640">
            <v>137012</v>
          </cell>
        </row>
        <row r="2641">
          <cell r="A2641" t="str">
            <v>13.70.14</v>
          </cell>
          <cell r="B2641" t="str">
            <v>RECOLOCACAO DE SOALHO DE MADEIRA,INCLUSIVE VIGAMENTO</v>
          </cell>
          <cell r="C2641" t="str">
            <v>M2</v>
          </cell>
          <cell r="D2641">
            <v>20.66</v>
          </cell>
          <cell r="E2641">
            <v>2640</v>
          </cell>
          <cell r="F2641">
            <v>137014</v>
          </cell>
        </row>
        <row r="2642">
          <cell r="A2642" t="str">
            <v>13.70.20</v>
          </cell>
          <cell r="B2642" t="str">
            <v>RECOLOCACAO DE FIBRO-VINIL</v>
          </cell>
          <cell r="C2642" t="str">
            <v>M2</v>
          </cell>
          <cell r="D2642">
            <v>3.63</v>
          </cell>
          <cell r="E2642">
            <v>2641</v>
          </cell>
          <cell r="F2642">
            <v>137020</v>
          </cell>
        </row>
        <row r="2643">
          <cell r="A2643" t="str">
            <v>13.70.30</v>
          </cell>
          <cell r="B2643" t="str">
            <v>RECOLOCACAO DE RODAPES DE MADEIRA,INCLUSIVE CORDAO</v>
          </cell>
          <cell r="C2643" t="str">
            <v>M</v>
          </cell>
          <cell r="D2643">
            <v>5.94</v>
          </cell>
          <cell r="E2643">
            <v>2642</v>
          </cell>
          <cell r="F2643">
            <v>137030</v>
          </cell>
        </row>
        <row r="2644">
          <cell r="B2644" t="str">
            <v>SERVICOS PARCIAIS</v>
          </cell>
          <cell r="E2644">
            <v>2643</v>
          </cell>
        </row>
        <row r="2645">
          <cell r="A2645" t="str">
            <v>13.80.10</v>
          </cell>
          <cell r="B2645" t="str">
            <v>COLAGEM DE TACOS SOLTOS - COM FORNECIMENTO DE TACOS</v>
          </cell>
          <cell r="C2645" t="str">
            <v>M2</v>
          </cell>
          <cell r="D2645">
            <v>71.08</v>
          </cell>
          <cell r="E2645">
            <v>2644</v>
          </cell>
          <cell r="F2645">
            <v>138010</v>
          </cell>
        </row>
        <row r="2646">
          <cell r="A2646" t="str">
            <v>13.80.11</v>
          </cell>
          <cell r="B2646" t="str">
            <v>COLAGEM DE TACOS SOLTOS - SEM FORNECIMENTO DE TACOS</v>
          </cell>
          <cell r="C2646" t="str">
            <v>M2</v>
          </cell>
          <cell r="D2646">
            <v>11.96</v>
          </cell>
          <cell r="E2646">
            <v>2645</v>
          </cell>
          <cell r="F2646">
            <v>138011</v>
          </cell>
        </row>
        <row r="2647">
          <cell r="A2647" t="str">
            <v>13.80.12</v>
          </cell>
          <cell r="B2647" t="str">
            <v>REPREGAMENTO DE SOALHO DE MADEIRA</v>
          </cell>
          <cell r="C2647" t="str">
            <v>M2</v>
          </cell>
          <cell r="D2647">
            <v>2.19</v>
          </cell>
          <cell r="E2647">
            <v>2646</v>
          </cell>
          <cell r="F2647">
            <v>138012</v>
          </cell>
        </row>
        <row r="2648">
          <cell r="A2648" t="str">
            <v>13.80.13</v>
          </cell>
          <cell r="B2648" t="str">
            <v>TABUAS DE MADEIRA MACICA,PARA SOALHO - PEROBA,10X2CM</v>
          </cell>
          <cell r="C2648" t="str">
            <v>M2</v>
          </cell>
          <cell r="D2648">
            <v>102.51</v>
          </cell>
          <cell r="E2648">
            <v>2647</v>
          </cell>
          <cell r="F2648">
            <v>138013</v>
          </cell>
        </row>
        <row r="2649">
          <cell r="A2649" t="str">
            <v>13.80.14</v>
          </cell>
          <cell r="B2649" t="str">
            <v>TABUAS DE MADEIRA MACICA,PARA SOALHO - PEROBA,20X2CM</v>
          </cell>
          <cell r="C2649" t="str">
            <v>M2</v>
          </cell>
          <cell r="D2649">
            <v>102.51</v>
          </cell>
          <cell r="E2649">
            <v>2648</v>
          </cell>
          <cell r="F2649">
            <v>138014</v>
          </cell>
        </row>
        <row r="2650">
          <cell r="A2650" t="str">
            <v>13.80.31</v>
          </cell>
          <cell r="B2650" t="str">
            <v>CORDAO DE PEROBA PARA RODAPE</v>
          </cell>
          <cell r="C2650" t="str">
            <v>M</v>
          </cell>
          <cell r="D2650">
            <v>1.2</v>
          </cell>
          <cell r="E2650">
            <v>2649</v>
          </cell>
          <cell r="F2650">
            <v>138031</v>
          </cell>
        </row>
        <row r="2651">
          <cell r="A2651" t="str">
            <v>13.80.41</v>
          </cell>
          <cell r="B2651" t="str">
            <v>TESTEIRA DE BORRACHA SINTETICA PARA DEGRAUS</v>
          </cell>
          <cell r="C2651" t="str">
            <v>M</v>
          </cell>
          <cell r="D2651">
            <v>10.61</v>
          </cell>
          <cell r="E2651">
            <v>2650</v>
          </cell>
          <cell r="F2651">
            <v>138041</v>
          </cell>
        </row>
        <row r="2652">
          <cell r="B2652" t="str">
            <v>RECOLOCACOES</v>
          </cell>
          <cell r="E2652">
            <v>2651</v>
          </cell>
        </row>
        <row r="2653">
          <cell r="A2653" t="str">
            <v>13.80.61</v>
          </cell>
          <cell r="B2653" t="str">
            <v>POLIMENTO DE PISO DE GRANILITE OU ARGAMASSA DE ALTA RESISTENCIA</v>
          </cell>
          <cell r="C2653" t="str">
            <v>M2</v>
          </cell>
          <cell r="D2653">
            <v>13.44</v>
          </cell>
          <cell r="E2653">
            <v>2652</v>
          </cell>
          <cell r="F2653">
            <v>138061</v>
          </cell>
        </row>
        <row r="2654">
          <cell r="A2654" t="str">
            <v>13.80.62</v>
          </cell>
          <cell r="B2654" t="str">
            <v>POLIMENTO DE PISO DE MARMORE</v>
          </cell>
          <cell r="C2654" t="str">
            <v>M2</v>
          </cell>
          <cell r="D2654">
            <v>35.46</v>
          </cell>
          <cell r="E2654">
            <v>2653</v>
          </cell>
          <cell r="F2654">
            <v>138062</v>
          </cell>
        </row>
        <row r="2655">
          <cell r="A2655">
            <v>14</v>
          </cell>
          <cell r="B2655" t="str">
            <v>VIDROS</v>
          </cell>
          <cell r="E2655">
            <v>2654</v>
          </cell>
          <cell r="F2655">
            <v>14</v>
          </cell>
        </row>
        <row r="2656">
          <cell r="B2656" t="str">
            <v>VIDROS ENCAIXILHADOS E ESPELHOS</v>
          </cell>
          <cell r="E2656">
            <v>2655</v>
          </cell>
        </row>
        <row r="2657">
          <cell r="A2657" t="str">
            <v>14.01.02</v>
          </cell>
          <cell r="B2657" t="str">
            <v>VIDRO LISO COMUM,TRANSPARENTE INCOLOR - ESPESSURA 3MM</v>
          </cell>
          <cell r="C2657" t="str">
            <v>M2</v>
          </cell>
          <cell r="D2657">
            <v>46.16</v>
          </cell>
          <cell r="E2657">
            <v>2656</v>
          </cell>
          <cell r="F2657">
            <v>140102</v>
          </cell>
        </row>
        <row r="2658">
          <cell r="A2658" t="str">
            <v>14.01.03</v>
          </cell>
          <cell r="B2658" t="str">
            <v>VIDRO LISO COMUM,TRANSPARENTE INCOLOR - ESPESSURA 4MM</v>
          </cell>
          <cell r="C2658" t="str">
            <v>M2</v>
          </cell>
          <cell r="D2658">
            <v>59.77</v>
          </cell>
          <cell r="E2658">
            <v>2657</v>
          </cell>
          <cell r="F2658">
            <v>140103</v>
          </cell>
        </row>
        <row r="2659">
          <cell r="A2659" t="str">
            <v>14.01.04</v>
          </cell>
          <cell r="B2659" t="str">
            <v>VIDRO LISO COMUM,TRANSPARENTE INCOLOR - ESPESSURA 5MM</v>
          </cell>
          <cell r="C2659" t="str">
            <v>M2</v>
          </cell>
          <cell r="D2659">
            <v>67.66</v>
          </cell>
          <cell r="E2659">
            <v>2658</v>
          </cell>
          <cell r="F2659">
            <v>140104</v>
          </cell>
        </row>
        <row r="2660">
          <cell r="A2660" t="str">
            <v>14.01.05</v>
          </cell>
          <cell r="B2660" t="str">
            <v>VIDRO LISO COMUM,TRANSPARENTE INCOLOR - ESPESSURA 6MM</v>
          </cell>
          <cell r="C2660" t="str">
            <v>M2</v>
          </cell>
          <cell r="D2660">
            <v>78.69</v>
          </cell>
          <cell r="E2660">
            <v>2659</v>
          </cell>
          <cell r="F2660">
            <v>140105</v>
          </cell>
        </row>
        <row r="2661">
          <cell r="A2661" t="str">
            <v>14.01.10</v>
          </cell>
          <cell r="B2661" t="str">
            <v>VIDRO IMPRESSO COMUM,TRANSLUCIDO INCOLOR - PADROES DIVERSOS,4MM</v>
          </cell>
          <cell r="C2661" t="str">
            <v>M2</v>
          </cell>
          <cell r="D2661">
            <v>48.8</v>
          </cell>
          <cell r="E2661">
            <v>2660</v>
          </cell>
          <cell r="F2661">
            <v>140110</v>
          </cell>
        </row>
        <row r="2662">
          <cell r="A2662" t="str">
            <v>14.01.11</v>
          </cell>
          <cell r="B2662" t="str">
            <v>VIDRO IMPRESSO COMUM,TRANSLUCIDO INCOLOR - TIPO CANELADO,4MM</v>
          </cell>
          <cell r="C2662" t="str">
            <v>M2</v>
          </cell>
          <cell r="D2662">
            <v>48.8</v>
          </cell>
          <cell r="E2662">
            <v>2661</v>
          </cell>
          <cell r="F2662">
            <v>140111</v>
          </cell>
        </row>
        <row r="2663">
          <cell r="A2663" t="str">
            <v>14.01.30</v>
          </cell>
          <cell r="B2663" t="str">
            <v>VIDRO LISO DE SEGURANCA,LAMINADO INCOLOR - ESPESSURA 6MM</v>
          </cell>
          <cell r="C2663" t="str">
            <v>M2</v>
          </cell>
          <cell r="D2663">
            <v>201.31</v>
          </cell>
          <cell r="E2663">
            <v>2662</v>
          </cell>
          <cell r="F2663">
            <v>140130</v>
          </cell>
        </row>
        <row r="2664">
          <cell r="A2664" t="str">
            <v>14.01.37</v>
          </cell>
          <cell r="B2664" t="str">
            <v>VIDRO LISO DE SEGURANCA,LAMINADO LEITOSO - ESPESSURA 6MM</v>
          </cell>
          <cell r="C2664" t="str">
            <v>M2</v>
          </cell>
          <cell r="D2664">
            <v>254.34</v>
          </cell>
          <cell r="E2664">
            <v>2663</v>
          </cell>
          <cell r="F2664">
            <v>140137</v>
          </cell>
        </row>
        <row r="2665">
          <cell r="A2665" t="str">
            <v>14.01.40</v>
          </cell>
          <cell r="B2665" t="str">
            <v>VIDRO IMPRESSO DE SEGURANCA,ARAMADO - ESPESSURA 7 A 8MM</v>
          </cell>
          <cell r="C2665" t="str">
            <v>M2</v>
          </cell>
          <cell r="D2665">
            <v>135.03</v>
          </cell>
          <cell r="E2665">
            <v>2664</v>
          </cell>
          <cell r="F2665">
            <v>140140</v>
          </cell>
        </row>
        <row r="2666">
          <cell r="A2666" t="str">
            <v>14.01.50</v>
          </cell>
          <cell r="B2666" t="str">
            <v>VIDRO LISO DE SEGURANCA,TEMPERADO INCOLOR - ESPESSURA 6MM</v>
          </cell>
          <cell r="C2666" t="str">
            <v>M2</v>
          </cell>
          <cell r="D2666">
            <v>138.51</v>
          </cell>
          <cell r="E2666">
            <v>2665</v>
          </cell>
          <cell r="F2666">
            <v>140150</v>
          </cell>
        </row>
        <row r="2667">
          <cell r="A2667" t="str">
            <v>14.01.70</v>
          </cell>
          <cell r="B2667" t="str">
            <v>ESPELHO COMUM - ESPESSURA 3MM</v>
          </cell>
          <cell r="C2667" t="str">
            <v>M2</v>
          </cell>
          <cell r="D2667">
            <v>72.91</v>
          </cell>
          <cell r="E2667">
            <v>2666</v>
          </cell>
          <cell r="F2667">
            <v>140170</v>
          </cell>
        </row>
        <row r="2668">
          <cell r="A2668" t="str">
            <v>14.01.72</v>
          </cell>
          <cell r="B2668" t="str">
            <v>ESPELHO E=3MM COM MOLDURA DE ALUMINIO</v>
          </cell>
          <cell r="C2668" t="str">
            <v>M2</v>
          </cell>
          <cell r="D2668">
            <v>97.86</v>
          </cell>
          <cell r="E2668">
            <v>2667</v>
          </cell>
          <cell r="F2668">
            <v>140172</v>
          </cell>
        </row>
        <row r="2669">
          <cell r="B2669" t="str">
            <v>DEMOLICOES</v>
          </cell>
          <cell r="E2669">
            <v>2668</v>
          </cell>
        </row>
        <row r="2670">
          <cell r="A2670" t="str">
            <v>14.50.01</v>
          </cell>
          <cell r="B2670" t="str">
            <v>DEMOLICAO DE VIDROS ENCAIXILHADOS EM GERAL,INCL.LIMPEZA DO CAIXILHO</v>
          </cell>
          <cell r="C2670" t="str">
            <v>M2</v>
          </cell>
          <cell r="D2670">
            <v>14.12</v>
          </cell>
          <cell r="E2670">
            <v>2669</v>
          </cell>
          <cell r="F2670">
            <v>145001</v>
          </cell>
        </row>
        <row r="2671">
          <cell r="B2671" t="str">
            <v>RETIRADAS</v>
          </cell>
          <cell r="E2671">
            <v>2670</v>
          </cell>
        </row>
        <row r="2672">
          <cell r="A2672" t="str">
            <v>14.60.01</v>
          </cell>
          <cell r="B2672" t="str">
            <v>RETIRADA DE VIDROS ENCAIXILHADOS EM GERAL,INCL.LIMPEZA DO CAIXILHO</v>
          </cell>
          <cell r="C2672" t="str">
            <v>M2</v>
          </cell>
          <cell r="D2672">
            <v>21.18</v>
          </cell>
          <cell r="E2672">
            <v>2671</v>
          </cell>
          <cell r="F2672">
            <v>146001</v>
          </cell>
        </row>
        <row r="2673">
          <cell r="B2673" t="str">
            <v>RECOLOCAÇÕES</v>
          </cell>
          <cell r="E2673">
            <v>2672</v>
          </cell>
        </row>
        <row r="2674">
          <cell r="A2674" t="str">
            <v>14.70.01</v>
          </cell>
          <cell r="B2674" t="str">
            <v>RECOLOCACAO DE VIDROS ENCAIXILHADOS EM GERAL</v>
          </cell>
          <cell r="C2674" t="str">
            <v>M2</v>
          </cell>
          <cell r="D2674">
            <v>16.79</v>
          </cell>
          <cell r="E2674">
            <v>2673</v>
          </cell>
          <cell r="F2674">
            <v>147001</v>
          </cell>
        </row>
        <row r="2675">
          <cell r="A2675">
            <v>15</v>
          </cell>
          <cell r="B2675" t="str">
            <v>PINTURA</v>
          </cell>
          <cell r="E2675">
            <v>2674</v>
          </cell>
          <cell r="F2675">
            <v>15</v>
          </cell>
        </row>
        <row r="2676">
          <cell r="B2676" t="str">
            <v>PINTURA EM ALVENARIA E CONCRETO</v>
          </cell>
          <cell r="E2676">
            <v>2675</v>
          </cell>
        </row>
        <row r="2677">
          <cell r="A2677" t="str">
            <v>15.01.01</v>
          </cell>
          <cell r="B2677" t="str">
            <v>AGUADA DE CAL - CONCRETO OU REBOCO SEM MASSA CORRIDA,INTERIOR</v>
          </cell>
          <cell r="C2677" t="str">
            <v>M2</v>
          </cell>
          <cell r="D2677">
            <v>1.94</v>
          </cell>
          <cell r="E2677">
            <v>2676</v>
          </cell>
          <cell r="F2677">
            <v>150101</v>
          </cell>
        </row>
        <row r="2678">
          <cell r="A2678" t="str">
            <v>15.01.02</v>
          </cell>
          <cell r="B2678" t="str">
            <v>AGUADA DE CAL - CONCRETO OU REBOCO SEM MASSA CORRIDA,EXTERIOR</v>
          </cell>
          <cell r="C2678" t="str">
            <v>M2</v>
          </cell>
          <cell r="D2678">
            <v>2.65</v>
          </cell>
          <cell r="E2678">
            <v>2677</v>
          </cell>
          <cell r="F2678">
            <v>150102</v>
          </cell>
        </row>
        <row r="2679">
          <cell r="A2679" t="str">
            <v>15.01.08</v>
          </cell>
          <cell r="B2679" t="str">
            <v>TINTA HIDROFUGA A BASE DE CIMENTO - CONCR.OU REBOCO S/MASSA CORRIDA</v>
          </cell>
          <cell r="C2679" t="str">
            <v>M2</v>
          </cell>
          <cell r="D2679">
            <v>4.4400000000000004</v>
          </cell>
          <cell r="E2679">
            <v>2678</v>
          </cell>
          <cell r="F2679">
            <v>150108</v>
          </cell>
        </row>
        <row r="2680">
          <cell r="A2680" t="str">
            <v>15.01.10</v>
          </cell>
          <cell r="B2680" t="str">
            <v>TINTA PVA (LATEX) - CONCRETO OU REBOCO SEM MASSA CORRIDA</v>
          </cell>
          <cell r="C2680" t="str">
            <v>M2</v>
          </cell>
          <cell r="D2680">
            <v>7.61</v>
          </cell>
          <cell r="E2680">
            <v>2679</v>
          </cell>
          <cell r="F2680">
            <v>150110</v>
          </cell>
        </row>
        <row r="2681">
          <cell r="A2681" t="str">
            <v>15.01.11</v>
          </cell>
          <cell r="B2681" t="str">
            <v>TINTA PVA (LATEX) - REBOCO COM MASSA CORRIDA</v>
          </cell>
          <cell r="C2681" t="str">
            <v>M2</v>
          </cell>
          <cell r="D2681">
            <v>11.15</v>
          </cell>
          <cell r="E2681">
            <v>2680</v>
          </cell>
          <cell r="F2681">
            <v>150111</v>
          </cell>
        </row>
        <row r="2682">
          <cell r="A2682" t="str">
            <v>15.01.15</v>
          </cell>
          <cell r="B2682" t="str">
            <v>TINTA ACRILICA - CONCRETO OU REBOCO SEM MASSA CORRIDA</v>
          </cell>
          <cell r="C2682" t="str">
            <v>M2</v>
          </cell>
          <cell r="D2682">
            <v>8.36</v>
          </cell>
          <cell r="E2682">
            <v>2681</v>
          </cell>
          <cell r="F2682">
            <v>150115</v>
          </cell>
        </row>
        <row r="2683">
          <cell r="A2683" t="str">
            <v>15.01.16</v>
          </cell>
          <cell r="B2683" t="str">
            <v>TINTA ACRILICA - REBOCO COM MASSA CORRIDA</v>
          </cell>
          <cell r="C2683" t="str">
            <v>M2</v>
          </cell>
          <cell r="D2683">
            <v>12.78</v>
          </cell>
          <cell r="E2683">
            <v>2682</v>
          </cell>
          <cell r="F2683">
            <v>150116</v>
          </cell>
        </row>
        <row r="2684">
          <cell r="A2684" t="str">
            <v>15.01.20</v>
          </cell>
          <cell r="B2684" t="str">
            <v>TINTA A OLEO - CONCRETO OU REBOCO SEM MASSA CORRIDA</v>
          </cell>
          <cell r="C2684" t="str">
            <v>M2</v>
          </cell>
          <cell r="D2684">
            <v>8.69</v>
          </cell>
          <cell r="E2684">
            <v>2683</v>
          </cell>
          <cell r="F2684">
            <v>150120</v>
          </cell>
        </row>
        <row r="2685">
          <cell r="A2685" t="str">
            <v>15.01.21</v>
          </cell>
          <cell r="B2685" t="str">
            <v>TINTA A OLEO - REBOCO COM MASSA CORRIDA</v>
          </cell>
          <cell r="C2685" t="str">
            <v>M2</v>
          </cell>
          <cell r="D2685">
            <v>14.15</v>
          </cell>
          <cell r="E2685">
            <v>2684</v>
          </cell>
          <cell r="F2685">
            <v>150121</v>
          </cell>
        </row>
        <row r="2686">
          <cell r="A2686" t="str">
            <v>15.01.23</v>
          </cell>
          <cell r="B2686" t="str">
            <v>TINTA ESMALTE SINTETICO-CONCRETO OU REBOCO S/MASSA CORRIDA</v>
          </cell>
          <cell r="C2686" t="str">
            <v>M2</v>
          </cell>
          <cell r="D2686">
            <v>9.11</v>
          </cell>
          <cell r="E2686">
            <v>2685</v>
          </cell>
          <cell r="F2686">
            <v>150123</v>
          </cell>
        </row>
        <row r="2687">
          <cell r="A2687" t="str">
            <v>15.01.24</v>
          </cell>
          <cell r="B2687" t="str">
            <v>TINTA ESMALTE SINTETICO CONCRETO OU REBOCO C/MASSA CORRIDA</v>
          </cell>
          <cell r="C2687" t="str">
            <v>M2</v>
          </cell>
          <cell r="D2687">
            <v>14.58</v>
          </cell>
          <cell r="E2687">
            <v>2686</v>
          </cell>
          <cell r="F2687">
            <v>150124</v>
          </cell>
        </row>
        <row r="2688">
          <cell r="A2688" t="str">
            <v>15.01.30</v>
          </cell>
          <cell r="B2688" t="str">
            <v>TINTA NITRO-SINTETICA (QUANTIL) - CONCR.OU REBOCO SEM MASSA CORRIDA</v>
          </cell>
          <cell r="C2688" t="str">
            <v>M2</v>
          </cell>
          <cell r="D2688">
            <v>13.54</v>
          </cell>
          <cell r="E2688">
            <v>2687</v>
          </cell>
          <cell r="F2688">
            <v>150130</v>
          </cell>
        </row>
        <row r="2689">
          <cell r="A2689" t="str">
            <v>15.01.31</v>
          </cell>
          <cell r="B2689" t="str">
            <v>TINTA NITRO-SINTETICA (QUANTIL) - REBOCO COM MASSA CORRIDA</v>
          </cell>
          <cell r="C2689" t="str">
            <v>M2</v>
          </cell>
          <cell r="D2689">
            <v>18.32</v>
          </cell>
          <cell r="E2689">
            <v>2688</v>
          </cell>
          <cell r="F2689">
            <v>150131</v>
          </cell>
        </row>
        <row r="2690">
          <cell r="A2690" t="str">
            <v>15.01.35</v>
          </cell>
          <cell r="B2690" t="str">
            <v>TINTA EPOXI - CONCRETO OU REBOCO SEM MASSA CORRIDA</v>
          </cell>
          <cell r="C2690" t="str">
            <v>M2</v>
          </cell>
          <cell r="D2690">
            <v>35.47</v>
          </cell>
          <cell r="E2690">
            <v>2689</v>
          </cell>
          <cell r="F2690">
            <v>150135</v>
          </cell>
        </row>
        <row r="2691">
          <cell r="A2691" t="str">
            <v>15.01.36</v>
          </cell>
          <cell r="B2691" t="str">
            <v>TINTA EPOXI - REBOCO COM MASSA CORRIDA</v>
          </cell>
          <cell r="C2691" t="str">
            <v>M2</v>
          </cell>
          <cell r="D2691">
            <v>53.4</v>
          </cell>
          <cell r="E2691">
            <v>2690</v>
          </cell>
          <cell r="F2691">
            <v>150136</v>
          </cell>
        </row>
        <row r="2692">
          <cell r="A2692" t="str">
            <v>15.01.70</v>
          </cell>
          <cell r="B2692" t="str">
            <v>VERNIZ A BASE DE SILICONE - CONCRETO OU ALVENARIA APARENTE</v>
          </cell>
          <cell r="C2692" t="str">
            <v>M2</v>
          </cell>
          <cell r="D2692">
            <v>3.85</v>
          </cell>
          <cell r="E2692">
            <v>2691</v>
          </cell>
          <cell r="F2692">
            <v>150170</v>
          </cell>
        </row>
        <row r="2693">
          <cell r="A2693" t="str">
            <v>15.01.75</v>
          </cell>
          <cell r="B2693" t="str">
            <v>VERNIZ A BASE DE POLIURETANO BICOMPONENTE - CONCRETO OU ALV.APARENTE</v>
          </cell>
          <cell r="C2693" t="str">
            <v>M2</v>
          </cell>
          <cell r="D2693">
            <v>6.26</v>
          </cell>
          <cell r="E2693">
            <v>2692</v>
          </cell>
          <cell r="F2693">
            <v>150175</v>
          </cell>
        </row>
        <row r="2694">
          <cell r="A2694" t="str">
            <v>15.01.76</v>
          </cell>
          <cell r="B2694" t="str">
            <v>VERNIZ ACRÍLICO-CONCRETO APARENTE</v>
          </cell>
          <cell r="C2694" t="str">
            <v>M2</v>
          </cell>
          <cell r="D2694">
            <v>8</v>
          </cell>
          <cell r="E2694">
            <v>2693</v>
          </cell>
          <cell r="F2694">
            <v>150176</v>
          </cell>
        </row>
        <row r="2695">
          <cell r="B2695" t="str">
            <v>PINTURA EM MADEIRA</v>
          </cell>
          <cell r="E2695">
            <v>2694</v>
          </cell>
        </row>
        <row r="2696">
          <cell r="A2696" t="str">
            <v>15.02.05</v>
          </cell>
          <cell r="B2696" t="str">
            <v>TINTA A OLEO - ESQUADRIAS E PECAS DE MARCENARIA,SEM EMASSAMENTO</v>
          </cell>
          <cell r="C2696" t="str">
            <v>M2</v>
          </cell>
          <cell r="D2696">
            <v>8.16</v>
          </cell>
          <cell r="E2696">
            <v>2695</v>
          </cell>
          <cell r="F2696">
            <v>150205</v>
          </cell>
        </row>
        <row r="2697">
          <cell r="A2697" t="str">
            <v>15.02.06</v>
          </cell>
          <cell r="B2697" t="str">
            <v>TINTA A OLEO - ESQUADRIAS E PECAS DE MARCENARIA,COM EMASSAMENTO</v>
          </cell>
          <cell r="C2697" t="str">
            <v>M2</v>
          </cell>
          <cell r="D2697">
            <v>12.99</v>
          </cell>
          <cell r="E2697">
            <v>2696</v>
          </cell>
          <cell r="F2697">
            <v>150206</v>
          </cell>
        </row>
        <row r="2698">
          <cell r="A2698" t="str">
            <v>15.02.07</v>
          </cell>
          <cell r="B2698" t="str">
            <v>TINTA A OLEO - ESTRUTURAS DE MADEIRA,SEM EMASSAMENTO</v>
          </cell>
          <cell r="C2698" t="str">
            <v>M2</v>
          </cell>
          <cell r="D2698">
            <v>4.1100000000000003</v>
          </cell>
          <cell r="E2698">
            <v>2697</v>
          </cell>
          <cell r="F2698">
            <v>150207</v>
          </cell>
        </row>
        <row r="2699">
          <cell r="A2699" t="str">
            <v>15.02.08</v>
          </cell>
          <cell r="B2699" t="str">
            <v>TINTA A OLEO - FORROS DE MADEIRA</v>
          </cell>
          <cell r="C2699" t="str">
            <v>M2</v>
          </cell>
          <cell r="D2699">
            <v>9.32</v>
          </cell>
          <cell r="E2699">
            <v>2698</v>
          </cell>
          <cell r="F2699">
            <v>150208</v>
          </cell>
        </row>
        <row r="2700">
          <cell r="A2700" t="str">
            <v>15.02.09</v>
          </cell>
          <cell r="B2700" t="str">
            <v>TINTA A OLEO - RODAPES,GUARNICOES E MOLDURAS DE MADEIRA</v>
          </cell>
          <cell r="C2700" t="str">
            <v>M</v>
          </cell>
          <cell r="D2700">
            <v>1.45</v>
          </cell>
          <cell r="E2700">
            <v>2699</v>
          </cell>
          <cell r="F2700">
            <v>150209</v>
          </cell>
        </row>
        <row r="2701">
          <cell r="A2701" t="str">
            <v>15.02.10</v>
          </cell>
          <cell r="B2701" t="str">
            <v>ESMALTE SINTETICO - ESQUADRIAS E PECAS DE MARCENARIA,SEM EMASSAMENTO</v>
          </cell>
          <cell r="C2701" t="str">
            <v>M2</v>
          </cell>
          <cell r="D2701">
            <v>8.83</v>
          </cell>
          <cell r="E2701">
            <v>2700</v>
          </cell>
          <cell r="F2701">
            <v>150210</v>
          </cell>
        </row>
        <row r="2702">
          <cell r="A2702" t="str">
            <v>15.02.11</v>
          </cell>
          <cell r="B2702" t="str">
            <v>ESMALTE SINTETICO - ESQUADRIAS E PECAS DE MARCENARIA,COM EMASSAMENTO</v>
          </cell>
          <cell r="C2702" t="str">
            <v>M2</v>
          </cell>
          <cell r="D2702">
            <v>13.66</v>
          </cell>
          <cell r="E2702">
            <v>2701</v>
          </cell>
          <cell r="F2702">
            <v>150211</v>
          </cell>
        </row>
        <row r="2703">
          <cell r="A2703" t="str">
            <v>15.02.12</v>
          </cell>
          <cell r="B2703" t="str">
            <v>ESMALTE SINTETICO - ESTRUTURAS DE MADEIRA,SEM EMASSAMENTO</v>
          </cell>
          <cell r="C2703" t="str">
            <v>M2</v>
          </cell>
          <cell r="D2703">
            <v>4.3600000000000003</v>
          </cell>
          <cell r="E2703">
            <v>2702</v>
          </cell>
          <cell r="F2703">
            <v>150212</v>
          </cell>
        </row>
        <row r="2704">
          <cell r="A2704" t="str">
            <v>15.02.13</v>
          </cell>
          <cell r="B2704" t="str">
            <v>ESMALTE SINTETICO - FORROS DE MADEIRA</v>
          </cell>
          <cell r="C2704" t="str">
            <v>M2</v>
          </cell>
          <cell r="D2704">
            <v>9.99</v>
          </cell>
          <cell r="E2704">
            <v>2703</v>
          </cell>
          <cell r="F2704">
            <v>150213</v>
          </cell>
        </row>
        <row r="2705">
          <cell r="A2705" t="str">
            <v>15.02.14</v>
          </cell>
          <cell r="B2705" t="str">
            <v>ESMALTE SINTETICO - RODAPES,GUARNICOES E MOLDURAS DE MADEIRA</v>
          </cell>
          <cell r="C2705" t="str">
            <v>M</v>
          </cell>
          <cell r="D2705">
            <v>1.58</v>
          </cell>
          <cell r="E2705">
            <v>2704</v>
          </cell>
          <cell r="F2705">
            <v>150214</v>
          </cell>
        </row>
        <row r="2706">
          <cell r="A2706" t="str">
            <v>15.02.40</v>
          </cell>
          <cell r="B2706" t="str">
            <v>LIQUIDO IMUNIZANTE A BASE DE NAFTENATO DE ZINCO</v>
          </cell>
          <cell r="C2706" t="str">
            <v>M2</v>
          </cell>
          <cell r="D2706">
            <v>4.1900000000000004</v>
          </cell>
          <cell r="E2706">
            <v>2705</v>
          </cell>
          <cell r="F2706">
            <v>150240</v>
          </cell>
        </row>
        <row r="2707">
          <cell r="A2707" t="str">
            <v>15.02.50</v>
          </cell>
          <cell r="B2707" t="str">
            <v>VERNIZ A BASE DE GOMA LACA - ESQUADRIAS E PECAS DE MARCENARIA</v>
          </cell>
          <cell r="C2707" t="str">
            <v>M2</v>
          </cell>
          <cell r="D2707">
            <v>6.94</v>
          </cell>
          <cell r="E2707">
            <v>2706</v>
          </cell>
          <cell r="F2707">
            <v>150250</v>
          </cell>
        </row>
        <row r="2708">
          <cell r="A2708" t="str">
            <v>15.02.54</v>
          </cell>
          <cell r="B2708" t="str">
            <v>VERNIZ A BASE DE GOMA LACA - RODAPES,GUARNICOES E MOLDUR.DE MADEIRA</v>
          </cell>
          <cell r="C2708" t="str">
            <v>M</v>
          </cell>
          <cell r="D2708">
            <v>1.1000000000000001</v>
          </cell>
          <cell r="E2708">
            <v>2707</v>
          </cell>
          <cell r="F2708">
            <v>150254</v>
          </cell>
        </row>
        <row r="2709">
          <cell r="A2709" t="str">
            <v>15.02.55</v>
          </cell>
          <cell r="B2709" t="str">
            <v>VERNIZ NITRO-SINTETICO - ESQUADRIAS E PECAS DE MARCENARIA</v>
          </cell>
          <cell r="C2709" t="str">
            <v>M2</v>
          </cell>
          <cell r="D2709">
            <v>7.46</v>
          </cell>
          <cell r="E2709">
            <v>2708</v>
          </cell>
          <cell r="F2709">
            <v>150255</v>
          </cell>
        </row>
        <row r="2710">
          <cell r="A2710" t="str">
            <v>15.02.59</v>
          </cell>
          <cell r="B2710" t="str">
            <v>VERNIZ NITRO-SINTETICO - RODAPES,GUARNICOES E MOLDURAS DE MADEIRA</v>
          </cell>
          <cell r="C2710" t="str">
            <v>M</v>
          </cell>
          <cell r="D2710">
            <v>1.44</v>
          </cell>
          <cell r="E2710">
            <v>2709</v>
          </cell>
          <cell r="F2710">
            <v>150259</v>
          </cell>
        </row>
        <row r="2711">
          <cell r="A2711" t="str">
            <v>15.02.60</v>
          </cell>
          <cell r="B2711" t="str">
            <v>VERNIZ POLIURETANO BICOMPONENTE - ESQUADRIAS E PECAS DE MARCENARIA</v>
          </cell>
          <cell r="C2711" t="str">
            <v>M2</v>
          </cell>
          <cell r="D2711">
            <v>7.09</v>
          </cell>
          <cell r="E2711">
            <v>2710</v>
          </cell>
          <cell r="F2711">
            <v>150260</v>
          </cell>
        </row>
        <row r="2712">
          <cell r="A2712" t="str">
            <v>15.02.61</v>
          </cell>
          <cell r="B2712" t="str">
            <v>VERNIZ POLIURETANO FORROS DE MADEIRA</v>
          </cell>
          <cell r="C2712" t="str">
            <v>M2</v>
          </cell>
          <cell r="D2712">
            <v>8.33</v>
          </cell>
          <cell r="E2712">
            <v>2711</v>
          </cell>
          <cell r="F2712">
            <v>150261</v>
          </cell>
        </row>
        <row r="2713">
          <cell r="B2713" t="str">
            <v>PINTURA EM METAL</v>
          </cell>
          <cell r="E2713">
            <v>2712</v>
          </cell>
        </row>
        <row r="2714">
          <cell r="A2714" t="str">
            <v>15.03.04</v>
          </cell>
          <cell r="B2714" t="str">
            <v>TINTA BETUMINOSA - INTERIOR DE CALHAS,RUFOS E RINCOES METALICOS</v>
          </cell>
          <cell r="C2714" t="str">
            <v>M</v>
          </cell>
          <cell r="D2714">
            <v>2.7</v>
          </cell>
          <cell r="E2714">
            <v>2713</v>
          </cell>
          <cell r="F2714">
            <v>150304</v>
          </cell>
        </row>
        <row r="2715">
          <cell r="A2715" t="str">
            <v>15.03.05</v>
          </cell>
          <cell r="B2715" t="str">
            <v>TINTA A OLEO - ESQUADRIAS E PECAS DE SERRALHERIA</v>
          </cell>
          <cell r="C2715" t="str">
            <v>M2</v>
          </cell>
          <cell r="D2715">
            <v>16.84</v>
          </cell>
          <cell r="E2715">
            <v>2714</v>
          </cell>
          <cell r="F2715">
            <v>150305</v>
          </cell>
        </row>
        <row r="2716">
          <cell r="A2716" t="str">
            <v>15.03.07</v>
          </cell>
          <cell r="B2716" t="str">
            <v>TINTA A OLEO - ESTRUTURAS METALICAS</v>
          </cell>
          <cell r="C2716" t="str">
            <v>M2</v>
          </cell>
          <cell r="D2716">
            <v>7.52</v>
          </cell>
          <cell r="E2716">
            <v>2715</v>
          </cell>
          <cell r="F2716">
            <v>150307</v>
          </cell>
        </row>
        <row r="2717">
          <cell r="A2717" t="str">
            <v>15.03.09</v>
          </cell>
          <cell r="B2717" t="str">
            <v>TINTA A OLEO - EXTERIOR DE CALHAS,RUFOS E CONDUTORES</v>
          </cell>
          <cell r="C2717" t="str">
            <v>M</v>
          </cell>
          <cell r="D2717">
            <v>4.37</v>
          </cell>
          <cell r="E2717">
            <v>2716</v>
          </cell>
          <cell r="F2717">
            <v>150309</v>
          </cell>
        </row>
        <row r="2718">
          <cell r="A2718" t="str">
            <v>15.03.10</v>
          </cell>
          <cell r="B2718" t="str">
            <v>ESMALTE SINTETICO - ESQUADRIAS E PECAS DE SERRALHERIA</v>
          </cell>
          <cell r="C2718" t="str">
            <v>M2</v>
          </cell>
          <cell r="D2718">
            <v>17.27</v>
          </cell>
          <cell r="E2718">
            <v>2717</v>
          </cell>
          <cell r="F2718">
            <v>150310</v>
          </cell>
        </row>
        <row r="2719">
          <cell r="A2719" t="str">
            <v>15.03.12</v>
          </cell>
          <cell r="B2719" t="str">
            <v>ESMALTE SINTETICO - ESTRUTURAS METALICAS</v>
          </cell>
          <cell r="C2719" t="str">
            <v>M2</v>
          </cell>
          <cell r="D2719">
            <v>7.77</v>
          </cell>
          <cell r="E2719">
            <v>2718</v>
          </cell>
          <cell r="F2719">
            <v>150312</v>
          </cell>
        </row>
        <row r="2720">
          <cell r="A2720" t="str">
            <v>15.03.14</v>
          </cell>
          <cell r="B2720" t="str">
            <v>ESMALTE SINTETICO - EXTERIOR DE CALHAS,RUFOS E CONDUTORES</v>
          </cell>
          <cell r="C2720" t="str">
            <v>M</v>
          </cell>
          <cell r="D2720">
            <v>4.53</v>
          </cell>
          <cell r="E2720">
            <v>2719</v>
          </cell>
          <cell r="F2720">
            <v>150314</v>
          </cell>
        </row>
        <row r="2721">
          <cell r="A2721" t="str">
            <v>15.03.30</v>
          </cell>
          <cell r="B2721" t="str">
            <v>TINTA GRAFITE (BASE ALQUIDICA) - ESQUADRIAS E PECAS DE SERRALHERIA</v>
          </cell>
          <cell r="C2721" t="str">
            <v>M2</v>
          </cell>
          <cell r="D2721">
            <v>17.36</v>
          </cell>
          <cell r="E2721">
            <v>2720</v>
          </cell>
          <cell r="F2721">
            <v>150330</v>
          </cell>
        </row>
        <row r="2722">
          <cell r="A2722" t="str">
            <v>15.03.32</v>
          </cell>
          <cell r="B2722" t="str">
            <v>TINTA GRAFITE (BASE ALQUIDICA) - ESTRUTURAS METALICAS</v>
          </cell>
          <cell r="C2722" t="str">
            <v>M2</v>
          </cell>
          <cell r="D2722">
            <v>7.83</v>
          </cell>
          <cell r="E2722">
            <v>2721</v>
          </cell>
          <cell r="F2722">
            <v>150332</v>
          </cell>
        </row>
        <row r="2723">
          <cell r="A2723" t="str">
            <v>15.03.34</v>
          </cell>
          <cell r="B2723" t="str">
            <v>TINTA GRAFITE (BASE ALQUIDICA) - EXTERIOR CALHAS,RUFOS E CONDUTORES</v>
          </cell>
          <cell r="C2723" t="str">
            <v>M</v>
          </cell>
          <cell r="D2723">
            <v>4.57</v>
          </cell>
          <cell r="E2723">
            <v>2722</v>
          </cell>
          <cell r="F2723">
            <v>150334</v>
          </cell>
        </row>
        <row r="2724">
          <cell r="A2724" t="str">
            <v>15.03.45</v>
          </cell>
          <cell r="B2724" t="str">
            <v>TINTA ALUMINIO (BASE FENOLICA) - ESQUADRIAS E PECAS DE SERRALHERIA</v>
          </cell>
          <cell r="C2724" t="str">
            <v>M2</v>
          </cell>
          <cell r="D2724">
            <v>17.14</v>
          </cell>
          <cell r="E2724">
            <v>2723</v>
          </cell>
          <cell r="F2724">
            <v>150345</v>
          </cell>
        </row>
        <row r="2725">
          <cell r="A2725" t="str">
            <v>15.03.47</v>
          </cell>
          <cell r="B2725" t="str">
            <v>TINTA ALUMINIO (BASE FENOLICA) - ESTRUTURAS METALICAS</v>
          </cell>
          <cell r="C2725" t="str">
            <v>M2</v>
          </cell>
          <cell r="D2725">
            <v>7.7</v>
          </cell>
          <cell r="E2725">
            <v>2724</v>
          </cell>
          <cell r="F2725">
            <v>150347</v>
          </cell>
        </row>
        <row r="2726">
          <cell r="A2726" t="str">
            <v>15.03.49</v>
          </cell>
          <cell r="B2726" t="str">
            <v>TINTA ALUMINIO (BASE FENOLICA) - EXTERIOR CALHAS,RUFOS E CONDUTORES</v>
          </cell>
          <cell r="C2726" t="str">
            <v>M</v>
          </cell>
          <cell r="D2726">
            <v>4.4800000000000004</v>
          </cell>
          <cell r="E2726">
            <v>2725</v>
          </cell>
          <cell r="F2726">
            <v>150349</v>
          </cell>
        </row>
        <row r="2727">
          <cell r="B2727" t="str">
            <v>DEMOLIÇÕES</v>
          </cell>
          <cell r="E2727">
            <v>2726</v>
          </cell>
        </row>
        <row r="2728">
          <cell r="A2728" t="str">
            <v>15.50.01</v>
          </cell>
          <cell r="B2728" t="str">
            <v>REMOCAO DE AGUADA DE CAL OU TINTA A BASE DE CIMENTO - ESCOVA DE ACO</v>
          </cell>
          <cell r="C2728" t="str">
            <v>M2</v>
          </cell>
          <cell r="D2728">
            <v>0.71</v>
          </cell>
          <cell r="E2728">
            <v>2727</v>
          </cell>
          <cell r="F2728">
            <v>155001</v>
          </cell>
        </row>
        <row r="2729">
          <cell r="A2729" t="str">
            <v>15.50.03</v>
          </cell>
          <cell r="B2729" t="str">
            <v>REMOCAO DE PINTURA EM ALVENARIA E CONCRETO - LIXA</v>
          </cell>
          <cell r="C2729" t="str">
            <v>M2</v>
          </cell>
          <cell r="D2729">
            <v>1.58</v>
          </cell>
          <cell r="E2729">
            <v>2728</v>
          </cell>
          <cell r="F2729">
            <v>155003</v>
          </cell>
        </row>
        <row r="2730">
          <cell r="A2730" t="str">
            <v>15.50.04</v>
          </cell>
          <cell r="B2730" t="str">
            <v>REMOCAO DE PINTURA EM ALVENARIA E CONCRETO - REMOVEDOR</v>
          </cell>
          <cell r="C2730" t="str">
            <v>M2</v>
          </cell>
          <cell r="D2730">
            <v>3.58</v>
          </cell>
          <cell r="E2730">
            <v>2729</v>
          </cell>
          <cell r="F2730">
            <v>155004</v>
          </cell>
        </row>
        <row r="2731">
          <cell r="A2731" t="str">
            <v>15.50.05</v>
          </cell>
          <cell r="B2731" t="str">
            <v>REMOCAO DE PINTURA EM CONCRETO - JATEAMENTO</v>
          </cell>
          <cell r="C2731" t="str">
            <v>M2</v>
          </cell>
          <cell r="D2731">
            <v>27.24</v>
          </cell>
          <cell r="E2731">
            <v>2730</v>
          </cell>
          <cell r="F2731">
            <v>155005</v>
          </cell>
        </row>
        <row r="2732">
          <cell r="A2732" t="str">
            <v>15.50.10</v>
          </cell>
          <cell r="B2732" t="str">
            <v>REMOCAO DE PINTURA EM ESQUADRIAS E FORROS DE MADEIRA - LIXA</v>
          </cell>
          <cell r="C2732" t="str">
            <v>M2</v>
          </cell>
          <cell r="D2732">
            <v>2.29</v>
          </cell>
          <cell r="E2732">
            <v>2731</v>
          </cell>
          <cell r="F2732">
            <v>155010</v>
          </cell>
        </row>
        <row r="2733">
          <cell r="A2733" t="str">
            <v>15.50.11</v>
          </cell>
          <cell r="B2733" t="str">
            <v>REMOCAO DE PINTURA EM ESQUADRIAS E FORROS DE MADEIRA - REMOVEDOR</v>
          </cell>
          <cell r="C2733" t="str">
            <v>M2</v>
          </cell>
          <cell r="D2733">
            <v>4.29</v>
          </cell>
          <cell r="E2733">
            <v>2732</v>
          </cell>
          <cell r="F2733">
            <v>155011</v>
          </cell>
        </row>
        <row r="2734">
          <cell r="A2734" t="str">
            <v>15.50.13</v>
          </cell>
          <cell r="B2734" t="str">
            <v>REMOCAO DE PINTURA EM RODAPES E MOLDURAS DE MADEIRA - LIXA</v>
          </cell>
          <cell r="C2734" t="str">
            <v>M</v>
          </cell>
          <cell r="D2734">
            <v>0.39</v>
          </cell>
          <cell r="E2734">
            <v>2733</v>
          </cell>
          <cell r="F2734">
            <v>155013</v>
          </cell>
        </row>
        <row r="2735">
          <cell r="A2735" t="str">
            <v>15.50.14</v>
          </cell>
          <cell r="B2735" t="str">
            <v>REMOCAO DE PINTURA EM RODAPES E MOLDURAS DE MADEIRA - REMOVEDOR</v>
          </cell>
          <cell r="C2735" t="str">
            <v>M</v>
          </cell>
          <cell r="D2735">
            <v>0.65</v>
          </cell>
          <cell r="E2735">
            <v>2734</v>
          </cell>
          <cell r="F2735">
            <v>155014</v>
          </cell>
        </row>
        <row r="2736">
          <cell r="A2736" t="str">
            <v>15.50.20</v>
          </cell>
          <cell r="B2736" t="str">
            <v>REMOCAO DE PINTURA EM ESQUADRIAS E PECAS DE SERRALHERIA - LIXA</v>
          </cell>
          <cell r="C2736" t="str">
            <v>M2</v>
          </cell>
          <cell r="D2736">
            <v>2.4900000000000002</v>
          </cell>
          <cell r="E2736">
            <v>2735</v>
          </cell>
          <cell r="F2736">
            <v>155020</v>
          </cell>
        </row>
        <row r="2737">
          <cell r="A2737" t="str">
            <v>15.50.21</v>
          </cell>
          <cell r="B2737" t="str">
            <v>REMOCAO DE PINTURA EM ESQUADRIAS E PECAS DE SERRALHERIA - REMOVEDOR</v>
          </cell>
          <cell r="C2737" t="str">
            <v>M2</v>
          </cell>
          <cell r="D2737">
            <v>3.94</v>
          </cell>
          <cell r="E2737">
            <v>2736</v>
          </cell>
          <cell r="F2737">
            <v>155021</v>
          </cell>
        </row>
        <row r="2738">
          <cell r="A2738" t="str">
            <v>15.50.23</v>
          </cell>
          <cell r="B2738" t="str">
            <v>REMOCAO DE PINTURA EM ESTRUTURAS METALICAS - JATEAMENTO</v>
          </cell>
          <cell r="C2738" t="str">
            <v>M2</v>
          </cell>
          <cell r="D2738">
            <v>27.24</v>
          </cell>
          <cell r="E2738">
            <v>2737</v>
          </cell>
          <cell r="F2738">
            <v>155023</v>
          </cell>
        </row>
        <row r="2739">
          <cell r="B2739" t="str">
            <v>SERVICOS PARCIAIS</v>
          </cell>
          <cell r="E2739">
            <v>2738</v>
          </cell>
        </row>
        <row r="2740">
          <cell r="A2740" t="str">
            <v>15.80.01</v>
          </cell>
          <cell r="B2740" t="str">
            <v>PVA(LATEX) - REPINTURA DE ALVENARIA E CONCRETO,C/RETOQUES DE MASSA</v>
          </cell>
          <cell r="C2740" t="str">
            <v>M2</v>
          </cell>
          <cell r="D2740">
            <v>5.73</v>
          </cell>
          <cell r="E2740">
            <v>2739</v>
          </cell>
          <cell r="F2740">
            <v>158001</v>
          </cell>
        </row>
        <row r="2741">
          <cell r="A2741" t="str">
            <v>15.80.05</v>
          </cell>
          <cell r="B2741" t="str">
            <v>TINTA ACRILICA - REPINTURA DE ALVEN. E CONCRETO C/RETOQUE DE MASSA</v>
          </cell>
          <cell r="C2741" t="str">
            <v>M2</v>
          </cell>
          <cell r="D2741">
            <v>6.88</v>
          </cell>
          <cell r="E2741">
            <v>2740</v>
          </cell>
          <cell r="F2741">
            <v>158005</v>
          </cell>
        </row>
        <row r="2742">
          <cell r="A2742" t="str">
            <v>15.80.10</v>
          </cell>
          <cell r="B2742" t="str">
            <v>TINTA A OLEO - REPINTURA DE ALVENARIA E CONCRETO,C/RETOQUES DE MASSA</v>
          </cell>
          <cell r="C2742" t="str">
            <v>M2</v>
          </cell>
          <cell r="D2742">
            <v>6.77</v>
          </cell>
          <cell r="E2742">
            <v>2741</v>
          </cell>
          <cell r="F2742">
            <v>158010</v>
          </cell>
        </row>
        <row r="2743">
          <cell r="A2743" t="str">
            <v>15.80.11</v>
          </cell>
          <cell r="B2743" t="str">
            <v>TINTA A OLEO - REPINTURA DE ESQUADRIAS DE MADEIRA</v>
          </cell>
          <cell r="C2743" t="str">
            <v>M2</v>
          </cell>
          <cell r="D2743">
            <v>6.77</v>
          </cell>
          <cell r="E2743">
            <v>2742</v>
          </cell>
          <cell r="F2743">
            <v>158011</v>
          </cell>
        </row>
        <row r="2744">
          <cell r="A2744" t="str">
            <v>15.80.12</v>
          </cell>
          <cell r="B2744" t="str">
            <v>TINTA A OLEO - REPINTURA DE ESTRUTURAS DE MADEIRA</v>
          </cell>
          <cell r="C2744" t="str">
            <v>M2</v>
          </cell>
          <cell r="D2744">
            <v>3.53</v>
          </cell>
          <cell r="E2744">
            <v>2743</v>
          </cell>
          <cell r="F2744">
            <v>158012</v>
          </cell>
        </row>
        <row r="2745">
          <cell r="A2745" t="str">
            <v>15.80.13</v>
          </cell>
          <cell r="B2745" t="str">
            <v>TINTA A OLEO - REPINTURA DE FORROS DE MADEIRA</v>
          </cell>
          <cell r="C2745" t="str">
            <v>M2</v>
          </cell>
          <cell r="D2745">
            <v>5.39</v>
          </cell>
          <cell r="E2745">
            <v>2744</v>
          </cell>
          <cell r="F2745">
            <v>158013</v>
          </cell>
        </row>
        <row r="2746">
          <cell r="A2746" t="str">
            <v>15.80.14</v>
          </cell>
          <cell r="B2746" t="str">
            <v>TINTA A OLEO - REPINTURA DE RODAPES E MOLDURAS DE MADEIRA</v>
          </cell>
          <cell r="C2746" t="str">
            <v>M</v>
          </cell>
          <cell r="D2746">
            <v>0.9</v>
          </cell>
          <cell r="E2746">
            <v>2745</v>
          </cell>
          <cell r="F2746">
            <v>158014</v>
          </cell>
        </row>
        <row r="2747">
          <cell r="A2747" t="str">
            <v>15.80.20</v>
          </cell>
          <cell r="B2747" t="str">
            <v>TINTA A OLEO - REPINTURA DE ESQUADRIAS METALICAS</v>
          </cell>
          <cell r="C2747" t="str">
            <v>M2</v>
          </cell>
          <cell r="D2747">
            <v>9.68</v>
          </cell>
          <cell r="E2747">
            <v>2746</v>
          </cell>
          <cell r="F2747">
            <v>158020</v>
          </cell>
        </row>
        <row r="2748">
          <cell r="A2748" t="str">
            <v>15.80.28</v>
          </cell>
          <cell r="B2748" t="str">
            <v>ESMALTE SINTETICO REPINTURA DE ALVEN. E CONCRETO C/RETOQUE DE MASSA</v>
          </cell>
          <cell r="C2748" t="str">
            <v>M2</v>
          </cell>
          <cell r="D2748">
            <v>7.11</v>
          </cell>
          <cell r="E2748">
            <v>2747</v>
          </cell>
          <cell r="F2748">
            <v>158028</v>
          </cell>
        </row>
        <row r="2749">
          <cell r="A2749" t="str">
            <v>15.80.30</v>
          </cell>
          <cell r="B2749" t="str">
            <v>ESMALTE SINTETICO - REPINTURA DE ESQUADRIAS DE MADEIRA</v>
          </cell>
          <cell r="C2749" t="str">
            <v>M2</v>
          </cell>
          <cell r="D2749">
            <v>7.11</v>
          </cell>
          <cell r="E2749">
            <v>2748</v>
          </cell>
          <cell r="F2749">
            <v>158030</v>
          </cell>
        </row>
        <row r="2750">
          <cell r="A2750" t="str">
            <v>15.80.31</v>
          </cell>
          <cell r="B2750" t="str">
            <v>ESMALTE SINTETICO - REPINTURA DE ESTRUTURAS DE MADEIRA</v>
          </cell>
          <cell r="C2750" t="str">
            <v>M2</v>
          </cell>
          <cell r="D2750">
            <v>3.7</v>
          </cell>
          <cell r="E2750">
            <v>2749</v>
          </cell>
          <cell r="F2750">
            <v>158031</v>
          </cell>
        </row>
        <row r="2751">
          <cell r="A2751" t="str">
            <v>15.80.32</v>
          </cell>
          <cell r="B2751" t="str">
            <v>ESMALTE SINTETICO - REPINTURA DE FORROS DE MADEIRA</v>
          </cell>
          <cell r="C2751" t="str">
            <v>M2</v>
          </cell>
          <cell r="D2751">
            <v>5.73</v>
          </cell>
          <cell r="E2751">
            <v>2750</v>
          </cell>
          <cell r="F2751">
            <v>158032</v>
          </cell>
        </row>
        <row r="2752">
          <cell r="A2752" t="str">
            <v>15.80.33</v>
          </cell>
          <cell r="B2752" t="str">
            <v>ESMALTE SINTETICO - REPINTURA DE RODAPES E MOLDURAS DE MADEIRA</v>
          </cell>
          <cell r="C2752" t="str">
            <v>M</v>
          </cell>
          <cell r="D2752">
            <v>0.97</v>
          </cell>
          <cell r="E2752">
            <v>2751</v>
          </cell>
          <cell r="F2752">
            <v>158033</v>
          </cell>
        </row>
        <row r="2753">
          <cell r="A2753" t="str">
            <v>15.80.34</v>
          </cell>
          <cell r="B2753" t="str">
            <v>ESMALTE SINTETICO - REPINTURA DE ESQUADRIAS METALICAS</v>
          </cell>
          <cell r="C2753" t="str">
            <v>M2</v>
          </cell>
          <cell r="D2753">
            <v>9.93</v>
          </cell>
          <cell r="E2753">
            <v>2752</v>
          </cell>
          <cell r="F2753">
            <v>158034</v>
          </cell>
        </row>
        <row r="2754">
          <cell r="A2754" t="str">
            <v>15.80.40</v>
          </cell>
          <cell r="B2754" t="str">
            <v>TINTA GRAFITE - REPINTURA DE ESQUADRIAS METALICAS</v>
          </cell>
          <cell r="C2754" t="str">
            <v>M2</v>
          </cell>
          <cell r="D2754">
            <v>9.99</v>
          </cell>
          <cell r="E2754">
            <v>2753</v>
          </cell>
          <cell r="F2754">
            <v>158040</v>
          </cell>
        </row>
        <row r="2755">
          <cell r="A2755" t="str">
            <v>15.80.50</v>
          </cell>
          <cell r="B2755" t="str">
            <v>VERNIZ NITRO-SINTETICO - REPINTURA DE ESQUADRIAS DE MADEIRA</v>
          </cell>
          <cell r="C2755" t="str">
            <v>M2</v>
          </cell>
          <cell r="D2755">
            <v>4.99</v>
          </cell>
          <cell r="E2755">
            <v>2754</v>
          </cell>
          <cell r="F2755">
            <v>158050</v>
          </cell>
        </row>
        <row r="2756">
          <cell r="A2756" t="str">
            <v>15.80.55</v>
          </cell>
          <cell r="B2756" t="str">
            <v>VERNIZ NITRO-SINTETICO - REPINTURA DE RODAPES E MOLDURAS DE MADEIRA</v>
          </cell>
          <cell r="C2756" t="str">
            <v>M</v>
          </cell>
          <cell r="D2756">
            <v>0.86</v>
          </cell>
          <cell r="E2756">
            <v>2755</v>
          </cell>
          <cell r="F2756">
            <v>158055</v>
          </cell>
        </row>
        <row r="2757">
          <cell r="A2757" t="str">
            <v>15.80.57</v>
          </cell>
          <cell r="B2757" t="str">
            <v>VERNIZ POLIURETANO REPINTURA DE FORROS DE MADEIRA</v>
          </cell>
          <cell r="C2757" t="str">
            <v>M2</v>
          </cell>
          <cell r="D2757">
            <v>5.34</v>
          </cell>
          <cell r="E2757">
            <v>2756</v>
          </cell>
          <cell r="F2757">
            <v>158057</v>
          </cell>
        </row>
        <row r="2758">
          <cell r="A2758">
            <v>17</v>
          </cell>
          <cell r="B2758" t="str">
            <v>SERVIÇOS COMPLEMENTARES</v>
          </cell>
          <cell r="E2758">
            <v>2757</v>
          </cell>
          <cell r="F2758">
            <v>17</v>
          </cell>
        </row>
        <row r="2759">
          <cell r="B2759" t="str">
            <v>FECHAMENTOS</v>
          </cell>
          <cell r="E2759">
            <v>2758</v>
          </cell>
        </row>
        <row r="2760">
          <cell r="A2760" t="str">
            <v>17.01.17</v>
          </cell>
          <cell r="B2760" t="str">
            <v>FC.02 CERCA DE TELA GALVANIZADA, MOURAO EM "T" DE CONCR C/MURETA</v>
          </cell>
          <cell r="C2760" t="str">
            <v>M</v>
          </cell>
          <cell r="D2760">
            <v>131.55000000000001</v>
          </cell>
          <cell r="E2760">
            <v>2759</v>
          </cell>
          <cell r="F2760">
            <v>170117</v>
          </cell>
        </row>
        <row r="2761">
          <cell r="A2761" t="str">
            <v>17.01.18</v>
          </cell>
          <cell r="B2761" t="str">
            <v>FC.03 CERCA DE TELA GALVANIZADA,MOURAO EM "T"DE CONCRETO C/MURETA</v>
          </cell>
          <cell r="C2761" t="str">
            <v>M</v>
          </cell>
          <cell r="D2761">
            <v>113.75</v>
          </cell>
          <cell r="E2761">
            <v>2760</v>
          </cell>
          <cell r="F2761">
            <v>170118</v>
          </cell>
        </row>
        <row r="2762">
          <cell r="A2762" t="str">
            <v>17.01.20</v>
          </cell>
          <cell r="B2762" t="str">
            <v>CERCA DE TELA GALVANIZADA,MALHA 2"FIO 14,TIPO EDIF-1831 - MC/2M</v>
          </cell>
          <cell r="C2762" t="str">
            <v>M</v>
          </cell>
          <cell r="D2762">
            <v>69.95</v>
          </cell>
          <cell r="E2762">
            <v>2761</v>
          </cell>
          <cell r="F2762">
            <v>170120</v>
          </cell>
        </row>
        <row r="2763">
          <cell r="A2763" t="str">
            <v>17.01.21</v>
          </cell>
          <cell r="B2763" t="str">
            <v>CERCA DE TELA GALVANIZADA,MALHA 2"FIO 14,TIPO EDIF-1832 - MCAF/2M</v>
          </cell>
          <cell r="C2763" t="str">
            <v>M</v>
          </cell>
          <cell r="D2763">
            <v>72.37</v>
          </cell>
          <cell r="E2763">
            <v>2762</v>
          </cell>
          <cell r="F2763">
            <v>170121</v>
          </cell>
        </row>
        <row r="2764">
          <cell r="A2764" t="str">
            <v>17.01.22</v>
          </cell>
          <cell r="B2764" t="str">
            <v>CERCA DE TELA GALVANIZADA,MALHA 2"FIO 14,TIPO EDIF-1833 - MCAL/2M</v>
          </cell>
          <cell r="C2764" t="str">
            <v>M</v>
          </cell>
          <cell r="D2764">
            <v>73.22</v>
          </cell>
          <cell r="E2764">
            <v>2763</v>
          </cell>
          <cell r="F2764">
            <v>170122</v>
          </cell>
        </row>
        <row r="2765">
          <cell r="A2765" t="str">
            <v>17.01.23</v>
          </cell>
          <cell r="B2765" t="str">
            <v>CERCA DE TELA GALVANIZADA,MALHA 2"FIO 10,TIPO EDIF-1834 - TG/4M</v>
          </cell>
          <cell r="C2765" t="str">
            <v>M</v>
          </cell>
          <cell r="D2765">
            <v>194.67</v>
          </cell>
          <cell r="E2765">
            <v>2764</v>
          </cell>
          <cell r="F2765">
            <v>170123</v>
          </cell>
        </row>
        <row r="2766">
          <cell r="A2766" t="str">
            <v>17.01.24</v>
          </cell>
          <cell r="B2766" t="str">
            <v>CERCA DE TELA GALVANIZADA,MALHA 2"FIO 10,TIPO EDIF-1835 - TG/2M</v>
          </cell>
          <cell r="C2766" t="str">
            <v>M</v>
          </cell>
          <cell r="D2766">
            <v>121.3</v>
          </cell>
          <cell r="E2766">
            <v>2765</v>
          </cell>
          <cell r="F2766">
            <v>170124</v>
          </cell>
        </row>
        <row r="2767">
          <cell r="A2767" t="str">
            <v>17.01.25</v>
          </cell>
          <cell r="B2767" t="str">
            <v>FC.04 CERCA DE TELA GALVANIZADA MOURAO EM "T"DE CONCRETO</v>
          </cell>
          <cell r="C2767" t="str">
            <v>M</v>
          </cell>
          <cell r="D2767">
            <v>89.94</v>
          </cell>
          <cell r="E2767">
            <v>2766</v>
          </cell>
          <cell r="F2767">
            <v>170125</v>
          </cell>
        </row>
        <row r="2768">
          <cell r="A2768" t="str">
            <v>17.01.26</v>
          </cell>
          <cell r="B2768" t="str">
            <v>FC.05 CERCA DE TELA GALVANIZADA,MOURAO EM "T" DE CONCRETO</v>
          </cell>
          <cell r="C2768" t="str">
            <v>M</v>
          </cell>
          <cell r="D2768">
            <v>83.58</v>
          </cell>
          <cell r="E2768">
            <v>2767</v>
          </cell>
          <cell r="F2768">
            <v>170126</v>
          </cell>
        </row>
        <row r="2769">
          <cell r="A2769" t="str">
            <v>17.01.27</v>
          </cell>
          <cell r="B2769" t="str">
            <v>FP-04 ALAMBRADO EM TUBO GALVANIZADO E TELA GALVANIZADA H=2,00M</v>
          </cell>
          <cell r="C2769" t="str">
            <v>M</v>
          </cell>
          <cell r="D2769">
            <v>168.73</v>
          </cell>
          <cell r="E2769">
            <v>2768</v>
          </cell>
          <cell r="F2769">
            <v>170127</v>
          </cell>
        </row>
        <row r="2770">
          <cell r="A2770" t="str">
            <v>17.01.28</v>
          </cell>
          <cell r="B2770" t="str">
            <v>FP05 ALAMBRADO EM TUBO GALVANIZADO E TELA GALVANIZADA H=1,00M</v>
          </cell>
          <cell r="C2770" t="str">
            <v>M</v>
          </cell>
          <cell r="D2770">
            <v>68.260000000000005</v>
          </cell>
          <cell r="E2770">
            <v>2769</v>
          </cell>
          <cell r="F2770">
            <v>170128</v>
          </cell>
        </row>
        <row r="2771">
          <cell r="A2771" t="str">
            <v>17.01.29</v>
          </cell>
          <cell r="B2771" t="str">
            <v>FP 03 ALAMBRADO PARA QUADRAS DE ESPORTE - GP.6/EDIF - TG/4,5M</v>
          </cell>
          <cell r="C2771" t="str">
            <v>M</v>
          </cell>
          <cell r="D2771">
            <v>380.87</v>
          </cell>
          <cell r="E2771">
            <v>2770</v>
          </cell>
          <cell r="F2771">
            <v>170129</v>
          </cell>
        </row>
        <row r="2772">
          <cell r="A2772" t="str">
            <v>17.01.30</v>
          </cell>
          <cell r="B2772" t="str">
            <v>GRADIL DE FERRO PERFILADO - GE-1/EDIF</v>
          </cell>
          <cell r="C2772" t="str">
            <v>M</v>
          </cell>
          <cell r="D2772">
            <v>527.41</v>
          </cell>
          <cell r="E2772">
            <v>2771</v>
          </cell>
          <cell r="F2772">
            <v>170130</v>
          </cell>
        </row>
        <row r="2773">
          <cell r="A2773" t="str">
            <v>17.01.31</v>
          </cell>
          <cell r="B2773" t="str">
            <v>FP.01 GRADIL DE FERRO PERFILADO,TIPO PARQUE SEM MURETA - GP-5/DEPAVE</v>
          </cell>
          <cell r="C2773" t="str">
            <v>M</v>
          </cell>
          <cell r="D2773">
            <v>860.89</v>
          </cell>
          <cell r="E2773">
            <v>2772</v>
          </cell>
          <cell r="F2773">
            <v>170131</v>
          </cell>
        </row>
        <row r="2774">
          <cell r="A2774" t="str">
            <v>17.01.32</v>
          </cell>
          <cell r="B2774" t="str">
            <v>FP.02 GRADIL DE FERRO PERFILADO,TIPO PARQUE C/ MURETA - GPM-1/DEPAVE</v>
          </cell>
          <cell r="C2774" t="str">
            <v>M</v>
          </cell>
          <cell r="D2774">
            <v>833.52</v>
          </cell>
          <cell r="E2774">
            <v>2773</v>
          </cell>
          <cell r="F2774">
            <v>170132</v>
          </cell>
        </row>
        <row r="2775">
          <cell r="A2775" t="str">
            <v>17.01.33</v>
          </cell>
          <cell r="B2775" t="str">
            <v>FP.06 GRADIL/PEITORIL DE FERRO PERFILADO H=1,00M</v>
          </cell>
          <cell r="C2775" t="str">
            <v>M</v>
          </cell>
          <cell r="D2775">
            <v>175.48</v>
          </cell>
          <cell r="E2775">
            <v>2774</v>
          </cell>
          <cell r="F2775">
            <v>170133</v>
          </cell>
        </row>
        <row r="2776">
          <cell r="A2776" t="str">
            <v>17.01.34</v>
          </cell>
          <cell r="B2776" t="str">
            <v>PP.38 - PORTAO DE FERRO PERFILADO TIPO PARQUE (GP.5/GPM1)2,00M 1FL</v>
          </cell>
          <cell r="C2776" t="str">
            <v>UN</v>
          </cell>
          <cell r="D2776">
            <v>2742.14</v>
          </cell>
          <cell r="E2776">
            <v>2775</v>
          </cell>
          <cell r="F2776">
            <v>170134</v>
          </cell>
        </row>
        <row r="2777">
          <cell r="A2777" t="str">
            <v>17.01.35</v>
          </cell>
          <cell r="B2777" t="str">
            <v>PP.37 - PORTAO DE FERRO PERF.,TIPO PQE.(GP.5/GPM.1)1,50M 1FL</v>
          </cell>
          <cell r="C2777" t="str">
            <v>UN</v>
          </cell>
          <cell r="D2777">
            <v>2365.34</v>
          </cell>
          <cell r="E2777">
            <v>2776</v>
          </cell>
          <cell r="F2777">
            <v>170135</v>
          </cell>
        </row>
        <row r="2778">
          <cell r="A2778" t="str">
            <v>17.01.36</v>
          </cell>
          <cell r="B2778" t="str">
            <v>PP.39/PP.40-PORTAO DE FERRO PERF.TIPO PQE.(GP.5/GPM1)3,0M 1 OU 2FL</v>
          </cell>
          <cell r="C2778" t="str">
            <v>UN</v>
          </cell>
          <cell r="D2778">
            <v>3726.41</v>
          </cell>
          <cell r="E2778">
            <v>2777</v>
          </cell>
          <cell r="F2778">
            <v>170136</v>
          </cell>
        </row>
        <row r="2779">
          <cell r="A2779" t="str">
            <v>17.01.37</v>
          </cell>
          <cell r="B2779" t="str">
            <v>PP.41 - PORTAO DE FERRO PERFILADO,TIPO PARQUE (GP-5/GPM-1)-4,00M 2FL</v>
          </cell>
          <cell r="C2779" t="str">
            <v>UN</v>
          </cell>
          <cell r="D2779">
            <v>4698.01</v>
          </cell>
          <cell r="E2779">
            <v>2778</v>
          </cell>
          <cell r="F2779">
            <v>170137</v>
          </cell>
        </row>
        <row r="2780">
          <cell r="A2780" t="str">
            <v>17.01.38</v>
          </cell>
          <cell r="B2780" t="str">
            <v>PP.42 - PORTAO DE FERRO PERFILADO,TIPO PARQUE (GP-5/GPM-1)-6,00M 2FL</v>
          </cell>
          <cell r="C2780" t="str">
            <v>UN</v>
          </cell>
          <cell r="D2780">
            <v>6420.23</v>
          </cell>
          <cell r="E2780">
            <v>2779</v>
          </cell>
          <cell r="F2780">
            <v>170138</v>
          </cell>
        </row>
        <row r="2781">
          <cell r="A2781" t="str">
            <v>17.01.40</v>
          </cell>
          <cell r="B2781" t="str">
            <v>PP.15/19-PORTAO EM FERRO PERFILADO C/CHAPA, 1 FL</v>
          </cell>
          <cell r="C2781" t="str">
            <v>M2</v>
          </cell>
          <cell r="D2781">
            <v>410.9</v>
          </cell>
          <cell r="E2781">
            <v>2780</v>
          </cell>
          <cell r="F2781">
            <v>170140</v>
          </cell>
        </row>
        <row r="2782">
          <cell r="A2782" t="str">
            <v>17.01.41</v>
          </cell>
          <cell r="B2782" t="str">
            <v>PP.20/24-PORTAO EM FERRO PERFILADO C/ TELA, 1 FL</v>
          </cell>
          <cell r="C2782" t="str">
            <v>M2</v>
          </cell>
          <cell r="D2782">
            <v>291.67</v>
          </cell>
          <cell r="E2782">
            <v>2781</v>
          </cell>
          <cell r="F2782">
            <v>170141</v>
          </cell>
        </row>
        <row r="2783">
          <cell r="A2783" t="str">
            <v>17.01.42</v>
          </cell>
          <cell r="B2783" t="str">
            <v>PP.25/29-PORTAO EM FERRO PERFILADO C/ CHAPA, 2 FLS</v>
          </cell>
          <cell r="C2783" t="str">
            <v>M2</v>
          </cell>
          <cell r="D2783">
            <v>405.52</v>
          </cell>
          <cell r="E2783">
            <v>2782</v>
          </cell>
          <cell r="F2783">
            <v>170142</v>
          </cell>
        </row>
        <row r="2784">
          <cell r="A2784" t="str">
            <v>17.01.43</v>
          </cell>
          <cell r="B2784" t="str">
            <v>PP.30/34-PORTAO EM FERRO PERFILADO C/ TELA, 2 FLS</v>
          </cell>
          <cell r="C2784" t="str">
            <v>M2</v>
          </cell>
          <cell r="D2784">
            <v>284.27999999999997</v>
          </cell>
          <cell r="E2784">
            <v>2783</v>
          </cell>
          <cell r="F2784">
            <v>170143</v>
          </cell>
        </row>
        <row r="2785">
          <cell r="A2785" t="str">
            <v>17.01.44</v>
          </cell>
          <cell r="B2785" t="str">
            <v>PP.43/44-PORTAO EM FERRO PERFILADO C/ CHAPA, 1 FL, H=1,00M</v>
          </cell>
          <cell r="C2785" t="str">
            <v>M2</v>
          </cell>
          <cell r="D2785">
            <v>430.07</v>
          </cell>
          <cell r="E2785">
            <v>2784</v>
          </cell>
          <cell r="F2785">
            <v>170144</v>
          </cell>
        </row>
        <row r="2786">
          <cell r="A2786" t="str">
            <v>17.01.45</v>
          </cell>
          <cell r="B2786" t="str">
            <v>PP.45/46-PORTAO EM FERRO PERFILADO C/ TELA, 1FL, H=1,00M</v>
          </cell>
          <cell r="C2786" t="str">
            <v>M2</v>
          </cell>
          <cell r="D2786">
            <v>313.22000000000003</v>
          </cell>
          <cell r="E2786">
            <v>2785</v>
          </cell>
          <cell r="F2786">
            <v>170145</v>
          </cell>
        </row>
        <row r="2787">
          <cell r="A2787" t="str">
            <v>17.01.55</v>
          </cell>
          <cell r="B2787" t="str">
            <v>FV.01 MURO DE FECHO, TIJ.APAREN E ELEM.CONC MF.01/EDIF  FUND.C/BROCA</v>
          </cell>
          <cell r="C2787" t="str">
            <v>M</v>
          </cell>
          <cell r="D2787">
            <v>321.37</v>
          </cell>
          <cell r="E2787">
            <v>2786</v>
          </cell>
          <cell r="F2787">
            <v>170155</v>
          </cell>
        </row>
        <row r="2788">
          <cell r="A2788" t="str">
            <v>17.01.57</v>
          </cell>
          <cell r="B2788" t="str">
            <v>FV.02 MURO DE FECHO,TIJ APARENTES,MF.02/EDIF  FUNDACAO COM BROCAS</v>
          </cell>
          <cell r="C2788" t="str">
            <v>M</v>
          </cell>
          <cell r="D2788">
            <v>270.07</v>
          </cell>
          <cell r="E2788">
            <v>2787</v>
          </cell>
          <cell r="F2788">
            <v>170157</v>
          </cell>
        </row>
        <row r="2789">
          <cell r="A2789" t="str">
            <v>17.01.59</v>
          </cell>
          <cell r="B2789" t="str">
            <v>FC.01 MURO DE FECHO, ELEMENTOS DE CONC. MF.D3/EDIF - FUND. C/ BROCAS</v>
          </cell>
          <cell r="C2789" t="str">
            <v>M</v>
          </cell>
          <cell r="D2789">
            <v>342.92</v>
          </cell>
          <cell r="E2789">
            <v>2788</v>
          </cell>
          <cell r="F2789">
            <v>170159</v>
          </cell>
        </row>
        <row r="2790">
          <cell r="A2790" t="str">
            <v>17.01.61</v>
          </cell>
          <cell r="B2790" t="str">
            <v>FV.03 MURO DE FECHO, TIJ MACICOS COMUNS,MF.04/EDIF - FUND. C/ BROCAS</v>
          </cell>
          <cell r="C2790" t="str">
            <v>M</v>
          </cell>
          <cell r="D2790">
            <v>280.69</v>
          </cell>
          <cell r="E2790">
            <v>2789</v>
          </cell>
          <cell r="F2790">
            <v>170161</v>
          </cell>
        </row>
        <row r="2791">
          <cell r="A2791" t="str">
            <v>17.01.64</v>
          </cell>
          <cell r="B2791" t="str">
            <v>FV.15/16-MURO DE FECHO EM BLOCOS E ESTR.CONC.,FUND.C/BROCAS</v>
          </cell>
          <cell r="C2791" t="str">
            <v>M</v>
          </cell>
          <cell r="D2791">
            <v>224.23</v>
          </cell>
          <cell r="E2791">
            <v>2790</v>
          </cell>
          <cell r="F2791">
            <v>170164</v>
          </cell>
        </row>
        <row r="2792">
          <cell r="A2792" t="str">
            <v>17.01.70</v>
          </cell>
          <cell r="B2792" t="str">
            <v>MURO DE ARRIMO H=1,40M C/DRENAGEM CONF DET EDIF</v>
          </cell>
          <cell r="C2792" t="str">
            <v>M</v>
          </cell>
          <cell r="D2792">
            <v>698.14</v>
          </cell>
          <cell r="E2792">
            <v>2791</v>
          </cell>
          <cell r="F2792">
            <v>170170</v>
          </cell>
        </row>
        <row r="2793">
          <cell r="A2793" t="str">
            <v>17.01.71</v>
          </cell>
          <cell r="B2793" t="str">
            <v>MURO DE ARRIMO H=2,50M C/ DRENAGEM - CONF. DET.  EDIF</v>
          </cell>
          <cell r="C2793" t="str">
            <v>M</v>
          </cell>
          <cell r="D2793">
            <v>1234.18</v>
          </cell>
          <cell r="E2793">
            <v>2792</v>
          </cell>
          <cell r="F2793">
            <v>170171</v>
          </cell>
        </row>
        <row r="2794">
          <cell r="A2794" t="str">
            <v>17.01.72</v>
          </cell>
          <cell r="B2794" t="str">
            <v>MURO DE ARRIMO H=3,50M, C/ DRENAGEM - CONF. DET. EDIF</v>
          </cell>
          <cell r="C2794" t="str">
            <v>M</v>
          </cell>
          <cell r="D2794">
            <v>2385.66</v>
          </cell>
          <cell r="E2794">
            <v>2793</v>
          </cell>
          <cell r="F2794">
            <v>170172</v>
          </cell>
        </row>
        <row r="2795">
          <cell r="A2795" t="str">
            <v>17.01.73</v>
          </cell>
          <cell r="B2795" t="str">
            <v>MURO DE ARRIMO H=4,50M, C/ DRENAGEM - CONF. DET. EDIF</v>
          </cell>
          <cell r="C2795" t="str">
            <v>M</v>
          </cell>
          <cell r="D2795">
            <v>2800.03</v>
          </cell>
          <cell r="E2795">
            <v>2794</v>
          </cell>
          <cell r="F2795">
            <v>170173</v>
          </cell>
        </row>
        <row r="2796">
          <cell r="A2796" t="str">
            <v>17.01.80</v>
          </cell>
          <cell r="B2796" t="str">
            <v>FV.12/13-MURETA DE ARRIMO EM BLOCOS DE CONCRETO, H=1,00 M</v>
          </cell>
          <cell r="C2796" t="str">
            <v>M</v>
          </cell>
          <cell r="D2796">
            <v>307.83</v>
          </cell>
          <cell r="E2796">
            <v>2795</v>
          </cell>
          <cell r="F2796">
            <v>170180</v>
          </cell>
        </row>
        <row r="2797">
          <cell r="A2797" t="str">
            <v>17.01.81</v>
          </cell>
          <cell r="B2797" t="str">
            <v>FV.14 - MURETA DE ARRIMO EM BLOCOS DE CONCRETO H=1,00 M CHAPISCADO</v>
          </cell>
          <cell r="C2797" t="str">
            <v>M</v>
          </cell>
          <cell r="D2797">
            <v>311.14999999999998</v>
          </cell>
          <cell r="E2797">
            <v>2796</v>
          </cell>
          <cell r="F2797">
            <v>170181</v>
          </cell>
        </row>
        <row r="2798">
          <cell r="A2798" t="str">
            <v>17.01.90</v>
          </cell>
          <cell r="B2798" t="str">
            <v>GRADIL FºGALV.ELETROFUND.MALHA62X132MM,C/MONTANTE CD 1,65M, S/PINT.</v>
          </cell>
          <cell r="C2798" t="str">
            <v>M2</v>
          </cell>
          <cell r="D2798">
            <v>191.78</v>
          </cell>
          <cell r="E2798">
            <v>2797</v>
          </cell>
          <cell r="F2798">
            <v>170190</v>
          </cell>
        </row>
        <row r="2799">
          <cell r="A2799" t="str">
            <v>17.01.91</v>
          </cell>
          <cell r="B2799" t="str">
            <v>GRADIL FºGALV.ELETROF.MALHA62X132MM,C/MONTANTE CD 1,65M C/PINT ELET.</v>
          </cell>
          <cell r="C2799" t="str">
            <v>M2</v>
          </cell>
          <cell r="D2799">
            <v>233.42</v>
          </cell>
          <cell r="E2799">
            <v>2798</v>
          </cell>
          <cell r="F2799">
            <v>170191</v>
          </cell>
        </row>
        <row r="2800">
          <cell r="A2800" t="str">
            <v>17.01.92</v>
          </cell>
          <cell r="B2800" t="str">
            <v>PORTAO FºGALV.ELETROFUNDIDO,MALHA62X132MM,DE ABRIR,1FL,S/PINTURA</v>
          </cell>
          <cell r="C2800" t="str">
            <v>M2</v>
          </cell>
          <cell r="D2800">
            <v>240.95</v>
          </cell>
          <cell r="E2800">
            <v>2799</v>
          </cell>
          <cell r="F2800">
            <v>170192</v>
          </cell>
        </row>
        <row r="2801">
          <cell r="A2801" t="str">
            <v>17.01.93</v>
          </cell>
          <cell r="B2801" t="str">
            <v>PORTAO FºGALV.ELETROFUND.MALHA 62X132MM,DE ABRIR,1FL,C/PINTURA ELETR</v>
          </cell>
          <cell r="C2801" t="str">
            <v>M2</v>
          </cell>
          <cell r="D2801">
            <v>261.20999999999998</v>
          </cell>
          <cell r="E2801">
            <v>2800</v>
          </cell>
          <cell r="F2801">
            <v>170193</v>
          </cell>
        </row>
        <row r="2802">
          <cell r="A2802" t="str">
            <v>17.01.94</v>
          </cell>
          <cell r="B2802" t="str">
            <v>PORTAO FºGALV.ELETROFUND.MALHA 62X132MM,DE ABRIR,2 FLS, S/ PINTURA</v>
          </cell>
          <cell r="C2802" t="str">
            <v>M2</v>
          </cell>
          <cell r="D2802">
            <v>237.3</v>
          </cell>
          <cell r="E2802">
            <v>2801</v>
          </cell>
          <cell r="F2802">
            <v>170194</v>
          </cell>
        </row>
        <row r="2803">
          <cell r="A2803" t="str">
            <v>17.01.95</v>
          </cell>
          <cell r="B2803" t="str">
            <v>PORTAO FºGALV.ELETROFUNDID.MALHA 62X132MM,DE ABRIR,2FLS,C/PINT.ELETR</v>
          </cell>
          <cell r="C2803" t="str">
            <v>M2</v>
          </cell>
          <cell r="D2803">
            <v>257.56</v>
          </cell>
          <cell r="E2803">
            <v>2802</v>
          </cell>
          <cell r="F2803">
            <v>170195</v>
          </cell>
        </row>
        <row r="2804">
          <cell r="A2804" t="str">
            <v>17.01.96</v>
          </cell>
          <cell r="B2804" t="str">
            <v>PORTAO FºGALV.ELETROFUND.MALHA 62X132MM,DE CORRER, S/PINTURA</v>
          </cell>
          <cell r="C2804" t="str">
            <v>M2</v>
          </cell>
          <cell r="D2804">
            <v>258.64999999999998</v>
          </cell>
          <cell r="E2804">
            <v>2803</v>
          </cell>
          <cell r="F2804">
            <v>170196</v>
          </cell>
        </row>
        <row r="2805">
          <cell r="A2805" t="str">
            <v>17.01.97</v>
          </cell>
          <cell r="B2805" t="str">
            <v>PORTAO FºGALV.ELETROFUNDID.MALHA 62X132MM,DE CORRER,C/PINTURA ELETRO</v>
          </cell>
          <cell r="C2805" t="str">
            <v>M2</v>
          </cell>
          <cell r="D2805">
            <v>294.11</v>
          </cell>
          <cell r="E2805">
            <v>2804</v>
          </cell>
          <cell r="F2805">
            <v>170197</v>
          </cell>
        </row>
        <row r="2806">
          <cell r="B2806" t="str">
            <v>PAVIMENTAÇÃO</v>
          </cell>
          <cell r="E2806">
            <v>2805</v>
          </cell>
        </row>
        <row r="2807">
          <cell r="A2807" t="str">
            <v>17.02.01</v>
          </cell>
          <cell r="B2807" t="str">
            <v>CONCRETO SIMPLES DESEMPENADO E RIPADO,200KG CIM/M3</v>
          </cell>
          <cell r="C2807" t="str">
            <v>M3</v>
          </cell>
          <cell r="D2807">
            <v>309.43</v>
          </cell>
          <cell r="E2807">
            <v>2806</v>
          </cell>
          <cell r="F2807">
            <v>170201</v>
          </cell>
        </row>
        <row r="2808">
          <cell r="A2808" t="str">
            <v>17.02.02</v>
          </cell>
          <cell r="B2808" t="str">
            <v>CONCRETO DESEMPENADO E RIPADO(PMSP-DL.1009/47),335KG CIM/M3 - 7CM</v>
          </cell>
          <cell r="C2808" t="str">
            <v>M2</v>
          </cell>
          <cell r="D2808">
            <v>29.59</v>
          </cell>
          <cell r="E2808">
            <v>2807</v>
          </cell>
          <cell r="F2808">
            <v>170202</v>
          </cell>
        </row>
        <row r="2809">
          <cell r="A2809" t="str">
            <v>17.02.03</v>
          </cell>
          <cell r="B2809" t="str">
            <v>NC.05 CONC. DESEMPENADO C/ JUNTAS EM GRANITO E=2CM APAR QUADRICULADO</v>
          </cell>
          <cell r="C2809" t="str">
            <v>M2</v>
          </cell>
          <cell r="D2809">
            <v>68.28</v>
          </cell>
          <cell r="E2809">
            <v>2808</v>
          </cell>
          <cell r="F2809">
            <v>170203</v>
          </cell>
        </row>
        <row r="2810">
          <cell r="A2810" t="str">
            <v>17.02.04</v>
          </cell>
          <cell r="B2810" t="str">
            <v>NC.05 CONCRETO DESEMP.C/JUNTAS EM PEDRA MIRACEMA E.MED=1,2CM QUADRI.</v>
          </cell>
          <cell r="C2810" t="str">
            <v>M2</v>
          </cell>
          <cell r="D2810">
            <v>56.53</v>
          </cell>
          <cell r="E2810">
            <v>2809</v>
          </cell>
          <cell r="F2810">
            <v>170204</v>
          </cell>
        </row>
        <row r="2811">
          <cell r="A2811" t="str">
            <v>17.02.05</v>
          </cell>
          <cell r="B2811" t="str">
            <v>NC.06 CONC.DESEMPENADO C/JUNTAS EM GRANITO E=2CM APAR. - FAIXAS</v>
          </cell>
          <cell r="C2811" t="str">
            <v>M2</v>
          </cell>
          <cell r="D2811">
            <v>48.17</v>
          </cell>
          <cell r="E2811">
            <v>2810</v>
          </cell>
          <cell r="F2811">
            <v>170205</v>
          </cell>
        </row>
        <row r="2812">
          <cell r="A2812" t="str">
            <v>17.02.06</v>
          </cell>
          <cell r="B2812" t="str">
            <v>NC.06 CONC.DESEMP.COM JUNTAS EM PEDRA MIRACEMA E.MED=1,2CM EM FAIXAS</v>
          </cell>
          <cell r="C2812" t="str">
            <v>M2</v>
          </cell>
          <cell r="D2812">
            <v>42.07</v>
          </cell>
          <cell r="E2812">
            <v>2811</v>
          </cell>
          <cell r="F2812">
            <v>170206</v>
          </cell>
        </row>
        <row r="2813">
          <cell r="A2813" t="str">
            <v>17.02.07</v>
          </cell>
          <cell r="B2813" t="str">
            <v>LADRILHO HIDRAULICO SULCADO,BRANCO OU PRETO</v>
          </cell>
          <cell r="C2813" t="str">
            <v>M2</v>
          </cell>
          <cell r="D2813">
            <v>44.43</v>
          </cell>
          <cell r="E2813">
            <v>2812</v>
          </cell>
          <cell r="F2813">
            <v>170207</v>
          </cell>
        </row>
        <row r="2814">
          <cell r="A2814" t="str">
            <v>17.02.08</v>
          </cell>
          <cell r="B2814" t="str">
            <v>LADRILHO HIDRAULICO SULCADO,BRANCO E PRETO - TIPO MAPA DE S.PAULO</v>
          </cell>
          <cell r="C2814" t="str">
            <v>M2</v>
          </cell>
          <cell r="D2814">
            <v>41.35</v>
          </cell>
          <cell r="E2814">
            <v>2813</v>
          </cell>
          <cell r="F2814">
            <v>170208</v>
          </cell>
        </row>
        <row r="2815">
          <cell r="A2815" t="str">
            <v>17.02.10</v>
          </cell>
          <cell r="B2815" t="str">
            <v>LAJOTA SEXTAVADA DE CONCRETO,ARTICULADA - 6CM</v>
          </cell>
          <cell r="C2815" t="str">
            <v>M2</v>
          </cell>
          <cell r="D2815">
            <v>36.76</v>
          </cell>
          <cell r="E2815">
            <v>2814</v>
          </cell>
          <cell r="F2815">
            <v>170210</v>
          </cell>
        </row>
        <row r="2816">
          <cell r="A2816" t="str">
            <v>17.02.11</v>
          </cell>
          <cell r="B2816" t="str">
            <v>LAJOTA SEXTAVADA DE CONCRETO,ARTICULADA - 8CM</v>
          </cell>
          <cell r="C2816" t="str">
            <v>M2</v>
          </cell>
          <cell r="D2816">
            <v>35.090000000000003</v>
          </cell>
          <cell r="E2816">
            <v>2815</v>
          </cell>
          <cell r="F2816">
            <v>170211</v>
          </cell>
        </row>
        <row r="2817">
          <cell r="A2817" t="str">
            <v>17.02.12</v>
          </cell>
          <cell r="B2817" t="str">
            <v>LAJOTA SEXTAVADA DE CONCRETO,ARTICULADA - 10CM</v>
          </cell>
          <cell r="C2817" t="str">
            <v>M2</v>
          </cell>
          <cell r="D2817">
            <v>45</v>
          </cell>
          <cell r="E2817">
            <v>2816</v>
          </cell>
          <cell r="F2817">
            <v>170212</v>
          </cell>
        </row>
        <row r="2818">
          <cell r="A2818" t="str">
            <v>17.02.13</v>
          </cell>
          <cell r="B2818" t="str">
            <v>CONCRETO SIMPLES C/AGREGADO RECICLADO,DESEMP.E RIPADO-200KG CIM/M3</v>
          </cell>
          <cell r="C2818" t="str">
            <v>M3</v>
          </cell>
          <cell r="D2818">
            <v>281.75</v>
          </cell>
          <cell r="E2818">
            <v>2817</v>
          </cell>
          <cell r="F2818">
            <v>170213</v>
          </cell>
        </row>
        <row r="2819">
          <cell r="A2819" t="str">
            <v>17.02.14</v>
          </cell>
          <cell r="B2819" t="str">
            <v>CONCRETO C/AGREG.RECICL.DESEMP.E RIP.(PMSP-DL1009/47,335KGCIM/M3-7CM</v>
          </cell>
          <cell r="C2819" t="str">
            <v>M2</v>
          </cell>
          <cell r="D2819">
            <v>28.91</v>
          </cell>
          <cell r="E2819">
            <v>2818</v>
          </cell>
          <cell r="F2819">
            <v>170214</v>
          </cell>
        </row>
        <row r="2820">
          <cell r="A2820" t="str">
            <v>17.02.15</v>
          </cell>
          <cell r="B2820" t="str">
            <v>LAJOTA PRE-MOLDADA DE CONCRETO E=7CM - JUNTA DE GRAMA</v>
          </cell>
          <cell r="C2820" t="str">
            <v>M2</v>
          </cell>
          <cell r="D2820">
            <v>20.16</v>
          </cell>
          <cell r="E2820">
            <v>2819</v>
          </cell>
          <cell r="F2820">
            <v>170215</v>
          </cell>
        </row>
        <row r="2821">
          <cell r="A2821" t="str">
            <v>17.02.18</v>
          </cell>
          <cell r="B2821" t="str">
            <v>LAJOTA DE CONC.MOLDADA"IN LOCO",TIPO PMSP E=7CM JUNTA DE PEDRISCO</v>
          </cell>
          <cell r="C2821" t="str">
            <v>M2</v>
          </cell>
          <cell r="D2821">
            <v>17.670000000000002</v>
          </cell>
          <cell r="E2821">
            <v>2820</v>
          </cell>
          <cell r="F2821">
            <v>170218</v>
          </cell>
        </row>
        <row r="2822">
          <cell r="A2822" t="str">
            <v>17.02.19</v>
          </cell>
          <cell r="B2822" t="str">
            <v>LAJOTA DE CONC.MOLDADA"IN LOCO",TIPO PMSP E=7CM - JUNTA DE ARGAMASSA</v>
          </cell>
          <cell r="C2822" t="str">
            <v>M2</v>
          </cell>
          <cell r="D2822">
            <v>18.760000000000002</v>
          </cell>
          <cell r="E2822">
            <v>2821</v>
          </cell>
          <cell r="F2822">
            <v>170219</v>
          </cell>
        </row>
        <row r="2823">
          <cell r="A2823" t="str">
            <v>17.02.23</v>
          </cell>
          <cell r="B2823" t="str">
            <v>PARALELEPIPEDO SOBRE BASE DE AREIA</v>
          </cell>
          <cell r="C2823" t="str">
            <v>M2</v>
          </cell>
          <cell r="D2823">
            <v>34.340000000000003</v>
          </cell>
          <cell r="E2823">
            <v>2822</v>
          </cell>
          <cell r="F2823">
            <v>170223</v>
          </cell>
        </row>
        <row r="2824">
          <cell r="A2824" t="str">
            <v>17.02.24</v>
          </cell>
          <cell r="B2824" t="str">
            <v>PARALELEPIPEDO SOBRE BASE DE CONCRETO</v>
          </cell>
          <cell r="C2824" t="str">
            <v>M2</v>
          </cell>
          <cell r="D2824">
            <v>49.51</v>
          </cell>
          <cell r="E2824">
            <v>2823</v>
          </cell>
          <cell r="F2824">
            <v>170224</v>
          </cell>
        </row>
        <row r="2825">
          <cell r="A2825" t="str">
            <v>17.02.25</v>
          </cell>
          <cell r="B2825" t="str">
            <v>MOSAICO PORTUGUES,UMA OU DUAS CORES,SOBRE BASE DE AREIA</v>
          </cell>
          <cell r="C2825" t="str">
            <v>M2</v>
          </cell>
          <cell r="D2825">
            <v>90.44</v>
          </cell>
          <cell r="E2825">
            <v>2824</v>
          </cell>
          <cell r="F2825">
            <v>170225</v>
          </cell>
        </row>
        <row r="2826">
          <cell r="A2826" t="str">
            <v>17.02.26</v>
          </cell>
          <cell r="B2826" t="str">
            <v>MOSAICO PORTUGUES,UMA OU DUAS CORES,SOBRE BASE DE CONCRETO</v>
          </cell>
          <cell r="C2826" t="str">
            <v>M2</v>
          </cell>
          <cell r="D2826">
            <v>97.25</v>
          </cell>
          <cell r="E2826">
            <v>2825</v>
          </cell>
          <cell r="F2826">
            <v>170226</v>
          </cell>
        </row>
        <row r="2827">
          <cell r="A2827" t="str">
            <v>17.02.27</v>
          </cell>
          <cell r="B2827" t="str">
            <v>PARALELEPIPEDO SOBRE BASE DE AREIA RECICLADA</v>
          </cell>
          <cell r="C2827" t="str">
            <v>M2</v>
          </cell>
          <cell r="D2827">
            <v>31.93</v>
          </cell>
          <cell r="E2827">
            <v>2826</v>
          </cell>
          <cell r="F2827">
            <v>170227</v>
          </cell>
        </row>
        <row r="2828">
          <cell r="A2828" t="str">
            <v>17.02.28</v>
          </cell>
          <cell r="B2828" t="str">
            <v>PARALELEPIPEDO SOBRE BASE DE CONCRETO C/ AGREGADO RECICLADO</v>
          </cell>
          <cell r="C2828" t="str">
            <v>M2</v>
          </cell>
          <cell r="D2828">
            <v>48.52</v>
          </cell>
          <cell r="E2828">
            <v>2827</v>
          </cell>
          <cell r="F2828">
            <v>170228</v>
          </cell>
        </row>
        <row r="2829">
          <cell r="A2829" t="str">
            <v>17.02.29</v>
          </cell>
          <cell r="B2829" t="str">
            <v>PEDRISCO - FORNECIMENTO E ESPALHAMENTO COM COMPACTACAO MECANICA</v>
          </cell>
          <cell r="C2829" t="str">
            <v>M3</v>
          </cell>
          <cell r="D2829">
            <v>51.84</v>
          </cell>
          <cell r="E2829">
            <v>2828</v>
          </cell>
          <cell r="F2829">
            <v>170229</v>
          </cell>
        </row>
        <row r="2830">
          <cell r="A2830" t="str">
            <v>17.02.30</v>
          </cell>
          <cell r="B2830" t="str">
            <v>PEDRISCO COM COMPACTACAO MANUAL - ESPESSURA 5CM</v>
          </cell>
          <cell r="C2830" t="str">
            <v>M2</v>
          </cell>
          <cell r="D2830">
            <v>3.01</v>
          </cell>
          <cell r="E2830">
            <v>2829</v>
          </cell>
          <cell r="F2830">
            <v>170230</v>
          </cell>
        </row>
        <row r="2831">
          <cell r="A2831" t="str">
            <v>17.02.31</v>
          </cell>
          <cell r="B2831" t="str">
            <v>PO DE BRITA COM COMPACTACAO MECANICA - ESPESSURA 10CM</v>
          </cell>
          <cell r="C2831" t="str">
            <v>M2</v>
          </cell>
          <cell r="D2831">
            <v>8.07</v>
          </cell>
          <cell r="E2831">
            <v>2830</v>
          </cell>
          <cell r="F2831">
            <v>170231</v>
          </cell>
        </row>
        <row r="2832">
          <cell r="A2832" t="str">
            <v>17.02.32</v>
          </cell>
          <cell r="B2832" t="str">
            <v>PEDRA BRITADA N.2 COM COMPACTACAO MANUAL - 5CM</v>
          </cell>
          <cell r="C2832" t="str">
            <v>M2</v>
          </cell>
          <cell r="D2832">
            <v>3.26</v>
          </cell>
          <cell r="E2832">
            <v>2831</v>
          </cell>
          <cell r="F2832">
            <v>170232</v>
          </cell>
        </row>
        <row r="2833">
          <cell r="A2833" t="str">
            <v>17.02.33</v>
          </cell>
          <cell r="B2833" t="str">
            <v>PEDRISCO RECICLADO-FORNECI/TO E ESPALHA/TO C/ COMPACTACAO MECANICA</v>
          </cell>
          <cell r="C2833" t="str">
            <v>M3</v>
          </cell>
          <cell r="D2833">
            <v>100.04</v>
          </cell>
          <cell r="E2833">
            <v>2832</v>
          </cell>
          <cell r="F2833">
            <v>170233</v>
          </cell>
        </row>
        <row r="2834">
          <cell r="A2834" t="str">
            <v>17.02.34</v>
          </cell>
          <cell r="B2834" t="str">
            <v>PEDRISCO RECICLADO C/COMPACTACAO MANUAL - ESPESSURA 5CM</v>
          </cell>
          <cell r="C2834" t="str">
            <v>M2</v>
          </cell>
          <cell r="D2834">
            <v>2.12</v>
          </cell>
          <cell r="E2834">
            <v>2833</v>
          </cell>
          <cell r="F2834">
            <v>170234</v>
          </cell>
        </row>
        <row r="2835">
          <cell r="A2835" t="str">
            <v>17.02.35</v>
          </cell>
          <cell r="B2835" t="str">
            <v>AGREGADO RECICLADO FINO COMPACTACAO MECANICA-ESP. 10CM</v>
          </cell>
          <cell r="C2835" t="str">
            <v>M2</v>
          </cell>
          <cell r="D2835">
            <v>5.9</v>
          </cell>
          <cell r="E2835">
            <v>2834</v>
          </cell>
          <cell r="F2835">
            <v>170235</v>
          </cell>
        </row>
        <row r="2836">
          <cell r="A2836" t="str">
            <v>17.02.36</v>
          </cell>
          <cell r="B2836" t="str">
            <v>AGREGADO RECICLADO N.2 C/COMPACTACAO MANUAL - 5CM</v>
          </cell>
          <cell r="C2836" t="str">
            <v>M2</v>
          </cell>
          <cell r="D2836">
            <v>2.56</v>
          </cell>
          <cell r="E2836">
            <v>2835</v>
          </cell>
          <cell r="F2836">
            <v>170236</v>
          </cell>
        </row>
        <row r="2837">
          <cell r="A2837" t="str">
            <v>17.02.38</v>
          </cell>
          <cell r="B2837" t="str">
            <v>MOSAICO PORT.UMA OU DUAS CORES, SOBRE BASE DE CONCR.C/AGREG.RECICL.</v>
          </cell>
          <cell r="C2837" t="str">
            <v>M2</v>
          </cell>
          <cell r="D2837">
            <v>96</v>
          </cell>
          <cell r="E2837">
            <v>2836</v>
          </cell>
          <cell r="F2837">
            <v>170238</v>
          </cell>
        </row>
        <row r="2838">
          <cell r="A2838" t="str">
            <v>17.02.40</v>
          </cell>
          <cell r="B2838" t="str">
            <v>PAVIMENTACAO ASFALTICA PARA TRAFEGO MEDIO (POR PENETRACAO)</v>
          </cell>
          <cell r="C2838" t="str">
            <v>M2</v>
          </cell>
          <cell r="D2838">
            <v>13.05</v>
          </cell>
          <cell r="E2838">
            <v>2837</v>
          </cell>
          <cell r="F2838">
            <v>170240</v>
          </cell>
        </row>
        <row r="2839">
          <cell r="A2839" t="str">
            <v>17.02.50</v>
          </cell>
          <cell r="B2839" t="str">
            <v>GUIA DE CONCRETO RETA OU CURVA,TIPO PMSP</v>
          </cell>
          <cell r="C2839" t="str">
            <v>M</v>
          </cell>
          <cell r="D2839">
            <v>26.54</v>
          </cell>
          <cell r="E2839">
            <v>2838</v>
          </cell>
          <cell r="F2839">
            <v>170250</v>
          </cell>
        </row>
        <row r="2840">
          <cell r="A2840" t="str">
            <v>17.02.51</v>
          </cell>
          <cell r="B2840" t="str">
            <v>GUIA DE CONCRETO C/AGREGADO RECICLADO,RETA OU CURVA TIPO PMSP</v>
          </cell>
          <cell r="C2840" t="str">
            <v>M</v>
          </cell>
          <cell r="D2840">
            <v>26.43</v>
          </cell>
          <cell r="E2840">
            <v>2839</v>
          </cell>
          <cell r="F2840">
            <v>170251</v>
          </cell>
        </row>
        <row r="2841">
          <cell r="A2841" t="str">
            <v>17.02.52</v>
          </cell>
          <cell r="B2841" t="str">
            <v>SARJETA DE CONCRETO,INCLUSIVE PREPARO DE CAIXA</v>
          </cell>
          <cell r="C2841" t="str">
            <v>M3</v>
          </cell>
          <cell r="D2841">
            <v>216.33</v>
          </cell>
          <cell r="E2841">
            <v>2840</v>
          </cell>
          <cell r="F2841">
            <v>170252</v>
          </cell>
        </row>
        <row r="2842">
          <cell r="A2842" t="str">
            <v>17.02.54</v>
          </cell>
          <cell r="B2842" t="str">
            <v>REBAIXAMENTO DE GUIA</v>
          </cell>
          <cell r="C2842" t="str">
            <v>M</v>
          </cell>
          <cell r="D2842">
            <v>9.9499999999999993</v>
          </cell>
          <cell r="E2842">
            <v>2841</v>
          </cell>
          <cell r="F2842">
            <v>170254</v>
          </cell>
        </row>
        <row r="2843">
          <cell r="A2843" t="str">
            <v>17.02.55</v>
          </cell>
          <cell r="B2843" t="str">
            <v>REBAIXAMENTO DE GUIA COM CONCRETO RECICLADO</v>
          </cell>
          <cell r="C2843" t="str">
            <v>M</v>
          </cell>
          <cell r="D2843">
            <v>9.4499999999999993</v>
          </cell>
          <cell r="E2843">
            <v>2842</v>
          </cell>
          <cell r="F2843">
            <v>170255</v>
          </cell>
        </row>
        <row r="2844">
          <cell r="A2844" t="str">
            <v>17.02.60</v>
          </cell>
          <cell r="B2844" t="str">
            <v>PISO CIMENTÍCIO VIDRO-PRENSADO À 240TON - ALTA RESIST. 40X40X3 CM -</v>
          </cell>
          <cell r="D2844">
            <v>90.35</v>
          </cell>
          <cell r="E2844">
            <v>2843</v>
          </cell>
          <cell r="F2844">
            <v>170260</v>
          </cell>
        </row>
        <row r="2845">
          <cell r="A2845" t="str">
            <v>17.02.61</v>
          </cell>
          <cell r="B2845" t="str">
            <v>PISO CIMENTÍCIO VIBRO-PRENSADO À 240TON - ALTA RESISTÊNCIA - 40X40X3CM - LISI - CINZA - COLOCADO</v>
          </cell>
          <cell r="C2845" t="str">
            <v>M2</v>
          </cell>
          <cell r="D2845">
            <v>86.35</v>
          </cell>
          <cell r="E2845">
            <v>2844</v>
          </cell>
          <cell r="F2845">
            <v>170261</v>
          </cell>
        </row>
        <row r="2846">
          <cell r="A2846" t="str">
            <v>17.02.62</v>
          </cell>
          <cell r="B2846" t="str">
            <v>PISO CIMENTÍCIO VIBRO-PRENSADO À 240TON - ALATA RESISTÊNCIA - 40X40X3CM - LISO - BRANCO - COLOCADO</v>
          </cell>
          <cell r="C2846" t="str">
            <v>M2</v>
          </cell>
          <cell r="D2846">
            <v>92.35</v>
          </cell>
          <cell r="E2846">
            <v>2845</v>
          </cell>
          <cell r="F2846">
            <v>170262</v>
          </cell>
        </row>
        <row r="2847">
          <cell r="A2847" t="str">
            <v>17.02.63</v>
          </cell>
          <cell r="B2847" t="str">
            <v>PISO CIMENTÍCIO VIBRO-PRENSADO À 240TON - ALTA RESISTÊNCIA - 40X40X2CM - LISO - CINZA CLARO - COLOCADO</v>
          </cell>
          <cell r="C2847" t="str">
            <v>M2</v>
          </cell>
          <cell r="D2847">
            <v>49.02</v>
          </cell>
          <cell r="E2847">
            <v>2846</v>
          </cell>
          <cell r="F2847">
            <v>170263</v>
          </cell>
        </row>
        <row r="2848">
          <cell r="A2848" t="str">
            <v>17.02.64</v>
          </cell>
          <cell r="B2848" t="str">
            <v>PISO CIMENTÍCIO VIBRO-PRENSADO À 240TON - ALTA RESISTÊNCIA - 40X40X2CM - LISO - CINZA - COLOCADO</v>
          </cell>
          <cell r="C2848" t="str">
            <v>M2</v>
          </cell>
          <cell r="D2848">
            <v>96.35</v>
          </cell>
          <cell r="E2848">
            <v>2847</v>
          </cell>
          <cell r="F2848">
            <v>170264</v>
          </cell>
        </row>
        <row r="2849">
          <cell r="A2849" t="str">
            <v>17.02.65</v>
          </cell>
          <cell r="B2849" t="str">
            <v>PISO CIMENTÍCIO VIBRO-PRENSADO À  240TON - ALTA RESISTÊNCIA - 40X40X2CM - LISO - BRANCO - COLOCADO</v>
          </cell>
          <cell r="C2849" t="str">
            <v>M2</v>
          </cell>
          <cell r="D2849">
            <v>99.35</v>
          </cell>
          <cell r="E2849">
            <v>2848</v>
          </cell>
          <cell r="F2849">
            <v>170265</v>
          </cell>
        </row>
        <row r="2850">
          <cell r="A2850" t="str">
            <v>17.02.66</v>
          </cell>
          <cell r="B2850" t="str">
            <v>PISO CIMENTÍCIO VIBRO-PRENSADO À 240TON - ALTA RESIST. 40X40X3CM - ANTIDERRAPANTE (LEVIGADO) - CINZA CLARO, COLOCADO</v>
          </cell>
          <cell r="C2850" t="str">
            <v>M2</v>
          </cell>
          <cell r="D2850">
            <v>89.35</v>
          </cell>
          <cell r="E2850">
            <v>2849</v>
          </cell>
          <cell r="F2850">
            <v>170266</v>
          </cell>
        </row>
        <row r="2851">
          <cell r="A2851" t="str">
            <v>17.02.67</v>
          </cell>
          <cell r="B2851" t="str">
            <v>PISO CIMENTÍCIO VIBRO-PRENSADO À 240TON - ALTA RESIST. 40X40X3CM - ANTIDERRAPANTE (LEVIGADO) - CINZA - COLOCADO</v>
          </cell>
          <cell r="C2851" t="str">
            <v>M2</v>
          </cell>
          <cell r="D2851">
            <v>87.35</v>
          </cell>
          <cell r="E2851">
            <v>2850</v>
          </cell>
          <cell r="F2851">
            <v>170267</v>
          </cell>
        </row>
        <row r="2852">
          <cell r="A2852" t="str">
            <v>17.02.68</v>
          </cell>
          <cell r="B2852" t="str">
            <v>PISO CIMENTÍCIO VIBRO-PRENSADO À 240TON - ALTA RESISTÊNCIA - 40X40X3CM - ANTIDERRAPANTE (LEVIGADO) - BRANCO - COLOCADO</v>
          </cell>
          <cell r="C2852" t="str">
            <v>M2</v>
          </cell>
          <cell r="D2852">
            <v>92.35</v>
          </cell>
          <cell r="E2852">
            <v>2851</v>
          </cell>
          <cell r="F2852">
            <v>170268</v>
          </cell>
        </row>
        <row r="2853">
          <cell r="A2853" t="str">
            <v>17.02.69</v>
          </cell>
          <cell r="B2853" t="str">
            <v>PISO CIMENTÍCIO VIBRO-PRENSADO À 240TON - ALTA RESIST. 40X40X2CM - ANTIDERRAPANTE (LEVIGADO) - CINZA CLARO - COLOCADO</v>
          </cell>
          <cell r="C2853" t="str">
            <v>M2</v>
          </cell>
          <cell r="D2853">
            <v>91.35</v>
          </cell>
          <cell r="E2853">
            <v>2852</v>
          </cell>
          <cell r="F2853">
            <v>170269</v>
          </cell>
        </row>
        <row r="2854">
          <cell r="A2854" t="str">
            <v>17.02.70</v>
          </cell>
          <cell r="B2854" t="str">
            <v>PISO CIMENTÍCIO VIBRO-PRENSADO À 240TON - ALTA RESIST. 40X40X2CM - ANTIDERRAPANTE (LEVIGADO) - CINZA - COLOCADO</v>
          </cell>
          <cell r="C2854" t="str">
            <v>M2</v>
          </cell>
          <cell r="D2854">
            <v>90.35</v>
          </cell>
          <cell r="E2854">
            <v>2853</v>
          </cell>
          <cell r="F2854">
            <v>170270</v>
          </cell>
        </row>
        <row r="2855">
          <cell r="A2855" t="str">
            <v>17.02.71</v>
          </cell>
          <cell r="B2855" t="str">
            <v>PISO CIMENTÍCIO VIBRO- PRENSADO - ALTA RESIST. 40X40X2CM - ANTIDERRAPANTE (LEVIGADO) - BRANCO - COLOCADO</v>
          </cell>
          <cell r="C2855" t="str">
            <v>M2</v>
          </cell>
          <cell r="D2855">
            <v>92.35</v>
          </cell>
          <cell r="E2855">
            <v>2854</v>
          </cell>
          <cell r="F2855">
            <v>170271</v>
          </cell>
        </row>
        <row r="2856">
          <cell r="A2856" t="str">
            <v>17.02.80</v>
          </cell>
          <cell r="B2856" t="str">
            <v>ACABAMENTO PARA DEGRAU DE ESCADA EM PISO CIMENTÍCIO VIBRO-PRENSADO À 240TON - ALATA RESIST. - ESP 2CM - LISO - CINZA CLARO - COLOCADO</v>
          </cell>
          <cell r="C2856" t="str">
            <v>ML</v>
          </cell>
          <cell r="D2856">
            <v>77.489999999999995</v>
          </cell>
          <cell r="E2856">
            <v>2855</v>
          </cell>
          <cell r="F2856">
            <v>170280</v>
          </cell>
        </row>
        <row r="2857">
          <cell r="A2857" t="str">
            <v>17.02.81</v>
          </cell>
          <cell r="B2857" t="str">
            <v>ACABAMENTO PARA DEGRAU DE ESCADA EM PISO CIMENTÍCIO VIBRO-PRENSADO À 240TON - ALTA RESIST. - ESP. 2CM - LISO - CINZA - COLOCADO</v>
          </cell>
          <cell r="C2857" t="str">
            <v>ML</v>
          </cell>
          <cell r="D2857">
            <v>75.489999999999995</v>
          </cell>
          <cell r="E2857">
            <v>2856</v>
          </cell>
          <cell r="F2857">
            <v>170281</v>
          </cell>
        </row>
        <row r="2858">
          <cell r="A2858" t="str">
            <v>17.02.82</v>
          </cell>
          <cell r="B2858" t="str">
            <v>ACABAMENTO PARA DEGRAU DE ESCADA EM PISO CIMENTÍCIO VIBRO-PRENSADO À 240TON - ALATA RESIST. - ESP 2CM - LISO - BRANCO - COLOCADO</v>
          </cell>
          <cell r="C2858" t="str">
            <v>ML</v>
          </cell>
          <cell r="D2858">
            <v>79.489999999999995</v>
          </cell>
          <cell r="E2858">
            <v>2857</v>
          </cell>
          <cell r="F2858">
            <v>170282</v>
          </cell>
        </row>
        <row r="2859">
          <cell r="A2859" t="str">
            <v>17.02.83</v>
          </cell>
          <cell r="B2859" t="str">
            <v>ACABAMENTO PARA DEGRAU DED ESCADA EM PISO CIMENTÍCIO VIBRO PRENSADO À 240TON. - ALTA RESIST. - ESP 2CM - ANTIDERRAPANTE (LEVIGADO), CINZA CLARO, COLOCADO</v>
          </cell>
          <cell r="C2859" t="str">
            <v>ML</v>
          </cell>
          <cell r="D2859">
            <v>77.489999999999995</v>
          </cell>
          <cell r="E2859">
            <v>2858</v>
          </cell>
          <cell r="F2859">
            <v>170283</v>
          </cell>
        </row>
        <row r="2860">
          <cell r="A2860" t="str">
            <v>17.02.84</v>
          </cell>
          <cell r="B2860" t="str">
            <v>ACABAMENTO PARA DEGRAU DE ESCADA EM PISO CIMENTÍCIO VIBRO-PRENSADO À 240TON. - ALTA RESIST. ESP 2CM - ANTIDERRAPANTE (LEVIGADO) - CINZA - COLOCADO</v>
          </cell>
          <cell r="C2860" t="str">
            <v>ML</v>
          </cell>
          <cell r="D2860">
            <v>75.489999999999995</v>
          </cell>
          <cell r="E2860">
            <v>2859</v>
          </cell>
          <cell r="F2860">
            <v>170284</v>
          </cell>
        </row>
        <row r="2861">
          <cell r="A2861" t="str">
            <v>17.02.85</v>
          </cell>
          <cell r="B2861" t="str">
            <v>ACABAMENTO PARA DEGRAU DE ESCADA EM PISO CIMENTÍCIO VIBRO-PRENSADO À 240TON. - ALATA RESIST. ESP 2CM - ANTIDERRAPANTE (LEVIGADO) - BRANCO - COLOCADO</v>
          </cell>
          <cell r="C2861" t="str">
            <v>ML</v>
          </cell>
          <cell r="D2861">
            <v>79.489999999999995</v>
          </cell>
          <cell r="E2861">
            <v>2860</v>
          </cell>
          <cell r="F2861">
            <v>170285</v>
          </cell>
        </row>
        <row r="2862">
          <cell r="B2862" t="str">
            <v>DIVERSOS</v>
          </cell>
          <cell r="E2862">
            <v>2861</v>
          </cell>
        </row>
        <row r="2863">
          <cell r="A2863" t="str">
            <v>17.03.19</v>
          </cell>
          <cell r="B2863" t="str">
            <v>IP03 PLATAFORMA COM 3 MASTROS DE BANDEIRA H.TOTAL=8,30M</v>
          </cell>
          <cell r="C2863" t="str">
            <v>UN</v>
          </cell>
          <cell r="D2863">
            <v>1997.14</v>
          </cell>
          <cell r="E2863">
            <v>2862</v>
          </cell>
          <cell r="F2863">
            <v>170319</v>
          </cell>
        </row>
        <row r="2864">
          <cell r="A2864" t="str">
            <v>17.03.20</v>
          </cell>
          <cell r="B2864" t="str">
            <v>IP.04 PLATAFORMA COM 3 MASTROS DE BANDEIRA H.TOTAL=10,00M</v>
          </cell>
          <cell r="C2864" t="str">
            <v>UN</v>
          </cell>
          <cell r="D2864">
            <v>2571.27</v>
          </cell>
          <cell r="E2864">
            <v>2863</v>
          </cell>
          <cell r="F2864">
            <v>170320</v>
          </cell>
        </row>
        <row r="2865">
          <cell r="A2865" t="str">
            <v>17.03.50</v>
          </cell>
          <cell r="B2865" t="str">
            <v>QC.01 QUADRA POLIESPORTIVA - PISO NAO ARMADO</v>
          </cell>
          <cell r="C2865" t="str">
            <v>M2</v>
          </cell>
          <cell r="D2865">
            <v>28.02</v>
          </cell>
          <cell r="E2865">
            <v>2864</v>
          </cell>
          <cell r="F2865">
            <v>170350</v>
          </cell>
        </row>
        <row r="2866">
          <cell r="A2866" t="str">
            <v>17.03.51</v>
          </cell>
          <cell r="B2866" t="str">
            <v>QC.02 QUADRA POLIESPORTIVA - PISO ARMADO</v>
          </cell>
          <cell r="C2866" t="str">
            <v>M2</v>
          </cell>
          <cell r="D2866">
            <v>36.56</v>
          </cell>
          <cell r="E2866">
            <v>2865</v>
          </cell>
          <cell r="F2866">
            <v>170351</v>
          </cell>
        </row>
        <row r="2867">
          <cell r="A2867" t="str">
            <v>17.03.52</v>
          </cell>
          <cell r="B2867" t="str">
            <v>QUADRA POLIESPORTIVA - PISO ASFALTICO, INCL. PINTURA E DEMARCACAO</v>
          </cell>
          <cell r="C2867" t="str">
            <v>M2</v>
          </cell>
          <cell r="D2867">
            <v>35.04</v>
          </cell>
          <cell r="E2867">
            <v>2866</v>
          </cell>
          <cell r="F2867">
            <v>170352</v>
          </cell>
        </row>
        <row r="2868">
          <cell r="A2868" t="str">
            <v>17.03.53</v>
          </cell>
          <cell r="B2868" t="str">
            <v>QC.01 QUADRA POLIESPORTIVA-PISO NAO ARMADO C/AGREGADO RECICLADO</v>
          </cell>
          <cell r="C2868" t="str">
            <v>M2</v>
          </cell>
          <cell r="D2868">
            <v>26.39</v>
          </cell>
          <cell r="E2868">
            <v>2867</v>
          </cell>
          <cell r="F2868">
            <v>170353</v>
          </cell>
        </row>
        <row r="2869">
          <cell r="A2869" t="str">
            <v>17.03.54</v>
          </cell>
          <cell r="B2869" t="str">
            <v>QC.02 QUADRA POLIESPORTIVA PISO ARMADO C/AGREGADO RECICLADO</v>
          </cell>
          <cell r="C2869" t="str">
            <v>M2</v>
          </cell>
          <cell r="D2869">
            <v>34.93</v>
          </cell>
          <cell r="E2869">
            <v>2868</v>
          </cell>
          <cell r="F2869">
            <v>170354</v>
          </cell>
        </row>
        <row r="2870">
          <cell r="A2870" t="str">
            <v>17.03.55</v>
          </cell>
          <cell r="B2870" t="str">
            <v>QD.01 DEMARC. DE QUADRA COM TINTA A BASE DE BORR. CLORADA - VOLEIBOL</v>
          </cell>
          <cell r="C2870" t="str">
            <v>UN</v>
          </cell>
          <cell r="D2870">
            <v>127.36</v>
          </cell>
          <cell r="E2870">
            <v>2869</v>
          </cell>
          <cell r="F2870">
            <v>170355</v>
          </cell>
        </row>
        <row r="2871">
          <cell r="A2871" t="str">
            <v>17.03.56</v>
          </cell>
          <cell r="B2871" t="str">
            <v>QD.02 DEMARC. DE QUADRA COM TINTA A BASE DE BORR. CLORADA - F.SALAO</v>
          </cell>
          <cell r="C2871" t="str">
            <v>UN</v>
          </cell>
          <cell r="D2871">
            <v>235.84</v>
          </cell>
          <cell r="E2871">
            <v>2870</v>
          </cell>
          <cell r="F2871">
            <v>170356</v>
          </cell>
        </row>
        <row r="2872">
          <cell r="A2872" t="str">
            <v>17.03.57</v>
          </cell>
          <cell r="B2872" t="str">
            <v>QD.03 DEMARC. DE QUADRA COM TINTA A BASE DE BORR. CLORADA - BASQUETE</v>
          </cell>
          <cell r="C2872" t="str">
            <v>UN</v>
          </cell>
          <cell r="D2872">
            <v>314.45999999999998</v>
          </cell>
          <cell r="E2872">
            <v>2871</v>
          </cell>
          <cell r="F2872">
            <v>170357</v>
          </cell>
        </row>
        <row r="2873">
          <cell r="A2873" t="str">
            <v>17.03.58</v>
          </cell>
          <cell r="B2873" t="str">
            <v>QD.05 DEMARC. DE QUADRA COM TINTA A BASE DE BORRA. CLORADA - HANDBOL</v>
          </cell>
          <cell r="C2873" t="str">
            <v>UN</v>
          </cell>
          <cell r="D2873">
            <v>182.72</v>
          </cell>
          <cell r="E2873">
            <v>2872</v>
          </cell>
          <cell r="F2873">
            <v>170358</v>
          </cell>
        </row>
        <row r="2874">
          <cell r="A2874" t="str">
            <v>17.03.59</v>
          </cell>
          <cell r="B2874" t="str">
            <v>DEMARCACAO DE VAGA DE ESTACIONAMENTO PARA P.P.D.F.</v>
          </cell>
          <cell r="C2874" t="str">
            <v>UN</v>
          </cell>
          <cell r="D2874">
            <v>194.24</v>
          </cell>
          <cell r="E2874">
            <v>2873</v>
          </cell>
          <cell r="F2874">
            <v>170359</v>
          </cell>
        </row>
        <row r="2875">
          <cell r="A2875" t="str">
            <v>17.03.60</v>
          </cell>
          <cell r="B2875" t="str">
            <v>POSTES PARA VOLEIBOL,INCLUSIVE PINTURA E REDE</v>
          </cell>
          <cell r="C2875" t="str">
            <v>UN</v>
          </cell>
          <cell r="D2875">
            <v>657.05</v>
          </cell>
          <cell r="E2875">
            <v>2874</v>
          </cell>
          <cell r="F2875">
            <v>170360</v>
          </cell>
        </row>
        <row r="2876">
          <cell r="A2876" t="str">
            <v>17.03.61</v>
          </cell>
          <cell r="B2876" t="str">
            <v>TRAVE PARA FUTEBOL DE SALAO,INCLUSIVE PINTURA E REDE</v>
          </cell>
          <cell r="C2876" t="str">
            <v>UN</v>
          </cell>
          <cell r="D2876">
            <v>1538.56</v>
          </cell>
          <cell r="E2876">
            <v>2875</v>
          </cell>
          <cell r="F2876">
            <v>170361</v>
          </cell>
        </row>
        <row r="2877">
          <cell r="A2877" t="str">
            <v>17.03.62</v>
          </cell>
          <cell r="B2877" t="str">
            <v>TABELA PARA BASQUETE,INCL.ESTRUTURA ARO E CESTA - CONCRETO APARENTE</v>
          </cell>
          <cell r="C2877" t="str">
            <v>UN</v>
          </cell>
          <cell r="D2877">
            <v>1157.9100000000001</v>
          </cell>
          <cell r="E2877">
            <v>2876</v>
          </cell>
          <cell r="F2877">
            <v>170362</v>
          </cell>
        </row>
        <row r="2878">
          <cell r="A2878" t="str">
            <v>17.03.65</v>
          </cell>
          <cell r="B2878" t="str">
            <v>TELA DE NYLON P/COBERTURA DE QUADRA</v>
          </cell>
          <cell r="C2878" t="str">
            <v>M2</v>
          </cell>
          <cell r="D2878">
            <v>4.99</v>
          </cell>
          <cell r="E2878">
            <v>2877</v>
          </cell>
          <cell r="F2878">
            <v>170365</v>
          </cell>
        </row>
        <row r="2879">
          <cell r="A2879" t="str">
            <v>17.03.70</v>
          </cell>
          <cell r="B2879" t="str">
            <v>DEMARCACAO E PINTURA DE SUPERFICIES - BORRACHA CLORADA</v>
          </cell>
          <cell r="C2879" t="str">
            <v>M2</v>
          </cell>
          <cell r="D2879">
            <v>19.55</v>
          </cell>
          <cell r="E2879">
            <v>2878</v>
          </cell>
          <cell r="F2879">
            <v>170370</v>
          </cell>
        </row>
        <row r="2880">
          <cell r="A2880" t="str">
            <v>17.03.71</v>
          </cell>
          <cell r="B2880" t="str">
            <v>DEMARCACAO E PINTURA DE SUPERFICIES - EPOXI</v>
          </cell>
          <cell r="C2880" t="str">
            <v>M2</v>
          </cell>
          <cell r="D2880">
            <v>23.47</v>
          </cell>
          <cell r="E2880">
            <v>2879</v>
          </cell>
          <cell r="F2880">
            <v>170371</v>
          </cell>
        </row>
        <row r="2881">
          <cell r="A2881" t="str">
            <v>17.03.72</v>
          </cell>
          <cell r="B2881" t="str">
            <v>DEMARCACAO E PINTURA DE FAIXAS ATE 10CM. BORRACHA CLORADA</v>
          </cell>
          <cell r="C2881" t="str">
            <v>M</v>
          </cell>
          <cell r="D2881">
            <v>5.6</v>
          </cell>
          <cell r="E2881">
            <v>2880</v>
          </cell>
          <cell r="F2881">
            <v>170372</v>
          </cell>
        </row>
        <row r="2882">
          <cell r="A2882" t="str">
            <v>17.03.73</v>
          </cell>
          <cell r="B2882" t="str">
            <v>DEMARCACAO E PINTURA DE FAIXAS ATE 10CM EPOXI</v>
          </cell>
          <cell r="C2882" t="str">
            <v>M</v>
          </cell>
          <cell r="D2882">
            <v>5.74</v>
          </cell>
          <cell r="E2882">
            <v>2881</v>
          </cell>
          <cell r="F2882">
            <v>170373</v>
          </cell>
        </row>
        <row r="2883">
          <cell r="A2883" t="str">
            <v>17.03.81</v>
          </cell>
          <cell r="B2883" t="str">
            <v>HV.15-ABRIGO P/LIXO EM BLOCO DE CONCR. AP.,REV. INTERN. C/AZULEJOS</v>
          </cell>
          <cell r="C2883" t="str">
            <v>UN</v>
          </cell>
          <cell r="D2883">
            <v>837.54</v>
          </cell>
          <cell r="E2883">
            <v>2882</v>
          </cell>
          <cell r="F2883">
            <v>170381</v>
          </cell>
        </row>
        <row r="2884">
          <cell r="A2884" t="str">
            <v>17.03.82</v>
          </cell>
          <cell r="B2884" t="str">
            <v>HV.17-ABRIGO P/LIXO EM TIJ.APARENTE-REV.INTERNAMENTE C/AZULEJOS</v>
          </cell>
          <cell r="C2884" t="str">
            <v>UN</v>
          </cell>
          <cell r="D2884">
            <v>1050.3699999999999</v>
          </cell>
          <cell r="E2884">
            <v>2883</v>
          </cell>
          <cell r="F2884">
            <v>170382</v>
          </cell>
        </row>
        <row r="2885">
          <cell r="A2885" t="str">
            <v>17.03.83</v>
          </cell>
          <cell r="B2885" t="str">
            <v>HV.20-ABRIGO P/LIXO EM ALV. REVEST. EXT.C/ARGAMASSA E INT.C/AZULEJOS</v>
          </cell>
          <cell r="C2885" t="str">
            <v>UN</v>
          </cell>
          <cell r="D2885">
            <v>1007.89</v>
          </cell>
          <cell r="E2885">
            <v>2884</v>
          </cell>
          <cell r="F2885">
            <v>170383</v>
          </cell>
        </row>
        <row r="2886">
          <cell r="A2886" t="str">
            <v>17.03.84</v>
          </cell>
          <cell r="B2886" t="str">
            <v>ABRIGO P/LIXO-A3/FABES EM ALV. APAR.REV.INT.C/AZUL.INCL. PORTAS</v>
          </cell>
          <cell r="C2886" t="str">
            <v>UN</v>
          </cell>
          <cell r="D2886">
            <v>1255.6600000000001</v>
          </cell>
          <cell r="E2886">
            <v>2885</v>
          </cell>
          <cell r="F2886">
            <v>170384</v>
          </cell>
        </row>
        <row r="2887">
          <cell r="A2887" t="str">
            <v>17.03.85</v>
          </cell>
          <cell r="B2887" t="str">
            <v>IV.06-LIXEIRA JUNTO AO ALINHAMENTO C/REVEST. INTERNO EM AZULEJOS</v>
          </cell>
          <cell r="C2887" t="str">
            <v>UN</v>
          </cell>
          <cell r="D2887">
            <v>1028.31</v>
          </cell>
          <cell r="E2887">
            <v>2886</v>
          </cell>
          <cell r="F2887">
            <v>170385</v>
          </cell>
        </row>
        <row r="2888">
          <cell r="A2888" t="str">
            <v>17.03.86</v>
          </cell>
          <cell r="B2888" t="str">
            <v>ABRIGO DE LIXO - A6</v>
          </cell>
          <cell r="C2888" t="str">
            <v>UN</v>
          </cell>
          <cell r="D2888">
            <v>1527.43</v>
          </cell>
          <cell r="E2888">
            <v>2887</v>
          </cell>
          <cell r="F2888">
            <v>170386</v>
          </cell>
        </row>
        <row r="2889">
          <cell r="A2889" t="str">
            <v>17.03.89</v>
          </cell>
          <cell r="B2889" t="str">
            <v>BANCADA DE CONCRETO POLIDO COM BORDAS ARREDONDADAS - ESP.30MM</v>
          </cell>
          <cell r="C2889" t="str">
            <v>M2</v>
          </cell>
          <cell r="D2889">
            <v>70.69</v>
          </cell>
          <cell r="E2889">
            <v>2888</v>
          </cell>
          <cell r="F2889">
            <v>170389</v>
          </cell>
        </row>
        <row r="2890">
          <cell r="A2890" t="str">
            <v>17.03.90</v>
          </cell>
          <cell r="B2890" t="str">
            <v>BANCADA DE CONCRETO POLIDO C/ BORDAS ARREDONDADAS 40MM DE ESPESSURA</v>
          </cell>
          <cell r="C2890" t="str">
            <v>M2</v>
          </cell>
          <cell r="D2890">
            <v>71.900000000000006</v>
          </cell>
          <cell r="E2890">
            <v>2889</v>
          </cell>
          <cell r="F2890">
            <v>170390</v>
          </cell>
        </row>
        <row r="2891">
          <cell r="A2891" t="str">
            <v>17.03.91</v>
          </cell>
          <cell r="B2891" t="str">
            <v>BANCADA DE CONCRETO POLIDO C/ BORDAS ARREDONDADAS - 50MM DE ESPESSUR</v>
          </cell>
          <cell r="C2891" t="str">
            <v>M2</v>
          </cell>
          <cell r="D2891">
            <v>73.27</v>
          </cell>
          <cell r="E2891">
            <v>2890</v>
          </cell>
          <cell r="F2891">
            <v>170391</v>
          </cell>
        </row>
        <row r="2892">
          <cell r="B2892" t="str">
            <v>LIMPEZA</v>
          </cell>
          <cell r="E2892">
            <v>2891</v>
          </cell>
        </row>
        <row r="2893">
          <cell r="A2893" t="str">
            <v>17.04.01</v>
          </cell>
          <cell r="B2893" t="str">
            <v>LIMPEZA GERAL DA OBRA</v>
          </cell>
          <cell r="C2893" t="str">
            <v>M2</v>
          </cell>
          <cell r="D2893">
            <v>3.56</v>
          </cell>
          <cell r="E2893">
            <v>2892</v>
          </cell>
          <cell r="F2893">
            <v>170401</v>
          </cell>
        </row>
        <row r="2894">
          <cell r="A2894" t="str">
            <v>17.04.05</v>
          </cell>
          <cell r="B2894" t="str">
            <v>RASPAGEM E CALAFETACAO DE PISOS DE MADEIRA - CERA INCOLOR</v>
          </cell>
          <cell r="C2894" t="str">
            <v>M2</v>
          </cell>
          <cell r="D2894">
            <v>7.72</v>
          </cell>
          <cell r="E2894">
            <v>2893</v>
          </cell>
          <cell r="F2894">
            <v>170405</v>
          </cell>
        </row>
        <row r="2895">
          <cell r="A2895" t="str">
            <v>17.04.06</v>
          </cell>
          <cell r="B2895" t="str">
            <v>RASPAGEM E CALAFETACAO DE PISOS DE MADEIRA - RESINA SINTETICA</v>
          </cell>
          <cell r="C2895" t="str">
            <v>M2</v>
          </cell>
          <cell r="D2895">
            <v>14.96</v>
          </cell>
          <cell r="E2895">
            <v>2894</v>
          </cell>
          <cell r="F2895">
            <v>170406</v>
          </cell>
        </row>
        <row r="2896">
          <cell r="A2896" t="str">
            <v>17.04.09</v>
          </cell>
          <cell r="B2896" t="str">
            <v>LIMPEZA DE PISOS E REVEST.DE ARGAMASSA,CERAMICA OU PEDRAS NATURAIS</v>
          </cell>
          <cell r="C2896" t="str">
            <v>M2</v>
          </cell>
          <cell r="D2896">
            <v>2.97</v>
          </cell>
          <cell r="E2896">
            <v>2895</v>
          </cell>
          <cell r="F2896">
            <v>170409</v>
          </cell>
        </row>
        <row r="2897">
          <cell r="A2897" t="str">
            <v>17.04.10</v>
          </cell>
          <cell r="B2897" t="str">
            <v>LIMPEZA DE VIDROS EM GERAL,INCLUSIVE CAIXILHO</v>
          </cell>
          <cell r="C2897" t="str">
            <v>M2</v>
          </cell>
          <cell r="D2897">
            <v>4.45</v>
          </cell>
          <cell r="E2897">
            <v>2896</v>
          </cell>
          <cell r="F2897">
            <v>170410</v>
          </cell>
        </row>
        <row r="2898">
          <cell r="A2898" t="str">
            <v>17.04.12</v>
          </cell>
          <cell r="B2898" t="str">
            <v>LIMPEZA E LAV. PAREDE POR HIDROJATEAMENTO - SEM REJUNTAMENTO</v>
          </cell>
          <cell r="C2898" t="str">
            <v>M2</v>
          </cell>
          <cell r="D2898">
            <v>7.57</v>
          </cell>
          <cell r="E2898">
            <v>2897</v>
          </cell>
          <cell r="F2898">
            <v>170412</v>
          </cell>
        </row>
        <row r="2899">
          <cell r="A2899" t="str">
            <v>17.04.13</v>
          </cell>
          <cell r="B2899" t="str">
            <v>LIMP E LAV PARED REV C/PASTIL OU MAT CERAM POR HIDROJAT. C/ REJUNT.</v>
          </cell>
          <cell r="C2899" t="str">
            <v>M2</v>
          </cell>
          <cell r="D2899">
            <v>11.6</v>
          </cell>
          <cell r="E2899">
            <v>2898</v>
          </cell>
          <cell r="F2899">
            <v>170413</v>
          </cell>
        </row>
        <row r="2900">
          <cell r="A2900" t="str">
            <v>17.04.14</v>
          </cell>
          <cell r="B2900" t="str">
            <v>LIMPEZA E LAVAGEM DE PISO POR HIDROJATEAMENTO</v>
          </cell>
          <cell r="C2900" t="str">
            <v>M2</v>
          </cell>
          <cell r="D2900">
            <v>4.2</v>
          </cell>
          <cell r="E2900">
            <v>2899</v>
          </cell>
          <cell r="F2900">
            <v>170414</v>
          </cell>
        </row>
        <row r="2901">
          <cell r="A2901" t="str">
            <v>17.04.20</v>
          </cell>
          <cell r="B2901" t="str">
            <v>LIMPEZA DE CAIXA D'AGUA - ATE 1000 LITROS</v>
          </cell>
          <cell r="C2901" t="str">
            <v>UN</v>
          </cell>
          <cell r="D2901">
            <v>17.8</v>
          </cell>
          <cell r="E2901">
            <v>2900</v>
          </cell>
          <cell r="F2901">
            <v>170420</v>
          </cell>
        </row>
        <row r="2902">
          <cell r="A2902" t="str">
            <v>17.04.21</v>
          </cell>
          <cell r="B2902" t="str">
            <v>LIMPEZA DE CAIXA D'AGUA - DE 1001 A 10000 LITROS</v>
          </cell>
          <cell r="C2902" t="str">
            <v>UN</v>
          </cell>
          <cell r="D2902">
            <v>47.47</v>
          </cell>
          <cell r="E2902">
            <v>2901</v>
          </cell>
          <cell r="F2902">
            <v>170421</v>
          </cell>
        </row>
        <row r="2903">
          <cell r="A2903" t="str">
            <v>17.04.22</v>
          </cell>
          <cell r="B2903" t="str">
            <v>LIMPEZA DE CAIXA D'AGUA - ACIMA DE 10000 LITROS</v>
          </cell>
          <cell r="C2903" t="str">
            <v>UN</v>
          </cell>
          <cell r="D2903">
            <v>106.8</v>
          </cell>
          <cell r="E2903">
            <v>2902</v>
          </cell>
          <cell r="F2903">
            <v>170422</v>
          </cell>
        </row>
        <row r="2904">
          <cell r="A2904" t="str">
            <v>17.04.25</v>
          </cell>
          <cell r="B2904" t="str">
            <v>LIMPEZA DE CANALETAS DE AGUAS PLUVIAIS</v>
          </cell>
          <cell r="C2904" t="str">
            <v>M</v>
          </cell>
          <cell r="D2904">
            <v>0.89</v>
          </cell>
          <cell r="E2904">
            <v>2903</v>
          </cell>
          <cell r="F2904">
            <v>170425</v>
          </cell>
        </row>
        <row r="2905">
          <cell r="A2905" t="str">
            <v>17.04.30</v>
          </cell>
          <cell r="B2905" t="str">
            <v>LIMPEZA DE CAIXA DE INSPECAO</v>
          </cell>
          <cell r="C2905" t="str">
            <v>UN</v>
          </cell>
          <cell r="D2905">
            <v>1.78</v>
          </cell>
          <cell r="E2905">
            <v>2904</v>
          </cell>
          <cell r="F2905">
            <v>170430</v>
          </cell>
        </row>
        <row r="2906">
          <cell r="A2906" t="str">
            <v>17.04.31</v>
          </cell>
          <cell r="B2906" t="str">
            <v>LIMPEZA DE FOSSA SEPTICA</v>
          </cell>
          <cell r="C2906" t="str">
            <v>M3</v>
          </cell>
          <cell r="D2906">
            <v>58.61</v>
          </cell>
          <cell r="E2906">
            <v>2905</v>
          </cell>
          <cell r="F2906">
            <v>170431</v>
          </cell>
        </row>
        <row r="2907">
          <cell r="A2907" t="str">
            <v>17.04.32</v>
          </cell>
          <cell r="B2907" t="str">
            <v>LIMPEZA DE SUMIDOURO,POR VIAGEM DE 6M3</v>
          </cell>
          <cell r="C2907" t="str">
            <v>VG</v>
          </cell>
          <cell r="D2907">
            <v>60.13</v>
          </cell>
          <cell r="E2907">
            <v>2906</v>
          </cell>
          <cell r="F2907">
            <v>170432</v>
          </cell>
        </row>
        <row r="2908">
          <cell r="A2908" t="str">
            <v>17.04.50</v>
          </cell>
          <cell r="B2908" t="str">
            <v>ENCERAMENTO E LUSTRACAO DE REVESTIMENTOS E PISOS EM GERAL</v>
          </cell>
          <cell r="C2908" t="str">
            <v>M2</v>
          </cell>
          <cell r="D2908">
            <v>1.33</v>
          </cell>
          <cell r="E2908">
            <v>2907</v>
          </cell>
          <cell r="F2908">
            <v>170450</v>
          </cell>
        </row>
        <row r="2909">
          <cell r="B2909" t="str">
            <v>COMPLEMENTOS DO EDIFICIO</v>
          </cell>
          <cell r="E2909">
            <v>2908</v>
          </cell>
        </row>
        <row r="2910">
          <cell r="A2910" t="str">
            <v>17.05.01</v>
          </cell>
          <cell r="B2910" t="str">
            <v>PRATELEIRA DE GRANILITE, ESP.30MM EXCL.APOIO</v>
          </cell>
          <cell r="C2910" t="str">
            <v>M2</v>
          </cell>
          <cell r="D2910">
            <v>147.44999999999999</v>
          </cell>
          <cell r="E2910">
            <v>2909</v>
          </cell>
          <cell r="F2910">
            <v>170501</v>
          </cell>
        </row>
        <row r="2911">
          <cell r="A2911" t="str">
            <v>17.05.02</v>
          </cell>
          <cell r="B2911" t="str">
            <v>PRATELEIRA DE GRANILITE, ESP.40MM, EXCL.APOIO</v>
          </cell>
          <cell r="C2911" t="str">
            <v>M2</v>
          </cell>
          <cell r="D2911">
            <v>148.82</v>
          </cell>
          <cell r="E2911">
            <v>2910</v>
          </cell>
          <cell r="F2911">
            <v>170502</v>
          </cell>
        </row>
        <row r="2912">
          <cell r="A2912" t="str">
            <v>17.05.03</v>
          </cell>
          <cell r="B2912" t="str">
            <v>PRATELEIRA DE GRANILITE, ESP.50MM, EXCL.APOIO</v>
          </cell>
          <cell r="C2912" t="str">
            <v>M2</v>
          </cell>
          <cell r="D2912">
            <v>158.76</v>
          </cell>
          <cell r="E2912">
            <v>2911</v>
          </cell>
          <cell r="F2912">
            <v>170503</v>
          </cell>
        </row>
        <row r="2913">
          <cell r="A2913" t="str">
            <v>17.05.05</v>
          </cell>
          <cell r="B2913" t="str">
            <v>PRATELEIRA DE CONC.ESP.50MM C/BORDAS ARRED.E ENVERN.EXCL.APOIO</v>
          </cell>
          <cell r="C2913" t="str">
            <v>M2</v>
          </cell>
          <cell r="D2913">
            <v>61.63</v>
          </cell>
          <cell r="E2913">
            <v>2912</v>
          </cell>
          <cell r="F2913">
            <v>170505</v>
          </cell>
        </row>
        <row r="2914">
          <cell r="A2914" t="str">
            <v>17.05.06</v>
          </cell>
          <cell r="B2914" t="str">
            <v>PRATELEIRA DE CONCR.C/AGREG.RECICL.ESP=50MM C/BOR.ARRED.EXCL.APOIO</v>
          </cell>
          <cell r="C2914" t="str">
            <v>M2</v>
          </cell>
          <cell r="D2914">
            <v>58.77</v>
          </cell>
          <cell r="E2914">
            <v>2913</v>
          </cell>
          <cell r="F2914">
            <v>170506</v>
          </cell>
        </row>
        <row r="2915">
          <cell r="A2915" t="str">
            <v>17.05.11</v>
          </cell>
          <cell r="B2915" t="str">
            <v>EP 01 MAO FRANCESA DE FERRO PERFILADO</v>
          </cell>
          <cell r="C2915" t="str">
            <v>UN</v>
          </cell>
          <cell r="D2915">
            <v>27.44</v>
          </cell>
          <cell r="E2915">
            <v>2914</v>
          </cell>
          <cell r="F2915">
            <v>170511</v>
          </cell>
        </row>
        <row r="2916">
          <cell r="A2916" t="str">
            <v>17.05.12</v>
          </cell>
          <cell r="B2916" t="str">
            <v>EP 02 MAO FRANCESA DE FERRO PERFILADO</v>
          </cell>
          <cell r="C2916" t="str">
            <v>UN</v>
          </cell>
          <cell r="D2916">
            <v>25.48</v>
          </cell>
          <cell r="E2916">
            <v>2915</v>
          </cell>
          <cell r="F2916">
            <v>170512</v>
          </cell>
        </row>
        <row r="2917">
          <cell r="A2917" t="str">
            <v>17.05.16</v>
          </cell>
          <cell r="B2917" t="str">
            <v>DM 01 ESTRADO DE MADEIRA APARELHADA PARA DESPENSA</v>
          </cell>
          <cell r="C2917" t="str">
            <v>M</v>
          </cell>
          <cell r="D2917">
            <v>83.91</v>
          </cell>
          <cell r="E2917">
            <v>2916</v>
          </cell>
          <cell r="F2917">
            <v>170516</v>
          </cell>
        </row>
        <row r="2918">
          <cell r="A2918" t="str">
            <v>17.05.17</v>
          </cell>
          <cell r="B2918" t="str">
            <v>DM 02/04 ESTRADO DE MADEIRA APARELHADA PARA DESPENSA</v>
          </cell>
          <cell r="C2918" t="str">
            <v>M</v>
          </cell>
          <cell r="D2918">
            <v>61.14</v>
          </cell>
          <cell r="E2918">
            <v>2917</v>
          </cell>
          <cell r="F2918">
            <v>170517</v>
          </cell>
        </row>
        <row r="2919">
          <cell r="A2919" t="str">
            <v>17.05.20</v>
          </cell>
          <cell r="B2919" t="str">
            <v>BARRA DE APOIO PARA DEFICIENTES L=45 CM</v>
          </cell>
          <cell r="C2919" t="str">
            <v>UN</v>
          </cell>
          <cell r="D2919">
            <v>103.93</v>
          </cell>
          <cell r="E2919">
            <v>2918</v>
          </cell>
          <cell r="F2919">
            <v>170520</v>
          </cell>
        </row>
        <row r="2920">
          <cell r="A2920" t="str">
            <v>17.05.21</v>
          </cell>
          <cell r="B2920" t="str">
            <v>BARRA DE APOIO PARA DEFICIENTES L=80 CM</v>
          </cell>
          <cell r="C2920" t="str">
            <v>UN</v>
          </cell>
          <cell r="D2920">
            <v>150.30000000000001</v>
          </cell>
          <cell r="E2920">
            <v>2919</v>
          </cell>
          <cell r="F2920">
            <v>170521</v>
          </cell>
        </row>
        <row r="2921">
          <cell r="A2921" t="str">
            <v>17.05.22</v>
          </cell>
          <cell r="B2921" t="str">
            <v>BARRA DE APOIO PARA DEFICIENTES L=90 CM</v>
          </cell>
          <cell r="C2921" t="str">
            <v>UN</v>
          </cell>
          <cell r="D2921">
            <v>163.35</v>
          </cell>
          <cell r="E2921">
            <v>2920</v>
          </cell>
          <cell r="F2921">
            <v>170522</v>
          </cell>
        </row>
        <row r="2922">
          <cell r="A2922" t="str">
            <v>17.05.23</v>
          </cell>
          <cell r="B2922" t="str">
            <v>BARRA DE APOIO P/ CHUVEIRO P.P.D.F.</v>
          </cell>
          <cell r="C2922" t="str">
            <v>UN</v>
          </cell>
          <cell r="D2922">
            <v>258.42</v>
          </cell>
          <cell r="E2922">
            <v>2921</v>
          </cell>
          <cell r="F2922">
            <v>170523</v>
          </cell>
        </row>
        <row r="2923">
          <cell r="A2923" t="str">
            <v>17.05.24</v>
          </cell>
          <cell r="B2923" t="str">
            <v>DP.04 CORRIMAO EM TUBO GALVANIZADO</v>
          </cell>
          <cell r="C2923" t="str">
            <v>M</v>
          </cell>
          <cell r="D2923">
            <v>58.8</v>
          </cell>
          <cell r="E2923">
            <v>2922</v>
          </cell>
          <cell r="F2923">
            <v>170524</v>
          </cell>
        </row>
        <row r="2924">
          <cell r="A2924" t="str">
            <v>17.05.25</v>
          </cell>
          <cell r="B2924" t="str">
            <v>DP.05 CORRIMAO EM TUBO GALVANIZADO COM GUARDA CORPO</v>
          </cell>
          <cell r="C2924" t="str">
            <v>M</v>
          </cell>
          <cell r="D2924">
            <v>247.98</v>
          </cell>
          <cell r="E2924">
            <v>2923</v>
          </cell>
          <cell r="F2924">
            <v>170525</v>
          </cell>
        </row>
        <row r="2925">
          <cell r="A2925" t="str">
            <v>17.05.30</v>
          </cell>
          <cell r="B2925" t="str">
            <v>DV.01 LOUSA COMUM EXECUTADA EM PAREDE</v>
          </cell>
          <cell r="C2925" t="str">
            <v>M2</v>
          </cell>
          <cell r="D2925">
            <v>52.51</v>
          </cell>
          <cell r="E2925">
            <v>2924</v>
          </cell>
          <cell r="F2925">
            <v>170530</v>
          </cell>
        </row>
        <row r="2926">
          <cell r="A2926" t="str">
            <v>17.05.31</v>
          </cell>
          <cell r="B2926" t="str">
            <v>DL.01/02 LOUSA EM LAMINADO MELAMINICO SOBRE EMBOCO 1:3</v>
          </cell>
          <cell r="C2926" t="str">
            <v>M2</v>
          </cell>
          <cell r="D2926">
            <v>47.83</v>
          </cell>
          <cell r="E2926">
            <v>2925</v>
          </cell>
          <cell r="F2926">
            <v>170531</v>
          </cell>
        </row>
        <row r="2927">
          <cell r="A2927" t="str">
            <v>17.05.32</v>
          </cell>
          <cell r="B2927" t="str">
            <v>MM.21/22 LOUSA EM LAMINADO MELAMINICO SOBRE COMPENSADO (GREENBOARD)</v>
          </cell>
          <cell r="C2927" t="str">
            <v>M2</v>
          </cell>
          <cell r="D2927">
            <v>106.03</v>
          </cell>
          <cell r="E2927">
            <v>2926</v>
          </cell>
          <cell r="F2927">
            <v>170532</v>
          </cell>
        </row>
        <row r="2928">
          <cell r="A2928" t="str">
            <v>17.05.35</v>
          </cell>
          <cell r="B2928" t="str">
            <v>DM.07 QUADRO DE AVISOS DE MADEIRA</v>
          </cell>
          <cell r="C2928" t="str">
            <v>M2</v>
          </cell>
          <cell r="D2928">
            <v>79.41</v>
          </cell>
          <cell r="E2928">
            <v>2927</v>
          </cell>
          <cell r="F2928">
            <v>170535</v>
          </cell>
        </row>
        <row r="2929">
          <cell r="A2929">
            <v>170537</v>
          </cell>
          <cell r="B2929" t="str">
            <v>MURAL EM CORTICA</v>
          </cell>
          <cell r="C2929" t="str">
            <v>M2</v>
          </cell>
          <cell r="D2929">
            <v>54.72</v>
          </cell>
          <cell r="E2929">
            <v>2928</v>
          </cell>
          <cell r="F2929">
            <v>170537</v>
          </cell>
        </row>
        <row r="2930">
          <cell r="A2930" t="str">
            <v>17.05.39</v>
          </cell>
          <cell r="B2930" t="str">
            <v>BATE MACAS EM LAM. MEL. ESTRUT 15X150MM H=15CM E=1,5CM</v>
          </cell>
          <cell r="C2930" t="str">
            <v>M</v>
          </cell>
          <cell r="D2930">
            <v>54.91</v>
          </cell>
          <cell r="E2930">
            <v>2929</v>
          </cell>
          <cell r="F2930">
            <v>170539</v>
          </cell>
        </row>
        <row r="2931">
          <cell r="A2931" t="str">
            <v>17.05.40</v>
          </cell>
          <cell r="B2931" t="str">
            <v>DM.05 FAIXA BATE-CARTEIRA P/ SALA DE AULA</v>
          </cell>
          <cell r="C2931" t="str">
            <v>M</v>
          </cell>
          <cell r="D2931">
            <v>18.809999999999999</v>
          </cell>
          <cell r="E2931">
            <v>2930</v>
          </cell>
          <cell r="F2931">
            <v>170540</v>
          </cell>
        </row>
        <row r="2932">
          <cell r="A2932" t="str">
            <v>17.05.41</v>
          </cell>
          <cell r="B2932" t="str">
            <v>DM.06 FIXADOR DE CARTAZES P/ SALA DE AULA</v>
          </cell>
          <cell r="C2932" t="str">
            <v>M</v>
          </cell>
          <cell r="D2932">
            <v>11.86</v>
          </cell>
          <cell r="E2932">
            <v>2931</v>
          </cell>
          <cell r="F2932">
            <v>170541</v>
          </cell>
        </row>
        <row r="2933">
          <cell r="A2933" t="str">
            <v>17.05.51</v>
          </cell>
          <cell r="B2933" t="str">
            <v>DP.01 ESCADA MARINHEIRO DE FERRO GALVANIZADO</v>
          </cell>
          <cell r="C2933" t="str">
            <v>M</v>
          </cell>
          <cell r="D2933">
            <v>124.7</v>
          </cell>
          <cell r="E2933">
            <v>2932</v>
          </cell>
          <cell r="F2933">
            <v>170551</v>
          </cell>
        </row>
        <row r="2934">
          <cell r="A2934" t="str">
            <v>17.05.52</v>
          </cell>
          <cell r="B2934" t="str">
            <v>DP.02 ESCADA MARINHEIRO DE FERRO GALVANIZADO COM GUARDA CORPO</v>
          </cell>
          <cell r="C2934" t="str">
            <v>M</v>
          </cell>
          <cell r="D2934">
            <v>251.82</v>
          </cell>
          <cell r="E2934">
            <v>2933</v>
          </cell>
          <cell r="F2934">
            <v>170552</v>
          </cell>
        </row>
        <row r="2935">
          <cell r="A2935" t="str">
            <v>17.05.53</v>
          </cell>
          <cell r="B2935" t="str">
            <v>DP.03 COMPLEMENTOS P/ ESCADA MARINHEIRO DE FERRO PERFILADO</v>
          </cell>
          <cell r="C2935" t="str">
            <v>M</v>
          </cell>
          <cell r="D2935">
            <v>124.7</v>
          </cell>
          <cell r="E2935">
            <v>2934</v>
          </cell>
          <cell r="F2935">
            <v>170553</v>
          </cell>
        </row>
        <row r="2936">
          <cell r="A2936" t="str">
            <v>17.05.61</v>
          </cell>
          <cell r="B2936" t="str">
            <v>BATE PNEU EM TUBO DE ACO GALVANIZADO D=3" C=2,50M</v>
          </cell>
          <cell r="C2936" t="str">
            <v>UN</v>
          </cell>
          <cell r="D2936">
            <v>303.83</v>
          </cell>
          <cell r="E2936">
            <v>2935</v>
          </cell>
          <cell r="F2936">
            <v>170561</v>
          </cell>
        </row>
        <row r="2937">
          <cell r="A2937" t="str">
            <v>17.05.70</v>
          </cell>
          <cell r="B2937" t="str">
            <v>VARAL P/ROUPAS TIPO RESIDENCIAL EM ALUMINIO (1,20X0,60)M</v>
          </cell>
          <cell r="C2937" t="str">
            <v>UN</v>
          </cell>
          <cell r="D2937">
            <v>30.85</v>
          </cell>
          <cell r="E2937">
            <v>2936</v>
          </cell>
          <cell r="F2937">
            <v>170570</v>
          </cell>
        </row>
        <row r="2938">
          <cell r="A2938" t="str">
            <v>17.05.75</v>
          </cell>
          <cell r="B2938" t="str">
            <v>ARMARIO DE ACO C/4 PORTAS E FECH L 640XP420XH1980</v>
          </cell>
          <cell r="C2938" t="str">
            <v>UN</v>
          </cell>
          <cell r="D2938">
            <v>328.25</v>
          </cell>
          <cell r="E2938">
            <v>2937</v>
          </cell>
          <cell r="F2938">
            <v>170575</v>
          </cell>
        </row>
        <row r="2939">
          <cell r="A2939" t="str">
            <v>17.05.90</v>
          </cell>
          <cell r="B2939" t="str">
            <v>PORTA CORTA FOGO P90 (0,90X2,10M) C/ FERRAGENS</v>
          </cell>
          <cell r="C2939" t="str">
            <v>UN</v>
          </cell>
          <cell r="D2939">
            <v>458.16</v>
          </cell>
          <cell r="E2939">
            <v>2938</v>
          </cell>
          <cell r="F2939">
            <v>170590</v>
          </cell>
        </row>
        <row r="2940">
          <cell r="A2940" t="str">
            <v>17.05.93</v>
          </cell>
          <cell r="B2940" t="str">
            <v>RODAPE EM GRANITO CINZA MAUA</v>
          </cell>
          <cell r="C2940" t="str">
            <v>M</v>
          </cell>
          <cell r="D2940">
            <v>22</v>
          </cell>
          <cell r="E2940">
            <v>2939</v>
          </cell>
          <cell r="F2940">
            <v>170593</v>
          </cell>
        </row>
        <row r="2941">
          <cell r="B2941" t="str">
            <v>EQUIPAMENTOS DIVERSOS</v>
          </cell>
          <cell r="E2941">
            <v>2940</v>
          </cell>
        </row>
        <row r="2942">
          <cell r="A2942" t="str">
            <v>17.10.01</v>
          </cell>
          <cell r="B2942" t="str">
            <v>ELEVADOR ELETRICO SEM CASA DE MAQUINAS - 2 PARADAS</v>
          </cell>
          <cell r="C2942" t="str">
            <v>UN</v>
          </cell>
          <cell r="D2942">
            <v>66490</v>
          </cell>
          <cell r="E2942">
            <v>2941</v>
          </cell>
          <cell r="F2942">
            <v>171001</v>
          </cell>
        </row>
        <row r="2943">
          <cell r="A2943" t="str">
            <v>17.10.02</v>
          </cell>
          <cell r="B2943" t="str">
            <v>ELEVADOR ELETRICO SEM CASA DE MAQUINAS - 3 PARADAS</v>
          </cell>
          <cell r="C2943" t="str">
            <v>UN</v>
          </cell>
          <cell r="D2943">
            <v>71688.67</v>
          </cell>
          <cell r="E2943">
            <v>2942</v>
          </cell>
          <cell r="F2943">
            <v>171002</v>
          </cell>
        </row>
        <row r="2944">
          <cell r="A2944" t="str">
            <v>17.10.03</v>
          </cell>
          <cell r="B2944" t="str">
            <v>ELEVADOR ELETRICO SEM CASA DE MAQUINAS - 4 PARADAS</v>
          </cell>
          <cell r="C2944" t="str">
            <v>UN</v>
          </cell>
          <cell r="D2944">
            <v>77106.67</v>
          </cell>
          <cell r="E2944">
            <v>2943</v>
          </cell>
          <cell r="F2944">
            <v>171003</v>
          </cell>
        </row>
        <row r="2945">
          <cell r="A2945" t="str">
            <v>17.10.04</v>
          </cell>
          <cell r="B2945" t="str">
            <v>ELEVADOR ELETRICO SEM CASA DE MAQUINAS - 5 PARADAS</v>
          </cell>
          <cell r="C2945" t="str">
            <v>UN</v>
          </cell>
          <cell r="D2945">
            <v>82324.67</v>
          </cell>
          <cell r="E2945">
            <v>2944</v>
          </cell>
          <cell r="F2945">
            <v>171004</v>
          </cell>
        </row>
        <row r="2946">
          <cell r="A2946" t="str">
            <v>17.10.05</v>
          </cell>
          <cell r="B2946" t="str">
            <v>ELEVADOR HIDRAULICO 6 PARADAS - 8 PASSAGEIROS</v>
          </cell>
          <cell r="D2946">
            <v>72200</v>
          </cell>
          <cell r="E2946">
            <v>2945</v>
          </cell>
          <cell r="F2946">
            <v>171005</v>
          </cell>
        </row>
        <row r="2947">
          <cell r="A2947" t="str">
            <v>17.10.08</v>
          </cell>
          <cell r="B2947" t="str">
            <v>ELEVADOR HIDRAULICO 3 PARADAS 2 PORTAS OPOSTAS</v>
          </cell>
          <cell r="C2947" t="str">
            <v>UN</v>
          </cell>
          <cell r="D2947">
            <v>65333.33</v>
          </cell>
          <cell r="E2947">
            <v>2946</v>
          </cell>
          <cell r="F2947">
            <v>171008</v>
          </cell>
        </row>
        <row r="2948">
          <cell r="A2948" t="str">
            <v>17.10.11</v>
          </cell>
          <cell r="B2948" t="str">
            <v>DX 05/06 COIFA EM CH DE ACO GALV. P/ FOGAO 3 OU 4 BOCAS</v>
          </cell>
          <cell r="C2948" t="str">
            <v>UN</v>
          </cell>
          <cell r="D2948">
            <v>968.06</v>
          </cell>
          <cell r="E2948">
            <v>2947</v>
          </cell>
          <cell r="F2948">
            <v>171011</v>
          </cell>
        </row>
        <row r="2949">
          <cell r="A2949" t="str">
            <v>17.10.12</v>
          </cell>
          <cell r="B2949" t="str">
            <v>DX 01/03 COIFA EM CH.DE ACO GALV.P/FOGAO 6 BOCAS</v>
          </cell>
          <cell r="C2949" t="str">
            <v>UN</v>
          </cell>
          <cell r="D2949">
            <v>1833.61</v>
          </cell>
          <cell r="E2949">
            <v>2948</v>
          </cell>
          <cell r="F2949">
            <v>171012</v>
          </cell>
        </row>
        <row r="2950">
          <cell r="A2950" t="str">
            <v>17.10.17</v>
          </cell>
          <cell r="B2950" t="str">
            <v>CHAPEU CHINES P/DUTO GALV.35CM BIT.22 P/EXAUSTAO DE AR</v>
          </cell>
          <cell r="C2950" t="str">
            <v>UN</v>
          </cell>
          <cell r="D2950">
            <v>108.09</v>
          </cell>
          <cell r="E2950">
            <v>2949</v>
          </cell>
          <cell r="F2950">
            <v>171017</v>
          </cell>
        </row>
        <row r="2951">
          <cell r="A2951" t="str">
            <v>17.10.18</v>
          </cell>
          <cell r="B2951" t="str">
            <v>DUTO EM CH ACO GALV. N.22 - DIAM. 35 CM</v>
          </cell>
          <cell r="C2951" t="str">
            <v>M</v>
          </cell>
          <cell r="D2951">
            <v>78.22</v>
          </cell>
          <cell r="E2951">
            <v>2950</v>
          </cell>
          <cell r="F2951">
            <v>171018</v>
          </cell>
        </row>
        <row r="2952">
          <cell r="A2952" t="str">
            <v>17.10.19</v>
          </cell>
          <cell r="B2952" t="str">
            <v>CURVA P/DUTO CH.GALV.35CM BIT.22 P/EXAUSTAO AR RECRAV A CADA 10GRAU</v>
          </cell>
          <cell r="C2952" t="str">
            <v>UN</v>
          </cell>
          <cell r="D2952">
            <v>140.16</v>
          </cell>
          <cell r="E2952">
            <v>2951</v>
          </cell>
          <cell r="F2952">
            <v>171019</v>
          </cell>
        </row>
        <row r="2953">
          <cell r="A2953" t="str">
            <v>17.10.25</v>
          </cell>
          <cell r="B2953" t="str">
            <v>EXAUSTOR 1/2 HP P/ COIFAS</v>
          </cell>
          <cell r="C2953" t="str">
            <v>UN</v>
          </cell>
          <cell r="D2953">
            <v>634.47</v>
          </cell>
          <cell r="E2953">
            <v>2952</v>
          </cell>
          <cell r="F2953">
            <v>171025</v>
          </cell>
        </row>
        <row r="2954">
          <cell r="A2954" t="str">
            <v>17.10.31</v>
          </cell>
          <cell r="B2954" t="str">
            <v>FOGAO INDUSTRIAL 4 BOCAS C/ FORNO E 2 QUEIMADORES DUPLOS</v>
          </cell>
          <cell r="C2954" t="str">
            <v>UN</v>
          </cell>
          <cell r="D2954">
            <v>3029.26</v>
          </cell>
          <cell r="E2954">
            <v>2953</v>
          </cell>
          <cell r="F2954">
            <v>171031</v>
          </cell>
        </row>
        <row r="2955">
          <cell r="A2955" t="str">
            <v>17.10.32</v>
          </cell>
          <cell r="B2955" t="str">
            <v>FOGAO INDUSTRIAL 6 BOCAS C/ FORNO E 2 QUEIMADORES DUPLOS</v>
          </cell>
          <cell r="C2955" t="str">
            <v>UN</v>
          </cell>
          <cell r="D2955">
            <v>4268.66</v>
          </cell>
          <cell r="E2955">
            <v>2954</v>
          </cell>
          <cell r="F2955">
            <v>171032</v>
          </cell>
        </row>
        <row r="2956">
          <cell r="A2956" t="str">
            <v>17.10.51</v>
          </cell>
          <cell r="B2956" t="str">
            <v>DX.04 CARRINHO SOBRE RODAS P/APOIO DE PANELAO</v>
          </cell>
          <cell r="C2956" t="str">
            <v>UN</v>
          </cell>
          <cell r="D2956">
            <v>912.54</v>
          </cell>
          <cell r="E2956">
            <v>2955</v>
          </cell>
          <cell r="F2956">
            <v>171051</v>
          </cell>
        </row>
        <row r="2957">
          <cell r="B2957" t="str">
            <v>PLACAS DE OBRA</v>
          </cell>
          <cell r="E2957">
            <v>2956</v>
          </cell>
        </row>
        <row r="2958">
          <cell r="A2958" t="str">
            <v>17.30.01</v>
          </cell>
          <cell r="B2958" t="str">
            <v>PLACA INAUG.INT.600X500X3MM,CH ACO INOX EM BAIXO RELEVO (P. EMURB)</v>
          </cell>
          <cell r="C2958" t="str">
            <v>UN</v>
          </cell>
          <cell r="D2958">
            <v>577.80999999999995</v>
          </cell>
          <cell r="E2958">
            <v>2957</v>
          </cell>
          <cell r="F2958">
            <v>173001</v>
          </cell>
        </row>
        <row r="2959">
          <cell r="A2959" t="str">
            <v>17.30.02</v>
          </cell>
          <cell r="B2959" t="str">
            <v>PLACA INAUG.EXT.800X500X3MM,CH ACO INOX EM BAIXO RELEVO (P. EMURB)</v>
          </cell>
          <cell r="C2959" t="str">
            <v>UN</v>
          </cell>
          <cell r="D2959">
            <v>990.22</v>
          </cell>
          <cell r="E2959">
            <v>2958</v>
          </cell>
          <cell r="F2959">
            <v>173002</v>
          </cell>
        </row>
        <row r="2960">
          <cell r="B2960" t="str">
            <v>DEMOLIÇÕES</v>
          </cell>
          <cell r="E2960">
            <v>2959</v>
          </cell>
        </row>
        <row r="2961">
          <cell r="A2961" t="str">
            <v>17.50.01</v>
          </cell>
          <cell r="B2961" t="str">
            <v>DEMOLICAO DE MURO DE ALVENARIA - H=1,80 A 2,00M</v>
          </cell>
          <cell r="C2961" t="str">
            <v>M</v>
          </cell>
          <cell r="D2961">
            <v>14.83</v>
          </cell>
          <cell r="E2961">
            <v>2960</v>
          </cell>
          <cell r="F2961">
            <v>175001</v>
          </cell>
        </row>
        <row r="2962">
          <cell r="A2962" t="str">
            <v>17.50.15</v>
          </cell>
          <cell r="B2962" t="str">
            <v>DEMOLICAO DE ALAMBRADO DE TELA GALVANIZADA</v>
          </cell>
          <cell r="C2962" t="str">
            <v>M2</v>
          </cell>
          <cell r="D2962">
            <v>0.65</v>
          </cell>
          <cell r="E2962">
            <v>2961</v>
          </cell>
          <cell r="F2962">
            <v>175015</v>
          </cell>
        </row>
        <row r="2963">
          <cell r="A2963" t="str">
            <v>17.50.20</v>
          </cell>
          <cell r="B2963" t="str">
            <v>DEMOLICAO DE CONCRETO SIMPLES</v>
          </cell>
          <cell r="C2963" t="str">
            <v>M3</v>
          </cell>
          <cell r="D2963">
            <v>65.27</v>
          </cell>
          <cell r="E2963">
            <v>2962</v>
          </cell>
          <cell r="F2963">
            <v>175020</v>
          </cell>
        </row>
        <row r="2964">
          <cell r="A2964" t="str">
            <v>17.50.21</v>
          </cell>
          <cell r="B2964" t="str">
            <v>DEMOLICAO DE CONCRETO ARMADO</v>
          </cell>
          <cell r="C2964" t="str">
            <v>M3</v>
          </cell>
          <cell r="D2964">
            <v>118.67</v>
          </cell>
          <cell r="E2964">
            <v>2963</v>
          </cell>
          <cell r="F2964">
            <v>175021</v>
          </cell>
        </row>
        <row r="2965">
          <cell r="A2965" t="str">
            <v>17.50.25</v>
          </cell>
          <cell r="B2965" t="str">
            <v>DEMOLICAO DE LADRILHOS HIDRAULICOS,INCL.ARGAMASSA DE REGULARIZACAO</v>
          </cell>
          <cell r="C2965" t="str">
            <v>M2</v>
          </cell>
          <cell r="D2965">
            <v>3.56</v>
          </cell>
          <cell r="E2965">
            <v>2964</v>
          </cell>
          <cell r="F2965">
            <v>175025</v>
          </cell>
        </row>
        <row r="2966">
          <cell r="A2966" t="str">
            <v>17.50.30</v>
          </cell>
          <cell r="B2966" t="str">
            <v>DEMOLICAO DE LAJOTAS DE CONCRETO</v>
          </cell>
          <cell r="C2966" t="str">
            <v>M2</v>
          </cell>
          <cell r="D2966">
            <v>2.97</v>
          </cell>
          <cell r="E2966">
            <v>2965</v>
          </cell>
          <cell r="F2966">
            <v>175030</v>
          </cell>
        </row>
        <row r="2967">
          <cell r="A2967" t="str">
            <v>17.50.40</v>
          </cell>
          <cell r="B2967" t="str">
            <v>DEMOLICAO DE PAVIMENTACAO ASFALTICA,CAPA E BASE - MANUAL</v>
          </cell>
          <cell r="C2967" t="str">
            <v>M2</v>
          </cell>
          <cell r="D2967">
            <v>8.9</v>
          </cell>
          <cell r="E2967">
            <v>2966</v>
          </cell>
          <cell r="F2967">
            <v>175040</v>
          </cell>
        </row>
        <row r="2968">
          <cell r="A2968" t="str">
            <v>17.50.45</v>
          </cell>
          <cell r="B2968" t="str">
            <v>DEMOLICAO DE GUIAS DE CONCRETO</v>
          </cell>
          <cell r="C2968" t="str">
            <v>M</v>
          </cell>
          <cell r="D2968">
            <v>2.37</v>
          </cell>
          <cell r="E2968">
            <v>2967</v>
          </cell>
          <cell r="F2968">
            <v>175045</v>
          </cell>
        </row>
        <row r="2969">
          <cell r="A2969" t="str">
            <v>17.50.48</v>
          </cell>
          <cell r="B2969" t="str">
            <v>DEMOLICAO DE SARJETAS DE CONCRETO</v>
          </cell>
          <cell r="C2969" t="str">
            <v>M</v>
          </cell>
          <cell r="D2969">
            <v>3.56</v>
          </cell>
          <cell r="E2969">
            <v>2968</v>
          </cell>
          <cell r="F2969">
            <v>175048</v>
          </cell>
        </row>
        <row r="2970">
          <cell r="B2970" t="str">
            <v>RETIRADAS</v>
          </cell>
          <cell r="E2970">
            <v>2969</v>
          </cell>
        </row>
        <row r="2971">
          <cell r="A2971" t="str">
            <v>17.60.05</v>
          </cell>
          <cell r="B2971" t="str">
            <v>RETIRADA DE CERCA DE ARAME FARPADO,MOURAO DE EUCALIPTO OU CONCRETO</v>
          </cell>
          <cell r="C2971" t="str">
            <v>M</v>
          </cell>
          <cell r="D2971">
            <v>2.97</v>
          </cell>
          <cell r="E2971">
            <v>2970</v>
          </cell>
          <cell r="F2971">
            <v>176005</v>
          </cell>
        </row>
        <row r="2972">
          <cell r="A2972" t="str">
            <v>17.60.30</v>
          </cell>
          <cell r="B2972" t="str">
            <v>RETIRADA DE LAJOTAS PRE-MOLDADAS DE CONCRETO</v>
          </cell>
          <cell r="C2972" t="str">
            <v>M2</v>
          </cell>
          <cell r="D2972">
            <v>4.1500000000000004</v>
          </cell>
          <cell r="E2972">
            <v>2971</v>
          </cell>
          <cell r="F2972">
            <v>176030</v>
          </cell>
        </row>
        <row r="2973">
          <cell r="A2973" t="str">
            <v>17.60.32</v>
          </cell>
          <cell r="B2973" t="str">
            <v>RETIRADA DE FORRAS DE PEDRAS NATURAIS</v>
          </cell>
          <cell r="C2973" t="str">
            <v>M2</v>
          </cell>
          <cell r="D2973">
            <v>7.71</v>
          </cell>
          <cell r="E2973">
            <v>2972</v>
          </cell>
          <cell r="F2973">
            <v>176032</v>
          </cell>
        </row>
        <row r="2974">
          <cell r="A2974" t="str">
            <v>17.60.35</v>
          </cell>
          <cell r="B2974" t="str">
            <v>RETIRADA DE PARALELEPIPEDOS</v>
          </cell>
          <cell r="C2974" t="str">
            <v>M2</v>
          </cell>
          <cell r="D2974">
            <v>3.56</v>
          </cell>
          <cell r="E2974">
            <v>2973</v>
          </cell>
          <cell r="F2974">
            <v>176035</v>
          </cell>
        </row>
        <row r="2975">
          <cell r="A2975" t="str">
            <v>17.60.38</v>
          </cell>
          <cell r="B2975" t="str">
            <v>RETIRADA DE MOSAICO PORTUGUES</v>
          </cell>
          <cell r="C2975" t="str">
            <v>M2</v>
          </cell>
          <cell r="D2975">
            <v>3.56</v>
          </cell>
          <cell r="E2975">
            <v>2974</v>
          </cell>
          <cell r="F2975">
            <v>176038</v>
          </cell>
        </row>
        <row r="2976">
          <cell r="A2976" t="str">
            <v>17.60.45</v>
          </cell>
          <cell r="B2976" t="str">
            <v>RETIRADA DE GUIAS DE CONCRETO</v>
          </cell>
          <cell r="C2976" t="str">
            <v>M</v>
          </cell>
          <cell r="D2976">
            <v>2.97</v>
          </cell>
          <cell r="E2976">
            <v>2975</v>
          </cell>
          <cell r="F2976">
            <v>176045</v>
          </cell>
        </row>
        <row r="2977">
          <cell r="A2977" t="str">
            <v>17.60.87</v>
          </cell>
          <cell r="B2977" t="str">
            <v>RETIRADA DE PORTA-GIZ,INCLUSIVE SUPORTES</v>
          </cell>
          <cell r="C2977" t="str">
            <v>M</v>
          </cell>
          <cell r="D2977">
            <v>2.79</v>
          </cell>
          <cell r="E2977">
            <v>2976</v>
          </cell>
          <cell r="F2977">
            <v>176087</v>
          </cell>
        </row>
        <row r="2978">
          <cell r="A2978" t="str">
            <v>17.60.90</v>
          </cell>
          <cell r="B2978" t="str">
            <v>RETIRADA DE COIFA E CH P/FOGAO DE 3 OU 4 BOCAS</v>
          </cell>
          <cell r="C2978" t="str">
            <v>UN</v>
          </cell>
          <cell r="D2978">
            <v>10.39</v>
          </cell>
          <cell r="E2978">
            <v>2977</v>
          </cell>
          <cell r="F2978">
            <v>176090</v>
          </cell>
        </row>
        <row r="2979">
          <cell r="A2979" t="str">
            <v>17.60.91</v>
          </cell>
          <cell r="B2979" t="str">
            <v>RETIRADA DE COIFA EM CH P/FOGAO DE 6 BOCAS</v>
          </cell>
          <cell r="C2979" t="str">
            <v>UN</v>
          </cell>
          <cell r="D2979">
            <v>12.99</v>
          </cell>
          <cell r="E2979">
            <v>2978</v>
          </cell>
          <cell r="F2979">
            <v>176091</v>
          </cell>
        </row>
        <row r="2980">
          <cell r="A2980" t="str">
            <v>17.60.92</v>
          </cell>
          <cell r="B2980" t="str">
            <v>RETIRADA DE EXAUSTOR</v>
          </cell>
          <cell r="C2980" t="str">
            <v>UN</v>
          </cell>
          <cell r="D2980">
            <v>2.4</v>
          </cell>
          <cell r="E2980">
            <v>2979</v>
          </cell>
          <cell r="F2980">
            <v>176092</v>
          </cell>
        </row>
        <row r="2981">
          <cell r="A2981" t="str">
            <v>17.60.93</v>
          </cell>
          <cell r="B2981" t="str">
            <v>RETIRADA DE DUTO DE EXAUSTAO</v>
          </cell>
          <cell r="C2981" t="str">
            <v>M</v>
          </cell>
          <cell r="D2981">
            <v>3.9</v>
          </cell>
          <cell r="E2981">
            <v>2980</v>
          </cell>
          <cell r="F2981">
            <v>176093</v>
          </cell>
        </row>
        <row r="2982">
          <cell r="A2982" t="str">
            <v>17.60.94</v>
          </cell>
          <cell r="B2982" t="str">
            <v>RETIRADA DE PORTAO DE FERRO PERFILADO TIPO PQ (GP5/GPM1)</v>
          </cell>
          <cell r="C2982" t="str">
            <v>M2</v>
          </cell>
          <cell r="D2982">
            <v>6.5</v>
          </cell>
          <cell r="E2982">
            <v>2981</v>
          </cell>
          <cell r="F2982">
            <v>176094</v>
          </cell>
        </row>
        <row r="2983">
          <cell r="A2983" t="str">
            <v>17.60.95</v>
          </cell>
          <cell r="B2983" t="str">
            <v>RETIRADA DE ALAMBRADO EM TELA INCL.ESTRUTURA DE SUSTENTACAO (FP.04)</v>
          </cell>
          <cell r="C2983" t="str">
            <v>M</v>
          </cell>
          <cell r="D2983">
            <v>15.15</v>
          </cell>
          <cell r="E2983">
            <v>2982</v>
          </cell>
          <cell r="F2983">
            <v>176095</v>
          </cell>
        </row>
        <row r="2984">
          <cell r="A2984" t="str">
            <v>17.60.96</v>
          </cell>
          <cell r="B2984" t="str">
            <v>RETIRADA DE CERCA DE TELA GALV. E RESPECTIVOS MOUROES(FC 04/05)</v>
          </cell>
          <cell r="C2984" t="str">
            <v>M</v>
          </cell>
          <cell r="D2984">
            <v>13.47</v>
          </cell>
          <cell r="E2984">
            <v>2983</v>
          </cell>
          <cell r="F2984">
            <v>176096</v>
          </cell>
        </row>
        <row r="2985">
          <cell r="B2985" t="str">
            <v>RECOLOCAÇÕES</v>
          </cell>
          <cell r="E2985">
            <v>2984</v>
          </cell>
        </row>
        <row r="2986">
          <cell r="A2986" t="str">
            <v>17.70.45</v>
          </cell>
          <cell r="B2986" t="str">
            <v>RECOLOCACAO DE GUIAS DE CONCRETO</v>
          </cell>
          <cell r="C2986" t="str">
            <v>M</v>
          </cell>
          <cell r="D2986">
            <v>16.05</v>
          </cell>
          <cell r="E2986">
            <v>2985</v>
          </cell>
          <cell r="F2986">
            <v>177045</v>
          </cell>
        </row>
        <row r="2987">
          <cell r="A2987" t="str">
            <v>17.70.87</v>
          </cell>
          <cell r="B2987" t="str">
            <v>RECOLOCACAO DE PORTA-GIZ,INCLUSIVE SUPORTES</v>
          </cell>
          <cell r="C2987" t="str">
            <v>M</v>
          </cell>
          <cell r="D2987">
            <v>6.93</v>
          </cell>
          <cell r="E2987">
            <v>2986</v>
          </cell>
          <cell r="F2987">
            <v>177087</v>
          </cell>
        </row>
        <row r="2988">
          <cell r="A2988" t="str">
            <v>17.70.90</v>
          </cell>
          <cell r="B2988" t="str">
            <v>RECOLOCACAO DE COIFA EM CH P/FOGAO DE 3 OU 4 BOCAS</v>
          </cell>
          <cell r="C2988" t="str">
            <v>UN</v>
          </cell>
          <cell r="D2988">
            <v>20.09</v>
          </cell>
          <cell r="E2988">
            <v>2987</v>
          </cell>
          <cell r="F2988">
            <v>177090</v>
          </cell>
        </row>
        <row r="2989">
          <cell r="A2989" t="str">
            <v>17.70.91</v>
          </cell>
          <cell r="B2989" t="str">
            <v>RECOLOCACAO DE COIFA EM CH P/FOGAO DE 6 BOCAS</v>
          </cell>
          <cell r="C2989" t="str">
            <v>UN</v>
          </cell>
          <cell r="D2989">
            <v>26.58</v>
          </cell>
          <cell r="E2989">
            <v>2988</v>
          </cell>
          <cell r="F2989">
            <v>177091</v>
          </cell>
        </row>
        <row r="2990">
          <cell r="A2990" t="str">
            <v>17.70.92</v>
          </cell>
          <cell r="B2990" t="str">
            <v>RECOLOCACAO DE EXAUSTOR</v>
          </cell>
          <cell r="C2990" t="str">
            <v>UN</v>
          </cell>
          <cell r="D2990">
            <v>10.09</v>
          </cell>
          <cell r="E2990">
            <v>2989</v>
          </cell>
          <cell r="F2990">
            <v>177092</v>
          </cell>
        </row>
        <row r="2991">
          <cell r="A2991" t="str">
            <v>17.70.93</v>
          </cell>
          <cell r="B2991" t="str">
            <v>RECOLOCACAO DE DUTO DE EXAUSTAO</v>
          </cell>
          <cell r="C2991" t="str">
            <v>M</v>
          </cell>
          <cell r="D2991">
            <v>5.5</v>
          </cell>
          <cell r="E2991">
            <v>2990</v>
          </cell>
          <cell r="F2991">
            <v>177093</v>
          </cell>
        </row>
        <row r="2992">
          <cell r="A2992" t="str">
            <v>17.70.94</v>
          </cell>
          <cell r="B2992" t="str">
            <v>RECOLOCACAO DE PORTAO DE FERRO PERFILADO TIPO PARQUE (GP5/GPM-1)</v>
          </cell>
          <cell r="C2992" t="str">
            <v>M2</v>
          </cell>
          <cell r="D2992">
            <v>23.51</v>
          </cell>
          <cell r="E2992">
            <v>2991</v>
          </cell>
          <cell r="F2992">
            <v>177094</v>
          </cell>
        </row>
        <row r="2993">
          <cell r="A2993" t="str">
            <v>17.70.96</v>
          </cell>
          <cell r="B2993" t="str">
            <v>RECOLOCACAO DE CERCA DE TELA GALV.E RESPECTIVOS MOUROES(FC 04/05)</v>
          </cell>
          <cell r="C2993" t="str">
            <v>M</v>
          </cell>
          <cell r="D2993">
            <v>20.68</v>
          </cell>
          <cell r="E2993">
            <v>2992</v>
          </cell>
          <cell r="F2993">
            <v>177096</v>
          </cell>
        </row>
        <row r="2994">
          <cell r="B2994" t="str">
            <v>SERVICOS PARCIAIS</v>
          </cell>
          <cell r="E2994">
            <v>2993</v>
          </cell>
        </row>
        <row r="2995">
          <cell r="A2995" t="str">
            <v>17.80.15</v>
          </cell>
          <cell r="B2995" t="str">
            <v>TELA GALVANIZADA PARA ALAMBRADO - MALHA 2" FIO 10</v>
          </cell>
          <cell r="C2995" t="str">
            <v>M2</v>
          </cell>
          <cell r="D2995">
            <v>26.78</v>
          </cell>
          <cell r="E2995">
            <v>2994</v>
          </cell>
          <cell r="F2995">
            <v>178015</v>
          </cell>
        </row>
        <row r="2996">
          <cell r="A2996" t="str">
            <v>17.80.19</v>
          </cell>
          <cell r="B2996" t="str">
            <v>FERRO TRABALHADO PARA GRADIS</v>
          </cell>
          <cell r="C2996" t="str">
            <v>KG</v>
          </cell>
          <cell r="D2996">
            <v>10.89</v>
          </cell>
          <cell r="E2996">
            <v>2995</v>
          </cell>
          <cell r="F2996">
            <v>178019</v>
          </cell>
        </row>
        <row r="2997">
          <cell r="A2997" t="str">
            <v>17.80.70</v>
          </cell>
          <cell r="B2997" t="str">
            <v>TABELA DE BASQUETE,INCLUSIVE ARO E CESTA - MADEIRA PINTADA</v>
          </cell>
          <cell r="C2997" t="str">
            <v>UN</v>
          </cell>
          <cell r="D2997">
            <v>415.71</v>
          </cell>
          <cell r="E2997">
            <v>2996</v>
          </cell>
          <cell r="F2997">
            <v>178070</v>
          </cell>
        </row>
        <row r="2998">
          <cell r="A2998" t="str">
            <v>17.80.72</v>
          </cell>
          <cell r="B2998" t="str">
            <v>REPINTURA DE FAIXAS ATE 10CM - BORRACHA CLORADA</v>
          </cell>
          <cell r="C2998" t="str">
            <v>M</v>
          </cell>
          <cell r="D2998">
            <v>5.33</v>
          </cell>
          <cell r="E2998">
            <v>2997</v>
          </cell>
          <cell r="F2998">
            <v>178072</v>
          </cell>
        </row>
        <row r="2999">
          <cell r="A2999" t="str">
            <v>17.80.73</v>
          </cell>
          <cell r="B2999" t="str">
            <v>REPINTURA DE FAIXAS ATE 10CM - EPOXI</v>
          </cell>
          <cell r="C2999" t="str">
            <v>M</v>
          </cell>
          <cell r="D2999">
            <v>6.09</v>
          </cell>
          <cell r="E2999">
            <v>2998</v>
          </cell>
          <cell r="F2999">
            <v>178073</v>
          </cell>
        </row>
        <row r="3000">
          <cell r="A3000" t="str">
            <v>17.80.85</v>
          </cell>
          <cell r="B3000" t="str">
            <v>REPAROS EM LOUSA COMUM EXECUTADA EM PAREDE,INCLUSIVE PINTURA</v>
          </cell>
          <cell r="C3000" t="str">
            <v>M2</v>
          </cell>
          <cell r="D3000">
            <v>17.27</v>
          </cell>
          <cell r="E3000">
            <v>2999</v>
          </cell>
          <cell r="F3000">
            <v>178085</v>
          </cell>
        </row>
        <row r="3001">
          <cell r="A3001" t="str">
            <v>17.80.87</v>
          </cell>
          <cell r="B3001" t="str">
            <v>PORTA-GIZ DE MADEIRA,INCLUSIVE SUPORTES</v>
          </cell>
          <cell r="C3001" t="str">
            <v>M</v>
          </cell>
          <cell r="D3001">
            <v>9.66</v>
          </cell>
          <cell r="E3001">
            <v>3000</v>
          </cell>
          <cell r="F3001">
            <v>178087</v>
          </cell>
        </row>
        <row r="3002">
          <cell r="A3002">
            <v>18</v>
          </cell>
          <cell r="B3002" t="str">
            <v>PAISAGISMO</v>
          </cell>
          <cell r="E3002">
            <v>3001</v>
          </cell>
          <cell r="F3002">
            <v>18</v>
          </cell>
        </row>
        <row r="3003">
          <cell r="B3003" t="str">
            <v>SERVIÇOS GERAIS</v>
          </cell>
          <cell r="E3003">
            <v>3002</v>
          </cell>
        </row>
        <row r="3004">
          <cell r="A3004" t="str">
            <v>18.01.01</v>
          </cell>
          <cell r="B3004" t="str">
            <v>TUTOR E AMARILHO P/ ARVORES</v>
          </cell>
          <cell r="C3004" t="str">
            <v>UN</v>
          </cell>
          <cell r="D3004">
            <v>4.91</v>
          </cell>
          <cell r="E3004">
            <v>3003</v>
          </cell>
          <cell r="F3004">
            <v>180101</v>
          </cell>
        </row>
        <row r="3005">
          <cell r="A3005" t="str">
            <v>18.01.03</v>
          </cell>
          <cell r="B3005" t="str">
            <v>PROTETOR TIPO PARQUE P/ ARVORES</v>
          </cell>
          <cell r="C3005" t="str">
            <v>UN</v>
          </cell>
          <cell r="D3005">
            <v>26</v>
          </cell>
          <cell r="E3005">
            <v>3004</v>
          </cell>
          <cell r="F3005">
            <v>180103</v>
          </cell>
        </row>
        <row r="3006">
          <cell r="B3006" t="str">
            <v>ÁRVORES E PALMEIRAS - FORNECIMENTO E PLANTIO</v>
          </cell>
          <cell r="E3006">
            <v>3005</v>
          </cell>
        </row>
        <row r="3007">
          <cell r="A3007" t="str">
            <v>18.02.03</v>
          </cell>
          <cell r="B3007" t="str">
            <v>ALECRIM DE CAMPINAS (HOLOCALIX GLAZZIOVII)</v>
          </cell>
          <cell r="C3007" t="str">
            <v>UN</v>
          </cell>
          <cell r="D3007">
            <v>83.89</v>
          </cell>
          <cell r="E3007">
            <v>3006</v>
          </cell>
          <cell r="F3007">
            <v>180203</v>
          </cell>
        </row>
        <row r="3008">
          <cell r="A3008" t="str">
            <v>18.02.05</v>
          </cell>
          <cell r="B3008" t="str">
            <v>ALFENEIRO (LIGUSTRUM LUCIDUM)</v>
          </cell>
          <cell r="C3008" t="str">
            <v>UN</v>
          </cell>
          <cell r="D3008">
            <v>50.02</v>
          </cell>
          <cell r="E3008">
            <v>3007</v>
          </cell>
          <cell r="F3008">
            <v>180205</v>
          </cell>
        </row>
        <row r="3009">
          <cell r="A3009" t="str">
            <v>18.02.10</v>
          </cell>
          <cell r="B3009" t="str">
            <v>CASSIA (CASSIA MULTIJUGA)</v>
          </cell>
          <cell r="C3009" t="str">
            <v>UN</v>
          </cell>
          <cell r="D3009">
            <v>80.260000000000005</v>
          </cell>
          <cell r="E3009">
            <v>3008</v>
          </cell>
          <cell r="F3009">
            <v>180210</v>
          </cell>
        </row>
        <row r="3010">
          <cell r="A3010" t="str">
            <v>18.02.12</v>
          </cell>
          <cell r="B3010" t="str">
            <v>CHAPEU DE SOL (TERMINALIA CATAPPA)</v>
          </cell>
          <cell r="C3010" t="str">
            <v>UN</v>
          </cell>
          <cell r="D3010">
            <v>80.260000000000005</v>
          </cell>
          <cell r="E3010">
            <v>3009</v>
          </cell>
          <cell r="F3010">
            <v>180212</v>
          </cell>
        </row>
        <row r="3011">
          <cell r="A3011" t="str">
            <v>18.02.15</v>
          </cell>
          <cell r="B3011" t="str">
            <v>CHORAO / SALGUEIRO (SALIX BABYLONICA)</v>
          </cell>
          <cell r="C3011" t="str">
            <v>UN</v>
          </cell>
          <cell r="D3011">
            <v>80.260000000000005</v>
          </cell>
          <cell r="E3011">
            <v>3010</v>
          </cell>
          <cell r="F3011">
            <v>180215</v>
          </cell>
        </row>
        <row r="3012">
          <cell r="A3012" t="str">
            <v>18.02.17</v>
          </cell>
          <cell r="B3012" t="str">
            <v>FIGUEIRA (FICUS BENJAMINA)</v>
          </cell>
          <cell r="C3012" t="str">
            <v>UN</v>
          </cell>
          <cell r="D3012">
            <v>84.26</v>
          </cell>
          <cell r="E3012">
            <v>3011</v>
          </cell>
          <cell r="F3012">
            <v>180217</v>
          </cell>
        </row>
        <row r="3013">
          <cell r="A3013" t="str">
            <v>18.02.20</v>
          </cell>
          <cell r="B3013" t="str">
            <v>FLAMBOYANT (DELONIX REGIA)</v>
          </cell>
          <cell r="C3013" t="str">
            <v>UN</v>
          </cell>
          <cell r="D3013">
            <v>80.260000000000005</v>
          </cell>
          <cell r="E3013">
            <v>3012</v>
          </cell>
          <cell r="F3013">
            <v>180220</v>
          </cell>
        </row>
        <row r="3014">
          <cell r="A3014" t="str">
            <v>18.02.22</v>
          </cell>
          <cell r="B3014" t="str">
            <v>GREVILEA (GREVILLEA ROBUSTA)</v>
          </cell>
          <cell r="C3014" t="str">
            <v>UN</v>
          </cell>
          <cell r="D3014">
            <v>80.260000000000005</v>
          </cell>
          <cell r="E3014">
            <v>3013</v>
          </cell>
          <cell r="F3014">
            <v>180222</v>
          </cell>
        </row>
        <row r="3015">
          <cell r="A3015" t="str">
            <v>18.02.25</v>
          </cell>
          <cell r="B3015" t="str">
            <v>IPE AMARELO (TABEBUIA CHRYSOTRICHA)</v>
          </cell>
          <cell r="C3015" t="str">
            <v>UN</v>
          </cell>
          <cell r="D3015">
            <v>53.52</v>
          </cell>
          <cell r="E3015">
            <v>3014</v>
          </cell>
          <cell r="F3015">
            <v>180225</v>
          </cell>
        </row>
        <row r="3016">
          <cell r="A3016" t="str">
            <v>18.02.26</v>
          </cell>
          <cell r="B3016" t="str">
            <v>IPE ROSA (TABEBUIA AVELLANEDAE)</v>
          </cell>
          <cell r="C3016" t="str">
            <v>UN</v>
          </cell>
          <cell r="D3016">
            <v>80.260000000000005</v>
          </cell>
          <cell r="E3016">
            <v>3015</v>
          </cell>
          <cell r="F3016">
            <v>180226</v>
          </cell>
        </row>
        <row r="3017">
          <cell r="A3017" t="str">
            <v>18.02.27</v>
          </cell>
          <cell r="B3017" t="str">
            <v>IPE ROXO (TABEBUIA IMPETIGINOSA)</v>
          </cell>
          <cell r="C3017" t="str">
            <v>UN</v>
          </cell>
          <cell r="D3017">
            <v>80.260000000000005</v>
          </cell>
          <cell r="E3017">
            <v>3016</v>
          </cell>
          <cell r="F3017">
            <v>180227</v>
          </cell>
        </row>
        <row r="3018">
          <cell r="A3018" t="str">
            <v>18.02.30</v>
          </cell>
          <cell r="B3018" t="str">
            <v>JACARANDA (JACARANDA MIMOSAEFOLIA)</v>
          </cell>
          <cell r="C3018" t="str">
            <v>UN</v>
          </cell>
          <cell r="D3018">
            <v>80.260000000000005</v>
          </cell>
          <cell r="E3018">
            <v>3017</v>
          </cell>
          <cell r="F3018">
            <v>180230</v>
          </cell>
        </row>
        <row r="3019">
          <cell r="A3019" t="str">
            <v>18.02.32</v>
          </cell>
          <cell r="B3019" t="str">
            <v>MANACA DA SERRA (TIBOUCHINA MUTABILIS)</v>
          </cell>
          <cell r="C3019" t="str">
            <v>UN</v>
          </cell>
          <cell r="D3019">
            <v>80.260000000000005</v>
          </cell>
          <cell r="E3019">
            <v>3018</v>
          </cell>
          <cell r="F3019">
            <v>180232</v>
          </cell>
        </row>
        <row r="3020">
          <cell r="A3020" t="str">
            <v>18.02.33</v>
          </cell>
          <cell r="B3020" t="str">
            <v>MAGNOLIA (MICHELIA CHAMPACA)</v>
          </cell>
          <cell r="C3020" t="str">
            <v>UN</v>
          </cell>
          <cell r="D3020">
            <v>80.260000000000005</v>
          </cell>
          <cell r="E3020">
            <v>3019</v>
          </cell>
          <cell r="F3020">
            <v>180233</v>
          </cell>
        </row>
        <row r="3021">
          <cell r="A3021" t="str">
            <v>18.02.35</v>
          </cell>
          <cell r="B3021" t="str">
            <v>PAINEIRA (CHORISIA SPECIOSA)</v>
          </cell>
          <cell r="C3021" t="str">
            <v>UN</v>
          </cell>
          <cell r="D3021">
            <v>80.260000000000005</v>
          </cell>
          <cell r="E3021">
            <v>3020</v>
          </cell>
          <cell r="F3021">
            <v>180235</v>
          </cell>
        </row>
        <row r="3022">
          <cell r="A3022" t="str">
            <v>18.02.37</v>
          </cell>
          <cell r="B3022" t="str">
            <v>PAU BRASIL (CAESALPINIA ECHINATA)</v>
          </cell>
          <cell r="C3022" t="str">
            <v>UN</v>
          </cell>
          <cell r="D3022">
            <v>84.26</v>
          </cell>
          <cell r="E3022">
            <v>3021</v>
          </cell>
          <cell r="F3022">
            <v>180237</v>
          </cell>
        </row>
        <row r="3023">
          <cell r="A3023" t="str">
            <v>18.02.40</v>
          </cell>
          <cell r="B3023" t="str">
            <v>PAU FERRO (CAESALPINIA FERREA)</v>
          </cell>
          <cell r="C3023" t="str">
            <v>UN</v>
          </cell>
          <cell r="D3023">
            <v>80.260000000000005</v>
          </cell>
          <cell r="E3023">
            <v>3022</v>
          </cell>
          <cell r="F3023">
            <v>180240</v>
          </cell>
        </row>
        <row r="3024">
          <cell r="A3024" t="str">
            <v>18.02.42</v>
          </cell>
          <cell r="B3024" t="str">
            <v>PINHEIRO (PINUS ELLIOTIS)</v>
          </cell>
          <cell r="C3024" t="str">
            <v>UN</v>
          </cell>
          <cell r="D3024">
            <v>80.260000000000005</v>
          </cell>
          <cell r="E3024">
            <v>3023</v>
          </cell>
          <cell r="F3024">
            <v>180242</v>
          </cell>
        </row>
        <row r="3025">
          <cell r="A3025" t="str">
            <v>18.02.45</v>
          </cell>
          <cell r="B3025" t="str">
            <v>QUARESMEIRA (TIBOUCHINA GRANULOSA)</v>
          </cell>
          <cell r="C3025" t="str">
            <v>UN</v>
          </cell>
          <cell r="D3025">
            <v>80.260000000000005</v>
          </cell>
          <cell r="E3025">
            <v>3024</v>
          </cell>
          <cell r="F3025">
            <v>180245</v>
          </cell>
        </row>
        <row r="3026">
          <cell r="A3026" t="str">
            <v>18.02.47</v>
          </cell>
          <cell r="B3026" t="str">
            <v>RESEDA (LAGERSTROEMIA INDICA)</v>
          </cell>
          <cell r="C3026" t="str">
            <v>UN</v>
          </cell>
          <cell r="D3026">
            <v>50.02</v>
          </cell>
          <cell r="E3026">
            <v>3025</v>
          </cell>
          <cell r="F3026">
            <v>180247</v>
          </cell>
        </row>
        <row r="3027">
          <cell r="A3027" t="str">
            <v>18.02.50</v>
          </cell>
          <cell r="B3027" t="str">
            <v>SIBIPIRUNA (CAESALPINIA PELTOPHOROIDES)</v>
          </cell>
          <cell r="C3027" t="str">
            <v>UN</v>
          </cell>
          <cell r="D3027">
            <v>80.260000000000005</v>
          </cell>
          <cell r="E3027">
            <v>3026</v>
          </cell>
          <cell r="F3027">
            <v>180250</v>
          </cell>
        </row>
        <row r="3028">
          <cell r="A3028" t="str">
            <v>18.02.52</v>
          </cell>
          <cell r="B3028" t="str">
            <v>SUINA (ERYTRINA SPECIOSA)</v>
          </cell>
          <cell r="C3028" t="str">
            <v>UN</v>
          </cell>
          <cell r="D3028">
            <v>50.02</v>
          </cell>
          <cell r="E3028">
            <v>3027</v>
          </cell>
          <cell r="F3028">
            <v>180252</v>
          </cell>
        </row>
        <row r="3029">
          <cell r="A3029" t="str">
            <v>18.02.55</v>
          </cell>
          <cell r="B3029" t="str">
            <v>TIPUANA (TIPUANA TIPU)</v>
          </cell>
          <cell r="C3029" t="str">
            <v>UN</v>
          </cell>
          <cell r="D3029">
            <v>80.260000000000005</v>
          </cell>
          <cell r="E3029">
            <v>3028</v>
          </cell>
          <cell r="F3029">
            <v>180255</v>
          </cell>
        </row>
        <row r="3030">
          <cell r="A3030" t="str">
            <v>18.02.57</v>
          </cell>
          <cell r="B3030" t="str">
            <v>UNHA DE VACA (BAUHINIA VARIEGATA / CANDICANS)</v>
          </cell>
          <cell r="C3030" t="str">
            <v>UN</v>
          </cell>
          <cell r="D3030">
            <v>50.02</v>
          </cell>
          <cell r="E3030">
            <v>3029</v>
          </cell>
          <cell r="F3030">
            <v>180257</v>
          </cell>
        </row>
        <row r="3031">
          <cell r="A3031" t="str">
            <v>18.02.58</v>
          </cell>
          <cell r="B3031" t="str">
            <v>ARVORES CLASSE 1</v>
          </cell>
          <cell r="C3031" t="str">
            <v>UN</v>
          </cell>
          <cell r="D3031">
            <v>50.02</v>
          </cell>
          <cell r="E3031">
            <v>3030</v>
          </cell>
          <cell r="F3031">
            <v>180258</v>
          </cell>
        </row>
        <row r="3032">
          <cell r="A3032" t="str">
            <v>18.02.59</v>
          </cell>
          <cell r="B3032" t="str">
            <v>ARVORES CLASSE 2</v>
          </cell>
          <cell r="C3032" t="str">
            <v>UN</v>
          </cell>
          <cell r="D3032">
            <v>84.26</v>
          </cell>
          <cell r="E3032">
            <v>3031</v>
          </cell>
          <cell r="F3032">
            <v>180259</v>
          </cell>
        </row>
        <row r="3033">
          <cell r="A3033" t="str">
            <v>18.02.60</v>
          </cell>
          <cell r="B3033" t="str">
            <v>ARVORES FRUTIFERAS</v>
          </cell>
          <cell r="C3033" t="str">
            <v>UN</v>
          </cell>
          <cell r="D3033">
            <v>84.26</v>
          </cell>
          <cell r="E3033">
            <v>3032</v>
          </cell>
          <cell r="F3033">
            <v>180260</v>
          </cell>
        </row>
        <row r="3034">
          <cell r="A3034" t="str">
            <v>18.02.61</v>
          </cell>
          <cell r="B3034" t="str">
            <v>ARECA BAMBU (CHRYSALIDO CARPUS LUTESCENS)</v>
          </cell>
          <cell r="C3034" t="str">
            <v>UN</v>
          </cell>
          <cell r="D3034">
            <v>30.37</v>
          </cell>
          <cell r="E3034">
            <v>3033</v>
          </cell>
          <cell r="F3034">
            <v>180261</v>
          </cell>
        </row>
        <row r="3035">
          <cell r="A3035" t="str">
            <v>18.02.63</v>
          </cell>
          <cell r="B3035" t="str">
            <v>BURITI (MAURITIA VINIFERA)</v>
          </cell>
          <cell r="C3035" t="str">
            <v>UN</v>
          </cell>
          <cell r="D3035">
            <v>70.319999999999993</v>
          </cell>
          <cell r="E3035">
            <v>3034</v>
          </cell>
          <cell r="F3035">
            <v>180263</v>
          </cell>
        </row>
        <row r="3036">
          <cell r="A3036" t="str">
            <v>18.02.65</v>
          </cell>
          <cell r="B3036" t="str">
            <v>COLINIA (CHAMAEDOREA ELEGANS)</v>
          </cell>
          <cell r="C3036" t="str">
            <v>UN</v>
          </cell>
          <cell r="D3036">
            <v>70.319999999999993</v>
          </cell>
          <cell r="E3036">
            <v>3035</v>
          </cell>
          <cell r="F3036">
            <v>180265</v>
          </cell>
        </row>
        <row r="3037">
          <cell r="A3037" t="str">
            <v>18.02.67</v>
          </cell>
          <cell r="B3037" t="str">
            <v>COQUEIRO (COCOS NUCIFERA)</v>
          </cell>
          <cell r="C3037" t="str">
            <v>UN</v>
          </cell>
          <cell r="D3037">
            <v>30.37</v>
          </cell>
          <cell r="E3037">
            <v>3036</v>
          </cell>
          <cell r="F3037">
            <v>180267</v>
          </cell>
        </row>
        <row r="3038">
          <cell r="A3038" t="str">
            <v>18.02.70</v>
          </cell>
          <cell r="B3038" t="str">
            <v>GUARIROBA (SYAGRUS OLERACEA)</v>
          </cell>
          <cell r="C3038" t="str">
            <v>UN</v>
          </cell>
          <cell r="D3038">
            <v>30.37</v>
          </cell>
          <cell r="E3038">
            <v>3037</v>
          </cell>
          <cell r="F3038">
            <v>180270</v>
          </cell>
        </row>
        <row r="3039">
          <cell r="A3039" t="str">
            <v>18.02.73</v>
          </cell>
          <cell r="B3039" t="str">
            <v>JERIVA (ARECASTRUM ROMANZOFFIANUM)</v>
          </cell>
          <cell r="C3039" t="str">
            <v>UN</v>
          </cell>
          <cell r="D3039">
            <v>30.37</v>
          </cell>
          <cell r="E3039">
            <v>3038</v>
          </cell>
          <cell r="F3039">
            <v>180273</v>
          </cell>
        </row>
        <row r="3040">
          <cell r="A3040" t="str">
            <v>18.02.75</v>
          </cell>
          <cell r="B3040" t="str">
            <v>LATANIA (LATANIA SPP)</v>
          </cell>
          <cell r="C3040" t="str">
            <v>UN</v>
          </cell>
          <cell r="D3040">
            <v>30.37</v>
          </cell>
          <cell r="E3040">
            <v>3039</v>
          </cell>
          <cell r="F3040">
            <v>180275</v>
          </cell>
        </row>
        <row r="3041">
          <cell r="A3041" t="str">
            <v>18.02.77</v>
          </cell>
          <cell r="B3041" t="str">
            <v>SEAFORTIA (ARCHONTO PHOENIX CUNNINGHAMIANA)</v>
          </cell>
          <cell r="C3041" t="str">
            <v>UN</v>
          </cell>
          <cell r="D3041">
            <v>30.37</v>
          </cell>
          <cell r="E3041">
            <v>3040</v>
          </cell>
          <cell r="F3041">
            <v>180277</v>
          </cell>
        </row>
        <row r="3042">
          <cell r="A3042" t="str">
            <v>18.02.80</v>
          </cell>
          <cell r="B3042" t="str">
            <v>PALMEIRA IMPERIAL (ROY STONEAOLERACEA)</v>
          </cell>
          <cell r="C3042" t="str">
            <v>UN</v>
          </cell>
          <cell r="D3042">
            <v>476.2</v>
          </cell>
          <cell r="E3042">
            <v>3041</v>
          </cell>
          <cell r="F3042">
            <v>180280</v>
          </cell>
        </row>
        <row r="3043">
          <cell r="B3043" t="str">
            <v>ARBUSTOS, FORRAÇÕES E TREPADEIRAS - FORNECIMENTO E PLANTIO</v>
          </cell>
          <cell r="E3043">
            <v>3042</v>
          </cell>
        </row>
        <row r="3044">
          <cell r="A3044" t="str">
            <v>18.03.01</v>
          </cell>
          <cell r="B3044" t="str">
            <v>GRAMA BATATAES EM PLACAS (PASPALUM NOTATUM)</v>
          </cell>
          <cell r="C3044" t="str">
            <v>M2</v>
          </cell>
          <cell r="D3044">
            <v>5.68</v>
          </cell>
          <cell r="E3044">
            <v>3043</v>
          </cell>
          <cell r="F3044">
            <v>180301</v>
          </cell>
        </row>
        <row r="3045">
          <cell r="A3045" t="str">
            <v>18.03.03</v>
          </cell>
          <cell r="B3045" t="str">
            <v>GRAMA SAO CARLOS EM PLACAS (ANOXONOPUS OBTUSIFOLIUS)</v>
          </cell>
          <cell r="C3045" t="str">
            <v>M2</v>
          </cell>
          <cell r="D3045">
            <v>6.31</v>
          </cell>
          <cell r="E3045">
            <v>3044</v>
          </cell>
          <cell r="F3045">
            <v>180303</v>
          </cell>
        </row>
        <row r="3046">
          <cell r="A3046" t="str">
            <v>18.03.05</v>
          </cell>
          <cell r="B3046" t="str">
            <v>GRAMA ESMERALDA</v>
          </cell>
          <cell r="C3046" t="str">
            <v>M2</v>
          </cell>
          <cell r="D3046">
            <v>15.5</v>
          </cell>
          <cell r="E3046">
            <v>3045</v>
          </cell>
          <cell r="F3046">
            <v>180305</v>
          </cell>
        </row>
        <row r="3047">
          <cell r="A3047" t="str">
            <v>18.03.07</v>
          </cell>
          <cell r="B3047" t="str">
            <v>GRAMA PRETA EM PLACAS (OPHIOPOGUM JAPONICUS)</v>
          </cell>
          <cell r="C3047" t="str">
            <v>M2</v>
          </cell>
          <cell r="D3047">
            <v>14.08</v>
          </cell>
          <cell r="E3047">
            <v>3046</v>
          </cell>
          <cell r="F3047">
            <v>180307</v>
          </cell>
        </row>
        <row r="3048">
          <cell r="A3048" t="str">
            <v>18.03.13</v>
          </cell>
          <cell r="B3048" t="str">
            <v>CINERARIA (SENECIO CINERARIA)</v>
          </cell>
          <cell r="C3048" t="str">
            <v>DZ</v>
          </cell>
          <cell r="D3048">
            <v>21.83</v>
          </cell>
          <cell r="E3048">
            <v>3047</v>
          </cell>
          <cell r="F3048">
            <v>180313</v>
          </cell>
        </row>
        <row r="3049">
          <cell r="A3049" t="str">
            <v>18.03.15</v>
          </cell>
          <cell r="B3049" t="str">
            <v>CLOROFITO (CLOROPHYTUM CROMOSSUM)</v>
          </cell>
          <cell r="C3049" t="str">
            <v>DZ</v>
          </cell>
          <cell r="D3049">
            <v>15.93</v>
          </cell>
          <cell r="E3049">
            <v>3048</v>
          </cell>
          <cell r="F3049">
            <v>180315</v>
          </cell>
        </row>
        <row r="3050">
          <cell r="A3050" t="str">
            <v>18.03.17</v>
          </cell>
          <cell r="B3050" t="str">
            <v>FILODENDRO (PHILODENDRON BIPINNATIFIDUM)</v>
          </cell>
          <cell r="C3050" t="str">
            <v>DZ</v>
          </cell>
          <cell r="D3050">
            <v>23.26</v>
          </cell>
          <cell r="E3050">
            <v>3049</v>
          </cell>
          <cell r="F3050">
            <v>180317</v>
          </cell>
        </row>
        <row r="3051">
          <cell r="A3051" t="str">
            <v>18.03.19</v>
          </cell>
          <cell r="B3051" t="str">
            <v>HERA (HEDERA HELIX)</v>
          </cell>
          <cell r="C3051" t="str">
            <v>DZ</v>
          </cell>
          <cell r="D3051">
            <v>15.93</v>
          </cell>
          <cell r="E3051">
            <v>3050</v>
          </cell>
          <cell r="F3051">
            <v>180319</v>
          </cell>
        </row>
        <row r="3052">
          <cell r="A3052" t="str">
            <v>18.03.21</v>
          </cell>
          <cell r="B3052" t="str">
            <v>LIRIO (HEMEROCALLIS FLAVA)</v>
          </cell>
          <cell r="C3052" t="str">
            <v>DZ</v>
          </cell>
          <cell r="D3052">
            <v>15.93</v>
          </cell>
          <cell r="E3052">
            <v>3051</v>
          </cell>
          <cell r="F3052">
            <v>180321</v>
          </cell>
        </row>
        <row r="3053">
          <cell r="A3053" t="str">
            <v>18.03.23</v>
          </cell>
          <cell r="B3053" t="str">
            <v>MARIA SEM VERGONHA (IMPATIENS SPP)</v>
          </cell>
          <cell r="C3053" t="str">
            <v>DZ</v>
          </cell>
          <cell r="D3053">
            <v>15.93</v>
          </cell>
          <cell r="E3053">
            <v>3052</v>
          </cell>
          <cell r="F3053">
            <v>180323</v>
          </cell>
        </row>
        <row r="3054">
          <cell r="A3054" t="str">
            <v>18.03.25</v>
          </cell>
          <cell r="B3054" t="str">
            <v>MONSTERA (MONSTERA DELICIOSA)</v>
          </cell>
          <cell r="C3054" t="str">
            <v>DZ</v>
          </cell>
          <cell r="D3054">
            <v>23.26</v>
          </cell>
          <cell r="E3054">
            <v>3053</v>
          </cell>
          <cell r="F3054">
            <v>180325</v>
          </cell>
        </row>
        <row r="3055">
          <cell r="A3055" t="str">
            <v>18.03.27</v>
          </cell>
          <cell r="B3055" t="str">
            <v>PILEA (PILEA CADIEREI)</v>
          </cell>
          <cell r="C3055" t="str">
            <v>DZ</v>
          </cell>
          <cell r="D3055">
            <v>15.93</v>
          </cell>
          <cell r="E3055">
            <v>3054</v>
          </cell>
          <cell r="F3055">
            <v>180327</v>
          </cell>
        </row>
        <row r="3056">
          <cell r="A3056" t="str">
            <v>18.03.29</v>
          </cell>
          <cell r="B3056" t="str">
            <v>VEDELIA (WEDELIA PALUDARIS)</v>
          </cell>
          <cell r="C3056" t="str">
            <v>DZ</v>
          </cell>
          <cell r="D3056">
            <v>15.93</v>
          </cell>
          <cell r="E3056">
            <v>3055</v>
          </cell>
          <cell r="F3056">
            <v>180329</v>
          </cell>
        </row>
        <row r="3057">
          <cell r="A3057" t="str">
            <v>18.03.41</v>
          </cell>
          <cell r="B3057" t="str">
            <v>IPOMEIA (IPOMEIA LEARII)</v>
          </cell>
          <cell r="C3057" t="str">
            <v>UN</v>
          </cell>
          <cell r="D3057">
            <v>11.07</v>
          </cell>
          <cell r="E3057">
            <v>3056</v>
          </cell>
          <cell r="F3057">
            <v>180341</v>
          </cell>
        </row>
        <row r="3058">
          <cell r="A3058" t="str">
            <v>18.03.43</v>
          </cell>
          <cell r="B3058" t="str">
            <v>JASMIM ESTRELA (TRACHELOSPERMOM JASMINDA)</v>
          </cell>
          <cell r="C3058" t="str">
            <v>UN</v>
          </cell>
          <cell r="D3058">
            <v>18.760000000000002</v>
          </cell>
          <cell r="E3058">
            <v>3057</v>
          </cell>
          <cell r="F3058">
            <v>180343</v>
          </cell>
        </row>
        <row r="3059">
          <cell r="A3059" t="str">
            <v>18.03.45</v>
          </cell>
          <cell r="B3059" t="str">
            <v>LAGRIMA DE CRISTO (CLERODENDRON THOMSONAE)</v>
          </cell>
          <cell r="C3059" t="str">
            <v>UN</v>
          </cell>
          <cell r="D3059">
            <v>18.760000000000002</v>
          </cell>
          <cell r="E3059">
            <v>3058</v>
          </cell>
          <cell r="F3059">
            <v>180345</v>
          </cell>
        </row>
        <row r="3060">
          <cell r="A3060" t="str">
            <v>18.03.47</v>
          </cell>
          <cell r="B3060" t="str">
            <v>MARACUJA (PASSIFLORA COERULEA)</v>
          </cell>
          <cell r="C3060" t="str">
            <v>UN</v>
          </cell>
          <cell r="D3060">
            <v>18.760000000000002</v>
          </cell>
          <cell r="E3060">
            <v>3059</v>
          </cell>
          <cell r="F3060">
            <v>180347</v>
          </cell>
        </row>
        <row r="3061">
          <cell r="A3061" t="str">
            <v>18.03.49</v>
          </cell>
          <cell r="B3061" t="str">
            <v>PRIMAVERA (BOUGAINVILLEA GLABRA)</v>
          </cell>
          <cell r="C3061" t="str">
            <v>UN</v>
          </cell>
          <cell r="D3061">
            <v>18.760000000000002</v>
          </cell>
          <cell r="E3061">
            <v>3060</v>
          </cell>
          <cell r="F3061">
            <v>180349</v>
          </cell>
        </row>
        <row r="3062">
          <cell r="A3062" t="str">
            <v>18.03.51</v>
          </cell>
          <cell r="B3062" t="str">
            <v>TUMBERGIA (THUNBERGIA GRANDIFLORA)</v>
          </cell>
          <cell r="C3062" t="str">
            <v>UN</v>
          </cell>
          <cell r="D3062">
            <v>18.760000000000002</v>
          </cell>
          <cell r="E3062">
            <v>3061</v>
          </cell>
          <cell r="F3062">
            <v>180351</v>
          </cell>
        </row>
        <row r="3063">
          <cell r="A3063" t="str">
            <v>18.03.53</v>
          </cell>
          <cell r="B3063" t="str">
            <v>UNHA DE GATO (FICUS PUMILA)</v>
          </cell>
          <cell r="C3063" t="str">
            <v>UN</v>
          </cell>
          <cell r="D3063">
            <v>11.07</v>
          </cell>
          <cell r="E3063">
            <v>3062</v>
          </cell>
          <cell r="F3063">
            <v>180353</v>
          </cell>
        </row>
        <row r="3064">
          <cell r="A3064" t="str">
            <v>18.03.61</v>
          </cell>
          <cell r="B3064" t="str">
            <v>ABUTILOM (ABUTILON STRIATUM)</v>
          </cell>
          <cell r="C3064" t="str">
            <v>UN</v>
          </cell>
          <cell r="D3064">
            <v>16.63</v>
          </cell>
          <cell r="E3064">
            <v>3063</v>
          </cell>
          <cell r="F3064">
            <v>180361</v>
          </cell>
        </row>
        <row r="3065">
          <cell r="A3065" t="str">
            <v>18.03.63</v>
          </cell>
          <cell r="B3065" t="str">
            <v>ACALIFA (ACALYPHA WILKESIANA)</v>
          </cell>
          <cell r="C3065" t="str">
            <v>UN</v>
          </cell>
          <cell r="D3065">
            <v>16.63</v>
          </cell>
          <cell r="E3065">
            <v>3064</v>
          </cell>
          <cell r="F3065">
            <v>180363</v>
          </cell>
        </row>
        <row r="3066">
          <cell r="A3066" t="str">
            <v>18.03.65</v>
          </cell>
          <cell r="B3066" t="str">
            <v>ALAMANDA (ALLAMANDA NERIIFOLIA)</v>
          </cell>
          <cell r="C3066" t="str">
            <v>UN</v>
          </cell>
          <cell r="D3066">
            <v>16.63</v>
          </cell>
          <cell r="E3066">
            <v>3065</v>
          </cell>
          <cell r="F3066">
            <v>180365</v>
          </cell>
        </row>
        <row r="3067">
          <cell r="A3067" t="str">
            <v>18.03.67</v>
          </cell>
          <cell r="B3067" t="str">
            <v>AZALEA (RHODODENDRON INDICUM)</v>
          </cell>
          <cell r="C3067" t="str">
            <v>UN</v>
          </cell>
          <cell r="D3067">
            <v>16.63</v>
          </cell>
          <cell r="E3067">
            <v>3066</v>
          </cell>
          <cell r="F3067">
            <v>180367</v>
          </cell>
        </row>
        <row r="3068">
          <cell r="A3068" t="str">
            <v>18.03.69</v>
          </cell>
          <cell r="B3068" t="str">
            <v>BAMBUZINHO (BAMBUZA GRACILIS)</v>
          </cell>
          <cell r="C3068" t="str">
            <v>UN</v>
          </cell>
          <cell r="D3068">
            <v>17.3</v>
          </cell>
          <cell r="E3068">
            <v>3067</v>
          </cell>
          <cell r="F3068">
            <v>180369</v>
          </cell>
        </row>
        <row r="3069">
          <cell r="A3069" t="str">
            <v>18.03.71</v>
          </cell>
          <cell r="B3069" t="str">
            <v>BELA EMILIA (PLUMBAGO CAPENSIS)</v>
          </cell>
          <cell r="C3069" t="str">
            <v>UN</v>
          </cell>
          <cell r="D3069">
            <v>16.63</v>
          </cell>
          <cell r="E3069">
            <v>3068</v>
          </cell>
          <cell r="F3069">
            <v>180371</v>
          </cell>
        </row>
        <row r="3070">
          <cell r="A3070" t="str">
            <v>18.03.73</v>
          </cell>
          <cell r="B3070" t="str">
            <v>CAMARAO (BELOPERONE GUTATA)</v>
          </cell>
          <cell r="C3070" t="str">
            <v>UN</v>
          </cell>
          <cell r="D3070">
            <v>16.63</v>
          </cell>
          <cell r="E3070">
            <v>3069</v>
          </cell>
          <cell r="F3070">
            <v>180373</v>
          </cell>
        </row>
        <row r="3071">
          <cell r="A3071" t="str">
            <v>18.03.75</v>
          </cell>
          <cell r="B3071" t="str">
            <v>COSMOS (COSMOS BIPINNATUS)</v>
          </cell>
          <cell r="C3071" t="str">
            <v>UN</v>
          </cell>
          <cell r="D3071">
            <v>16.63</v>
          </cell>
          <cell r="E3071">
            <v>3070</v>
          </cell>
          <cell r="F3071">
            <v>180375</v>
          </cell>
        </row>
        <row r="3072">
          <cell r="A3072" t="str">
            <v>18.03.77</v>
          </cell>
          <cell r="B3072" t="str">
            <v>DRACENA (DRACAENA FRAGRANS)</v>
          </cell>
          <cell r="C3072" t="str">
            <v>UN</v>
          </cell>
          <cell r="D3072">
            <v>16.63</v>
          </cell>
          <cell r="E3072">
            <v>3071</v>
          </cell>
          <cell r="F3072">
            <v>180377</v>
          </cell>
        </row>
        <row r="3073">
          <cell r="A3073" t="str">
            <v>18.03.79</v>
          </cell>
          <cell r="B3073" t="str">
            <v>ESPONGINHA (CALLIANDRA TWEEDII)</v>
          </cell>
          <cell r="C3073" t="str">
            <v>UN</v>
          </cell>
          <cell r="D3073">
            <v>17.3</v>
          </cell>
          <cell r="E3073">
            <v>3072</v>
          </cell>
          <cell r="F3073">
            <v>180379</v>
          </cell>
        </row>
        <row r="3074">
          <cell r="A3074" t="str">
            <v>18.03.81</v>
          </cell>
          <cell r="B3074" t="str">
            <v>GERANIO (PELARGONIUM ZONALE)</v>
          </cell>
          <cell r="C3074" t="str">
            <v>UN</v>
          </cell>
          <cell r="D3074">
            <v>16.63</v>
          </cell>
          <cell r="E3074">
            <v>3073</v>
          </cell>
          <cell r="F3074">
            <v>180381</v>
          </cell>
        </row>
        <row r="3075">
          <cell r="A3075" t="str">
            <v>18.03.83</v>
          </cell>
          <cell r="B3075" t="str">
            <v>HIBISCO (HIBISCUS ROSA SINENSIS)</v>
          </cell>
          <cell r="C3075" t="str">
            <v>UN</v>
          </cell>
          <cell r="D3075">
            <v>16.63</v>
          </cell>
          <cell r="E3075">
            <v>3074</v>
          </cell>
          <cell r="F3075">
            <v>180383</v>
          </cell>
        </row>
        <row r="3076">
          <cell r="A3076" t="str">
            <v>18.03.85</v>
          </cell>
          <cell r="B3076" t="str">
            <v>MALVAVISCO (MALVAVISCUS MOLLIS)</v>
          </cell>
          <cell r="C3076" t="str">
            <v>UN</v>
          </cell>
          <cell r="D3076">
            <v>16.63</v>
          </cell>
          <cell r="E3076">
            <v>3075</v>
          </cell>
          <cell r="F3076">
            <v>180385</v>
          </cell>
        </row>
        <row r="3077">
          <cell r="A3077" t="str">
            <v>18.03.87</v>
          </cell>
          <cell r="B3077" t="str">
            <v>PIRACANTA (PYRACANTHA COCCINEA)</v>
          </cell>
          <cell r="C3077" t="str">
            <v>UN</v>
          </cell>
          <cell r="D3077">
            <v>16.63</v>
          </cell>
          <cell r="E3077">
            <v>3076</v>
          </cell>
          <cell r="F3077">
            <v>180387</v>
          </cell>
        </row>
        <row r="3078">
          <cell r="A3078" t="str">
            <v>18.03.90</v>
          </cell>
          <cell r="B3078" t="str">
            <v>ARBUSTOS CLASSE 1</v>
          </cell>
          <cell r="C3078" t="str">
            <v>UN</v>
          </cell>
          <cell r="D3078">
            <v>16.63</v>
          </cell>
          <cell r="E3078">
            <v>3077</v>
          </cell>
          <cell r="F3078">
            <v>180390</v>
          </cell>
        </row>
        <row r="3079">
          <cell r="A3079" t="str">
            <v>18.03.91</v>
          </cell>
          <cell r="B3079" t="str">
            <v>ARBUSTOS CLASSE 2</v>
          </cell>
          <cell r="C3079" t="str">
            <v>UN</v>
          </cell>
          <cell r="D3079">
            <v>17.3</v>
          </cell>
          <cell r="E3079">
            <v>3078</v>
          </cell>
          <cell r="F3079">
            <v>180391</v>
          </cell>
        </row>
        <row r="3080">
          <cell r="A3080" t="str">
            <v>18.03.92</v>
          </cell>
          <cell r="B3080" t="str">
            <v>FORRACAO CLASSE 1</v>
          </cell>
          <cell r="C3080" t="str">
            <v>DZ</v>
          </cell>
          <cell r="D3080">
            <v>21.83</v>
          </cell>
          <cell r="E3080">
            <v>3079</v>
          </cell>
          <cell r="F3080">
            <v>180392</v>
          </cell>
        </row>
        <row r="3081">
          <cell r="A3081" t="str">
            <v>18.03.93</v>
          </cell>
          <cell r="B3081" t="str">
            <v>FORRACAO CLASSE 2</v>
          </cell>
          <cell r="C3081" t="str">
            <v>DZ</v>
          </cell>
          <cell r="D3081">
            <v>21.7</v>
          </cell>
          <cell r="E3081">
            <v>3080</v>
          </cell>
          <cell r="F3081">
            <v>180393</v>
          </cell>
        </row>
        <row r="3082">
          <cell r="B3082" t="str">
            <v>TRATAMENTO PAISAGISTICO DE PISOS</v>
          </cell>
          <cell r="E3082">
            <v>3081</v>
          </cell>
        </row>
        <row r="3083">
          <cell r="A3083" t="str">
            <v>18.10.50</v>
          </cell>
          <cell r="B3083" t="str">
            <v>NR 10 ORLA P/ ARVORE EM PARALELEPIPEDO - 1,20 X 1,20 M</v>
          </cell>
          <cell r="C3083" t="str">
            <v>UN</v>
          </cell>
          <cell r="D3083">
            <v>40.35</v>
          </cell>
          <cell r="E3083">
            <v>3082</v>
          </cell>
          <cell r="F3083">
            <v>181050</v>
          </cell>
        </row>
        <row r="3084">
          <cell r="A3084" t="str">
            <v>18.10.51</v>
          </cell>
          <cell r="B3084" t="str">
            <v>NR 11 PISO RAIADO EM PARALELEPIPEDO - DIAM=1,60M</v>
          </cell>
          <cell r="C3084" t="str">
            <v>UN</v>
          </cell>
          <cell r="D3084">
            <v>78.37</v>
          </cell>
          <cell r="E3084">
            <v>3083</v>
          </cell>
          <cell r="F3084">
            <v>181051</v>
          </cell>
        </row>
        <row r="3085">
          <cell r="A3085" t="str">
            <v>18.10.56</v>
          </cell>
          <cell r="B3085" t="str">
            <v>ORLA DE SEPARACAO EM CONCRETO NC.26</v>
          </cell>
          <cell r="C3085" t="str">
            <v>M</v>
          </cell>
          <cell r="D3085">
            <v>28.6</v>
          </cell>
          <cell r="E3085">
            <v>3084</v>
          </cell>
          <cell r="F3085">
            <v>181056</v>
          </cell>
        </row>
        <row r="3086">
          <cell r="A3086" t="str">
            <v>18.10.60</v>
          </cell>
          <cell r="B3086" t="str">
            <v>GRELHA DE CONCRETO P/ PISOS GRAMADOS 60X45X7,5 CM</v>
          </cell>
          <cell r="C3086" t="str">
            <v>M2</v>
          </cell>
          <cell r="D3086">
            <v>26.22</v>
          </cell>
          <cell r="E3086">
            <v>3085</v>
          </cell>
          <cell r="F3086">
            <v>181060</v>
          </cell>
        </row>
        <row r="3087">
          <cell r="A3087" t="str">
            <v>18.10.90</v>
          </cell>
          <cell r="B3087" t="str">
            <v>TORNEIRA PARA JARDIM  HD.16</v>
          </cell>
          <cell r="C3087" t="str">
            <v>UN</v>
          </cell>
          <cell r="D3087">
            <v>175.74</v>
          </cell>
          <cell r="E3087">
            <v>3086</v>
          </cell>
          <cell r="F3087">
            <v>181090</v>
          </cell>
        </row>
        <row r="3088">
          <cell r="B3088" t="str">
            <v>MOBILIARIO EXTERNO</v>
          </cell>
          <cell r="E3088">
            <v>3087</v>
          </cell>
        </row>
        <row r="3089">
          <cell r="A3089" t="str">
            <v>18.12.01</v>
          </cell>
          <cell r="B3089" t="str">
            <v>IC.01-BANCO DE CONCRETO POLIDO COM PINTURA EM POLIURETANO</v>
          </cell>
          <cell r="C3089" t="str">
            <v>M</v>
          </cell>
          <cell r="D3089">
            <v>90.09</v>
          </cell>
          <cell r="E3089">
            <v>3088</v>
          </cell>
          <cell r="F3089">
            <v>181201</v>
          </cell>
        </row>
        <row r="3090">
          <cell r="A3090" t="str">
            <v>18.12.02</v>
          </cell>
          <cell r="B3090" t="str">
            <v>IC.02-CONJUNTO MESA E BANCOS EM CONCRETO</v>
          </cell>
          <cell r="C3090" t="str">
            <v>CJ</v>
          </cell>
          <cell r="D3090">
            <v>558.63</v>
          </cell>
          <cell r="E3090">
            <v>3089</v>
          </cell>
          <cell r="F3090">
            <v>181202</v>
          </cell>
        </row>
        <row r="3091">
          <cell r="A3091" t="str">
            <v>18.12.03</v>
          </cell>
          <cell r="B3091" t="str">
            <v>IC.03-BANCO EM CONCRETO APARENTE - L=40CM</v>
          </cell>
          <cell r="C3091" t="str">
            <v>M</v>
          </cell>
          <cell r="D3091">
            <v>82.88</v>
          </cell>
          <cell r="E3091">
            <v>3090</v>
          </cell>
          <cell r="F3091">
            <v>181203</v>
          </cell>
        </row>
        <row r="3092">
          <cell r="A3092" t="str">
            <v>18.12.04</v>
          </cell>
          <cell r="B3092" t="str">
            <v>IC.04 - BANCO EM CONCRETO APARENTE - L=50CM</v>
          </cell>
          <cell r="C3092" t="str">
            <v>M</v>
          </cell>
          <cell r="D3092">
            <v>91.3</v>
          </cell>
          <cell r="E3092">
            <v>3091</v>
          </cell>
          <cell r="F3092">
            <v>181204</v>
          </cell>
        </row>
        <row r="3093">
          <cell r="A3093" t="str">
            <v>18.12.05</v>
          </cell>
          <cell r="B3093" t="str">
            <v>IC.05-BANCO EM CONCRETO APARENTE</v>
          </cell>
          <cell r="C3093" t="str">
            <v>M</v>
          </cell>
          <cell r="D3093">
            <v>126.89</v>
          </cell>
          <cell r="E3093">
            <v>3092</v>
          </cell>
          <cell r="F3093">
            <v>181205</v>
          </cell>
        </row>
        <row r="3094">
          <cell r="A3094" t="str">
            <v>18.12.06</v>
          </cell>
          <cell r="B3094" t="str">
            <v>IC.06-BANCO EM CONCRETO APARENTE TIPO PMSP</v>
          </cell>
          <cell r="C3094" t="str">
            <v>M</v>
          </cell>
          <cell r="D3094">
            <v>93.67</v>
          </cell>
          <cell r="E3094">
            <v>3093</v>
          </cell>
          <cell r="F3094">
            <v>181206</v>
          </cell>
        </row>
        <row r="3095">
          <cell r="A3095" t="str">
            <v>18.12.12</v>
          </cell>
          <cell r="B3095" t="str">
            <v>IV.02/03-BANCO EM BLOCOS DE CONCRETO APARENTE</v>
          </cell>
          <cell r="C3095" t="str">
            <v>M</v>
          </cell>
          <cell r="D3095">
            <v>129.74</v>
          </cell>
          <cell r="E3095">
            <v>3094</v>
          </cell>
          <cell r="F3095">
            <v>181212</v>
          </cell>
        </row>
        <row r="3096">
          <cell r="A3096" t="str">
            <v>18.12.17</v>
          </cell>
          <cell r="B3096" t="str">
            <v>BANCO EM ALVENARIA E CONCRETO IV 08</v>
          </cell>
          <cell r="C3096" t="str">
            <v>M</v>
          </cell>
          <cell r="D3096">
            <v>97.93</v>
          </cell>
          <cell r="E3096">
            <v>3095</v>
          </cell>
          <cell r="F3096">
            <v>181217</v>
          </cell>
        </row>
        <row r="3097">
          <cell r="A3097" t="str">
            <v>18.12.18</v>
          </cell>
          <cell r="B3097" t="str">
            <v>BANCO EM ALVENARIA E CONCRETO IV 08</v>
          </cell>
          <cell r="C3097" t="str">
            <v>M</v>
          </cell>
          <cell r="D3097">
            <v>109.53</v>
          </cell>
          <cell r="E3097">
            <v>3096</v>
          </cell>
          <cell r="F3097">
            <v>181218</v>
          </cell>
        </row>
        <row r="3098">
          <cell r="A3098" t="str">
            <v>18.12.19</v>
          </cell>
          <cell r="B3098" t="str">
            <v>BANCO JARDINEIRA EM ALVENARIA DE TIJOLO APARENTE IV-09</v>
          </cell>
          <cell r="C3098" t="str">
            <v>M</v>
          </cell>
          <cell r="D3098">
            <v>150.09</v>
          </cell>
          <cell r="E3098">
            <v>3097</v>
          </cell>
          <cell r="F3098">
            <v>181219</v>
          </cell>
        </row>
        <row r="3099">
          <cell r="B3099" t="str">
            <v>BRINQUEDOS EDIFICADOS</v>
          </cell>
          <cell r="E3099">
            <v>3098</v>
          </cell>
        </row>
        <row r="3100">
          <cell r="A3100" t="str">
            <v>18.13.21</v>
          </cell>
          <cell r="B3100" t="str">
            <v>RV 01 MINI ANFITEATRO</v>
          </cell>
          <cell r="C3100" t="str">
            <v>UN</v>
          </cell>
          <cell r="D3100">
            <v>2905.98</v>
          </cell>
          <cell r="E3100">
            <v>3099</v>
          </cell>
          <cell r="F3100">
            <v>181321</v>
          </cell>
        </row>
        <row r="3101">
          <cell r="A3101" t="str">
            <v>18.13.26</v>
          </cell>
          <cell r="B3101" t="str">
            <v>RV 06 - MURAL EM ALVENARIA</v>
          </cell>
          <cell r="C3101" t="str">
            <v>UN</v>
          </cell>
          <cell r="D3101">
            <v>897.32</v>
          </cell>
          <cell r="E3101">
            <v>3100</v>
          </cell>
          <cell r="F3101">
            <v>181326</v>
          </cell>
        </row>
        <row r="3102">
          <cell r="A3102" t="str">
            <v>18.13.38</v>
          </cell>
          <cell r="B3102" t="str">
            <v>RV.08-TANQUE DE AREIA CIRCULAR - RAIO INTERNO 1,50M</v>
          </cell>
          <cell r="C3102" t="str">
            <v>UN</v>
          </cell>
          <cell r="D3102">
            <v>1441.81</v>
          </cell>
          <cell r="E3102">
            <v>3101</v>
          </cell>
          <cell r="F3102">
            <v>181338</v>
          </cell>
        </row>
        <row r="3103">
          <cell r="B3103" t="str">
            <v>BRINQUEDOS INDUSTRIALIZADOS</v>
          </cell>
          <cell r="E3103">
            <v>3102</v>
          </cell>
        </row>
        <row r="3104">
          <cell r="A3104" t="str">
            <v>18.14.05</v>
          </cell>
          <cell r="B3104" t="str">
            <v>CARROSSEL PARA 20 LUGARES - DIAM.2,20 M FORN.E INSTALACAO</v>
          </cell>
          <cell r="C3104" t="str">
            <v>UN</v>
          </cell>
          <cell r="D3104">
            <v>704.39</v>
          </cell>
          <cell r="E3104">
            <v>3103</v>
          </cell>
          <cell r="F3104">
            <v>181405</v>
          </cell>
        </row>
        <row r="3105">
          <cell r="A3105" t="str">
            <v>18.14.08</v>
          </cell>
          <cell r="B3105" t="str">
            <v>ESCORREGADOR COMPR=3,00 M H=1,80 M ESTR.METALICA</v>
          </cell>
          <cell r="C3105" t="str">
            <v>UN</v>
          </cell>
          <cell r="D3105">
            <v>683.54</v>
          </cell>
          <cell r="E3105">
            <v>3104</v>
          </cell>
          <cell r="F3105">
            <v>181408</v>
          </cell>
        </row>
        <row r="3106">
          <cell r="A3106" t="str">
            <v>18.14.11</v>
          </cell>
          <cell r="B3106" t="str">
            <v>GANGORRA COM 3 PRANCHAS COMPR=3,00 M H=0,70 M ESTR.METALICA</v>
          </cell>
          <cell r="C3106" t="str">
            <v>UN</v>
          </cell>
          <cell r="D3106">
            <v>545.96</v>
          </cell>
          <cell r="E3106">
            <v>3105</v>
          </cell>
          <cell r="F3106">
            <v>181411</v>
          </cell>
        </row>
        <row r="3107">
          <cell r="A3107" t="str">
            <v>18.14.15</v>
          </cell>
          <cell r="B3107" t="str">
            <v>BALANCO DE 3 LUGARES COM PNEUS COMPR=4,50 M H=2,50 M ESTR.METALICA</v>
          </cell>
          <cell r="C3107" t="str">
            <v>UN</v>
          </cell>
          <cell r="D3107">
            <v>703.81</v>
          </cell>
          <cell r="E3107">
            <v>3106</v>
          </cell>
          <cell r="F3107">
            <v>181415</v>
          </cell>
        </row>
        <row r="3108">
          <cell r="A3108" t="str">
            <v>18.14.22</v>
          </cell>
          <cell r="B3108" t="str">
            <v>ESCADA HORIZONTAL COMPR=1,80 M H=1,80 M ESTR.METALICA</v>
          </cell>
          <cell r="C3108" t="str">
            <v>UN</v>
          </cell>
          <cell r="D3108">
            <v>639.98</v>
          </cell>
          <cell r="E3108">
            <v>3107</v>
          </cell>
          <cell r="F3108">
            <v>181422</v>
          </cell>
        </row>
        <row r="3109">
          <cell r="A3109" t="str">
            <v>18.14.24</v>
          </cell>
          <cell r="B3109" t="str">
            <v>GAIOLA LABIRINTO (1,5X1,5X2,0)M ESTR.METALICA</v>
          </cell>
          <cell r="C3109" t="str">
            <v>UN</v>
          </cell>
          <cell r="D3109">
            <v>778.78</v>
          </cell>
          <cell r="E3109">
            <v>3108</v>
          </cell>
          <cell r="F3109">
            <v>181424</v>
          </cell>
        </row>
        <row r="3110">
          <cell r="B3110" t="str">
            <v>RETIRADAS</v>
          </cell>
          <cell r="E3110">
            <v>3109</v>
          </cell>
        </row>
        <row r="3111">
          <cell r="A3111" t="str">
            <v>18.60.07</v>
          </cell>
          <cell r="B3111" t="str">
            <v>RETIRADA DE GRAMA</v>
          </cell>
          <cell r="C3111" t="str">
            <v>M2</v>
          </cell>
          <cell r="D3111">
            <v>1.78</v>
          </cell>
          <cell r="E3111">
            <v>3110</v>
          </cell>
          <cell r="F3111">
            <v>186007</v>
          </cell>
        </row>
        <row r="3112">
          <cell r="B3112" t="str">
            <v>RECOLOCACOES</v>
          </cell>
          <cell r="E3112">
            <v>3111</v>
          </cell>
        </row>
        <row r="3113">
          <cell r="A3113" t="str">
            <v>18.70.07</v>
          </cell>
          <cell r="B3113" t="str">
            <v>RECOLOCACAO DE GRAMA</v>
          </cell>
          <cell r="C3113" t="str">
            <v>M2</v>
          </cell>
          <cell r="D3113">
            <v>12.09</v>
          </cell>
          <cell r="E3113">
            <v>3112</v>
          </cell>
          <cell r="F3113">
            <v>187007</v>
          </cell>
        </row>
        <row r="3114">
          <cell r="B3114" t="str">
            <v>SERVIÇOS PARCIAIS</v>
          </cell>
          <cell r="E3114">
            <v>3113</v>
          </cell>
        </row>
        <row r="3115">
          <cell r="A3115" t="str">
            <v>18.80.01</v>
          </cell>
          <cell r="B3115" t="str">
            <v>REVOLVIMENTO E AJUSTE DO SOLO</v>
          </cell>
          <cell r="C3115" t="str">
            <v>M2</v>
          </cell>
          <cell r="D3115">
            <v>2.97</v>
          </cell>
          <cell r="E3115">
            <v>3114</v>
          </cell>
          <cell r="F3115">
            <v>188001</v>
          </cell>
        </row>
        <row r="3116">
          <cell r="A3116" t="str">
            <v>18.80.11</v>
          </cell>
          <cell r="B3116" t="str">
            <v>TERRA PREPARADA PARA PLANTIO</v>
          </cell>
          <cell r="C3116" t="str">
            <v>M3</v>
          </cell>
          <cell r="D3116">
            <v>72.790000000000006</v>
          </cell>
          <cell r="E3116">
            <v>3115</v>
          </cell>
          <cell r="F3116">
            <v>188011</v>
          </cell>
        </row>
        <row r="3117">
          <cell r="A3117" t="str">
            <v>18.80.13</v>
          </cell>
          <cell r="B3117" t="str">
            <v>CALCAREO DOLOMITICO</v>
          </cell>
          <cell r="C3117" t="str">
            <v>KG</v>
          </cell>
          <cell r="D3117">
            <v>0.17</v>
          </cell>
          <cell r="E3117">
            <v>3116</v>
          </cell>
          <cell r="F3117">
            <v>188013</v>
          </cell>
        </row>
        <row r="3118">
          <cell r="A3118" t="str">
            <v>18.80.15</v>
          </cell>
          <cell r="B3118" t="str">
            <v>ADUBO QUIMICO NPK, 10:10:10</v>
          </cell>
          <cell r="C3118" t="str">
            <v>KG</v>
          </cell>
          <cell r="D3118">
            <v>1.1299999999999999</v>
          </cell>
          <cell r="E3118">
            <v>3117</v>
          </cell>
          <cell r="F3118">
            <v>188015</v>
          </cell>
        </row>
        <row r="3119">
          <cell r="A3119">
            <v>20</v>
          </cell>
          <cell r="B3119" t="str">
            <v>SERVIÇOS TÉCNICOS</v>
          </cell>
          <cell r="E3119">
            <v>3118</v>
          </cell>
          <cell r="F3119">
            <v>20</v>
          </cell>
        </row>
        <row r="3120">
          <cell r="B3120" t="str">
            <v>TOPOGRAFIA</v>
          </cell>
          <cell r="E3120">
            <v>3119</v>
          </cell>
        </row>
        <row r="3121">
          <cell r="A3121" t="str">
            <v>20.01.01</v>
          </cell>
          <cell r="B3121" t="str">
            <v>LEVANTAMENTO PLANIMETRICO DE PERIMETRO - ATE 1.000M</v>
          </cell>
          <cell r="C3121" t="str">
            <v>GL</v>
          </cell>
          <cell r="D3121">
            <v>861.16</v>
          </cell>
          <cell r="E3121">
            <v>3120</v>
          </cell>
          <cell r="F3121">
            <v>200101</v>
          </cell>
        </row>
        <row r="3122">
          <cell r="A3122" t="str">
            <v>20.01.02</v>
          </cell>
          <cell r="B3122" t="str">
            <v>LEVANTAMENTO PLANIMETRICO DE PERIMETRO - EXCEDENTE 1.000M</v>
          </cell>
          <cell r="C3122" t="str">
            <v>M</v>
          </cell>
          <cell r="D3122">
            <v>0.86</v>
          </cell>
          <cell r="E3122">
            <v>3121</v>
          </cell>
          <cell r="F3122">
            <v>200102</v>
          </cell>
        </row>
        <row r="3123">
          <cell r="A3123" t="str">
            <v>20.01.13</v>
          </cell>
          <cell r="B3123" t="str">
            <v>LEVANTAMENTO PLANIALTIMETRICO DE AREAS - ATE 10.000M2</v>
          </cell>
          <cell r="C3123" t="str">
            <v>GL</v>
          </cell>
          <cell r="D3123">
            <v>1823.64</v>
          </cell>
          <cell r="E3123">
            <v>3122</v>
          </cell>
          <cell r="F3123">
            <v>200113</v>
          </cell>
        </row>
        <row r="3124">
          <cell r="A3124" t="str">
            <v>20.01.14</v>
          </cell>
          <cell r="B3124" t="str">
            <v>LEVANTAMENTO PLANIALTIMETRICO DE AREAS - EXCEDENTE A 10.000M2</v>
          </cell>
          <cell r="C3124" t="str">
            <v>M2</v>
          </cell>
          <cell r="D3124">
            <v>0.18</v>
          </cell>
          <cell r="E3124">
            <v>3123</v>
          </cell>
          <cell r="F3124">
            <v>200114</v>
          </cell>
        </row>
        <row r="3125">
          <cell r="A3125" t="str">
            <v>20.01.21</v>
          </cell>
          <cell r="B3125" t="str">
            <v>ACRESCIMO FACE AO GRAU DE DIFICULDADE - TERRENO ACIDENTADO</v>
          </cell>
          <cell r="C3125" t="str">
            <v>%</v>
          </cell>
          <cell r="D3125">
            <v>20</v>
          </cell>
          <cell r="E3125">
            <v>3124</v>
          </cell>
          <cell r="F3125" t="str">
            <v>20.01.21</v>
          </cell>
        </row>
        <row r="3126">
          <cell r="A3126" t="str">
            <v>20.01.22</v>
          </cell>
          <cell r="B3126" t="str">
            <v>ACRESCIMO FACE AO GRAU DE DIFICULDADE - TERRENO COBERTO P/VEGETACAO</v>
          </cell>
          <cell r="C3126" t="str">
            <v>%</v>
          </cell>
          <cell r="D3126">
            <v>50</v>
          </cell>
          <cell r="E3126">
            <v>3125</v>
          </cell>
          <cell r="F3126" t="str">
            <v>20.01.22</v>
          </cell>
        </row>
        <row r="3127">
          <cell r="A3127" t="str">
            <v>20.01.23</v>
          </cell>
          <cell r="B3127" t="str">
            <v>ACRESCIMO FACE AO GRAU DE DIFICULDADE - TERRENO PANTANOSO</v>
          </cell>
          <cell r="C3127" t="str">
            <v>%</v>
          </cell>
          <cell r="D3127">
            <v>100</v>
          </cell>
          <cell r="E3127">
            <v>3126</v>
          </cell>
          <cell r="F3127" t="str">
            <v>20.01.23</v>
          </cell>
        </row>
        <row r="3128">
          <cell r="A3128" t="str">
            <v>20.01.24</v>
          </cell>
          <cell r="B3128" t="str">
            <v>ACRESCIMO FACE AO GRAU DE DIFICULDADE - TERRENO COM CADASTRO</v>
          </cell>
          <cell r="C3128" t="str">
            <v>%</v>
          </cell>
          <cell r="D3128">
            <v>30</v>
          </cell>
          <cell r="E3128">
            <v>3127</v>
          </cell>
          <cell r="F3128" t="str">
            <v>20.01.24</v>
          </cell>
        </row>
        <row r="3129">
          <cell r="A3129" t="str">
            <v>20.01.31</v>
          </cell>
          <cell r="B3129" t="str">
            <v>ACRESCIMO PARA ELABOR.DE CALCULOS - AREAS,DISTANCIAS E AZIMUTES</v>
          </cell>
          <cell r="C3129" t="str">
            <v>%</v>
          </cell>
          <cell r="D3129">
            <v>10</v>
          </cell>
          <cell r="E3129">
            <v>3128</v>
          </cell>
          <cell r="F3129" t="str">
            <v>20.01.31</v>
          </cell>
        </row>
        <row r="3130">
          <cell r="A3130" t="str">
            <v>20.01.32</v>
          </cell>
          <cell r="B3130" t="str">
            <v>ACRESCIMO PARA ELABOR.DE CALCULOS - NIVELAM.DE SECCOES TRANSVERSAIS</v>
          </cell>
          <cell r="C3130" t="str">
            <v>%</v>
          </cell>
          <cell r="D3130">
            <v>50</v>
          </cell>
          <cell r="E3130">
            <v>3129</v>
          </cell>
          <cell r="F3130" t="str">
            <v>20.01.32</v>
          </cell>
        </row>
        <row r="3131">
          <cell r="A3131" t="str">
            <v>20.01.33</v>
          </cell>
          <cell r="B3131" t="str">
            <v>ACRESCIMO PARA ELABOR.DE CALCULOS - MOVIMENTO DE TERRA</v>
          </cell>
          <cell r="C3131" t="str">
            <v>%</v>
          </cell>
          <cell r="D3131">
            <v>10</v>
          </cell>
          <cell r="E3131">
            <v>3130</v>
          </cell>
          <cell r="F3131" t="str">
            <v>20.01.33</v>
          </cell>
        </row>
        <row r="3132">
          <cell r="B3132" t="str">
            <v>SONDAGEM</v>
          </cell>
          <cell r="E3132">
            <v>3131</v>
          </cell>
        </row>
        <row r="3133">
          <cell r="A3133" t="str">
            <v>20.02.01</v>
          </cell>
          <cell r="B3133" t="str">
            <v>TRADO MANUAL</v>
          </cell>
          <cell r="C3133" t="str">
            <v>M</v>
          </cell>
          <cell r="D3133">
            <v>35.119999999999997</v>
          </cell>
          <cell r="E3133">
            <v>3132</v>
          </cell>
          <cell r="F3133">
            <v>200201</v>
          </cell>
        </row>
        <row r="3134">
          <cell r="A3134" t="str">
            <v>20.02.02</v>
          </cell>
          <cell r="B3134" t="str">
            <v>PERCUSSAO</v>
          </cell>
          <cell r="C3134" t="str">
            <v>M</v>
          </cell>
          <cell r="D3134">
            <v>30.39</v>
          </cell>
          <cell r="E3134">
            <v>3133</v>
          </cell>
          <cell r="F3134">
            <v>200202</v>
          </cell>
        </row>
        <row r="3135">
          <cell r="B3135" t="str">
            <v>SERVICOS TECNICOS</v>
          </cell>
          <cell r="E3135">
            <v>3134</v>
          </cell>
        </row>
        <row r="3136">
          <cell r="A3136" t="str">
            <v>20.03.01</v>
          </cell>
          <cell r="B3136" t="str">
            <v>COORDENADOR GERAL</v>
          </cell>
          <cell r="C3136" t="str">
            <v>H</v>
          </cell>
          <cell r="D3136">
            <v>137.94999999999999</v>
          </cell>
          <cell r="E3136">
            <v>3135</v>
          </cell>
          <cell r="F3136">
            <v>200301</v>
          </cell>
        </row>
        <row r="3137">
          <cell r="A3137" t="str">
            <v>20.03.02</v>
          </cell>
          <cell r="B3137" t="str">
            <v>PROFISSIONAL DE NIVEL SUPERIOR SENIOR</v>
          </cell>
          <cell r="C3137" t="str">
            <v>H</v>
          </cell>
          <cell r="D3137">
            <v>57.88</v>
          </cell>
          <cell r="E3137">
            <v>3136</v>
          </cell>
          <cell r="F3137">
            <v>200302</v>
          </cell>
        </row>
        <row r="3138">
          <cell r="A3138" t="str">
            <v>20.03.03</v>
          </cell>
          <cell r="B3138" t="str">
            <v>PROFISSIONAL DE NIVEL SUPERIOR JUNIOR</v>
          </cell>
          <cell r="C3138" t="str">
            <v>H</v>
          </cell>
          <cell r="D3138">
            <v>31.46</v>
          </cell>
          <cell r="E3138">
            <v>3137</v>
          </cell>
          <cell r="F3138">
            <v>200303</v>
          </cell>
        </row>
        <row r="3139">
          <cell r="A3139" t="str">
            <v>20.03.04</v>
          </cell>
          <cell r="B3139" t="str">
            <v>FISCAL DE OBRA</v>
          </cell>
          <cell r="C3139" t="str">
            <v>H</v>
          </cell>
          <cell r="D3139">
            <v>22.36</v>
          </cell>
          <cell r="E3139">
            <v>3138</v>
          </cell>
          <cell r="F3139">
            <v>200304</v>
          </cell>
        </row>
        <row r="3140">
          <cell r="A3140" t="str">
            <v>20.03.05</v>
          </cell>
          <cell r="B3140" t="str">
            <v>PROJETISTA</v>
          </cell>
          <cell r="C3140" t="str">
            <v>H</v>
          </cell>
          <cell r="D3140">
            <v>37.04</v>
          </cell>
          <cell r="E3140">
            <v>3139</v>
          </cell>
          <cell r="F3140">
            <v>200305</v>
          </cell>
        </row>
        <row r="3141">
          <cell r="A3141" t="str">
            <v>20.03.06</v>
          </cell>
          <cell r="B3141" t="str">
            <v>DESENHISTA PROJETISTA</v>
          </cell>
          <cell r="C3141" t="str">
            <v>H</v>
          </cell>
          <cell r="D3141">
            <v>27.24</v>
          </cell>
          <cell r="E3141">
            <v>3140</v>
          </cell>
          <cell r="F3141">
            <v>200306</v>
          </cell>
        </row>
        <row r="3142">
          <cell r="A3142" t="str">
            <v>20.03.07</v>
          </cell>
          <cell r="B3142" t="str">
            <v>COORDENADOR SETORIAL</v>
          </cell>
          <cell r="C3142" t="str">
            <v>H</v>
          </cell>
          <cell r="D3142">
            <v>118.29</v>
          </cell>
          <cell r="E3142">
            <v>3141</v>
          </cell>
          <cell r="F3142">
            <v>200307</v>
          </cell>
        </row>
        <row r="3143">
          <cell r="A3143" t="str">
            <v>20.03.08</v>
          </cell>
          <cell r="B3143" t="str">
            <v>CONSULTOR</v>
          </cell>
          <cell r="C3143" t="str">
            <v>H</v>
          </cell>
          <cell r="D3143">
            <v>143.13</v>
          </cell>
          <cell r="E3143">
            <v>3142</v>
          </cell>
          <cell r="F3143">
            <v>200308</v>
          </cell>
        </row>
        <row r="3144">
          <cell r="A3144" t="str">
            <v>20.03.09</v>
          </cell>
          <cell r="B3144" t="str">
            <v>PROJESTISTA CADISTA</v>
          </cell>
          <cell r="C3144" t="str">
            <v>H</v>
          </cell>
          <cell r="D3144">
            <v>27.24</v>
          </cell>
          <cell r="E3144">
            <v>3143</v>
          </cell>
          <cell r="F3144">
            <v>200309</v>
          </cell>
        </row>
        <row r="3145">
          <cell r="A3145" t="str">
            <v>20.03.10</v>
          </cell>
          <cell r="B3145" t="str">
            <v>LEVANTAMENTO CADASTRAL DE EDIFICACAO ATE 500M2</v>
          </cell>
          <cell r="C3145" t="str">
            <v>GL</v>
          </cell>
          <cell r="D3145">
            <v>2050.1999999999998</v>
          </cell>
          <cell r="E3145">
            <v>3144</v>
          </cell>
          <cell r="F3145">
            <v>200310</v>
          </cell>
        </row>
        <row r="3146">
          <cell r="A3146" t="str">
            <v>20.03.11</v>
          </cell>
          <cell r="B3146" t="str">
            <v>LEVANTAMENTO CADASTRAL DE EDIFICACAO EXECEDENTE A 500M2</v>
          </cell>
          <cell r="C3146" t="str">
            <v>M2</v>
          </cell>
          <cell r="D3146">
            <v>4.0999999999999996</v>
          </cell>
          <cell r="E3146">
            <v>3145</v>
          </cell>
          <cell r="F3146">
            <v>200311</v>
          </cell>
        </row>
        <row r="3147">
          <cell r="A3147" t="str">
            <v>20.03.12</v>
          </cell>
          <cell r="B3147" t="str">
            <v>LEVANTAMENTO CADASTRAL INST ELETRICAS ATE 500M2</v>
          </cell>
          <cell r="C3147" t="str">
            <v>GL</v>
          </cell>
          <cell r="D3147">
            <v>695</v>
          </cell>
          <cell r="E3147">
            <v>3146</v>
          </cell>
          <cell r="F3147">
            <v>200312</v>
          </cell>
        </row>
        <row r="3148">
          <cell r="A3148" t="str">
            <v>20.03.13</v>
          </cell>
          <cell r="B3148" t="str">
            <v>LEVANTAMENTO CADASTRAL INST ELETRICAS EXECEDENTE A 500M2</v>
          </cell>
          <cell r="C3148" t="str">
            <v>M2</v>
          </cell>
          <cell r="D3148">
            <v>1.6</v>
          </cell>
          <cell r="E3148">
            <v>3147</v>
          </cell>
          <cell r="F3148">
            <v>200313</v>
          </cell>
        </row>
        <row r="3149">
          <cell r="A3149" t="str">
            <v>20.03.14</v>
          </cell>
          <cell r="B3149" t="str">
            <v>LEVANTAMENTO CADASTRAL INST.HIDRO SANITARIAS ATE 500M2</v>
          </cell>
          <cell r="C3149" t="str">
            <v>GL</v>
          </cell>
          <cell r="D3149">
            <v>695</v>
          </cell>
          <cell r="E3149">
            <v>3148</v>
          </cell>
          <cell r="F3149">
            <v>200314</v>
          </cell>
        </row>
        <row r="3150">
          <cell r="A3150" t="str">
            <v>20.03.15</v>
          </cell>
          <cell r="B3150" t="str">
            <v>LEVANTAMENTO CADASTRAL INST.HIDRO-SANITARIAS EXEC.A 500M2</v>
          </cell>
          <cell r="C3150" t="str">
            <v>M2</v>
          </cell>
          <cell r="D3150">
            <v>1.6</v>
          </cell>
          <cell r="E3150">
            <v>3149</v>
          </cell>
          <cell r="F3150">
            <v>200315</v>
          </cell>
        </row>
        <row r="3151">
          <cell r="A3151" t="str">
            <v>20.03.16</v>
          </cell>
          <cell r="B3151" t="str">
            <v>"AS BUILT" FORMATO A0</v>
          </cell>
          <cell r="C3151" t="str">
            <v>UN</v>
          </cell>
          <cell r="D3151">
            <v>1048.04</v>
          </cell>
          <cell r="E3151">
            <v>3150</v>
          </cell>
          <cell r="F3151">
            <v>200316</v>
          </cell>
        </row>
        <row r="3152">
          <cell r="A3152" t="str">
            <v>20.03.17</v>
          </cell>
          <cell r="B3152" t="str">
            <v>"AS BUILT" FORMATO A1</v>
          </cell>
          <cell r="C3152" t="str">
            <v>UN</v>
          </cell>
          <cell r="D3152">
            <v>758.79</v>
          </cell>
          <cell r="E3152">
            <v>3151</v>
          </cell>
          <cell r="F3152">
            <v>200317</v>
          </cell>
        </row>
        <row r="3153">
          <cell r="A3153" t="str">
            <v>20.03.18</v>
          </cell>
          <cell r="B3153" t="str">
            <v>DESENVOLVIMENTO DE PROJETO EXECUTIVO FORMATO A0</v>
          </cell>
          <cell r="C3153" t="str">
            <v>UN</v>
          </cell>
          <cell r="D3153">
            <v>2756.35</v>
          </cell>
          <cell r="E3153">
            <v>3152</v>
          </cell>
          <cell r="F3153">
            <v>200318</v>
          </cell>
        </row>
        <row r="3154">
          <cell r="A3154" t="str">
            <v>20.03.19</v>
          </cell>
          <cell r="B3154" t="str">
            <v>DESENVOLVIMENTO DE PROJETO EXECUTIVO FORMATO A1</v>
          </cell>
          <cell r="C3154" t="str">
            <v>UN</v>
          </cell>
          <cell r="D3154">
            <v>1774.51</v>
          </cell>
          <cell r="E3154">
            <v>3153</v>
          </cell>
          <cell r="F3154">
            <v>200319</v>
          </cell>
        </row>
        <row r="3155">
          <cell r="B3155" t="str">
            <v>CONTROLE TECNOLOGICO</v>
          </cell>
          <cell r="E3155">
            <v>3154</v>
          </cell>
        </row>
        <row r="3156">
          <cell r="A3156" t="str">
            <v>20.06.01</v>
          </cell>
          <cell r="B3156" t="str">
            <v>CONCRETO - ESTUDOS E ENSAIOS</v>
          </cell>
          <cell r="C3156" t="str">
            <v>M2</v>
          </cell>
          <cell r="D3156">
            <v>132.72</v>
          </cell>
          <cell r="E3156">
            <v>3155</v>
          </cell>
          <cell r="F3156">
            <v>200601</v>
          </cell>
        </row>
        <row r="3157">
          <cell r="A3157" t="str">
            <v>20.06.02</v>
          </cell>
          <cell r="B3157" t="str">
            <v>CONCRETO - ENSAIOS DE RUPTURA A COMPRESSAO (CORPOS DE PROVA)</v>
          </cell>
          <cell r="C3157" t="str">
            <v>UN</v>
          </cell>
          <cell r="D3157">
            <v>15.3</v>
          </cell>
          <cell r="E3157">
            <v>3156</v>
          </cell>
          <cell r="F3157">
            <v>200602</v>
          </cell>
        </row>
        <row r="3158">
          <cell r="A3158" t="str">
            <v>20.06.11</v>
          </cell>
          <cell r="B3158" t="str">
            <v>ACO - ENSAIOS DE TRACAO EM BARRAS</v>
          </cell>
          <cell r="C3158" t="str">
            <v>UN</v>
          </cell>
          <cell r="D3158">
            <v>23.81</v>
          </cell>
          <cell r="E3158">
            <v>3157</v>
          </cell>
          <cell r="F3158">
            <v>200611</v>
          </cell>
        </row>
        <row r="3159">
          <cell r="A3159" t="str">
            <v>20.06.12</v>
          </cell>
          <cell r="B3159" t="str">
            <v>ACO - ENSAIOS DE DOBRAMENTO EM BARRAS</v>
          </cell>
          <cell r="C3159" t="str">
            <v>UN</v>
          </cell>
          <cell r="D3159">
            <v>11.4</v>
          </cell>
          <cell r="E3159">
            <v>3158</v>
          </cell>
          <cell r="F3159">
            <v>200612</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_Insu"/>
    </sheetNames>
    <sheetDataSet>
      <sheetData sheetId="0" refreshError="1">
        <row r="1">
          <cell r="A1" t="e">
            <v>#REF!</v>
          </cell>
          <cell r="B1" t="e">
            <v>#REF!</v>
          </cell>
          <cell r="C1" t="e">
            <v>#REF!</v>
          </cell>
          <cell r="D1" t="e">
            <v>#REF!</v>
          </cell>
          <cell r="E1" t="e">
            <v>#REF!</v>
          </cell>
          <cell r="F1" t="e">
            <v>#REF!</v>
          </cell>
        </row>
        <row r="2">
          <cell r="A2" t="e">
            <v>#REF!</v>
          </cell>
          <cell r="B2" t="e">
            <v>#REF!</v>
          </cell>
          <cell r="E2" t="e">
            <v>#REF!</v>
          </cell>
          <cell r="F2" t="e">
            <v>#REF!</v>
          </cell>
        </row>
        <row r="3">
          <cell r="B3" t="e">
            <v>#REF!</v>
          </cell>
          <cell r="E3" t="e">
            <v>#REF!</v>
          </cell>
        </row>
        <row r="4">
          <cell r="A4" t="e">
            <v>#REF!</v>
          </cell>
          <cell r="B4" t="e">
            <v>#REF!</v>
          </cell>
          <cell r="C4" t="e">
            <v>#REF!</v>
          </cell>
          <cell r="D4" t="e">
            <v>#REF!</v>
          </cell>
          <cell r="E4" t="e">
            <v>#REF!</v>
          </cell>
          <cell r="F4" t="e">
            <v>#REF!</v>
          </cell>
        </row>
        <row r="5">
          <cell r="A5" t="e">
            <v>#REF!</v>
          </cell>
          <cell r="B5" t="e">
            <v>#REF!</v>
          </cell>
          <cell r="C5" t="e">
            <v>#REF!</v>
          </cell>
          <cell r="D5" t="e">
            <v>#REF!</v>
          </cell>
          <cell r="E5" t="e">
            <v>#REF!</v>
          </cell>
          <cell r="F5" t="e">
            <v>#REF!</v>
          </cell>
        </row>
        <row r="6">
          <cell r="A6" t="e">
            <v>#REF!</v>
          </cell>
          <cell r="B6" t="e">
            <v>#REF!</v>
          </cell>
          <cell r="C6" t="e">
            <v>#REF!</v>
          </cell>
          <cell r="D6" t="e">
            <v>#REF!</v>
          </cell>
          <cell r="E6" t="e">
            <v>#REF!</v>
          </cell>
          <cell r="F6" t="e">
            <v>#REF!</v>
          </cell>
        </row>
        <row r="7">
          <cell r="A7" t="e">
            <v>#REF!</v>
          </cell>
          <cell r="B7" t="e">
            <v>#REF!</v>
          </cell>
          <cell r="C7" t="e">
            <v>#REF!</v>
          </cell>
          <cell r="D7" t="e">
            <v>#REF!</v>
          </cell>
          <cell r="E7" t="e">
            <v>#REF!</v>
          </cell>
          <cell r="F7" t="e">
            <v>#REF!</v>
          </cell>
        </row>
        <row r="8">
          <cell r="B8" t="e">
            <v>#REF!</v>
          </cell>
          <cell r="E8" t="e">
            <v>#REF!</v>
          </cell>
        </row>
        <row r="9">
          <cell r="A9" t="e">
            <v>#REF!</v>
          </cell>
          <cell r="B9" t="e">
            <v>#REF!</v>
          </cell>
          <cell r="C9" t="e">
            <v>#REF!</v>
          </cell>
          <cell r="D9" t="e">
            <v>#REF!</v>
          </cell>
          <cell r="E9" t="e">
            <v>#REF!</v>
          </cell>
          <cell r="F9" t="e">
            <v>#REF!</v>
          </cell>
        </row>
        <row r="10">
          <cell r="A10" t="e">
            <v>#REF!</v>
          </cell>
          <cell r="B10" t="e">
            <v>#REF!</v>
          </cell>
          <cell r="C10" t="e">
            <v>#REF!</v>
          </cell>
          <cell r="D10" t="e">
            <v>#REF!</v>
          </cell>
          <cell r="E10" t="e">
            <v>#REF!</v>
          </cell>
          <cell r="F10" t="e">
            <v>#REF!</v>
          </cell>
        </row>
        <row r="11">
          <cell r="A11" t="e">
            <v>#REF!</v>
          </cell>
          <cell r="B11" t="e">
            <v>#REF!</v>
          </cell>
          <cell r="C11" t="e">
            <v>#REF!</v>
          </cell>
          <cell r="D11" t="e">
            <v>#REF!</v>
          </cell>
          <cell r="E11" t="e">
            <v>#REF!</v>
          </cell>
          <cell r="F11" t="e">
            <v>#REF!</v>
          </cell>
        </row>
        <row r="12">
          <cell r="A12" t="e">
            <v>#REF!</v>
          </cell>
          <cell r="B12" t="e">
            <v>#REF!</v>
          </cell>
          <cell r="C12" t="e">
            <v>#REF!</v>
          </cell>
          <cell r="D12" t="e">
            <v>#REF!</v>
          </cell>
          <cell r="E12" t="e">
            <v>#REF!</v>
          </cell>
          <cell r="F12" t="e">
            <v>#REF!</v>
          </cell>
        </row>
        <row r="13">
          <cell r="B13" t="e">
            <v>#REF!</v>
          </cell>
          <cell r="E13" t="e">
            <v>#REF!</v>
          </cell>
        </row>
        <row r="14">
          <cell r="A14" t="e">
            <v>#REF!</v>
          </cell>
          <cell r="B14" t="e">
            <v>#REF!</v>
          </cell>
          <cell r="C14" t="e">
            <v>#REF!</v>
          </cell>
          <cell r="D14" t="e">
            <v>#REF!</v>
          </cell>
          <cell r="E14" t="e">
            <v>#REF!</v>
          </cell>
          <cell r="F14" t="e">
            <v>#REF!</v>
          </cell>
        </row>
        <row r="15">
          <cell r="A15" t="e">
            <v>#REF!</v>
          </cell>
          <cell r="B15" t="e">
            <v>#REF!</v>
          </cell>
          <cell r="C15" t="e">
            <v>#REF!</v>
          </cell>
          <cell r="D15" t="e">
            <v>#REF!</v>
          </cell>
          <cell r="E15" t="e">
            <v>#REF!</v>
          </cell>
          <cell r="F15" t="e">
            <v>#REF!</v>
          </cell>
        </row>
        <row r="16">
          <cell r="A16" t="e">
            <v>#REF!</v>
          </cell>
          <cell r="B16" t="e">
            <v>#REF!</v>
          </cell>
          <cell r="C16" t="e">
            <v>#REF!</v>
          </cell>
          <cell r="D16" t="e">
            <v>#REF!</v>
          </cell>
          <cell r="E16" t="e">
            <v>#REF!</v>
          </cell>
          <cell r="F16" t="e">
            <v>#REF!</v>
          </cell>
        </row>
        <row r="17">
          <cell r="A17" t="e">
            <v>#REF!</v>
          </cell>
          <cell r="B17" t="e">
            <v>#REF!</v>
          </cell>
          <cell r="C17" t="e">
            <v>#REF!</v>
          </cell>
          <cell r="D17" t="e">
            <v>#REF!</v>
          </cell>
          <cell r="E17" t="e">
            <v>#REF!</v>
          </cell>
          <cell r="F17" t="e">
            <v>#REF!</v>
          </cell>
        </row>
        <row r="18">
          <cell r="A18" t="e">
            <v>#REF!</v>
          </cell>
          <cell r="B18" t="e">
            <v>#REF!</v>
          </cell>
          <cell r="C18" t="e">
            <v>#REF!</v>
          </cell>
          <cell r="D18" t="e">
            <v>#REF!</v>
          </cell>
          <cell r="E18" t="e">
            <v>#REF!</v>
          </cell>
          <cell r="F18" t="e">
            <v>#REF!</v>
          </cell>
        </row>
        <row r="19">
          <cell r="A19" t="e">
            <v>#REF!</v>
          </cell>
          <cell r="B19" t="e">
            <v>#REF!</v>
          </cell>
          <cell r="C19" t="e">
            <v>#REF!</v>
          </cell>
          <cell r="D19" t="e">
            <v>#REF!</v>
          </cell>
          <cell r="E19" t="e">
            <v>#REF!</v>
          </cell>
          <cell r="F19" t="e">
            <v>#REF!</v>
          </cell>
        </row>
        <row r="20">
          <cell r="B20" t="e">
            <v>#REF!</v>
          </cell>
          <cell r="E20" t="e">
            <v>#REF!</v>
          </cell>
        </row>
        <row r="21">
          <cell r="A21" t="e">
            <v>#REF!</v>
          </cell>
          <cell r="B21" t="e">
            <v>#REF!</v>
          </cell>
          <cell r="C21" t="e">
            <v>#REF!</v>
          </cell>
          <cell r="D21" t="e">
            <v>#REF!</v>
          </cell>
          <cell r="E21" t="e">
            <v>#REF!</v>
          </cell>
          <cell r="F21" t="e">
            <v>#REF!</v>
          </cell>
        </row>
        <row r="22">
          <cell r="A22" t="e">
            <v>#REF!</v>
          </cell>
          <cell r="B22" t="e">
            <v>#REF!</v>
          </cell>
          <cell r="C22" t="e">
            <v>#REF!</v>
          </cell>
          <cell r="D22" t="e">
            <v>#REF!</v>
          </cell>
          <cell r="E22" t="e">
            <v>#REF!</v>
          </cell>
          <cell r="F22" t="e">
            <v>#REF!</v>
          </cell>
        </row>
        <row r="23">
          <cell r="A23" t="e">
            <v>#REF!</v>
          </cell>
          <cell r="B23" t="e">
            <v>#REF!</v>
          </cell>
          <cell r="C23" t="e">
            <v>#REF!</v>
          </cell>
          <cell r="D23" t="e">
            <v>#REF!</v>
          </cell>
          <cell r="E23" t="e">
            <v>#REF!</v>
          </cell>
          <cell r="F23" t="e">
            <v>#REF!</v>
          </cell>
        </row>
        <row r="24">
          <cell r="A24" t="e">
            <v>#REF!</v>
          </cell>
          <cell r="B24" t="e">
            <v>#REF!</v>
          </cell>
          <cell r="C24" t="e">
            <v>#REF!</v>
          </cell>
          <cell r="D24" t="e">
            <v>#REF!</v>
          </cell>
          <cell r="E24" t="e">
            <v>#REF!</v>
          </cell>
          <cell r="F24" t="e">
            <v>#REF!</v>
          </cell>
        </row>
        <row r="25">
          <cell r="A25" t="e">
            <v>#REF!</v>
          </cell>
          <cell r="B25" t="e">
            <v>#REF!</v>
          </cell>
          <cell r="C25" t="e">
            <v>#REF!</v>
          </cell>
          <cell r="D25" t="e">
            <v>#REF!</v>
          </cell>
          <cell r="E25" t="e">
            <v>#REF!</v>
          </cell>
          <cell r="F25" t="e">
            <v>#REF!</v>
          </cell>
        </row>
        <row r="26">
          <cell r="A26" t="e">
            <v>#REF!</v>
          </cell>
          <cell r="B26" t="e">
            <v>#REF!</v>
          </cell>
          <cell r="C26" t="e">
            <v>#REF!</v>
          </cell>
          <cell r="D26" t="e">
            <v>#REF!</v>
          </cell>
          <cell r="E26" t="e">
            <v>#REF!</v>
          </cell>
          <cell r="F26" t="e">
            <v>#REF!</v>
          </cell>
        </row>
        <row r="27">
          <cell r="A27" t="e">
            <v>#REF!</v>
          </cell>
          <cell r="B27" t="e">
            <v>#REF!</v>
          </cell>
          <cell r="C27" t="e">
            <v>#REF!</v>
          </cell>
          <cell r="D27" t="e">
            <v>#REF!</v>
          </cell>
          <cell r="E27" t="e">
            <v>#REF!</v>
          </cell>
          <cell r="F27" t="e">
            <v>#REF!</v>
          </cell>
        </row>
        <row r="28">
          <cell r="A28" t="e">
            <v>#REF!</v>
          </cell>
          <cell r="B28" t="e">
            <v>#REF!</v>
          </cell>
          <cell r="C28" t="e">
            <v>#REF!</v>
          </cell>
          <cell r="D28" t="e">
            <v>#REF!</v>
          </cell>
          <cell r="E28" t="e">
            <v>#REF!</v>
          </cell>
          <cell r="F28" t="e">
            <v>#REF!</v>
          </cell>
        </row>
        <row r="29">
          <cell r="A29" t="e">
            <v>#REF!</v>
          </cell>
          <cell r="B29" t="e">
            <v>#REF!</v>
          </cell>
          <cell r="C29" t="e">
            <v>#REF!</v>
          </cell>
          <cell r="D29" t="e">
            <v>#REF!</v>
          </cell>
          <cell r="E29" t="e">
            <v>#REF!</v>
          </cell>
          <cell r="F29" t="e">
            <v>#REF!</v>
          </cell>
        </row>
        <row r="30">
          <cell r="A30" t="e">
            <v>#REF!</v>
          </cell>
          <cell r="B30" t="e">
            <v>#REF!</v>
          </cell>
          <cell r="C30" t="e">
            <v>#REF!</v>
          </cell>
          <cell r="D30" t="e">
            <v>#REF!</v>
          </cell>
          <cell r="E30" t="e">
            <v>#REF!</v>
          </cell>
          <cell r="F30" t="e">
            <v>#REF!</v>
          </cell>
        </row>
        <row r="31">
          <cell r="A31" t="e">
            <v>#REF!</v>
          </cell>
          <cell r="B31" t="e">
            <v>#REF!</v>
          </cell>
          <cell r="C31" t="e">
            <v>#REF!</v>
          </cell>
          <cell r="D31" t="e">
            <v>#REF!</v>
          </cell>
          <cell r="E31" t="e">
            <v>#REF!</v>
          </cell>
          <cell r="F31" t="e">
            <v>#REF!</v>
          </cell>
        </row>
        <row r="32">
          <cell r="A32" t="e">
            <v>#REF!</v>
          </cell>
          <cell r="B32" t="e">
            <v>#REF!</v>
          </cell>
          <cell r="C32" t="e">
            <v>#REF!</v>
          </cell>
          <cell r="D32" t="e">
            <v>#REF!</v>
          </cell>
          <cell r="E32" t="e">
            <v>#REF!</v>
          </cell>
          <cell r="F32" t="e">
            <v>#REF!</v>
          </cell>
        </row>
        <row r="33">
          <cell r="A33" t="e">
            <v>#REF!</v>
          </cell>
          <cell r="B33" t="e">
            <v>#REF!</v>
          </cell>
          <cell r="C33" t="e">
            <v>#REF!</v>
          </cell>
          <cell r="D33" t="e">
            <v>#REF!</v>
          </cell>
          <cell r="E33" t="e">
            <v>#REF!</v>
          </cell>
          <cell r="F33" t="e">
            <v>#REF!</v>
          </cell>
        </row>
        <row r="34">
          <cell r="A34" t="e">
            <v>#REF!</v>
          </cell>
          <cell r="B34" t="e">
            <v>#REF!</v>
          </cell>
          <cell r="C34" t="e">
            <v>#REF!</v>
          </cell>
          <cell r="D34" t="e">
            <v>#REF!</v>
          </cell>
          <cell r="E34" t="e">
            <v>#REF!</v>
          </cell>
          <cell r="F34" t="e">
            <v>#REF!</v>
          </cell>
        </row>
        <row r="35">
          <cell r="A35" t="e">
            <v>#REF!</v>
          </cell>
          <cell r="B35" t="e">
            <v>#REF!</v>
          </cell>
          <cell r="C35" t="e">
            <v>#REF!</v>
          </cell>
          <cell r="D35" t="e">
            <v>#REF!</v>
          </cell>
          <cell r="E35" t="e">
            <v>#REF!</v>
          </cell>
          <cell r="F35" t="e">
            <v>#REF!</v>
          </cell>
        </row>
        <row r="36">
          <cell r="A36" t="e">
            <v>#REF!</v>
          </cell>
          <cell r="B36" t="e">
            <v>#REF!</v>
          </cell>
          <cell r="C36" t="e">
            <v>#REF!</v>
          </cell>
          <cell r="D36" t="e">
            <v>#REF!</v>
          </cell>
          <cell r="E36" t="e">
            <v>#REF!</v>
          </cell>
          <cell r="F36" t="e">
            <v>#REF!</v>
          </cell>
        </row>
        <row r="37">
          <cell r="A37" t="e">
            <v>#REF!</v>
          </cell>
          <cell r="B37" t="e">
            <v>#REF!</v>
          </cell>
          <cell r="C37" t="e">
            <v>#REF!</v>
          </cell>
          <cell r="D37" t="e">
            <v>#REF!</v>
          </cell>
          <cell r="E37" t="e">
            <v>#REF!</v>
          </cell>
          <cell r="F37" t="e">
            <v>#REF!</v>
          </cell>
        </row>
        <row r="38">
          <cell r="A38" t="e">
            <v>#REF!</v>
          </cell>
          <cell r="B38" t="e">
            <v>#REF!</v>
          </cell>
          <cell r="C38" t="e">
            <v>#REF!</v>
          </cell>
          <cell r="D38" t="e">
            <v>#REF!</v>
          </cell>
          <cell r="E38" t="e">
            <v>#REF!</v>
          </cell>
          <cell r="F38" t="e">
            <v>#REF!</v>
          </cell>
        </row>
        <row r="39">
          <cell r="A39" t="e">
            <v>#REF!</v>
          </cell>
          <cell r="B39" t="e">
            <v>#REF!</v>
          </cell>
          <cell r="C39" t="e">
            <v>#REF!</v>
          </cell>
          <cell r="D39" t="e">
            <v>#REF!</v>
          </cell>
          <cell r="E39" t="e">
            <v>#REF!</v>
          </cell>
          <cell r="F39" t="e">
            <v>#REF!</v>
          </cell>
        </row>
        <row r="40">
          <cell r="A40" t="e">
            <v>#REF!</v>
          </cell>
          <cell r="B40" t="e">
            <v>#REF!</v>
          </cell>
          <cell r="C40" t="e">
            <v>#REF!</v>
          </cell>
          <cell r="D40" t="e">
            <v>#REF!</v>
          </cell>
          <cell r="E40" t="e">
            <v>#REF!</v>
          </cell>
          <cell r="F40" t="e">
            <v>#REF!</v>
          </cell>
        </row>
        <row r="41">
          <cell r="A41" t="e">
            <v>#REF!</v>
          </cell>
          <cell r="B41" t="e">
            <v>#REF!</v>
          </cell>
          <cell r="C41" t="e">
            <v>#REF!</v>
          </cell>
          <cell r="D41" t="e">
            <v>#REF!</v>
          </cell>
          <cell r="E41" t="e">
            <v>#REF!</v>
          </cell>
          <cell r="F41" t="e">
            <v>#REF!</v>
          </cell>
        </row>
        <row r="42">
          <cell r="A42" t="e">
            <v>#REF!</v>
          </cell>
          <cell r="B42" t="e">
            <v>#REF!</v>
          </cell>
          <cell r="C42" t="e">
            <v>#REF!</v>
          </cell>
          <cell r="D42" t="e">
            <v>#REF!</v>
          </cell>
          <cell r="E42" t="e">
            <v>#REF!</v>
          </cell>
          <cell r="F42" t="e">
            <v>#REF!</v>
          </cell>
        </row>
        <row r="43">
          <cell r="A43" t="e">
            <v>#REF!</v>
          </cell>
          <cell r="B43" t="e">
            <v>#REF!</v>
          </cell>
          <cell r="C43" t="e">
            <v>#REF!</v>
          </cell>
          <cell r="D43" t="e">
            <v>#REF!</v>
          </cell>
          <cell r="E43" t="e">
            <v>#REF!</v>
          </cell>
          <cell r="F43" t="e">
            <v>#REF!</v>
          </cell>
        </row>
        <row r="44">
          <cell r="A44" t="e">
            <v>#REF!</v>
          </cell>
          <cell r="B44" t="e">
            <v>#REF!</v>
          </cell>
          <cell r="C44" t="e">
            <v>#REF!</v>
          </cell>
          <cell r="D44" t="e">
            <v>#REF!</v>
          </cell>
          <cell r="E44" t="e">
            <v>#REF!</v>
          </cell>
          <cell r="F44" t="e">
            <v>#REF!</v>
          </cell>
        </row>
        <row r="45">
          <cell r="A45" t="e">
            <v>#REF!</v>
          </cell>
          <cell r="B45" t="e">
            <v>#REF!</v>
          </cell>
          <cell r="C45" t="e">
            <v>#REF!</v>
          </cell>
          <cell r="D45" t="e">
            <v>#REF!</v>
          </cell>
          <cell r="E45" t="e">
            <v>#REF!</v>
          </cell>
          <cell r="F45" t="e">
            <v>#REF!</v>
          </cell>
        </row>
        <row r="46">
          <cell r="A46" t="e">
            <v>#REF!</v>
          </cell>
          <cell r="B46" t="e">
            <v>#REF!</v>
          </cell>
          <cell r="C46" t="e">
            <v>#REF!</v>
          </cell>
          <cell r="D46" t="e">
            <v>#REF!</v>
          </cell>
          <cell r="E46" t="e">
            <v>#REF!</v>
          </cell>
          <cell r="F46" t="e">
            <v>#REF!</v>
          </cell>
        </row>
        <row r="47">
          <cell r="A47" t="e">
            <v>#REF!</v>
          </cell>
          <cell r="B47" t="e">
            <v>#REF!</v>
          </cell>
          <cell r="C47" t="e">
            <v>#REF!</v>
          </cell>
          <cell r="D47" t="e">
            <v>#REF!</v>
          </cell>
          <cell r="E47" t="e">
            <v>#REF!</v>
          </cell>
          <cell r="F47" t="e">
            <v>#REF!</v>
          </cell>
        </row>
        <row r="48">
          <cell r="A48" t="e">
            <v>#REF!</v>
          </cell>
          <cell r="B48" t="e">
            <v>#REF!</v>
          </cell>
          <cell r="C48" t="e">
            <v>#REF!</v>
          </cell>
          <cell r="D48" t="e">
            <v>#REF!</v>
          </cell>
          <cell r="E48" t="e">
            <v>#REF!</v>
          </cell>
          <cell r="F48" t="e">
            <v>#REF!</v>
          </cell>
        </row>
        <row r="49">
          <cell r="A49" t="e">
            <v>#REF!</v>
          </cell>
          <cell r="B49" t="e">
            <v>#REF!</v>
          </cell>
          <cell r="C49" t="e">
            <v>#REF!</v>
          </cell>
          <cell r="D49" t="e">
            <v>#REF!</v>
          </cell>
          <cell r="E49" t="e">
            <v>#REF!</v>
          </cell>
          <cell r="F49" t="e">
            <v>#REF!</v>
          </cell>
        </row>
        <row r="50">
          <cell r="E50" t="e">
            <v>#REF!</v>
          </cell>
        </row>
        <row r="51">
          <cell r="E51" t="e">
            <v>#REF!</v>
          </cell>
        </row>
        <row r="52">
          <cell r="E52" t="e">
            <v>#REF!</v>
          </cell>
        </row>
        <row r="53">
          <cell r="A53" t="e">
            <v>#REF!</v>
          </cell>
          <cell r="B53" t="e">
            <v>#REF!</v>
          </cell>
          <cell r="E53" t="e">
            <v>#REF!</v>
          </cell>
          <cell r="F53" t="e">
            <v>#REF!</v>
          </cell>
        </row>
        <row r="54">
          <cell r="B54" t="e">
            <v>#REF!</v>
          </cell>
          <cell r="E54" t="e">
            <v>#REF!</v>
          </cell>
        </row>
        <row r="55">
          <cell r="A55" t="e">
            <v>#REF!</v>
          </cell>
          <cell r="B55" t="e">
            <v>#REF!</v>
          </cell>
          <cell r="C55" t="e">
            <v>#REF!</v>
          </cell>
          <cell r="D55" t="e">
            <v>#REF!</v>
          </cell>
          <cell r="E55" t="e">
            <v>#REF!</v>
          </cell>
          <cell r="F55" t="e">
            <v>#REF!</v>
          </cell>
        </row>
        <row r="56">
          <cell r="A56" t="e">
            <v>#REF!</v>
          </cell>
          <cell r="B56" t="e">
            <v>#REF!</v>
          </cell>
          <cell r="C56" t="e">
            <v>#REF!</v>
          </cell>
          <cell r="D56" t="e">
            <v>#REF!</v>
          </cell>
          <cell r="E56" t="e">
            <v>#REF!</v>
          </cell>
          <cell r="F56" t="e">
            <v>#REF!</v>
          </cell>
        </row>
        <row r="57">
          <cell r="A57" t="e">
            <v>#REF!</v>
          </cell>
          <cell r="B57" t="e">
            <v>#REF!</v>
          </cell>
          <cell r="C57" t="e">
            <v>#REF!</v>
          </cell>
          <cell r="D57" t="e">
            <v>#REF!</v>
          </cell>
          <cell r="E57" t="e">
            <v>#REF!</v>
          </cell>
          <cell r="F57" t="e">
            <v>#REF!</v>
          </cell>
        </row>
        <row r="58">
          <cell r="A58" t="e">
            <v>#REF!</v>
          </cell>
          <cell r="B58" t="e">
            <v>#REF!</v>
          </cell>
          <cell r="C58" t="e">
            <v>#REF!</v>
          </cell>
          <cell r="D58" t="e">
            <v>#REF!</v>
          </cell>
          <cell r="E58" t="e">
            <v>#REF!</v>
          </cell>
          <cell r="F58" t="e">
            <v>#REF!</v>
          </cell>
        </row>
        <row r="59">
          <cell r="A59" t="e">
            <v>#REF!</v>
          </cell>
          <cell r="B59" t="e">
            <v>#REF!</v>
          </cell>
          <cell r="C59" t="e">
            <v>#REF!</v>
          </cell>
          <cell r="D59" t="e">
            <v>#REF!</v>
          </cell>
          <cell r="E59" t="e">
            <v>#REF!</v>
          </cell>
          <cell r="F59" t="e">
            <v>#REF!</v>
          </cell>
        </row>
        <row r="60">
          <cell r="A60" t="e">
            <v>#REF!</v>
          </cell>
          <cell r="B60" t="e">
            <v>#REF!</v>
          </cell>
          <cell r="C60" t="e">
            <v>#REF!</v>
          </cell>
          <cell r="D60" t="e">
            <v>#REF!</v>
          </cell>
          <cell r="E60" t="e">
            <v>#REF!</v>
          </cell>
          <cell r="F60" t="e">
            <v>#REF!</v>
          </cell>
        </row>
        <row r="61">
          <cell r="A61" t="e">
            <v>#REF!</v>
          </cell>
          <cell r="B61" t="e">
            <v>#REF!</v>
          </cell>
          <cell r="C61" t="e">
            <v>#REF!</v>
          </cell>
          <cell r="D61" t="e">
            <v>#REF!</v>
          </cell>
          <cell r="E61" t="e">
            <v>#REF!</v>
          </cell>
          <cell r="F61" t="e">
            <v>#REF!</v>
          </cell>
        </row>
        <row r="62">
          <cell r="A62" t="e">
            <v>#REF!</v>
          </cell>
          <cell r="B62" t="e">
            <v>#REF!</v>
          </cell>
          <cell r="C62" t="e">
            <v>#REF!</v>
          </cell>
          <cell r="D62" t="e">
            <v>#REF!</v>
          </cell>
          <cell r="E62" t="e">
            <v>#REF!</v>
          </cell>
          <cell r="F62" t="e">
            <v>#REF!</v>
          </cell>
        </row>
        <row r="63">
          <cell r="A63" t="e">
            <v>#REF!</v>
          </cell>
          <cell r="B63" t="e">
            <v>#REF!</v>
          </cell>
          <cell r="C63" t="e">
            <v>#REF!</v>
          </cell>
          <cell r="D63" t="e">
            <v>#REF!</v>
          </cell>
          <cell r="E63" t="e">
            <v>#REF!</v>
          </cell>
          <cell r="F63" t="e">
            <v>#REF!</v>
          </cell>
        </row>
        <row r="64">
          <cell r="A64" t="e">
            <v>#REF!</v>
          </cell>
          <cell r="B64" t="e">
            <v>#REF!</v>
          </cell>
          <cell r="C64" t="e">
            <v>#REF!</v>
          </cell>
          <cell r="D64" t="e">
            <v>#REF!</v>
          </cell>
          <cell r="E64" t="e">
            <v>#REF!</v>
          </cell>
          <cell r="F64" t="e">
            <v>#REF!</v>
          </cell>
        </row>
        <row r="65">
          <cell r="A65" t="e">
            <v>#REF!</v>
          </cell>
          <cell r="B65" t="e">
            <v>#REF!</v>
          </cell>
          <cell r="C65" t="e">
            <v>#REF!</v>
          </cell>
          <cell r="D65" t="e">
            <v>#REF!</v>
          </cell>
          <cell r="E65" t="e">
            <v>#REF!</v>
          </cell>
          <cell r="F65" t="e">
            <v>#REF!</v>
          </cell>
        </row>
        <row r="66">
          <cell r="A66" t="e">
            <v>#REF!</v>
          </cell>
          <cell r="B66" t="e">
            <v>#REF!</v>
          </cell>
          <cell r="C66" t="e">
            <v>#REF!</v>
          </cell>
          <cell r="D66" t="e">
            <v>#REF!</v>
          </cell>
          <cell r="E66" t="e">
            <v>#REF!</v>
          </cell>
          <cell r="F66" t="e">
            <v>#REF!</v>
          </cell>
        </row>
        <row r="67">
          <cell r="A67" t="e">
            <v>#REF!</v>
          </cell>
          <cell r="B67" t="e">
            <v>#REF!</v>
          </cell>
          <cell r="C67" t="e">
            <v>#REF!</v>
          </cell>
          <cell r="D67" t="e">
            <v>#REF!</v>
          </cell>
          <cell r="E67" t="e">
            <v>#REF!</v>
          </cell>
          <cell r="F67" t="e">
            <v>#REF!</v>
          </cell>
        </row>
        <row r="68">
          <cell r="A68" t="e">
            <v>#REF!</v>
          </cell>
          <cell r="B68" t="e">
            <v>#REF!</v>
          </cell>
          <cell r="C68" t="e">
            <v>#REF!</v>
          </cell>
          <cell r="D68" t="e">
            <v>#REF!</v>
          </cell>
          <cell r="E68" t="e">
            <v>#REF!</v>
          </cell>
          <cell r="F68" t="e">
            <v>#REF!</v>
          </cell>
        </row>
        <row r="69">
          <cell r="A69" t="e">
            <v>#REF!</v>
          </cell>
          <cell r="B69" t="e">
            <v>#REF!</v>
          </cell>
          <cell r="C69" t="e">
            <v>#REF!</v>
          </cell>
          <cell r="D69" t="e">
            <v>#REF!</v>
          </cell>
          <cell r="E69" t="e">
            <v>#REF!</v>
          </cell>
          <cell r="F69" t="e">
            <v>#REF!</v>
          </cell>
        </row>
        <row r="70">
          <cell r="A70" t="e">
            <v>#REF!</v>
          </cell>
          <cell r="B70" t="e">
            <v>#REF!</v>
          </cell>
          <cell r="C70" t="e">
            <v>#REF!</v>
          </cell>
          <cell r="D70" t="e">
            <v>#REF!</v>
          </cell>
          <cell r="E70" t="e">
            <v>#REF!</v>
          </cell>
          <cell r="F70" t="e">
            <v>#REF!</v>
          </cell>
        </row>
        <row r="71">
          <cell r="A71" t="e">
            <v>#REF!</v>
          </cell>
          <cell r="B71" t="e">
            <v>#REF!</v>
          </cell>
          <cell r="C71" t="e">
            <v>#REF!</v>
          </cell>
          <cell r="D71" t="e">
            <v>#REF!</v>
          </cell>
          <cell r="E71" t="e">
            <v>#REF!</v>
          </cell>
          <cell r="F71" t="e">
            <v>#REF!</v>
          </cell>
        </row>
        <row r="72">
          <cell r="A72" t="e">
            <v>#REF!</v>
          </cell>
          <cell r="B72" t="e">
            <v>#REF!</v>
          </cell>
          <cell r="C72" t="e">
            <v>#REF!</v>
          </cell>
          <cell r="D72" t="e">
            <v>#REF!</v>
          </cell>
          <cell r="E72" t="e">
            <v>#REF!</v>
          </cell>
          <cell r="F72" t="e">
            <v>#REF!</v>
          </cell>
        </row>
        <row r="73">
          <cell r="A73" t="e">
            <v>#REF!</v>
          </cell>
          <cell r="B73" t="e">
            <v>#REF!</v>
          </cell>
          <cell r="C73" t="e">
            <v>#REF!</v>
          </cell>
          <cell r="D73" t="e">
            <v>#REF!</v>
          </cell>
          <cell r="E73" t="e">
            <v>#REF!</v>
          </cell>
          <cell r="F73" t="e">
            <v>#REF!</v>
          </cell>
        </row>
        <row r="74">
          <cell r="A74" t="e">
            <v>#REF!</v>
          </cell>
          <cell r="B74" t="e">
            <v>#REF!</v>
          </cell>
          <cell r="C74" t="e">
            <v>#REF!</v>
          </cell>
          <cell r="D74" t="e">
            <v>#REF!</v>
          </cell>
          <cell r="E74" t="e">
            <v>#REF!</v>
          </cell>
          <cell r="F74" t="e">
            <v>#REF!</v>
          </cell>
        </row>
        <row r="75">
          <cell r="A75" t="e">
            <v>#REF!</v>
          </cell>
          <cell r="B75" t="e">
            <v>#REF!</v>
          </cell>
          <cell r="C75" t="e">
            <v>#REF!</v>
          </cell>
          <cell r="D75" t="e">
            <v>#REF!</v>
          </cell>
          <cell r="E75" t="e">
            <v>#REF!</v>
          </cell>
          <cell r="F75" t="e">
            <v>#REF!</v>
          </cell>
        </row>
        <row r="76">
          <cell r="A76" t="e">
            <v>#REF!</v>
          </cell>
          <cell r="B76" t="e">
            <v>#REF!</v>
          </cell>
          <cell r="C76" t="e">
            <v>#REF!</v>
          </cell>
          <cell r="D76" t="e">
            <v>#REF!</v>
          </cell>
          <cell r="E76" t="e">
            <v>#REF!</v>
          </cell>
          <cell r="F76" t="e">
            <v>#REF!</v>
          </cell>
        </row>
        <row r="77">
          <cell r="A77" t="e">
            <v>#REF!</v>
          </cell>
          <cell r="B77" t="e">
            <v>#REF!</v>
          </cell>
          <cell r="C77" t="e">
            <v>#REF!</v>
          </cell>
          <cell r="D77" t="e">
            <v>#REF!</v>
          </cell>
          <cell r="E77" t="e">
            <v>#REF!</v>
          </cell>
          <cell r="F77" t="e">
            <v>#REF!</v>
          </cell>
        </row>
        <row r="78">
          <cell r="A78" t="e">
            <v>#REF!</v>
          </cell>
          <cell r="B78" t="e">
            <v>#REF!</v>
          </cell>
          <cell r="C78" t="e">
            <v>#REF!</v>
          </cell>
          <cell r="D78" t="e">
            <v>#REF!</v>
          </cell>
          <cell r="E78" t="e">
            <v>#REF!</v>
          </cell>
          <cell r="F78" t="e">
            <v>#REF!</v>
          </cell>
        </row>
        <row r="79">
          <cell r="A79" t="e">
            <v>#REF!</v>
          </cell>
          <cell r="B79" t="e">
            <v>#REF!</v>
          </cell>
          <cell r="C79" t="e">
            <v>#REF!</v>
          </cell>
          <cell r="D79" t="e">
            <v>#REF!</v>
          </cell>
          <cell r="E79" t="e">
            <v>#REF!</v>
          </cell>
          <cell r="F79" t="e">
            <v>#REF!</v>
          </cell>
        </row>
        <row r="80">
          <cell r="A80" t="e">
            <v>#REF!</v>
          </cell>
          <cell r="B80" t="e">
            <v>#REF!</v>
          </cell>
          <cell r="C80" t="e">
            <v>#REF!</v>
          </cell>
          <cell r="D80" t="e">
            <v>#REF!</v>
          </cell>
          <cell r="E80" t="e">
            <v>#REF!</v>
          </cell>
          <cell r="F80" t="e">
            <v>#REF!</v>
          </cell>
        </row>
        <row r="81">
          <cell r="A81" t="e">
            <v>#REF!</v>
          </cell>
          <cell r="B81" t="e">
            <v>#REF!</v>
          </cell>
          <cell r="C81" t="e">
            <v>#REF!</v>
          </cell>
          <cell r="D81" t="e">
            <v>#REF!</v>
          </cell>
          <cell r="E81" t="e">
            <v>#REF!</v>
          </cell>
          <cell r="F81" t="e">
            <v>#REF!</v>
          </cell>
        </row>
        <row r="82">
          <cell r="A82" t="e">
            <v>#REF!</v>
          </cell>
          <cell r="B82" t="e">
            <v>#REF!</v>
          </cell>
          <cell r="C82" t="e">
            <v>#REF!</v>
          </cell>
          <cell r="D82" t="e">
            <v>#REF!</v>
          </cell>
          <cell r="E82" t="e">
            <v>#REF!</v>
          </cell>
          <cell r="F82" t="e">
            <v>#REF!</v>
          </cell>
        </row>
        <row r="83">
          <cell r="A83" t="e">
            <v>#REF!</v>
          </cell>
          <cell r="B83" t="e">
            <v>#REF!</v>
          </cell>
          <cell r="C83" t="e">
            <v>#REF!</v>
          </cell>
          <cell r="D83" t="e">
            <v>#REF!</v>
          </cell>
          <cell r="E83" t="e">
            <v>#REF!</v>
          </cell>
          <cell r="F83" t="e">
            <v>#REF!</v>
          </cell>
        </row>
        <row r="84">
          <cell r="A84" t="e">
            <v>#REF!</v>
          </cell>
          <cell r="B84" t="e">
            <v>#REF!</v>
          </cell>
          <cell r="C84" t="e">
            <v>#REF!</v>
          </cell>
          <cell r="D84" t="e">
            <v>#REF!</v>
          </cell>
          <cell r="E84" t="e">
            <v>#REF!</v>
          </cell>
          <cell r="F84" t="e">
            <v>#REF!</v>
          </cell>
        </row>
        <row r="85">
          <cell r="A85" t="e">
            <v>#REF!</v>
          </cell>
          <cell r="B85" t="e">
            <v>#REF!</v>
          </cell>
          <cell r="C85" t="e">
            <v>#REF!</v>
          </cell>
          <cell r="D85" t="e">
            <v>#REF!</v>
          </cell>
          <cell r="E85" t="e">
            <v>#REF!</v>
          </cell>
          <cell r="F85" t="e">
            <v>#REF!</v>
          </cell>
        </row>
        <row r="86">
          <cell r="A86" t="e">
            <v>#REF!</v>
          </cell>
          <cell r="B86" t="e">
            <v>#REF!</v>
          </cell>
          <cell r="C86" t="e">
            <v>#REF!</v>
          </cell>
          <cell r="D86" t="e">
            <v>#REF!</v>
          </cell>
          <cell r="E86" t="e">
            <v>#REF!</v>
          </cell>
          <cell r="F86" t="e">
            <v>#REF!</v>
          </cell>
        </row>
        <row r="87">
          <cell r="A87" t="e">
            <v>#REF!</v>
          </cell>
          <cell r="B87" t="e">
            <v>#REF!</v>
          </cell>
          <cell r="C87" t="e">
            <v>#REF!</v>
          </cell>
          <cell r="D87" t="e">
            <v>#REF!</v>
          </cell>
          <cell r="E87" t="e">
            <v>#REF!</v>
          </cell>
          <cell r="F87" t="e">
            <v>#REF!</v>
          </cell>
        </row>
        <row r="88">
          <cell r="A88" t="e">
            <v>#REF!</v>
          </cell>
          <cell r="B88" t="e">
            <v>#REF!</v>
          </cell>
          <cell r="C88" t="e">
            <v>#REF!</v>
          </cell>
          <cell r="D88" t="e">
            <v>#REF!</v>
          </cell>
          <cell r="E88" t="e">
            <v>#REF!</v>
          </cell>
          <cell r="F88" t="e">
            <v>#REF!</v>
          </cell>
        </row>
        <row r="89">
          <cell r="A89" t="e">
            <v>#REF!</v>
          </cell>
          <cell r="B89" t="e">
            <v>#REF!</v>
          </cell>
          <cell r="C89" t="e">
            <v>#REF!</v>
          </cell>
          <cell r="D89" t="e">
            <v>#REF!</v>
          </cell>
          <cell r="E89" t="e">
            <v>#REF!</v>
          </cell>
          <cell r="F89" t="e">
            <v>#REF!</v>
          </cell>
        </row>
        <row r="90">
          <cell r="A90" t="e">
            <v>#REF!</v>
          </cell>
          <cell r="B90" t="e">
            <v>#REF!</v>
          </cell>
          <cell r="C90" t="e">
            <v>#REF!</v>
          </cell>
          <cell r="D90" t="e">
            <v>#REF!</v>
          </cell>
          <cell r="E90" t="e">
            <v>#REF!</v>
          </cell>
          <cell r="F90" t="e">
            <v>#REF!</v>
          </cell>
        </row>
        <row r="91">
          <cell r="A91" t="e">
            <v>#REF!</v>
          </cell>
          <cell r="B91" t="e">
            <v>#REF!</v>
          </cell>
          <cell r="C91" t="e">
            <v>#REF!</v>
          </cell>
          <cell r="D91" t="e">
            <v>#REF!</v>
          </cell>
          <cell r="E91" t="e">
            <v>#REF!</v>
          </cell>
          <cell r="F91" t="e">
            <v>#REF!</v>
          </cell>
        </row>
        <row r="92">
          <cell r="A92" t="e">
            <v>#REF!</v>
          </cell>
          <cell r="B92" t="e">
            <v>#REF!</v>
          </cell>
          <cell r="C92" t="e">
            <v>#REF!</v>
          </cell>
          <cell r="D92" t="e">
            <v>#REF!</v>
          </cell>
          <cell r="E92" t="e">
            <v>#REF!</v>
          </cell>
          <cell r="F92" t="e">
            <v>#REF!</v>
          </cell>
        </row>
        <row r="93">
          <cell r="A93" t="e">
            <v>#REF!</v>
          </cell>
          <cell r="B93" t="e">
            <v>#REF!</v>
          </cell>
          <cell r="C93" t="e">
            <v>#REF!</v>
          </cell>
          <cell r="D93" t="e">
            <v>#REF!</v>
          </cell>
          <cell r="E93" t="e">
            <v>#REF!</v>
          </cell>
          <cell r="F93" t="e">
            <v>#REF!</v>
          </cell>
        </row>
        <row r="94">
          <cell r="A94" t="e">
            <v>#REF!</v>
          </cell>
          <cell r="B94" t="e">
            <v>#REF!</v>
          </cell>
          <cell r="C94" t="e">
            <v>#REF!</v>
          </cell>
          <cell r="D94" t="e">
            <v>#REF!</v>
          </cell>
          <cell r="E94" t="e">
            <v>#REF!</v>
          </cell>
          <cell r="F94" t="e">
            <v>#REF!</v>
          </cell>
        </row>
        <row r="95">
          <cell r="A95" t="e">
            <v>#REF!</v>
          </cell>
          <cell r="B95" t="e">
            <v>#REF!</v>
          </cell>
          <cell r="C95" t="e">
            <v>#REF!</v>
          </cell>
          <cell r="D95" t="e">
            <v>#REF!</v>
          </cell>
          <cell r="E95" t="e">
            <v>#REF!</v>
          </cell>
          <cell r="F95" t="e">
            <v>#REF!</v>
          </cell>
        </row>
        <row r="96">
          <cell r="A96" t="e">
            <v>#REF!</v>
          </cell>
          <cell r="B96" t="e">
            <v>#REF!</v>
          </cell>
          <cell r="C96" t="e">
            <v>#REF!</v>
          </cell>
          <cell r="D96" t="e">
            <v>#REF!</v>
          </cell>
          <cell r="E96" t="e">
            <v>#REF!</v>
          </cell>
          <cell r="F96" t="e">
            <v>#REF!</v>
          </cell>
        </row>
        <row r="97">
          <cell r="A97" t="e">
            <v>#REF!</v>
          </cell>
          <cell r="B97" t="e">
            <v>#REF!</v>
          </cell>
          <cell r="C97" t="e">
            <v>#REF!</v>
          </cell>
          <cell r="D97" t="e">
            <v>#REF!</v>
          </cell>
          <cell r="E97" t="e">
            <v>#REF!</v>
          </cell>
          <cell r="F97" t="e">
            <v>#REF!</v>
          </cell>
        </row>
        <row r="98">
          <cell r="A98" t="e">
            <v>#REF!</v>
          </cell>
          <cell r="B98" t="e">
            <v>#REF!</v>
          </cell>
          <cell r="C98" t="e">
            <v>#REF!</v>
          </cell>
          <cell r="D98" t="e">
            <v>#REF!</v>
          </cell>
          <cell r="E98" t="e">
            <v>#REF!</v>
          </cell>
          <cell r="F98" t="e">
            <v>#REF!</v>
          </cell>
        </row>
        <row r="99">
          <cell r="A99" t="e">
            <v>#REF!</v>
          </cell>
          <cell r="B99" t="e">
            <v>#REF!</v>
          </cell>
          <cell r="C99" t="e">
            <v>#REF!</v>
          </cell>
          <cell r="D99" t="e">
            <v>#REF!</v>
          </cell>
          <cell r="E99" t="e">
            <v>#REF!</v>
          </cell>
          <cell r="F99" t="e">
            <v>#REF!</v>
          </cell>
        </row>
        <row r="100">
          <cell r="A100" t="e">
            <v>#REF!</v>
          </cell>
          <cell r="B100" t="e">
            <v>#REF!</v>
          </cell>
          <cell r="C100" t="e">
            <v>#REF!</v>
          </cell>
          <cell r="D100" t="e">
            <v>#REF!</v>
          </cell>
          <cell r="E100" t="e">
            <v>#REF!</v>
          </cell>
          <cell r="F100" t="e">
            <v>#REF!</v>
          </cell>
        </row>
        <row r="101">
          <cell r="A101" t="e">
            <v>#REF!</v>
          </cell>
          <cell r="B101" t="e">
            <v>#REF!</v>
          </cell>
          <cell r="C101" t="e">
            <v>#REF!</v>
          </cell>
          <cell r="D101" t="e">
            <v>#REF!</v>
          </cell>
          <cell r="E101" t="e">
            <v>#REF!</v>
          </cell>
          <cell r="F101" t="e">
            <v>#REF!</v>
          </cell>
        </row>
        <row r="102">
          <cell r="A102" t="e">
            <v>#REF!</v>
          </cell>
          <cell r="B102" t="e">
            <v>#REF!</v>
          </cell>
          <cell r="C102" t="e">
            <v>#REF!</v>
          </cell>
          <cell r="D102" t="e">
            <v>#REF!</v>
          </cell>
          <cell r="E102" t="e">
            <v>#REF!</v>
          </cell>
          <cell r="F102" t="e">
            <v>#REF!</v>
          </cell>
        </row>
        <row r="103">
          <cell r="A103" t="e">
            <v>#REF!</v>
          </cell>
          <cell r="B103" t="e">
            <v>#REF!</v>
          </cell>
          <cell r="C103" t="e">
            <v>#REF!</v>
          </cell>
          <cell r="D103" t="e">
            <v>#REF!</v>
          </cell>
          <cell r="E103" t="e">
            <v>#REF!</v>
          </cell>
          <cell r="F103" t="e">
            <v>#REF!</v>
          </cell>
        </row>
        <row r="104">
          <cell r="A104" t="e">
            <v>#REF!</v>
          </cell>
          <cell r="B104" t="e">
            <v>#REF!</v>
          </cell>
          <cell r="C104" t="e">
            <v>#REF!</v>
          </cell>
          <cell r="D104" t="e">
            <v>#REF!</v>
          </cell>
          <cell r="E104" t="e">
            <v>#REF!</v>
          </cell>
          <cell r="F104" t="e">
            <v>#REF!</v>
          </cell>
        </row>
        <row r="105">
          <cell r="A105" t="e">
            <v>#REF!</v>
          </cell>
          <cell r="B105" t="e">
            <v>#REF!</v>
          </cell>
          <cell r="C105" t="e">
            <v>#REF!</v>
          </cell>
          <cell r="D105" t="e">
            <v>#REF!</v>
          </cell>
          <cell r="E105" t="e">
            <v>#REF!</v>
          </cell>
          <cell r="F105" t="e">
            <v>#REF!</v>
          </cell>
        </row>
        <row r="106">
          <cell r="A106" t="e">
            <v>#REF!</v>
          </cell>
          <cell r="B106" t="e">
            <v>#REF!</v>
          </cell>
          <cell r="C106" t="e">
            <v>#REF!</v>
          </cell>
          <cell r="D106" t="e">
            <v>#REF!</v>
          </cell>
          <cell r="E106" t="e">
            <v>#REF!</v>
          </cell>
          <cell r="F106" t="e">
            <v>#REF!</v>
          </cell>
        </row>
        <row r="107">
          <cell r="B107" t="e">
            <v>#REF!</v>
          </cell>
          <cell r="E107" t="e">
            <v>#REF!</v>
          </cell>
        </row>
        <row r="108">
          <cell r="A108" t="e">
            <v>#REF!</v>
          </cell>
          <cell r="B108" t="e">
            <v>#REF!</v>
          </cell>
          <cell r="C108" t="e">
            <v>#REF!</v>
          </cell>
          <cell r="D108" t="e">
            <v>#REF!</v>
          </cell>
          <cell r="E108" t="e">
            <v>#REF!</v>
          </cell>
          <cell r="F108" t="e">
            <v>#REF!</v>
          </cell>
        </row>
        <row r="109">
          <cell r="A109" t="e">
            <v>#REF!</v>
          </cell>
          <cell r="B109" t="e">
            <v>#REF!</v>
          </cell>
          <cell r="C109" t="e">
            <v>#REF!</v>
          </cell>
          <cell r="D109" t="e">
            <v>#REF!</v>
          </cell>
          <cell r="E109" t="e">
            <v>#REF!</v>
          </cell>
          <cell r="F109" t="e">
            <v>#REF!</v>
          </cell>
        </row>
        <row r="110">
          <cell r="A110" t="e">
            <v>#REF!</v>
          </cell>
          <cell r="B110" t="e">
            <v>#REF!</v>
          </cell>
          <cell r="C110" t="e">
            <v>#REF!</v>
          </cell>
          <cell r="D110" t="e">
            <v>#REF!</v>
          </cell>
          <cell r="E110" t="e">
            <v>#REF!</v>
          </cell>
          <cell r="F110" t="e">
            <v>#REF!</v>
          </cell>
        </row>
        <row r="111">
          <cell r="A111" t="e">
            <v>#REF!</v>
          </cell>
          <cell r="B111" t="e">
            <v>#REF!</v>
          </cell>
          <cell r="C111" t="e">
            <v>#REF!</v>
          </cell>
          <cell r="D111" t="e">
            <v>#REF!</v>
          </cell>
          <cell r="E111" t="e">
            <v>#REF!</v>
          </cell>
          <cell r="F111" t="e">
            <v>#REF!</v>
          </cell>
        </row>
        <row r="112">
          <cell r="A112" t="e">
            <v>#REF!</v>
          </cell>
          <cell r="B112" t="e">
            <v>#REF!</v>
          </cell>
          <cell r="C112" t="e">
            <v>#REF!</v>
          </cell>
          <cell r="D112" t="e">
            <v>#REF!</v>
          </cell>
          <cell r="E112" t="e">
            <v>#REF!</v>
          </cell>
          <cell r="F112" t="e">
            <v>#REF!</v>
          </cell>
        </row>
        <row r="113">
          <cell r="A113" t="e">
            <v>#REF!</v>
          </cell>
          <cell r="B113" t="e">
            <v>#REF!</v>
          </cell>
          <cell r="C113" t="e">
            <v>#REF!</v>
          </cell>
          <cell r="D113" t="e">
            <v>#REF!</v>
          </cell>
          <cell r="E113" t="e">
            <v>#REF!</v>
          </cell>
          <cell r="F113" t="e">
            <v>#REF!</v>
          </cell>
        </row>
        <row r="114">
          <cell r="A114" t="e">
            <v>#REF!</v>
          </cell>
          <cell r="B114" t="e">
            <v>#REF!</v>
          </cell>
          <cell r="C114" t="e">
            <v>#REF!</v>
          </cell>
          <cell r="D114" t="e">
            <v>#REF!</v>
          </cell>
          <cell r="E114" t="e">
            <v>#REF!</v>
          </cell>
          <cell r="F114" t="e">
            <v>#REF!</v>
          </cell>
        </row>
        <row r="115">
          <cell r="A115" t="e">
            <v>#REF!</v>
          </cell>
          <cell r="B115" t="e">
            <v>#REF!</v>
          </cell>
          <cell r="C115" t="e">
            <v>#REF!</v>
          </cell>
          <cell r="D115" t="e">
            <v>#REF!</v>
          </cell>
          <cell r="E115" t="e">
            <v>#REF!</v>
          </cell>
          <cell r="F115" t="e">
            <v>#REF!</v>
          </cell>
        </row>
        <row r="116">
          <cell r="A116" t="e">
            <v>#REF!</v>
          </cell>
          <cell r="B116" t="e">
            <v>#REF!</v>
          </cell>
          <cell r="C116" t="e">
            <v>#REF!</v>
          </cell>
          <cell r="D116" t="e">
            <v>#REF!</v>
          </cell>
          <cell r="E116" t="e">
            <v>#REF!</v>
          </cell>
          <cell r="F116" t="e">
            <v>#REF!</v>
          </cell>
        </row>
        <row r="117">
          <cell r="B117" t="e">
            <v>#REF!</v>
          </cell>
          <cell r="E117" t="e">
            <v>#REF!</v>
          </cell>
        </row>
        <row r="118">
          <cell r="A118" t="e">
            <v>#REF!</v>
          </cell>
          <cell r="B118" t="e">
            <v>#REF!</v>
          </cell>
          <cell r="C118" t="e">
            <v>#REF!</v>
          </cell>
          <cell r="D118" t="e">
            <v>#REF!</v>
          </cell>
          <cell r="E118" t="e">
            <v>#REF!</v>
          </cell>
          <cell r="F118" t="e">
            <v>#REF!</v>
          </cell>
        </row>
        <row r="119">
          <cell r="A119" t="e">
            <v>#REF!</v>
          </cell>
          <cell r="B119" t="e">
            <v>#REF!</v>
          </cell>
          <cell r="C119" t="e">
            <v>#REF!</v>
          </cell>
          <cell r="D119" t="e">
            <v>#REF!</v>
          </cell>
          <cell r="E119" t="e">
            <v>#REF!</v>
          </cell>
          <cell r="F119" t="e">
            <v>#REF!</v>
          </cell>
        </row>
        <row r="120">
          <cell r="B120" t="e">
            <v>#REF!</v>
          </cell>
          <cell r="E120" t="e">
            <v>#REF!</v>
          </cell>
        </row>
        <row r="121">
          <cell r="A121" t="e">
            <v>#REF!</v>
          </cell>
          <cell r="B121" t="e">
            <v>#REF!</v>
          </cell>
          <cell r="C121" t="e">
            <v>#REF!</v>
          </cell>
          <cell r="D121" t="e">
            <v>#REF!</v>
          </cell>
          <cell r="E121" t="e">
            <v>#REF!</v>
          </cell>
          <cell r="F121" t="e">
            <v>#REF!</v>
          </cell>
        </row>
        <row r="122">
          <cell r="A122" t="e">
            <v>#REF!</v>
          </cell>
          <cell r="B122" t="e">
            <v>#REF!</v>
          </cell>
          <cell r="C122" t="e">
            <v>#REF!</v>
          </cell>
          <cell r="D122" t="e">
            <v>#REF!</v>
          </cell>
          <cell r="E122" t="e">
            <v>#REF!</v>
          </cell>
          <cell r="F122" t="e">
            <v>#REF!</v>
          </cell>
        </row>
        <row r="123">
          <cell r="A123" t="e">
            <v>#REF!</v>
          </cell>
          <cell r="B123" t="e">
            <v>#REF!</v>
          </cell>
          <cell r="C123" t="e">
            <v>#REF!</v>
          </cell>
          <cell r="D123" t="e">
            <v>#REF!</v>
          </cell>
          <cell r="E123" t="e">
            <v>#REF!</v>
          </cell>
          <cell r="F123" t="e">
            <v>#REF!</v>
          </cell>
        </row>
        <row r="124">
          <cell r="B124" t="e">
            <v>#REF!</v>
          </cell>
          <cell r="E124" t="e">
            <v>#REF!</v>
          </cell>
        </row>
        <row r="125">
          <cell r="A125" t="e">
            <v>#REF!</v>
          </cell>
          <cell r="B125" t="e">
            <v>#REF!</v>
          </cell>
          <cell r="C125" t="e">
            <v>#REF!</v>
          </cell>
          <cell r="D125" t="e">
            <v>#REF!</v>
          </cell>
          <cell r="E125" t="e">
            <v>#REF!</v>
          </cell>
          <cell r="F125" t="e">
            <v>#REF!</v>
          </cell>
        </row>
        <row r="126">
          <cell r="A126" t="e">
            <v>#REF!</v>
          </cell>
          <cell r="B126" t="e">
            <v>#REF!</v>
          </cell>
          <cell r="C126" t="e">
            <v>#REF!</v>
          </cell>
          <cell r="D126" t="e">
            <v>#REF!</v>
          </cell>
          <cell r="E126" t="e">
            <v>#REF!</v>
          </cell>
          <cell r="F126" t="e">
            <v>#REF!</v>
          </cell>
        </row>
        <row r="127">
          <cell r="A127" t="e">
            <v>#REF!</v>
          </cell>
          <cell r="B127" t="e">
            <v>#REF!</v>
          </cell>
          <cell r="C127" t="e">
            <v>#REF!</v>
          </cell>
          <cell r="D127" t="e">
            <v>#REF!</v>
          </cell>
          <cell r="E127" t="e">
            <v>#REF!</v>
          </cell>
          <cell r="F127" t="e">
            <v>#REF!</v>
          </cell>
        </row>
        <row r="128">
          <cell r="A128" t="e">
            <v>#REF!</v>
          </cell>
          <cell r="B128" t="e">
            <v>#REF!</v>
          </cell>
          <cell r="C128" t="e">
            <v>#REF!</v>
          </cell>
          <cell r="D128" t="e">
            <v>#REF!</v>
          </cell>
          <cell r="E128" t="e">
            <v>#REF!</v>
          </cell>
          <cell r="F128" t="e">
            <v>#REF!</v>
          </cell>
        </row>
        <row r="129">
          <cell r="B129" t="e">
            <v>#REF!</v>
          </cell>
          <cell r="E129" t="e">
            <v>#REF!</v>
          </cell>
        </row>
        <row r="130">
          <cell r="A130" t="e">
            <v>#REF!</v>
          </cell>
          <cell r="B130" t="e">
            <v>#REF!</v>
          </cell>
          <cell r="C130" t="e">
            <v>#REF!</v>
          </cell>
          <cell r="D130" t="e">
            <v>#REF!</v>
          </cell>
          <cell r="E130" t="e">
            <v>#REF!</v>
          </cell>
          <cell r="F130" t="e">
            <v>#REF!</v>
          </cell>
        </row>
        <row r="131">
          <cell r="A131" t="e">
            <v>#REF!</v>
          </cell>
          <cell r="B131" t="e">
            <v>#REF!</v>
          </cell>
          <cell r="C131" t="e">
            <v>#REF!</v>
          </cell>
          <cell r="D131" t="e">
            <v>#REF!</v>
          </cell>
          <cell r="E131" t="e">
            <v>#REF!</v>
          </cell>
          <cell r="F131" t="e">
            <v>#REF!</v>
          </cell>
        </row>
        <row r="132">
          <cell r="A132" t="e">
            <v>#REF!</v>
          </cell>
          <cell r="B132" t="e">
            <v>#REF!</v>
          </cell>
          <cell r="C132" t="e">
            <v>#REF!</v>
          </cell>
          <cell r="D132" t="e">
            <v>#REF!</v>
          </cell>
          <cell r="E132" t="e">
            <v>#REF!</v>
          </cell>
          <cell r="F132" t="e">
            <v>#REF!</v>
          </cell>
        </row>
        <row r="133">
          <cell r="A133" t="e">
            <v>#REF!</v>
          </cell>
          <cell r="B133" t="e">
            <v>#REF!</v>
          </cell>
          <cell r="C133" t="e">
            <v>#REF!</v>
          </cell>
          <cell r="D133" t="e">
            <v>#REF!</v>
          </cell>
          <cell r="E133" t="e">
            <v>#REF!</v>
          </cell>
          <cell r="F133" t="e">
            <v>#REF!</v>
          </cell>
        </row>
        <row r="134">
          <cell r="A134" t="e">
            <v>#REF!</v>
          </cell>
          <cell r="B134" t="e">
            <v>#REF!</v>
          </cell>
          <cell r="C134" t="e">
            <v>#REF!</v>
          </cell>
          <cell r="D134" t="e">
            <v>#REF!</v>
          </cell>
          <cell r="E134" t="e">
            <v>#REF!</v>
          </cell>
          <cell r="F134" t="e">
            <v>#REF!</v>
          </cell>
        </row>
        <row r="135">
          <cell r="B135" t="e">
            <v>#REF!</v>
          </cell>
          <cell r="E135" t="e">
            <v>#REF!</v>
          </cell>
        </row>
        <row r="136">
          <cell r="A136" t="e">
            <v>#REF!</v>
          </cell>
          <cell r="B136" t="e">
            <v>#REF!</v>
          </cell>
          <cell r="C136" t="e">
            <v>#REF!</v>
          </cell>
          <cell r="D136" t="e">
            <v>#REF!</v>
          </cell>
          <cell r="E136" t="e">
            <v>#REF!</v>
          </cell>
          <cell r="F136" t="e">
            <v>#REF!</v>
          </cell>
        </row>
        <row r="137">
          <cell r="A137" t="e">
            <v>#REF!</v>
          </cell>
          <cell r="B137" t="e">
            <v>#REF!</v>
          </cell>
          <cell r="C137" t="e">
            <v>#REF!</v>
          </cell>
          <cell r="D137" t="e">
            <v>#REF!</v>
          </cell>
          <cell r="E137" t="e">
            <v>#REF!</v>
          </cell>
          <cell r="F137" t="e">
            <v>#REF!</v>
          </cell>
        </row>
        <row r="138">
          <cell r="A138" t="e">
            <v>#REF!</v>
          </cell>
          <cell r="B138" t="e">
            <v>#REF!</v>
          </cell>
          <cell r="C138" t="e">
            <v>#REF!</v>
          </cell>
          <cell r="D138" t="e">
            <v>#REF!</v>
          </cell>
          <cell r="E138" t="e">
            <v>#REF!</v>
          </cell>
          <cell r="F138" t="e">
            <v>#REF!</v>
          </cell>
        </row>
        <row r="139">
          <cell r="B139" t="e">
            <v>#REF!</v>
          </cell>
          <cell r="E139" t="e">
            <v>#REF!</v>
          </cell>
        </row>
        <row r="140">
          <cell r="A140" t="e">
            <v>#REF!</v>
          </cell>
          <cell r="B140" t="e">
            <v>#REF!</v>
          </cell>
          <cell r="C140" t="e">
            <v>#REF!</v>
          </cell>
          <cell r="D140" t="e">
            <v>#REF!</v>
          </cell>
          <cell r="E140" t="e">
            <v>#REF!</v>
          </cell>
          <cell r="F140" t="e">
            <v>#REF!</v>
          </cell>
        </row>
        <row r="141">
          <cell r="B141" t="e">
            <v>#REF!</v>
          </cell>
          <cell r="E141" t="e">
            <v>#REF!</v>
          </cell>
        </row>
        <row r="142">
          <cell r="A142" t="e">
            <v>#REF!</v>
          </cell>
          <cell r="B142" t="e">
            <v>#REF!</v>
          </cell>
          <cell r="C142" t="e">
            <v>#REF!</v>
          </cell>
          <cell r="D142" t="e">
            <v>#REF!</v>
          </cell>
          <cell r="E142" t="e">
            <v>#REF!</v>
          </cell>
          <cell r="F142" t="e">
            <v>#REF!</v>
          </cell>
        </row>
        <row r="143">
          <cell r="A143" t="e">
            <v>#REF!</v>
          </cell>
          <cell r="B143" t="e">
            <v>#REF!</v>
          </cell>
          <cell r="C143" t="e">
            <v>#REF!</v>
          </cell>
          <cell r="D143" t="e">
            <v>#REF!</v>
          </cell>
          <cell r="E143" t="e">
            <v>#REF!</v>
          </cell>
          <cell r="F143" t="e">
            <v>#REF!</v>
          </cell>
        </row>
        <row r="144">
          <cell r="A144" t="e">
            <v>#REF!</v>
          </cell>
          <cell r="B144" t="e">
            <v>#REF!</v>
          </cell>
          <cell r="E144" t="e">
            <v>#REF!</v>
          </cell>
          <cell r="F144" t="e">
            <v>#REF!</v>
          </cell>
        </row>
        <row r="145">
          <cell r="B145" t="e">
            <v>#REF!</v>
          </cell>
          <cell r="E145" t="e">
            <v>#REF!</v>
          </cell>
        </row>
        <row r="146">
          <cell r="A146" t="e">
            <v>#REF!</v>
          </cell>
          <cell r="B146" t="e">
            <v>#REF!</v>
          </cell>
          <cell r="C146" t="e">
            <v>#REF!</v>
          </cell>
          <cell r="D146" t="e">
            <v>#REF!</v>
          </cell>
          <cell r="E146" t="e">
            <v>#REF!</v>
          </cell>
          <cell r="F146" t="e">
            <v>#REF!</v>
          </cell>
        </row>
        <row r="147">
          <cell r="A147" t="e">
            <v>#REF!</v>
          </cell>
          <cell r="B147" t="e">
            <v>#REF!</v>
          </cell>
          <cell r="C147" t="e">
            <v>#REF!</v>
          </cell>
          <cell r="D147" t="e">
            <v>#REF!</v>
          </cell>
          <cell r="E147" t="e">
            <v>#REF!</v>
          </cell>
          <cell r="F147" t="e">
            <v>#REF!</v>
          </cell>
        </row>
        <row r="148">
          <cell r="A148" t="e">
            <v>#REF!</v>
          </cell>
          <cell r="B148" t="e">
            <v>#REF!</v>
          </cell>
          <cell r="C148" t="e">
            <v>#REF!</v>
          </cell>
          <cell r="D148" t="e">
            <v>#REF!</v>
          </cell>
          <cell r="E148" t="e">
            <v>#REF!</v>
          </cell>
          <cell r="F148" t="e">
            <v>#REF!</v>
          </cell>
        </row>
        <row r="149">
          <cell r="A149" t="e">
            <v>#REF!</v>
          </cell>
          <cell r="B149" t="e">
            <v>#REF!</v>
          </cell>
          <cell r="C149" t="e">
            <v>#REF!</v>
          </cell>
          <cell r="D149" t="e">
            <v>#REF!</v>
          </cell>
          <cell r="E149" t="e">
            <v>#REF!</v>
          </cell>
          <cell r="F149" t="e">
            <v>#REF!</v>
          </cell>
        </row>
        <row r="150">
          <cell r="A150" t="e">
            <v>#REF!</v>
          </cell>
          <cell r="B150" t="e">
            <v>#REF!</v>
          </cell>
          <cell r="C150" t="e">
            <v>#REF!</v>
          </cell>
          <cell r="D150" t="e">
            <v>#REF!</v>
          </cell>
          <cell r="E150" t="e">
            <v>#REF!</v>
          </cell>
          <cell r="F150" t="e">
            <v>#REF!</v>
          </cell>
        </row>
        <row r="151">
          <cell r="A151" t="e">
            <v>#REF!</v>
          </cell>
          <cell r="B151" t="e">
            <v>#REF!</v>
          </cell>
          <cell r="C151" t="e">
            <v>#REF!</v>
          </cell>
          <cell r="D151" t="e">
            <v>#REF!</v>
          </cell>
          <cell r="E151" t="e">
            <v>#REF!</v>
          </cell>
          <cell r="F151" t="e">
            <v>#REF!</v>
          </cell>
        </row>
        <row r="152">
          <cell r="A152" t="e">
            <v>#REF!</v>
          </cell>
          <cell r="B152" t="e">
            <v>#REF!</v>
          </cell>
          <cell r="C152" t="e">
            <v>#REF!</v>
          </cell>
          <cell r="D152" t="e">
            <v>#REF!</v>
          </cell>
          <cell r="E152" t="e">
            <v>#REF!</v>
          </cell>
          <cell r="F152" t="e">
            <v>#REF!</v>
          </cell>
        </row>
        <row r="153">
          <cell r="A153" t="e">
            <v>#REF!</v>
          </cell>
          <cell r="B153" t="e">
            <v>#REF!</v>
          </cell>
          <cell r="C153" t="e">
            <v>#REF!</v>
          </cell>
          <cell r="D153" t="e">
            <v>#REF!</v>
          </cell>
          <cell r="E153" t="e">
            <v>#REF!</v>
          </cell>
          <cell r="F153" t="e">
            <v>#REF!</v>
          </cell>
        </row>
        <row r="154">
          <cell r="A154" t="e">
            <v>#REF!</v>
          </cell>
          <cell r="B154" t="e">
            <v>#REF!</v>
          </cell>
          <cell r="C154" t="e">
            <v>#REF!</v>
          </cell>
          <cell r="D154" t="e">
            <v>#REF!</v>
          </cell>
          <cell r="E154" t="e">
            <v>#REF!</v>
          </cell>
          <cell r="F154" t="e">
            <v>#REF!</v>
          </cell>
        </row>
        <row r="155">
          <cell r="B155" t="e">
            <v>#REF!</v>
          </cell>
          <cell r="E155" t="e">
            <v>#REF!</v>
          </cell>
        </row>
        <row r="156">
          <cell r="A156" t="e">
            <v>#REF!</v>
          </cell>
          <cell r="B156" t="e">
            <v>#REF!</v>
          </cell>
          <cell r="C156" t="e">
            <v>#REF!</v>
          </cell>
          <cell r="D156" t="e">
            <v>#REF!</v>
          </cell>
          <cell r="E156" t="e">
            <v>#REF!</v>
          </cell>
          <cell r="F156" t="e">
            <v>#REF!</v>
          </cell>
        </row>
        <row r="157">
          <cell r="A157" t="e">
            <v>#REF!</v>
          </cell>
          <cell r="B157" t="e">
            <v>#REF!</v>
          </cell>
          <cell r="C157" t="e">
            <v>#REF!</v>
          </cell>
          <cell r="D157" t="e">
            <v>#REF!</v>
          </cell>
          <cell r="E157" t="e">
            <v>#REF!</v>
          </cell>
          <cell r="F157" t="e">
            <v>#REF!</v>
          </cell>
        </row>
        <row r="158">
          <cell r="A158" t="e">
            <v>#REF!</v>
          </cell>
          <cell r="B158" t="e">
            <v>#REF!</v>
          </cell>
          <cell r="C158" t="e">
            <v>#REF!</v>
          </cell>
          <cell r="D158" t="e">
            <v>#REF!</v>
          </cell>
          <cell r="E158" t="e">
            <v>#REF!</v>
          </cell>
          <cell r="F158" t="e">
            <v>#REF!</v>
          </cell>
        </row>
        <row r="159">
          <cell r="B159" t="e">
            <v>#REF!</v>
          </cell>
          <cell r="E159" t="e">
            <v>#REF!</v>
          </cell>
        </row>
        <row r="160">
          <cell r="A160" t="e">
            <v>#REF!</v>
          </cell>
          <cell r="B160" t="e">
            <v>#REF!</v>
          </cell>
          <cell r="C160" t="e">
            <v>#REF!</v>
          </cell>
          <cell r="D160" t="e">
            <v>#REF!</v>
          </cell>
          <cell r="E160" t="e">
            <v>#REF!</v>
          </cell>
          <cell r="F160" t="e">
            <v>#REF!</v>
          </cell>
        </row>
        <row r="161">
          <cell r="A161" t="e">
            <v>#REF!</v>
          </cell>
          <cell r="B161" t="e">
            <v>#REF!</v>
          </cell>
          <cell r="C161" t="e">
            <v>#REF!</v>
          </cell>
          <cell r="D161" t="e">
            <v>#REF!</v>
          </cell>
          <cell r="E161" t="e">
            <v>#REF!</v>
          </cell>
          <cell r="F161" t="e">
            <v>#REF!</v>
          </cell>
        </row>
        <row r="162">
          <cell r="A162" t="e">
            <v>#REF!</v>
          </cell>
          <cell r="B162" t="e">
            <v>#REF!</v>
          </cell>
          <cell r="C162" t="e">
            <v>#REF!</v>
          </cell>
          <cell r="D162" t="e">
            <v>#REF!</v>
          </cell>
          <cell r="E162" t="e">
            <v>#REF!</v>
          </cell>
          <cell r="F162" t="e">
            <v>#REF!</v>
          </cell>
        </row>
        <row r="163">
          <cell r="A163" t="e">
            <v>#REF!</v>
          </cell>
          <cell r="B163" t="e">
            <v>#REF!</v>
          </cell>
          <cell r="C163" t="e">
            <v>#REF!</v>
          </cell>
          <cell r="D163" t="e">
            <v>#REF!</v>
          </cell>
          <cell r="E163" t="e">
            <v>#REF!</v>
          </cell>
          <cell r="F163" t="e">
            <v>#REF!</v>
          </cell>
        </row>
        <row r="164">
          <cell r="A164" t="e">
            <v>#REF!</v>
          </cell>
          <cell r="B164" t="e">
            <v>#REF!</v>
          </cell>
          <cell r="C164" t="e">
            <v>#REF!</v>
          </cell>
          <cell r="D164" t="e">
            <v>#REF!</v>
          </cell>
          <cell r="E164" t="e">
            <v>#REF!</v>
          </cell>
          <cell r="F164" t="e">
            <v>#REF!</v>
          </cell>
        </row>
        <row r="165">
          <cell r="A165" t="e">
            <v>#REF!</v>
          </cell>
          <cell r="B165" t="e">
            <v>#REF!</v>
          </cell>
          <cell r="C165" t="e">
            <v>#REF!</v>
          </cell>
          <cell r="D165" t="e">
            <v>#REF!</v>
          </cell>
          <cell r="E165" t="e">
            <v>#REF!</v>
          </cell>
          <cell r="F165" t="e">
            <v>#REF!</v>
          </cell>
        </row>
        <row r="166">
          <cell r="A166" t="e">
            <v>#REF!</v>
          </cell>
          <cell r="B166" t="e">
            <v>#REF!</v>
          </cell>
          <cell r="C166" t="e">
            <v>#REF!</v>
          </cell>
          <cell r="D166" t="e">
            <v>#REF!</v>
          </cell>
          <cell r="E166" t="e">
            <v>#REF!</v>
          </cell>
          <cell r="F166" t="e">
            <v>#REF!</v>
          </cell>
        </row>
        <row r="167">
          <cell r="A167" t="e">
            <v>#REF!</v>
          </cell>
          <cell r="B167" t="e">
            <v>#REF!</v>
          </cell>
          <cell r="C167" t="e">
            <v>#REF!</v>
          </cell>
          <cell r="D167" t="e">
            <v>#REF!</v>
          </cell>
          <cell r="E167" t="e">
            <v>#REF!</v>
          </cell>
          <cell r="F167" t="e">
            <v>#REF!</v>
          </cell>
        </row>
        <row r="168">
          <cell r="A168" t="e">
            <v>#REF!</v>
          </cell>
          <cell r="B168" t="e">
            <v>#REF!</v>
          </cell>
          <cell r="C168" t="e">
            <v>#REF!</v>
          </cell>
          <cell r="D168" t="e">
            <v>#REF!</v>
          </cell>
          <cell r="E168" t="e">
            <v>#REF!</v>
          </cell>
          <cell r="F168" t="e">
            <v>#REF!</v>
          </cell>
        </row>
        <row r="169">
          <cell r="A169" t="e">
            <v>#REF!</v>
          </cell>
          <cell r="B169" t="e">
            <v>#REF!</v>
          </cell>
          <cell r="C169" t="e">
            <v>#REF!</v>
          </cell>
          <cell r="D169" t="e">
            <v>#REF!</v>
          </cell>
          <cell r="E169" t="e">
            <v>#REF!</v>
          </cell>
          <cell r="F169" t="e">
            <v>#REF!</v>
          </cell>
        </row>
        <row r="170">
          <cell r="A170" t="e">
            <v>#REF!</v>
          </cell>
          <cell r="B170" t="e">
            <v>#REF!</v>
          </cell>
          <cell r="C170" t="e">
            <v>#REF!</v>
          </cell>
          <cell r="D170" t="e">
            <v>#REF!</v>
          </cell>
          <cell r="E170" t="e">
            <v>#REF!</v>
          </cell>
          <cell r="F170" t="e">
            <v>#REF!</v>
          </cell>
        </row>
        <row r="171">
          <cell r="A171" t="e">
            <v>#REF!</v>
          </cell>
          <cell r="B171" t="e">
            <v>#REF!</v>
          </cell>
          <cell r="C171" t="e">
            <v>#REF!</v>
          </cell>
          <cell r="D171" t="e">
            <v>#REF!</v>
          </cell>
          <cell r="E171" t="e">
            <v>#REF!</v>
          </cell>
          <cell r="F171" t="e">
            <v>#REF!</v>
          </cell>
        </row>
        <row r="172">
          <cell r="B172" t="e">
            <v>#REF!</v>
          </cell>
          <cell r="E172" t="e">
            <v>#REF!</v>
          </cell>
        </row>
        <row r="173">
          <cell r="A173" t="e">
            <v>#REF!</v>
          </cell>
          <cell r="B173" t="e">
            <v>#REF!</v>
          </cell>
          <cell r="C173" t="e">
            <v>#REF!</v>
          </cell>
          <cell r="D173" t="e">
            <v>#REF!</v>
          </cell>
          <cell r="E173" t="e">
            <v>#REF!</v>
          </cell>
          <cell r="F173" t="e">
            <v>#REF!</v>
          </cell>
        </row>
        <row r="174">
          <cell r="A174" t="e">
            <v>#REF!</v>
          </cell>
          <cell r="B174" t="e">
            <v>#REF!</v>
          </cell>
          <cell r="C174" t="e">
            <v>#REF!</v>
          </cell>
          <cell r="D174" t="e">
            <v>#REF!</v>
          </cell>
          <cell r="E174" t="e">
            <v>#REF!</v>
          </cell>
          <cell r="F174" t="e">
            <v>#REF!</v>
          </cell>
        </row>
        <row r="175">
          <cell r="A175" t="e">
            <v>#REF!</v>
          </cell>
          <cell r="B175" t="e">
            <v>#REF!</v>
          </cell>
          <cell r="C175" t="e">
            <v>#REF!</v>
          </cell>
          <cell r="D175" t="e">
            <v>#REF!</v>
          </cell>
          <cell r="E175" t="e">
            <v>#REF!</v>
          </cell>
          <cell r="F175" t="e">
            <v>#REF!</v>
          </cell>
        </row>
        <row r="176">
          <cell r="A176" t="e">
            <v>#REF!</v>
          </cell>
          <cell r="B176" t="e">
            <v>#REF!</v>
          </cell>
          <cell r="C176" t="e">
            <v>#REF!</v>
          </cell>
          <cell r="D176" t="e">
            <v>#REF!</v>
          </cell>
          <cell r="E176" t="e">
            <v>#REF!</v>
          </cell>
          <cell r="F176" t="e">
            <v>#REF!</v>
          </cell>
        </row>
        <row r="177">
          <cell r="A177" t="e">
            <v>#REF!</v>
          </cell>
          <cell r="B177" t="e">
            <v>#REF!</v>
          </cell>
          <cell r="C177" t="e">
            <v>#REF!</v>
          </cell>
          <cell r="D177" t="e">
            <v>#REF!</v>
          </cell>
          <cell r="E177" t="e">
            <v>#REF!</v>
          </cell>
          <cell r="F177" t="e">
            <v>#REF!</v>
          </cell>
        </row>
        <row r="178">
          <cell r="A178" t="e">
            <v>#REF!</v>
          </cell>
          <cell r="B178" t="e">
            <v>#REF!</v>
          </cell>
          <cell r="C178" t="e">
            <v>#REF!</v>
          </cell>
          <cell r="D178" t="e">
            <v>#REF!</v>
          </cell>
          <cell r="E178" t="e">
            <v>#REF!</v>
          </cell>
          <cell r="F178" t="e">
            <v>#REF!</v>
          </cell>
        </row>
        <row r="179">
          <cell r="A179" t="e">
            <v>#REF!</v>
          </cell>
          <cell r="B179" t="e">
            <v>#REF!</v>
          </cell>
          <cell r="C179" t="e">
            <v>#REF!</v>
          </cell>
          <cell r="D179" t="e">
            <v>#REF!</v>
          </cell>
          <cell r="E179" t="e">
            <v>#REF!</v>
          </cell>
          <cell r="F179" t="e">
            <v>#REF!</v>
          </cell>
        </row>
        <row r="180">
          <cell r="A180" t="e">
            <v>#REF!</v>
          </cell>
          <cell r="B180" t="e">
            <v>#REF!</v>
          </cell>
          <cell r="C180" t="e">
            <v>#REF!</v>
          </cell>
          <cell r="D180" t="e">
            <v>#REF!</v>
          </cell>
          <cell r="E180" t="e">
            <v>#REF!</v>
          </cell>
          <cell r="F180" t="e">
            <v>#REF!</v>
          </cell>
        </row>
        <row r="181">
          <cell r="A181" t="e">
            <v>#REF!</v>
          </cell>
          <cell r="B181" t="e">
            <v>#REF!</v>
          </cell>
          <cell r="C181" t="e">
            <v>#REF!</v>
          </cell>
          <cell r="D181" t="e">
            <v>#REF!</v>
          </cell>
          <cell r="E181" t="e">
            <v>#REF!</v>
          </cell>
          <cell r="F181" t="e">
            <v>#REF!</v>
          </cell>
        </row>
        <row r="182">
          <cell r="A182" t="e">
            <v>#REF!</v>
          </cell>
          <cell r="B182" t="e">
            <v>#REF!</v>
          </cell>
          <cell r="C182" t="e">
            <v>#REF!</v>
          </cell>
          <cell r="D182" t="e">
            <v>#REF!</v>
          </cell>
          <cell r="E182" t="e">
            <v>#REF!</v>
          </cell>
          <cell r="F182" t="e">
            <v>#REF!</v>
          </cell>
        </row>
        <row r="183">
          <cell r="B183" t="e">
            <v>#REF!</v>
          </cell>
          <cell r="E183" t="e">
            <v>#REF!</v>
          </cell>
        </row>
        <row r="184">
          <cell r="A184" t="e">
            <v>#REF!</v>
          </cell>
          <cell r="B184" t="e">
            <v>#REF!</v>
          </cell>
          <cell r="C184" t="e">
            <v>#REF!</v>
          </cell>
          <cell r="D184" t="e">
            <v>#REF!</v>
          </cell>
          <cell r="E184" t="e">
            <v>#REF!</v>
          </cell>
          <cell r="F184" t="e">
            <v>#REF!</v>
          </cell>
        </row>
        <row r="185">
          <cell r="A185" t="e">
            <v>#REF!</v>
          </cell>
          <cell r="B185" t="e">
            <v>#REF!</v>
          </cell>
          <cell r="C185" t="e">
            <v>#REF!</v>
          </cell>
          <cell r="D185" t="e">
            <v>#REF!</v>
          </cell>
          <cell r="E185" t="e">
            <v>#REF!</v>
          </cell>
          <cell r="F185" t="e">
            <v>#REF!</v>
          </cell>
        </row>
        <row r="186">
          <cell r="A186" t="e">
            <v>#REF!</v>
          </cell>
          <cell r="B186" t="e">
            <v>#REF!</v>
          </cell>
          <cell r="C186" t="e">
            <v>#REF!</v>
          </cell>
          <cell r="D186" t="e">
            <v>#REF!</v>
          </cell>
          <cell r="E186" t="e">
            <v>#REF!</v>
          </cell>
          <cell r="F186" t="e">
            <v>#REF!</v>
          </cell>
        </row>
        <row r="187">
          <cell r="A187" t="e">
            <v>#REF!</v>
          </cell>
          <cell r="B187" t="e">
            <v>#REF!</v>
          </cell>
          <cell r="C187" t="e">
            <v>#REF!</v>
          </cell>
          <cell r="D187" t="e">
            <v>#REF!</v>
          </cell>
          <cell r="E187" t="e">
            <v>#REF!</v>
          </cell>
          <cell r="F187" t="e">
            <v>#REF!</v>
          </cell>
        </row>
        <row r="188">
          <cell r="A188" t="e">
            <v>#REF!</v>
          </cell>
          <cell r="B188" t="e">
            <v>#REF!</v>
          </cell>
          <cell r="C188" t="e">
            <v>#REF!</v>
          </cell>
          <cell r="D188" t="e">
            <v>#REF!</v>
          </cell>
          <cell r="E188" t="e">
            <v>#REF!</v>
          </cell>
          <cell r="F188" t="e">
            <v>#REF!</v>
          </cell>
        </row>
        <row r="189">
          <cell r="A189" t="e">
            <v>#REF!</v>
          </cell>
          <cell r="B189" t="e">
            <v>#REF!</v>
          </cell>
          <cell r="C189" t="e">
            <v>#REF!</v>
          </cell>
          <cell r="D189" t="e">
            <v>#REF!</v>
          </cell>
          <cell r="E189" t="e">
            <v>#REF!</v>
          </cell>
          <cell r="F189" t="e">
            <v>#REF!</v>
          </cell>
        </row>
        <row r="190">
          <cell r="A190" t="e">
            <v>#REF!</v>
          </cell>
          <cell r="B190" t="e">
            <v>#REF!</v>
          </cell>
          <cell r="C190" t="e">
            <v>#REF!</v>
          </cell>
          <cell r="D190" t="e">
            <v>#REF!</v>
          </cell>
          <cell r="E190" t="e">
            <v>#REF!</v>
          </cell>
          <cell r="F190" t="e">
            <v>#REF!</v>
          </cell>
        </row>
        <row r="191">
          <cell r="A191" t="e">
            <v>#REF!</v>
          </cell>
          <cell r="B191" t="e">
            <v>#REF!</v>
          </cell>
          <cell r="C191" t="e">
            <v>#REF!</v>
          </cell>
          <cell r="D191" t="e">
            <v>#REF!</v>
          </cell>
          <cell r="E191" t="e">
            <v>#REF!</v>
          </cell>
          <cell r="F191" t="e">
            <v>#REF!</v>
          </cell>
        </row>
        <row r="192">
          <cell r="A192" t="e">
            <v>#REF!</v>
          </cell>
          <cell r="B192" t="e">
            <v>#REF!</v>
          </cell>
          <cell r="C192" t="e">
            <v>#REF!</v>
          </cell>
          <cell r="D192" t="e">
            <v>#REF!</v>
          </cell>
          <cell r="E192" t="e">
            <v>#REF!</v>
          </cell>
          <cell r="F192" t="e">
            <v>#REF!</v>
          </cell>
        </row>
        <row r="193">
          <cell r="B193" t="e">
            <v>#REF!</v>
          </cell>
          <cell r="E193" t="e">
            <v>#REF!</v>
          </cell>
        </row>
        <row r="194">
          <cell r="A194" t="e">
            <v>#REF!</v>
          </cell>
          <cell r="B194" t="e">
            <v>#REF!</v>
          </cell>
          <cell r="C194" t="e">
            <v>#REF!</v>
          </cell>
          <cell r="D194" t="e">
            <v>#REF!</v>
          </cell>
          <cell r="E194" t="e">
            <v>#REF!</v>
          </cell>
          <cell r="F194" t="e">
            <v>#REF!</v>
          </cell>
        </row>
        <row r="195">
          <cell r="A195" t="e">
            <v>#REF!</v>
          </cell>
          <cell r="B195" t="e">
            <v>#REF!</v>
          </cell>
          <cell r="C195" t="e">
            <v>#REF!</v>
          </cell>
          <cell r="D195" t="e">
            <v>#REF!</v>
          </cell>
          <cell r="E195" t="e">
            <v>#REF!</v>
          </cell>
          <cell r="F195" t="e">
            <v>#REF!</v>
          </cell>
        </row>
        <row r="196">
          <cell r="A196" t="e">
            <v>#REF!</v>
          </cell>
          <cell r="B196" t="e">
            <v>#REF!</v>
          </cell>
          <cell r="C196" t="e">
            <v>#REF!</v>
          </cell>
          <cell r="D196" t="e">
            <v>#REF!</v>
          </cell>
          <cell r="E196" t="e">
            <v>#REF!</v>
          </cell>
          <cell r="F196" t="e">
            <v>#REF!</v>
          </cell>
        </row>
        <row r="197">
          <cell r="A197" t="e">
            <v>#REF!</v>
          </cell>
          <cell r="B197" t="e">
            <v>#REF!</v>
          </cell>
          <cell r="C197" t="e">
            <v>#REF!</v>
          </cell>
          <cell r="D197" t="e">
            <v>#REF!</v>
          </cell>
          <cell r="E197" t="e">
            <v>#REF!</v>
          </cell>
          <cell r="F197" t="e">
            <v>#REF!</v>
          </cell>
        </row>
        <row r="198">
          <cell r="A198" t="e">
            <v>#REF!</v>
          </cell>
          <cell r="B198" t="e">
            <v>#REF!</v>
          </cell>
          <cell r="E198" t="e">
            <v>#REF!</v>
          </cell>
          <cell r="F198" t="e">
            <v>#REF!</v>
          </cell>
        </row>
        <row r="199">
          <cell r="B199" t="e">
            <v>#REF!</v>
          </cell>
          <cell r="E199" t="e">
            <v>#REF!</v>
          </cell>
        </row>
        <row r="200">
          <cell r="A200" t="e">
            <v>#REF!</v>
          </cell>
          <cell r="B200" t="e">
            <v>#REF!</v>
          </cell>
          <cell r="C200" t="e">
            <v>#REF!</v>
          </cell>
          <cell r="D200" t="e">
            <v>#REF!</v>
          </cell>
          <cell r="E200" t="e">
            <v>#REF!</v>
          </cell>
          <cell r="F200" t="e">
            <v>#REF!</v>
          </cell>
        </row>
        <row r="201">
          <cell r="A201" t="e">
            <v>#REF!</v>
          </cell>
          <cell r="B201" t="e">
            <v>#REF!</v>
          </cell>
          <cell r="C201" t="e">
            <v>#REF!</v>
          </cell>
          <cell r="D201" t="e">
            <v>#REF!</v>
          </cell>
          <cell r="E201" t="e">
            <v>#REF!</v>
          </cell>
          <cell r="F201" t="e">
            <v>#REF!</v>
          </cell>
        </row>
        <row r="202">
          <cell r="A202" t="e">
            <v>#REF!</v>
          </cell>
          <cell r="B202" t="e">
            <v>#REF!</v>
          </cell>
          <cell r="C202" t="e">
            <v>#REF!</v>
          </cell>
          <cell r="D202" t="e">
            <v>#REF!</v>
          </cell>
          <cell r="E202" t="e">
            <v>#REF!</v>
          </cell>
          <cell r="F202" t="e">
            <v>#REF!</v>
          </cell>
        </row>
        <row r="203">
          <cell r="A203" t="e">
            <v>#REF!</v>
          </cell>
          <cell r="B203" t="e">
            <v>#REF!</v>
          </cell>
          <cell r="C203" t="e">
            <v>#REF!</v>
          </cell>
          <cell r="D203" t="e">
            <v>#REF!</v>
          </cell>
          <cell r="E203" t="e">
            <v>#REF!</v>
          </cell>
          <cell r="F203" t="e">
            <v>#REF!</v>
          </cell>
        </row>
        <row r="204">
          <cell r="A204" t="e">
            <v>#REF!</v>
          </cell>
          <cell r="B204" t="e">
            <v>#REF!</v>
          </cell>
          <cell r="C204" t="e">
            <v>#REF!</v>
          </cell>
          <cell r="D204" t="e">
            <v>#REF!</v>
          </cell>
          <cell r="E204" t="e">
            <v>#REF!</v>
          </cell>
          <cell r="F204" t="e">
            <v>#REF!</v>
          </cell>
        </row>
        <row r="205">
          <cell r="A205" t="e">
            <v>#REF!</v>
          </cell>
          <cell r="B205" t="e">
            <v>#REF!</v>
          </cell>
          <cell r="C205" t="e">
            <v>#REF!</v>
          </cell>
          <cell r="D205" t="e">
            <v>#REF!</v>
          </cell>
          <cell r="E205" t="e">
            <v>#REF!</v>
          </cell>
          <cell r="F205" t="e">
            <v>#REF!</v>
          </cell>
        </row>
        <row r="206">
          <cell r="A206" t="e">
            <v>#REF!</v>
          </cell>
          <cell r="B206" t="e">
            <v>#REF!</v>
          </cell>
          <cell r="C206" t="e">
            <v>#REF!</v>
          </cell>
          <cell r="D206" t="e">
            <v>#REF!</v>
          </cell>
          <cell r="E206" t="e">
            <v>#REF!</v>
          </cell>
          <cell r="F206" t="e">
            <v>#REF!</v>
          </cell>
        </row>
        <row r="207">
          <cell r="A207" t="e">
            <v>#REF!</v>
          </cell>
          <cell r="B207" t="e">
            <v>#REF!</v>
          </cell>
          <cell r="C207" t="e">
            <v>#REF!</v>
          </cell>
          <cell r="D207" t="e">
            <v>#REF!</v>
          </cell>
          <cell r="E207" t="e">
            <v>#REF!</v>
          </cell>
          <cell r="F207" t="e">
            <v>#REF!</v>
          </cell>
        </row>
        <row r="208">
          <cell r="A208" t="e">
            <v>#REF!</v>
          </cell>
          <cell r="B208" t="e">
            <v>#REF!</v>
          </cell>
          <cell r="C208" t="e">
            <v>#REF!</v>
          </cell>
          <cell r="D208" t="e">
            <v>#REF!</v>
          </cell>
          <cell r="E208" t="e">
            <v>#REF!</v>
          </cell>
          <cell r="F208" t="e">
            <v>#REF!</v>
          </cell>
        </row>
        <row r="209">
          <cell r="A209" t="e">
            <v>#REF!</v>
          </cell>
          <cell r="B209" t="e">
            <v>#REF!</v>
          </cell>
          <cell r="C209" t="e">
            <v>#REF!</v>
          </cell>
          <cell r="D209" t="e">
            <v>#REF!</v>
          </cell>
          <cell r="E209" t="e">
            <v>#REF!</v>
          </cell>
          <cell r="F209" t="e">
            <v>#REF!</v>
          </cell>
        </row>
        <row r="210">
          <cell r="A210" t="e">
            <v>#REF!</v>
          </cell>
          <cell r="B210" t="e">
            <v>#REF!</v>
          </cell>
          <cell r="C210" t="e">
            <v>#REF!</v>
          </cell>
          <cell r="D210" t="e">
            <v>#REF!</v>
          </cell>
          <cell r="E210" t="e">
            <v>#REF!</v>
          </cell>
          <cell r="F210" t="e">
            <v>#REF!</v>
          </cell>
        </row>
        <row r="211">
          <cell r="A211" t="e">
            <v>#REF!</v>
          </cell>
          <cell r="B211" t="e">
            <v>#REF!</v>
          </cell>
          <cell r="C211" t="e">
            <v>#REF!</v>
          </cell>
          <cell r="D211" t="e">
            <v>#REF!</v>
          </cell>
          <cell r="E211" t="e">
            <v>#REF!</v>
          </cell>
          <cell r="F211" t="e">
            <v>#REF!</v>
          </cell>
        </row>
        <row r="212">
          <cell r="A212" t="e">
            <v>#REF!</v>
          </cell>
          <cell r="B212" t="e">
            <v>#REF!</v>
          </cell>
          <cell r="C212" t="e">
            <v>#REF!</v>
          </cell>
          <cell r="D212" t="e">
            <v>#REF!</v>
          </cell>
          <cell r="E212" t="e">
            <v>#REF!</v>
          </cell>
          <cell r="F212" t="e">
            <v>#REF!</v>
          </cell>
        </row>
        <row r="213">
          <cell r="A213" t="e">
            <v>#REF!</v>
          </cell>
          <cell r="B213" t="e">
            <v>#REF!</v>
          </cell>
          <cell r="C213" t="e">
            <v>#REF!</v>
          </cell>
          <cell r="D213" t="e">
            <v>#REF!</v>
          </cell>
          <cell r="E213" t="e">
            <v>#REF!</v>
          </cell>
          <cell r="F213" t="e">
            <v>#REF!</v>
          </cell>
        </row>
        <row r="214">
          <cell r="A214" t="e">
            <v>#REF!</v>
          </cell>
          <cell r="B214" t="e">
            <v>#REF!</v>
          </cell>
          <cell r="C214" t="e">
            <v>#REF!</v>
          </cell>
          <cell r="D214" t="e">
            <v>#REF!</v>
          </cell>
          <cell r="E214" t="e">
            <v>#REF!</v>
          </cell>
          <cell r="F214" t="e">
            <v>#REF!</v>
          </cell>
        </row>
        <row r="215">
          <cell r="A215" t="e">
            <v>#REF!</v>
          </cell>
          <cell r="B215" t="e">
            <v>#REF!</v>
          </cell>
          <cell r="C215" t="e">
            <v>#REF!</v>
          </cell>
          <cell r="D215" t="e">
            <v>#REF!</v>
          </cell>
          <cell r="E215" t="e">
            <v>#REF!</v>
          </cell>
          <cell r="F215" t="e">
            <v>#REF!</v>
          </cell>
        </row>
        <row r="216">
          <cell r="A216" t="e">
            <v>#REF!</v>
          </cell>
          <cell r="B216" t="e">
            <v>#REF!</v>
          </cell>
          <cell r="C216" t="e">
            <v>#REF!</v>
          </cell>
          <cell r="D216" t="e">
            <v>#REF!</v>
          </cell>
          <cell r="E216" t="e">
            <v>#REF!</v>
          </cell>
          <cell r="F216" t="e">
            <v>#REF!</v>
          </cell>
        </row>
        <row r="217">
          <cell r="A217" t="e">
            <v>#REF!</v>
          </cell>
          <cell r="B217" t="e">
            <v>#REF!</v>
          </cell>
          <cell r="C217" t="e">
            <v>#REF!</v>
          </cell>
          <cell r="D217" t="e">
            <v>#REF!</v>
          </cell>
          <cell r="E217" t="e">
            <v>#REF!</v>
          </cell>
          <cell r="F217" t="e">
            <v>#REF!</v>
          </cell>
        </row>
        <row r="218">
          <cell r="A218" t="e">
            <v>#REF!</v>
          </cell>
          <cell r="B218" t="e">
            <v>#REF!</v>
          </cell>
          <cell r="C218" t="e">
            <v>#REF!</v>
          </cell>
          <cell r="D218" t="e">
            <v>#REF!</v>
          </cell>
          <cell r="E218" t="e">
            <v>#REF!</v>
          </cell>
          <cell r="F218" t="e">
            <v>#REF!</v>
          </cell>
        </row>
        <row r="219">
          <cell r="A219" t="e">
            <v>#REF!</v>
          </cell>
          <cell r="B219" t="e">
            <v>#REF!</v>
          </cell>
          <cell r="C219" t="e">
            <v>#REF!</v>
          </cell>
          <cell r="D219" t="e">
            <v>#REF!</v>
          </cell>
          <cell r="E219" t="e">
            <v>#REF!</v>
          </cell>
          <cell r="F219" t="e">
            <v>#REF!</v>
          </cell>
        </row>
        <row r="220">
          <cell r="A220" t="e">
            <v>#REF!</v>
          </cell>
          <cell r="B220" t="e">
            <v>#REF!</v>
          </cell>
          <cell r="C220" t="e">
            <v>#REF!</v>
          </cell>
          <cell r="D220" t="e">
            <v>#REF!</v>
          </cell>
          <cell r="E220" t="e">
            <v>#REF!</v>
          </cell>
          <cell r="F220" t="e">
            <v>#REF!</v>
          </cell>
        </row>
        <row r="221">
          <cell r="A221" t="e">
            <v>#REF!</v>
          </cell>
          <cell r="B221" t="e">
            <v>#REF!</v>
          </cell>
          <cell r="C221" t="e">
            <v>#REF!</v>
          </cell>
          <cell r="D221" t="e">
            <v>#REF!</v>
          </cell>
          <cell r="E221" t="e">
            <v>#REF!</v>
          </cell>
          <cell r="F221" t="e">
            <v>#REF!</v>
          </cell>
        </row>
        <row r="222">
          <cell r="A222" t="e">
            <v>#REF!</v>
          </cell>
          <cell r="B222" t="e">
            <v>#REF!</v>
          </cell>
          <cell r="C222" t="e">
            <v>#REF!</v>
          </cell>
          <cell r="D222" t="e">
            <v>#REF!</v>
          </cell>
          <cell r="E222" t="e">
            <v>#REF!</v>
          </cell>
          <cell r="F222" t="e">
            <v>#REF!</v>
          </cell>
        </row>
        <row r="223">
          <cell r="A223" t="e">
            <v>#REF!</v>
          </cell>
          <cell r="B223" t="e">
            <v>#REF!</v>
          </cell>
          <cell r="C223" t="e">
            <v>#REF!</v>
          </cell>
          <cell r="D223" t="e">
            <v>#REF!</v>
          </cell>
          <cell r="E223" t="e">
            <v>#REF!</v>
          </cell>
          <cell r="F223" t="e">
            <v>#REF!</v>
          </cell>
        </row>
        <row r="224">
          <cell r="A224" t="e">
            <v>#REF!</v>
          </cell>
          <cell r="B224" t="e">
            <v>#REF!</v>
          </cell>
          <cell r="C224" t="e">
            <v>#REF!</v>
          </cell>
          <cell r="D224" t="e">
            <v>#REF!</v>
          </cell>
          <cell r="E224" t="e">
            <v>#REF!</v>
          </cell>
          <cell r="F224" t="e">
            <v>#REF!</v>
          </cell>
        </row>
        <row r="225">
          <cell r="A225" t="e">
            <v>#REF!</v>
          </cell>
          <cell r="B225" t="e">
            <v>#REF!</v>
          </cell>
          <cell r="C225" t="e">
            <v>#REF!</v>
          </cell>
          <cell r="D225" t="e">
            <v>#REF!</v>
          </cell>
          <cell r="E225" t="e">
            <v>#REF!</v>
          </cell>
          <cell r="F225" t="e">
            <v>#REF!</v>
          </cell>
        </row>
        <row r="226">
          <cell r="A226" t="e">
            <v>#REF!</v>
          </cell>
          <cell r="B226" t="e">
            <v>#REF!</v>
          </cell>
          <cell r="C226" t="e">
            <v>#REF!</v>
          </cell>
          <cell r="D226" t="e">
            <v>#REF!</v>
          </cell>
          <cell r="E226" t="e">
            <v>#REF!</v>
          </cell>
          <cell r="F226" t="e">
            <v>#REF!</v>
          </cell>
        </row>
        <row r="227">
          <cell r="A227" t="e">
            <v>#REF!</v>
          </cell>
          <cell r="B227" t="e">
            <v>#REF!</v>
          </cell>
          <cell r="C227" t="e">
            <v>#REF!</v>
          </cell>
          <cell r="D227" t="e">
            <v>#REF!</v>
          </cell>
          <cell r="E227" t="e">
            <v>#REF!</v>
          </cell>
          <cell r="F227" t="e">
            <v>#REF!</v>
          </cell>
        </row>
        <row r="228">
          <cell r="A228" t="e">
            <v>#REF!</v>
          </cell>
          <cell r="B228" t="e">
            <v>#REF!</v>
          </cell>
          <cell r="C228" t="e">
            <v>#REF!</v>
          </cell>
          <cell r="D228" t="e">
            <v>#REF!</v>
          </cell>
          <cell r="E228" t="e">
            <v>#REF!</v>
          </cell>
          <cell r="F228" t="e">
            <v>#REF!</v>
          </cell>
        </row>
        <row r="229">
          <cell r="A229" t="e">
            <v>#REF!</v>
          </cell>
          <cell r="B229" t="e">
            <v>#REF!</v>
          </cell>
          <cell r="C229" t="e">
            <v>#REF!</v>
          </cell>
          <cell r="D229" t="e">
            <v>#REF!</v>
          </cell>
          <cell r="E229" t="e">
            <v>#REF!</v>
          </cell>
          <cell r="F229" t="e">
            <v>#REF!</v>
          </cell>
        </row>
        <row r="230">
          <cell r="A230" t="e">
            <v>#REF!</v>
          </cell>
          <cell r="B230" t="e">
            <v>#REF!</v>
          </cell>
          <cell r="C230" t="e">
            <v>#REF!</v>
          </cell>
          <cell r="D230" t="e">
            <v>#REF!</v>
          </cell>
          <cell r="E230" t="e">
            <v>#REF!</v>
          </cell>
          <cell r="F230" t="e">
            <v>#REF!</v>
          </cell>
        </row>
        <row r="231">
          <cell r="A231" t="e">
            <v>#REF!</v>
          </cell>
          <cell r="B231" t="e">
            <v>#REF!</v>
          </cell>
          <cell r="C231" t="e">
            <v>#REF!</v>
          </cell>
          <cell r="D231" t="e">
            <v>#REF!</v>
          </cell>
          <cell r="E231" t="e">
            <v>#REF!</v>
          </cell>
          <cell r="F231" t="e">
            <v>#REF!</v>
          </cell>
        </row>
        <row r="232">
          <cell r="A232" t="e">
            <v>#REF!</v>
          </cell>
          <cell r="B232" t="e">
            <v>#REF!</v>
          </cell>
          <cell r="C232" t="e">
            <v>#REF!</v>
          </cell>
          <cell r="D232" t="e">
            <v>#REF!</v>
          </cell>
          <cell r="E232" t="e">
            <v>#REF!</v>
          </cell>
          <cell r="F232" t="e">
            <v>#REF!</v>
          </cell>
        </row>
        <row r="233">
          <cell r="A233" t="e">
            <v>#REF!</v>
          </cell>
          <cell r="B233" t="e">
            <v>#REF!</v>
          </cell>
          <cell r="C233" t="e">
            <v>#REF!</v>
          </cell>
          <cell r="D233" t="e">
            <v>#REF!</v>
          </cell>
          <cell r="E233" t="e">
            <v>#REF!</v>
          </cell>
          <cell r="F233" t="e">
            <v>#REF!</v>
          </cell>
        </row>
        <row r="234">
          <cell r="A234" t="e">
            <v>#REF!</v>
          </cell>
          <cell r="B234" t="e">
            <v>#REF!</v>
          </cell>
          <cell r="C234" t="e">
            <v>#REF!</v>
          </cell>
          <cell r="D234" t="e">
            <v>#REF!</v>
          </cell>
          <cell r="E234" t="e">
            <v>#REF!</v>
          </cell>
          <cell r="F234" t="e">
            <v>#REF!</v>
          </cell>
        </row>
        <row r="235">
          <cell r="A235" t="e">
            <v>#REF!</v>
          </cell>
          <cell r="B235" t="e">
            <v>#REF!</v>
          </cell>
          <cell r="C235" t="e">
            <v>#REF!</v>
          </cell>
          <cell r="D235" t="e">
            <v>#REF!</v>
          </cell>
          <cell r="E235" t="e">
            <v>#REF!</v>
          </cell>
          <cell r="F235" t="e">
            <v>#REF!</v>
          </cell>
        </row>
        <row r="236">
          <cell r="A236" t="e">
            <v>#REF!</v>
          </cell>
          <cell r="B236" t="e">
            <v>#REF!</v>
          </cell>
          <cell r="C236" t="e">
            <v>#REF!</v>
          </cell>
          <cell r="D236" t="e">
            <v>#REF!</v>
          </cell>
          <cell r="E236" t="e">
            <v>#REF!</v>
          </cell>
          <cell r="F236" t="e">
            <v>#REF!</v>
          </cell>
        </row>
        <row r="237">
          <cell r="B237" t="e">
            <v>#REF!</v>
          </cell>
          <cell r="E237" t="e">
            <v>#REF!</v>
          </cell>
        </row>
        <row r="238">
          <cell r="A238" t="e">
            <v>#REF!</v>
          </cell>
          <cell r="B238" t="e">
            <v>#REF!</v>
          </cell>
          <cell r="C238" t="e">
            <v>#REF!</v>
          </cell>
          <cell r="D238" t="e">
            <v>#REF!</v>
          </cell>
          <cell r="E238" t="e">
            <v>#REF!</v>
          </cell>
          <cell r="F238" t="e">
            <v>#REF!</v>
          </cell>
        </row>
        <row r="239">
          <cell r="A239" t="e">
            <v>#REF!</v>
          </cell>
          <cell r="B239" t="e">
            <v>#REF!</v>
          </cell>
          <cell r="C239" t="e">
            <v>#REF!</v>
          </cell>
          <cell r="D239" t="e">
            <v>#REF!</v>
          </cell>
          <cell r="E239" t="e">
            <v>#REF!</v>
          </cell>
          <cell r="F239" t="e">
            <v>#REF!</v>
          </cell>
        </row>
        <row r="240">
          <cell r="A240" t="e">
            <v>#REF!</v>
          </cell>
          <cell r="B240" t="e">
            <v>#REF!</v>
          </cell>
          <cell r="C240" t="e">
            <v>#REF!</v>
          </cell>
          <cell r="D240" t="e">
            <v>#REF!</v>
          </cell>
          <cell r="E240" t="e">
            <v>#REF!</v>
          </cell>
          <cell r="F240" t="e">
            <v>#REF!</v>
          </cell>
        </row>
        <row r="241">
          <cell r="A241" t="e">
            <v>#REF!</v>
          </cell>
          <cell r="B241" t="e">
            <v>#REF!</v>
          </cell>
          <cell r="C241" t="e">
            <v>#REF!</v>
          </cell>
          <cell r="D241" t="e">
            <v>#REF!</v>
          </cell>
          <cell r="E241" t="e">
            <v>#REF!</v>
          </cell>
          <cell r="F241" t="e">
            <v>#REF!</v>
          </cell>
        </row>
        <row r="242">
          <cell r="A242" t="e">
            <v>#REF!</v>
          </cell>
          <cell r="B242" t="e">
            <v>#REF!</v>
          </cell>
          <cell r="C242" t="e">
            <v>#REF!</v>
          </cell>
          <cell r="D242" t="e">
            <v>#REF!</v>
          </cell>
          <cell r="E242" t="e">
            <v>#REF!</v>
          </cell>
          <cell r="F242" t="e">
            <v>#REF!</v>
          </cell>
        </row>
        <row r="243">
          <cell r="A243" t="e">
            <v>#REF!</v>
          </cell>
          <cell r="B243" t="e">
            <v>#REF!</v>
          </cell>
          <cell r="C243" t="e">
            <v>#REF!</v>
          </cell>
          <cell r="D243" t="e">
            <v>#REF!</v>
          </cell>
          <cell r="E243" t="e">
            <v>#REF!</v>
          </cell>
          <cell r="F243" t="e">
            <v>#REF!</v>
          </cell>
        </row>
        <row r="244">
          <cell r="A244" t="e">
            <v>#REF!</v>
          </cell>
          <cell r="B244" t="e">
            <v>#REF!</v>
          </cell>
          <cell r="C244" t="e">
            <v>#REF!</v>
          </cell>
          <cell r="D244" t="e">
            <v>#REF!</v>
          </cell>
          <cell r="E244" t="e">
            <v>#REF!</v>
          </cell>
          <cell r="F244" t="e">
            <v>#REF!</v>
          </cell>
        </row>
        <row r="245">
          <cell r="A245" t="e">
            <v>#REF!</v>
          </cell>
          <cell r="B245" t="e">
            <v>#REF!</v>
          </cell>
          <cell r="C245" t="e">
            <v>#REF!</v>
          </cell>
          <cell r="D245" t="e">
            <v>#REF!</v>
          </cell>
          <cell r="E245" t="e">
            <v>#REF!</v>
          </cell>
          <cell r="F245" t="e">
            <v>#REF!</v>
          </cell>
        </row>
        <row r="246">
          <cell r="A246" t="e">
            <v>#REF!</v>
          </cell>
          <cell r="B246" t="e">
            <v>#REF!</v>
          </cell>
          <cell r="C246" t="e">
            <v>#REF!</v>
          </cell>
          <cell r="D246" t="e">
            <v>#REF!</v>
          </cell>
          <cell r="E246" t="e">
            <v>#REF!</v>
          </cell>
          <cell r="F246" t="e">
            <v>#REF!</v>
          </cell>
        </row>
        <row r="247">
          <cell r="A247" t="e">
            <v>#REF!</v>
          </cell>
          <cell r="B247" t="e">
            <v>#REF!</v>
          </cell>
          <cell r="C247" t="e">
            <v>#REF!</v>
          </cell>
          <cell r="D247" t="e">
            <v>#REF!</v>
          </cell>
          <cell r="E247" t="e">
            <v>#REF!</v>
          </cell>
          <cell r="F247" t="e">
            <v>#REF!</v>
          </cell>
        </row>
        <row r="248">
          <cell r="A248" t="e">
            <v>#REF!</v>
          </cell>
          <cell r="B248" t="e">
            <v>#REF!</v>
          </cell>
          <cell r="C248" t="e">
            <v>#REF!</v>
          </cell>
          <cell r="D248" t="e">
            <v>#REF!</v>
          </cell>
          <cell r="E248" t="e">
            <v>#REF!</v>
          </cell>
          <cell r="F248" t="e">
            <v>#REF!</v>
          </cell>
        </row>
        <row r="249">
          <cell r="A249" t="e">
            <v>#REF!</v>
          </cell>
          <cell r="B249" t="e">
            <v>#REF!</v>
          </cell>
          <cell r="C249" t="e">
            <v>#REF!</v>
          </cell>
          <cell r="D249" t="e">
            <v>#REF!</v>
          </cell>
          <cell r="E249" t="e">
            <v>#REF!</v>
          </cell>
          <cell r="F249" t="e">
            <v>#REF!</v>
          </cell>
        </row>
        <row r="250">
          <cell r="A250" t="e">
            <v>#REF!</v>
          </cell>
          <cell r="B250" t="e">
            <v>#REF!</v>
          </cell>
          <cell r="C250" t="e">
            <v>#REF!</v>
          </cell>
          <cell r="D250" t="e">
            <v>#REF!</v>
          </cell>
          <cell r="E250" t="e">
            <v>#REF!</v>
          </cell>
          <cell r="F250" t="e">
            <v>#REF!</v>
          </cell>
        </row>
        <row r="251">
          <cell r="A251" t="e">
            <v>#REF!</v>
          </cell>
          <cell r="B251" t="e">
            <v>#REF!</v>
          </cell>
          <cell r="C251" t="e">
            <v>#REF!</v>
          </cell>
          <cell r="D251" t="e">
            <v>#REF!</v>
          </cell>
          <cell r="E251" t="e">
            <v>#REF!</v>
          </cell>
          <cell r="F251" t="e">
            <v>#REF!</v>
          </cell>
        </row>
        <row r="252">
          <cell r="A252" t="e">
            <v>#REF!</v>
          </cell>
          <cell r="B252" t="e">
            <v>#REF!</v>
          </cell>
          <cell r="C252" t="e">
            <v>#REF!</v>
          </cell>
          <cell r="D252" t="e">
            <v>#REF!</v>
          </cell>
          <cell r="E252" t="e">
            <v>#REF!</v>
          </cell>
          <cell r="F252" t="e">
            <v>#REF!</v>
          </cell>
        </row>
        <row r="253">
          <cell r="A253" t="e">
            <v>#REF!</v>
          </cell>
          <cell r="B253" t="e">
            <v>#REF!</v>
          </cell>
          <cell r="C253" t="e">
            <v>#REF!</v>
          </cell>
          <cell r="D253" t="e">
            <v>#REF!</v>
          </cell>
          <cell r="E253" t="e">
            <v>#REF!</v>
          </cell>
          <cell r="F253" t="e">
            <v>#REF!</v>
          </cell>
        </row>
        <row r="254">
          <cell r="A254" t="e">
            <v>#REF!</v>
          </cell>
          <cell r="B254" t="e">
            <v>#REF!</v>
          </cell>
          <cell r="C254" t="e">
            <v>#REF!</v>
          </cell>
          <cell r="D254" t="e">
            <v>#REF!</v>
          </cell>
          <cell r="E254" t="e">
            <v>#REF!</v>
          </cell>
          <cell r="F254" t="e">
            <v>#REF!</v>
          </cell>
        </row>
        <row r="255">
          <cell r="B255" t="e">
            <v>#REF!</v>
          </cell>
          <cell r="E255" t="e">
            <v>#REF!</v>
          </cell>
        </row>
        <row r="256">
          <cell r="A256" t="e">
            <v>#REF!</v>
          </cell>
          <cell r="B256" t="e">
            <v>#REF!</v>
          </cell>
          <cell r="C256" t="e">
            <v>#REF!</v>
          </cell>
          <cell r="D256" t="e">
            <v>#REF!</v>
          </cell>
          <cell r="E256" t="e">
            <v>#REF!</v>
          </cell>
          <cell r="F256" t="e">
            <v>#REF!</v>
          </cell>
        </row>
        <row r="257">
          <cell r="A257" t="e">
            <v>#REF!</v>
          </cell>
          <cell r="B257" t="e">
            <v>#REF!</v>
          </cell>
          <cell r="C257" t="e">
            <v>#REF!</v>
          </cell>
          <cell r="D257" t="e">
            <v>#REF!</v>
          </cell>
          <cell r="E257" t="e">
            <v>#REF!</v>
          </cell>
          <cell r="F257" t="e">
            <v>#REF!</v>
          </cell>
        </row>
        <row r="258">
          <cell r="A258" t="e">
            <v>#REF!</v>
          </cell>
          <cell r="B258" t="e">
            <v>#REF!</v>
          </cell>
          <cell r="C258" t="e">
            <v>#REF!</v>
          </cell>
          <cell r="D258" t="e">
            <v>#REF!</v>
          </cell>
          <cell r="E258" t="e">
            <v>#REF!</v>
          </cell>
          <cell r="F258" t="e">
            <v>#REF!</v>
          </cell>
        </row>
        <row r="259">
          <cell r="A259" t="e">
            <v>#REF!</v>
          </cell>
          <cell r="B259" t="e">
            <v>#REF!</v>
          </cell>
          <cell r="C259" t="e">
            <v>#REF!</v>
          </cell>
          <cell r="D259" t="e">
            <v>#REF!</v>
          </cell>
          <cell r="E259" t="e">
            <v>#REF!</v>
          </cell>
          <cell r="F259" t="e">
            <v>#REF!</v>
          </cell>
        </row>
        <row r="260">
          <cell r="A260" t="e">
            <v>#REF!</v>
          </cell>
          <cell r="B260" t="e">
            <v>#REF!</v>
          </cell>
          <cell r="C260" t="e">
            <v>#REF!</v>
          </cell>
          <cell r="D260" t="e">
            <v>#REF!</v>
          </cell>
          <cell r="E260" t="e">
            <v>#REF!</v>
          </cell>
          <cell r="F260" t="e">
            <v>#REF!</v>
          </cell>
        </row>
        <row r="261">
          <cell r="A261" t="e">
            <v>#REF!</v>
          </cell>
          <cell r="B261" t="e">
            <v>#REF!</v>
          </cell>
          <cell r="C261" t="e">
            <v>#REF!</v>
          </cell>
          <cell r="D261" t="e">
            <v>#REF!</v>
          </cell>
          <cell r="E261" t="e">
            <v>#REF!</v>
          </cell>
          <cell r="F261" t="e">
            <v>#REF!</v>
          </cell>
        </row>
        <row r="262">
          <cell r="A262" t="e">
            <v>#REF!</v>
          </cell>
          <cell r="B262" t="e">
            <v>#REF!</v>
          </cell>
          <cell r="C262" t="e">
            <v>#REF!</v>
          </cell>
          <cell r="D262" t="e">
            <v>#REF!</v>
          </cell>
          <cell r="E262" t="e">
            <v>#REF!</v>
          </cell>
          <cell r="F262" t="e">
            <v>#REF!</v>
          </cell>
        </row>
        <row r="263">
          <cell r="A263" t="e">
            <v>#REF!</v>
          </cell>
          <cell r="B263" t="e">
            <v>#REF!</v>
          </cell>
          <cell r="C263" t="e">
            <v>#REF!</v>
          </cell>
          <cell r="D263" t="e">
            <v>#REF!</v>
          </cell>
          <cell r="E263" t="e">
            <v>#REF!</v>
          </cell>
          <cell r="F263" t="e">
            <v>#REF!</v>
          </cell>
        </row>
        <row r="264">
          <cell r="A264" t="e">
            <v>#REF!</v>
          </cell>
          <cell r="B264" t="e">
            <v>#REF!</v>
          </cell>
          <cell r="C264" t="e">
            <v>#REF!</v>
          </cell>
          <cell r="D264" t="e">
            <v>#REF!</v>
          </cell>
          <cell r="E264" t="e">
            <v>#REF!</v>
          </cell>
          <cell r="F264" t="e">
            <v>#REF!</v>
          </cell>
        </row>
        <row r="265">
          <cell r="A265" t="e">
            <v>#REF!</v>
          </cell>
          <cell r="B265" t="e">
            <v>#REF!</v>
          </cell>
          <cell r="C265" t="e">
            <v>#REF!</v>
          </cell>
          <cell r="D265" t="e">
            <v>#REF!</v>
          </cell>
          <cell r="E265" t="e">
            <v>#REF!</v>
          </cell>
          <cell r="F265" t="e">
            <v>#REF!</v>
          </cell>
        </row>
        <row r="266">
          <cell r="A266" t="e">
            <v>#REF!</v>
          </cell>
          <cell r="B266" t="e">
            <v>#REF!</v>
          </cell>
          <cell r="C266" t="e">
            <v>#REF!</v>
          </cell>
          <cell r="D266" t="e">
            <v>#REF!</v>
          </cell>
          <cell r="E266" t="e">
            <v>#REF!</v>
          </cell>
          <cell r="F266" t="e">
            <v>#REF!</v>
          </cell>
        </row>
        <row r="267">
          <cell r="A267" t="e">
            <v>#REF!</v>
          </cell>
          <cell r="B267" t="e">
            <v>#REF!</v>
          </cell>
          <cell r="C267" t="e">
            <v>#REF!</v>
          </cell>
          <cell r="D267" t="e">
            <v>#REF!</v>
          </cell>
          <cell r="E267" t="e">
            <v>#REF!</v>
          </cell>
          <cell r="F267" t="e">
            <v>#REF!</v>
          </cell>
        </row>
        <row r="268">
          <cell r="A268" t="e">
            <v>#REF!</v>
          </cell>
          <cell r="B268" t="e">
            <v>#REF!</v>
          </cell>
          <cell r="C268" t="e">
            <v>#REF!</v>
          </cell>
          <cell r="D268" t="e">
            <v>#REF!</v>
          </cell>
          <cell r="E268" t="e">
            <v>#REF!</v>
          </cell>
          <cell r="F268" t="e">
            <v>#REF!</v>
          </cell>
        </row>
        <row r="269">
          <cell r="A269" t="e">
            <v>#REF!</v>
          </cell>
          <cell r="B269" t="e">
            <v>#REF!</v>
          </cell>
          <cell r="C269" t="e">
            <v>#REF!</v>
          </cell>
          <cell r="D269" t="e">
            <v>#REF!</v>
          </cell>
          <cell r="E269" t="e">
            <v>#REF!</v>
          </cell>
          <cell r="F269" t="e">
            <v>#REF!</v>
          </cell>
        </row>
        <row r="270">
          <cell r="A270" t="e">
            <v>#REF!</v>
          </cell>
          <cell r="B270" t="e">
            <v>#REF!</v>
          </cell>
          <cell r="C270" t="e">
            <v>#REF!</v>
          </cell>
          <cell r="D270" t="e">
            <v>#REF!</v>
          </cell>
          <cell r="E270" t="e">
            <v>#REF!</v>
          </cell>
          <cell r="F270" t="e">
            <v>#REF!</v>
          </cell>
        </row>
        <row r="271">
          <cell r="A271" t="e">
            <v>#REF!</v>
          </cell>
          <cell r="B271" t="e">
            <v>#REF!</v>
          </cell>
          <cell r="C271" t="e">
            <v>#REF!</v>
          </cell>
          <cell r="D271" t="e">
            <v>#REF!</v>
          </cell>
          <cell r="E271" t="e">
            <v>#REF!</v>
          </cell>
          <cell r="F271" t="e">
            <v>#REF!</v>
          </cell>
        </row>
        <row r="272">
          <cell r="A272" t="e">
            <v>#REF!</v>
          </cell>
          <cell r="B272" t="e">
            <v>#REF!</v>
          </cell>
          <cell r="C272" t="e">
            <v>#REF!</v>
          </cell>
          <cell r="D272" t="e">
            <v>#REF!</v>
          </cell>
          <cell r="E272" t="e">
            <v>#REF!</v>
          </cell>
          <cell r="F272" t="e">
            <v>#REF!</v>
          </cell>
        </row>
        <row r="273">
          <cell r="A273" t="e">
            <v>#REF!</v>
          </cell>
          <cell r="B273" t="e">
            <v>#REF!</v>
          </cell>
          <cell r="C273" t="e">
            <v>#REF!</v>
          </cell>
          <cell r="D273" t="e">
            <v>#REF!</v>
          </cell>
          <cell r="E273" t="e">
            <v>#REF!</v>
          </cell>
          <cell r="F273" t="e">
            <v>#REF!</v>
          </cell>
        </row>
        <row r="274">
          <cell r="A274" t="e">
            <v>#REF!</v>
          </cell>
          <cell r="B274" t="e">
            <v>#REF!</v>
          </cell>
          <cell r="C274" t="e">
            <v>#REF!</v>
          </cell>
          <cell r="D274" t="e">
            <v>#REF!</v>
          </cell>
          <cell r="E274" t="e">
            <v>#REF!</v>
          </cell>
          <cell r="F274" t="e">
            <v>#REF!</v>
          </cell>
        </row>
        <row r="275">
          <cell r="A275" t="e">
            <v>#REF!</v>
          </cell>
          <cell r="B275" t="e">
            <v>#REF!</v>
          </cell>
          <cell r="C275" t="e">
            <v>#REF!</v>
          </cell>
          <cell r="D275" t="e">
            <v>#REF!</v>
          </cell>
          <cell r="E275" t="e">
            <v>#REF!</v>
          </cell>
          <cell r="F275" t="e">
            <v>#REF!</v>
          </cell>
        </row>
        <row r="276">
          <cell r="A276" t="e">
            <v>#REF!</v>
          </cell>
          <cell r="B276" t="e">
            <v>#REF!</v>
          </cell>
          <cell r="C276" t="e">
            <v>#REF!</v>
          </cell>
          <cell r="D276" t="e">
            <v>#REF!</v>
          </cell>
          <cell r="E276" t="e">
            <v>#REF!</v>
          </cell>
          <cell r="F276" t="e">
            <v>#REF!</v>
          </cell>
        </row>
        <row r="277">
          <cell r="A277" t="e">
            <v>#REF!</v>
          </cell>
          <cell r="B277" t="e">
            <v>#REF!</v>
          </cell>
          <cell r="C277" t="e">
            <v>#REF!</v>
          </cell>
          <cell r="D277" t="e">
            <v>#REF!</v>
          </cell>
          <cell r="E277" t="e">
            <v>#REF!</v>
          </cell>
          <cell r="F277" t="e">
            <v>#REF!</v>
          </cell>
        </row>
        <row r="278">
          <cell r="A278" t="e">
            <v>#REF!</v>
          </cell>
          <cell r="B278" t="e">
            <v>#REF!</v>
          </cell>
          <cell r="C278" t="e">
            <v>#REF!</v>
          </cell>
          <cell r="D278" t="e">
            <v>#REF!</v>
          </cell>
          <cell r="E278" t="e">
            <v>#REF!</v>
          </cell>
          <cell r="F278" t="e">
            <v>#REF!</v>
          </cell>
        </row>
        <row r="279">
          <cell r="B279" t="e">
            <v>#REF!</v>
          </cell>
          <cell r="E279" t="e">
            <v>#REF!</v>
          </cell>
        </row>
        <row r="280">
          <cell r="A280" t="e">
            <v>#REF!</v>
          </cell>
          <cell r="B280" t="e">
            <v>#REF!</v>
          </cell>
          <cell r="C280" t="e">
            <v>#REF!</v>
          </cell>
          <cell r="D280" t="e">
            <v>#REF!</v>
          </cell>
          <cell r="E280" t="e">
            <v>#REF!</v>
          </cell>
          <cell r="F280" t="e">
            <v>#REF!</v>
          </cell>
        </row>
        <row r="281">
          <cell r="A281" t="e">
            <v>#REF!</v>
          </cell>
          <cell r="B281" t="e">
            <v>#REF!</v>
          </cell>
          <cell r="C281" t="e">
            <v>#REF!</v>
          </cell>
          <cell r="D281" t="e">
            <v>#REF!</v>
          </cell>
          <cell r="E281" t="e">
            <v>#REF!</v>
          </cell>
          <cell r="F281" t="e">
            <v>#REF!</v>
          </cell>
        </row>
        <row r="282">
          <cell r="A282" t="e">
            <v>#REF!</v>
          </cell>
          <cell r="B282" t="e">
            <v>#REF!</v>
          </cell>
          <cell r="C282" t="e">
            <v>#REF!</v>
          </cell>
          <cell r="D282" t="e">
            <v>#REF!</v>
          </cell>
          <cell r="E282" t="e">
            <v>#REF!</v>
          </cell>
          <cell r="F282" t="e">
            <v>#REF!</v>
          </cell>
        </row>
        <row r="283">
          <cell r="A283" t="e">
            <v>#REF!</v>
          </cell>
          <cell r="B283" t="e">
            <v>#REF!</v>
          </cell>
          <cell r="C283" t="e">
            <v>#REF!</v>
          </cell>
          <cell r="D283" t="e">
            <v>#REF!</v>
          </cell>
          <cell r="E283" t="e">
            <v>#REF!</v>
          </cell>
          <cell r="F283" t="e">
            <v>#REF!</v>
          </cell>
        </row>
        <row r="284">
          <cell r="A284" t="e">
            <v>#REF!</v>
          </cell>
          <cell r="B284" t="e">
            <v>#REF!</v>
          </cell>
          <cell r="C284" t="e">
            <v>#REF!</v>
          </cell>
          <cell r="D284" t="e">
            <v>#REF!</v>
          </cell>
          <cell r="E284" t="e">
            <v>#REF!</v>
          </cell>
          <cell r="F284" t="e">
            <v>#REF!</v>
          </cell>
        </row>
        <row r="285">
          <cell r="A285" t="e">
            <v>#REF!</v>
          </cell>
          <cell r="B285" t="e">
            <v>#REF!</v>
          </cell>
          <cell r="C285" t="e">
            <v>#REF!</v>
          </cell>
          <cell r="D285" t="e">
            <v>#REF!</v>
          </cell>
          <cell r="E285" t="e">
            <v>#REF!</v>
          </cell>
          <cell r="F285" t="e">
            <v>#REF!</v>
          </cell>
        </row>
        <row r="286">
          <cell r="B286" t="e">
            <v>#REF!</v>
          </cell>
          <cell r="E286" t="e">
            <v>#REF!</v>
          </cell>
        </row>
        <row r="287">
          <cell r="A287" t="e">
            <v>#REF!</v>
          </cell>
          <cell r="B287" t="e">
            <v>#REF!</v>
          </cell>
          <cell r="C287" t="e">
            <v>#REF!</v>
          </cell>
          <cell r="D287" t="e">
            <v>#REF!</v>
          </cell>
          <cell r="E287" t="e">
            <v>#REF!</v>
          </cell>
          <cell r="F287" t="e">
            <v>#REF!</v>
          </cell>
        </row>
        <row r="288">
          <cell r="A288" t="e">
            <v>#REF!</v>
          </cell>
          <cell r="B288" t="e">
            <v>#REF!</v>
          </cell>
          <cell r="C288" t="e">
            <v>#REF!</v>
          </cell>
          <cell r="D288" t="e">
            <v>#REF!</v>
          </cell>
          <cell r="E288" t="e">
            <v>#REF!</v>
          </cell>
          <cell r="F288" t="e">
            <v>#REF!</v>
          </cell>
        </row>
        <row r="289">
          <cell r="A289" t="e">
            <v>#REF!</v>
          </cell>
          <cell r="B289" t="e">
            <v>#REF!</v>
          </cell>
          <cell r="C289" t="e">
            <v>#REF!</v>
          </cell>
          <cell r="D289" t="e">
            <v>#REF!</v>
          </cell>
          <cell r="E289" t="e">
            <v>#REF!</v>
          </cell>
          <cell r="F289" t="e">
            <v>#REF!</v>
          </cell>
        </row>
        <row r="290">
          <cell r="A290" t="e">
            <v>#REF!</v>
          </cell>
          <cell r="B290" t="e">
            <v>#REF!</v>
          </cell>
          <cell r="C290" t="e">
            <v>#REF!</v>
          </cell>
          <cell r="D290" t="e">
            <v>#REF!</v>
          </cell>
          <cell r="E290" t="e">
            <v>#REF!</v>
          </cell>
          <cell r="F290" t="e">
            <v>#REF!</v>
          </cell>
        </row>
        <row r="291">
          <cell r="A291" t="e">
            <v>#REF!</v>
          </cell>
          <cell r="B291" t="e">
            <v>#REF!</v>
          </cell>
          <cell r="C291" t="e">
            <v>#REF!</v>
          </cell>
          <cell r="D291" t="e">
            <v>#REF!</v>
          </cell>
          <cell r="E291" t="e">
            <v>#REF!</v>
          </cell>
          <cell r="F291" t="e">
            <v>#REF!</v>
          </cell>
        </row>
        <row r="292">
          <cell r="A292" t="e">
            <v>#REF!</v>
          </cell>
          <cell r="B292" t="e">
            <v>#REF!</v>
          </cell>
          <cell r="C292" t="e">
            <v>#REF!</v>
          </cell>
          <cell r="D292" t="e">
            <v>#REF!</v>
          </cell>
          <cell r="E292" t="e">
            <v>#REF!</v>
          </cell>
          <cell r="F292" t="e">
            <v>#REF!</v>
          </cell>
        </row>
        <row r="293">
          <cell r="B293" t="e">
            <v>#REF!</v>
          </cell>
          <cell r="E293" t="e">
            <v>#REF!</v>
          </cell>
        </row>
        <row r="294">
          <cell r="A294" t="e">
            <v>#REF!</v>
          </cell>
          <cell r="B294" t="e">
            <v>#REF!</v>
          </cell>
          <cell r="C294" t="e">
            <v>#REF!</v>
          </cell>
          <cell r="D294" t="e">
            <v>#REF!</v>
          </cell>
          <cell r="E294" t="e">
            <v>#REF!</v>
          </cell>
          <cell r="F294" t="e">
            <v>#REF!</v>
          </cell>
        </row>
        <row r="295">
          <cell r="A295" t="e">
            <v>#REF!</v>
          </cell>
          <cell r="B295" t="e">
            <v>#REF!</v>
          </cell>
          <cell r="C295" t="e">
            <v>#REF!</v>
          </cell>
          <cell r="D295" t="e">
            <v>#REF!</v>
          </cell>
          <cell r="E295" t="e">
            <v>#REF!</v>
          </cell>
          <cell r="F295" t="e">
            <v>#REF!</v>
          </cell>
        </row>
        <row r="296">
          <cell r="A296" t="e">
            <v>#REF!</v>
          </cell>
          <cell r="B296" t="e">
            <v>#REF!</v>
          </cell>
          <cell r="C296" t="e">
            <v>#REF!</v>
          </cell>
          <cell r="D296" t="e">
            <v>#REF!</v>
          </cell>
          <cell r="E296" t="e">
            <v>#REF!</v>
          </cell>
          <cell r="F296" t="e">
            <v>#REF!</v>
          </cell>
        </row>
        <row r="297">
          <cell r="A297" t="e">
            <v>#REF!</v>
          </cell>
          <cell r="B297" t="e">
            <v>#REF!</v>
          </cell>
          <cell r="C297" t="e">
            <v>#REF!</v>
          </cell>
          <cell r="D297" t="e">
            <v>#REF!</v>
          </cell>
          <cell r="E297" t="e">
            <v>#REF!</v>
          </cell>
          <cell r="F297" t="e">
            <v>#REF!</v>
          </cell>
        </row>
        <row r="298">
          <cell r="A298" t="e">
            <v>#REF!</v>
          </cell>
          <cell r="B298" t="e">
            <v>#REF!</v>
          </cell>
          <cell r="E298" t="e">
            <v>#REF!</v>
          </cell>
          <cell r="F298" t="e">
            <v>#REF!</v>
          </cell>
        </row>
        <row r="299">
          <cell r="B299" t="e">
            <v>#REF!</v>
          </cell>
          <cell r="E299" t="e">
            <v>#REF!</v>
          </cell>
        </row>
        <row r="300">
          <cell r="A300" t="e">
            <v>#REF!</v>
          </cell>
          <cell r="B300" t="e">
            <v>#REF!</v>
          </cell>
          <cell r="C300" t="e">
            <v>#REF!</v>
          </cell>
          <cell r="D300" t="e">
            <v>#REF!</v>
          </cell>
          <cell r="E300" t="e">
            <v>#REF!</v>
          </cell>
          <cell r="F300" t="e">
            <v>#REF!</v>
          </cell>
        </row>
        <row r="301">
          <cell r="A301" t="e">
            <v>#REF!</v>
          </cell>
          <cell r="B301" t="e">
            <v>#REF!</v>
          </cell>
          <cell r="C301" t="e">
            <v>#REF!</v>
          </cell>
          <cell r="D301" t="e">
            <v>#REF!</v>
          </cell>
          <cell r="E301" t="e">
            <v>#REF!</v>
          </cell>
          <cell r="F301" t="e">
            <v>#REF!</v>
          </cell>
        </row>
        <row r="302">
          <cell r="A302" t="e">
            <v>#REF!</v>
          </cell>
          <cell r="B302" t="e">
            <v>#REF!</v>
          </cell>
          <cell r="C302" t="e">
            <v>#REF!</v>
          </cell>
          <cell r="D302" t="e">
            <v>#REF!</v>
          </cell>
          <cell r="E302" t="e">
            <v>#REF!</v>
          </cell>
          <cell r="F302" t="e">
            <v>#REF!</v>
          </cell>
        </row>
        <row r="303">
          <cell r="A303" t="e">
            <v>#REF!</v>
          </cell>
          <cell r="B303" t="e">
            <v>#REF!</v>
          </cell>
          <cell r="C303" t="e">
            <v>#REF!</v>
          </cell>
          <cell r="D303" t="e">
            <v>#REF!</v>
          </cell>
          <cell r="E303" t="e">
            <v>#REF!</v>
          </cell>
          <cell r="F303" t="e">
            <v>#REF!</v>
          </cell>
        </row>
        <row r="304">
          <cell r="A304" t="e">
            <v>#REF!</v>
          </cell>
          <cell r="B304" t="e">
            <v>#REF!</v>
          </cell>
          <cell r="C304" t="e">
            <v>#REF!</v>
          </cell>
          <cell r="D304" t="e">
            <v>#REF!</v>
          </cell>
          <cell r="E304" t="e">
            <v>#REF!</v>
          </cell>
          <cell r="F304" t="e">
            <v>#REF!</v>
          </cell>
        </row>
        <row r="305">
          <cell r="A305" t="e">
            <v>#REF!</v>
          </cell>
          <cell r="B305" t="e">
            <v>#REF!</v>
          </cell>
          <cell r="C305" t="e">
            <v>#REF!</v>
          </cell>
          <cell r="D305" t="e">
            <v>#REF!</v>
          </cell>
          <cell r="E305" t="e">
            <v>#REF!</v>
          </cell>
          <cell r="F305" t="e">
            <v>#REF!</v>
          </cell>
        </row>
        <row r="306">
          <cell r="A306" t="e">
            <v>#REF!</v>
          </cell>
          <cell r="B306" t="e">
            <v>#REF!</v>
          </cell>
          <cell r="C306" t="e">
            <v>#REF!</v>
          </cell>
          <cell r="D306" t="e">
            <v>#REF!</v>
          </cell>
          <cell r="E306" t="e">
            <v>#REF!</v>
          </cell>
          <cell r="F306" t="e">
            <v>#REF!</v>
          </cell>
        </row>
        <row r="307">
          <cell r="A307" t="e">
            <v>#REF!</v>
          </cell>
          <cell r="B307" t="e">
            <v>#REF!</v>
          </cell>
          <cell r="C307" t="e">
            <v>#REF!</v>
          </cell>
          <cell r="D307" t="e">
            <v>#REF!</v>
          </cell>
          <cell r="E307" t="e">
            <v>#REF!</v>
          </cell>
          <cell r="F307" t="e">
            <v>#REF!</v>
          </cell>
        </row>
        <row r="308">
          <cell r="A308" t="e">
            <v>#REF!</v>
          </cell>
          <cell r="B308" t="e">
            <v>#REF!</v>
          </cell>
          <cell r="C308" t="e">
            <v>#REF!</v>
          </cell>
          <cell r="D308" t="e">
            <v>#REF!</v>
          </cell>
          <cell r="E308" t="e">
            <v>#REF!</v>
          </cell>
          <cell r="F308" t="e">
            <v>#REF!</v>
          </cell>
        </row>
        <row r="309">
          <cell r="B309" t="e">
            <v>#REF!</v>
          </cell>
          <cell r="E309" t="e">
            <v>#REF!</v>
          </cell>
        </row>
        <row r="310">
          <cell r="A310" t="e">
            <v>#REF!</v>
          </cell>
          <cell r="B310" t="e">
            <v>#REF!</v>
          </cell>
          <cell r="C310" t="e">
            <v>#REF!</v>
          </cell>
          <cell r="D310" t="e">
            <v>#REF!</v>
          </cell>
          <cell r="E310" t="e">
            <v>#REF!</v>
          </cell>
          <cell r="F310" t="e">
            <v>#REF!</v>
          </cell>
        </row>
        <row r="311">
          <cell r="A311" t="e">
            <v>#REF!</v>
          </cell>
          <cell r="B311" t="e">
            <v>#REF!</v>
          </cell>
          <cell r="C311" t="e">
            <v>#REF!</v>
          </cell>
          <cell r="D311" t="e">
            <v>#REF!</v>
          </cell>
          <cell r="E311" t="e">
            <v>#REF!</v>
          </cell>
          <cell r="F311" t="e">
            <v>#REF!</v>
          </cell>
        </row>
        <row r="312">
          <cell r="A312" t="e">
            <v>#REF!</v>
          </cell>
          <cell r="B312" t="e">
            <v>#REF!</v>
          </cell>
          <cell r="C312" t="e">
            <v>#REF!</v>
          </cell>
          <cell r="D312" t="e">
            <v>#REF!</v>
          </cell>
          <cell r="E312" t="e">
            <v>#REF!</v>
          </cell>
          <cell r="F312" t="e">
            <v>#REF!</v>
          </cell>
        </row>
        <row r="313">
          <cell r="A313" t="e">
            <v>#REF!</v>
          </cell>
          <cell r="B313" t="e">
            <v>#REF!</v>
          </cell>
          <cell r="C313" t="e">
            <v>#REF!</v>
          </cell>
          <cell r="D313" t="e">
            <v>#REF!</v>
          </cell>
          <cell r="E313" t="e">
            <v>#REF!</v>
          </cell>
          <cell r="F313" t="e">
            <v>#REF!</v>
          </cell>
        </row>
        <row r="314">
          <cell r="A314" t="e">
            <v>#REF!</v>
          </cell>
          <cell r="B314" t="e">
            <v>#REF!</v>
          </cell>
          <cell r="C314" t="e">
            <v>#REF!</v>
          </cell>
          <cell r="D314" t="e">
            <v>#REF!</v>
          </cell>
          <cell r="E314" t="e">
            <v>#REF!</v>
          </cell>
          <cell r="F314" t="e">
            <v>#REF!</v>
          </cell>
        </row>
        <row r="315">
          <cell r="A315" t="e">
            <v>#REF!</v>
          </cell>
          <cell r="B315" t="e">
            <v>#REF!</v>
          </cell>
          <cell r="C315" t="e">
            <v>#REF!</v>
          </cell>
          <cell r="D315" t="e">
            <v>#REF!</v>
          </cell>
          <cell r="E315" t="e">
            <v>#REF!</v>
          </cell>
          <cell r="F315" t="e">
            <v>#REF!</v>
          </cell>
        </row>
        <row r="316">
          <cell r="B316" t="e">
            <v>#REF!</v>
          </cell>
          <cell r="E316" t="e">
            <v>#REF!</v>
          </cell>
        </row>
        <row r="317">
          <cell r="A317" t="e">
            <v>#REF!</v>
          </cell>
          <cell r="B317" t="e">
            <v>#REF!</v>
          </cell>
          <cell r="C317" t="e">
            <v>#REF!</v>
          </cell>
          <cell r="D317" t="e">
            <v>#REF!</v>
          </cell>
          <cell r="E317" t="e">
            <v>#REF!</v>
          </cell>
          <cell r="F317" t="e">
            <v>#REF!</v>
          </cell>
        </row>
        <row r="318">
          <cell r="A318" t="e">
            <v>#REF!</v>
          </cell>
          <cell r="B318" t="e">
            <v>#REF!</v>
          </cell>
          <cell r="C318" t="e">
            <v>#REF!</v>
          </cell>
          <cell r="D318" t="e">
            <v>#REF!</v>
          </cell>
          <cell r="E318" t="e">
            <v>#REF!</v>
          </cell>
          <cell r="F318" t="e">
            <v>#REF!</v>
          </cell>
        </row>
        <row r="319">
          <cell r="A319" t="e">
            <v>#REF!</v>
          </cell>
          <cell r="B319" t="e">
            <v>#REF!</v>
          </cell>
          <cell r="C319" t="e">
            <v>#REF!</v>
          </cell>
          <cell r="D319" t="e">
            <v>#REF!</v>
          </cell>
          <cell r="E319" t="e">
            <v>#REF!</v>
          </cell>
          <cell r="F319" t="e">
            <v>#REF!</v>
          </cell>
        </row>
        <row r="320">
          <cell r="A320" t="e">
            <v>#REF!</v>
          </cell>
          <cell r="B320" t="e">
            <v>#REF!</v>
          </cell>
          <cell r="C320" t="e">
            <v>#REF!</v>
          </cell>
          <cell r="D320" t="e">
            <v>#REF!</v>
          </cell>
          <cell r="E320" t="e">
            <v>#REF!</v>
          </cell>
          <cell r="F320" t="e">
            <v>#REF!</v>
          </cell>
        </row>
        <row r="321">
          <cell r="A321" t="e">
            <v>#REF!</v>
          </cell>
          <cell r="B321" t="e">
            <v>#REF!</v>
          </cell>
          <cell r="C321" t="e">
            <v>#REF!</v>
          </cell>
          <cell r="D321" t="e">
            <v>#REF!</v>
          </cell>
          <cell r="E321" t="e">
            <v>#REF!</v>
          </cell>
          <cell r="F321" t="e">
            <v>#REF!</v>
          </cell>
        </row>
        <row r="322">
          <cell r="A322" t="e">
            <v>#REF!</v>
          </cell>
          <cell r="B322" t="e">
            <v>#REF!</v>
          </cell>
          <cell r="C322" t="e">
            <v>#REF!</v>
          </cell>
          <cell r="D322" t="e">
            <v>#REF!</v>
          </cell>
          <cell r="E322" t="e">
            <v>#REF!</v>
          </cell>
          <cell r="F322" t="e">
            <v>#REF!</v>
          </cell>
        </row>
        <row r="323">
          <cell r="A323" t="e">
            <v>#REF!</v>
          </cell>
          <cell r="B323" t="e">
            <v>#REF!</v>
          </cell>
          <cell r="C323" t="e">
            <v>#REF!</v>
          </cell>
          <cell r="D323" t="e">
            <v>#REF!</v>
          </cell>
          <cell r="E323" t="e">
            <v>#REF!</v>
          </cell>
          <cell r="F323" t="e">
            <v>#REF!</v>
          </cell>
        </row>
        <row r="324">
          <cell r="A324" t="e">
            <v>#REF!</v>
          </cell>
          <cell r="B324" t="e">
            <v>#REF!</v>
          </cell>
          <cell r="C324" t="e">
            <v>#REF!</v>
          </cell>
          <cell r="D324" t="e">
            <v>#REF!</v>
          </cell>
          <cell r="E324" t="e">
            <v>#REF!</v>
          </cell>
          <cell r="F324" t="e">
            <v>#REF!</v>
          </cell>
        </row>
        <row r="325">
          <cell r="A325" t="e">
            <v>#REF!</v>
          </cell>
          <cell r="B325" t="e">
            <v>#REF!</v>
          </cell>
          <cell r="C325" t="e">
            <v>#REF!</v>
          </cell>
          <cell r="D325" t="e">
            <v>#REF!</v>
          </cell>
          <cell r="E325" t="e">
            <v>#REF!</v>
          </cell>
          <cell r="F325" t="e">
            <v>#REF!</v>
          </cell>
        </row>
        <row r="326">
          <cell r="A326" t="e">
            <v>#REF!</v>
          </cell>
          <cell r="B326" t="e">
            <v>#REF!</v>
          </cell>
          <cell r="C326" t="e">
            <v>#REF!</v>
          </cell>
          <cell r="D326" t="e">
            <v>#REF!</v>
          </cell>
          <cell r="E326" t="e">
            <v>#REF!</v>
          </cell>
          <cell r="F326" t="e">
            <v>#REF!</v>
          </cell>
        </row>
        <row r="327">
          <cell r="A327" t="e">
            <v>#REF!</v>
          </cell>
          <cell r="B327" t="e">
            <v>#REF!</v>
          </cell>
          <cell r="C327" t="e">
            <v>#REF!</v>
          </cell>
          <cell r="D327" t="e">
            <v>#REF!</v>
          </cell>
          <cell r="E327" t="e">
            <v>#REF!</v>
          </cell>
          <cell r="F327" t="e">
            <v>#REF!</v>
          </cell>
        </row>
        <row r="328">
          <cell r="A328" t="e">
            <v>#REF!</v>
          </cell>
          <cell r="B328" t="e">
            <v>#REF!</v>
          </cell>
          <cell r="C328" t="e">
            <v>#REF!</v>
          </cell>
          <cell r="D328" t="e">
            <v>#REF!</v>
          </cell>
          <cell r="E328" t="e">
            <v>#REF!</v>
          </cell>
          <cell r="F328" t="e">
            <v>#REF!</v>
          </cell>
        </row>
        <row r="329">
          <cell r="A329" t="e">
            <v>#REF!</v>
          </cell>
          <cell r="B329" t="e">
            <v>#REF!</v>
          </cell>
          <cell r="C329" t="e">
            <v>#REF!</v>
          </cell>
          <cell r="D329" t="e">
            <v>#REF!</v>
          </cell>
          <cell r="E329" t="e">
            <v>#REF!</v>
          </cell>
          <cell r="F329" t="e">
            <v>#REF!</v>
          </cell>
        </row>
        <row r="330">
          <cell r="A330" t="e">
            <v>#REF!</v>
          </cell>
          <cell r="B330" t="e">
            <v>#REF!</v>
          </cell>
          <cell r="C330" t="e">
            <v>#REF!</v>
          </cell>
          <cell r="D330" t="e">
            <v>#REF!</v>
          </cell>
          <cell r="E330" t="e">
            <v>#REF!</v>
          </cell>
          <cell r="F330" t="e">
            <v>#REF!</v>
          </cell>
        </row>
        <row r="331">
          <cell r="A331" t="e">
            <v>#REF!</v>
          </cell>
          <cell r="B331" t="e">
            <v>#REF!</v>
          </cell>
          <cell r="C331" t="e">
            <v>#REF!</v>
          </cell>
          <cell r="D331" t="e">
            <v>#REF!</v>
          </cell>
          <cell r="E331" t="e">
            <v>#REF!</v>
          </cell>
          <cell r="F331" t="e">
            <v>#REF!</v>
          </cell>
        </row>
        <row r="332">
          <cell r="A332" t="e">
            <v>#REF!</v>
          </cell>
          <cell r="B332" t="e">
            <v>#REF!</v>
          </cell>
          <cell r="C332" t="e">
            <v>#REF!</v>
          </cell>
          <cell r="D332" t="e">
            <v>#REF!</v>
          </cell>
          <cell r="E332" t="e">
            <v>#REF!</v>
          </cell>
          <cell r="F332" t="e">
            <v>#REF!</v>
          </cell>
        </row>
        <row r="333">
          <cell r="A333" t="e">
            <v>#REF!</v>
          </cell>
          <cell r="B333" t="e">
            <v>#REF!</v>
          </cell>
          <cell r="C333" t="e">
            <v>#REF!</v>
          </cell>
          <cell r="D333" t="e">
            <v>#REF!</v>
          </cell>
          <cell r="E333" t="e">
            <v>#REF!</v>
          </cell>
          <cell r="F333" t="e">
            <v>#REF!</v>
          </cell>
        </row>
        <row r="334">
          <cell r="A334" t="e">
            <v>#REF!</v>
          </cell>
          <cell r="B334" t="e">
            <v>#REF!</v>
          </cell>
          <cell r="C334" t="e">
            <v>#REF!</v>
          </cell>
          <cell r="D334" t="e">
            <v>#REF!</v>
          </cell>
          <cell r="E334" t="e">
            <v>#REF!</v>
          </cell>
          <cell r="F334" t="e">
            <v>#REF!</v>
          </cell>
        </row>
        <row r="335">
          <cell r="A335" t="e">
            <v>#REF!</v>
          </cell>
          <cell r="B335" t="e">
            <v>#REF!</v>
          </cell>
          <cell r="C335" t="e">
            <v>#REF!</v>
          </cell>
          <cell r="D335" t="e">
            <v>#REF!</v>
          </cell>
          <cell r="E335" t="e">
            <v>#REF!</v>
          </cell>
          <cell r="F335" t="e">
            <v>#REF!</v>
          </cell>
        </row>
        <row r="336">
          <cell r="A336" t="e">
            <v>#REF!</v>
          </cell>
          <cell r="B336" t="e">
            <v>#REF!</v>
          </cell>
          <cell r="C336" t="e">
            <v>#REF!</v>
          </cell>
          <cell r="D336" t="e">
            <v>#REF!</v>
          </cell>
          <cell r="E336" t="e">
            <v>#REF!</v>
          </cell>
          <cell r="F336" t="e">
            <v>#REF!</v>
          </cell>
        </row>
        <row r="337">
          <cell r="A337" t="e">
            <v>#REF!</v>
          </cell>
          <cell r="B337" t="e">
            <v>#REF!</v>
          </cell>
          <cell r="C337" t="e">
            <v>#REF!</v>
          </cell>
          <cell r="D337" t="e">
            <v>#REF!</v>
          </cell>
          <cell r="E337" t="e">
            <v>#REF!</v>
          </cell>
          <cell r="F337" t="e">
            <v>#REF!</v>
          </cell>
        </row>
        <row r="338">
          <cell r="A338" t="e">
            <v>#REF!</v>
          </cell>
          <cell r="B338" t="e">
            <v>#REF!</v>
          </cell>
          <cell r="C338" t="e">
            <v>#REF!</v>
          </cell>
          <cell r="D338" t="e">
            <v>#REF!</v>
          </cell>
          <cell r="E338" t="e">
            <v>#REF!</v>
          </cell>
          <cell r="F338" t="e">
            <v>#REF!</v>
          </cell>
        </row>
        <row r="339">
          <cell r="A339" t="e">
            <v>#REF!</v>
          </cell>
          <cell r="B339" t="e">
            <v>#REF!</v>
          </cell>
          <cell r="C339" t="e">
            <v>#REF!</v>
          </cell>
          <cell r="D339" t="e">
            <v>#REF!</v>
          </cell>
          <cell r="E339" t="e">
            <v>#REF!</v>
          </cell>
          <cell r="F339" t="e">
            <v>#REF!</v>
          </cell>
        </row>
        <row r="340">
          <cell r="A340" t="e">
            <v>#REF!</v>
          </cell>
          <cell r="B340" t="e">
            <v>#REF!</v>
          </cell>
          <cell r="C340" t="e">
            <v>#REF!</v>
          </cell>
          <cell r="D340" t="e">
            <v>#REF!</v>
          </cell>
          <cell r="E340" t="e">
            <v>#REF!</v>
          </cell>
          <cell r="F340" t="e">
            <v>#REF!</v>
          </cell>
        </row>
        <row r="341">
          <cell r="A341" t="e">
            <v>#REF!</v>
          </cell>
          <cell r="B341" t="e">
            <v>#REF!</v>
          </cell>
          <cell r="C341" t="e">
            <v>#REF!</v>
          </cell>
          <cell r="D341" t="e">
            <v>#REF!</v>
          </cell>
          <cell r="E341" t="e">
            <v>#REF!</v>
          </cell>
          <cell r="F341" t="e">
            <v>#REF!</v>
          </cell>
        </row>
        <row r="342">
          <cell r="B342" t="e">
            <v>#REF!</v>
          </cell>
          <cell r="E342" t="e">
            <v>#REF!</v>
          </cell>
        </row>
        <row r="343">
          <cell r="A343" t="e">
            <v>#REF!</v>
          </cell>
          <cell r="B343" t="e">
            <v>#REF!</v>
          </cell>
          <cell r="C343" t="e">
            <v>#REF!</v>
          </cell>
          <cell r="D343" t="e">
            <v>#REF!</v>
          </cell>
          <cell r="E343" t="e">
            <v>#REF!</v>
          </cell>
          <cell r="F343" t="e">
            <v>#REF!</v>
          </cell>
        </row>
        <row r="344">
          <cell r="A344" t="e">
            <v>#REF!</v>
          </cell>
          <cell r="B344" t="e">
            <v>#REF!</v>
          </cell>
          <cell r="C344" t="e">
            <v>#REF!</v>
          </cell>
          <cell r="D344" t="e">
            <v>#REF!</v>
          </cell>
          <cell r="E344" t="e">
            <v>#REF!</v>
          </cell>
          <cell r="F344" t="e">
            <v>#REF!</v>
          </cell>
        </row>
        <row r="345">
          <cell r="A345" t="e">
            <v>#REF!</v>
          </cell>
          <cell r="B345" t="e">
            <v>#REF!</v>
          </cell>
          <cell r="C345" t="e">
            <v>#REF!</v>
          </cell>
          <cell r="D345" t="e">
            <v>#REF!</v>
          </cell>
          <cell r="E345" t="e">
            <v>#REF!</v>
          </cell>
          <cell r="F345" t="e">
            <v>#REF!</v>
          </cell>
        </row>
        <row r="346">
          <cell r="A346" t="e">
            <v>#REF!</v>
          </cell>
          <cell r="B346" t="e">
            <v>#REF!</v>
          </cell>
          <cell r="C346" t="e">
            <v>#REF!</v>
          </cell>
          <cell r="D346" t="e">
            <v>#REF!</v>
          </cell>
          <cell r="E346" t="e">
            <v>#REF!</v>
          </cell>
          <cell r="F346" t="e">
            <v>#REF!</v>
          </cell>
        </row>
        <row r="347">
          <cell r="A347" t="e">
            <v>#REF!</v>
          </cell>
          <cell r="B347" t="e">
            <v>#REF!</v>
          </cell>
          <cell r="C347" t="e">
            <v>#REF!</v>
          </cell>
          <cell r="D347" t="e">
            <v>#REF!</v>
          </cell>
          <cell r="E347" t="e">
            <v>#REF!</v>
          </cell>
          <cell r="F347" t="e">
            <v>#REF!</v>
          </cell>
        </row>
        <row r="348">
          <cell r="A348" t="e">
            <v>#REF!</v>
          </cell>
          <cell r="B348" t="e">
            <v>#REF!</v>
          </cell>
          <cell r="C348" t="e">
            <v>#REF!</v>
          </cell>
          <cell r="D348" t="e">
            <v>#REF!</v>
          </cell>
          <cell r="E348" t="e">
            <v>#REF!</v>
          </cell>
          <cell r="F348" t="e">
            <v>#REF!</v>
          </cell>
        </row>
        <row r="349">
          <cell r="A349" t="e">
            <v>#REF!</v>
          </cell>
          <cell r="B349" t="e">
            <v>#REF!</v>
          </cell>
          <cell r="C349" t="e">
            <v>#REF!</v>
          </cell>
          <cell r="D349" t="e">
            <v>#REF!</v>
          </cell>
          <cell r="E349" t="e">
            <v>#REF!</v>
          </cell>
          <cell r="F349" t="e">
            <v>#REF!</v>
          </cell>
        </row>
        <row r="350">
          <cell r="A350" t="e">
            <v>#REF!</v>
          </cell>
          <cell r="B350" t="e">
            <v>#REF!</v>
          </cell>
          <cell r="C350" t="e">
            <v>#REF!</v>
          </cell>
          <cell r="D350" t="e">
            <v>#REF!</v>
          </cell>
          <cell r="E350" t="e">
            <v>#REF!</v>
          </cell>
          <cell r="F350" t="e">
            <v>#REF!</v>
          </cell>
        </row>
        <row r="351">
          <cell r="A351" t="e">
            <v>#REF!</v>
          </cell>
          <cell r="B351" t="e">
            <v>#REF!</v>
          </cell>
          <cell r="C351" t="e">
            <v>#REF!</v>
          </cell>
          <cell r="D351" t="e">
            <v>#REF!</v>
          </cell>
          <cell r="E351" t="e">
            <v>#REF!</v>
          </cell>
          <cell r="F351" t="e">
            <v>#REF!</v>
          </cell>
        </row>
        <row r="352">
          <cell r="A352" t="e">
            <v>#REF!</v>
          </cell>
          <cell r="B352" t="e">
            <v>#REF!</v>
          </cell>
          <cell r="C352" t="e">
            <v>#REF!</v>
          </cell>
          <cell r="D352" t="e">
            <v>#REF!</v>
          </cell>
          <cell r="E352" t="e">
            <v>#REF!</v>
          </cell>
          <cell r="F352" t="e">
            <v>#REF!</v>
          </cell>
        </row>
        <row r="353">
          <cell r="A353" t="e">
            <v>#REF!</v>
          </cell>
          <cell r="B353" t="e">
            <v>#REF!</v>
          </cell>
          <cell r="C353" t="e">
            <v>#REF!</v>
          </cell>
          <cell r="D353" t="e">
            <v>#REF!</v>
          </cell>
          <cell r="E353" t="e">
            <v>#REF!</v>
          </cell>
          <cell r="F353" t="e">
            <v>#REF!</v>
          </cell>
        </row>
        <row r="354">
          <cell r="B354" t="e">
            <v>#REF!</v>
          </cell>
          <cell r="E354" t="e">
            <v>#REF!</v>
          </cell>
        </row>
        <row r="355">
          <cell r="A355" t="e">
            <v>#REF!</v>
          </cell>
          <cell r="B355" t="e">
            <v>#REF!</v>
          </cell>
          <cell r="C355" t="e">
            <v>#REF!</v>
          </cell>
          <cell r="D355" t="e">
            <v>#REF!</v>
          </cell>
          <cell r="E355" t="e">
            <v>#REF!</v>
          </cell>
          <cell r="F355" t="e">
            <v>#REF!</v>
          </cell>
        </row>
        <row r="356">
          <cell r="A356" t="e">
            <v>#REF!</v>
          </cell>
          <cell r="B356" t="e">
            <v>#REF!</v>
          </cell>
          <cell r="C356" t="e">
            <v>#REF!</v>
          </cell>
          <cell r="D356" t="e">
            <v>#REF!</v>
          </cell>
          <cell r="E356" t="e">
            <v>#REF!</v>
          </cell>
          <cell r="F356" t="e">
            <v>#REF!</v>
          </cell>
        </row>
        <row r="357">
          <cell r="A357" t="e">
            <v>#REF!</v>
          </cell>
          <cell r="B357" t="e">
            <v>#REF!</v>
          </cell>
          <cell r="C357" t="e">
            <v>#REF!</v>
          </cell>
          <cell r="D357" t="e">
            <v>#REF!</v>
          </cell>
          <cell r="E357" t="e">
            <v>#REF!</v>
          </cell>
          <cell r="F357" t="e">
            <v>#REF!</v>
          </cell>
        </row>
        <row r="358">
          <cell r="A358" t="e">
            <v>#REF!</v>
          </cell>
          <cell r="B358" t="e">
            <v>#REF!</v>
          </cell>
          <cell r="C358" t="e">
            <v>#REF!</v>
          </cell>
          <cell r="D358" t="e">
            <v>#REF!</v>
          </cell>
          <cell r="E358" t="e">
            <v>#REF!</v>
          </cell>
          <cell r="F358" t="e">
            <v>#REF!</v>
          </cell>
        </row>
        <row r="359">
          <cell r="A359" t="e">
            <v>#REF!</v>
          </cell>
          <cell r="B359" t="e">
            <v>#REF!</v>
          </cell>
          <cell r="C359" t="e">
            <v>#REF!</v>
          </cell>
          <cell r="D359" t="e">
            <v>#REF!</v>
          </cell>
          <cell r="E359" t="e">
            <v>#REF!</v>
          </cell>
          <cell r="F359" t="e">
            <v>#REF!</v>
          </cell>
        </row>
        <row r="360">
          <cell r="A360" t="e">
            <v>#REF!</v>
          </cell>
          <cell r="B360" t="e">
            <v>#REF!</v>
          </cell>
          <cell r="C360" t="e">
            <v>#REF!</v>
          </cell>
          <cell r="D360" t="e">
            <v>#REF!</v>
          </cell>
          <cell r="E360" t="e">
            <v>#REF!</v>
          </cell>
          <cell r="F360" t="e">
            <v>#REF!</v>
          </cell>
        </row>
        <row r="361">
          <cell r="A361" t="e">
            <v>#REF!</v>
          </cell>
          <cell r="B361" t="e">
            <v>#REF!</v>
          </cell>
          <cell r="C361" t="e">
            <v>#REF!</v>
          </cell>
          <cell r="D361" t="e">
            <v>#REF!</v>
          </cell>
          <cell r="E361" t="e">
            <v>#REF!</v>
          </cell>
          <cell r="F361" t="e">
            <v>#REF!</v>
          </cell>
        </row>
        <row r="362">
          <cell r="B362" t="e">
            <v>#REF!</v>
          </cell>
          <cell r="E362" t="e">
            <v>#REF!</v>
          </cell>
        </row>
        <row r="363">
          <cell r="A363" t="e">
            <v>#REF!</v>
          </cell>
          <cell r="B363" t="e">
            <v>#REF!</v>
          </cell>
          <cell r="C363" t="e">
            <v>#REF!</v>
          </cell>
          <cell r="D363" t="e">
            <v>#REF!</v>
          </cell>
          <cell r="E363" t="e">
            <v>#REF!</v>
          </cell>
          <cell r="F363" t="e">
            <v>#REF!</v>
          </cell>
        </row>
        <row r="364">
          <cell r="A364" t="e">
            <v>#REF!</v>
          </cell>
          <cell r="B364" t="e">
            <v>#REF!</v>
          </cell>
          <cell r="C364" t="e">
            <v>#REF!</v>
          </cell>
          <cell r="D364" t="e">
            <v>#REF!</v>
          </cell>
          <cell r="E364" t="e">
            <v>#REF!</v>
          </cell>
          <cell r="F364" t="e">
            <v>#REF!</v>
          </cell>
        </row>
        <row r="365">
          <cell r="B365" t="e">
            <v>#REF!</v>
          </cell>
          <cell r="E365" t="e">
            <v>#REF!</v>
          </cell>
        </row>
        <row r="366">
          <cell r="A366" t="e">
            <v>#REF!</v>
          </cell>
          <cell r="B366" t="e">
            <v>#REF!</v>
          </cell>
          <cell r="C366" t="e">
            <v>#REF!</v>
          </cell>
          <cell r="D366" t="e">
            <v>#REF!</v>
          </cell>
          <cell r="E366" t="e">
            <v>#REF!</v>
          </cell>
          <cell r="F366" t="e">
            <v>#REF!</v>
          </cell>
        </row>
        <row r="367">
          <cell r="A367" t="e">
            <v>#REF!</v>
          </cell>
          <cell r="B367" t="e">
            <v>#REF!</v>
          </cell>
          <cell r="C367" t="e">
            <v>#REF!</v>
          </cell>
          <cell r="D367" t="e">
            <v>#REF!</v>
          </cell>
          <cell r="E367" t="e">
            <v>#REF!</v>
          </cell>
          <cell r="F367" t="e">
            <v>#REF!</v>
          </cell>
        </row>
        <row r="368">
          <cell r="B368" t="e">
            <v>#REF!</v>
          </cell>
          <cell r="E368" t="e">
            <v>#REF!</v>
          </cell>
        </row>
        <row r="369">
          <cell r="A369" t="e">
            <v>#REF!</v>
          </cell>
          <cell r="B369" t="e">
            <v>#REF!</v>
          </cell>
          <cell r="C369" t="e">
            <v>#REF!</v>
          </cell>
          <cell r="D369" t="e">
            <v>#REF!</v>
          </cell>
          <cell r="E369" t="e">
            <v>#REF!</v>
          </cell>
          <cell r="F369" t="e">
            <v>#REF!</v>
          </cell>
        </row>
        <row r="370">
          <cell r="A370" t="e">
            <v>#REF!</v>
          </cell>
          <cell r="B370" t="e">
            <v>#REF!</v>
          </cell>
          <cell r="C370" t="e">
            <v>#REF!</v>
          </cell>
          <cell r="D370" t="e">
            <v>#REF!</v>
          </cell>
          <cell r="E370" t="e">
            <v>#REF!</v>
          </cell>
          <cell r="F370" t="e">
            <v>#REF!</v>
          </cell>
        </row>
        <row r="371">
          <cell r="A371" t="e">
            <v>#REF!</v>
          </cell>
          <cell r="B371" t="e">
            <v>#REF!</v>
          </cell>
          <cell r="C371" t="e">
            <v>#REF!</v>
          </cell>
          <cell r="D371" t="e">
            <v>#REF!</v>
          </cell>
          <cell r="E371" t="e">
            <v>#REF!</v>
          </cell>
          <cell r="F371" t="e">
            <v>#REF!</v>
          </cell>
        </row>
        <row r="372">
          <cell r="A372" t="e">
            <v>#REF!</v>
          </cell>
          <cell r="B372" t="e">
            <v>#REF!</v>
          </cell>
          <cell r="E372" t="e">
            <v>#REF!</v>
          </cell>
          <cell r="F372" t="e">
            <v>#REF!</v>
          </cell>
        </row>
        <row r="373">
          <cell r="B373" t="e">
            <v>#REF!</v>
          </cell>
          <cell r="E373" t="e">
            <v>#REF!</v>
          </cell>
        </row>
        <row r="374">
          <cell r="A374" t="e">
            <v>#REF!</v>
          </cell>
          <cell r="B374" t="e">
            <v>#REF!</v>
          </cell>
          <cell r="C374" t="e">
            <v>#REF!</v>
          </cell>
          <cell r="D374" t="e">
            <v>#REF!</v>
          </cell>
          <cell r="E374" t="e">
            <v>#REF!</v>
          </cell>
          <cell r="F374" t="e">
            <v>#REF!</v>
          </cell>
        </row>
        <row r="375">
          <cell r="A375" t="e">
            <v>#REF!</v>
          </cell>
          <cell r="B375" t="e">
            <v>#REF!</v>
          </cell>
          <cell r="C375" t="e">
            <v>#REF!</v>
          </cell>
          <cell r="D375" t="e">
            <v>#REF!</v>
          </cell>
          <cell r="E375" t="e">
            <v>#REF!</v>
          </cell>
          <cell r="F375" t="e">
            <v>#REF!</v>
          </cell>
        </row>
        <row r="376">
          <cell r="A376" t="e">
            <v>#REF!</v>
          </cell>
          <cell r="B376" t="e">
            <v>#REF!</v>
          </cell>
          <cell r="C376" t="e">
            <v>#REF!</v>
          </cell>
          <cell r="D376" t="e">
            <v>#REF!</v>
          </cell>
          <cell r="E376" t="e">
            <v>#REF!</v>
          </cell>
          <cell r="F376" t="e">
            <v>#REF!</v>
          </cell>
        </row>
        <row r="377">
          <cell r="A377" t="e">
            <v>#REF!</v>
          </cell>
          <cell r="B377" t="e">
            <v>#REF!</v>
          </cell>
          <cell r="C377" t="e">
            <v>#REF!</v>
          </cell>
          <cell r="D377" t="e">
            <v>#REF!</v>
          </cell>
          <cell r="E377" t="e">
            <v>#REF!</v>
          </cell>
          <cell r="F377" t="e">
            <v>#REF!</v>
          </cell>
        </row>
        <row r="378">
          <cell r="A378" t="e">
            <v>#REF!</v>
          </cell>
          <cell r="B378" t="e">
            <v>#REF!</v>
          </cell>
          <cell r="C378" t="e">
            <v>#REF!</v>
          </cell>
          <cell r="D378" t="e">
            <v>#REF!</v>
          </cell>
          <cell r="E378" t="e">
            <v>#REF!</v>
          </cell>
          <cell r="F378" t="e">
            <v>#REF!</v>
          </cell>
        </row>
        <row r="379">
          <cell r="A379" t="e">
            <v>#REF!</v>
          </cell>
          <cell r="B379" t="e">
            <v>#REF!</v>
          </cell>
          <cell r="C379" t="e">
            <v>#REF!</v>
          </cell>
          <cell r="D379" t="e">
            <v>#REF!</v>
          </cell>
          <cell r="E379" t="e">
            <v>#REF!</v>
          </cell>
          <cell r="F379" t="e">
            <v>#REF!</v>
          </cell>
        </row>
        <row r="380">
          <cell r="A380" t="e">
            <v>#REF!</v>
          </cell>
          <cell r="B380" t="e">
            <v>#REF!</v>
          </cell>
          <cell r="C380" t="e">
            <v>#REF!</v>
          </cell>
          <cell r="D380" t="e">
            <v>#REF!</v>
          </cell>
          <cell r="E380" t="e">
            <v>#REF!</v>
          </cell>
          <cell r="F380" t="e">
            <v>#REF!</v>
          </cell>
        </row>
        <row r="381">
          <cell r="A381" t="e">
            <v>#REF!</v>
          </cell>
          <cell r="B381" t="e">
            <v>#REF!</v>
          </cell>
          <cell r="C381" t="e">
            <v>#REF!</v>
          </cell>
          <cell r="D381" t="e">
            <v>#REF!</v>
          </cell>
          <cell r="E381" t="e">
            <v>#REF!</v>
          </cell>
          <cell r="F381" t="e">
            <v>#REF!</v>
          </cell>
        </row>
        <row r="382">
          <cell r="A382" t="e">
            <v>#REF!</v>
          </cell>
          <cell r="B382" t="e">
            <v>#REF!</v>
          </cell>
          <cell r="C382" t="e">
            <v>#REF!</v>
          </cell>
          <cell r="D382" t="e">
            <v>#REF!</v>
          </cell>
          <cell r="E382" t="e">
            <v>#REF!</v>
          </cell>
          <cell r="F382" t="e">
            <v>#REF!</v>
          </cell>
        </row>
        <row r="383">
          <cell r="A383" t="e">
            <v>#REF!</v>
          </cell>
          <cell r="B383" t="e">
            <v>#REF!</v>
          </cell>
          <cell r="C383" t="e">
            <v>#REF!</v>
          </cell>
          <cell r="D383" t="e">
            <v>#REF!</v>
          </cell>
          <cell r="E383" t="e">
            <v>#REF!</v>
          </cell>
          <cell r="F383" t="e">
            <v>#REF!</v>
          </cell>
        </row>
        <row r="384">
          <cell r="A384" t="e">
            <v>#REF!</v>
          </cell>
          <cell r="B384" t="e">
            <v>#REF!</v>
          </cell>
          <cell r="C384" t="e">
            <v>#REF!</v>
          </cell>
          <cell r="D384" t="e">
            <v>#REF!</v>
          </cell>
          <cell r="E384" t="e">
            <v>#REF!</v>
          </cell>
          <cell r="F384" t="e">
            <v>#REF!</v>
          </cell>
        </row>
        <row r="385">
          <cell r="A385" t="e">
            <v>#REF!</v>
          </cell>
          <cell r="B385" t="e">
            <v>#REF!</v>
          </cell>
          <cell r="C385" t="e">
            <v>#REF!</v>
          </cell>
          <cell r="D385" t="e">
            <v>#REF!</v>
          </cell>
          <cell r="E385" t="e">
            <v>#REF!</v>
          </cell>
          <cell r="F385" t="e">
            <v>#REF!</v>
          </cell>
        </row>
        <row r="386">
          <cell r="A386" t="e">
            <v>#REF!</v>
          </cell>
          <cell r="B386" t="e">
            <v>#REF!</v>
          </cell>
          <cell r="C386" t="e">
            <v>#REF!</v>
          </cell>
          <cell r="D386" t="e">
            <v>#REF!</v>
          </cell>
          <cell r="E386" t="e">
            <v>#REF!</v>
          </cell>
          <cell r="F386" t="e">
            <v>#REF!</v>
          </cell>
        </row>
        <row r="387">
          <cell r="A387" t="e">
            <v>#REF!</v>
          </cell>
          <cell r="B387" t="e">
            <v>#REF!</v>
          </cell>
          <cell r="C387" t="e">
            <v>#REF!</v>
          </cell>
          <cell r="D387" t="e">
            <v>#REF!</v>
          </cell>
          <cell r="E387" t="e">
            <v>#REF!</v>
          </cell>
          <cell r="F387" t="e">
            <v>#REF!</v>
          </cell>
        </row>
        <row r="388">
          <cell r="B388" t="e">
            <v>#REF!</v>
          </cell>
          <cell r="E388" t="e">
            <v>#REF!</v>
          </cell>
        </row>
        <row r="389">
          <cell r="A389" t="e">
            <v>#REF!</v>
          </cell>
          <cell r="B389" t="e">
            <v>#REF!</v>
          </cell>
          <cell r="C389" t="e">
            <v>#REF!</v>
          </cell>
          <cell r="D389" t="e">
            <v>#REF!</v>
          </cell>
          <cell r="E389" t="e">
            <v>#REF!</v>
          </cell>
          <cell r="F389" t="e">
            <v>#REF!</v>
          </cell>
        </row>
        <row r="390">
          <cell r="A390" t="e">
            <v>#REF!</v>
          </cell>
          <cell r="B390" t="e">
            <v>#REF!</v>
          </cell>
          <cell r="C390" t="e">
            <v>#REF!</v>
          </cell>
          <cell r="D390" t="e">
            <v>#REF!</v>
          </cell>
          <cell r="E390" t="e">
            <v>#REF!</v>
          </cell>
          <cell r="F390" t="e">
            <v>#REF!</v>
          </cell>
        </row>
        <row r="391">
          <cell r="A391" t="e">
            <v>#REF!</v>
          </cell>
          <cell r="B391" t="e">
            <v>#REF!</v>
          </cell>
          <cell r="C391" t="e">
            <v>#REF!</v>
          </cell>
          <cell r="D391" t="e">
            <v>#REF!</v>
          </cell>
          <cell r="E391" t="e">
            <v>#REF!</v>
          </cell>
          <cell r="F391" t="e">
            <v>#REF!</v>
          </cell>
        </row>
        <row r="392">
          <cell r="A392" t="e">
            <v>#REF!</v>
          </cell>
          <cell r="B392" t="e">
            <v>#REF!</v>
          </cell>
          <cell r="C392" t="e">
            <v>#REF!</v>
          </cell>
          <cell r="D392" t="e">
            <v>#REF!</v>
          </cell>
          <cell r="E392" t="e">
            <v>#REF!</v>
          </cell>
          <cell r="F392" t="e">
            <v>#REF!</v>
          </cell>
        </row>
        <row r="393">
          <cell r="A393" t="e">
            <v>#REF!</v>
          </cell>
          <cell r="B393" t="e">
            <v>#REF!</v>
          </cell>
          <cell r="C393" t="e">
            <v>#REF!</v>
          </cell>
          <cell r="D393" t="e">
            <v>#REF!</v>
          </cell>
          <cell r="E393" t="e">
            <v>#REF!</v>
          </cell>
          <cell r="F393" t="e">
            <v>#REF!</v>
          </cell>
        </row>
        <row r="394">
          <cell r="A394" t="e">
            <v>#REF!</v>
          </cell>
          <cell r="B394" t="e">
            <v>#REF!</v>
          </cell>
          <cell r="C394" t="e">
            <v>#REF!</v>
          </cell>
          <cell r="D394" t="e">
            <v>#REF!</v>
          </cell>
          <cell r="E394" t="e">
            <v>#REF!</v>
          </cell>
          <cell r="F394" t="e">
            <v>#REF!</v>
          </cell>
        </row>
        <row r="395">
          <cell r="A395" t="e">
            <v>#REF!</v>
          </cell>
          <cell r="B395" t="e">
            <v>#REF!</v>
          </cell>
          <cell r="C395" t="e">
            <v>#REF!</v>
          </cell>
          <cell r="D395" t="e">
            <v>#REF!</v>
          </cell>
          <cell r="E395" t="e">
            <v>#REF!</v>
          </cell>
          <cell r="F395" t="e">
            <v>#REF!</v>
          </cell>
        </row>
        <row r="396">
          <cell r="A396" t="e">
            <v>#REF!</v>
          </cell>
          <cell r="B396" t="e">
            <v>#REF!</v>
          </cell>
          <cell r="C396" t="e">
            <v>#REF!</v>
          </cell>
          <cell r="D396" t="e">
            <v>#REF!</v>
          </cell>
          <cell r="E396" t="e">
            <v>#REF!</v>
          </cell>
          <cell r="F396" t="e">
            <v>#REF!</v>
          </cell>
        </row>
        <row r="397">
          <cell r="A397" t="e">
            <v>#REF!</v>
          </cell>
          <cell r="B397" t="e">
            <v>#REF!</v>
          </cell>
          <cell r="C397" t="e">
            <v>#REF!</v>
          </cell>
          <cell r="D397" t="e">
            <v>#REF!</v>
          </cell>
          <cell r="E397" t="e">
            <v>#REF!</v>
          </cell>
          <cell r="F397" t="e">
            <v>#REF!</v>
          </cell>
        </row>
        <row r="398">
          <cell r="A398" t="e">
            <v>#REF!</v>
          </cell>
          <cell r="B398" t="e">
            <v>#REF!</v>
          </cell>
          <cell r="C398" t="e">
            <v>#REF!</v>
          </cell>
          <cell r="D398" t="e">
            <v>#REF!</v>
          </cell>
          <cell r="E398" t="e">
            <v>#REF!</v>
          </cell>
          <cell r="F398" t="e">
            <v>#REF!</v>
          </cell>
        </row>
        <row r="399">
          <cell r="A399" t="e">
            <v>#REF!</v>
          </cell>
          <cell r="B399" t="e">
            <v>#REF!</v>
          </cell>
          <cell r="C399" t="e">
            <v>#REF!</v>
          </cell>
          <cell r="D399" t="e">
            <v>#REF!</v>
          </cell>
          <cell r="E399" t="e">
            <v>#REF!</v>
          </cell>
          <cell r="F399" t="e">
            <v>#REF!</v>
          </cell>
        </row>
        <row r="400">
          <cell r="A400" t="e">
            <v>#REF!</v>
          </cell>
          <cell r="B400" t="e">
            <v>#REF!</v>
          </cell>
          <cell r="C400" t="e">
            <v>#REF!</v>
          </cell>
          <cell r="D400" t="e">
            <v>#REF!</v>
          </cell>
          <cell r="E400" t="e">
            <v>#REF!</v>
          </cell>
          <cell r="F400" t="e">
            <v>#REF!</v>
          </cell>
        </row>
        <row r="401">
          <cell r="A401" t="e">
            <v>#REF!</v>
          </cell>
          <cell r="B401" t="e">
            <v>#REF!</v>
          </cell>
          <cell r="C401" t="e">
            <v>#REF!</v>
          </cell>
          <cell r="D401" t="e">
            <v>#REF!</v>
          </cell>
          <cell r="E401" t="e">
            <v>#REF!</v>
          </cell>
          <cell r="F401" t="e">
            <v>#REF!</v>
          </cell>
        </row>
        <row r="402">
          <cell r="A402" t="e">
            <v>#REF!</v>
          </cell>
          <cell r="B402" t="e">
            <v>#REF!</v>
          </cell>
          <cell r="C402" t="e">
            <v>#REF!</v>
          </cell>
          <cell r="D402" t="e">
            <v>#REF!</v>
          </cell>
          <cell r="E402" t="e">
            <v>#REF!</v>
          </cell>
          <cell r="F402" t="e">
            <v>#REF!</v>
          </cell>
        </row>
        <row r="403">
          <cell r="A403" t="e">
            <v>#REF!</v>
          </cell>
          <cell r="B403" t="e">
            <v>#REF!</v>
          </cell>
          <cell r="C403" t="e">
            <v>#REF!</v>
          </cell>
          <cell r="D403" t="e">
            <v>#REF!</v>
          </cell>
          <cell r="E403" t="e">
            <v>#REF!</v>
          </cell>
          <cell r="F403" t="e">
            <v>#REF!</v>
          </cell>
        </row>
        <row r="404">
          <cell r="A404" t="e">
            <v>#REF!</v>
          </cell>
          <cell r="B404" t="e">
            <v>#REF!</v>
          </cell>
          <cell r="C404" t="e">
            <v>#REF!</v>
          </cell>
          <cell r="D404" t="e">
            <v>#REF!</v>
          </cell>
          <cell r="E404" t="e">
            <v>#REF!</v>
          </cell>
          <cell r="F404" t="e">
            <v>#REF!</v>
          </cell>
        </row>
        <row r="405">
          <cell r="A405" t="e">
            <v>#REF!</v>
          </cell>
          <cell r="B405" t="e">
            <v>#REF!</v>
          </cell>
          <cell r="C405" t="e">
            <v>#REF!</v>
          </cell>
          <cell r="D405" t="e">
            <v>#REF!</v>
          </cell>
          <cell r="E405" t="e">
            <v>#REF!</v>
          </cell>
          <cell r="F405" t="e">
            <v>#REF!</v>
          </cell>
        </row>
        <row r="406">
          <cell r="A406" t="e">
            <v>#REF!</v>
          </cell>
          <cell r="B406" t="e">
            <v>#REF!</v>
          </cell>
          <cell r="C406" t="e">
            <v>#REF!</v>
          </cell>
          <cell r="D406" t="e">
            <v>#REF!</v>
          </cell>
          <cell r="E406" t="e">
            <v>#REF!</v>
          </cell>
          <cell r="F406" t="e">
            <v>#REF!</v>
          </cell>
        </row>
        <row r="407">
          <cell r="A407" t="e">
            <v>#REF!</v>
          </cell>
          <cell r="B407" t="e">
            <v>#REF!</v>
          </cell>
          <cell r="C407" t="e">
            <v>#REF!</v>
          </cell>
          <cell r="D407" t="e">
            <v>#REF!</v>
          </cell>
          <cell r="E407" t="e">
            <v>#REF!</v>
          </cell>
          <cell r="F407" t="e">
            <v>#REF!</v>
          </cell>
        </row>
        <row r="408">
          <cell r="A408" t="e">
            <v>#REF!</v>
          </cell>
          <cell r="B408" t="e">
            <v>#REF!</v>
          </cell>
          <cell r="C408" t="e">
            <v>#REF!</v>
          </cell>
          <cell r="D408" t="e">
            <v>#REF!</v>
          </cell>
          <cell r="E408" t="e">
            <v>#REF!</v>
          </cell>
          <cell r="F408" t="e">
            <v>#REF!</v>
          </cell>
        </row>
        <row r="409">
          <cell r="A409" t="e">
            <v>#REF!</v>
          </cell>
          <cell r="B409" t="e">
            <v>#REF!</v>
          </cell>
          <cell r="C409" t="e">
            <v>#REF!</v>
          </cell>
          <cell r="D409" t="e">
            <v>#REF!</v>
          </cell>
          <cell r="E409" t="e">
            <v>#REF!</v>
          </cell>
          <cell r="F409" t="e">
            <v>#REF!</v>
          </cell>
        </row>
        <row r="410">
          <cell r="A410" t="e">
            <v>#REF!</v>
          </cell>
          <cell r="B410" t="e">
            <v>#REF!</v>
          </cell>
          <cell r="C410" t="e">
            <v>#REF!</v>
          </cell>
          <cell r="D410" t="e">
            <v>#REF!</v>
          </cell>
          <cell r="E410" t="e">
            <v>#REF!</v>
          </cell>
          <cell r="F410" t="e">
            <v>#REF!</v>
          </cell>
        </row>
        <row r="411">
          <cell r="A411" t="e">
            <v>#REF!</v>
          </cell>
          <cell r="B411" t="e">
            <v>#REF!</v>
          </cell>
          <cell r="C411" t="e">
            <v>#REF!</v>
          </cell>
          <cell r="D411" t="e">
            <v>#REF!</v>
          </cell>
          <cell r="E411" t="e">
            <v>#REF!</v>
          </cell>
          <cell r="F411" t="e">
            <v>#REF!</v>
          </cell>
        </row>
        <row r="412">
          <cell r="A412" t="e">
            <v>#REF!</v>
          </cell>
          <cell r="B412" t="e">
            <v>#REF!</v>
          </cell>
          <cell r="C412" t="e">
            <v>#REF!</v>
          </cell>
          <cell r="D412" t="e">
            <v>#REF!</v>
          </cell>
          <cell r="E412" t="e">
            <v>#REF!</v>
          </cell>
          <cell r="F412" t="e">
            <v>#REF!</v>
          </cell>
        </row>
        <row r="413">
          <cell r="A413" t="e">
            <v>#REF!</v>
          </cell>
          <cell r="B413" t="e">
            <v>#REF!</v>
          </cell>
          <cell r="C413" t="e">
            <v>#REF!</v>
          </cell>
          <cell r="D413" t="e">
            <v>#REF!</v>
          </cell>
          <cell r="E413" t="e">
            <v>#REF!</v>
          </cell>
          <cell r="F413" t="e">
            <v>#REF!</v>
          </cell>
        </row>
        <row r="414">
          <cell r="A414" t="e">
            <v>#REF!</v>
          </cell>
          <cell r="B414" t="e">
            <v>#REF!</v>
          </cell>
          <cell r="C414" t="e">
            <v>#REF!</v>
          </cell>
          <cell r="D414" t="e">
            <v>#REF!</v>
          </cell>
          <cell r="E414" t="e">
            <v>#REF!</v>
          </cell>
          <cell r="F414" t="e">
            <v>#REF!</v>
          </cell>
        </row>
        <row r="415">
          <cell r="A415" t="e">
            <v>#REF!</v>
          </cell>
          <cell r="B415" t="e">
            <v>#REF!</v>
          </cell>
          <cell r="C415" t="e">
            <v>#REF!</v>
          </cell>
          <cell r="D415" t="e">
            <v>#REF!</v>
          </cell>
          <cell r="E415" t="e">
            <v>#REF!</v>
          </cell>
          <cell r="F415" t="e">
            <v>#REF!</v>
          </cell>
        </row>
        <row r="416">
          <cell r="A416" t="e">
            <v>#REF!</v>
          </cell>
          <cell r="B416" t="e">
            <v>#REF!</v>
          </cell>
          <cell r="C416" t="e">
            <v>#REF!</v>
          </cell>
          <cell r="D416" t="e">
            <v>#REF!</v>
          </cell>
          <cell r="E416" t="e">
            <v>#REF!</v>
          </cell>
          <cell r="F416" t="e">
            <v>#REF!</v>
          </cell>
        </row>
        <row r="417">
          <cell r="A417" t="e">
            <v>#REF!</v>
          </cell>
          <cell r="B417" t="e">
            <v>#REF!</v>
          </cell>
          <cell r="C417" t="e">
            <v>#REF!</v>
          </cell>
          <cell r="D417" t="e">
            <v>#REF!</v>
          </cell>
          <cell r="E417" t="e">
            <v>#REF!</v>
          </cell>
          <cell r="F417" t="e">
            <v>#REF!</v>
          </cell>
        </row>
        <row r="418">
          <cell r="B418" t="e">
            <v>#REF!</v>
          </cell>
          <cell r="E418" t="e">
            <v>#REF!</v>
          </cell>
        </row>
        <row r="419">
          <cell r="A419" t="e">
            <v>#REF!</v>
          </cell>
          <cell r="B419" t="e">
            <v>#REF!</v>
          </cell>
          <cell r="C419" t="e">
            <v>#REF!</v>
          </cell>
          <cell r="D419" t="e">
            <v>#REF!</v>
          </cell>
          <cell r="E419" t="e">
            <v>#REF!</v>
          </cell>
          <cell r="F419" t="e">
            <v>#REF!</v>
          </cell>
        </row>
        <row r="420">
          <cell r="B420" t="e">
            <v>#REF!</v>
          </cell>
          <cell r="E420" t="e">
            <v>#REF!</v>
          </cell>
        </row>
        <row r="421">
          <cell r="A421" t="e">
            <v>#REF!</v>
          </cell>
          <cell r="B421" t="e">
            <v>#REF!</v>
          </cell>
          <cell r="C421" t="e">
            <v>#REF!</v>
          </cell>
          <cell r="D421" t="e">
            <v>#REF!</v>
          </cell>
          <cell r="E421" t="e">
            <v>#REF!</v>
          </cell>
          <cell r="F421" t="e">
            <v>#REF!</v>
          </cell>
        </row>
        <row r="422">
          <cell r="A422" t="e">
            <v>#REF!</v>
          </cell>
          <cell r="B422" t="e">
            <v>#REF!</v>
          </cell>
          <cell r="C422" t="e">
            <v>#REF!</v>
          </cell>
          <cell r="D422" t="e">
            <v>#REF!</v>
          </cell>
          <cell r="E422" t="e">
            <v>#REF!</v>
          </cell>
          <cell r="F422" t="e">
            <v>#REF!</v>
          </cell>
        </row>
        <row r="423">
          <cell r="B423" t="e">
            <v>#REF!</v>
          </cell>
          <cell r="E423" t="e">
            <v>#REF!</v>
          </cell>
        </row>
        <row r="424">
          <cell r="A424" t="e">
            <v>#REF!</v>
          </cell>
          <cell r="B424" t="e">
            <v>#REF!</v>
          </cell>
          <cell r="C424" t="e">
            <v>#REF!</v>
          </cell>
          <cell r="D424" t="e">
            <v>#REF!</v>
          </cell>
          <cell r="E424" t="e">
            <v>#REF!</v>
          </cell>
          <cell r="F424" t="e">
            <v>#REF!</v>
          </cell>
        </row>
        <row r="425">
          <cell r="A425" t="e">
            <v>#REF!</v>
          </cell>
          <cell r="B425" t="e">
            <v>#REF!</v>
          </cell>
          <cell r="C425" t="e">
            <v>#REF!</v>
          </cell>
          <cell r="D425" t="e">
            <v>#REF!</v>
          </cell>
          <cell r="E425" t="e">
            <v>#REF!</v>
          </cell>
          <cell r="F425" t="e">
            <v>#REF!</v>
          </cell>
        </row>
        <row r="426">
          <cell r="A426" t="e">
            <v>#REF!</v>
          </cell>
          <cell r="B426" t="e">
            <v>#REF!</v>
          </cell>
          <cell r="C426" t="e">
            <v>#REF!</v>
          </cell>
          <cell r="D426" t="e">
            <v>#REF!</v>
          </cell>
          <cell r="E426" t="e">
            <v>#REF!</v>
          </cell>
          <cell r="F426" t="e">
            <v>#REF!</v>
          </cell>
        </row>
        <row r="427">
          <cell r="A427" t="e">
            <v>#REF!</v>
          </cell>
          <cell r="B427" t="e">
            <v>#REF!</v>
          </cell>
          <cell r="C427" t="e">
            <v>#REF!</v>
          </cell>
          <cell r="D427" t="e">
            <v>#REF!</v>
          </cell>
          <cell r="E427" t="e">
            <v>#REF!</v>
          </cell>
          <cell r="F427" t="e">
            <v>#REF!</v>
          </cell>
        </row>
        <row r="428">
          <cell r="A428" t="e">
            <v>#REF!</v>
          </cell>
          <cell r="B428" t="e">
            <v>#REF!</v>
          </cell>
          <cell r="C428" t="e">
            <v>#REF!</v>
          </cell>
          <cell r="D428" t="e">
            <v>#REF!</v>
          </cell>
          <cell r="E428" t="e">
            <v>#REF!</v>
          </cell>
          <cell r="F428" t="e">
            <v>#REF!</v>
          </cell>
        </row>
        <row r="429">
          <cell r="A429" t="e">
            <v>#REF!</v>
          </cell>
          <cell r="B429" t="e">
            <v>#REF!</v>
          </cell>
          <cell r="C429" t="e">
            <v>#REF!</v>
          </cell>
          <cell r="D429" t="e">
            <v>#REF!</v>
          </cell>
          <cell r="E429" t="e">
            <v>#REF!</v>
          </cell>
          <cell r="F429" t="e">
            <v>#REF!</v>
          </cell>
        </row>
        <row r="430">
          <cell r="A430" t="e">
            <v>#REF!</v>
          </cell>
          <cell r="B430" t="e">
            <v>#REF!</v>
          </cell>
          <cell r="C430" t="e">
            <v>#REF!</v>
          </cell>
          <cell r="D430" t="e">
            <v>#REF!</v>
          </cell>
          <cell r="E430" t="e">
            <v>#REF!</v>
          </cell>
          <cell r="F430" t="e">
            <v>#REF!</v>
          </cell>
        </row>
        <row r="431">
          <cell r="A431" t="e">
            <v>#REF!</v>
          </cell>
          <cell r="B431" t="e">
            <v>#REF!</v>
          </cell>
          <cell r="C431" t="e">
            <v>#REF!</v>
          </cell>
          <cell r="D431" t="e">
            <v>#REF!</v>
          </cell>
          <cell r="E431" t="e">
            <v>#REF!</v>
          </cell>
          <cell r="F431" t="e">
            <v>#REF!</v>
          </cell>
        </row>
        <row r="432">
          <cell r="A432" t="e">
            <v>#REF!</v>
          </cell>
          <cell r="B432" t="e">
            <v>#REF!</v>
          </cell>
          <cell r="C432" t="e">
            <v>#REF!</v>
          </cell>
          <cell r="D432" t="e">
            <v>#REF!</v>
          </cell>
          <cell r="E432" t="e">
            <v>#REF!</v>
          </cell>
          <cell r="F432" t="e">
            <v>#REF!</v>
          </cell>
        </row>
        <row r="433">
          <cell r="A433" t="e">
            <v>#REF!</v>
          </cell>
          <cell r="B433" t="e">
            <v>#REF!</v>
          </cell>
          <cell r="C433" t="e">
            <v>#REF!</v>
          </cell>
          <cell r="D433" t="e">
            <v>#REF!</v>
          </cell>
          <cell r="E433" t="e">
            <v>#REF!</v>
          </cell>
          <cell r="F433" t="e">
            <v>#REF!</v>
          </cell>
        </row>
        <row r="434">
          <cell r="A434" t="e">
            <v>#REF!</v>
          </cell>
          <cell r="B434" t="e">
            <v>#REF!</v>
          </cell>
          <cell r="C434" t="e">
            <v>#REF!</v>
          </cell>
          <cell r="D434" t="e">
            <v>#REF!</v>
          </cell>
          <cell r="E434" t="e">
            <v>#REF!</v>
          </cell>
          <cell r="F434" t="e">
            <v>#REF!</v>
          </cell>
        </row>
        <row r="435">
          <cell r="A435" t="e">
            <v>#REF!</v>
          </cell>
          <cell r="B435" t="e">
            <v>#REF!</v>
          </cell>
          <cell r="C435" t="e">
            <v>#REF!</v>
          </cell>
          <cell r="D435" t="e">
            <v>#REF!</v>
          </cell>
          <cell r="E435" t="e">
            <v>#REF!</v>
          </cell>
          <cell r="F435" t="e">
            <v>#REF!</v>
          </cell>
        </row>
        <row r="436">
          <cell r="A436" t="e">
            <v>#REF!</v>
          </cell>
          <cell r="B436" t="e">
            <v>#REF!</v>
          </cell>
          <cell r="C436" t="e">
            <v>#REF!</v>
          </cell>
          <cell r="D436" t="e">
            <v>#REF!</v>
          </cell>
          <cell r="E436" t="e">
            <v>#REF!</v>
          </cell>
          <cell r="F436" t="e">
            <v>#REF!</v>
          </cell>
        </row>
        <row r="437">
          <cell r="A437" t="e">
            <v>#REF!</v>
          </cell>
          <cell r="B437" t="e">
            <v>#REF!</v>
          </cell>
          <cell r="C437" t="e">
            <v>#REF!</v>
          </cell>
          <cell r="D437" t="e">
            <v>#REF!</v>
          </cell>
          <cell r="E437" t="e">
            <v>#REF!</v>
          </cell>
          <cell r="F437" t="e">
            <v>#REF!</v>
          </cell>
        </row>
        <row r="438">
          <cell r="A438" t="e">
            <v>#REF!</v>
          </cell>
          <cell r="B438" t="e">
            <v>#REF!</v>
          </cell>
          <cell r="C438" t="e">
            <v>#REF!</v>
          </cell>
          <cell r="D438" t="e">
            <v>#REF!</v>
          </cell>
          <cell r="E438" t="e">
            <v>#REF!</v>
          </cell>
          <cell r="F438" t="e">
            <v>#REF!</v>
          </cell>
        </row>
        <row r="439">
          <cell r="B439" t="e">
            <v>#REF!</v>
          </cell>
          <cell r="E439" t="e">
            <v>#REF!</v>
          </cell>
        </row>
        <row r="440">
          <cell r="A440" t="e">
            <v>#REF!</v>
          </cell>
          <cell r="B440" t="e">
            <v>#REF!</v>
          </cell>
          <cell r="C440" t="e">
            <v>#REF!</v>
          </cell>
          <cell r="D440" t="e">
            <v>#REF!</v>
          </cell>
          <cell r="E440" t="e">
            <v>#REF!</v>
          </cell>
          <cell r="F440" t="e">
            <v>#REF!</v>
          </cell>
        </row>
        <row r="441">
          <cell r="A441" t="e">
            <v>#REF!</v>
          </cell>
          <cell r="B441" t="e">
            <v>#REF!</v>
          </cell>
          <cell r="C441" t="e">
            <v>#REF!</v>
          </cell>
          <cell r="D441" t="e">
            <v>#REF!</v>
          </cell>
          <cell r="E441" t="e">
            <v>#REF!</v>
          </cell>
          <cell r="F441" t="e">
            <v>#REF!</v>
          </cell>
        </row>
        <row r="442">
          <cell r="A442" t="e">
            <v>#REF!</v>
          </cell>
          <cell r="B442" t="e">
            <v>#REF!</v>
          </cell>
          <cell r="C442" t="e">
            <v>#REF!</v>
          </cell>
          <cell r="D442" t="e">
            <v>#REF!</v>
          </cell>
          <cell r="E442" t="e">
            <v>#REF!</v>
          </cell>
          <cell r="F442" t="e">
            <v>#REF!</v>
          </cell>
        </row>
        <row r="443">
          <cell r="A443" t="e">
            <v>#REF!</v>
          </cell>
          <cell r="B443" t="e">
            <v>#REF!</v>
          </cell>
          <cell r="C443" t="e">
            <v>#REF!</v>
          </cell>
          <cell r="D443" t="e">
            <v>#REF!</v>
          </cell>
          <cell r="E443" t="e">
            <v>#REF!</v>
          </cell>
          <cell r="F443" t="e">
            <v>#REF!</v>
          </cell>
        </row>
        <row r="444">
          <cell r="A444" t="e">
            <v>#REF!</v>
          </cell>
          <cell r="B444" t="e">
            <v>#REF!</v>
          </cell>
          <cell r="C444" t="e">
            <v>#REF!</v>
          </cell>
          <cell r="D444" t="e">
            <v>#REF!</v>
          </cell>
          <cell r="E444" t="e">
            <v>#REF!</v>
          </cell>
          <cell r="F444" t="e">
            <v>#REF!</v>
          </cell>
        </row>
        <row r="445">
          <cell r="A445" t="e">
            <v>#REF!</v>
          </cell>
          <cell r="B445" t="e">
            <v>#REF!</v>
          </cell>
          <cell r="C445" t="e">
            <v>#REF!</v>
          </cell>
          <cell r="D445" t="e">
            <v>#REF!</v>
          </cell>
          <cell r="E445" t="e">
            <v>#REF!</v>
          </cell>
          <cell r="F445" t="e">
            <v>#REF!</v>
          </cell>
        </row>
        <row r="446">
          <cell r="A446" t="e">
            <v>#REF!</v>
          </cell>
          <cell r="B446" t="e">
            <v>#REF!</v>
          </cell>
          <cell r="C446" t="e">
            <v>#REF!</v>
          </cell>
          <cell r="D446" t="e">
            <v>#REF!</v>
          </cell>
          <cell r="E446" t="e">
            <v>#REF!</v>
          </cell>
          <cell r="F446" t="e">
            <v>#REF!</v>
          </cell>
        </row>
        <row r="447">
          <cell r="A447" t="e">
            <v>#REF!</v>
          </cell>
          <cell r="B447" t="e">
            <v>#REF!</v>
          </cell>
          <cell r="C447" t="e">
            <v>#REF!</v>
          </cell>
          <cell r="D447" t="e">
            <v>#REF!</v>
          </cell>
          <cell r="E447" t="e">
            <v>#REF!</v>
          </cell>
          <cell r="F447" t="e">
            <v>#REF!</v>
          </cell>
        </row>
        <row r="448">
          <cell r="A448" t="e">
            <v>#REF!</v>
          </cell>
          <cell r="B448" t="e">
            <v>#REF!</v>
          </cell>
          <cell r="C448" t="e">
            <v>#REF!</v>
          </cell>
          <cell r="D448" t="e">
            <v>#REF!</v>
          </cell>
          <cell r="E448" t="e">
            <v>#REF!</v>
          </cell>
          <cell r="F448" t="e">
            <v>#REF!</v>
          </cell>
        </row>
        <row r="449">
          <cell r="A449" t="e">
            <v>#REF!</v>
          </cell>
          <cell r="B449" t="e">
            <v>#REF!</v>
          </cell>
          <cell r="C449" t="e">
            <v>#REF!</v>
          </cell>
          <cell r="D449" t="e">
            <v>#REF!</v>
          </cell>
          <cell r="E449" t="e">
            <v>#REF!</v>
          </cell>
          <cell r="F449" t="e">
            <v>#REF!</v>
          </cell>
        </row>
        <row r="450">
          <cell r="A450" t="e">
            <v>#REF!</v>
          </cell>
          <cell r="B450" t="e">
            <v>#REF!</v>
          </cell>
          <cell r="C450" t="e">
            <v>#REF!</v>
          </cell>
          <cell r="D450" t="e">
            <v>#REF!</v>
          </cell>
          <cell r="E450" t="e">
            <v>#REF!</v>
          </cell>
          <cell r="F450" t="e">
            <v>#REF!</v>
          </cell>
        </row>
        <row r="451">
          <cell r="B451" t="e">
            <v>#REF!</v>
          </cell>
          <cell r="E451" t="e">
            <v>#REF!</v>
          </cell>
        </row>
        <row r="452">
          <cell r="A452" t="e">
            <v>#REF!</v>
          </cell>
          <cell r="B452" t="e">
            <v>#REF!</v>
          </cell>
          <cell r="C452" t="e">
            <v>#REF!</v>
          </cell>
          <cell r="D452" t="e">
            <v>#REF!</v>
          </cell>
          <cell r="E452" t="e">
            <v>#REF!</v>
          </cell>
          <cell r="F452" t="e">
            <v>#REF!</v>
          </cell>
        </row>
        <row r="453">
          <cell r="A453" t="e">
            <v>#REF!</v>
          </cell>
          <cell r="B453" t="e">
            <v>#REF!</v>
          </cell>
          <cell r="C453" t="e">
            <v>#REF!</v>
          </cell>
          <cell r="D453" t="e">
            <v>#REF!</v>
          </cell>
          <cell r="E453" t="e">
            <v>#REF!</v>
          </cell>
          <cell r="F453" t="e">
            <v>#REF!</v>
          </cell>
        </row>
        <row r="454">
          <cell r="A454" t="e">
            <v>#REF!</v>
          </cell>
          <cell r="B454" t="e">
            <v>#REF!</v>
          </cell>
          <cell r="C454" t="e">
            <v>#REF!</v>
          </cell>
          <cell r="D454" t="e">
            <v>#REF!</v>
          </cell>
          <cell r="E454" t="e">
            <v>#REF!</v>
          </cell>
          <cell r="F454" t="e">
            <v>#REF!</v>
          </cell>
        </row>
        <row r="455">
          <cell r="A455" t="e">
            <v>#REF!</v>
          </cell>
          <cell r="B455" t="e">
            <v>#REF!</v>
          </cell>
          <cell r="D455" t="e">
            <v>#REF!</v>
          </cell>
          <cell r="E455" t="e">
            <v>#REF!</v>
          </cell>
          <cell r="F455" t="e">
            <v>#REF!</v>
          </cell>
        </row>
        <row r="456">
          <cell r="A456" t="e">
            <v>#REF!</v>
          </cell>
          <cell r="B456" t="e">
            <v>#REF!</v>
          </cell>
          <cell r="C456" t="e">
            <v>#REF!</v>
          </cell>
          <cell r="D456" t="e">
            <v>#REF!</v>
          </cell>
          <cell r="E456" t="e">
            <v>#REF!</v>
          </cell>
          <cell r="F456" t="e">
            <v>#REF!</v>
          </cell>
        </row>
        <row r="457">
          <cell r="A457" t="e">
            <v>#REF!</v>
          </cell>
          <cell r="B457" t="e">
            <v>#REF!</v>
          </cell>
          <cell r="C457" t="e">
            <v>#REF!</v>
          </cell>
          <cell r="D457" t="e">
            <v>#REF!</v>
          </cell>
          <cell r="E457" t="e">
            <v>#REF!</v>
          </cell>
          <cell r="F457" t="e">
            <v>#REF!</v>
          </cell>
        </row>
        <row r="458">
          <cell r="A458" t="e">
            <v>#REF!</v>
          </cell>
          <cell r="B458" t="e">
            <v>#REF!</v>
          </cell>
          <cell r="C458" t="e">
            <v>#REF!</v>
          </cell>
          <cell r="D458" t="e">
            <v>#REF!</v>
          </cell>
          <cell r="E458" t="e">
            <v>#REF!</v>
          </cell>
          <cell r="F458" t="e">
            <v>#REF!</v>
          </cell>
        </row>
        <row r="459">
          <cell r="A459" t="e">
            <v>#REF!</v>
          </cell>
          <cell r="B459" t="e">
            <v>#REF!</v>
          </cell>
          <cell r="C459" t="e">
            <v>#REF!</v>
          </cell>
          <cell r="D459" t="e">
            <v>#REF!</v>
          </cell>
          <cell r="E459" t="e">
            <v>#REF!</v>
          </cell>
          <cell r="F459" t="e">
            <v>#REF!</v>
          </cell>
        </row>
        <row r="460">
          <cell r="A460" t="e">
            <v>#REF!</v>
          </cell>
          <cell r="B460" t="e">
            <v>#REF!</v>
          </cell>
          <cell r="C460" t="e">
            <v>#REF!</v>
          </cell>
          <cell r="D460" t="e">
            <v>#REF!</v>
          </cell>
          <cell r="E460" t="e">
            <v>#REF!</v>
          </cell>
          <cell r="F460" t="e">
            <v>#REF!</v>
          </cell>
        </row>
        <row r="461">
          <cell r="A461" t="e">
            <v>#REF!</v>
          </cell>
          <cell r="B461" t="e">
            <v>#REF!</v>
          </cell>
          <cell r="C461" t="e">
            <v>#REF!</v>
          </cell>
          <cell r="D461" t="e">
            <v>#REF!</v>
          </cell>
          <cell r="E461" t="e">
            <v>#REF!</v>
          </cell>
          <cell r="F461" t="e">
            <v>#REF!</v>
          </cell>
        </row>
        <row r="462">
          <cell r="A462" t="e">
            <v>#REF!</v>
          </cell>
          <cell r="B462" t="e">
            <v>#REF!</v>
          </cell>
          <cell r="C462" t="e">
            <v>#REF!</v>
          </cell>
          <cell r="D462" t="e">
            <v>#REF!</v>
          </cell>
          <cell r="E462" t="e">
            <v>#REF!</v>
          </cell>
          <cell r="F462" t="e">
            <v>#REF!</v>
          </cell>
        </row>
        <row r="463">
          <cell r="A463" t="e">
            <v>#REF!</v>
          </cell>
          <cell r="B463" t="e">
            <v>#REF!</v>
          </cell>
          <cell r="C463" t="e">
            <v>#REF!</v>
          </cell>
          <cell r="D463" t="e">
            <v>#REF!</v>
          </cell>
          <cell r="E463" t="e">
            <v>#REF!</v>
          </cell>
          <cell r="F463" t="e">
            <v>#REF!</v>
          </cell>
        </row>
        <row r="464">
          <cell r="A464" t="e">
            <v>#REF!</v>
          </cell>
          <cell r="B464" t="e">
            <v>#REF!</v>
          </cell>
          <cell r="C464" t="e">
            <v>#REF!</v>
          </cell>
          <cell r="D464" t="e">
            <v>#REF!</v>
          </cell>
          <cell r="E464" t="e">
            <v>#REF!</v>
          </cell>
          <cell r="F464" t="e">
            <v>#REF!</v>
          </cell>
        </row>
        <row r="465">
          <cell r="A465" t="e">
            <v>#REF!</v>
          </cell>
          <cell r="B465" t="e">
            <v>#REF!</v>
          </cell>
          <cell r="C465" t="e">
            <v>#REF!</v>
          </cell>
          <cell r="D465" t="e">
            <v>#REF!</v>
          </cell>
          <cell r="E465" t="e">
            <v>#REF!</v>
          </cell>
          <cell r="F465" t="e">
            <v>#REF!</v>
          </cell>
        </row>
        <row r="466">
          <cell r="A466" t="e">
            <v>#REF!</v>
          </cell>
          <cell r="B466" t="e">
            <v>#REF!</v>
          </cell>
          <cell r="C466" t="e">
            <v>#REF!</v>
          </cell>
          <cell r="D466" t="e">
            <v>#REF!</v>
          </cell>
          <cell r="E466" t="e">
            <v>#REF!</v>
          </cell>
          <cell r="F466" t="e">
            <v>#REF!</v>
          </cell>
        </row>
        <row r="467">
          <cell r="A467" t="e">
            <v>#REF!</v>
          </cell>
          <cell r="B467" t="e">
            <v>#REF!</v>
          </cell>
          <cell r="C467" t="e">
            <v>#REF!</v>
          </cell>
          <cell r="D467" t="e">
            <v>#REF!</v>
          </cell>
          <cell r="E467" t="e">
            <v>#REF!</v>
          </cell>
          <cell r="F467" t="e">
            <v>#REF!</v>
          </cell>
        </row>
        <row r="468">
          <cell r="A468" t="e">
            <v>#REF!</v>
          </cell>
          <cell r="B468" t="e">
            <v>#REF!</v>
          </cell>
          <cell r="C468" t="e">
            <v>#REF!</v>
          </cell>
          <cell r="D468" t="e">
            <v>#REF!</v>
          </cell>
          <cell r="E468" t="e">
            <v>#REF!</v>
          </cell>
          <cell r="F468" t="e">
            <v>#REF!</v>
          </cell>
        </row>
        <row r="469">
          <cell r="A469" t="e">
            <v>#REF!</v>
          </cell>
          <cell r="B469" t="e">
            <v>#REF!</v>
          </cell>
          <cell r="C469" t="e">
            <v>#REF!</v>
          </cell>
          <cell r="D469" t="e">
            <v>#REF!</v>
          </cell>
          <cell r="E469" t="e">
            <v>#REF!</v>
          </cell>
          <cell r="F469" t="e">
            <v>#REF!</v>
          </cell>
        </row>
        <row r="470">
          <cell r="A470" t="e">
            <v>#REF!</v>
          </cell>
          <cell r="B470" t="e">
            <v>#REF!</v>
          </cell>
          <cell r="C470" t="e">
            <v>#REF!</v>
          </cell>
          <cell r="D470" t="e">
            <v>#REF!</v>
          </cell>
          <cell r="E470" t="e">
            <v>#REF!</v>
          </cell>
          <cell r="F470" t="e">
            <v>#REF!</v>
          </cell>
        </row>
        <row r="471">
          <cell r="A471" t="e">
            <v>#REF!</v>
          </cell>
          <cell r="B471" t="e">
            <v>#REF!</v>
          </cell>
          <cell r="E471" t="e">
            <v>#REF!</v>
          </cell>
          <cell r="F471" t="e">
            <v>#REF!</v>
          </cell>
        </row>
        <row r="472">
          <cell r="B472" t="e">
            <v>#REF!</v>
          </cell>
          <cell r="E472" t="e">
            <v>#REF!</v>
          </cell>
        </row>
        <row r="473">
          <cell r="A473" t="e">
            <v>#REF!</v>
          </cell>
          <cell r="B473" t="e">
            <v>#REF!</v>
          </cell>
          <cell r="C473" t="e">
            <v>#REF!</v>
          </cell>
          <cell r="D473" t="e">
            <v>#REF!</v>
          </cell>
          <cell r="E473" t="e">
            <v>#REF!</v>
          </cell>
          <cell r="F473" t="e">
            <v>#REF!</v>
          </cell>
        </row>
        <row r="474">
          <cell r="A474" t="e">
            <v>#REF!</v>
          </cell>
          <cell r="B474" t="e">
            <v>#REF!</v>
          </cell>
          <cell r="C474" t="e">
            <v>#REF!</v>
          </cell>
          <cell r="D474" t="e">
            <v>#REF!</v>
          </cell>
          <cell r="E474" t="e">
            <v>#REF!</v>
          </cell>
          <cell r="F474" t="e">
            <v>#REF!</v>
          </cell>
        </row>
        <row r="475">
          <cell r="A475" t="e">
            <v>#REF!</v>
          </cell>
          <cell r="B475" t="e">
            <v>#REF!</v>
          </cell>
          <cell r="C475" t="e">
            <v>#REF!</v>
          </cell>
          <cell r="D475" t="e">
            <v>#REF!</v>
          </cell>
          <cell r="E475" t="e">
            <v>#REF!</v>
          </cell>
          <cell r="F475" t="e">
            <v>#REF!</v>
          </cell>
        </row>
        <row r="476">
          <cell r="A476" t="e">
            <v>#REF!</v>
          </cell>
          <cell r="B476" t="e">
            <v>#REF!</v>
          </cell>
          <cell r="C476" t="e">
            <v>#REF!</v>
          </cell>
          <cell r="D476" t="e">
            <v>#REF!</v>
          </cell>
          <cell r="E476" t="e">
            <v>#REF!</v>
          </cell>
          <cell r="F476" t="e">
            <v>#REF!</v>
          </cell>
        </row>
        <row r="477">
          <cell r="A477" t="e">
            <v>#REF!</v>
          </cell>
          <cell r="B477" t="e">
            <v>#REF!</v>
          </cell>
          <cell r="C477" t="e">
            <v>#REF!</v>
          </cell>
          <cell r="D477" t="e">
            <v>#REF!</v>
          </cell>
          <cell r="E477" t="e">
            <v>#REF!</v>
          </cell>
          <cell r="F477" t="e">
            <v>#REF!</v>
          </cell>
        </row>
        <row r="478">
          <cell r="A478" t="e">
            <v>#REF!</v>
          </cell>
          <cell r="B478" t="e">
            <v>#REF!</v>
          </cell>
          <cell r="C478" t="e">
            <v>#REF!</v>
          </cell>
          <cell r="D478" t="e">
            <v>#REF!</v>
          </cell>
          <cell r="E478" t="e">
            <v>#REF!</v>
          </cell>
          <cell r="F478" t="e">
            <v>#REF!</v>
          </cell>
        </row>
        <row r="479">
          <cell r="A479" t="e">
            <v>#REF!</v>
          </cell>
          <cell r="B479" t="e">
            <v>#REF!</v>
          </cell>
          <cell r="C479" t="e">
            <v>#REF!</v>
          </cell>
          <cell r="D479" t="e">
            <v>#REF!</v>
          </cell>
          <cell r="E479" t="e">
            <v>#REF!</v>
          </cell>
          <cell r="F479" t="e">
            <v>#REF!</v>
          </cell>
        </row>
        <row r="480">
          <cell r="A480" t="e">
            <v>#REF!</v>
          </cell>
          <cell r="B480" t="e">
            <v>#REF!</v>
          </cell>
          <cell r="C480" t="e">
            <v>#REF!</v>
          </cell>
          <cell r="D480" t="e">
            <v>#REF!</v>
          </cell>
          <cell r="E480" t="e">
            <v>#REF!</v>
          </cell>
          <cell r="F480" t="e">
            <v>#REF!</v>
          </cell>
        </row>
        <row r="481">
          <cell r="A481" t="e">
            <v>#REF!</v>
          </cell>
          <cell r="B481" t="e">
            <v>#REF!</v>
          </cell>
          <cell r="C481" t="e">
            <v>#REF!</v>
          </cell>
          <cell r="D481" t="e">
            <v>#REF!</v>
          </cell>
          <cell r="E481" t="e">
            <v>#REF!</v>
          </cell>
          <cell r="F481" t="e">
            <v>#REF!</v>
          </cell>
        </row>
        <row r="482">
          <cell r="A482" t="e">
            <v>#REF!</v>
          </cell>
          <cell r="B482" t="e">
            <v>#REF!</v>
          </cell>
          <cell r="C482" t="e">
            <v>#REF!</v>
          </cell>
          <cell r="D482" t="e">
            <v>#REF!</v>
          </cell>
          <cell r="E482" t="e">
            <v>#REF!</v>
          </cell>
          <cell r="F482" t="e">
            <v>#REF!</v>
          </cell>
        </row>
        <row r="483">
          <cell r="A483" t="e">
            <v>#REF!</v>
          </cell>
          <cell r="B483" t="e">
            <v>#REF!</v>
          </cell>
          <cell r="C483" t="e">
            <v>#REF!</v>
          </cell>
          <cell r="D483" t="e">
            <v>#REF!</v>
          </cell>
          <cell r="E483" t="e">
            <v>#REF!</v>
          </cell>
          <cell r="F483" t="e">
            <v>#REF!</v>
          </cell>
        </row>
        <row r="484">
          <cell r="A484" t="e">
            <v>#REF!</v>
          </cell>
          <cell r="B484" t="e">
            <v>#REF!</v>
          </cell>
          <cell r="C484" t="e">
            <v>#REF!</v>
          </cell>
          <cell r="D484" t="e">
            <v>#REF!</v>
          </cell>
          <cell r="E484" t="e">
            <v>#REF!</v>
          </cell>
          <cell r="F484" t="e">
            <v>#REF!</v>
          </cell>
        </row>
        <row r="485">
          <cell r="A485" t="e">
            <v>#REF!</v>
          </cell>
          <cell r="B485" t="e">
            <v>#REF!</v>
          </cell>
          <cell r="C485" t="e">
            <v>#REF!</v>
          </cell>
          <cell r="D485" t="e">
            <v>#REF!</v>
          </cell>
          <cell r="E485" t="e">
            <v>#REF!</v>
          </cell>
          <cell r="F485" t="e">
            <v>#REF!</v>
          </cell>
        </row>
        <row r="486">
          <cell r="A486" t="e">
            <v>#REF!</v>
          </cell>
          <cell r="B486" t="e">
            <v>#REF!</v>
          </cell>
          <cell r="C486" t="e">
            <v>#REF!</v>
          </cell>
          <cell r="D486" t="e">
            <v>#REF!</v>
          </cell>
          <cell r="E486" t="e">
            <v>#REF!</v>
          </cell>
          <cell r="F486" t="e">
            <v>#REF!</v>
          </cell>
        </row>
        <row r="487">
          <cell r="A487" t="e">
            <v>#REF!</v>
          </cell>
          <cell r="B487" t="e">
            <v>#REF!</v>
          </cell>
          <cell r="C487" t="e">
            <v>#REF!</v>
          </cell>
          <cell r="D487" t="e">
            <v>#REF!</v>
          </cell>
          <cell r="E487" t="e">
            <v>#REF!</v>
          </cell>
          <cell r="F487" t="e">
            <v>#REF!</v>
          </cell>
        </row>
        <row r="488">
          <cell r="A488" t="e">
            <v>#REF!</v>
          </cell>
          <cell r="B488" t="e">
            <v>#REF!</v>
          </cell>
          <cell r="C488" t="e">
            <v>#REF!</v>
          </cell>
          <cell r="D488" t="e">
            <v>#REF!</v>
          </cell>
          <cell r="E488" t="e">
            <v>#REF!</v>
          </cell>
          <cell r="F488" t="e">
            <v>#REF!</v>
          </cell>
        </row>
        <row r="489">
          <cell r="A489" t="e">
            <v>#REF!</v>
          </cell>
          <cell r="B489" t="e">
            <v>#REF!</v>
          </cell>
          <cell r="C489" t="e">
            <v>#REF!</v>
          </cell>
          <cell r="D489" t="e">
            <v>#REF!</v>
          </cell>
          <cell r="E489" t="e">
            <v>#REF!</v>
          </cell>
          <cell r="F489" t="e">
            <v>#REF!</v>
          </cell>
        </row>
        <row r="490">
          <cell r="A490" t="e">
            <v>#REF!</v>
          </cell>
          <cell r="B490" t="e">
            <v>#REF!</v>
          </cell>
          <cell r="C490" t="e">
            <v>#REF!</v>
          </cell>
          <cell r="D490" t="e">
            <v>#REF!</v>
          </cell>
          <cell r="E490" t="e">
            <v>#REF!</v>
          </cell>
          <cell r="F490" t="e">
            <v>#REF!</v>
          </cell>
        </row>
        <row r="491">
          <cell r="A491" t="e">
            <v>#REF!</v>
          </cell>
          <cell r="B491" t="e">
            <v>#REF!</v>
          </cell>
          <cell r="C491" t="e">
            <v>#REF!</v>
          </cell>
          <cell r="D491" t="e">
            <v>#REF!</v>
          </cell>
          <cell r="E491" t="e">
            <v>#REF!</v>
          </cell>
          <cell r="F491" t="e">
            <v>#REF!</v>
          </cell>
        </row>
        <row r="492">
          <cell r="A492" t="e">
            <v>#REF!</v>
          </cell>
          <cell r="B492" t="e">
            <v>#REF!</v>
          </cell>
          <cell r="C492" t="e">
            <v>#REF!</v>
          </cell>
          <cell r="D492" t="e">
            <v>#REF!</v>
          </cell>
          <cell r="E492" t="e">
            <v>#REF!</v>
          </cell>
          <cell r="F492" t="e">
            <v>#REF!</v>
          </cell>
        </row>
        <row r="493">
          <cell r="A493" t="e">
            <v>#REF!</v>
          </cell>
          <cell r="B493" t="e">
            <v>#REF!</v>
          </cell>
          <cell r="C493" t="e">
            <v>#REF!</v>
          </cell>
          <cell r="D493" t="e">
            <v>#REF!</v>
          </cell>
          <cell r="E493" t="e">
            <v>#REF!</v>
          </cell>
          <cell r="F493" t="e">
            <v>#REF!</v>
          </cell>
        </row>
        <row r="494">
          <cell r="A494" t="e">
            <v>#REF!</v>
          </cell>
          <cell r="B494" t="e">
            <v>#REF!</v>
          </cell>
          <cell r="C494" t="e">
            <v>#REF!</v>
          </cell>
          <cell r="D494" t="e">
            <v>#REF!</v>
          </cell>
          <cell r="E494" t="e">
            <v>#REF!</v>
          </cell>
          <cell r="F494" t="e">
            <v>#REF!</v>
          </cell>
        </row>
        <row r="495">
          <cell r="A495" t="e">
            <v>#REF!</v>
          </cell>
          <cell r="B495" t="e">
            <v>#REF!</v>
          </cell>
          <cell r="C495" t="e">
            <v>#REF!</v>
          </cell>
          <cell r="D495" t="e">
            <v>#REF!</v>
          </cell>
          <cell r="E495" t="e">
            <v>#REF!</v>
          </cell>
          <cell r="F495" t="e">
            <v>#REF!</v>
          </cell>
        </row>
        <row r="496">
          <cell r="A496" t="e">
            <v>#REF!</v>
          </cell>
          <cell r="B496" t="e">
            <v>#REF!</v>
          </cell>
          <cell r="C496" t="e">
            <v>#REF!</v>
          </cell>
          <cell r="D496" t="e">
            <v>#REF!</v>
          </cell>
          <cell r="E496" t="e">
            <v>#REF!</v>
          </cell>
          <cell r="F496" t="e">
            <v>#REF!</v>
          </cell>
        </row>
        <row r="497">
          <cell r="A497" t="e">
            <v>#REF!</v>
          </cell>
          <cell r="B497" t="e">
            <v>#REF!</v>
          </cell>
          <cell r="C497" t="e">
            <v>#REF!</v>
          </cell>
          <cell r="D497" t="e">
            <v>#REF!</v>
          </cell>
          <cell r="E497" t="e">
            <v>#REF!</v>
          </cell>
          <cell r="F497" t="e">
            <v>#REF!</v>
          </cell>
        </row>
        <row r="498">
          <cell r="A498" t="e">
            <v>#REF!</v>
          </cell>
          <cell r="B498" t="e">
            <v>#REF!</v>
          </cell>
          <cell r="C498" t="e">
            <v>#REF!</v>
          </cell>
          <cell r="D498" t="e">
            <v>#REF!</v>
          </cell>
          <cell r="E498" t="e">
            <v>#REF!</v>
          </cell>
          <cell r="F498" t="e">
            <v>#REF!</v>
          </cell>
        </row>
        <row r="499">
          <cell r="A499" t="e">
            <v>#REF!</v>
          </cell>
          <cell r="B499" t="e">
            <v>#REF!</v>
          </cell>
          <cell r="C499" t="e">
            <v>#REF!</v>
          </cell>
          <cell r="D499" t="e">
            <v>#REF!</v>
          </cell>
          <cell r="E499" t="e">
            <v>#REF!</v>
          </cell>
          <cell r="F499" t="e">
            <v>#REF!</v>
          </cell>
        </row>
        <row r="500">
          <cell r="A500" t="e">
            <v>#REF!</v>
          </cell>
          <cell r="B500" t="e">
            <v>#REF!</v>
          </cell>
          <cell r="C500" t="e">
            <v>#REF!</v>
          </cell>
          <cell r="D500" t="e">
            <v>#REF!</v>
          </cell>
          <cell r="E500" t="e">
            <v>#REF!</v>
          </cell>
          <cell r="F500" t="e">
            <v>#REF!</v>
          </cell>
        </row>
        <row r="501">
          <cell r="A501" t="e">
            <v>#REF!</v>
          </cell>
          <cell r="B501" t="e">
            <v>#REF!</v>
          </cell>
          <cell r="C501" t="e">
            <v>#REF!</v>
          </cell>
          <cell r="D501" t="e">
            <v>#REF!</v>
          </cell>
          <cell r="E501" t="e">
            <v>#REF!</v>
          </cell>
          <cell r="F501" t="e">
            <v>#REF!</v>
          </cell>
        </row>
        <row r="502">
          <cell r="A502" t="e">
            <v>#REF!</v>
          </cell>
          <cell r="B502" t="e">
            <v>#REF!</v>
          </cell>
          <cell r="C502" t="e">
            <v>#REF!</v>
          </cell>
          <cell r="D502" t="e">
            <v>#REF!</v>
          </cell>
          <cell r="E502" t="e">
            <v>#REF!</v>
          </cell>
          <cell r="F502" t="e">
            <v>#REF!</v>
          </cell>
        </row>
        <row r="503">
          <cell r="A503" t="e">
            <v>#REF!</v>
          </cell>
          <cell r="B503" t="e">
            <v>#REF!</v>
          </cell>
          <cell r="C503" t="e">
            <v>#REF!</v>
          </cell>
          <cell r="D503" t="e">
            <v>#REF!</v>
          </cell>
          <cell r="E503" t="e">
            <v>#REF!</v>
          </cell>
          <cell r="F503" t="e">
            <v>#REF!</v>
          </cell>
        </row>
        <row r="504">
          <cell r="A504" t="e">
            <v>#REF!</v>
          </cell>
          <cell r="B504" t="e">
            <v>#REF!</v>
          </cell>
          <cell r="C504" t="e">
            <v>#REF!</v>
          </cell>
          <cell r="D504" t="e">
            <v>#REF!</v>
          </cell>
          <cell r="E504" t="e">
            <v>#REF!</v>
          </cell>
          <cell r="F504" t="e">
            <v>#REF!</v>
          </cell>
        </row>
        <row r="505">
          <cell r="A505" t="e">
            <v>#REF!</v>
          </cell>
          <cell r="B505" t="e">
            <v>#REF!</v>
          </cell>
          <cell r="C505" t="e">
            <v>#REF!</v>
          </cell>
          <cell r="D505" t="e">
            <v>#REF!</v>
          </cell>
          <cell r="E505" t="e">
            <v>#REF!</v>
          </cell>
          <cell r="F505" t="e">
            <v>#REF!</v>
          </cell>
        </row>
        <row r="506">
          <cell r="A506" t="e">
            <v>#REF!</v>
          </cell>
          <cell r="B506" t="e">
            <v>#REF!</v>
          </cell>
          <cell r="C506" t="e">
            <v>#REF!</v>
          </cell>
          <cell r="D506" t="e">
            <v>#REF!</v>
          </cell>
          <cell r="E506" t="e">
            <v>#REF!</v>
          </cell>
          <cell r="F506" t="e">
            <v>#REF!</v>
          </cell>
        </row>
        <row r="507">
          <cell r="A507" t="e">
            <v>#REF!</v>
          </cell>
          <cell r="B507" t="e">
            <v>#REF!</v>
          </cell>
          <cell r="C507" t="e">
            <v>#REF!</v>
          </cell>
          <cell r="D507" t="e">
            <v>#REF!</v>
          </cell>
          <cell r="E507" t="e">
            <v>#REF!</v>
          </cell>
          <cell r="F507" t="e">
            <v>#REF!</v>
          </cell>
        </row>
        <row r="508">
          <cell r="A508" t="e">
            <v>#REF!</v>
          </cell>
          <cell r="B508" t="e">
            <v>#REF!</v>
          </cell>
          <cell r="C508" t="e">
            <v>#REF!</v>
          </cell>
          <cell r="D508" t="e">
            <v>#REF!</v>
          </cell>
          <cell r="E508" t="e">
            <v>#REF!</v>
          </cell>
          <cell r="F508" t="e">
            <v>#REF!</v>
          </cell>
        </row>
        <row r="509">
          <cell r="A509" t="e">
            <v>#REF!</v>
          </cell>
          <cell r="B509" t="e">
            <v>#REF!</v>
          </cell>
          <cell r="C509" t="e">
            <v>#REF!</v>
          </cell>
          <cell r="D509" t="e">
            <v>#REF!</v>
          </cell>
          <cell r="E509" t="e">
            <v>#REF!</v>
          </cell>
          <cell r="F509" t="e">
            <v>#REF!</v>
          </cell>
        </row>
        <row r="510">
          <cell r="A510" t="e">
            <v>#REF!</v>
          </cell>
          <cell r="B510" t="e">
            <v>#REF!</v>
          </cell>
          <cell r="C510" t="e">
            <v>#REF!</v>
          </cell>
          <cell r="D510" t="e">
            <v>#REF!</v>
          </cell>
          <cell r="E510" t="e">
            <v>#REF!</v>
          </cell>
          <cell r="F510" t="e">
            <v>#REF!</v>
          </cell>
        </row>
        <row r="511">
          <cell r="A511" t="e">
            <v>#REF!</v>
          </cell>
          <cell r="B511" t="e">
            <v>#REF!</v>
          </cell>
          <cell r="C511" t="e">
            <v>#REF!</v>
          </cell>
          <cell r="D511" t="e">
            <v>#REF!</v>
          </cell>
          <cell r="E511" t="e">
            <v>#REF!</v>
          </cell>
          <cell r="F511" t="e">
            <v>#REF!</v>
          </cell>
        </row>
        <row r="512">
          <cell r="A512" t="e">
            <v>#REF!</v>
          </cell>
          <cell r="B512" t="e">
            <v>#REF!</v>
          </cell>
          <cell r="C512" t="e">
            <v>#REF!</v>
          </cell>
          <cell r="D512" t="e">
            <v>#REF!</v>
          </cell>
          <cell r="E512" t="e">
            <v>#REF!</v>
          </cell>
          <cell r="F512" t="e">
            <v>#REF!</v>
          </cell>
        </row>
        <row r="513">
          <cell r="A513" t="e">
            <v>#REF!</v>
          </cell>
          <cell r="B513" t="e">
            <v>#REF!</v>
          </cell>
          <cell r="C513" t="e">
            <v>#REF!</v>
          </cell>
          <cell r="D513" t="e">
            <v>#REF!</v>
          </cell>
          <cell r="E513" t="e">
            <v>#REF!</v>
          </cell>
          <cell r="F513" t="e">
            <v>#REF!</v>
          </cell>
        </row>
        <row r="514">
          <cell r="A514" t="e">
            <v>#REF!</v>
          </cell>
          <cell r="B514" t="e">
            <v>#REF!</v>
          </cell>
          <cell r="C514" t="e">
            <v>#REF!</v>
          </cell>
          <cell r="D514" t="e">
            <v>#REF!</v>
          </cell>
          <cell r="E514" t="e">
            <v>#REF!</v>
          </cell>
          <cell r="F514" t="e">
            <v>#REF!</v>
          </cell>
        </row>
        <row r="515">
          <cell r="A515" t="e">
            <v>#REF!</v>
          </cell>
          <cell r="B515" t="e">
            <v>#REF!</v>
          </cell>
          <cell r="C515" t="e">
            <v>#REF!</v>
          </cell>
          <cell r="D515" t="e">
            <v>#REF!</v>
          </cell>
          <cell r="E515" t="e">
            <v>#REF!</v>
          </cell>
          <cell r="F515" t="e">
            <v>#REF!</v>
          </cell>
        </row>
        <row r="516">
          <cell r="A516" t="e">
            <v>#REF!</v>
          </cell>
          <cell r="B516" t="e">
            <v>#REF!</v>
          </cell>
          <cell r="C516" t="e">
            <v>#REF!</v>
          </cell>
          <cell r="D516" t="e">
            <v>#REF!</v>
          </cell>
          <cell r="E516" t="e">
            <v>#REF!</v>
          </cell>
          <cell r="F516" t="e">
            <v>#REF!</v>
          </cell>
        </row>
        <row r="517">
          <cell r="A517" t="e">
            <v>#REF!</v>
          </cell>
          <cell r="B517" t="e">
            <v>#REF!</v>
          </cell>
          <cell r="C517" t="e">
            <v>#REF!</v>
          </cell>
          <cell r="D517" t="e">
            <v>#REF!</v>
          </cell>
          <cell r="E517" t="e">
            <v>#REF!</v>
          </cell>
          <cell r="F517" t="e">
            <v>#REF!</v>
          </cell>
        </row>
        <row r="518">
          <cell r="A518" t="e">
            <v>#REF!</v>
          </cell>
          <cell r="B518" t="e">
            <v>#REF!</v>
          </cell>
          <cell r="C518" t="e">
            <v>#REF!</v>
          </cell>
          <cell r="D518" t="e">
            <v>#REF!</v>
          </cell>
          <cell r="E518" t="e">
            <v>#REF!</v>
          </cell>
          <cell r="F518" t="e">
            <v>#REF!</v>
          </cell>
        </row>
        <row r="519">
          <cell r="A519" t="e">
            <v>#REF!</v>
          </cell>
          <cell r="B519" t="e">
            <v>#REF!</v>
          </cell>
          <cell r="C519" t="e">
            <v>#REF!</v>
          </cell>
          <cell r="D519" t="e">
            <v>#REF!</v>
          </cell>
          <cell r="E519" t="e">
            <v>#REF!</v>
          </cell>
          <cell r="F519" t="e">
            <v>#REF!</v>
          </cell>
        </row>
        <row r="520">
          <cell r="A520" t="e">
            <v>#REF!</v>
          </cell>
          <cell r="B520" t="e">
            <v>#REF!</v>
          </cell>
          <cell r="C520" t="e">
            <v>#REF!</v>
          </cell>
          <cell r="D520" t="e">
            <v>#REF!</v>
          </cell>
          <cell r="E520" t="e">
            <v>#REF!</v>
          </cell>
          <cell r="F520" t="e">
            <v>#REF!</v>
          </cell>
        </row>
        <row r="521">
          <cell r="B521" t="e">
            <v>#REF!</v>
          </cell>
          <cell r="E521" t="e">
            <v>#REF!</v>
          </cell>
        </row>
        <row r="522">
          <cell r="A522" t="e">
            <v>#REF!</v>
          </cell>
          <cell r="B522" t="e">
            <v>#REF!</v>
          </cell>
          <cell r="C522" t="e">
            <v>#REF!</v>
          </cell>
          <cell r="D522" t="e">
            <v>#REF!</v>
          </cell>
          <cell r="E522" t="e">
            <v>#REF!</v>
          </cell>
          <cell r="F522" t="e">
            <v>#REF!</v>
          </cell>
        </row>
        <row r="523">
          <cell r="A523" t="e">
            <v>#REF!</v>
          </cell>
          <cell r="B523" t="e">
            <v>#REF!</v>
          </cell>
          <cell r="C523" t="e">
            <v>#REF!</v>
          </cell>
          <cell r="D523" t="e">
            <v>#REF!</v>
          </cell>
          <cell r="E523" t="e">
            <v>#REF!</v>
          </cell>
          <cell r="F523" t="e">
            <v>#REF!</v>
          </cell>
        </row>
        <row r="524">
          <cell r="A524" t="e">
            <v>#REF!</v>
          </cell>
          <cell r="B524" t="e">
            <v>#REF!</v>
          </cell>
          <cell r="C524" t="e">
            <v>#REF!</v>
          </cell>
          <cell r="D524" t="e">
            <v>#REF!</v>
          </cell>
          <cell r="E524" t="e">
            <v>#REF!</v>
          </cell>
          <cell r="F524" t="e">
            <v>#REF!</v>
          </cell>
        </row>
        <row r="525">
          <cell r="A525" t="e">
            <v>#REF!</v>
          </cell>
          <cell r="B525" t="e">
            <v>#REF!</v>
          </cell>
          <cell r="C525" t="e">
            <v>#REF!</v>
          </cell>
          <cell r="D525" t="e">
            <v>#REF!</v>
          </cell>
          <cell r="E525" t="e">
            <v>#REF!</v>
          </cell>
          <cell r="F525" t="e">
            <v>#REF!</v>
          </cell>
        </row>
        <row r="526">
          <cell r="A526" t="e">
            <v>#REF!</v>
          </cell>
          <cell r="B526" t="e">
            <v>#REF!</v>
          </cell>
          <cell r="C526" t="e">
            <v>#REF!</v>
          </cell>
          <cell r="D526" t="e">
            <v>#REF!</v>
          </cell>
          <cell r="E526" t="e">
            <v>#REF!</v>
          </cell>
          <cell r="F526" t="e">
            <v>#REF!</v>
          </cell>
        </row>
        <row r="527">
          <cell r="A527" t="e">
            <v>#REF!</v>
          </cell>
          <cell r="B527" t="e">
            <v>#REF!</v>
          </cell>
          <cell r="C527" t="e">
            <v>#REF!</v>
          </cell>
          <cell r="D527" t="e">
            <v>#REF!</v>
          </cell>
          <cell r="E527" t="e">
            <v>#REF!</v>
          </cell>
          <cell r="F527" t="e">
            <v>#REF!</v>
          </cell>
        </row>
        <row r="528">
          <cell r="A528" t="e">
            <v>#REF!</v>
          </cell>
          <cell r="B528" t="e">
            <v>#REF!</v>
          </cell>
          <cell r="C528" t="e">
            <v>#REF!</v>
          </cell>
          <cell r="D528" t="e">
            <v>#REF!</v>
          </cell>
          <cell r="E528" t="e">
            <v>#REF!</v>
          </cell>
          <cell r="F528" t="e">
            <v>#REF!</v>
          </cell>
        </row>
        <row r="529">
          <cell r="A529" t="e">
            <v>#REF!</v>
          </cell>
          <cell r="B529" t="e">
            <v>#REF!</v>
          </cell>
          <cell r="C529" t="e">
            <v>#REF!</v>
          </cell>
          <cell r="D529" t="e">
            <v>#REF!</v>
          </cell>
          <cell r="E529" t="e">
            <v>#REF!</v>
          </cell>
          <cell r="F529" t="e">
            <v>#REF!</v>
          </cell>
        </row>
        <row r="530">
          <cell r="A530" t="e">
            <v>#REF!</v>
          </cell>
          <cell r="B530" t="e">
            <v>#REF!</v>
          </cell>
          <cell r="C530" t="e">
            <v>#REF!</v>
          </cell>
          <cell r="D530" t="e">
            <v>#REF!</v>
          </cell>
          <cell r="E530" t="e">
            <v>#REF!</v>
          </cell>
          <cell r="F530" t="e">
            <v>#REF!</v>
          </cell>
        </row>
        <row r="531">
          <cell r="A531" t="e">
            <v>#REF!</v>
          </cell>
          <cell r="B531" t="e">
            <v>#REF!</v>
          </cell>
          <cell r="C531" t="e">
            <v>#REF!</v>
          </cell>
          <cell r="D531" t="e">
            <v>#REF!</v>
          </cell>
          <cell r="E531" t="e">
            <v>#REF!</v>
          </cell>
          <cell r="F531" t="e">
            <v>#REF!</v>
          </cell>
        </row>
        <row r="532">
          <cell r="A532" t="e">
            <v>#REF!</v>
          </cell>
          <cell r="B532" t="e">
            <v>#REF!</v>
          </cell>
          <cell r="C532" t="e">
            <v>#REF!</v>
          </cell>
          <cell r="D532" t="e">
            <v>#REF!</v>
          </cell>
          <cell r="E532" t="e">
            <v>#REF!</v>
          </cell>
          <cell r="F532" t="e">
            <v>#REF!</v>
          </cell>
        </row>
        <row r="533">
          <cell r="A533" t="e">
            <v>#REF!</v>
          </cell>
          <cell r="B533" t="e">
            <v>#REF!</v>
          </cell>
          <cell r="C533" t="e">
            <v>#REF!</v>
          </cell>
          <cell r="D533" t="e">
            <v>#REF!</v>
          </cell>
          <cell r="E533" t="e">
            <v>#REF!</v>
          </cell>
          <cell r="F533" t="e">
            <v>#REF!</v>
          </cell>
        </row>
        <row r="534">
          <cell r="A534" t="e">
            <v>#REF!</v>
          </cell>
          <cell r="B534" t="e">
            <v>#REF!</v>
          </cell>
          <cell r="C534" t="e">
            <v>#REF!</v>
          </cell>
          <cell r="D534" t="e">
            <v>#REF!</v>
          </cell>
          <cell r="E534" t="e">
            <v>#REF!</v>
          </cell>
          <cell r="F534" t="e">
            <v>#REF!</v>
          </cell>
        </row>
        <row r="535">
          <cell r="A535" t="e">
            <v>#REF!</v>
          </cell>
          <cell r="B535" t="e">
            <v>#REF!</v>
          </cell>
          <cell r="C535" t="e">
            <v>#REF!</v>
          </cell>
          <cell r="D535" t="e">
            <v>#REF!</v>
          </cell>
          <cell r="E535" t="e">
            <v>#REF!</v>
          </cell>
          <cell r="F535" t="e">
            <v>#REF!</v>
          </cell>
        </row>
        <row r="536">
          <cell r="A536" t="e">
            <v>#REF!</v>
          </cell>
          <cell r="B536" t="e">
            <v>#REF!</v>
          </cell>
          <cell r="C536" t="e">
            <v>#REF!</v>
          </cell>
          <cell r="D536" t="e">
            <v>#REF!</v>
          </cell>
          <cell r="E536" t="e">
            <v>#REF!</v>
          </cell>
          <cell r="F536" t="e">
            <v>#REF!</v>
          </cell>
        </row>
        <row r="537">
          <cell r="A537" t="e">
            <v>#REF!</v>
          </cell>
          <cell r="B537" t="e">
            <v>#REF!</v>
          </cell>
          <cell r="C537" t="e">
            <v>#REF!</v>
          </cell>
          <cell r="D537" t="e">
            <v>#REF!</v>
          </cell>
          <cell r="E537" t="e">
            <v>#REF!</v>
          </cell>
          <cell r="F537" t="e">
            <v>#REF!</v>
          </cell>
        </row>
        <row r="538">
          <cell r="A538" t="e">
            <v>#REF!</v>
          </cell>
          <cell r="B538" t="e">
            <v>#REF!</v>
          </cell>
          <cell r="C538" t="e">
            <v>#REF!</v>
          </cell>
          <cell r="D538" t="e">
            <v>#REF!</v>
          </cell>
          <cell r="E538" t="e">
            <v>#REF!</v>
          </cell>
          <cell r="F538" t="e">
            <v>#REF!</v>
          </cell>
        </row>
        <row r="539">
          <cell r="A539" t="e">
            <v>#REF!</v>
          </cell>
          <cell r="B539" t="e">
            <v>#REF!</v>
          </cell>
          <cell r="C539" t="e">
            <v>#REF!</v>
          </cell>
          <cell r="D539" t="e">
            <v>#REF!</v>
          </cell>
          <cell r="E539" t="e">
            <v>#REF!</v>
          </cell>
          <cell r="F539" t="e">
            <v>#REF!</v>
          </cell>
        </row>
        <row r="540">
          <cell r="A540" t="e">
            <v>#REF!</v>
          </cell>
          <cell r="B540" t="e">
            <v>#REF!</v>
          </cell>
          <cell r="C540" t="e">
            <v>#REF!</v>
          </cell>
          <cell r="D540" t="e">
            <v>#REF!</v>
          </cell>
          <cell r="E540" t="e">
            <v>#REF!</v>
          </cell>
          <cell r="F540" t="e">
            <v>#REF!</v>
          </cell>
        </row>
        <row r="541">
          <cell r="A541" t="e">
            <v>#REF!</v>
          </cell>
          <cell r="B541" t="e">
            <v>#REF!</v>
          </cell>
          <cell r="C541" t="e">
            <v>#REF!</v>
          </cell>
          <cell r="D541" t="e">
            <v>#REF!</v>
          </cell>
          <cell r="E541" t="e">
            <v>#REF!</v>
          </cell>
          <cell r="F541" t="e">
            <v>#REF!</v>
          </cell>
        </row>
        <row r="542">
          <cell r="A542" t="e">
            <v>#REF!</v>
          </cell>
          <cell r="B542" t="e">
            <v>#REF!</v>
          </cell>
          <cell r="C542" t="e">
            <v>#REF!</v>
          </cell>
          <cell r="D542" t="e">
            <v>#REF!</v>
          </cell>
          <cell r="E542" t="e">
            <v>#REF!</v>
          </cell>
          <cell r="F542" t="e">
            <v>#REF!</v>
          </cell>
        </row>
        <row r="543">
          <cell r="A543" t="e">
            <v>#REF!</v>
          </cell>
          <cell r="B543" t="e">
            <v>#REF!</v>
          </cell>
          <cell r="C543" t="e">
            <v>#REF!</v>
          </cell>
          <cell r="D543" t="e">
            <v>#REF!</v>
          </cell>
          <cell r="E543" t="e">
            <v>#REF!</v>
          </cell>
          <cell r="F543" t="e">
            <v>#REF!</v>
          </cell>
        </row>
        <row r="544">
          <cell r="A544" t="e">
            <v>#REF!</v>
          </cell>
          <cell r="B544" t="e">
            <v>#REF!</v>
          </cell>
          <cell r="C544" t="e">
            <v>#REF!</v>
          </cell>
          <cell r="D544" t="e">
            <v>#REF!</v>
          </cell>
          <cell r="E544" t="e">
            <v>#REF!</v>
          </cell>
          <cell r="F544" t="e">
            <v>#REF!</v>
          </cell>
        </row>
        <row r="545">
          <cell r="B545" t="e">
            <v>#REF!</v>
          </cell>
          <cell r="E545" t="e">
            <v>#REF!</v>
          </cell>
        </row>
        <row r="546">
          <cell r="A546" t="e">
            <v>#REF!</v>
          </cell>
          <cell r="B546" t="e">
            <v>#REF!</v>
          </cell>
          <cell r="C546" t="e">
            <v>#REF!</v>
          </cell>
          <cell r="D546" t="e">
            <v>#REF!</v>
          </cell>
          <cell r="E546" t="e">
            <v>#REF!</v>
          </cell>
          <cell r="F546" t="e">
            <v>#REF!</v>
          </cell>
        </row>
        <row r="547">
          <cell r="A547" t="e">
            <v>#REF!</v>
          </cell>
          <cell r="B547" t="e">
            <v>#REF!</v>
          </cell>
          <cell r="C547" t="e">
            <v>#REF!</v>
          </cell>
          <cell r="D547" t="e">
            <v>#REF!</v>
          </cell>
          <cell r="E547" t="e">
            <v>#REF!</v>
          </cell>
          <cell r="F547" t="e">
            <v>#REF!</v>
          </cell>
        </row>
        <row r="548">
          <cell r="A548" t="e">
            <v>#REF!</v>
          </cell>
          <cell r="B548" t="e">
            <v>#REF!</v>
          </cell>
          <cell r="C548" t="e">
            <v>#REF!</v>
          </cell>
          <cell r="D548" t="e">
            <v>#REF!</v>
          </cell>
          <cell r="E548" t="e">
            <v>#REF!</v>
          </cell>
          <cell r="F548" t="e">
            <v>#REF!</v>
          </cell>
        </row>
        <row r="549">
          <cell r="A549" t="e">
            <v>#REF!</v>
          </cell>
          <cell r="B549" t="e">
            <v>#REF!</v>
          </cell>
          <cell r="C549" t="e">
            <v>#REF!</v>
          </cell>
          <cell r="D549" t="e">
            <v>#REF!</v>
          </cell>
          <cell r="E549" t="e">
            <v>#REF!</v>
          </cell>
          <cell r="F549" t="e">
            <v>#REF!</v>
          </cell>
        </row>
        <row r="550">
          <cell r="A550" t="e">
            <v>#REF!</v>
          </cell>
          <cell r="B550" t="e">
            <v>#REF!</v>
          </cell>
          <cell r="C550" t="e">
            <v>#REF!</v>
          </cell>
          <cell r="D550" t="e">
            <v>#REF!</v>
          </cell>
          <cell r="E550" t="e">
            <v>#REF!</v>
          </cell>
          <cell r="F550" t="e">
            <v>#REF!</v>
          </cell>
        </row>
        <row r="551">
          <cell r="A551" t="e">
            <v>#REF!</v>
          </cell>
          <cell r="B551" t="e">
            <v>#REF!</v>
          </cell>
          <cell r="C551" t="e">
            <v>#REF!</v>
          </cell>
          <cell r="D551" t="e">
            <v>#REF!</v>
          </cell>
          <cell r="E551" t="e">
            <v>#REF!</v>
          </cell>
          <cell r="F551" t="e">
            <v>#REF!</v>
          </cell>
        </row>
        <row r="552">
          <cell r="A552" t="e">
            <v>#REF!</v>
          </cell>
          <cell r="B552" t="e">
            <v>#REF!</v>
          </cell>
          <cell r="C552" t="e">
            <v>#REF!</v>
          </cell>
          <cell r="D552" t="e">
            <v>#REF!</v>
          </cell>
          <cell r="E552" t="e">
            <v>#REF!</v>
          </cell>
          <cell r="F552" t="e">
            <v>#REF!</v>
          </cell>
        </row>
        <row r="553">
          <cell r="A553" t="e">
            <v>#REF!</v>
          </cell>
          <cell r="B553" t="e">
            <v>#REF!</v>
          </cell>
          <cell r="C553" t="e">
            <v>#REF!</v>
          </cell>
          <cell r="D553" t="e">
            <v>#REF!</v>
          </cell>
          <cell r="E553" t="e">
            <v>#REF!</v>
          </cell>
          <cell r="F553" t="e">
            <v>#REF!</v>
          </cell>
        </row>
        <row r="554">
          <cell r="A554" t="e">
            <v>#REF!</v>
          </cell>
          <cell r="B554" t="e">
            <v>#REF!</v>
          </cell>
          <cell r="C554" t="e">
            <v>#REF!</v>
          </cell>
          <cell r="D554" t="e">
            <v>#REF!</v>
          </cell>
          <cell r="E554" t="e">
            <v>#REF!</v>
          </cell>
          <cell r="F554" t="e">
            <v>#REF!</v>
          </cell>
        </row>
        <row r="555">
          <cell r="A555" t="e">
            <v>#REF!</v>
          </cell>
          <cell r="B555" t="e">
            <v>#REF!</v>
          </cell>
          <cell r="C555" t="e">
            <v>#REF!</v>
          </cell>
          <cell r="D555" t="e">
            <v>#REF!</v>
          </cell>
          <cell r="E555" t="e">
            <v>#REF!</v>
          </cell>
          <cell r="F555" t="e">
            <v>#REF!</v>
          </cell>
        </row>
        <row r="556">
          <cell r="B556" t="e">
            <v>#REF!</v>
          </cell>
          <cell r="E556" t="e">
            <v>#REF!</v>
          </cell>
        </row>
        <row r="557">
          <cell r="A557" t="e">
            <v>#REF!</v>
          </cell>
          <cell r="B557" t="e">
            <v>#REF!</v>
          </cell>
          <cell r="C557" t="e">
            <v>#REF!</v>
          </cell>
          <cell r="D557" t="e">
            <v>#REF!</v>
          </cell>
          <cell r="E557" t="e">
            <v>#REF!</v>
          </cell>
          <cell r="F557" t="e">
            <v>#REF!</v>
          </cell>
        </row>
        <row r="558">
          <cell r="A558" t="e">
            <v>#REF!</v>
          </cell>
          <cell r="B558" t="e">
            <v>#REF!</v>
          </cell>
          <cell r="C558" t="e">
            <v>#REF!</v>
          </cell>
          <cell r="D558" t="e">
            <v>#REF!</v>
          </cell>
          <cell r="E558" t="e">
            <v>#REF!</v>
          </cell>
          <cell r="F558" t="e">
            <v>#REF!</v>
          </cell>
        </row>
        <row r="559">
          <cell r="A559" t="e">
            <v>#REF!</v>
          </cell>
          <cell r="B559" t="e">
            <v>#REF!</v>
          </cell>
          <cell r="C559" t="e">
            <v>#REF!</v>
          </cell>
          <cell r="D559" t="e">
            <v>#REF!</v>
          </cell>
          <cell r="E559" t="e">
            <v>#REF!</v>
          </cell>
          <cell r="F559" t="e">
            <v>#REF!</v>
          </cell>
        </row>
        <row r="560">
          <cell r="A560" t="e">
            <v>#REF!</v>
          </cell>
          <cell r="B560" t="e">
            <v>#REF!</v>
          </cell>
          <cell r="C560" t="e">
            <v>#REF!</v>
          </cell>
          <cell r="D560" t="e">
            <v>#REF!</v>
          </cell>
          <cell r="E560" t="e">
            <v>#REF!</v>
          </cell>
          <cell r="F560" t="e">
            <v>#REF!</v>
          </cell>
        </row>
        <row r="561">
          <cell r="A561" t="e">
            <v>#REF!</v>
          </cell>
          <cell r="B561" t="e">
            <v>#REF!</v>
          </cell>
          <cell r="C561" t="e">
            <v>#REF!</v>
          </cell>
          <cell r="D561" t="e">
            <v>#REF!</v>
          </cell>
          <cell r="E561" t="e">
            <v>#REF!</v>
          </cell>
          <cell r="F561" t="e">
            <v>#REF!</v>
          </cell>
        </row>
        <row r="562">
          <cell r="A562" t="e">
            <v>#REF!</v>
          </cell>
          <cell r="B562" t="e">
            <v>#REF!</v>
          </cell>
          <cell r="C562" t="e">
            <v>#REF!</v>
          </cell>
          <cell r="D562" t="e">
            <v>#REF!</v>
          </cell>
          <cell r="E562" t="e">
            <v>#REF!</v>
          </cell>
          <cell r="F562" t="e">
            <v>#REF!</v>
          </cell>
        </row>
        <row r="563">
          <cell r="A563" t="e">
            <v>#REF!</v>
          </cell>
          <cell r="B563" t="e">
            <v>#REF!</v>
          </cell>
          <cell r="C563" t="e">
            <v>#REF!</v>
          </cell>
          <cell r="D563" t="e">
            <v>#REF!</v>
          </cell>
          <cell r="E563" t="e">
            <v>#REF!</v>
          </cell>
          <cell r="F563" t="e">
            <v>#REF!</v>
          </cell>
        </row>
        <row r="564">
          <cell r="A564" t="e">
            <v>#REF!</v>
          </cell>
          <cell r="B564" t="e">
            <v>#REF!</v>
          </cell>
          <cell r="C564" t="e">
            <v>#REF!</v>
          </cell>
          <cell r="D564" t="e">
            <v>#REF!</v>
          </cell>
          <cell r="E564" t="e">
            <v>#REF!</v>
          </cell>
          <cell r="F564" t="e">
            <v>#REF!</v>
          </cell>
        </row>
        <row r="565">
          <cell r="A565" t="e">
            <v>#REF!</v>
          </cell>
          <cell r="B565" t="e">
            <v>#REF!</v>
          </cell>
          <cell r="C565" t="e">
            <v>#REF!</v>
          </cell>
          <cell r="D565" t="e">
            <v>#REF!</v>
          </cell>
          <cell r="E565" t="e">
            <v>#REF!</v>
          </cell>
          <cell r="F565" t="e">
            <v>#REF!</v>
          </cell>
        </row>
        <row r="566">
          <cell r="A566" t="e">
            <v>#REF!</v>
          </cell>
          <cell r="B566" t="e">
            <v>#REF!</v>
          </cell>
          <cell r="C566" t="e">
            <v>#REF!</v>
          </cell>
          <cell r="D566" t="e">
            <v>#REF!</v>
          </cell>
          <cell r="E566" t="e">
            <v>#REF!</v>
          </cell>
          <cell r="F566" t="e">
            <v>#REF!</v>
          </cell>
        </row>
        <row r="567">
          <cell r="A567" t="e">
            <v>#REF!</v>
          </cell>
          <cell r="B567" t="e">
            <v>#REF!</v>
          </cell>
          <cell r="C567" t="e">
            <v>#REF!</v>
          </cell>
          <cell r="D567" t="e">
            <v>#REF!</v>
          </cell>
          <cell r="E567" t="e">
            <v>#REF!</v>
          </cell>
          <cell r="F567" t="e">
            <v>#REF!</v>
          </cell>
        </row>
        <row r="568">
          <cell r="A568" t="e">
            <v>#REF!</v>
          </cell>
          <cell r="B568" t="e">
            <v>#REF!</v>
          </cell>
          <cell r="C568" t="e">
            <v>#REF!</v>
          </cell>
          <cell r="D568" t="e">
            <v>#REF!</v>
          </cell>
          <cell r="E568" t="e">
            <v>#REF!</v>
          </cell>
          <cell r="F568" t="e">
            <v>#REF!</v>
          </cell>
        </row>
        <row r="569">
          <cell r="A569" t="e">
            <v>#REF!</v>
          </cell>
          <cell r="B569" t="e">
            <v>#REF!</v>
          </cell>
          <cell r="C569" t="e">
            <v>#REF!</v>
          </cell>
          <cell r="D569" t="e">
            <v>#REF!</v>
          </cell>
          <cell r="E569" t="e">
            <v>#REF!</v>
          </cell>
          <cell r="F569" t="e">
            <v>#REF!</v>
          </cell>
        </row>
        <row r="570">
          <cell r="A570" t="e">
            <v>#REF!</v>
          </cell>
          <cell r="B570" t="e">
            <v>#REF!</v>
          </cell>
          <cell r="C570" t="e">
            <v>#REF!</v>
          </cell>
          <cell r="D570" t="e">
            <v>#REF!</v>
          </cell>
          <cell r="E570" t="e">
            <v>#REF!</v>
          </cell>
          <cell r="F570" t="e">
            <v>#REF!</v>
          </cell>
        </row>
        <row r="571">
          <cell r="A571" t="e">
            <v>#REF!</v>
          </cell>
          <cell r="B571" t="e">
            <v>#REF!</v>
          </cell>
          <cell r="C571" t="e">
            <v>#REF!</v>
          </cell>
          <cell r="D571" t="e">
            <v>#REF!</v>
          </cell>
          <cell r="E571" t="e">
            <v>#REF!</v>
          </cell>
          <cell r="F571" t="e">
            <v>#REF!</v>
          </cell>
        </row>
        <row r="572">
          <cell r="A572" t="e">
            <v>#REF!</v>
          </cell>
          <cell r="B572" t="e">
            <v>#REF!</v>
          </cell>
          <cell r="C572" t="e">
            <v>#REF!</v>
          </cell>
          <cell r="D572" t="e">
            <v>#REF!</v>
          </cell>
          <cell r="E572" t="e">
            <v>#REF!</v>
          </cell>
          <cell r="F572" t="e">
            <v>#REF!</v>
          </cell>
        </row>
        <row r="573">
          <cell r="A573" t="e">
            <v>#REF!</v>
          </cell>
          <cell r="B573" t="e">
            <v>#REF!</v>
          </cell>
          <cell r="C573" t="e">
            <v>#REF!</v>
          </cell>
          <cell r="D573" t="e">
            <v>#REF!</v>
          </cell>
          <cell r="E573" t="e">
            <v>#REF!</v>
          </cell>
          <cell r="F573" t="e">
            <v>#REF!</v>
          </cell>
        </row>
        <row r="574">
          <cell r="A574" t="e">
            <v>#REF!</v>
          </cell>
          <cell r="B574" t="e">
            <v>#REF!</v>
          </cell>
          <cell r="C574" t="e">
            <v>#REF!</v>
          </cell>
          <cell r="D574" t="e">
            <v>#REF!</v>
          </cell>
          <cell r="E574" t="e">
            <v>#REF!</v>
          </cell>
          <cell r="F574" t="e">
            <v>#REF!</v>
          </cell>
        </row>
        <row r="575">
          <cell r="A575" t="e">
            <v>#REF!</v>
          </cell>
          <cell r="B575" t="e">
            <v>#REF!</v>
          </cell>
          <cell r="C575" t="e">
            <v>#REF!</v>
          </cell>
          <cell r="D575" t="e">
            <v>#REF!</v>
          </cell>
          <cell r="E575" t="e">
            <v>#REF!</v>
          </cell>
          <cell r="F575" t="e">
            <v>#REF!</v>
          </cell>
        </row>
        <row r="576">
          <cell r="A576" t="e">
            <v>#REF!</v>
          </cell>
          <cell r="B576" t="e">
            <v>#REF!</v>
          </cell>
          <cell r="C576" t="e">
            <v>#REF!</v>
          </cell>
          <cell r="D576" t="e">
            <v>#REF!</v>
          </cell>
          <cell r="E576" t="e">
            <v>#REF!</v>
          </cell>
          <cell r="F576" t="e">
            <v>#REF!</v>
          </cell>
        </row>
        <row r="577">
          <cell r="A577" t="e">
            <v>#REF!</v>
          </cell>
          <cell r="B577" t="e">
            <v>#REF!</v>
          </cell>
          <cell r="C577" t="e">
            <v>#REF!</v>
          </cell>
          <cell r="D577" t="e">
            <v>#REF!</v>
          </cell>
          <cell r="E577" t="e">
            <v>#REF!</v>
          </cell>
          <cell r="F577" t="e">
            <v>#REF!</v>
          </cell>
        </row>
        <row r="578">
          <cell r="A578" t="e">
            <v>#REF!</v>
          </cell>
          <cell r="B578" t="e">
            <v>#REF!</v>
          </cell>
          <cell r="C578" t="e">
            <v>#REF!</v>
          </cell>
          <cell r="D578" t="e">
            <v>#REF!</v>
          </cell>
          <cell r="E578" t="e">
            <v>#REF!</v>
          </cell>
          <cell r="F578" t="e">
            <v>#REF!</v>
          </cell>
        </row>
        <row r="579">
          <cell r="A579" t="e">
            <v>#REF!</v>
          </cell>
          <cell r="B579" t="e">
            <v>#REF!</v>
          </cell>
          <cell r="C579" t="e">
            <v>#REF!</v>
          </cell>
          <cell r="D579" t="e">
            <v>#REF!</v>
          </cell>
          <cell r="E579" t="e">
            <v>#REF!</v>
          </cell>
          <cell r="F579" t="e">
            <v>#REF!</v>
          </cell>
        </row>
        <row r="580">
          <cell r="A580" t="e">
            <v>#REF!</v>
          </cell>
          <cell r="B580" t="e">
            <v>#REF!</v>
          </cell>
          <cell r="C580" t="e">
            <v>#REF!</v>
          </cell>
          <cell r="D580" t="e">
            <v>#REF!</v>
          </cell>
          <cell r="E580" t="e">
            <v>#REF!</v>
          </cell>
          <cell r="F580" t="e">
            <v>#REF!</v>
          </cell>
        </row>
        <row r="581">
          <cell r="A581" t="e">
            <v>#REF!</v>
          </cell>
          <cell r="B581" t="e">
            <v>#REF!</v>
          </cell>
          <cell r="C581" t="e">
            <v>#REF!</v>
          </cell>
          <cell r="D581" t="e">
            <v>#REF!</v>
          </cell>
          <cell r="E581" t="e">
            <v>#REF!</v>
          </cell>
          <cell r="F581" t="e">
            <v>#REF!</v>
          </cell>
        </row>
        <row r="582">
          <cell r="A582" t="e">
            <v>#REF!</v>
          </cell>
          <cell r="B582" t="e">
            <v>#REF!</v>
          </cell>
          <cell r="C582" t="e">
            <v>#REF!</v>
          </cell>
          <cell r="D582" t="e">
            <v>#REF!</v>
          </cell>
          <cell r="E582" t="e">
            <v>#REF!</v>
          </cell>
          <cell r="F582" t="e">
            <v>#REF!</v>
          </cell>
        </row>
        <row r="583">
          <cell r="A583" t="e">
            <v>#REF!</v>
          </cell>
          <cell r="B583" t="e">
            <v>#REF!</v>
          </cell>
          <cell r="C583" t="e">
            <v>#REF!</v>
          </cell>
          <cell r="D583" t="e">
            <v>#REF!</v>
          </cell>
          <cell r="E583" t="e">
            <v>#REF!</v>
          </cell>
          <cell r="F583" t="e">
            <v>#REF!</v>
          </cell>
        </row>
        <row r="584">
          <cell r="A584" t="e">
            <v>#REF!</v>
          </cell>
          <cell r="B584" t="e">
            <v>#REF!</v>
          </cell>
          <cell r="C584" t="e">
            <v>#REF!</v>
          </cell>
          <cell r="D584" t="e">
            <v>#REF!</v>
          </cell>
          <cell r="E584" t="e">
            <v>#REF!</v>
          </cell>
          <cell r="F584" t="e">
            <v>#REF!</v>
          </cell>
        </row>
        <row r="585">
          <cell r="A585" t="e">
            <v>#REF!</v>
          </cell>
          <cell r="B585" t="e">
            <v>#REF!</v>
          </cell>
          <cell r="C585" t="e">
            <v>#REF!</v>
          </cell>
          <cell r="D585" t="e">
            <v>#REF!</v>
          </cell>
          <cell r="E585" t="e">
            <v>#REF!</v>
          </cell>
          <cell r="F585" t="e">
            <v>#REF!</v>
          </cell>
        </row>
        <row r="586">
          <cell r="A586" t="e">
            <v>#REF!</v>
          </cell>
          <cell r="B586" t="e">
            <v>#REF!</v>
          </cell>
          <cell r="C586" t="e">
            <v>#REF!</v>
          </cell>
          <cell r="D586" t="e">
            <v>#REF!</v>
          </cell>
          <cell r="E586" t="e">
            <v>#REF!</v>
          </cell>
          <cell r="F586" t="e">
            <v>#REF!</v>
          </cell>
        </row>
        <row r="587">
          <cell r="A587" t="e">
            <v>#REF!</v>
          </cell>
          <cell r="B587" t="e">
            <v>#REF!</v>
          </cell>
          <cell r="C587" t="e">
            <v>#REF!</v>
          </cell>
          <cell r="D587" t="e">
            <v>#REF!</v>
          </cell>
          <cell r="E587" t="e">
            <v>#REF!</v>
          </cell>
          <cell r="F587" t="e">
            <v>#REF!</v>
          </cell>
        </row>
        <row r="588">
          <cell r="B588" t="e">
            <v>#REF!</v>
          </cell>
          <cell r="E588" t="e">
            <v>#REF!</v>
          </cell>
        </row>
        <row r="589">
          <cell r="A589" t="e">
            <v>#REF!</v>
          </cell>
          <cell r="B589" t="e">
            <v>#REF!</v>
          </cell>
          <cell r="C589" t="e">
            <v>#REF!</v>
          </cell>
          <cell r="D589" t="e">
            <v>#REF!</v>
          </cell>
          <cell r="E589" t="e">
            <v>#REF!</v>
          </cell>
          <cell r="F589" t="e">
            <v>#REF!</v>
          </cell>
        </row>
        <row r="590">
          <cell r="B590" t="e">
            <v>#REF!</v>
          </cell>
          <cell r="E590" t="e">
            <v>#REF!</v>
          </cell>
        </row>
        <row r="591">
          <cell r="A591" t="e">
            <v>#REF!</v>
          </cell>
          <cell r="B591" t="e">
            <v>#REF!</v>
          </cell>
          <cell r="C591" t="e">
            <v>#REF!</v>
          </cell>
          <cell r="D591" t="e">
            <v>#REF!</v>
          </cell>
          <cell r="E591" t="e">
            <v>#REF!</v>
          </cell>
          <cell r="F591" t="e">
            <v>#REF!</v>
          </cell>
        </row>
        <row r="592">
          <cell r="A592" t="e">
            <v>#REF!</v>
          </cell>
          <cell r="B592" t="e">
            <v>#REF!</v>
          </cell>
          <cell r="C592" t="e">
            <v>#REF!</v>
          </cell>
          <cell r="D592" t="e">
            <v>#REF!</v>
          </cell>
          <cell r="E592" t="e">
            <v>#REF!</v>
          </cell>
          <cell r="F592" t="e">
            <v>#REF!</v>
          </cell>
        </row>
        <row r="593">
          <cell r="A593" t="e">
            <v>#REF!</v>
          </cell>
          <cell r="B593" t="e">
            <v>#REF!</v>
          </cell>
          <cell r="C593" t="e">
            <v>#REF!</v>
          </cell>
          <cell r="D593" t="e">
            <v>#REF!</v>
          </cell>
          <cell r="E593" t="e">
            <v>#REF!</v>
          </cell>
          <cell r="F593" t="e">
            <v>#REF!</v>
          </cell>
        </row>
        <row r="594">
          <cell r="A594" t="e">
            <v>#REF!</v>
          </cell>
          <cell r="B594" t="e">
            <v>#REF!</v>
          </cell>
          <cell r="C594" t="e">
            <v>#REF!</v>
          </cell>
          <cell r="D594" t="e">
            <v>#REF!</v>
          </cell>
          <cell r="E594" t="e">
            <v>#REF!</v>
          </cell>
          <cell r="F594" t="e">
            <v>#REF!</v>
          </cell>
        </row>
        <row r="595">
          <cell r="A595" t="e">
            <v>#REF!</v>
          </cell>
          <cell r="B595" t="e">
            <v>#REF!</v>
          </cell>
          <cell r="C595" t="e">
            <v>#REF!</v>
          </cell>
          <cell r="D595" t="e">
            <v>#REF!</v>
          </cell>
          <cell r="E595" t="e">
            <v>#REF!</v>
          </cell>
          <cell r="F595" t="e">
            <v>#REF!</v>
          </cell>
        </row>
        <row r="596">
          <cell r="A596" t="e">
            <v>#REF!</v>
          </cell>
          <cell r="B596" t="e">
            <v>#REF!</v>
          </cell>
          <cell r="C596" t="e">
            <v>#REF!</v>
          </cell>
          <cell r="D596" t="e">
            <v>#REF!</v>
          </cell>
          <cell r="E596" t="e">
            <v>#REF!</v>
          </cell>
          <cell r="F596" t="e">
            <v>#REF!</v>
          </cell>
        </row>
        <row r="597">
          <cell r="A597" t="e">
            <v>#REF!</v>
          </cell>
          <cell r="B597" t="e">
            <v>#REF!</v>
          </cell>
          <cell r="C597" t="e">
            <v>#REF!</v>
          </cell>
          <cell r="D597" t="e">
            <v>#REF!</v>
          </cell>
          <cell r="E597" t="e">
            <v>#REF!</v>
          </cell>
          <cell r="F597" t="e">
            <v>#REF!</v>
          </cell>
        </row>
        <row r="598">
          <cell r="A598" t="e">
            <v>#REF!</v>
          </cell>
          <cell r="B598" t="e">
            <v>#REF!</v>
          </cell>
          <cell r="C598" t="e">
            <v>#REF!</v>
          </cell>
          <cell r="D598" t="e">
            <v>#REF!</v>
          </cell>
          <cell r="E598" t="e">
            <v>#REF!</v>
          </cell>
          <cell r="F598" t="e">
            <v>#REF!</v>
          </cell>
        </row>
        <row r="599">
          <cell r="A599" t="e">
            <v>#REF!</v>
          </cell>
          <cell r="B599" t="e">
            <v>#REF!</v>
          </cell>
          <cell r="C599" t="e">
            <v>#REF!</v>
          </cell>
          <cell r="D599" t="e">
            <v>#REF!</v>
          </cell>
          <cell r="E599" t="e">
            <v>#REF!</v>
          </cell>
          <cell r="F599" t="e">
            <v>#REF!</v>
          </cell>
        </row>
        <row r="600">
          <cell r="A600" t="e">
            <v>#REF!</v>
          </cell>
          <cell r="B600" t="e">
            <v>#REF!</v>
          </cell>
          <cell r="C600" t="e">
            <v>#REF!</v>
          </cell>
          <cell r="D600" t="e">
            <v>#REF!</v>
          </cell>
          <cell r="E600" t="e">
            <v>#REF!</v>
          </cell>
          <cell r="F600" t="e">
            <v>#REF!</v>
          </cell>
        </row>
        <row r="601">
          <cell r="A601" t="e">
            <v>#REF!</v>
          </cell>
          <cell r="B601" t="e">
            <v>#REF!</v>
          </cell>
          <cell r="C601" t="e">
            <v>#REF!</v>
          </cell>
          <cell r="D601" t="e">
            <v>#REF!</v>
          </cell>
          <cell r="E601" t="e">
            <v>#REF!</v>
          </cell>
          <cell r="F601" t="e">
            <v>#REF!</v>
          </cell>
        </row>
        <row r="602">
          <cell r="A602" t="e">
            <v>#REF!</v>
          </cell>
          <cell r="B602" t="e">
            <v>#REF!</v>
          </cell>
          <cell r="C602" t="e">
            <v>#REF!</v>
          </cell>
          <cell r="D602" t="e">
            <v>#REF!</v>
          </cell>
          <cell r="E602" t="e">
            <v>#REF!</v>
          </cell>
          <cell r="F602" t="e">
            <v>#REF!</v>
          </cell>
        </row>
        <row r="603">
          <cell r="B603" t="e">
            <v>#REF!</v>
          </cell>
          <cell r="E603" t="e">
            <v>#REF!</v>
          </cell>
        </row>
        <row r="604">
          <cell r="A604" t="e">
            <v>#REF!</v>
          </cell>
          <cell r="B604" t="e">
            <v>#REF!</v>
          </cell>
          <cell r="C604" t="e">
            <v>#REF!</v>
          </cell>
          <cell r="D604" t="e">
            <v>#REF!</v>
          </cell>
          <cell r="E604" t="e">
            <v>#REF!</v>
          </cell>
          <cell r="F604" t="e">
            <v>#REF!</v>
          </cell>
        </row>
        <row r="605">
          <cell r="A605" t="e">
            <v>#REF!</v>
          </cell>
          <cell r="B605" t="e">
            <v>#REF!</v>
          </cell>
          <cell r="C605" t="e">
            <v>#REF!</v>
          </cell>
          <cell r="D605" t="e">
            <v>#REF!</v>
          </cell>
          <cell r="E605" t="e">
            <v>#REF!</v>
          </cell>
          <cell r="F605" t="e">
            <v>#REF!</v>
          </cell>
        </row>
        <row r="606">
          <cell r="A606" t="e">
            <v>#REF!</v>
          </cell>
          <cell r="B606" t="e">
            <v>#REF!</v>
          </cell>
          <cell r="C606" t="e">
            <v>#REF!</v>
          </cell>
          <cell r="D606" t="e">
            <v>#REF!</v>
          </cell>
          <cell r="E606" t="e">
            <v>#REF!</v>
          </cell>
          <cell r="F606" t="e">
            <v>#REF!</v>
          </cell>
        </row>
        <row r="607">
          <cell r="A607" t="e">
            <v>#REF!</v>
          </cell>
          <cell r="B607" t="e">
            <v>#REF!</v>
          </cell>
          <cell r="C607" t="e">
            <v>#REF!</v>
          </cell>
          <cell r="D607" t="e">
            <v>#REF!</v>
          </cell>
          <cell r="E607" t="e">
            <v>#REF!</v>
          </cell>
          <cell r="F607" t="e">
            <v>#REF!</v>
          </cell>
        </row>
        <row r="608">
          <cell r="A608" t="e">
            <v>#REF!</v>
          </cell>
          <cell r="B608" t="e">
            <v>#REF!</v>
          </cell>
          <cell r="C608" t="e">
            <v>#REF!</v>
          </cell>
          <cell r="D608" t="e">
            <v>#REF!</v>
          </cell>
          <cell r="E608" t="e">
            <v>#REF!</v>
          </cell>
          <cell r="F608" t="e">
            <v>#REF!</v>
          </cell>
        </row>
        <row r="609">
          <cell r="A609" t="e">
            <v>#REF!</v>
          </cell>
          <cell r="B609" t="e">
            <v>#REF!</v>
          </cell>
          <cell r="C609" t="e">
            <v>#REF!</v>
          </cell>
          <cell r="D609" t="e">
            <v>#REF!</v>
          </cell>
          <cell r="E609" t="e">
            <v>#REF!</v>
          </cell>
          <cell r="F609" t="e">
            <v>#REF!</v>
          </cell>
        </row>
        <row r="610">
          <cell r="A610" t="e">
            <v>#REF!</v>
          </cell>
          <cell r="B610" t="e">
            <v>#REF!</v>
          </cell>
          <cell r="C610" t="e">
            <v>#REF!</v>
          </cell>
          <cell r="D610" t="e">
            <v>#REF!</v>
          </cell>
          <cell r="E610" t="e">
            <v>#REF!</v>
          </cell>
          <cell r="F610" t="e">
            <v>#REF!</v>
          </cell>
        </row>
        <row r="611">
          <cell r="A611" t="e">
            <v>#REF!</v>
          </cell>
          <cell r="B611" t="e">
            <v>#REF!</v>
          </cell>
          <cell r="C611" t="e">
            <v>#REF!</v>
          </cell>
          <cell r="D611" t="e">
            <v>#REF!</v>
          </cell>
          <cell r="E611" t="e">
            <v>#REF!</v>
          </cell>
          <cell r="F611" t="e">
            <v>#REF!</v>
          </cell>
        </row>
        <row r="612">
          <cell r="A612" t="e">
            <v>#REF!</v>
          </cell>
          <cell r="B612" t="e">
            <v>#REF!</v>
          </cell>
          <cell r="C612" t="e">
            <v>#REF!</v>
          </cell>
          <cell r="D612" t="e">
            <v>#REF!</v>
          </cell>
          <cell r="E612" t="e">
            <v>#REF!</v>
          </cell>
          <cell r="F612" t="e">
            <v>#REF!</v>
          </cell>
        </row>
        <row r="613">
          <cell r="A613" t="e">
            <v>#REF!</v>
          </cell>
          <cell r="B613" t="e">
            <v>#REF!</v>
          </cell>
          <cell r="C613" t="e">
            <v>#REF!</v>
          </cell>
          <cell r="D613" t="e">
            <v>#REF!</v>
          </cell>
          <cell r="E613" t="e">
            <v>#REF!</v>
          </cell>
          <cell r="F613" t="e">
            <v>#REF!</v>
          </cell>
        </row>
        <row r="614">
          <cell r="A614" t="e">
            <v>#REF!</v>
          </cell>
          <cell r="B614" t="e">
            <v>#REF!</v>
          </cell>
          <cell r="C614" t="e">
            <v>#REF!</v>
          </cell>
          <cell r="D614" t="e">
            <v>#REF!</v>
          </cell>
          <cell r="E614" t="e">
            <v>#REF!</v>
          </cell>
          <cell r="F614" t="e">
            <v>#REF!</v>
          </cell>
        </row>
        <row r="615">
          <cell r="A615" t="e">
            <v>#REF!</v>
          </cell>
          <cell r="B615" t="e">
            <v>#REF!</v>
          </cell>
          <cell r="C615" t="e">
            <v>#REF!</v>
          </cell>
          <cell r="D615" t="e">
            <v>#REF!</v>
          </cell>
          <cell r="E615" t="e">
            <v>#REF!</v>
          </cell>
          <cell r="F615" t="e">
            <v>#REF!</v>
          </cell>
        </row>
        <row r="616">
          <cell r="B616" t="e">
            <v>#REF!</v>
          </cell>
          <cell r="E616" t="e">
            <v>#REF!</v>
          </cell>
        </row>
        <row r="617">
          <cell r="A617" t="e">
            <v>#REF!</v>
          </cell>
          <cell r="B617" t="e">
            <v>#REF!</v>
          </cell>
          <cell r="C617" t="e">
            <v>#REF!</v>
          </cell>
          <cell r="D617" t="e">
            <v>#REF!</v>
          </cell>
          <cell r="E617" t="e">
            <v>#REF!</v>
          </cell>
          <cell r="F617" t="e">
            <v>#REF!</v>
          </cell>
        </row>
        <row r="618">
          <cell r="A618" t="e">
            <v>#REF!</v>
          </cell>
          <cell r="B618" t="e">
            <v>#REF!</v>
          </cell>
          <cell r="C618" t="e">
            <v>#REF!</v>
          </cell>
          <cell r="D618" t="e">
            <v>#REF!</v>
          </cell>
          <cell r="E618" t="e">
            <v>#REF!</v>
          </cell>
          <cell r="F618" t="e">
            <v>#REF!</v>
          </cell>
        </row>
        <row r="619">
          <cell r="A619" t="e">
            <v>#REF!</v>
          </cell>
          <cell r="B619" t="e">
            <v>#REF!</v>
          </cell>
          <cell r="C619" t="e">
            <v>#REF!</v>
          </cell>
          <cell r="D619" t="e">
            <v>#REF!</v>
          </cell>
          <cell r="E619" t="e">
            <v>#REF!</v>
          </cell>
          <cell r="F619" t="e">
            <v>#REF!</v>
          </cell>
        </row>
        <row r="620">
          <cell r="A620" t="e">
            <v>#REF!</v>
          </cell>
          <cell r="B620" t="e">
            <v>#REF!</v>
          </cell>
          <cell r="C620" t="e">
            <v>#REF!</v>
          </cell>
          <cell r="D620" t="e">
            <v>#REF!</v>
          </cell>
          <cell r="E620" t="e">
            <v>#REF!</v>
          </cell>
          <cell r="F620" t="e">
            <v>#REF!</v>
          </cell>
        </row>
        <row r="621">
          <cell r="A621" t="e">
            <v>#REF!</v>
          </cell>
          <cell r="B621" t="e">
            <v>#REF!</v>
          </cell>
          <cell r="C621" t="e">
            <v>#REF!</v>
          </cell>
          <cell r="D621" t="e">
            <v>#REF!</v>
          </cell>
          <cell r="E621" t="e">
            <v>#REF!</v>
          </cell>
          <cell r="F621" t="e">
            <v>#REF!</v>
          </cell>
        </row>
        <row r="622">
          <cell r="A622" t="e">
            <v>#REF!</v>
          </cell>
          <cell r="B622" t="e">
            <v>#REF!</v>
          </cell>
          <cell r="C622" t="e">
            <v>#REF!</v>
          </cell>
          <cell r="D622" t="e">
            <v>#REF!</v>
          </cell>
          <cell r="E622" t="e">
            <v>#REF!</v>
          </cell>
          <cell r="F622" t="e">
            <v>#REF!</v>
          </cell>
        </row>
        <row r="623">
          <cell r="A623" t="e">
            <v>#REF!</v>
          </cell>
          <cell r="B623" t="e">
            <v>#REF!</v>
          </cell>
          <cell r="C623" t="e">
            <v>#REF!</v>
          </cell>
          <cell r="D623" t="e">
            <v>#REF!</v>
          </cell>
          <cell r="E623" t="e">
            <v>#REF!</v>
          </cell>
          <cell r="F623" t="e">
            <v>#REF!</v>
          </cell>
        </row>
        <row r="624">
          <cell r="A624" t="e">
            <v>#REF!</v>
          </cell>
          <cell r="B624" t="e">
            <v>#REF!</v>
          </cell>
          <cell r="C624" t="e">
            <v>#REF!</v>
          </cell>
          <cell r="D624" t="e">
            <v>#REF!</v>
          </cell>
          <cell r="E624" t="e">
            <v>#REF!</v>
          </cell>
          <cell r="F624" t="e">
            <v>#REF!</v>
          </cell>
        </row>
        <row r="625">
          <cell r="A625" t="e">
            <v>#REF!</v>
          </cell>
          <cell r="B625" t="e">
            <v>#REF!</v>
          </cell>
          <cell r="C625" t="e">
            <v>#REF!</v>
          </cell>
          <cell r="D625" t="e">
            <v>#REF!</v>
          </cell>
          <cell r="E625" t="e">
            <v>#REF!</v>
          </cell>
          <cell r="F625" t="e">
            <v>#REF!</v>
          </cell>
        </row>
        <row r="626">
          <cell r="A626" t="e">
            <v>#REF!</v>
          </cell>
          <cell r="B626" t="e">
            <v>#REF!</v>
          </cell>
          <cell r="C626" t="e">
            <v>#REF!</v>
          </cell>
          <cell r="D626" t="e">
            <v>#REF!</v>
          </cell>
          <cell r="E626" t="e">
            <v>#REF!</v>
          </cell>
          <cell r="F626" t="e">
            <v>#REF!</v>
          </cell>
        </row>
        <row r="627">
          <cell r="A627" t="e">
            <v>#REF!</v>
          </cell>
          <cell r="B627" t="e">
            <v>#REF!</v>
          </cell>
          <cell r="C627" t="e">
            <v>#REF!</v>
          </cell>
          <cell r="D627" t="e">
            <v>#REF!</v>
          </cell>
          <cell r="E627" t="e">
            <v>#REF!</v>
          </cell>
          <cell r="F627" t="e">
            <v>#REF!</v>
          </cell>
        </row>
        <row r="628">
          <cell r="A628" t="e">
            <v>#REF!</v>
          </cell>
          <cell r="B628" t="e">
            <v>#REF!</v>
          </cell>
          <cell r="C628" t="e">
            <v>#REF!</v>
          </cell>
          <cell r="D628" t="e">
            <v>#REF!</v>
          </cell>
          <cell r="E628" t="e">
            <v>#REF!</v>
          </cell>
          <cell r="F628" t="e">
            <v>#REF!</v>
          </cell>
        </row>
        <row r="629">
          <cell r="A629" t="e">
            <v>#REF!</v>
          </cell>
          <cell r="B629" t="e">
            <v>#REF!</v>
          </cell>
          <cell r="C629" t="e">
            <v>#REF!</v>
          </cell>
          <cell r="D629" t="e">
            <v>#REF!</v>
          </cell>
          <cell r="E629" t="e">
            <v>#REF!</v>
          </cell>
          <cell r="F629" t="e">
            <v>#REF!</v>
          </cell>
        </row>
        <row r="630">
          <cell r="A630" t="e">
            <v>#REF!</v>
          </cell>
          <cell r="B630" t="e">
            <v>#REF!</v>
          </cell>
          <cell r="C630" t="e">
            <v>#REF!</v>
          </cell>
          <cell r="D630" t="e">
            <v>#REF!</v>
          </cell>
          <cell r="E630" t="e">
            <v>#REF!</v>
          </cell>
          <cell r="F630" t="e">
            <v>#REF!</v>
          </cell>
        </row>
        <row r="631">
          <cell r="A631" t="e">
            <v>#REF!</v>
          </cell>
          <cell r="B631" t="e">
            <v>#REF!</v>
          </cell>
          <cell r="C631" t="e">
            <v>#REF!</v>
          </cell>
          <cell r="D631" t="e">
            <v>#REF!</v>
          </cell>
          <cell r="E631" t="e">
            <v>#REF!</v>
          </cell>
          <cell r="F631" t="e">
            <v>#REF!</v>
          </cell>
        </row>
        <row r="632">
          <cell r="A632" t="e">
            <v>#REF!</v>
          </cell>
          <cell r="B632" t="e">
            <v>#REF!</v>
          </cell>
          <cell r="C632" t="e">
            <v>#REF!</v>
          </cell>
          <cell r="D632" t="e">
            <v>#REF!</v>
          </cell>
          <cell r="E632" t="e">
            <v>#REF!</v>
          </cell>
          <cell r="F632" t="e">
            <v>#REF!</v>
          </cell>
        </row>
        <row r="633">
          <cell r="A633" t="e">
            <v>#REF!</v>
          </cell>
          <cell r="B633" t="e">
            <v>#REF!</v>
          </cell>
          <cell r="C633" t="e">
            <v>#REF!</v>
          </cell>
          <cell r="D633" t="e">
            <v>#REF!</v>
          </cell>
          <cell r="E633" t="e">
            <v>#REF!</v>
          </cell>
          <cell r="F633" t="e">
            <v>#REF!</v>
          </cell>
        </row>
        <row r="634">
          <cell r="A634" t="e">
            <v>#REF!</v>
          </cell>
          <cell r="B634" t="e">
            <v>#REF!</v>
          </cell>
          <cell r="C634" t="e">
            <v>#REF!</v>
          </cell>
          <cell r="D634" t="e">
            <v>#REF!</v>
          </cell>
          <cell r="E634" t="e">
            <v>#REF!</v>
          </cell>
          <cell r="F634" t="e">
            <v>#REF!</v>
          </cell>
        </row>
        <row r="635">
          <cell r="A635" t="e">
            <v>#REF!</v>
          </cell>
          <cell r="B635" t="e">
            <v>#REF!</v>
          </cell>
          <cell r="C635" t="e">
            <v>#REF!</v>
          </cell>
          <cell r="D635" t="e">
            <v>#REF!</v>
          </cell>
          <cell r="E635" t="e">
            <v>#REF!</v>
          </cell>
          <cell r="F635" t="e">
            <v>#REF!</v>
          </cell>
        </row>
        <row r="636">
          <cell r="A636" t="e">
            <v>#REF!</v>
          </cell>
          <cell r="B636" t="e">
            <v>#REF!</v>
          </cell>
          <cell r="C636" t="e">
            <v>#REF!</v>
          </cell>
          <cell r="D636" t="e">
            <v>#REF!</v>
          </cell>
          <cell r="E636" t="e">
            <v>#REF!</v>
          </cell>
          <cell r="F636" t="e">
            <v>#REF!</v>
          </cell>
        </row>
        <row r="637">
          <cell r="A637" t="e">
            <v>#REF!</v>
          </cell>
          <cell r="B637" t="e">
            <v>#REF!</v>
          </cell>
          <cell r="C637" t="e">
            <v>#REF!</v>
          </cell>
          <cell r="D637" t="e">
            <v>#REF!</v>
          </cell>
          <cell r="E637" t="e">
            <v>#REF!</v>
          </cell>
          <cell r="F637" t="e">
            <v>#REF!</v>
          </cell>
        </row>
        <row r="638">
          <cell r="A638" t="e">
            <v>#REF!</v>
          </cell>
          <cell r="B638" t="e">
            <v>#REF!</v>
          </cell>
          <cell r="C638" t="e">
            <v>#REF!</v>
          </cell>
          <cell r="D638" t="e">
            <v>#REF!</v>
          </cell>
          <cell r="E638" t="e">
            <v>#REF!</v>
          </cell>
          <cell r="F638" t="e">
            <v>#REF!</v>
          </cell>
        </row>
        <row r="639">
          <cell r="A639" t="e">
            <v>#REF!</v>
          </cell>
          <cell r="B639" t="e">
            <v>#REF!</v>
          </cell>
          <cell r="C639" t="e">
            <v>#REF!</v>
          </cell>
          <cell r="D639" t="e">
            <v>#REF!</v>
          </cell>
          <cell r="E639" t="e">
            <v>#REF!</v>
          </cell>
          <cell r="F639" t="e">
            <v>#REF!</v>
          </cell>
        </row>
        <row r="640">
          <cell r="A640" t="e">
            <v>#REF!</v>
          </cell>
          <cell r="B640" t="e">
            <v>#REF!</v>
          </cell>
          <cell r="E640" t="e">
            <v>#REF!</v>
          </cell>
          <cell r="F640" t="e">
            <v>#REF!</v>
          </cell>
        </row>
        <row r="641">
          <cell r="B641" t="e">
            <v>#REF!</v>
          </cell>
          <cell r="E641" t="e">
            <v>#REF!</v>
          </cell>
        </row>
        <row r="642">
          <cell r="A642" t="e">
            <v>#REF!</v>
          </cell>
          <cell r="B642" t="e">
            <v>#REF!</v>
          </cell>
          <cell r="C642" t="e">
            <v>#REF!</v>
          </cell>
          <cell r="D642" t="e">
            <v>#REF!</v>
          </cell>
          <cell r="E642" t="e">
            <v>#REF!</v>
          </cell>
          <cell r="F642" t="e">
            <v>#REF!</v>
          </cell>
        </row>
        <row r="643">
          <cell r="A643" t="e">
            <v>#REF!</v>
          </cell>
          <cell r="B643" t="e">
            <v>#REF!</v>
          </cell>
          <cell r="C643" t="e">
            <v>#REF!</v>
          </cell>
          <cell r="D643" t="e">
            <v>#REF!</v>
          </cell>
          <cell r="E643" t="e">
            <v>#REF!</v>
          </cell>
          <cell r="F643" t="e">
            <v>#REF!</v>
          </cell>
        </row>
        <row r="644">
          <cell r="A644" t="e">
            <v>#REF!</v>
          </cell>
          <cell r="B644" t="e">
            <v>#REF!</v>
          </cell>
          <cell r="C644" t="e">
            <v>#REF!</v>
          </cell>
          <cell r="D644" t="e">
            <v>#REF!</v>
          </cell>
          <cell r="E644" t="e">
            <v>#REF!</v>
          </cell>
          <cell r="F644" t="e">
            <v>#REF!</v>
          </cell>
        </row>
        <row r="645">
          <cell r="A645" t="e">
            <v>#REF!</v>
          </cell>
          <cell r="B645" t="e">
            <v>#REF!</v>
          </cell>
          <cell r="C645" t="e">
            <v>#REF!</v>
          </cell>
          <cell r="D645" t="e">
            <v>#REF!</v>
          </cell>
          <cell r="E645" t="e">
            <v>#REF!</v>
          </cell>
          <cell r="F645" t="e">
            <v>#REF!</v>
          </cell>
        </row>
        <row r="646">
          <cell r="A646" t="e">
            <v>#REF!</v>
          </cell>
          <cell r="B646" t="e">
            <v>#REF!</v>
          </cell>
          <cell r="C646" t="e">
            <v>#REF!</v>
          </cell>
          <cell r="D646" t="e">
            <v>#REF!</v>
          </cell>
          <cell r="E646" t="e">
            <v>#REF!</v>
          </cell>
          <cell r="F646" t="e">
            <v>#REF!</v>
          </cell>
        </row>
        <row r="647">
          <cell r="A647" t="e">
            <v>#REF!</v>
          </cell>
          <cell r="B647" t="e">
            <v>#REF!</v>
          </cell>
          <cell r="C647" t="e">
            <v>#REF!</v>
          </cell>
          <cell r="D647" t="e">
            <v>#REF!</v>
          </cell>
          <cell r="E647" t="e">
            <v>#REF!</v>
          </cell>
          <cell r="F647" t="e">
            <v>#REF!</v>
          </cell>
        </row>
        <row r="648">
          <cell r="A648" t="e">
            <v>#REF!</v>
          </cell>
          <cell r="B648" t="e">
            <v>#REF!</v>
          </cell>
          <cell r="C648" t="e">
            <v>#REF!</v>
          </cell>
          <cell r="D648" t="e">
            <v>#REF!</v>
          </cell>
          <cell r="E648" t="e">
            <v>#REF!</v>
          </cell>
          <cell r="F648" t="e">
            <v>#REF!</v>
          </cell>
        </row>
        <row r="649">
          <cell r="A649" t="e">
            <v>#REF!</v>
          </cell>
          <cell r="B649" t="e">
            <v>#REF!</v>
          </cell>
          <cell r="C649" t="e">
            <v>#REF!</v>
          </cell>
          <cell r="D649" t="e">
            <v>#REF!</v>
          </cell>
          <cell r="E649" t="e">
            <v>#REF!</v>
          </cell>
          <cell r="F649" t="e">
            <v>#REF!</v>
          </cell>
        </row>
        <row r="650">
          <cell r="A650" t="e">
            <v>#REF!</v>
          </cell>
          <cell r="B650" t="e">
            <v>#REF!</v>
          </cell>
          <cell r="C650" t="e">
            <v>#REF!</v>
          </cell>
          <cell r="D650" t="e">
            <v>#REF!</v>
          </cell>
          <cell r="E650" t="e">
            <v>#REF!</v>
          </cell>
          <cell r="F650" t="e">
            <v>#REF!</v>
          </cell>
        </row>
        <row r="651">
          <cell r="A651" t="e">
            <v>#REF!</v>
          </cell>
          <cell r="B651" t="e">
            <v>#REF!</v>
          </cell>
          <cell r="C651" t="e">
            <v>#REF!</v>
          </cell>
          <cell r="D651" t="e">
            <v>#REF!</v>
          </cell>
          <cell r="E651" t="e">
            <v>#REF!</v>
          </cell>
          <cell r="F651" t="e">
            <v>#REF!</v>
          </cell>
        </row>
        <row r="652">
          <cell r="A652" t="e">
            <v>#REF!</v>
          </cell>
          <cell r="B652" t="e">
            <v>#REF!</v>
          </cell>
          <cell r="C652" t="e">
            <v>#REF!</v>
          </cell>
          <cell r="D652" t="e">
            <v>#REF!</v>
          </cell>
          <cell r="E652" t="e">
            <v>#REF!</v>
          </cell>
          <cell r="F652" t="e">
            <v>#REF!</v>
          </cell>
        </row>
        <row r="653">
          <cell r="A653" t="e">
            <v>#REF!</v>
          </cell>
          <cell r="B653" t="e">
            <v>#REF!</v>
          </cell>
          <cell r="C653" t="e">
            <v>#REF!</v>
          </cell>
          <cell r="D653" t="e">
            <v>#REF!</v>
          </cell>
          <cell r="E653" t="e">
            <v>#REF!</v>
          </cell>
          <cell r="F653" t="e">
            <v>#REF!</v>
          </cell>
        </row>
        <row r="654">
          <cell r="A654" t="e">
            <v>#REF!</v>
          </cell>
          <cell r="B654" t="e">
            <v>#REF!</v>
          </cell>
          <cell r="C654" t="e">
            <v>#REF!</v>
          </cell>
          <cell r="D654" t="e">
            <v>#REF!</v>
          </cell>
          <cell r="E654" t="e">
            <v>#REF!</v>
          </cell>
          <cell r="F654" t="e">
            <v>#REF!</v>
          </cell>
        </row>
        <row r="655">
          <cell r="A655" t="e">
            <v>#REF!</v>
          </cell>
          <cell r="B655" t="e">
            <v>#REF!</v>
          </cell>
          <cell r="C655" t="e">
            <v>#REF!</v>
          </cell>
          <cell r="D655" t="e">
            <v>#REF!</v>
          </cell>
          <cell r="E655" t="e">
            <v>#REF!</v>
          </cell>
          <cell r="F655" t="e">
            <v>#REF!</v>
          </cell>
        </row>
        <row r="656">
          <cell r="A656" t="e">
            <v>#REF!</v>
          </cell>
          <cell r="B656" t="e">
            <v>#REF!</v>
          </cell>
          <cell r="C656" t="e">
            <v>#REF!</v>
          </cell>
          <cell r="D656" t="e">
            <v>#REF!</v>
          </cell>
          <cell r="E656" t="e">
            <v>#REF!</v>
          </cell>
          <cell r="F656" t="e">
            <v>#REF!</v>
          </cell>
        </row>
        <row r="657">
          <cell r="A657" t="e">
            <v>#REF!</v>
          </cell>
          <cell r="B657" t="e">
            <v>#REF!</v>
          </cell>
          <cell r="C657" t="e">
            <v>#REF!</v>
          </cell>
          <cell r="D657" t="e">
            <v>#REF!</v>
          </cell>
          <cell r="E657" t="e">
            <v>#REF!</v>
          </cell>
          <cell r="F657" t="e">
            <v>#REF!</v>
          </cell>
        </row>
        <row r="658">
          <cell r="A658" t="e">
            <v>#REF!</v>
          </cell>
          <cell r="B658" t="e">
            <v>#REF!</v>
          </cell>
          <cell r="C658" t="e">
            <v>#REF!</v>
          </cell>
          <cell r="D658" t="e">
            <v>#REF!</v>
          </cell>
          <cell r="E658" t="e">
            <v>#REF!</v>
          </cell>
          <cell r="F658" t="e">
            <v>#REF!</v>
          </cell>
        </row>
        <row r="659">
          <cell r="A659" t="e">
            <v>#REF!</v>
          </cell>
          <cell r="B659" t="e">
            <v>#REF!</v>
          </cell>
          <cell r="C659" t="e">
            <v>#REF!</v>
          </cell>
          <cell r="D659" t="e">
            <v>#REF!</v>
          </cell>
          <cell r="E659" t="e">
            <v>#REF!</v>
          </cell>
          <cell r="F659" t="e">
            <v>#REF!</v>
          </cell>
        </row>
        <row r="660">
          <cell r="A660" t="e">
            <v>#REF!</v>
          </cell>
          <cell r="B660" t="e">
            <v>#REF!</v>
          </cell>
          <cell r="C660" t="e">
            <v>#REF!</v>
          </cell>
          <cell r="D660" t="e">
            <v>#REF!</v>
          </cell>
          <cell r="E660" t="e">
            <v>#REF!</v>
          </cell>
          <cell r="F660" t="e">
            <v>#REF!</v>
          </cell>
        </row>
        <row r="661">
          <cell r="A661" t="e">
            <v>#REF!</v>
          </cell>
          <cell r="B661" t="e">
            <v>#REF!</v>
          </cell>
          <cell r="C661" t="e">
            <v>#REF!</v>
          </cell>
          <cell r="D661" t="e">
            <v>#REF!</v>
          </cell>
          <cell r="E661" t="e">
            <v>#REF!</v>
          </cell>
          <cell r="F661" t="e">
            <v>#REF!</v>
          </cell>
        </row>
        <row r="662">
          <cell r="A662" t="e">
            <v>#REF!</v>
          </cell>
          <cell r="B662" t="e">
            <v>#REF!</v>
          </cell>
          <cell r="C662" t="e">
            <v>#REF!</v>
          </cell>
          <cell r="D662" t="e">
            <v>#REF!</v>
          </cell>
          <cell r="E662" t="e">
            <v>#REF!</v>
          </cell>
          <cell r="F662" t="e">
            <v>#REF!</v>
          </cell>
        </row>
        <row r="663">
          <cell r="A663" t="e">
            <v>#REF!</v>
          </cell>
          <cell r="B663" t="e">
            <v>#REF!</v>
          </cell>
          <cell r="C663" t="e">
            <v>#REF!</v>
          </cell>
          <cell r="D663" t="e">
            <v>#REF!</v>
          </cell>
          <cell r="E663" t="e">
            <v>#REF!</v>
          </cell>
          <cell r="F663" t="e">
            <v>#REF!</v>
          </cell>
        </row>
        <row r="664">
          <cell r="A664" t="e">
            <v>#REF!</v>
          </cell>
          <cell r="B664" t="e">
            <v>#REF!</v>
          </cell>
          <cell r="C664" t="e">
            <v>#REF!</v>
          </cell>
          <cell r="D664" t="e">
            <v>#REF!</v>
          </cell>
          <cell r="E664" t="e">
            <v>#REF!</v>
          </cell>
          <cell r="F664" t="e">
            <v>#REF!</v>
          </cell>
        </row>
        <row r="665">
          <cell r="A665" t="e">
            <v>#REF!</v>
          </cell>
          <cell r="B665" t="e">
            <v>#REF!</v>
          </cell>
          <cell r="C665" t="e">
            <v>#REF!</v>
          </cell>
          <cell r="D665" t="e">
            <v>#REF!</v>
          </cell>
          <cell r="E665" t="e">
            <v>#REF!</v>
          </cell>
          <cell r="F665" t="e">
            <v>#REF!</v>
          </cell>
        </row>
        <row r="666">
          <cell r="A666" t="e">
            <v>#REF!</v>
          </cell>
          <cell r="B666" t="e">
            <v>#REF!</v>
          </cell>
          <cell r="C666" t="e">
            <v>#REF!</v>
          </cell>
          <cell r="D666" t="e">
            <v>#REF!</v>
          </cell>
          <cell r="E666" t="e">
            <v>#REF!</v>
          </cell>
          <cell r="F666" t="e">
            <v>#REF!</v>
          </cell>
        </row>
        <row r="667">
          <cell r="A667" t="e">
            <v>#REF!</v>
          </cell>
          <cell r="B667" t="e">
            <v>#REF!</v>
          </cell>
          <cell r="C667" t="e">
            <v>#REF!</v>
          </cell>
          <cell r="D667" t="e">
            <v>#REF!</v>
          </cell>
          <cell r="E667" t="e">
            <v>#REF!</v>
          </cell>
          <cell r="F667" t="e">
            <v>#REF!</v>
          </cell>
        </row>
        <row r="668">
          <cell r="A668" t="e">
            <v>#REF!</v>
          </cell>
          <cell r="B668" t="e">
            <v>#REF!</v>
          </cell>
          <cell r="C668" t="e">
            <v>#REF!</v>
          </cell>
          <cell r="D668" t="e">
            <v>#REF!</v>
          </cell>
          <cell r="E668" t="e">
            <v>#REF!</v>
          </cell>
          <cell r="F668" t="e">
            <v>#REF!</v>
          </cell>
        </row>
        <row r="669">
          <cell r="A669" t="e">
            <v>#REF!</v>
          </cell>
          <cell r="B669" t="e">
            <v>#REF!</v>
          </cell>
          <cell r="C669" t="e">
            <v>#REF!</v>
          </cell>
          <cell r="D669" t="e">
            <v>#REF!</v>
          </cell>
          <cell r="E669" t="e">
            <v>#REF!</v>
          </cell>
          <cell r="F669" t="e">
            <v>#REF!</v>
          </cell>
        </row>
        <row r="670">
          <cell r="A670" t="e">
            <v>#REF!</v>
          </cell>
          <cell r="B670" t="e">
            <v>#REF!</v>
          </cell>
          <cell r="C670" t="e">
            <v>#REF!</v>
          </cell>
          <cell r="D670" t="e">
            <v>#REF!</v>
          </cell>
          <cell r="E670" t="e">
            <v>#REF!</v>
          </cell>
          <cell r="F670" t="e">
            <v>#REF!</v>
          </cell>
        </row>
        <row r="671">
          <cell r="A671" t="e">
            <v>#REF!</v>
          </cell>
          <cell r="B671" t="e">
            <v>#REF!</v>
          </cell>
          <cell r="C671" t="e">
            <v>#REF!</v>
          </cell>
          <cell r="D671" t="e">
            <v>#REF!</v>
          </cell>
          <cell r="E671" t="e">
            <v>#REF!</v>
          </cell>
          <cell r="F671" t="e">
            <v>#REF!</v>
          </cell>
        </row>
        <row r="672">
          <cell r="A672" t="e">
            <v>#REF!</v>
          </cell>
          <cell r="B672" t="e">
            <v>#REF!</v>
          </cell>
          <cell r="C672" t="e">
            <v>#REF!</v>
          </cell>
          <cell r="D672" t="e">
            <v>#REF!</v>
          </cell>
          <cell r="E672" t="e">
            <v>#REF!</v>
          </cell>
          <cell r="F672" t="e">
            <v>#REF!</v>
          </cell>
        </row>
        <row r="673">
          <cell r="A673" t="e">
            <v>#REF!</v>
          </cell>
          <cell r="B673" t="e">
            <v>#REF!</v>
          </cell>
          <cell r="C673" t="e">
            <v>#REF!</v>
          </cell>
          <cell r="D673" t="e">
            <v>#REF!</v>
          </cell>
          <cell r="E673" t="e">
            <v>#REF!</v>
          </cell>
          <cell r="F673" t="e">
            <v>#REF!</v>
          </cell>
        </row>
        <row r="674">
          <cell r="B674" t="e">
            <v>#REF!</v>
          </cell>
          <cell r="E674" t="e">
            <v>#REF!</v>
          </cell>
        </row>
        <row r="675">
          <cell r="A675" t="e">
            <v>#REF!</v>
          </cell>
          <cell r="B675" t="e">
            <v>#REF!</v>
          </cell>
          <cell r="C675" t="e">
            <v>#REF!</v>
          </cell>
          <cell r="D675" t="e">
            <v>#REF!</v>
          </cell>
          <cell r="E675" t="e">
            <v>#REF!</v>
          </cell>
          <cell r="F675" t="e">
            <v>#REF!</v>
          </cell>
        </row>
        <row r="676">
          <cell r="A676" t="e">
            <v>#REF!</v>
          </cell>
          <cell r="B676" t="e">
            <v>#REF!</v>
          </cell>
          <cell r="C676" t="e">
            <v>#REF!</v>
          </cell>
          <cell r="D676" t="e">
            <v>#REF!</v>
          </cell>
          <cell r="E676" t="e">
            <v>#REF!</v>
          </cell>
          <cell r="F676" t="e">
            <v>#REF!</v>
          </cell>
        </row>
        <row r="677">
          <cell r="A677" t="e">
            <v>#REF!</v>
          </cell>
          <cell r="B677" t="e">
            <v>#REF!</v>
          </cell>
          <cell r="C677" t="e">
            <v>#REF!</v>
          </cell>
          <cell r="D677" t="e">
            <v>#REF!</v>
          </cell>
          <cell r="E677" t="e">
            <v>#REF!</v>
          </cell>
          <cell r="F677" t="e">
            <v>#REF!</v>
          </cell>
        </row>
        <row r="678">
          <cell r="A678" t="e">
            <v>#REF!</v>
          </cell>
          <cell r="B678" t="e">
            <v>#REF!</v>
          </cell>
          <cell r="C678" t="e">
            <v>#REF!</v>
          </cell>
          <cell r="D678" t="e">
            <v>#REF!</v>
          </cell>
          <cell r="E678" t="e">
            <v>#REF!</v>
          </cell>
          <cell r="F678" t="e">
            <v>#REF!</v>
          </cell>
        </row>
        <row r="679">
          <cell r="A679" t="e">
            <v>#REF!</v>
          </cell>
          <cell r="B679" t="e">
            <v>#REF!</v>
          </cell>
          <cell r="C679" t="e">
            <v>#REF!</v>
          </cell>
          <cell r="D679" t="e">
            <v>#REF!</v>
          </cell>
          <cell r="E679" t="e">
            <v>#REF!</v>
          </cell>
          <cell r="F679" t="e">
            <v>#REF!</v>
          </cell>
        </row>
        <row r="680">
          <cell r="A680" t="e">
            <v>#REF!</v>
          </cell>
          <cell r="B680" t="e">
            <v>#REF!</v>
          </cell>
          <cell r="C680" t="e">
            <v>#REF!</v>
          </cell>
          <cell r="D680" t="e">
            <v>#REF!</v>
          </cell>
          <cell r="E680" t="e">
            <v>#REF!</v>
          </cell>
          <cell r="F680" t="e">
            <v>#REF!</v>
          </cell>
        </row>
        <row r="681">
          <cell r="A681" t="e">
            <v>#REF!</v>
          </cell>
          <cell r="B681" t="e">
            <v>#REF!</v>
          </cell>
          <cell r="C681" t="e">
            <v>#REF!</v>
          </cell>
          <cell r="D681" t="e">
            <v>#REF!</v>
          </cell>
          <cell r="E681" t="e">
            <v>#REF!</v>
          </cell>
          <cell r="F681" t="e">
            <v>#REF!</v>
          </cell>
        </row>
        <row r="682">
          <cell r="A682" t="e">
            <v>#REF!</v>
          </cell>
          <cell r="B682" t="e">
            <v>#REF!</v>
          </cell>
          <cell r="C682" t="e">
            <v>#REF!</v>
          </cell>
          <cell r="D682" t="e">
            <v>#REF!</v>
          </cell>
          <cell r="E682" t="e">
            <v>#REF!</v>
          </cell>
          <cell r="F682" t="e">
            <v>#REF!</v>
          </cell>
        </row>
        <row r="683">
          <cell r="A683" t="e">
            <v>#REF!</v>
          </cell>
          <cell r="B683" t="e">
            <v>#REF!</v>
          </cell>
          <cell r="C683" t="e">
            <v>#REF!</v>
          </cell>
          <cell r="D683" t="e">
            <v>#REF!</v>
          </cell>
          <cell r="E683" t="e">
            <v>#REF!</v>
          </cell>
          <cell r="F683" t="e">
            <v>#REF!</v>
          </cell>
        </row>
        <row r="684">
          <cell r="A684" t="e">
            <v>#REF!</v>
          </cell>
          <cell r="B684" t="e">
            <v>#REF!</v>
          </cell>
          <cell r="C684" t="e">
            <v>#REF!</v>
          </cell>
          <cell r="D684" t="e">
            <v>#REF!</v>
          </cell>
          <cell r="E684" t="e">
            <v>#REF!</v>
          </cell>
          <cell r="F684" t="e">
            <v>#REF!</v>
          </cell>
        </row>
        <row r="685">
          <cell r="A685" t="e">
            <v>#REF!</v>
          </cell>
          <cell r="B685" t="e">
            <v>#REF!</v>
          </cell>
          <cell r="C685" t="e">
            <v>#REF!</v>
          </cell>
          <cell r="D685" t="e">
            <v>#REF!</v>
          </cell>
          <cell r="E685" t="e">
            <v>#REF!</v>
          </cell>
          <cell r="F685" t="e">
            <v>#REF!</v>
          </cell>
        </row>
        <row r="686">
          <cell r="A686" t="e">
            <v>#REF!</v>
          </cell>
          <cell r="B686" t="e">
            <v>#REF!</v>
          </cell>
          <cell r="C686" t="e">
            <v>#REF!</v>
          </cell>
          <cell r="D686" t="e">
            <v>#REF!</v>
          </cell>
          <cell r="E686" t="e">
            <v>#REF!</v>
          </cell>
          <cell r="F686" t="e">
            <v>#REF!</v>
          </cell>
        </row>
        <row r="687">
          <cell r="A687" t="e">
            <v>#REF!</v>
          </cell>
          <cell r="B687" t="e">
            <v>#REF!</v>
          </cell>
          <cell r="C687" t="e">
            <v>#REF!</v>
          </cell>
          <cell r="D687" t="e">
            <v>#REF!</v>
          </cell>
          <cell r="E687" t="e">
            <v>#REF!</v>
          </cell>
          <cell r="F687" t="e">
            <v>#REF!</v>
          </cell>
        </row>
        <row r="688">
          <cell r="A688" t="e">
            <v>#REF!</v>
          </cell>
          <cell r="B688" t="e">
            <v>#REF!</v>
          </cell>
          <cell r="C688" t="e">
            <v>#REF!</v>
          </cell>
          <cell r="D688" t="e">
            <v>#REF!</v>
          </cell>
          <cell r="E688" t="e">
            <v>#REF!</v>
          </cell>
          <cell r="F688" t="e">
            <v>#REF!</v>
          </cell>
        </row>
        <row r="689">
          <cell r="A689" t="e">
            <v>#REF!</v>
          </cell>
          <cell r="B689" t="e">
            <v>#REF!</v>
          </cell>
          <cell r="C689" t="e">
            <v>#REF!</v>
          </cell>
          <cell r="D689" t="e">
            <v>#REF!</v>
          </cell>
          <cell r="E689" t="e">
            <v>#REF!</v>
          </cell>
          <cell r="F689" t="e">
            <v>#REF!</v>
          </cell>
        </row>
        <row r="690">
          <cell r="A690" t="e">
            <v>#REF!</v>
          </cell>
          <cell r="B690" t="e">
            <v>#REF!</v>
          </cell>
          <cell r="C690" t="e">
            <v>#REF!</v>
          </cell>
          <cell r="D690" t="e">
            <v>#REF!</v>
          </cell>
          <cell r="E690" t="e">
            <v>#REF!</v>
          </cell>
          <cell r="F690" t="e">
            <v>#REF!</v>
          </cell>
        </row>
        <row r="691">
          <cell r="A691" t="e">
            <v>#REF!</v>
          </cell>
          <cell r="B691" t="e">
            <v>#REF!</v>
          </cell>
          <cell r="C691" t="e">
            <v>#REF!</v>
          </cell>
          <cell r="D691" t="e">
            <v>#REF!</v>
          </cell>
          <cell r="E691" t="e">
            <v>#REF!</v>
          </cell>
          <cell r="F691" t="e">
            <v>#REF!</v>
          </cell>
        </row>
        <row r="692">
          <cell r="A692" t="e">
            <v>#REF!</v>
          </cell>
          <cell r="B692" t="e">
            <v>#REF!</v>
          </cell>
          <cell r="C692" t="e">
            <v>#REF!</v>
          </cell>
          <cell r="D692" t="e">
            <v>#REF!</v>
          </cell>
          <cell r="E692" t="e">
            <v>#REF!</v>
          </cell>
          <cell r="F692" t="e">
            <v>#REF!</v>
          </cell>
        </row>
        <row r="693">
          <cell r="A693" t="e">
            <v>#REF!</v>
          </cell>
          <cell r="B693" t="e">
            <v>#REF!</v>
          </cell>
          <cell r="C693" t="e">
            <v>#REF!</v>
          </cell>
          <cell r="D693" t="e">
            <v>#REF!</v>
          </cell>
          <cell r="E693" t="e">
            <v>#REF!</v>
          </cell>
          <cell r="F693" t="e">
            <v>#REF!</v>
          </cell>
        </row>
        <row r="694">
          <cell r="A694" t="e">
            <v>#REF!</v>
          </cell>
          <cell r="B694" t="e">
            <v>#REF!</v>
          </cell>
          <cell r="C694" t="e">
            <v>#REF!</v>
          </cell>
          <cell r="D694" t="e">
            <v>#REF!</v>
          </cell>
          <cell r="E694" t="e">
            <v>#REF!</v>
          </cell>
          <cell r="F694" t="e">
            <v>#REF!</v>
          </cell>
        </row>
        <row r="695">
          <cell r="A695" t="e">
            <v>#REF!</v>
          </cell>
          <cell r="B695" t="e">
            <v>#REF!</v>
          </cell>
          <cell r="C695" t="e">
            <v>#REF!</v>
          </cell>
          <cell r="D695" t="e">
            <v>#REF!</v>
          </cell>
          <cell r="E695" t="e">
            <v>#REF!</v>
          </cell>
          <cell r="F695" t="e">
            <v>#REF!</v>
          </cell>
        </row>
        <row r="696">
          <cell r="A696" t="e">
            <v>#REF!</v>
          </cell>
          <cell r="B696" t="e">
            <v>#REF!</v>
          </cell>
          <cell r="C696" t="e">
            <v>#REF!</v>
          </cell>
          <cell r="D696" t="e">
            <v>#REF!</v>
          </cell>
          <cell r="E696" t="e">
            <v>#REF!</v>
          </cell>
          <cell r="F696" t="e">
            <v>#REF!</v>
          </cell>
        </row>
        <row r="697">
          <cell r="A697" t="e">
            <v>#REF!</v>
          </cell>
          <cell r="B697" t="e">
            <v>#REF!</v>
          </cell>
          <cell r="C697" t="e">
            <v>#REF!</v>
          </cell>
          <cell r="D697" t="e">
            <v>#REF!</v>
          </cell>
          <cell r="E697" t="e">
            <v>#REF!</v>
          </cell>
          <cell r="F697" t="e">
            <v>#REF!</v>
          </cell>
        </row>
        <row r="698">
          <cell r="A698" t="e">
            <v>#REF!</v>
          </cell>
          <cell r="B698" t="e">
            <v>#REF!</v>
          </cell>
          <cell r="C698" t="e">
            <v>#REF!</v>
          </cell>
          <cell r="D698" t="e">
            <v>#REF!</v>
          </cell>
          <cell r="E698" t="e">
            <v>#REF!</v>
          </cell>
          <cell r="F698" t="e">
            <v>#REF!</v>
          </cell>
        </row>
        <row r="699">
          <cell r="A699" t="e">
            <v>#REF!</v>
          </cell>
          <cell r="B699" t="e">
            <v>#REF!</v>
          </cell>
          <cell r="C699" t="e">
            <v>#REF!</v>
          </cell>
          <cell r="D699" t="e">
            <v>#REF!</v>
          </cell>
          <cell r="E699" t="e">
            <v>#REF!</v>
          </cell>
          <cell r="F699" t="e">
            <v>#REF!</v>
          </cell>
        </row>
        <row r="700">
          <cell r="A700" t="e">
            <v>#REF!</v>
          </cell>
          <cell r="B700" t="e">
            <v>#REF!</v>
          </cell>
          <cell r="C700" t="e">
            <v>#REF!</v>
          </cell>
          <cell r="D700" t="e">
            <v>#REF!</v>
          </cell>
          <cell r="E700" t="e">
            <v>#REF!</v>
          </cell>
          <cell r="F700" t="e">
            <v>#REF!</v>
          </cell>
        </row>
        <row r="701">
          <cell r="A701" t="e">
            <v>#REF!</v>
          </cell>
          <cell r="B701" t="e">
            <v>#REF!</v>
          </cell>
          <cell r="C701" t="e">
            <v>#REF!</v>
          </cell>
          <cell r="D701" t="e">
            <v>#REF!</v>
          </cell>
          <cell r="E701" t="e">
            <v>#REF!</v>
          </cell>
          <cell r="F701" t="e">
            <v>#REF!</v>
          </cell>
        </row>
        <row r="702">
          <cell r="A702" t="e">
            <v>#REF!</v>
          </cell>
          <cell r="B702" t="e">
            <v>#REF!</v>
          </cell>
          <cell r="C702" t="e">
            <v>#REF!</v>
          </cell>
          <cell r="D702" t="e">
            <v>#REF!</v>
          </cell>
          <cell r="E702" t="e">
            <v>#REF!</v>
          </cell>
          <cell r="F702" t="e">
            <v>#REF!</v>
          </cell>
        </row>
        <row r="703">
          <cell r="B703" t="e">
            <v>#REF!</v>
          </cell>
          <cell r="E703" t="e">
            <v>#REF!</v>
          </cell>
        </row>
        <row r="704">
          <cell r="A704" t="e">
            <v>#REF!</v>
          </cell>
          <cell r="B704" t="e">
            <v>#REF!</v>
          </cell>
          <cell r="C704" t="e">
            <v>#REF!</v>
          </cell>
          <cell r="D704" t="e">
            <v>#REF!</v>
          </cell>
          <cell r="E704" t="e">
            <v>#REF!</v>
          </cell>
          <cell r="F704" t="e">
            <v>#REF!</v>
          </cell>
        </row>
        <row r="705">
          <cell r="A705" t="e">
            <v>#REF!</v>
          </cell>
          <cell r="B705" t="e">
            <v>#REF!</v>
          </cell>
          <cell r="C705" t="e">
            <v>#REF!</v>
          </cell>
          <cell r="D705" t="e">
            <v>#REF!</v>
          </cell>
          <cell r="E705" t="e">
            <v>#REF!</v>
          </cell>
          <cell r="F705" t="e">
            <v>#REF!</v>
          </cell>
        </row>
        <row r="706">
          <cell r="A706" t="e">
            <v>#REF!</v>
          </cell>
          <cell r="B706" t="e">
            <v>#REF!</v>
          </cell>
          <cell r="C706" t="e">
            <v>#REF!</v>
          </cell>
          <cell r="D706" t="e">
            <v>#REF!</v>
          </cell>
          <cell r="E706" t="e">
            <v>#REF!</v>
          </cell>
          <cell r="F706" t="e">
            <v>#REF!</v>
          </cell>
        </row>
        <row r="707">
          <cell r="A707" t="e">
            <v>#REF!</v>
          </cell>
          <cell r="B707" t="e">
            <v>#REF!</v>
          </cell>
          <cell r="C707" t="e">
            <v>#REF!</v>
          </cell>
          <cell r="D707" t="e">
            <v>#REF!</v>
          </cell>
          <cell r="E707" t="e">
            <v>#REF!</v>
          </cell>
          <cell r="F707" t="e">
            <v>#REF!</v>
          </cell>
        </row>
        <row r="708">
          <cell r="A708" t="e">
            <v>#REF!</v>
          </cell>
          <cell r="B708" t="e">
            <v>#REF!</v>
          </cell>
          <cell r="C708" t="e">
            <v>#REF!</v>
          </cell>
          <cell r="D708" t="e">
            <v>#REF!</v>
          </cell>
          <cell r="E708" t="e">
            <v>#REF!</v>
          </cell>
          <cell r="F708" t="e">
            <v>#REF!</v>
          </cell>
        </row>
        <row r="709">
          <cell r="B709" t="e">
            <v>#REF!</v>
          </cell>
          <cell r="E709" t="e">
            <v>#REF!</v>
          </cell>
        </row>
        <row r="710">
          <cell r="A710" t="e">
            <v>#REF!</v>
          </cell>
          <cell r="B710" t="e">
            <v>#REF!</v>
          </cell>
          <cell r="C710" t="e">
            <v>#REF!</v>
          </cell>
          <cell r="D710" t="e">
            <v>#REF!</v>
          </cell>
          <cell r="E710" t="e">
            <v>#REF!</v>
          </cell>
          <cell r="F710" t="e">
            <v>#REF!</v>
          </cell>
        </row>
        <row r="711">
          <cell r="A711" t="e">
            <v>#REF!</v>
          </cell>
          <cell r="B711" t="e">
            <v>#REF!</v>
          </cell>
          <cell r="C711" t="e">
            <v>#REF!</v>
          </cell>
          <cell r="D711" t="e">
            <v>#REF!</v>
          </cell>
          <cell r="E711" t="e">
            <v>#REF!</v>
          </cell>
          <cell r="F711" t="e">
            <v>#REF!</v>
          </cell>
        </row>
        <row r="712">
          <cell r="A712" t="e">
            <v>#REF!</v>
          </cell>
          <cell r="B712" t="e">
            <v>#REF!</v>
          </cell>
          <cell r="C712" t="e">
            <v>#REF!</v>
          </cell>
          <cell r="D712" t="e">
            <v>#REF!</v>
          </cell>
          <cell r="E712" t="e">
            <v>#REF!</v>
          </cell>
          <cell r="F712" t="e">
            <v>#REF!</v>
          </cell>
        </row>
        <row r="713">
          <cell r="A713" t="e">
            <v>#REF!</v>
          </cell>
          <cell r="B713" t="e">
            <v>#REF!</v>
          </cell>
          <cell r="C713" t="e">
            <v>#REF!</v>
          </cell>
          <cell r="D713" t="e">
            <v>#REF!</v>
          </cell>
          <cell r="E713" t="e">
            <v>#REF!</v>
          </cell>
          <cell r="F713" t="e">
            <v>#REF!</v>
          </cell>
        </row>
        <row r="714">
          <cell r="A714" t="e">
            <v>#REF!</v>
          </cell>
          <cell r="B714" t="e">
            <v>#REF!</v>
          </cell>
          <cell r="C714" t="e">
            <v>#REF!</v>
          </cell>
          <cell r="D714" t="e">
            <v>#REF!</v>
          </cell>
          <cell r="E714" t="e">
            <v>#REF!</v>
          </cell>
          <cell r="F714" t="e">
            <v>#REF!</v>
          </cell>
        </row>
        <row r="715">
          <cell r="B715" t="e">
            <v>#REF!</v>
          </cell>
          <cell r="E715" t="e">
            <v>#REF!</v>
          </cell>
        </row>
        <row r="716">
          <cell r="A716" t="e">
            <v>#REF!</v>
          </cell>
          <cell r="B716" t="e">
            <v>#REF!</v>
          </cell>
          <cell r="C716" t="e">
            <v>#REF!</v>
          </cell>
          <cell r="D716" t="e">
            <v>#REF!</v>
          </cell>
          <cell r="E716" t="e">
            <v>#REF!</v>
          </cell>
          <cell r="F716" t="e">
            <v>#REF!</v>
          </cell>
        </row>
        <row r="717">
          <cell r="A717" t="e">
            <v>#REF!</v>
          </cell>
          <cell r="B717" t="e">
            <v>#REF!</v>
          </cell>
          <cell r="C717" t="e">
            <v>#REF!</v>
          </cell>
          <cell r="D717" t="e">
            <v>#REF!</v>
          </cell>
          <cell r="E717" t="e">
            <v>#REF!</v>
          </cell>
          <cell r="F717" t="e">
            <v>#REF!</v>
          </cell>
        </row>
        <row r="718">
          <cell r="A718" t="e">
            <v>#REF!</v>
          </cell>
          <cell r="B718" t="e">
            <v>#REF!</v>
          </cell>
          <cell r="C718" t="e">
            <v>#REF!</v>
          </cell>
          <cell r="D718" t="e">
            <v>#REF!</v>
          </cell>
          <cell r="E718" t="e">
            <v>#REF!</v>
          </cell>
          <cell r="F718" t="e">
            <v>#REF!</v>
          </cell>
        </row>
        <row r="719">
          <cell r="A719" t="e">
            <v>#REF!</v>
          </cell>
          <cell r="B719" t="e">
            <v>#REF!</v>
          </cell>
          <cell r="C719" t="e">
            <v>#REF!</v>
          </cell>
          <cell r="D719" t="e">
            <v>#REF!</v>
          </cell>
          <cell r="E719" t="e">
            <v>#REF!</v>
          </cell>
          <cell r="F719" t="e">
            <v>#REF!</v>
          </cell>
        </row>
        <row r="720">
          <cell r="A720" t="e">
            <v>#REF!</v>
          </cell>
          <cell r="B720" t="e">
            <v>#REF!</v>
          </cell>
          <cell r="C720" t="e">
            <v>#REF!</v>
          </cell>
          <cell r="D720" t="e">
            <v>#REF!</v>
          </cell>
          <cell r="E720" t="e">
            <v>#REF!</v>
          </cell>
          <cell r="F720" t="e">
            <v>#REF!</v>
          </cell>
        </row>
        <row r="721">
          <cell r="B721" t="e">
            <v>#REF!</v>
          </cell>
          <cell r="E721" t="e">
            <v>#REF!</v>
          </cell>
        </row>
        <row r="722">
          <cell r="A722" t="e">
            <v>#REF!</v>
          </cell>
          <cell r="B722" t="e">
            <v>#REF!</v>
          </cell>
          <cell r="C722" t="e">
            <v>#REF!</v>
          </cell>
          <cell r="D722" t="e">
            <v>#REF!</v>
          </cell>
          <cell r="E722" t="e">
            <v>#REF!</v>
          </cell>
          <cell r="F722" t="e">
            <v>#REF!</v>
          </cell>
        </row>
        <row r="723">
          <cell r="A723" t="e">
            <v>#REF!</v>
          </cell>
          <cell r="B723" t="e">
            <v>#REF!</v>
          </cell>
          <cell r="C723" t="e">
            <v>#REF!</v>
          </cell>
          <cell r="D723" t="e">
            <v>#REF!</v>
          </cell>
          <cell r="E723" t="e">
            <v>#REF!</v>
          </cell>
          <cell r="F723" t="e">
            <v>#REF!</v>
          </cell>
        </row>
        <row r="724">
          <cell r="A724" t="e">
            <v>#REF!</v>
          </cell>
          <cell r="B724" t="e">
            <v>#REF!</v>
          </cell>
          <cell r="C724" t="e">
            <v>#REF!</v>
          </cell>
          <cell r="D724" t="e">
            <v>#REF!</v>
          </cell>
          <cell r="E724" t="e">
            <v>#REF!</v>
          </cell>
          <cell r="F724" t="e">
            <v>#REF!</v>
          </cell>
        </row>
        <row r="725">
          <cell r="A725" t="e">
            <v>#REF!</v>
          </cell>
          <cell r="B725" t="e">
            <v>#REF!</v>
          </cell>
          <cell r="C725" t="e">
            <v>#REF!</v>
          </cell>
          <cell r="D725" t="e">
            <v>#REF!</v>
          </cell>
          <cell r="E725" t="e">
            <v>#REF!</v>
          </cell>
          <cell r="F725" t="e">
            <v>#REF!</v>
          </cell>
        </row>
        <row r="726">
          <cell r="A726" t="e">
            <v>#REF!</v>
          </cell>
          <cell r="B726" t="e">
            <v>#REF!</v>
          </cell>
          <cell r="C726" t="e">
            <v>#REF!</v>
          </cell>
          <cell r="D726" t="e">
            <v>#REF!</v>
          </cell>
          <cell r="E726" t="e">
            <v>#REF!</v>
          </cell>
          <cell r="F726" t="e">
            <v>#REF!</v>
          </cell>
        </row>
        <row r="727">
          <cell r="A727" t="e">
            <v>#REF!</v>
          </cell>
          <cell r="B727" t="e">
            <v>#REF!</v>
          </cell>
          <cell r="C727" t="e">
            <v>#REF!</v>
          </cell>
          <cell r="D727" t="e">
            <v>#REF!</v>
          </cell>
          <cell r="E727" t="e">
            <v>#REF!</v>
          </cell>
          <cell r="F727" t="e">
            <v>#REF!</v>
          </cell>
        </row>
        <row r="728">
          <cell r="A728" t="e">
            <v>#REF!</v>
          </cell>
          <cell r="B728" t="e">
            <v>#REF!</v>
          </cell>
          <cell r="C728" t="e">
            <v>#REF!</v>
          </cell>
          <cell r="D728" t="e">
            <v>#REF!</v>
          </cell>
          <cell r="E728" t="e">
            <v>#REF!</v>
          </cell>
          <cell r="F728" t="e">
            <v>#REF!</v>
          </cell>
        </row>
        <row r="729">
          <cell r="A729" t="e">
            <v>#REF!</v>
          </cell>
          <cell r="B729" t="e">
            <v>#REF!</v>
          </cell>
          <cell r="C729" t="e">
            <v>#REF!</v>
          </cell>
          <cell r="D729" t="e">
            <v>#REF!</v>
          </cell>
          <cell r="E729" t="e">
            <v>#REF!</v>
          </cell>
          <cell r="F729" t="e">
            <v>#REF!</v>
          </cell>
        </row>
        <row r="730">
          <cell r="A730" t="e">
            <v>#REF!</v>
          </cell>
          <cell r="B730" t="e">
            <v>#REF!</v>
          </cell>
          <cell r="E730" t="e">
            <v>#REF!</v>
          </cell>
          <cell r="F730" t="e">
            <v>#REF!</v>
          </cell>
        </row>
        <row r="731">
          <cell r="B731" t="e">
            <v>#REF!</v>
          </cell>
          <cell r="E731" t="e">
            <v>#REF!</v>
          </cell>
        </row>
        <row r="732">
          <cell r="A732" t="e">
            <v>#REF!</v>
          </cell>
          <cell r="B732" t="e">
            <v>#REF!</v>
          </cell>
          <cell r="C732" t="e">
            <v>#REF!</v>
          </cell>
          <cell r="D732" t="e">
            <v>#REF!</v>
          </cell>
          <cell r="E732" t="e">
            <v>#REF!</v>
          </cell>
          <cell r="F732" t="e">
            <v>#REF!</v>
          </cell>
        </row>
        <row r="733">
          <cell r="A733" t="e">
            <v>#REF!</v>
          </cell>
          <cell r="B733" t="e">
            <v>#REF!</v>
          </cell>
          <cell r="C733" t="e">
            <v>#REF!</v>
          </cell>
          <cell r="D733" t="e">
            <v>#REF!</v>
          </cell>
          <cell r="E733" t="e">
            <v>#REF!</v>
          </cell>
          <cell r="F733" t="e">
            <v>#REF!</v>
          </cell>
        </row>
        <row r="734">
          <cell r="A734" t="e">
            <v>#REF!</v>
          </cell>
          <cell r="B734" t="e">
            <v>#REF!</v>
          </cell>
          <cell r="C734" t="e">
            <v>#REF!</v>
          </cell>
          <cell r="D734" t="e">
            <v>#REF!</v>
          </cell>
          <cell r="E734" t="e">
            <v>#REF!</v>
          </cell>
          <cell r="F734" t="e">
            <v>#REF!</v>
          </cell>
        </row>
        <row r="735">
          <cell r="A735" t="e">
            <v>#REF!</v>
          </cell>
          <cell r="B735" t="e">
            <v>#REF!</v>
          </cell>
          <cell r="C735" t="e">
            <v>#REF!</v>
          </cell>
          <cell r="D735" t="e">
            <v>#REF!</v>
          </cell>
          <cell r="E735" t="e">
            <v>#REF!</v>
          </cell>
          <cell r="F735" t="e">
            <v>#REF!</v>
          </cell>
        </row>
        <row r="736">
          <cell r="A736" t="e">
            <v>#REF!</v>
          </cell>
          <cell r="B736" t="e">
            <v>#REF!</v>
          </cell>
          <cell r="C736" t="e">
            <v>#REF!</v>
          </cell>
          <cell r="D736" t="e">
            <v>#REF!</v>
          </cell>
          <cell r="E736" t="e">
            <v>#REF!</v>
          </cell>
          <cell r="F736" t="e">
            <v>#REF!</v>
          </cell>
        </row>
        <row r="737">
          <cell r="A737" t="e">
            <v>#REF!</v>
          </cell>
          <cell r="B737" t="e">
            <v>#REF!</v>
          </cell>
          <cell r="C737" t="e">
            <v>#REF!</v>
          </cell>
          <cell r="D737" t="e">
            <v>#REF!</v>
          </cell>
          <cell r="E737" t="e">
            <v>#REF!</v>
          </cell>
          <cell r="F737" t="e">
            <v>#REF!</v>
          </cell>
        </row>
        <row r="738">
          <cell r="A738" t="e">
            <v>#REF!</v>
          </cell>
          <cell r="B738" t="e">
            <v>#REF!</v>
          </cell>
          <cell r="C738" t="e">
            <v>#REF!</v>
          </cell>
          <cell r="D738" t="e">
            <v>#REF!</v>
          </cell>
          <cell r="E738" t="e">
            <v>#REF!</v>
          </cell>
          <cell r="F738" t="e">
            <v>#REF!</v>
          </cell>
        </row>
        <row r="739">
          <cell r="A739" t="e">
            <v>#REF!</v>
          </cell>
          <cell r="B739" t="e">
            <v>#REF!</v>
          </cell>
          <cell r="C739" t="e">
            <v>#REF!</v>
          </cell>
          <cell r="D739" t="e">
            <v>#REF!</v>
          </cell>
          <cell r="E739" t="e">
            <v>#REF!</v>
          </cell>
          <cell r="F739" t="e">
            <v>#REF!</v>
          </cell>
        </row>
        <row r="740">
          <cell r="A740" t="e">
            <v>#REF!</v>
          </cell>
          <cell r="B740" t="e">
            <v>#REF!</v>
          </cell>
          <cell r="C740" t="e">
            <v>#REF!</v>
          </cell>
          <cell r="D740" t="e">
            <v>#REF!</v>
          </cell>
          <cell r="E740" t="e">
            <v>#REF!</v>
          </cell>
          <cell r="F740" t="e">
            <v>#REF!</v>
          </cell>
        </row>
        <row r="741">
          <cell r="A741" t="e">
            <v>#REF!</v>
          </cell>
          <cell r="B741" t="e">
            <v>#REF!</v>
          </cell>
          <cell r="C741" t="e">
            <v>#REF!</v>
          </cell>
          <cell r="D741" t="e">
            <v>#REF!</v>
          </cell>
          <cell r="E741" t="e">
            <v>#REF!</v>
          </cell>
          <cell r="F741" t="e">
            <v>#REF!</v>
          </cell>
        </row>
        <row r="742">
          <cell r="A742" t="e">
            <v>#REF!</v>
          </cell>
          <cell r="B742" t="e">
            <v>#REF!</v>
          </cell>
          <cell r="C742" t="e">
            <v>#REF!</v>
          </cell>
          <cell r="D742" t="e">
            <v>#REF!</v>
          </cell>
          <cell r="E742" t="e">
            <v>#REF!</v>
          </cell>
          <cell r="F742" t="e">
            <v>#REF!</v>
          </cell>
        </row>
        <row r="743">
          <cell r="A743" t="e">
            <v>#REF!</v>
          </cell>
          <cell r="B743" t="e">
            <v>#REF!</v>
          </cell>
          <cell r="C743" t="e">
            <v>#REF!</v>
          </cell>
          <cell r="D743" t="e">
            <v>#REF!</v>
          </cell>
          <cell r="E743" t="e">
            <v>#REF!</v>
          </cell>
          <cell r="F743" t="e">
            <v>#REF!</v>
          </cell>
        </row>
        <row r="744">
          <cell r="A744" t="e">
            <v>#REF!</v>
          </cell>
          <cell r="B744" t="e">
            <v>#REF!</v>
          </cell>
          <cell r="C744" t="e">
            <v>#REF!</v>
          </cell>
          <cell r="D744" t="e">
            <v>#REF!</v>
          </cell>
          <cell r="E744" t="e">
            <v>#REF!</v>
          </cell>
          <cell r="F744" t="e">
            <v>#REF!</v>
          </cell>
        </row>
        <row r="745">
          <cell r="B745" t="e">
            <v>#REF!</v>
          </cell>
          <cell r="E745" t="e">
            <v>#REF!</v>
          </cell>
        </row>
        <row r="746">
          <cell r="A746" t="e">
            <v>#REF!</v>
          </cell>
          <cell r="B746" t="e">
            <v>#REF!</v>
          </cell>
          <cell r="C746" t="e">
            <v>#REF!</v>
          </cell>
          <cell r="D746" t="e">
            <v>#REF!</v>
          </cell>
          <cell r="E746" t="e">
            <v>#REF!</v>
          </cell>
          <cell r="F746" t="e">
            <v>#REF!</v>
          </cell>
        </row>
        <row r="747">
          <cell r="A747" t="e">
            <v>#REF!</v>
          </cell>
          <cell r="B747" t="e">
            <v>#REF!</v>
          </cell>
          <cell r="C747" t="e">
            <v>#REF!</v>
          </cell>
          <cell r="D747" t="e">
            <v>#REF!</v>
          </cell>
          <cell r="E747" t="e">
            <v>#REF!</v>
          </cell>
          <cell r="F747" t="e">
            <v>#REF!</v>
          </cell>
        </row>
        <row r="748">
          <cell r="A748" t="e">
            <v>#REF!</v>
          </cell>
          <cell r="B748" t="e">
            <v>#REF!</v>
          </cell>
          <cell r="C748" t="e">
            <v>#REF!</v>
          </cell>
          <cell r="D748" t="e">
            <v>#REF!</v>
          </cell>
          <cell r="E748" t="e">
            <v>#REF!</v>
          </cell>
          <cell r="F748" t="e">
            <v>#REF!</v>
          </cell>
        </row>
        <row r="749">
          <cell r="A749" t="e">
            <v>#REF!</v>
          </cell>
          <cell r="B749" t="e">
            <v>#REF!</v>
          </cell>
          <cell r="C749" t="e">
            <v>#REF!</v>
          </cell>
          <cell r="D749" t="e">
            <v>#REF!</v>
          </cell>
          <cell r="E749" t="e">
            <v>#REF!</v>
          </cell>
          <cell r="F749" t="e">
            <v>#REF!</v>
          </cell>
        </row>
        <row r="750">
          <cell r="A750" t="e">
            <v>#REF!</v>
          </cell>
          <cell r="B750" t="e">
            <v>#REF!</v>
          </cell>
          <cell r="C750" t="e">
            <v>#REF!</v>
          </cell>
          <cell r="D750" t="e">
            <v>#REF!</v>
          </cell>
          <cell r="E750" t="e">
            <v>#REF!</v>
          </cell>
          <cell r="F750" t="e">
            <v>#REF!</v>
          </cell>
        </row>
        <row r="751">
          <cell r="A751" t="e">
            <v>#REF!</v>
          </cell>
          <cell r="B751" t="e">
            <v>#REF!</v>
          </cell>
          <cell r="C751" t="e">
            <v>#REF!</v>
          </cell>
          <cell r="D751" t="e">
            <v>#REF!</v>
          </cell>
          <cell r="E751" t="e">
            <v>#REF!</v>
          </cell>
          <cell r="F751" t="e">
            <v>#REF!</v>
          </cell>
        </row>
        <row r="752">
          <cell r="A752" t="e">
            <v>#REF!</v>
          </cell>
          <cell r="B752" t="e">
            <v>#REF!</v>
          </cell>
          <cell r="C752" t="e">
            <v>#REF!</v>
          </cell>
          <cell r="D752" t="e">
            <v>#REF!</v>
          </cell>
          <cell r="E752" t="e">
            <v>#REF!</v>
          </cell>
          <cell r="F752" t="e">
            <v>#REF!</v>
          </cell>
        </row>
        <row r="753">
          <cell r="A753" t="e">
            <v>#REF!</v>
          </cell>
          <cell r="B753" t="e">
            <v>#REF!</v>
          </cell>
          <cell r="C753" t="e">
            <v>#REF!</v>
          </cell>
          <cell r="D753" t="e">
            <v>#REF!</v>
          </cell>
          <cell r="E753" t="e">
            <v>#REF!</v>
          </cell>
          <cell r="F753" t="e">
            <v>#REF!</v>
          </cell>
        </row>
        <row r="754">
          <cell r="A754" t="e">
            <v>#REF!</v>
          </cell>
          <cell r="B754" t="e">
            <v>#REF!</v>
          </cell>
          <cell r="C754" t="e">
            <v>#REF!</v>
          </cell>
          <cell r="D754" t="e">
            <v>#REF!</v>
          </cell>
          <cell r="E754" t="e">
            <v>#REF!</v>
          </cell>
          <cell r="F754" t="e">
            <v>#REF!</v>
          </cell>
        </row>
        <row r="755">
          <cell r="A755" t="e">
            <v>#REF!</v>
          </cell>
          <cell r="B755" t="e">
            <v>#REF!</v>
          </cell>
          <cell r="C755" t="e">
            <v>#REF!</v>
          </cell>
          <cell r="D755" t="e">
            <v>#REF!</v>
          </cell>
          <cell r="E755" t="e">
            <v>#REF!</v>
          </cell>
          <cell r="F755" t="e">
            <v>#REF!</v>
          </cell>
        </row>
        <row r="756">
          <cell r="A756" t="e">
            <v>#REF!</v>
          </cell>
          <cell r="B756" t="e">
            <v>#REF!</v>
          </cell>
          <cell r="C756" t="e">
            <v>#REF!</v>
          </cell>
          <cell r="D756" t="e">
            <v>#REF!</v>
          </cell>
          <cell r="E756" t="e">
            <v>#REF!</v>
          </cell>
          <cell r="F756" t="e">
            <v>#REF!</v>
          </cell>
        </row>
        <row r="757">
          <cell r="A757" t="e">
            <v>#REF!</v>
          </cell>
          <cell r="B757" t="e">
            <v>#REF!</v>
          </cell>
          <cell r="C757" t="e">
            <v>#REF!</v>
          </cell>
          <cell r="D757" t="e">
            <v>#REF!</v>
          </cell>
          <cell r="E757" t="e">
            <v>#REF!</v>
          </cell>
          <cell r="F757" t="e">
            <v>#REF!</v>
          </cell>
        </row>
        <row r="758">
          <cell r="A758" t="e">
            <v>#REF!</v>
          </cell>
          <cell r="B758" t="e">
            <v>#REF!</v>
          </cell>
          <cell r="C758" t="e">
            <v>#REF!</v>
          </cell>
          <cell r="D758" t="e">
            <v>#REF!</v>
          </cell>
          <cell r="E758" t="e">
            <v>#REF!</v>
          </cell>
          <cell r="F758" t="e">
            <v>#REF!</v>
          </cell>
        </row>
        <row r="759">
          <cell r="A759" t="e">
            <v>#REF!</v>
          </cell>
          <cell r="B759" t="e">
            <v>#REF!</v>
          </cell>
          <cell r="C759" t="e">
            <v>#REF!</v>
          </cell>
          <cell r="D759" t="e">
            <v>#REF!</v>
          </cell>
          <cell r="E759" t="e">
            <v>#REF!</v>
          </cell>
          <cell r="F759" t="e">
            <v>#REF!</v>
          </cell>
        </row>
        <row r="760">
          <cell r="A760" t="e">
            <v>#REF!</v>
          </cell>
          <cell r="B760" t="e">
            <v>#REF!</v>
          </cell>
          <cell r="C760" t="e">
            <v>#REF!</v>
          </cell>
          <cell r="D760" t="e">
            <v>#REF!</v>
          </cell>
          <cell r="E760" t="e">
            <v>#REF!</v>
          </cell>
          <cell r="F760" t="e">
            <v>#REF!</v>
          </cell>
        </row>
        <row r="761">
          <cell r="A761" t="e">
            <v>#REF!</v>
          </cell>
          <cell r="B761" t="e">
            <v>#REF!</v>
          </cell>
          <cell r="C761" t="e">
            <v>#REF!</v>
          </cell>
          <cell r="D761" t="e">
            <v>#REF!</v>
          </cell>
          <cell r="E761" t="e">
            <v>#REF!</v>
          </cell>
          <cell r="F761" t="e">
            <v>#REF!</v>
          </cell>
        </row>
        <row r="762">
          <cell r="A762" t="e">
            <v>#REF!</v>
          </cell>
          <cell r="B762" t="e">
            <v>#REF!</v>
          </cell>
          <cell r="C762" t="e">
            <v>#REF!</v>
          </cell>
          <cell r="D762" t="e">
            <v>#REF!</v>
          </cell>
          <cell r="E762" t="e">
            <v>#REF!</v>
          </cell>
          <cell r="F762" t="e">
            <v>#REF!</v>
          </cell>
        </row>
        <row r="763">
          <cell r="A763" t="e">
            <v>#REF!</v>
          </cell>
          <cell r="B763" t="e">
            <v>#REF!</v>
          </cell>
          <cell r="C763" t="e">
            <v>#REF!</v>
          </cell>
          <cell r="D763" t="e">
            <v>#REF!</v>
          </cell>
          <cell r="E763" t="e">
            <v>#REF!</v>
          </cell>
          <cell r="F763" t="e">
            <v>#REF!</v>
          </cell>
        </row>
        <row r="764">
          <cell r="A764" t="e">
            <v>#REF!</v>
          </cell>
          <cell r="B764" t="e">
            <v>#REF!</v>
          </cell>
          <cell r="C764" t="e">
            <v>#REF!</v>
          </cell>
          <cell r="D764" t="e">
            <v>#REF!</v>
          </cell>
          <cell r="E764" t="e">
            <v>#REF!</v>
          </cell>
          <cell r="F764" t="e">
            <v>#REF!</v>
          </cell>
        </row>
        <row r="765">
          <cell r="A765" t="e">
            <v>#REF!</v>
          </cell>
          <cell r="B765" t="e">
            <v>#REF!</v>
          </cell>
          <cell r="C765" t="e">
            <v>#REF!</v>
          </cell>
          <cell r="D765" t="e">
            <v>#REF!</v>
          </cell>
          <cell r="E765" t="e">
            <v>#REF!</v>
          </cell>
          <cell r="F765" t="e">
            <v>#REF!</v>
          </cell>
        </row>
        <row r="766">
          <cell r="A766" t="e">
            <v>#REF!</v>
          </cell>
          <cell r="B766" t="e">
            <v>#REF!</v>
          </cell>
          <cell r="C766" t="e">
            <v>#REF!</v>
          </cell>
          <cell r="D766" t="e">
            <v>#REF!</v>
          </cell>
          <cell r="E766" t="e">
            <v>#REF!</v>
          </cell>
          <cell r="F766" t="e">
            <v>#REF!</v>
          </cell>
        </row>
        <row r="767">
          <cell r="A767" t="e">
            <v>#REF!</v>
          </cell>
          <cell r="B767" t="e">
            <v>#REF!</v>
          </cell>
          <cell r="C767" t="e">
            <v>#REF!</v>
          </cell>
          <cell r="D767" t="e">
            <v>#REF!</v>
          </cell>
          <cell r="E767" t="e">
            <v>#REF!</v>
          </cell>
          <cell r="F767" t="e">
            <v>#REF!</v>
          </cell>
        </row>
        <row r="768">
          <cell r="A768" t="e">
            <v>#REF!</v>
          </cell>
          <cell r="B768" t="e">
            <v>#REF!</v>
          </cell>
          <cell r="C768" t="e">
            <v>#REF!</v>
          </cell>
          <cell r="D768" t="e">
            <v>#REF!</v>
          </cell>
          <cell r="E768" t="e">
            <v>#REF!</v>
          </cell>
          <cell r="F768" t="e">
            <v>#REF!</v>
          </cell>
        </row>
        <row r="769">
          <cell r="A769" t="e">
            <v>#REF!</v>
          </cell>
          <cell r="B769" t="e">
            <v>#REF!</v>
          </cell>
          <cell r="C769" t="e">
            <v>#REF!</v>
          </cell>
          <cell r="D769" t="e">
            <v>#REF!</v>
          </cell>
          <cell r="E769" t="e">
            <v>#REF!</v>
          </cell>
          <cell r="F769" t="e">
            <v>#REF!</v>
          </cell>
        </row>
        <row r="770">
          <cell r="A770" t="e">
            <v>#REF!</v>
          </cell>
          <cell r="B770" t="e">
            <v>#REF!</v>
          </cell>
          <cell r="C770" t="e">
            <v>#REF!</v>
          </cell>
          <cell r="D770" t="e">
            <v>#REF!</v>
          </cell>
          <cell r="E770" t="e">
            <v>#REF!</v>
          </cell>
          <cell r="F770" t="e">
            <v>#REF!</v>
          </cell>
        </row>
        <row r="771">
          <cell r="A771" t="e">
            <v>#REF!</v>
          </cell>
          <cell r="B771" t="e">
            <v>#REF!</v>
          </cell>
          <cell r="C771" t="e">
            <v>#REF!</v>
          </cell>
          <cell r="D771" t="e">
            <v>#REF!</v>
          </cell>
          <cell r="E771" t="e">
            <v>#REF!</v>
          </cell>
          <cell r="F771" t="e">
            <v>#REF!</v>
          </cell>
        </row>
        <row r="772">
          <cell r="A772" t="e">
            <v>#REF!</v>
          </cell>
          <cell r="B772" t="e">
            <v>#REF!</v>
          </cell>
          <cell r="C772" t="e">
            <v>#REF!</v>
          </cell>
          <cell r="D772" t="e">
            <v>#REF!</v>
          </cell>
          <cell r="E772" t="e">
            <v>#REF!</v>
          </cell>
          <cell r="F772" t="e">
            <v>#REF!</v>
          </cell>
        </row>
        <row r="773">
          <cell r="A773" t="e">
            <v>#REF!</v>
          </cell>
          <cell r="B773" t="e">
            <v>#REF!</v>
          </cell>
          <cell r="C773" t="e">
            <v>#REF!</v>
          </cell>
          <cell r="D773" t="e">
            <v>#REF!</v>
          </cell>
          <cell r="E773" t="e">
            <v>#REF!</v>
          </cell>
          <cell r="F773" t="e">
            <v>#REF!</v>
          </cell>
        </row>
        <row r="774">
          <cell r="A774" t="e">
            <v>#REF!</v>
          </cell>
          <cell r="B774" t="e">
            <v>#REF!</v>
          </cell>
          <cell r="C774" t="e">
            <v>#REF!</v>
          </cell>
          <cell r="D774" t="e">
            <v>#REF!</v>
          </cell>
          <cell r="E774" t="e">
            <v>#REF!</v>
          </cell>
          <cell r="F774" t="e">
            <v>#REF!</v>
          </cell>
        </row>
        <row r="775">
          <cell r="A775" t="e">
            <v>#REF!</v>
          </cell>
          <cell r="B775" t="e">
            <v>#REF!</v>
          </cell>
          <cell r="C775" t="e">
            <v>#REF!</v>
          </cell>
          <cell r="D775" t="e">
            <v>#REF!</v>
          </cell>
          <cell r="E775" t="e">
            <v>#REF!</v>
          </cell>
          <cell r="F775" t="e">
            <v>#REF!</v>
          </cell>
        </row>
        <row r="776">
          <cell r="A776" t="e">
            <v>#REF!</v>
          </cell>
          <cell r="B776" t="e">
            <v>#REF!</v>
          </cell>
          <cell r="C776" t="e">
            <v>#REF!</v>
          </cell>
          <cell r="D776" t="e">
            <v>#REF!</v>
          </cell>
          <cell r="E776" t="e">
            <v>#REF!</v>
          </cell>
          <cell r="F776" t="e">
            <v>#REF!</v>
          </cell>
        </row>
        <row r="777">
          <cell r="A777" t="e">
            <v>#REF!</v>
          </cell>
          <cell r="B777" t="e">
            <v>#REF!</v>
          </cell>
          <cell r="C777" t="e">
            <v>#REF!</v>
          </cell>
          <cell r="D777" t="e">
            <v>#REF!</v>
          </cell>
          <cell r="E777" t="e">
            <v>#REF!</v>
          </cell>
          <cell r="F777" t="e">
            <v>#REF!</v>
          </cell>
        </row>
        <row r="778">
          <cell r="A778" t="e">
            <v>#REF!</v>
          </cell>
          <cell r="B778" t="e">
            <v>#REF!</v>
          </cell>
          <cell r="C778" t="e">
            <v>#REF!</v>
          </cell>
          <cell r="D778" t="e">
            <v>#REF!</v>
          </cell>
          <cell r="E778" t="e">
            <v>#REF!</v>
          </cell>
          <cell r="F778" t="e">
            <v>#REF!</v>
          </cell>
        </row>
        <row r="779">
          <cell r="A779" t="e">
            <v>#REF!</v>
          </cell>
          <cell r="B779" t="e">
            <v>#REF!</v>
          </cell>
          <cell r="C779" t="e">
            <v>#REF!</v>
          </cell>
          <cell r="D779" t="e">
            <v>#REF!</v>
          </cell>
          <cell r="E779" t="e">
            <v>#REF!</v>
          </cell>
          <cell r="F779" t="e">
            <v>#REF!</v>
          </cell>
        </row>
        <row r="780">
          <cell r="A780" t="e">
            <v>#REF!</v>
          </cell>
          <cell r="B780" t="e">
            <v>#REF!</v>
          </cell>
          <cell r="C780" t="e">
            <v>#REF!</v>
          </cell>
          <cell r="D780" t="e">
            <v>#REF!</v>
          </cell>
          <cell r="E780" t="e">
            <v>#REF!</v>
          </cell>
          <cell r="F780" t="e">
            <v>#REF!</v>
          </cell>
        </row>
        <row r="781">
          <cell r="A781" t="e">
            <v>#REF!</v>
          </cell>
          <cell r="B781" t="e">
            <v>#REF!</v>
          </cell>
          <cell r="C781" t="e">
            <v>#REF!</v>
          </cell>
          <cell r="D781" t="e">
            <v>#REF!</v>
          </cell>
          <cell r="E781" t="e">
            <v>#REF!</v>
          </cell>
          <cell r="F781" t="e">
            <v>#REF!</v>
          </cell>
        </row>
        <row r="782">
          <cell r="A782" t="e">
            <v>#REF!</v>
          </cell>
          <cell r="B782" t="e">
            <v>#REF!</v>
          </cell>
          <cell r="C782" t="e">
            <v>#REF!</v>
          </cell>
          <cell r="D782" t="e">
            <v>#REF!</v>
          </cell>
          <cell r="E782" t="e">
            <v>#REF!</v>
          </cell>
          <cell r="F782" t="e">
            <v>#REF!</v>
          </cell>
        </row>
        <row r="783">
          <cell r="B783" t="e">
            <v>#REF!</v>
          </cell>
          <cell r="E783" t="e">
            <v>#REF!</v>
          </cell>
        </row>
        <row r="784">
          <cell r="A784" t="e">
            <v>#REF!</v>
          </cell>
          <cell r="B784" t="e">
            <v>#REF!</v>
          </cell>
          <cell r="C784" t="e">
            <v>#REF!</v>
          </cell>
          <cell r="D784" t="e">
            <v>#REF!</v>
          </cell>
          <cell r="E784" t="e">
            <v>#REF!</v>
          </cell>
          <cell r="F784" t="e">
            <v>#REF!</v>
          </cell>
        </row>
        <row r="785">
          <cell r="A785" t="e">
            <v>#REF!</v>
          </cell>
          <cell r="B785" t="e">
            <v>#REF!</v>
          </cell>
          <cell r="C785" t="e">
            <v>#REF!</v>
          </cell>
          <cell r="D785" t="e">
            <v>#REF!</v>
          </cell>
          <cell r="E785" t="e">
            <v>#REF!</v>
          </cell>
          <cell r="F785" t="e">
            <v>#REF!</v>
          </cell>
        </row>
        <row r="786">
          <cell r="A786" t="e">
            <v>#REF!</v>
          </cell>
          <cell r="B786" t="e">
            <v>#REF!</v>
          </cell>
          <cell r="C786" t="e">
            <v>#REF!</v>
          </cell>
          <cell r="D786" t="e">
            <v>#REF!</v>
          </cell>
          <cell r="E786" t="e">
            <v>#REF!</v>
          </cell>
          <cell r="F786" t="e">
            <v>#REF!</v>
          </cell>
        </row>
        <row r="787">
          <cell r="A787" t="e">
            <v>#REF!</v>
          </cell>
          <cell r="B787" t="e">
            <v>#REF!</v>
          </cell>
          <cell r="C787" t="e">
            <v>#REF!</v>
          </cell>
          <cell r="D787" t="e">
            <v>#REF!</v>
          </cell>
          <cell r="E787" t="e">
            <v>#REF!</v>
          </cell>
          <cell r="F787" t="e">
            <v>#REF!</v>
          </cell>
        </row>
        <row r="788">
          <cell r="A788" t="e">
            <v>#REF!</v>
          </cell>
          <cell r="B788" t="e">
            <v>#REF!</v>
          </cell>
          <cell r="C788" t="e">
            <v>#REF!</v>
          </cell>
          <cell r="D788" t="e">
            <v>#REF!</v>
          </cell>
          <cell r="E788" t="e">
            <v>#REF!</v>
          </cell>
          <cell r="F788" t="e">
            <v>#REF!</v>
          </cell>
        </row>
        <row r="789">
          <cell r="A789" t="e">
            <v>#REF!</v>
          </cell>
          <cell r="B789" t="e">
            <v>#REF!</v>
          </cell>
          <cell r="C789" t="e">
            <v>#REF!</v>
          </cell>
          <cell r="D789" t="e">
            <v>#REF!</v>
          </cell>
          <cell r="E789" t="e">
            <v>#REF!</v>
          </cell>
          <cell r="F789" t="e">
            <v>#REF!</v>
          </cell>
        </row>
        <row r="790">
          <cell r="A790" t="e">
            <v>#REF!</v>
          </cell>
          <cell r="B790" t="e">
            <v>#REF!</v>
          </cell>
          <cell r="C790" t="e">
            <v>#REF!</v>
          </cell>
          <cell r="D790" t="e">
            <v>#REF!</v>
          </cell>
          <cell r="E790" t="e">
            <v>#REF!</v>
          </cell>
          <cell r="F790" t="e">
            <v>#REF!</v>
          </cell>
        </row>
        <row r="791">
          <cell r="A791" t="e">
            <v>#REF!</v>
          </cell>
          <cell r="B791" t="e">
            <v>#REF!</v>
          </cell>
          <cell r="C791" t="e">
            <v>#REF!</v>
          </cell>
          <cell r="D791" t="e">
            <v>#REF!</v>
          </cell>
          <cell r="E791" t="e">
            <v>#REF!</v>
          </cell>
          <cell r="F791" t="e">
            <v>#REF!</v>
          </cell>
        </row>
        <row r="792">
          <cell r="A792" t="e">
            <v>#REF!</v>
          </cell>
          <cell r="B792" t="e">
            <v>#REF!</v>
          </cell>
          <cell r="C792" t="e">
            <v>#REF!</v>
          </cell>
          <cell r="D792" t="e">
            <v>#REF!</v>
          </cell>
          <cell r="E792" t="e">
            <v>#REF!</v>
          </cell>
          <cell r="F792" t="e">
            <v>#REF!</v>
          </cell>
        </row>
        <row r="793">
          <cell r="A793" t="e">
            <v>#REF!</v>
          </cell>
          <cell r="B793" t="e">
            <v>#REF!</v>
          </cell>
          <cell r="C793" t="e">
            <v>#REF!</v>
          </cell>
          <cell r="D793" t="e">
            <v>#REF!</v>
          </cell>
          <cell r="E793" t="e">
            <v>#REF!</v>
          </cell>
          <cell r="F793" t="e">
            <v>#REF!</v>
          </cell>
        </row>
        <row r="794">
          <cell r="A794" t="e">
            <v>#REF!</v>
          </cell>
          <cell r="B794" t="e">
            <v>#REF!</v>
          </cell>
          <cell r="C794" t="e">
            <v>#REF!</v>
          </cell>
          <cell r="D794" t="e">
            <v>#REF!</v>
          </cell>
          <cell r="E794" t="e">
            <v>#REF!</v>
          </cell>
          <cell r="F794" t="e">
            <v>#REF!</v>
          </cell>
        </row>
        <row r="795">
          <cell r="A795" t="e">
            <v>#REF!</v>
          </cell>
          <cell r="B795" t="e">
            <v>#REF!</v>
          </cell>
          <cell r="C795" t="e">
            <v>#REF!</v>
          </cell>
          <cell r="D795" t="e">
            <v>#REF!</v>
          </cell>
          <cell r="E795" t="e">
            <v>#REF!</v>
          </cell>
          <cell r="F795" t="e">
            <v>#REF!</v>
          </cell>
        </row>
        <row r="796">
          <cell r="A796" t="e">
            <v>#REF!</v>
          </cell>
          <cell r="B796" t="e">
            <v>#REF!</v>
          </cell>
          <cell r="C796" t="e">
            <v>#REF!</v>
          </cell>
          <cell r="D796" t="e">
            <v>#REF!</v>
          </cell>
          <cell r="E796" t="e">
            <v>#REF!</v>
          </cell>
          <cell r="F796" t="e">
            <v>#REF!</v>
          </cell>
        </row>
        <row r="797">
          <cell r="A797" t="e">
            <v>#REF!</v>
          </cell>
          <cell r="B797" t="e">
            <v>#REF!</v>
          </cell>
          <cell r="C797" t="e">
            <v>#REF!</v>
          </cell>
          <cell r="D797" t="e">
            <v>#REF!</v>
          </cell>
          <cell r="E797" t="e">
            <v>#REF!</v>
          </cell>
          <cell r="F797" t="e">
            <v>#REF!</v>
          </cell>
        </row>
        <row r="798">
          <cell r="A798" t="e">
            <v>#REF!</v>
          </cell>
          <cell r="B798" t="e">
            <v>#REF!</v>
          </cell>
          <cell r="C798" t="e">
            <v>#REF!</v>
          </cell>
          <cell r="D798" t="e">
            <v>#REF!</v>
          </cell>
          <cell r="E798" t="e">
            <v>#REF!</v>
          </cell>
          <cell r="F798" t="e">
            <v>#REF!</v>
          </cell>
        </row>
        <row r="799">
          <cell r="A799" t="e">
            <v>#REF!</v>
          </cell>
          <cell r="B799" t="e">
            <v>#REF!</v>
          </cell>
          <cell r="C799" t="e">
            <v>#REF!</v>
          </cell>
          <cell r="D799" t="e">
            <v>#REF!</v>
          </cell>
          <cell r="E799" t="e">
            <v>#REF!</v>
          </cell>
          <cell r="F799" t="e">
            <v>#REF!</v>
          </cell>
        </row>
        <row r="800">
          <cell r="A800" t="e">
            <v>#REF!</v>
          </cell>
          <cell r="B800" t="e">
            <v>#REF!</v>
          </cell>
          <cell r="C800" t="e">
            <v>#REF!</v>
          </cell>
          <cell r="D800" t="e">
            <v>#REF!</v>
          </cell>
          <cell r="E800" t="e">
            <v>#REF!</v>
          </cell>
          <cell r="F800" t="e">
            <v>#REF!</v>
          </cell>
        </row>
        <row r="801">
          <cell r="A801" t="e">
            <v>#REF!</v>
          </cell>
          <cell r="B801" t="e">
            <v>#REF!</v>
          </cell>
          <cell r="C801" t="e">
            <v>#REF!</v>
          </cell>
          <cell r="D801" t="e">
            <v>#REF!</v>
          </cell>
          <cell r="E801" t="e">
            <v>#REF!</v>
          </cell>
          <cell r="F801" t="e">
            <v>#REF!</v>
          </cell>
        </row>
        <row r="802">
          <cell r="A802" t="e">
            <v>#REF!</v>
          </cell>
          <cell r="B802" t="e">
            <v>#REF!</v>
          </cell>
          <cell r="C802" t="e">
            <v>#REF!</v>
          </cell>
          <cell r="D802" t="e">
            <v>#REF!</v>
          </cell>
          <cell r="E802" t="e">
            <v>#REF!</v>
          </cell>
          <cell r="F802" t="e">
            <v>#REF!</v>
          </cell>
        </row>
        <row r="803">
          <cell r="A803" t="e">
            <v>#REF!</v>
          </cell>
          <cell r="B803" t="e">
            <v>#REF!</v>
          </cell>
          <cell r="C803" t="e">
            <v>#REF!</v>
          </cell>
          <cell r="D803" t="e">
            <v>#REF!</v>
          </cell>
          <cell r="E803" t="e">
            <v>#REF!</v>
          </cell>
          <cell r="F803" t="e">
            <v>#REF!</v>
          </cell>
        </row>
        <row r="804">
          <cell r="A804" t="e">
            <v>#REF!</v>
          </cell>
          <cell r="B804" t="e">
            <v>#REF!</v>
          </cell>
          <cell r="C804" t="e">
            <v>#REF!</v>
          </cell>
          <cell r="D804" t="e">
            <v>#REF!</v>
          </cell>
          <cell r="E804" t="e">
            <v>#REF!</v>
          </cell>
          <cell r="F804" t="e">
            <v>#REF!</v>
          </cell>
        </row>
        <row r="805">
          <cell r="A805" t="e">
            <v>#REF!</v>
          </cell>
          <cell r="B805" t="e">
            <v>#REF!</v>
          </cell>
          <cell r="C805" t="e">
            <v>#REF!</v>
          </cell>
          <cell r="D805" t="e">
            <v>#REF!</v>
          </cell>
          <cell r="E805" t="e">
            <v>#REF!</v>
          </cell>
          <cell r="F805" t="e">
            <v>#REF!</v>
          </cell>
        </row>
        <row r="806">
          <cell r="A806" t="e">
            <v>#REF!</v>
          </cell>
          <cell r="B806" t="e">
            <v>#REF!</v>
          </cell>
          <cell r="C806" t="e">
            <v>#REF!</v>
          </cell>
          <cell r="D806" t="e">
            <v>#REF!</v>
          </cell>
          <cell r="E806" t="e">
            <v>#REF!</v>
          </cell>
          <cell r="F806" t="e">
            <v>#REF!</v>
          </cell>
        </row>
        <row r="807">
          <cell r="A807" t="e">
            <v>#REF!</v>
          </cell>
          <cell r="B807" t="e">
            <v>#REF!</v>
          </cell>
          <cell r="C807" t="e">
            <v>#REF!</v>
          </cell>
          <cell r="D807" t="e">
            <v>#REF!</v>
          </cell>
          <cell r="E807" t="e">
            <v>#REF!</v>
          </cell>
          <cell r="F807" t="e">
            <v>#REF!</v>
          </cell>
        </row>
        <row r="808">
          <cell r="A808" t="e">
            <v>#REF!</v>
          </cell>
          <cell r="B808" t="e">
            <v>#REF!</v>
          </cell>
          <cell r="C808" t="e">
            <v>#REF!</v>
          </cell>
          <cell r="D808" t="e">
            <v>#REF!</v>
          </cell>
          <cell r="E808" t="e">
            <v>#REF!</v>
          </cell>
          <cell r="F808" t="e">
            <v>#REF!</v>
          </cell>
        </row>
        <row r="809">
          <cell r="A809" t="e">
            <v>#REF!</v>
          </cell>
          <cell r="B809" t="e">
            <v>#REF!</v>
          </cell>
          <cell r="C809" t="e">
            <v>#REF!</v>
          </cell>
          <cell r="D809" t="e">
            <v>#REF!</v>
          </cell>
          <cell r="E809" t="e">
            <v>#REF!</v>
          </cell>
          <cell r="F809" t="e">
            <v>#REF!</v>
          </cell>
        </row>
        <row r="810">
          <cell r="A810" t="e">
            <v>#REF!</v>
          </cell>
          <cell r="B810" t="e">
            <v>#REF!</v>
          </cell>
          <cell r="C810" t="e">
            <v>#REF!</v>
          </cell>
          <cell r="D810" t="e">
            <v>#REF!</v>
          </cell>
          <cell r="E810" t="e">
            <v>#REF!</v>
          </cell>
          <cell r="F810" t="e">
            <v>#REF!</v>
          </cell>
        </row>
        <row r="811">
          <cell r="A811" t="e">
            <v>#REF!</v>
          </cell>
          <cell r="B811" t="e">
            <v>#REF!</v>
          </cell>
          <cell r="C811" t="e">
            <v>#REF!</v>
          </cell>
          <cell r="D811" t="e">
            <v>#REF!</v>
          </cell>
          <cell r="E811" t="e">
            <v>#REF!</v>
          </cell>
          <cell r="F811" t="e">
            <v>#REF!</v>
          </cell>
        </row>
        <row r="812">
          <cell r="A812" t="e">
            <v>#REF!</v>
          </cell>
          <cell r="B812" t="e">
            <v>#REF!</v>
          </cell>
          <cell r="C812" t="e">
            <v>#REF!</v>
          </cell>
          <cell r="D812" t="e">
            <v>#REF!</v>
          </cell>
          <cell r="E812" t="e">
            <v>#REF!</v>
          </cell>
          <cell r="F812" t="e">
            <v>#REF!</v>
          </cell>
        </row>
        <row r="813">
          <cell r="A813" t="e">
            <v>#REF!</v>
          </cell>
          <cell r="B813" t="e">
            <v>#REF!</v>
          </cell>
          <cell r="C813" t="e">
            <v>#REF!</v>
          </cell>
          <cell r="D813" t="e">
            <v>#REF!</v>
          </cell>
          <cell r="E813" t="e">
            <v>#REF!</v>
          </cell>
          <cell r="F813" t="e">
            <v>#REF!</v>
          </cell>
        </row>
        <row r="814">
          <cell r="A814" t="e">
            <v>#REF!</v>
          </cell>
          <cell r="B814" t="e">
            <v>#REF!</v>
          </cell>
          <cell r="C814" t="e">
            <v>#REF!</v>
          </cell>
          <cell r="D814" t="e">
            <v>#REF!</v>
          </cell>
          <cell r="E814" t="e">
            <v>#REF!</v>
          </cell>
          <cell r="F814" t="e">
            <v>#REF!</v>
          </cell>
        </row>
        <row r="815">
          <cell r="A815" t="e">
            <v>#REF!</v>
          </cell>
          <cell r="B815" t="e">
            <v>#REF!</v>
          </cell>
          <cell r="C815" t="e">
            <v>#REF!</v>
          </cell>
          <cell r="D815" t="e">
            <v>#REF!</v>
          </cell>
          <cell r="E815" t="e">
            <v>#REF!</v>
          </cell>
          <cell r="F815" t="e">
            <v>#REF!</v>
          </cell>
        </row>
        <row r="816">
          <cell r="A816" t="e">
            <v>#REF!</v>
          </cell>
          <cell r="B816" t="e">
            <v>#REF!</v>
          </cell>
          <cell r="C816" t="e">
            <v>#REF!</v>
          </cell>
          <cell r="D816" t="e">
            <v>#REF!</v>
          </cell>
          <cell r="E816" t="e">
            <v>#REF!</v>
          </cell>
          <cell r="F816" t="e">
            <v>#REF!</v>
          </cell>
        </row>
        <row r="817">
          <cell r="A817" t="e">
            <v>#REF!</v>
          </cell>
          <cell r="B817" t="e">
            <v>#REF!</v>
          </cell>
          <cell r="C817" t="e">
            <v>#REF!</v>
          </cell>
          <cell r="D817" t="e">
            <v>#REF!</v>
          </cell>
          <cell r="E817" t="e">
            <v>#REF!</v>
          </cell>
          <cell r="F817" t="e">
            <v>#REF!</v>
          </cell>
        </row>
        <row r="818">
          <cell r="A818" t="e">
            <v>#REF!</v>
          </cell>
          <cell r="B818" t="e">
            <v>#REF!</v>
          </cell>
          <cell r="C818" t="e">
            <v>#REF!</v>
          </cell>
          <cell r="D818" t="e">
            <v>#REF!</v>
          </cell>
          <cell r="E818" t="e">
            <v>#REF!</v>
          </cell>
          <cell r="F818" t="e">
            <v>#REF!</v>
          </cell>
        </row>
        <row r="819">
          <cell r="A819" t="e">
            <v>#REF!</v>
          </cell>
          <cell r="B819" t="e">
            <v>#REF!</v>
          </cell>
          <cell r="C819" t="e">
            <v>#REF!</v>
          </cell>
          <cell r="D819" t="e">
            <v>#REF!</v>
          </cell>
          <cell r="E819" t="e">
            <v>#REF!</v>
          </cell>
          <cell r="F819" t="e">
            <v>#REF!</v>
          </cell>
        </row>
        <row r="820">
          <cell r="A820" t="e">
            <v>#REF!</v>
          </cell>
          <cell r="B820" t="e">
            <v>#REF!</v>
          </cell>
          <cell r="C820" t="e">
            <v>#REF!</v>
          </cell>
          <cell r="D820" t="e">
            <v>#REF!</v>
          </cell>
          <cell r="E820" t="e">
            <v>#REF!</v>
          </cell>
          <cell r="F820" t="e">
            <v>#REF!</v>
          </cell>
        </row>
        <row r="821">
          <cell r="A821" t="e">
            <v>#REF!</v>
          </cell>
          <cell r="B821" t="e">
            <v>#REF!</v>
          </cell>
          <cell r="C821" t="e">
            <v>#REF!</v>
          </cell>
          <cell r="D821" t="e">
            <v>#REF!</v>
          </cell>
          <cell r="E821" t="e">
            <v>#REF!</v>
          </cell>
          <cell r="F821" t="e">
            <v>#REF!</v>
          </cell>
        </row>
        <row r="822">
          <cell r="A822" t="e">
            <v>#REF!</v>
          </cell>
          <cell r="B822" t="e">
            <v>#REF!</v>
          </cell>
          <cell r="C822" t="e">
            <v>#REF!</v>
          </cell>
          <cell r="D822" t="e">
            <v>#REF!</v>
          </cell>
          <cell r="E822" t="e">
            <v>#REF!</v>
          </cell>
          <cell r="F822" t="e">
            <v>#REF!</v>
          </cell>
        </row>
        <row r="823">
          <cell r="A823" t="e">
            <v>#REF!</v>
          </cell>
          <cell r="B823" t="e">
            <v>#REF!</v>
          </cell>
          <cell r="C823" t="e">
            <v>#REF!</v>
          </cell>
          <cell r="D823" t="e">
            <v>#REF!</v>
          </cell>
          <cell r="E823" t="e">
            <v>#REF!</v>
          </cell>
          <cell r="F823" t="e">
            <v>#REF!</v>
          </cell>
        </row>
        <row r="824">
          <cell r="A824" t="e">
            <v>#REF!</v>
          </cell>
          <cell r="B824" t="e">
            <v>#REF!</v>
          </cell>
          <cell r="C824" t="e">
            <v>#REF!</v>
          </cell>
          <cell r="D824" t="e">
            <v>#REF!</v>
          </cell>
          <cell r="E824" t="e">
            <v>#REF!</v>
          </cell>
          <cell r="F824" t="e">
            <v>#REF!</v>
          </cell>
        </row>
        <row r="825">
          <cell r="A825" t="e">
            <v>#REF!</v>
          </cell>
          <cell r="B825" t="e">
            <v>#REF!</v>
          </cell>
          <cell r="C825" t="e">
            <v>#REF!</v>
          </cell>
          <cell r="D825" t="e">
            <v>#REF!</v>
          </cell>
          <cell r="E825" t="e">
            <v>#REF!</v>
          </cell>
          <cell r="F825" t="e">
            <v>#REF!</v>
          </cell>
        </row>
        <row r="826">
          <cell r="A826" t="e">
            <v>#REF!</v>
          </cell>
          <cell r="B826" t="e">
            <v>#REF!</v>
          </cell>
          <cell r="C826" t="e">
            <v>#REF!</v>
          </cell>
          <cell r="D826" t="e">
            <v>#REF!</v>
          </cell>
          <cell r="E826" t="e">
            <v>#REF!</v>
          </cell>
          <cell r="F826" t="e">
            <v>#REF!</v>
          </cell>
        </row>
        <row r="827">
          <cell r="A827" t="e">
            <v>#REF!</v>
          </cell>
          <cell r="B827" t="e">
            <v>#REF!</v>
          </cell>
          <cell r="C827" t="e">
            <v>#REF!</v>
          </cell>
          <cell r="D827" t="e">
            <v>#REF!</v>
          </cell>
          <cell r="E827" t="e">
            <v>#REF!</v>
          </cell>
          <cell r="F827" t="e">
            <v>#REF!</v>
          </cell>
        </row>
        <row r="828">
          <cell r="A828" t="e">
            <v>#REF!</v>
          </cell>
          <cell r="B828" t="e">
            <v>#REF!</v>
          </cell>
          <cell r="C828" t="e">
            <v>#REF!</v>
          </cell>
          <cell r="D828" t="e">
            <v>#REF!</v>
          </cell>
          <cell r="E828" t="e">
            <v>#REF!</v>
          </cell>
          <cell r="F828" t="e">
            <v>#REF!</v>
          </cell>
        </row>
        <row r="829">
          <cell r="A829" t="e">
            <v>#REF!</v>
          </cell>
          <cell r="B829" t="e">
            <v>#REF!</v>
          </cell>
          <cell r="C829" t="e">
            <v>#REF!</v>
          </cell>
          <cell r="D829" t="e">
            <v>#REF!</v>
          </cell>
          <cell r="E829" t="e">
            <v>#REF!</v>
          </cell>
          <cell r="F829" t="e">
            <v>#REF!</v>
          </cell>
        </row>
        <row r="830">
          <cell r="A830" t="e">
            <v>#REF!</v>
          </cell>
          <cell r="B830" t="e">
            <v>#REF!</v>
          </cell>
          <cell r="C830" t="e">
            <v>#REF!</v>
          </cell>
          <cell r="D830" t="e">
            <v>#REF!</v>
          </cell>
          <cell r="E830" t="e">
            <v>#REF!</v>
          </cell>
          <cell r="F830" t="e">
            <v>#REF!</v>
          </cell>
        </row>
        <row r="831">
          <cell r="A831" t="e">
            <v>#REF!</v>
          </cell>
          <cell r="B831" t="e">
            <v>#REF!</v>
          </cell>
          <cell r="C831" t="e">
            <v>#REF!</v>
          </cell>
          <cell r="D831" t="e">
            <v>#REF!</v>
          </cell>
          <cell r="E831" t="e">
            <v>#REF!</v>
          </cell>
          <cell r="F831" t="e">
            <v>#REF!</v>
          </cell>
        </row>
        <row r="832">
          <cell r="A832" t="e">
            <v>#REF!</v>
          </cell>
          <cell r="B832" t="e">
            <v>#REF!</v>
          </cell>
          <cell r="C832" t="e">
            <v>#REF!</v>
          </cell>
          <cell r="D832" t="e">
            <v>#REF!</v>
          </cell>
          <cell r="E832" t="e">
            <v>#REF!</v>
          </cell>
          <cell r="F832" t="e">
            <v>#REF!</v>
          </cell>
        </row>
        <row r="833">
          <cell r="A833" t="e">
            <v>#REF!</v>
          </cell>
          <cell r="B833" t="e">
            <v>#REF!</v>
          </cell>
          <cell r="C833" t="e">
            <v>#REF!</v>
          </cell>
          <cell r="D833" t="e">
            <v>#REF!</v>
          </cell>
          <cell r="E833" t="e">
            <v>#REF!</v>
          </cell>
          <cell r="F833" t="e">
            <v>#REF!</v>
          </cell>
        </row>
        <row r="834">
          <cell r="A834" t="e">
            <v>#REF!</v>
          </cell>
          <cell r="B834" t="e">
            <v>#REF!</v>
          </cell>
          <cell r="C834" t="e">
            <v>#REF!</v>
          </cell>
          <cell r="D834" t="e">
            <v>#REF!</v>
          </cell>
          <cell r="E834" t="e">
            <v>#REF!</v>
          </cell>
          <cell r="F834" t="e">
            <v>#REF!</v>
          </cell>
        </row>
        <row r="835">
          <cell r="A835" t="e">
            <v>#REF!</v>
          </cell>
          <cell r="B835" t="e">
            <v>#REF!</v>
          </cell>
          <cell r="C835" t="e">
            <v>#REF!</v>
          </cell>
          <cell r="D835" t="e">
            <v>#REF!</v>
          </cell>
          <cell r="E835" t="e">
            <v>#REF!</v>
          </cell>
          <cell r="F835" t="e">
            <v>#REF!</v>
          </cell>
        </row>
        <row r="836">
          <cell r="A836" t="e">
            <v>#REF!</v>
          </cell>
          <cell r="B836" t="e">
            <v>#REF!</v>
          </cell>
          <cell r="C836" t="e">
            <v>#REF!</v>
          </cell>
          <cell r="D836" t="e">
            <v>#REF!</v>
          </cell>
          <cell r="E836" t="e">
            <v>#REF!</v>
          </cell>
          <cell r="F836" t="e">
            <v>#REF!</v>
          </cell>
        </row>
        <row r="837">
          <cell r="A837" t="e">
            <v>#REF!</v>
          </cell>
          <cell r="B837" t="e">
            <v>#REF!</v>
          </cell>
          <cell r="C837" t="e">
            <v>#REF!</v>
          </cell>
          <cell r="D837" t="e">
            <v>#REF!</v>
          </cell>
          <cell r="E837" t="e">
            <v>#REF!</v>
          </cell>
          <cell r="F837" t="e">
            <v>#REF!</v>
          </cell>
        </row>
        <row r="838">
          <cell r="A838" t="e">
            <v>#REF!</v>
          </cell>
          <cell r="B838" t="e">
            <v>#REF!</v>
          </cell>
          <cell r="C838" t="e">
            <v>#REF!</v>
          </cell>
          <cell r="D838" t="e">
            <v>#REF!</v>
          </cell>
          <cell r="E838" t="e">
            <v>#REF!</v>
          </cell>
          <cell r="F838" t="e">
            <v>#REF!</v>
          </cell>
        </row>
        <row r="839">
          <cell r="A839" t="e">
            <v>#REF!</v>
          </cell>
          <cell r="B839" t="e">
            <v>#REF!</v>
          </cell>
          <cell r="C839" t="e">
            <v>#REF!</v>
          </cell>
          <cell r="D839" t="e">
            <v>#REF!</v>
          </cell>
          <cell r="E839" t="e">
            <v>#REF!</v>
          </cell>
          <cell r="F839" t="e">
            <v>#REF!</v>
          </cell>
        </row>
        <row r="840">
          <cell r="A840" t="e">
            <v>#REF!</v>
          </cell>
          <cell r="B840" t="e">
            <v>#REF!</v>
          </cell>
          <cell r="C840" t="e">
            <v>#REF!</v>
          </cell>
          <cell r="D840" t="e">
            <v>#REF!</v>
          </cell>
          <cell r="E840" t="e">
            <v>#REF!</v>
          </cell>
          <cell r="F840" t="e">
            <v>#REF!</v>
          </cell>
        </row>
        <row r="841">
          <cell r="A841" t="e">
            <v>#REF!</v>
          </cell>
          <cell r="B841" t="e">
            <v>#REF!</v>
          </cell>
          <cell r="C841" t="e">
            <v>#REF!</v>
          </cell>
          <cell r="D841" t="e">
            <v>#REF!</v>
          </cell>
          <cell r="E841" t="e">
            <v>#REF!</v>
          </cell>
          <cell r="F841" t="e">
            <v>#REF!</v>
          </cell>
        </row>
        <row r="842">
          <cell r="B842" t="e">
            <v>#REF!</v>
          </cell>
          <cell r="E842" t="e">
            <v>#REF!</v>
          </cell>
        </row>
        <row r="843">
          <cell r="A843" t="e">
            <v>#REF!</v>
          </cell>
          <cell r="B843" t="e">
            <v>#REF!</v>
          </cell>
          <cell r="C843" t="e">
            <v>#REF!</v>
          </cell>
          <cell r="D843" t="e">
            <v>#REF!</v>
          </cell>
          <cell r="E843" t="e">
            <v>#REF!</v>
          </cell>
          <cell r="F843" t="e">
            <v>#REF!</v>
          </cell>
        </row>
        <row r="844">
          <cell r="A844" t="e">
            <v>#REF!</v>
          </cell>
          <cell r="B844" t="e">
            <v>#REF!</v>
          </cell>
          <cell r="C844" t="e">
            <v>#REF!</v>
          </cell>
          <cell r="D844" t="e">
            <v>#REF!</v>
          </cell>
          <cell r="E844" t="e">
            <v>#REF!</v>
          </cell>
          <cell r="F844" t="e">
            <v>#REF!</v>
          </cell>
        </row>
        <row r="845">
          <cell r="A845" t="e">
            <v>#REF!</v>
          </cell>
          <cell r="B845" t="e">
            <v>#REF!</v>
          </cell>
          <cell r="C845" t="e">
            <v>#REF!</v>
          </cell>
          <cell r="D845" t="e">
            <v>#REF!</v>
          </cell>
          <cell r="E845" t="e">
            <v>#REF!</v>
          </cell>
          <cell r="F845" t="e">
            <v>#REF!</v>
          </cell>
        </row>
        <row r="846">
          <cell r="A846" t="e">
            <v>#REF!</v>
          </cell>
          <cell r="B846" t="e">
            <v>#REF!</v>
          </cell>
          <cell r="C846" t="e">
            <v>#REF!</v>
          </cell>
          <cell r="D846" t="e">
            <v>#REF!</v>
          </cell>
          <cell r="E846" t="e">
            <v>#REF!</v>
          </cell>
          <cell r="F846" t="e">
            <v>#REF!</v>
          </cell>
        </row>
        <row r="847">
          <cell r="A847" t="e">
            <v>#REF!</v>
          </cell>
          <cell r="B847" t="e">
            <v>#REF!</v>
          </cell>
          <cell r="C847" t="e">
            <v>#REF!</v>
          </cell>
          <cell r="D847" t="e">
            <v>#REF!</v>
          </cell>
          <cell r="E847" t="e">
            <v>#REF!</v>
          </cell>
          <cell r="F847" t="e">
            <v>#REF!</v>
          </cell>
        </row>
        <row r="848">
          <cell r="A848" t="e">
            <v>#REF!</v>
          </cell>
          <cell r="B848" t="e">
            <v>#REF!</v>
          </cell>
          <cell r="C848" t="e">
            <v>#REF!</v>
          </cell>
          <cell r="D848" t="e">
            <v>#REF!</v>
          </cell>
          <cell r="E848" t="e">
            <v>#REF!</v>
          </cell>
          <cell r="F848" t="e">
            <v>#REF!</v>
          </cell>
        </row>
        <row r="849">
          <cell r="A849" t="e">
            <v>#REF!</v>
          </cell>
          <cell r="B849" t="e">
            <v>#REF!</v>
          </cell>
          <cell r="C849" t="e">
            <v>#REF!</v>
          </cell>
          <cell r="D849" t="e">
            <v>#REF!</v>
          </cell>
          <cell r="E849" t="e">
            <v>#REF!</v>
          </cell>
          <cell r="F849" t="e">
            <v>#REF!</v>
          </cell>
        </row>
        <row r="850">
          <cell r="A850" t="e">
            <v>#REF!</v>
          </cell>
          <cell r="B850" t="e">
            <v>#REF!</v>
          </cell>
          <cell r="C850" t="e">
            <v>#REF!</v>
          </cell>
          <cell r="D850" t="e">
            <v>#REF!</v>
          </cell>
          <cell r="E850" t="e">
            <v>#REF!</v>
          </cell>
          <cell r="F850" t="e">
            <v>#REF!</v>
          </cell>
        </row>
        <row r="851">
          <cell r="A851" t="e">
            <v>#REF!</v>
          </cell>
          <cell r="B851" t="e">
            <v>#REF!</v>
          </cell>
          <cell r="C851" t="e">
            <v>#REF!</v>
          </cell>
          <cell r="D851" t="e">
            <v>#REF!</v>
          </cell>
          <cell r="E851" t="e">
            <v>#REF!</v>
          </cell>
          <cell r="F851" t="e">
            <v>#REF!</v>
          </cell>
        </row>
        <row r="852">
          <cell r="A852" t="e">
            <v>#REF!</v>
          </cell>
          <cell r="B852" t="e">
            <v>#REF!</v>
          </cell>
          <cell r="C852" t="e">
            <v>#REF!</v>
          </cell>
          <cell r="D852" t="e">
            <v>#REF!</v>
          </cell>
          <cell r="E852" t="e">
            <v>#REF!</v>
          </cell>
          <cell r="F852" t="e">
            <v>#REF!</v>
          </cell>
        </row>
        <row r="853">
          <cell r="A853" t="e">
            <v>#REF!</v>
          </cell>
          <cell r="B853" t="e">
            <v>#REF!</v>
          </cell>
          <cell r="C853" t="e">
            <v>#REF!</v>
          </cell>
          <cell r="D853" t="e">
            <v>#REF!</v>
          </cell>
          <cell r="E853" t="e">
            <v>#REF!</v>
          </cell>
          <cell r="F853" t="e">
            <v>#REF!</v>
          </cell>
        </row>
        <row r="854">
          <cell r="A854" t="e">
            <v>#REF!</v>
          </cell>
          <cell r="B854" t="e">
            <v>#REF!</v>
          </cell>
          <cell r="C854" t="e">
            <v>#REF!</v>
          </cell>
          <cell r="D854" t="e">
            <v>#REF!</v>
          </cell>
          <cell r="E854" t="e">
            <v>#REF!</v>
          </cell>
          <cell r="F854" t="e">
            <v>#REF!</v>
          </cell>
        </row>
        <row r="855">
          <cell r="A855" t="e">
            <v>#REF!</v>
          </cell>
          <cell r="B855" t="e">
            <v>#REF!</v>
          </cell>
          <cell r="C855" t="e">
            <v>#REF!</v>
          </cell>
          <cell r="D855" t="e">
            <v>#REF!</v>
          </cell>
          <cell r="E855" t="e">
            <v>#REF!</v>
          </cell>
          <cell r="F855" t="e">
            <v>#REF!</v>
          </cell>
        </row>
        <row r="856">
          <cell r="A856" t="e">
            <v>#REF!</v>
          </cell>
          <cell r="B856" t="e">
            <v>#REF!</v>
          </cell>
          <cell r="C856" t="e">
            <v>#REF!</v>
          </cell>
          <cell r="D856" t="e">
            <v>#REF!</v>
          </cell>
          <cell r="E856" t="e">
            <v>#REF!</v>
          </cell>
          <cell r="F856" t="e">
            <v>#REF!</v>
          </cell>
        </row>
        <row r="857">
          <cell r="A857" t="e">
            <v>#REF!</v>
          </cell>
          <cell r="B857" t="e">
            <v>#REF!</v>
          </cell>
          <cell r="C857" t="e">
            <v>#REF!</v>
          </cell>
          <cell r="D857" t="e">
            <v>#REF!</v>
          </cell>
          <cell r="E857" t="e">
            <v>#REF!</v>
          </cell>
          <cell r="F857" t="e">
            <v>#REF!</v>
          </cell>
        </row>
        <row r="858">
          <cell r="A858" t="e">
            <v>#REF!</v>
          </cell>
          <cell r="B858" t="e">
            <v>#REF!</v>
          </cell>
          <cell r="C858" t="e">
            <v>#REF!</v>
          </cell>
          <cell r="D858" t="e">
            <v>#REF!</v>
          </cell>
          <cell r="E858" t="e">
            <v>#REF!</v>
          </cell>
          <cell r="F858" t="e">
            <v>#REF!</v>
          </cell>
        </row>
        <row r="859">
          <cell r="A859" t="e">
            <v>#REF!</v>
          </cell>
          <cell r="B859" t="e">
            <v>#REF!</v>
          </cell>
          <cell r="C859" t="e">
            <v>#REF!</v>
          </cell>
          <cell r="D859" t="e">
            <v>#REF!</v>
          </cell>
          <cell r="E859" t="e">
            <v>#REF!</v>
          </cell>
          <cell r="F859" t="e">
            <v>#REF!</v>
          </cell>
        </row>
        <row r="860">
          <cell r="A860" t="e">
            <v>#REF!</v>
          </cell>
          <cell r="B860" t="e">
            <v>#REF!</v>
          </cell>
          <cell r="C860" t="e">
            <v>#REF!</v>
          </cell>
          <cell r="D860" t="e">
            <v>#REF!</v>
          </cell>
          <cell r="E860" t="e">
            <v>#REF!</v>
          </cell>
          <cell r="F860" t="e">
            <v>#REF!</v>
          </cell>
        </row>
        <row r="861">
          <cell r="A861" t="e">
            <v>#REF!</v>
          </cell>
          <cell r="B861" t="e">
            <v>#REF!</v>
          </cell>
          <cell r="C861" t="e">
            <v>#REF!</v>
          </cell>
          <cell r="D861" t="e">
            <v>#REF!</v>
          </cell>
          <cell r="E861" t="e">
            <v>#REF!</v>
          </cell>
          <cell r="F861" t="e">
            <v>#REF!</v>
          </cell>
        </row>
        <row r="862">
          <cell r="A862" t="e">
            <v>#REF!</v>
          </cell>
          <cell r="B862" t="e">
            <v>#REF!</v>
          </cell>
          <cell r="C862" t="e">
            <v>#REF!</v>
          </cell>
          <cell r="D862" t="e">
            <v>#REF!</v>
          </cell>
          <cell r="E862" t="e">
            <v>#REF!</v>
          </cell>
          <cell r="F862" t="e">
            <v>#REF!</v>
          </cell>
        </row>
        <row r="863">
          <cell r="A863" t="e">
            <v>#REF!</v>
          </cell>
          <cell r="B863" t="e">
            <v>#REF!</v>
          </cell>
          <cell r="C863" t="e">
            <v>#REF!</v>
          </cell>
          <cell r="D863" t="e">
            <v>#REF!</v>
          </cell>
          <cell r="E863" t="e">
            <v>#REF!</v>
          </cell>
          <cell r="F863" t="e">
            <v>#REF!</v>
          </cell>
        </row>
        <row r="864">
          <cell r="A864" t="e">
            <v>#REF!</v>
          </cell>
          <cell r="B864" t="e">
            <v>#REF!</v>
          </cell>
          <cell r="C864" t="e">
            <v>#REF!</v>
          </cell>
          <cell r="D864" t="e">
            <v>#REF!</v>
          </cell>
          <cell r="E864" t="e">
            <v>#REF!</v>
          </cell>
          <cell r="F864" t="e">
            <v>#REF!</v>
          </cell>
        </row>
        <row r="865">
          <cell r="A865" t="e">
            <v>#REF!</v>
          </cell>
          <cell r="B865" t="e">
            <v>#REF!</v>
          </cell>
          <cell r="C865" t="e">
            <v>#REF!</v>
          </cell>
          <cell r="D865" t="e">
            <v>#REF!</v>
          </cell>
          <cell r="E865" t="e">
            <v>#REF!</v>
          </cell>
          <cell r="F865" t="e">
            <v>#REF!</v>
          </cell>
        </row>
        <row r="866">
          <cell r="A866" t="e">
            <v>#REF!</v>
          </cell>
          <cell r="B866" t="e">
            <v>#REF!</v>
          </cell>
          <cell r="C866" t="e">
            <v>#REF!</v>
          </cell>
          <cell r="D866" t="e">
            <v>#REF!</v>
          </cell>
          <cell r="E866" t="e">
            <v>#REF!</v>
          </cell>
          <cell r="F866" t="e">
            <v>#REF!</v>
          </cell>
        </row>
        <row r="867">
          <cell r="A867" t="e">
            <v>#REF!</v>
          </cell>
          <cell r="B867" t="e">
            <v>#REF!</v>
          </cell>
          <cell r="C867" t="e">
            <v>#REF!</v>
          </cell>
          <cell r="D867" t="e">
            <v>#REF!</v>
          </cell>
          <cell r="E867" t="e">
            <v>#REF!</v>
          </cell>
          <cell r="F867" t="e">
            <v>#REF!</v>
          </cell>
        </row>
        <row r="868">
          <cell r="A868" t="e">
            <v>#REF!</v>
          </cell>
          <cell r="B868" t="e">
            <v>#REF!</v>
          </cell>
          <cell r="C868" t="e">
            <v>#REF!</v>
          </cell>
          <cell r="D868" t="e">
            <v>#REF!</v>
          </cell>
          <cell r="E868" t="e">
            <v>#REF!</v>
          </cell>
          <cell r="F868" t="e">
            <v>#REF!</v>
          </cell>
        </row>
        <row r="869">
          <cell r="A869" t="e">
            <v>#REF!</v>
          </cell>
          <cell r="B869" t="e">
            <v>#REF!</v>
          </cell>
          <cell r="C869" t="e">
            <v>#REF!</v>
          </cell>
          <cell r="D869" t="e">
            <v>#REF!</v>
          </cell>
          <cell r="E869" t="e">
            <v>#REF!</v>
          </cell>
          <cell r="F869" t="e">
            <v>#REF!</v>
          </cell>
        </row>
        <row r="870">
          <cell r="A870" t="e">
            <v>#REF!</v>
          </cell>
          <cell r="B870" t="e">
            <v>#REF!</v>
          </cell>
          <cell r="C870" t="e">
            <v>#REF!</v>
          </cell>
          <cell r="D870" t="e">
            <v>#REF!</v>
          </cell>
          <cell r="E870" t="e">
            <v>#REF!</v>
          </cell>
          <cell r="F870" t="e">
            <v>#REF!</v>
          </cell>
        </row>
        <row r="871">
          <cell r="A871" t="e">
            <v>#REF!</v>
          </cell>
          <cell r="B871" t="e">
            <v>#REF!</v>
          </cell>
          <cell r="C871" t="e">
            <v>#REF!</v>
          </cell>
          <cell r="D871" t="e">
            <v>#REF!</v>
          </cell>
          <cell r="E871" t="e">
            <v>#REF!</v>
          </cell>
          <cell r="F871" t="e">
            <v>#REF!</v>
          </cell>
        </row>
        <row r="872">
          <cell r="A872" t="e">
            <v>#REF!</v>
          </cell>
          <cell r="B872" t="e">
            <v>#REF!</v>
          </cell>
          <cell r="C872" t="e">
            <v>#REF!</v>
          </cell>
          <cell r="D872" t="e">
            <v>#REF!</v>
          </cell>
          <cell r="E872" t="e">
            <v>#REF!</v>
          </cell>
          <cell r="F872" t="e">
            <v>#REF!</v>
          </cell>
        </row>
        <row r="873">
          <cell r="A873" t="e">
            <v>#REF!</v>
          </cell>
          <cell r="B873" t="e">
            <v>#REF!</v>
          </cell>
          <cell r="C873" t="e">
            <v>#REF!</v>
          </cell>
          <cell r="D873" t="e">
            <v>#REF!</v>
          </cell>
          <cell r="E873" t="e">
            <v>#REF!</v>
          </cell>
          <cell r="F873" t="e">
            <v>#REF!</v>
          </cell>
        </row>
        <row r="874">
          <cell r="A874" t="e">
            <v>#REF!</v>
          </cell>
          <cell r="B874" t="e">
            <v>#REF!</v>
          </cell>
          <cell r="C874" t="e">
            <v>#REF!</v>
          </cell>
          <cell r="D874" t="e">
            <v>#REF!</v>
          </cell>
          <cell r="E874" t="e">
            <v>#REF!</v>
          </cell>
          <cell r="F874" t="e">
            <v>#REF!</v>
          </cell>
        </row>
        <row r="875">
          <cell r="A875" t="e">
            <v>#REF!</v>
          </cell>
          <cell r="B875" t="e">
            <v>#REF!</v>
          </cell>
          <cell r="C875" t="e">
            <v>#REF!</v>
          </cell>
          <cell r="D875" t="e">
            <v>#REF!</v>
          </cell>
          <cell r="E875" t="e">
            <v>#REF!</v>
          </cell>
          <cell r="F875" t="e">
            <v>#REF!</v>
          </cell>
        </row>
        <row r="876">
          <cell r="A876" t="e">
            <v>#REF!</v>
          </cell>
          <cell r="B876" t="e">
            <v>#REF!</v>
          </cell>
          <cell r="C876" t="e">
            <v>#REF!</v>
          </cell>
          <cell r="D876" t="e">
            <v>#REF!</v>
          </cell>
          <cell r="E876" t="e">
            <v>#REF!</v>
          </cell>
          <cell r="F876" t="e">
            <v>#REF!</v>
          </cell>
        </row>
        <row r="877">
          <cell r="A877" t="e">
            <v>#REF!</v>
          </cell>
          <cell r="B877" t="e">
            <v>#REF!</v>
          </cell>
          <cell r="C877" t="e">
            <v>#REF!</v>
          </cell>
          <cell r="D877" t="e">
            <v>#REF!</v>
          </cell>
          <cell r="E877" t="e">
            <v>#REF!</v>
          </cell>
          <cell r="F877" t="e">
            <v>#REF!</v>
          </cell>
        </row>
        <row r="878">
          <cell r="A878" t="e">
            <v>#REF!</v>
          </cell>
          <cell r="B878" t="e">
            <v>#REF!</v>
          </cell>
          <cell r="C878" t="e">
            <v>#REF!</v>
          </cell>
          <cell r="D878" t="e">
            <v>#REF!</v>
          </cell>
          <cell r="E878" t="e">
            <v>#REF!</v>
          </cell>
          <cell r="F878" t="e">
            <v>#REF!</v>
          </cell>
        </row>
        <row r="879">
          <cell r="A879" t="e">
            <v>#REF!</v>
          </cell>
          <cell r="B879" t="e">
            <v>#REF!</v>
          </cell>
          <cell r="C879" t="e">
            <v>#REF!</v>
          </cell>
          <cell r="D879" t="e">
            <v>#REF!</v>
          </cell>
          <cell r="E879" t="e">
            <v>#REF!</v>
          </cell>
          <cell r="F879" t="e">
            <v>#REF!</v>
          </cell>
        </row>
        <row r="880">
          <cell r="A880" t="e">
            <v>#REF!</v>
          </cell>
          <cell r="B880" t="e">
            <v>#REF!</v>
          </cell>
          <cell r="C880" t="e">
            <v>#REF!</v>
          </cell>
          <cell r="D880" t="e">
            <v>#REF!</v>
          </cell>
          <cell r="E880" t="e">
            <v>#REF!</v>
          </cell>
          <cell r="F880" t="e">
            <v>#REF!</v>
          </cell>
        </row>
        <row r="881">
          <cell r="A881" t="e">
            <v>#REF!</v>
          </cell>
          <cell r="B881" t="e">
            <v>#REF!</v>
          </cell>
          <cell r="C881" t="e">
            <v>#REF!</v>
          </cell>
          <cell r="D881" t="e">
            <v>#REF!</v>
          </cell>
          <cell r="E881" t="e">
            <v>#REF!</v>
          </cell>
          <cell r="F881" t="e">
            <v>#REF!</v>
          </cell>
        </row>
        <row r="882">
          <cell r="A882" t="e">
            <v>#REF!</v>
          </cell>
          <cell r="B882" t="e">
            <v>#REF!</v>
          </cell>
          <cell r="C882" t="e">
            <v>#REF!</v>
          </cell>
          <cell r="D882" t="e">
            <v>#REF!</v>
          </cell>
          <cell r="E882" t="e">
            <v>#REF!</v>
          </cell>
          <cell r="F882" t="e">
            <v>#REF!</v>
          </cell>
        </row>
        <row r="883">
          <cell r="A883" t="e">
            <v>#REF!</v>
          </cell>
          <cell r="B883" t="e">
            <v>#REF!</v>
          </cell>
          <cell r="C883" t="e">
            <v>#REF!</v>
          </cell>
          <cell r="D883" t="e">
            <v>#REF!</v>
          </cell>
          <cell r="E883" t="e">
            <v>#REF!</v>
          </cell>
          <cell r="F883" t="e">
            <v>#REF!</v>
          </cell>
        </row>
        <row r="884">
          <cell r="A884" t="e">
            <v>#REF!</v>
          </cell>
          <cell r="B884" t="e">
            <v>#REF!</v>
          </cell>
          <cell r="C884" t="e">
            <v>#REF!</v>
          </cell>
          <cell r="D884" t="e">
            <v>#REF!</v>
          </cell>
          <cell r="E884" t="e">
            <v>#REF!</v>
          </cell>
          <cell r="F884" t="e">
            <v>#REF!</v>
          </cell>
        </row>
        <row r="885">
          <cell r="A885" t="e">
            <v>#REF!</v>
          </cell>
          <cell r="B885" t="e">
            <v>#REF!</v>
          </cell>
          <cell r="C885" t="e">
            <v>#REF!</v>
          </cell>
          <cell r="D885" t="e">
            <v>#REF!</v>
          </cell>
          <cell r="E885" t="e">
            <v>#REF!</v>
          </cell>
          <cell r="F885" t="e">
            <v>#REF!</v>
          </cell>
        </row>
        <row r="886">
          <cell r="A886" t="e">
            <v>#REF!</v>
          </cell>
          <cell r="B886" t="e">
            <v>#REF!</v>
          </cell>
          <cell r="C886" t="e">
            <v>#REF!</v>
          </cell>
          <cell r="D886" t="e">
            <v>#REF!</v>
          </cell>
          <cell r="E886" t="e">
            <v>#REF!</v>
          </cell>
          <cell r="F886" t="e">
            <v>#REF!</v>
          </cell>
        </row>
        <row r="887">
          <cell r="A887" t="e">
            <v>#REF!</v>
          </cell>
          <cell r="B887" t="e">
            <v>#REF!</v>
          </cell>
          <cell r="C887" t="e">
            <v>#REF!</v>
          </cell>
          <cell r="D887" t="e">
            <v>#REF!</v>
          </cell>
          <cell r="E887" t="e">
            <v>#REF!</v>
          </cell>
          <cell r="F887" t="e">
            <v>#REF!</v>
          </cell>
        </row>
        <row r="888">
          <cell r="A888" t="e">
            <v>#REF!</v>
          </cell>
          <cell r="B888" t="e">
            <v>#REF!</v>
          </cell>
          <cell r="C888" t="e">
            <v>#REF!</v>
          </cell>
          <cell r="D888" t="e">
            <v>#REF!</v>
          </cell>
          <cell r="E888" t="e">
            <v>#REF!</v>
          </cell>
          <cell r="F888" t="e">
            <v>#REF!</v>
          </cell>
        </row>
        <row r="889">
          <cell r="A889" t="e">
            <v>#REF!</v>
          </cell>
          <cell r="B889" t="e">
            <v>#REF!</v>
          </cell>
          <cell r="C889" t="e">
            <v>#REF!</v>
          </cell>
          <cell r="D889" t="e">
            <v>#REF!</v>
          </cell>
          <cell r="E889" t="e">
            <v>#REF!</v>
          </cell>
          <cell r="F889" t="e">
            <v>#REF!</v>
          </cell>
        </row>
        <row r="890">
          <cell r="A890" t="e">
            <v>#REF!</v>
          </cell>
          <cell r="B890" t="e">
            <v>#REF!</v>
          </cell>
          <cell r="C890" t="e">
            <v>#REF!</v>
          </cell>
          <cell r="D890" t="e">
            <v>#REF!</v>
          </cell>
          <cell r="E890" t="e">
            <v>#REF!</v>
          </cell>
          <cell r="F890" t="e">
            <v>#REF!</v>
          </cell>
        </row>
        <row r="891">
          <cell r="A891" t="e">
            <v>#REF!</v>
          </cell>
          <cell r="B891" t="e">
            <v>#REF!</v>
          </cell>
          <cell r="C891" t="e">
            <v>#REF!</v>
          </cell>
          <cell r="D891" t="e">
            <v>#REF!</v>
          </cell>
          <cell r="E891" t="e">
            <v>#REF!</v>
          </cell>
          <cell r="F891" t="e">
            <v>#REF!</v>
          </cell>
        </row>
        <row r="892">
          <cell r="A892" t="e">
            <v>#REF!</v>
          </cell>
          <cell r="B892" t="e">
            <v>#REF!</v>
          </cell>
          <cell r="C892" t="e">
            <v>#REF!</v>
          </cell>
          <cell r="D892" t="e">
            <v>#REF!</v>
          </cell>
          <cell r="E892" t="e">
            <v>#REF!</v>
          </cell>
          <cell r="F892" t="e">
            <v>#REF!</v>
          </cell>
        </row>
        <row r="893">
          <cell r="A893" t="e">
            <v>#REF!</v>
          </cell>
          <cell r="B893" t="e">
            <v>#REF!</v>
          </cell>
          <cell r="C893" t="e">
            <v>#REF!</v>
          </cell>
          <cell r="D893" t="e">
            <v>#REF!</v>
          </cell>
          <cell r="E893" t="e">
            <v>#REF!</v>
          </cell>
          <cell r="F893" t="e">
            <v>#REF!</v>
          </cell>
        </row>
        <row r="894">
          <cell r="A894" t="e">
            <v>#REF!</v>
          </cell>
          <cell r="B894" t="e">
            <v>#REF!</v>
          </cell>
          <cell r="C894" t="e">
            <v>#REF!</v>
          </cell>
          <cell r="D894" t="e">
            <v>#REF!</v>
          </cell>
          <cell r="E894" t="e">
            <v>#REF!</v>
          </cell>
          <cell r="F894" t="e">
            <v>#REF!</v>
          </cell>
        </row>
        <row r="895">
          <cell r="A895" t="e">
            <v>#REF!</v>
          </cell>
          <cell r="B895" t="e">
            <v>#REF!</v>
          </cell>
          <cell r="C895" t="e">
            <v>#REF!</v>
          </cell>
          <cell r="D895" t="e">
            <v>#REF!</v>
          </cell>
          <cell r="E895" t="e">
            <v>#REF!</v>
          </cell>
          <cell r="F895" t="e">
            <v>#REF!</v>
          </cell>
        </row>
        <row r="896">
          <cell r="A896" t="e">
            <v>#REF!</v>
          </cell>
          <cell r="B896" t="e">
            <v>#REF!</v>
          </cell>
          <cell r="C896" t="e">
            <v>#REF!</v>
          </cell>
          <cell r="D896" t="e">
            <v>#REF!</v>
          </cell>
          <cell r="E896" t="e">
            <v>#REF!</v>
          </cell>
          <cell r="F896" t="e">
            <v>#REF!</v>
          </cell>
        </row>
        <row r="897">
          <cell r="A897" t="e">
            <v>#REF!</v>
          </cell>
          <cell r="B897" t="e">
            <v>#REF!</v>
          </cell>
          <cell r="C897" t="e">
            <v>#REF!</v>
          </cell>
          <cell r="D897" t="e">
            <v>#REF!</v>
          </cell>
          <cell r="E897" t="e">
            <v>#REF!</v>
          </cell>
          <cell r="F897" t="e">
            <v>#REF!</v>
          </cell>
        </row>
        <row r="898">
          <cell r="A898" t="e">
            <v>#REF!</v>
          </cell>
          <cell r="B898" t="e">
            <v>#REF!</v>
          </cell>
          <cell r="C898" t="e">
            <v>#REF!</v>
          </cell>
          <cell r="D898" t="e">
            <v>#REF!</v>
          </cell>
          <cell r="E898" t="e">
            <v>#REF!</v>
          </cell>
          <cell r="F898" t="e">
            <v>#REF!</v>
          </cell>
        </row>
        <row r="899">
          <cell r="A899" t="e">
            <v>#REF!</v>
          </cell>
          <cell r="B899" t="e">
            <v>#REF!</v>
          </cell>
          <cell r="C899" t="e">
            <v>#REF!</v>
          </cell>
          <cell r="D899" t="e">
            <v>#REF!</v>
          </cell>
          <cell r="E899" t="e">
            <v>#REF!</v>
          </cell>
          <cell r="F899" t="e">
            <v>#REF!</v>
          </cell>
        </row>
        <row r="900">
          <cell r="A900" t="e">
            <v>#REF!</v>
          </cell>
          <cell r="B900" t="e">
            <v>#REF!</v>
          </cell>
          <cell r="C900" t="e">
            <v>#REF!</v>
          </cell>
          <cell r="D900" t="e">
            <v>#REF!</v>
          </cell>
          <cell r="E900" t="e">
            <v>#REF!</v>
          </cell>
          <cell r="F900" t="e">
            <v>#REF!</v>
          </cell>
        </row>
        <row r="901">
          <cell r="A901" t="e">
            <v>#REF!</v>
          </cell>
          <cell r="B901" t="e">
            <v>#REF!</v>
          </cell>
          <cell r="C901" t="e">
            <v>#REF!</v>
          </cell>
          <cell r="D901" t="e">
            <v>#REF!</v>
          </cell>
          <cell r="E901" t="e">
            <v>#REF!</v>
          </cell>
          <cell r="F901" t="e">
            <v>#REF!</v>
          </cell>
        </row>
        <row r="902">
          <cell r="A902" t="e">
            <v>#REF!</v>
          </cell>
          <cell r="B902" t="e">
            <v>#REF!</v>
          </cell>
          <cell r="C902" t="e">
            <v>#REF!</v>
          </cell>
          <cell r="D902" t="e">
            <v>#REF!</v>
          </cell>
          <cell r="E902" t="e">
            <v>#REF!</v>
          </cell>
          <cell r="F902" t="e">
            <v>#REF!</v>
          </cell>
        </row>
        <row r="903">
          <cell r="A903" t="e">
            <v>#REF!</v>
          </cell>
          <cell r="B903" t="e">
            <v>#REF!</v>
          </cell>
          <cell r="C903" t="e">
            <v>#REF!</v>
          </cell>
          <cell r="D903" t="e">
            <v>#REF!</v>
          </cell>
          <cell r="E903" t="e">
            <v>#REF!</v>
          </cell>
          <cell r="F903" t="e">
            <v>#REF!</v>
          </cell>
        </row>
        <row r="904">
          <cell r="B904" t="e">
            <v>#REF!</v>
          </cell>
          <cell r="E904" t="e">
            <v>#REF!</v>
          </cell>
        </row>
        <row r="905">
          <cell r="A905" t="e">
            <v>#REF!</v>
          </cell>
          <cell r="B905" t="e">
            <v>#REF!</v>
          </cell>
          <cell r="C905" t="e">
            <v>#REF!</v>
          </cell>
          <cell r="D905" t="e">
            <v>#REF!</v>
          </cell>
          <cell r="E905" t="e">
            <v>#REF!</v>
          </cell>
          <cell r="F905" t="e">
            <v>#REF!</v>
          </cell>
        </row>
        <row r="906">
          <cell r="A906" t="e">
            <v>#REF!</v>
          </cell>
          <cell r="B906" t="e">
            <v>#REF!</v>
          </cell>
          <cell r="C906" t="e">
            <v>#REF!</v>
          </cell>
          <cell r="D906" t="e">
            <v>#REF!</v>
          </cell>
          <cell r="E906" t="e">
            <v>#REF!</v>
          </cell>
          <cell r="F906" t="e">
            <v>#REF!</v>
          </cell>
        </row>
        <row r="907">
          <cell r="A907" t="e">
            <v>#REF!</v>
          </cell>
          <cell r="B907" t="e">
            <v>#REF!</v>
          </cell>
          <cell r="C907" t="e">
            <v>#REF!</v>
          </cell>
          <cell r="D907" t="e">
            <v>#REF!</v>
          </cell>
          <cell r="E907" t="e">
            <v>#REF!</v>
          </cell>
          <cell r="F907" t="e">
            <v>#REF!</v>
          </cell>
        </row>
        <row r="908">
          <cell r="A908" t="e">
            <v>#REF!</v>
          </cell>
          <cell r="B908" t="e">
            <v>#REF!</v>
          </cell>
          <cell r="C908" t="e">
            <v>#REF!</v>
          </cell>
          <cell r="D908" t="e">
            <v>#REF!</v>
          </cell>
          <cell r="E908" t="e">
            <v>#REF!</v>
          </cell>
          <cell r="F908" t="e">
            <v>#REF!</v>
          </cell>
        </row>
        <row r="909">
          <cell r="A909" t="e">
            <v>#REF!</v>
          </cell>
          <cell r="B909" t="e">
            <v>#REF!</v>
          </cell>
          <cell r="C909" t="e">
            <v>#REF!</v>
          </cell>
          <cell r="D909" t="e">
            <v>#REF!</v>
          </cell>
          <cell r="E909" t="e">
            <v>#REF!</v>
          </cell>
          <cell r="F909" t="e">
            <v>#REF!</v>
          </cell>
        </row>
        <row r="910">
          <cell r="A910" t="e">
            <v>#REF!</v>
          </cell>
          <cell r="B910" t="e">
            <v>#REF!</v>
          </cell>
          <cell r="C910" t="e">
            <v>#REF!</v>
          </cell>
          <cell r="D910" t="e">
            <v>#REF!</v>
          </cell>
          <cell r="E910" t="e">
            <v>#REF!</v>
          </cell>
          <cell r="F910" t="e">
            <v>#REF!</v>
          </cell>
        </row>
        <row r="911">
          <cell r="A911" t="e">
            <v>#REF!</v>
          </cell>
          <cell r="B911" t="e">
            <v>#REF!</v>
          </cell>
          <cell r="C911" t="e">
            <v>#REF!</v>
          </cell>
          <cell r="D911" t="e">
            <v>#REF!</v>
          </cell>
          <cell r="E911" t="e">
            <v>#REF!</v>
          </cell>
          <cell r="F911" t="e">
            <v>#REF!</v>
          </cell>
        </row>
        <row r="912">
          <cell r="A912" t="e">
            <v>#REF!</v>
          </cell>
          <cell r="B912" t="e">
            <v>#REF!</v>
          </cell>
          <cell r="C912" t="e">
            <v>#REF!</v>
          </cell>
          <cell r="D912" t="e">
            <v>#REF!</v>
          </cell>
          <cell r="E912" t="e">
            <v>#REF!</v>
          </cell>
          <cell r="F912" t="e">
            <v>#REF!</v>
          </cell>
        </row>
        <row r="913">
          <cell r="A913" t="e">
            <v>#REF!</v>
          </cell>
          <cell r="B913" t="e">
            <v>#REF!</v>
          </cell>
          <cell r="C913" t="e">
            <v>#REF!</v>
          </cell>
          <cell r="D913" t="e">
            <v>#REF!</v>
          </cell>
          <cell r="E913" t="e">
            <v>#REF!</v>
          </cell>
          <cell r="F913" t="e">
            <v>#REF!</v>
          </cell>
        </row>
        <row r="914">
          <cell r="A914" t="e">
            <v>#REF!</v>
          </cell>
          <cell r="B914" t="e">
            <v>#REF!</v>
          </cell>
          <cell r="C914" t="e">
            <v>#REF!</v>
          </cell>
          <cell r="D914" t="e">
            <v>#REF!</v>
          </cell>
          <cell r="E914" t="e">
            <v>#REF!</v>
          </cell>
          <cell r="F914" t="e">
            <v>#REF!</v>
          </cell>
        </row>
        <row r="915">
          <cell r="A915" t="e">
            <v>#REF!</v>
          </cell>
          <cell r="B915" t="e">
            <v>#REF!</v>
          </cell>
          <cell r="C915" t="e">
            <v>#REF!</v>
          </cell>
          <cell r="D915" t="e">
            <v>#REF!</v>
          </cell>
          <cell r="E915" t="e">
            <v>#REF!</v>
          </cell>
          <cell r="F915" t="e">
            <v>#REF!</v>
          </cell>
        </row>
        <row r="916">
          <cell r="A916" t="e">
            <v>#REF!</v>
          </cell>
          <cell r="B916" t="e">
            <v>#REF!</v>
          </cell>
          <cell r="C916" t="e">
            <v>#REF!</v>
          </cell>
          <cell r="D916" t="e">
            <v>#REF!</v>
          </cell>
          <cell r="E916" t="e">
            <v>#REF!</v>
          </cell>
          <cell r="F916" t="e">
            <v>#REF!</v>
          </cell>
        </row>
        <row r="917">
          <cell r="A917" t="e">
            <v>#REF!</v>
          </cell>
          <cell r="B917" t="e">
            <v>#REF!</v>
          </cell>
          <cell r="C917" t="e">
            <v>#REF!</v>
          </cell>
          <cell r="D917" t="e">
            <v>#REF!</v>
          </cell>
          <cell r="E917" t="e">
            <v>#REF!</v>
          </cell>
          <cell r="F917" t="e">
            <v>#REF!</v>
          </cell>
        </row>
        <row r="918">
          <cell r="A918" t="e">
            <v>#REF!</v>
          </cell>
          <cell r="B918" t="e">
            <v>#REF!</v>
          </cell>
          <cell r="C918" t="e">
            <v>#REF!</v>
          </cell>
          <cell r="D918" t="e">
            <v>#REF!</v>
          </cell>
          <cell r="E918" t="e">
            <v>#REF!</v>
          </cell>
          <cell r="F918" t="e">
            <v>#REF!</v>
          </cell>
        </row>
        <row r="919">
          <cell r="A919" t="e">
            <v>#REF!</v>
          </cell>
          <cell r="B919" t="e">
            <v>#REF!</v>
          </cell>
          <cell r="C919" t="e">
            <v>#REF!</v>
          </cell>
          <cell r="D919" t="e">
            <v>#REF!</v>
          </cell>
          <cell r="E919" t="e">
            <v>#REF!</v>
          </cell>
          <cell r="F919" t="e">
            <v>#REF!</v>
          </cell>
        </row>
        <row r="920">
          <cell r="A920" t="e">
            <v>#REF!</v>
          </cell>
          <cell r="B920" t="e">
            <v>#REF!</v>
          </cell>
          <cell r="C920" t="e">
            <v>#REF!</v>
          </cell>
          <cell r="D920" t="e">
            <v>#REF!</v>
          </cell>
          <cell r="E920" t="e">
            <v>#REF!</v>
          </cell>
          <cell r="F920" t="e">
            <v>#REF!</v>
          </cell>
        </row>
        <row r="921">
          <cell r="A921" t="e">
            <v>#REF!</v>
          </cell>
          <cell r="B921" t="e">
            <v>#REF!</v>
          </cell>
          <cell r="C921" t="e">
            <v>#REF!</v>
          </cell>
          <cell r="D921" t="e">
            <v>#REF!</v>
          </cell>
          <cell r="E921" t="e">
            <v>#REF!</v>
          </cell>
          <cell r="F921" t="e">
            <v>#REF!</v>
          </cell>
        </row>
        <row r="922">
          <cell r="A922" t="e">
            <v>#REF!</v>
          </cell>
          <cell r="B922" t="e">
            <v>#REF!</v>
          </cell>
          <cell r="C922" t="e">
            <v>#REF!</v>
          </cell>
          <cell r="D922" t="e">
            <v>#REF!</v>
          </cell>
          <cell r="E922" t="e">
            <v>#REF!</v>
          </cell>
          <cell r="F922" t="e">
            <v>#REF!</v>
          </cell>
        </row>
        <row r="923">
          <cell r="A923" t="e">
            <v>#REF!</v>
          </cell>
          <cell r="B923" t="e">
            <v>#REF!</v>
          </cell>
          <cell r="C923" t="e">
            <v>#REF!</v>
          </cell>
          <cell r="D923" t="e">
            <v>#REF!</v>
          </cell>
          <cell r="E923" t="e">
            <v>#REF!</v>
          </cell>
          <cell r="F923" t="e">
            <v>#REF!</v>
          </cell>
        </row>
        <row r="924">
          <cell r="A924" t="e">
            <v>#REF!</v>
          </cell>
          <cell r="B924" t="e">
            <v>#REF!</v>
          </cell>
          <cell r="C924" t="e">
            <v>#REF!</v>
          </cell>
          <cell r="D924" t="e">
            <v>#REF!</v>
          </cell>
          <cell r="E924" t="e">
            <v>#REF!</v>
          </cell>
          <cell r="F924" t="e">
            <v>#REF!</v>
          </cell>
        </row>
        <row r="925">
          <cell r="A925" t="e">
            <v>#REF!</v>
          </cell>
          <cell r="B925" t="e">
            <v>#REF!</v>
          </cell>
          <cell r="C925" t="e">
            <v>#REF!</v>
          </cell>
          <cell r="D925" t="e">
            <v>#REF!</v>
          </cell>
          <cell r="E925" t="e">
            <v>#REF!</v>
          </cell>
          <cell r="F925" t="e">
            <v>#REF!</v>
          </cell>
        </row>
        <row r="926">
          <cell r="A926" t="e">
            <v>#REF!</v>
          </cell>
          <cell r="B926" t="e">
            <v>#REF!</v>
          </cell>
          <cell r="C926" t="e">
            <v>#REF!</v>
          </cell>
          <cell r="D926" t="e">
            <v>#REF!</v>
          </cell>
          <cell r="E926" t="e">
            <v>#REF!</v>
          </cell>
          <cell r="F926" t="e">
            <v>#REF!</v>
          </cell>
        </row>
        <row r="927">
          <cell r="A927" t="e">
            <v>#REF!</v>
          </cell>
          <cell r="B927" t="e">
            <v>#REF!</v>
          </cell>
          <cell r="C927" t="e">
            <v>#REF!</v>
          </cell>
          <cell r="D927" t="e">
            <v>#REF!</v>
          </cell>
          <cell r="E927" t="e">
            <v>#REF!</v>
          </cell>
          <cell r="F927" t="e">
            <v>#REF!</v>
          </cell>
        </row>
        <row r="928">
          <cell r="A928" t="e">
            <v>#REF!</v>
          </cell>
          <cell r="B928" t="e">
            <v>#REF!</v>
          </cell>
          <cell r="C928" t="e">
            <v>#REF!</v>
          </cell>
          <cell r="D928" t="e">
            <v>#REF!</v>
          </cell>
          <cell r="E928" t="e">
            <v>#REF!</v>
          </cell>
          <cell r="F928" t="e">
            <v>#REF!</v>
          </cell>
        </row>
        <row r="929">
          <cell r="A929" t="e">
            <v>#REF!</v>
          </cell>
          <cell r="B929" t="e">
            <v>#REF!</v>
          </cell>
          <cell r="C929" t="e">
            <v>#REF!</v>
          </cell>
          <cell r="D929" t="e">
            <v>#REF!</v>
          </cell>
          <cell r="E929" t="e">
            <v>#REF!</v>
          </cell>
          <cell r="F929" t="e">
            <v>#REF!</v>
          </cell>
        </row>
        <row r="930">
          <cell r="A930" t="e">
            <v>#REF!</v>
          </cell>
          <cell r="B930" t="e">
            <v>#REF!</v>
          </cell>
          <cell r="C930" t="e">
            <v>#REF!</v>
          </cell>
          <cell r="D930" t="e">
            <v>#REF!</v>
          </cell>
          <cell r="E930" t="e">
            <v>#REF!</v>
          </cell>
          <cell r="F930" t="e">
            <v>#REF!</v>
          </cell>
        </row>
        <row r="931">
          <cell r="A931" t="e">
            <v>#REF!</v>
          </cell>
          <cell r="B931" t="e">
            <v>#REF!</v>
          </cell>
          <cell r="C931" t="e">
            <v>#REF!</v>
          </cell>
          <cell r="D931" t="e">
            <v>#REF!</v>
          </cell>
          <cell r="E931" t="e">
            <v>#REF!</v>
          </cell>
          <cell r="F931" t="e">
            <v>#REF!</v>
          </cell>
        </row>
        <row r="932">
          <cell r="A932" t="e">
            <v>#REF!</v>
          </cell>
          <cell r="B932" t="e">
            <v>#REF!</v>
          </cell>
          <cell r="C932" t="e">
            <v>#REF!</v>
          </cell>
          <cell r="D932" t="e">
            <v>#REF!</v>
          </cell>
          <cell r="E932" t="e">
            <v>#REF!</v>
          </cell>
          <cell r="F932" t="e">
            <v>#REF!</v>
          </cell>
        </row>
        <row r="933">
          <cell r="A933" t="e">
            <v>#REF!</v>
          </cell>
          <cell r="B933" t="e">
            <v>#REF!</v>
          </cell>
          <cell r="C933" t="e">
            <v>#REF!</v>
          </cell>
          <cell r="D933" t="e">
            <v>#REF!</v>
          </cell>
          <cell r="E933" t="e">
            <v>#REF!</v>
          </cell>
          <cell r="F933" t="e">
            <v>#REF!</v>
          </cell>
        </row>
        <row r="934">
          <cell r="A934" t="e">
            <v>#REF!</v>
          </cell>
          <cell r="B934" t="e">
            <v>#REF!</v>
          </cell>
          <cell r="C934" t="e">
            <v>#REF!</v>
          </cell>
          <cell r="D934" t="e">
            <v>#REF!</v>
          </cell>
          <cell r="E934" t="e">
            <v>#REF!</v>
          </cell>
          <cell r="F934" t="e">
            <v>#REF!</v>
          </cell>
        </row>
        <row r="935">
          <cell r="A935" t="e">
            <v>#REF!</v>
          </cell>
          <cell r="B935" t="e">
            <v>#REF!</v>
          </cell>
          <cell r="C935" t="e">
            <v>#REF!</v>
          </cell>
          <cell r="D935" t="e">
            <v>#REF!</v>
          </cell>
          <cell r="E935" t="e">
            <v>#REF!</v>
          </cell>
          <cell r="F935" t="e">
            <v>#REF!</v>
          </cell>
        </row>
        <row r="936">
          <cell r="A936" t="e">
            <v>#REF!</v>
          </cell>
          <cell r="B936" t="e">
            <v>#REF!</v>
          </cell>
          <cell r="C936" t="e">
            <v>#REF!</v>
          </cell>
          <cell r="D936" t="e">
            <v>#REF!</v>
          </cell>
          <cell r="E936" t="e">
            <v>#REF!</v>
          </cell>
          <cell r="F936" t="e">
            <v>#REF!</v>
          </cell>
        </row>
        <row r="937">
          <cell r="A937" t="e">
            <v>#REF!</v>
          </cell>
          <cell r="B937" t="e">
            <v>#REF!</v>
          </cell>
          <cell r="C937" t="e">
            <v>#REF!</v>
          </cell>
          <cell r="D937" t="e">
            <v>#REF!</v>
          </cell>
          <cell r="E937" t="e">
            <v>#REF!</v>
          </cell>
          <cell r="F937" t="e">
            <v>#REF!</v>
          </cell>
        </row>
        <row r="938">
          <cell r="A938" t="e">
            <v>#REF!</v>
          </cell>
          <cell r="B938" t="e">
            <v>#REF!</v>
          </cell>
          <cell r="C938" t="e">
            <v>#REF!</v>
          </cell>
          <cell r="D938" t="e">
            <v>#REF!</v>
          </cell>
          <cell r="E938" t="e">
            <v>#REF!</v>
          </cell>
          <cell r="F938" t="e">
            <v>#REF!</v>
          </cell>
        </row>
        <row r="939">
          <cell r="A939" t="e">
            <v>#REF!</v>
          </cell>
          <cell r="B939" t="e">
            <v>#REF!</v>
          </cell>
          <cell r="C939" t="e">
            <v>#REF!</v>
          </cell>
          <cell r="D939" t="e">
            <v>#REF!</v>
          </cell>
          <cell r="E939" t="e">
            <v>#REF!</v>
          </cell>
          <cell r="F939" t="e">
            <v>#REF!</v>
          </cell>
        </row>
        <row r="940">
          <cell r="A940" t="e">
            <v>#REF!</v>
          </cell>
          <cell r="B940" t="e">
            <v>#REF!</v>
          </cell>
          <cell r="C940" t="e">
            <v>#REF!</v>
          </cell>
          <cell r="D940" t="e">
            <v>#REF!</v>
          </cell>
          <cell r="E940" t="e">
            <v>#REF!</v>
          </cell>
          <cell r="F940" t="e">
            <v>#REF!</v>
          </cell>
        </row>
        <row r="941">
          <cell r="A941" t="e">
            <v>#REF!</v>
          </cell>
          <cell r="B941" t="e">
            <v>#REF!</v>
          </cell>
          <cell r="C941" t="e">
            <v>#REF!</v>
          </cell>
          <cell r="D941" t="e">
            <v>#REF!</v>
          </cell>
          <cell r="E941" t="e">
            <v>#REF!</v>
          </cell>
          <cell r="F941" t="e">
            <v>#REF!</v>
          </cell>
        </row>
        <row r="942">
          <cell r="A942" t="e">
            <v>#REF!</v>
          </cell>
          <cell r="B942" t="e">
            <v>#REF!</v>
          </cell>
          <cell r="C942" t="e">
            <v>#REF!</v>
          </cell>
          <cell r="D942" t="e">
            <v>#REF!</v>
          </cell>
          <cell r="E942" t="e">
            <v>#REF!</v>
          </cell>
          <cell r="F942" t="e">
            <v>#REF!</v>
          </cell>
        </row>
        <row r="943">
          <cell r="A943" t="e">
            <v>#REF!</v>
          </cell>
          <cell r="B943" t="e">
            <v>#REF!</v>
          </cell>
          <cell r="C943" t="e">
            <v>#REF!</v>
          </cell>
          <cell r="D943" t="e">
            <v>#REF!</v>
          </cell>
          <cell r="E943" t="e">
            <v>#REF!</v>
          </cell>
          <cell r="F943" t="e">
            <v>#REF!</v>
          </cell>
        </row>
        <row r="944">
          <cell r="A944" t="e">
            <v>#REF!</v>
          </cell>
          <cell r="B944" t="e">
            <v>#REF!</v>
          </cell>
          <cell r="C944" t="e">
            <v>#REF!</v>
          </cell>
          <cell r="D944" t="e">
            <v>#REF!</v>
          </cell>
          <cell r="E944" t="e">
            <v>#REF!</v>
          </cell>
          <cell r="F944" t="e">
            <v>#REF!</v>
          </cell>
        </row>
        <row r="945">
          <cell r="A945" t="e">
            <v>#REF!</v>
          </cell>
          <cell r="B945" t="e">
            <v>#REF!</v>
          </cell>
          <cell r="C945" t="e">
            <v>#REF!</v>
          </cell>
          <cell r="D945" t="e">
            <v>#REF!</v>
          </cell>
          <cell r="E945" t="e">
            <v>#REF!</v>
          </cell>
          <cell r="F945" t="e">
            <v>#REF!</v>
          </cell>
        </row>
        <row r="946">
          <cell r="A946" t="e">
            <v>#REF!</v>
          </cell>
          <cell r="B946" t="e">
            <v>#REF!</v>
          </cell>
          <cell r="C946" t="e">
            <v>#REF!</v>
          </cell>
          <cell r="D946" t="e">
            <v>#REF!</v>
          </cell>
          <cell r="E946" t="e">
            <v>#REF!</v>
          </cell>
          <cell r="F946" t="e">
            <v>#REF!</v>
          </cell>
        </row>
        <row r="947">
          <cell r="A947" t="e">
            <v>#REF!</v>
          </cell>
          <cell r="B947" t="e">
            <v>#REF!</v>
          </cell>
          <cell r="C947" t="e">
            <v>#REF!</v>
          </cell>
          <cell r="D947" t="e">
            <v>#REF!</v>
          </cell>
          <cell r="E947" t="e">
            <v>#REF!</v>
          </cell>
          <cell r="F947" t="e">
            <v>#REF!</v>
          </cell>
        </row>
        <row r="948">
          <cell r="A948" t="e">
            <v>#REF!</v>
          </cell>
          <cell r="B948" t="e">
            <v>#REF!</v>
          </cell>
          <cell r="C948" t="e">
            <v>#REF!</v>
          </cell>
          <cell r="D948" t="e">
            <v>#REF!</v>
          </cell>
          <cell r="E948" t="e">
            <v>#REF!</v>
          </cell>
          <cell r="F948" t="e">
            <v>#REF!</v>
          </cell>
        </row>
        <row r="949">
          <cell r="A949" t="e">
            <v>#REF!</v>
          </cell>
          <cell r="B949" t="e">
            <v>#REF!</v>
          </cell>
          <cell r="C949" t="e">
            <v>#REF!</v>
          </cell>
          <cell r="D949" t="e">
            <v>#REF!</v>
          </cell>
          <cell r="E949" t="e">
            <v>#REF!</v>
          </cell>
          <cell r="F949" t="e">
            <v>#REF!</v>
          </cell>
        </row>
        <row r="950">
          <cell r="A950" t="e">
            <v>#REF!</v>
          </cell>
          <cell r="B950" t="e">
            <v>#REF!</v>
          </cell>
          <cell r="C950" t="e">
            <v>#REF!</v>
          </cell>
          <cell r="D950" t="e">
            <v>#REF!</v>
          </cell>
          <cell r="E950" t="e">
            <v>#REF!</v>
          </cell>
          <cell r="F950" t="e">
            <v>#REF!</v>
          </cell>
        </row>
        <row r="951">
          <cell r="A951" t="e">
            <v>#REF!</v>
          </cell>
          <cell r="B951" t="e">
            <v>#REF!</v>
          </cell>
          <cell r="C951" t="e">
            <v>#REF!</v>
          </cell>
          <cell r="D951" t="e">
            <v>#REF!</v>
          </cell>
          <cell r="E951" t="e">
            <v>#REF!</v>
          </cell>
          <cell r="F951" t="e">
            <v>#REF!</v>
          </cell>
        </row>
        <row r="952">
          <cell r="A952" t="e">
            <v>#REF!</v>
          </cell>
          <cell r="B952" t="e">
            <v>#REF!</v>
          </cell>
          <cell r="C952" t="e">
            <v>#REF!</v>
          </cell>
          <cell r="D952" t="e">
            <v>#REF!</v>
          </cell>
          <cell r="E952" t="e">
            <v>#REF!</v>
          </cell>
          <cell r="F952" t="e">
            <v>#REF!</v>
          </cell>
        </row>
        <row r="953">
          <cell r="A953" t="e">
            <v>#REF!</v>
          </cell>
          <cell r="B953" t="e">
            <v>#REF!</v>
          </cell>
          <cell r="C953" t="e">
            <v>#REF!</v>
          </cell>
          <cell r="D953" t="e">
            <v>#REF!</v>
          </cell>
          <cell r="E953" t="e">
            <v>#REF!</v>
          </cell>
          <cell r="F953" t="e">
            <v>#REF!</v>
          </cell>
        </row>
        <row r="954">
          <cell r="A954" t="e">
            <v>#REF!</v>
          </cell>
          <cell r="B954" t="e">
            <v>#REF!</v>
          </cell>
          <cell r="C954" t="e">
            <v>#REF!</v>
          </cell>
          <cell r="D954" t="e">
            <v>#REF!</v>
          </cell>
          <cell r="E954" t="e">
            <v>#REF!</v>
          </cell>
          <cell r="F954" t="e">
            <v>#REF!</v>
          </cell>
        </row>
        <row r="955">
          <cell r="A955" t="e">
            <v>#REF!</v>
          </cell>
          <cell r="B955" t="e">
            <v>#REF!</v>
          </cell>
          <cell r="C955" t="e">
            <v>#REF!</v>
          </cell>
          <cell r="D955" t="e">
            <v>#REF!</v>
          </cell>
          <cell r="E955" t="e">
            <v>#REF!</v>
          </cell>
          <cell r="F955" t="e">
            <v>#REF!</v>
          </cell>
        </row>
        <row r="956">
          <cell r="A956" t="e">
            <v>#REF!</v>
          </cell>
          <cell r="B956" t="e">
            <v>#REF!</v>
          </cell>
          <cell r="C956" t="e">
            <v>#REF!</v>
          </cell>
          <cell r="D956" t="e">
            <v>#REF!</v>
          </cell>
          <cell r="E956" t="e">
            <v>#REF!</v>
          </cell>
          <cell r="F956" t="e">
            <v>#REF!</v>
          </cell>
        </row>
        <row r="957">
          <cell r="A957" t="e">
            <v>#REF!</v>
          </cell>
          <cell r="B957" t="e">
            <v>#REF!</v>
          </cell>
          <cell r="C957" t="e">
            <v>#REF!</v>
          </cell>
          <cell r="D957" t="e">
            <v>#REF!</v>
          </cell>
          <cell r="E957" t="e">
            <v>#REF!</v>
          </cell>
          <cell r="F957" t="e">
            <v>#REF!</v>
          </cell>
        </row>
        <row r="958">
          <cell r="A958" t="e">
            <v>#REF!</v>
          </cell>
          <cell r="B958" t="e">
            <v>#REF!</v>
          </cell>
          <cell r="C958" t="e">
            <v>#REF!</v>
          </cell>
          <cell r="D958" t="e">
            <v>#REF!</v>
          </cell>
          <cell r="E958" t="e">
            <v>#REF!</v>
          </cell>
          <cell r="F958" t="e">
            <v>#REF!</v>
          </cell>
        </row>
        <row r="959">
          <cell r="A959" t="e">
            <v>#REF!</v>
          </cell>
          <cell r="B959" t="e">
            <v>#REF!</v>
          </cell>
          <cell r="C959" t="e">
            <v>#REF!</v>
          </cell>
          <cell r="D959" t="e">
            <v>#REF!</v>
          </cell>
          <cell r="E959" t="e">
            <v>#REF!</v>
          </cell>
          <cell r="F959" t="e">
            <v>#REF!</v>
          </cell>
        </row>
        <row r="960">
          <cell r="A960" t="e">
            <v>#REF!</v>
          </cell>
          <cell r="B960" t="e">
            <v>#REF!</v>
          </cell>
          <cell r="C960" t="e">
            <v>#REF!</v>
          </cell>
          <cell r="D960" t="e">
            <v>#REF!</v>
          </cell>
          <cell r="E960" t="e">
            <v>#REF!</v>
          </cell>
          <cell r="F960" t="e">
            <v>#REF!</v>
          </cell>
        </row>
        <row r="961">
          <cell r="A961" t="e">
            <v>#REF!</v>
          </cell>
          <cell r="B961" t="e">
            <v>#REF!</v>
          </cell>
          <cell r="C961" t="e">
            <v>#REF!</v>
          </cell>
          <cell r="D961" t="e">
            <v>#REF!</v>
          </cell>
          <cell r="E961" t="e">
            <v>#REF!</v>
          </cell>
          <cell r="F961" t="e">
            <v>#REF!</v>
          </cell>
        </row>
        <row r="962">
          <cell r="A962" t="e">
            <v>#REF!</v>
          </cell>
          <cell r="B962" t="e">
            <v>#REF!</v>
          </cell>
          <cell r="C962" t="e">
            <v>#REF!</v>
          </cell>
          <cell r="D962" t="e">
            <v>#REF!</v>
          </cell>
          <cell r="E962" t="e">
            <v>#REF!</v>
          </cell>
          <cell r="F962" t="e">
            <v>#REF!</v>
          </cell>
        </row>
        <row r="963">
          <cell r="A963" t="e">
            <v>#REF!</v>
          </cell>
          <cell r="B963" t="e">
            <v>#REF!</v>
          </cell>
          <cell r="C963" t="e">
            <v>#REF!</v>
          </cell>
          <cell r="D963" t="e">
            <v>#REF!</v>
          </cell>
          <cell r="E963" t="e">
            <v>#REF!</v>
          </cell>
          <cell r="F963" t="e">
            <v>#REF!</v>
          </cell>
        </row>
        <row r="964">
          <cell r="A964" t="e">
            <v>#REF!</v>
          </cell>
          <cell r="B964" t="e">
            <v>#REF!</v>
          </cell>
          <cell r="C964" t="e">
            <v>#REF!</v>
          </cell>
          <cell r="D964" t="e">
            <v>#REF!</v>
          </cell>
          <cell r="E964" t="e">
            <v>#REF!</v>
          </cell>
          <cell r="F964" t="e">
            <v>#REF!</v>
          </cell>
        </row>
        <row r="965">
          <cell r="A965" t="e">
            <v>#REF!</v>
          </cell>
          <cell r="B965" t="e">
            <v>#REF!</v>
          </cell>
          <cell r="C965" t="e">
            <v>#REF!</v>
          </cell>
          <cell r="D965" t="e">
            <v>#REF!</v>
          </cell>
          <cell r="E965" t="e">
            <v>#REF!</v>
          </cell>
          <cell r="F965" t="e">
            <v>#REF!</v>
          </cell>
        </row>
        <row r="966">
          <cell r="A966" t="e">
            <v>#REF!</v>
          </cell>
          <cell r="B966" t="e">
            <v>#REF!</v>
          </cell>
          <cell r="C966" t="e">
            <v>#REF!</v>
          </cell>
          <cell r="D966" t="e">
            <v>#REF!</v>
          </cell>
          <cell r="E966" t="e">
            <v>#REF!</v>
          </cell>
          <cell r="F966" t="e">
            <v>#REF!</v>
          </cell>
        </row>
        <row r="967">
          <cell r="A967" t="e">
            <v>#REF!</v>
          </cell>
          <cell r="B967" t="e">
            <v>#REF!</v>
          </cell>
          <cell r="C967" t="e">
            <v>#REF!</v>
          </cell>
          <cell r="D967" t="e">
            <v>#REF!</v>
          </cell>
          <cell r="E967" t="e">
            <v>#REF!</v>
          </cell>
          <cell r="F967" t="e">
            <v>#REF!</v>
          </cell>
        </row>
        <row r="968">
          <cell r="A968" t="e">
            <v>#REF!</v>
          </cell>
          <cell r="B968" t="e">
            <v>#REF!</v>
          </cell>
          <cell r="C968" t="e">
            <v>#REF!</v>
          </cell>
          <cell r="D968" t="e">
            <v>#REF!</v>
          </cell>
          <cell r="E968" t="e">
            <v>#REF!</v>
          </cell>
          <cell r="F968" t="e">
            <v>#REF!</v>
          </cell>
        </row>
        <row r="969">
          <cell r="A969" t="e">
            <v>#REF!</v>
          </cell>
          <cell r="B969" t="e">
            <v>#REF!</v>
          </cell>
          <cell r="C969" t="e">
            <v>#REF!</v>
          </cell>
          <cell r="D969" t="e">
            <v>#REF!</v>
          </cell>
          <cell r="E969" t="e">
            <v>#REF!</v>
          </cell>
          <cell r="F969" t="e">
            <v>#REF!</v>
          </cell>
        </row>
        <row r="970">
          <cell r="A970" t="e">
            <v>#REF!</v>
          </cell>
          <cell r="B970" t="e">
            <v>#REF!</v>
          </cell>
          <cell r="C970" t="e">
            <v>#REF!</v>
          </cell>
          <cell r="D970" t="e">
            <v>#REF!</v>
          </cell>
          <cell r="E970" t="e">
            <v>#REF!</v>
          </cell>
          <cell r="F970" t="e">
            <v>#REF!</v>
          </cell>
        </row>
        <row r="971">
          <cell r="A971" t="e">
            <v>#REF!</v>
          </cell>
          <cell r="B971" t="e">
            <v>#REF!</v>
          </cell>
          <cell r="C971" t="e">
            <v>#REF!</v>
          </cell>
          <cell r="D971" t="e">
            <v>#REF!</v>
          </cell>
          <cell r="E971" t="e">
            <v>#REF!</v>
          </cell>
          <cell r="F971" t="e">
            <v>#REF!</v>
          </cell>
        </row>
        <row r="972">
          <cell r="B972" t="e">
            <v>#REF!</v>
          </cell>
          <cell r="E972" t="e">
            <v>#REF!</v>
          </cell>
        </row>
        <row r="973">
          <cell r="A973" t="e">
            <v>#REF!</v>
          </cell>
          <cell r="B973" t="e">
            <v>#REF!</v>
          </cell>
          <cell r="C973" t="e">
            <v>#REF!</v>
          </cell>
          <cell r="D973" t="e">
            <v>#REF!</v>
          </cell>
          <cell r="E973" t="e">
            <v>#REF!</v>
          </cell>
          <cell r="F973" t="e">
            <v>#REF!</v>
          </cell>
        </row>
        <row r="974">
          <cell r="A974" t="e">
            <v>#REF!</v>
          </cell>
          <cell r="B974" t="e">
            <v>#REF!</v>
          </cell>
          <cell r="C974" t="e">
            <v>#REF!</v>
          </cell>
          <cell r="D974" t="e">
            <v>#REF!</v>
          </cell>
          <cell r="E974" t="e">
            <v>#REF!</v>
          </cell>
          <cell r="F974" t="e">
            <v>#REF!</v>
          </cell>
        </row>
        <row r="975">
          <cell r="A975" t="e">
            <v>#REF!</v>
          </cell>
          <cell r="B975" t="e">
            <v>#REF!</v>
          </cell>
          <cell r="C975" t="e">
            <v>#REF!</v>
          </cell>
          <cell r="D975" t="e">
            <v>#REF!</v>
          </cell>
          <cell r="E975" t="e">
            <v>#REF!</v>
          </cell>
          <cell r="F975" t="e">
            <v>#REF!</v>
          </cell>
        </row>
        <row r="976">
          <cell r="A976" t="e">
            <v>#REF!</v>
          </cell>
          <cell r="B976" t="e">
            <v>#REF!</v>
          </cell>
          <cell r="C976" t="e">
            <v>#REF!</v>
          </cell>
          <cell r="D976" t="e">
            <v>#REF!</v>
          </cell>
          <cell r="E976" t="e">
            <v>#REF!</v>
          </cell>
          <cell r="F976" t="e">
            <v>#REF!</v>
          </cell>
        </row>
        <row r="977">
          <cell r="A977" t="e">
            <v>#REF!</v>
          </cell>
          <cell r="B977" t="e">
            <v>#REF!</v>
          </cell>
          <cell r="C977" t="e">
            <v>#REF!</v>
          </cell>
          <cell r="D977" t="e">
            <v>#REF!</v>
          </cell>
          <cell r="E977" t="e">
            <v>#REF!</v>
          </cell>
          <cell r="F977" t="e">
            <v>#REF!</v>
          </cell>
        </row>
        <row r="978">
          <cell r="A978" t="e">
            <v>#REF!</v>
          </cell>
          <cell r="B978" t="e">
            <v>#REF!</v>
          </cell>
          <cell r="C978" t="e">
            <v>#REF!</v>
          </cell>
          <cell r="D978" t="e">
            <v>#REF!</v>
          </cell>
          <cell r="E978" t="e">
            <v>#REF!</v>
          </cell>
          <cell r="F978" t="e">
            <v>#REF!</v>
          </cell>
        </row>
        <row r="979">
          <cell r="A979" t="e">
            <v>#REF!</v>
          </cell>
          <cell r="B979" t="e">
            <v>#REF!</v>
          </cell>
          <cell r="C979" t="e">
            <v>#REF!</v>
          </cell>
          <cell r="D979" t="e">
            <v>#REF!</v>
          </cell>
          <cell r="E979" t="e">
            <v>#REF!</v>
          </cell>
          <cell r="F979" t="e">
            <v>#REF!</v>
          </cell>
        </row>
        <row r="980">
          <cell r="A980" t="e">
            <v>#REF!</v>
          </cell>
          <cell r="B980" t="e">
            <v>#REF!</v>
          </cell>
          <cell r="C980" t="e">
            <v>#REF!</v>
          </cell>
          <cell r="D980" t="e">
            <v>#REF!</v>
          </cell>
          <cell r="E980" t="e">
            <v>#REF!</v>
          </cell>
          <cell r="F980" t="e">
            <v>#REF!</v>
          </cell>
        </row>
        <row r="981">
          <cell r="A981" t="e">
            <v>#REF!</v>
          </cell>
          <cell r="B981" t="e">
            <v>#REF!</v>
          </cell>
          <cell r="C981" t="e">
            <v>#REF!</v>
          </cell>
          <cell r="D981" t="e">
            <v>#REF!</v>
          </cell>
          <cell r="E981" t="e">
            <v>#REF!</v>
          </cell>
          <cell r="F981" t="e">
            <v>#REF!</v>
          </cell>
        </row>
        <row r="982">
          <cell r="A982" t="e">
            <v>#REF!</v>
          </cell>
          <cell r="B982" t="e">
            <v>#REF!</v>
          </cell>
          <cell r="C982" t="e">
            <v>#REF!</v>
          </cell>
          <cell r="D982" t="e">
            <v>#REF!</v>
          </cell>
          <cell r="E982" t="e">
            <v>#REF!</v>
          </cell>
          <cell r="F982" t="e">
            <v>#REF!</v>
          </cell>
        </row>
        <row r="983">
          <cell r="A983" t="e">
            <v>#REF!</v>
          </cell>
          <cell r="B983" t="e">
            <v>#REF!</v>
          </cell>
          <cell r="C983" t="e">
            <v>#REF!</v>
          </cell>
          <cell r="D983" t="e">
            <v>#REF!</v>
          </cell>
          <cell r="E983" t="e">
            <v>#REF!</v>
          </cell>
          <cell r="F983" t="e">
            <v>#REF!</v>
          </cell>
        </row>
        <row r="984">
          <cell r="A984" t="e">
            <v>#REF!</v>
          </cell>
          <cell r="B984" t="e">
            <v>#REF!</v>
          </cell>
          <cell r="C984" t="e">
            <v>#REF!</v>
          </cell>
          <cell r="D984" t="e">
            <v>#REF!</v>
          </cell>
          <cell r="E984" t="e">
            <v>#REF!</v>
          </cell>
          <cell r="F984" t="e">
            <v>#REF!</v>
          </cell>
        </row>
        <row r="985">
          <cell r="A985" t="e">
            <v>#REF!</v>
          </cell>
          <cell r="B985" t="e">
            <v>#REF!</v>
          </cell>
          <cell r="C985" t="e">
            <v>#REF!</v>
          </cell>
          <cell r="D985" t="e">
            <v>#REF!</v>
          </cell>
          <cell r="E985" t="e">
            <v>#REF!</v>
          </cell>
          <cell r="F985" t="e">
            <v>#REF!</v>
          </cell>
        </row>
        <row r="986">
          <cell r="A986" t="e">
            <v>#REF!</v>
          </cell>
          <cell r="B986" t="e">
            <v>#REF!</v>
          </cell>
          <cell r="C986" t="e">
            <v>#REF!</v>
          </cell>
          <cell r="D986" t="e">
            <v>#REF!</v>
          </cell>
          <cell r="E986" t="e">
            <v>#REF!</v>
          </cell>
          <cell r="F986" t="e">
            <v>#REF!</v>
          </cell>
        </row>
        <row r="987">
          <cell r="A987" t="e">
            <v>#REF!</v>
          </cell>
          <cell r="B987" t="e">
            <v>#REF!</v>
          </cell>
          <cell r="C987" t="e">
            <v>#REF!</v>
          </cell>
          <cell r="D987" t="e">
            <v>#REF!</v>
          </cell>
          <cell r="E987" t="e">
            <v>#REF!</v>
          </cell>
          <cell r="F987" t="e">
            <v>#REF!</v>
          </cell>
        </row>
        <row r="988">
          <cell r="A988" t="e">
            <v>#REF!</v>
          </cell>
          <cell r="B988" t="e">
            <v>#REF!</v>
          </cell>
          <cell r="C988" t="e">
            <v>#REF!</v>
          </cell>
          <cell r="D988" t="e">
            <v>#REF!</v>
          </cell>
          <cell r="E988" t="e">
            <v>#REF!</v>
          </cell>
          <cell r="F988" t="e">
            <v>#REF!</v>
          </cell>
        </row>
        <row r="989">
          <cell r="A989" t="e">
            <v>#REF!</v>
          </cell>
          <cell r="B989" t="e">
            <v>#REF!</v>
          </cell>
          <cell r="C989" t="e">
            <v>#REF!</v>
          </cell>
          <cell r="D989" t="e">
            <v>#REF!</v>
          </cell>
          <cell r="E989" t="e">
            <v>#REF!</v>
          </cell>
          <cell r="F989" t="e">
            <v>#REF!</v>
          </cell>
        </row>
        <row r="990">
          <cell r="A990" t="e">
            <v>#REF!</v>
          </cell>
          <cell r="B990" t="e">
            <v>#REF!</v>
          </cell>
          <cell r="C990" t="e">
            <v>#REF!</v>
          </cell>
          <cell r="D990" t="e">
            <v>#REF!</v>
          </cell>
          <cell r="E990" t="e">
            <v>#REF!</v>
          </cell>
          <cell r="F990" t="e">
            <v>#REF!</v>
          </cell>
        </row>
        <row r="991">
          <cell r="A991" t="e">
            <v>#REF!</v>
          </cell>
          <cell r="B991" t="e">
            <v>#REF!</v>
          </cell>
          <cell r="C991" t="e">
            <v>#REF!</v>
          </cell>
          <cell r="D991" t="e">
            <v>#REF!</v>
          </cell>
          <cell r="E991" t="e">
            <v>#REF!</v>
          </cell>
          <cell r="F991" t="e">
            <v>#REF!</v>
          </cell>
        </row>
        <row r="992">
          <cell r="A992" t="e">
            <v>#REF!</v>
          </cell>
          <cell r="B992" t="e">
            <v>#REF!</v>
          </cell>
          <cell r="C992" t="e">
            <v>#REF!</v>
          </cell>
          <cell r="D992" t="e">
            <v>#REF!</v>
          </cell>
          <cell r="E992" t="e">
            <v>#REF!</v>
          </cell>
          <cell r="F992" t="e">
            <v>#REF!</v>
          </cell>
        </row>
        <row r="993">
          <cell r="A993" t="e">
            <v>#REF!</v>
          </cell>
          <cell r="B993" t="e">
            <v>#REF!</v>
          </cell>
          <cell r="C993" t="e">
            <v>#REF!</v>
          </cell>
          <cell r="D993" t="e">
            <v>#REF!</v>
          </cell>
          <cell r="E993" t="e">
            <v>#REF!</v>
          </cell>
          <cell r="F993" t="e">
            <v>#REF!</v>
          </cell>
        </row>
        <row r="994">
          <cell r="A994" t="e">
            <v>#REF!</v>
          </cell>
          <cell r="B994" t="e">
            <v>#REF!</v>
          </cell>
          <cell r="C994" t="e">
            <v>#REF!</v>
          </cell>
          <cell r="D994" t="e">
            <v>#REF!</v>
          </cell>
          <cell r="E994" t="e">
            <v>#REF!</v>
          </cell>
          <cell r="F994" t="e">
            <v>#REF!</v>
          </cell>
        </row>
        <row r="995">
          <cell r="A995" t="e">
            <v>#REF!</v>
          </cell>
          <cell r="B995" t="e">
            <v>#REF!</v>
          </cell>
          <cell r="C995" t="e">
            <v>#REF!</v>
          </cell>
          <cell r="D995" t="e">
            <v>#REF!</v>
          </cell>
          <cell r="E995" t="e">
            <v>#REF!</v>
          </cell>
          <cell r="F995" t="e">
            <v>#REF!</v>
          </cell>
        </row>
        <row r="996">
          <cell r="A996" t="e">
            <v>#REF!</v>
          </cell>
          <cell r="B996" t="e">
            <v>#REF!</v>
          </cell>
          <cell r="C996" t="e">
            <v>#REF!</v>
          </cell>
          <cell r="D996" t="e">
            <v>#REF!</v>
          </cell>
          <cell r="E996" t="e">
            <v>#REF!</v>
          </cell>
          <cell r="F996" t="e">
            <v>#REF!</v>
          </cell>
        </row>
        <row r="997">
          <cell r="A997" t="e">
            <v>#REF!</v>
          </cell>
          <cell r="B997" t="e">
            <v>#REF!</v>
          </cell>
          <cell r="C997" t="e">
            <v>#REF!</v>
          </cell>
          <cell r="D997" t="e">
            <v>#REF!</v>
          </cell>
          <cell r="E997" t="e">
            <v>#REF!</v>
          </cell>
          <cell r="F997" t="e">
            <v>#REF!</v>
          </cell>
        </row>
        <row r="998">
          <cell r="A998" t="e">
            <v>#REF!</v>
          </cell>
          <cell r="B998" t="e">
            <v>#REF!</v>
          </cell>
          <cell r="C998" t="e">
            <v>#REF!</v>
          </cell>
          <cell r="D998" t="e">
            <v>#REF!</v>
          </cell>
          <cell r="E998" t="e">
            <v>#REF!</v>
          </cell>
          <cell r="F998" t="e">
            <v>#REF!</v>
          </cell>
        </row>
        <row r="999">
          <cell r="A999" t="e">
            <v>#REF!</v>
          </cell>
          <cell r="B999" t="e">
            <v>#REF!</v>
          </cell>
          <cell r="C999" t="e">
            <v>#REF!</v>
          </cell>
          <cell r="D999" t="e">
            <v>#REF!</v>
          </cell>
          <cell r="E999" t="e">
            <v>#REF!</v>
          </cell>
          <cell r="F999" t="e">
            <v>#REF!</v>
          </cell>
        </row>
        <row r="1000">
          <cell r="A1000" t="e">
            <v>#REF!</v>
          </cell>
          <cell r="B1000" t="e">
            <v>#REF!</v>
          </cell>
          <cell r="C1000" t="e">
            <v>#REF!</v>
          </cell>
          <cell r="D1000" t="e">
            <v>#REF!</v>
          </cell>
          <cell r="E1000" t="e">
            <v>#REF!</v>
          </cell>
          <cell r="F1000" t="e">
            <v>#REF!</v>
          </cell>
        </row>
        <row r="1001">
          <cell r="A1001" t="e">
            <v>#REF!</v>
          </cell>
          <cell r="B1001" t="e">
            <v>#REF!</v>
          </cell>
          <cell r="C1001" t="e">
            <v>#REF!</v>
          </cell>
          <cell r="D1001" t="e">
            <v>#REF!</v>
          </cell>
          <cell r="E1001" t="e">
            <v>#REF!</v>
          </cell>
          <cell r="F1001" t="e">
            <v>#REF!</v>
          </cell>
        </row>
        <row r="1002">
          <cell r="A1002" t="e">
            <v>#REF!</v>
          </cell>
          <cell r="B1002" t="e">
            <v>#REF!</v>
          </cell>
          <cell r="C1002" t="e">
            <v>#REF!</v>
          </cell>
          <cell r="D1002" t="e">
            <v>#REF!</v>
          </cell>
          <cell r="E1002" t="e">
            <v>#REF!</v>
          </cell>
          <cell r="F1002" t="e">
            <v>#REF!</v>
          </cell>
        </row>
        <row r="1003">
          <cell r="A1003" t="e">
            <v>#REF!</v>
          </cell>
          <cell r="B1003" t="e">
            <v>#REF!</v>
          </cell>
          <cell r="C1003" t="e">
            <v>#REF!</v>
          </cell>
          <cell r="D1003" t="e">
            <v>#REF!</v>
          </cell>
          <cell r="E1003" t="e">
            <v>#REF!</v>
          </cell>
          <cell r="F1003" t="e">
            <v>#REF!</v>
          </cell>
        </row>
        <row r="1004">
          <cell r="A1004" t="e">
            <v>#REF!</v>
          </cell>
          <cell r="B1004" t="e">
            <v>#REF!</v>
          </cell>
          <cell r="C1004" t="e">
            <v>#REF!</v>
          </cell>
          <cell r="D1004" t="e">
            <v>#REF!</v>
          </cell>
          <cell r="E1004" t="e">
            <v>#REF!</v>
          </cell>
          <cell r="F1004" t="e">
            <v>#REF!</v>
          </cell>
        </row>
        <row r="1005">
          <cell r="A1005" t="e">
            <v>#REF!</v>
          </cell>
          <cell r="B1005" t="e">
            <v>#REF!</v>
          </cell>
          <cell r="C1005" t="e">
            <v>#REF!</v>
          </cell>
          <cell r="D1005" t="e">
            <v>#REF!</v>
          </cell>
          <cell r="E1005" t="e">
            <v>#REF!</v>
          </cell>
          <cell r="F1005" t="e">
            <v>#REF!</v>
          </cell>
        </row>
        <row r="1006">
          <cell r="A1006" t="e">
            <v>#REF!</v>
          </cell>
          <cell r="B1006" t="e">
            <v>#REF!</v>
          </cell>
          <cell r="C1006" t="e">
            <v>#REF!</v>
          </cell>
          <cell r="D1006" t="e">
            <v>#REF!</v>
          </cell>
          <cell r="E1006" t="e">
            <v>#REF!</v>
          </cell>
          <cell r="F1006" t="e">
            <v>#REF!</v>
          </cell>
        </row>
        <row r="1007">
          <cell r="A1007" t="e">
            <v>#REF!</v>
          </cell>
          <cell r="B1007" t="e">
            <v>#REF!</v>
          </cell>
          <cell r="C1007" t="e">
            <v>#REF!</v>
          </cell>
          <cell r="D1007" t="e">
            <v>#REF!</v>
          </cell>
          <cell r="E1007" t="e">
            <v>#REF!</v>
          </cell>
          <cell r="F1007" t="e">
            <v>#REF!</v>
          </cell>
        </row>
        <row r="1008">
          <cell r="A1008" t="e">
            <v>#REF!</v>
          </cell>
          <cell r="B1008" t="e">
            <v>#REF!</v>
          </cell>
          <cell r="C1008" t="e">
            <v>#REF!</v>
          </cell>
          <cell r="D1008" t="e">
            <v>#REF!</v>
          </cell>
          <cell r="E1008" t="e">
            <v>#REF!</v>
          </cell>
          <cell r="F1008" t="e">
            <v>#REF!</v>
          </cell>
        </row>
        <row r="1009">
          <cell r="A1009" t="e">
            <v>#REF!</v>
          </cell>
          <cell r="B1009" t="e">
            <v>#REF!</v>
          </cell>
          <cell r="C1009" t="e">
            <v>#REF!</v>
          </cell>
          <cell r="D1009" t="e">
            <v>#REF!</v>
          </cell>
          <cell r="E1009" t="e">
            <v>#REF!</v>
          </cell>
          <cell r="F1009" t="e">
            <v>#REF!</v>
          </cell>
        </row>
        <row r="1010">
          <cell r="A1010" t="e">
            <v>#REF!</v>
          </cell>
          <cell r="B1010" t="e">
            <v>#REF!</v>
          </cell>
          <cell r="C1010" t="e">
            <v>#REF!</v>
          </cell>
          <cell r="D1010" t="e">
            <v>#REF!</v>
          </cell>
          <cell r="E1010" t="e">
            <v>#REF!</v>
          </cell>
          <cell r="F1010" t="e">
            <v>#REF!</v>
          </cell>
        </row>
        <row r="1011">
          <cell r="A1011" t="e">
            <v>#REF!</v>
          </cell>
          <cell r="B1011" t="e">
            <v>#REF!</v>
          </cell>
          <cell r="C1011" t="e">
            <v>#REF!</v>
          </cell>
          <cell r="D1011" t="e">
            <v>#REF!</v>
          </cell>
          <cell r="E1011" t="e">
            <v>#REF!</v>
          </cell>
          <cell r="F1011" t="e">
            <v>#REF!</v>
          </cell>
        </row>
        <row r="1012">
          <cell r="A1012" t="e">
            <v>#REF!</v>
          </cell>
          <cell r="B1012" t="e">
            <v>#REF!</v>
          </cell>
          <cell r="C1012" t="e">
            <v>#REF!</v>
          </cell>
          <cell r="D1012" t="e">
            <v>#REF!</v>
          </cell>
          <cell r="E1012" t="e">
            <v>#REF!</v>
          </cell>
          <cell r="F1012" t="e">
            <v>#REF!</v>
          </cell>
        </row>
        <row r="1013">
          <cell r="A1013" t="e">
            <v>#REF!</v>
          </cell>
          <cell r="B1013" t="e">
            <v>#REF!</v>
          </cell>
          <cell r="C1013" t="e">
            <v>#REF!</v>
          </cell>
          <cell r="D1013" t="e">
            <v>#REF!</v>
          </cell>
          <cell r="E1013" t="e">
            <v>#REF!</v>
          </cell>
          <cell r="F1013" t="e">
            <v>#REF!</v>
          </cell>
        </row>
        <row r="1014">
          <cell r="A1014" t="e">
            <v>#REF!</v>
          </cell>
          <cell r="B1014" t="e">
            <v>#REF!</v>
          </cell>
          <cell r="C1014" t="e">
            <v>#REF!</v>
          </cell>
          <cell r="D1014" t="e">
            <v>#REF!</v>
          </cell>
          <cell r="E1014" t="e">
            <v>#REF!</v>
          </cell>
          <cell r="F1014" t="e">
            <v>#REF!</v>
          </cell>
        </row>
        <row r="1015">
          <cell r="A1015" t="e">
            <v>#REF!</v>
          </cell>
          <cell r="B1015" t="e">
            <v>#REF!</v>
          </cell>
          <cell r="C1015" t="e">
            <v>#REF!</v>
          </cell>
          <cell r="D1015" t="e">
            <v>#REF!</v>
          </cell>
          <cell r="E1015" t="e">
            <v>#REF!</v>
          </cell>
          <cell r="F1015" t="e">
            <v>#REF!</v>
          </cell>
        </row>
        <row r="1016">
          <cell r="A1016" t="e">
            <v>#REF!</v>
          </cell>
          <cell r="B1016" t="e">
            <v>#REF!</v>
          </cell>
          <cell r="C1016" t="e">
            <v>#REF!</v>
          </cell>
          <cell r="D1016" t="e">
            <v>#REF!</v>
          </cell>
          <cell r="E1016" t="e">
            <v>#REF!</v>
          </cell>
          <cell r="F1016" t="e">
            <v>#REF!</v>
          </cell>
        </row>
        <row r="1017">
          <cell r="A1017" t="e">
            <v>#REF!</v>
          </cell>
          <cell r="B1017" t="e">
            <v>#REF!</v>
          </cell>
          <cell r="C1017" t="e">
            <v>#REF!</v>
          </cell>
          <cell r="D1017" t="e">
            <v>#REF!</v>
          </cell>
          <cell r="E1017" t="e">
            <v>#REF!</v>
          </cell>
          <cell r="F1017" t="e">
            <v>#REF!</v>
          </cell>
        </row>
        <row r="1018">
          <cell r="A1018" t="e">
            <v>#REF!</v>
          </cell>
          <cell r="B1018" t="e">
            <v>#REF!</v>
          </cell>
          <cell r="C1018" t="e">
            <v>#REF!</v>
          </cell>
          <cell r="D1018" t="e">
            <v>#REF!</v>
          </cell>
          <cell r="E1018" t="e">
            <v>#REF!</v>
          </cell>
          <cell r="F1018" t="e">
            <v>#REF!</v>
          </cell>
        </row>
        <row r="1019">
          <cell r="A1019" t="e">
            <v>#REF!</v>
          </cell>
          <cell r="B1019" t="e">
            <v>#REF!</v>
          </cell>
          <cell r="C1019" t="e">
            <v>#REF!</v>
          </cell>
          <cell r="D1019" t="e">
            <v>#REF!</v>
          </cell>
          <cell r="E1019" t="e">
            <v>#REF!</v>
          </cell>
          <cell r="F1019" t="e">
            <v>#REF!</v>
          </cell>
        </row>
        <row r="1020">
          <cell r="A1020" t="e">
            <v>#REF!</v>
          </cell>
          <cell r="B1020" t="e">
            <v>#REF!</v>
          </cell>
          <cell r="C1020" t="e">
            <v>#REF!</v>
          </cell>
          <cell r="D1020" t="e">
            <v>#REF!</v>
          </cell>
          <cell r="E1020" t="e">
            <v>#REF!</v>
          </cell>
          <cell r="F1020" t="e">
            <v>#REF!</v>
          </cell>
        </row>
        <row r="1021">
          <cell r="A1021" t="e">
            <v>#REF!</v>
          </cell>
          <cell r="B1021" t="e">
            <v>#REF!</v>
          </cell>
          <cell r="C1021" t="e">
            <v>#REF!</v>
          </cell>
          <cell r="D1021" t="e">
            <v>#REF!</v>
          </cell>
          <cell r="E1021" t="e">
            <v>#REF!</v>
          </cell>
          <cell r="F1021" t="e">
            <v>#REF!</v>
          </cell>
        </row>
        <row r="1022">
          <cell r="A1022" t="e">
            <v>#REF!</v>
          </cell>
          <cell r="B1022" t="e">
            <v>#REF!</v>
          </cell>
          <cell r="C1022" t="e">
            <v>#REF!</v>
          </cell>
          <cell r="D1022" t="e">
            <v>#REF!</v>
          </cell>
          <cell r="E1022" t="e">
            <v>#REF!</v>
          </cell>
          <cell r="F1022" t="e">
            <v>#REF!</v>
          </cell>
        </row>
        <row r="1023">
          <cell r="A1023" t="e">
            <v>#REF!</v>
          </cell>
          <cell r="B1023" t="e">
            <v>#REF!</v>
          </cell>
          <cell r="C1023" t="e">
            <v>#REF!</v>
          </cell>
          <cell r="D1023" t="e">
            <v>#REF!</v>
          </cell>
          <cell r="E1023" t="e">
            <v>#REF!</v>
          </cell>
          <cell r="F1023" t="e">
            <v>#REF!</v>
          </cell>
        </row>
        <row r="1024">
          <cell r="A1024" t="e">
            <v>#REF!</v>
          </cell>
          <cell r="B1024" t="e">
            <v>#REF!</v>
          </cell>
          <cell r="C1024" t="e">
            <v>#REF!</v>
          </cell>
          <cell r="D1024" t="e">
            <v>#REF!</v>
          </cell>
          <cell r="E1024" t="e">
            <v>#REF!</v>
          </cell>
          <cell r="F1024" t="e">
            <v>#REF!</v>
          </cell>
        </row>
        <row r="1025">
          <cell r="A1025" t="e">
            <v>#REF!</v>
          </cell>
          <cell r="B1025" t="e">
            <v>#REF!</v>
          </cell>
          <cell r="C1025" t="e">
            <v>#REF!</v>
          </cell>
          <cell r="D1025" t="e">
            <v>#REF!</v>
          </cell>
          <cell r="E1025" t="e">
            <v>#REF!</v>
          </cell>
          <cell r="F1025" t="e">
            <v>#REF!</v>
          </cell>
        </row>
        <row r="1026">
          <cell r="A1026" t="e">
            <v>#REF!</v>
          </cell>
          <cell r="B1026" t="e">
            <v>#REF!</v>
          </cell>
          <cell r="C1026" t="e">
            <v>#REF!</v>
          </cell>
          <cell r="D1026" t="e">
            <v>#REF!</v>
          </cell>
          <cell r="E1026" t="e">
            <v>#REF!</v>
          </cell>
          <cell r="F1026" t="e">
            <v>#REF!</v>
          </cell>
        </row>
        <row r="1027">
          <cell r="A1027" t="e">
            <v>#REF!</v>
          </cell>
          <cell r="B1027" t="e">
            <v>#REF!</v>
          </cell>
          <cell r="C1027" t="e">
            <v>#REF!</v>
          </cell>
          <cell r="D1027" t="e">
            <v>#REF!</v>
          </cell>
          <cell r="E1027" t="e">
            <v>#REF!</v>
          </cell>
          <cell r="F1027" t="e">
            <v>#REF!</v>
          </cell>
        </row>
        <row r="1028">
          <cell r="A1028" t="e">
            <v>#REF!</v>
          </cell>
          <cell r="B1028" t="e">
            <v>#REF!</v>
          </cell>
          <cell r="C1028" t="e">
            <v>#REF!</v>
          </cell>
          <cell r="D1028" t="e">
            <v>#REF!</v>
          </cell>
          <cell r="E1028" t="e">
            <v>#REF!</v>
          </cell>
          <cell r="F1028" t="e">
            <v>#REF!</v>
          </cell>
        </row>
        <row r="1029">
          <cell r="A1029" t="e">
            <v>#REF!</v>
          </cell>
          <cell r="B1029" t="e">
            <v>#REF!</v>
          </cell>
          <cell r="C1029" t="e">
            <v>#REF!</v>
          </cell>
          <cell r="D1029" t="e">
            <v>#REF!</v>
          </cell>
          <cell r="E1029" t="e">
            <v>#REF!</v>
          </cell>
          <cell r="F1029" t="e">
            <v>#REF!</v>
          </cell>
        </row>
        <row r="1030">
          <cell r="A1030" t="e">
            <v>#REF!</v>
          </cell>
          <cell r="B1030" t="e">
            <v>#REF!</v>
          </cell>
          <cell r="C1030" t="e">
            <v>#REF!</v>
          </cell>
          <cell r="D1030" t="e">
            <v>#REF!</v>
          </cell>
          <cell r="E1030" t="e">
            <v>#REF!</v>
          </cell>
          <cell r="F1030" t="e">
            <v>#REF!</v>
          </cell>
        </row>
        <row r="1031">
          <cell r="A1031" t="e">
            <v>#REF!</v>
          </cell>
          <cell r="B1031" t="e">
            <v>#REF!</v>
          </cell>
          <cell r="C1031" t="e">
            <v>#REF!</v>
          </cell>
          <cell r="D1031" t="e">
            <v>#REF!</v>
          </cell>
          <cell r="E1031" t="e">
            <v>#REF!</v>
          </cell>
          <cell r="F1031" t="e">
            <v>#REF!</v>
          </cell>
        </row>
        <row r="1032">
          <cell r="A1032" t="e">
            <v>#REF!</v>
          </cell>
          <cell r="B1032" t="e">
            <v>#REF!</v>
          </cell>
          <cell r="C1032" t="e">
            <v>#REF!</v>
          </cell>
          <cell r="D1032" t="e">
            <v>#REF!</v>
          </cell>
          <cell r="E1032" t="e">
            <v>#REF!</v>
          </cell>
          <cell r="F1032" t="e">
            <v>#REF!</v>
          </cell>
        </row>
        <row r="1033">
          <cell r="A1033" t="e">
            <v>#REF!</v>
          </cell>
          <cell r="B1033" t="e">
            <v>#REF!</v>
          </cell>
          <cell r="C1033" t="e">
            <v>#REF!</v>
          </cell>
          <cell r="D1033" t="e">
            <v>#REF!</v>
          </cell>
          <cell r="E1033" t="e">
            <v>#REF!</v>
          </cell>
          <cell r="F1033" t="e">
            <v>#REF!</v>
          </cell>
        </row>
        <row r="1034">
          <cell r="A1034" t="e">
            <v>#REF!</v>
          </cell>
          <cell r="B1034" t="e">
            <v>#REF!</v>
          </cell>
          <cell r="C1034" t="e">
            <v>#REF!</v>
          </cell>
          <cell r="D1034" t="e">
            <v>#REF!</v>
          </cell>
          <cell r="E1034" t="e">
            <v>#REF!</v>
          </cell>
          <cell r="F1034" t="e">
            <v>#REF!</v>
          </cell>
        </row>
        <row r="1035">
          <cell r="A1035" t="e">
            <v>#REF!</v>
          </cell>
          <cell r="B1035" t="e">
            <v>#REF!</v>
          </cell>
          <cell r="C1035" t="e">
            <v>#REF!</v>
          </cell>
          <cell r="D1035" t="e">
            <v>#REF!</v>
          </cell>
          <cell r="E1035" t="e">
            <v>#REF!</v>
          </cell>
          <cell r="F1035" t="e">
            <v>#REF!</v>
          </cell>
        </row>
        <row r="1036">
          <cell r="A1036" t="e">
            <v>#REF!</v>
          </cell>
          <cell r="B1036" t="e">
            <v>#REF!</v>
          </cell>
          <cell r="C1036" t="e">
            <v>#REF!</v>
          </cell>
          <cell r="D1036" t="e">
            <v>#REF!</v>
          </cell>
          <cell r="E1036" t="e">
            <v>#REF!</v>
          </cell>
          <cell r="F1036" t="e">
            <v>#REF!</v>
          </cell>
        </row>
        <row r="1037">
          <cell r="A1037" t="e">
            <v>#REF!</v>
          </cell>
          <cell r="B1037" t="e">
            <v>#REF!</v>
          </cell>
          <cell r="C1037" t="e">
            <v>#REF!</v>
          </cell>
          <cell r="D1037" t="e">
            <v>#REF!</v>
          </cell>
          <cell r="E1037" t="e">
            <v>#REF!</v>
          </cell>
          <cell r="F1037" t="e">
            <v>#REF!</v>
          </cell>
        </row>
        <row r="1038">
          <cell r="A1038" t="e">
            <v>#REF!</v>
          </cell>
          <cell r="B1038" t="e">
            <v>#REF!</v>
          </cell>
          <cell r="C1038" t="e">
            <v>#REF!</v>
          </cell>
          <cell r="D1038" t="e">
            <v>#REF!</v>
          </cell>
          <cell r="E1038" t="e">
            <v>#REF!</v>
          </cell>
          <cell r="F1038" t="e">
            <v>#REF!</v>
          </cell>
        </row>
        <row r="1039">
          <cell r="A1039" t="e">
            <v>#REF!</v>
          </cell>
          <cell r="B1039" t="e">
            <v>#REF!</v>
          </cell>
          <cell r="C1039" t="e">
            <v>#REF!</v>
          </cell>
          <cell r="D1039" t="e">
            <v>#REF!</v>
          </cell>
          <cell r="E1039" t="e">
            <v>#REF!</v>
          </cell>
          <cell r="F1039" t="e">
            <v>#REF!</v>
          </cell>
        </row>
        <row r="1040">
          <cell r="A1040" t="e">
            <v>#REF!</v>
          </cell>
          <cell r="B1040" t="e">
            <v>#REF!</v>
          </cell>
          <cell r="C1040" t="e">
            <v>#REF!</v>
          </cell>
          <cell r="D1040" t="e">
            <v>#REF!</v>
          </cell>
          <cell r="E1040" t="e">
            <v>#REF!</v>
          </cell>
          <cell r="F1040" t="e">
            <v>#REF!</v>
          </cell>
        </row>
        <row r="1041">
          <cell r="A1041" t="e">
            <v>#REF!</v>
          </cell>
          <cell r="B1041" t="e">
            <v>#REF!</v>
          </cell>
          <cell r="C1041" t="e">
            <v>#REF!</v>
          </cell>
          <cell r="D1041" t="e">
            <v>#REF!</v>
          </cell>
          <cell r="E1041" t="e">
            <v>#REF!</v>
          </cell>
          <cell r="F1041" t="e">
            <v>#REF!</v>
          </cell>
        </row>
        <row r="1042">
          <cell r="A1042" t="e">
            <v>#REF!</v>
          </cell>
          <cell r="B1042" t="e">
            <v>#REF!</v>
          </cell>
          <cell r="C1042" t="e">
            <v>#REF!</v>
          </cell>
          <cell r="D1042" t="e">
            <v>#REF!</v>
          </cell>
          <cell r="E1042" t="e">
            <v>#REF!</v>
          </cell>
          <cell r="F1042" t="e">
            <v>#REF!</v>
          </cell>
        </row>
        <row r="1043">
          <cell r="A1043" t="e">
            <v>#REF!</v>
          </cell>
          <cell r="B1043" t="e">
            <v>#REF!</v>
          </cell>
          <cell r="C1043" t="e">
            <v>#REF!</v>
          </cell>
          <cell r="D1043" t="e">
            <v>#REF!</v>
          </cell>
          <cell r="E1043" t="e">
            <v>#REF!</v>
          </cell>
          <cell r="F1043" t="e">
            <v>#REF!</v>
          </cell>
        </row>
        <row r="1044">
          <cell r="A1044" t="e">
            <v>#REF!</v>
          </cell>
          <cell r="B1044" t="e">
            <v>#REF!</v>
          </cell>
          <cell r="C1044" t="e">
            <v>#REF!</v>
          </cell>
          <cell r="D1044" t="e">
            <v>#REF!</v>
          </cell>
          <cell r="E1044" t="e">
            <v>#REF!</v>
          </cell>
          <cell r="F1044" t="e">
            <v>#REF!</v>
          </cell>
        </row>
        <row r="1045">
          <cell r="B1045" t="e">
            <v>#REF!</v>
          </cell>
          <cell r="E1045" t="e">
            <v>#REF!</v>
          </cell>
        </row>
        <row r="1046">
          <cell r="A1046" t="e">
            <v>#REF!</v>
          </cell>
          <cell r="B1046" t="e">
            <v>#REF!</v>
          </cell>
          <cell r="C1046" t="e">
            <v>#REF!</v>
          </cell>
          <cell r="D1046" t="e">
            <v>#REF!</v>
          </cell>
          <cell r="E1046" t="e">
            <v>#REF!</v>
          </cell>
          <cell r="F1046" t="e">
            <v>#REF!</v>
          </cell>
        </row>
        <row r="1047">
          <cell r="A1047" t="e">
            <v>#REF!</v>
          </cell>
          <cell r="B1047" t="e">
            <v>#REF!</v>
          </cell>
          <cell r="C1047" t="e">
            <v>#REF!</v>
          </cell>
          <cell r="D1047" t="e">
            <v>#REF!</v>
          </cell>
          <cell r="E1047" t="e">
            <v>#REF!</v>
          </cell>
          <cell r="F1047" t="e">
            <v>#REF!</v>
          </cell>
        </row>
        <row r="1048">
          <cell r="A1048" t="e">
            <v>#REF!</v>
          </cell>
          <cell r="B1048" t="e">
            <v>#REF!</v>
          </cell>
          <cell r="C1048" t="e">
            <v>#REF!</v>
          </cell>
          <cell r="D1048" t="e">
            <v>#REF!</v>
          </cell>
          <cell r="E1048" t="e">
            <v>#REF!</v>
          </cell>
          <cell r="F1048" t="e">
            <v>#REF!</v>
          </cell>
        </row>
        <row r="1049">
          <cell r="A1049" t="e">
            <v>#REF!</v>
          </cell>
          <cell r="B1049" t="e">
            <v>#REF!</v>
          </cell>
          <cell r="C1049" t="e">
            <v>#REF!</v>
          </cell>
          <cell r="D1049" t="e">
            <v>#REF!</v>
          </cell>
          <cell r="E1049" t="e">
            <v>#REF!</v>
          </cell>
          <cell r="F1049" t="e">
            <v>#REF!</v>
          </cell>
        </row>
        <row r="1050">
          <cell r="A1050" t="e">
            <v>#REF!</v>
          </cell>
          <cell r="B1050" t="e">
            <v>#REF!</v>
          </cell>
          <cell r="C1050" t="e">
            <v>#REF!</v>
          </cell>
          <cell r="D1050" t="e">
            <v>#REF!</v>
          </cell>
          <cell r="E1050" t="e">
            <v>#REF!</v>
          </cell>
          <cell r="F1050" t="e">
            <v>#REF!</v>
          </cell>
        </row>
        <row r="1051">
          <cell r="A1051" t="e">
            <v>#REF!</v>
          </cell>
          <cell r="B1051" t="e">
            <v>#REF!</v>
          </cell>
          <cell r="C1051" t="e">
            <v>#REF!</v>
          </cell>
          <cell r="D1051" t="e">
            <v>#REF!</v>
          </cell>
          <cell r="E1051" t="e">
            <v>#REF!</v>
          </cell>
          <cell r="F1051" t="e">
            <v>#REF!</v>
          </cell>
        </row>
        <row r="1052">
          <cell r="A1052" t="e">
            <v>#REF!</v>
          </cell>
          <cell r="B1052" t="e">
            <v>#REF!</v>
          </cell>
          <cell r="C1052" t="e">
            <v>#REF!</v>
          </cell>
          <cell r="D1052" t="e">
            <v>#REF!</v>
          </cell>
          <cell r="E1052" t="e">
            <v>#REF!</v>
          </cell>
          <cell r="F1052" t="e">
            <v>#REF!</v>
          </cell>
        </row>
        <row r="1053">
          <cell r="A1053" t="e">
            <v>#REF!</v>
          </cell>
          <cell r="B1053" t="e">
            <v>#REF!</v>
          </cell>
          <cell r="C1053" t="e">
            <v>#REF!</v>
          </cell>
          <cell r="D1053" t="e">
            <v>#REF!</v>
          </cell>
          <cell r="E1053" t="e">
            <v>#REF!</v>
          </cell>
          <cell r="F1053" t="e">
            <v>#REF!</v>
          </cell>
        </row>
        <row r="1054">
          <cell r="A1054" t="e">
            <v>#REF!</v>
          </cell>
          <cell r="B1054" t="e">
            <v>#REF!</v>
          </cell>
          <cell r="C1054" t="e">
            <v>#REF!</v>
          </cell>
          <cell r="D1054" t="e">
            <v>#REF!</v>
          </cell>
          <cell r="E1054" t="e">
            <v>#REF!</v>
          </cell>
          <cell r="F1054" t="e">
            <v>#REF!</v>
          </cell>
        </row>
        <row r="1055">
          <cell r="A1055" t="e">
            <v>#REF!</v>
          </cell>
          <cell r="B1055" t="e">
            <v>#REF!</v>
          </cell>
          <cell r="C1055" t="e">
            <v>#REF!</v>
          </cell>
          <cell r="D1055" t="e">
            <v>#REF!</v>
          </cell>
          <cell r="E1055" t="e">
            <v>#REF!</v>
          </cell>
          <cell r="F1055" t="e">
            <v>#REF!</v>
          </cell>
        </row>
        <row r="1056">
          <cell r="A1056" t="e">
            <v>#REF!</v>
          </cell>
          <cell r="B1056" t="e">
            <v>#REF!</v>
          </cell>
          <cell r="C1056" t="e">
            <v>#REF!</v>
          </cell>
          <cell r="D1056" t="e">
            <v>#REF!</v>
          </cell>
          <cell r="E1056" t="e">
            <v>#REF!</v>
          </cell>
          <cell r="F1056" t="e">
            <v>#REF!</v>
          </cell>
        </row>
        <row r="1057">
          <cell r="A1057" t="e">
            <v>#REF!</v>
          </cell>
          <cell r="B1057" t="e">
            <v>#REF!</v>
          </cell>
          <cell r="C1057" t="e">
            <v>#REF!</v>
          </cell>
          <cell r="D1057" t="e">
            <v>#REF!</v>
          </cell>
          <cell r="E1057" t="e">
            <v>#REF!</v>
          </cell>
          <cell r="F1057" t="e">
            <v>#REF!</v>
          </cell>
        </row>
        <row r="1058">
          <cell r="A1058" t="e">
            <v>#REF!</v>
          </cell>
          <cell r="B1058" t="e">
            <v>#REF!</v>
          </cell>
          <cell r="C1058" t="e">
            <v>#REF!</v>
          </cell>
          <cell r="D1058" t="e">
            <v>#REF!</v>
          </cell>
          <cell r="E1058" t="e">
            <v>#REF!</v>
          </cell>
          <cell r="F1058" t="e">
            <v>#REF!</v>
          </cell>
        </row>
        <row r="1059">
          <cell r="A1059" t="e">
            <v>#REF!</v>
          </cell>
          <cell r="B1059" t="e">
            <v>#REF!</v>
          </cell>
          <cell r="C1059" t="e">
            <v>#REF!</v>
          </cell>
          <cell r="D1059" t="e">
            <v>#REF!</v>
          </cell>
          <cell r="E1059" t="e">
            <v>#REF!</v>
          </cell>
          <cell r="F1059" t="e">
            <v>#REF!</v>
          </cell>
        </row>
        <row r="1060">
          <cell r="A1060" t="e">
            <v>#REF!</v>
          </cell>
          <cell r="B1060" t="e">
            <v>#REF!</v>
          </cell>
          <cell r="C1060" t="e">
            <v>#REF!</v>
          </cell>
          <cell r="D1060" t="e">
            <v>#REF!</v>
          </cell>
          <cell r="E1060" t="e">
            <v>#REF!</v>
          </cell>
          <cell r="F1060" t="e">
            <v>#REF!</v>
          </cell>
        </row>
        <row r="1061">
          <cell r="A1061" t="e">
            <v>#REF!</v>
          </cell>
          <cell r="B1061" t="e">
            <v>#REF!</v>
          </cell>
          <cell r="C1061" t="e">
            <v>#REF!</v>
          </cell>
          <cell r="D1061" t="e">
            <v>#REF!</v>
          </cell>
          <cell r="E1061" t="e">
            <v>#REF!</v>
          </cell>
          <cell r="F1061" t="e">
            <v>#REF!</v>
          </cell>
        </row>
        <row r="1062">
          <cell r="A1062" t="e">
            <v>#REF!</v>
          </cell>
          <cell r="B1062" t="e">
            <v>#REF!</v>
          </cell>
          <cell r="C1062" t="e">
            <v>#REF!</v>
          </cell>
          <cell r="D1062" t="e">
            <v>#REF!</v>
          </cell>
          <cell r="E1062" t="e">
            <v>#REF!</v>
          </cell>
          <cell r="F1062" t="e">
            <v>#REF!</v>
          </cell>
        </row>
        <row r="1063">
          <cell r="A1063" t="e">
            <v>#REF!</v>
          </cell>
          <cell r="B1063" t="e">
            <v>#REF!</v>
          </cell>
          <cell r="C1063" t="e">
            <v>#REF!</v>
          </cell>
          <cell r="D1063" t="e">
            <v>#REF!</v>
          </cell>
          <cell r="E1063" t="e">
            <v>#REF!</v>
          </cell>
          <cell r="F1063" t="e">
            <v>#REF!</v>
          </cell>
        </row>
        <row r="1064">
          <cell r="A1064" t="e">
            <v>#REF!</v>
          </cell>
          <cell r="B1064" t="e">
            <v>#REF!</v>
          </cell>
          <cell r="C1064" t="e">
            <v>#REF!</v>
          </cell>
          <cell r="D1064" t="e">
            <v>#REF!</v>
          </cell>
          <cell r="E1064" t="e">
            <v>#REF!</v>
          </cell>
          <cell r="F1064" t="e">
            <v>#REF!</v>
          </cell>
        </row>
        <row r="1065">
          <cell r="A1065" t="e">
            <v>#REF!</v>
          </cell>
          <cell r="B1065" t="e">
            <v>#REF!</v>
          </cell>
          <cell r="C1065" t="e">
            <v>#REF!</v>
          </cell>
          <cell r="D1065" t="e">
            <v>#REF!</v>
          </cell>
          <cell r="E1065" t="e">
            <v>#REF!</v>
          </cell>
          <cell r="F1065" t="e">
            <v>#REF!</v>
          </cell>
        </row>
        <row r="1066">
          <cell r="A1066" t="e">
            <v>#REF!</v>
          </cell>
          <cell r="B1066" t="e">
            <v>#REF!</v>
          </cell>
          <cell r="C1066" t="e">
            <v>#REF!</v>
          </cell>
          <cell r="D1066" t="e">
            <v>#REF!</v>
          </cell>
          <cell r="E1066" t="e">
            <v>#REF!</v>
          </cell>
          <cell r="F1066" t="e">
            <v>#REF!</v>
          </cell>
        </row>
        <row r="1067">
          <cell r="A1067" t="e">
            <v>#REF!</v>
          </cell>
          <cell r="B1067" t="e">
            <v>#REF!</v>
          </cell>
          <cell r="C1067" t="e">
            <v>#REF!</v>
          </cell>
          <cell r="D1067" t="e">
            <v>#REF!</v>
          </cell>
          <cell r="E1067" t="e">
            <v>#REF!</v>
          </cell>
          <cell r="F1067" t="e">
            <v>#REF!</v>
          </cell>
        </row>
        <row r="1068">
          <cell r="A1068" t="e">
            <v>#REF!</v>
          </cell>
          <cell r="B1068" t="e">
            <v>#REF!</v>
          </cell>
          <cell r="C1068" t="e">
            <v>#REF!</v>
          </cell>
          <cell r="D1068" t="e">
            <v>#REF!</v>
          </cell>
          <cell r="E1068" t="e">
            <v>#REF!</v>
          </cell>
          <cell r="F1068" t="e">
            <v>#REF!</v>
          </cell>
        </row>
        <row r="1069">
          <cell r="A1069" t="e">
            <v>#REF!</v>
          </cell>
          <cell r="B1069" t="e">
            <v>#REF!</v>
          </cell>
          <cell r="C1069" t="e">
            <v>#REF!</v>
          </cell>
          <cell r="D1069" t="e">
            <v>#REF!</v>
          </cell>
          <cell r="E1069" t="e">
            <v>#REF!</v>
          </cell>
          <cell r="F1069" t="e">
            <v>#REF!</v>
          </cell>
        </row>
        <row r="1070">
          <cell r="A1070" t="e">
            <v>#REF!</v>
          </cell>
          <cell r="B1070" t="e">
            <v>#REF!</v>
          </cell>
          <cell r="C1070" t="e">
            <v>#REF!</v>
          </cell>
          <cell r="D1070" t="e">
            <v>#REF!</v>
          </cell>
          <cell r="E1070" t="e">
            <v>#REF!</v>
          </cell>
          <cell r="F1070" t="e">
            <v>#REF!</v>
          </cell>
        </row>
        <row r="1071">
          <cell r="A1071" t="e">
            <v>#REF!</v>
          </cell>
          <cell r="B1071" t="e">
            <v>#REF!</v>
          </cell>
          <cell r="C1071" t="e">
            <v>#REF!</v>
          </cell>
          <cell r="D1071" t="e">
            <v>#REF!</v>
          </cell>
          <cell r="E1071" t="e">
            <v>#REF!</v>
          </cell>
          <cell r="F1071" t="e">
            <v>#REF!</v>
          </cell>
        </row>
        <row r="1072">
          <cell r="A1072" t="e">
            <v>#REF!</v>
          </cell>
          <cell r="B1072" t="e">
            <v>#REF!</v>
          </cell>
          <cell r="C1072" t="e">
            <v>#REF!</v>
          </cell>
          <cell r="D1072" t="e">
            <v>#REF!</v>
          </cell>
          <cell r="E1072" t="e">
            <v>#REF!</v>
          </cell>
          <cell r="F1072" t="e">
            <v>#REF!</v>
          </cell>
        </row>
        <row r="1073">
          <cell r="A1073" t="e">
            <v>#REF!</v>
          </cell>
          <cell r="B1073" t="e">
            <v>#REF!</v>
          </cell>
          <cell r="C1073" t="e">
            <v>#REF!</v>
          </cell>
          <cell r="D1073" t="e">
            <v>#REF!</v>
          </cell>
          <cell r="E1073" t="e">
            <v>#REF!</v>
          </cell>
          <cell r="F1073" t="e">
            <v>#REF!</v>
          </cell>
        </row>
        <row r="1074">
          <cell r="A1074" t="e">
            <v>#REF!</v>
          </cell>
          <cell r="B1074" t="e">
            <v>#REF!</v>
          </cell>
          <cell r="C1074" t="e">
            <v>#REF!</v>
          </cell>
          <cell r="D1074" t="e">
            <v>#REF!</v>
          </cell>
          <cell r="E1074" t="e">
            <v>#REF!</v>
          </cell>
          <cell r="F1074" t="e">
            <v>#REF!</v>
          </cell>
        </row>
        <row r="1075">
          <cell r="A1075" t="e">
            <v>#REF!</v>
          </cell>
          <cell r="B1075" t="e">
            <v>#REF!</v>
          </cell>
          <cell r="C1075" t="e">
            <v>#REF!</v>
          </cell>
          <cell r="D1075" t="e">
            <v>#REF!</v>
          </cell>
          <cell r="E1075" t="e">
            <v>#REF!</v>
          </cell>
          <cell r="F1075" t="e">
            <v>#REF!</v>
          </cell>
        </row>
        <row r="1076">
          <cell r="A1076" t="e">
            <v>#REF!</v>
          </cell>
          <cell r="B1076" t="e">
            <v>#REF!</v>
          </cell>
          <cell r="C1076" t="e">
            <v>#REF!</v>
          </cell>
          <cell r="D1076" t="e">
            <v>#REF!</v>
          </cell>
          <cell r="E1076" t="e">
            <v>#REF!</v>
          </cell>
          <cell r="F1076" t="e">
            <v>#REF!</v>
          </cell>
        </row>
        <row r="1077">
          <cell r="A1077" t="e">
            <v>#REF!</v>
          </cell>
          <cell r="B1077" t="e">
            <v>#REF!</v>
          </cell>
          <cell r="C1077" t="e">
            <v>#REF!</v>
          </cell>
          <cell r="D1077" t="e">
            <v>#REF!</v>
          </cell>
          <cell r="E1077" t="e">
            <v>#REF!</v>
          </cell>
          <cell r="F1077" t="e">
            <v>#REF!</v>
          </cell>
        </row>
        <row r="1078">
          <cell r="B1078" t="e">
            <v>#REF!</v>
          </cell>
          <cell r="E1078" t="e">
            <v>#REF!</v>
          </cell>
        </row>
        <row r="1079">
          <cell r="A1079" t="e">
            <v>#REF!</v>
          </cell>
          <cell r="B1079" t="e">
            <v>#REF!</v>
          </cell>
          <cell r="C1079" t="e">
            <v>#REF!</v>
          </cell>
          <cell r="D1079" t="e">
            <v>#REF!</v>
          </cell>
          <cell r="E1079" t="e">
            <v>#REF!</v>
          </cell>
          <cell r="F1079" t="e">
            <v>#REF!</v>
          </cell>
        </row>
        <row r="1080">
          <cell r="A1080" t="e">
            <v>#REF!</v>
          </cell>
          <cell r="B1080" t="e">
            <v>#REF!</v>
          </cell>
          <cell r="C1080" t="e">
            <v>#REF!</v>
          </cell>
          <cell r="D1080" t="e">
            <v>#REF!</v>
          </cell>
          <cell r="E1080" t="e">
            <v>#REF!</v>
          </cell>
          <cell r="F1080" t="e">
            <v>#REF!</v>
          </cell>
        </row>
        <row r="1081">
          <cell r="A1081" t="e">
            <v>#REF!</v>
          </cell>
          <cell r="B1081" t="e">
            <v>#REF!</v>
          </cell>
          <cell r="C1081" t="e">
            <v>#REF!</v>
          </cell>
          <cell r="D1081" t="e">
            <v>#REF!</v>
          </cell>
          <cell r="E1081" t="e">
            <v>#REF!</v>
          </cell>
          <cell r="F1081" t="e">
            <v>#REF!</v>
          </cell>
        </row>
        <row r="1082">
          <cell r="A1082" t="e">
            <v>#REF!</v>
          </cell>
          <cell r="B1082" t="e">
            <v>#REF!</v>
          </cell>
          <cell r="C1082" t="e">
            <v>#REF!</v>
          </cell>
          <cell r="D1082" t="e">
            <v>#REF!</v>
          </cell>
          <cell r="E1082" t="e">
            <v>#REF!</v>
          </cell>
          <cell r="F1082" t="e">
            <v>#REF!</v>
          </cell>
        </row>
        <row r="1083">
          <cell r="A1083" t="e">
            <v>#REF!</v>
          </cell>
          <cell r="B1083" t="e">
            <v>#REF!</v>
          </cell>
          <cell r="C1083" t="e">
            <v>#REF!</v>
          </cell>
          <cell r="D1083" t="e">
            <v>#REF!</v>
          </cell>
          <cell r="E1083" t="e">
            <v>#REF!</v>
          </cell>
          <cell r="F1083" t="e">
            <v>#REF!</v>
          </cell>
        </row>
        <row r="1084">
          <cell r="A1084" t="e">
            <v>#REF!</v>
          </cell>
          <cell r="B1084" t="e">
            <v>#REF!</v>
          </cell>
          <cell r="C1084" t="e">
            <v>#REF!</v>
          </cell>
          <cell r="D1084" t="e">
            <v>#REF!</v>
          </cell>
          <cell r="E1084" t="e">
            <v>#REF!</v>
          </cell>
          <cell r="F1084" t="e">
            <v>#REF!</v>
          </cell>
        </row>
        <row r="1085">
          <cell r="A1085" t="e">
            <v>#REF!</v>
          </cell>
          <cell r="B1085" t="e">
            <v>#REF!</v>
          </cell>
          <cell r="C1085" t="e">
            <v>#REF!</v>
          </cell>
          <cell r="D1085" t="e">
            <v>#REF!</v>
          </cell>
          <cell r="E1085" t="e">
            <v>#REF!</v>
          </cell>
          <cell r="F1085" t="e">
            <v>#REF!</v>
          </cell>
        </row>
        <row r="1086">
          <cell r="A1086" t="e">
            <v>#REF!</v>
          </cell>
          <cell r="B1086" t="e">
            <v>#REF!</v>
          </cell>
          <cell r="C1086" t="e">
            <v>#REF!</v>
          </cell>
          <cell r="D1086" t="e">
            <v>#REF!</v>
          </cell>
          <cell r="E1086" t="e">
            <v>#REF!</v>
          </cell>
          <cell r="F1086" t="e">
            <v>#REF!</v>
          </cell>
        </row>
        <row r="1087">
          <cell r="A1087" t="e">
            <v>#REF!</v>
          </cell>
          <cell r="B1087" t="e">
            <v>#REF!</v>
          </cell>
          <cell r="C1087" t="e">
            <v>#REF!</v>
          </cell>
          <cell r="D1087" t="e">
            <v>#REF!</v>
          </cell>
          <cell r="E1087" t="e">
            <v>#REF!</v>
          </cell>
          <cell r="F1087" t="e">
            <v>#REF!</v>
          </cell>
        </row>
        <row r="1088">
          <cell r="A1088" t="e">
            <v>#REF!</v>
          </cell>
          <cell r="B1088" t="e">
            <v>#REF!</v>
          </cell>
          <cell r="C1088" t="e">
            <v>#REF!</v>
          </cell>
          <cell r="D1088" t="e">
            <v>#REF!</v>
          </cell>
          <cell r="E1088" t="e">
            <v>#REF!</v>
          </cell>
          <cell r="F1088" t="e">
            <v>#REF!</v>
          </cell>
        </row>
        <row r="1089">
          <cell r="A1089" t="e">
            <v>#REF!</v>
          </cell>
          <cell r="B1089" t="e">
            <v>#REF!</v>
          </cell>
          <cell r="C1089" t="e">
            <v>#REF!</v>
          </cell>
          <cell r="D1089" t="e">
            <v>#REF!</v>
          </cell>
          <cell r="E1089" t="e">
            <v>#REF!</v>
          </cell>
          <cell r="F1089" t="e">
            <v>#REF!</v>
          </cell>
        </row>
        <row r="1090">
          <cell r="A1090" t="e">
            <v>#REF!</v>
          </cell>
          <cell r="B1090" t="e">
            <v>#REF!</v>
          </cell>
          <cell r="C1090" t="e">
            <v>#REF!</v>
          </cell>
          <cell r="D1090" t="e">
            <v>#REF!</v>
          </cell>
          <cell r="E1090" t="e">
            <v>#REF!</v>
          </cell>
          <cell r="F1090" t="e">
            <v>#REF!</v>
          </cell>
        </row>
        <row r="1091">
          <cell r="A1091" t="e">
            <v>#REF!</v>
          </cell>
          <cell r="B1091" t="e">
            <v>#REF!</v>
          </cell>
          <cell r="C1091" t="e">
            <v>#REF!</v>
          </cell>
          <cell r="D1091" t="e">
            <v>#REF!</v>
          </cell>
          <cell r="E1091" t="e">
            <v>#REF!</v>
          </cell>
          <cell r="F1091" t="e">
            <v>#REF!</v>
          </cell>
        </row>
        <row r="1092">
          <cell r="A1092" t="e">
            <v>#REF!</v>
          </cell>
          <cell r="B1092" t="e">
            <v>#REF!</v>
          </cell>
          <cell r="C1092" t="e">
            <v>#REF!</v>
          </cell>
          <cell r="D1092" t="e">
            <v>#REF!</v>
          </cell>
          <cell r="E1092" t="e">
            <v>#REF!</v>
          </cell>
          <cell r="F1092" t="e">
            <v>#REF!</v>
          </cell>
        </row>
        <row r="1093">
          <cell r="A1093" t="e">
            <v>#REF!</v>
          </cell>
          <cell r="B1093" t="e">
            <v>#REF!</v>
          </cell>
          <cell r="C1093" t="e">
            <v>#REF!</v>
          </cell>
          <cell r="D1093" t="e">
            <v>#REF!</v>
          </cell>
          <cell r="E1093" t="e">
            <v>#REF!</v>
          </cell>
          <cell r="F1093" t="e">
            <v>#REF!</v>
          </cell>
        </row>
        <row r="1094">
          <cell r="A1094" t="e">
            <v>#REF!</v>
          </cell>
          <cell r="B1094" t="e">
            <v>#REF!</v>
          </cell>
          <cell r="C1094" t="e">
            <v>#REF!</v>
          </cell>
          <cell r="D1094" t="e">
            <v>#REF!</v>
          </cell>
          <cell r="E1094" t="e">
            <v>#REF!</v>
          </cell>
          <cell r="F1094" t="e">
            <v>#REF!</v>
          </cell>
        </row>
        <row r="1095">
          <cell r="A1095" t="e">
            <v>#REF!</v>
          </cell>
          <cell r="B1095" t="e">
            <v>#REF!</v>
          </cell>
          <cell r="C1095" t="e">
            <v>#REF!</v>
          </cell>
          <cell r="D1095" t="e">
            <v>#REF!</v>
          </cell>
          <cell r="E1095" t="e">
            <v>#REF!</v>
          </cell>
          <cell r="F1095" t="e">
            <v>#REF!</v>
          </cell>
        </row>
        <row r="1096">
          <cell r="A1096" t="e">
            <v>#REF!</v>
          </cell>
          <cell r="B1096" t="e">
            <v>#REF!</v>
          </cell>
          <cell r="C1096" t="e">
            <v>#REF!</v>
          </cell>
          <cell r="D1096" t="e">
            <v>#REF!</v>
          </cell>
          <cell r="E1096" t="e">
            <v>#REF!</v>
          </cell>
          <cell r="F1096" t="e">
            <v>#REF!</v>
          </cell>
        </row>
        <row r="1097">
          <cell r="A1097" t="e">
            <v>#REF!</v>
          </cell>
          <cell r="B1097" t="e">
            <v>#REF!</v>
          </cell>
          <cell r="C1097" t="e">
            <v>#REF!</v>
          </cell>
          <cell r="D1097" t="e">
            <v>#REF!</v>
          </cell>
          <cell r="E1097" t="e">
            <v>#REF!</v>
          </cell>
          <cell r="F1097" t="e">
            <v>#REF!</v>
          </cell>
        </row>
        <row r="1098">
          <cell r="A1098" t="e">
            <v>#REF!</v>
          </cell>
          <cell r="B1098" t="e">
            <v>#REF!</v>
          </cell>
          <cell r="C1098" t="e">
            <v>#REF!</v>
          </cell>
          <cell r="D1098" t="e">
            <v>#REF!</v>
          </cell>
          <cell r="E1098" t="e">
            <v>#REF!</v>
          </cell>
          <cell r="F1098" t="e">
            <v>#REF!</v>
          </cell>
        </row>
        <row r="1099">
          <cell r="A1099" t="e">
            <v>#REF!</v>
          </cell>
          <cell r="B1099" t="e">
            <v>#REF!</v>
          </cell>
          <cell r="C1099" t="e">
            <v>#REF!</v>
          </cell>
          <cell r="D1099" t="e">
            <v>#REF!</v>
          </cell>
          <cell r="E1099" t="e">
            <v>#REF!</v>
          </cell>
          <cell r="F1099" t="e">
            <v>#REF!</v>
          </cell>
        </row>
        <row r="1100">
          <cell r="A1100" t="e">
            <v>#REF!</v>
          </cell>
          <cell r="B1100" t="e">
            <v>#REF!</v>
          </cell>
          <cell r="C1100" t="e">
            <v>#REF!</v>
          </cell>
          <cell r="D1100" t="e">
            <v>#REF!</v>
          </cell>
          <cell r="E1100" t="e">
            <v>#REF!</v>
          </cell>
          <cell r="F1100" t="e">
            <v>#REF!</v>
          </cell>
        </row>
        <row r="1101">
          <cell r="A1101" t="e">
            <v>#REF!</v>
          </cell>
          <cell r="B1101" t="e">
            <v>#REF!</v>
          </cell>
          <cell r="C1101" t="e">
            <v>#REF!</v>
          </cell>
          <cell r="D1101" t="e">
            <v>#REF!</v>
          </cell>
          <cell r="E1101" t="e">
            <v>#REF!</v>
          </cell>
          <cell r="F1101" t="e">
            <v>#REF!</v>
          </cell>
        </row>
        <row r="1102">
          <cell r="A1102" t="e">
            <v>#REF!</v>
          </cell>
          <cell r="B1102" t="e">
            <v>#REF!</v>
          </cell>
          <cell r="C1102" t="e">
            <v>#REF!</v>
          </cell>
          <cell r="D1102" t="e">
            <v>#REF!</v>
          </cell>
          <cell r="E1102" t="e">
            <v>#REF!</v>
          </cell>
          <cell r="F1102" t="e">
            <v>#REF!</v>
          </cell>
        </row>
        <row r="1103">
          <cell r="A1103" t="e">
            <v>#REF!</v>
          </cell>
          <cell r="B1103" t="e">
            <v>#REF!</v>
          </cell>
          <cell r="C1103" t="e">
            <v>#REF!</v>
          </cell>
          <cell r="D1103" t="e">
            <v>#REF!</v>
          </cell>
          <cell r="E1103" t="e">
            <v>#REF!</v>
          </cell>
          <cell r="F1103" t="e">
            <v>#REF!</v>
          </cell>
        </row>
        <row r="1104">
          <cell r="A1104" t="e">
            <v>#REF!</v>
          </cell>
          <cell r="B1104" t="e">
            <v>#REF!</v>
          </cell>
          <cell r="C1104" t="e">
            <v>#REF!</v>
          </cell>
          <cell r="D1104" t="e">
            <v>#REF!</v>
          </cell>
          <cell r="E1104" t="e">
            <v>#REF!</v>
          </cell>
          <cell r="F1104" t="e">
            <v>#REF!</v>
          </cell>
        </row>
        <row r="1105">
          <cell r="A1105" t="e">
            <v>#REF!</v>
          </cell>
          <cell r="B1105" t="e">
            <v>#REF!</v>
          </cell>
          <cell r="C1105" t="e">
            <v>#REF!</v>
          </cell>
          <cell r="D1105" t="e">
            <v>#REF!</v>
          </cell>
          <cell r="E1105" t="e">
            <v>#REF!</v>
          </cell>
          <cell r="F1105" t="e">
            <v>#REF!</v>
          </cell>
        </row>
        <row r="1106">
          <cell r="A1106" t="e">
            <v>#REF!</v>
          </cell>
          <cell r="B1106" t="e">
            <v>#REF!</v>
          </cell>
          <cell r="C1106" t="e">
            <v>#REF!</v>
          </cell>
          <cell r="D1106" t="e">
            <v>#REF!</v>
          </cell>
          <cell r="E1106" t="e">
            <v>#REF!</v>
          </cell>
          <cell r="F1106" t="e">
            <v>#REF!</v>
          </cell>
        </row>
        <row r="1107">
          <cell r="A1107" t="e">
            <v>#REF!</v>
          </cell>
          <cell r="B1107" t="e">
            <v>#REF!</v>
          </cell>
          <cell r="C1107" t="e">
            <v>#REF!</v>
          </cell>
          <cell r="D1107" t="e">
            <v>#REF!</v>
          </cell>
          <cell r="E1107" t="e">
            <v>#REF!</v>
          </cell>
          <cell r="F1107" t="e">
            <v>#REF!</v>
          </cell>
        </row>
        <row r="1108">
          <cell r="A1108" t="e">
            <v>#REF!</v>
          </cell>
          <cell r="B1108" t="e">
            <v>#REF!</v>
          </cell>
          <cell r="C1108" t="e">
            <v>#REF!</v>
          </cell>
          <cell r="D1108" t="e">
            <v>#REF!</v>
          </cell>
          <cell r="E1108" t="e">
            <v>#REF!</v>
          </cell>
          <cell r="F1108" t="e">
            <v>#REF!</v>
          </cell>
        </row>
        <row r="1109">
          <cell r="A1109" t="e">
            <v>#REF!</v>
          </cell>
          <cell r="B1109" t="e">
            <v>#REF!</v>
          </cell>
          <cell r="C1109" t="e">
            <v>#REF!</v>
          </cell>
          <cell r="D1109" t="e">
            <v>#REF!</v>
          </cell>
          <cell r="E1109" t="e">
            <v>#REF!</v>
          </cell>
          <cell r="F1109" t="e">
            <v>#REF!</v>
          </cell>
        </row>
        <row r="1110">
          <cell r="A1110" t="e">
            <v>#REF!</v>
          </cell>
          <cell r="B1110" t="e">
            <v>#REF!</v>
          </cell>
          <cell r="C1110" t="e">
            <v>#REF!</v>
          </cell>
          <cell r="D1110" t="e">
            <v>#REF!</v>
          </cell>
          <cell r="E1110" t="e">
            <v>#REF!</v>
          </cell>
          <cell r="F1110" t="e">
            <v>#REF!</v>
          </cell>
        </row>
        <row r="1111">
          <cell r="A1111" t="e">
            <v>#REF!</v>
          </cell>
          <cell r="B1111" t="e">
            <v>#REF!</v>
          </cell>
          <cell r="C1111" t="e">
            <v>#REF!</v>
          </cell>
          <cell r="D1111" t="e">
            <v>#REF!</v>
          </cell>
          <cell r="E1111" t="e">
            <v>#REF!</v>
          </cell>
          <cell r="F1111" t="e">
            <v>#REF!</v>
          </cell>
        </row>
        <row r="1112">
          <cell r="A1112" t="e">
            <v>#REF!</v>
          </cell>
          <cell r="B1112" t="e">
            <v>#REF!</v>
          </cell>
          <cell r="C1112" t="e">
            <v>#REF!</v>
          </cell>
          <cell r="D1112" t="e">
            <v>#REF!</v>
          </cell>
          <cell r="E1112" t="e">
            <v>#REF!</v>
          </cell>
          <cell r="F1112" t="e">
            <v>#REF!</v>
          </cell>
        </row>
        <row r="1113">
          <cell r="A1113" t="e">
            <v>#REF!</v>
          </cell>
          <cell r="B1113" t="e">
            <v>#REF!</v>
          </cell>
          <cell r="C1113" t="e">
            <v>#REF!</v>
          </cell>
          <cell r="D1113" t="e">
            <v>#REF!</v>
          </cell>
          <cell r="E1113" t="e">
            <v>#REF!</v>
          </cell>
          <cell r="F1113" t="e">
            <v>#REF!</v>
          </cell>
        </row>
        <row r="1114">
          <cell r="A1114" t="e">
            <v>#REF!</v>
          </cell>
          <cell r="B1114" t="e">
            <v>#REF!</v>
          </cell>
          <cell r="C1114" t="e">
            <v>#REF!</v>
          </cell>
          <cell r="D1114" t="e">
            <v>#REF!</v>
          </cell>
          <cell r="E1114" t="e">
            <v>#REF!</v>
          </cell>
          <cell r="F1114" t="e">
            <v>#REF!</v>
          </cell>
        </row>
        <row r="1115">
          <cell r="A1115" t="e">
            <v>#REF!</v>
          </cell>
          <cell r="B1115" t="e">
            <v>#REF!</v>
          </cell>
          <cell r="C1115" t="e">
            <v>#REF!</v>
          </cell>
          <cell r="D1115" t="e">
            <v>#REF!</v>
          </cell>
          <cell r="E1115" t="e">
            <v>#REF!</v>
          </cell>
          <cell r="F1115" t="e">
            <v>#REF!</v>
          </cell>
        </row>
        <row r="1116">
          <cell r="A1116" t="e">
            <v>#REF!</v>
          </cell>
          <cell r="B1116" t="e">
            <v>#REF!</v>
          </cell>
          <cell r="C1116" t="e">
            <v>#REF!</v>
          </cell>
          <cell r="D1116" t="e">
            <v>#REF!</v>
          </cell>
          <cell r="E1116" t="e">
            <v>#REF!</v>
          </cell>
          <cell r="F1116" t="e">
            <v>#REF!</v>
          </cell>
        </row>
        <row r="1117">
          <cell r="A1117" t="e">
            <v>#REF!</v>
          </cell>
          <cell r="B1117" t="e">
            <v>#REF!</v>
          </cell>
          <cell r="C1117" t="e">
            <v>#REF!</v>
          </cell>
          <cell r="D1117" t="e">
            <v>#REF!</v>
          </cell>
          <cell r="E1117" t="e">
            <v>#REF!</v>
          </cell>
          <cell r="F1117" t="e">
            <v>#REF!</v>
          </cell>
        </row>
        <row r="1118">
          <cell r="A1118" t="e">
            <v>#REF!</v>
          </cell>
          <cell r="B1118" t="e">
            <v>#REF!</v>
          </cell>
          <cell r="C1118" t="e">
            <v>#REF!</v>
          </cell>
          <cell r="D1118" t="e">
            <v>#REF!</v>
          </cell>
          <cell r="E1118" t="e">
            <v>#REF!</v>
          </cell>
          <cell r="F1118" t="e">
            <v>#REF!</v>
          </cell>
        </row>
        <row r="1119">
          <cell r="A1119" t="e">
            <v>#REF!</v>
          </cell>
          <cell r="B1119" t="e">
            <v>#REF!</v>
          </cell>
          <cell r="C1119" t="e">
            <v>#REF!</v>
          </cell>
          <cell r="D1119" t="e">
            <v>#REF!</v>
          </cell>
          <cell r="E1119" t="e">
            <v>#REF!</v>
          </cell>
          <cell r="F1119" t="e">
            <v>#REF!</v>
          </cell>
        </row>
        <row r="1120">
          <cell r="A1120" t="e">
            <v>#REF!</v>
          </cell>
          <cell r="B1120" t="e">
            <v>#REF!</v>
          </cell>
          <cell r="C1120" t="e">
            <v>#REF!</v>
          </cell>
          <cell r="D1120" t="e">
            <v>#REF!</v>
          </cell>
          <cell r="E1120" t="e">
            <v>#REF!</v>
          </cell>
          <cell r="F1120" t="e">
            <v>#REF!</v>
          </cell>
        </row>
        <row r="1121">
          <cell r="A1121" t="e">
            <v>#REF!</v>
          </cell>
          <cell r="B1121" t="e">
            <v>#REF!</v>
          </cell>
          <cell r="C1121" t="e">
            <v>#REF!</v>
          </cell>
          <cell r="D1121" t="e">
            <v>#REF!</v>
          </cell>
          <cell r="E1121" t="e">
            <v>#REF!</v>
          </cell>
          <cell r="F1121" t="e">
            <v>#REF!</v>
          </cell>
        </row>
        <row r="1122">
          <cell r="A1122" t="e">
            <v>#REF!</v>
          </cell>
          <cell r="B1122" t="e">
            <v>#REF!</v>
          </cell>
          <cell r="C1122" t="e">
            <v>#REF!</v>
          </cell>
          <cell r="D1122" t="e">
            <v>#REF!</v>
          </cell>
          <cell r="E1122" t="e">
            <v>#REF!</v>
          </cell>
          <cell r="F1122" t="e">
            <v>#REF!</v>
          </cell>
        </row>
        <row r="1123">
          <cell r="A1123" t="e">
            <v>#REF!</v>
          </cell>
          <cell r="B1123" t="e">
            <v>#REF!</v>
          </cell>
          <cell r="C1123" t="e">
            <v>#REF!</v>
          </cell>
          <cell r="D1123" t="e">
            <v>#REF!</v>
          </cell>
          <cell r="E1123" t="e">
            <v>#REF!</v>
          </cell>
          <cell r="F1123" t="e">
            <v>#REF!</v>
          </cell>
        </row>
        <row r="1124">
          <cell r="A1124" t="e">
            <v>#REF!</v>
          </cell>
          <cell r="B1124" t="e">
            <v>#REF!</v>
          </cell>
          <cell r="C1124" t="e">
            <v>#REF!</v>
          </cell>
          <cell r="D1124" t="e">
            <v>#REF!</v>
          </cell>
          <cell r="E1124" t="e">
            <v>#REF!</v>
          </cell>
          <cell r="F1124" t="e">
            <v>#REF!</v>
          </cell>
        </row>
        <row r="1125">
          <cell r="A1125" t="e">
            <v>#REF!</v>
          </cell>
          <cell r="B1125" t="e">
            <v>#REF!</v>
          </cell>
          <cell r="C1125" t="e">
            <v>#REF!</v>
          </cell>
          <cell r="D1125" t="e">
            <v>#REF!</v>
          </cell>
          <cell r="E1125" t="e">
            <v>#REF!</v>
          </cell>
          <cell r="F1125" t="e">
            <v>#REF!</v>
          </cell>
        </row>
        <row r="1126">
          <cell r="A1126" t="e">
            <v>#REF!</v>
          </cell>
          <cell r="B1126" t="e">
            <v>#REF!</v>
          </cell>
          <cell r="C1126" t="e">
            <v>#REF!</v>
          </cell>
          <cell r="D1126" t="e">
            <v>#REF!</v>
          </cell>
          <cell r="E1126" t="e">
            <v>#REF!</v>
          </cell>
          <cell r="F1126" t="e">
            <v>#REF!</v>
          </cell>
        </row>
        <row r="1127">
          <cell r="A1127" t="e">
            <v>#REF!</v>
          </cell>
          <cell r="B1127" t="e">
            <v>#REF!</v>
          </cell>
          <cell r="C1127" t="e">
            <v>#REF!</v>
          </cell>
          <cell r="D1127" t="e">
            <v>#REF!</v>
          </cell>
          <cell r="E1127" t="e">
            <v>#REF!</v>
          </cell>
          <cell r="F1127" t="e">
            <v>#REF!</v>
          </cell>
        </row>
        <row r="1128">
          <cell r="A1128" t="e">
            <v>#REF!</v>
          </cell>
          <cell r="B1128" t="e">
            <v>#REF!</v>
          </cell>
          <cell r="C1128" t="e">
            <v>#REF!</v>
          </cell>
          <cell r="D1128" t="e">
            <v>#REF!</v>
          </cell>
          <cell r="E1128" t="e">
            <v>#REF!</v>
          </cell>
          <cell r="F1128" t="e">
            <v>#REF!</v>
          </cell>
        </row>
        <row r="1129">
          <cell r="A1129" t="e">
            <v>#REF!</v>
          </cell>
          <cell r="B1129" t="e">
            <v>#REF!</v>
          </cell>
          <cell r="C1129" t="e">
            <v>#REF!</v>
          </cell>
          <cell r="D1129" t="e">
            <v>#REF!</v>
          </cell>
          <cell r="E1129" t="e">
            <v>#REF!</v>
          </cell>
          <cell r="F1129" t="e">
            <v>#REF!</v>
          </cell>
        </row>
        <row r="1130">
          <cell r="A1130" t="e">
            <v>#REF!</v>
          </cell>
          <cell r="B1130" t="e">
            <v>#REF!</v>
          </cell>
          <cell r="C1130" t="e">
            <v>#REF!</v>
          </cell>
          <cell r="D1130" t="e">
            <v>#REF!</v>
          </cell>
          <cell r="E1130" t="e">
            <v>#REF!</v>
          </cell>
          <cell r="F1130" t="e">
            <v>#REF!</v>
          </cell>
        </row>
        <row r="1131">
          <cell r="A1131" t="e">
            <v>#REF!</v>
          </cell>
          <cell r="B1131" t="e">
            <v>#REF!</v>
          </cell>
          <cell r="C1131" t="e">
            <v>#REF!</v>
          </cell>
          <cell r="D1131" t="e">
            <v>#REF!</v>
          </cell>
          <cell r="E1131" t="e">
            <v>#REF!</v>
          </cell>
          <cell r="F1131" t="e">
            <v>#REF!</v>
          </cell>
        </row>
        <row r="1132">
          <cell r="A1132" t="e">
            <v>#REF!</v>
          </cell>
          <cell r="B1132" t="e">
            <v>#REF!</v>
          </cell>
          <cell r="C1132" t="e">
            <v>#REF!</v>
          </cell>
          <cell r="D1132" t="e">
            <v>#REF!</v>
          </cell>
          <cell r="E1132" t="e">
            <v>#REF!</v>
          </cell>
          <cell r="F1132" t="e">
            <v>#REF!</v>
          </cell>
        </row>
        <row r="1133">
          <cell r="A1133" t="e">
            <v>#REF!</v>
          </cell>
          <cell r="B1133" t="e">
            <v>#REF!</v>
          </cell>
          <cell r="C1133" t="e">
            <v>#REF!</v>
          </cell>
          <cell r="D1133" t="e">
            <v>#REF!</v>
          </cell>
          <cell r="E1133" t="e">
            <v>#REF!</v>
          </cell>
          <cell r="F1133" t="e">
            <v>#REF!</v>
          </cell>
        </row>
        <row r="1134">
          <cell r="A1134" t="e">
            <v>#REF!</v>
          </cell>
          <cell r="B1134" t="e">
            <v>#REF!</v>
          </cell>
          <cell r="C1134" t="e">
            <v>#REF!</v>
          </cell>
          <cell r="D1134" t="e">
            <v>#REF!</v>
          </cell>
          <cell r="E1134" t="e">
            <v>#REF!</v>
          </cell>
          <cell r="F1134" t="e">
            <v>#REF!</v>
          </cell>
        </row>
        <row r="1135">
          <cell r="B1135" t="e">
            <v>#REF!</v>
          </cell>
          <cell r="E1135" t="e">
            <v>#REF!</v>
          </cell>
        </row>
        <row r="1136">
          <cell r="A1136" t="e">
            <v>#REF!</v>
          </cell>
          <cell r="B1136" t="e">
            <v>#REF!</v>
          </cell>
          <cell r="C1136" t="e">
            <v>#REF!</v>
          </cell>
          <cell r="D1136" t="e">
            <v>#REF!</v>
          </cell>
          <cell r="E1136" t="e">
            <v>#REF!</v>
          </cell>
          <cell r="F1136" t="e">
            <v>#REF!</v>
          </cell>
        </row>
        <row r="1137">
          <cell r="A1137" t="e">
            <v>#REF!</v>
          </cell>
          <cell r="B1137" t="e">
            <v>#REF!</v>
          </cell>
          <cell r="C1137" t="e">
            <v>#REF!</v>
          </cell>
          <cell r="D1137" t="e">
            <v>#REF!</v>
          </cell>
          <cell r="E1137" t="e">
            <v>#REF!</v>
          </cell>
          <cell r="F1137" t="e">
            <v>#REF!</v>
          </cell>
        </row>
        <row r="1138">
          <cell r="A1138" t="e">
            <v>#REF!</v>
          </cell>
          <cell r="B1138" t="e">
            <v>#REF!</v>
          </cell>
          <cell r="C1138" t="e">
            <v>#REF!</v>
          </cell>
          <cell r="D1138" t="e">
            <v>#REF!</v>
          </cell>
          <cell r="E1138" t="e">
            <v>#REF!</v>
          </cell>
          <cell r="F1138" t="e">
            <v>#REF!</v>
          </cell>
        </row>
        <row r="1139">
          <cell r="A1139" t="e">
            <v>#REF!</v>
          </cell>
          <cell r="B1139" t="e">
            <v>#REF!</v>
          </cell>
          <cell r="C1139" t="e">
            <v>#REF!</v>
          </cell>
          <cell r="D1139" t="e">
            <v>#REF!</v>
          </cell>
          <cell r="E1139" t="e">
            <v>#REF!</v>
          </cell>
          <cell r="F1139" t="e">
            <v>#REF!</v>
          </cell>
        </row>
        <row r="1140">
          <cell r="A1140" t="e">
            <v>#REF!</v>
          </cell>
          <cell r="B1140" t="e">
            <v>#REF!</v>
          </cell>
          <cell r="C1140" t="e">
            <v>#REF!</v>
          </cell>
          <cell r="D1140" t="e">
            <v>#REF!</v>
          </cell>
          <cell r="E1140" t="e">
            <v>#REF!</v>
          </cell>
          <cell r="F1140" t="e">
            <v>#REF!</v>
          </cell>
        </row>
        <row r="1141">
          <cell r="A1141" t="e">
            <v>#REF!</v>
          </cell>
          <cell r="B1141" t="e">
            <v>#REF!</v>
          </cell>
          <cell r="C1141" t="e">
            <v>#REF!</v>
          </cell>
          <cell r="D1141" t="e">
            <v>#REF!</v>
          </cell>
          <cell r="E1141" t="e">
            <v>#REF!</v>
          </cell>
          <cell r="F1141" t="e">
            <v>#REF!</v>
          </cell>
        </row>
        <row r="1142">
          <cell r="A1142" t="e">
            <v>#REF!</v>
          </cell>
          <cell r="B1142" t="e">
            <v>#REF!</v>
          </cell>
          <cell r="C1142" t="e">
            <v>#REF!</v>
          </cell>
          <cell r="D1142" t="e">
            <v>#REF!</v>
          </cell>
          <cell r="E1142" t="e">
            <v>#REF!</v>
          </cell>
          <cell r="F1142" t="e">
            <v>#REF!</v>
          </cell>
        </row>
        <row r="1143">
          <cell r="A1143" t="e">
            <v>#REF!</v>
          </cell>
          <cell r="B1143" t="e">
            <v>#REF!</v>
          </cell>
          <cell r="C1143" t="e">
            <v>#REF!</v>
          </cell>
          <cell r="D1143" t="e">
            <v>#REF!</v>
          </cell>
          <cell r="E1143" t="e">
            <v>#REF!</v>
          </cell>
          <cell r="F1143" t="e">
            <v>#REF!</v>
          </cell>
        </row>
        <row r="1144">
          <cell r="A1144" t="e">
            <v>#REF!</v>
          </cell>
          <cell r="B1144" t="e">
            <v>#REF!</v>
          </cell>
          <cell r="C1144" t="e">
            <v>#REF!</v>
          </cell>
          <cell r="D1144" t="e">
            <v>#REF!</v>
          </cell>
          <cell r="E1144" t="e">
            <v>#REF!</v>
          </cell>
          <cell r="F1144" t="e">
            <v>#REF!</v>
          </cell>
        </row>
        <row r="1145">
          <cell r="A1145" t="e">
            <v>#REF!</v>
          </cell>
          <cell r="B1145" t="e">
            <v>#REF!</v>
          </cell>
          <cell r="C1145" t="e">
            <v>#REF!</v>
          </cell>
          <cell r="D1145" t="e">
            <v>#REF!</v>
          </cell>
          <cell r="E1145" t="e">
            <v>#REF!</v>
          </cell>
          <cell r="F1145" t="e">
            <v>#REF!</v>
          </cell>
        </row>
        <row r="1146">
          <cell r="A1146" t="e">
            <v>#REF!</v>
          </cell>
          <cell r="B1146" t="e">
            <v>#REF!</v>
          </cell>
          <cell r="C1146" t="e">
            <v>#REF!</v>
          </cell>
          <cell r="D1146" t="e">
            <v>#REF!</v>
          </cell>
          <cell r="E1146" t="e">
            <v>#REF!</v>
          </cell>
          <cell r="F1146" t="e">
            <v>#REF!</v>
          </cell>
        </row>
        <row r="1147">
          <cell r="A1147" t="e">
            <v>#REF!</v>
          </cell>
          <cell r="B1147" t="e">
            <v>#REF!</v>
          </cell>
          <cell r="C1147" t="e">
            <v>#REF!</v>
          </cell>
          <cell r="D1147" t="e">
            <v>#REF!</v>
          </cell>
          <cell r="E1147" t="e">
            <v>#REF!</v>
          </cell>
          <cell r="F1147" t="e">
            <v>#REF!</v>
          </cell>
        </row>
        <row r="1148">
          <cell r="A1148" t="e">
            <v>#REF!</v>
          </cell>
          <cell r="B1148" t="e">
            <v>#REF!</v>
          </cell>
          <cell r="C1148" t="e">
            <v>#REF!</v>
          </cell>
          <cell r="D1148" t="e">
            <v>#REF!</v>
          </cell>
          <cell r="E1148" t="e">
            <v>#REF!</v>
          </cell>
          <cell r="F1148" t="e">
            <v>#REF!</v>
          </cell>
        </row>
        <row r="1149">
          <cell r="A1149" t="e">
            <v>#REF!</v>
          </cell>
          <cell r="B1149" t="e">
            <v>#REF!</v>
          </cell>
          <cell r="C1149" t="e">
            <v>#REF!</v>
          </cell>
          <cell r="D1149" t="e">
            <v>#REF!</v>
          </cell>
          <cell r="E1149" t="e">
            <v>#REF!</v>
          </cell>
          <cell r="F1149" t="e">
            <v>#REF!</v>
          </cell>
        </row>
        <row r="1150">
          <cell r="A1150" t="e">
            <v>#REF!</v>
          </cell>
          <cell r="B1150" t="e">
            <v>#REF!</v>
          </cell>
          <cell r="C1150" t="e">
            <v>#REF!</v>
          </cell>
          <cell r="D1150" t="e">
            <v>#REF!</v>
          </cell>
          <cell r="E1150" t="e">
            <v>#REF!</v>
          </cell>
          <cell r="F1150" t="e">
            <v>#REF!</v>
          </cell>
        </row>
        <row r="1151">
          <cell r="A1151" t="e">
            <v>#REF!</v>
          </cell>
          <cell r="B1151" t="e">
            <v>#REF!</v>
          </cell>
          <cell r="C1151" t="e">
            <v>#REF!</v>
          </cell>
          <cell r="D1151" t="e">
            <v>#REF!</v>
          </cell>
          <cell r="E1151" t="e">
            <v>#REF!</v>
          </cell>
          <cell r="F1151" t="e">
            <v>#REF!</v>
          </cell>
        </row>
        <row r="1152">
          <cell r="A1152" t="e">
            <v>#REF!</v>
          </cell>
          <cell r="B1152" t="e">
            <v>#REF!</v>
          </cell>
          <cell r="C1152" t="e">
            <v>#REF!</v>
          </cell>
          <cell r="D1152" t="e">
            <v>#REF!</v>
          </cell>
          <cell r="E1152" t="e">
            <v>#REF!</v>
          </cell>
          <cell r="F1152" t="e">
            <v>#REF!</v>
          </cell>
        </row>
        <row r="1153">
          <cell r="A1153" t="e">
            <v>#REF!</v>
          </cell>
          <cell r="B1153" t="e">
            <v>#REF!</v>
          </cell>
          <cell r="C1153" t="e">
            <v>#REF!</v>
          </cell>
          <cell r="D1153" t="e">
            <v>#REF!</v>
          </cell>
          <cell r="E1153" t="e">
            <v>#REF!</v>
          </cell>
          <cell r="F1153" t="e">
            <v>#REF!</v>
          </cell>
        </row>
        <row r="1154">
          <cell r="A1154" t="e">
            <v>#REF!</v>
          </cell>
          <cell r="B1154" t="e">
            <v>#REF!</v>
          </cell>
          <cell r="C1154" t="e">
            <v>#REF!</v>
          </cell>
          <cell r="D1154" t="e">
            <v>#REF!</v>
          </cell>
          <cell r="E1154" t="e">
            <v>#REF!</v>
          </cell>
          <cell r="F1154" t="e">
            <v>#REF!</v>
          </cell>
        </row>
        <row r="1155">
          <cell r="A1155" t="e">
            <v>#REF!</v>
          </cell>
          <cell r="B1155" t="e">
            <v>#REF!</v>
          </cell>
          <cell r="C1155" t="e">
            <v>#REF!</v>
          </cell>
          <cell r="D1155" t="e">
            <v>#REF!</v>
          </cell>
          <cell r="E1155" t="e">
            <v>#REF!</v>
          </cell>
          <cell r="F1155" t="e">
            <v>#REF!</v>
          </cell>
        </row>
        <row r="1156">
          <cell r="A1156" t="e">
            <v>#REF!</v>
          </cell>
          <cell r="B1156" t="e">
            <v>#REF!</v>
          </cell>
          <cell r="C1156" t="e">
            <v>#REF!</v>
          </cell>
          <cell r="D1156" t="e">
            <v>#REF!</v>
          </cell>
          <cell r="E1156" t="e">
            <v>#REF!</v>
          </cell>
          <cell r="F1156" t="e">
            <v>#REF!</v>
          </cell>
        </row>
        <row r="1157">
          <cell r="A1157" t="e">
            <v>#REF!</v>
          </cell>
          <cell r="B1157" t="e">
            <v>#REF!</v>
          </cell>
          <cell r="C1157" t="e">
            <v>#REF!</v>
          </cell>
          <cell r="D1157" t="e">
            <v>#REF!</v>
          </cell>
          <cell r="E1157" t="e">
            <v>#REF!</v>
          </cell>
          <cell r="F1157" t="e">
            <v>#REF!</v>
          </cell>
        </row>
        <row r="1158">
          <cell r="A1158" t="e">
            <v>#REF!</v>
          </cell>
          <cell r="B1158" t="e">
            <v>#REF!</v>
          </cell>
          <cell r="C1158" t="e">
            <v>#REF!</v>
          </cell>
          <cell r="D1158" t="e">
            <v>#REF!</v>
          </cell>
          <cell r="E1158" t="e">
            <v>#REF!</v>
          </cell>
          <cell r="F1158" t="e">
            <v>#REF!</v>
          </cell>
        </row>
        <row r="1159">
          <cell r="A1159" t="e">
            <v>#REF!</v>
          </cell>
          <cell r="B1159" t="e">
            <v>#REF!</v>
          </cell>
          <cell r="C1159" t="e">
            <v>#REF!</v>
          </cell>
          <cell r="D1159" t="e">
            <v>#REF!</v>
          </cell>
          <cell r="E1159" t="e">
            <v>#REF!</v>
          </cell>
          <cell r="F1159" t="e">
            <v>#REF!</v>
          </cell>
        </row>
        <row r="1160">
          <cell r="A1160" t="e">
            <v>#REF!</v>
          </cell>
          <cell r="B1160" t="e">
            <v>#REF!</v>
          </cell>
          <cell r="C1160" t="e">
            <v>#REF!</v>
          </cell>
          <cell r="D1160" t="e">
            <v>#REF!</v>
          </cell>
          <cell r="E1160" t="e">
            <v>#REF!</v>
          </cell>
          <cell r="F1160" t="e">
            <v>#REF!</v>
          </cell>
        </row>
        <row r="1161">
          <cell r="A1161" t="e">
            <v>#REF!</v>
          </cell>
          <cell r="B1161" t="e">
            <v>#REF!</v>
          </cell>
          <cell r="C1161" t="e">
            <v>#REF!</v>
          </cell>
          <cell r="D1161" t="e">
            <v>#REF!</v>
          </cell>
          <cell r="E1161" t="e">
            <v>#REF!</v>
          </cell>
          <cell r="F1161" t="e">
            <v>#REF!</v>
          </cell>
        </row>
        <row r="1162">
          <cell r="A1162" t="e">
            <v>#REF!</v>
          </cell>
          <cell r="B1162" t="e">
            <v>#REF!</v>
          </cell>
          <cell r="C1162" t="e">
            <v>#REF!</v>
          </cell>
          <cell r="D1162" t="e">
            <v>#REF!</v>
          </cell>
          <cell r="E1162" t="e">
            <v>#REF!</v>
          </cell>
          <cell r="F1162" t="e">
            <v>#REF!</v>
          </cell>
        </row>
        <row r="1163">
          <cell r="A1163" t="e">
            <v>#REF!</v>
          </cell>
          <cell r="B1163" t="e">
            <v>#REF!</v>
          </cell>
          <cell r="C1163" t="e">
            <v>#REF!</v>
          </cell>
          <cell r="D1163" t="e">
            <v>#REF!</v>
          </cell>
          <cell r="E1163" t="e">
            <v>#REF!</v>
          </cell>
          <cell r="F1163" t="e">
            <v>#REF!</v>
          </cell>
        </row>
        <row r="1164">
          <cell r="A1164" t="e">
            <v>#REF!</v>
          </cell>
          <cell r="B1164" t="e">
            <v>#REF!</v>
          </cell>
          <cell r="C1164" t="e">
            <v>#REF!</v>
          </cell>
          <cell r="D1164" t="e">
            <v>#REF!</v>
          </cell>
          <cell r="E1164" t="e">
            <v>#REF!</v>
          </cell>
          <cell r="F1164" t="e">
            <v>#REF!</v>
          </cell>
        </row>
        <row r="1165">
          <cell r="A1165" t="e">
            <v>#REF!</v>
          </cell>
          <cell r="B1165" t="e">
            <v>#REF!</v>
          </cell>
          <cell r="C1165" t="e">
            <v>#REF!</v>
          </cell>
          <cell r="D1165" t="e">
            <v>#REF!</v>
          </cell>
          <cell r="E1165" t="e">
            <v>#REF!</v>
          </cell>
          <cell r="F1165" t="e">
            <v>#REF!</v>
          </cell>
        </row>
        <row r="1166">
          <cell r="A1166" t="e">
            <v>#REF!</v>
          </cell>
          <cell r="B1166" t="e">
            <v>#REF!</v>
          </cell>
          <cell r="C1166" t="e">
            <v>#REF!</v>
          </cell>
          <cell r="D1166" t="e">
            <v>#REF!</v>
          </cell>
          <cell r="E1166" t="e">
            <v>#REF!</v>
          </cell>
          <cell r="F1166" t="e">
            <v>#REF!</v>
          </cell>
        </row>
        <row r="1167">
          <cell r="A1167" t="e">
            <v>#REF!</v>
          </cell>
          <cell r="B1167" t="e">
            <v>#REF!</v>
          </cell>
          <cell r="C1167" t="e">
            <v>#REF!</v>
          </cell>
          <cell r="D1167" t="e">
            <v>#REF!</v>
          </cell>
          <cell r="E1167" t="e">
            <v>#REF!</v>
          </cell>
          <cell r="F1167" t="e">
            <v>#REF!</v>
          </cell>
        </row>
        <row r="1168">
          <cell r="A1168" t="e">
            <v>#REF!</v>
          </cell>
          <cell r="B1168" t="e">
            <v>#REF!</v>
          </cell>
          <cell r="C1168" t="e">
            <v>#REF!</v>
          </cell>
          <cell r="D1168" t="e">
            <v>#REF!</v>
          </cell>
          <cell r="E1168" t="e">
            <v>#REF!</v>
          </cell>
          <cell r="F1168" t="e">
            <v>#REF!</v>
          </cell>
        </row>
        <row r="1169">
          <cell r="A1169" t="e">
            <v>#REF!</v>
          </cell>
          <cell r="B1169" t="e">
            <v>#REF!</v>
          </cell>
          <cell r="C1169" t="e">
            <v>#REF!</v>
          </cell>
          <cell r="D1169" t="e">
            <v>#REF!</v>
          </cell>
          <cell r="E1169" t="e">
            <v>#REF!</v>
          </cell>
          <cell r="F1169" t="e">
            <v>#REF!</v>
          </cell>
        </row>
        <row r="1170">
          <cell r="A1170" t="e">
            <v>#REF!</v>
          </cell>
          <cell r="B1170" t="e">
            <v>#REF!</v>
          </cell>
          <cell r="C1170" t="e">
            <v>#REF!</v>
          </cell>
          <cell r="D1170" t="e">
            <v>#REF!</v>
          </cell>
          <cell r="E1170" t="e">
            <v>#REF!</v>
          </cell>
          <cell r="F1170" t="e">
            <v>#REF!</v>
          </cell>
        </row>
        <row r="1171">
          <cell r="A1171" t="e">
            <v>#REF!</v>
          </cell>
          <cell r="B1171" t="e">
            <v>#REF!</v>
          </cell>
          <cell r="C1171" t="e">
            <v>#REF!</v>
          </cell>
          <cell r="D1171" t="e">
            <v>#REF!</v>
          </cell>
          <cell r="E1171" t="e">
            <v>#REF!</v>
          </cell>
          <cell r="F1171" t="e">
            <v>#REF!</v>
          </cell>
        </row>
        <row r="1172">
          <cell r="A1172" t="e">
            <v>#REF!</v>
          </cell>
          <cell r="B1172" t="e">
            <v>#REF!</v>
          </cell>
          <cell r="C1172" t="e">
            <v>#REF!</v>
          </cell>
          <cell r="D1172" t="e">
            <v>#REF!</v>
          </cell>
          <cell r="E1172" t="e">
            <v>#REF!</v>
          </cell>
          <cell r="F1172" t="e">
            <v>#REF!</v>
          </cell>
        </row>
        <row r="1173">
          <cell r="A1173" t="e">
            <v>#REF!</v>
          </cell>
          <cell r="B1173" t="e">
            <v>#REF!</v>
          </cell>
          <cell r="C1173" t="e">
            <v>#REF!</v>
          </cell>
          <cell r="D1173" t="e">
            <v>#REF!</v>
          </cell>
          <cell r="E1173" t="e">
            <v>#REF!</v>
          </cell>
          <cell r="F1173" t="e">
            <v>#REF!</v>
          </cell>
        </row>
        <row r="1174">
          <cell r="A1174" t="e">
            <v>#REF!</v>
          </cell>
          <cell r="B1174" t="e">
            <v>#REF!</v>
          </cell>
          <cell r="C1174" t="e">
            <v>#REF!</v>
          </cell>
          <cell r="D1174" t="e">
            <v>#REF!</v>
          </cell>
          <cell r="E1174" t="e">
            <v>#REF!</v>
          </cell>
          <cell r="F1174" t="e">
            <v>#REF!</v>
          </cell>
        </row>
        <row r="1175">
          <cell r="A1175" t="e">
            <v>#REF!</v>
          </cell>
          <cell r="B1175" t="e">
            <v>#REF!</v>
          </cell>
          <cell r="C1175" t="e">
            <v>#REF!</v>
          </cell>
          <cell r="D1175" t="e">
            <v>#REF!</v>
          </cell>
          <cell r="E1175" t="e">
            <v>#REF!</v>
          </cell>
          <cell r="F1175" t="e">
            <v>#REF!</v>
          </cell>
        </row>
        <row r="1176">
          <cell r="A1176" t="e">
            <v>#REF!</v>
          </cell>
          <cell r="B1176" t="e">
            <v>#REF!</v>
          </cell>
          <cell r="C1176" t="e">
            <v>#REF!</v>
          </cell>
          <cell r="D1176" t="e">
            <v>#REF!</v>
          </cell>
          <cell r="E1176" t="e">
            <v>#REF!</v>
          </cell>
          <cell r="F1176" t="e">
            <v>#REF!</v>
          </cell>
        </row>
        <row r="1177">
          <cell r="A1177" t="e">
            <v>#REF!</v>
          </cell>
          <cell r="B1177" t="e">
            <v>#REF!</v>
          </cell>
          <cell r="C1177" t="e">
            <v>#REF!</v>
          </cell>
          <cell r="D1177" t="e">
            <v>#REF!</v>
          </cell>
          <cell r="E1177" t="e">
            <v>#REF!</v>
          </cell>
          <cell r="F1177" t="e">
            <v>#REF!</v>
          </cell>
        </row>
        <row r="1178">
          <cell r="A1178" t="e">
            <v>#REF!</v>
          </cell>
          <cell r="B1178" t="e">
            <v>#REF!</v>
          </cell>
          <cell r="C1178" t="e">
            <v>#REF!</v>
          </cell>
          <cell r="D1178" t="e">
            <v>#REF!</v>
          </cell>
          <cell r="E1178" t="e">
            <v>#REF!</v>
          </cell>
          <cell r="F1178" t="e">
            <v>#REF!</v>
          </cell>
        </row>
        <row r="1179">
          <cell r="A1179" t="e">
            <v>#REF!</v>
          </cell>
          <cell r="B1179" t="e">
            <v>#REF!</v>
          </cell>
          <cell r="C1179" t="e">
            <v>#REF!</v>
          </cell>
          <cell r="D1179" t="e">
            <v>#REF!</v>
          </cell>
          <cell r="E1179" t="e">
            <v>#REF!</v>
          </cell>
          <cell r="F1179" t="e">
            <v>#REF!</v>
          </cell>
        </row>
        <row r="1180">
          <cell r="A1180" t="e">
            <v>#REF!</v>
          </cell>
          <cell r="B1180" t="e">
            <v>#REF!</v>
          </cell>
          <cell r="C1180" t="e">
            <v>#REF!</v>
          </cell>
          <cell r="D1180" t="e">
            <v>#REF!</v>
          </cell>
          <cell r="E1180" t="e">
            <v>#REF!</v>
          </cell>
          <cell r="F1180" t="e">
            <v>#REF!</v>
          </cell>
        </row>
        <row r="1181">
          <cell r="A1181" t="e">
            <v>#REF!</v>
          </cell>
          <cell r="B1181" t="e">
            <v>#REF!</v>
          </cell>
          <cell r="C1181" t="e">
            <v>#REF!</v>
          </cell>
          <cell r="D1181" t="e">
            <v>#REF!</v>
          </cell>
          <cell r="E1181" t="e">
            <v>#REF!</v>
          </cell>
          <cell r="F1181" t="e">
            <v>#REF!</v>
          </cell>
        </row>
        <row r="1182">
          <cell r="A1182" t="e">
            <v>#REF!</v>
          </cell>
          <cell r="B1182" t="e">
            <v>#REF!</v>
          </cell>
          <cell r="C1182" t="e">
            <v>#REF!</v>
          </cell>
          <cell r="D1182" t="e">
            <v>#REF!</v>
          </cell>
          <cell r="E1182" t="e">
            <v>#REF!</v>
          </cell>
          <cell r="F1182" t="e">
            <v>#REF!</v>
          </cell>
        </row>
        <row r="1183">
          <cell r="A1183" t="e">
            <v>#REF!</v>
          </cell>
          <cell r="B1183" t="e">
            <v>#REF!</v>
          </cell>
          <cell r="C1183" t="e">
            <v>#REF!</v>
          </cell>
          <cell r="D1183" t="e">
            <v>#REF!</v>
          </cell>
          <cell r="E1183" t="e">
            <v>#REF!</v>
          </cell>
          <cell r="F1183" t="e">
            <v>#REF!</v>
          </cell>
        </row>
        <row r="1184">
          <cell r="A1184" t="e">
            <v>#REF!</v>
          </cell>
          <cell r="B1184" t="e">
            <v>#REF!</v>
          </cell>
          <cell r="C1184" t="e">
            <v>#REF!</v>
          </cell>
          <cell r="D1184" t="e">
            <v>#REF!</v>
          </cell>
          <cell r="E1184" t="e">
            <v>#REF!</v>
          </cell>
          <cell r="F1184" t="e">
            <v>#REF!</v>
          </cell>
        </row>
        <row r="1185">
          <cell r="A1185" t="e">
            <v>#REF!</v>
          </cell>
          <cell r="B1185" t="e">
            <v>#REF!</v>
          </cell>
          <cell r="C1185" t="e">
            <v>#REF!</v>
          </cell>
          <cell r="D1185" t="e">
            <v>#REF!</v>
          </cell>
          <cell r="E1185" t="e">
            <v>#REF!</v>
          </cell>
          <cell r="F1185" t="e">
            <v>#REF!</v>
          </cell>
        </row>
        <row r="1186">
          <cell r="A1186" t="e">
            <v>#REF!</v>
          </cell>
          <cell r="B1186" t="e">
            <v>#REF!</v>
          </cell>
          <cell r="C1186" t="e">
            <v>#REF!</v>
          </cell>
          <cell r="D1186" t="e">
            <v>#REF!</v>
          </cell>
          <cell r="E1186" t="e">
            <v>#REF!</v>
          </cell>
          <cell r="F1186" t="e">
            <v>#REF!</v>
          </cell>
        </row>
        <row r="1187">
          <cell r="A1187" t="e">
            <v>#REF!</v>
          </cell>
          <cell r="B1187" t="e">
            <v>#REF!</v>
          </cell>
          <cell r="C1187" t="e">
            <v>#REF!</v>
          </cell>
          <cell r="D1187" t="e">
            <v>#REF!</v>
          </cell>
          <cell r="E1187" t="e">
            <v>#REF!</v>
          </cell>
          <cell r="F1187" t="e">
            <v>#REF!</v>
          </cell>
        </row>
        <row r="1188">
          <cell r="A1188" t="e">
            <v>#REF!</v>
          </cell>
          <cell r="B1188" t="e">
            <v>#REF!</v>
          </cell>
          <cell r="C1188" t="e">
            <v>#REF!</v>
          </cell>
          <cell r="D1188" t="e">
            <v>#REF!</v>
          </cell>
          <cell r="E1188" t="e">
            <v>#REF!</v>
          </cell>
          <cell r="F1188" t="e">
            <v>#REF!</v>
          </cell>
        </row>
        <row r="1189">
          <cell r="A1189" t="e">
            <v>#REF!</v>
          </cell>
          <cell r="B1189" t="e">
            <v>#REF!</v>
          </cell>
          <cell r="C1189" t="e">
            <v>#REF!</v>
          </cell>
          <cell r="D1189" t="e">
            <v>#REF!</v>
          </cell>
          <cell r="E1189" t="e">
            <v>#REF!</v>
          </cell>
          <cell r="F1189" t="e">
            <v>#REF!</v>
          </cell>
        </row>
        <row r="1190">
          <cell r="A1190" t="e">
            <v>#REF!</v>
          </cell>
          <cell r="B1190" t="e">
            <v>#REF!</v>
          </cell>
          <cell r="C1190" t="e">
            <v>#REF!</v>
          </cell>
          <cell r="D1190" t="e">
            <v>#REF!</v>
          </cell>
          <cell r="E1190" t="e">
            <v>#REF!</v>
          </cell>
          <cell r="F1190" t="e">
            <v>#REF!</v>
          </cell>
        </row>
        <row r="1191">
          <cell r="B1191" t="e">
            <v>#REF!</v>
          </cell>
          <cell r="E1191" t="e">
            <v>#REF!</v>
          </cell>
        </row>
        <row r="1192">
          <cell r="A1192" t="e">
            <v>#REF!</v>
          </cell>
          <cell r="B1192" t="e">
            <v>#REF!</v>
          </cell>
          <cell r="C1192" t="e">
            <v>#REF!</v>
          </cell>
          <cell r="D1192" t="e">
            <v>#REF!</v>
          </cell>
          <cell r="E1192" t="e">
            <v>#REF!</v>
          </cell>
          <cell r="F1192" t="e">
            <v>#REF!</v>
          </cell>
        </row>
        <row r="1193">
          <cell r="A1193" t="e">
            <v>#REF!</v>
          </cell>
          <cell r="B1193" t="e">
            <v>#REF!</v>
          </cell>
          <cell r="C1193" t="e">
            <v>#REF!</v>
          </cell>
          <cell r="D1193" t="e">
            <v>#REF!</v>
          </cell>
          <cell r="E1193" t="e">
            <v>#REF!</v>
          </cell>
          <cell r="F1193" t="e">
            <v>#REF!</v>
          </cell>
        </row>
        <row r="1194">
          <cell r="A1194" t="e">
            <v>#REF!</v>
          </cell>
          <cell r="B1194" t="e">
            <v>#REF!</v>
          </cell>
          <cell r="C1194" t="e">
            <v>#REF!</v>
          </cell>
          <cell r="D1194" t="e">
            <v>#REF!</v>
          </cell>
          <cell r="E1194" t="e">
            <v>#REF!</v>
          </cell>
          <cell r="F1194" t="e">
            <v>#REF!</v>
          </cell>
        </row>
        <row r="1195">
          <cell r="A1195" t="e">
            <v>#REF!</v>
          </cell>
          <cell r="B1195" t="e">
            <v>#REF!</v>
          </cell>
          <cell r="C1195" t="e">
            <v>#REF!</v>
          </cell>
          <cell r="D1195" t="e">
            <v>#REF!</v>
          </cell>
          <cell r="E1195" t="e">
            <v>#REF!</v>
          </cell>
          <cell r="F1195" t="e">
            <v>#REF!</v>
          </cell>
        </row>
        <row r="1196">
          <cell r="A1196" t="e">
            <v>#REF!</v>
          </cell>
          <cell r="B1196" t="e">
            <v>#REF!</v>
          </cell>
          <cell r="C1196" t="e">
            <v>#REF!</v>
          </cell>
          <cell r="D1196" t="e">
            <v>#REF!</v>
          </cell>
          <cell r="E1196" t="e">
            <v>#REF!</v>
          </cell>
          <cell r="F1196" t="e">
            <v>#REF!</v>
          </cell>
        </row>
        <row r="1197">
          <cell r="A1197" t="e">
            <v>#REF!</v>
          </cell>
          <cell r="B1197" t="e">
            <v>#REF!</v>
          </cell>
          <cell r="C1197" t="e">
            <v>#REF!</v>
          </cell>
          <cell r="D1197" t="e">
            <v>#REF!</v>
          </cell>
          <cell r="E1197" t="e">
            <v>#REF!</v>
          </cell>
          <cell r="F1197" t="e">
            <v>#REF!</v>
          </cell>
        </row>
        <row r="1198">
          <cell r="A1198" t="e">
            <v>#REF!</v>
          </cell>
          <cell r="B1198" t="e">
            <v>#REF!</v>
          </cell>
          <cell r="C1198" t="e">
            <v>#REF!</v>
          </cell>
          <cell r="D1198" t="e">
            <v>#REF!</v>
          </cell>
          <cell r="E1198" t="e">
            <v>#REF!</v>
          </cell>
          <cell r="F1198" t="e">
            <v>#REF!</v>
          </cell>
        </row>
        <row r="1199">
          <cell r="A1199" t="e">
            <v>#REF!</v>
          </cell>
          <cell r="B1199" t="e">
            <v>#REF!</v>
          </cell>
          <cell r="C1199" t="e">
            <v>#REF!</v>
          </cell>
          <cell r="D1199" t="e">
            <v>#REF!</v>
          </cell>
          <cell r="E1199" t="e">
            <v>#REF!</v>
          </cell>
          <cell r="F1199" t="e">
            <v>#REF!</v>
          </cell>
        </row>
        <row r="1200">
          <cell r="A1200" t="e">
            <v>#REF!</v>
          </cell>
          <cell r="B1200" t="e">
            <v>#REF!</v>
          </cell>
          <cell r="C1200" t="e">
            <v>#REF!</v>
          </cell>
          <cell r="D1200" t="e">
            <v>#REF!</v>
          </cell>
          <cell r="E1200" t="e">
            <v>#REF!</v>
          </cell>
          <cell r="F1200" t="e">
            <v>#REF!</v>
          </cell>
        </row>
        <row r="1201">
          <cell r="A1201" t="e">
            <v>#REF!</v>
          </cell>
          <cell r="B1201" t="e">
            <v>#REF!</v>
          </cell>
          <cell r="C1201" t="e">
            <v>#REF!</v>
          </cell>
          <cell r="D1201" t="e">
            <v>#REF!</v>
          </cell>
          <cell r="E1201" t="e">
            <v>#REF!</v>
          </cell>
          <cell r="F1201" t="e">
            <v>#REF!</v>
          </cell>
        </row>
        <row r="1202">
          <cell r="A1202" t="e">
            <v>#REF!</v>
          </cell>
          <cell r="B1202" t="e">
            <v>#REF!</v>
          </cell>
          <cell r="C1202" t="e">
            <v>#REF!</v>
          </cell>
          <cell r="D1202" t="e">
            <v>#REF!</v>
          </cell>
          <cell r="E1202" t="e">
            <v>#REF!</v>
          </cell>
          <cell r="F1202" t="e">
            <v>#REF!</v>
          </cell>
        </row>
        <row r="1203">
          <cell r="A1203" t="e">
            <v>#REF!</v>
          </cell>
          <cell r="B1203" t="e">
            <v>#REF!</v>
          </cell>
          <cell r="C1203" t="e">
            <v>#REF!</v>
          </cell>
          <cell r="D1203" t="e">
            <v>#REF!</v>
          </cell>
          <cell r="E1203" t="e">
            <v>#REF!</v>
          </cell>
          <cell r="F1203" t="e">
            <v>#REF!</v>
          </cell>
        </row>
        <row r="1204">
          <cell r="A1204" t="e">
            <v>#REF!</v>
          </cell>
          <cell r="B1204" t="e">
            <v>#REF!</v>
          </cell>
          <cell r="C1204" t="e">
            <v>#REF!</v>
          </cell>
          <cell r="D1204" t="e">
            <v>#REF!</v>
          </cell>
          <cell r="E1204" t="e">
            <v>#REF!</v>
          </cell>
          <cell r="F1204" t="e">
            <v>#REF!</v>
          </cell>
        </row>
        <row r="1205">
          <cell r="A1205" t="e">
            <v>#REF!</v>
          </cell>
          <cell r="B1205" t="e">
            <v>#REF!</v>
          </cell>
          <cell r="C1205" t="e">
            <v>#REF!</v>
          </cell>
          <cell r="D1205" t="e">
            <v>#REF!</v>
          </cell>
          <cell r="E1205" t="e">
            <v>#REF!</v>
          </cell>
          <cell r="F1205" t="e">
            <v>#REF!</v>
          </cell>
        </row>
        <row r="1206">
          <cell r="A1206" t="e">
            <v>#REF!</v>
          </cell>
          <cell r="B1206" t="e">
            <v>#REF!</v>
          </cell>
          <cell r="C1206" t="e">
            <v>#REF!</v>
          </cell>
          <cell r="D1206" t="e">
            <v>#REF!</v>
          </cell>
          <cell r="E1206" t="e">
            <v>#REF!</v>
          </cell>
          <cell r="F1206" t="e">
            <v>#REF!</v>
          </cell>
        </row>
        <row r="1207">
          <cell r="A1207" t="e">
            <v>#REF!</v>
          </cell>
          <cell r="B1207" t="e">
            <v>#REF!</v>
          </cell>
          <cell r="C1207" t="e">
            <v>#REF!</v>
          </cell>
          <cell r="D1207" t="e">
            <v>#REF!</v>
          </cell>
          <cell r="E1207" t="e">
            <v>#REF!</v>
          </cell>
          <cell r="F1207" t="e">
            <v>#REF!</v>
          </cell>
        </row>
        <row r="1208">
          <cell r="A1208" t="e">
            <v>#REF!</v>
          </cell>
          <cell r="B1208" t="e">
            <v>#REF!</v>
          </cell>
          <cell r="C1208" t="e">
            <v>#REF!</v>
          </cell>
          <cell r="D1208" t="e">
            <v>#REF!</v>
          </cell>
          <cell r="E1208" t="e">
            <v>#REF!</v>
          </cell>
          <cell r="F1208" t="e">
            <v>#REF!</v>
          </cell>
        </row>
        <row r="1209">
          <cell r="A1209" t="e">
            <v>#REF!</v>
          </cell>
          <cell r="B1209" t="e">
            <v>#REF!</v>
          </cell>
          <cell r="C1209" t="e">
            <v>#REF!</v>
          </cell>
          <cell r="D1209" t="e">
            <v>#REF!</v>
          </cell>
          <cell r="E1209" t="e">
            <v>#REF!</v>
          </cell>
          <cell r="F1209" t="e">
            <v>#REF!</v>
          </cell>
        </row>
        <row r="1210">
          <cell r="A1210" t="e">
            <v>#REF!</v>
          </cell>
          <cell r="B1210" t="e">
            <v>#REF!</v>
          </cell>
          <cell r="C1210" t="e">
            <v>#REF!</v>
          </cell>
          <cell r="D1210" t="e">
            <v>#REF!</v>
          </cell>
          <cell r="E1210" t="e">
            <v>#REF!</v>
          </cell>
          <cell r="F1210" t="e">
            <v>#REF!</v>
          </cell>
        </row>
        <row r="1211">
          <cell r="A1211" t="e">
            <v>#REF!</v>
          </cell>
          <cell r="B1211" t="e">
            <v>#REF!</v>
          </cell>
          <cell r="C1211" t="e">
            <v>#REF!</v>
          </cell>
          <cell r="D1211" t="e">
            <v>#REF!</v>
          </cell>
          <cell r="E1211" t="e">
            <v>#REF!</v>
          </cell>
          <cell r="F1211" t="e">
            <v>#REF!</v>
          </cell>
        </row>
        <row r="1212">
          <cell r="A1212" t="e">
            <v>#REF!</v>
          </cell>
          <cell r="B1212" t="e">
            <v>#REF!</v>
          </cell>
          <cell r="C1212" t="e">
            <v>#REF!</v>
          </cell>
          <cell r="D1212" t="e">
            <v>#REF!</v>
          </cell>
          <cell r="E1212" t="e">
            <v>#REF!</v>
          </cell>
          <cell r="F1212" t="e">
            <v>#REF!</v>
          </cell>
        </row>
        <row r="1213">
          <cell r="A1213" t="e">
            <v>#REF!</v>
          </cell>
          <cell r="B1213" t="e">
            <v>#REF!</v>
          </cell>
          <cell r="C1213" t="e">
            <v>#REF!</v>
          </cell>
          <cell r="D1213" t="e">
            <v>#REF!</v>
          </cell>
          <cell r="E1213" t="e">
            <v>#REF!</v>
          </cell>
          <cell r="F1213" t="e">
            <v>#REF!</v>
          </cell>
        </row>
        <row r="1214">
          <cell r="A1214" t="e">
            <v>#REF!</v>
          </cell>
          <cell r="B1214" t="e">
            <v>#REF!</v>
          </cell>
          <cell r="C1214" t="e">
            <v>#REF!</v>
          </cell>
          <cell r="D1214" t="e">
            <v>#REF!</v>
          </cell>
          <cell r="E1214" t="e">
            <v>#REF!</v>
          </cell>
          <cell r="F1214" t="e">
            <v>#REF!</v>
          </cell>
        </row>
        <row r="1215">
          <cell r="A1215" t="e">
            <v>#REF!</v>
          </cell>
          <cell r="B1215" t="e">
            <v>#REF!</v>
          </cell>
          <cell r="C1215" t="e">
            <v>#REF!</v>
          </cell>
          <cell r="D1215" t="e">
            <v>#REF!</v>
          </cell>
          <cell r="E1215" t="e">
            <v>#REF!</v>
          </cell>
          <cell r="F1215" t="e">
            <v>#REF!</v>
          </cell>
        </row>
        <row r="1216">
          <cell r="A1216" t="e">
            <v>#REF!</v>
          </cell>
          <cell r="B1216" t="e">
            <v>#REF!</v>
          </cell>
          <cell r="C1216" t="e">
            <v>#REF!</v>
          </cell>
          <cell r="D1216" t="e">
            <v>#REF!</v>
          </cell>
          <cell r="E1216" t="e">
            <v>#REF!</v>
          </cell>
          <cell r="F1216" t="e">
            <v>#REF!</v>
          </cell>
        </row>
        <row r="1217">
          <cell r="A1217" t="e">
            <v>#REF!</v>
          </cell>
          <cell r="B1217" t="e">
            <v>#REF!</v>
          </cell>
          <cell r="C1217" t="e">
            <v>#REF!</v>
          </cell>
          <cell r="D1217" t="e">
            <v>#REF!</v>
          </cell>
          <cell r="E1217" t="e">
            <v>#REF!</v>
          </cell>
          <cell r="F1217" t="e">
            <v>#REF!</v>
          </cell>
        </row>
        <row r="1218">
          <cell r="A1218" t="e">
            <v>#REF!</v>
          </cell>
          <cell r="B1218" t="e">
            <v>#REF!</v>
          </cell>
          <cell r="C1218" t="e">
            <v>#REF!</v>
          </cell>
          <cell r="D1218" t="e">
            <v>#REF!</v>
          </cell>
          <cell r="E1218" t="e">
            <v>#REF!</v>
          </cell>
          <cell r="F1218" t="e">
            <v>#REF!</v>
          </cell>
        </row>
        <row r="1219">
          <cell r="A1219" t="e">
            <v>#REF!</v>
          </cell>
          <cell r="B1219" t="e">
            <v>#REF!</v>
          </cell>
          <cell r="C1219" t="e">
            <v>#REF!</v>
          </cell>
          <cell r="D1219" t="e">
            <v>#REF!</v>
          </cell>
          <cell r="E1219" t="e">
            <v>#REF!</v>
          </cell>
          <cell r="F1219" t="e">
            <v>#REF!</v>
          </cell>
        </row>
        <row r="1220">
          <cell r="A1220" t="e">
            <v>#REF!</v>
          </cell>
          <cell r="B1220" t="e">
            <v>#REF!</v>
          </cell>
          <cell r="C1220" t="e">
            <v>#REF!</v>
          </cell>
          <cell r="D1220" t="e">
            <v>#REF!</v>
          </cell>
          <cell r="E1220" t="e">
            <v>#REF!</v>
          </cell>
          <cell r="F1220" t="e">
            <v>#REF!</v>
          </cell>
        </row>
        <row r="1221">
          <cell r="A1221" t="e">
            <v>#REF!</v>
          </cell>
          <cell r="B1221" t="e">
            <v>#REF!</v>
          </cell>
          <cell r="C1221" t="e">
            <v>#REF!</v>
          </cell>
          <cell r="D1221" t="e">
            <v>#REF!</v>
          </cell>
          <cell r="E1221" t="e">
            <v>#REF!</v>
          </cell>
          <cell r="F1221" t="e">
            <v>#REF!</v>
          </cell>
        </row>
        <row r="1222">
          <cell r="A1222" t="e">
            <v>#REF!</v>
          </cell>
          <cell r="B1222" t="e">
            <v>#REF!</v>
          </cell>
          <cell r="C1222" t="e">
            <v>#REF!</v>
          </cell>
          <cell r="D1222" t="e">
            <v>#REF!</v>
          </cell>
          <cell r="E1222" t="e">
            <v>#REF!</v>
          </cell>
          <cell r="F1222" t="e">
            <v>#REF!</v>
          </cell>
        </row>
        <row r="1223">
          <cell r="A1223" t="e">
            <v>#REF!</v>
          </cell>
          <cell r="B1223" t="e">
            <v>#REF!</v>
          </cell>
          <cell r="C1223" t="e">
            <v>#REF!</v>
          </cell>
          <cell r="D1223" t="e">
            <v>#REF!</v>
          </cell>
          <cell r="E1223" t="e">
            <v>#REF!</v>
          </cell>
          <cell r="F1223" t="e">
            <v>#REF!</v>
          </cell>
        </row>
        <row r="1224">
          <cell r="A1224" t="e">
            <v>#REF!</v>
          </cell>
          <cell r="B1224" t="e">
            <v>#REF!</v>
          </cell>
          <cell r="C1224" t="e">
            <v>#REF!</v>
          </cell>
          <cell r="D1224" t="e">
            <v>#REF!</v>
          </cell>
          <cell r="E1224" t="e">
            <v>#REF!</v>
          </cell>
          <cell r="F1224" t="e">
            <v>#REF!</v>
          </cell>
        </row>
        <row r="1225">
          <cell r="A1225" t="e">
            <v>#REF!</v>
          </cell>
          <cell r="B1225" t="e">
            <v>#REF!</v>
          </cell>
          <cell r="C1225" t="e">
            <v>#REF!</v>
          </cell>
          <cell r="D1225" t="e">
            <v>#REF!</v>
          </cell>
          <cell r="E1225" t="e">
            <v>#REF!</v>
          </cell>
          <cell r="F1225" t="e">
            <v>#REF!</v>
          </cell>
        </row>
        <row r="1226">
          <cell r="A1226" t="e">
            <v>#REF!</v>
          </cell>
          <cell r="B1226" t="e">
            <v>#REF!</v>
          </cell>
          <cell r="C1226" t="e">
            <v>#REF!</v>
          </cell>
          <cell r="D1226" t="e">
            <v>#REF!</v>
          </cell>
          <cell r="E1226" t="e">
            <v>#REF!</v>
          </cell>
          <cell r="F1226" t="e">
            <v>#REF!</v>
          </cell>
        </row>
        <row r="1227">
          <cell r="A1227" t="e">
            <v>#REF!</v>
          </cell>
          <cell r="B1227" t="e">
            <v>#REF!</v>
          </cell>
          <cell r="C1227" t="e">
            <v>#REF!</v>
          </cell>
          <cell r="D1227" t="e">
            <v>#REF!</v>
          </cell>
          <cell r="E1227" t="e">
            <v>#REF!</v>
          </cell>
          <cell r="F1227" t="e">
            <v>#REF!</v>
          </cell>
        </row>
        <row r="1228">
          <cell r="A1228" t="e">
            <v>#REF!</v>
          </cell>
          <cell r="B1228" t="e">
            <v>#REF!</v>
          </cell>
          <cell r="C1228" t="e">
            <v>#REF!</v>
          </cell>
          <cell r="D1228" t="e">
            <v>#REF!</v>
          </cell>
          <cell r="E1228" t="e">
            <v>#REF!</v>
          </cell>
          <cell r="F1228" t="e">
            <v>#REF!</v>
          </cell>
        </row>
        <row r="1229">
          <cell r="A1229" t="e">
            <v>#REF!</v>
          </cell>
          <cell r="B1229" t="e">
            <v>#REF!</v>
          </cell>
          <cell r="C1229" t="e">
            <v>#REF!</v>
          </cell>
          <cell r="D1229" t="e">
            <v>#REF!</v>
          </cell>
          <cell r="E1229" t="e">
            <v>#REF!</v>
          </cell>
          <cell r="F1229" t="e">
            <v>#REF!</v>
          </cell>
        </row>
        <row r="1230">
          <cell r="A1230" t="e">
            <v>#REF!</v>
          </cell>
          <cell r="B1230" t="e">
            <v>#REF!</v>
          </cell>
          <cell r="C1230" t="e">
            <v>#REF!</v>
          </cell>
          <cell r="D1230" t="e">
            <v>#REF!</v>
          </cell>
          <cell r="E1230" t="e">
            <v>#REF!</v>
          </cell>
          <cell r="F1230" t="e">
            <v>#REF!</v>
          </cell>
        </row>
        <row r="1231">
          <cell r="A1231" t="e">
            <v>#REF!</v>
          </cell>
          <cell r="B1231" t="e">
            <v>#REF!</v>
          </cell>
          <cell r="C1231" t="e">
            <v>#REF!</v>
          </cell>
          <cell r="D1231" t="e">
            <v>#REF!</v>
          </cell>
          <cell r="E1231" t="e">
            <v>#REF!</v>
          </cell>
          <cell r="F1231" t="e">
            <v>#REF!</v>
          </cell>
        </row>
        <row r="1232">
          <cell r="A1232" t="e">
            <v>#REF!</v>
          </cell>
          <cell r="B1232" t="e">
            <v>#REF!</v>
          </cell>
          <cell r="C1232" t="e">
            <v>#REF!</v>
          </cell>
          <cell r="D1232" t="e">
            <v>#REF!</v>
          </cell>
          <cell r="E1232" t="e">
            <v>#REF!</v>
          </cell>
          <cell r="F1232" t="e">
            <v>#REF!</v>
          </cell>
        </row>
        <row r="1233">
          <cell r="A1233" t="e">
            <v>#REF!</v>
          </cell>
          <cell r="B1233" t="e">
            <v>#REF!</v>
          </cell>
          <cell r="C1233" t="e">
            <v>#REF!</v>
          </cell>
          <cell r="D1233" t="e">
            <v>#REF!</v>
          </cell>
          <cell r="E1233" t="e">
            <v>#REF!</v>
          </cell>
          <cell r="F1233" t="e">
            <v>#REF!</v>
          </cell>
        </row>
        <row r="1234">
          <cell r="A1234" t="e">
            <v>#REF!</v>
          </cell>
          <cell r="B1234" t="e">
            <v>#REF!</v>
          </cell>
          <cell r="C1234" t="e">
            <v>#REF!</v>
          </cell>
          <cell r="D1234" t="e">
            <v>#REF!</v>
          </cell>
          <cell r="E1234" t="e">
            <v>#REF!</v>
          </cell>
          <cell r="F1234" t="e">
            <v>#REF!</v>
          </cell>
        </row>
        <row r="1235">
          <cell r="A1235" t="e">
            <v>#REF!</v>
          </cell>
          <cell r="B1235" t="e">
            <v>#REF!</v>
          </cell>
          <cell r="D1235" t="e">
            <v>#REF!</v>
          </cell>
          <cell r="E1235" t="e">
            <v>#REF!</v>
          </cell>
          <cell r="F1235" t="e">
            <v>#REF!</v>
          </cell>
        </row>
        <row r="1236">
          <cell r="A1236" t="e">
            <v>#REF!</v>
          </cell>
          <cell r="B1236" t="e">
            <v>#REF!</v>
          </cell>
          <cell r="C1236" t="e">
            <v>#REF!</v>
          </cell>
          <cell r="D1236" t="e">
            <v>#REF!</v>
          </cell>
          <cell r="E1236" t="e">
            <v>#REF!</v>
          </cell>
          <cell r="F1236" t="e">
            <v>#REF!</v>
          </cell>
        </row>
        <row r="1237">
          <cell r="A1237" t="e">
            <v>#REF!</v>
          </cell>
          <cell r="B1237" t="e">
            <v>#REF!</v>
          </cell>
          <cell r="C1237" t="e">
            <v>#REF!</v>
          </cell>
          <cell r="D1237" t="e">
            <v>#REF!</v>
          </cell>
          <cell r="E1237" t="e">
            <v>#REF!</v>
          </cell>
          <cell r="F1237" t="e">
            <v>#REF!</v>
          </cell>
        </row>
        <row r="1238">
          <cell r="A1238" t="e">
            <v>#REF!</v>
          </cell>
          <cell r="B1238" t="e">
            <v>#REF!</v>
          </cell>
          <cell r="C1238" t="e">
            <v>#REF!</v>
          </cell>
          <cell r="D1238" t="e">
            <v>#REF!</v>
          </cell>
          <cell r="E1238" t="e">
            <v>#REF!</v>
          </cell>
          <cell r="F1238" t="e">
            <v>#REF!</v>
          </cell>
        </row>
        <row r="1239">
          <cell r="A1239" t="e">
            <v>#REF!</v>
          </cell>
          <cell r="B1239" t="e">
            <v>#REF!</v>
          </cell>
          <cell r="C1239" t="e">
            <v>#REF!</v>
          </cell>
          <cell r="D1239" t="e">
            <v>#REF!</v>
          </cell>
          <cell r="E1239" t="e">
            <v>#REF!</v>
          </cell>
          <cell r="F1239" t="e">
            <v>#REF!</v>
          </cell>
        </row>
        <row r="1240">
          <cell r="A1240" t="e">
            <v>#REF!</v>
          </cell>
          <cell r="B1240" t="e">
            <v>#REF!</v>
          </cell>
          <cell r="C1240" t="e">
            <v>#REF!</v>
          </cell>
          <cell r="D1240" t="e">
            <v>#REF!</v>
          </cell>
          <cell r="E1240" t="e">
            <v>#REF!</v>
          </cell>
          <cell r="F1240" t="e">
            <v>#REF!</v>
          </cell>
        </row>
        <row r="1241">
          <cell r="A1241" t="e">
            <v>#REF!</v>
          </cell>
          <cell r="B1241" t="e">
            <v>#REF!</v>
          </cell>
          <cell r="C1241" t="e">
            <v>#REF!</v>
          </cell>
          <cell r="D1241" t="e">
            <v>#REF!</v>
          </cell>
          <cell r="E1241" t="e">
            <v>#REF!</v>
          </cell>
          <cell r="F1241" t="e">
            <v>#REF!</v>
          </cell>
        </row>
        <row r="1242">
          <cell r="A1242" t="e">
            <v>#REF!</v>
          </cell>
          <cell r="B1242" t="e">
            <v>#REF!</v>
          </cell>
          <cell r="C1242" t="e">
            <v>#REF!</v>
          </cell>
          <cell r="D1242" t="e">
            <v>#REF!</v>
          </cell>
          <cell r="E1242" t="e">
            <v>#REF!</v>
          </cell>
          <cell r="F1242" t="e">
            <v>#REF!</v>
          </cell>
        </row>
        <row r="1243">
          <cell r="A1243" t="e">
            <v>#REF!</v>
          </cell>
          <cell r="B1243" t="e">
            <v>#REF!</v>
          </cell>
          <cell r="C1243" t="e">
            <v>#REF!</v>
          </cell>
          <cell r="D1243" t="e">
            <v>#REF!</v>
          </cell>
          <cell r="E1243" t="e">
            <v>#REF!</v>
          </cell>
          <cell r="F1243" t="e">
            <v>#REF!</v>
          </cell>
        </row>
        <row r="1244">
          <cell r="A1244" t="e">
            <v>#REF!</v>
          </cell>
          <cell r="B1244" t="e">
            <v>#REF!</v>
          </cell>
          <cell r="C1244" t="e">
            <v>#REF!</v>
          </cell>
          <cell r="D1244" t="e">
            <v>#REF!</v>
          </cell>
          <cell r="E1244" t="e">
            <v>#REF!</v>
          </cell>
          <cell r="F1244" t="e">
            <v>#REF!</v>
          </cell>
        </row>
        <row r="1245">
          <cell r="A1245" t="e">
            <v>#REF!</v>
          </cell>
          <cell r="B1245" t="e">
            <v>#REF!</v>
          </cell>
          <cell r="C1245" t="e">
            <v>#REF!</v>
          </cell>
          <cell r="D1245" t="e">
            <v>#REF!</v>
          </cell>
          <cell r="E1245" t="e">
            <v>#REF!</v>
          </cell>
          <cell r="F1245" t="e">
            <v>#REF!</v>
          </cell>
        </row>
        <row r="1246">
          <cell r="A1246" t="e">
            <v>#REF!</v>
          </cell>
          <cell r="B1246" t="e">
            <v>#REF!</v>
          </cell>
          <cell r="C1246" t="e">
            <v>#REF!</v>
          </cell>
          <cell r="D1246" t="e">
            <v>#REF!</v>
          </cell>
          <cell r="E1246" t="e">
            <v>#REF!</v>
          </cell>
          <cell r="F1246" t="e">
            <v>#REF!</v>
          </cell>
        </row>
        <row r="1247">
          <cell r="A1247" t="e">
            <v>#REF!</v>
          </cell>
          <cell r="B1247" t="e">
            <v>#REF!</v>
          </cell>
          <cell r="C1247" t="e">
            <v>#REF!</v>
          </cell>
          <cell r="D1247" t="e">
            <v>#REF!</v>
          </cell>
          <cell r="E1247" t="e">
            <v>#REF!</v>
          </cell>
          <cell r="F1247" t="e">
            <v>#REF!</v>
          </cell>
        </row>
        <row r="1248">
          <cell r="A1248" t="e">
            <v>#REF!</v>
          </cell>
          <cell r="B1248" t="e">
            <v>#REF!</v>
          </cell>
          <cell r="C1248" t="e">
            <v>#REF!</v>
          </cell>
          <cell r="D1248" t="e">
            <v>#REF!</v>
          </cell>
          <cell r="E1248" t="e">
            <v>#REF!</v>
          </cell>
          <cell r="F1248" t="e">
            <v>#REF!</v>
          </cell>
        </row>
        <row r="1249">
          <cell r="A1249" t="e">
            <v>#REF!</v>
          </cell>
          <cell r="B1249" t="e">
            <v>#REF!</v>
          </cell>
          <cell r="C1249" t="e">
            <v>#REF!</v>
          </cell>
          <cell r="D1249" t="e">
            <v>#REF!</v>
          </cell>
          <cell r="E1249" t="e">
            <v>#REF!</v>
          </cell>
          <cell r="F1249" t="e">
            <v>#REF!</v>
          </cell>
        </row>
        <row r="1250">
          <cell r="A1250" t="e">
            <v>#REF!</v>
          </cell>
          <cell r="B1250" t="e">
            <v>#REF!</v>
          </cell>
          <cell r="C1250" t="e">
            <v>#REF!</v>
          </cell>
          <cell r="D1250" t="e">
            <v>#REF!</v>
          </cell>
          <cell r="E1250" t="e">
            <v>#REF!</v>
          </cell>
          <cell r="F1250" t="e">
            <v>#REF!</v>
          </cell>
        </row>
        <row r="1251">
          <cell r="A1251" t="e">
            <v>#REF!</v>
          </cell>
          <cell r="B1251" t="e">
            <v>#REF!</v>
          </cell>
          <cell r="C1251" t="e">
            <v>#REF!</v>
          </cell>
          <cell r="D1251" t="e">
            <v>#REF!</v>
          </cell>
          <cell r="E1251" t="e">
            <v>#REF!</v>
          </cell>
          <cell r="F1251" t="e">
            <v>#REF!</v>
          </cell>
        </row>
        <row r="1252">
          <cell r="B1252" t="e">
            <v>#REF!</v>
          </cell>
          <cell r="E1252" t="e">
            <v>#REF!</v>
          </cell>
        </row>
        <row r="1253">
          <cell r="A1253" t="e">
            <v>#REF!</v>
          </cell>
          <cell r="B1253" t="e">
            <v>#REF!</v>
          </cell>
          <cell r="C1253" t="e">
            <v>#REF!</v>
          </cell>
          <cell r="D1253" t="e">
            <v>#REF!</v>
          </cell>
          <cell r="E1253" t="e">
            <v>#REF!</v>
          </cell>
          <cell r="F1253" t="e">
            <v>#REF!</v>
          </cell>
        </row>
        <row r="1254">
          <cell r="A1254" t="e">
            <v>#REF!</v>
          </cell>
          <cell r="B1254" t="e">
            <v>#REF!</v>
          </cell>
          <cell r="C1254" t="e">
            <v>#REF!</v>
          </cell>
          <cell r="D1254" t="e">
            <v>#REF!</v>
          </cell>
          <cell r="E1254" t="e">
            <v>#REF!</v>
          </cell>
          <cell r="F1254" t="e">
            <v>#REF!</v>
          </cell>
        </row>
        <row r="1255">
          <cell r="A1255" t="e">
            <v>#REF!</v>
          </cell>
          <cell r="B1255" t="e">
            <v>#REF!</v>
          </cell>
          <cell r="C1255" t="e">
            <v>#REF!</v>
          </cell>
          <cell r="D1255" t="e">
            <v>#REF!</v>
          </cell>
          <cell r="E1255" t="e">
            <v>#REF!</v>
          </cell>
          <cell r="F1255" t="e">
            <v>#REF!</v>
          </cell>
        </row>
        <row r="1256">
          <cell r="A1256" t="e">
            <v>#REF!</v>
          </cell>
          <cell r="B1256" t="e">
            <v>#REF!</v>
          </cell>
          <cell r="C1256" t="e">
            <v>#REF!</v>
          </cell>
          <cell r="D1256" t="e">
            <v>#REF!</v>
          </cell>
          <cell r="E1256" t="e">
            <v>#REF!</v>
          </cell>
          <cell r="F1256" t="e">
            <v>#REF!</v>
          </cell>
        </row>
        <row r="1257">
          <cell r="A1257" t="e">
            <v>#REF!</v>
          </cell>
          <cell r="B1257" t="e">
            <v>#REF!</v>
          </cell>
          <cell r="C1257" t="e">
            <v>#REF!</v>
          </cell>
          <cell r="D1257" t="e">
            <v>#REF!</v>
          </cell>
          <cell r="E1257" t="e">
            <v>#REF!</v>
          </cell>
          <cell r="F1257" t="e">
            <v>#REF!</v>
          </cell>
        </row>
        <row r="1258">
          <cell r="A1258" t="e">
            <v>#REF!</v>
          </cell>
          <cell r="B1258" t="e">
            <v>#REF!</v>
          </cell>
          <cell r="C1258" t="e">
            <v>#REF!</v>
          </cell>
          <cell r="D1258" t="e">
            <v>#REF!</v>
          </cell>
          <cell r="E1258" t="e">
            <v>#REF!</v>
          </cell>
          <cell r="F1258" t="e">
            <v>#REF!</v>
          </cell>
        </row>
        <row r="1259">
          <cell r="A1259" t="e">
            <v>#REF!</v>
          </cell>
          <cell r="B1259" t="e">
            <v>#REF!</v>
          </cell>
          <cell r="C1259" t="e">
            <v>#REF!</v>
          </cell>
          <cell r="D1259" t="e">
            <v>#REF!</v>
          </cell>
          <cell r="E1259" t="e">
            <v>#REF!</v>
          </cell>
          <cell r="F1259" t="e">
            <v>#REF!</v>
          </cell>
        </row>
        <row r="1260">
          <cell r="A1260" t="e">
            <v>#REF!</v>
          </cell>
          <cell r="B1260" t="e">
            <v>#REF!</v>
          </cell>
          <cell r="C1260" t="e">
            <v>#REF!</v>
          </cell>
          <cell r="D1260" t="e">
            <v>#REF!</v>
          </cell>
          <cell r="E1260" t="e">
            <v>#REF!</v>
          </cell>
          <cell r="F1260" t="e">
            <v>#REF!</v>
          </cell>
        </row>
        <row r="1261">
          <cell r="A1261" t="e">
            <v>#REF!</v>
          </cell>
          <cell r="B1261" t="e">
            <v>#REF!</v>
          </cell>
          <cell r="C1261" t="e">
            <v>#REF!</v>
          </cell>
          <cell r="D1261" t="e">
            <v>#REF!</v>
          </cell>
          <cell r="E1261" t="e">
            <v>#REF!</v>
          </cell>
          <cell r="F1261" t="e">
            <v>#REF!</v>
          </cell>
        </row>
        <row r="1262">
          <cell r="A1262" t="e">
            <v>#REF!</v>
          </cell>
          <cell r="B1262" t="e">
            <v>#REF!</v>
          </cell>
          <cell r="C1262" t="e">
            <v>#REF!</v>
          </cell>
          <cell r="D1262" t="e">
            <v>#REF!</v>
          </cell>
          <cell r="E1262" t="e">
            <v>#REF!</v>
          </cell>
          <cell r="F1262" t="e">
            <v>#REF!</v>
          </cell>
        </row>
        <row r="1263">
          <cell r="A1263" t="e">
            <v>#REF!</v>
          </cell>
          <cell r="B1263" t="e">
            <v>#REF!</v>
          </cell>
          <cell r="C1263" t="e">
            <v>#REF!</v>
          </cell>
          <cell r="D1263" t="e">
            <v>#REF!</v>
          </cell>
          <cell r="E1263" t="e">
            <v>#REF!</v>
          </cell>
          <cell r="F1263" t="e">
            <v>#REF!</v>
          </cell>
        </row>
        <row r="1264">
          <cell r="A1264" t="e">
            <v>#REF!</v>
          </cell>
          <cell r="B1264" t="e">
            <v>#REF!</v>
          </cell>
          <cell r="C1264" t="e">
            <v>#REF!</v>
          </cell>
          <cell r="D1264" t="e">
            <v>#REF!</v>
          </cell>
          <cell r="E1264" t="e">
            <v>#REF!</v>
          </cell>
          <cell r="F1264" t="e">
            <v>#REF!</v>
          </cell>
        </row>
        <row r="1265">
          <cell r="A1265" t="e">
            <v>#REF!</v>
          </cell>
          <cell r="B1265" t="e">
            <v>#REF!</v>
          </cell>
          <cell r="C1265" t="e">
            <v>#REF!</v>
          </cell>
          <cell r="D1265" t="e">
            <v>#REF!</v>
          </cell>
          <cell r="E1265" t="e">
            <v>#REF!</v>
          </cell>
          <cell r="F1265" t="e">
            <v>#REF!</v>
          </cell>
        </row>
        <row r="1266">
          <cell r="A1266" t="e">
            <v>#REF!</v>
          </cell>
          <cell r="B1266" t="e">
            <v>#REF!</v>
          </cell>
          <cell r="C1266" t="e">
            <v>#REF!</v>
          </cell>
          <cell r="D1266" t="e">
            <v>#REF!</v>
          </cell>
          <cell r="E1266" t="e">
            <v>#REF!</v>
          </cell>
          <cell r="F1266" t="e">
            <v>#REF!</v>
          </cell>
        </row>
        <row r="1267">
          <cell r="A1267" t="e">
            <v>#REF!</v>
          </cell>
          <cell r="B1267" t="e">
            <v>#REF!</v>
          </cell>
          <cell r="C1267" t="e">
            <v>#REF!</v>
          </cell>
          <cell r="D1267" t="e">
            <v>#REF!</v>
          </cell>
          <cell r="E1267" t="e">
            <v>#REF!</v>
          </cell>
          <cell r="F1267" t="e">
            <v>#REF!</v>
          </cell>
        </row>
        <row r="1268">
          <cell r="A1268" t="e">
            <v>#REF!</v>
          </cell>
          <cell r="B1268" t="e">
            <v>#REF!</v>
          </cell>
          <cell r="C1268" t="e">
            <v>#REF!</v>
          </cell>
          <cell r="D1268" t="e">
            <v>#REF!</v>
          </cell>
          <cell r="E1268" t="e">
            <v>#REF!</v>
          </cell>
          <cell r="F1268" t="e">
            <v>#REF!</v>
          </cell>
        </row>
        <row r="1269">
          <cell r="A1269" t="e">
            <v>#REF!</v>
          </cell>
          <cell r="B1269" t="e">
            <v>#REF!</v>
          </cell>
          <cell r="C1269" t="e">
            <v>#REF!</v>
          </cell>
          <cell r="D1269" t="e">
            <v>#REF!</v>
          </cell>
          <cell r="E1269" t="e">
            <v>#REF!</v>
          </cell>
          <cell r="F1269" t="e">
            <v>#REF!</v>
          </cell>
        </row>
        <row r="1270">
          <cell r="A1270" t="e">
            <v>#REF!</v>
          </cell>
          <cell r="B1270" t="e">
            <v>#REF!</v>
          </cell>
          <cell r="C1270" t="e">
            <v>#REF!</v>
          </cell>
          <cell r="D1270" t="e">
            <v>#REF!</v>
          </cell>
          <cell r="E1270" t="e">
            <v>#REF!</v>
          </cell>
          <cell r="F1270" t="e">
            <v>#REF!</v>
          </cell>
        </row>
        <row r="1271">
          <cell r="A1271" t="e">
            <v>#REF!</v>
          </cell>
          <cell r="B1271" t="e">
            <v>#REF!</v>
          </cell>
          <cell r="C1271" t="e">
            <v>#REF!</v>
          </cell>
          <cell r="D1271" t="e">
            <v>#REF!</v>
          </cell>
          <cell r="E1271" t="e">
            <v>#REF!</v>
          </cell>
          <cell r="F1271" t="e">
            <v>#REF!</v>
          </cell>
        </row>
        <row r="1272">
          <cell r="A1272" t="e">
            <v>#REF!</v>
          </cell>
          <cell r="B1272" t="e">
            <v>#REF!</v>
          </cell>
          <cell r="C1272" t="e">
            <v>#REF!</v>
          </cell>
          <cell r="D1272" t="e">
            <v>#REF!</v>
          </cell>
          <cell r="E1272" t="e">
            <v>#REF!</v>
          </cell>
          <cell r="F1272" t="e">
            <v>#REF!</v>
          </cell>
        </row>
        <row r="1273">
          <cell r="A1273" t="e">
            <v>#REF!</v>
          </cell>
          <cell r="B1273" t="e">
            <v>#REF!</v>
          </cell>
          <cell r="C1273" t="e">
            <v>#REF!</v>
          </cell>
          <cell r="D1273" t="e">
            <v>#REF!</v>
          </cell>
          <cell r="E1273" t="e">
            <v>#REF!</v>
          </cell>
          <cell r="F1273" t="e">
            <v>#REF!</v>
          </cell>
        </row>
        <row r="1274">
          <cell r="A1274" t="e">
            <v>#REF!</v>
          </cell>
          <cell r="B1274" t="e">
            <v>#REF!</v>
          </cell>
          <cell r="C1274" t="e">
            <v>#REF!</v>
          </cell>
          <cell r="D1274" t="e">
            <v>#REF!</v>
          </cell>
          <cell r="E1274" t="e">
            <v>#REF!</v>
          </cell>
          <cell r="F1274" t="e">
            <v>#REF!</v>
          </cell>
        </row>
        <row r="1275">
          <cell r="A1275" t="e">
            <v>#REF!</v>
          </cell>
          <cell r="B1275" t="e">
            <v>#REF!</v>
          </cell>
          <cell r="C1275" t="e">
            <v>#REF!</v>
          </cell>
          <cell r="D1275" t="e">
            <v>#REF!</v>
          </cell>
          <cell r="E1275" t="e">
            <v>#REF!</v>
          </cell>
          <cell r="F1275" t="e">
            <v>#REF!</v>
          </cell>
        </row>
        <row r="1276">
          <cell r="A1276" t="e">
            <v>#REF!</v>
          </cell>
          <cell r="B1276" t="e">
            <v>#REF!</v>
          </cell>
          <cell r="C1276" t="e">
            <v>#REF!</v>
          </cell>
          <cell r="D1276" t="e">
            <v>#REF!</v>
          </cell>
          <cell r="E1276" t="e">
            <v>#REF!</v>
          </cell>
          <cell r="F1276" t="e">
            <v>#REF!</v>
          </cell>
        </row>
        <row r="1277">
          <cell r="B1277" t="e">
            <v>#REF!</v>
          </cell>
          <cell r="E1277" t="e">
            <v>#REF!</v>
          </cell>
        </row>
        <row r="1278">
          <cell r="A1278" t="e">
            <v>#REF!</v>
          </cell>
          <cell r="B1278" t="e">
            <v>#REF!</v>
          </cell>
          <cell r="C1278" t="e">
            <v>#REF!</v>
          </cell>
          <cell r="D1278" t="e">
            <v>#REF!</v>
          </cell>
          <cell r="E1278" t="e">
            <v>#REF!</v>
          </cell>
          <cell r="F1278" t="e">
            <v>#REF!</v>
          </cell>
        </row>
        <row r="1279">
          <cell r="A1279" t="e">
            <v>#REF!</v>
          </cell>
          <cell r="B1279" t="e">
            <v>#REF!</v>
          </cell>
          <cell r="C1279" t="e">
            <v>#REF!</v>
          </cell>
          <cell r="D1279" t="e">
            <v>#REF!</v>
          </cell>
          <cell r="E1279" t="e">
            <v>#REF!</v>
          </cell>
          <cell r="F1279" t="e">
            <v>#REF!</v>
          </cell>
        </row>
        <row r="1280">
          <cell r="A1280" t="e">
            <v>#REF!</v>
          </cell>
          <cell r="B1280" t="e">
            <v>#REF!</v>
          </cell>
          <cell r="C1280" t="e">
            <v>#REF!</v>
          </cell>
          <cell r="D1280" t="e">
            <v>#REF!</v>
          </cell>
          <cell r="E1280" t="e">
            <v>#REF!</v>
          </cell>
          <cell r="F1280" t="e">
            <v>#REF!</v>
          </cell>
        </row>
        <row r="1281">
          <cell r="A1281" t="e">
            <v>#REF!</v>
          </cell>
          <cell r="B1281" t="e">
            <v>#REF!</v>
          </cell>
          <cell r="C1281" t="e">
            <v>#REF!</v>
          </cell>
          <cell r="D1281" t="e">
            <v>#REF!</v>
          </cell>
          <cell r="E1281" t="e">
            <v>#REF!</v>
          </cell>
          <cell r="F1281" t="e">
            <v>#REF!</v>
          </cell>
        </row>
        <row r="1282">
          <cell r="B1282" t="e">
            <v>#REF!</v>
          </cell>
          <cell r="E1282" t="e">
            <v>#REF!</v>
          </cell>
        </row>
        <row r="1283">
          <cell r="A1283" t="e">
            <v>#REF!</v>
          </cell>
          <cell r="B1283" t="e">
            <v>#REF!</v>
          </cell>
          <cell r="C1283" t="e">
            <v>#REF!</v>
          </cell>
          <cell r="D1283" t="e">
            <v>#REF!</v>
          </cell>
          <cell r="E1283" t="e">
            <v>#REF!</v>
          </cell>
          <cell r="F1283" t="e">
            <v>#REF!</v>
          </cell>
        </row>
        <row r="1284">
          <cell r="A1284" t="e">
            <v>#REF!</v>
          </cell>
          <cell r="B1284" t="e">
            <v>#REF!</v>
          </cell>
          <cell r="C1284" t="e">
            <v>#REF!</v>
          </cell>
          <cell r="D1284" t="e">
            <v>#REF!</v>
          </cell>
          <cell r="E1284" t="e">
            <v>#REF!</v>
          </cell>
          <cell r="F1284" t="e">
            <v>#REF!</v>
          </cell>
        </row>
        <row r="1285">
          <cell r="A1285" t="e">
            <v>#REF!</v>
          </cell>
          <cell r="B1285" t="e">
            <v>#REF!</v>
          </cell>
          <cell r="C1285" t="e">
            <v>#REF!</v>
          </cell>
          <cell r="D1285" t="e">
            <v>#REF!</v>
          </cell>
          <cell r="E1285" t="e">
            <v>#REF!</v>
          </cell>
          <cell r="F1285" t="e">
            <v>#REF!</v>
          </cell>
        </row>
        <row r="1286">
          <cell r="A1286" t="e">
            <v>#REF!</v>
          </cell>
          <cell r="B1286" t="e">
            <v>#REF!</v>
          </cell>
          <cell r="C1286" t="e">
            <v>#REF!</v>
          </cell>
          <cell r="D1286" t="e">
            <v>#REF!</v>
          </cell>
          <cell r="E1286" t="e">
            <v>#REF!</v>
          </cell>
          <cell r="F1286" t="e">
            <v>#REF!</v>
          </cell>
        </row>
        <row r="1287">
          <cell r="A1287" t="e">
            <v>#REF!</v>
          </cell>
          <cell r="B1287" t="e">
            <v>#REF!</v>
          </cell>
          <cell r="C1287" t="e">
            <v>#REF!</v>
          </cell>
          <cell r="D1287" t="e">
            <v>#REF!</v>
          </cell>
          <cell r="E1287" t="e">
            <v>#REF!</v>
          </cell>
          <cell r="F1287" t="e">
            <v>#REF!</v>
          </cell>
        </row>
        <row r="1288">
          <cell r="A1288" t="e">
            <v>#REF!</v>
          </cell>
          <cell r="B1288" t="e">
            <v>#REF!</v>
          </cell>
          <cell r="C1288" t="e">
            <v>#REF!</v>
          </cell>
          <cell r="D1288" t="e">
            <v>#REF!</v>
          </cell>
          <cell r="E1288" t="e">
            <v>#REF!</v>
          </cell>
          <cell r="F1288" t="e">
            <v>#REF!</v>
          </cell>
        </row>
        <row r="1289">
          <cell r="A1289" t="e">
            <v>#REF!</v>
          </cell>
          <cell r="B1289" t="e">
            <v>#REF!</v>
          </cell>
          <cell r="C1289" t="e">
            <v>#REF!</v>
          </cell>
          <cell r="D1289" t="e">
            <v>#REF!</v>
          </cell>
          <cell r="E1289" t="e">
            <v>#REF!</v>
          </cell>
          <cell r="F1289" t="e">
            <v>#REF!</v>
          </cell>
        </row>
        <row r="1290">
          <cell r="A1290" t="e">
            <v>#REF!</v>
          </cell>
          <cell r="B1290" t="e">
            <v>#REF!</v>
          </cell>
          <cell r="C1290" t="e">
            <v>#REF!</v>
          </cell>
          <cell r="D1290" t="e">
            <v>#REF!</v>
          </cell>
          <cell r="E1290" t="e">
            <v>#REF!</v>
          </cell>
          <cell r="F1290" t="e">
            <v>#REF!</v>
          </cell>
        </row>
        <row r="1291">
          <cell r="A1291" t="e">
            <v>#REF!</v>
          </cell>
          <cell r="B1291" t="e">
            <v>#REF!</v>
          </cell>
          <cell r="C1291" t="e">
            <v>#REF!</v>
          </cell>
          <cell r="D1291" t="e">
            <v>#REF!</v>
          </cell>
          <cell r="E1291" t="e">
            <v>#REF!</v>
          </cell>
          <cell r="F1291" t="e">
            <v>#REF!</v>
          </cell>
        </row>
        <row r="1292">
          <cell r="A1292" t="e">
            <v>#REF!</v>
          </cell>
          <cell r="B1292" t="e">
            <v>#REF!</v>
          </cell>
          <cell r="C1292" t="e">
            <v>#REF!</v>
          </cell>
          <cell r="D1292" t="e">
            <v>#REF!</v>
          </cell>
          <cell r="E1292" t="e">
            <v>#REF!</v>
          </cell>
          <cell r="F1292" t="e">
            <v>#REF!</v>
          </cell>
        </row>
        <row r="1293">
          <cell r="A1293" t="e">
            <v>#REF!</v>
          </cell>
          <cell r="B1293" t="e">
            <v>#REF!</v>
          </cell>
          <cell r="C1293" t="e">
            <v>#REF!</v>
          </cell>
          <cell r="D1293" t="e">
            <v>#REF!</v>
          </cell>
          <cell r="E1293" t="e">
            <v>#REF!</v>
          </cell>
          <cell r="F1293" t="e">
            <v>#REF!</v>
          </cell>
        </row>
        <row r="1294">
          <cell r="A1294" t="e">
            <v>#REF!</v>
          </cell>
          <cell r="B1294" t="e">
            <v>#REF!</v>
          </cell>
          <cell r="C1294" t="e">
            <v>#REF!</v>
          </cell>
          <cell r="D1294" t="e">
            <v>#REF!</v>
          </cell>
          <cell r="E1294" t="e">
            <v>#REF!</v>
          </cell>
          <cell r="F1294" t="e">
            <v>#REF!</v>
          </cell>
        </row>
        <row r="1295">
          <cell r="A1295" t="e">
            <v>#REF!</v>
          </cell>
          <cell r="B1295" t="e">
            <v>#REF!</v>
          </cell>
          <cell r="C1295" t="e">
            <v>#REF!</v>
          </cell>
          <cell r="D1295" t="e">
            <v>#REF!</v>
          </cell>
          <cell r="E1295" t="e">
            <v>#REF!</v>
          </cell>
          <cell r="F1295" t="e">
            <v>#REF!</v>
          </cell>
        </row>
        <row r="1296">
          <cell r="A1296" t="e">
            <v>#REF!</v>
          </cell>
          <cell r="B1296" t="e">
            <v>#REF!</v>
          </cell>
          <cell r="C1296" t="e">
            <v>#REF!</v>
          </cell>
          <cell r="D1296" t="e">
            <v>#REF!</v>
          </cell>
          <cell r="E1296" t="e">
            <v>#REF!</v>
          </cell>
          <cell r="F1296" t="e">
            <v>#REF!</v>
          </cell>
        </row>
        <row r="1297">
          <cell r="A1297" t="e">
            <v>#REF!</v>
          </cell>
          <cell r="B1297" t="e">
            <v>#REF!</v>
          </cell>
          <cell r="C1297" t="e">
            <v>#REF!</v>
          </cell>
          <cell r="D1297" t="e">
            <v>#REF!</v>
          </cell>
          <cell r="E1297" t="e">
            <v>#REF!</v>
          </cell>
          <cell r="F1297" t="e">
            <v>#REF!</v>
          </cell>
        </row>
        <row r="1298">
          <cell r="A1298" t="e">
            <v>#REF!</v>
          </cell>
          <cell r="B1298" t="e">
            <v>#REF!</v>
          </cell>
          <cell r="C1298" t="e">
            <v>#REF!</v>
          </cell>
          <cell r="D1298" t="e">
            <v>#REF!</v>
          </cell>
          <cell r="E1298" t="e">
            <v>#REF!</v>
          </cell>
          <cell r="F1298" t="e">
            <v>#REF!</v>
          </cell>
        </row>
        <row r="1299">
          <cell r="A1299" t="e">
            <v>#REF!</v>
          </cell>
          <cell r="B1299" t="e">
            <v>#REF!</v>
          </cell>
          <cell r="C1299" t="e">
            <v>#REF!</v>
          </cell>
          <cell r="D1299" t="e">
            <v>#REF!</v>
          </cell>
          <cell r="E1299" t="e">
            <v>#REF!</v>
          </cell>
          <cell r="F1299" t="e">
            <v>#REF!</v>
          </cell>
        </row>
        <row r="1300">
          <cell r="A1300" t="e">
            <v>#REF!</v>
          </cell>
          <cell r="B1300" t="e">
            <v>#REF!</v>
          </cell>
          <cell r="C1300" t="e">
            <v>#REF!</v>
          </cell>
          <cell r="D1300" t="e">
            <v>#REF!</v>
          </cell>
          <cell r="E1300" t="e">
            <v>#REF!</v>
          </cell>
          <cell r="F1300" t="e">
            <v>#REF!</v>
          </cell>
        </row>
        <row r="1301">
          <cell r="A1301" t="e">
            <v>#REF!</v>
          </cell>
          <cell r="B1301" t="e">
            <v>#REF!</v>
          </cell>
          <cell r="C1301" t="e">
            <v>#REF!</v>
          </cell>
          <cell r="D1301" t="e">
            <v>#REF!</v>
          </cell>
          <cell r="E1301" t="e">
            <v>#REF!</v>
          </cell>
          <cell r="F1301" t="e">
            <v>#REF!</v>
          </cell>
        </row>
        <row r="1302">
          <cell r="A1302" t="e">
            <v>#REF!</v>
          </cell>
          <cell r="B1302" t="e">
            <v>#REF!</v>
          </cell>
          <cell r="C1302" t="e">
            <v>#REF!</v>
          </cell>
          <cell r="D1302" t="e">
            <v>#REF!</v>
          </cell>
          <cell r="E1302" t="e">
            <v>#REF!</v>
          </cell>
          <cell r="F1302" t="e">
            <v>#REF!</v>
          </cell>
        </row>
        <row r="1303">
          <cell r="A1303" t="e">
            <v>#REF!</v>
          </cell>
          <cell r="B1303" t="e">
            <v>#REF!</v>
          </cell>
          <cell r="C1303" t="e">
            <v>#REF!</v>
          </cell>
          <cell r="D1303" t="e">
            <v>#REF!</v>
          </cell>
          <cell r="E1303" t="e">
            <v>#REF!</v>
          </cell>
          <cell r="F1303" t="e">
            <v>#REF!</v>
          </cell>
        </row>
        <row r="1304">
          <cell r="A1304" t="e">
            <v>#REF!</v>
          </cell>
          <cell r="B1304" t="e">
            <v>#REF!</v>
          </cell>
          <cell r="C1304" t="e">
            <v>#REF!</v>
          </cell>
          <cell r="D1304" t="e">
            <v>#REF!</v>
          </cell>
          <cell r="E1304" t="e">
            <v>#REF!</v>
          </cell>
          <cell r="F1304" t="e">
            <v>#REF!</v>
          </cell>
        </row>
        <row r="1305">
          <cell r="A1305" t="e">
            <v>#REF!</v>
          </cell>
          <cell r="B1305" t="e">
            <v>#REF!</v>
          </cell>
          <cell r="C1305" t="e">
            <v>#REF!</v>
          </cell>
          <cell r="D1305" t="e">
            <v>#REF!</v>
          </cell>
          <cell r="E1305" t="e">
            <v>#REF!</v>
          </cell>
          <cell r="F1305" t="e">
            <v>#REF!</v>
          </cell>
        </row>
        <row r="1306">
          <cell r="A1306" t="e">
            <v>#REF!</v>
          </cell>
          <cell r="B1306" t="e">
            <v>#REF!</v>
          </cell>
          <cell r="C1306" t="e">
            <v>#REF!</v>
          </cell>
          <cell r="D1306" t="e">
            <v>#REF!</v>
          </cell>
          <cell r="E1306" t="e">
            <v>#REF!</v>
          </cell>
          <cell r="F1306" t="e">
            <v>#REF!</v>
          </cell>
        </row>
        <row r="1307">
          <cell r="A1307" t="e">
            <v>#REF!</v>
          </cell>
          <cell r="B1307" t="e">
            <v>#REF!</v>
          </cell>
          <cell r="C1307" t="e">
            <v>#REF!</v>
          </cell>
          <cell r="D1307" t="e">
            <v>#REF!</v>
          </cell>
          <cell r="E1307" t="e">
            <v>#REF!</v>
          </cell>
          <cell r="F1307" t="e">
            <v>#REF!</v>
          </cell>
        </row>
        <row r="1308">
          <cell r="A1308" t="e">
            <v>#REF!</v>
          </cell>
          <cell r="B1308" t="e">
            <v>#REF!</v>
          </cell>
          <cell r="C1308" t="e">
            <v>#REF!</v>
          </cell>
          <cell r="D1308" t="e">
            <v>#REF!</v>
          </cell>
          <cell r="E1308" t="e">
            <v>#REF!</v>
          </cell>
          <cell r="F1308" t="e">
            <v>#REF!</v>
          </cell>
        </row>
        <row r="1309">
          <cell r="A1309" t="e">
            <v>#REF!</v>
          </cell>
          <cell r="B1309" t="e">
            <v>#REF!</v>
          </cell>
          <cell r="C1309" t="e">
            <v>#REF!</v>
          </cell>
          <cell r="D1309" t="e">
            <v>#REF!</v>
          </cell>
          <cell r="E1309" t="e">
            <v>#REF!</v>
          </cell>
          <cell r="F1309" t="e">
            <v>#REF!</v>
          </cell>
        </row>
        <row r="1310">
          <cell r="A1310" t="e">
            <v>#REF!</v>
          </cell>
          <cell r="B1310" t="e">
            <v>#REF!</v>
          </cell>
          <cell r="C1310" t="e">
            <v>#REF!</v>
          </cell>
          <cell r="D1310" t="e">
            <v>#REF!</v>
          </cell>
          <cell r="E1310" t="e">
            <v>#REF!</v>
          </cell>
          <cell r="F1310" t="e">
            <v>#REF!</v>
          </cell>
        </row>
        <row r="1311">
          <cell r="A1311" t="e">
            <v>#REF!</v>
          </cell>
          <cell r="B1311" t="e">
            <v>#REF!</v>
          </cell>
          <cell r="C1311" t="e">
            <v>#REF!</v>
          </cell>
          <cell r="D1311" t="e">
            <v>#REF!</v>
          </cell>
          <cell r="E1311" t="e">
            <v>#REF!</v>
          </cell>
          <cell r="F1311" t="e">
            <v>#REF!</v>
          </cell>
        </row>
        <row r="1312">
          <cell r="A1312" t="e">
            <v>#REF!</v>
          </cell>
          <cell r="B1312" t="e">
            <v>#REF!</v>
          </cell>
          <cell r="C1312" t="e">
            <v>#REF!</v>
          </cell>
          <cell r="D1312" t="e">
            <v>#REF!</v>
          </cell>
          <cell r="E1312" t="e">
            <v>#REF!</v>
          </cell>
          <cell r="F1312" t="e">
            <v>#REF!</v>
          </cell>
        </row>
        <row r="1313">
          <cell r="A1313" t="e">
            <v>#REF!</v>
          </cell>
          <cell r="B1313" t="e">
            <v>#REF!</v>
          </cell>
          <cell r="C1313" t="e">
            <v>#REF!</v>
          </cell>
          <cell r="D1313" t="e">
            <v>#REF!</v>
          </cell>
          <cell r="E1313" t="e">
            <v>#REF!</v>
          </cell>
          <cell r="F1313" t="e">
            <v>#REF!</v>
          </cell>
        </row>
        <row r="1314">
          <cell r="A1314" t="e">
            <v>#REF!</v>
          </cell>
          <cell r="B1314" t="e">
            <v>#REF!</v>
          </cell>
          <cell r="C1314" t="e">
            <v>#REF!</v>
          </cell>
          <cell r="D1314" t="e">
            <v>#REF!</v>
          </cell>
          <cell r="E1314" t="e">
            <v>#REF!</v>
          </cell>
          <cell r="F1314" t="e">
            <v>#REF!</v>
          </cell>
        </row>
        <row r="1315">
          <cell r="B1315" t="e">
            <v>#REF!</v>
          </cell>
          <cell r="E1315" t="e">
            <v>#REF!</v>
          </cell>
        </row>
        <row r="1316">
          <cell r="A1316" t="e">
            <v>#REF!</v>
          </cell>
          <cell r="B1316" t="e">
            <v>#REF!</v>
          </cell>
          <cell r="C1316" t="e">
            <v>#REF!</v>
          </cell>
          <cell r="D1316" t="e">
            <v>#REF!</v>
          </cell>
          <cell r="E1316" t="e">
            <v>#REF!</v>
          </cell>
          <cell r="F1316" t="e">
            <v>#REF!</v>
          </cell>
        </row>
        <row r="1317">
          <cell r="A1317" t="e">
            <v>#REF!</v>
          </cell>
          <cell r="B1317" t="e">
            <v>#REF!</v>
          </cell>
          <cell r="C1317" t="e">
            <v>#REF!</v>
          </cell>
          <cell r="D1317" t="e">
            <v>#REF!</v>
          </cell>
          <cell r="E1317" t="e">
            <v>#REF!</v>
          </cell>
          <cell r="F1317" t="e">
            <v>#REF!</v>
          </cell>
        </row>
        <row r="1318">
          <cell r="A1318" t="e">
            <v>#REF!</v>
          </cell>
          <cell r="B1318" t="e">
            <v>#REF!</v>
          </cell>
          <cell r="C1318" t="e">
            <v>#REF!</v>
          </cell>
          <cell r="D1318" t="e">
            <v>#REF!</v>
          </cell>
          <cell r="E1318" t="e">
            <v>#REF!</v>
          </cell>
          <cell r="F1318" t="e">
            <v>#REF!</v>
          </cell>
        </row>
        <row r="1319">
          <cell r="A1319" t="e">
            <v>#REF!</v>
          </cell>
          <cell r="B1319" t="e">
            <v>#REF!</v>
          </cell>
          <cell r="C1319" t="e">
            <v>#REF!</v>
          </cell>
          <cell r="D1319" t="e">
            <v>#REF!</v>
          </cell>
          <cell r="E1319" t="e">
            <v>#REF!</v>
          </cell>
          <cell r="F1319" t="e">
            <v>#REF!</v>
          </cell>
        </row>
        <row r="1320">
          <cell r="A1320" t="e">
            <v>#REF!</v>
          </cell>
          <cell r="B1320" t="e">
            <v>#REF!</v>
          </cell>
          <cell r="C1320" t="e">
            <v>#REF!</v>
          </cell>
          <cell r="D1320" t="e">
            <v>#REF!</v>
          </cell>
          <cell r="E1320" t="e">
            <v>#REF!</v>
          </cell>
          <cell r="F1320" t="e">
            <v>#REF!</v>
          </cell>
        </row>
        <row r="1321">
          <cell r="A1321" t="e">
            <v>#REF!</v>
          </cell>
          <cell r="B1321" t="e">
            <v>#REF!</v>
          </cell>
          <cell r="C1321" t="e">
            <v>#REF!</v>
          </cell>
          <cell r="D1321" t="e">
            <v>#REF!</v>
          </cell>
          <cell r="E1321" t="e">
            <v>#REF!</v>
          </cell>
          <cell r="F1321" t="e">
            <v>#REF!</v>
          </cell>
        </row>
        <row r="1322">
          <cell r="A1322" t="e">
            <v>#REF!</v>
          </cell>
          <cell r="B1322" t="e">
            <v>#REF!</v>
          </cell>
          <cell r="C1322" t="e">
            <v>#REF!</v>
          </cell>
          <cell r="D1322" t="e">
            <v>#REF!</v>
          </cell>
          <cell r="E1322" t="e">
            <v>#REF!</v>
          </cell>
          <cell r="F1322" t="e">
            <v>#REF!</v>
          </cell>
        </row>
        <row r="1323">
          <cell r="A1323" t="e">
            <v>#REF!</v>
          </cell>
          <cell r="B1323" t="e">
            <v>#REF!</v>
          </cell>
          <cell r="C1323" t="e">
            <v>#REF!</v>
          </cell>
          <cell r="D1323" t="e">
            <v>#REF!</v>
          </cell>
          <cell r="E1323" t="e">
            <v>#REF!</v>
          </cell>
          <cell r="F1323" t="e">
            <v>#REF!</v>
          </cell>
        </row>
        <row r="1324">
          <cell r="A1324" t="e">
            <v>#REF!</v>
          </cell>
          <cell r="B1324" t="e">
            <v>#REF!</v>
          </cell>
          <cell r="C1324" t="e">
            <v>#REF!</v>
          </cell>
          <cell r="D1324" t="e">
            <v>#REF!</v>
          </cell>
          <cell r="E1324" t="e">
            <v>#REF!</v>
          </cell>
          <cell r="F1324" t="e">
            <v>#REF!</v>
          </cell>
        </row>
        <row r="1325">
          <cell r="A1325" t="e">
            <v>#REF!</v>
          </cell>
          <cell r="B1325" t="e">
            <v>#REF!</v>
          </cell>
          <cell r="C1325" t="e">
            <v>#REF!</v>
          </cell>
          <cell r="D1325" t="e">
            <v>#REF!</v>
          </cell>
          <cell r="E1325" t="e">
            <v>#REF!</v>
          </cell>
          <cell r="F1325" t="e">
            <v>#REF!</v>
          </cell>
        </row>
        <row r="1326">
          <cell r="A1326" t="e">
            <v>#REF!</v>
          </cell>
          <cell r="B1326" t="e">
            <v>#REF!</v>
          </cell>
          <cell r="C1326" t="e">
            <v>#REF!</v>
          </cell>
          <cell r="D1326" t="e">
            <v>#REF!</v>
          </cell>
          <cell r="E1326" t="e">
            <v>#REF!</v>
          </cell>
          <cell r="F1326" t="e">
            <v>#REF!</v>
          </cell>
        </row>
        <row r="1327">
          <cell r="A1327" t="e">
            <v>#REF!</v>
          </cell>
          <cell r="B1327" t="e">
            <v>#REF!</v>
          </cell>
          <cell r="C1327" t="e">
            <v>#REF!</v>
          </cell>
          <cell r="D1327" t="e">
            <v>#REF!</v>
          </cell>
          <cell r="E1327" t="e">
            <v>#REF!</v>
          </cell>
          <cell r="F1327" t="e">
            <v>#REF!</v>
          </cell>
        </row>
        <row r="1328">
          <cell r="A1328" t="e">
            <v>#REF!</v>
          </cell>
          <cell r="B1328" t="e">
            <v>#REF!</v>
          </cell>
          <cell r="C1328" t="e">
            <v>#REF!</v>
          </cell>
          <cell r="D1328" t="e">
            <v>#REF!</v>
          </cell>
          <cell r="E1328" t="e">
            <v>#REF!</v>
          </cell>
          <cell r="F1328" t="e">
            <v>#REF!</v>
          </cell>
        </row>
        <row r="1329">
          <cell r="A1329" t="e">
            <v>#REF!</v>
          </cell>
          <cell r="B1329" t="e">
            <v>#REF!</v>
          </cell>
          <cell r="C1329" t="e">
            <v>#REF!</v>
          </cell>
          <cell r="D1329" t="e">
            <v>#REF!</v>
          </cell>
          <cell r="E1329" t="e">
            <v>#REF!</v>
          </cell>
          <cell r="F1329" t="e">
            <v>#REF!</v>
          </cell>
        </row>
        <row r="1330">
          <cell r="A1330" t="e">
            <v>#REF!</v>
          </cell>
          <cell r="B1330" t="e">
            <v>#REF!</v>
          </cell>
          <cell r="C1330" t="e">
            <v>#REF!</v>
          </cell>
          <cell r="D1330" t="e">
            <v>#REF!</v>
          </cell>
          <cell r="E1330" t="e">
            <v>#REF!</v>
          </cell>
          <cell r="F1330" t="e">
            <v>#REF!</v>
          </cell>
        </row>
        <row r="1331">
          <cell r="A1331" t="e">
            <v>#REF!</v>
          </cell>
          <cell r="B1331" t="e">
            <v>#REF!</v>
          </cell>
          <cell r="C1331" t="e">
            <v>#REF!</v>
          </cell>
          <cell r="D1331" t="e">
            <v>#REF!</v>
          </cell>
          <cell r="E1331" t="e">
            <v>#REF!</v>
          </cell>
          <cell r="F1331" t="e">
            <v>#REF!</v>
          </cell>
        </row>
        <row r="1332">
          <cell r="A1332" t="e">
            <v>#REF!</v>
          </cell>
          <cell r="B1332" t="e">
            <v>#REF!</v>
          </cell>
          <cell r="C1332" t="e">
            <v>#REF!</v>
          </cell>
          <cell r="D1332" t="e">
            <v>#REF!</v>
          </cell>
          <cell r="E1332" t="e">
            <v>#REF!</v>
          </cell>
          <cell r="F1332" t="e">
            <v>#REF!</v>
          </cell>
        </row>
        <row r="1333">
          <cell r="A1333" t="e">
            <v>#REF!</v>
          </cell>
          <cell r="B1333" t="e">
            <v>#REF!</v>
          </cell>
          <cell r="C1333" t="e">
            <v>#REF!</v>
          </cell>
          <cell r="D1333" t="e">
            <v>#REF!</v>
          </cell>
          <cell r="E1333" t="e">
            <v>#REF!</v>
          </cell>
          <cell r="F1333" t="e">
            <v>#REF!</v>
          </cell>
        </row>
        <row r="1334">
          <cell r="A1334" t="e">
            <v>#REF!</v>
          </cell>
          <cell r="B1334" t="e">
            <v>#REF!</v>
          </cell>
          <cell r="C1334" t="e">
            <v>#REF!</v>
          </cell>
          <cell r="D1334" t="e">
            <v>#REF!</v>
          </cell>
          <cell r="E1334" t="e">
            <v>#REF!</v>
          </cell>
          <cell r="F1334" t="e">
            <v>#REF!</v>
          </cell>
        </row>
        <row r="1335">
          <cell r="A1335" t="e">
            <v>#REF!</v>
          </cell>
          <cell r="B1335" t="e">
            <v>#REF!</v>
          </cell>
          <cell r="C1335" t="e">
            <v>#REF!</v>
          </cell>
          <cell r="D1335" t="e">
            <v>#REF!</v>
          </cell>
          <cell r="E1335" t="e">
            <v>#REF!</v>
          </cell>
          <cell r="F1335" t="e">
            <v>#REF!</v>
          </cell>
        </row>
        <row r="1336">
          <cell r="A1336" t="e">
            <v>#REF!</v>
          </cell>
          <cell r="B1336" t="e">
            <v>#REF!</v>
          </cell>
          <cell r="C1336" t="e">
            <v>#REF!</v>
          </cell>
          <cell r="D1336" t="e">
            <v>#REF!</v>
          </cell>
          <cell r="E1336" t="e">
            <v>#REF!</v>
          </cell>
          <cell r="F1336" t="e">
            <v>#REF!</v>
          </cell>
        </row>
        <row r="1337">
          <cell r="A1337" t="e">
            <v>#REF!</v>
          </cell>
          <cell r="B1337" t="e">
            <v>#REF!</v>
          </cell>
          <cell r="C1337" t="e">
            <v>#REF!</v>
          </cell>
          <cell r="D1337" t="e">
            <v>#REF!</v>
          </cell>
          <cell r="E1337" t="e">
            <v>#REF!</v>
          </cell>
          <cell r="F1337" t="e">
            <v>#REF!</v>
          </cell>
        </row>
        <row r="1338">
          <cell r="A1338" t="e">
            <v>#REF!</v>
          </cell>
          <cell r="B1338" t="e">
            <v>#REF!</v>
          </cell>
          <cell r="C1338" t="e">
            <v>#REF!</v>
          </cell>
          <cell r="D1338" t="e">
            <v>#REF!</v>
          </cell>
          <cell r="E1338" t="e">
            <v>#REF!</v>
          </cell>
          <cell r="F1338" t="e">
            <v>#REF!</v>
          </cell>
        </row>
        <row r="1339">
          <cell r="A1339" t="e">
            <v>#REF!</v>
          </cell>
          <cell r="B1339" t="e">
            <v>#REF!</v>
          </cell>
          <cell r="C1339" t="e">
            <v>#REF!</v>
          </cell>
          <cell r="D1339" t="e">
            <v>#REF!</v>
          </cell>
          <cell r="E1339" t="e">
            <v>#REF!</v>
          </cell>
          <cell r="F1339" t="e">
            <v>#REF!</v>
          </cell>
        </row>
        <row r="1340">
          <cell r="A1340" t="e">
            <v>#REF!</v>
          </cell>
          <cell r="B1340" t="e">
            <v>#REF!</v>
          </cell>
          <cell r="C1340" t="e">
            <v>#REF!</v>
          </cell>
          <cell r="D1340" t="e">
            <v>#REF!</v>
          </cell>
          <cell r="E1340" t="e">
            <v>#REF!</v>
          </cell>
          <cell r="F1340" t="e">
            <v>#REF!</v>
          </cell>
        </row>
        <row r="1341">
          <cell r="A1341" t="e">
            <v>#REF!</v>
          </cell>
          <cell r="B1341" t="e">
            <v>#REF!</v>
          </cell>
          <cell r="C1341" t="e">
            <v>#REF!</v>
          </cell>
          <cell r="D1341" t="e">
            <v>#REF!</v>
          </cell>
          <cell r="E1341" t="e">
            <v>#REF!</v>
          </cell>
          <cell r="F1341" t="e">
            <v>#REF!</v>
          </cell>
        </row>
        <row r="1342">
          <cell r="A1342" t="e">
            <v>#REF!</v>
          </cell>
          <cell r="B1342" t="e">
            <v>#REF!</v>
          </cell>
          <cell r="C1342" t="e">
            <v>#REF!</v>
          </cell>
          <cell r="D1342" t="e">
            <v>#REF!</v>
          </cell>
          <cell r="E1342" t="e">
            <v>#REF!</v>
          </cell>
          <cell r="F1342" t="e">
            <v>#REF!</v>
          </cell>
        </row>
        <row r="1343">
          <cell r="A1343" t="e">
            <v>#REF!</v>
          </cell>
          <cell r="B1343" t="e">
            <v>#REF!</v>
          </cell>
          <cell r="C1343" t="e">
            <v>#REF!</v>
          </cell>
          <cell r="D1343" t="e">
            <v>#REF!</v>
          </cell>
          <cell r="E1343" t="e">
            <v>#REF!</v>
          </cell>
          <cell r="F1343" t="e">
            <v>#REF!</v>
          </cell>
        </row>
        <row r="1344">
          <cell r="A1344" t="e">
            <v>#REF!</v>
          </cell>
          <cell r="B1344" t="e">
            <v>#REF!</v>
          </cell>
          <cell r="C1344" t="e">
            <v>#REF!</v>
          </cell>
          <cell r="D1344" t="e">
            <v>#REF!</v>
          </cell>
          <cell r="E1344" t="e">
            <v>#REF!</v>
          </cell>
          <cell r="F1344" t="e">
            <v>#REF!</v>
          </cell>
        </row>
        <row r="1345">
          <cell r="A1345" t="e">
            <v>#REF!</v>
          </cell>
          <cell r="B1345" t="e">
            <v>#REF!</v>
          </cell>
          <cell r="C1345" t="e">
            <v>#REF!</v>
          </cell>
          <cell r="D1345" t="e">
            <v>#REF!</v>
          </cell>
          <cell r="E1345" t="e">
            <v>#REF!</v>
          </cell>
          <cell r="F1345" t="e">
            <v>#REF!</v>
          </cell>
        </row>
        <row r="1346">
          <cell r="A1346" t="e">
            <v>#REF!</v>
          </cell>
          <cell r="B1346" t="e">
            <v>#REF!</v>
          </cell>
          <cell r="C1346" t="e">
            <v>#REF!</v>
          </cell>
          <cell r="D1346" t="e">
            <v>#REF!</v>
          </cell>
          <cell r="E1346" t="e">
            <v>#REF!</v>
          </cell>
          <cell r="F1346" t="e">
            <v>#REF!</v>
          </cell>
        </row>
        <row r="1347">
          <cell r="A1347" t="e">
            <v>#REF!</v>
          </cell>
          <cell r="B1347" t="e">
            <v>#REF!</v>
          </cell>
          <cell r="C1347" t="e">
            <v>#REF!</v>
          </cell>
          <cell r="D1347" t="e">
            <v>#REF!</v>
          </cell>
          <cell r="E1347" t="e">
            <v>#REF!</v>
          </cell>
          <cell r="F1347" t="e">
            <v>#REF!</v>
          </cell>
        </row>
        <row r="1348">
          <cell r="A1348" t="e">
            <v>#REF!</v>
          </cell>
          <cell r="B1348" t="e">
            <v>#REF!</v>
          </cell>
          <cell r="C1348" t="e">
            <v>#REF!</v>
          </cell>
          <cell r="D1348" t="e">
            <v>#REF!</v>
          </cell>
          <cell r="E1348" t="e">
            <v>#REF!</v>
          </cell>
          <cell r="F1348" t="e">
            <v>#REF!</v>
          </cell>
        </row>
        <row r="1349">
          <cell r="A1349" t="e">
            <v>#REF!</v>
          </cell>
          <cell r="B1349" t="e">
            <v>#REF!</v>
          </cell>
          <cell r="C1349" t="e">
            <v>#REF!</v>
          </cell>
          <cell r="D1349" t="e">
            <v>#REF!</v>
          </cell>
          <cell r="E1349" t="e">
            <v>#REF!</v>
          </cell>
          <cell r="F1349" t="e">
            <v>#REF!</v>
          </cell>
        </row>
        <row r="1350">
          <cell r="A1350" t="e">
            <v>#REF!</v>
          </cell>
          <cell r="B1350" t="e">
            <v>#REF!</v>
          </cell>
          <cell r="C1350" t="e">
            <v>#REF!</v>
          </cell>
          <cell r="D1350" t="e">
            <v>#REF!</v>
          </cell>
          <cell r="E1350" t="e">
            <v>#REF!</v>
          </cell>
          <cell r="F1350" t="e">
            <v>#REF!</v>
          </cell>
        </row>
        <row r="1351">
          <cell r="A1351" t="e">
            <v>#REF!</v>
          </cell>
          <cell r="B1351" t="e">
            <v>#REF!</v>
          </cell>
          <cell r="C1351" t="e">
            <v>#REF!</v>
          </cell>
          <cell r="D1351" t="e">
            <v>#REF!</v>
          </cell>
          <cell r="E1351" t="e">
            <v>#REF!</v>
          </cell>
          <cell r="F1351" t="e">
            <v>#REF!</v>
          </cell>
        </row>
        <row r="1352">
          <cell r="A1352" t="e">
            <v>#REF!</v>
          </cell>
          <cell r="B1352" t="e">
            <v>#REF!</v>
          </cell>
          <cell r="C1352" t="e">
            <v>#REF!</v>
          </cell>
          <cell r="D1352" t="e">
            <v>#REF!</v>
          </cell>
          <cell r="E1352" t="e">
            <v>#REF!</v>
          </cell>
          <cell r="F1352" t="e">
            <v>#REF!</v>
          </cell>
        </row>
        <row r="1353">
          <cell r="A1353" t="e">
            <v>#REF!</v>
          </cell>
          <cell r="B1353" t="e">
            <v>#REF!</v>
          </cell>
          <cell r="C1353" t="e">
            <v>#REF!</v>
          </cell>
          <cell r="D1353" t="e">
            <v>#REF!</v>
          </cell>
          <cell r="E1353" t="e">
            <v>#REF!</v>
          </cell>
          <cell r="F1353" t="e">
            <v>#REF!</v>
          </cell>
        </row>
        <row r="1354">
          <cell r="A1354" t="e">
            <v>#REF!</v>
          </cell>
          <cell r="B1354" t="e">
            <v>#REF!</v>
          </cell>
          <cell r="C1354" t="e">
            <v>#REF!</v>
          </cell>
          <cell r="D1354" t="e">
            <v>#REF!</v>
          </cell>
          <cell r="E1354" t="e">
            <v>#REF!</v>
          </cell>
          <cell r="F1354" t="e">
            <v>#REF!</v>
          </cell>
        </row>
        <row r="1355">
          <cell r="A1355" t="e">
            <v>#REF!</v>
          </cell>
          <cell r="B1355" t="e">
            <v>#REF!</v>
          </cell>
          <cell r="C1355" t="e">
            <v>#REF!</v>
          </cell>
          <cell r="D1355" t="e">
            <v>#REF!</v>
          </cell>
          <cell r="E1355" t="e">
            <v>#REF!</v>
          </cell>
          <cell r="F1355" t="e">
            <v>#REF!</v>
          </cell>
        </row>
        <row r="1356">
          <cell r="A1356" t="e">
            <v>#REF!</v>
          </cell>
          <cell r="B1356" t="e">
            <v>#REF!</v>
          </cell>
          <cell r="C1356" t="e">
            <v>#REF!</v>
          </cell>
          <cell r="D1356" t="e">
            <v>#REF!</v>
          </cell>
          <cell r="E1356" t="e">
            <v>#REF!</v>
          </cell>
          <cell r="F1356" t="e">
            <v>#REF!</v>
          </cell>
        </row>
        <row r="1357">
          <cell r="A1357" t="e">
            <v>#REF!</v>
          </cell>
          <cell r="B1357" t="e">
            <v>#REF!</v>
          </cell>
          <cell r="C1357" t="e">
            <v>#REF!</v>
          </cell>
          <cell r="D1357" t="e">
            <v>#REF!</v>
          </cell>
          <cell r="E1357" t="e">
            <v>#REF!</v>
          </cell>
          <cell r="F1357" t="e">
            <v>#REF!</v>
          </cell>
        </row>
        <row r="1358">
          <cell r="A1358" t="e">
            <v>#REF!</v>
          </cell>
          <cell r="B1358" t="e">
            <v>#REF!</v>
          </cell>
          <cell r="C1358" t="e">
            <v>#REF!</v>
          </cell>
          <cell r="D1358" t="e">
            <v>#REF!</v>
          </cell>
          <cell r="E1358" t="e">
            <v>#REF!</v>
          </cell>
          <cell r="F1358" t="e">
            <v>#REF!</v>
          </cell>
        </row>
        <row r="1359">
          <cell r="A1359" t="e">
            <v>#REF!</v>
          </cell>
          <cell r="B1359" t="e">
            <v>#REF!</v>
          </cell>
          <cell r="C1359" t="e">
            <v>#REF!</v>
          </cell>
          <cell r="D1359" t="e">
            <v>#REF!</v>
          </cell>
          <cell r="E1359" t="e">
            <v>#REF!</v>
          </cell>
          <cell r="F1359" t="e">
            <v>#REF!</v>
          </cell>
        </row>
        <row r="1360">
          <cell r="A1360" t="e">
            <v>#REF!</v>
          </cell>
          <cell r="B1360" t="e">
            <v>#REF!</v>
          </cell>
          <cell r="C1360" t="e">
            <v>#REF!</v>
          </cell>
          <cell r="D1360" t="e">
            <v>#REF!</v>
          </cell>
          <cell r="E1360" t="e">
            <v>#REF!</v>
          </cell>
          <cell r="F1360" t="e">
            <v>#REF!</v>
          </cell>
        </row>
        <row r="1361">
          <cell r="A1361" t="e">
            <v>#REF!</v>
          </cell>
          <cell r="B1361" t="e">
            <v>#REF!</v>
          </cell>
          <cell r="C1361" t="e">
            <v>#REF!</v>
          </cell>
          <cell r="D1361" t="e">
            <v>#REF!</v>
          </cell>
          <cell r="E1361" t="e">
            <v>#REF!</v>
          </cell>
          <cell r="F1361" t="e">
            <v>#REF!</v>
          </cell>
        </row>
        <row r="1362">
          <cell r="A1362" t="e">
            <v>#REF!</v>
          </cell>
          <cell r="B1362" t="e">
            <v>#REF!</v>
          </cell>
          <cell r="C1362" t="e">
            <v>#REF!</v>
          </cell>
          <cell r="D1362" t="e">
            <v>#REF!</v>
          </cell>
          <cell r="E1362" t="e">
            <v>#REF!</v>
          </cell>
          <cell r="F1362" t="e">
            <v>#REF!</v>
          </cell>
        </row>
        <row r="1363">
          <cell r="A1363" t="e">
            <v>#REF!</v>
          </cell>
          <cell r="B1363" t="e">
            <v>#REF!</v>
          </cell>
          <cell r="C1363" t="e">
            <v>#REF!</v>
          </cell>
          <cell r="D1363" t="e">
            <v>#REF!</v>
          </cell>
          <cell r="E1363" t="e">
            <v>#REF!</v>
          </cell>
          <cell r="F1363" t="e">
            <v>#REF!</v>
          </cell>
        </row>
        <row r="1364">
          <cell r="A1364" t="e">
            <v>#REF!</v>
          </cell>
          <cell r="B1364" t="e">
            <v>#REF!</v>
          </cell>
          <cell r="C1364" t="e">
            <v>#REF!</v>
          </cell>
          <cell r="D1364" t="e">
            <v>#REF!</v>
          </cell>
          <cell r="E1364" t="e">
            <v>#REF!</v>
          </cell>
          <cell r="F1364" t="e">
            <v>#REF!</v>
          </cell>
        </row>
        <row r="1365">
          <cell r="A1365" t="e">
            <v>#REF!</v>
          </cell>
          <cell r="B1365" t="e">
            <v>#REF!</v>
          </cell>
          <cell r="C1365" t="e">
            <v>#REF!</v>
          </cell>
          <cell r="D1365" t="e">
            <v>#REF!</v>
          </cell>
          <cell r="E1365" t="e">
            <v>#REF!</v>
          </cell>
          <cell r="F1365" t="e">
            <v>#REF!</v>
          </cell>
        </row>
        <row r="1366">
          <cell r="A1366" t="e">
            <v>#REF!</v>
          </cell>
          <cell r="B1366" t="e">
            <v>#REF!</v>
          </cell>
          <cell r="C1366" t="e">
            <v>#REF!</v>
          </cell>
          <cell r="D1366" t="e">
            <v>#REF!</v>
          </cell>
          <cell r="E1366" t="e">
            <v>#REF!</v>
          </cell>
          <cell r="F1366" t="e">
            <v>#REF!</v>
          </cell>
        </row>
        <row r="1367">
          <cell r="A1367" t="e">
            <v>#REF!</v>
          </cell>
          <cell r="B1367" t="e">
            <v>#REF!</v>
          </cell>
          <cell r="C1367" t="e">
            <v>#REF!</v>
          </cell>
          <cell r="D1367" t="e">
            <v>#REF!</v>
          </cell>
          <cell r="E1367" t="e">
            <v>#REF!</v>
          </cell>
          <cell r="F1367" t="e">
            <v>#REF!</v>
          </cell>
        </row>
        <row r="1368">
          <cell r="A1368" t="e">
            <v>#REF!</v>
          </cell>
          <cell r="B1368" t="e">
            <v>#REF!</v>
          </cell>
          <cell r="C1368" t="e">
            <v>#REF!</v>
          </cell>
          <cell r="D1368" t="e">
            <v>#REF!</v>
          </cell>
          <cell r="E1368" t="e">
            <v>#REF!</v>
          </cell>
          <cell r="F1368" t="e">
            <v>#REF!</v>
          </cell>
        </row>
        <row r="1369">
          <cell r="A1369" t="e">
            <v>#REF!</v>
          </cell>
          <cell r="B1369" t="e">
            <v>#REF!</v>
          </cell>
          <cell r="C1369" t="e">
            <v>#REF!</v>
          </cell>
          <cell r="D1369" t="e">
            <v>#REF!</v>
          </cell>
          <cell r="E1369" t="e">
            <v>#REF!</v>
          </cell>
          <cell r="F1369" t="e">
            <v>#REF!</v>
          </cell>
        </row>
        <row r="1370">
          <cell r="A1370" t="e">
            <v>#REF!</v>
          </cell>
          <cell r="B1370" t="e">
            <v>#REF!</v>
          </cell>
          <cell r="C1370" t="e">
            <v>#REF!</v>
          </cell>
          <cell r="D1370" t="e">
            <v>#REF!</v>
          </cell>
          <cell r="E1370" t="e">
            <v>#REF!</v>
          </cell>
          <cell r="F1370" t="e">
            <v>#REF!</v>
          </cell>
        </row>
        <row r="1371">
          <cell r="A1371" t="e">
            <v>#REF!</v>
          </cell>
          <cell r="B1371" t="e">
            <v>#REF!</v>
          </cell>
          <cell r="C1371" t="e">
            <v>#REF!</v>
          </cell>
          <cell r="D1371" t="e">
            <v>#REF!</v>
          </cell>
          <cell r="E1371" t="e">
            <v>#REF!</v>
          </cell>
          <cell r="F1371" t="e">
            <v>#REF!</v>
          </cell>
        </row>
        <row r="1372">
          <cell r="A1372" t="e">
            <v>#REF!</v>
          </cell>
          <cell r="B1372" t="e">
            <v>#REF!</v>
          </cell>
          <cell r="C1372" t="e">
            <v>#REF!</v>
          </cell>
          <cell r="D1372" t="e">
            <v>#REF!</v>
          </cell>
          <cell r="E1372" t="e">
            <v>#REF!</v>
          </cell>
          <cell r="F1372" t="e">
            <v>#REF!</v>
          </cell>
        </row>
        <row r="1373">
          <cell r="A1373" t="e">
            <v>#REF!</v>
          </cell>
          <cell r="B1373" t="e">
            <v>#REF!</v>
          </cell>
          <cell r="C1373" t="e">
            <v>#REF!</v>
          </cell>
          <cell r="D1373" t="e">
            <v>#REF!</v>
          </cell>
          <cell r="E1373" t="e">
            <v>#REF!</v>
          </cell>
          <cell r="F1373" t="e">
            <v>#REF!</v>
          </cell>
        </row>
        <row r="1374">
          <cell r="B1374" t="e">
            <v>#REF!</v>
          </cell>
          <cell r="E1374" t="e">
            <v>#REF!</v>
          </cell>
        </row>
        <row r="1375">
          <cell r="A1375" t="e">
            <v>#REF!</v>
          </cell>
          <cell r="B1375" t="e">
            <v>#REF!</v>
          </cell>
          <cell r="C1375" t="e">
            <v>#REF!</v>
          </cell>
          <cell r="D1375" t="e">
            <v>#REF!</v>
          </cell>
          <cell r="E1375" t="e">
            <v>#REF!</v>
          </cell>
          <cell r="F1375" t="e">
            <v>#REF!</v>
          </cell>
        </row>
        <row r="1376">
          <cell r="A1376" t="e">
            <v>#REF!</v>
          </cell>
          <cell r="B1376" t="e">
            <v>#REF!</v>
          </cell>
          <cell r="C1376" t="e">
            <v>#REF!</v>
          </cell>
          <cell r="D1376" t="e">
            <v>#REF!</v>
          </cell>
          <cell r="E1376" t="e">
            <v>#REF!</v>
          </cell>
          <cell r="F1376" t="e">
            <v>#REF!</v>
          </cell>
        </row>
        <row r="1377">
          <cell r="A1377" t="e">
            <v>#REF!</v>
          </cell>
          <cell r="B1377" t="e">
            <v>#REF!</v>
          </cell>
          <cell r="C1377" t="e">
            <v>#REF!</v>
          </cell>
          <cell r="D1377" t="e">
            <v>#REF!</v>
          </cell>
          <cell r="E1377" t="e">
            <v>#REF!</v>
          </cell>
          <cell r="F1377" t="e">
            <v>#REF!</v>
          </cell>
        </row>
        <row r="1378">
          <cell r="A1378" t="e">
            <v>#REF!</v>
          </cell>
          <cell r="B1378" t="e">
            <v>#REF!</v>
          </cell>
          <cell r="C1378" t="e">
            <v>#REF!</v>
          </cell>
          <cell r="D1378" t="e">
            <v>#REF!</v>
          </cell>
          <cell r="E1378" t="e">
            <v>#REF!</v>
          </cell>
          <cell r="F1378" t="e">
            <v>#REF!</v>
          </cell>
        </row>
        <row r="1379">
          <cell r="A1379" t="e">
            <v>#REF!</v>
          </cell>
          <cell r="B1379" t="e">
            <v>#REF!</v>
          </cell>
          <cell r="C1379" t="e">
            <v>#REF!</v>
          </cell>
          <cell r="D1379" t="e">
            <v>#REF!</v>
          </cell>
          <cell r="E1379" t="e">
            <v>#REF!</v>
          </cell>
          <cell r="F1379" t="e">
            <v>#REF!</v>
          </cell>
        </row>
        <row r="1380">
          <cell r="A1380" t="e">
            <v>#REF!</v>
          </cell>
          <cell r="B1380" t="e">
            <v>#REF!</v>
          </cell>
          <cell r="C1380" t="e">
            <v>#REF!</v>
          </cell>
          <cell r="D1380" t="e">
            <v>#REF!</v>
          </cell>
          <cell r="E1380" t="e">
            <v>#REF!</v>
          </cell>
          <cell r="F1380" t="e">
            <v>#REF!</v>
          </cell>
        </row>
        <row r="1381">
          <cell r="A1381" t="e">
            <v>#REF!</v>
          </cell>
          <cell r="B1381" t="e">
            <v>#REF!</v>
          </cell>
          <cell r="C1381" t="e">
            <v>#REF!</v>
          </cell>
          <cell r="D1381" t="e">
            <v>#REF!</v>
          </cell>
          <cell r="E1381" t="e">
            <v>#REF!</v>
          </cell>
          <cell r="F1381" t="e">
            <v>#REF!</v>
          </cell>
        </row>
        <row r="1382">
          <cell r="A1382" t="e">
            <v>#REF!</v>
          </cell>
          <cell r="B1382" t="e">
            <v>#REF!</v>
          </cell>
          <cell r="C1382" t="e">
            <v>#REF!</v>
          </cell>
          <cell r="D1382" t="e">
            <v>#REF!</v>
          </cell>
          <cell r="E1382" t="e">
            <v>#REF!</v>
          </cell>
          <cell r="F1382" t="e">
            <v>#REF!</v>
          </cell>
        </row>
        <row r="1383">
          <cell r="A1383" t="e">
            <v>#REF!</v>
          </cell>
          <cell r="B1383" t="e">
            <v>#REF!</v>
          </cell>
          <cell r="C1383" t="e">
            <v>#REF!</v>
          </cell>
          <cell r="D1383" t="e">
            <v>#REF!</v>
          </cell>
          <cell r="E1383" t="e">
            <v>#REF!</v>
          </cell>
          <cell r="F1383" t="e">
            <v>#REF!</v>
          </cell>
        </row>
        <row r="1384">
          <cell r="A1384" t="e">
            <v>#REF!</v>
          </cell>
          <cell r="B1384" t="e">
            <v>#REF!</v>
          </cell>
          <cell r="C1384" t="e">
            <v>#REF!</v>
          </cell>
          <cell r="D1384" t="e">
            <v>#REF!</v>
          </cell>
          <cell r="E1384" t="e">
            <v>#REF!</v>
          </cell>
          <cell r="F1384" t="e">
            <v>#REF!</v>
          </cell>
        </row>
        <row r="1385">
          <cell r="A1385" t="e">
            <v>#REF!</v>
          </cell>
          <cell r="B1385" t="e">
            <v>#REF!</v>
          </cell>
          <cell r="C1385" t="e">
            <v>#REF!</v>
          </cell>
          <cell r="D1385" t="e">
            <v>#REF!</v>
          </cell>
          <cell r="E1385" t="e">
            <v>#REF!</v>
          </cell>
          <cell r="F1385" t="e">
            <v>#REF!</v>
          </cell>
        </row>
        <row r="1386">
          <cell r="A1386" t="e">
            <v>#REF!</v>
          </cell>
          <cell r="B1386" t="e">
            <v>#REF!</v>
          </cell>
          <cell r="C1386" t="e">
            <v>#REF!</v>
          </cell>
          <cell r="D1386" t="e">
            <v>#REF!</v>
          </cell>
          <cell r="E1386" t="e">
            <v>#REF!</v>
          </cell>
          <cell r="F1386" t="e">
            <v>#REF!</v>
          </cell>
        </row>
        <row r="1387">
          <cell r="A1387" t="e">
            <v>#REF!</v>
          </cell>
          <cell r="B1387" t="e">
            <v>#REF!</v>
          </cell>
          <cell r="C1387" t="e">
            <v>#REF!</v>
          </cell>
          <cell r="D1387" t="e">
            <v>#REF!</v>
          </cell>
          <cell r="E1387" t="e">
            <v>#REF!</v>
          </cell>
          <cell r="F1387" t="e">
            <v>#REF!</v>
          </cell>
        </row>
        <row r="1388">
          <cell r="A1388" t="e">
            <v>#REF!</v>
          </cell>
          <cell r="B1388" t="e">
            <v>#REF!</v>
          </cell>
          <cell r="C1388" t="e">
            <v>#REF!</v>
          </cell>
          <cell r="D1388" t="e">
            <v>#REF!</v>
          </cell>
          <cell r="E1388" t="e">
            <v>#REF!</v>
          </cell>
          <cell r="F1388" t="e">
            <v>#REF!</v>
          </cell>
        </row>
        <row r="1389">
          <cell r="A1389" t="e">
            <v>#REF!</v>
          </cell>
          <cell r="B1389" t="e">
            <v>#REF!</v>
          </cell>
          <cell r="C1389" t="e">
            <v>#REF!</v>
          </cell>
          <cell r="D1389" t="e">
            <v>#REF!</v>
          </cell>
          <cell r="E1389" t="e">
            <v>#REF!</v>
          </cell>
          <cell r="F1389" t="e">
            <v>#REF!</v>
          </cell>
        </row>
        <row r="1390">
          <cell r="A1390" t="e">
            <v>#REF!</v>
          </cell>
          <cell r="B1390" t="e">
            <v>#REF!</v>
          </cell>
          <cell r="C1390" t="e">
            <v>#REF!</v>
          </cell>
          <cell r="D1390" t="e">
            <v>#REF!</v>
          </cell>
          <cell r="E1390" t="e">
            <v>#REF!</v>
          </cell>
          <cell r="F1390" t="e">
            <v>#REF!</v>
          </cell>
        </row>
        <row r="1391">
          <cell r="A1391" t="e">
            <v>#REF!</v>
          </cell>
          <cell r="B1391" t="e">
            <v>#REF!</v>
          </cell>
          <cell r="C1391" t="e">
            <v>#REF!</v>
          </cell>
          <cell r="D1391" t="e">
            <v>#REF!</v>
          </cell>
          <cell r="E1391" t="e">
            <v>#REF!</v>
          </cell>
          <cell r="F1391" t="e">
            <v>#REF!</v>
          </cell>
        </row>
        <row r="1392">
          <cell r="A1392" t="e">
            <v>#REF!</v>
          </cell>
          <cell r="B1392" t="e">
            <v>#REF!</v>
          </cell>
          <cell r="C1392" t="e">
            <v>#REF!</v>
          </cell>
          <cell r="D1392" t="e">
            <v>#REF!</v>
          </cell>
          <cell r="E1392" t="e">
            <v>#REF!</v>
          </cell>
          <cell r="F1392" t="e">
            <v>#REF!</v>
          </cell>
        </row>
        <row r="1393">
          <cell r="A1393" t="e">
            <v>#REF!</v>
          </cell>
          <cell r="B1393" t="e">
            <v>#REF!</v>
          </cell>
          <cell r="C1393" t="e">
            <v>#REF!</v>
          </cell>
          <cell r="D1393" t="e">
            <v>#REF!</v>
          </cell>
          <cell r="E1393" t="e">
            <v>#REF!</v>
          </cell>
          <cell r="F1393" t="e">
            <v>#REF!</v>
          </cell>
        </row>
        <row r="1394">
          <cell r="A1394" t="e">
            <v>#REF!</v>
          </cell>
          <cell r="B1394" t="e">
            <v>#REF!</v>
          </cell>
          <cell r="C1394" t="e">
            <v>#REF!</v>
          </cell>
          <cell r="D1394" t="e">
            <v>#REF!</v>
          </cell>
          <cell r="E1394" t="e">
            <v>#REF!</v>
          </cell>
          <cell r="F1394" t="e">
            <v>#REF!</v>
          </cell>
        </row>
        <row r="1395">
          <cell r="A1395" t="e">
            <v>#REF!</v>
          </cell>
          <cell r="B1395" t="e">
            <v>#REF!</v>
          </cell>
          <cell r="C1395" t="e">
            <v>#REF!</v>
          </cell>
          <cell r="D1395" t="e">
            <v>#REF!</v>
          </cell>
          <cell r="E1395" t="e">
            <v>#REF!</v>
          </cell>
          <cell r="F1395" t="e">
            <v>#REF!</v>
          </cell>
        </row>
        <row r="1396">
          <cell r="A1396" t="e">
            <v>#REF!</v>
          </cell>
          <cell r="B1396" t="e">
            <v>#REF!</v>
          </cell>
          <cell r="C1396" t="e">
            <v>#REF!</v>
          </cell>
          <cell r="D1396" t="e">
            <v>#REF!</v>
          </cell>
          <cell r="E1396" t="e">
            <v>#REF!</v>
          </cell>
          <cell r="F1396" t="e">
            <v>#REF!</v>
          </cell>
        </row>
        <row r="1397">
          <cell r="A1397" t="e">
            <v>#REF!</v>
          </cell>
          <cell r="B1397" t="e">
            <v>#REF!</v>
          </cell>
          <cell r="C1397" t="e">
            <v>#REF!</v>
          </cell>
          <cell r="D1397" t="e">
            <v>#REF!</v>
          </cell>
          <cell r="E1397" t="e">
            <v>#REF!</v>
          </cell>
          <cell r="F1397" t="e">
            <v>#REF!</v>
          </cell>
        </row>
        <row r="1398">
          <cell r="A1398" t="e">
            <v>#REF!</v>
          </cell>
          <cell r="B1398" t="e">
            <v>#REF!</v>
          </cell>
          <cell r="C1398" t="e">
            <v>#REF!</v>
          </cell>
          <cell r="D1398" t="e">
            <v>#REF!</v>
          </cell>
          <cell r="E1398" t="e">
            <v>#REF!</v>
          </cell>
          <cell r="F1398" t="e">
            <v>#REF!</v>
          </cell>
        </row>
        <row r="1399">
          <cell r="A1399" t="e">
            <v>#REF!</v>
          </cell>
          <cell r="B1399" t="e">
            <v>#REF!</v>
          </cell>
          <cell r="C1399" t="e">
            <v>#REF!</v>
          </cell>
          <cell r="D1399" t="e">
            <v>#REF!</v>
          </cell>
          <cell r="E1399" t="e">
            <v>#REF!</v>
          </cell>
          <cell r="F1399" t="e">
            <v>#REF!</v>
          </cell>
        </row>
        <row r="1400">
          <cell r="B1400" t="e">
            <v>#REF!</v>
          </cell>
          <cell r="E1400" t="e">
            <v>#REF!</v>
          </cell>
        </row>
        <row r="1401">
          <cell r="A1401" t="e">
            <v>#REF!</v>
          </cell>
          <cell r="B1401" t="e">
            <v>#REF!</v>
          </cell>
          <cell r="C1401" t="e">
            <v>#REF!</v>
          </cell>
          <cell r="D1401" t="e">
            <v>#REF!</v>
          </cell>
          <cell r="E1401" t="e">
            <v>#REF!</v>
          </cell>
          <cell r="F1401" t="e">
            <v>#REF!</v>
          </cell>
        </row>
        <row r="1402">
          <cell r="A1402" t="e">
            <v>#REF!</v>
          </cell>
          <cell r="B1402" t="e">
            <v>#REF!</v>
          </cell>
          <cell r="C1402" t="e">
            <v>#REF!</v>
          </cell>
          <cell r="D1402" t="e">
            <v>#REF!</v>
          </cell>
          <cell r="E1402" t="e">
            <v>#REF!</v>
          </cell>
          <cell r="F1402" t="e">
            <v>#REF!</v>
          </cell>
        </row>
        <row r="1403">
          <cell r="A1403" t="e">
            <v>#REF!</v>
          </cell>
          <cell r="B1403" t="e">
            <v>#REF!</v>
          </cell>
          <cell r="C1403" t="e">
            <v>#REF!</v>
          </cell>
          <cell r="D1403" t="e">
            <v>#REF!</v>
          </cell>
          <cell r="E1403" t="e">
            <v>#REF!</v>
          </cell>
          <cell r="F1403" t="e">
            <v>#REF!</v>
          </cell>
        </row>
        <row r="1404">
          <cell r="A1404" t="e">
            <v>#REF!</v>
          </cell>
          <cell r="B1404" t="e">
            <v>#REF!</v>
          </cell>
          <cell r="C1404" t="e">
            <v>#REF!</v>
          </cell>
          <cell r="D1404" t="e">
            <v>#REF!</v>
          </cell>
          <cell r="E1404" t="e">
            <v>#REF!</v>
          </cell>
          <cell r="F1404" t="e">
            <v>#REF!</v>
          </cell>
        </row>
        <row r="1405">
          <cell r="A1405" t="e">
            <v>#REF!</v>
          </cell>
          <cell r="B1405" t="e">
            <v>#REF!</v>
          </cell>
          <cell r="C1405" t="e">
            <v>#REF!</v>
          </cell>
          <cell r="D1405" t="e">
            <v>#REF!</v>
          </cell>
          <cell r="E1405" t="e">
            <v>#REF!</v>
          </cell>
          <cell r="F1405" t="e">
            <v>#REF!</v>
          </cell>
        </row>
        <row r="1406">
          <cell r="A1406" t="e">
            <v>#REF!</v>
          </cell>
          <cell r="B1406" t="e">
            <v>#REF!</v>
          </cell>
          <cell r="C1406" t="e">
            <v>#REF!</v>
          </cell>
          <cell r="D1406" t="e">
            <v>#REF!</v>
          </cell>
          <cell r="E1406" t="e">
            <v>#REF!</v>
          </cell>
          <cell r="F1406" t="e">
            <v>#REF!</v>
          </cell>
        </row>
        <row r="1407">
          <cell r="A1407" t="e">
            <v>#REF!</v>
          </cell>
          <cell r="B1407" t="e">
            <v>#REF!</v>
          </cell>
          <cell r="C1407" t="e">
            <v>#REF!</v>
          </cell>
          <cell r="D1407" t="e">
            <v>#REF!</v>
          </cell>
          <cell r="E1407" t="e">
            <v>#REF!</v>
          </cell>
          <cell r="F1407" t="e">
            <v>#REF!</v>
          </cell>
        </row>
        <row r="1408">
          <cell r="A1408" t="e">
            <v>#REF!</v>
          </cell>
          <cell r="B1408" t="e">
            <v>#REF!</v>
          </cell>
          <cell r="C1408" t="e">
            <v>#REF!</v>
          </cell>
          <cell r="D1408" t="e">
            <v>#REF!</v>
          </cell>
          <cell r="E1408" t="e">
            <v>#REF!</v>
          </cell>
          <cell r="F1408" t="e">
            <v>#REF!</v>
          </cell>
        </row>
        <row r="1409">
          <cell r="A1409" t="e">
            <v>#REF!</v>
          </cell>
          <cell r="B1409" t="e">
            <v>#REF!</v>
          </cell>
          <cell r="C1409" t="e">
            <v>#REF!</v>
          </cell>
          <cell r="D1409" t="e">
            <v>#REF!</v>
          </cell>
          <cell r="E1409" t="e">
            <v>#REF!</v>
          </cell>
          <cell r="F1409" t="e">
            <v>#REF!</v>
          </cell>
        </row>
        <row r="1410">
          <cell r="A1410" t="e">
            <v>#REF!</v>
          </cell>
          <cell r="B1410" t="e">
            <v>#REF!</v>
          </cell>
          <cell r="C1410" t="e">
            <v>#REF!</v>
          </cell>
          <cell r="D1410" t="e">
            <v>#REF!</v>
          </cell>
          <cell r="E1410" t="e">
            <v>#REF!</v>
          </cell>
          <cell r="F1410" t="e">
            <v>#REF!</v>
          </cell>
        </row>
        <row r="1411">
          <cell r="A1411" t="e">
            <v>#REF!</v>
          </cell>
          <cell r="B1411" t="e">
            <v>#REF!</v>
          </cell>
          <cell r="C1411" t="e">
            <v>#REF!</v>
          </cell>
          <cell r="D1411" t="e">
            <v>#REF!</v>
          </cell>
          <cell r="E1411" t="e">
            <v>#REF!</v>
          </cell>
          <cell r="F1411" t="e">
            <v>#REF!</v>
          </cell>
        </row>
        <row r="1412">
          <cell r="A1412" t="e">
            <v>#REF!</v>
          </cell>
          <cell r="B1412" t="e">
            <v>#REF!</v>
          </cell>
          <cell r="C1412" t="e">
            <v>#REF!</v>
          </cell>
          <cell r="D1412" t="e">
            <v>#REF!</v>
          </cell>
          <cell r="E1412" t="e">
            <v>#REF!</v>
          </cell>
          <cell r="F1412" t="e">
            <v>#REF!</v>
          </cell>
        </row>
        <row r="1413">
          <cell r="A1413" t="e">
            <v>#REF!</v>
          </cell>
          <cell r="B1413" t="e">
            <v>#REF!</v>
          </cell>
          <cell r="C1413" t="e">
            <v>#REF!</v>
          </cell>
          <cell r="D1413" t="e">
            <v>#REF!</v>
          </cell>
          <cell r="E1413" t="e">
            <v>#REF!</v>
          </cell>
          <cell r="F1413" t="e">
            <v>#REF!</v>
          </cell>
        </row>
        <row r="1414">
          <cell r="A1414" t="e">
            <v>#REF!</v>
          </cell>
          <cell r="B1414" t="e">
            <v>#REF!</v>
          </cell>
          <cell r="C1414" t="e">
            <v>#REF!</v>
          </cell>
          <cell r="D1414" t="e">
            <v>#REF!</v>
          </cell>
          <cell r="E1414" t="e">
            <v>#REF!</v>
          </cell>
          <cell r="F1414" t="e">
            <v>#REF!</v>
          </cell>
        </row>
        <row r="1415">
          <cell r="A1415" t="e">
            <v>#REF!</v>
          </cell>
          <cell r="B1415" t="e">
            <v>#REF!</v>
          </cell>
          <cell r="C1415" t="e">
            <v>#REF!</v>
          </cell>
          <cell r="D1415" t="e">
            <v>#REF!</v>
          </cell>
          <cell r="E1415" t="e">
            <v>#REF!</v>
          </cell>
          <cell r="F1415" t="e">
            <v>#REF!</v>
          </cell>
        </row>
        <row r="1416">
          <cell r="B1416" t="e">
            <v>#REF!</v>
          </cell>
          <cell r="E1416" t="e">
            <v>#REF!</v>
          </cell>
        </row>
        <row r="1417">
          <cell r="A1417" t="e">
            <v>#REF!</v>
          </cell>
          <cell r="B1417" t="e">
            <v>#REF!</v>
          </cell>
          <cell r="C1417" t="e">
            <v>#REF!</v>
          </cell>
          <cell r="D1417" t="e">
            <v>#REF!</v>
          </cell>
          <cell r="E1417" t="e">
            <v>#REF!</v>
          </cell>
          <cell r="F1417" t="e">
            <v>#REF!</v>
          </cell>
        </row>
        <row r="1418">
          <cell r="A1418" t="e">
            <v>#REF!</v>
          </cell>
          <cell r="B1418" t="e">
            <v>#REF!</v>
          </cell>
          <cell r="C1418" t="e">
            <v>#REF!</v>
          </cell>
          <cell r="D1418" t="e">
            <v>#REF!</v>
          </cell>
          <cell r="E1418" t="e">
            <v>#REF!</v>
          </cell>
          <cell r="F1418" t="e">
            <v>#REF!</v>
          </cell>
        </row>
        <row r="1419">
          <cell r="A1419" t="e">
            <v>#REF!</v>
          </cell>
          <cell r="B1419" t="e">
            <v>#REF!</v>
          </cell>
          <cell r="C1419" t="e">
            <v>#REF!</v>
          </cell>
          <cell r="D1419" t="e">
            <v>#REF!</v>
          </cell>
          <cell r="E1419" t="e">
            <v>#REF!</v>
          </cell>
          <cell r="F1419" t="e">
            <v>#REF!</v>
          </cell>
        </row>
        <row r="1420">
          <cell r="A1420" t="e">
            <v>#REF!</v>
          </cell>
          <cell r="B1420" t="e">
            <v>#REF!</v>
          </cell>
          <cell r="C1420" t="e">
            <v>#REF!</v>
          </cell>
          <cell r="D1420" t="e">
            <v>#REF!</v>
          </cell>
          <cell r="E1420" t="e">
            <v>#REF!</v>
          </cell>
          <cell r="F1420" t="e">
            <v>#REF!</v>
          </cell>
        </row>
        <row r="1421">
          <cell r="A1421" t="e">
            <v>#REF!</v>
          </cell>
          <cell r="B1421" t="e">
            <v>#REF!</v>
          </cell>
          <cell r="C1421" t="e">
            <v>#REF!</v>
          </cell>
          <cell r="D1421" t="e">
            <v>#REF!</v>
          </cell>
          <cell r="E1421" t="e">
            <v>#REF!</v>
          </cell>
          <cell r="F1421" t="e">
            <v>#REF!</v>
          </cell>
        </row>
        <row r="1422">
          <cell r="A1422" t="e">
            <v>#REF!</v>
          </cell>
          <cell r="B1422" t="e">
            <v>#REF!</v>
          </cell>
          <cell r="C1422" t="e">
            <v>#REF!</v>
          </cell>
          <cell r="D1422" t="e">
            <v>#REF!</v>
          </cell>
          <cell r="E1422" t="e">
            <v>#REF!</v>
          </cell>
          <cell r="F1422" t="e">
            <v>#REF!</v>
          </cell>
        </row>
        <row r="1423">
          <cell r="A1423" t="e">
            <v>#REF!</v>
          </cell>
          <cell r="B1423" t="e">
            <v>#REF!</v>
          </cell>
          <cell r="C1423" t="e">
            <v>#REF!</v>
          </cell>
          <cell r="D1423" t="e">
            <v>#REF!</v>
          </cell>
          <cell r="E1423" t="e">
            <v>#REF!</v>
          </cell>
          <cell r="F1423" t="e">
            <v>#REF!</v>
          </cell>
        </row>
        <row r="1424">
          <cell r="A1424" t="e">
            <v>#REF!</v>
          </cell>
          <cell r="B1424" t="e">
            <v>#REF!</v>
          </cell>
          <cell r="C1424" t="e">
            <v>#REF!</v>
          </cell>
          <cell r="D1424" t="e">
            <v>#REF!</v>
          </cell>
          <cell r="E1424" t="e">
            <v>#REF!</v>
          </cell>
          <cell r="F1424" t="e">
            <v>#REF!</v>
          </cell>
        </row>
        <row r="1425">
          <cell r="A1425" t="e">
            <v>#REF!</v>
          </cell>
          <cell r="B1425" t="e">
            <v>#REF!</v>
          </cell>
          <cell r="C1425" t="e">
            <v>#REF!</v>
          </cell>
          <cell r="D1425" t="e">
            <v>#REF!</v>
          </cell>
          <cell r="E1425" t="e">
            <v>#REF!</v>
          </cell>
          <cell r="F1425" t="e">
            <v>#REF!</v>
          </cell>
        </row>
        <row r="1426">
          <cell r="B1426" t="e">
            <v>#REF!</v>
          </cell>
          <cell r="E1426" t="e">
            <v>#REF!</v>
          </cell>
        </row>
        <row r="1427">
          <cell r="A1427" t="e">
            <v>#REF!</v>
          </cell>
          <cell r="B1427" t="e">
            <v>#REF!</v>
          </cell>
          <cell r="C1427" t="e">
            <v>#REF!</v>
          </cell>
          <cell r="D1427" t="e">
            <v>#REF!</v>
          </cell>
          <cell r="E1427" t="e">
            <v>#REF!</v>
          </cell>
          <cell r="F1427" t="e">
            <v>#REF!</v>
          </cell>
        </row>
        <row r="1428">
          <cell r="A1428" t="e">
            <v>#REF!</v>
          </cell>
          <cell r="B1428" t="e">
            <v>#REF!</v>
          </cell>
          <cell r="C1428" t="e">
            <v>#REF!</v>
          </cell>
          <cell r="D1428" t="e">
            <v>#REF!</v>
          </cell>
          <cell r="E1428" t="e">
            <v>#REF!</v>
          </cell>
          <cell r="F1428" t="e">
            <v>#REF!</v>
          </cell>
        </row>
        <row r="1429">
          <cell r="A1429" t="e">
            <v>#REF!</v>
          </cell>
          <cell r="B1429" t="e">
            <v>#REF!</v>
          </cell>
          <cell r="C1429" t="e">
            <v>#REF!</v>
          </cell>
          <cell r="D1429" t="e">
            <v>#REF!</v>
          </cell>
          <cell r="E1429" t="e">
            <v>#REF!</v>
          </cell>
          <cell r="F1429" t="e">
            <v>#REF!</v>
          </cell>
        </row>
        <row r="1430">
          <cell r="A1430" t="e">
            <v>#REF!</v>
          </cell>
          <cell r="B1430" t="e">
            <v>#REF!</v>
          </cell>
          <cell r="C1430" t="e">
            <v>#REF!</v>
          </cell>
          <cell r="D1430" t="e">
            <v>#REF!</v>
          </cell>
          <cell r="E1430" t="e">
            <v>#REF!</v>
          </cell>
          <cell r="F1430" t="e">
            <v>#REF!</v>
          </cell>
        </row>
        <row r="1431">
          <cell r="A1431" t="e">
            <v>#REF!</v>
          </cell>
          <cell r="B1431" t="e">
            <v>#REF!</v>
          </cell>
          <cell r="C1431" t="e">
            <v>#REF!</v>
          </cell>
          <cell r="D1431" t="e">
            <v>#REF!</v>
          </cell>
          <cell r="E1431" t="e">
            <v>#REF!</v>
          </cell>
          <cell r="F1431" t="e">
            <v>#REF!</v>
          </cell>
        </row>
        <row r="1432">
          <cell r="A1432" t="e">
            <v>#REF!</v>
          </cell>
          <cell r="B1432" t="e">
            <v>#REF!</v>
          </cell>
          <cell r="C1432" t="e">
            <v>#REF!</v>
          </cell>
          <cell r="D1432" t="e">
            <v>#REF!</v>
          </cell>
          <cell r="E1432" t="e">
            <v>#REF!</v>
          </cell>
          <cell r="F1432" t="e">
            <v>#REF!</v>
          </cell>
        </row>
        <row r="1433">
          <cell r="A1433" t="e">
            <v>#REF!</v>
          </cell>
          <cell r="B1433" t="e">
            <v>#REF!</v>
          </cell>
          <cell r="C1433" t="e">
            <v>#REF!</v>
          </cell>
          <cell r="D1433" t="e">
            <v>#REF!</v>
          </cell>
          <cell r="E1433" t="e">
            <v>#REF!</v>
          </cell>
          <cell r="F1433" t="e">
            <v>#REF!</v>
          </cell>
        </row>
        <row r="1434">
          <cell r="A1434" t="e">
            <v>#REF!</v>
          </cell>
          <cell r="B1434" t="e">
            <v>#REF!</v>
          </cell>
          <cell r="C1434" t="e">
            <v>#REF!</v>
          </cell>
          <cell r="D1434" t="e">
            <v>#REF!</v>
          </cell>
          <cell r="E1434" t="e">
            <v>#REF!</v>
          </cell>
          <cell r="F1434" t="e">
            <v>#REF!</v>
          </cell>
        </row>
        <row r="1435">
          <cell r="A1435" t="e">
            <v>#REF!</v>
          </cell>
          <cell r="B1435" t="e">
            <v>#REF!</v>
          </cell>
          <cell r="C1435" t="e">
            <v>#REF!</v>
          </cell>
          <cell r="D1435" t="e">
            <v>#REF!</v>
          </cell>
          <cell r="E1435" t="e">
            <v>#REF!</v>
          </cell>
          <cell r="F1435" t="e">
            <v>#REF!</v>
          </cell>
        </row>
        <row r="1436">
          <cell r="A1436" t="e">
            <v>#REF!</v>
          </cell>
          <cell r="B1436" t="e">
            <v>#REF!</v>
          </cell>
          <cell r="C1436" t="e">
            <v>#REF!</v>
          </cell>
          <cell r="D1436" t="e">
            <v>#REF!</v>
          </cell>
          <cell r="E1436" t="e">
            <v>#REF!</v>
          </cell>
          <cell r="F1436" t="e">
            <v>#REF!</v>
          </cell>
        </row>
        <row r="1437">
          <cell r="A1437" t="e">
            <v>#REF!</v>
          </cell>
          <cell r="B1437" t="e">
            <v>#REF!</v>
          </cell>
          <cell r="C1437" t="e">
            <v>#REF!</v>
          </cell>
          <cell r="D1437" t="e">
            <v>#REF!</v>
          </cell>
          <cell r="E1437" t="e">
            <v>#REF!</v>
          </cell>
          <cell r="F1437" t="e">
            <v>#REF!</v>
          </cell>
        </row>
        <row r="1438">
          <cell r="A1438" t="e">
            <v>#REF!</v>
          </cell>
          <cell r="B1438" t="e">
            <v>#REF!</v>
          </cell>
          <cell r="C1438" t="e">
            <v>#REF!</v>
          </cell>
          <cell r="D1438" t="e">
            <v>#REF!</v>
          </cell>
          <cell r="E1438" t="e">
            <v>#REF!</v>
          </cell>
          <cell r="F1438" t="e">
            <v>#REF!</v>
          </cell>
        </row>
        <row r="1439">
          <cell r="A1439" t="e">
            <v>#REF!</v>
          </cell>
          <cell r="B1439" t="e">
            <v>#REF!</v>
          </cell>
          <cell r="C1439" t="e">
            <v>#REF!</v>
          </cell>
          <cell r="D1439" t="e">
            <v>#REF!</v>
          </cell>
          <cell r="E1439" t="e">
            <v>#REF!</v>
          </cell>
          <cell r="F1439" t="e">
            <v>#REF!</v>
          </cell>
        </row>
        <row r="1440">
          <cell r="A1440" t="e">
            <v>#REF!</v>
          </cell>
          <cell r="B1440" t="e">
            <v>#REF!</v>
          </cell>
          <cell r="C1440" t="e">
            <v>#REF!</v>
          </cell>
          <cell r="D1440" t="e">
            <v>#REF!</v>
          </cell>
          <cell r="E1440" t="e">
            <v>#REF!</v>
          </cell>
          <cell r="F1440" t="e">
            <v>#REF!</v>
          </cell>
        </row>
        <row r="1441">
          <cell r="A1441" t="e">
            <v>#REF!</v>
          </cell>
          <cell r="B1441" t="e">
            <v>#REF!</v>
          </cell>
          <cell r="C1441" t="e">
            <v>#REF!</v>
          </cell>
          <cell r="D1441" t="e">
            <v>#REF!</v>
          </cell>
          <cell r="E1441" t="e">
            <v>#REF!</v>
          </cell>
          <cell r="F1441" t="e">
            <v>#REF!</v>
          </cell>
        </row>
        <row r="1442">
          <cell r="A1442" t="e">
            <v>#REF!</v>
          </cell>
          <cell r="B1442" t="e">
            <v>#REF!</v>
          </cell>
          <cell r="C1442" t="e">
            <v>#REF!</v>
          </cell>
          <cell r="D1442" t="e">
            <v>#REF!</v>
          </cell>
          <cell r="E1442" t="e">
            <v>#REF!</v>
          </cell>
          <cell r="F1442" t="e">
            <v>#REF!</v>
          </cell>
        </row>
        <row r="1443">
          <cell r="A1443" t="e">
            <v>#REF!</v>
          </cell>
          <cell r="B1443" t="e">
            <v>#REF!</v>
          </cell>
          <cell r="C1443" t="e">
            <v>#REF!</v>
          </cell>
          <cell r="D1443" t="e">
            <v>#REF!</v>
          </cell>
          <cell r="E1443" t="e">
            <v>#REF!</v>
          </cell>
          <cell r="F1443" t="e">
            <v>#REF!</v>
          </cell>
        </row>
        <row r="1444">
          <cell r="B1444" t="e">
            <v>#REF!</v>
          </cell>
          <cell r="E1444" t="e">
            <v>#REF!</v>
          </cell>
        </row>
        <row r="1445">
          <cell r="A1445" t="e">
            <v>#REF!</v>
          </cell>
          <cell r="B1445" t="e">
            <v>#REF!</v>
          </cell>
          <cell r="C1445" t="e">
            <v>#REF!</v>
          </cell>
          <cell r="D1445" t="e">
            <v>#REF!</v>
          </cell>
          <cell r="E1445" t="e">
            <v>#REF!</v>
          </cell>
          <cell r="F1445" t="e">
            <v>#REF!</v>
          </cell>
        </row>
        <row r="1446">
          <cell r="A1446" t="e">
            <v>#REF!</v>
          </cell>
          <cell r="B1446" t="e">
            <v>#REF!</v>
          </cell>
          <cell r="C1446" t="e">
            <v>#REF!</v>
          </cell>
          <cell r="D1446" t="e">
            <v>#REF!</v>
          </cell>
          <cell r="E1446" t="e">
            <v>#REF!</v>
          </cell>
          <cell r="F1446" t="e">
            <v>#REF!</v>
          </cell>
        </row>
        <row r="1447">
          <cell r="A1447" t="e">
            <v>#REF!</v>
          </cell>
          <cell r="B1447" t="e">
            <v>#REF!</v>
          </cell>
          <cell r="C1447" t="e">
            <v>#REF!</v>
          </cell>
          <cell r="D1447" t="e">
            <v>#REF!</v>
          </cell>
          <cell r="E1447" t="e">
            <v>#REF!</v>
          </cell>
          <cell r="F1447" t="e">
            <v>#REF!</v>
          </cell>
        </row>
        <row r="1448">
          <cell r="A1448" t="e">
            <v>#REF!</v>
          </cell>
          <cell r="B1448" t="e">
            <v>#REF!</v>
          </cell>
          <cell r="C1448" t="e">
            <v>#REF!</v>
          </cell>
          <cell r="D1448" t="e">
            <v>#REF!</v>
          </cell>
          <cell r="E1448" t="e">
            <v>#REF!</v>
          </cell>
          <cell r="F1448" t="e">
            <v>#REF!</v>
          </cell>
        </row>
        <row r="1449">
          <cell r="A1449" t="e">
            <v>#REF!</v>
          </cell>
          <cell r="B1449" t="e">
            <v>#REF!</v>
          </cell>
          <cell r="C1449" t="e">
            <v>#REF!</v>
          </cell>
          <cell r="D1449" t="e">
            <v>#REF!</v>
          </cell>
          <cell r="E1449" t="e">
            <v>#REF!</v>
          </cell>
          <cell r="F1449" t="e">
            <v>#REF!</v>
          </cell>
        </row>
        <row r="1450">
          <cell r="A1450" t="e">
            <v>#REF!</v>
          </cell>
          <cell r="B1450" t="e">
            <v>#REF!</v>
          </cell>
          <cell r="C1450" t="e">
            <v>#REF!</v>
          </cell>
          <cell r="D1450" t="e">
            <v>#REF!</v>
          </cell>
          <cell r="E1450" t="e">
            <v>#REF!</v>
          </cell>
          <cell r="F1450" t="e">
            <v>#REF!</v>
          </cell>
        </row>
        <row r="1451">
          <cell r="A1451" t="e">
            <v>#REF!</v>
          </cell>
          <cell r="B1451" t="e">
            <v>#REF!</v>
          </cell>
          <cell r="C1451" t="e">
            <v>#REF!</v>
          </cell>
          <cell r="D1451" t="e">
            <v>#REF!</v>
          </cell>
          <cell r="E1451" t="e">
            <v>#REF!</v>
          </cell>
          <cell r="F1451" t="e">
            <v>#REF!</v>
          </cell>
        </row>
        <row r="1452">
          <cell r="A1452" t="e">
            <v>#REF!</v>
          </cell>
          <cell r="B1452" t="e">
            <v>#REF!</v>
          </cell>
          <cell r="C1452" t="e">
            <v>#REF!</v>
          </cell>
          <cell r="D1452" t="e">
            <v>#REF!</v>
          </cell>
          <cell r="E1452" t="e">
            <v>#REF!</v>
          </cell>
          <cell r="F1452" t="e">
            <v>#REF!</v>
          </cell>
        </row>
        <row r="1453">
          <cell r="A1453" t="e">
            <v>#REF!</v>
          </cell>
          <cell r="B1453" t="e">
            <v>#REF!</v>
          </cell>
          <cell r="C1453" t="e">
            <v>#REF!</v>
          </cell>
          <cell r="D1453" t="e">
            <v>#REF!</v>
          </cell>
          <cell r="E1453" t="e">
            <v>#REF!</v>
          </cell>
          <cell r="F1453" t="e">
            <v>#REF!</v>
          </cell>
        </row>
        <row r="1454">
          <cell r="A1454" t="e">
            <v>#REF!</v>
          </cell>
          <cell r="B1454" t="e">
            <v>#REF!</v>
          </cell>
          <cell r="C1454" t="e">
            <v>#REF!</v>
          </cell>
          <cell r="D1454" t="e">
            <v>#REF!</v>
          </cell>
          <cell r="E1454" t="e">
            <v>#REF!</v>
          </cell>
          <cell r="F1454" t="e">
            <v>#REF!</v>
          </cell>
        </row>
        <row r="1455">
          <cell r="A1455" t="e">
            <v>#REF!</v>
          </cell>
          <cell r="B1455" t="e">
            <v>#REF!</v>
          </cell>
          <cell r="C1455" t="e">
            <v>#REF!</v>
          </cell>
          <cell r="D1455" t="e">
            <v>#REF!</v>
          </cell>
          <cell r="E1455" t="e">
            <v>#REF!</v>
          </cell>
          <cell r="F1455" t="e">
            <v>#REF!</v>
          </cell>
        </row>
        <row r="1456">
          <cell r="A1456" t="e">
            <v>#REF!</v>
          </cell>
          <cell r="B1456" t="e">
            <v>#REF!</v>
          </cell>
          <cell r="C1456" t="e">
            <v>#REF!</v>
          </cell>
          <cell r="D1456" t="e">
            <v>#REF!</v>
          </cell>
          <cell r="E1456" t="e">
            <v>#REF!</v>
          </cell>
          <cell r="F1456" t="e">
            <v>#REF!</v>
          </cell>
        </row>
        <row r="1457">
          <cell r="A1457" t="e">
            <v>#REF!</v>
          </cell>
          <cell r="B1457" t="e">
            <v>#REF!</v>
          </cell>
          <cell r="C1457" t="e">
            <v>#REF!</v>
          </cell>
          <cell r="D1457" t="e">
            <v>#REF!</v>
          </cell>
          <cell r="E1457" t="e">
            <v>#REF!</v>
          </cell>
          <cell r="F1457" t="e">
            <v>#REF!</v>
          </cell>
        </row>
        <row r="1458">
          <cell r="A1458" t="e">
            <v>#REF!</v>
          </cell>
          <cell r="B1458" t="e">
            <v>#REF!</v>
          </cell>
          <cell r="C1458" t="e">
            <v>#REF!</v>
          </cell>
          <cell r="D1458" t="e">
            <v>#REF!</v>
          </cell>
          <cell r="E1458" t="e">
            <v>#REF!</v>
          </cell>
          <cell r="F1458" t="e">
            <v>#REF!</v>
          </cell>
        </row>
        <row r="1459">
          <cell r="A1459" t="e">
            <v>#REF!</v>
          </cell>
          <cell r="B1459" t="e">
            <v>#REF!</v>
          </cell>
          <cell r="C1459" t="e">
            <v>#REF!</v>
          </cell>
          <cell r="D1459" t="e">
            <v>#REF!</v>
          </cell>
          <cell r="E1459" t="e">
            <v>#REF!</v>
          </cell>
          <cell r="F1459" t="e">
            <v>#REF!</v>
          </cell>
        </row>
        <row r="1460">
          <cell r="A1460" t="e">
            <v>#REF!</v>
          </cell>
          <cell r="B1460" t="e">
            <v>#REF!</v>
          </cell>
          <cell r="C1460" t="e">
            <v>#REF!</v>
          </cell>
          <cell r="D1460" t="e">
            <v>#REF!</v>
          </cell>
          <cell r="E1460" t="e">
            <v>#REF!</v>
          </cell>
          <cell r="F1460" t="e">
            <v>#REF!</v>
          </cell>
        </row>
        <row r="1461">
          <cell r="B1461" t="e">
            <v>#REF!</v>
          </cell>
          <cell r="E1461" t="e">
            <v>#REF!</v>
          </cell>
        </row>
        <row r="1462">
          <cell r="A1462" t="e">
            <v>#REF!</v>
          </cell>
          <cell r="B1462" t="e">
            <v>#REF!</v>
          </cell>
          <cell r="C1462" t="e">
            <v>#REF!</v>
          </cell>
          <cell r="D1462" t="e">
            <v>#REF!</v>
          </cell>
          <cell r="E1462" t="e">
            <v>#REF!</v>
          </cell>
          <cell r="F1462" t="e">
            <v>#REF!</v>
          </cell>
        </row>
        <row r="1463">
          <cell r="A1463" t="e">
            <v>#REF!</v>
          </cell>
          <cell r="B1463" t="e">
            <v>#REF!</v>
          </cell>
          <cell r="C1463" t="e">
            <v>#REF!</v>
          </cell>
          <cell r="D1463" t="e">
            <v>#REF!</v>
          </cell>
          <cell r="E1463" t="e">
            <v>#REF!</v>
          </cell>
          <cell r="F1463" t="e">
            <v>#REF!</v>
          </cell>
        </row>
        <row r="1464">
          <cell r="A1464" t="e">
            <v>#REF!</v>
          </cell>
          <cell r="B1464" t="e">
            <v>#REF!</v>
          </cell>
          <cell r="C1464" t="e">
            <v>#REF!</v>
          </cell>
          <cell r="D1464" t="e">
            <v>#REF!</v>
          </cell>
          <cell r="E1464" t="e">
            <v>#REF!</v>
          </cell>
          <cell r="F1464" t="e">
            <v>#REF!</v>
          </cell>
        </row>
        <row r="1465">
          <cell r="A1465" t="e">
            <v>#REF!</v>
          </cell>
          <cell r="B1465" t="e">
            <v>#REF!</v>
          </cell>
          <cell r="C1465" t="e">
            <v>#REF!</v>
          </cell>
          <cell r="D1465" t="e">
            <v>#REF!</v>
          </cell>
          <cell r="E1465" t="e">
            <v>#REF!</v>
          </cell>
          <cell r="F1465" t="e">
            <v>#REF!</v>
          </cell>
        </row>
        <row r="1466">
          <cell r="A1466" t="e">
            <v>#REF!</v>
          </cell>
          <cell r="B1466" t="e">
            <v>#REF!</v>
          </cell>
          <cell r="C1466" t="e">
            <v>#REF!</v>
          </cell>
          <cell r="D1466" t="e">
            <v>#REF!</v>
          </cell>
          <cell r="E1466" t="e">
            <v>#REF!</v>
          </cell>
          <cell r="F1466" t="e">
            <v>#REF!</v>
          </cell>
        </row>
        <row r="1467">
          <cell r="A1467" t="e">
            <v>#REF!</v>
          </cell>
          <cell r="B1467" t="e">
            <v>#REF!</v>
          </cell>
          <cell r="C1467" t="e">
            <v>#REF!</v>
          </cell>
          <cell r="D1467" t="e">
            <v>#REF!</v>
          </cell>
          <cell r="E1467" t="e">
            <v>#REF!</v>
          </cell>
          <cell r="F1467" t="e">
            <v>#REF!</v>
          </cell>
        </row>
        <row r="1468">
          <cell r="A1468" t="e">
            <v>#REF!</v>
          </cell>
          <cell r="B1468" t="e">
            <v>#REF!</v>
          </cell>
          <cell r="C1468" t="e">
            <v>#REF!</v>
          </cell>
          <cell r="D1468" t="e">
            <v>#REF!</v>
          </cell>
          <cell r="E1468" t="e">
            <v>#REF!</v>
          </cell>
          <cell r="F1468" t="e">
            <v>#REF!</v>
          </cell>
        </row>
        <row r="1469">
          <cell r="A1469" t="e">
            <v>#REF!</v>
          </cell>
          <cell r="B1469" t="e">
            <v>#REF!</v>
          </cell>
          <cell r="C1469" t="e">
            <v>#REF!</v>
          </cell>
          <cell r="D1469" t="e">
            <v>#REF!</v>
          </cell>
          <cell r="E1469" t="e">
            <v>#REF!</v>
          </cell>
          <cell r="F1469" t="e">
            <v>#REF!</v>
          </cell>
        </row>
        <row r="1470">
          <cell r="A1470" t="e">
            <v>#REF!</v>
          </cell>
          <cell r="B1470" t="e">
            <v>#REF!</v>
          </cell>
          <cell r="C1470" t="e">
            <v>#REF!</v>
          </cell>
          <cell r="D1470" t="e">
            <v>#REF!</v>
          </cell>
          <cell r="E1470" t="e">
            <v>#REF!</v>
          </cell>
          <cell r="F1470" t="e">
            <v>#REF!</v>
          </cell>
        </row>
        <row r="1471">
          <cell r="A1471" t="e">
            <v>#REF!</v>
          </cell>
          <cell r="B1471" t="e">
            <v>#REF!</v>
          </cell>
          <cell r="C1471" t="e">
            <v>#REF!</v>
          </cell>
          <cell r="D1471" t="e">
            <v>#REF!</v>
          </cell>
          <cell r="E1471" t="e">
            <v>#REF!</v>
          </cell>
          <cell r="F1471" t="e">
            <v>#REF!</v>
          </cell>
        </row>
        <row r="1472">
          <cell r="A1472" t="e">
            <v>#REF!</v>
          </cell>
          <cell r="B1472" t="e">
            <v>#REF!</v>
          </cell>
          <cell r="C1472" t="e">
            <v>#REF!</v>
          </cell>
          <cell r="D1472" t="e">
            <v>#REF!</v>
          </cell>
          <cell r="E1472" t="e">
            <v>#REF!</v>
          </cell>
          <cell r="F1472" t="e">
            <v>#REF!</v>
          </cell>
        </row>
        <row r="1473">
          <cell r="A1473" t="e">
            <v>#REF!</v>
          </cell>
          <cell r="B1473" t="e">
            <v>#REF!</v>
          </cell>
          <cell r="C1473" t="e">
            <v>#REF!</v>
          </cell>
          <cell r="D1473" t="e">
            <v>#REF!</v>
          </cell>
          <cell r="E1473" t="e">
            <v>#REF!</v>
          </cell>
          <cell r="F1473" t="e">
            <v>#REF!</v>
          </cell>
        </row>
        <row r="1474">
          <cell r="A1474" t="e">
            <v>#REF!</v>
          </cell>
          <cell r="B1474" t="e">
            <v>#REF!</v>
          </cell>
          <cell r="C1474" t="e">
            <v>#REF!</v>
          </cell>
          <cell r="D1474" t="e">
            <v>#REF!</v>
          </cell>
          <cell r="E1474" t="e">
            <v>#REF!</v>
          </cell>
          <cell r="F1474" t="e">
            <v>#REF!</v>
          </cell>
        </row>
        <row r="1475">
          <cell r="A1475" t="e">
            <v>#REF!</v>
          </cell>
          <cell r="B1475" t="e">
            <v>#REF!</v>
          </cell>
          <cell r="C1475" t="e">
            <v>#REF!</v>
          </cell>
          <cell r="D1475" t="e">
            <v>#REF!</v>
          </cell>
          <cell r="E1475" t="e">
            <v>#REF!</v>
          </cell>
          <cell r="F1475" t="e">
            <v>#REF!</v>
          </cell>
        </row>
        <row r="1476">
          <cell r="A1476" t="e">
            <v>#REF!</v>
          </cell>
          <cell r="B1476" t="e">
            <v>#REF!</v>
          </cell>
          <cell r="C1476" t="e">
            <v>#REF!</v>
          </cell>
          <cell r="D1476" t="e">
            <v>#REF!</v>
          </cell>
          <cell r="E1476" t="e">
            <v>#REF!</v>
          </cell>
          <cell r="F1476" t="e">
            <v>#REF!</v>
          </cell>
        </row>
        <row r="1477">
          <cell r="A1477" t="e">
            <v>#REF!</v>
          </cell>
          <cell r="B1477" t="e">
            <v>#REF!</v>
          </cell>
          <cell r="C1477" t="e">
            <v>#REF!</v>
          </cell>
          <cell r="D1477" t="e">
            <v>#REF!</v>
          </cell>
          <cell r="E1477" t="e">
            <v>#REF!</v>
          </cell>
          <cell r="F1477" t="e">
            <v>#REF!</v>
          </cell>
        </row>
        <row r="1478">
          <cell r="A1478" t="e">
            <v>#REF!</v>
          </cell>
          <cell r="B1478" t="e">
            <v>#REF!</v>
          </cell>
          <cell r="C1478" t="e">
            <v>#REF!</v>
          </cell>
          <cell r="D1478" t="e">
            <v>#REF!</v>
          </cell>
          <cell r="E1478" t="e">
            <v>#REF!</v>
          </cell>
          <cell r="F1478" t="e">
            <v>#REF!</v>
          </cell>
        </row>
        <row r="1479">
          <cell r="B1479" t="e">
            <v>#REF!</v>
          </cell>
          <cell r="E1479" t="e">
            <v>#REF!</v>
          </cell>
        </row>
        <row r="1480">
          <cell r="A1480" t="e">
            <v>#REF!</v>
          </cell>
          <cell r="B1480" t="e">
            <v>#REF!</v>
          </cell>
          <cell r="C1480" t="e">
            <v>#REF!</v>
          </cell>
          <cell r="D1480" t="e">
            <v>#REF!</v>
          </cell>
          <cell r="E1480" t="e">
            <v>#REF!</v>
          </cell>
          <cell r="F1480" t="e">
            <v>#REF!</v>
          </cell>
        </row>
        <row r="1481">
          <cell r="A1481" t="e">
            <v>#REF!</v>
          </cell>
          <cell r="B1481" t="e">
            <v>#REF!</v>
          </cell>
          <cell r="C1481" t="e">
            <v>#REF!</v>
          </cell>
          <cell r="D1481" t="e">
            <v>#REF!</v>
          </cell>
          <cell r="E1481" t="e">
            <v>#REF!</v>
          </cell>
          <cell r="F1481" t="e">
            <v>#REF!</v>
          </cell>
        </row>
        <row r="1482">
          <cell r="A1482" t="e">
            <v>#REF!</v>
          </cell>
          <cell r="B1482" t="e">
            <v>#REF!</v>
          </cell>
          <cell r="C1482" t="e">
            <v>#REF!</v>
          </cell>
          <cell r="D1482" t="e">
            <v>#REF!</v>
          </cell>
          <cell r="E1482" t="e">
            <v>#REF!</v>
          </cell>
          <cell r="F1482" t="e">
            <v>#REF!</v>
          </cell>
        </row>
        <row r="1483">
          <cell r="A1483" t="e">
            <v>#REF!</v>
          </cell>
          <cell r="B1483" t="e">
            <v>#REF!</v>
          </cell>
          <cell r="C1483" t="e">
            <v>#REF!</v>
          </cell>
          <cell r="D1483" t="e">
            <v>#REF!</v>
          </cell>
          <cell r="E1483" t="e">
            <v>#REF!</v>
          </cell>
          <cell r="F1483" t="e">
            <v>#REF!</v>
          </cell>
        </row>
        <row r="1484">
          <cell r="A1484" t="e">
            <v>#REF!</v>
          </cell>
          <cell r="B1484" t="e">
            <v>#REF!</v>
          </cell>
          <cell r="C1484" t="e">
            <v>#REF!</v>
          </cell>
          <cell r="D1484" t="e">
            <v>#REF!</v>
          </cell>
          <cell r="E1484" t="e">
            <v>#REF!</v>
          </cell>
          <cell r="F1484" t="e">
            <v>#REF!</v>
          </cell>
        </row>
        <row r="1485">
          <cell r="A1485" t="e">
            <v>#REF!</v>
          </cell>
          <cell r="B1485" t="e">
            <v>#REF!</v>
          </cell>
          <cell r="C1485" t="e">
            <v>#REF!</v>
          </cell>
          <cell r="D1485" t="e">
            <v>#REF!</v>
          </cell>
          <cell r="E1485" t="e">
            <v>#REF!</v>
          </cell>
          <cell r="F1485" t="e">
            <v>#REF!</v>
          </cell>
        </row>
        <row r="1486">
          <cell r="A1486" t="e">
            <v>#REF!</v>
          </cell>
          <cell r="B1486" t="e">
            <v>#REF!</v>
          </cell>
          <cell r="C1486" t="e">
            <v>#REF!</v>
          </cell>
          <cell r="D1486" t="e">
            <v>#REF!</v>
          </cell>
          <cell r="E1486" t="e">
            <v>#REF!</v>
          </cell>
          <cell r="F1486" t="e">
            <v>#REF!</v>
          </cell>
        </row>
        <row r="1487">
          <cell r="A1487" t="e">
            <v>#REF!</v>
          </cell>
          <cell r="B1487" t="e">
            <v>#REF!</v>
          </cell>
          <cell r="C1487" t="e">
            <v>#REF!</v>
          </cell>
          <cell r="D1487" t="e">
            <v>#REF!</v>
          </cell>
          <cell r="E1487" t="e">
            <v>#REF!</v>
          </cell>
          <cell r="F1487" t="e">
            <v>#REF!</v>
          </cell>
        </row>
        <row r="1488">
          <cell r="A1488" t="e">
            <v>#REF!</v>
          </cell>
          <cell r="B1488" t="e">
            <v>#REF!</v>
          </cell>
          <cell r="C1488" t="e">
            <v>#REF!</v>
          </cell>
          <cell r="D1488" t="e">
            <v>#REF!</v>
          </cell>
          <cell r="E1488" t="e">
            <v>#REF!</v>
          </cell>
          <cell r="F1488" t="e">
            <v>#REF!</v>
          </cell>
        </row>
        <row r="1489">
          <cell r="A1489" t="e">
            <v>#REF!</v>
          </cell>
          <cell r="B1489" t="e">
            <v>#REF!</v>
          </cell>
          <cell r="C1489" t="e">
            <v>#REF!</v>
          </cell>
          <cell r="D1489" t="e">
            <v>#REF!</v>
          </cell>
          <cell r="E1489" t="e">
            <v>#REF!</v>
          </cell>
          <cell r="F1489" t="e">
            <v>#REF!</v>
          </cell>
        </row>
        <row r="1490">
          <cell r="A1490" t="e">
            <v>#REF!</v>
          </cell>
          <cell r="B1490" t="e">
            <v>#REF!</v>
          </cell>
          <cell r="C1490" t="e">
            <v>#REF!</v>
          </cell>
          <cell r="D1490" t="e">
            <v>#REF!</v>
          </cell>
          <cell r="E1490" t="e">
            <v>#REF!</v>
          </cell>
          <cell r="F1490" t="e">
            <v>#REF!</v>
          </cell>
        </row>
        <row r="1491">
          <cell r="A1491" t="e">
            <v>#REF!</v>
          </cell>
          <cell r="B1491" t="e">
            <v>#REF!</v>
          </cell>
          <cell r="C1491" t="e">
            <v>#REF!</v>
          </cell>
          <cell r="D1491" t="e">
            <v>#REF!</v>
          </cell>
          <cell r="E1491" t="e">
            <v>#REF!</v>
          </cell>
          <cell r="F1491" t="e">
            <v>#REF!</v>
          </cell>
        </row>
        <row r="1492">
          <cell r="A1492" t="e">
            <v>#REF!</v>
          </cell>
          <cell r="B1492" t="e">
            <v>#REF!</v>
          </cell>
          <cell r="C1492" t="e">
            <v>#REF!</v>
          </cell>
          <cell r="D1492" t="e">
            <v>#REF!</v>
          </cell>
          <cell r="E1492" t="e">
            <v>#REF!</v>
          </cell>
          <cell r="F1492" t="e">
            <v>#REF!</v>
          </cell>
        </row>
        <row r="1493">
          <cell r="A1493" t="e">
            <v>#REF!</v>
          </cell>
          <cell r="B1493" t="e">
            <v>#REF!</v>
          </cell>
          <cell r="C1493" t="e">
            <v>#REF!</v>
          </cell>
          <cell r="D1493" t="e">
            <v>#REF!</v>
          </cell>
          <cell r="E1493" t="e">
            <v>#REF!</v>
          </cell>
          <cell r="F1493" t="e">
            <v>#REF!</v>
          </cell>
        </row>
        <row r="1494">
          <cell r="B1494" t="e">
            <v>#REF!</v>
          </cell>
          <cell r="E1494" t="e">
            <v>#REF!</v>
          </cell>
        </row>
        <row r="1495">
          <cell r="A1495" t="e">
            <v>#REF!</v>
          </cell>
          <cell r="B1495" t="e">
            <v>#REF!</v>
          </cell>
          <cell r="C1495" t="e">
            <v>#REF!</v>
          </cell>
          <cell r="D1495" t="e">
            <v>#REF!</v>
          </cell>
          <cell r="E1495" t="e">
            <v>#REF!</v>
          </cell>
          <cell r="F1495" t="e">
            <v>#REF!</v>
          </cell>
        </row>
        <row r="1496">
          <cell r="A1496" t="e">
            <v>#REF!</v>
          </cell>
          <cell r="B1496" t="e">
            <v>#REF!</v>
          </cell>
          <cell r="C1496" t="e">
            <v>#REF!</v>
          </cell>
          <cell r="D1496" t="e">
            <v>#REF!</v>
          </cell>
          <cell r="E1496" t="e">
            <v>#REF!</v>
          </cell>
          <cell r="F1496" t="e">
            <v>#REF!</v>
          </cell>
        </row>
        <row r="1497">
          <cell r="A1497" t="e">
            <v>#REF!</v>
          </cell>
          <cell r="B1497" t="e">
            <v>#REF!</v>
          </cell>
          <cell r="C1497" t="e">
            <v>#REF!</v>
          </cell>
          <cell r="D1497" t="e">
            <v>#REF!</v>
          </cell>
          <cell r="E1497" t="e">
            <v>#REF!</v>
          </cell>
          <cell r="F1497" t="e">
            <v>#REF!</v>
          </cell>
        </row>
        <row r="1498">
          <cell r="A1498" t="e">
            <v>#REF!</v>
          </cell>
          <cell r="B1498" t="e">
            <v>#REF!</v>
          </cell>
          <cell r="C1498" t="e">
            <v>#REF!</v>
          </cell>
          <cell r="D1498" t="e">
            <v>#REF!</v>
          </cell>
          <cell r="E1498" t="e">
            <v>#REF!</v>
          </cell>
          <cell r="F1498" t="e">
            <v>#REF!</v>
          </cell>
        </row>
        <row r="1499">
          <cell r="A1499" t="e">
            <v>#REF!</v>
          </cell>
          <cell r="B1499" t="e">
            <v>#REF!</v>
          </cell>
          <cell r="C1499" t="e">
            <v>#REF!</v>
          </cell>
          <cell r="D1499" t="e">
            <v>#REF!</v>
          </cell>
          <cell r="E1499" t="e">
            <v>#REF!</v>
          </cell>
          <cell r="F1499" t="e">
            <v>#REF!</v>
          </cell>
        </row>
        <row r="1500">
          <cell r="A1500" t="e">
            <v>#REF!</v>
          </cell>
          <cell r="B1500" t="e">
            <v>#REF!</v>
          </cell>
          <cell r="C1500" t="e">
            <v>#REF!</v>
          </cell>
          <cell r="D1500" t="e">
            <v>#REF!</v>
          </cell>
          <cell r="E1500" t="e">
            <v>#REF!</v>
          </cell>
          <cell r="F1500" t="e">
            <v>#REF!</v>
          </cell>
        </row>
        <row r="1501">
          <cell r="A1501" t="e">
            <v>#REF!</v>
          </cell>
          <cell r="B1501" t="e">
            <v>#REF!</v>
          </cell>
          <cell r="C1501" t="e">
            <v>#REF!</v>
          </cell>
          <cell r="D1501" t="e">
            <v>#REF!</v>
          </cell>
          <cell r="E1501" t="e">
            <v>#REF!</v>
          </cell>
          <cell r="F1501" t="e">
            <v>#REF!</v>
          </cell>
        </row>
        <row r="1502">
          <cell r="A1502" t="e">
            <v>#REF!</v>
          </cell>
          <cell r="B1502" t="e">
            <v>#REF!</v>
          </cell>
          <cell r="C1502" t="e">
            <v>#REF!</v>
          </cell>
          <cell r="D1502" t="e">
            <v>#REF!</v>
          </cell>
          <cell r="E1502" t="e">
            <v>#REF!</v>
          </cell>
          <cell r="F1502" t="e">
            <v>#REF!</v>
          </cell>
        </row>
        <row r="1503">
          <cell r="A1503" t="e">
            <v>#REF!</v>
          </cell>
          <cell r="B1503" t="e">
            <v>#REF!</v>
          </cell>
          <cell r="C1503" t="e">
            <v>#REF!</v>
          </cell>
          <cell r="D1503" t="e">
            <v>#REF!</v>
          </cell>
          <cell r="E1503" t="e">
            <v>#REF!</v>
          </cell>
          <cell r="F1503" t="e">
            <v>#REF!</v>
          </cell>
        </row>
        <row r="1504">
          <cell r="A1504" t="e">
            <v>#REF!</v>
          </cell>
          <cell r="B1504" t="e">
            <v>#REF!</v>
          </cell>
          <cell r="C1504" t="e">
            <v>#REF!</v>
          </cell>
          <cell r="D1504" t="e">
            <v>#REF!</v>
          </cell>
          <cell r="E1504" t="e">
            <v>#REF!</v>
          </cell>
          <cell r="F1504" t="e">
            <v>#REF!</v>
          </cell>
        </row>
        <row r="1505">
          <cell r="A1505" t="e">
            <v>#REF!</v>
          </cell>
          <cell r="B1505" t="e">
            <v>#REF!</v>
          </cell>
          <cell r="C1505" t="e">
            <v>#REF!</v>
          </cell>
          <cell r="D1505" t="e">
            <v>#REF!</v>
          </cell>
          <cell r="E1505" t="e">
            <v>#REF!</v>
          </cell>
          <cell r="F1505" t="e">
            <v>#REF!</v>
          </cell>
        </row>
        <row r="1506">
          <cell r="A1506" t="e">
            <v>#REF!</v>
          </cell>
          <cell r="B1506" t="e">
            <v>#REF!</v>
          </cell>
          <cell r="C1506" t="e">
            <v>#REF!</v>
          </cell>
          <cell r="D1506" t="e">
            <v>#REF!</v>
          </cell>
          <cell r="E1506" t="e">
            <v>#REF!</v>
          </cell>
          <cell r="F1506" t="e">
            <v>#REF!</v>
          </cell>
        </row>
        <row r="1507">
          <cell r="A1507" t="e">
            <v>#REF!</v>
          </cell>
          <cell r="B1507" t="e">
            <v>#REF!</v>
          </cell>
          <cell r="C1507" t="e">
            <v>#REF!</v>
          </cell>
          <cell r="D1507" t="e">
            <v>#REF!</v>
          </cell>
          <cell r="E1507" t="e">
            <v>#REF!</v>
          </cell>
          <cell r="F1507" t="e">
            <v>#REF!</v>
          </cell>
        </row>
        <row r="1508">
          <cell r="A1508" t="e">
            <v>#REF!</v>
          </cell>
          <cell r="B1508" t="e">
            <v>#REF!</v>
          </cell>
          <cell r="C1508" t="e">
            <v>#REF!</v>
          </cell>
          <cell r="D1508" t="e">
            <v>#REF!</v>
          </cell>
          <cell r="E1508" t="e">
            <v>#REF!</v>
          </cell>
          <cell r="F1508" t="e">
            <v>#REF!</v>
          </cell>
        </row>
        <row r="1509">
          <cell r="A1509" t="e">
            <v>#REF!</v>
          </cell>
          <cell r="B1509" t="e">
            <v>#REF!</v>
          </cell>
          <cell r="C1509" t="e">
            <v>#REF!</v>
          </cell>
          <cell r="D1509" t="e">
            <v>#REF!</v>
          </cell>
          <cell r="E1509" t="e">
            <v>#REF!</v>
          </cell>
          <cell r="F1509" t="e">
            <v>#REF!</v>
          </cell>
        </row>
        <row r="1510">
          <cell r="A1510" t="e">
            <v>#REF!</v>
          </cell>
          <cell r="B1510" t="e">
            <v>#REF!</v>
          </cell>
          <cell r="C1510" t="e">
            <v>#REF!</v>
          </cell>
          <cell r="D1510" t="e">
            <v>#REF!</v>
          </cell>
          <cell r="E1510" t="e">
            <v>#REF!</v>
          </cell>
          <cell r="F1510" t="e">
            <v>#REF!</v>
          </cell>
        </row>
        <row r="1511">
          <cell r="A1511" t="e">
            <v>#REF!</v>
          </cell>
          <cell r="B1511" t="e">
            <v>#REF!</v>
          </cell>
          <cell r="C1511" t="e">
            <v>#REF!</v>
          </cell>
          <cell r="D1511" t="e">
            <v>#REF!</v>
          </cell>
          <cell r="E1511" t="e">
            <v>#REF!</v>
          </cell>
          <cell r="F1511" t="e">
            <v>#REF!</v>
          </cell>
        </row>
        <row r="1512">
          <cell r="A1512" t="e">
            <v>#REF!</v>
          </cell>
          <cell r="B1512" t="e">
            <v>#REF!</v>
          </cell>
          <cell r="C1512" t="e">
            <v>#REF!</v>
          </cell>
          <cell r="D1512" t="e">
            <v>#REF!</v>
          </cell>
          <cell r="E1512" t="e">
            <v>#REF!</v>
          </cell>
          <cell r="F1512" t="e">
            <v>#REF!</v>
          </cell>
        </row>
        <row r="1513">
          <cell r="A1513" t="e">
            <v>#REF!</v>
          </cell>
          <cell r="B1513" t="e">
            <v>#REF!</v>
          </cell>
          <cell r="C1513" t="e">
            <v>#REF!</v>
          </cell>
          <cell r="D1513" t="e">
            <v>#REF!</v>
          </cell>
          <cell r="E1513" t="e">
            <v>#REF!</v>
          </cell>
          <cell r="F1513" t="e">
            <v>#REF!</v>
          </cell>
        </row>
        <row r="1514">
          <cell r="A1514" t="e">
            <v>#REF!</v>
          </cell>
          <cell r="B1514" t="e">
            <v>#REF!</v>
          </cell>
          <cell r="C1514" t="e">
            <v>#REF!</v>
          </cell>
          <cell r="D1514" t="e">
            <v>#REF!</v>
          </cell>
          <cell r="E1514" t="e">
            <v>#REF!</v>
          </cell>
          <cell r="F1514" t="e">
            <v>#REF!</v>
          </cell>
        </row>
        <row r="1515">
          <cell r="A1515" t="e">
            <v>#REF!</v>
          </cell>
          <cell r="B1515" t="e">
            <v>#REF!</v>
          </cell>
          <cell r="C1515" t="e">
            <v>#REF!</v>
          </cell>
          <cell r="D1515" t="e">
            <v>#REF!</v>
          </cell>
          <cell r="E1515" t="e">
            <v>#REF!</v>
          </cell>
          <cell r="F1515" t="e">
            <v>#REF!</v>
          </cell>
        </row>
        <row r="1516">
          <cell r="A1516" t="e">
            <v>#REF!</v>
          </cell>
          <cell r="B1516" t="e">
            <v>#REF!</v>
          </cell>
          <cell r="C1516" t="e">
            <v>#REF!</v>
          </cell>
          <cell r="D1516" t="e">
            <v>#REF!</v>
          </cell>
          <cell r="E1516" t="e">
            <v>#REF!</v>
          </cell>
          <cell r="F1516" t="e">
            <v>#REF!</v>
          </cell>
        </row>
        <row r="1517">
          <cell r="A1517" t="e">
            <v>#REF!</v>
          </cell>
          <cell r="B1517" t="e">
            <v>#REF!</v>
          </cell>
          <cell r="C1517" t="e">
            <v>#REF!</v>
          </cell>
          <cell r="D1517" t="e">
            <v>#REF!</v>
          </cell>
          <cell r="E1517" t="e">
            <v>#REF!</v>
          </cell>
          <cell r="F1517" t="e">
            <v>#REF!</v>
          </cell>
        </row>
        <row r="1518">
          <cell r="A1518" t="e">
            <v>#REF!</v>
          </cell>
          <cell r="B1518" t="e">
            <v>#REF!</v>
          </cell>
          <cell r="C1518" t="e">
            <v>#REF!</v>
          </cell>
          <cell r="D1518" t="e">
            <v>#REF!</v>
          </cell>
          <cell r="E1518" t="e">
            <v>#REF!</v>
          </cell>
          <cell r="F1518" t="e">
            <v>#REF!</v>
          </cell>
        </row>
        <row r="1519">
          <cell r="A1519" t="e">
            <v>#REF!</v>
          </cell>
          <cell r="B1519" t="e">
            <v>#REF!</v>
          </cell>
          <cell r="C1519" t="e">
            <v>#REF!</v>
          </cell>
          <cell r="D1519" t="e">
            <v>#REF!</v>
          </cell>
          <cell r="E1519" t="e">
            <v>#REF!</v>
          </cell>
          <cell r="F1519" t="e">
            <v>#REF!</v>
          </cell>
        </row>
        <row r="1520">
          <cell r="A1520" t="e">
            <v>#REF!</v>
          </cell>
          <cell r="B1520" t="e">
            <v>#REF!</v>
          </cell>
          <cell r="C1520" t="e">
            <v>#REF!</v>
          </cell>
          <cell r="D1520" t="e">
            <v>#REF!</v>
          </cell>
          <cell r="E1520" t="e">
            <v>#REF!</v>
          </cell>
          <cell r="F1520" t="e">
            <v>#REF!</v>
          </cell>
        </row>
        <row r="1521">
          <cell r="A1521" t="e">
            <v>#REF!</v>
          </cell>
          <cell r="B1521" t="e">
            <v>#REF!</v>
          </cell>
          <cell r="C1521" t="e">
            <v>#REF!</v>
          </cell>
          <cell r="D1521" t="e">
            <v>#REF!</v>
          </cell>
          <cell r="E1521" t="e">
            <v>#REF!</v>
          </cell>
          <cell r="F1521" t="e">
            <v>#REF!</v>
          </cell>
        </row>
        <row r="1522">
          <cell r="B1522" t="e">
            <v>#REF!</v>
          </cell>
          <cell r="E1522" t="e">
            <v>#REF!</v>
          </cell>
        </row>
        <row r="1523">
          <cell r="A1523" t="e">
            <v>#REF!</v>
          </cell>
          <cell r="B1523" t="e">
            <v>#REF!</v>
          </cell>
          <cell r="C1523" t="e">
            <v>#REF!</v>
          </cell>
          <cell r="D1523" t="e">
            <v>#REF!</v>
          </cell>
          <cell r="E1523" t="e">
            <v>#REF!</v>
          </cell>
          <cell r="F1523" t="e">
            <v>#REF!</v>
          </cell>
        </row>
        <row r="1524">
          <cell r="A1524" t="e">
            <v>#REF!</v>
          </cell>
          <cell r="B1524" t="e">
            <v>#REF!</v>
          </cell>
          <cell r="C1524" t="e">
            <v>#REF!</v>
          </cell>
          <cell r="D1524" t="e">
            <v>#REF!</v>
          </cell>
          <cell r="E1524" t="e">
            <v>#REF!</v>
          </cell>
          <cell r="F1524" t="e">
            <v>#REF!</v>
          </cell>
        </row>
        <row r="1525">
          <cell r="A1525" t="e">
            <v>#REF!</v>
          </cell>
          <cell r="B1525" t="e">
            <v>#REF!</v>
          </cell>
          <cell r="C1525" t="e">
            <v>#REF!</v>
          </cell>
          <cell r="D1525" t="e">
            <v>#REF!</v>
          </cell>
          <cell r="E1525" t="e">
            <v>#REF!</v>
          </cell>
          <cell r="F1525" t="e">
            <v>#REF!</v>
          </cell>
        </row>
        <row r="1526">
          <cell r="A1526" t="e">
            <v>#REF!</v>
          </cell>
          <cell r="B1526" t="e">
            <v>#REF!</v>
          </cell>
          <cell r="C1526" t="e">
            <v>#REF!</v>
          </cell>
          <cell r="D1526" t="e">
            <v>#REF!</v>
          </cell>
          <cell r="E1526" t="e">
            <v>#REF!</v>
          </cell>
          <cell r="F1526" t="e">
            <v>#REF!</v>
          </cell>
        </row>
        <row r="1527">
          <cell r="A1527" t="e">
            <v>#REF!</v>
          </cell>
          <cell r="B1527" t="e">
            <v>#REF!</v>
          </cell>
          <cell r="C1527" t="e">
            <v>#REF!</v>
          </cell>
          <cell r="D1527" t="e">
            <v>#REF!</v>
          </cell>
          <cell r="E1527" t="e">
            <v>#REF!</v>
          </cell>
          <cell r="F1527" t="e">
            <v>#REF!</v>
          </cell>
        </row>
        <row r="1528">
          <cell r="A1528" t="e">
            <v>#REF!</v>
          </cell>
          <cell r="B1528" t="e">
            <v>#REF!</v>
          </cell>
          <cell r="C1528" t="e">
            <v>#REF!</v>
          </cell>
          <cell r="D1528" t="e">
            <v>#REF!</v>
          </cell>
          <cell r="E1528" t="e">
            <v>#REF!</v>
          </cell>
          <cell r="F1528" t="e">
            <v>#REF!</v>
          </cell>
        </row>
        <row r="1529">
          <cell r="A1529" t="e">
            <v>#REF!</v>
          </cell>
          <cell r="B1529" t="e">
            <v>#REF!</v>
          </cell>
          <cell r="C1529" t="e">
            <v>#REF!</v>
          </cell>
          <cell r="D1529" t="e">
            <v>#REF!</v>
          </cell>
          <cell r="E1529" t="e">
            <v>#REF!</v>
          </cell>
          <cell r="F1529" t="e">
            <v>#REF!</v>
          </cell>
        </row>
        <row r="1530">
          <cell r="A1530" t="e">
            <v>#REF!</v>
          </cell>
          <cell r="B1530" t="e">
            <v>#REF!</v>
          </cell>
          <cell r="C1530" t="e">
            <v>#REF!</v>
          </cell>
          <cell r="D1530" t="e">
            <v>#REF!</v>
          </cell>
          <cell r="E1530" t="e">
            <v>#REF!</v>
          </cell>
          <cell r="F1530" t="e">
            <v>#REF!</v>
          </cell>
        </row>
        <row r="1531">
          <cell r="A1531" t="e">
            <v>#REF!</v>
          </cell>
          <cell r="B1531" t="e">
            <v>#REF!</v>
          </cell>
          <cell r="C1531" t="e">
            <v>#REF!</v>
          </cell>
          <cell r="D1531" t="e">
            <v>#REF!</v>
          </cell>
          <cell r="E1531" t="e">
            <v>#REF!</v>
          </cell>
          <cell r="F1531" t="e">
            <v>#REF!</v>
          </cell>
        </row>
        <row r="1532">
          <cell r="A1532" t="e">
            <v>#REF!</v>
          </cell>
          <cell r="B1532" t="e">
            <v>#REF!</v>
          </cell>
          <cell r="C1532" t="e">
            <v>#REF!</v>
          </cell>
          <cell r="D1532" t="e">
            <v>#REF!</v>
          </cell>
          <cell r="E1532" t="e">
            <v>#REF!</v>
          </cell>
          <cell r="F1532" t="e">
            <v>#REF!</v>
          </cell>
        </row>
        <row r="1533">
          <cell r="A1533" t="e">
            <v>#REF!</v>
          </cell>
          <cell r="B1533" t="e">
            <v>#REF!</v>
          </cell>
          <cell r="C1533" t="e">
            <v>#REF!</v>
          </cell>
          <cell r="D1533" t="e">
            <v>#REF!</v>
          </cell>
          <cell r="E1533" t="e">
            <v>#REF!</v>
          </cell>
          <cell r="F1533" t="e">
            <v>#REF!</v>
          </cell>
        </row>
        <row r="1534">
          <cell r="A1534" t="e">
            <v>#REF!</v>
          </cell>
          <cell r="B1534" t="e">
            <v>#REF!</v>
          </cell>
          <cell r="C1534" t="e">
            <v>#REF!</v>
          </cell>
          <cell r="D1534" t="e">
            <v>#REF!</v>
          </cell>
          <cell r="E1534" t="e">
            <v>#REF!</v>
          </cell>
          <cell r="F1534" t="e">
            <v>#REF!</v>
          </cell>
        </row>
        <row r="1535">
          <cell r="A1535" t="e">
            <v>#REF!</v>
          </cell>
          <cell r="B1535" t="e">
            <v>#REF!</v>
          </cell>
          <cell r="C1535" t="e">
            <v>#REF!</v>
          </cell>
          <cell r="D1535" t="e">
            <v>#REF!</v>
          </cell>
          <cell r="E1535" t="e">
            <v>#REF!</v>
          </cell>
          <cell r="F1535" t="e">
            <v>#REF!</v>
          </cell>
        </row>
        <row r="1536">
          <cell r="A1536" t="e">
            <v>#REF!</v>
          </cell>
          <cell r="B1536" t="e">
            <v>#REF!</v>
          </cell>
          <cell r="C1536" t="e">
            <v>#REF!</v>
          </cell>
          <cell r="D1536" t="e">
            <v>#REF!</v>
          </cell>
          <cell r="E1536" t="e">
            <v>#REF!</v>
          </cell>
          <cell r="F1536" t="e">
            <v>#REF!</v>
          </cell>
        </row>
        <row r="1537">
          <cell r="A1537" t="e">
            <v>#REF!</v>
          </cell>
          <cell r="B1537" t="e">
            <v>#REF!</v>
          </cell>
          <cell r="C1537" t="e">
            <v>#REF!</v>
          </cell>
          <cell r="D1537" t="e">
            <v>#REF!</v>
          </cell>
          <cell r="E1537" t="e">
            <v>#REF!</v>
          </cell>
          <cell r="F1537" t="e">
            <v>#REF!</v>
          </cell>
        </row>
        <row r="1538">
          <cell r="B1538" t="e">
            <v>#REF!</v>
          </cell>
          <cell r="E1538" t="e">
            <v>#REF!</v>
          </cell>
        </row>
        <row r="1539">
          <cell r="A1539" t="e">
            <v>#REF!</v>
          </cell>
          <cell r="B1539" t="e">
            <v>#REF!</v>
          </cell>
          <cell r="C1539" t="e">
            <v>#REF!</v>
          </cell>
          <cell r="D1539" t="e">
            <v>#REF!</v>
          </cell>
          <cell r="E1539" t="e">
            <v>#REF!</v>
          </cell>
          <cell r="F1539" t="e">
            <v>#REF!</v>
          </cell>
        </row>
        <row r="1540">
          <cell r="A1540" t="e">
            <v>#REF!</v>
          </cell>
          <cell r="B1540" t="e">
            <v>#REF!</v>
          </cell>
          <cell r="C1540" t="e">
            <v>#REF!</v>
          </cell>
          <cell r="D1540" t="e">
            <v>#REF!</v>
          </cell>
          <cell r="E1540" t="e">
            <v>#REF!</v>
          </cell>
          <cell r="F1540" t="e">
            <v>#REF!</v>
          </cell>
        </row>
        <row r="1541">
          <cell r="A1541" t="e">
            <v>#REF!</v>
          </cell>
          <cell r="B1541" t="e">
            <v>#REF!</v>
          </cell>
          <cell r="C1541" t="e">
            <v>#REF!</v>
          </cell>
          <cell r="D1541" t="e">
            <v>#REF!</v>
          </cell>
          <cell r="E1541" t="e">
            <v>#REF!</v>
          </cell>
          <cell r="F1541" t="e">
            <v>#REF!</v>
          </cell>
        </row>
        <row r="1542">
          <cell r="A1542" t="e">
            <v>#REF!</v>
          </cell>
          <cell r="B1542" t="e">
            <v>#REF!</v>
          </cell>
          <cell r="C1542" t="e">
            <v>#REF!</v>
          </cell>
          <cell r="D1542" t="e">
            <v>#REF!</v>
          </cell>
          <cell r="E1542" t="e">
            <v>#REF!</v>
          </cell>
          <cell r="F1542" t="e">
            <v>#REF!</v>
          </cell>
        </row>
        <row r="1543">
          <cell r="A1543" t="e">
            <v>#REF!</v>
          </cell>
          <cell r="B1543" t="e">
            <v>#REF!</v>
          </cell>
          <cell r="C1543" t="e">
            <v>#REF!</v>
          </cell>
          <cell r="D1543" t="e">
            <v>#REF!</v>
          </cell>
          <cell r="E1543" t="e">
            <v>#REF!</v>
          </cell>
          <cell r="F1543" t="e">
            <v>#REF!</v>
          </cell>
        </row>
        <row r="1544">
          <cell r="A1544" t="e">
            <v>#REF!</v>
          </cell>
          <cell r="B1544" t="e">
            <v>#REF!</v>
          </cell>
          <cell r="C1544" t="e">
            <v>#REF!</v>
          </cell>
          <cell r="D1544" t="e">
            <v>#REF!</v>
          </cell>
          <cell r="E1544" t="e">
            <v>#REF!</v>
          </cell>
          <cell r="F1544" t="e">
            <v>#REF!</v>
          </cell>
        </row>
        <row r="1545">
          <cell r="A1545" t="e">
            <v>#REF!</v>
          </cell>
          <cell r="B1545" t="e">
            <v>#REF!</v>
          </cell>
          <cell r="C1545" t="e">
            <v>#REF!</v>
          </cell>
          <cell r="D1545" t="e">
            <v>#REF!</v>
          </cell>
          <cell r="E1545" t="e">
            <v>#REF!</v>
          </cell>
          <cell r="F1545" t="e">
            <v>#REF!</v>
          </cell>
        </row>
        <row r="1546">
          <cell r="A1546" t="e">
            <v>#REF!</v>
          </cell>
          <cell r="B1546" t="e">
            <v>#REF!</v>
          </cell>
          <cell r="C1546" t="e">
            <v>#REF!</v>
          </cell>
          <cell r="D1546" t="e">
            <v>#REF!</v>
          </cell>
          <cell r="E1546" t="e">
            <v>#REF!</v>
          </cell>
          <cell r="F1546" t="e">
            <v>#REF!</v>
          </cell>
        </row>
        <row r="1547">
          <cell r="A1547" t="e">
            <v>#REF!</v>
          </cell>
          <cell r="B1547" t="e">
            <v>#REF!</v>
          </cell>
          <cell r="C1547" t="e">
            <v>#REF!</v>
          </cell>
          <cell r="D1547" t="e">
            <v>#REF!</v>
          </cell>
          <cell r="E1547" t="e">
            <v>#REF!</v>
          </cell>
          <cell r="F1547" t="e">
            <v>#REF!</v>
          </cell>
        </row>
        <row r="1548">
          <cell r="A1548" t="e">
            <v>#REF!</v>
          </cell>
          <cell r="B1548" t="e">
            <v>#REF!</v>
          </cell>
          <cell r="C1548" t="e">
            <v>#REF!</v>
          </cell>
          <cell r="D1548" t="e">
            <v>#REF!</v>
          </cell>
          <cell r="E1548" t="e">
            <v>#REF!</v>
          </cell>
          <cell r="F1548" t="e">
            <v>#REF!</v>
          </cell>
        </row>
        <row r="1549">
          <cell r="A1549" t="e">
            <v>#REF!</v>
          </cell>
          <cell r="B1549" t="e">
            <v>#REF!</v>
          </cell>
          <cell r="C1549" t="e">
            <v>#REF!</v>
          </cell>
          <cell r="D1549" t="e">
            <v>#REF!</v>
          </cell>
          <cell r="E1549" t="e">
            <v>#REF!</v>
          </cell>
          <cell r="F1549" t="e">
            <v>#REF!</v>
          </cell>
        </row>
        <row r="1550">
          <cell r="A1550" t="e">
            <v>#REF!</v>
          </cell>
          <cell r="B1550" t="e">
            <v>#REF!</v>
          </cell>
          <cell r="C1550" t="e">
            <v>#REF!</v>
          </cell>
          <cell r="D1550" t="e">
            <v>#REF!</v>
          </cell>
          <cell r="E1550" t="e">
            <v>#REF!</v>
          </cell>
          <cell r="F1550" t="e">
            <v>#REF!</v>
          </cell>
        </row>
        <row r="1551">
          <cell r="A1551" t="e">
            <v>#REF!</v>
          </cell>
          <cell r="B1551" t="e">
            <v>#REF!</v>
          </cell>
          <cell r="C1551" t="e">
            <v>#REF!</v>
          </cell>
          <cell r="D1551" t="e">
            <v>#REF!</v>
          </cell>
          <cell r="E1551" t="e">
            <v>#REF!</v>
          </cell>
          <cell r="F1551" t="e">
            <v>#REF!</v>
          </cell>
        </row>
        <row r="1552">
          <cell r="A1552" t="e">
            <v>#REF!</v>
          </cell>
          <cell r="B1552" t="e">
            <v>#REF!</v>
          </cell>
          <cell r="C1552" t="e">
            <v>#REF!</v>
          </cell>
          <cell r="D1552" t="e">
            <v>#REF!</v>
          </cell>
          <cell r="E1552" t="e">
            <v>#REF!</v>
          </cell>
          <cell r="F1552" t="e">
            <v>#REF!</v>
          </cell>
        </row>
        <row r="1553">
          <cell r="A1553" t="e">
            <v>#REF!</v>
          </cell>
          <cell r="B1553" t="e">
            <v>#REF!</v>
          </cell>
          <cell r="C1553" t="e">
            <v>#REF!</v>
          </cell>
          <cell r="D1553" t="e">
            <v>#REF!</v>
          </cell>
          <cell r="E1553" t="e">
            <v>#REF!</v>
          </cell>
          <cell r="F1553" t="e">
            <v>#REF!</v>
          </cell>
        </row>
        <row r="1554">
          <cell r="B1554" t="e">
            <v>#REF!</v>
          </cell>
          <cell r="E1554" t="e">
            <v>#REF!</v>
          </cell>
        </row>
        <row r="1555">
          <cell r="A1555" t="e">
            <v>#REF!</v>
          </cell>
          <cell r="B1555" t="e">
            <v>#REF!</v>
          </cell>
          <cell r="C1555" t="e">
            <v>#REF!</v>
          </cell>
          <cell r="D1555" t="e">
            <v>#REF!</v>
          </cell>
          <cell r="E1555" t="e">
            <v>#REF!</v>
          </cell>
          <cell r="F1555" t="e">
            <v>#REF!</v>
          </cell>
        </row>
        <row r="1556">
          <cell r="A1556" t="e">
            <v>#REF!</v>
          </cell>
          <cell r="B1556" t="e">
            <v>#REF!</v>
          </cell>
          <cell r="C1556" t="e">
            <v>#REF!</v>
          </cell>
          <cell r="D1556" t="e">
            <v>#REF!</v>
          </cell>
          <cell r="E1556" t="e">
            <v>#REF!</v>
          </cell>
          <cell r="F1556" t="e">
            <v>#REF!</v>
          </cell>
        </row>
        <row r="1557">
          <cell r="A1557" t="e">
            <v>#REF!</v>
          </cell>
          <cell r="B1557" t="e">
            <v>#REF!</v>
          </cell>
          <cell r="C1557" t="e">
            <v>#REF!</v>
          </cell>
          <cell r="D1557" t="e">
            <v>#REF!</v>
          </cell>
          <cell r="E1557" t="e">
            <v>#REF!</v>
          </cell>
          <cell r="F1557" t="e">
            <v>#REF!</v>
          </cell>
        </row>
        <row r="1558">
          <cell r="A1558" t="e">
            <v>#REF!</v>
          </cell>
          <cell r="B1558" t="e">
            <v>#REF!</v>
          </cell>
          <cell r="C1558" t="e">
            <v>#REF!</v>
          </cell>
          <cell r="D1558" t="e">
            <v>#REF!</v>
          </cell>
          <cell r="E1558" t="e">
            <v>#REF!</v>
          </cell>
          <cell r="F1558" t="e">
            <v>#REF!</v>
          </cell>
        </row>
        <row r="1559">
          <cell r="A1559" t="e">
            <v>#REF!</v>
          </cell>
          <cell r="B1559" t="e">
            <v>#REF!</v>
          </cell>
          <cell r="C1559" t="e">
            <v>#REF!</v>
          </cell>
          <cell r="D1559" t="e">
            <v>#REF!</v>
          </cell>
          <cell r="E1559" t="e">
            <v>#REF!</v>
          </cell>
          <cell r="F1559" t="e">
            <v>#REF!</v>
          </cell>
        </row>
        <row r="1560">
          <cell r="A1560" t="e">
            <v>#REF!</v>
          </cell>
          <cell r="B1560" t="e">
            <v>#REF!</v>
          </cell>
          <cell r="C1560" t="e">
            <v>#REF!</v>
          </cell>
          <cell r="D1560" t="e">
            <v>#REF!</v>
          </cell>
          <cell r="E1560" t="e">
            <v>#REF!</v>
          </cell>
          <cell r="F1560" t="e">
            <v>#REF!</v>
          </cell>
        </row>
        <row r="1561">
          <cell r="A1561" t="e">
            <v>#REF!</v>
          </cell>
          <cell r="B1561" t="e">
            <v>#REF!</v>
          </cell>
          <cell r="C1561" t="e">
            <v>#REF!</v>
          </cell>
          <cell r="D1561" t="e">
            <v>#REF!</v>
          </cell>
          <cell r="E1561" t="e">
            <v>#REF!</v>
          </cell>
          <cell r="F1561" t="e">
            <v>#REF!</v>
          </cell>
        </row>
        <row r="1562">
          <cell r="A1562" t="e">
            <v>#REF!</v>
          </cell>
          <cell r="B1562" t="e">
            <v>#REF!</v>
          </cell>
          <cell r="C1562" t="e">
            <v>#REF!</v>
          </cell>
          <cell r="D1562" t="e">
            <v>#REF!</v>
          </cell>
          <cell r="E1562" t="e">
            <v>#REF!</v>
          </cell>
          <cell r="F1562" t="e">
            <v>#REF!</v>
          </cell>
        </row>
        <row r="1563">
          <cell r="A1563" t="e">
            <v>#REF!</v>
          </cell>
          <cell r="B1563" t="e">
            <v>#REF!</v>
          </cell>
          <cell r="C1563" t="e">
            <v>#REF!</v>
          </cell>
          <cell r="D1563" t="e">
            <v>#REF!</v>
          </cell>
          <cell r="E1563" t="e">
            <v>#REF!</v>
          </cell>
          <cell r="F1563" t="e">
            <v>#REF!</v>
          </cell>
        </row>
        <row r="1564">
          <cell r="A1564" t="e">
            <v>#REF!</v>
          </cell>
          <cell r="B1564" t="e">
            <v>#REF!</v>
          </cell>
          <cell r="C1564" t="e">
            <v>#REF!</v>
          </cell>
          <cell r="D1564" t="e">
            <v>#REF!</v>
          </cell>
          <cell r="E1564" t="e">
            <v>#REF!</v>
          </cell>
          <cell r="F1564" t="e">
            <v>#REF!</v>
          </cell>
        </row>
        <row r="1565">
          <cell r="A1565" t="e">
            <v>#REF!</v>
          </cell>
          <cell r="B1565" t="e">
            <v>#REF!</v>
          </cell>
          <cell r="C1565" t="e">
            <v>#REF!</v>
          </cell>
          <cell r="D1565" t="e">
            <v>#REF!</v>
          </cell>
          <cell r="E1565" t="e">
            <v>#REF!</v>
          </cell>
          <cell r="F1565" t="e">
            <v>#REF!</v>
          </cell>
        </row>
        <row r="1566">
          <cell r="A1566" t="e">
            <v>#REF!</v>
          </cell>
          <cell r="B1566" t="e">
            <v>#REF!</v>
          </cell>
          <cell r="C1566" t="e">
            <v>#REF!</v>
          </cell>
          <cell r="D1566" t="e">
            <v>#REF!</v>
          </cell>
          <cell r="E1566" t="e">
            <v>#REF!</v>
          </cell>
          <cell r="F1566" t="e">
            <v>#REF!</v>
          </cell>
        </row>
        <row r="1567">
          <cell r="A1567" t="e">
            <v>#REF!</v>
          </cell>
          <cell r="B1567" t="e">
            <v>#REF!</v>
          </cell>
          <cell r="C1567" t="e">
            <v>#REF!</v>
          </cell>
          <cell r="D1567" t="e">
            <v>#REF!</v>
          </cell>
          <cell r="E1567" t="e">
            <v>#REF!</v>
          </cell>
          <cell r="F1567" t="e">
            <v>#REF!</v>
          </cell>
        </row>
        <row r="1568">
          <cell r="B1568" t="e">
            <v>#REF!</v>
          </cell>
          <cell r="E1568" t="e">
            <v>#REF!</v>
          </cell>
        </row>
        <row r="1569">
          <cell r="A1569" t="e">
            <v>#REF!</v>
          </cell>
          <cell r="B1569" t="e">
            <v>#REF!</v>
          </cell>
          <cell r="C1569" t="e">
            <v>#REF!</v>
          </cell>
          <cell r="D1569" t="e">
            <v>#REF!</v>
          </cell>
          <cell r="E1569" t="e">
            <v>#REF!</v>
          </cell>
          <cell r="F1569" t="e">
            <v>#REF!</v>
          </cell>
        </row>
        <row r="1570">
          <cell r="A1570" t="e">
            <v>#REF!</v>
          </cell>
          <cell r="B1570" t="e">
            <v>#REF!</v>
          </cell>
          <cell r="C1570" t="e">
            <v>#REF!</v>
          </cell>
          <cell r="D1570" t="e">
            <v>#REF!</v>
          </cell>
          <cell r="E1570" t="e">
            <v>#REF!</v>
          </cell>
          <cell r="F1570" t="e">
            <v>#REF!</v>
          </cell>
        </row>
        <row r="1571">
          <cell r="A1571" t="e">
            <v>#REF!</v>
          </cell>
          <cell r="B1571" t="e">
            <v>#REF!</v>
          </cell>
          <cell r="C1571" t="e">
            <v>#REF!</v>
          </cell>
          <cell r="D1571" t="e">
            <v>#REF!</v>
          </cell>
          <cell r="E1571" t="e">
            <v>#REF!</v>
          </cell>
          <cell r="F1571" t="e">
            <v>#REF!</v>
          </cell>
        </row>
        <row r="1572">
          <cell r="A1572" t="e">
            <v>#REF!</v>
          </cell>
          <cell r="B1572" t="e">
            <v>#REF!</v>
          </cell>
          <cell r="C1572" t="e">
            <v>#REF!</v>
          </cell>
          <cell r="D1572" t="e">
            <v>#REF!</v>
          </cell>
          <cell r="E1572" t="e">
            <v>#REF!</v>
          </cell>
          <cell r="F1572" t="e">
            <v>#REF!</v>
          </cell>
        </row>
        <row r="1573">
          <cell r="A1573" t="e">
            <v>#REF!</v>
          </cell>
          <cell r="B1573" t="e">
            <v>#REF!</v>
          </cell>
          <cell r="C1573" t="e">
            <v>#REF!</v>
          </cell>
          <cell r="D1573" t="e">
            <v>#REF!</v>
          </cell>
          <cell r="E1573" t="e">
            <v>#REF!</v>
          </cell>
          <cell r="F1573" t="e">
            <v>#REF!</v>
          </cell>
        </row>
        <row r="1574">
          <cell r="A1574" t="e">
            <v>#REF!</v>
          </cell>
          <cell r="B1574" t="e">
            <v>#REF!</v>
          </cell>
          <cell r="C1574" t="e">
            <v>#REF!</v>
          </cell>
          <cell r="D1574" t="e">
            <v>#REF!</v>
          </cell>
          <cell r="E1574" t="e">
            <v>#REF!</v>
          </cell>
          <cell r="F1574" t="e">
            <v>#REF!</v>
          </cell>
        </row>
        <row r="1575">
          <cell r="B1575" t="e">
            <v>#REF!</v>
          </cell>
          <cell r="E1575" t="e">
            <v>#REF!</v>
          </cell>
        </row>
        <row r="1576">
          <cell r="A1576" t="e">
            <v>#REF!</v>
          </cell>
          <cell r="B1576" t="e">
            <v>#REF!</v>
          </cell>
          <cell r="C1576" t="e">
            <v>#REF!</v>
          </cell>
          <cell r="D1576" t="e">
            <v>#REF!</v>
          </cell>
          <cell r="E1576" t="e">
            <v>#REF!</v>
          </cell>
          <cell r="F1576" t="e">
            <v>#REF!</v>
          </cell>
        </row>
        <row r="1577">
          <cell r="A1577" t="e">
            <v>#REF!</v>
          </cell>
          <cell r="B1577" t="e">
            <v>#REF!</v>
          </cell>
          <cell r="C1577" t="e">
            <v>#REF!</v>
          </cell>
          <cell r="D1577" t="e">
            <v>#REF!</v>
          </cell>
          <cell r="E1577" t="e">
            <v>#REF!</v>
          </cell>
          <cell r="F1577" t="e">
            <v>#REF!</v>
          </cell>
        </row>
        <row r="1578">
          <cell r="A1578" t="e">
            <v>#REF!</v>
          </cell>
          <cell r="B1578" t="e">
            <v>#REF!</v>
          </cell>
          <cell r="C1578" t="e">
            <v>#REF!</v>
          </cell>
          <cell r="D1578" t="e">
            <v>#REF!</v>
          </cell>
          <cell r="E1578" t="e">
            <v>#REF!</v>
          </cell>
          <cell r="F1578" t="e">
            <v>#REF!</v>
          </cell>
        </row>
        <row r="1579">
          <cell r="A1579" t="e">
            <v>#REF!</v>
          </cell>
          <cell r="B1579" t="e">
            <v>#REF!</v>
          </cell>
          <cell r="C1579" t="e">
            <v>#REF!</v>
          </cell>
          <cell r="D1579" t="e">
            <v>#REF!</v>
          </cell>
          <cell r="E1579" t="e">
            <v>#REF!</v>
          </cell>
          <cell r="F1579" t="e">
            <v>#REF!</v>
          </cell>
        </row>
        <row r="1580">
          <cell r="A1580" t="e">
            <v>#REF!</v>
          </cell>
          <cell r="B1580" t="e">
            <v>#REF!</v>
          </cell>
          <cell r="C1580" t="e">
            <v>#REF!</v>
          </cell>
          <cell r="D1580" t="e">
            <v>#REF!</v>
          </cell>
          <cell r="E1580" t="e">
            <v>#REF!</v>
          </cell>
          <cell r="F1580" t="e">
            <v>#REF!</v>
          </cell>
        </row>
        <row r="1581">
          <cell r="A1581" t="e">
            <v>#REF!</v>
          </cell>
          <cell r="B1581" t="e">
            <v>#REF!</v>
          </cell>
          <cell r="C1581" t="e">
            <v>#REF!</v>
          </cell>
          <cell r="D1581" t="e">
            <v>#REF!</v>
          </cell>
          <cell r="E1581" t="e">
            <v>#REF!</v>
          </cell>
          <cell r="F1581" t="e">
            <v>#REF!</v>
          </cell>
        </row>
        <row r="1582">
          <cell r="A1582" t="e">
            <v>#REF!</v>
          </cell>
          <cell r="B1582" t="e">
            <v>#REF!</v>
          </cell>
          <cell r="C1582" t="e">
            <v>#REF!</v>
          </cell>
          <cell r="D1582" t="e">
            <v>#REF!</v>
          </cell>
          <cell r="E1582" t="e">
            <v>#REF!</v>
          </cell>
          <cell r="F1582" t="e">
            <v>#REF!</v>
          </cell>
        </row>
        <row r="1583">
          <cell r="A1583" t="e">
            <v>#REF!</v>
          </cell>
          <cell r="B1583" t="e">
            <v>#REF!</v>
          </cell>
          <cell r="C1583" t="e">
            <v>#REF!</v>
          </cell>
          <cell r="D1583" t="e">
            <v>#REF!</v>
          </cell>
          <cell r="E1583" t="e">
            <v>#REF!</v>
          </cell>
          <cell r="F1583" t="e">
            <v>#REF!</v>
          </cell>
        </row>
        <row r="1584">
          <cell r="A1584" t="e">
            <v>#REF!</v>
          </cell>
          <cell r="B1584" t="e">
            <v>#REF!</v>
          </cell>
          <cell r="C1584" t="e">
            <v>#REF!</v>
          </cell>
          <cell r="D1584" t="e">
            <v>#REF!</v>
          </cell>
          <cell r="E1584" t="e">
            <v>#REF!</v>
          </cell>
          <cell r="F1584" t="e">
            <v>#REF!</v>
          </cell>
        </row>
        <row r="1585">
          <cell r="A1585" t="e">
            <v>#REF!</v>
          </cell>
          <cell r="B1585" t="e">
            <v>#REF!</v>
          </cell>
          <cell r="C1585" t="e">
            <v>#REF!</v>
          </cell>
          <cell r="D1585" t="e">
            <v>#REF!</v>
          </cell>
          <cell r="E1585" t="e">
            <v>#REF!</v>
          </cell>
          <cell r="F1585" t="e">
            <v>#REF!</v>
          </cell>
        </row>
        <row r="1586">
          <cell r="A1586" t="e">
            <v>#REF!</v>
          </cell>
          <cell r="B1586" t="e">
            <v>#REF!</v>
          </cell>
          <cell r="C1586" t="e">
            <v>#REF!</v>
          </cell>
          <cell r="D1586" t="e">
            <v>#REF!</v>
          </cell>
          <cell r="E1586" t="e">
            <v>#REF!</v>
          </cell>
          <cell r="F1586" t="e">
            <v>#REF!</v>
          </cell>
        </row>
        <row r="1587">
          <cell r="A1587" t="e">
            <v>#REF!</v>
          </cell>
          <cell r="B1587" t="e">
            <v>#REF!</v>
          </cell>
          <cell r="C1587" t="e">
            <v>#REF!</v>
          </cell>
          <cell r="D1587" t="e">
            <v>#REF!</v>
          </cell>
          <cell r="E1587" t="e">
            <v>#REF!</v>
          </cell>
          <cell r="F1587" t="e">
            <v>#REF!</v>
          </cell>
        </row>
        <row r="1588">
          <cell r="A1588" t="e">
            <v>#REF!</v>
          </cell>
          <cell r="B1588" t="e">
            <v>#REF!</v>
          </cell>
          <cell r="C1588" t="e">
            <v>#REF!</v>
          </cell>
          <cell r="D1588" t="e">
            <v>#REF!</v>
          </cell>
          <cell r="E1588" t="e">
            <v>#REF!</v>
          </cell>
          <cell r="F1588" t="e">
            <v>#REF!</v>
          </cell>
        </row>
        <row r="1589">
          <cell r="A1589" t="e">
            <v>#REF!</v>
          </cell>
          <cell r="B1589" t="e">
            <v>#REF!</v>
          </cell>
          <cell r="C1589" t="e">
            <v>#REF!</v>
          </cell>
          <cell r="D1589" t="e">
            <v>#REF!</v>
          </cell>
          <cell r="E1589" t="e">
            <v>#REF!</v>
          </cell>
          <cell r="F1589" t="e">
            <v>#REF!</v>
          </cell>
        </row>
        <row r="1590">
          <cell r="A1590" t="e">
            <v>#REF!</v>
          </cell>
          <cell r="B1590" t="e">
            <v>#REF!</v>
          </cell>
          <cell r="C1590" t="e">
            <v>#REF!</v>
          </cell>
          <cell r="D1590" t="e">
            <v>#REF!</v>
          </cell>
          <cell r="E1590" t="e">
            <v>#REF!</v>
          </cell>
          <cell r="F1590" t="e">
            <v>#REF!</v>
          </cell>
        </row>
        <row r="1591">
          <cell r="A1591" t="e">
            <v>#REF!</v>
          </cell>
          <cell r="B1591" t="e">
            <v>#REF!</v>
          </cell>
          <cell r="C1591" t="e">
            <v>#REF!</v>
          </cell>
          <cell r="D1591" t="e">
            <v>#REF!</v>
          </cell>
          <cell r="E1591" t="e">
            <v>#REF!</v>
          </cell>
          <cell r="F1591" t="e">
            <v>#REF!</v>
          </cell>
        </row>
        <row r="1592">
          <cell r="A1592" t="e">
            <v>#REF!</v>
          </cell>
          <cell r="B1592" t="e">
            <v>#REF!</v>
          </cell>
          <cell r="C1592" t="e">
            <v>#REF!</v>
          </cell>
          <cell r="D1592" t="e">
            <v>#REF!</v>
          </cell>
          <cell r="E1592" t="e">
            <v>#REF!</v>
          </cell>
          <cell r="F1592" t="e">
            <v>#REF!</v>
          </cell>
        </row>
        <row r="1593">
          <cell r="A1593" t="e">
            <v>#REF!</v>
          </cell>
          <cell r="B1593" t="e">
            <v>#REF!</v>
          </cell>
          <cell r="C1593" t="e">
            <v>#REF!</v>
          </cell>
          <cell r="D1593" t="e">
            <v>#REF!</v>
          </cell>
          <cell r="E1593" t="e">
            <v>#REF!</v>
          </cell>
          <cell r="F1593" t="e">
            <v>#REF!</v>
          </cell>
        </row>
        <row r="1594">
          <cell r="A1594" t="e">
            <v>#REF!</v>
          </cell>
          <cell r="B1594" t="e">
            <v>#REF!</v>
          </cell>
          <cell r="C1594" t="e">
            <v>#REF!</v>
          </cell>
          <cell r="D1594" t="e">
            <v>#REF!</v>
          </cell>
          <cell r="E1594" t="e">
            <v>#REF!</v>
          </cell>
          <cell r="F1594" t="e">
            <v>#REF!</v>
          </cell>
        </row>
        <row r="1595">
          <cell r="A1595" t="e">
            <v>#REF!</v>
          </cell>
          <cell r="B1595" t="e">
            <v>#REF!</v>
          </cell>
          <cell r="C1595" t="e">
            <v>#REF!</v>
          </cell>
          <cell r="D1595" t="e">
            <v>#REF!</v>
          </cell>
          <cell r="E1595" t="e">
            <v>#REF!</v>
          </cell>
          <cell r="F1595" t="e">
            <v>#REF!</v>
          </cell>
        </row>
        <row r="1596">
          <cell r="B1596" t="e">
            <v>#REF!</v>
          </cell>
          <cell r="E1596" t="e">
            <v>#REF!</v>
          </cell>
        </row>
        <row r="1597">
          <cell r="A1597" t="e">
            <v>#REF!</v>
          </cell>
          <cell r="B1597" t="e">
            <v>#REF!</v>
          </cell>
          <cell r="C1597" t="e">
            <v>#REF!</v>
          </cell>
          <cell r="D1597" t="e">
            <v>#REF!</v>
          </cell>
          <cell r="E1597" t="e">
            <v>#REF!</v>
          </cell>
          <cell r="F1597" t="e">
            <v>#REF!</v>
          </cell>
        </row>
        <row r="1598">
          <cell r="A1598" t="e">
            <v>#REF!</v>
          </cell>
          <cell r="B1598" t="e">
            <v>#REF!</v>
          </cell>
          <cell r="C1598" t="e">
            <v>#REF!</v>
          </cell>
          <cell r="D1598" t="e">
            <v>#REF!</v>
          </cell>
          <cell r="E1598" t="e">
            <v>#REF!</v>
          </cell>
          <cell r="F1598" t="e">
            <v>#REF!</v>
          </cell>
        </row>
        <row r="1599">
          <cell r="A1599" t="e">
            <v>#REF!</v>
          </cell>
          <cell r="B1599" t="e">
            <v>#REF!</v>
          </cell>
          <cell r="C1599" t="e">
            <v>#REF!</v>
          </cell>
          <cell r="D1599" t="e">
            <v>#REF!</v>
          </cell>
          <cell r="E1599" t="e">
            <v>#REF!</v>
          </cell>
          <cell r="F1599" t="e">
            <v>#REF!</v>
          </cell>
        </row>
        <row r="1600">
          <cell r="A1600" t="e">
            <v>#REF!</v>
          </cell>
          <cell r="B1600" t="e">
            <v>#REF!</v>
          </cell>
          <cell r="C1600" t="e">
            <v>#REF!</v>
          </cell>
          <cell r="D1600" t="e">
            <v>#REF!</v>
          </cell>
          <cell r="E1600" t="e">
            <v>#REF!</v>
          </cell>
          <cell r="F1600" t="e">
            <v>#REF!</v>
          </cell>
        </row>
        <row r="1601">
          <cell r="A1601" t="e">
            <v>#REF!</v>
          </cell>
          <cell r="B1601" t="e">
            <v>#REF!</v>
          </cell>
          <cell r="C1601" t="e">
            <v>#REF!</v>
          </cell>
          <cell r="D1601" t="e">
            <v>#REF!</v>
          </cell>
          <cell r="E1601" t="e">
            <v>#REF!</v>
          </cell>
          <cell r="F1601" t="e">
            <v>#REF!</v>
          </cell>
        </row>
        <row r="1602">
          <cell r="A1602" t="e">
            <v>#REF!</v>
          </cell>
          <cell r="B1602" t="e">
            <v>#REF!</v>
          </cell>
          <cell r="C1602" t="e">
            <v>#REF!</v>
          </cell>
          <cell r="D1602" t="e">
            <v>#REF!</v>
          </cell>
          <cell r="E1602" t="e">
            <v>#REF!</v>
          </cell>
          <cell r="F1602" t="e">
            <v>#REF!</v>
          </cell>
        </row>
        <row r="1603">
          <cell r="A1603" t="e">
            <v>#REF!</v>
          </cell>
          <cell r="B1603" t="e">
            <v>#REF!</v>
          </cell>
          <cell r="C1603" t="e">
            <v>#REF!</v>
          </cell>
          <cell r="D1603" t="e">
            <v>#REF!</v>
          </cell>
          <cell r="E1603" t="e">
            <v>#REF!</v>
          </cell>
          <cell r="F1603" t="e">
            <v>#REF!</v>
          </cell>
        </row>
        <row r="1604">
          <cell r="A1604" t="e">
            <v>#REF!</v>
          </cell>
          <cell r="B1604" t="e">
            <v>#REF!</v>
          </cell>
          <cell r="C1604" t="e">
            <v>#REF!</v>
          </cell>
          <cell r="D1604" t="e">
            <v>#REF!</v>
          </cell>
          <cell r="E1604" t="e">
            <v>#REF!</v>
          </cell>
          <cell r="F1604" t="e">
            <v>#REF!</v>
          </cell>
        </row>
        <row r="1605">
          <cell r="A1605" t="e">
            <v>#REF!</v>
          </cell>
          <cell r="B1605" t="e">
            <v>#REF!</v>
          </cell>
          <cell r="C1605" t="e">
            <v>#REF!</v>
          </cell>
          <cell r="D1605" t="e">
            <v>#REF!</v>
          </cell>
          <cell r="E1605" t="e">
            <v>#REF!</v>
          </cell>
          <cell r="F1605" t="e">
            <v>#REF!</v>
          </cell>
        </row>
        <row r="1606">
          <cell r="A1606" t="e">
            <v>#REF!</v>
          </cell>
          <cell r="B1606" t="e">
            <v>#REF!</v>
          </cell>
          <cell r="C1606" t="e">
            <v>#REF!</v>
          </cell>
          <cell r="D1606" t="e">
            <v>#REF!</v>
          </cell>
          <cell r="E1606" t="e">
            <v>#REF!</v>
          </cell>
          <cell r="F1606" t="e">
            <v>#REF!</v>
          </cell>
        </row>
        <row r="1607">
          <cell r="A1607" t="e">
            <v>#REF!</v>
          </cell>
          <cell r="B1607" t="e">
            <v>#REF!</v>
          </cell>
          <cell r="C1607" t="e">
            <v>#REF!</v>
          </cell>
          <cell r="D1607" t="e">
            <v>#REF!</v>
          </cell>
          <cell r="E1607" t="e">
            <v>#REF!</v>
          </cell>
          <cell r="F1607" t="e">
            <v>#REF!</v>
          </cell>
        </row>
        <row r="1608">
          <cell r="A1608" t="e">
            <v>#REF!</v>
          </cell>
          <cell r="B1608" t="e">
            <v>#REF!</v>
          </cell>
          <cell r="C1608" t="e">
            <v>#REF!</v>
          </cell>
          <cell r="D1608" t="e">
            <v>#REF!</v>
          </cell>
          <cell r="E1608" t="e">
            <v>#REF!</v>
          </cell>
          <cell r="F1608" t="e">
            <v>#REF!</v>
          </cell>
        </row>
        <row r="1609">
          <cell r="A1609" t="e">
            <v>#REF!</v>
          </cell>
          <cell r="B1609" t="e">
            <v>#REF!</v>
          </cell>
          <cell r="C1609" t="e">
            <v>#REF!</v>
          </cell>
          <cell r="D1609" t="e">
            <v>#REF!</v>
          </cell>
          <cell r="E1609" t="e">
            <v>#REF!</v>
          </cell>
          <cell r="F1609" t="e">
            <v>#REF!</v>
          </cell>
        </row>
        <row r="1610">
          <cell r="A1610" t="e">
            <v>#REF!</v>
          </cell>
          <cell r="B1610" t="e">
            <v>#REF!</v>
          </cell>
          <cell r="C1610" t="e">
            <v>#REF!</v>
          </cell>
          <cell r="D1610" t="e">
            <v>#REF!</v>
          </cell>
          <cell r="E1610" t="e">
            <v>#REF!</v>
          </cell>
          <cell r="F1610" t="e">
            <v>#REF!</v>
          </cell>
        </row>
        <row r="1611">
          <cell r="A1611" t="e">
            <v>#REF!</v>
          </cell>
          <cell r="B1611" t="e">
            <v>#REF!</v>
          </cell>
          <cell r="C1611" t="e">
            <v>#REF!</v>
          </cell>
          <cell r="D1611" t="e">
            <v>#REF!</v>
          </cell>
          <cell r="E1611" t="e">
            <v>#REF!</v>
          </cell>
          <cell r="F1611" t="e">
            <v>#REF!</v>
          </cell>
        </row>
        <row r="1612">
          <cell r="B1612" t="e">
            <v>#REF!</v>
          </cell>
          <cell r="E1612" t="e">
            <v>#REF!</v>
          </cell>
        </row>
        <row r="1613">
          <cell r="A1613" t="e">
            <v>#REF!</v>
          </cell>
          <cell r="B1613" t="e">
            <v>#REF!</v>
          </cell>
          <cell r="C1613" t="e">
            <v>#REF!</v>
          </cell>
          <cell r="D1613" t="e">
            <v>#REF!</v>
          </cell>
          <cell r="E1613" t="e">
            <v>#REF!</v>
          </cell>
          <cell r="F1613" t="e">
            <v>#REF!</v>
          </cell>
        </row>
        <row r="1614">
          <cell r="A1614" t="e">
            <v>#REF!</v>
          </cell>
          <cell r="B1614" t="e">
            <v>#REF!</v>
          </cell>
          <cell r="C1614" t="e">
            <v>#REF!</v>
          </cell>
          <cell r="D1614" t="e">
            <v>#REF!</v>
          </cell>
          <cell r="E1614" t="e">
            <v>#REF!</v>
          </cell>
          <cell r="F1614" t="e">
            <v>#REF!</v>
          </cell>
        </row>
        <row r="1615">
          <cell r="A1615" t="e">
            <v>#REF!</v>
          </cell>
          <cell r="B1615" t="e">
            <v>#REF!</v>
          </cell>
          <cell r="C1615" t="e">
            <v>#REF!</v>
          </cell>
          <cell r="D1615" t="e">
            <v>#REF!</v>
          </cell>
          <cell r="E1615" t="e">
            <v>#REF!</v>
          </cell>
          <cell r="F1615" t="e">
            <v>#REF!</v>
          </cell>
        </row>
        <row r="1616">
          <cell r="A1616" t="e">
            <v>#REF!</v>
          </cell>
          <cell r="B1616" t="e">
            <v>#REF!</v>
          </cell>
          <cell r="C1616" t="e">
            <v>#REF!</v>
          </cell>
          <cell r="D1616" t="e">
            <v>#REF!</v>
          </cell>
          <cell r="E1616" t="e">
            <v>#REF!</v>
          </cell>
          <cell r="F1616" t="e">
            <v>#REF!</v>
          </cell>
        </row>
        <row r="1617">
          <cell r="A1617" t="e">
            <v>#REF!</v>
          </cell>
          <cell r="B1617" t="e">
            <v>#REF!</v>
          </cell>
          <cell r="C1617" t="e">
            <v>#REF!</v>
          </cell>
          <cell r="D1617" t="e">
            <v>#REF!</v>
          </cell>
          <cell r="E1617" t="e">
            <v>#REF!</v>
          </cell>
          <cell r="F1617" t="e">
            <v>#REF!</v>
          </cell>
        </row>
        <row r="1618">
          <cell r="A1618" t="e">
            <v>#REF!</v>
          </cell>
          <cell r="B1618" t="e">
            <v>#REF!</v>
          </cell>
          <cell r="C1618" t="e">
            <v>#REF!</v>
          </cell>
          <cell r="D1618" t="e">
            <v>#REF!</v>
          </cell>
          <cell r="E1618" t="e">
            <v>#REF!</v>
          </cell>
          <cell r="F1618" t="e">
            <v>#REF!</v>
          </cell>
        </row>
        <row r="1619">
          <cell r="A1619" t="e">
            <v>#REF!</v>
          </cell>
          <cell r="B1619" t="e">
            <v>#REF!</v>
          </cell>
          <cell r="C1619" t="e">
            <v>#REF!</v>
          </cell>
          <cell r="D1619" t="e">
            <v>#REF!</v>
          </cell>
          <cell r="E1619" t="e">
            <v>#REF!</v>
          </cell>
          <cell r="F1619" t="e">
            <v>#REF!</v>
          </cell>
        </row>
        <row r="1620">
          <cell r="A1620" t="e">
            <v>#REF!</v>
          </cell>
          <cell r="B1620" t="e">
            <v>#REF!</v>
          </cell>
          <cell r="C1620" t="e">
            <v>#REF!</v>
          </cell>
          <cell r="D1620" t="e">
            <v>#REF!</v>
          </cell>
          <cell r="E1620" t="e">
            <v>#REF!</v>
          </cell>
          <cell r="F1620" t="e">
            <v>#REF!</v>
          </cell>
        </row>
        <row r="1621">
          <cell r="A1621" t="e">
            <v>#REF!</v>
          </cell>
          <cell r="B1621" t="e">
            <v>#REF!</v>
          </cell>
          <cell r="C1621" t="e">
            <v>#REF!</v>
          </cell>
          <cell r="D1621" t="e">
            <v>#REF!</v>
          </cell>
          <cell r="E1621" t="e">
            <v>#REF!</v>
          </cell>
          <cell r="F1621" t="e">
            <v>#REF!</v>
          </cell>
        </row>
        <row r="1622">
          <cell r="A1622" t="e">
            <v>#REF!</v>
          </cell>
          <cell r="B1622" t="e">
            <v>#REF!</v>
          </cell>
          <cell r="C1622" t="e">
            <v>#REF!</v>
          </cell>
          <cell r="D1622" t="e">
            <v>#REF!</v>
          </cell>
          <cell r="E1622" t="e">
            <v>#REF!</v>
          </cell>
          <cell r="F1622" t="e">
            <v>#REF!</v>
          </cell>
        </row>
        <row r="1623">
          <cell r="A1623" t="e">
            <v>#REF!</v>
          </cell>
          <cell r="B1623" t="e">
            <v>#REF!</v>
          </cell>
          <cell r="C1623" t="e">
            <v>#REF!</v>
          </cell>
          <cell r="D1623" t="e">
            <v>#REF!</v>
          </cell>
          <cell r="E1623" t="e">
            <v>#REF!</v>
          </cell>
          <cell r="F1623" t="e">
            <v>#REF!</v>
          </cell>
        </row>
        <row r="1624">
          <cell r="A1624" t="e">
            <v>#REF!</v>
          </cell>
          <cell r="B1624" t="e">
            <v>#REF!</v>
          </cell>
          <cell r="C1624" t="e">
            <v>#REF!</v>
          </cell>
          <cell r="D1624" t="e">
            <v>#REF!</v>
          </cell>
          <cell r="E1624" t="e">
            <v>#REF!</v>
          </cell>
          <cell r="F1624" t="e">
            <v>#REF!</v>
          </cell>
        </row>
        <row r="1625">
          <cell r="A1625" t="e">
            <v>#REF!</v>
          </cell>
          <cell r="B1625" t="e">
            <v>#REF!</v>
          </cell>
          <cell r="C1625" t="e">
            <v>#REF!</v>
          </cell>
          <cell r="D1625" t="e">
            <v>#REF!</v>
          </cell>
          <cell r="E1625" t="e">
            <v>#REF!</v>
          </cell>
          <cell r="F1625" t="e">
            <v>#REF!</v>
          </cell>
        </row>
        <row r="1626">
          <cell r="A1626" t="e">
            <v>#REF!</v>
          </cell>
          <cell r="B1626" t="e">
            <v>#REF!</v>
          </cell>
          <cell r="C1626" t="e">
            <v>#REF!</v>
          </cell>
          <cell r="D1626" t="e">
            <v>#REF!</v>
          </cell>
          <cell r="E1626" t="e">
            <v>#REF!</v>
          </cell>
          <cell r="F1626" t="e">
            <v>#REF!</v>
          </cell>
        </row>
        <row r="1627">
          <cell r="A1627" t="e">
            <v>#REF!</v>
          </cell>
          <cell r="B1627" t="e">
            <v>#REF!</v>
          </cell>
          <cell r="C1627" t="e">
            <v>#REF!</v>
          </cell>
          <cell r="D1627" t="e">
            <v>#REF!</v>
          </cell>
          <cell r="E1627" t="e">
            <v>#REF!</v>
          </cell>
          <cell r="F1627" t="e">
            <v>#REF!</v>
          </cell>
        </row>
        <row r="1628">
          <cell r="B1628" t="e">
            <v>#REF!</v>
          </cell>
          <cell r="E1628" t="e">
            <v>#REF!</v>
          </cell>
        </row>
        <row r="1629">
          <cell r="A1629" t="e">
            <v>#REF!</v>
          </cell>
          <cell r="B1629" t="e">
            <v>#REF!</v>
          </cell>
          <cell r="C1629" t="e">
            <v>#REF!</v>
          </cell>
          <cell r="D1629" t="e">
            <v>#REF!</v>
          </cell>
          <cell r="E1629" t="e">
            <v>#REF!</v>
          </cell>
          <cell r="F1629" t="e">
            <v>#REF!</v>
          </cell>
        </row>
        <row r="1630">
          <cell r="A1630" t="e">
            <v>#REF!</v>
          </cell>
          <cell r="B1630" t="e">
            <v>#REF!</v>
          </cell>
          <cell r="C1630" t="e">
            <v>#REF!</v>
          </cell>
          <cell r="D1630" t="e">
            <v>#REF!</v>
          </cell>
          <cell r="E1630" t="e">
            <v>#REF!</v>
          </cell>
          <cell r="F1630" t="e">
            <v>#REF!</v>
          </cell>
        </row>
        <row r="1631">
          <cell r="A1631" t="e">
            <v>#REF!</v>
          </cell>
          <cell r="B1631" t="e">
            <v>#REF!</v>
          </cell>
          <cell r="C1631" t="e">
            <v>#REF!</v>
          </cell>
          <cell r="D1631" t="e">
            <v>#REF!</v>
          </cell>
          <cell r="E1631" t="e">
            <v>#REF!</v>
          </cell>
          <cell r="F1631" t="e">
            <v>#REF!</v>
          </cell>
        </row>
        <row r="1632">
          <cell r="A1632" t="e">
            <v>#REF!</v>
          </cell>
          <cell r="B1632" t="e">
            <v>#REF!</v>
          </cell>
          <cell r="C1632" t="e">
            <v>#REF!</v>
          </cell>
          <cell r="D1632" t="e">
            <v>#REF!</v>
          </cell>
          <cell r="E1632" t="e">
            <v>#REF!</v>
          </cell>
          <cell r="F1632" t="e">
            <v>#REF!</v>
          </cell>
        </row>
        <row r="1633">
          <cell r="A1633" t="e">
            <v>#REF!</v>
          </cell>
          <cell r="B1633" t="e">
            <v>#REF!</v>
          </cell>
          <cell r="C1633" t="e">
            <v>#REF!</v>
          </cell>
          <cell r="D1633" t="e">
            <v>#REF!</v>
          </cell>
          <cell r="E1633" t="e">
            <v>#REF!</v>
          </cell>
          <cell r="F1633" t="e">
            <v>#REF!</v>
          </cell>
        </row>
        <row r="1634">
          <cell r="A1634" t="e">
            <v>#REF!</v>
          </cell>
          <cell r="B1634" t="e">
            <v>#REF!</v>
          </cell>
          <cell r="C1634" t="e">
            <v>#REF!</v>
          </cell>
          <cell r="D1634" t="e">
            <v>#REF!</v>
          </cell>
          <cell r="E1634" t="e">
            <v>#REF!</v>
          </cell>
          <cell r="F1634" t="e">
            <v>#REF!</v>
          </cell>
        </row>
        <row r="1635">
          <cell r="A1635" t="e">
            <v>#REF!</v>
          </cell>
          <cell r="B1635" t="e">
            <v>#REF!</v>
          </cell>
          <cell r="C1635" t="e">
            <v>#REF!</v>
          </cell>
          <cell r="D1635" t="e">
            <v>#REF!</v>
          </cell>
          <cell r="E1635" t="e">
            <v>#REF!</v>
          </cell>
          <cell r="F1635" t="e">
            <v>#REF!</v>
          </cell>
        </row>
        <row r="1636">
          <cell r="A1636" t="e">
            <v>#REF!</v>
          </cell>
          <cell r="B1636" t="e">
            <v>#REF!</v>
          </cell>
          <cell r="C1636" t="e">
            <v>#REF!</v>
          </cell>
          <cell r="D1636" t="e">
            <v>#REF!</v>
          </cell>
          <cell r="E1636" t="e">
            <v>#REF!</v>
          </cell>
          <cell r="F1636" t="e">
            <v>#REF!</v>
          </cell>
        </row>
        <row r="1637">
          <cell r="A1637" t="e">
            <v>#REF!</v>
          </cell>
          <cell r="B1637" t="e">
            <v>#REF!</v>
          </cell>
          <cell r="C1637" t="e">
            <v>#REF!</v>
          </cell>
          <cell r="D1637" t="e">
            <v>#REF!</v>
          </cell>
          <cell r="E1637" t="e">
            <v>#REF!</v>
          </cell>
          <cell r="F1637" t="e">
            <v>#REF!</v>
          </cell>
        </row>
        <row r="1638">
          <cell r="A1638" t="e">
            <v>#REF!</v>
          </cell>
          <cell r="B1638" t="e">
            <v>#REF!</v>
          </cell>
          <cell r="C1638" t="e">
            <v>#REF!</v>
          </cell>
          <cell r="D1638" t="e">
            <v>#REF!</v>
          </cell>
          <cell r="E1638" t="e">
            <v>#REF!</v>
          </cell>
          <cell r="F1638" t="e">
            <v>#REF!</v>
          </cell>
        </row>
        <row r="1639">
          <cell r="A1639" t="e">
            <v>#REF!</v>
          </cell>
          <cell r="B1639" t="e">
            <v>#REF!</v>
          </cell>
          <cell r="C1639" t="e">
            <v>#REF!</v>
          </cell>
          <cell r="D1639" t="e">
            <v>#REF!</v>
          </cell>
          <cell r="E1639" t="e">
            <v>#REF!</v>
          </cell>
          <cell r="F1639" t="e">
            <v>#REF!</v>
          </cell>
        </row>
        <row r="1640">
          <cell r="A1640" t="e">
            <v>#REF!</v>
          </cell>
          <cell r="B1640" t="e">
            <v>#REF!</v>
          </cell>
          <cell r="C1640" t="e">
            <v>#REF!</v>
          </cell>
          <cell r="D1640" t="e">
            <v>#REF!</v>
          </cell>
          <cell r="E1640" t="e">
            <v>#REF!</v>
          </cell>
          <cell r="F1640" t="e">
            <v>#REF!</v>
          </cell>
        </row>
        <row r="1641">
          <cell r="A1641" t="e">
            <v>#REF!</v>
          </cell>
          <cell r="B1641" t="e">
            <v>#REF!</v>
          </cell>
          <cell r="C1641" t="e">
            <v>#REF!</v>
          </cell>
          <cell r="D1641" t="e">
            <v>#REF!</v>
          </cell>
          <cell r="E1641" t="e">
            <v>#REF!</v>
          </cell>
          <cell r="F1641" t="e">
            <v>#REF!</v>
          </cell>
        </row>
        <row r="1642">
          <cell r="B1642" t="e">
            <v>#REF!</v>
          </cell>
          <cell r="E1642" t="e">
            <v>#REF!</v>
          </cell>
        </row>
        <row r="1643">
          <cell r="A1643" t="e">
            <v>#REF!</v>
          </cell>
          <cell r="B1643" t="e">
            <v>#REF!</v>
          </cell>
          <cell r="C1643" t="e">
            <v>#REF!</v>
          </cell>
          <cell r="D1643" t="e">
            <v>#REF!</v>
          </cell>
          <cell r="E1643" t="e">
            <v>#REF!</v>
          </cell>
          <cell r="F1643" t="e">
            <v>#REF!</v>
          </cell>
        </row>
        <row r="1644">
          <cell r="A1644" t="e">
            <v>#REF!</v>
          </cell>
          <cell r="B1644" t="e">
            <v>#REF!</v>
          </cell>
          <cell r="C1644" t="e">
            <v>#REF!</v>
          </cell>
          <cell r="D1644" t="e">
            <v>#REF!</v>
          </cell>
          <cell r="E1644" t="e">
            <v>#REF!</v>
          </cell>
          <cell r="F1644" t="e">
            <v>#REF!</v>
          </cell>
        </row>
        <row r="1645">
          <cell r="A1645" t="e">
            <v>#REF!</v>
          </cell>
          <cell r="B1645" t="e">
            <v>#REF!</v>
          </cell>
          <cell r="C1645" t="e">
            <v>#REF!</v>
          </cell>
          <cell r="D1645" t="e">
            <v>#REF!</v>
          </cell>
          <cell r="E1645" t="e">
            <v>#REF!</v>
          </cell>
          <cell r="F1645" t="e">
            <v>#REF!</v>
          </cell>
        </row>
        <row r="1646">
          <cell r="A1646" t="e">
            <v>#REF!</v>
          </cell>
          <cell r="B1646" t="e">
            <v>#REF!</v>
          </cell>
          <cell r="C1646" t="e">
            <v>#REF!</v>
          </cell>
          <cell r="D1646" t="e">
            <v>#REF!</v>
          </cell>
          <cell r="E1646" t="e">
            <v>#REF!</v>
          </cell>
          <cell r="F1646" t="e">
            <v>#REF!</v>
          </cell>
        </row>
        <row r="1647">
          <cell r="A1647" t="e">
            <v>#REF!</v>
          </cell>
          <cell r="B1647" t="e">
            <v>#REF!</v>
          </cell>
          <cell r="C1647" t="e">
            <v>#REF!</v>
          </cell>
          <cell r="D1647" t="e">
            <v>#REF!</v>
          </cell>
          <cell r="E1647" t="e">
            <v>#REF!</v>
          </cell>
          <cell r="F1647" t="e">
            <v>#REF!</v>
          </cell>
        </row>
        <row r="1648">
          <cell r="A1648" t="e">
            <v>#REF!</v>
          </cell>
          <cell r="B1648" t="e">
            <v>#REF!</v>
          </cell>
          <cell r="C1648" t="e">
            <v>#REF!</v>
          </cell>
          <cell r="D1648" t="e">
            <v>#REF!</v>
          </cell>
          <cell r="E1648" t="e">
            <v>#REF!</v>
          </cell>
          <cell r="F1648" t="e">
            <v>#REF!</v>
          </cell>
        </row>
        <row r="1649">
          <cell r="B1649" t="e">
            <v>#REF!</v>
          </cell>
          <cell r="E1649" t="e">
            <v>#REF!</v>
          </cell>
        </row>
        <row r="1650">
          <cell r="A1650" t="e">
            <v>#REF!</v>
          </cell>
          <cell r="B1650" t="e">
            <v>#REF!</v>
          </cell>
          <cell r="C1650" t="e">
            <v>#REF!</v>
          </cell>
          <cell r="D1650" t="e">
            <v>#REF!</v>
          </cell>
          <cell r="E1650" t="e">
            <v>#REF!</v>
          </cell>
          <cell r="F1650" t="e">
            <v>#REF!</v>
          </cell>
        </row>
        <row r="1651">
          <cell r="A1651" t="e">
            <v>#REF!</v>
          </cell>
          <cell r="B1651" t="e">
            <v>#REF!</v>
          </cell>
          <cell r="C1651" t="e">
            <v>#REF!</v>
          </cell>
          <cell r="D1651" t="e">
            <v>#REF!</v>
          </cell>
          <cell r="E1651" t="e">
            <v>#REF!</v>
          </cell>
          <cell r="F1651" t="e">
            <v>#REF!</v>
          </cell>
        </row>
        <row r="1652">
          <cell r="A1652" t="e">
            <v>#REF!</v>
          </cell>
          <cell r="B1652" t="e">
            <v>#REF!</v>
          </cell>
          <cell r="C1652" t="e">
            <v>#REF!</v>
          </cell>
          <cell r="D1652" t="e">
            <v>#REF!</v>
          </cell>
          <cell r="E1652" t="e">
            <v>#REF!</v>
          </cell>
          <cell r="F1652" t="e">
            <v>#REF!</v>
          </cell>
        </row>
        <row r="1653">
          <cell r="A1653" t="e">
            <v>#REF!</v>
          </cell>
          <cell r="B1653" t="e">
            <v>#REF!</v>
          </cell>
          <cell r="C1653" t="e">
            <v>#REF!</v>
          </cell>
          <cell r="D1653" t="e">
            <v>#REF!</v>
          </cell>
          <cell r="E1653" t="e">
            <v>#REF!</v>
          </cell>
          <cell r="F1653" t="e">
            <v>#REF!</v>
          </cell>
        </row>
        <row r="1654">
          <cell r="A1654" t="e">
            <v>#REF!</v>
          </cell>
          <cell r="B1654" t="e">
            <v>#REF!</v>
          </cell>
          <cell r="C1654" t="e">
            <v>#REF!</v>
          </cell>
          <cell r="D1654" t="e">
            <v>#REF!</v>
          </cell>
          <cell r="E1654" t="e">
            <v>#REF!</v>
          </cell>
          <cell r="F1654" t="e">
            <v>#REF!</v>
          </cell>
        </row>
        <row r="1655">
          <cell r="A1655" t="e">
            <v>#REF!</v>
          </cell>
          <cell r="B1655" t="e">
            <v>#REF!</v>
          </cell>
          <cell r="C1655" t="e">
            <v>#REF!</v>
          </cell>
          <cell r="D1655" t="e">
            <v>#REF!</v>
          </cell>
          <cell r="E1655" t="e">
            <v>#REF!</v>
          </cell>
          <cell r="F1655" t="e">
            <v>#REF!</v>
          </cell>
        </row>
        <row r="1656">
          <cell r="A1656" t="e">
            <v>#REF!</v>
          </cell>
          <cell r="B1656" t="e">
            <v>#REF!</v>
          </cell>
          <cell r="C1656" t="e">
            <v>#REF!</v>
          </cell>
          <cell r="D1656" t="e">
            <v>#REF!</v>
          </cell>
          <cell r="E1656" t="e">
            <v>#REF!</v>
          </cell>
          <cell r="F1656" t="e">
            <v>#REF!</v>
          </cell>
        </row>
        <row r="1657">
          <cell r="A1657" t="e">
            <v>#REF!</v>
          </cell>
          <cell r="B1657" t="e">
            <v>#REF!</v>
          </cell>
          <cell r="C1657" t="e">
            <v>#REF!</v>
          </cell>
          <cell r="D1657" t="e">
            <v>#REF!</v>
          </cell>
          <cell r="E1657" t="e">
            <v>#REF!</v>
          </cell>
          <cell r="F1657" t="e">
            <v>#REF!</v>
          </cell>
        </row>
        <row r="1658">
          <cell r="A1658" t="e">
            <v>#REF!</v>
          </cell>
          <cell r="B1658" t="e">
            <v>#REF!</v>
          </cell>
          <cell r="C1658" t="e">
            <v>#REF!</v>
          </cell>
          <cell r="D1658" t="e">
            <v>#REF!</v>
          </cell>
          <cell r="E1658" t="e">
            <v>#REF!</v>
          </cell>
          <cell r="F1658" t="e">
            <v>#REF!</v>
          </cell>
        </row>
        <row r="1659">
          <cell r="A1659" t="e">
            <v>#REF!</v>
          </cell>
          <cell r="B1659" t="e">
            <v>#REF!</v>
          </cell>
          <cell r="C1659" t="e">
            <v>#REF!</v>
          </cell>
          <cell r="D1659" t="e">
            <v>#REF!</v>
          </cell>
          <cell r="E1659" t="e">
            <v>#REF!</v>
          </cell>
          <cell r="F1659" t="e">
            <v>#REF!</v>
          </cell>
        </row>
        <row r="1660">
          <cell r="A1660" t="e">
            <v>#REF!</v>
          </cell>
          <cell r="B1660" t="e">
            <v>#REF!</v>
          </cell>
          <cell r="C1660" t="e">
            <v>#REF!</v>
          </cell>
          <cell r="D1660" t="e">
            <v>#REF!</v>
          </cell>
          <cell r="E1660" t="e">
            <v>#REF!</v>
          </cell>
          <cell r="F1660" t="e">
            <v>#REF!</v>
          </cell>
        </row>
        <row r="1661">
          <cell r="A1661" t="e">
            <v>#REF!</v>
          </cell>
          <cell r="B1661" t="e">
            <v>#REF!</v>
          </cell>
          <cell r="C1661" t="e">
            <v>#REF!</v>
          </cell>
          <cell r="D1661" t="e">
            <v>#REF!</v>
          </cell>
          <cell r="E1661" t="e">
            <v>#REF!</v>
          </cell>
          <cell r="F1661" t="e">
            <v>#REF!</v>
          </cell>
        </row>
        <row r="1662">
          <cell r="A1662" t="e">
            <v>#REF!</v>
          </cell>
          <cell r="B1662" t="e">
            <v>#REF!</v>
          </cell>
          <cell r="C1662" t="e">
            <v>#REF!</v>
          </cell>
          <cell r="D1662" t="e">
            <v>#REF!</v>
          </cell>
          <cell r="E1662" t="e">
            <v>#REF!</v>
          </cell>
          <cell r="F1662" t="e">
            <v>#REF!</v>
          </cell>
        </row>
        <row r="1663">
          <cell r="A1663" t="e">
            <v>#REF!</v>
          </cell>
          <cell r="B1663" t="e">
            <v>#REF!</v>
          </cell>
          <cell r="C1663" t="e">
            <v>#REF!</v>
          </cell>
          <cell r="D1663" t="e">
            <v>#REF!</v>
          </cell>
          <cell r="E1663" t="e">
            <v>#REF!</v>
          </cell>
          <cell r="F1663" t="e">
            <v>#REF!</v>
          </cell>
        </row>
        <row r="1664">
          <cell r="A1664" t="e">
            <v>#REF!</v>
          </cell>
          <cell r="B1664" t="e">
            <v>#REF!</v>
          </cell>
          <cell r="C1664" t="e">
            <v>#REF!</v>
          </cell>
          <cell r="D1664" t="e">
            <v>#REF!</v>
          </cell>
          <cell r="E1664" t="e">
            <v>#REF!</v>
          </cell>
          <cell r="F1664" t="e">
            <v>#REF!</v>
          </cell>
        </row>
        <row r="1665">
          <cell r="A1665" t="e">
            <v>#REF!</v>
          </cell>
          <cell r="B1665" t="e">
            <v>#REF!</v>
          </cell>
          <cell r="C1665" t="e">
            <v>#REF!</v>
          </cell>
          <cell r="D1665" t="e">
            <v>#REF!</v>
          </cell>
          <cell r="E1665" t="e">
            <v>#REF!</v>
          </cell>
          <cell r="F1665" t="e">
            <v>#REF!</v>
          </cell>
        </row>
        <row r="1666">
          <cell r="A1666" t="e">
            <v>#REF!</v>
          </cell>
          <cell r="B1666" t="e">
            <v>#REF!</v>
          </cell>
          <cell r="C1666" t="e">
            <v>#REF!</v>
          </cell>
          <cell r="D1666" t="e">
            <v>#REF!</v>
          </cell>
          <cell r="E1666" t="e">
            <v>#REF!</v>
          </cell>
          <cell r="F1666" t="e">
            <v>#REF!</v>
          </cell>
        </row>
        <row r="1667">
          <cell r="A1667" t="e">
            <v>#REF!</v>
          </cell>
          <cell r="B1667" t="e">
            <v>#REF!</v>
          </cell>
          <cell r="C1667" t="e">
            <v>#REF!</v>
          </cell>
          <cell r="D1667" t="e">
            <v>#REF!</v>
          </cell>
          <cell r="E1667" t="e">
            <v>#REF!</v>
          </cell>
          <cell r="F1667" t="e">
            <v>#REF!</v>
          </cell>
        </row>
        <row r="1668">
          <cell r="A1668" t="e">
            <v>#REF!</v>
          </cell>
          <cell r="B1668" t="e">
            <v>#REF!</v>
          </cell>
          <cell r="C1668" t="e">
            <v>#REF!</v>
          </cell>
          <cell r="D1668" t="e">
            <v>#REF!</v>
          </cell>
          <cell r="E1668" t="e">
            <v>#REF!</v>
          </cell>
          <cell r="F1668" t="e">
            <v>#REF!</v>
          </cell>
        </row>
        <row r="1669">
          <cell r="A1669" t="e">
            <v>#REF!</v>
          </cell>
          <cell r="B1669" t="e">
            <v>#REF!</v>
          </cell>
          <cell r="C1669" t="e">
            <v>#REF!</v>
          </cell>
          <cell r="D1669" t="e">
            <v>#REF!</v>
          </cell>
          <cell r="E1669" t="e">
            <v>#REF!</v>
          </cell>
          <cell r="F1669" t="e">
            <v>#REF!</v>
          </cell>
        </row>
        <row r="1670">
          <cell r="B1670" t="e">
            <v>#REF!</v>
          </cell>
          <cell r="E1670" t="e">
            <v>#REF!</v>
          </cell>
        </row>
        <row r="1671">
          <cell r="A1671" t="e">
            <v>#REF!</v>
          </cell>
          <cell r="B1671" t="e">
            <v>#REF!</v>
          </cell>
          <cell r="C1671" t="e">
            <v>#REF!</v>
          </cell>
          <cell r="D1671" t="e">
            <v>#REF!</v>
          </cell>
          <cell r="E1671" t="e">
            <v>#REF!</v>
          </cell>
          <cell r="F1671" t="e">
            <v>#REF!</v>
          </cell>
        </row>
        <row r="1672">
          <cell r="A1672" t="e">
            <v>#REF!</v>
          </cell>
          <cell r="B1672" t="e">
            <v>#REF!</v>
          </cell>
          <cell r="C1672" t="e">
            <v>#REF!</v>
          </cell>
          <cell r="D1672" t="e">
            <v>#REF!</v>
          </cell>
          <cell r="E1672" t="e">
            <v>#REF!</v>
          </cell>
          <cell r="F1672" t="e">
            <v>#REF!</v>
          </cell>
        </row>
        <row r="1673">
          <cell r="A1673" t="e">
            <v>#REF!</v>
          </cell>
          <cell r="B1673" t="e">
            <v>#REF!</v>
          </cell>
          <cell r="C1673" t="e">
            <v>#REF!</v>
          </cell>
          <cell r="D1673" t="e">
            <v>#REF!</v>
          </cell>
          <cell r="E1673" t="e">
            <v>#REF!</v>
          </cell>
          <cell r="F1673" t="e">
            <v>#REF!</v>
          </cell>
        </row>
        <row r="1674">
          <cell r="A1674" t="e">
            <v>#REF!</v>
          </cell>
          <cell r="B1674" t="e">
            <v>#REF!</v>
          </cell>
          <cell r="C1674" t="e">
            <v>#REF!</v>
          </cell>
          <cell r="D1674" t="e">
            <v>#REF!</v>
          </cell>
          <cell r="E1674" t="e">
            <v>#REF!</v>
          </cell>
          <cell r="F1674" t="e">
            <v>#REF!</v>
          </cell>
        </row>
        <row r="1675">
          <cell r="A1675" t="e">
            <v>#REF!</v>
          </cell>
          <cell r="B1675" t="e">
            <v>#REF!</v>
          </cell>
          <cell r="C1675" t="e">
            <v>#REF!</v>
          </cell>
          <cell r="D1675" t="e">
            <v>#REF!</v>
          </cell>
          <cell r="E1675" t="e">
            <v>#REF!</v>
          </cell>
          <cell r="F1675" t="e">
            <v>#REF!</v>
          </cell>
        </row>
        <row r="1676">
          <cell r="A1676" t="e">
            <v>#REF!</v>
          </cell>
          <cell r="B1676" t="e">
            <v>#REF!</v>
          </cell>
          <cell r="C1676" t="e">
            <v>#REF!</v>
          </cell>
          <cell r="D1676" t="e">
            <v>#REF!</v>
          </cell>
          <cell r="E1676" t="e">
            <v>#REF!</v>
          </cell>
          <cell r="F1676" t="e">
            <v>#REF!</v>
          </cell>
        </row>
        <row r="1677">
          <cell r="A1677" t="e">
            <v>#REF!</v>
          </cell>
          <cell r="B1677" t="e">
            <v>#REF!</v>
          </cell>
          <cell r="C1677" t="e">
            <v>#REF!</v>
          </cell>
          <cell r="D1677" t="e">
            <v>#REF!</v>
          </cell>
          <cell r="E1677" t="e">
            <v>#REF!</v>
          </cell>
          <cell r="F1677" t="e">
            <v>#REF!</v>
          </cell>
        </row>
        <row r="1678">
          <cell r="A1678" t="e">
            <v>#REF!</v>
          </cell>
          <cell r="B1678" t="e">
            <v>#REF!</v>
          </cell>
          <cell r="C1678" t="e">
            <v>#REF!</v>
          </cell>
          <cell r="D1678" t="e">
            <v>#REF!</v>
          </cell>
          <cell r="E1678" t="e">
            <v>#REF!</v>
          </cell>
          <cell r="F1678" t="e">
            <v>#REF!</v>
          </cell>
        </row>
        <row r="1679">
          <cell r="A1679" t="e">
            <v>#REF!</v>
          </cell>
          <cell r="B1679" t="e">
            <v>#REF!</v>
          </cell>
          <cell r="C1679" t="e">
            <v>#REF!</v>
          </cell>
          <cell r="D1679" t="e">
            <v>#REF!</v>
          </cell>
          <cell r="E1679" t="e">
            <v>#REF!</v>
          </cell>
          <cell r="F1679" t="e">
            <v>#REF!</v>
          </cell>
        </row>
        <row r="1680">
          <cell r="A1680" t="e">
            <v>#REF!</v>
          </cell>
          <cell r="B1680" t="e">
            <v>#REF!</v>
          </cell>
          <cell r="C1680" t="e">
            <v>#REF!</v>
          </cell>
          <cell r="D1680" t="e">
            <v>#REF!</v>
          </cell>
          <cell r="E1680" t="e">
            <v>#REF!</v>
          </cell>
          <cell r="F1680" t="e">
            <v>#REF!</v>
          </cell>
        </row>
        <row r="1681">
          <cell r="A1681" t="e">
            <v>#REF!</v>
          </cell>
          <cell r="B1681" t="e">
            <v>#REF!</v>
          </cell>
          <cell r="C1681" t="e">
            <v>#REF!</v>
          </cell>
          <cell r="D1681" t="e">
            <v>#REF!</v>
          </cell>
          <cell r="E1681" t="e">
            <v>#REF!</v>
          </cell>
          <cell r="F1681" t="e">
            <v>#REF!</v>
          </cell>
        </row>
        <row r="1682">
          <cell r="A1682" t="e">
            <v>#REF!</v>
          </cell>
          <cell r="B1682" t="e">
            <v>#REF!</v>
          </cell>
          <cell r="C1682" t="e">
            <v>#REF!</v>
          </cell>
          <cell r="D1682" t="e">
            <v>#REF!</v>
          </cell>
          <cell r="E1682" t="e">
            <v>#REF!</v>
          </cell>
          <cell r="F1682" t="e">
            <v>#REF!</v>
          </cell>
        </row>
        <row r="1683">
          <cell r="A1683" t="e">
            <v>#REF!</v>
          </cell>
          <cell r="B1683" t="e">
            <v>#REF!</v>
          </cell>
          <cell r="C1683" t="e">
            <v>#REF!</v>
          </cell>
          <cell r="D1683" t="e">
            <v>#REF!</v>
          </cell>
          <cell r="E1683" t="e">
            <v>#REF!</v>
          </cell>
          <cell r="F1683" t="e">
            <v>#REF!</v>
          </cell>
        </row>
        <row r="1684">
          <cell r="A1684" t="e">
            <v>#REF!</v>
          </cell>
          <cell r="B1684" t="e">
            <v>#REF!</v>
          </cell>
          <cell r="C1684" t="e">
            <v>#REF!</v>
          </cell>
          <cell r="D1684" t="e">
            <v>#REF!</v>
          </cell>
          <cell r="E1684" t="e">
            <v>#REF!</v>
          </cell>
          <cell r="F1684" t="e">
            <v>#REF!</v>
          </cell>
        </row>
        <row r="1685">
          <cell r="A1685" t="e">
            <v>#REF!</v>
          </cell>
          <cell r="B1685" t="e">
            <v>#REF!</v>
          </cell>
          <cell r="C1685" t="e">
            <v>#REF!</v>
          </cell>
          <cell r="D1685" t="e">
            <v>#REF!</v>
          </cell>
          <cell r="E1685" t="e">
            <v>#REF!</v>
          </cell>
          <cell r="F1685" t="e">
            <v>#REF!</v>
          </cell>
        </row>
        <row r="1686">
          <cell r="A1686" t="e">
            <v>#REF!</v>
          </cell>
          <cell r="B1686" t="e">
            <v>#REF!</v>
          </cell>
          <cell r="C1686" t="e">
            <v>#REF!</v>
          </cell>
          <cell r="D1686" t="e">
            <v>#REF!</v>
          </cell>
          <cell r="E1686" t="e">
            <v>#REF!</v>
          </cell>
          <cell r="F1686" t="e">
            <v>#REF!</v>
          </cell>
        </row>
        <row r="1687">
          <cell r="A1687" t="e">
            <v>#REF!</v>
          </cell>
          <cell r="B1687" t="e">
            <v>#REF!</v>
          </cell>
          <cell r="C1687" t="e">
            <v>#REF!</v>
          </cell>
          <cell r="D1687" t="e">
            <v>#REF!</v>
          </cell>
          <cell r="E1687" t="e">
            <v>#REF!</v>
          </cell>
          <cell r="F1687" t="e">
            <v>#REF!</v>
          </cell>
        </row>
        <row r="1688">
          <cell r="A1688" t="e">
            <v>#REF!</v>
          </cell>
          <cell r="B1688" t="e">
            <v>#REF!</v>
          </cell>
          <cell r="C1688" t="e">
            <v>#REF!</v>
          </cell>
          <cell r="D1688" t="e">
            <v>#REF!</v>
          </cell>
          <cell r="E1688" t="e">
            <v>#REF!</v>
          </cell>
          <cell r="F1688" t="e">
            <v>#REF!</v>
          </cell>
        </row>
        <row r="1689">
          <cell r="A1689" t="e">
            <v>#REF!</v>
          </cell>
          <cell r="B1689" t="e">
            <v>#REF!</v>
          </cell>
          <cell r="C1689" t="e">
            <v>#REF!</v>
          </cell>
          <cell r="D1689" t="e">
            <v>#REF!</v>
          </cell>
          <cell r="E1689" t="e">
            <v>#REF!</v>
          </cell>
          <cell r="F1689" t="e">
            <v>#REF!</v>
          </cell>
        </row>
        <row r="1690">
          <cell r="A1690" t="e">
            <v>#REF!</v>
          </cell>
          <cell r="B1690" t="e">
            <v>#REF!</v>
          </cell>
          <cell r="C1690" t="e">
            <v>#REF!</v>
          </cell>
          <cell r="D1690" t="e">
            <v>#REF!</v>
          </cell>
          <cell r="E1690" t="e">
            <v>#REF!</v>
          </cell>
          <cell r="F1690" t="e">
            <v>#REF!</v>
          </cell>
        </row>
        <row r="1691">
          <cell r="A1691" t="e">
            <v>#REF!</v>
          </cell>
          <cell r="B1691" t="e">
            <v>#REF!</v>
          </cell>
          <cell r="C1691" t="e">
            <v>#REF!</v>
          </cell>
          <cell r="D1691" t="e">
            <v>#REF!</v>
          </cell>
          <cell r="E1691" t="e">
            <v>#REF!</v>
          </cell>
          <cell r="F1691" t="e">
            <v>#REF!</v>
          </cell>
        </row>
        <row r="1692">
          <cell r="A1692" t="e">
            <v>#REF!</v>
          </cell>
          <cell r="B1692" t="e">
            <v>#REF!</v>
          </cell>
          <cell r="C1692" t="e">
            <v>#REF!</v>
          </cell>
          <cell r="D1692" t="e">
            <v>#REF!</v>
          </cell>
          <cell r="E1692" t="e">
            <v>#REF!</v>
          </cell>
          <cell r="F1692" t="e">
            <v>#REF!</v>
          </cell>
        </row>
        <row r="1693">
          <cell r="A1693" t="e">
            <v>#REF!</v>
          </cell>
          <cell r="B1693" t="e">
            <v>#REF!</v>
          </cell>
          <cell r="C1693" t="e">
            <v>#REF!</v>
          </cell>
          <cell r="D1693" t="e">
            <v>#REF!</v>
          </cell>
          <cell r="E1693" t="e">
            <v>#REF!</v>
          </cell>
          <cell r="F1693" t="e">
            <v>#REF!</v>
          </cell>
        </row>
        <row r="1694">
          <cell r="A1694" t="e">
            <v>#REF!</v>
          </cell>
          <cell r="B1694" t="e">
            <v>#REF!</v>
          </cell>
          <cell r="C1694" t="e">
            <v>#REF!</v>
          </cell>
          <cell r="D1694" t="e">
            <v>#REF!</v>
          </cell>
          <cell r="E1694" t="e">
            <v>#REF!</v>
          </cell>
          <cell r="F1694" t="e">
            <v>#REF!</v>
          </cell>
        </row>
        <row r="1695">
          <cell r="A1695" t="e">
            <v>#REF!</v>
          </cell>
          <cell r="B1695" t="e">
            <v>#REF!</v>
          </cell>
          <cell r="C1695" t="e">
            <v>#REF!</v>
          </cell>
          <cell r="D1695" t="e">
            <v>#REF!</v>
          </cell>
          <cell r="E1695" t="e">
            <v>#REF!</v>
          </cell>
          <cell r="F1695" t="e">
            <v>#REF!</v>
          </cell>
        </row>
        <row r="1696">
          <cell r="A1696" t="e">
            <v>#REF!</v>
          </cell>
          <cell r="B1696" t="e">
            <v>#REF!</v>
          </cell>
          <cell r="C1696" t="e">
            <v>#REF!</v>
          </cell>
          <cell r="D1696" t="e">
            <v>#REF!</v>
          </cell>
          <cell r="E1696" t="e">
            <v>#REF!</v>
          </cell>
          <cell r="F1696" t="e">
            <v>#REF!</v>
          </cell>
        </row>
        <row r="1697">
          <cell r="A1697" t="e">
            <v>#REF!</v>
          </cell>
          <cell r="B1697" t="e">
            <v>#REF!</v>
          </cell>
          <cell r="C1697" t="e">
            <v>#REF!</v>
          </cell>
          <cell r="D1697" t="e">
            <v>#REF!</v>
          </cell>
          <cell r="E1697" t="e">
            <v>#REF!</v>
          </cell>
          <cell r="F1697" t="e">
            <v>#REF!</v>
          </cell>
        </row>
        <row r="1698">
          <cell r="A1698" t="e">
            <v>#REF!</v>
          </cell>
          <cell r="B1698" t="e">
            <v>#REF!</v>
          </cell>
          <cell r="C1698" t="e">
            <v>#REF!</v>
          </cell>
          <cell r="D1698" t="e">
            <v>#REF!</v>
          </cell>
          <cell r="E1698" t="e">
            <v>#REF!</v>
          </cell>
          <cell r="F1698" t="e">
            <v>#REF!</v>
          </cell>
        </row>
        <row r="1699">
          <cell r="A1699" t="e">
            <v>#REF!</v>
          </cell>
          <cell r="B1699" t="e">
            <v>#REF!</v>
          </cell>
          <cell r="C1699" t="e">
            <v>#REF!</v>
          </cell>
          <cell r="D1699" t="e">
            <v>#REF!</v>
          </cell>
          <cell r="E1699" t="e">
            <v>#REF!</v>
          </cell>
          <cell r="F1699" t="e">
            <v>#REF!</v>
          </cell>
        </row>
        <row r="1700">
          <cell r="A1700" t="e">
            <v>#REF!</v>
          </cell>
          <cell r="B1700" t="e">
            <v>#REF!</v>
          </cell>
          <cell r="C1700" t="e">
            <v>#REF!</v>
          </cell>
          <cell r="D1700" t="e">
            <v>#REF!</v>
          </cell>
          <cell r="E1700" t="e">
            <v>#REF!</v>
          </cell>
          <cell r="F1700" t="e">
            <v>#REF!</v>
          </cell>
        </row>
        <row r="1701">
          <cell r="A1701" t="e">
            <v>#REF!</v>
          </cell>
          <cell r="B1701" t="e">
            <v>#REF!</v>
          </cell>
          <cell r="C1701" t="e">
            <v>#REF!</v>
          </cell>
          <cell r="D1701" t="e">
            <v>#REF!</v>
          </cell>
          <cell r="E1701" t="e">
            <v>#REF!</v>
          </cell>
          <cell r="F1701" t="e">
            <v>#REF!</v>
          </cell>
        </row>
        <row r="1702">
          <cell r="A1702" t="e">
            <v>#REF!</v>
          </cell>
          <cell r="B1702" t="e">
            <v>#REF!</v>
          </cell>
          <cell r="C1702" t="e">
            <v>#REF!</v>
          </cell>
          <cell r="D1702" t="e">
            <v>#REF!</v>
          </cell>
          <cell r="E1702" t="e">
            <v>#REF!</v>
          </cell>
          <cell r="F1702" t="e">
            <v>#REF!</v>
          </cell>
        </row>
        <row r="1703">
          <cell r="A1703" t="e">
            <v>#REF!</v>
          </cell>
          <cell r="B1703" t="e">
            <v>#REF!</v>
          </cell>
          <cell r="C1703" t="e">
            <v>#REF!</v>
          </cell>
          <cell r="D1703" t="e">
            <v>#REF!</v>
          </cell>
          <cell r="E1703" t="e">
            <v>#REF!</v>
          </cell>
          <cell r="F1703" t="e">
            <v>#REF!</v>
          </cell>
        </row>
        <row r="1704">
          <cell r="A1704" t="e">
            <v>#REF!</v>
          </cell>
          <cell r="B1704" t="e">
            <v>#REF!</v>
          </cell>
          <cell r="C1704" t="e">
            <v>#REF!</v>
          </cell>
          <cell r="D1704" t="e">
            <v>#REF!</v>
          </cell>
          <cell r="E1704" t="e">
            <v>#REF!</v>
          </cell>
          <cell r="F1704" t="e">
            <v>#REF!</v>
          </cell>
        </row>
        <row r="1705">
          <cell r="A1705" t="e">
            <v>#REF!</v>
          </cell>
          <cell r="B1705" t="e">
            <v>#REF!</v>
          </cell>
          <cell r="C1705" t="e">
            <v>#REF!</v>
          </cell>
          <cell r="D1705" t="e">
            <v>#REF!</v>
          </cell>
          <cell r="E1705" t="e">
            <v>#REF!</v>
          </cell>
          <cell r="F1705" t="e">
            <v>#REF!</v>
          </cell>
        </row>
        <row r="1706">
          <cell r="A1706" t="e">
            <v>#REF!</v>
          </cell>
          <cell r="B1706" t="e">
            <v>#REF!</v>
          </cell>
          <cell r="C1706" t="e">
            <v>#REF!</v>
          </cell>
          <cell r="D1706" t="e">
            <v>#REF!</v>
          </cell>
          <cell r="E1706" t="e">
            <v>#REF!</v>
          </cell>
          <cell r="F1706" t="e">
            <v>#REF!</v>
          </cell>
        </row>
        <row r="1707">
          <cell r="B1707" t="e">
            <v>#REF!</v>
          </cell>
          <cell r="E1707" t="e">
            <v>#REF!</v>
          </cell>
        </row>
        <row r="1708">
          <cell r="A1708" t="e">
            <v>#REF!</v>
          </cell>
          <cell r="B1708" t="e">
            <v>#REF!</v>
          </cell>
          <cell r="C1708" t="e">
            <v>#REF!</v>
          </cell>
          <cell r="D1708" t="e">
            <v>#REF!</v>
          </cell>
          <cell r="E1708" t="e">
            <v>#REF!</v>
          </cell>
          <cell r="F1708" t="e">
            <v>#REF!</v>
          </cell>
        </row>
        <row r="1709">
          <cell r="A1709" t="e">
            <v>#REF!</v>
          </cell>
          <cell r="B1709" t="e">
            <v>#REF!</v>
          </cell>
          <cell r="C1709" t="e">
            <v>#REF!</v>
          </cell>
          <cell r="D1709" t="e">
            <v>#REF!</v>
          </cell>
          <cell r="E1709" t="e">
            <v>#REF!</v>
          </cell>
          <cell r="F1709" t="e">
            <v>#REF!</v>
          </cell>
        </row>
        <row r="1710">
          <cell r="B1710" t="e">
            <v>#REF!</v>
          </cell>
          <cell r="E1710" t="e">
            <v>#REF!</v>
          </cell>
        </row>
        <row r="1711">
          <cell r="A1711" t="e">
            <v>#REF!</v>
          </cell>
          <cell r="B1711" t="e">
            <v>#REF!</v>
          </cell>
          <cell r="C1711" t="e">
            <v>#REF!</v>
          </cell>
          <cell r="D1711" t="e">
            <v>#REF!</v>
          </cell>
          <cell r="E1711" t="e">
            <v>#REF!</v>
          </cell>
          <cell r="F1711" t="e">
            <v>#REF!</v>
          </cell>
        </row>
        <row r="1712">
          <cell r="A1712" t="e">
            <v>#REF!</v>
          </cell>
          <cell r="B1712" t="e">
            <v>#REF!</v>
          </cell>
          <cell r="C1712" t="e">
            <v>#REF!</v>
          </cell>
          <cell r="D1712" t="e">
            <v>#REF!</v>
          </cell>
          <cell r="E1712" t="e">
            <v>#REF!</v>
          </cell>
          <cell r="F1712" t="e">
            <v>#REF!</v>
          </cell>
        </row>
        <row r="1713">
          <cell r="A1713" t="e">
            <v>#REF!</v>
          </cell>
          <cell r="B1713" t="e">
            <v>#REF!</v>
          </cell>
          <cell r="C1713" t="e">
            <v>#REF!</v>
          </cell>
          <cell r="D1713" t="e">
            <v>#REF!</v>
          </cell>
          <cell r="E1713" t="e">
            <v>#REF!</v>
          </cell>
          <cell r="F1713" t="e">
            <v>#REF!</v>
          </cell>
        </row>
        <row r="1714">
          <cell r="A1714" t="e">
            <v>#REF!</v>
          </cell>
          <cell r="B1714" t="e">
            <v>#REF!</v>
          </cell>
          <cell r="C1714" t="e">
            <v>#REF!</v>
          </cell>
          <cell r="D1714" t="e">
            <v>#REF!</v>
          </cell>
          <cell r="E1714" t="e">
            <v>#REF!</v>
          </cell>
          <cell r="F1714" t="e">
            <v>#REF!</v>
          </cell>
        </row>
        <row r="1715">
          <cell r="A1715" t="e">
            <v>#REF!</v>
          </cell>
          <cell r="B1715" t="e">
            <v>#REF!</v>
          </cell>
          <cell r="C1715" t="e">
            <v>#REF!</v>
          </cell>
          <cell r="D1715" t="e">
            <v>#REF!</v>
          </cell>
          <cell r="E1715" t="e">
            <v>#REF!</v>
          </cell>
          <cell r="F1715" t="e">
            <v>#REF!</v>
          </cell>
        </row>
        <row r="1716">
          <cell r="A1716" t="e">
            <v>#REF!</v>
          </cell>
          <cell r="B1716" t="e">
            <v>#REF!</v>
          </cell>
          <cell r="C1716" t="e">
            <v>#REF!</v>
          </cell>
          <cell r="D1716" t="e">
            <v>#REF!</v>
          </cell>
          <cell r="E1716" t="e">
            <v>#REF!</v>
          </cell>
          <cell r="F1716" t="e">
            <v>#REF!</v>
          </cell>
        </row>
        <row r="1717">
          <cell r="A1717" t="e">
            <v>#REF!</v>
          </cell>
          <cell r="B1717" t="e">
            <v>#REF!</v>
          </cell>
          <cell r="C1717" t="e">
            <v>#REF!</v>
          </cell>
          <cell r="D1717" t="e">
            <v>#REF!</v>
          </cell>
          <cell r="E1717" t="e">
            <v>#REF!</v>
          </cell>
          <cell r="F1717" t="e">
            <v>#REF!</v>
          </cell>
        </row>
        <row r="1718">
          <cell r="A1718" t="e">
            <v>#REF!</v>
          </cell>
          <cell r="B1718" t="e">
            <v>#REF!</v>
          </cell>
          <cell r="C1718" t="e">
            <v>#REF!</v>
          </cell>
          <cell r="D1718" t="e">
            <v>#REF!</v>
          </cell>
          <cell r="E1718" t="e">
            <v>#REF!</v>
          </cell>
          <cell r="F1718" t="e">
            <v>#REF!</v>
          </cell>
        </row>
        <row r="1719">
          <cell r="A1719" t="e">
            <v>#REF!</v>
          </cell>
          <cell r="B1719" t="e">
            <v>#REF!</v>
          </cell>
          <cell r="C1719" t="e">
            <v>#REF!</v>
          </cell>
          <cell r="D1719" t="e">
            <v>#REF!</v>
          </cell>
          <cell r="E1719" t="e">
            <v>#REF!</v>
          </cell>
          <cell r="F1719" t="e">
            <v>#REF!</v>
          </cell>
        </row>
        <row r="1720">
          <cell r="A1720" t="e">
            <v>#REF!</v>
          </cell>
          <cell r="B1720" t="e">
            <v>#REF!</v>
          </cell>
          <cell r="C1720" t="e">
            <v>#REF!</v>
          </cell>
          <cell r="D1720" t="e">
            <v>#REF!</v>
          </cell>
          <cell r="E1720" t="e">
            <v>#REF!</v>
          </cell>
          <cell r="F1720" t="e">
            <v>#REF!</v>
          </cell>
        </row>
        <row r="1721">
          <cell r="A1721" t="e">
            <v>#REF!</v>
          </cell>
          <cell r="B1721" t="e">
            <v>#REF!</v>
          </cell>
          <cell r="C1721" t="e">
            <v>#REF!</v>
          </cell>
          <cell r="D1721" t="e">
            <v>#REF!</v>
          </cell>
          <cell r="E1721" t="e">
            <v>#REF!</v>
          </cell>
          <cell r="F1721" t="e">
            <v>#REF!</v>
          </cell>
        </row>
        <row r="1722">
          <cell r="A1722" t="e">
            <v>#REF!</v>
          </cell>
          <cell r="B1722" t="e">
            <v>#REF!</v>
          </cell>
          <cell r="C1722" t="e">
            <v>#REF!</v>
          </cell>
          <cell r="D1722" t="e">
            <v>#REF!</v>
          </cell>
          <cell r="E1722" t="e">
            <v>#REF!</v>
          </cell>
          <cell r="F1722" t="e">
            <v>#REF!</v>
          </cell>
        </row>
        <row r="1723">
          <cell r="A1723" t="e">
            <v>#REF!</v>
          </cell>
          <cell r="B1723" t="e">
            <v>#REF!</v>
          </cell>
          <cell r="C1723" t="e">
            <v>#REF!</v>
          </cell>
          <cell r="D1723" t="e">
            <v>#REF!</v>
          </cell>
          <cell r="E1723" t="e">
            <v>#REF!</v>
          </cell>
          <cell r="F1723" t="e">
            <v>#REF!</v>
          </cell>
        </row>
        <row r="1724">
          <cell r="A1724" t="e">
            <v>#REF!</v>
          </cell>
          <cell r="B1724" t="e">
            <v>#REF!</v>
          </cell>
          <cell r="C1724" t="e">
            <v>#REF!</v>
          </cell>
          <cell r="D1724" t="e">
            <v>#REF!</v>
          </cell>
          <cell r="E1724" t="e">
            <v>#REF!</v>
          </cell>
          <cell r="F1724" t="e">
            <v>#REF!</v>
          </cell>
        </row>
        <row r="1725">
          <cell r="A1725" t="e">
            <v>#REF!</v>
          </cell>
          <cell r="B1725" t="e">
            <v>#REF!</v>
          </cell>
          <cell r="C1725" t="e">
            <v>#REF!</v>
          </cell>
          <cell r="D1725" t="e">
            <v>#REF!</v>
          </cell>
          <cell r="E1725" t="e">
            <v>#REF!</v>
          </cell>
          <cell r="F1725" t="e">
            <v>#REF!</v>
          </cell>
        </row>
        <row r="1726">
          <cell r="A1726" t="e">
            <v>#REF!</v>
          </cell>
          <cell r="B1726" t="e">
            <v>#REF!</v>
          </cell>
          <cell r="C1726" t="e">
            <v>#REF!</v>
          </cell>
          <cell r="D1726" t="e">
            <v>#REF!</v>
          </cell>
          <cell r="E1726" t="e">
            <v>#REF!</v>
          </cell>
          <cell r="F1726" t="e">
            <v>#REF!</v>
          </cell>
        </row>
        <row r="1727">
          <cell r="A1727" t="e">
            <v>#REF!</v>
          </cell>
          <cell r="B1727" t="e">
            <v>#REF!</v>
          </cell>
          <cell r="C1727" t="e">
            <v>#REF!</v>
          </cell>
          <cell r="D1727" t="e">
            <v>#REF!</v>
          </cell>
          <cell r="E1727" t="e">
            <v>#REF!</v>
          </cell>
          <cell r="F1727" t="e">
            <v>#REF!</v>
          </cell>
        </row>
        <row r="1728">
          <cell r="A1728" t="e">
            <v>#REF!</v>
          </cell>
          <cell r="B1728" t="e">
            <v>#REF!</v>
          </cell>
          <cell r="C1728" t="e">
            <v>#REF!</v>
          </cell>
          <cell r="D1728" t="e">
            <v>#REF!</v>
          </cell>
          <cell r="E1728" t="e">
            <v>#REF!</v>
          </cell>
          <cell r="F1728" t="e">
            <v>#REF!</v>
          </cell>
        </row>
        <row r="1729">
          <cell r="A1729" t="e">
            <v>#REF!</v>
          </cell>
          <cell r="B1729" t="e">
            <v>#REF!</v>
          </cell>
          <cell r="C1729" t="e">
            <v>#REF!</v>
          </cell>
          <cell r="D1729" t="e">
            <v>#REF!</v>
          </cell>
          <cell r="E1729" t="e">
            <v>#REF!</v>
          </cell>
          <cell r="F1729" t="e">
            <v>#REF!</v>
          </cell>
        </row>
        <row r="1730">
          <cell r="A1730" t="e">
            <v>#REF!</v>
          </cell>
          <cell r="B1730" t="e">
            <v>#REF!</v>
          </cell>
          <cell r="C1730" t="e">
            <v>#REF!</v>
          </cell>
          <cell r="D1730" t="e">
            <v>#REF!</v>
          </cell>
          <cell r="E1730" t="e">
            <v>#REF!</v>
          </cell>
          <cell r="F1730" t="e">
            <v>#REF!</v>
          </cell>
        </row>
        <row r="1731">
          <cell r="A1731" t="e">
            <v>#REF!</v>
          </cell>
          <cell r="B1731" t="e">
            <v>#REF!</v>
          </cell>
          <cell r="C1731" t="e">
            <v>#REF!</v>
          </cell>
          <cell r="D1731" t="e">
            <v>#REF!</v>
          </cell>
          <cell r="E1731" t="e">
            <v>#REF!</v>
          </cell>
          <cell r="F1731" t="e">
            <v>#REF!</v>
          </cell>
        </row>
        <row r="1732">
          <cell r="A1732" t="e">
            <v>#REF!</v>
          </cell>
          <cell r="B1732" t="e">
            <v>#REF!</v>
          </cell>
          <cell r="C1732" t="e">
            <v>#REF!</v>
          </cell>
          <cell r="D1732" t="e">
            <v>#REF!</v>
          </cell>
          <cell r="E1732" t="e">
            <v>#REF!</v>
          </cell>
          <cell r="F1732" t="e">
            <v>#REF!</v>
          </cell>
        </row>
        <row r="1733">
          <cell r="A1733" t="e">
            <v>#REF!</v>
          </cell>
          <cell r="B1733" t="e">
            <v>#REF!</v>
          </cell>
          <cell r="C1733" t="e">
            <v>#REF!</v>
          </cell>
          <cell r="D1733" t="e">
            <v>#REF!</v>
          </cell>
          <cell r="E1733" t="e">
            <v>#REF!</v>
          </cell>
          <cell r="F1733" t="e">
            <v>#REF!</v>
          </cell>
        </row>
        <row r="1734">
          <cell r="A1734" t="e">
            <v>#REF!</v>
          </cell>
          <cell r="B1734" t="e">
            <v>#REF!</v>
          </cell>
          <cell r="C1734" t="e">
            <v>#REF!</v>
          </cell>
          <cell r="D1734" t="e">
            <v>#REF!</v>
          </cell>
          <cell r="E1734" t="e">
            <v>#REF!</v>
          </cell>
          <cell r="F1734" t="e">
            <v>#REF!</v>
          </cell>
        </row>
        <row r="1735">
          <cell r="A1735" t="e">
            <v>#REF!</v>
          </cell>
          <cell r="B1735" t="e">
            <v>#REF!</v>
          </cell>
          <cell r="C1735" t="e">
            <v>#REF!</v>
          </cell>
          <cell r="D1735" t="e">
            <v>#REF!</v>
          </cell>
          <cell r="E1735" t="e">
            <v>#REF!</v>
          </cell>
          <cell r="F1735" t="e">
            <v>#REF!</v>
          </cell>
        </row>
        <row r="1736">
          <cell r="A1736" t="e">
            <v>#REF!</v>
          </cell>
          <cell r="B1736" t="e">
            <v>#REF!</v>
          </cell>
          <cell r="C1736" t="e">
            <v>#REF!</v>
          </cell>
          <cell r="D1736" t="e">
            <v>#REF!</v>
          </cell>
          <cell r="E1736" t="e">
            <v>#REF!</v>
          </cell>
          <cell r="F1736" t="e">
            <v>#REF!</v>
          </cell>
        </row>
        <row r="1737">
          <cell r="A1737" t="e">
            <v>#REF!</v>
          </cell>
          <cell r="B1737" t="e">
            <v>#REF!</v>
          </cell>
          <cell r="C1737" t="e">
            <v>#REF!</v>
          </cell>
          <cell r="D1737" t="e">
            <v>#REF!</v>
          </cell>
          <cell r="E1737" t="e">
            <v>#REF!</v>
          </cell>
          <cell r="F1737" t="e">
            <v>#REF!</v>
          </cell>
        </row>
        <row r="1738">
          <cell r="A1738" t="e">
            <v>#REF!</v>
          </cell>
          <cell r="B1738" t="e">
            <v>#REF!</v>
          </cell>
          <cell r="C1738" t="e">
            <v>#REF!</v>
          </cell>
          <cell r="D1738" t="e">
            <v>#REF!</v>
          </cell>
          <cell r="E1738" t="e">
            <v>#REF!</v>
          </cell>
          <cell r="F1738" t="e">
            <v>#REF!</v>
          </cell>
        </row>
        <row r="1739">
          <cell r="A1739" t="e">
            <v>#REF!</v>
          </cell>
          <cell r="B1739" t="e">
            <v>#REF!</v>
          </cell>
          <cell r="C1739" t="e">
            <v>#REF!</v>
          </cell>
          <cell r="D1739" t="e">
            <v>#REF!</v>
          </cell>
          <cell r="E1739" t="e">
            <v>#REF!</v>
          </cell>
          <cell r="F1739" t="e">
            <v>#REF!</v>
          </cell>
        </row>
        <row r="1740">
          <cell r="A1740" t="e">
            <v>#REF!</v>
          </cell>
          <cell r="B1740" t="e">
            <v>#REF!</v>
          </cell>
          <cell r="C1740" t="e">
            <v>#REF!</v>
          </cell>
          <cell r="D1740" t="e">
            <v>#REF!</v>
          </cell>
          <cell r="E1740" t="e">
            <v>#REF!</v>
          </cell>
          <cell r="F1740" t="e">
            <v>#REF!</v>
          </cell>
        </row>
        <row r="1741">
          <cell r="A1741" t="e">
            <v>#REF!</v>
          </cell>
          <cell r="B1741" t="e">
            <v>#REF!</v>
          </cell>
          <cell r="C1741" t="e">
            <v>#REF!</v>
          </cell>
          <cell r="D1741" t="e">
            <v>#REF!</v>
          </cell>
          <cell r="E1741" t="e">
            <v>#REF!</v>
          </cell>
          <cell r="F1741" t="e">
            <v>#REF!</v>
          </cell>
        </row>
        <row r="1742">
          <cell r="A1742" t="e">
            <v>#REF!</v>
          </cell>
          <cell r="B1742" t="e">
            <v>#REF!</v>
          </cell>
          <cell r="C1742" t="e">
            <v>#REF!</v>
          </cell>
          <cell r="D1742" t="e">
            <v>#REF!</v>
          </cell>
          <cell r="E1742" t="e">
            <v>#REF!</v>
          </cell>
          <cell r="F1742" t="e">
            <v>#REF!</v>
          </cell>
        </row>
        <row r="1743">
          <cell r="A1743" t="e">
            <v>#REF!</v>
          </cell>
          <cell r="B1743" t="e">
            <v>#REF!</v>
          </cell>
          <cell r="C1743" t="e">
            <v>#REF!</v>
          </cell>
          <cell r="D1743" t="e">
            <v>#REF!</v>
          </cell>
          <cell r="E1743" t="e">
            <v>#REF!</v>
          </cell>
          <cell r="F1743" t="e">
            <v>#REF!</v>
          </cell>
        </row>
        <row r="1744">
          <cell r="A1744" t="e">
            <v>#REF!</v>
          </cell>
          <cell r="B1744" t="e">
            <v>#REF!</v>
          </cell>
          <cell r="C1744" t="e">
            <v>#REF!</v>
          </cell>
          <cell r="D1744" t="e">
            <v>#REF!</v>
          </cell>
          <cell r="E1744" t="e">
            <v>#REF!</v>
          </cell>
          <cell r="F1744" t="e">
            <v>#REF!</v>
          </cell>
        </row>
        <row r="1745">
          <cell r="A1745" t="e">
            <v>#REF!</v>
          </cell>
          <cell r="B1745" t="e">
            <v>#REF!</v>
          </cell>
          <cell r="C1745" t="e">
            <v>#REF!</v>
          </cell>
          <cell r="D1745" t="e">
            <v>#REF!</v>
          </cell>
          <cell r="E1745" t="e">
            <v>#REF!</v>
          </cell>
          <cell r="F1745" t="e">
            <v>#REF!</v>
          </cell>
        </row>
        <row r="1746">
          <cell r="A1746" t="e">
            <v>#REF!</v>
          </cell>
          <cell r="B1746" t="e">
            <v>#REF!</v>
          </cell>
          <cell r="C1746" t="e">
            <v>#REF!</v>
          </cell>
          <cell r="D1746" t="e">
            <v>#REF!</v>
          </cell>
          <cell r="E1746" t="e">
            <v>#REF!</v>
          </cell>
          <cell r="F1746" t="e">
            <v>#REF!</v>
          </cell>
        </row>
        <row r="1747">
          <cell r="A1747" t="e">
            <v>#REF!</v>
          </cell>
          <cell r="B1747" t="e">
            <v>#REF!</v>
          </cell>
          <cell r="C1747" t="e">
            <v>#REF!</v>
          </cell>
          <cell r="D1747" t="e">
            <v>#REF!</v>
          </cell>
          <cell r="E1747" t="e">
            <v>#REF!</v>
          </cell>
          <cell r="F1747" t="e">
            <v>#REF!</v>
          </cell>
        </row>
        <row r="1748">
          <cell r="A1748" t="e">
            <v>#REF!</v>
          </cell>
          <cell r="B1748" t="e">
            <v>#REF!</v>
          </cell>
          <cell r="C1748" t="e">
            <v>#REF!</v>
          </cell>
          <cell r="D1748" t="e">
            <v>#REF!</v>
          </cell>
          <cell r="E1748" t="e">
            <v>#REF!</v>
          </cell>
          <cell r="F1748" t="e">
            <v>#REF!</v>
          </cell>
        </row>
        <row r="1749">
          <cell r="A1749" t="e">
            <v>#REF!</v>
          </cell>
          <cell r="B1749" t="e">
            <v>#REF!</v>
          </cell>
          <cell r="C1749" t="e">
            <v>#REF!</v>
          </cell>
          <cell r="D1749" t="e">
            <v>#REF!</v>
          </cell>
          <cell r="E1749" t="e">
            <v>#REF!</v>
          </cell>
          <cell r="F1749" t="e">
            <v>#REF!</v>
          </cell>
        </row>
        <row r="1750">
          <cell r="A1750" t="e">
            <v>#REF!</v>
          </cell>
          <cell r="B1750" t="e">
            <v>#REF!</v>
          </cell>
          <cell r="C1750" t="e">
            <v>#REF!</v>
          </cell>
          <cell r="D1750" t="e">
            <v>#REF!</v>
          </cell>
          <cell r="E1750" t="e">
            <v>#REF!</v>
          </cell>
          <cell r="F1750" t="e">
            <v>#REF!</v>
          </cell>
        </row>
        <row r="1751">
          <cell r="A1751" t="e">
            <v>#REF!</v>
          </cell>
          <cell r="B1751" t="e">
            <v>#REF!</v>
          </cell>
          <cell r="C1751" t="e">
            <v>#REF!</v>
          </cell>
          <cell r="D1751" t="e">
            <v>#REF!</v>
          </cell>
          <cell r="E1751" t="e">
            <v>#REF!</v>
          </cell>
          <cell r="F1751" t="e">
            <v>#REF!</v>
          </cell>
        </row>
        <row r="1752">
          <cell r="A1752" t="e">
            <v>#REF!</v>
          </cell>
          <cell r="B1752" t="e">
            <v>#REF!</v>
          </cell>
          <cell r="C1752" t="e">
            <v>#REF!</v>
          </cell>
          <cell r="D1752" t="e">
            <v>#REF!</v>
          </cell>
          <cell r="E1752" t="e">
            <v>#REF!</v>
          </cell>
          <cell r="F1752" t="e">
            <v>#REF!</v>
          </cell>
        </row>
        <row r="1753">
          <cell r="A1753" t="e">
            <v>#REF!</v>
          </cell>
          <cell r="B1753" t="e">
            <v>#REF!</v>
          </cell>
          <cell r="C1753" t="e">
            <v>#REF!</v>
          </cell>
          <cell r="D1753" t="e">
            <v>#REF!</v>
          </cell>
          <cell r="E1753" t="e">
            <v>#REF!</v>
          </cell>
          <cell r="F1753" t="e">
            <v>#REF!</v>
          </cell>
        </row>
        <row r="1754">
          <cell r="A1754" t="e">
            <v>#REF!</v>
          </cell>
          <cell r="B1754" t="e">
            <v>#REF!</v>
          </cell>
          <cell r="C1754" t="e">
            <v>#REF!</v>
          </cell>
          <cell r="D1754" t="e">
            <v>#REF!</v>
          </cell>
          <cell r="E1754" t="e">
            <v>#REF!</v>
          </cell>
          <cell r="F1754" t="e">
            <v>#REF!</v>
          </cell>
        </row>
        <row r="1755">
          <cell r="A1755" t="e">
            <v>#REF!</v>
          </cell>
          <cell r="B1755" t="e">
            <v>#REF!</v>
          </cell>
          <cell r="C1755" t="e">
            <v>#REF!</v>
          </cell>
          <cell r="D1755" t="e">
            <v>#REF!</v>
          </cell>
          <cell r="E1755" t="e">
            <v>#REF!</v>
          </cell>
          <cell r="F1755" t="e">
            <v>#REF!</v>
          </cell>
        </row>
        <row r="1756">
          <cell r="A1756" t="e">
            <v>#REF!</v>
          </cell>
          <cell r="B1756" t="e">
            <v>#REF!</v>
          </cell>
          <cell r="C1756" t="e">
            <v>#REF!</v>
          </cell>
          <cell r="D1756" t="e">
            <v>#REF!</v>
          </cell>
          <cell r="E1756" t="e">
            <v>#REF!</v>
          </cell>
          <cell r="F1756" t="e">
            <v>#REF!</v>
          </cell>
        </row>
        <row r="1757">
          <cell r="A1757" t="e">
            <v>#REF!</v>
          </cell>
          <cell r="B1757" t="e">
            <v>#REF!</v>
          </cell>
          <cell r="C1757" t="e">
            <v>#REF!</v>
          </cell>
          <cell r="D1757" t="e">
            <v>#REF!</v>
          </cell>
          <cell r="E1757" t="e">
            <v>#REF!</v>
          </cell>
          <cell r="F1757" t="e">
            <v>#REF!</v>
          </cell>
        </row>
        <row r="1758">
          <cell r="A1758" t="e">
            <v>#REF!</v>
          </cell>
          <cell r="B1758" t="e">
            <v>#REF!</v>
          </cell>
          <cell r="C1758" t="e">
            <v>#REF!</v>
          </cell>
          <cell r="D1758" t="e">
            <v>#REF!</v>
          </cell>
          <cell r="E1758" t="e">
            <v>#REF!</v>
          </cell>
          <cell r="F1758" t="e">
            <v>#REF!</v>
          </cell>
        </row>
        <row r="1759">
          <cell r="A1759" t="e">
            <v>#REF!</v>
          </cell>
          <cell r="B1759" t="e">
            <v>#REF!</v>
          </cell>
          <cell r="C1759" t="e">
            <v>#REF!</v>
          </cell>
          <cell r="D1759" t="e">
            <v>#REF!</v>
          </cell>
          <cell r="E1759" t="e">
            <v>#REF!</v>
          </cell>
          <cell r="F1759" t="e">
            <v>#REF!</v>
          </cell>
        </row>
        <row r="1760">
          <cell r="A1760" t="e">
            <v>#REF!</v>
          </cell>
          <cell r="B1760" t="e">
            <v>#REF!</v>
          </cell>
          <cell r="C1760" t="e">
            <v>#REF!</v>
          </cell>
          <cell r="D1760" t="e">
            <v>#REF!</v>
          </cell>
          <cell r="E1760" t="e">
            <v>#REF!</v>
          </cell>
          <cell r="F1760" t="e">
            <v>#REF!</v>
          </cell>
        </row>
        <row r="1761">
          <cell r="A1761" t="e">
            <v>#REF!</v>
          </cell>
          <cell r="B1761" t="e">
            <v>#REF!</v>
          </cell>
          <cell r="C1761" t="e">
            <v>#REF!</v>
          </cell>
          <cell r="D1761" t="e">
            <v>#REF!</v>
          </cell>
          <cell r="E1761" t="e">
            <v>#REF!</v>
          </cell>
          <cell r="F1761" t="e">
            <v>#REF!</v>
          </cell>
        </row>
        <row r="1762">
          <cell r="A1762" t="e">
            <v>#REF!</v>
          </cell>
          <cell r="B1762" t="e">
            <v>#REF!</v>
          </cell>
          <cell r="C1762" t="e">
            <v>#REF!</v>
          </cell>
          <cell r="D1762" t="e">
            <v>#REF!</v>
          </cell>
          <cell r="E1762" t="e">
            <v>#REF!</v>
          </cell>
          <cell r="F1762" t="e">
            <v>#REF!</v>
          </cell>
        </row>
        <row r="1763">
          <cell r="A1763" t="e">
            <v>#REF!</v>
          </cell>
          <cell r="B1763" t="e">
            <v>#REF!</v>
          </cell>
          <cell r="C1763" t="e">
            <v>#REF!</v>
          </cell>
          <cell r="D1763" t="e">
            <v>#REF!</v>
          </cell>
          <cell r="E1763" t="e">
            <v>#REF!</v>
          </cell>
          <cell r="F1763" t="e">
            <v>#REF!</v>
          </cell>
        </row>
        <row r="1764">
          <cell r="A1764" t="e">
            <v>#REF!</v>
          </cell>
          <cell r="B1764" t="e">
            <v>#REF!</v>
          </cell>
          <cell r="C1764" t="e">
            <v>#REF!</v>
          </cell>
          <cell r="D1764" t="e">
            <v>#REF!</v>
          </cell>
          <cell r="E1764" t="e">
            <v>#REF!</v>
          </cell>
          <cell r="F1764" t="e">
            <v>#REF!</v>
          </cell>
        </row>
        <row r="1765">
          <cell r="A1765" t="e">
            <v>#REF!</v>
          </cell>
          <cell r="B1765" t="e">
            <v>#REF!</v>
          </cell>
          <cell r="C1765" t="e">
            <v>#REF!</v>
          </cell>
          <cell r="D1765" t="e">
            <v>#REF!</v>
          </cell>
          <cell r="E1765" t="e">
            <v>#REF!</v>
          </cell>
          <cell r="F1765" t="e">
            <v>#REF!</v>
          </cell>
        </row>
        <row r="1766">
          <cell r="A1766" t="e">
            <v>#REF!</v>
          </cell>
          <cell r="B1766" t="e">
            <v>#REF!</v>
          </cell>
          <cell r="C1766" t="e">
            <v>#REF!</v>
          </cell>
          <cell r="D1766" t="e">
            <v>#REF!</v>
          </cell>
          <cell r="E1766" t="e">
            <v>#REF!</v>
          </cell>
          <cell r="F1766" t="e">
            <v>#REF!</v>
          </cell>
        </row>
        <row r="1767">
          <cell r="A1767" t="e">
            <v>#REF!</v>
          </cell>
          <cell r="B1767" t="e">
            <v>#REF!</v>
          </cell>
          <cell r="C1767" t="e">
            <v>#REF!</v>
          </cell>
          <cell r="D1767" t="e">
            <v>#REF!</v>
          </cell>
          <cell r="E1767" t="e">
            <v>#REF!</v>
          </cell>
          <cell r="F1767" t="e">
            <v>#REF!</v>
          </cell>
        </row>
        <row r="1768">
          <cell r="A1768" t="e">
            <v>#REF!</v>
          </cell>
          <cell r="B1768" t="e">
            <v>#REF!</v>
          </cell>
          <cell r="C1768" t="e">
            <v>#REF!</v>
          </cell>
          <cell r="D1768" t="e">
            <v>#REF!</v>
          </cell>
          <cell r="E1768" t="e">
            <v>#REF!</v>
          </cell>
          <cell r="F1768" t="e">
            <v>#REF!</v>
          </cell>
        </row>
        <row r="1769">
          <cell r="A1769" t="e">
            <v>#REF!</v>
          </cell>
          <cell r="B1769" t="e">
            <v>#REF!</v>
          </cell>
          <cell r="C1769" t="e">
            <v>#REF!</v>
          </cell>
          <cell r="D1769" t="e">
            <v>#REF!</v>
          </cell>
          <cell r="E1769" t="e">
            <v>#REF!</v>
          </cell>
          <cell r="F1769" t="e">
            <v>#REF!</v>
          </cell>
        </row>
        <row r="1770">
          <cell r="A1770" t="e">
            <v>#REF!</v>
          </cell>
          <cell r="B1770" t="e">
            <v>#REF!</v>
          </cell>
          <cell r="C1770" t="e">
            <v>#REF!</v>
          </cell>
          <cell r="D1770" t="e">
            <v>#REF!</v>
          </cell>
          <cell r="E1770" t="e">
            <v>#REF!</v>
          </cell>
          <cell r="F1770" t="e">
            <v>#REF!</v>
          </cell>
        </row>
        <row r="1771">
          <cell r="A1771" t="e">
            <v>#REF!</v>
          </cell>
          <cell r="B1771" t="e">
            <v>#REF!</v>
          </cell>
          <cell r="C1771" t="e">
            <v>#REF!</v>
          </cell>
          <cell r="D1771" t="e">
            <v>#REF!</v>
          </cell>
          <cell r="E1771" t="e">
            <v>#REF!</v>
          </cell>
          <cell r="F1771" t="e">
            <v>#REF!</v>
          </cell>
        </row>
        <row r="1772">
          <cell r="A1772" t="e">
            <v>#REF!</v>
          </cell>
          <cell r="B1772" t="e">
            <v>#REF!</v>
          </cell>
          <cell r="C1772" t="e">
            <v>#REF!</v>
          </cell>
          <cell r="D1772" t="e">
            <v>#REF!</v>
          </cell>
          <cell r="E1772" t="e">
            <v>#REF!</v>
          </cell>
          <cell r="F1772" t="e">
            <v>#REF!</v>
          </cell>
        </row>
        <row r="1773">
          <cell r="A1773" t="e">
            <v>#REF!</v>
          </cell>
          <cell r="B1773" t="e">
            <v>#REF!</v>
          </cell>
          <cell r="C1773" t="e">
            <v>#REF!</v>
          </cell>
          <cell r="D1773" t="e">
            <v>#REF!</v>
          </cell>
          <cell r="E1773" t="e">
            <v>#REF!</v>
          </cell>
          <cell r="F1773" t="e">
            <v>#REF!</v>
          </cell>
        </row>
        <row r="1774">
          <cell r="A1774" t="e">
            <v>#REF!</v>
          </cell>
          <cell r="B1774" t="e">
            <v>#REF!</v>
          </cell>
          <cell r="C1774" t="e">
            <v>#REF!</v>
          </cell>
          <cell r="D1774" t="e">
            <v>#REF!</v>
          </cell>
          <cell r="E1774" t="e">
            <v>#REF!</v>
          </cell>
          <cell r="F1774" t="e">
            <v>#REF!</v>
          </cell>
        </row>
        <row r="1775">
          <cell r="A1775" t="e">
            <v>#REF!</v>
          </cell>
          <cell r="B1775" t="e">
            <v>#REF!</v>
          </cell>
          <cell r="C1775" t="e">
            <v>#REF!</v>
          </cell>
          <cell r="D1775" t="e">
            <v>#REF!</v>
          </cell>
          <cell r="E1775" t="e">
            <v>#REF!</v>
          </cell>
          <cell r="F1775" t="e">
            <v>#REF!</v>
          </cell>
        </row>
        <row r="1776">
          <cell r="A1776" t="e">
            <v>#REF!</v>
          </cell>
          <cell r="B1776" t="e">
            <v>#REF!</v>
          </cell>
          <cell r="C1776" t="e">
            <v>#REF!</v>
          </cell>
          <cell r="D1776" t="e">
            <v>#REF!</v>
          </cell>
          <cell r="E1776" t="e">
            <v>#REF!</v>
          </cell>
          <cell r="F1776" t="e">
            <v>#REF!</v>
          </cell>
        </row>
        <row r="1777">
          <cell r="A1777" t="e">
            <v>#REF!</v>
          </cell>
          <cell r="B1777" t="e">
            <v>#REF!</v>
          </cell>
          <cell r="C1777" t="e">
            <v>#REF!</v>
          </cell>
          <cell r="D1777" t="e">
            <v>#REF!</v>
          </cell>
          <cell r="E1777" t="e">
            <v>#REF!</v>
          </cell>
          <cell r="F1777" t="e">
            <v>#REF!</v>
          </cell>
        </row>
        <row r="1778">
          <cell r="A1778" t="e">
            <v>#REF!</v>
          </cell>
          <cell r="B1778" t="e">
            <v>#REF!</v>
          </cell>
          <cell r="C1778" t="e">
            <v>#REF!</v>
          </cell>
          <cell r="D1778" t="e">
            <v>#REF!</v>
          </cell>
          <cell r="E1778" t="e">
            <v>#REF!</v>
          </cell>
          <cell r="F1778" t="e">
            <v>#REF!</v>
          </cell>
        </row>
        <row r="1779">
          <cell r="A1779" t="e">
            <v>#REF!</v>
          </cell>
          <cell r="B1779" t="e">
            <v>#REF!</v>
          </cell>
          <cell r="C1779" t="e">
            <v>#REF!</v>
          </cell>
          <cell r="D1779" t="e">
            <v>#REF!</v>
          </cell>
          <cell r="E1779" t="e">
            <v>#REF!</v>
          </cell>
          <cell r="F1779" t="e">
            <v>#REF!</v>
          </cell>
        </row>
        <row r="1780">
          <cell r="A1780" t="e">
            <v>#REF!</v>
          </cell>
          <cell r="B1780" t="e">
            <v>#REF!</v>
          </cell>
          <cell r="C1780" t="e">
            <v>#REF!</v>
          </cell>
          <cell r="D1780" t="e">
            <v>#REF!</v>
          </cell>
          <cell r="E1780" t="e">
            <v>#REF!</v>
          </cell>
          <cell r="F1780" t="e">
            <v>#REF!</v>
          </cell>
        </row>
        <row r="1781">
          <cell r="A1781" t="e">
            <v>#REF!</v>
          </cell>
          <cell r="B1781" t="e">
            <v>#REF!</v>
          </cell>
          <cell r="C1781" t="e">
            <v>#REF!</v>
          </cell>
          <cell r="D1781" t="e">
            <v>#REF!</v>
          </cell>
          <cell r="E1781" t="e">
            <v>#REF!</v>
          </cell>
          <cell r="F1781" t="e">
            <v>#REF!</v>
          </cell>
        </row>
        <row r="1782">
          <cell r="A1782" t="e">
            <v>#REF!</v>
          </cell>
          <cell r="B1782" t="e">
            <v>#REF!</v>
          </cell>
          <cell r="C1782" t="e">
            <v>#REF!</v>
          </cell>
          <cell r="D1782" t="e">
            <v>#REF!</v>
          </cell>
          <cell r="E1782" t="e">
            <v>#REF!</v>
          </cell>
          <cell r="F1782" t="e">
            <v>#REF!</v>
          </cell>
        </row>
        <row r="1783">
          <cell r="A1783" t="e">
            <v>#REF!</v>
          </cell>
          <cell r="B1783" t="e">
            <v>#REF!</v>
          </cell>
          <cell r="C1783" t="e">
            <v>#REF!</v>
          </cell>
          <cell r="D1783" t="e">
            <v>#REF!</v>
          </cell>
          <cell r="E1783" t="e">
            <v>#REF!</v>
          </cell>
          <cell r="F1783" t="e">
            <v>#REF!</v>
          </cell>
        </row>
        <row r="1784">
          <cell r="A1784" t="e">
            <v>#REF!</v>
          </cell>
          <cell r="B1784" t="e">
            <v>#REF!</v>
          </cell>
          <cell r="C1784" t="e">
            <v>#REF!</v>
          </cell>
          <cell r="D1784" t="e">
            <v>#REF!</v>
          </cell>
          <cell r="E1784" t="e">
            <v>#REF!</v>
          </cell>
          <cell r="F1784" t="e">
            <v>#REF!</v>
          </cell>
        </row>
        <row r="1785">
          <cell r="A1785" t="e">
            <v>#REF!</v>
          </cell>
          <cell r="B1785" t="e">
            <v>#REF!</v>
          </cell>
          <cell r="C1785" t="e">
            <v>#REF!</v>
          </cell>
          <cell r="D1785" t="e">
            <v>#REF!</v>
          </cell>
          <cell r="E1785" t="e">
            <v>#REF!</v>
          </cell>
          <cell r="F1785" t="e">
            <v>#REF!</v>
          </cell>
        </row>
        <row r="1786">
          <cell r="A1786" t="e">
            <v>#REF!</v>
          </cell>
          <cell r="B1786" t="e">
            <v>#REF!</v>
          </cell>
          <cell r="C1786" t="e">
            <v>#REF!</v>
          </cell>
          <cell r="D1786" t="e">
            <v>#REF!</v>
          </cell>
          <cell r="E1786" t="e">
            <v>#REF!</v>
          </cell>
          <cell r="F1786" t="e">
            <v>#REF!</v>
          </cell>
        </row>
        <row r="1787">
          <cell r="A1787" t="e">
            <v>#REF!</v>
          </cell>
          <cell r="B1787" t="e">
            <v>#REF!</v>
          </cell>
          <cell r="C1787" t="e">
            <v>#REF!</v>
          </cell>
          <cell r="D1787" t="e">
            <v>#REF!</v>
          </cell>
          <cell r="E1787" t="e">
            <v>#REF!</v>
          </cell>
          <cell r="F1787" t="e">
            <v>#REF!</v>
          </cell>
        </row>
        <row r="1788">
          <cell r="A1788" t="e">
            <v>#REF!</v>
          </cell>
          <cell r="B1788" t="e">
            <v>#REF!</v>
          </cell>
          <cell r="C1788" t="e">
            <v>#REF!</v>
          </cell>
          <cell r="D1788" t="e">
            <v>#REF!</v>
          </cell>
          <cell r="E1788" t="e">
            <v>#REF!</v>
          </cell>
          <cell r="F1788" t="e">
            <v>#REF!</v>
          </cell>
        </row>
        <row r="1789">
          <cell r="A1789" t="e">
            <v>#REF!</v>
          </cell>
          <cell r="B1789" t="e">
            <v>#REF!</v>
          </cell>
          <cell r="C1789" t="e">
            <v>#REF!</v>
          </cell>
          <cell r="D1789" t="e">
            <v>#REF!</v>
          </cell>
          <cell r="E1789" t="e">
            <v>#REF!</v>
          </cell>
          <cell r="F1789" t="e">
            <v>#REF!</v>
          </cell>
        </row>
        <row r="1790">
          <cell r="A1790" t="e">
            <v>#REF!</v>
          </cell>
          <cell r="B1790" t="e">
            <v>#REF!</v>
          </cell>
          <cell r="C1790" t="e">
            <v>#REF!</v>
          </cell>
          <cell r="D1790" t="e">
            <v>#REF!</v>
          </cell>
          <cell r="E1790" t="e">
            <v>#REF!</v>
          </cell>
          <cell r="F1790" t="e">
            <v>#REF!</v>
          </cell>
        </row>
        <row r="1791">
          <cell r="A1791" t="e">
            <v>#REF!</v>
          </cell>
          <cell r="B1791" t="e">
            <v>#REF!</v>
          </cell>
          <cell r="C1791" t="e">
            <v>#REF!</v>
          </cell>
          <cell r="D1791" t="e">
            <v>#REF!</v>
          </cell>
          <cell r="E1791" t="e">
            <v>#REF!</v>
          </cell>
          <cell r="F1791" t="e">
            <v>#REF!</v>
          </cell>
        </row>
        <row r="1792">
          <cell r="A1792" t="e">
            <v>#REF!</v>
          </cell>
          <cell r="B1792" t="e">
            <v>#REF!</v>
          </cell>
          <cell r="C1792" t="e">
            <v>#REF!</v>
          </cell>
          <cell r="D1792" t="e">
            <v>#REF!</v>
          </cell>
          <cell r="E1792" t="e">
            <v>#REF!</v>
          </cell>
          <cell r="F1792" t="e">
            <v>#REF!</v>
          </cell>
        </row>
        <row r="1793">
          <cell r="A1793" t="e">
            <v>#REF!</v>
          </cell>
          <cell r="B1793" t="e">
            <v>#REF!</v>
          </cell>
          <cell r="C1793" t="e">
            <v>#REF!</v>
          </cell>
          <cell r="D1793" t="e">
            <v>#REF!</v>
          </cell>
          <cell r="E1793" t="e">
            <v>#REF!</v>
          </cell>
          <cell r="F1793" t="e">
            <v>#REF!</v>
          </cell>
        </row>
        <row r="1794">
          <cell r="A1794" t="e">
            <v>#REF!</v>
          </cell>
          <cell r="B1794" t="e">
            <v>#REF!</v>
          </cell>
          <cell r="C1794" t="e">
            <v>#REF!</v>
          </cell>
          <cell r="D1794" t="e">
            <v>#REF!</v>
          </cell>
          <cell r="E1794" t="e">
            <v>#REF!</v>
          </cell>
          <cell r="F1794" t="e">
            <v>#REF!</v>
          </cell>
        </row>
        <row r="1795">
          <cell r="A1795" t="e">
            <v>#REF!</v>
          </cell>
          <cell r="B1795" t="e">
            <v>#REF!</v>
          </cell>
          <cell r="C1795" t="e">
            <v>#REF!</v>
          </cell>
          <cell r="D1795" t="e">
            <v>#REF!</v>
          </cell>
          <cell r="E1795" t="e">
            <v>#REF!</v>
          </cell>
          <cell r="F1795" t="e">
            <v>#REF!</v>
          </cell>
        </row>
        <row r="1796">
          <cell r="A1796" t="e">
            <v>#REF!</v>
          </cell>
          <cell r="B1796" t="e">
            <v>#REF!</v>
          </cell>
          <cell r="C1796" t="e">
            <v>#REF!</v>
          </cell>
          <cell r="D1796" t="e">
            <v>#REF!</v>
          </cell>
          <cell r="E1796" t="e">
            <v>#REF!</v>
          </cell>
          <cell r="F1796" t="e">
            <v>#REF!</v>
          </cell>
        </row>
        <row r="1797">
          <cell r="A1797" t="e">
            <v>#REF!</v>
          </cell>
          <cell r="B1797" t="e">
            <v>#REF!</v>
          </cell>
          <cell r="C1797" t="e">
            <v>#REF!</v>
          </cell>
          <cell r="D1797" t="e">
            <v>#REF!</v>
          </cell>
          <cell r="E1797" t="e">
            <v>#REF!</v>
          </cell>
          <cell r="F1797" t="e">
            <v>#REF!</v>
          </cell>
        </row>
        <row r="1798">
          <cell r="A1798" t="e">
            <v>#REF!</v>
          </cell>
          <cell r="B1798" t="e">
            <v>#REF!</v>
          </cell>
          <cell r="C1798" t="e">
            <v>#REF!</v>
          </cell>
          <cell r="D1798" t="e">
            <v>#REF!</v>
          </cell>
          <cell r="E1798" t="e">
            <v>#REF!</v>
          </cell>
          <cell r="F1798" t="e">
            <v>#REF!</v>
          </cell>
        </row>
        <row r="1799">
          <cell r="A1799" t="e">
            <v>#REF!</v>
          </cell>
          <cell r="B1799" t="e">
            <v>#REF!</v>
          </cell>
          <cell r="C1799" t="e">
            <v>#REF!</v>
          </cell>
          <cell r="D1799" t="e">
            <v>#REF!</v>
          </cell>
          <cell r="E1799" t="e">
            <v>#REF!</v>
          </cell>
          <cell r="F1799" t="e">
            <v>#REF!</v>
          </cell>
        </row>
        <row r="1800">
          <cell r="A1800" t="e">
            <v>#REF!</v>
          </cell>
          <cell r="B1800" t="e">
            <v>#REF!</v>
          </cell>
          <cell r="C1800" t="e">
            <v>#REF!</v>
          </cell>
          <cell r="D1800" t="e">
            <v>#REF!</v>
          </cell>
          <cell r="E1800" t="e">
            <v>#REF!</v>
          </cell>
          <cell r="F1800" t="e">
            <v>#REF!</v>
          </cell>
        </row>
        <row r="1801">
          <cell r="A1801" t="e">
            <v>#REF!</v>
          </cell>
          <cell r="B1801" t="e">
            <v>#REF!</v>
          </cell>
          <cell r="C1801" t="e">
            <v>#REF!</v>
          </cell>
          <cell r="D1801" t="e">
            <v>#REF!</v>
          </cell>
          <cell r="E1801" t="e">
            <v>#REF!</v>
          </cell>
          <cell r="F1801" t="e">
            <v>#REF!</v>
          </cell>
        </row>
        <row r="1802">
          <cell r="A1802" t="e">
            <v>#REF!</v>
          </cell>
          <cell r="B1802" t="e">
            <v>#REF!</v>
          </cell>
          <cell r="C1802" t="e">
            <v>#REF!</v>
          </cell>
          <cell r="D1802" t="e">
            <v>#REF!</v>
          </cell>
          <cell r="E1802" t="e">
            <v>#REF!</v>
          </cell>
          <cell r="F1802" t="e">
            <v>#REF!</v>
          </cell>
        </row>
        <row r="1803">
          <cell r="A1803" t="e">
            <v>#REF!</v>
          </cell>
          <cell r="B1803" t="e">
            <v>#REF!</v>
          </cell>
          <cell r="C1803" t="e">
            <v>#REF!</v>
          </cell>
          <cell r="D1803" t="e">
            <v>#REF!</v>
          </cell>
          <cell r="E1803" t="e">
            <v>#REF!</v>
          </cell>
          <cell r="F1803" t="e">
            <v>#REF!</v>
          </cell>
        </row>
        <row r="1804">
          <cell r="B1804" t="e">
            <v>#REF!</v>
          </cell>
          <cell r="E1804" t="e">
            <v>#REF!</v>
          </cell>
        </row>
        <row r="1805">
          <cell r="A1805" t="e">
            <v>#REF!</v>
          </cell>
          <cell r="B1805" t="e">
            <v>#REF!</v>
          </cell>
          <cell r="C1805" t="e">
            <v>#REF!</v>
          </cell>
          <cell r="D1805" t="e">
            <v>#REF!</v>
          </cell>
          <cell r="E1805" t="e">
            <v>#REF!</v>
          </cell>
          <cell r="F1805" t="e">
            <v>#REF!</v>
          </cell>
        </row>
        <row r="1806">
          <cell r="A1806" t="e">
            <v>#REF!</v>
          </cell>
          <cell r="B1806" t="e">
            <v>#REF!</v>
          </cell>
          <cell r="C1806" t="e">
            <v>#REF!</v>
          </cell>
          <cell r="D1806" t="e">
            <v>#REF!</v>
          </cell>
          <cell r="E1806" t="e">
            <v>#REF!</v>
          </cell>
          <cell r="F1806" t="e">
            <v>#REF!</v>
          </cell>
        </row>
        <row r="1807">
          <cell r="A1807" t="e">
            <v>#REF!</v>
          </cell>
          <cell r="B1807" t="e">
            <v>#REF!</v>
          </cell>
          <cell r="C1807" t="e">
            <v>#REF!</v>
          </cell>
          <cell r="D1807" t="e">
            <v>#REF!</v>
          </cell>
          <cell r="E1807" t="e">
            <v>#REF!</v>
          </cell>
          <cell r="F1807" t="e">
            <v>#REF!</v>
          </cell>
        </row>
        <row r="1808">
          <cell r="A1808" t="e">
            <v>#REF!</v>
          </cell>
          <cell r="B1808" t="e">
            <v>#REF!</v>
          </cell>
          <cell r="C1808" t="e">
            <v>#REF!</v>
          </cell>
          <cell r="D1808" t="e">
            <v>#REF!</v>
          </cell>
          <cell r="E1808" t="e">
            <v>#REF!</v>
          </cell>
          <cell r="F1808" t="e">
            <v>#REF!</v>
          </cell>
        </row>
        <row r="1809">
          <cell r="A1809" t="e">
            <v>#REF!</v>
          </cell>
          <cell r="B1809" t="e">
            <v>#REF!</v>
          </cell>
          <cell r="C1809" t="e">
            <v>#REF!</v>
          </cell>
          <cell r="D1809" t="e">
            <v>#REF!</v>
          </cell>
          <cell r="E1809" t="e">
            <v>#REF!</v>
          </cell>
          <cell r="F1809" t="e">
            <v>#REF!</v>
          </cell>
        </row>
        <row r="1810">
          <cell r="A1810" t="e">
            <v>#REF!</v>
          </cell>
          <cell r="B1810" t="e">
            <v>#REF!</v>
          </cell>
          <cell r="C1810" t="e">
            <v>#REF!</v>
          </cell>
          <cell r="D1810" t="e">
            <v>#REF!</v>
          </cell>
          <cell r="E1810" t="e">
            <v>#REF!</v>
          </cell>
          <cell r="F1810" t="e">
            <v>#REF!</v>
          </cell>
        </row>
        <row r="1811">
          <cell r="A1811" t="e">
            <v>#REF!</v>
          </cell>
          <cell r="B1811" t="e">
            <v>#REF!</v>
          </cell>
          <cell r="C1811" t="e">
            <v>#REF!</v>
          </cell>
          <cell r="D1811" t="e">
            <v>#REF!</v>
          </cell>
          <cell r="E1811" t="e">
            <v>#REF!</v>
          </cell>
          <cell r="F1811" t="e">
            <v>#REF!</v>
          </cell>
        </row>
        <row r="1812">
          <cell r="A1812" t="e">
            <v>#REF!</v>
          </cell>
          <cell r="B1812" t="e">
            <v>#REF!</v>
          </cell>
          <cell r="C1812" t="e">
            <v>#REF!</v>
          </cell>
          <cell r="D1812" t="e">
            <v>#REF!</v>
          </cell>
          <cell r="E1812" t="e">
            <v>#REF!</v>
          </cell>
          <cell r="F1812" t="e">
            <v>#REF!</v>
          </cell>
        </row>
        <row r="1813">
          <cell r="A1813" t="e">
            <v>#REF!</v>
          </cell>
          <cell r="B1813" t="e">
            <v>#REF!</v>
          </cell>
          <cell r="C1813" t="e">
            <v>#REF!</v>
          </cell>
          <cell r="D1813" t="e">
            <v>#REF!</v>
          </cell>
          <cell r="E1813" t="e">
            <v>#REF!</v>
          </cell>
          <cell r="F1813" t="e">
            <v>#REF!</v>
          </cell>
        </row>
        <row r="1814">
          <cell r="A1814" t="e">
            <v>#REF!</v>
          </cell>
          <cell r="B1814" t="e">
            <v>#REF!</v>
          </cell>
          <cell r="C1814" t="e">
            <v>#REF!</v>
          </cell>
          <cell r="D1814" t="e">
            <v>#REF!</v>
          </cell>
          <cell r="E1814" t="e">
            <v>#REF!</v>
          </cell>
          <cell r="F1814" t="e">
            <v>#REF!</v>
          </cell>
        </row>
        <row r="1815">
          <cell r="A1815" t="e">
            <v>#REF!</v>
          </cell>
          <cell r="B1815" t="e">
            <v>#REF!</v>
          </cell>
          <cell r="C1815" t="e">
            <v>#REF!</v>
          </cell>
          <cell r="D1815" t="e">
            <v>#REF!</v>
          </cell>
          <cell r="E1815" t="e">
            <v>#REF!</v>
          </cell>
          <cell r="F1815" t="e">
            <v>#REF!</v>
          </cell>
        </row>
        <row r="1816">
          <cell r="A1816" t="e">
            <v>#REF!</v>
          </cell>
          <cell r="B1816" t="e">
            <v>#REF!</v>
          </cell>
          <cell r="C1816" t="e">
            <v>#REF!</v>
          </cell>
          <cell r="D1816" t="e">
            <v>#REF!</v>
          </cell>
          <cell r="E1816" t="e">
            <v>#REF!</v>
          </cell>
          <cell r="F1816" t="e">
            <v>#REF!</v>
          </cell>
        </row>
        <row r="1817">
          <cell r="A1817" t="e">
            <v>#REF!</v>
          </cell>
          <cell r="B1817" t="e">
            <v>#REF!</v>
          </cell>
          <cell r="C1817" t="e">
            <v>#REF!</v>
          </cell>
          <cell r="D1817" t="e">
            <v>#REF!</v>
          </cell>
          <cell r="E1817" t="e">
            <v>#REF!</v>
          </cell>
          <cell r="F1817" t="e">
            <v>#REF!</v>
          </cell>
        </row>
        <row r="1818">
          <cell r="A1818" t="e">
            <v>#REF!</v>
          </cell>
          <cell r="B1818" t="e">
            <v>#REF!</v>
          </cell>
          <cell r="C1818" t="e">
            <v>#REF!</v>
          </cell>
          <cell r="D1818" t="e">
            <v>#REF!</v>
          </cell>
          <cell r="E1818" t="e">
            <v>#REF!</v>
          </cell>
          <cell r="F1818" t="e">
            <v>#REF!</v>
          </cell>
        </row>
        <row r="1819">
          <cell r="A1819" t="e">
            <v>#REF!</v>
          </cell>
          <cell r="B1819" t="e">
            <v>#REF!</v>
          </cell>
          <cell r="C1819" t="e">
            <v>#REF!</v>
          </cell>
          <cell r="D1819" t="e">
            <v>#REF!</v>
          </cell>
          <cell r="E1819" t="e">
            <v>#REF!</v>
          </cell>
          <cell r="F1819" t="e">
            <v>#REF!</v>
          </cell>
        </row>
        <row r="1820">
          <cell r="A1820" t="e">
            <v>#REF!</v>
          </cell>
          <cell r="B1820" t="e">
            <v>#REF!</v>
          </cell>
          <cell r="C1820" t="e">
            <v>#REF!</v>
          </cell>
          <cell r="D1820" t="e">
            <v>#REF!</v>
          </cell>
          <cell r="E1820" t="e">
            <v>#REF!</v>
          </cell>
          <cell r="F1820" t="e">
            <v>#REF!</v>
          </cell>
        </row>
        <row r="1821">
          <cell r="A1821" t="e">
            <v>#REF!</v>
          </cell>
          <cell r="B1821" t="e">
            <v>#REF!</v>
          </cell>
          <cell r="C1821" t="e">
            <v>#REF!</v>
          </cell>
          <cell r="D1821" t="e">
            <v>#REF!</v>
          </cell>
          <cell r="E1821" t="e">
            <v>#REF!</v>
          </cell>
          <cell r="F1821" t="e">
            <v>#REF!</v>
          </cell>
        </row>
        <row r="1822">
          <cell r="A1822" t="e">
            <v>#REF!</v>
          </cell>
          <cell r="B1822" t="e">
            <v>#REF!</v>
          </cell>
          <cell r="C1822" t="e">
            <v>#REF!</v>
          </cell>
          <cell r="D1822" t="e">
            <v>#REF!</v>
          </cell>
          <cell r="E1822" t="e">
            <v>#REF!</v>
          </cell>
          <cell r="F1822" t="e">
            <v>#REF!</v>
          </cell>
        </row>
        <row r="1823">
          <cell r="A1823" t="e">
            <v>#REF!</v>
          </cell>
          <cell r="B1823" t="e">
            <v>#REF!</v>
          </cell>
          <cell r="C1823" t="e">
            <v>#REF!</v>
          </cell>
          <cell r="D1823" t="e">
            <v>#REF!</v>
          </cell>
          <cell r="E1823" t="e">
            <v>#REF!</v>
          </cell>
          <cell r="F1823" t="e">
            <v>#REF!</v>
          </cell>
        </row>
        <row r="1824">
          <cell r="A1824" t="e">
            <v>#REF!</v>
          </cell>
          <cell r="B1824" t="e">
            <v>#REF!</v>
          </cell>
          <cell r="C1824" t="e">
            <v>#REF!</v>
          </cell>
          <cell r="D1824" t="e">
            <v>#REF!</v>
          </cell>
          <cell r="E1824" t="e">
            <v>#REF!</v>
          </cell>
          <cell r="F1824" t="e">
            <v>#REF!</v>
          </cell>
        </row>
        <row r="1825">
          <cell r="A1825" t="e">
            <v>#REF!</v>
          </cell>
          <cell r="B1825" t="e">
            <v>#REF!</v>
          </cell>
          <cell r="C1825" t="e">
            <v>#REF!</v>
          </cell>
          <cell r="D1825" t="e">
            <v>#REF!</v>
          </cell>
          <cell r="E1825" t="e">
            <v>#REF!</v>
          </cell>
          <cell r="F1825" t="e">
            <v>#REF!</v>
          </cell>
        </row>
        <row r="1826">
          <cell r="A1826" t="e">
            <v>#REF!</v>
          </cell>
          <cell r="B1826" t="e">
            <v>#REF!</v>
          </cell>
          <cell r="C1826" t="e">
            <v>#REF!</v>
          </cell>
          <cell r="D1826" t="e">
            <v>#REF!</v>
          </cell>
          <cell r="E1826" t="e">
            <v>#REF!</v>
          </cell>
          <cell r="F1826" t="e">
            <v>#REF!</v>
          </cell>
        </row>
        <row r="1827">
          <cell r="A1827" t="e">
            <v>#REF!</v>
          </cell>
          <cell r="B1827" t="e">
            <v>#REF!</v>
          </cell>
          <cell r="C1827" t="e">
            <v>#REF!</v>
          </cell>
          <cell r="D1827" t="e">
            <v>#REF!</v>
          </cell>
          <cell r="E1827" t="e">
            <v>#REF!</v>
          </cell>
          <cell r="F1827" t="e">
            <v>#REF!</v>
          </cell>
        </row>
        <row r="1828">
          <cell r="A1828" t="e">
            <v>#REF!</v>
          </cell>
          <cell r="B1828" t="e">
            <v>#REF!</v>
          </cell>
          <cell r="C1828" t="e">
            <v>#REF!</v>
          </cell>
          <cell r="D1828" t="e">
            <v>#REF!</v>
          </cell>
          <cell r="E1828" t="e">
            <v>#REF!</v>
          </cell>
          <cell r="F1828" t="e">
            <v>#REF!</v>
          </cell>
        </row>
        <row r="1829">
          <cell r="A1829" t="e">
            <v>#REF!</v>
          </cell>
          <cell r="B1829" t="e">
            <v>#REF!</v>
          </cell>
          <cell r="C1829" t="e">
            <v>#REF!</v>
          </cell>
          <cell r="D1829" t="e">
            <v>#REF!</v>
          </cell>
          <cell r="E1829" t="e">
            <v>#REF!</v>
          </cell>
          <cell r="F1829" t="e">
            <v>#REF!</v>
          </cell>
        </row>
        <row r="1830">
          <cell r="A1830" t="e">
            <v>#REF!</v>
          </cell>
          <cell r="B1830" t="e">
            <v>#REF!</v>
          </cell>
          <cell r="C1830" t="e">
            <v>#REF!</v>
          </cell>
          <cell r="D1830" t="e">
            <v>#REF!</v>
          </cell>
          <cell r="E1830" t="e">
            <v>#REF!</v>
          </cell>
          <cell r="F1830" t="e">
            <v>#REF!</v>
          </cell>
        </row>
        <row r="1831">
          <cell r="A1831" t="e">
            <v>#REF!</v>
          </cell>
          <cell r="B1831" t="e">
            <v>#REF!</v>
          </cell>
          <cell r="C1831" t="e">
            <v>#REF!</v>
          </cell>
          <cell r="D1831" t="e">
            <v>#REF!</v>
          </cell>
          <cell r="E1831" t="e">
            <v>#REF!</v>
          </cell>
          <cell r="F1831" t="e">
            <v>#REF!</v>
          </cell>
        </row>
        <row r="1832">
          <cell r="A1832" t="e">
            <v>#REF!</v>
          </cell>
          <cell r="B1832" t="e">
            <v>#REF!</v>
          </cell>
          <cell r="C1832" t="e">
            <v>#REF!</v>
          </cell>
          <cell r="D1832" t="e">
            <v>#REF!</v>
          </cell>
          <cell r="E1832" t="e">
            <v>#REF!</v>
          </cell>
          <cell r="F1832" t="e">
            <v>#REF!</v>
          </cell>
        </row>
        <row r="1833">
          <cell r="A1833" t="e">
            <v>#REF!</v>
          </cell>
          <cell r="B1833" t="e">
            <v>#REF!</v>
          </cell>
          <cell r="C1833" t="e">
            <v>#REF!</v>
          </cell>
          <cell r="D1833" t="e">
            <v>#REF!</v>
          </cell>
          <cell r="E1833" t="e">
            <v>#REF!</v>
          </cell>
          <cell r="F1833" t="e">
            <v>#REF!</v>
          </cell>
        </row>
        <row r="1834">
          <cell r="A1834" t="e">
            <v>#REF!</v>
          </cell>
          <cell r="B1834" t="e">
            <v>#REF!</v>
          </cell>
          <cell r="C1834" t="e">
            <v>#REF!</v>
          </cell>
          <cell r="D1834" t="e">
            <v>#REF!</v>
          </cell>
          <cell r="E1834" t="e">
            <v>#REF!</v>
          </cell>
          <cell r="F1834" t="e">
            <v>#REF!</v>
          </cell>
        </row>
        <row r="1835">
          <cell r="A1835" t="e">
            <v>#REF!</v>
          </cell>
          <cell r="B1835" t="e">
            <v>#REF!</v>
          </cell>
          <cell r="C1835" t="e">
            <v>#REF!</v>
          </cell>
          <cell r="D1835" t="e">
            <v>#REF!</v>
          </cell>
          <cell r="E1835" t="e">
            <v>#REF!</v>
          </cell>
          <cell r="F1835" t="e">
            <v>#REF!</v>
          </cell>
        </row>
        <row r="1836">
          <cell r="A1836" t="e">
            <v>#REF!</v>
          </cell>
          <cell r="B1836" t="e">
            <v>#REF!</v>
          </cell>
          <cell r="C1836" t="e">
            <v>#REF!</v>
          </cell>
          <cell r="D1836" t="e">
            <v>#REF!</v>
          </cell>
          <cell r="E1836" t="e">
            <v>#REF!</v>
          </cell>
          <cell r="F1836" t="e">
            <v>#REF!</v>
          </cell>
        </row>
        <row r="1837">
          <cell r="A1837" t="e">
            <v>#REF!</v>
          </cell>
          <cell r="B1837" t="e">
            <v>#REF!</v>
          </cell>
          <cell r="C1837" t="e">
            <v>#REF!</v>
          </cell>
          <cell r="D1837" t="e">
            <v>#REF!</v>
          </cell>
          <cell r="E1837" t="e">
            <v>#REF!</v>
          </cell>
          <cell r="F1837" t="e">
            <v>#REF!</v>
          </cell>
        </row>
        <row r="1838">
          <cell r="A1838" t="e">
            <v>#REF!</v>
          </cell>
          <cell r="B1838" t="e">
            <v>#REF!</v>
          </cell>
          <cell r="C1838" t="e">
            <v>#REF!</v>
          </cell>
          <cell r="D1838" t="e">
            <v>#REF!</v>
          </cell>
          <cell r="E1838" t="e">
            <v>#REF!</v>
          </cell>
          <cell r="F1838" t="e">
            <v>#REF!</v>
          </cell>
        </row>
        <row r="1839">
          <cell r="A1839" t="e">
            <v>#REF!</v>
          </cell>
          <cell r="B1839" t="e">
            <v>#REF!</v>
          </cell>
          <cell r="C1839" t="e">
            <v>#REF!</v>
          </cell>
          <cell r="D1839" t="e">
            <v>#REF!</v>
          </cell>
          <cell r="E1839" t="e">
            <v>#REF!</v>
          </cell>
          <cell r="F1839" t="e">
            <v>#REF!</v>
          </cell>
        </row>
        <row r="1840">
          <cell r="A1840" t="e">
            <v>#REF!</v>
          </cell>
          <cell r="B1840" t="e">
            <v>#REF!</v>
          </cell>
          <cell r="C1840" t="e">
            <v>#REF!</v>
          </cell>
          <cell r="D1840" t="e">
            <v>#REF!</v>
          </cell>
          <cell r="E1840" t="e">
            <v>#REF!</v>
          </cell>
          <cell r="F1840" t="e">
            <v>#REF!</v>
          </cell>
        </row>
        <row r="1841">
          <cell r="A1841" t="e">
            <v>#REF!</v>
          </cell>
          <cell r="B1841" t="e">
            <v>#REF!</v>
          </cell>
          <cell r="C1841" t="e">
            <v>#REF!</v>
          </cell>
          <cell r="D1841" t="e">
            <v>#REF!</v>
          </cell>
          <cell r="E1841" t="e">
            <v>#REF!</v>
          </cell>
          <cell r="F1841" t="e">
            <v>#REF!</v>
          </cell>
        </row>
        <row r="1842">
          <cell r="A1842" t="e">
            <v>#REF!</v>
          </cell>
          <cell r="B1842" t="e">
            <v>#REF!</v>
          </cell>
          <cell r="C1842" t="e">
            <v>#REF!</v>
          </cell>
          <cell r="D1842" t="e">
            <v>#REF!</v>
          </cell>
          <cell r="E1842" t="e">
            <v>#REF!</v>
          </cell>
          <cell r="F1842" t="e">
            <v>#REF!</v>
          </cell>
        </row>
        <row r="1843">
          <cell r="A1843" t="e">
            <v>#REF!</v>
          </cell>
          <cell r="B1843" t="e">
            <v>#REF!</v>
          </cell>
          <cell r="C1843" t="e">
            <v>#REF!</v>
          </cell>
          <cell r="D1843" t="e">
            <v>#REF!</v>
          </cell>
          <cell r="E1843" t="e">
            <v>#REF!</v>
          </cell>
          <cell r="F1843" t="e">
            <v>#REF!</v>
          </cell>
        </row>
        <row r="1844">
          <cell r="A1844" t="e">
            <v>#REF!</v>
          </cell>
          <cell r="B1844" t="e">
            <v>#REF!</v>
          </cell>
          <cell r="C1844" t="e">
            <v>#REF!</v>
          </cell>
          <cell r="D1844" t="e">
            <v>#REF!</v>
          </cell>
          <cell r="E1844" t="e">
            <v>#REF!</v>
          </cell>
          <cell r="F1844" t="e">
            <v>#REF!</v>
          </cell>
        </row>
        <row r="1845">
          <cell r="A1845" t="e">
            <v>#REF!</v>
          </cell>
          <cell r="B1845" t="e">
            <v>#REF!</v>
          </cell>
          <cell r="C1845" t="e">
            <v>#REF!</v>
          </cell>
          <cell r="D1845" t="e">
            <v>#REF!</v>
          </cell>
          <cell r="E1845" t="e">
            <v>#REF!</v>
          </cell>
          <cell r="F1845" t="e">
            <v>#REF!</v>
          </cell>
        </row>
        <row r="1846">
          <cell r="A1846" t="e">
            <v>#REF!</v>
          </cell>
          <cell r="B1846" t="e">
            <v>#REF!</v>
          </cell>
          <cell r="C1846" t="e">
            <v>#REF!</v>
          </cell>
          <cell r="D1846" t="e">
            <v>#REF!</v>
          </cell>
          <cell r="E1846" t="e">
            <v>#REF!</v>
          </cell>
          <cell r="F1846" t="e">
            <v>#REF!</v>
          </cell>
        </row>
        <row r="1847">
          <cell r="A1847" t="e">
            <v>#REF!</v>
          </cell>
          <cell r="B1847" t="e">
            <v>#REF!</v>
          </cell>
          <cell r="C1847" t="e">
            <v>#REF!</v>
          </cell>
          <cell r="D1847" t="e">
            <v>#REF!</v>
          </cell>
          <cell r="E1847" t="e">
            <v>#REF!</v>
          </cell>
          <cell r="F1847" t="e">
            <v>#REF!</v>
          </cell>
        </row>
        <row r="1848">
          <cell r="A1848" t="e">
            <v>#REF!</v>
          </cell>
          <cell r="B1848" t="e">
            <v>#REF!</v>
          </cell>
          <cell r="C1848" t="e">
            <v>#REF!</v>
          </cell>
          <cell r="D1848" t="e">
            <v>#REF!</v>
          </cell>
          <cell r="E1848" t="e">
            <v>#REF!</v>
          </cell>
          <cell r="F1848" t="e">
            <v>#REF!</v>
          </cell>
        </row>
        <row r="1849">
          <cell r="A1849" t="e">
            <v>#REF!</v>
          </cell>
          <cell r="B1849" t="e">
            <v>#REF!</v>
          </cell>
          <cell r="C1849" t="e">
            <v>#REF!</v>
          </cell>
          <cell r="D1849" t="e">
            <v>#REF!</v>
          </cell>
          <cell r="E1849" t="e">
            <v>#REF!</v>
          </cell>
          <cell r="F1849" t="e">
            <v>#REF!</v>
          </cell>
        </row>
        <row r="1850">
          <cell r="A1850" t="e">
            <v>#REF!</v>
          </cell>
          <cell r="B1850" t="e">
            <v>#REF!</v>
          </cell>
          <cell r="C1850" t="e">
            <v>#REF!</v>
          </cell>
          <cell r="D1850" t="e">
            <v>#REF!</v>
          </cell>
          <cell r="E1850" t="e">
            <v>#REF!</v>
          </cell>
          <cell r="F1850" t="e">
            <v>#REF!</v>
          </cell>
        </row>
        <row r="1851">
          <cell r="A1851" t="e">
            <v>#REF!</v>
          </cell>
          <cell r="B1851" t="e">
            <v>#REF!</v>
          </cell>
          <cell r="C1851" t="e">
            <v>#REF!</v>
          </cell>
          <cell r="D1851" t="e">
            <v>#REF!</v>
          </cell>
          <cell r="E1851" t="e">
            <v>#REF!</v>
          </cell>
          <cell r="F1851" t="e">
            <v>#REF!</v>
          </cell>
        </row>
        <row r="1852">
          <cell r="A1852" t="e">
            <v>#REF!</v>
          </cell>
          <cell r="B1852" t="e">
            <v>#REF!</v>
          </cell>
          <cell r="C1852" t="e">
            <v>#REF!</v>
          </cell>
          <cell r="D1852" t="e">
            <v>#REF!</v>
          </cell>
          <cell r="E1852" t="e">
            <v>#REF!</v>
          </cell>
          <cell r="F1852" t="e">
            <v>#REF!</v>
          </cell>
        </row>
        <row r="1853">
          <cell r="A1853" t="e">
            <v>#REF!</v>
          </cell>
          <cell r="B1853" t="e">
            <v>#REF!</v>
          </cell>
          <cell r="C1853" t="e">
            <v>#REF!</v>
          </cell>
          <cell r="D1853" t="e">
            <v>#REF!</v>
          </cell>
          <cell r="E1853" t="e">
            <v>#REF!</v>
          </cell>
          <cell r="F1853" t="e">
            <v>#REF!</v>
          </cell>
        </row>
        <row r="1854">
          <cell r="A1854" t="e">
            <v>#REF!</v>
          </cell>
          <cell r="B1854" t="e">
            <v>#REF!</v>
          </cell>
          <cell r="C1854" t="e">
            <v>#REF!</v>
          </cell>
          <cell r="D1854" t="e">
            <v>#REF!</v>
          </cell>
          <cell r="E1854" t="e">
            <v>#REF!</v>
          </cell>
          <cell r="F1854" t="e">
            <v>#REF!</v>
          </cell>
        </row>
        <row r="1855">
          <cell r="A1855" t="e">
            <v>#REF!</v>
          </cell>
          <cell r="B1855" t="e">
            <v>#REF!</v>
          </cell>
          <cell r="C1855" t="e">
            <v>#REF!</v>
          </cell>
          <cell r="D1855" t="e">
            <v>#REF!</v>
          </cell>
          <cell r="E1855" t="e">
            <v>#REF!</v>
          </cell>
          <cell r="F1855" t="e">
            <v>#REF!</v>
          </cell>
        </row>
        <row r="1856">
          <cell r="A1856" t="e">
            <v>#REF!</v>
          </cell>
          <cell r="B1856" t="e">
            <v>#REF!</v>
          </cell>
          <cell r="C1856" t="e">
            <v>#REF!</v>
          </cell>
          <cell r="D1856" t="e">
            <v>#REF!</v>
          </cell>
          <cell r="E1856" t="e">
            <v>#REF!</v>
          </cell>
          <cell r="F1856" t="e">
            <v>#REF!</v>
          </cell>
        </row>
        <row r="1857">
          <cell r="A1857" t="e">
            <v>#REF!</v>
          </cell>
          <cell r="B1857" t="e">
            <v>#REF!</v>
          </cell>
          <cell r="C1857" t="e">
            <v>#REF!</v>
          </cell>
          <cell r="D1857" t="e">
            <v>#REF!</v>
          </cell>
          <cell r="E1857" t="e">
            <v>#REF!</v>
          </cell>
          <cell r="F1857" t="e">
            <v>#REF!</v>
          </cell>
        </row>
        <row r="1858">
          <cell r="B1858" t="e">
            <v>#REF!</v>
          </cell>
          <cell r="E1858" t="e">
            <v>#REF!</v>
          </cell>
        </row>
        <row r="1859">
          <cell r="A1859" t="e">
            <v>#REF!</v>
          </cell>
          <cell r="B1859" t="e">
            <v>#REF!</v>
          </cell>
          <cell r="C1859" t="e">
            <v>#REF!</v>
          </cell>
          <cell r="D1859" t="e">
            <v>#REF!</v>
          </cell>
          <cell r="E1859" t="e">
            <v>#REF!</v>
          </cell>
          <cell r="F1859" t="e">
            <v>#REF!</v>
          </cell>
        </row>
        <row r="1860">
          <cell r="A1860" t="e">
            <v>#REF!</v>
          </cell>
          <cell r="B1860" t="e">
            <v>#REF!</v>
          </cell>
          <cell r="C1860" t="e">
            <v>#REF!</v>
          </cell>
          <cell r="D1860" t="e">
            <v>#REF!</v>
          </cell>
          <cell r="E1860" t="e">
            <v>#REF!</v>
          </cell>
          <cell r="F1860" t="e">
            <v>#REF!</v>
          </cell>
        </row>
        <row r="1861">
          <cell r="A1861" t="e">
            <v>#REF!</v>
          </cell>
          <cell r="B1861" t="e">
            <v>#REF!</v>
          </cell>
          <cell r="C1861" t="e">
            <v>#REF!</v>
          </cell>
          <cell r="D1861" t="e">
            <v>#REF!</v>
          </cell>
          <cell r="E1861" t="e">
            <v>#REF!</v>
          </cell>
          <cell r="F1861" t="e">
            <v>#REF!</v>
          </cell>
        </row>
        <row r="1862">
          <cell r="A1862" t="e">
            <v>#REF!</v>
          </cell>
          <cell r="B1862" t="e">
            <v>#REF!</v>
          </cell>
          <cell r="C1862" t="e">
            <v>#REF!</v>
          </cell>
          <cell r="D1862" t="e">
            <v>#REF!</v>
          </cell>
          <cell r="E1862" t="e">
            <v>#REF!</v>
          </cell>
          <cell r="F1862" t="e">
            <v>#REF!</v>
          </cell>
        </row>
        <row r="1863">
          <cell r="A1863" t="e">
            <v>#REF!</v>
          </cell>
          <cell r="B1863" t="e">
            <v>#REF!</v>
          </cell>
          <cell r="C1863" t="e">
            <v>#REF!</v>
          </cell>
          <cell r="D1863" t="e">
            <v>#REF!</v>
          </cell>
          <cell r="E1863" t="e">
            <v>#REF!</v>
          </cell>
          <cell r="F1863" t="e">
            <v>#REF!</v>
          </cell>
        </row>
        <row r="1864">
          <cell r="A1864" t="e">
            <v>#REF!</v>
          </cell>
          <cell r="B1864" t="e">
            <v>#REF!</v>
          </cell>
          <cell r="C1864" t="e">
            <v>#REF!</v>
          </cell>
          <cell r="D1864" t="e">
            <v>#REF!</v>
          </cell>
          <cell r="E1864" t="e">
            <v>#REF!</v>
          </cell>
          <cell r="F1864" t="e">
            <v>#REF!</v>
          </cell>
        </row>
        <row r="1865">
          <cell r="A1865" t="e">
            <v>#REF!</v>
          </cell>
          <cell r="B1865" t="e">
            <v>#REF!</v>
          </cell>
          <cell r="C1865" t="e">
            <v>#REF!</v>
          </cell>
          <cell r="D1865" t="e">
            <v>#REF!</v>
          </cell>
          <cell r="E1865" t="e">
            <v>#REF!</v>
          </cell>
          <cell r="F1865" t="e">
            <v>#REF!</v>
          </cell>
        </row>
        <row r="1866">
          <cell r="A1866" t="e">
            <v>#REF!</v>
          </cell>
          <cell r="B1866" t="e">
            <v>#REF!</v>
          </cell>
          <cell r="C1866" t="e">
            <v>#REF!</v>
          </cell>
          <cell r="D1866" t="e">
            <v>#REF!</v>
          </cell>
          <cell r="E1866" t="e">
            <v>#REF!</v>
          </cell>
          <cell r="F1866" t="e">
            <v>#REF!</v>
          </cell>
        </row>
        <row r="1867">
          <cell r="A1867" t="e">
            <v>#REF!</v>
          </cell>
          <cell r="B1867" t="e">
            <v>#REF!</v>
          </cell>
          <cell r="C1867" t="e">
            <v>#REF!</v>
          </cell>
          <cell r="D1867" t="e">
            <v>#REF!</v>
          </cell>
          <cell r="E1867" t="e">
            <v>#REF!</v>
          </cell>
          <cell r="F1867" t="e">
            <v>#REF!</v>
          </cell>
        </row>
        <row r="1868">
          <cell r="A1868" t="e">
            <v>#REF!</v>
          </cell>
          <cell r="B1868" t="e">
            <v>#REF!</v>
          </cell>
          <cell r="C1868" t="e">
            <v>#REF!</v>
          </cell>
          <cell r="D1868" t="e">
            <v>#REF!</v>
          </cell>
          <cell r="E1868" t="e">
            <v>#REF!</v>
          </cell>
          <cell r="F1868" t="e">
            <v>#REF!</v>
          </cell>
        </row>
        <row r="1869">
          <cell r="A1869" t="e">
            <v>#REF!</v>
          </cell>
          <cell r="B1869" t="e">
            <v>#REF!</v>
          </cell>
          <cell r="C1869" t="e">
            <v>#REF!</v>
          </cell>
          <cell r="D1869" t="e">
            <v>#REF!</v>
          </cell>
          <cell r="E1869" t="e">
            <v>#REF!</v>
          </cell>
          <cell r="F1869" t="e">
            <v>#REF!</v>
          </cell>
        </row>
        <row r="1870">
          <cell r="A1870" t="e">
            <v>#REF!</v>
          </cell>
          <cell r="B1870" t="e">
            <v>#REF!</v>
          </cell>
          <cell r="C1870" t="e">
            <v>#REF!</v>
          </cell>
          <cell r="D1870" t="e">
            <v>#REF!</v>
          </cell>
          <cell r="E1870" t="e">
            <v>#REF!</v>
          </cell>
          <cell r="F1870" t="e">
            <v>#REF!</v>
          </cell>
        </row>
        <row r="1871">
          <cell r="A1871" t="e">
            <v>#REF!</v>
          </cell>
          <cell r="B1871" t="e">
            <v>#REF!</v>
          </cell>
          <cell r="C1871" t="e">
            <v>#REF!</v>
          </cell>
          <cell r="D1871" t="e">
            <v>#REF!</v>
          </cell>
          <cell r="E1871" t="e">
            <v>#REF!</v>
          </cell>
          <cell r="F1871" t="e">
            <v>#REF!</v>
          </cell>
        </row>
        <row r="1872">
          <cell r="A1872" t="e">
            <v>#REF!</v>
          </cell>
          <cell r="B1872" t="e">
            <v>#REF!</v>
          </cell>
          <cell r="C1872" t="e">
            <v>#REF!</v>
          </cell>
          <cell r="D1872" t="e">
            <v>#REF!</v>
          </cell>
          <cell r="E1872" t="e">
            <v>#REF!</v>
          </cell>
          <cell r="F1872" t="e">
            <v>#REF!</v>
          </cell>
        </row>
        <row r="1873">
          <cell r="A1873" t="e">
            <v>#REF!</v>
          </cell>
          <cell r="B1873" t="e">
            <v>#REF!</v>
          </cell>
          <cell r="C1873" t="e">
            <v>#REF!</v>
          </cell>
          <cell r="D1873" t="e">
            <v>#REF!</v>
          </cell>
          <cell r="E1873" t="e">
            <v>#REF!</v>
          </cell>
          <cell r="F1873" t="e">
            <v>#REF!</v>
          </cell>
        </row>
        <row r="1874">
          <cell r="A1874" t="e">
            <v>#REF!</v>
          </cell>
          <cell r="B1874" t="e">
            <v>#REF!</v>
          </cell>
          <cell r="C1874" t="e">
            <v>#REF!</v>
          </cell>
          <cell r="D1874" t="e">
            <v>#REF!</v>
          </cell>
          <cell r="E1874" t="e">
            <v>#REF!</v>
          </cell>
          <cell r="F1874" t="e">
            <v>#REF!</v>
          </cell>
        </row>
        <row r="1875">
          <cell r="A1875" t="e">
            <v>#REF!</v>
          </cell>
          <cell r="B1875" t="e">
            <v>#REF!</v>
          </cell>
          <cell r="C1875" t="e">
            <v>#REF!</v>
          </cell>
          <cell r="D1875" t="e">
            <v>#REF!</v>
          </cell>
          <cell r="E1875" t="e">
            <v>#REF!</v>
          </cell>
          <cell r="F1875" t="e">
            <v>#REF!</v>
          </cell>
        </row>
        <row r="1876">
          <cell r="A1876" t="e">
            <v>#REF!</v>
          </cell>
          <cell r="B1876" t="e">
            <v>#REF!</v>
          </cell>
          <cell r="C1876" t="e">
            <v>#REF!</v>
          </cell>
          <cell r="D1876" t="e">
            <v>#REF!</v>
          </cell>
          <cell r="E1876" t="e">
            <v>#REF!</v>
          </cell>
          <cell r="F1876" t="e">
            <v>#REF!</v>
          </cell>
        </row>
        <row r="1877">
          <cell r="A1877" t="e">
            <v>#REF!</v>
          </cell>
          <cell r="B1877" t="e">
            <v>#REF!</v>
          </cell>
          <cell r="C1877" t="e">
            <v>#REF!</v>
          </cell>
          <cell r="D1877" t="e">
            <v>#REF!</v>
          </cell>
          <cell r="E1877" t="e">
            <v>#REF!</v>
          </cell>
          <cell r="F1877" t="e">
            <v>#REF!</v>
          </cell>
        </row>
        <row r="1878">
          <cell r="A1878" t="e">
            <v>#REF!</v>
          </cell>
          <cell r="B1878" t="e">
            <v>#REF!</v>
          </cell>
          <cell r="C1878" t="e">
            <v>#REF!</v>
          </cell>
          <cell r="D1878" t="e">
            <v>#REF!</v>
          </cell>
          <cell r="E1878" t="e">
            <v>#REF!</v>
          </cell>
          <cell r="F1878" t="e">
            <v>#REF!</v>
          </cell>
        </row>
        <row r="1879">
          <cell r="A1879" t="e">
            <v>#REF!</v>
          </cell>
          <cell r="B1879" t="e">
            <v>#REF!</v>
          </cell>
          <cell r="C1879" t="e">
            <v>#REF!</v>
          </cell>
          <cell r="D1879" t="e">
            <v>#REF!</v>
          </cell>
          <cell r="E1879" t="e">
            <v>#REF!</v>
          </cell>
          <cell r="F1879" t="e">
            <v>#REF!</v>
          </cell>
        </row>
        <row r="1880">
          <cell r="A1880" t="e">
            <v>#REF!</v>
          </cell>
          <cell r="B1880" t="e">
            <v>#REF!</v>
          </cell>
          <cell r="C1880" t="e">
            <v>#REF!</v>
          </cell>
          <cell r="D1880" t="e">
            <v>#REF!</v>
          </cell>
          <cell r="E1880" t="e">
            <v>#REF!</v>
          </cell>
          <cell r="F1880" t="e">
            <v>#REF!</v>
          </cell>
        </row>
        <row r="1881">
          <cell r="A1881" t="e">
            <v>#REF!</v>
          </cell>
          <cell r="B1881" t="e">
            <v>#REF!</v>
          </cell>
          <cell r="C1881" t="e">
            <v>#REF!</v>
          </cell>
          <cell r="D1881" t="e">
            <v>#REF!</v>
          </cell>
          <cell r="E1881" t="e">
            <v>#REF!</v>
          </cell>
          <cell r="F1881" t="e">
            <v>#REF!</v>
          </cell>
        </row>
        <row r="1882">
          <cell r="A1882" t="e">
            <v>#REF!</v>
          </cell>
          <cell r="B1882" t="e">
            <v>#REF!</v>
          </cell>
          <cell r="C1882" t="e">
            <v>#REF!</v>
          </cell>
          <cell r="D1882" t="e">
            <v>#REF!</v>
          </cell>
          <cell r="E1882" t="e">
            <v>#REF!</v>
          </cell>
          <cell r="F1882" t="e">
            <v>#REF!</v>
          </cell>
        </row>
        <row r="1883">
          <cell r="A1883" t="e">
            <v>#REF!</v>
          </cell>
          <cell r="B1883" t="e">
            <v>#REF!</v>
          </cell>
          <cell r="C1883" t="e">
            <v>#REF!</v>
          </cell>
          <cell r="D1883" t="e">
            <v>#REF!</v>
          </cell>
          <cell r="E1883" t="e">
            <v>#REF!</v>
          </cell>
          <cell r="F1883" t="e">
            <v>#REF!</v>
          </cell>
        </row>
        <row r="1884">
          <cell r="A1884" t="e">
            <v>#REF!</v>
          </cell>
          <cell r="B1884" t="e">
            <v>#REF!</v>
          </cell>
          <cell r="C1884" t="e">
            <v>#REF!</v>
          </cell>
          <cell r="D1884" t="e">
            <v>#REF!</v>
          </cell>
          <cell r="E1884" t="e">
            <v>#REF!</v>
          </cell>
          <cell r="F1884" t="e">
            <v>#REF!</v>
          </cell>
        </row>
        <row r="1885">
          <cell r="A1885" t="e">
            <v>#REF!</v>
          </cell>
          <cell r="B1885" t="e">
            <v>#REF!</v>
          </cell>
          <cell r="C1885" t="e">
            <v>#REF!</v>
          </cell>
          <cell r="D1885" t="e">
            <v>#REF!</v>
          </cell>
          <cell r="E1885" t="e">
            <v>#REF!</v>
          </cell>
          <cell r="F1885" t="e">
            <v>#REF!</v>
          </cell>
        </row>
        <row r="1886">
          <cell r="A1886" t="e">
            <v>#REF!</v>
          </cell>
          <cell r="B1886" t="e">
            <v>#REF!</v>
          </cell>
          <cell r="C1886" t="e">
            <v>#REF!</v>
          </cell>
          <cell r="D1886" t="e">
            <v>#REF!</v>
          </cell>
          <cell r="E1886" t="e">
            <v>#REF!</v>
          </cell>
          <cell r="F1886" t="e">
            <v>#REF!</v>
          </cell>
        </row>
        <row r="1887">
          <cell r="A1887" t="e">
            <v>#REF!</v>
          </cell>
          <cell r="B1887" t="e">
            <v>#REF!</v>
          </cell>
          <cell r="C1887" t="e">
            <v>#REF!</v>
          </cell>
          <cell r="D1887" t="e">
            <v>#REF!</v>
          </cell>
          <cell r="E1887" t="e">
            <v>#REF!</v>
          </cell>
          <cell r="F1887" t="e">
            <v>#REF!</v>
          </cell>
        </row>
        <row r="1888">
          <cell r="A1888" t="e">
            <v>#REF!</v>
          </cell>
          <cell r="B1888" t="e">
            <v>#REF!</v>
          </cell>
          <cell r="C1888" t="e">
            <v>#REF!</v>
          </cell>
          <cell r="D1888" t="e">
            <v>#REF!</v>
          </cell>
          <cell r="E1888" t="e">
            <v>#REF!</v>
          </cell>
          <cell r="F1888" t="e">
            <v>#REF!</v>
          </cell>
        </row>
        <row r="1889">
          <cell r="A1889" t="e">
            <v>#REF!</v>
          </cell>
          <cell r="B1889" t="e">
            <v>#REF!</v>
          </cell>
          <cell r="C1889" t="e">
            <v>#REF!</v>
          </cell>
          <cell r="D1889" t="e">
            <v>#REF!</v>
          </cell>
          <cell r="E1889" t="e">
            <v>#REF!</v>
          </cell>
          <cell r="F1889" t="e">
            <v>#REF!</v>
          </cell>
        </row>
        <row r="1890">
          <cell r="A1890" t="e">
            <v>#REF!</v>
          </cell>
          <cell r="B1890" t="e">
            <v>#REF!</v>
          </cell>
          <cell r="C1890" t="e">
            <v>#REF!</v>
          </cell>
          <cell r="D1890" t="e">
            <v>#REF!</v>
          </cell>
          <cell r="E1890" t="e">
            <v>#REF!</v>
          </cell>
          <cell r="F1890" t="e">
            <v>#REF!</v>
          </cell>
        </row>
        <row r="1891">
          <cell r="A1891" t="e">
            <v>#REF!</v>
          </cell>
          <cell r="B1891" t="e">
            <v>#REF!</v>
          </cell>
          <cell r="C1891" t="e">
            <v>#REF!</v>
          </cell>
          <cell r="D1891" t="e">
            <v>#REF!</v>
          </cell>
          <cell r="E1891" t="e">
            <v>#REF!</v>
          </cell>
          <cell r="F1891" t="e">
            <v>#REF!</v>
          </cell>
        </row>
        <row r="1892">
          <cell r="A1892" t="e">
            <v>#REF!</v>
          </cell>
          <cell r="B1892" t="e">
            <v>#REF!</v>
          </cell>
          <cell r="C1892" t="e">
            <v>#REF!</v>
          </cell>
          <cell r="D1892" t="e">
            <v>#REF!</v>
          </cell>
          <cell r="E1892" t="e">
            <v>#REF!</v>
          </cell>
          <cell r="F1892" t="e">
            <v>#REF!</v>
          </cell>
        </row>
        <row r="1893">
          <cell r="A1893" t="e">
            <v>#REF!</v>
          </cell>
          <cell r="B1893" t="e">
            <v>#REF!</v>
          </cell>
          <cell r="C1893" t="e">
            <v>#REF!</v>
          </cell>
          <cell r="D1893" t="e">
            <v>#REF!</v>
          </cell>
          <cell r="E1893" t="e">
            <v>#REF!</v>
          </cell>
          <cell r="F1893" t="e">
            <v>#REF!</v>
          </cell>
        </row>
        <row r="1894">
          <cell r="A1894" t="e">
            <v>#REF!</v>
          </cell>
          <cell r="B1894" t="e">
            <v>#REF!</v>
          </cell>
          <cell r="C1894" t="e">
            <v>#REF!</v>
          </cell>
          <cell r="D1894" t="e">
            <v>#REF!</v>
          </cell>
          <cell r="E1894" t="e">
            <v>#REF!</v>
          </cell>
          <cell r="F1894" t="e">
            <v>#REF!</v>
          </cell>
        </row>
        <row r="1895">
          <cell r="A1895" t="e">
            <v>#REF!</v>
          </cell>
          <cell r="B1895" t="e">
            <v>#REF!</v>
          </cell>
          <cell r="C1895" t="e">
            <v>#REF!</v>
          </cell>
          <cell r="D1895" t="e">
            <v>#REF!</v>
          </cell>
          <cell r="E1895" t="e">
            <v>#REF!</v>
          </cell>
          <cell r="F1895" t="e">
            <v>#REF!</v>
          </cell>
        </row>
        <row r="1896">
          <cell r="A1896" t="e">
            <v>#REF!</v>
          </cell>
          <cell r="B1896" t="e">
            <v>#REF!</v>
          </cell>
          <cell r="C1896" t="e">
            <v>#REF!</v>
          </cell>
          <cell r="D1896" t="e">
            <v>#REF!</v>
          </cell>
          <cell r="E1896" t="e">
            <v>#REF!</v>
          </cell>
          <cell r="F1896" t="e">
            <v>#REF!</v>
          </cell>
        </row>
        <row r="1897">
          <cell r="A1897" t="e">
            <v>#REF!</v>
          </cell>
          <cell r="B1897" t="e">
            <v>#REF!</v>
          </cell>
          <cell r="C1897" t="e">
            <v>#REF!</v>
          </cell>
          <cell r="D1897" t="e">
            <v>#REF!</v>
          </cell>
          <cell r="E1897" t="e">
            <v>#REF!</v>
          </cell>
          <cell r="F1897" t="e">
            <v>#REF!</v>
          </cell>
        </row>
        <row r="1898">
          <cell r="A1898" t="e">
            <v>#REF!</v>
          </cell>
          <cell r="B1898" t="e">
            <v>#REF!</v>
          </cell>
          <cell r="C1898" t="e">
            <v>#REF!</v>
          </cell>
          <cell r="D1898" t="e">
            <v>#REF!</v>
          </cell>
          <cell r="E1898" t="e">
            <v>#REF!</v>
          </cell>
          <cell r="F1898" t="e">
            <v>#REF!</v>
          </cell>
        </row>
        <row r="1899">
          <cell r="A1899" t="e">
            <v>#REF!</v>
          </cell>
          <cell r="B1899" t="e">
            <v>#REF!</v>
          </cell>
          <cell r="C1899" t="e">
            <v>#REF!</v>
          </cell>
          <cell r="D1899" t="e">
            <v>#REF!</v>
          </cell>
          <cell r="E1899" t="e">
            <v>#REF!</v>
          </cell>
          <cell r="F1899" t="e">
            <v>#REF!</v>
          </cell>
        </row>
        <row r="1900">
          <cell r="A1900" t="e">
            <v>#REF!</v>
          </cell>
          <cell r="B1900" t="e">
            <v>#REF!</v>
          </cell>
          <cell r="C1900" t="e">
            <v>#REF!</v>
          </cell>
          <cell r="D1900" t="e">
            <v>#REF!</v>
          </cell>
          <cell r="E1900" t="e">
            <v>#REF!</v>
          </cell>
          <cell r="F1900" t="e">
            <v>#REF!</v>
          </cell>
        </row>
        <row r="1901">
          <cell r="A1901" t="e">
            <v>#REF!</v>
          </cell>
          <cell r="B1901" t="e">
            <v>#REF!</v>
          </cell>
          <cell r="C1901" t="e">
            <v>#REF!</v>
          </cell>
          <cell r="D1901" t="e">
            <v>#REF!</v>
          </cell>
          <cell r="E1901" t="e">
            <v>#REF!</v>
          </cell>
          <cell r="F1901" t="e">
            <v>#REF!</v>
          </cell>
        </row>
        <row r="1902">
          <cell r="A1902" t="e">
            <v>#REF!</v>
          </cell>
          <cell r="B1902" t="e">
            <v>#REF!</v>
          </cell>
          <cell r="C1902" t="e">
            <v>#REF!</v>
          </cell>
          <cell r="D1902" t="e">
            <v>#REF!</v>
          </cell>
          <cell r="E1902" t="e">
            <v>#REF!</v>
          </cell>
          <cell r="F1902" t="e">
            <v>#REF!</v>
          </cell>
        </row>
        <row r="1903">
          <cell r="A1903" t="e">
            <v>#REF!</v>
          </cell>
          <cell r="B1903" t="e">
            <v>#REF!</v>
          </cell>
          <cell r="C1903" t="e">
            <v>#REF!</v>
          </cell>
          <cell r="D1903" t="e">
            <v>#REF!</v>
          </cell>
          <cell r="E1903" t="e">
            <v>#REF!</v>
          </cell>
          <cell r="F1903" t="e">
            <v>#REF!</v>
          </cell>
        </row>
        <row r="1904">
          <cell r="A1904" t="e">
            <v>#REF!</v>
          </cell>
          <cell r="B1904" t="e">
            <v>#REF!</v>
          </cell>
          <cell r="C1904" t="e">
            <v>#REF!</v>
          </cell>
          <cell r="D1904" t="e">
            <v>#REF!</v>
          </cell>
          <cell r="E1904" t="e">
            <v>#REF!</v>
          </cell>
          <cell r="F1904" t="e">
            <v>#REF!</v>
          </cell>
        </row>
        <row r="1905">
          <cell r="A1905" t="e">
            <v>#REF!</v>
          </cell>
          <cell r="B1905" t="e">
            <v>#REF!</v>
          </cell>
          <cell r="C1905" t="e">
            <v>#REF!</v>
          </cell>
          <cell r="D1905" t="e">
            <v>#REF!</v>
          </cell>
          <cell r="E1905" t="e">
            <v>#REF!</v>
          </cell>
          <cell r="F1905" t="e">
            <v>#REF!</v>
          </cell>
        </row>
        <row r="1906">
          <cell r="A1906" t="e">
            <v>#REF!</v>
          </cell>
          <cell r="B1906" t="e">
            <v>#REF!</v>
          </cell>
          <cell r="C1906" t="e">
            <v>#REF!</v>
          </cell>
          <cell r="D1906" t="e">
            <v>#REF!</v>
          </cell>
          <cell r="E1906" t="e">
            <v>#REF!</v>
          </cell>
          <cell r="F1906" t="e">
            <v>#REF!</v>
          </cell>
        </row>
        <row r="1907">
          <cell r="A1907" t="e">
            <v>#REF!</v>
          </cell>
          <cell r="B1907" t="e">
            <v>#REF!</v>
          </cell>
          <cell r="C1907" t="e">
            <v>#REF!</v>
          </cell>
          <cell r="D1907" t="e">
            <v>#REF!</v>
          </cell>
          <cell r="E1907" t="e">
            <v>#REF!</v>
          </cell>
          <cell r="F1907" t="e">
            <v>#REF!</v>
          </cell>
        </row>
        <row r="1908">
          <cell r="A1908" t="e">
            <v>#REF!</v>
          </cell>
          <cell r="B1908" t="e">
            <v>#REF!</v>
          </cell>
          <cell r="C1908" t="e">
            <v>#REF!</v>
          </cell>
          <cell r="D1908" t="e">
            <v>#REF!</v>
          </cell>
          <cell r="E1908" t="e">
            <v>#REF!</v>
          </cell>
          <cell r="F1908" t="e">
            <v>#REF!</v>
          </cell>
        </row>
        <row r="1909">
          <cell r="A1909" t="e">
            <v>#REF!</v>
          </cell>
          <cell r="B1909" t="e">
            <v>#REF!</v>
          </cell>
          <cell r="C1909" t="e">
            <v>#REF!</v>
          </cell>
          <cell r="D1909" t="e">
            <v>#REF!</v>
          </cell>
          <cell r="E1909" t="e">
            <v>#REF!</v>
          </cell>
          <cell r="F1909" t="e">
            <v>#REF!</v>
          </cell>
        </row>
        <row r="1910">
          <cell r="A1910" t="e">
            <v>#REF!</v>
          </cell>
          <cell r="B1910" t="e">
            <v>#REF!</v>
          </cell>
          <cell r="C1910" t="e">
            <v>#REF!</v>
          </cell>
          <cell r="D1910" t="e">
            <v>#REF!</v>
          </cell>
          <cell r="E1910" t="e">
            <v>#REF!</v>
          </cell>
          <cell r="F1910" t="e">
            <v>#REF!</v>
          </cell>
        </row>
        <row r="1911">
          <cell r="A1911" t="e">
            <v>#REF!</v>
          </cell>
          <cell r="B1911" t="e">
            <v>#REF!</v>
          </cell>
          <cell r="C1911" t="e">
            <v>#REF!</v>
          </cell>
          <cell r="D1911" t="e">
            <v>#REF!</v>
          </cell>
          <cell r="E1911" t="e">
            <v>#REF!</v>
          </cell>
          <cell r="F1911" t="e">
            <v>#REF!</v>
          </cell>
        </row>
        <row r="1912">
          <cell r="A1912" t="e">
            <v>#REF!</v>
          </cell>
          <cell r="B1912" t="e">
            <v>#REF!</v>
          </cell>
          <cell r="C1912" t="e">
            <v>#REF!</v>
          </cell>
          <cell r="D1912" t="e">
            <v>#REF!</v>
          </cell>
          <cell r="E1912" t="e">
            <v>#REF!</v>
          </cell>
          <cell r="F1912" t="e">
            <v>#REF!</v>
          </cell>
        </row>
        <row r="1913">
          <cell r="B1913" t="e">
            <v>#REF!</v>
          </cell>
          <cell r="E1913" t="e">
            <v>#REF!</v>
          </cell>
        </row>
        <row r="1914">
          <cell r="A1914" t="e">
            <v>#REF!</v>
          </cell>
          <cell r="B1914" t="e">
            <v>#REF!</v>
          </cell>
          <cell r="C1914" t="e">
            <v>#REF!</v>
          </cell>
          <cell r="D1914" t="e">
            <v>#REF!</v>
          </cell>
          <cell r="E1914" t="e">
            <v>#REF!</v>
          </cell>
          <cell r="F1914" t="e">
            <v>#REF!</v>
          </cell>
        </row>
        <row r="1915">
          <cell r="A1915" t="e">
            <v>#REF!</v>
          </cell>
          <cell r="B1915" t="e">
            <v>#REF!</v>
          </cell>
          <cell r="C1915" t="e">
            <v>#REF!</v>
          </cell>
          <cell r="D1915" t="e">
            <v>#REF!</v>
          </cell>
          <cell r="E1915" t="e">
            <v>#REF!</v>
          </cell>
          <cell r="F1915" t="e">
            <v>#REF!</v>
          </cell>
        </row>
        <row r="1916">
          <cell r="A1916" t="e">
            <v>#REF!</v>
          </cell>
          <cell r="B1916" t="e">
            <v>#REF!</v>
          </cell>
          <cell r="C1916" t="e">
            <v>#REF!</v>
          </cell>
          <cell r="D1916" t="e">
            <v>#REF!</v>
          </cell>
          <cell r="E1916" t="e">
            <v>#REF!</v>
          </cell>
          <cell r="F1916" t="e">
            <v>#REF!</v>
          </cell>
        </row>
        <row r="1917">
          <cell r="A1917" t="e">
            <v>#REF!</v>
          </cell>
          <cell r="B1917" t="e">
            <v>#REF!</v>
          </cell>
          <cell r="C1917" t="e">
            <v>#REF!</v>
          </cell>
          <cell r="D1917" t="e">
            <v>#REF!</v>
          </cell>
          <cell r="E1917" t="e">
            <v>#REF!</v>
          </cell>
          <cell r="F1917" t="e">
            <v>#REF!</v>
          </cell>
        </row>
        <row r="1918">
          <cell r="A1918" t="e">
            <v>#REF!</v>
          </cell>
          <cell r="B1918" t="e">
            <v>#REF!</v>
          </cell>
          <cell r="C1918" t="e">
            <v>#REF!</v>
          </cell>
          <cell r="D1918" t="e">
            <v>#REF!</v>
          </cell>
          <cell r="E1918" t="e">
            <v>#REF!</v>
          </cell>
          <cell r="F1918" t="e">
            <v>#REF!</v>
          </cell>
        </row>
        <row r="1919">
          <cell r="A1919" t="e">
            <v>#REF!</v>
          </cell>
          <cell r="B1919" t="e">
            <v>#REF!</v>
          </cell>
          <cell r="C1919" t="e">
            <v>#REF!</v>
          </cell>
          <cell r="D1919" t="e">
            <v>#REF!</v>
          </cell>
          <cell r="E1919" t="e">
            <v>#REF!</v>
          </cell>
          <cell r="F1919" t="e">
            <v>#REF!</v>
          </cell>
        </row>
        <row r="1920">
          <cell r="A1920" t="e">
            <v>#REF!</v>
          </cell>
          <cell r="B1920" t="e">
            <v>#REF!</v>
          </cell>
          <cell r="C1920" t="e">
            <v>#REF!</v>
          </cell>
          <cell r="D1920" t="e">
            <v>#REF!</v>
          </cell>
          <cell r="E1920" t="e">
            <v>#REF!</v>
          </cell>
          <cell r="F1920" t="e">
            <v>#REF!</v>
          </cell>
        </row>
        <row r="1921">
          <cell r="A1921" t="e">
            <v>#REF!</v>
          </cell>
          <cell r="B1921" t="e">
            <v>#REF!</v>
          </cell>
          <cell r="C1921" t="e">
            <v>#REF!</v>
          </cell>
          <cell r="D1921" t="e">
            <v>#REF!</v>
          </cell>
          <cell r="E1921" t="e">
            <v>#REF!</v>
          </cell>
          <cell r="F1921" t="e">
            <v>#REF!</v>
          </cell>
        </row>
        <row r="1922">
          <cell r="A1922" t="e">
            <v>#REF!</v>
          </cell>
          <cell r="B1922" t="e">
            <v>#REF!</v>
          </cell>
          <cell r="C1922" t="e">
            <v>#REF!</v>
          </cell>
          <cell r="D1922" t="e">
            <v>#REF!</v>
          </cell>
          <cell r="E1922" t="e">
            <v>#REF!</v>
          </cell>
          <cell r="F1922" t="e">
            <v>#REF!</v>
          </cell>
        </row>
        <row r="1923">
          <cell r="A1923" t="e">
            <v>#REF!</v>
          </cell>
          <cell r="B1923" t="e">
            <v>#REF!</v>
          </cell>
          <cell r="C1923" t="e">
            <v>#REF!</v>
          </cell>
          <cell r="D1923" t="e">
            <v>#REF!</v>
          </cell>
          <cell r="E1923" t="e">
            <v>#REF!</v>
          </cell>
          <cell r="F1923" t="e">
            <v>#REF!</v>
          </cell>
        </row>
        <row r="1924">
          <cell r="A1924" t="e">
            <v>#REF!</v>
          </cell>
          <cell r="B1924" t="e">
            <v>#REF!</v>
          </cell>
          <cell r="C1924" t="e">
            <v>#REF!</v>
          </cell>
          <cell r="D1924" t="e">
            <v>#REF!</v>
          </cell>
          <cell r="E1924" t="e">
            <v>#REF!</v>
          </cell>
          <cell r="F1924" t="e">
            <v>#REF!</v>
          </cell>
        </row>
        <row r="1925">
          <cell r="A1925" t="e">
            <v>#REF!</v>
          </cell>
          <cell r="B1925" t="e">
            <v>#REF!</v>
          </cell>
          <cell r="C1925" t="e">
            <v>#REF!</v>
          </cell>
          <cell r="D1925" t="e">
            <v>#REF!</v>
          </cell>
          <cell r="E1925" t="e">
            <v>#REF!</v>
          </cell>
          <cell r="F1925" t="e">
            <v>#REF!</v>
          </cell>
        </row>
        <row r="1926">
          <cell r="A1926" t="e">
            <v>#REF!</v>
          </cell>
          <cell r="B1926" t="e">
            <v>#REF!</v>
          </cell>
          <cell r="C1926" t="e">
            <v>#REF!</v>
          </cell>
          <cell r="D1926" t="e">
            <v>#REF!</v>
          </cell>
          <cell r="E1926" t="e">
            <v>#REF!</v>
          </cell>
          <cell r="F1926" t="e">
            <v>#REF!</v>
          </cell>
        </row>
        <row r="1927">
          <cell r="A1927" t="e">
            <v>#REF!</v>
          </cell>
          <cell r="B1927" t="e">
            <v>#REF!</v>
          </cell>
          <cell r="C1927" t="e">
            <v>#REF!</v>
          </cell>
          <cell r="D1927" t="e">
            <v>#REF!</v>
          </cell>
          <cell r="E1927" t="e">
            <v>#REF!</v>
          </cell>
          <cell r="F1927" t="e">
            <v>#REF!</v>
          </cell>
        </row>
        <row r="1928">
          <cell r="A1928" t="e">
            <v>#REF!</v>
          </cell>
          <cell r="B1928" t="e">
            <v>#REF!</v>
          </cell>
          <cell r="C1928" t="e">
            <v>#REF!</v>
          </cell>
          <cell r="D1928" t="e">
            <v>#REF!</v>
          </cell>
          <cell r="E1928" t="e">
            <v>#REF!</v>
          </cell>
          <cell r="F1928" t="e">
            <v>#REF!</v>
          </cell>
        </row>
        <row r="1929">
          <cell r="A1929" t="e">
            <v>#REF!</v>
          </cell>
          <cell r="B1929" t="e">
            <v>#REF!</v>
          </cell>
          <cell r="C1929" t="e">
            <v>#REF!</v>
          </cell>
          <cell r="D1929" t="e">
            <v>#REF!</v>
          </cell>
          <cell r="E1929" t="e">
            <v>#REF!</v>
          </cell>
          <cell r="F1929" t="e">
            <v>#REF!</v>
          </cell>
        </row>
        <row r="1930">
          <cell r="A1930" t="e">
            <v>#REF!</v>
          </cell>
          <cell r="B1930" t="e">
            <v>#REF!</v>
          </cell>
          <cell r="C1930" t="e">
            <v>#REF!</v>
          </cell>
          <cell r="D1930" t="e">
            <v>#REF!</v>
          </cell>
          <cell r="E1930" t="e">
            <v>#REF!</v>
          </cell>
          <cell r="F1930" t="e">
            <v>#REF!</v>
          </cell>
        </row>
        <row r="1931">
          <cell r="A1931" t="e">
            <v>#REF!</v>
          </cell>
          <cell r="B1931" t="e">
            <v>#REF!</v>
          </cell>
          <cell r="C1931" t="e">
            <v>#REF!</v>
          </cell>
          <cell r="D1931" t="e">
            <v>#REF!</v>
          </cell>
          <cell r="E1931" t="e">
            <v>#REF!</v>
          </cell>
          <cell r="F1931" t="e">
            <v>#REF!</v>
          </cell>
        </row>
        <row r="1932">
          <cell r="A1932" t="e">
            <v>#REF!</v>
          </cell>
          <cell r="B1932" t="e">
            <v>#REF!</v>
          </cell>
          <cell r="C1932" t="e">
            <v>#REF!</v>
          </cell>
          <cell r="D1932" t="e">
            <v>#REF!</v>
          </cell>
          <cell r="E1932" t="e">
            <v>#REF!</v>
          </cell>
          <cell r="F1932" t="e">
            <v>#REF!</v>
          </cell>
        </row>
        <row r="1933">
          <cell r="A1933" t="e">
            <v>#REF!</v>
          </cell>
          <cell r="B1933" t="e">
            <v>#REF!</v>
          </cell>
          <cell r="C1933" t="e">
            <v>#REF!</v>
          </cell>
          <cell r="D1933" t="e">
            <v>#REF!</v>
          </cell>
          <cell r="E1933" t="e">
            <v>#REF!</v>
          </cell>
          <cell r="F1933" t="e">
            <v>#REF!</v>
          </cell>
        </row>
        <row r="1934">
          <cell r="A1934" t="e">
            <v>#REF!</v>
          </cell>
          <cell r="B1934" t="e">
            <v>#REF!</v>
          </cell>
          <cell r="C1934" t="e">
            <v>#REF!</v>
          </cell>
          <cell r="D1934" t="e">
            <v>#REF!</v>
          </cell>
          <cell r="E1934" t="e">
            <v>#REF!</v>
          </cell>
          <cell r="F1934" t="e">
            <v>#REF!</v>
          </cell>
        </row>
        <row r="1935">
          <cell r="A1935" t="e">
            <v>#REF!</v>
          </cell>
          <cell r="B1935" t="e">
            <v>#REF!</v>
          </cell>
          <cell r="E1935" t="e">
            <v>#REF!</v>
          </cell>
          <cell r="F1935" t="e">
            <v>#REF!</v>
          </cell>
        </row>
        <row r="1936">
          <cell r="B1936" t="e">
            <v>#REF!</v>
          </cell>
          <cell r="E1936" t="e">
            <v>#REF!</v>
          </cell>
        </row>
        <row r="1937">
          <cell r="A1937" t="e">
            <v>#REF!</v>
          </cell>
          <cell r="B1937" t="e">
            <v>#REF!</v>
          </cell>
          <cell r="C1937" t="e">
            <v>#REF!</v>
          </cell>
          <cell r="D1937" t="e">
            <v>#REF!</v>
          </cell>
          <cell r="E1937" t="e">
            <v>#REF!</v>
          </cell>
          <cell r="F1937" t="e">
            <v>#REF!</v>
          </cell>
        </row>
        <row r="1938">
          <cell r="A1938" t="e">
            <v>#REF!</v>
          </cell>
          <cell r="B1938" t="e">
            <v>#REF!</v>
          </cell>
          <cell r="C1938" t="e">
            <v>#REF!</v>
          </cell>
          <cell r="D1938" t="e">
            <v>#REF!</v>
          </cell>
          <cell r="E1938" t="e">
            <v>#REF!</v>
          </cell>
          <cell r="F1938" t="e">
            <v>#REF!</v>
          </cell>
        </row>
        <row r="1939">
          <cell r="A1939" t="e">
            <v>#REF!</v>
          </cell>
          <cell r="B1939" t="e">
            <v>#REF!</v>
          </cell>
          <cell r="C1939" t="e">
            <v>#REF!</v>
          </cell>
          <cell r="D1939" t="e">
            <v>#REF!</v>
          </cell>
          <cell r="E1939" t="e">
            <v>#REF!</v>
          </cell>
          <cell r="F1939" t="e">
            <v>#REF!</v>
          </cell>
        </row>
        <row r="1940">
          <cell r="A1940" t="e">
            <v>#REF!</v>
          </cell>
          <cell r="B1940" t="e">
            <v>#REF!</v>
          </cell>
          <cell r="C1940" t="e">
            <v>#REF!</v>
          </cell>
          <cell r="D1940" t="e">
            <v>#REF!</v>
          </cell>
          <cell r="E1940" t="e">
            <v>#REF!</v>
          </cell>
          <cell r="F1940" t="e">
            <v>#REF!</v>
          </cell>
        </row>
        <row r="1941">
          <cell r="A1941" t="e">
            <v>#REF!</v>
          </cell>
          <cell r="B1941" t="e">
            <v>#REF!</v>
          </cell>
          <cell r="C1941" t="e">
            <v>#REF!</v>
          </cell>
          <cell r="D1941" t="e">
            <v>#REF!</v>
          </cell>
          <cell r="E1941" t="e">
            <v>#REF!</v>
          </cell>
          <cell r="F1941" t="e">
            <v>#REF!</v>
          </cell>
        </row>
        <row r="1942">
          <cell r="A1942" t="e">
            <v>#REF!</v>
          </cell>
          <cell r="B1942" t="e">
            <v>#REF!</v>
          </cell>
          <cell r="C1942" t="e">
            <v>#REF!</v>
          </cell>
          <cell r="D1942" t="e">
            <v>#REF!</v>
          </cell>
          <cell r="E1942" t="e">
            <v>#REF!</v>
          </cell>
          <cell r="F1942" t="e">
            <v>#REF!</v>
          </cell>
        </row>
        <row r="1943">
          <cell r="A1943" t="e">
            <v>#REF!</v>
          </cell>
          <cell r="B1943" t="e">
            <v>#REF!</v>
          </cell>
          <cell r="C1943" t="e">
            <v>#REF!</v>
          </cell>
          <cell r="D1943" t="e">
            <v>#REF!</v>
          </cell>
          <cell r="E1943" t="e">
            <v>#REF!</v>
          </cell>
          <cell r="F1943" t="e">
            <v>#REF!</v>
          </cell>
        </row>
        <row r="1944">
          <cell r="A1944" t="e">
            <v>#REF!</v>
          </cell>
          <cell r="B1944" t="e">
            <v>#REF!</v>
          </cell>
          <cell r="C1944" t="e">
            <v>#REF!</v>
          </cell>
          <cell r="D1944" t="e">
            <v>#REF!</v>
          </cell>
          <cell r="E1944" t="e">
            <v>#REF!</v>
          </cell>
          <cell r="F1944" t="e">
            <v>#REF!</v>
          </cell>
        </row>
        <row r="1945">
          <cell r="A1945" t="e">
            <v>#REF!</v>
          </cell>
          <cell r="B1945" t="e">
            <v>#REF!</v>
          </cell>
          <cell r="C1945" t="e">
            <v>#REF!</v>
          </cell>
          <cell r="D1945" t="e">
            <v>#REF!</v>
          </cell>
          <cell r="E1945" t="e">
            <v>#REF!</v>
          </cell>
          <cell r="F1945" t="e">
            <v>#REF!</v>
          </cell>
        </row>
        <row r="1946">
          <cell r="A1946" t="e">
            <v>#REF!</v>
          </cell>
          <cell r="B1946" t="e">
            <v>#REF!</v>
          </cell>
          <cell r="C1946" t="e">
            <v>#REF!</v>
          </cell>
          <cell r="D1946" t="e">
            <v>#REF!</v>
          </cell>
          <cell r="E1946" t="e">
            <v>#REF!</v>
          </cell>
          <cell r="F1946" t="e">
            <v>#REF!</v>
          </cell>
        </row>
        <row r="1947">
          <cell r="A1947" t="e">
            <v>#REF!</v>
          </cell>
          <cell r="B1947" t="e">
            <v>#REF!</v>
          </cell>
          <cell r="C1947" t="e">
            <v>#REF!</v>
          </cell>
          <cell r="D1947" t="e">
            <v>#REF!</v>
          </cell>
          <cell r="E1947" t="e">
            <v>#REF!</v>
          </cell>
          <cell r="F1947" t="e">
            <v>#REF!</v>
          </cell>
        </row>
        <row r="1948">
          <cell r="A1948" t="e">
            <v>#REF!</v>
          </cell>
          <cell r="B1948" t="e">
            <v>#REF!</v>
          </cell>
          <cell r="C1948" t="e">
            <v>#REF!</v>
          </cell>
          <cell r="D1948" t="e">
            <v>#REF!</v>
          </cell>
          <cell r="E1948" t="e">
            <v>#REF!</v>
          </cell>
          <cell r="F1948" t="e">
            <v>#REF!</v>
          </cell>
        </row>
        <row r="1949">
          <cell r="A1949" t="e">
            <v>#REF!</v>
          </cell>
          <cell r="B1949" t="e">
            <v>#REF!</v>
          </cell>
          <cell r="C1949" t="e">
            <v>#REF!</v>
          </cell>
          <cell r="D1949" t="e">
            <v>#REF!</v>
          </cell>
          <cell r="E1949" t="e">
            <v>#REF!</v>
          </cell>
          <cell r="F1949" t="e">
            <v>#REF!</v>
          </cell>
        </row>
        <row r="1950">
          <cell r="A1950" t="e">
            <v>#REF!</v>
          </cell>
          <cell r="B1950" t="e">
            <v>#REF!</v>
          </cell>
          <cell r="C1950" t="e">
            <v>#REF!</v>
          </cell>
          <cell r="D1950" t="e">
            <v>#REF!</v>
          </cell>
          <cell r="E1950" t="e">
            <v>#REF!</v>
          </cell>
          <cell r="F1950" t="e">
            <v>#REF!</v>
          </cell>
        </row>
        <row r="1951">
          <cell r="A1951" t="e">
            <v>#REF!</v>
          </cell>
          <cell r="B1951" t="e">
            <v>#REF!</v>
          </cell>
          <cell r="C1951" t="e">
            <v>#REF!</v>
          </cell>
          <cell r="D1951" t="e">
            <v>#REF!</v>
          </cell>
          <cell r="E1951" t="e">
            <v>#REF!</v>
          </cell>
          <cell r="F1951" t="e">
            <v>#REF!</v>
          </cell>
        </row>
        <row r="1952">
          <cell r="A1952" t="e">
            <v>#REF!</v>
          </cell>
          <cell r="B1952" t="e">
            <v>#REF!</v>
          </cell>
          <cell r="C1952" t="e">
            <v>#REF!</v>
          </cell>
          <cell r="D1952" t="e">
            <v>#REF!</v>
          </cell>
          <cell r="E1952" t="e">
            <v>#REF!</v>
          </cell>
          <cell r="F1952" t="e">
            <v>#REF!</v>
          </cell>
        </row>
        <row r="1953">
          <cell r="A1953" t="e">
            <v>#REF!</v>
          </cell>
          <cell r="B1953" t="e">
            <v>#REF!</v>
          </cell>
          <cell r="C1953" t="e">
            <v>#REF!</v>
          </cell>
          <cell r="D1953" t="e">
            <v>#REF!</v>
          </cell>
          <cell r="E1953" t="e">
            <v>#REF!</v>
          </cell>
          <cell r="F1953" t="e">
            <v>#REF!</v>
          </cell>
        </row>
        <row r="1954">
          <cell r="A1954" t="e">
            <v>#REF!</v>
          </cell>
          <cell r="B1954" t="e">
            <v>#REF!</v>
          </cell>
          <cell r="C1954" t="e">
            <v>#REF!</v>
          </cell>
          <cell r="D1954" t="e">
            <v>#REF!</v>
          </cell>
          <cell r="E1954" t="e">
            <v>#REF!</v>
          </cell>
          <cell r="F1954" t="e">
            <v>#REF!</v>
          </cell>
        </row>
        <row r="1955">
          <cell r="A1955" t="e">
            <v>#REF!</v>
          </cell>
          <cell r="B1955" t="e">
            <v>#REF!</v>
          </cell>
          <cell r="C1955" t="e">
            <v>#REF!</v>
          </cell>
          <cell r="D1955" t="e">
            <v>#REF!</v>
          </cell>
          <cell r="E1955" t="e">
            <v>#REF!</v>
          </cell>
          <cell r="F1955" t="e">
            <v>#REF!</v>
          </cell>
        </row>
        <row r="1956">
          <cell r="A1956" t="e">
            <v>#REF!</v>
          </cell>
          <cell r="B1956" t="e">
            <v>#REF!</v>
          </cell>
          <cell r="C1956" t="e">
            <v>#REF!</v>
          </cell>
          <cell r="D1956" t="e">
            <v>#REF!</v>
          </cell>
          <cell r="E1956" t="e">
            <v>#REF!</v>
          </cell>
          <cell r="F1956" t="e">
            <v>#REF!</v>
          </cell>
        </row>
        <row r="1957">
          <cell r="A1957" t="e">
            <v>#REF!</v>
          </cell>
          <cell r="B1957" t="e">
            <v>#REF!</v>
          </cell>
          <cell r="C1957" t="e">
            <v>#REF!</v>
          </cell>
          <cell r="D1957" t="e">
            <v>#REF!</v>
          </cell>
          <cell r="E1957" t="e">
            <v>#REF!</v>
          </cell>
          <cell r="F1957" t="e">
            <v>#REF!</v>
          </cell>
        </row>
        <row r="1958">
          <cell r="A1958" t="e">
            <v>#REF!</v>
          </cell>
          <cell r="B1958" t="e">
            <v>#REF!</v>
          </cell>
          <cell r="C1958" t="e">
            <v>#REF!</v>
          </cell>
          <cell r="D1958" t="e">
            <v>#REF!</v>
          </cell>
          <cell r="E1958" t="e">
            <v>#REF!</v>
          </cell>
          <cell r="F1958" t="e">
            <v>#REF!</v>
          </cell>
        </row>
        <row r="1959">
          <cell r="B1959" t="e">
            <v>#REF!</v>
          </cell>
          <cell r="E1959" t="e">
            <v>#REF!</v>
          </cell>
        </row>
        <row r="1960">
          <cell r="A1960" t="e">
            <v>#REF!</v>
          </cell>
          <cell r="B1960" t="e">
            <v>#REF!</v>
          </cell>
          <cell r="C1960" t="e">
            <v>#REF!</v>
          </cell>
          <cell r="D1960" t="e">
            <v>#REF!</v>
          </cell>
          <cell r="E1960" t="e">
            <v>#REF!</v>
          </cell>
          <cell r="F1960" t="e">
            <v>#REF!</v>
          </cell>
        </row>
        <row r="1961">
          <cell r="A1961" t="e">
            <v>#REF!</v>
          </cell>
          <cell r="B1961" t="e">
            <v>#REF!</v>
          </cell>
          <cell r="C1961" t="e">
            <v>#REF!</v>
          </cell>
          <cell r="D1961" t="e">
            <v>#REF!</v>
          </cell>
          <cell r="E1961" t="e">
            <v>#REF!</v>
          </cell>
          <cell r="F1961" t="e">
            <v>#REF!</v>
          </cell>
        </row>
        <row r="1962">
          <cell r="A1962" t="e">
            <v>#REF!</v>
          </cell>
          <cell r="B1962" t="e">
            <v>#REF!</v>
          </cell>
          <cell r="C1962" t="e">
            <v>#REF!</v>
          </cell>
          <cell r="D1962" t="e">
            <v>#REF!</v>
          </cell>
          <cell r="E1962" t="e">
            <v>#REF!</v>
          </cell>
          <cell r="F1962" t="e">
            <v>#REF!</v>
          </cell>
        </row>
        <row r="1963">
          <cell r="A1963" t="e">
            <v>#REF!</v>
          </cell>
          <cell r="B1963" t="e">
            <v>#REF!</v>
          </cell>
          <cell r="C1963" t="e">
            <v>#REF!</v>
          </cell>
          <cell r="D1963" t="e">
            <v>#REF!</v>
          </cell>
          <cell r="E1963" t="e">
            <v>#REF!</v>
          </cell>
          <cell r="F1963" t="e">
            <v>#REF!</v>
          </cell>
        </row>
        <row r="1964">
          <cell r="A1964" t="e">
            <v>#REF!</v>
          </cell>
          <cell r="B1964" t="e">
            <v>#REF!</v>
          </cell>
          <cell r="C1964" t="e">
            <v>#REF!</v>
          </cell>
          <cell r="D1964" t="e">
            <v>#REF!</v>
          </cell>
          <cell r="E1964" t="e">
            <v>#REF!</v>
          </cell>
          <cell r="F1964" t="e">
            <v>#REF!</v>
          </cell>
        </row>
        <row r="1965">
          <cell r="A1965" t="e">
            <v>#REF!</v>
          </cell>
          <cell r="B1965" t="e">
            <v>#REF!</v>
          </cell>
          <cell r="C1965" t="e">
            <v>#REF!</v>
          </cell>
          <cell r="D1965" t="e">
            <v>#REF!</v>
          </cell>
          <cell r="E1965" t="e">
            <v>#REF!</v>
          </cell>
          <cell r="F1965" t="e">
            <v>#REF!</v>
          </cell>
        </row>
        <row r="1966">
          <cell r="A1966" t="e">
            <v>#REF!</v>
          </cell>
          <cell r="B1966" t="e">
            <v>#REF!</v>
          </cell>
          <cell r="C1966" t="e">
            <v>#REF!</v>
          </cell>
          <cell r="D1966" t="e">
            <v>#REF!</v>
          </cell>
          <cell r="E1966" t="e">
            <v>#REF!</v>
          </cell>
          <cell r="F1966" t="e">
            <v>#REF!</v>
          </cell>
        </row>
        <row r="1967">
          <cell r="A1967" t="e">
            <v>#REF!</v>
          </cell>
          <cell r="B1967" t="e">
            <v>#REF!</v>
          </cell>
          <cell r="C1967" t="e">
            <v>#REF!</v>
          </cell>
          <cell r="D1967" t="e">
            <v>#REF!</v>
          </cell>
          <cell r="E1967" t="e">
            <v>#REF!</v>
          </cell>
          <cell r="F1967" t="e">
            <v>#REF!</v>
          </cell>
        </row>
        <row r="1968">
          <cell r="A1968" t="e">
            <v>#REF!</v>
          </cell>
          <cell r="B1968" t="e">
            <v>#REF!</v>
          </cell>
          <cell r="C1968" t="e">
            <v>#REF!</v>
          </cell>
          <cell r="D1968" t="e">
            <v>#REF!</v>
          </cell>
          <cell r="E1968" t="e">
            <v>#REF!</v>
          </cell>
          <cell r="F1968" t="e">
            <v>#REF!</v>
          </cell>
        </row>
        <row r="1969">
          <cell r="A1969" t="e">
            <v>#REF!</v>
          </cell>
          <cell r="B1969" t="e">
            <v>#REF!</v>
          </cell>
          <cell r="C1969" t="e">
            <v>#REF!</v>
          </cell>
          <cell r="D1969" t="e">
            <v>#REF!</v>
          </cell>
          <cell r="E1969" t="e">
            <v>#REF!</v>
          </cell>
          <cell r="F1969" t="e">
            <v>#REF!</v>
          </cell>
        </row>
        <row r="1970">
          <cell r="A1970" t="e">
            <v>#REF!</v>
          </cell>
          <cell r="B1970" t="e">
            <v>#REF!</v>
          </cell>
          <cell r="C1970" t="e">
            <v>#REF!</v>
          </cell>
          <cell r="D1970" t="e">
            <v>#REF!</v>
          </cell>
          <cell r="E1970" t="e">
            <v>#REF!</v>
          </cell>
          <cell r="F1970" t="e">
            <v>#REF!</v>
          </cell>
        </row>
        <row r="1971">
          <cell r="A1971" t="e">
            <v>#REF!</v>
          </cell>
          <cell r="B1971" t="e">
            <v>#REF!</v>
          </cell>
          <cell r="C1971" t="e">
            <v>#REF!</v>
          </cell>
          <cell r="D1971" t="e">
            <v>#REF!</v>
          </cell>
          <cell r="E1971" t="e">
            <v>#REF!</v>
          </cell>
          <cell r="F1971" t="e">
            <v>#REF!</v>
          </cell>
        </row>
        <row r="1972">
          <cell r="A1972" t="e">
            <v>#REF!</v>
          </cell>
          <cell r="B1972" t="e">
            <v>#REF!</v>
          </cell>
          <cell r="C1972" t="e">
            <v>#REF!</v>
          </cell>
          <cell r="D1972" t="e">
            <v>#REF!</v>
          </cell>
          <cell r="E1972" t="e">
            <v>#REF!</v>
          </cell>
          <cell r="F1972" t="e">
            <v>#REF!</v>
          </cell>
        </row>
        <row r="1973">
          <cell r="A1973" t="e">
            <v>#REF!</v>
          </cell>
          <cell r="B1973" t="e">
            <v>#REF!</v>
          </cell>
          <cell r="C1973" t="e">
            <v>#REF!</v>
          </cell>
          <cell r="D1973" t="e">
            <v>#REF!</v>
          </cell>
          <cell r="E1973" t="e">
            <v>#REF!</v>
          </cell>
          <cell r="F1973" t="e">
            <v>#REF!</v>
          </cell>
        </row>
        <row r="1974">
          <cell r="A1974" t="e">
            <v>#REF!</v>
          </cell>
          <cell r="B1974" t="e">
            <v>#REF!</v>
          </cell>
          <cell r="C1974" t="e">
            <v>#REF!</v>
          </cell>
          <cell r="D1974" t="e">
            <v>#REF!</v>
          </cell>
          <cell r="E1974" t="e">
            <v>#REF!</v>
          </cell>
          <cell r="F1974" t="e">
            <v>#REF!</v>
          </cell>
        </row>
        <row r="1975">
          <cell r="A1975" t="e">
            <v>#REF!</v>
          </cell>
          <cell r="B1975" t="e">
            <v>#REF!</v>
          </cell>
          <cell r="C1975" t="e">
            <v>#REF!</v>
          </cell>
          <cell r="D1975" t="e">
            <v>#REF!</v>
          </cell>
          <cell r="E1975" t="e">
            <v>#REF!</v>
          </cell>
          <cell r="F1975" t="e">
            <v>#REF!</v>
          </cell>
        </row>
        <row r="1976">
          <cell r="A1976" t="e">
            <v>#REF!</v>
          </cell>
          <cell r="B1976" t="e">
            <v>#REF!</v>
          </cell>
          <cell r="C1976" t="e">
            <v>#REF!</v>
          </cell>
          <cell r="D1976" t="e">
            <v>#REF!</v>
          </cell>
          <cell r="E1976" t="e">
            <v>#REF!</v>
          </cell>
          <cell r="F1976" t="e">
            <v>#REF!</v>
          </cell>
        </row>
        <row r="1977">
          <cell r="A1977" t="e">
            <v>#REF!</v>
          </cell>
          <cell r="B1977" t="e">
            <v>#REF!</v>
          </cell>
          <cell r="C1977" t="e">
            <v>#REF!</v>
          </cell>
          <cell r="D1977" t="e">
            <v>#REF!</v>
          </cell>
          <cell r="E1977" t="e">
            <v>#REF!</v>
          </cell>
          <cell r="F1977" t="e">
            <v>#REF!</v>
          </cell>
        </row>
        <row r="1978">
          <cell r="A1978" t="e">
            <v>#REF!</v>
          </cell>
          <cell r="B1978" t="e">
            <v>#REF!</v>
          </cell>
          <cell r="C1978" t="e">
            <v>#REF!</v>
          </cell>
          <cell r="D1978" t="e">
            <v>#REF!</v>
          </cell>
          <cell r="E1978" t="e">
            <v>#REF!</v>
          </cell>
          <cell r="F1978" t="e">
            <v>#REF!</v>
          </cell>
        </row>
        <row r="1979">
          <cell r="A1979" t="e">
            <v>#REF!</v>
          </cell>
          <cell r="B1979" t="e">
            <v>#REF!</v>
          </cell>
          <cell r="C1979" t="e">
            <v>#REF!</v>
          </cell>
          <cell r="D1979" t="e">
            <v>#REF!</v>
          </cell>
          <cell r="E1979" t="e">
            <v>#REF!</v>
          </cell>
          <cell r="F1979" t="e">
            <v>#REF!</v>
          </cell>
        </row>
        <row r="1980">
          <cell r="A1980" t="e">
            <v>#REF!</v>
          </cell>
          <cell r="B1980" t="e">
            <v>#REF!</v>
          </cell>
          <cell r="C1980" t="e">
            <v>#REF!</v>
          </cell>
          <cell r="D1980" t="e">
            <v>#REF!</v>
          </cell>
          <cell r="E1980" t="e">
            <v>#REF!</v>
          </cell>
          <cell r="F1980" t="e">
            <v>#REF!</v>
          </cell>
        </row>
        <row r="1981">
          <cell r="A1981" t="e">
            <v>#REF!</v>
          </cell>
          <cell r="B1981" t="e">
            <v>#REF!</v>
          </cell>
          <cell r="C1981" t="e">
            <v>#REF!</v>
          </cell>
          <cell r="D1981" t="e">
            <v>#REF!</v>
          </cell>
          <cell r="E1981" t="e">
            <v>#REF!</v>
          </cell>
          <cell r="F1981" t="e">
            <v>#REF!</v>
          </cell>
        </row>
        <row r="1982">
          <cell r="A1982" t="e">
            <v>#REF!</v>
          </cell>
          <cell r="B1982" t="e">
            <v>#REF!</v>
          </cell>
          <cell r="C1982" t="e">
            <v>#REF!</v>
          </cell>
          <cell r="D1982" t="e">
            <v>#REF!</v>
          </cell>
          <cell r="E1982" t="e">
            <v>#REF!</v>
          </cell>
          <cell r="F1982" t="e">
            <v>#REF!</v>
          </cell>
        </row>
        <row r="1983">
          <cell r="A1983" t="e">
            <v>#REF!</v>
          </cell>
          <cell r="B1983" t="e">
            <v>#REF!</v>
          </cell>
          <cell r="C1983" t="e">
            <v>#REF!</v>
          </cell>
          <cell r="D1983" t="e">
            <v>#REF!</v>
          </cell>
          <cell r="E1983" t="e">
            <v>#REF!</v>
          </cell>
          <cell r="F1983" t="e">
            <v>#REF!</v>
          </cell>
        </row>
        <row r="1984">
          <cell r="A1984" t="e">
            <v>#REF!</v>
          </cell>
          <cell r="B1984" t="e">
            <v>#REF!</v>
          </cell>
          <cell r="C1984" t="e">
            <v>#REF!</v>
          </cell>
          <cell r="D1984" t="e">
            <v>#REF!</v>
          </cell>
          <cell r="E1984" t="e">
            <v>#REF!</v>
          </cell>
          <cell r="F1984" t="e">
            <v>#REF!</v>
          </cell>
        </row>
        <row r="1985">
          <cell r="A1985" t="e">
            <v>#REF!</v>
          </cell>
          <cell r="B1985" t="e">
            <v>#REF!</v>
          </cell>
          <cell r="C1985" t="e">
            <v>#REF!</v>
          </cell>
          <cell r="D1985" t="e">
            <v>#REF!</v>
          </cell>
          <cell r="E1985" t="e">
            <v>#REF!</v>
          </cell>
          <cell r="F1985" t="e">
            <v>#REF!</v>
          </cell>
        </row>
        <row r="1986">
          <cell r="A1986" t="e">
            <v>#REF!</v>
          </cell>
          <cell r="B1986" t="e">
            <v>#REF!</v>
          </cell>
          <cell r="C1986" t="e">
            <v>#REF!</v>
          </cell>
          <cell r="D1986" t="e">
            <v>#REF!</v>
          </cell>
          <cell r="E1986" t="e">
            <v>#REF!</v>
          </cell>
          <cell r="F1986" t="e">
            <v>#REF!</v>
          </cell>
        </row>
        <row r="1987">
          <cell r="A1987" t="e">
            <v>#REF!</v>
          </cell>
          <cell r="B1987" t="e">
            <v>#REF!</v>
          </cell>
          <cell r="C1987" t="e">
            <v>#REF!</v>
          </cell>
          <cell r="D1987" t="e">
            <v>#REF!</v>
          </cell>
          <cell r="E1987" t="e">
            <v>#REF!</v>
          </cell>
          <cell r="F1987" t="e">
            <v>#REF!</v>
          </cell>
        </row>
        <row r="1988">
          <cell r="A1988" t="e">
            <v>#REF!</v>
          </cell>
          <cell r="B1988" t="e">
            <v>#REF!</v>
          </cell>
          <cell r="C1988" t="e">
            <v>#REF!</v>
          </cell>
          <cell r="D1988" t="e">
            <v>#REF!</v>
          </cell>
          <cell r="E1988" t="e">
            <v>#REF!</v>
          </cell>
          <cell r="F1988" t="e">
            <v>#REF!</v>
          </cell>
        </row>
        <row r="1989">
          <cell r="A1989" t="e">
            <v>#REF!</v>
          </cell>
          <cell r="B1989" t="e">
            <v>#REF!</v>
          </cell>
          <cell r="C1989" t="e">
            <v>#REF!</v>
          </cell>
          <cell r="D1989" t="e">
            <v>#REF!</v>
          </cell>
          <cell r="E1989" t="e">
            <v>#REF!</v>
          </cell>
          <cell r="F1989" t="e">
            <v>#REF!</v>
          </cell>
        </row>
        <row r="1990">
          <cell r="B1990" t="e">
            <v>#REF!</v>
          </cell>
          <cell r="E1990" t="e">
            <v>#REF!</v>
          </cell>
        </row>
        <row r="1991">
          <cell r="A1991" t="e">
            <v>#REF!</v>
          </cell>
          <cell r="B1991" t="e">
            <v>#REF!</v>
          </cell>
          <cell r="C1991" t="e">
            <v>#REF!</v>
          </cell>
          <cell r="D1991" t="e">
            <v>#REF!</v>
          </cell>
          <cell r="E1991" t="e">
            <v>#REF!</v>
          </cell>
          <cell r="F1991" t="e">
            <v>#REF!</v>
          </cell>
        </row>
        <row r="1992">
          <cell r="A1992" t="e">
            <v>#REF!</v>
          </cell>
          <cell r="B1992" t="e">
            <v>#REF!</v>
          </cell>
          <cell r="C1992" t="e">
            <v>#REF!</v>
          </cell>
          <cell r="D1992" t="e">
            <v>#REF!</v>
          </cell>
          <cell r="E1992" t="e">
            <v>#REF!</v>
          </cell>
          <cell r="F1992" t="e">
            <v>#REF!</v>
          </cell>
        </row>
        <row r="1993">
          <cell r="A1993" t="e">
            <v>#REF!</v>
          </cell>
          <cell r="B1993" t="e">
            <v>#REF!</v>
          </cell>
          <cell r="C1993" t="e">
            <v>#REF!</v>
          </cell>
          <cell r="D1993" t="e">
            <v>#REF!</v>
          </cell>
          <cell r="E1993" t="e">
            <v>#REF!</v>
          </cell>
          <cell r="F1993" t="e">
            <v>#REF!</v>
          </cell>
        </row>
        <row r="1994">
          <cell r="A1994" t="e">
            <v>#REF!</v>
          </cell>
          <cell r="B1994" t="e">
            <v>#REF!</v>
          </cell>
          <cell r="C1994" t="e">
            <v>#REF!</v>
          </cell>
          <cell r="D1994" t="e">
            <v>#REF!</v>
          </cell>
          <cell r="E1994" t="e">
            <v>#REF!</v>
          </cell>
          <cell r="F1994" t="e">
            <v>#REF!</v>
          </cell>
        </row>
        <row r="1995">
          <cell r="A1995" t="e">
            <v>#REF!</v>
          </cell>
          <cell r="B1995" t="e">
            <v>#REF!</v>
          </cell>
          <cell r="C1995" t="e">
            <v>#REF!</v>
          </cell>
          <cell r="D1995" t="e">
            <v>#REF!</v>
          </cell>
          <cell r="E1995" t="e">
            <v>#REF!</v>
          </cell>
          <cell r="F1995" t="e">
            <v>#REF!</v>
          </cell>
        </row>
        <row r="1996">
          <cell r="A1996" t="e">
            <v>#REF!</v>
          </cell>
          <cell r="B1996" t="e">
            <v>#REF!</v>
          </cell>
          <cell r="C1996" t="e">
            <v>#REF!</v>
          </cell>
          <cell r="D1996" t="e">
            <v>#REF!</v>
          </cell>
          <cell r="E1996" t="e">
            <v>#REF!</v>
          </cell>
          <cell r="F1996" t="e">
            <v>#REF!</v>
          </cell>
        </row>
        <row r="1997">
          <cell r="A1997" t="e">
            <v>#REF!</v>
          </cell>
          <cell r="B1997" t="e">
            <v>#REF!</v>
          </cell>
          <cell r="C1997" t="e">
            <v>#REF!</v>
          </cell>
          <cell r="D1997" t="e">
            <v>#REF!</v>
          </cell>
          <cell r="E1997" t="e">
            <v>#REF!</v>
          </cell>
          <cell r="F1997" t="e">
            <v>#REF!</v>
          </cell>
        </row>
        <row r="1998">
          <cell r="A1998" t="e">
            <v>#REF!</v>
          </cell>
          <cell r="B1998" t="e">
            <v>#REF!</v>
          </cell>
          <cell r="C1998" t="e">
            <v>#REF!</v>
          </cell>
          <cell r="D1998" t="e">
            <v>#REF!</v>
          </cell>
          <cell r="E1998" t="e">
            <v>#REF!</v>
          </cell>
          <cell r="F1998" t="e">
            <v>#REF!</v>
          </cell>
        </row>
        <row r="1999">
          <cell r="A1999" t="e">
            <v>#REF!</v>
          </cell>
          <cell r="B1999" t="e">
            <v>#REF!</v>
          </cell>
          <cell r="C1999" t="e">
            <v>#REF!</v>
          </cell>
          <cell r="D1999" t="e">
            <v>#REF!</v>
          </cell>
          <cell r="E1999" t="e">
            <v>#REF!</v>
          </cell>
          <cell r="F1999" t="e">
            <v>#REF!</v>
          </cell>
        </row>
        <row r="2000">
          <cell r="A2000" t="e">
            <v>#REF!</v>
          </cell>
          <cell r="B2000" t="e">
            <v>#REF!</v>
          </cell>
          <cell r="C2000" t="e">
            <v>#REF!</v>
          </cell>
          <cell r="D2000" t="e">
            <v>#REF!</v>
          </cell>
          <cell r="E2000" t="e">
            <v>#REF!</v>
          </cell>
          <cell r="F2000" t="e">
            <v>#REF!</v>
          </cell>
        </row>
        <row r="2001">
          <cell r="A2001" t="e">
            <v>#REF!</v>
          </cell>
          <cell r="B2001" t="e">
            <v>#REF!</v>
          </cell>
          <cell r="C2001" t="e">
            <v>#REF!</v>
          </cell>
          <cell r="D2001" t="e">
            <v>#REF!</v>
          </cell>
          <cell r="E2001" t="e">
            <v>#REF!</v>
          </cell>
          <cell r="F2001" t="e">
            <v>#REF!</v>
          </cell>
        </row>
        <row r="2002">
          <cell r="A2002" t="e">
            <v>#REF!</v>
          </cell>
          <cell r="B2002" t="e">
            <v>#REF!</v>
          </cell>
          <cell r="C2002" t="e">
            <v>#REF!</v>
          </cell>
          <cell r="D2002" t="e">
            <v>#REF!</v>
          </cell>
          <cell r="E2002" t="e">
            <v>#REF!</v>
          </cell>
          <cell r="F2002" t="e">
            <v>#REF!</v>
          </cell>
        </row>
        <row r="2003">
          <cell r="A2003" t="e">
            <v>#REF!</v>
          </cell>
          <cell r="B2003" t="e">
            <v>#REF!</v>
          </cell>
          <cell r="C2003" t="e">
            <v>#REF!</v>
          </cell>
          <cell r="D2003" t="e">
            <v>#REF!</v>
          </cell>
          <cell r="E2003" t="e">
            <v>#REF!</v>
          </cell>
          <cell r="F2003" t="e">
            <v>#REF!</v>
          </cell>
        </row>
        <row r="2004">
          <cell r="A2004" t="e">
            <v>#REF!</v>
          </cell>
          <cell r="B2004" t="e">
            <v>#REF!</v>
          </cell>
          <cell r="C2004" t="e">
            <v>#REF!</v>
          </cell>
          <cell r="D2004" t="e">
            <v>#REF!</v>
          </cell>
          <cell r="E2004" t="e">
            <v>#REF!</v>
          </cell>
          <cell r="F2004" t="e">
            <v>#REF!</v>
          </cell>
        </row>
        <row r="2005">
          <cell r="A2005" t="e">
            <v>#REF!</v>
          </cell>
          <cell r="B2005" t="e">
            <v>#REF!</v>
          </cell>
          <cell r="C2005" t="e">
            <v>#REF!</v>
          </cell>
          <cell r="D2005" t="e">
            <v>#REF!</v>
          </cell>
          <cell r="E2005" t="e">
            <v>#REF!</v>
          </cell>
          <cell r="F2005" t="e">
            <v>#REF!</v>
          </cell>
        </row>
        <row r="2006">
          <cell r="A2006" t="e">
            <v>#REF!</v>
          </cell>
          <cell r="B2006" t="e">
            <v>#REF!</v>
          </cell>
          <cell r="C2006" t="e">
            <v>#REF!</v>
          </cell>
          <cell r="D2006" t="e">
            <v>#REF!</v>
          </cell>
          <cell r="E2006" t="e">
            <v>#REF!</v>
          </cell>
          <cell r="F2006" t="e">
            <v>#REF!</v>
          </cell>
        </row>
        <row r="2007">
          <cell r="A2007" t="e">
            <v>#REF!</v>
          </cell>
          <cell r="B2007" t="e">
            <v>#REF!</v>
          </cell>
          <cell r="C2007" t="e">
            <v>#REF!</v>
          </cell>
          <cell r="D2007" t="e">
            <v>#REF!</v>
          </cell>
          <cell r="E2007" t="e">
            <v>#REF!</v>
          </cell>
          <cell r="F2007" t="e">
            <v>#REF!</v>
          </cell>
        </row>
        <row r="2008">
          <cell r="A2008" t="e">
            <v>#REF!</v>
          </cell>
          <cell r="B2008" t="e">
            <v>#REF!</v>
          </cell>
          <cell r="C2008" t="e">
            <v>#REF!</v>
          </cell>
          <cell r="D2008" t="e">
            <v>#REF!</v>
          </cell>
          <cell r="E2008" t="e">
            <v>#REF!</v>
          </cell>
          <cell r="F2008" t="e">
            <v>#REF!</v>
          </cell>
        </row>
        <row r="2009">
          <cell r="A2009" t="e">
            <v>#REF!</v>
          </cell>
          <cell r="B2009" t="e">
            <v>#REF!</v>
          </cell>
          <cell r="C2009" t="e">
            <v>#REF!</v>
          </cell>
          <cell r="D2009" t="e">
            <v>#REF!</v>
          </cell>
          <cell r="E2009" t="e">
            <v>#REF!</v>
          </cell>
          <cell r="F2009" t="e">
            <v>#REF!</v>
          </cell>
        </row>
        <row r="2010">
          <cell r="A2010" t="e">
            <v>#REF!</v>
          </cell>
          <cell r="B2010" t="e">
            <v>#REF!</v>
          </cell>
          <cell r="C2010" t="e">
            <v>#REF!</v>
          </cell>
          <cell r="D2010" t="e">
            <v>#REF!</v>
          </cell>
          <cell r="E2010" t="e">
            <v>#REF!</v>
          </cell>
          <cell r="F2010" t="e">
            <v>#REF!</v>
          </cell>
        </row>
        <row r="2011">
          <cell r="A2011" t="e">
            <v>#REF!</v>
          </cell>
          <cell r="B2011" t="e">
            <v>#REF!</v>
          </cell>
          <cell r="C2011" t="e">
            <v>#REF!</v>
          </cell>
          <cell r="D2011" t="e">
            <v>#REF!</v>
          </cell>
          <cell r="E2011" t="e">
            <v>#REF!</v>
          </cell>
          <cell r="F2011" t="e">
            <v>#REF!</v>
          </cell>
        </row>
        <row r="2012">
          <cell r="A2012" t="e">
            <v>#REF!</v>
          </cell>
          <cell r="B2012" t="e">
            <v>#REF!</v>
          </cell>
          <cell r="C2012" t="e">
            <v>#REF!</v>
          </cell>
          <cell r="D2012" t="e">
            <v>#REF!</v>
          </cell>
          <cell r="E2012" t="e">
            <v>#REF!</v>
          </cell>
          <cell r="F2012" t="e">
            <v>#REF!</v>
          </cell>
        </row>
        <row r="2013">
          <cell r="A2013" t="e">
            <v>#REF!</v>
          </cell>
          <cell r="B2013" t="e">
            <v>#REF!</v>
          </cell>
          <cell r="C2013" t="e">
            <v>#REF!</v>
          </cell>
          <cell r="D2013" t="e">
            <v>#REF!</v>
          </cell>
          <cell r="E2013" t="e">
            <v>#REF!</v>
          </cell>
          <cell r="F2013" t="e">
            <v>#REF!</v>
          </cell>
        </row>
        <row r="2014">
          <cell r="A2014" t="e">
            <v>#REF!</v>
          </cell>
          <cell r="B2014" t="e">
            <v>#REF!</v>
          </cell>
          <cell r="C2014" t="e">
            <v>#REF!</v>
          </cell>
          <cell r="D2014" t="e">
            <v>#REF!</v>
          </cell>
          <cell r="E2014" t="e">
            <v>#REF!</v>
          </cell>
          <cell r="F2014" t="e">
            <v>#REF!</v>
          </cell>
        </row>
        <row r="2015">
          <cell r="A2015" t="e">
            <v>#REF!</v>
          </cell>
          <cell r="B2015" t="e">
            <v>#REF!</v>
          </cell>
          <cell r="C2015" t="e">
            <v>#REF!</v>
          </cell>
          <cell r="D2015" t="e">
            <v>#REF!</v>
          </cell>
          <cell r="E2015" t="e">
            <v>#REF!</v>
          </cell>
          <cell r="F2015" t="e">
            <v>#REF!</v>
          </cell>
        </row>
        <row r="2016">
          <cell r="A2016" t="e">
            <v>#REF!</v>
          </cell>
          <cell r="B2016" t="e">
            <v>#REF!</v>
          </cell>
          <cell r="C2016" t="e">
            <v>#REF!</v>
          </cell>
          <cell r="D2016" t="e">
            <v>#REF!</v>
          </cell>
          <cell r="E2016" t="e">
            <v>#REF!</v>
          </cell>
          <cell r="F2016" t="e">
            <v>#REF!</v>
          </cell>
        </row>
        <row r="2017">
          <cell r="A2017" t="e">
            <v>#REF!</v>
          </cell>
          <cell r="B2017" t="e">
            <v>#REF!</v>
          </cell>
          <cell r="C2017" t="e">
            <v>#REF!</v>
          </cell>
          <cell r="D2017" t="e">
            <v>#REF!</v>
          </cell>
          <cell r="E2017" t="e">
            <v>#REF!</v>
          </cell>
          <cell r="F2017" t="e">
            <v>#REF!</v>
          </cell>
        </row>
        <row r="2018">
          <cell r="A2018" t="e">
            <v>#REF!</v>
          </cell>
          <cell r="B2018" t="e">
            <v>#REF!</v>
          </cell>
          <cell r="C2018" t="e">
            <v>#REF!</v>
          </cell>
          <cell r="D2018" t="e">
            <v>#REF!</v>
          </cell>
          <cell r="E2018" t="e">
            <v>#REF!</v>
          </cell>
          <cell r="F2018" t="e">
            <v>#REF!</v>
          </cell>
        </row>
        <row r="2019">
          <cell r="A2019" t="e">
            <v>#REF!</v>
          </cell>
          <cell r="B2019" t="e">
            <v>#REF!</v>
          </cell>
          <cell r="C2019" t="e">
            <v>#REF!</v>
          </cell>
          <cell r="D2019" t="e">
            <v>#REF!</v>
          </cell>
          <cell r="E2019" t="e">
            <v>#REF!</v>
          </cell>
          <cell r="F2019" t="e">
            <v>#REF!</v>
          </cell>
        </row>
        <row r="2020">
          <cell r="B2020" t="e">
            <v>#REF!</v>
          </cell>
          <cell r="E2020" t="e">
            <v>#REF!</v>
          </cell>
        </row>
        <row r="2021">
          <cell r="A2021" t="e">
            <v>#REF!</v>
          </cell>
          <cell r="B2021" t="e">
            <v>#REF!</v>
          </cell>
          <cell r="C2021" t="e">
            <v>#REF!</v>
          </cell>
          <cell r="D2021" t="e">
            <v>#REF!</v>
          </cell>
          <cell r="E2021" t="e">
            <v>#REF!</v>
          </cell>
          <cell r="F2021" t="e">
            <v>#REF!</v>
          </cell>
        </row>
        <row r="2022">
          <cell r="A2022" t="e">
            <v>#REF!</v>
          </cell>
          <cell r="B2022" t="e">
            <v>#REF!</v>
          </cell>
          <cell r="C2022" t="e">
            <v>#REF!</v>
          </cell>
          <cell r="D2022" t="e">
            <v>#REF!</v>
          </cell>
          <cell r="E2022" t="e">
            <v>#REF!</v>
          </cell>
          <cell r="F2022" t="e">
            <v>#REF!</v>
          </cell>
        </row>
        <row r="2023">
          <cell r="A2023" t="e">
            <v>#REF!</v>
          </cell>
          <cell r="B2023" t="e">
            <v>#REF!</v>
          </cell>
          <cell r="C2023" t="e">
            <v>#REF!</v>
          </cell>
          <cell r="D2023" t="e">
            <v>#REF!</v>
          </cell>
          <cell r="E2023" t="e">
            <v>#REF!</v>
          </cell>
          <cell r="F2023" t="e">
            <v>#REF!</v>
          </cell>
        </row>
        <row r="2024">
          <cell r="A2024" t="e">
            <v>#REF!</v>
          </cell>
          <cell r="B2024" t="e">
            <v>#REF!</v>
          </cell>
          <cell r="C2024" t="e">
            <v>#REF!</v>
          </cell>
          <cell r="D2024" t="e">
            <v>#REF!</v>
          </cell>
          <cell r="E2024" t="e">
            <v>#REF!</v>
          </cell>
          <cell r="F2024" t="e">
            <v>#REF!</v>
          </cell>
        </row>
        <row r="2025">
          <cell r="A2025" t="e">
            <v>#REF!</v>
          </cell>
          <cell r="B2025" t="e">
            <v>#REF!</v>
          </cell>
          <cell r="C2025" t="e">
            <v>#REF!</v>
          </cell>
          <cell r="D2025" t="e">
            <v>#REF!</v>
          </cell>
          <cell r="E2025" t="e">
            <v>#REF!</v>
          </cell>
          <cell r="F2025" t="e">
            <v>#REF!</v>
          </cell>
        </row>
        <row r="2026">
          <cell r="A2026" t="e">
            <v>#REF!</v>
          </cell>
          <cell r="B2026" t="e">
            <v>#REF!</v>
          </cell>
          <cell r="C2026" t="e">
            <v>#REF!</v>
          </cell>
          <cell r="D2026" t="e">
            <v>#REF!</v>
          </cell>
          <cell r="E2026" t="e">
            <v>#REF!</v>
          </cell>
          <cell r="F2026" t="e">
            <v>#REF!</v>
          </cell>
        </row>
        <row r="2027">
          <cell r="A2027" t="e">
            <v>#REF!</v>
          </cell>
          <cell r="B2027" t="e">
            <v>#REF!</v>
          </cell>
          <cell r="C2027" t="e">
            <v>#REF!</v>
          </cell>
          <cell r="D2027" t="e">
            <v>#REF!</v>
          </cell>
          <cell r="E2027" t="e">
            <v>#REF!</v>
          </cell>
          <cell r="F2027" t="e">
            <v>#REF!</v>
          </cell>
        </row>
        <row r="2028">
          <cell r="A2028" t="e">
            <v>#REF!</v>
          </cell>
          <cell r="B2028" t="e">
            <v>#REF!</v>
          </cell>
          <cell r="C2028" t="e">
            <v>#REF!</v>
          </cell>
          <cell r="D2028" t="e">
            <v>#REF!</v>
          </cell>
          <cell r="E2028" t="e">
            <v>#REF!</v>
          </cell>
          <cell r="F2028" t="e">
            <v>#REF!</v>
          </cell>
        </row>
        <row r="2029">
          <cell r="A2029" t="e">
            <v>#REF!</v>
          </cell>
          <cell r="B2029" t="e">
            <v>#REF!</v>
          </cell>
          <cell r="C2029" t="e">
            <v>#REF!</v>
          </cell>
          <cell r="D2029" t="e">
            <v>#REF!</v>
          </cell>
          <cell r="E2029" t="e">
            <v>#REF!</v>
          </cell>
          <cell r="F2029" t="e">
            <v>#REF!</v>
          </cell>
        </row>
        <row r="2030">
          <cell r="A2030" t="e">
            <v>#REF!</v>
          </cell>
          <cell r="B2030" t="e">
            <v>#REF!</v>
          </cell>
          <cell r="C2030" t="e">
            <v>#REF!</v>
          </cell>
          <cell r="D2030" t="e">
            <v>#REF!</v>
          </cell>
          <cell r="E2030" t="e">
            <v>#REF!</v>
          </cell>
          <cell r="F2030" t="e">
            <v>#REF!</v>
          </cell>
        </row>
        <row r="2031">
          <cell r="A2031" t="e">
            <v>#REF!</v>
          </cell>
          <cell r="B2031" t="e">
            <v>#REF!</v>
          </cell>
          <cell r="C2031" t="e">
            <v>#REF!</v>
          </cell>
          <cell r="D2031" t="e">
            <v>#REF!</v>
          </cell>
          <cell r="E2031" t="e">
            <v>#REF!</v>
          </cell>
          <cell r="F2031" t="e">
            <v>#REF!</v>
          </cell>
        </row>
        <row r="2032">
          <cell r="A2032" t="e">
            <v>#REF!</v>
          </cell>
          <cell r="B2032" t="e">
            <v>#REF!</v>
          </cell>
          <cell r="C2032" t="e">
            <v>#REF!</v>
          </cell>
          <cell r="D2032" t="e">
            <v>#REF!</v>
          </cell>
          <cell r="E2032" t="e">
            <v>#REF!</v>
          </cell>
          <cell r="F2032" t="e">
            <v>#REF!</v>
          </cell>
        </row>
        <row r="2033">
          <cell r="A2033" t="e">
            <v>#REF!</v>
          </cell>
          <cell r="B2033" t="e">
            <v>#REF!</v>
          </cell>
          <cell r="C2033" t="e">
            <v>#REF!</v>
          </cell>
          <cell r="D2033" t="e">
            <v>#REF!</v>
          </cell>
          <cell r="E2033" t="e">
            <v>#REF!</v>
          </cell>
          <cell r="F2033" t="e">
            <v>#REF!</v>
          </cell>
        </row>
        <row r="2034">
          <cell r="A2034" t="e">
            <v>#REF!</v>
          </cell>
          <cell r="B2034" t="e">
            <v>#REF!</v>
          </cell>
          <cell r="C2034" t="e">
            <v>#REF!</v>
          </cell>
          <cell r="D2034" t="e">
            <v>#REF!</v>
          </cell>
          <cell r="E2034" t="e">
            <v>#REF!</v>
          </cell>
          <cell r="F2034" t="e">
            <v>#REF!</v>
          </cell>
        </row>
        <row r="2035">
          <cell r="A2035" t="e">
            <v>#REF!</v>
          </cell>
          <cell r="B2035" t="e">
            <v>#REF!</v>
          </cell>
          <cell r="C2035" t="e">
            <v>#REF!</v>
          </cell>
          <cell r="D2035" t="e">
            <v>#REF!</v>
          </cell>
          <cell r="E2035" t="e">
            <v>#REF!</v>
          </cell>
          <cell r="F2035" t="e">
            <v>#REF!</v>
          </cell>
        </row>
        <row r="2036">
          <cell r="A2036" t="e">
            <v>#REF!</v>
          </cell>
          <cell r="B2036" t="e">
            <v>#REF!</v>
          </cell>
          <cell r="C2036" t="e">
            <v>#REF!</v>
          </cell>
          <cell r="D2036" t="e">
            <v>#REF!</v>
          </cell>
          <cell r="E2036" t="e">
            <v>#REF!</v>
          </cell>
          <cell r="F2036" t="e">
            <v>#REF!</v>
          </cell>
        </row>
        <row r="2037">
          <cell r="A2037" t="e">
            <v>#REF!</v>
          </cell>
          <cell r="B2037" t="e">
            <v>#REF!</v>
          </cell>
          <cell r="C2037" t="e">
            <v>#REF!</v>
          </cell>
          <cell r="D2037" t="e">
            <v>#REF!</v>
          </cell>
          <cell r="E2037" t="e">
            <v>#REF!</v>
          </cell>
          <cell r="F2037" t="e">
            <v>#REF!</v>
          </cell>
        </row>
        <row r="2038">
          <cell r="A2038" t="e">
            <v>#REF!</v>
          </cell>
          <cell r="B2038" t="e">
            <v>#REF!</v>
          </cell>
          <cell r="C2038" t="e">
            <v>#REF!</v>
          </cell>
          <cell r="D2038" t="e">
            <v>#REF!</v>
          </cell>
          <cell r="E2038" t="e">
            <v>#REF!</v>
          </cell>
          <cell r="F2038" t="e">
            <v>#REF!</v>
          </cell>
        </row>
        <row r="2039">
          <cell r="A2039" t="e">
            <v>#REF!</v>
          </cell>
          <cell r="B2039" t="e">
            <v>#REF!</v>
          </cell>
          <cell r="C2039" t="e">
            <v>#REF!</v>
          </cell>
          <cell r="D2039" t="e">
            <v>#REF!</v>
          </cell>
          <cell r="E2039" t="e">
            <v>#REF!</v>
          </cell>
          <cell r="F2039" t="e">
            <v>#REF!</v>
          </cell>
        </row>
        <row r="2040">
          <cell r="B2040" t="e">
            <v>#REF!</v>
          </cell>
          <cell r="E2040" t="e">
            <v>#REF!</v>
          </cell>
        </row>
        <row r="2041">
          <cell r="A2041" t="e">
            <v>#REF!</v>
          </cell>
          <cell r="B2041" t="e">
            <v>#REF!</v>
          </cell>
          <cell r="C2041" t="e">
            <v>#REF!</v>
          </cell>
          <cell r="D2041" t="e">
            <v>#REF!</v>
          </cell>
          <cell r="E2041" t="e">
            <v>#REF!</v>
          </cell>
          <cell r="F2041" t="e">
            <v>#REF!</v>
          </cell>
        </row>
        <row r="2042">
          <cell r="A2042" t="e">
            <v>#REF!</v>
          </cell>
          <cell r="B2042" t="e">
            <v>#REF!</v>
          </cell>
          <cell r="C2042" t="e">
            <v>#REF!</v>
          </cell>
          <cell r="D2042" t="e">
            <v>#REF!</v>
          </cell>
          <cell r="E2042" t="e">
            <v>#REF!</v>
          </cell>
          <cell r="F2042" t="e">
            <v>#REF!</v>
          </cell>
        </row>
        <row r="2043">
          <cell r="A2043" t="e">
            <v>#REF!</v>
          </cell>
          <cell r="B2043" t="e">
            <v>#REF!</v>
          </cell>
          <cell r="C2043" t="e">
            <v>#REF!</v>
          </cell>
          <cell r="D2043" t="e">
            <v>#REF!</v>
          </cell>
          <cell r="E2043" t="e">
            <v>#REF!</v>
          </cell>
          <cell r="F2043" t="e">
            <v>#REF!</v>
          </cell>
        </row>
        <row r="2044">
          <cell r="A2044" t="e">
            <v>#REF!</v>
          </cell>
          <cell r="B2044" t="e">
            <v>#REF!</v>
          </cell>
          <cell r="C2044" t="e">
            <v>#REF!</v>
          </cell>
          <cell r="D2044" t="e">
            <v>#REF!</v>
          </cell>
          <cell r="E2044" t="e">
            <v>#REF!</v>
          </cell>
          <cell r="F2044" t="e">
            <v>#REF!</v>
          </cell>
        </row>
        <row r="2045">
          <cell r="A2045" t="e">
            <v>#REF!</v>
          </cell>
          <cell r="B2045" t="e">
            <v>#REF!</v>
          </cell>
          <cell r="C2045" t="e">
            <v>#REF!</v>
          </cell>
          <cell r="D2045" t="e">
            <v>#REF!</v>
          </cell>
          <cell r="E2045" t="e">
            <v>#REF!</v>
          </cell>
          <cell r="F2045" t="e">
            <v>#REF!</v>
          </cell>
        </row>
        <row r="2046">
          <cell r="A2046" t="e">
            <v>#REF!</v>
          </cell>
          <cell r="B2046" t="e">
            <v>#REF!</v>
          </cell>
          <cell r="C2046" t="e">
            <v>#REF!</v>
          </cell>
          <cell r="D2046" t="e">
            <v>#REF!</v>
          </cell>
          <cell r="E2046" t="e">
            <v>#REF!</v>
          </cell>
          <cell r="F2046" t="e">
            <v>#REF!</v>
          </cell>
        </row>
        <row r="2047">
          <cell r="A2047" t="e">
            <v>#REF!</v>
          </cell>
          <cell r="B2047" t="e">
            <v>#REF!</v>
          </cell>
          <cell r="C2047" t="e">
            <v>#REF!</v>
          </cell>
          <cell r="D2047" t="e">
            <v>#REF!</v>
          </cell>
          <cell r="E2047" t="e">
            <v>#REF!</v>
          </cell>
          <cell r="F2047" t="e">
            <v>#REF!</v>
          </cell>
        </row>
        <row r="2048">
          <cell r="A2048" t="e">
            <v>#REF!</v>
          </cell>
          <cell r="B2048" t="e">
            <v>#REF!</v>
          </cell>
          <cell r="C2048" t="e">
            <v>#REF!</v>
          </cell>
          <cell r="D2048" t="e">
            <v>#REF!</v>
          </cell>
          <cell r="E2048" t="e">
            <v>#REF!</v>
          </cell>
          <cell r="F2048" t="e">
            <v>#REF!</v>
          </cell>
        </row>
        <row r="2049">
          <cell r="A2049" t="e">
            <v>#REF!</v>
          </cell>
          <cell r="B2049" t="e">
            <v>#REF!</v>
          </cell>
          <cell r="C2049" t="e">
            <v>#REF!</v>
          </cell>
          <cell r="D2049" t="e">
            <v>#REF!</v>
          </cell>
          <cell r="E2049" t="e">
            <v>#REF!</v>
          </cell>
          <cell r="F2049" t="e">
            <v>#REF!</v>
          </cell>
        </row>
        <row r="2050">
          <cell r="A2050" t="e">
            <v>#REF!</v>
          </cell>
          <cell r="B2050" t="e">
            <v>#REF!</v>
          </cell>
          <cell r="C2050" t="e">
            <v>#REF!</v>
          </cell>
          <cell r="D2050" t="e">
            <v>#REF!</v>
          </cell>
          <cell r="E2050" t="e">
            <v>#REF!</v>
          </cell>
          <cell r="F2050" t="e">
            <v>#REF!</v>
          </cell>
        </row>
        <row r="2051">
          <cell r="A2051" t="e">
            <v>#REF!</v>
          </cell>
          <cell r="B2051" t="e">
            <v>#REF!</v>
          </cell>
          <cell r="C2051" t="e">
            <v>#REF!</v>
          </cell>
          <cell r="D2051" t="e">
            <v>#REF!</v>
          </cell>
          <cell r="E2051" t="e">
            <v>#REF!</v>
          </cell>
          <cell r="F2051" t="e">
            <v>#REF!</v>
          </cell>
        </row>
        <row r="2052">
          <cell r="A2052" t="e">
            <v>#REF!</v>
          </cell>
          <cell r="B2052" t="e">
            <v>#REF!</v>
          </cell>
          <cell r="C2052" t="e">
            <v>#REF!</v>
          </cell>
          <cell r="D2052" t="e">
            <v>#REF!</v>
          </cell>
          <cell r="E2052" t="e">
            <v>#REF!</v>
          </cell>
          <cell r="F2052" t="e">
            <v>#REF!</v>
          </cell>
        </row>
        <row r="2053">
          <cell r="A2053" t="e">
            <v>#REF!</v>
          </cell>
          <cell r="B2053" t="e">
            <v>#REF!</v>
          </cell>
          <cell r="C2053" t="e">
            <v>#REF!</v>
          </cell>
          <cell r="D2053" t="e">
            <v>#REF!</v>
          </cell>
          <cell r="E2053" t="e">
            <v>#REF!</v>
          </cell>
          <cell r="F2053" t="e">
            <v>#REF!</v>
          </cell>
        </row>
        <row r="2054">
          <cell r="A2054" t="e">
            <v>#REF!</v>
          </cell>
          <cell r="B2054" t="e">
            <v>#REF!</v>
          </cell>
          <cell r="C2054" t="e">
            <v>#REF!</v>
          </cell>
          <cell r="D2054" t="e">
            <v>#REF!</v>
          </cell>
          <cell r="E2054" t="e">
            <v>#REF!</v>
          </cell>
          <cell r="F2054" t="e">
            <v>#REF!</v>
          </cell>
        </row>
        <row r="2055">
          <cell r="A2055" t="e">
            <v>#REF!</v>
          </cell>
          <cell r="B2055" t="e">
            <v>#REF!</v>
          </cell>
          <cell r="C2055" t="e">
            <v>#REF!</v>
          </cell>
          <cell r="D2055" t="e">
            <v>#REF!</v>
          </cell>
          <cell r="E2055" t="e">
            <v>#REF!</v>
          </cell>
          <cell r="F2055" t="e">
            <v>#REF!</v>
          </cell>
        </row>
        <row r="2056">
          <cell r="A2056" t="e">
            <v>#REF!</v>
          </cell>
          <cell r="B2056" t="e">
            <v>#REF!</v>
          </cell>
          <cell r="C2056" t="e">
            <v>#REF!</v>
          </cell>
          <cell r="D2056" t="e">
            <v>#REF!</v>
          </cell>
          <cell r="E2056" t="e">
            <v>#REF!</v>
          </cell>
          <cell r="F2056" t="e">
            <v>#REF!</v>
          </cell>
        </row>
        <row r="2057">
          <cell r="A2057" t="e">
            <v>#REF!</v>
          </cell>
          <cell r="B2057" t="e">
            <v>#REF!</v>
          </cell>
          <cell r="C2057" t="e">
            <v>#REF!</v>
          </cell>
          <cell r="D2057" t="e">
            <v>#REF!</v>
          </cell>
          <cell r="E2057" t="e">
            <v>#REF!</v>
          </cell>
          <cell r="F2057" t="e">
            <v>#REF!</v>
          </cell>
        </row>
        <row r="2058">
          <cell r="A2058" t="e">
            <v>#REF!</v>
          </cell>
          <cell r="B2058" t="e">
            <v>#REF!</v>
          </cell>
          <cell r="C2058" t="e">
            <v>#REF!</v>
          </cell>
          <cell r="D2058" t="e">
            <v>#REF!</v>
          </cell>
          <cell r="E2058" t="e">
            <v>#REF!</v>
          </cell>
          <cell r="F2058" t="e">
            <v>#REF!</v>
          </cell>
        </row>
        <row r="2059">
          <cell r="A2059" t="e">
            <v>#REF!</v>
          </cell>
          <cell r="B2059" t="e">
            <v>#REF!</v>
          </cell>
          <cell r="C2059" t="e">
            <v>#REF!</v>
          </cell>
          <cell r="D2059" t="e">
            <v>#REF!</v>
          </cell>
          <cell r="E2059" t="e">
            <v>#REF!</v>
          </cell>
          <cell r="F2059" t="e">
            <v>#REF!</v>
          </cell>
        </row>
        <row r="2060">
          <cell r="B2060" t="e">
            <v>#REF!</v>
          </cell>
          <cell r="E2060" t="e">
            <v>#REF!</v>
          </cell>
        </row>
        <row r="2061">
          <cell r="A2061" t="e">
            <v>#REF!</v>
          </cell>
          <cell r="B2061" t="e">
            <v>#REF!</v>
          </cell>
          <cell r="C2061" t="e">
            <v>#REF!</v>
          </cell>
          <cell r="D2061" t="e">
            <v>#REF!</v>
          </cell>
          <cell r="E2061" t="e">
            <v>#REF!</v>
          </cell>
          <cell r="F2061" t="e">
            <v>#REF!</v>
          </cell>
        </row>
        <row r="2062">
          <cell r="A2062" t="e">
            <v>#REF!</v>
          </cell>
          <cell r="B2062" t="e">
            <v>#REF!</v>
          </cell>
          <cell r="C2062" t="e">
            <v>#REF!</v>
          </cell>
          <cell r="D2062" t="e">
            <v>#REF!</v>
          </cell>
          <cell r="E2062" t="e">
            <v>#REF!</v>
          </cell>
          <cell r="F2062" t="e">
            <v>#REF!</v>
          </cell>
        </row>
        <row r="2063">
          <cell r="A2063" t="e">
            <v>#REF!</v>
          </cell>
          <cell r="B2063" t="e">
            <v>#REF!</v>
          </cell>
          <cell r="C2063" t="e">
            <v>#REF!</v>
          </cell>
          <cell r="D2063" t="e">
            <v>#REF!</v>
          </cell>
          <cell r="E2063" t="e">
            <v>#REF!</v>
          </cell>
          <cell r="F2063" t="e">
            <v>#REF!</v>
          </cell>
        </row>
        <row r="2064">
          <cell r="A2064" t="e">
            <v>#REF!</v>
          </cell>
          <cell r="B2064" t="e">
            <v>#REF!</v>
          </cell>
          <cell r="C2064" t="e">
            <v>#REF!</v>
          </cell>
          <cell r="D2064" t="e">
            <v>#REF!</v>
          </cell>
          <cell r="E2064" t="e">
            <v>#REF!</v>
          </cell>
          <cell r="F2064" t="e">
            <v>#REF!</v>
          </cell>
        </row>
        <row r="2065">
          <cell r="A2065" t="e">
            <v>#REF!</v>
          </cell>
          <cell r="B2065" t="e">
            <v>#REF!</v>
          </cell>
          <cell r="C2065" t="e">
            <v>#REF!</v>
          </cell>
          <cell r="D2065" t="e">
            <v>#REF!</v>
          </cell>
          <cell r="E2065" t="e">
            <v>#REF!</v>
          </cell>
          <cell r="F2065" t="e">
            <v>#REF!</v>
          </cell>
        </row>
        <row r="2066">
          <cell r="A2066" t="e">
            <v>#REF!</v>
          </cell>
          <cell r="B2066" t="e">
            <v>#REF!</v>
          </cell>
          <cell r="C2066" t="e">
            <v>#REF!</v>
          </cell>
          <cell r="D2066" t="e">
            <v>#REF!</v>
          </cell>
          <cell r="E2066" t="e">
            <v>#REF!</v>
          </cell>
          <cell r="F2066" t="e">
            <v>#REF!</v>
          </cell>
        </row>
        <row r="2067">
          <cell r="A2067" t="e">
            <v>#REF!</v>
          </cell>
          <cell r="B2067" t="e">
            <v>#REF!</v>
          </cell>
          <cell r="C2067" t="e">
            <v>#REF!</v>
          </cell>
          <cell r="D2067" t="e">
            <v>#REF!</v>
          </cell>
          <cell r="E2067" t="e">
            <v>#REF!</v>
          </cell>
          <cell r="F2067" t="e">
            <v>#REF!</v>
          </cell>
        </row>
        <row r="2068">
          <cell r="A2068" t="e">
            <v>#REF!</v>
          </cell>
          <cell r="B2068" t="e">
            <v>#REF!</v>
          </cell>
          <cell r="C2068" t="e">
            <v>#REF!</v>
          </cell>
          <cell r="D2068" t="e">
            <v>#REF!</v>
          </cell>
          <cell r="E2068" t="e">
            <v>#REF!</v>
          </cell>
          <cell r="F2068" t="e">
            <v>#REF!</v>
          </cell>
        </row>
        <row r="2069">
          <cell r="A2069" t="e">
            <v>#REF!</v>
          </cell>
          <cell r="B2069" t="e">
            <v>#REF!</v>
          </cell>
          <cell r="C2069" t="e">
            <v>#REF!</v>
          </cell>
          <cell r="D2069" t="e">
            <v>#REF!</v>
          </cell>
          <cell r="E2069" t="e">
            <v>#REF!</v>
          </cell>
          <cell r="F2069" t="e">
            <v>#REF!</v>
          </cell>
        </row>
        <row r="2070">
          <cell r="A2070" t="e">
            <v>#REF!</v>
          </cell>
          <cell r="B2070" t="e">
            <v>#REF!</v>
          </cell>
          <cell r="C2070" t="e">
            <v>#REF!</v>
          </cell>
          <cell r="D2070" t="e">
            <v>#REF!</v>
          </cell>
          <cell r="E2070" t="e">
            <v>#REF!</v>
          </cell>
          <cell r="F2070" t="e">
            <v>#REF!</v>
          </cell>
        </row>
        <row r="2071">
          <cell r="A2071" t="e">
            <v>#REF!</v>
          </cell>
          <cell r="B2071" t="e">
            <v>#REF!</v>
          </cell>
          <cell r="C2071" t="e">
            <v>#REF!</v>
          </cell>
          <cell r="D2071" t="e">
            <v>#REF!</v>
          </cell>
          <cell r="E2071" t="e">
            <v>#REF!</v>
          </cell>
          <cell r="F2071" t="e">
            <v>#REF!</v>
          </cell>
        </row>
        <row r="2072">
          <cell r="A2072" t="e">
            <v>#REF!</v>
          </cell>
          <cell r="B2072" t="e">
            <v>#REF!</v>
          </cell>
          <cell r="C2072" t="e">
            <v>#REF!</v>
          </cell>
          <cell r="D2072" t="e">
            <v>#REF!</v>
          </cell>
          <cell r="E2072" t="e">
            <v>#REF!</v>
          </cell>
          <cell r="F2072" t="e">
            <v>#REF!</v>
          </cell>
        </row>
        <row r="2073">
          <cell r="A2073" t="e">
            <v>#REF!</v>
          </cell>
          <cell r="B2073" t="e">
            <v>#REF!</v>
          </cell>
          <cell r="C2073" t="e">
            <v>#REF!</v>
          </cell>
          <cell r="D2073" t="e">
            <v>#REF!</v>
          </cell>
          <cell r="E2073" t="e">
            <v>#REF!</v>
          </cell>
          <cell r="F2073" t="e">
            <v>#REF!</v>
          </cell>
        </row>
        <row r="2074">
          <cell r="A2074" t="e">
            <v>#REF!</v>
          </cell>
          <cell r="B2074" t="e">
            <v>#REF!</v>
          </cell>
          <cell r="C2074" t="e">
            <v>#REF!</v>
          </cell>
          <cell r="D2074" t="e">
            <v>#REF!</v>
          </cell>
          <cell r="E2074" t="e">
            <v>#REF!</v>
          </cell>
          <cell r="F2074" t="e">
            <v>#REF!</v>
          </cell>
        </row>
        <row r="2075">
          <cell r="A2075" t="e">
            <v>#REF!</v>
          </cell>
          <cell r="B2075" t="e">
            <v>#REF!</v>
          </cell>
          <cell r="C2075" t="e">
            <v>#REF!</v>
          </cell>
          <cell r="D2075" t="e">
            <v>#REF!</v>
          </cell>
          <cell r="E2075" t="e">
            <v>#REF!</v>
          </cell>
          <cell r="F2075" t="e">
            <v>#REF!</v>
          </cell>
        </row>
        <row r="2076">
          <cell r="A2076" t="e">
            <v>#REF!</v>
          </cell>
          <cell r="B2076" t="e">
            <v>#REF!</v>
          </cell>
          <cell r="C2076" t="e">
            <v>#REF!</v>
          </cell>
          <cell r="D2076" t="e">
            <v>#REF!</v>
          </cell>
          <cell r="E2076" t="e">
            <v>#REF!</v>
          </cell>
          <cell r="F2076" t="e">
            <v>#REF!</v>
          </cell>
        </row>
        <row r="2077">
          <cell r="A2077" t="e">
            <v>#REF!</v>
          </cell>
          <cell r="B2077" t="e">
            <v>#REF!</v>
          </cell>
          <cell r="C2077" t="e">
            <v>#REF!</v>
          </cell>
          <cell r="D2077" t="e">
            <v>#REF!</v>
          </cell>
          <cell r="E2077" t="e">
            <v>#REF!</v>
          </cell>
          <cell r="F2077" t="e">
            <v>#REF!</v>
          </cell>
        </row>
        <row r="2078">
          <cell r="A2078" t="e">
            <v>#REF!</v>
          </cell>
          <cell r="B2078" t="e">
            <v>#REF!</v>
          </cell>
          <cell r="C2078" t="e">
            <v>#REF!</v>
          </cell>
          <cell r="D2078" t="e">
            <v>#REF!</v>
          </cell>
          <cell r="E2078" t="e">
            <v>#REF!</v>
          </cell>
          <cell r="F2078" t="e">
            <v>#REF!</v>
          </cell>
        </row>
        <row r="2079">
          <cell r="A2079" t="e">
            <v>#REF!</v>
          </cell>
          <cell r="B2079" t="e">
            <v>#REF!</v>
          </cell>
          <cell r="C2079" t="e">
            <v>#REF!</v>
          </cell>
          <cell r="D2079" t="e">
            <v>#REF!</v>
          </cell>
          <cell r="E2079" t="e">
            <v>#REF!</v>
          </cell>
          <cell r="F2079" t="e">
            <v>#REF!</v>
          </cell>
        </row>
        <row r="2080">
          <cell r="A2080" t="e">
            <v>#REF!</v>
          </cell>
          <cell r="B2080" t="e">
            <v>#REF!</v>
          </cell>
          <cell r="C2080" t="e">
            <v>#REF!</v>
          </cell>
          <cell r="D2080" t="e">
            <v>#REF!</v>
          </cell>
          <cell r="E2080" t="e">
            <v>#REF!</v>
          </cell>
          <cell r="F2080" t="e">
            <v>#REF!</v>
          </cell>
        </row>
        <row r="2081">
          <cell r="A2081" t="e">
            <v>#REF!</v>
          </cell>
          <cell r="B2081" t="e">
            <v>#REF!</v>
          </cell>
          <cell r="C2081" t="e">
            <v>#REF!</v>
          </cell>
          <cell r="D2081" t="e">
            <v>#REF!</v>
          </cell>
          <cell r="E2081" t="e">
            <v>#REF!</v>
          </cell>
          <cell r="F2081" t="e">
            <v>#REF!</v>
          </cell>
        </row>
        <row r="2082">
          <cell r="A2082" t="e">
            <v>#REF!</v>
          </cell>
          <cell r="B2082" t="e">
            <v>#REF!</v>
          </cell>
          <cell r="C2082" t="e">
            <v>#REF!</v>
          </cell>
          <cell r="D2082" t="e">
            <v>#REF!</v>
          </cell>
          <cell r="E2082" t="e">
            <v>#REF!</v>
          </cell>
          <cell r="F2082" t="e">
            <v>#REF!</v>
          </cell>
        </row>
        <row r="2083">
          <cell r="A2083" t="e">
            <v>#REF!</v>
          </cell>
          <cell r="B2083" t="e">
            <v>#REF!</v>
          </cell>
          <cell r="C2083" t="e">
            <v>#REF!</v>
          </cell>
          <cell r="D2083" t="e">
            <v>#REF!</v>
          </cell>
          <cell r="E2083" t="e">
            <v>#REF!</v>
          </cell>
          <cell r="F2083" t="e">
            <v>#REF!</v>
          </cell>
        </row>
        <row r="2084">
          <cell r="A2084" t="e">
            <v>#REF!</v>
          </cell>
          <cell r="B2084" t="e">
            <v>#REF!</v>
          </cell>
          <cell r="C2084" t="e">
            <v>#REF!</v>
          </cell>
          <cell r="D2084" t="e">
            <v>#REF!</v>
          </cell>
          <cell r="E2084" t="e">
            <v>#REF!</v>
          </cell>
          <cell r="F2084" t="e">
            <v>#REF!</v>
          </cell>
        </row>
        <row r="2085">
          <cell r="A2085" t="e">
            <v>#REF!</v>
          </cell>
          <cell r="B2085" t="e">
            <v>#REF!</v>
          </cell>
          <cell r="C2085" t="e">
            <v>#REF!</v>
          </cell>
          <cell r="D2085" t="e">
            <v>#REF!</v>
          </cell>
          <cell r="E2085" t="e">
            <v>#REF!</v>
          </cell>
          <cell r="F2085" t="e">
            <v>#REF!</v>
          </cell>
        </row>
        <row r="2086">
          <cell r="A2086" t="e">
            <v>#REF!</v>
          </cell>
          <cell r="B2086" t="e">
            <v>#REF!</v>
          </cell>
          <cell r="C2086" t="e">
            <v>#REF!</v>
          </cell>
          <cell r="D2086" t="e">
            <v>#REF!</v>
          </cell>
          <cell r="E2086" t="e">
            <v>#REF!</v>
          </cell>
          <cell r="F2086" t="e">
            <v>#REF!</v>
          </cell>
        </row>
        <row r="2087">
          <cell r="B2087" t="e">
            <v>#REF!</v>
          </cell>
          <cell r="E2087" t="e">
            <v>#REF!</v>
          </cell>
        </row>
        <row r="2088">
          <cell r="A2088" t="e">
            <v>#REF!</v>
          </cell>
          <cell r="B2088" t="e">
            <v>#REF!</v>
          </cell>
          <cell r="C2088" t="e">
            <v>#REF!</v>
          </cell>
          <cell r="D2088" t="e">
            <v>#REF!</v>
          </cell>
          <cell r="E2088" t="e">
            <v>#REF!</v>
          </cell>
          <cell r="F2088" t="e">
            <v>#REF!</v>
          </cell>
        </row>
        <row r="2089">
          <cell r="A2089" t="e">
            <v>#REF!</v>
          </cell>
          <cell r="B2089" t="e">
            <v>#REF!</v>
          </cell>
          <cell r="C2089" t="e">
            <v>#REF!</v>
          </cell>
          <cell r="D2089" t="e">
            <v>#REF!</v>
          </cell>
          <cell r="E2089" t="e">
            <v>#REF!</v>
          </cell>
          <cell r="F2089" t="e">
            <v>#REF!</v>
          </cell>
        </row>
        <row r="2090">
          <cell r="A2090" t="e">
            <v>#REF!</v>
          </cell>
          <cell r="B2090" t="e">
            <v>#REF!</v>
          </cell>
          <cell r="C2090" t="e">
            <v>#REF!</v>
          </cell>
          <cell r="D2090" t="e">
            <v>#REF!</v>
          </cell>
          <cell r="E2090" t="e">
            <v>#REF!</v>
          </cell>
          <cell r="F2090" t="e">
            <v>#REF!</v>
          </cell>
        </row>
        <row r="2091">
          <cell r="A2091" t="e">
            <v>#REF!</v>
          </cell>
          <cell r="B2091" t="e">
            <v>#REF!</v>
          </cell>
          <cell r="C2091" t="e">
            <v>#REF!</v>
          </cell>
          <cell r="D2091" t="e">
            <v>#REF!</v>
          </cell>
          <cell r="E2091" t="e">
            <v>#REF!</v>
          </cell>
          <cell r="F2091" t="e">
            <v>#REF!</v>
          </cell>
        </row>
        <row r="2092">
          <cell r="A2092" t="e">
            <v>#REF!</v>
          </cell>
          <cell r="B2092" t="e">
            <v>#REF!</v>
          </cell>
          <cell r="C2092" t="e">
            <v>#REF!</v>
          </cell>
          <cell r="D2092" t="e">
            <v>#REF!</v>
          </cell>
          <cell r="E2092" t="e">
            <v>#REF!</v>
          </cell>
          <cell r="F2092" t="e">
            <v>#REF!</v>
          </cell>
        </row>
        <row r="2093">
          <cell r="A2093" t="e">
            <v>#REF!</v>
          </cell>
          <cell r="B2093" t="e">
            <v>#REF!</v>
          </cell>
          <cell r="C2093" t="e">
            <v>#REF!</v>
          </cell>
          <cell r="D2093" t="e">
            <v>#REF!</v>
          </cell>
          <cell r="E2093" t="e">
            <v>#REF!</v>
          </cell>
          <cell r="F2093" t="e">
            <v>#REF!</v>
          </cell>
        </row>
        <row r="2094">
          <cell r="A2094" t="e">
            <v>#REF!</v>
          </cell>
          <cell r="B2094" t="e">
            <v>#REF!</v>
          </cell>
          <cell r="C2094" t="e">
            <v>#REF!</v>
          </cell>
          <cell r="D2094" t="e">
            <v>#REF!</v>
          </cell>
          <cell r="E2094" t="e">
            <v>#REF!</v>
          </cell>
          <cell r="F2094" t="e">
            <v>#REF!</v>
          </cell>
        </row>
        <row r="2095">
          <cell r="A2095" t="e">
            <v>#REF!</v>
          </cell>
          <cell r="B2095" t="e">
            <v>#REF!</v>
          </cell>
          <cell r="C2095" t="e">
            <v>#REF!</v>
          </cell>
          <cell r="D2095" t="e">
            <v>#REF!</v>
          </cell>
          <cell r="E2095" t="e">
            <v>#REF!</v>
          </cell>
          <cell r="F2095" t="e">
            <v>#REF!</v>
          </cell>
        </row>
        <row r="2096">
          <cell r="A2096" t="e">
            <v>#REF!</v>
          </cell>
          <cell r="B2096" t="e">
            <v>#REF!</v>
          </cell>
          <cell r="C2096" t="e">
            <v>#REF!</v>
          </cell>
          <cell r="D2096" t="e">
            <v>#REF!</v>
          </cell>
          <cell r="E2096" t="e">
            <v>#REF!</v>
          </cell>
          <cell r="F2096" t="e">
            <v>#REF!</v>
          </cell>
        </row>
        <row r="2097">
          <cell r="A2097" t="e">
            <v>#REF!</v>
          </cell>
          <cell r="B2097" t="e">
            <v>#REF!</v>
          </cell>
          <cell r="C2097" t="e">
            <v>#REF!</v>
          </cell>
          <cell r="D2097" t="e">
            <v>#REF!</v>
          </cell>
          <cell r="E2097" t="e">
            <v>#REF!</v>
          </cell>
          <cell r="F2097" t="e">
            <v>#REF!</v>
          </cell>
        </row>
        <row r="2098">
          <cell r="A2098" t="e">
            <v>#REF!</v>
          </cell>
          <cell r="B2098" t="e">
            <v>#REF!</v>
          </cell>
          <cell r="C2098" t="e">
            <v>#REF!</v>
          </cell>
          <cell r="D2098" t="e">
            <v>#REF!</v>
          </cell>
          <cell r="E2098" t="e">
            <v>#REF!</v>
          </cell>
          <cell r="F2098" t="e">
            <v>#REF!</v>
          </cell>
        </row>
        <row r="2099">
          <cell r="A2099" t="e">
            <v>#REF!</v>
          </cell>
          <cell r="B2099" t="e">
            <v>#REF!</v>
          </cell>
          <cell r="C2099" t="e">
            <v>#REF!</v>
          </cell>
          <cell r="D2099" t="e">
            <v>#REF!</v>
          </cell>
          <cell r="E2099" t="e">
            <v>#REF!</v>
          </cell>
          <cell r="F2099" t="e">
            <v>#REF!</v>
          </cell>
        </row>
        <row r="2100">
          <cell r="A2100" t="e">
            <v>#REF!</v>
          </cell>
          <cell r="B2100" t="e">
            <v>#REF!</v>
          </cell>
          <cell r="C2100" t="e">
            <v>#REF!</v>
          </cell>
          <cell r="D2100" t="e">
            <v>#REF!</v>
          </cell>
          <cell r="E2100" t="e">
            <v>#REF!</v>
          </cell>
          <cell r="F2100" t="e">
            <v>#REF!</v>
          </cell>
        </row>
        <row r="2101">
          <cell r="A2101" t="e">
            <v>#REF!</v>
          </cell>
          <cell r="B2101" t="e">
            <v>#REF!</v>
          </cell>
          <cell r="C2101" t="e">
            <v>#REF!</v>
          </cell>
          <cell r="D2101" t="e">
            <v>#REF!</v>
          </cell>
          <cell r="E2101" t="e">
            <v>#REF!</v>
          </cell>
          <cell r="F2101" t="e">
            <v>#REF!</v>
          </cell>
        </row>
        <row r="2102">
          <cell r="A2102" t="e">
            <v>#REF!</v>
          </cell>
          <cell r="B2102" t="e">
            <v>#REF!</v>
          </cell>
          <cell r="C2102" t="e">
            <v>#REF!</v>
          </cell>
          <cell r="D2102" t="e">
            <v>#REF!</v>
          </cell>
          <cell r="E2102" t="e">
            <v>#REF!</v>
          </cell>
          <cell r="F2102" t="e">
            <v>#REF!</v>
          </cell>
        </row>
        <row r="2103">
          <cell r="A2103" t="e">
            <v>#REF!</v>
          </cell>
          <cell r="B2103" t="e">
            <v>#REF!</v>
          </cell>
          <cell r="C2103" t="e">
            <v>#REF!</v>
          </cell>
          <cell r="D2103" t="e">
            <v>#REF!</v>
          </cell>
          <cell r="E2103" t="e">
            <v>#REF!</v>
          </cell>
          <cell r="F2103" t="e">
            <v>#REF!</v>
          </cell>
        </row>
        <row r="2104">
          <cell r="A2104" t="e">
            <v>#REF!</v>
          </cell>
          <cell r="B2104" t="e">
            <v>#REF!</v>
          </cell>
          <cell r="C2104" t="e">
            <v>#REF!</v>
          </cell>
          <cell r="D2104" t="e">
            <v>#REF!</v>
          </cell>
          <cell r="E2104" t="e">
            <v>#REF!</v>
          </cell>
          <cell r="F2104" t="e">
            <v>#REF!</v>
          </cell>
        </row>
        <row r="2105">
          <cell r="A2105" t="e">
            <v>#REF!</v>
          </cell>
          <cell r="B2105" t="e">
            <v>#REF!</v>
          </cell>
          <cell r="C2105" t="e">
            <v>#REF!</v>
          </cell>
          <cell r="D2105" t="e">
            <v>#REF!</v>
          </cell>
          <cell r="E2105" t="e">
            <v>#REF!</v>
          </cell>
          <cell r="F2105" t="e">
            <v>#REF!</v>
          </cell>
        </row>
        <row r="2106">
          <cell r="A2106" t="e">
            <v>#REF!</v>
          </cell>
          <cell r="B2106" t="e">
            <v>#REF!</v>
          </cell>
          <cell r="C2106" t="e">
            <v>#REF!</v>
          </cell>
          <cell r="D2106" t="e">
            <v>#REF!</v>
          </cell>
          <cell r="E2106" t="e">
            <v>#REF!</v>
          </cell>
          <cell r="F2106" t="e">
            <v>#REF!</v>
          </cell>
        </row>
        <row r="2107">
          <cell r="A2107" t="e">
            <v>#REF!</v>
          </cell>
          <cell r="B2107" t="e">
            <v>#REF!</v>
          </cell>
          <cell r="C2107" t="e">
            <v>#REF!</v>
          </cell>
          <cell r="D2107" t="e">
            <v>#REF!</v>
          </cell>
          <cell r="E2107" t="e">
            <v>#REF!</v>
          </cell>
          <cell r="F2107" t="e">
            <v>#REF!</v>
          </cell>
        </row>
        <row r="2108">
          <cell r="A2108" t="e">
            <v>#REF!</v>
          </cell>
          <cell r="B2108" t="e">
            <v>#REF!</v>
          </cell>
          <cell r="C2108" t="e">
            <v>#REF!</v>
          </cell>
          <cell r="D2108" t="e">
            <v>#REF!</v>
          </cell>
          <cell r="E2108" t="e">
            <v>#REF!</v>
          </cell>
          <cell r="F2108" t="e">
            <v>#REF!</v>
          </cell>
        </row>
        <row r="2109">
          <cell r="A2109" t="e">
            <v>#REF!</v>
          </cell>
          <cell r="B2109" t="e">
            <v>#REF!</v>
          </cell>
          <cell r="C2109" t="e">
            <v>#REF!</v>
          </cell>
          <cell r="D2109" t="e">
            <v>#REF!</v>
          </cell>
          <cell r="E2109" t="e">
            <v>#REF!</v>
          </cell>
          <cell r="F2109" t="e">
            <v>#REF!</v>
          </cell>
        </row>
        <row r="2110">
          <cell r="A2110" t="e">
            <v>#REF!</v>
          </cell>
          <cell r="B2110" t="e">
            <v>#REF!</v>
          </cell>
          <cell r="C2110" t="e">
            <v>#REF!</v>
          </cell>
          <cell r="D2110" t="e">
            <v>#REF!</v>
          </cell>
          <cell r="E2110" t="e">
            <v>#REF!</v>
          </cell>
          <cell r="F2110" t="e">
            <v>#REF!</v>
          </cell>
        </row>
        <row r="2111">
          <cell r="A2111" t="e">
            <v>#REF!</v>
          </cell>
          <cell r="B2111" t="e">
            <v>#REF!</v>
          </cell>
          <cell r="C2111" t="e">
            <v>#REF!</v>
          </cell>
          <cell r="D2111" t="e">
            <v>#REF!</v>
          </cell>
          <cell r="E2111" t="e">
            <v>#REF!</v>
          </cell>
          <cell r="F2111" t="e">
            <v>#REF!</v>
          </cell>
        </row>
        <row r="2112">
          <cell r="A2112" t="e">
            <v>#REF!</v>
          </cell>
          <cell r="B2112" t="e">
            <v>#REF!</v>
          </cell>
          <cell r="C2112" t="e">
            <v>#REF!</v>
          </cell>
          <cell r="D2112" t="e">
            <v>#REF!</v>
          </cell>
          <cell r="E2112" t="e">
            <v>#REF!</v>
          </cell>
          <cell r="F2112" t="e">
            <v>#REF!</v>
          </cell>
        </row>
        <row r="2113">
          <cell r="A2113" t="e">
            <v>#REF!</v>
          </cell>
          <cell r="B2113" t="e">
            <v>#REF!</v>
          </cell>
          <cell r="C2113" t="e">
            <v>#REF!</v>
          </cell>
          <cell r="D2113" t="e">
            <v>#REF!</v>
          </cell>
          <cell r="E2113" t="e">
            <v>#REF!</v>
          </cell>
          <cell r="F2113" t="e">
            <v>#REF!</v>
          </cell>
        </row>
        <row r="2114">
          <cell r="B2114" t="e">
            <v>#REF!</v>
          </cell>
          <cell r="E2114" t="e">
            <v>#REF!</v>
          </cell>
        </row>
        <row r="2115">
          <cell r="A2115" t="e">
            <v>#REF!</v>
          </cell>
          <cell r="B2115" t="e">
            <v>#REF!</v>
          </cell>
          <cell r="C2115" t="e">
            <v>#REF!</v>
          </cell>
          <cell r="D2115" t="e">
            <v>#REF!</v>
          </cell>
          <cell r="E2115" t="e">
            <v>#REF!</v>
          </cell>
          <cell r="F2115" t="e">
            <v>#REF!</v>
          </cell>
        </row>
        <row r="2116">
          <cell r="A2116" t="e">
            <v>#REF!</v>
          </cell>
          <cell r="B2116" t="e">
            <v>#REF!</v>
          </cell>
          <cell r="C2116" t="e">
            <v>#REF!</v>
          </cell>
          <cell r="D2116" t="e">
            <v>#REF!</v>
          </cell>
          <cell r="E2116" t="e">
            <v>#REF!</v>
          </cell>
          <cell r="F2116" t="e">
            <v>#REF!</v>
          </cell>
        </row>
        <row r="2117">
          <cell r="A2117" t="e">
            <v>#REF!</v>
          </cell>
          <cell r="B2117" t="e">
            <v>#REF!</v>
          </cell>
          <cell r="C2117" t="e">
            <v>#REF!</v>
          </cell>
          <cell r="D2117" t="e">
            <v>#REF!</v>
          </cell>
          <cell r="E2117" t="e">
            <v>#REF!</v>
          </cell>
          <cell r="F2117" t="e">
            <v>#REF!</v>
          </cell>
        </row>
        <row r="2118">
          <cell r="A2118" t="e">
            <v>#REF!</v>
          </cell>
          <cell r="B2118" t="e">
            <v>#REF!</v>
          </cell>
          <cell r="C2118" t="e">
            <v>#REF!</v>
          </cell>
          <cell r="D2118" t="e">
            <v>#REF!</v>
          </cell>
          <cell r="E2118" t="e">
            <v>#REF!</v>
          </cell>
          <cell r="F2118" t="e">
            <v>#REF!</v>
          </cell>
        </row>
        <row r="2119">
          <cell r="A2119" t="e">
            <v>#REF!</v>
          </cell>
          <cell r="B2119" t="e">
            <v>#REF!</v>
          </cell>
          <cell r="C2119" t="e">
            <v>#REF!</v>
          </cell>
          <cell r="D2119" t="e">
            <v>#REF!</v>
          </cell>
          <cell r="E2119" t="e">
            <v>#REF!</v>
          </cell>
          <cell r="F2119" t="e">
            <v>#REF!</v>
          </cell>
        </row>
        <row r="2120">
          <cell r="A2120" t="e">
            <v>#REF!</v>
          </cell>
          <cell r="B2120" t="e">
            <v>#REF!</v>
          </cell>
          <cell r="C2120" t="e">
            <v>#REF!</v>
          </cell>
          <cell r="D2120" t="e">
            <v>#REF!</v>
          </cell>
          <cell r="E2120" t="e">
            <v>#REF!</v>
          </cell>
          <cell r="F2120" t="e">
            <v>#REF!</v>
          </cell>
        </row>
        <row r="2121">
          <cell r="A2121" t="e">
            <v>#REF!</v>
          </cell>
          <cell r="B2121" t="e">
            <v>#REF!</v>
          </cell>
          <cell r="C2121" t="e">
            <v>#REF!</v>
          </cell>
          <cell r="D2121" t="e">
            <v>#REF!</v>
          </cell>
          <cell r="E2121" t="e">
            <v>#REF!</v>
          </cell>
          <cell r="F2121" t="e">
            <v>#REF!</v>
          </cell>
        </row>
        <row r="2122">
          <cell r="A2122" t="e">
            <v>#REF!</v>
          </cell>
          <cell r="B2122" t="e">
            <v>#REF!</v>
          </cell>
          <cell r="C2122" t="e">
            <v>#REF!</v>
          </cell>
          <cell r="D2122" t="e">
            <v>#REF!</v>
          </cell>
          <cell r="E2122" t="e">
            <v>#REF!</v>
          </cell>
          <cell r="F2122" t="e">
            <v>#REF!</v>
          </cell>
        </row>
        <row r="2123">
          <cell r="A2123" t="e">
            <v>#REF!</v>
          </cell>
          <cell r="B2123" t="e">
            <v>#REF!</v>
          </cell>
          <cell r="C2123" t="e">
            <v>#REF!</v>
          </cell>
          <cell r="D2123" t="e">
            <v>#REF!</v>
          </cell>
          <cell r="E2123" t="e">
            <v>#REF!</v>
          </cell>
          <cell r="F2123" t="e">
            <v>#REF!</v>
          </cell>
        </row>
        <row r="2124">
          <cell r="A2124" t="e">
            <v>#REF!</v>
          </cell>
          <cell r="B2124" t="e">
            <v>#REF!</v>
          </cell>
          <cell r="C2124" t="e">
            <v>#REF!</v>
          </cell>
          <cell r="D2124" t="e">
            <v>#REF!</v>
          </cell>
          <cell r="E2124" t="e">
            <v>#REF!</v>
          </cell>
          <cell r="F2124" t="e">
            <v>#REF!</v>
          </cell>
        </row>
        <row r="2125">
          <cell r="A2125" t="e">
            <v>#REF!</v>
          </cell>
          <cell r="B2125" t="e">
            <v>#REF!</v>
          </cell>
          <cell r="C2125" t="e">
            <v>#REF!</v>
          </cell>
          <cell r="D2125" t="e">
            <v>#REF!</v>
          </cell>
          <cell r="E2125" t="e">
            <v>#REF!</v>
          </cell>
          <cell r="F2125" t="e">
            <v>#REF!</v>
          </cell>
        </row>
        <row r="2126">
          <cell r="A2126" t="e">
            <v>#REF!</v>
          </cell>
          <cell r="B2126" t="e">
            <v>#REF!</v>
          </cell>
          <cell r="C2126" t="e">
            <v>#REF!</v>
          </cell>
          <cell r="D2126" t="e">
            <v>#REF!</v>
          </cell>
          <cell r="E2126" t="e">
            <v>#REF!</v>
          </cell>
          <cell r="F2126" t="e">
            <v>#REF!</v>
          </cell>
        </row>
        <row r="2127">
          <cell r="A2127" t="e">
            <v>#REF!</v>
          </cell>
          <cell r="B2127" t="e">
            <v>#REF!</v>
          </cell>
          <cell r="C2127" t="e">
            <v>#REF!</v>
          </cell>
          <cell r="D2127" t="e">
            <v>#REF!</v>
          </cell>
          <cell r="E2127" t="e">
            <v>#REF!</v>
          </cell>
          <cell r="F2127" t="e">
            <v>#REF!</v>
          </cell>
        </row>
        <row r="2128">
          <cell r="A2128" t="e">
            <v>#REF!</v>
          </cell>
          <cell r="B2128" t="e">
            <v>#REF!</v>
          </cell>
          <cell r="C2128" t="e">
            <v>#REF!</v>
          </cell>
          <cell r="D2128" t="e">
            <v>#REF!</v>
          </cell>
          <cell r="E2128" t="e">
            <v>#REF!</v>
          </cell>
          <cell r="F2128" t="e">
            <v>#REF!</v>
          </cell>
        </row>
        <row r="2129">
          <cell r="A2129" t="e">
            <v>#REF!</v>
          </cell>
          <cell r="B2129" t="e">
            <v>#REF!</v>
          </cell>
          <cell r="C2129" t="e">
            <v>#REF!</v>
          </cell>
          <cell r="D2129" t="e">
            <v>#REF!</v>
          </cell>
          <cell r="E2129" t="e">
            <v>#REF!</v>
          </cell>
          <cell r="F2129" t="e">
            <v>#REF!</v>
          </cell>
        </row>
        <row r="2130">
          <cell r="A2130" t="e">
            <v>#REF!</v>
          </cell>
          <cell r="B2130" t="e">
            <v>#REF!</v>
          </cell>
          <cell r="C2130" t="e">
            <v>#REF!</v>
          </cell>
          <cell r="D2130" t="e">
            <v>#REF!</v>
          </cell>
          <cell r="E2130" t="e">
            <v>#REF!</v>
          </cell>
          <cell r="F2130" t="e">
            <v>#REF!</v>
          </cell>
        </row>
        <row r="2131">
          <cell r="A2131" t="e">
            <v>#REF!</v>
          </cell>
          <cell r="B2131" t="e">
            <v>#REF!</v>
          </cell>
          <cell r="C2131" t="e">
            <v>#REF!</v>
          </cell>
          <cell r="D2131" t="e">
            <v>#REF!</v>
          </cell>
          <cell r="E2131" t="e">
            <v>#REF!</v>
          </cell>
          <cell r="F2131" t="e">
            <v>#REF!</v>
          </cell>
        </row>
        <row r="2132">
          <cell r="A2132" t="e">
            <v>#REF!</v>
          </cell>
          <cell r="B2132" t="e">
            <v>#REF!</v>
          </cell>
          <cell r="C2132" t="e">
            <v>#REF!</v>
          </cell>
          <cell r="D2132" t="e">
            <v>#REF!</v>
          </cell>
          <cell r="E2132" t="e">
            <v>#REF!</v>
          </cell>
          <cell r="F2132" t="e">
            <v>#REF!</v>
          </cell>
        </row>
        <row r="2133">
          <cell r="A2133" t="e">
            <v>#REF!</v>
          </cell>
          <cell r="B2133" t="e">
            <v>#REF!</v>
          </cell>
          <cell r="C2133" t="e">
            <v>#REF!</v>
          </cell>
          <cell r="D2133" t="e">
            <v>#REF!</v>
          </cell>
          <cell r="E2133" t="e">
            <v>#REF!</v>
          </cell>
          <cell r="F2133" t="e">
            <v>#REF!</v>
          </cell>
        </row>
        <row r="2134">
          <cell r="A2134" t="e">
            <v>#REF!</v>
          </cell>
          <cell r="B2134" t="e">
            <v>#REF!</v>
          </cell>
          <cell r="C2134" t="e">
            <v>#REF!</v>
          </cell>
          <cell r="D2134" t="e">
            <v>#REF!</v>
          </cell>
          <cell r="E2134" t="e">
            <v>#REF!</v>
          </cell>
          <cell r="F2134" t="e">
            <v>#REF!</v>
          </cell>
        </row>
        <row r="2135">
          <cell r="A2135" t="e">
            <v>#REF!</v>
          </cell>
          <cell r="B2135" t="e">
            <v>#REF!</v>
          </cell>
          <cell r="C2135" t="e">
            <v>#REF!</v>
          </cell>
          <cell r="D2135" t="e">
            <v>#REF!</v>
          </cell>
          <cell r="E2135" t="e">
            <v>#REF!</v>
          </cell>
          <cell r="F2135" t="e">
            <v>#REF!</v>
          </cell>
        </row>
        <row r="2136">
          <cell r="A2136" t="e">
            <v>#REF!</v>
          </cell>
          <cell r="B2136" t="e">
            <v>#REF!</v>
          </cell>
          <cell r="C2136" t="e">
            <v>#REF!</v>
          </cell>
          <cell r="D2136" t="e">
            <v>#REF!</v>
          </cell>
          <cell r="E2136" t="e">
            <v>#REF!</v>
          </cell>
          <cell r="F2136" t="e">
            <v>#REF!</v>
          </cell>
        </row>
        <row r="2137">
          <cell r="A2137" t="e">
            <v>#REF!</v>
          </cell>
          <cell r="B2137" t="e">
            <v>#REF!</v>
          </cell>
          <cell r="C2137" t="e">
            <v>#REF!</v>
          </cell>
          <cell r="D2137" t="e">
            <v>#REF!</v>
          </cell>
          <cell r="E2137" t="e">
            <v>#REF!</v>
          </cell>
          <cell r="F2137" t="e">
            <v>#REF!</v>
          </cell>
        </row>
        <row r="2138">
          <cell r="A2138" t="e">
            <v>#REF!</v>
          </cell>
          <cell r="B2138" t="e">
            <v>#REF!</v>
          </cell>
          <cell r="C2138" t="e">
            <v>#REF!</v>
          </cell>
          <cell r="D2138" t="e">
            <v>#REF!</v>
          </cell>
          <cell r="E2138" t="e">
            <v>#REF!</v>
          </cell>
          <cell r="F2138" t="e">
            <v>#REF!</v>
          </cell>
        </row>
        <row r="2139">
          <cell r="A2139" t="e">
            <v>#REF!</v>
          </cell>
          <cell r="B2139" t="e">
            <v>#REF!</v>
          </cell>
          <cell r="C2139" t="e">
            <v>#REF!</v>
          </cell>
          <cell r="D2139" t="e">
            <v>#REF!</v>
          </cell>
          <cell r="E2139" t="e">
            <v>#REF!</v>
          </cell>
          <cell r="F2139" t="e">
            <v>#REF!</v>
          </cell>
        </row>
        <row r="2140">
          <cell r="A2140" t="e">
            <v>#REF!</v>
          </cell>
          <cell r="B2140" t="e">
            <v>#REF!</v>
          </cell>
          <cell r="C2140" t="e">
            <v>#REF!</v>
          </cell>
          <cell r="D2140" t="e">
            <v>#REF!</v>
          </cell>
          <cell r="E2140" t="e">
            <v>#REF!</v>
          </cell>
          <cell r="F2140" t="e">
            <v>#REF!</v>
          </cell>
        </row>
        <row r="2141">
          <cell r="B2141" t="e">
            <v>#REF!</v>
          </cell>
          <cell r="E2141" t="e">
            <v>#REF!</v>
          </cell>
        </row>
        <row r="2142">
          <cell r="A2142" t="e">
            <v>#REF!</v>
          </cell>
          <cell r="B2142" t="e">
            <v>#REF!</v>
          </cell>
          <cell r="C2142" t="e">
            <v>#REF!</v>
          </cell>
          <cell r="D2142" t="e">
            <v>#REF!</v>
          </cell>
          <cell r="E2142" t="e">
            <v>#REF!</v>
          </cell>
          <cell r="F2142" t="e">
            <v>#REF!</v>
          </cell>
        </row>
        <row r="2143">
          <cell r="A2143" t="e">
            <v>#REF!</v>
          </cell>
          <cell r="B2143" t="e">
            <v>#REF!</v>
          </cell>
          <cell r="C2143" t="e">
            <v>#REF!</v>
          </cell>
          <cell r="D2143" t="e">
            <v>#REF!</v>
          </cell>
          <cell r="E2143" t="e">
            <v>#REF!</v>
          </cell>
          <cell r="F2143" t="e">
            <v>#REF!</v>
          </cell>
        </row>
        <row r="2144">
          <cell r="A2144" t="e">
            <v>#REF!</v>
          </cell>
          <cell r="B2144" t="e">
            <v>#REF!</v>
          </cell>
          <cell r="C2144" t="e">
            <v>#REF!</v>
          </cell>
          <cell r="D2144" t="e">
            <v>#REF!</v>
          </cell>
          <cell r="E2144" t="e">
            <v>#REF!</v>
          </cell>
          <cell r="F2144" t="e">
            <v>#REF!</v>
          </cell>
        </row>
        <row r="2145">
          <cell r="A2145" t="e">
            <v>#REF!</v>
          </cell>
          <cell r="B2145" t="e">
            <v>#REF!</v>
          </cell>
          <cell r="C2145" t="e">
            <v>#REF!</v>
          </cell>
          <cell r="D2145" t="e">
            <v>#REF!</v>
          </cell>
          <cell r="E2145" t="e">
            <v>#REF!</v>
          </cell>
          <cell r="F2145" t="e">
            <v>#REF!</v>
          </cell>
        </row>
        <row r="2146">
          <cell r="A2146" t="e">
            <v>#REF!</v>
          </cell>
          <cell r="B2146" t="e">
            <v>#REF!</v>
          </cell>
          <cell r="C2146" t="e">
            <v>#REF!</v>
          </cell>
          <cell r="D2146" t="e">
            <v>#REF!</v>
          </cell>
          <cell r="E2146" t="e">
            <v>#REF!</v>
          </cell>
          <cell r="F2146" t="e">
            <v>#REF!</v>
          </cell>
        </row>
        <row r="2147">
          <cell r="A2147" t="e">
            <v>#REF!</v>
          </cell>
          <cell r="B2147" t="e">
            <v>#REF!</v>
          </cell>
          <cell r="C2147" t="e">
            <v>#REF!</v>
          </cell>
          <cell r="D2147" t="e">
            <v>#REF!</v>
          </cell>
          <cell r="E2147" t="e">
            <v>#REF!</v>
          </cell>
          <cell r="F2147" t="e">
            <v>#REF!</v>
          </cell>
        </row>
        <row r="2148">
          <cell r="A2148" t="e">
            <v>#REF!</v>
          </cell>
          <cell r="B2148" t="e">
            <v>#REF!</v>
          </cell>
          <cell r="C2148" t="e">
            <v>#REF!</v>
          </cell>
          <cell r="D2148" t="e">
            <v>#REF!</v>
          </cell>
          <cell r="E2148" t="e">
            <v>#REF!</v>
          </cell>
          <cell r="F2148" t="e">
            <v>#REF!</v>
          </cell>
        </row>
        <row r="2149">
          <cell r="A2149" t="e">
            <v>#REF!</v>
          </cell>
          <cell r="B2149" t="e">
            <v>#REF!</v>
          </cell>
          <cell r="C2149" t="e">
            <v>#REF!</v>
          </cell>
          <cell r="D2149" t="e">
            <v>#REF!</v>
          </cell>
          <cell r="E2149" t="e">
            <v>#REF!</v>
          </cell>
          <cell r="F2149" t="e">
            <v>#REF!</v>
          </cell>
        </row>
        <row r="2150">
          <cell r="A2150" t="e">
            <v>#REF!</v>
          </cell>
          <cell r="B2150" t="e">
            <v>#REF!</v>
          </cell>
          <cell r="C2150" t="e">
            <v>#REF!</v>
          </cell>
          <cell r="D2150" t="e">
            <v>#REF!</v>
          </cell>
          <cell r="E2150" t="e">
            <v>#REF!</v>
          </cell>
          <cell r="F2150" t="e">
            <v>#REF!</v>
          </cell>
        </row>
        <row r="2151">
          <cell r="A2151" t="e">
            <v>#REF!</v>
          </cell>
          <cell r="B2151" t="e">
            <v>#REF!</v>
          </cell>
          <cell r="C2151" t="e">
            <v>#REF!</v>
          </cell>
          <cell r="D2151" t="e">
            <v>#REF!</v>
          </cell>
          <cell r="E2151" t="e">
            <v>#REF!</v>
          </cell>
          <cell r="F2151" t="e">
            <v>#REF!</v>
          </cell>
        </row>
        <row r="2152">
          <cell r="A2152" t="e">
            <v>#REF!</v>
          </cell>
          <cell r="B2152" t="e">
            <v>#REF!</v>
          </cell>
          <cell r="C2152" t="e">
            <v>#REF!</v>
          </cell>
          <cell r="D2152" t="e">
            <v>#REF!</v>
          </cell>
          <cell r="E2152" t="e">
            <v>#REF!</v>
          </cell>
          <cell r="F2152" t="e">
            <v>#REF!</v>
          </cell>
        </row>
        <row r="2153">
          <cell r="A2153" t="e">
            <v>#REF!</v>
          </cell>
          <cell r="B2153" t="e">
            <v>#REF!</v>
          </cell>
          <cell r="C2153" t="e">
            <v>#REF!</v>
          </cell>
          <cell r="D2153" t="e">
            <v>#REF!</v>
          </cell>
          <cell r="E2153" t="e">
            <v>#REF!</v>
          </cell>
          <cell r="F2153" t="e">
            <v>#REF!</v>
          </cell>
        </row>
        <row r="2154">
          <cell r="A2154" t="e">
            <v>#REF!</v>
          </cell>
          <cell r="B2154" t="e">
            <v>#REF!</v>
          </cell>
          <cell r="C2154" t="e">
            <v>#REF!</v>
          </cell>
          <cell r="D2154" t="e">
            <v>#REF!</v>
          </cell>
          <cell r="E2154" t="e">
            <v>#REF!</v>
          </cell>
          <cell r="F2154" t="e">
            <v>#REF!</v>
          </cell>
        </row>
        <row r="2155">
          <cell r="A2155" t="e">
            <v>#REF!</v>
          </cell>
          <cell r="B2155" t="e">
            <v>#REF!</v>
          </cell>
          <cell r="C2155" t="e">
            <v>#REF!</v>
          </cell>
          <cell r="D2155" t="e">
            <v>#REF!</v>
          </cell>
          <cell r="E2155" t="e">
            <v>#REF!</v>
          </cell>
          <cell r="F2155" t="e">
            <v>#REF!</v>
          </cell>
        </row>
        <row r="2156">
          <cell r="A2156" t="e">
            <v>#REF!</v>
          </cell>
          <cell r="B2156" t="e">
            <v>#REF!</v>
          </cell>
          <cell r="C2156" t="e">
            <v>#REF!</v>
          </cell>
          <cell r="D2156" t="e">
            <v>#REF!</v>
          </cell>
          <cell r="E2156" t="e">
            <v>#REF!</v>
          </cell>
          <cell r="F2156" t="e">
            <v>#REF!</v>
          </cell>
        </row>
        <row r="2157">
          <cell r="B2157" t="e">
            <v>#REF!</v>
          </cell>
          <cell r="E2157" t="e">
            <v>#REF!</v>
          </cell>
        </row>
        <row r="2158">
          <cell r="A2158" t="e">
            <v>#REF!</v>
          </cell>
          <cell r="B2158" t="e">
            <v>#REF!</v>
          </cell>
          <cell r="C2158" t="e">
            <v>#REF!</v>
          </cell>
          <cell r="D2158" t="e">
            <v>#REF!</v>
          </cell>
          <cell r="E2158" t="e">
            <v>#REF!</v>
          </cell>
          <cell r="F2158" t="e">
            <v>#REF!</v>
          </cell>
        </row>
        <row r="2159">
          <cell r="A2159" t="e">
            <v>#REF!</v>
          </cell>
          <cell r="B2159" t="e">
            <v>#REF!</v>
          </cell>
          <cell r="C2159" t="e">
            <v>#REF!</v>
          </cell>
          <cell r="D2159" t="e">
            <v>#REF!</v>
          </cell>
          <cell r="E2159" t="e">
            <v>#REF!</v>
          </cell>
          <cell r="F2159" t="e">
            <v>#REF!</v>
          </cell>
        </row>
        <row r="2160">
          <cell r="A2160" t="e">
            <v>#REF!</v>
          </cell>
          <cell r="B2160" t="e">
            <v>#REF!</v>
          </cell>
          <cell r="C2160" t="e">
            <v>#REF!</v>
          </cell>
          <cell r="D2160" t="e">
            <v>#REF!</v>
          </cell>
          <cell r="E2160" t="e">
            <v>#REF!</v>
          </cell>
          <cell r="F2160" t="e">
            <v>#REF!</v>
          </cell>
        </row>
        <row r="2161">
          <cell r="A2161" t="e">
            <v>#REF!</v>
          </cell>
          <cell r="B2161" t="e">
            <v>#REF!</v>
          </cell>
          <cell r="C2161" t="e">
            <v>#REF!</v>
          </cell>
          <cell r="D2161" t="e">
            <v>#REF!</v>
          </cell>
          <cell r="E2161" t="e">
            <v>#REF!</v>
          </cell>
          <cell r="F2161" t="e">
            <v>#REF!</v>
          </cell>
        </row>
        <row r="2162">
          <cell r="A2162" t="e">
            <v>#REF!</v>
          </cell>
          <cell r="B2162" t="e">
            <v>#REF!</v>
          </cell>
          <cell r="C2162" t="e">
            <v>#REF!</v>
          </cell>
          <cell r="D2162" t="e">
            <v>#REF!</v>
          </cell>
          <cell r="E2162" t="e">
            <v>#REF!</v>
          </cell>
          <cell r="F2162" t="e">
            <v>#REF!</v>
          </cell>
        </row>
        <row r="2163">
          <cell r="A2163" t="e">
            <v>#REF!</v>
          </cell>
          <cell r="B2163" t="e">
            <v>#REF!</v>
          </cell>
          <cell r="C2163" t="e">
            <v>#REF!</v>
          </cell>
          <cell r="D2163" t="e">
            <v>#REF!</v>
          </cell>
          <cell r="E2163" t="e">
            <v>#REF!</v>
          </cell>
          <cell r="F2163" t="e">
            <v>#REF!</v>
          </cell>
        </row>
        <row r="2164">
          <cell r="A2164" t="e">
            <v>#REF!</v>
          </cell>
          <cell r="B2164" t="e">
            <v>#REF!</v>
          </cell>
          <cell r="C2164" t="e">
            <v>#REF!</v>
          </cell>
          <cell r="D2164" t="e">
            <v>#REF!</v>
          </cell>
          <cell r="E2164" t="e">
            <v>#REF!</v>
          </cell>
          <cell r="F2164" t="e">
            <v>#REF!</v>
          </cell>
        </row>
        <row r="2165">
          <cell r="A2165" t="e">
            <v>#REF!</v>
          </cell>
          <cell r="B2165" t="e">
            <v>#REF!</v>
          </cell>
          <cell r="C2165" t="e">
            <v>#REF!</v>
          </cell>
          <cell r="D2165" t="e">
            <v>#REF!</v>
          </cell>
          <cell r="E2165" t="e">
            <v>#REF!</v>
          </cell>
          <cell r="F2165" t="e">
            <v>#REF!</v>
          </cell>
        </row>
        <row r="2166">
          <cell r="A2166" t="e">
            <v>#REF!</v>
          </cell>
          <cell r="B2166" t="e">
            <v>#REF!</v>
          </cell>
          <cell r="C2166" t="e">
            <v>#REF!</v>
          </cell>
          <cell r="D2166" t="e">
            <v>#REF!</v>
          </cell>
          <cell r="E2166" t="e">
            <v>#REF!</v>
          </cell>
          <cell r="F2166" t="e">
            <v>#REF!</v>
          </cell>
        </row>
        <row r="2167">
          <cell r="A2167" t="e">
            <v>#REF!</v>
          </cell>
          <cell r="B2167" t="e">
            <v>#REF!</v>
          </cell>
          <cell r="C2167" t="e">
            <v>#REF!</v>
          </cell>
          <cell r="D2167" t="e">
            <v>#REF!</v>
          </cell>
          <cell r="E2167" t="e">
            <v>#REF!</v>
          </cell>
          <cell r="F2167" t="e">
            <v>#REF!</v>
          </cell>
        </row>
        <row r="2168">
          <cell r="A2168" t="e">
            <v>#REF!</v>
          </cell>
          <cell r="B2168" t="e">
            <v>#REF!</v>
          </cell>
          <cell r="C2168" t="e">
            <v>#REF!</v>
          </cell>
          <cell r="D2168" t="e">
            <v>#REF!</v>
          </cell>
          <cell r="E2168" t="e">
            <v>#REF!</v>
          </cell>
          <cell r="F2168" t="e">
            <v>#REF!</v>
          </cell>
        </row>
        <row r="2169">
          <cell r="A2169" t="e">
            <v>#REF!</v>
          </cell>
          <cell r="B2169" t="e">
            <v>#REF!</v>
          </cell>
          <cell r="C2169" t="e">
            <v>#REF!</v>
          </cell>
          <cell r="D2169" t="e">
            <v>#REF!</v>
          </cell>
          <cell r="E2169" t="e">
            <v>#REF!</v>
          </cell>
          <cell r="F2169" t="e">
            <v>#REF!</v>
          </cell>
        </row>
        <row r="2170">
          <cell r="A2170" t="e">
            <v>#REF!</v>
          </cell>
          <cell r="B2170" t="e">
            <v>#REF!</v>
          </cell>
          <cell r="C2170" t="e">
            <v>#REF!</v>
          </cell>
          <cell r="D2170" t="e">
            <v>#REF!</v>
          </cell>
          <cell r="E2170" t="e">
            <v>#REF!</v>
          </cell>
          <cell r="F2170" t="e">
            <v>#REF!</v>
          </cell>
        </row>
        <row r="2171">
          <cell r="A2171" t="e">
            <v>#REF!</v>
          </cell>
          <cell r="B2171" t="e">
            <v>#REF!</v>
          </cell>
          <cell r="C2171" t="e">
            <v>#REF!</v>
          </cell>
          <cell r="D2171" t="e">
            <v>#REF!</v>
          </cell>
          <cell r="E2171" t="e">
            <v>#REF!</v>
          </cell>
          <cell r="F2171" t="e">
            <v>#REF!</v>
          </cell>
        </row>
        <row r="2172">
          <cell r="A2172" t="e">
            <v>#REF!</v>
          </cell>
          <cell r="B2172" t="e">
            <v>#REF!</v>
          </cell>
          <cell r="C2172" t="e">
            <v>#REF!</v>
          </cell>
          <cell r="D2172" t="e">
            <v>#REF!</v>
          </cell>
          <cell r="E2172" t="e">
            <v>#REF!</v>
          </cell>
          <cell r="F2172" t="e">
            <v>#REF!</v>
          </cell>
        </row>
        <row r="2173">
          <cell r="A2173" t="e">
            <v>#REF!</v>
          </cell>
          <cell r="B2173" t="e">
            <v>#REF!</v>
          </cell>
          <cell r="C2173" t="e">
            <v>#REF!</v>
          </cell>
          <cell r="D2173" t="e">
            <v>#REF!</v>
          </cell>
          <cell r="E2173" t="e">
            <v>#REF!</v>
          </cell>
          <cell r="F2173" t="e">
            <v>#REF!</v>
          </cell>
        </row>
        <row r="2174">
          <cell r="A2174" t="e">
            <v>#REF!</v>
          </cell>
          <cell r="B2174" t="e">
            <v>#REF!</v>
          </cell>
          <cell r="C2174" t="e">
            <v>#REF!</v>
          </cell>
          <cell r="D2174" t="e">
            <v>#REF!</v>
          </cell>
          <cell r="E2174" t="e">
            <v>#REF!</v>
          </cell>
          <cell r="F2174" t="e">
            <v>#REF!</v>
          </cell>
        </row>
        <row r="2175">
          <cell r="A2175" t="e">
            <v>#REF!</v>
          </cell>
          <cell r="B2175" t="e">
            <v>#REF!</v>
          </cell>
          <cell r="C2175" t="e">
            <v>#REF!</v>
          </cell>
          <cell r="D2175" t="e">
            <v>#REF!</v>
          </cell>
          <cell r="E2175" t="e">
            <v>#REF!</v>
          </cell>
          <cell r="F2175" t="e">
            <v>#REF!</v>
          </cell>
        </row>
        <row r="2176">
          <cell r="A2176" t="e">
            <v>#REF!</v>
          </cell>
          <cell r="B2176" t="e">
            <v>#REF!</v>
          </cell>
          <cell r="C2176" t="e">
            <v>#REF!</v>
          </cell>
          <cell r="D2176" t="e">
            <v>#REF!</v>
          </cell>
          <cell r="E2176" t="e">
            <v>#REF!</v>
          </cell>
          <cell r="F2176" t="e">
            <v>#REF!</v>
          </cell>
        </row>
        <row r="2177">
          <cell r="A2177" t="e">
            <v>#REF!</v>
          </cell>
          <cell r="B2177" t="e">
            <v>#REF!</v>
          </cell>
          <cell r="C2177" t="e">
            <v>#REF!</v>
          </cell>
          <cell r="D2177" t="e">
            <v>#REF!</v>
          </cell>
          <cell r="E2177" t="e">
            <v>#REF!</v>
          </cell>
          <cell r="F2177" t="e">
            <v>#REF!</v>
          </cell>
        </row>
        <row r="2178">
          <cell r="A2178" t="e">
            <v>#REF!</v>
          </cell>
          <cell r="B2178" t="e">
            <v>#REF!</v>
          </cell>
          <cell r="C2178" t="e">
            <v>#REF!</v>
          </cell>
          <cell r="D2178" t="e">
            <v>#REF!</v>
          </cell>
          <cell r="E2178" t="e">
            <v>#REF!</v>
          </cell>
          <cell r="F2178" t="e">
            <v>#REF!</v>
          </cell>
        </row>
        <row r="2179">
          <cell r="A2179" t="e">
            <v>#REF!</v>
          </cell>
          <cell r="B2179" t="e">
            <v>#REF!</v>
          </cell>
          <cell r="C2179" t="e">
            <v>#REF!</v>
          </cell>
          <cell r="D2179" t="e">
            <v>#REF!</v>
          </cell>
          <cell r="E2179" t="e">
            <v>#REF!</v>
          </cell>
          <cell r="F2179" t="e">
            <v>#REF!</v>
          </cell>
        </row>
        <row r="2180">
          <cell r="A2180" t="e">
            <v>#REF!</v>
          </cell>
          <cell r="B2180" t="e">
            <v>#REF!</v>
          </cell>
          <cell r="C2180" t="e">
            <v>#REF!</v>
          </cell>
          <cell r="D2180" t="e">
            <v>#REF!</v>
          </cell>
          <cell r="E2180" t="e">
            <v>#REF!</v>
          </cell>
          <cell r="F2180" t="e">
            <v>#REF!</v>
          </cell>
        </row>
        <row r="2181">
          <cell r="A2181" t="e">
            <v>#REF!</v>
          </cell>
          <cell r="B2181" t="e">
            <v>#REF!</v>
          </cell>
          <cell r="C2181" t="e">
            <v>#REF!</v>
          </cell>
          <cell r="D2181" t="e">
            <v>#REF!</v>
          </cell>
          <cell r="E2181" t="e">
            <v>#REF!</v>
          </cell>
          <cell r="F2181" t="e">
            <v>#REF!</v>
          </cell>
        </row>
        <row r="2182">
          <cell r="A2182" t="e">
            <v>#REF!</v>
          </cell>
          <cell r="B2182" t="e">
            <v>#REF!</v>
          </cell>
          <cell r="C2182" t="e">
            <v>#REF!</v>
          </cell>
          <cell r="D2182" t="e">
            <v>#REF!</v>
          </cell>
          <cell r="E2182" t="e">
            <v>#REF!</v>
          </cell>
          <cell r="F2182" t="e">
            <v>#REF!</v>
          </cell>
        </row>
        <row r="2183">
          <cell r="B2183" t="e">
            <v>#REF!</v>
          </cell>
          <cell r="E2183" t="e">
            <v>#REF!</v>
          </cell>
        </row>
        <row r="2184">
          <cell r="A2184" t="e">
            <v>#REF!</v>
          </cell>
          <cell r="B2184" t="e">
            <v>#REF!</v>
          </cell>
          <cell r="C2184" t="e">
            <v>#REF!</v>
          </cell>
          <cell r="D2184" t="e">
            <v>#REF!</v>
          </cell>
          <cell r="E2184" t="e">
            <v>#REF!</v>
          </cell>
          <cell r="F2184" t="e">
            <v>#REF!</v>
          </cell>
        </row>
        <row r="2185">
          <cell r="A2185" t="e">
            <v>#REF!</v>
          </cell>
          <cell r="B2185" t="e">
            <v>#REF!</v>
          </cell>
          <cell r="C2185" t="e">
            <v>#REF!</v>
          </cell>
          <cell r="D2185" t="e">
            <v>#REF!</v>
          </cell>
          <cell r="E2185" t="e">
            <v>#REF!</v>
          </cell>
          <cell r="F2185" t="e">
            <v>#REF!</v>
          </cell>
        </row>
        <row r="2186">
          <cell r="A2186" t="e">
            <v>#REF!</v>
          </cell>
          <cell r="B2186" t="e">
            <v>#REF!</v>
          </cell>
          <cell r="C2186" t="e">
            <v>#REF!</v>
          </cell>
          <cell r="D2186" t="e">
            <v>#REF!</v>
          </cell>
          <cell r="E2186" t="e">
            <v>#REF!</v>
          </cell>
          <cell r="F2186" t="e">
            <v>#REF!</v>
          </cell>
        </row>
        <row r="2187">
          <cell r="A2187" t="e">
            <v>#REF!</v>
          </cell>
          <cell r="B2187" t="e">
            <v>#REF!</v>
          </cell>
          <cell r="C2187" t="e">
            <v>#REF!</v>
          </cell>
          <cell r="D2187" t="e">
            <v>#REF!</v>
          </cell>
          <cell r="E2187" t="e">
            <v>#REF!</v>
          </cell>
          <cell r="F2187" t="e">
            <v>#REF!</v>
          </cell>
        </row>
        <row r="2188">
          <cell r="A2188" t="e">
            <v>#REF!</v>
          </cell>
          <cell r="B2188" t="e">
            <v>#REF!</v>
          </cell>
          <cell r="C2188" t="e">
            <v>#REF!</v>
          </cell>
          <cell r="D2188" t="e">
            <v>#REF!</v>
          </cell>
          <cell r="E2188" t="e">
            <v>#REF!</v>
          </cell>
          <cell r="F2188" t="e">
            <v>#REF!</v>
          </cell>
        </row>
        <row r="2189">
          <cell r="A2189" t="e">
            <v>#REF!</v>
          </cell>
          <cell r="B2189" t="e">
            <v>#REF!</v>
          </cell>
          <cell r="C2189" t="e">
            <v>#REF!</v>
          </cell>
          <cell r="D2189" t="e">
            <v>#REF!</v>
          </cell>
          <cell r="E2189" t="e">
            <v>#REF!</v>
          </cell>
          <cell r="F2189" t="e">
            <v>#REF!</v>
          </cell>
        </row>
        <row r="2190">
          <cell r="A2190" t="e">
            <v>#REF!</v>
          </cell>
          <cell r="B2190" t="e">
            <v>#REF!</v>
          </cell>
          <cell r="C2190" t="e">
            <v>#REF!</v>
          </cell>
          <cell r="D2190" t="e">
            <v>#REF!</v>
          </cell>
          <cell r="E2190" t="e">
            <v>#REF!</v>
          </cell>
          <cell r="F2190" t="e">
            <v>#REF!</v>
          </cell>
        </row>
        <row r="2191">
          <cell r="A2191" t="e">
            <v>#REF!</v>
          </cell>
          <cell r="B2191" t="e">
            <v>#REF!</v>
          </cell>
          <cell r="C2191" t="e">
            <v>#REF!</v>
          </cell>
          <cell r="D2191" t="e">
            <v>#REF!</v>
          </cell>
          <cell r="E2191" t="e">
            <v>#REF!</v>
          </cell>
          <cell r="F2191" t="e">
            <v>#REF!</v>
          </cell>
        </row>
        <row r="2192">
          <cell r="A2192" t="e">
            <v>#REF!</v>
          </cell>
          <cell r="B2192" t="e">
            <v>#REF!</v>
          </cell>
          <cell r="C2192" t="e">
            <v>#REF!</v>
          </cell>
          <cell r="D2192" t="e">
            <v>#REF!</v>
          </cell>
          <cell r="E2192" t="e">
            <v>#REF!</v>
          </cell>
          <cell r="F2192" t="e">
            <v>#REF!</v>
          </cell>
        </row>
        <row r="2193">
          <cell r="A2193" t="e">
            <v>#REF!</v>
          </cell>
          <cell r="B2193" t="e">
            <v>#REF!</v>
          </cell>
          <cell r="C2193" t="e">
            <v>#REF!</v>
          </cell>
          <cell r="D2193" t="e">
            <v>#REF!</v>
          </cell>
          <cell r="E2193" t="e">
            <v>#REF!</v>
          </cell>
          <cell r="F2193" t="e">
            <v>#REF!</v>
          </cell>
        </row>
        <row r="2194">
          <cell r="A2194" t="e">
            <v>#REF!</v>
          </cell>
          <cell r="B2194" t="e">
            <v>#REF!</v>
          </cell>
          <cell r="C2194" t="e">
            <v>#REF!</v>
          </cell>
          <cell r="D2194" t="e">
            <v>#REF!</v>
          </cell>
          <cell r="E2194" t="e">
            <v>#REF!</v>
          </cell>
          <cell r="F2194" t="e">
            <v>#REF!</v>
          </cell>
        </row>
        <row r="2195">
          <cell r="A2195" t="e">
            <v>#REF!</v>
          </cell>
          <cell r="B2195" t="e">
            <v>#REF!</v>
          </cell>
          <cell r="C2195" t="e">
            <v>#REF!</v>
          </cell>
          <cell r="D2195" t="e">
            <v>#REF!</v>
          </cell>
          <cell r="E2195" t="e">
            <v>#REF!</v>
          </cell>
          <cell r="F2195" t="e">
            <v>#REF!</v>
          </cell>
        </row>
        <row r="2196">
          <cell r="A2196" t="e">
            <v>#REF!</v>
          </cell>
          <cell r="B2196" t="e">
            <v>#REF!</v>
          </cell>
          <cell r="C2196" t="e">
            <v>#REF!</v>
          </cell>
          <cell r="D2196" t="e">
            <v>#REF!</v>
          </cell>
          <cell r="E2196" t="e">
            <v>#REF!</v>
          </cell>
          <cell r="F2196" t="e">
            <v>#REF!</v>
          </cell>
        </row>
        <row r="2197">
          <cell r="A2197" t="e">
            <v>#REF!</v>
          </cell>
          <cell r="B2197" t="e">
            <v>#REF!</v>
          </cell>
          <cell r="C2197" t="e">
            <v>#REF!</v>
          </cell>
          <cell r="D2197" t="e">
            <v>#REF!</v>
          </cell>
          <cell r="E2197" t="e">
            <v>#REF!</v>
          </cell>
          <cell r="F2197" t="e">
            <v>#REF!</v>
          </cell>
        </row>
        <row r="2198">
          <cell r="A2198" t="e">
            <v>#REF!</v>
          </cell>
          <cell r="B2198" t="e">
            <v>#REF!</v>
          </cell>
          <cell r="C2198" t="e">
            <v>#REF!</v>
          </cell>
          <cell r="D2198" t="e">
            <v>#REF!</v>
          </cell>
          <cell r="E2198" t="e">
            <v>#REF!</v>
          </cell>
          <cell r="F2198" t="e">
            <v>#REF!</v>
          </cell>
        </row>
        <row r="2199">
          <cell r="A2199" t="e">
            <v>#REF!</v>
          </cell>
          <cell r="B2199" t="e">
            <v>#REF!</v>
          </cell>
          <cell r="C2199" t="e">
            <v>#REF!</v>
          </cell>
          <cell r="D2199" t="e">
            <v>#REF!</v>
          </cell>
          <cell r="E2199" t="e">
            <v>#REF!</v>
          </cell>
          <cell r="F2199" t="e">
            <v>#REF!</v>
          </cell>
        </row>
        <row r="2200">
          <cell r="A2200" t="e">
            <v>#REF!</v>
          </cell>
          <cell r="B2200" t="e">
            <v>#REF!</v>
          </cell>
          <cell r="C2200" t="e">
            <v>#REF!</v>
          </cell>
          <cell r="D2200" t="e">
            <v>#REF!</v>
          </cell>
          <cell r="E2200" t="e">
            <v>#REF!</v>
          </cell>
          <cell r="F2200" t="e">
            <v>#REF!</v>
          </cell>
        </row>
        <row r="2201">
          <cell r="A2201" t="e">
            <v>#REF!</v>
          </cell>
          <cell r="B2201" t="e">
            <v>#REF!</v>
          </cell>
          <cell r="C2201" t="e">
            <v>#REF!</v>
          </cell>
          <cell r="D2201" t="e">
            <v>#REF!</v>
          </cell>
          <cell r="E2201" t="e">
            <v>#REF!</v>
          </cell>
          <cell r="F2201" t="e">
            <v>#REF!</v>
          </cell>
        </row>
        <row r="2202">
          <cell r="A2202" t="e">
            <v>#REF!</v>
          </cell>
          <cell r="B2202" t="e">
            <v>#REF!</v>
          </cell>
          <cell r="C2202" t="e">
            <v>#REF!</v>
          </cell>
          <cell r="D2202" t="e">
            <v>#REF!</v>
          </cell>
          <cell r="E2202" t="e">
            <v>#REF!</v>
          </cell>
          <cell r="F2202" t="e">
            <v>#REF!</v>
          </cell>
        </row>
        <row r="2203">
          <cell r="A2203" t="e">
            <v>#REF!</v>
          </cell>
          <cell r="B2203" t="e">
            <v>#REF!</v>
          </cell>
          <cell r="C2203" t="e">
            <v>#REF!</v>
          </cell>
          <cell r="D2203" t="e">
            <v>#REF!</v>
          </cell>
          <cell r="E2203" t="e">
            <v>#REF!</v>
          </cell>
          <cell r="F2203" t="e">
            <v>#REF!</v>
          </cell>
        </row>
        <row r="2204">
          <cell r="A2204" t="e">
            <v>#REF!</v>
          </cell>
          <cell r="B2204" t="e">
            <v>#REF!</v>
          </cell>
          <cell r="C2204" t="e">
            <v>#REF!</v>
          </cell>
          <cell r="D2204" t="e">
            <v>#REF!</v>
          </cell>
          <cell r="E2204" t="e">
            <v>#REF!</v>
          </cell>
          <cell r="F2204" t="e">
            <v>#REF!</v>
          </cell>
        </row>
        <row r="2205">
          <cell r="A2205" t="e">
            <v>#REF!</v>
          </cell>
          <cell r="B2205" t="e">
            <v>#REF!</v>
          </cell>
          <cell r="C2205" t="e">
            <v>#REF!</v>
          </cell>
          <cell r="D2205" t="e">
            <v>#REF!</v>
          </cell>
          <cell r="E2205" t="e">
            <v>#REF!</v>
          </cell>
          <cell r="F2205" t="e">
            <v>#REF!</v>
          </cell>
        </row>
        <row r="2206">
          <cell r="A2206" t="e">
            <v>#REF!</v>
          </cell>
          <cell r="B2206" t="e">
            <v>#REF!</v>
          </cell>
          <cell r="C2206" t="e">
            <v>#REF!</v>
          </cell>
          <cell r="D2206" t="e">
            <v>#REF!</v>
          </cell>
          <cell r="E2206" t="e">
            <v>#REF!</v>
          </cell>
          <cell r="F2206" t="e">
            <v>#REF!</v>
          </cell>
        </row>
        <row r="2207">
          <cell r="A2207" t="e">
            <v>#REF!</v>
          </cell>
          <cell r="B2207" t="e">
            <v>#REF!</v>
          </cell>
          <cell r="C2207" t="e">
            <v>#REF!</v>
          </cell>
          <cell r="D2207" t="e">
            <v>#REF!</v>
          </cell>
          <cell r="E2207" t="e">
            <v>#REF!</v>
          </cell>
          <cell r="F2207" t="e">
            <v>#REF!</v>
          </cell>
        </row>
        <row r="2208">
          <cell r="A2208" t="e">
            <v>#REF!</v>
          </cell>
          <cell r="B2208" t="e">
            <v>#REF!</v>
          </cell>
          <cell r="C2208" t="e">
            <v>#REF!</v>
          </cell>
          <cell r="D2208" t="e">
            <v>#REF!</v>
          </cell>
          <cell r="E2208" t="e">
            <v>#REF!</v>
          </cell>
          <cell r="F2208" t="e">
            <v>#REF!</v>
          </cell>
        </row>
        <row r="2209">
          <cell r="A2209" t="e">
            <v>#REF!</v>
          </cell>
          <cell r="B2209" t="e">
            <v>#REF!</v>
          </cell>
          <cell r="C2209" t="e">
            <v>#REF!</v>
          </cell>
          <cell r="D2209" t="e">
            <v>#REF!</v>
          </cell>
          <cell r="E2209" t="e">
            <v>#REF!</v>
          </cell>
          <cell r="F2209" t="e">
            <v>#REF!</v>
          </cell>
        </row>
        <row r="2210">
          <cell r="A2210" t="e">
            <v>#REF!</v>
          </cell>
          <cell r="B2210" t="e">
            <v>#REF!</v>
          </cell>
          <cell r="C2210" t="e">
            <v>#REF!</v>
          </cell>
          <cell r="D2210" t="e">
            <v>#REF!</v>
          </cell>
          <cell r="E2210" t="e">
            <v>#REF!</v>
          </cell>
          <cell r="F2210" t="e">
            <v>#REF!</v>
          </cell>
        </row>
        <row r="2211">
          <cell r="A2211" t="e">
            <v>#REF!</v>
          </cell>
          <cell r="B2211" t="e">
            <v>#REF!</v>
          </cell>
          <cell r="C2211" t="e">
            <v>#REF!</v>
          </cell>
          <cell r="D2211" t="e">
            <v>#REF!</v>
          </cell>
          <cell r="E2211" t="e">
            <v>#REF!</v>
          </cell>
          <cell r="F2211" t="e">
            <v>#REF!</v>
          </cell>
        </row>
        <row r="2212">
          <cell r="A2212" t="e">
            <v>#REF!</v>
          </cell>
          <cell r="B2212" t="e">
            <v>#REF!</v>
          </cell>
          <cell r="C2212" t="e">
            <v>#REF!</v>
          </cell>
          <cell r="D2212" t="e">
            <v>#REF!</v>
          </cell>
          <cell r="E2212" t="e">
            <v>#REF!</v>
          </cell>
          <cell r="F2212" t="e">
            <v>#REF!</v>
          </cell>
        </row>
        <row r="2213">
          <cell r="A2213" t="e">
            <v>#REF!</v>
          </cell>
          <cell r="B2213" t="e">
            <v>#REF!</v>
          </cell>
          <cell r="C2213" t="e">
            <v>#REF!</v>
          </cell>
          <cell r="D2213" t="e">
            <v>#REF!</v>
          </cell>
          <cell r="E2213" t="e">
            <v>#REF!</v>
          </cell>
          <cell r="F2213" t="e">
            <v>#REF!</v>
          </cell>
        </row>
        <row r="2214">
          <cell r="A2214" t="e">
            <v>#REF!</v>
          </cell>
          <cell r="B2214" t="e">
            <v>#REF!</v>
          </cell>
          <cell r="C2214" t="e">
            <v>#REF!</v>
          </cell>
          <cell r="D2214" t="e">
            <v>#REF!</v>
          </cell>
          <cell r="E2214" t="e">
            <v>#REF!</v>
          </cell>
          <cell r="F2214" t="e">
            <v>#REF!</v>
          </cell>
        </row>
        <row r="2215">
          <cell r="A2215" t="e">
            <v>#REF!</v>
          </cell>
          <cell r="B2215" t="e">
            <v>#REF!</v>
          </cell>
          <cell r="C2215" t="e">
            <v>#REF!</v>
          </cell>
          <cell r="D2215" t="e">
            <v>#REF!</v>
          </cell>
          <cell r="E2215" t="e">
            <v>#REF!</v>
          </cell>
          <cell r="F2215" t="e">
            <v>#REF!</v>
          </cell>
        </row>
        <row r="2216">
          <cell r="A2216" t="e">
            <v>#REF!</v>
          </cell>
          <cell r="B2216" t="e">
            <v>#REF!</v>
          </cell>
          <cell r="C2216" t="e">
            <v>#REF!</v>
          </cell>
          <cell r="D2216" t="e">
            <v>#REF!</v>
          </cell>
          <cell r="E2216" t="e">
            <v>#REF!</v>
          </cell>
          <cell r="F2216" t="e">
            <v>#REF!</v>
          </cell>
        </row>
        <row r="2217">
          <cell r="A2217" t="e">
            <v>#REF!</v>
          </cell>
          <cell r="B2217" t="e">
            <v>#REF!</v>
          </cell>
          <cell r="C2217" t="e">
            <v>#REF!</v>
          </cell>
          <cell r="D2217" t="e">
            <v>#REF!</v>
          </cell>
          <cell r="E2217" t="e">
            <v>#REF!</v>
          </cell>
          <cell r="F2217" t="e">
            <v>#REF!</v>
          </cell>
        </row>
        <row r="2218">
          <cell r="A2218" t="e">
            <v>#REF!</v>
          </cell>
          <cell r="B2218" t="e">
            <v>#REF!</v>
          </cell>
          <cell r="C2218" t="e">
            <v>#REF!</v>
          </cell>
          <cell r="D2218" t="e">
            <v>#REF!</v>
          </cell>
          <cell r="E2218" t="e">
            <v>#REF!</v>
          </cell>
          <cell r="F2218" t="e">
            <v>#REF!</v>
          </cell>
        </row>
        <row r="2219">
          <cell r="A2219" t="e">
            <v>#REF!</v>
          </cell>
          <cell r="B2219" t="e">
            <v>#REF!</v>
          </cell>
          <cell r="C2219" t="e">
            <v>#REF!</v>
          </cell>
          <cell r="D2219" t="e">
            <v>#REF!</v>
          </cell>
          <cell r="E2219" t="e">
            <v>#REF!</v>
          </cell>
          <cell r="F2219" t="e">
            <v>#REF!</v>
          </cell>
        </row>
        <row r="2220">
          <cell r="A2220" t="e">
            <v>#REF!</v>
          </cell>
          <cell r="B2220" t="e">
            <v>#REF!</v>
          </cell>
          <cell r="C2220" t="e">
            <v>#REF!</v>
          </cell>
          <cell r="D2220" t="e">
            <v>#REF!</v>
          </cell>
          <cell r="E2220" t="e">
            <v>#REF!</v>
          </cell>
          <cell r="F2220" t="e">
            <v>#REF!</v>
          </cell>
        </row>
        <row r="2221">
          <cell r="A2221" t="e">
            <v>#REF!</v>
          </cell>
          <cell r="B2221" t="e">
            <v>#REF!</v>
          </cell>
          <cell r="C2221" t="e">
            <v>#REF!</v>
          </cell>
          <cell r="D2221" t="e">
            <v>#REF!</v>
          </cell>
          <cell r="E2221" t="e">
            <v>#REF!</v>
          </cell>
          <cell r="F2221" t="e">
            <v>#REF!</v>
          </cell>
        </row>
        <row r="2222">
          <cell r="A2222" t="e">
            <v>#REF!</v>
          </cell>
          <cell r="B2222" t="e">
            <v>#REF!</v>
          </cell>
          <cell r="C2222" t="e">
            <v>#REF!</v>
          </cell>
          <cell r="D2222" t="e">
            <v>#REF!</v>
          </cell>
          <cell r="E2222" t="e">
            <v>#REF!</v>
          </cell>
          <cell r="F2222" t="e">
            <v>#REF!</v>
          </cell>
        </row>
        <row r="2223">
          <cell r="A2223" t="e">
            <v>#REF!</v>
          </cell>
          <cell r="B2223" t="e">
            <v>#REF!</v>
          </cell>
          <cell r="C2223" t="e">
            <v>#REF!</v>
          </cell>
          <cell r="D2223" t="e">
            <v>#REF!</v>
          </cell>
          <cell r="E2223" t="e">
            <v>#REF!</v>
          </cell>
          <cell r="F2223" t="e">
            <v>#REF!</v>
          </cell>
        </row>
        <row r="2224">
          <cell r="A2224" t="e">
            <v>#REF!</v>
          </cell>
          <cell r="B2224" t="e">
            <v>#REF!</v>
          </cell>
          <cell r="C2224" t="e">
            <v>#REF!</v>
          </cell>
          <cell r="D2224" t="e">
            <v>#REF!</v>
          </cell>
          <cell r="E2224" t="e">
            <v>#REF!</v>
          </cell>
          <cell r="F2224" t="e">
            <v>#REF!</v>
          </cell>
        </row>
        <row r="2225">
          <cell r="A2225" t="e">
            <v>#REF!</v>
          </cell>
          <cell r="B2225" t="e">
            <v>#REF!</v>
          </cell>
          <cell r="C2225" t="e">
            <v>#REF!</v>
          </cell>
          <cell r="D2225" t="e">
            <v>#REF!</v>
          </cell>
          <cell r="E2225" t="e">
            <v>#REF!</v>
          </cell>
          <cell r="F2225" t="e">
            <v>#REF!</v>
          </cell>
        </row>
        <row r="2226">
          <cell r="A2226" t="e">
            <v>#REF!</v>
          </cell>
          <cell r="B2226" t="e">
            <v>#REF!</v>
          </cell>
          <cell r="C2226" t="e">
            <v>#REF!</v>
          </cell>
          <cell r="D2226" t="e">
            <v>#REF!</v>
          </cell>
          <cell r="E2226" t="e">
            <v>#REF!</v>
          </cell>
          <cell r="F2226" t="e">
            <v>#REF!</v>
          </cell>
        </row>
        <row r="2227">
          <cell r="B2227" t="e">
            <v>#REF!</v>
          </cell>
          <cell r="E2227" t="e">
            <v>#REF!</v>
          </cell>
        </row>
        <row r="2228">
          <cell r="A2228" t="e">
            <v>#REF!</v>
          </cell>
          <cell r="B2228" t="e">
            <v>#REF!</v>
          </cell>
          <cell r="C2228" t="e">
            <v>#REF!</v>
          </cell>
          <cell r="D2228" t="e">
            <v>#REF!</v>
          </cell>
          <cell r="E2228" t="e">
            <v>#REF!</v>
          </cell>
          <cell r="F2228" t="e">
            <v>#REF!</v>
          </cell>
        </row>
        <row r="2229">
          <cell r="A2229" t="e">
            <v>#REF!</v>
          </cell>
          <cell r="B2229" t="e">
            <v>#REF!</v>
          </cell>
          <cell r="C2229" t="e">
            <v>#REF!</v>
          </cell>
          <cell r="D2229" t="e">
            <v>#REF!</v>
          </cell>
          <cell r="E2229" t="e">
            <v>#REF!</v>
          </cell>
          <cell r="F2229" t="e">
            <v>#REF!</v>
          </cell>
        </row>
        <row r="2230">
          <cell r="A2230" t="e">
            <v>#REF!</v>
          </cell>
          <cell r="B2230" t="e">
            <v>#REF!</v>
          </cell>
          <cell r="C2230" t="e">
            <v>#REF!</v>
          </cell>
          <cell r="D2230" t="e">
            <v>#REF!</v>
          </cell>
          <cell r="E2230" t="e">
            <v>#REF!</v>
          </cell>
          <cell r="F2230" t="e">
            <v>#REF!</v>
          </cell>
        </row>
        <row r="2231">
          <cell r="A2231" t="e">
            <v>#REF!</v>
          </cell>
          <cell r="B2231" t="e">
            <v>#REF!</v>
          </cell>
          <cell r="C2231" t="e">
            <v>#REF!</v>
          </cell>
          <cell r="D2231" t="e">
            <v>#REF!</v>
          </cell>
          <cell r="E2231" t="e">
            <v>#REF!</v>
          </cell>
          <cell r="F2231" t="e">
            <v>#REF!</v>
          </cell>
        </row>
        <row r="2232">
          <cell r="A2232" t="e">
            <v>#REF!</v>
          </cell>
          <cell r="B2232" t="e">
            <v>#REF!</v>
          </cell>
          <cell r="C2232" t="e">
            <v>#REF!</v>
          </cell>
          <cell r="D2232" t="e">
            <v>#REF!</v>
          </cell>
          <cell r="E2232" t="e">
            <v>#REF!</v>
          </cell>
          <cell r="F2232" t="e">
            <v>#REF!</v>
          </cell>
        </row>
        <row r="2233">
          <cell r="A2233" t="e">
            <v>#REF!</v>
          </cell>
          <cell r="B2233" t="e">
            <v>#REF!</v>
          </cell>
          <cell r="C2233" t="e">
            <v>#REF!</v>
          </cell>
          <cell r="D2233" t="e">
            <v>#REF!</v>
          </cell>
          <cell r="E2233" t="e">
            <v>#REF!</v>
          </cell>
          <cell r="F2233" t="e">
            <v>#REF!</v>
          </cell>
        </row>
        <row r="2234">
          <cell r="A2234" t="e">
            <v>#REF!</v>
          </cell>
          <cell r="B2234" t="e">
            <v>#REF!</v>
          </cell>
          <cell r="C2234" t="e">
            <v>#REF!</v>
          </cell>
          <cell r="D2234" t="e">
            <v>#REF!</v>
          </cell>
          <cell r="E2234" t="e">
            <v>#REF!</v>
          </cell>
          <cell r="F2234" t="e">
            <v>#REF!</v>
          </cell>
        </row>
        <row r="2235">
          <cell r="A2235" t="e">
            <v>#REF!</v>
          </cell>
          <cell r="B2235" t="e">
            <v>#REF!</v>
          </cell>
          <cell r="C2235" t="e">
            <v>#REF!</v>
          </cell>
          <cell r="D2235" t="e">
            <v>#REF!</v>
          </cell>
          <cell r="E2235" t="e">
            <v>#REF!</v>
          </cell>
          <cell r="F2235" t="e">
            <v>#REF!</v>
          </cell>
        </row>
        <row r="2236">
          <cell r="A2236" t="e">
            <v>#REF!</v>
          </cell>
          <cell r="B2236" t="e">
            <v>#REF!</v>
          </cell>
          <cell r="C2236" t="e">
            <v>#REF!</v>
          </cell>
          <cell r="D2236" t="e">
            <v>#REF!</v>
          </cell>
          <cell r="E2236" t="e">
            <v>#REF!</v>
          </cell>
          <cell r="F2236" t="e">
            <v>#REF!</v>
          </cell>
        </row>
        <row r="2237">
          <cell r="A2237" t="e">
            <v>#REF!</v>
          </cell>
          <cell r="B2237" t="e">
            <v>#REF!</v>
          </cell>
          <cell r="C2237" t="e">
            <v>#REF!</v>
          </cell>
          <cell r="D2237" t="e">
            <v>#REF!</v>
          </cell>
          <cell r="E2237" t="e">
            <v>#REF!</v>
          </cell>
          <cell r="F2237" t="e">
            <v>#REF!</v>
          </cell>
        </row>
        <row r="2238">
          <cell r="A2238" t="e">
            <v>#REF!</v>
          </cell>
          <cell r="B2238" t="e">
            <v>#REF!</v>
          </cell>
          <cell r="C2238" t="e">
            <v>#REF!</v>
          </cell>
          <cell r="D2238" t="e">
            <v>#REF!</v>
          </cell>
          <cell r="E2238" t="e">
            <v>#REF!</v>
          </cell>
          <cell r="F2238" t="e">
            <v>#REF!</v>
          </cell>
        </row>
        <row r="2239">
          <cell r="A2239" t="e">
            <v>#REF!</v>
          </cell>
          <cell r="B2239" t="e">
            <v>#REF!</v>
          </cell>
          <cell r="C2239" t="e">
            <v>#REF!</v>
          </cell>
          <cell r="D2239" t="e">
            <v>#REF!</v>
          </cell>
          <cell r="E2239" t="e">
            <v>#REF!</v>
          </cell>
          <cell r="F2239" t="e">
            <v>#REF!</v>
          </cell>
        </row>
        <row r="2240">
          <cell r="A2240" t="e">
            <v>#REF!</v>
          </cell>
          <cell r="B2240" t="e">
            <v>#REF!</v>
          </cell>
          <cell r="C2240" t="e">
            <v>#REF!</v>
          </cell>
          <cell r="D2240" t="e">
            <v>#REF!</v>
          </cell>
          <cell r="E2240" t="e">
            <v>#REF!</v>
          </cell>
          <cell r="F2240" t="e">
            <v>#REF!</v>
          </cell>
        </row>
        <row r="2241">
          <cell r="A2241" t="e">
            <v>#REF!</v>
          </cell>
          <cell r="B2241" t="e">
            <v>#REF!</v>
          </cell>
          <cell r="C2241" t="e">
            <v>#REF!</v>
          </cell>
          <cell r="D2241" t="e">
            <v>#REF!</v>
          </cell>
          <cell r="E2241" t="e">
            <v>#REF!</v>
          </cell>
          <cell r="F2241" t="e">
            <v>#REF!</v>
          </cell>
        </row>
        <row r="2242">
          <cell r="A2242" t="e">
            <v>#REF!</v>
          </cell>
          <cell r="B2242" t="e">
            <v>#REF!</v>
          </cell>
          <cell r="C2242" t="e">
            <v>#REF!</v>
          </cell>
          <cell r="D2242" t="e">
            <v>#REF!</v>
          </cell>
          <cell r="E2242" t="e">
            <v>#REF!</v>
          </cell>
          <cell r="F2242" t="e">
            <v>#REF!</v>
          </cell>
        </row>
        <row r="2243">
          <cell r="A2243" t="e">
            <v>#REF!</v>
          </cell>
          <cell r="B2243" t="e">
            <v>#REF!</v>
          </cell>
          <cell r="C2243" t="e">
            <v>#REF!</v>
          </cell>
          <cell r="D2243" t="e">
            <v>#REF!</v>
          </cell>
          <cell r="E2243" t="e">
            <v>#REF!</v>
          </cell>
          <cell r="F2243" t="e">
            <v>#REF!</v>
          </cell>
        </row>
        <row r="2244">
          <cell r="A2244" t="e">
            <v>#REF!</v>
          </cell>
          <cell r="B2244" t="e">
            <v>#REF!</v>
          </cell>
          <cell r="C2244" t="e">
            <v>#REF!</v>
          </cell>
          <cell r="D2244" t="e">
            <v>#REF!</v>
          </cell>
          <cell r="E2244" t="e">
            <v>#REF!</v>
          </cell>
          <cell r="F2244" t="e">
            <v>#REF!</v>
          </cell>
        </row>
        <row r="2245">
          <cell r="A2245" t="e">
            <v>#REF!</v>
          </cell>
          <cell r="B2245" t="e">
            <v>#REF!</v>
          </cell>
          <cell r="C2245" t="e">
            <v>#REF!</v>
          </cell>
          <cell r="D2245" t="e">
            <v>#REF!</v>
          </cell>
          <cell r="E2245" t="e">
            <v>#REF!</v>
          </cell>
          <cell r="F2245" t="e">
            <v>#REF!</v>
          </cell>
        </row>
        <row r="2246">
          <cell r="A2246" t="e">
            <v>#REF!</v>
          </cell>
          <cell r="B2246" t="e">
            <v>#REF!</v>
          </cell>
          <cell r="C2246" t="e">
            <v>#REF!</v>
          </cell>
          <cell r="D2246" t="e">
            <v>#REF!</v>
          </cell>
          <cell r="E2246" t="e">
            <v>#REF!</v>
          </cell>
          <cell r="F2246" t="e">
            <v>#REF!</v>
          </cell>
        </row>
        <row r="2247">
          <cell r="A2247" t="e">
            <v>#REF!</v>
          </cell>
          <cell r="B2247" t="e">
            <v>#REF!</v>
          </cell>
          <cell r="C2247" t="e">
            <v>#REF!</v>
          </cell>
          <cell r="D2247" t="e">
            <v>#REF!</v>
          </cell>
          <cell r="E2247" t="e">
            <v>#REF!</v>
          </cell>
          <cell r="F2247" t="e">
            <v>#REF!</v>
          </cell>
        </row>
        <row r="2248">
          <cell r="A2248" t="e">
            <v>#REF!</v>
          </cell>
          <cell r="B2248" t="e">
            <v>#REF!</v>
          </cell>
          <cell r="C2248" t="e">
            <v>#REF!</v>
          </cell>
          <cell r="D2248" t="e">
            <v>#REF!</v>
          </cell>
          <cell r="E2248" t="e">
            <v>#REF!</v>
          </cell>
          <cell r="F2248" t="e">
            <v>#REF!</v>
          </cell>
        </row>
        <row r="2249">
          <cell r="A2249" t="e">
            <v>#REF!</v>
          </cell>
          <cell r="B2249" t="e">
            <v>#REF!</v>
          </cell>
          <cell r="C2249" t="e">
            <v>#REF!</v>
          </cell>
          <cell r="D2249" t="e">
            <v>#REF!</v>
          </cell>
          <cell r="E2249" t="e">
            <v>#REF!</v>
          </cell>
          <cell r="F2249" t="e">
            <v>#REF!</v>
          </cell>
        </row>
        <row r="2250">
          <cell r="A2250" t="e">
            <v>#REF!</v>
          </cell>
          <cell r="B2250" t="e">
            <v>#REF!</v>
          </cell>
          <cell r="C2250" t="e">
            <v>#REF!</v>
          </cell>
          <cell r="D2250" t="e">
            <v>#REF!</v>
          </cell>
          <cell r="E2250" t="e">
            <v>#REF!</v>
          </cell>
          <cell r="F2250" t="e">
            <v>#REF!</v>
          </cell>
        </row>
        <row r="2251">
          <cell r="A2251" t="e">
            <v>#REF!</v>
          </cell>
          <cell r="B2251" t="e">
            <v>#REF!</v>
          </cell>
          <cell r="C2251" t="e">
            <v>#REF!</v>
          </cell>
          <cell r="D2251" t="e">
            <v>#REF!</v>
          </cell>
          <cell r="E2251" t="e">
            <v>#REF!</v>
          </cell>
          <cell r="F2251" t="e">
            <v>#REF!</v>
          </cell>
        </row>
        <row r="2252">
          <cell r="A2252" t="e">
            <v>#REF!</v>
          </cell>
          <cell r="B2252" t="e">
            <v>#REF!</v>
          </cell>
          <cell r="C2252" t="e">
            <v>#REF!</v>
          </cell>
          <cell r="D2252" t="e">
            <v>#REF!</v>
          </cell>
          <cell r="E2252" t="e">
            <v>#REF!</v>
          </cell>
          <cell r="F2252" t="e">
            <v>#REF!</v>
          </cell>
        </row>
        <row r="2253">
          <cell r="A2253" t="e">
            <v>#REF!</v>
          </cell>
          <cell r="B2253" t="e">
            <v>#REF!</v>
          </cell>
          <cell r="C2253" t="e">
            <v>#REF!</v>
          </cell>
          <cell r="D2253" t="e">
            <v>#REF!</v>
          </cell>
          <cell r="E2253" t="e">
            <v>#REF!</v>
          </cell>
          <cell r="F2253" t="e">
            <v>#REF!</v>
          </cell>
        </row>
        <row r="2254">
          <cell r="A2254" t="e">
            <v>#REF!</v>
          </cell>
          <cell r="B2254" t="e">
            <v>#REF!</v>
          </cell>
          <cell r="C2254" t="e">
            <v>#REF!</v>
          </cell>
          <cell r="D2254" t="e">
            <v>#REF!</v>
          </cell>
          <cell r="E2254" t="e">
            <v>#REF!</v>
          </cell>
          <cell r="F2254" t="e">
            <v>#REF!</v>
          </cell>
        </row>
        <row r="2255">
          <cell r="A2255" t="e">
            <v>#REF!</v>
          </cell>
          <cell r="B2255" t="e">
            <v>#REF!</v>
          </cell>
          <cell r="C2255" t="e">
            <v>#REF!</v>
          </cell>
          <cell r="D2255" t="e">
            <v>#REF!</v>
          </cell>
          <cell r="E2255" t="e">
            <v>#REF!</v>
          </cell>
          <cell r="F2255" t="e">
            <v>#REF!</v>
          </cell>
        </row>
        <row r="2256">
          <cell r="A2256" t="e">
            <v>#REF!</v>
          </cell>
          <cell r="B2256" t="e">
            <v>#REF!</v>
          </cell>
          <cell r="C2256" t="e">
            <v>#REF!</v>
          </cell>
          <cell r="D2256" t="e">
            <v>#REF!</v>
          </cell>
          <cell r="E2256" t="e">
            <v>#REF!</v>
          </cell>
          <cell r="F2256" t="e">
            <v>#REF!</v>
          </cell>
        </row>
        <row r="2257">
          <cell r="A2257" t="e">
            <v>#REF!</v>
          </cell>
          <cell r="B2257" t="e">
            <v>#REF!</v>
          </cell>
          <cell r="C2257" t="e">
            <v>#REF!</v>
          </cell>
          <cell r="D2257" t="e">
            <v>#REF!</v>
          </cell>
          <cell r="E2257" t="e">
            <v>#REF!</v>
          </cell>
          <cell r="F2257" t="e">
            <v>#REF!</v>
          </cell>
        </row>
        <row r="2258">
          <cell r="A2258" t="e">
            <v>#REF!</v>
          </cell>
          <cell r="B2258" t="e">
            <v>#REF!</v>
          </cell>
          <cell r="C2258" t="e">
            <v>#REF!</v>
          </cell>
          <cell r="D2258" t="e">
            <v>#REF!</v>
          </cell>
          <cell r="E2258" t="e">
            <v>#REF!</v>
          </cell>
          <cell r="F2258" t="e">
            <v>#REF!</v>
          </cell>
        </row>
        <row r="2259">
          <cell r="A2259" t="e">
            <v>#REF!</v>
          </cell>
          <cell r="B2259" t="e">
            <v>#REF!</v>
          </cell>
          <cell r="C2259" t="e">
            <v>#REF!</v>
          </cell>
          <cell r="D2259" t="e">
            <v>#REF!</v>
          </cell>
          <cell r="E2259" t="e">
            <v>#REF!</v>
          </cell>
          <cell r="F2259" t="e">
            <v>#REF!</v>
          </cell>
        </row>
        <row r="2260">
          <cell r="A2260" t="e">
            <v>#REF!</v>
          </cell>
          <cell r="B2260" t="e">
            <v>#REF!</v>
          </cell>
          <cell r="C2260" t="e">
            <v>#REF!</v>
          </cell>
          <cell r="D2260" t="e">
            <v>#REF!</v>
          </cell>
          <cell r="E2260" t="e">
            <v>#REF!</v>
          </cell>
          <cell r="F2260" t="e">
            <v>#REF!</v>
          </cell>
        </row>
        <row r="2261">
          <cell r="B2261" t="e">
            <v>#REF!</v>
          </cell>
          <cell r="E2261" t="e">
            <v>#REF!</v>
          </cell>
        </row>
        <row r="2262">
          <cell r="A2262" t="e">
            <v>#REF!</v>
          </cell>
          <cell r="B2262" t="e">
            <v>#REF!</v>
          </cell>
          <cell r="C2262" t="e">
            <v>#REF!</v>
          </cell>
          <cell r="D2262" t="e">
            <v>#REF!</v>
          </cell>
          <cell r="E2262" t="e">
            <v>#REF!</v>
          </cell>
          <cell r="F2262" t="e">
            <v>#REF!</v>
          </cell>
        </row>
        <row r="2263">
          <cell r="A2263" t="e">
            <v>#REF!</v>
          </cell>
          <cell r="B2263" t="e">
            <v>#REF!</v>
          </cell>
          <cell r="C2263" t="e">
            <v>#REF!</v>
          </cell>
          <cell r="D2263" t="e">
            <v>#REF!</v>
          </cell>
          <cell r="E2263" t="e">
            <v>#REF!</v>
          </cell>
          <cell r="F2263" t="e">
            <v>#REF!</v>
          </cell>
        </row>
        <row r="2264">
          <cell r="A2264" t="e">
            <v>#REF!</v>
          </cell>
          <cell r="B2264" t="e">
            <v>#REF!</v>
          </cell>
          <cell r="C2264" t="e">
            <v>#REF!</v>
          </cell>
          <cell r="D2264" t="e">
            <v>#REF!</v>
          </cell>
          <cell r="E2264" t="e">
            <v>#REF!</v>
          </cell>
          <cell r="F2264" t="e">
            <v>#REF!</v>
          </cell>
        </row>
        <row r="2265">
          <cell r="A2265" t="e">
            <v>#REF!</v>
          </cell>
          <cell r="B2265" t="e">
            <v>#REF!</v>
          </cell>
          <cell r="C2265" t="e">
            <v>#REF!</v>
          </cell>
          <cell r="D2265" t="e">
            <v>#REF!</v>
          </cell>
          <cell r="E2265" t="e">
            <v>#REF!</v>
          </cell>
          <cell r="F2265" t="e">
            <v>#REF!</v>
          </cell>
        </row>
        <row r="2266">
          <cell r="A2266" t="e">
            <v>#REF!</v>
          </cell>
          <cell r="B2266" t="e">
            <v>#REF!</v>
          </cell>
          <cell r="C2266" t="e">
            <v>#REF!</v>
          </cell>
          <cell r="D2266" t="e">
            <v>#REF!</v>
          </cell>
          <cell r="E2266" t="e">
            <v>#REF!</v>
          </cell>
          <cell r="F2266" t="e">
            <v>#REF!</v>
          </cell>
        </row>
        <row r="2267">
          <cell r="A2267" t="e">
            <v>#REF!</v>
          </cell>
          <cell r="B2267" t="e">
            <v>#REF!</v>
          </cell>
          <cell r="C2267" t="e">
            <v>#REF!</v>
          </cell>
          <cell r="D2267" t="e">
            <v>#REF!</v>
          </cell>
          <cell r="E2267" t="e">
            <v>#REF!</v>
          </cell>
          <cell r="F2267" t="e">
            <v>#REF!</v>
          </cell>
        </row>
        <row r="2268">
          <cell r="A2268" t="e">
            <v>#REF!</v>
          </cell>
          <cell r="B2268" t="e">
            <v>#REF!</v>
          </cell>
          <cell r="C2268" t="e">
            <v>#REF!</v>
          </cell>
          <cell r="D2268" t="e">
            <v>#REF!</v>
          </cell>
          <cell r="E2268" t="e">
            <v>#REF!</v>
          </cell>
          <cell r="F2268" t="e">
            <v>#REF!</v>
          </cell>
        </row>
        <row r="2269">
          <cell r="A2269" t="e">
            <v>#REF!</v>
          </cell>
          <cell r="B2269" t="e">
            <v>#REF!</v>
          </cell>
          <cell r="C2269" t="e">
            <v>#REF!</v>
          </cell>
          <cell r="D2269" t="e">
            <v>#REF!</v>
          </cell>
          <cell r="E2269" t="e">
            <v>#REF!</v>
          </cell>
          <cell r="F2269" t="e">
            <v>#REF!</v>
          </cell>
        </row>
        <row r="2270">
          <cell r="A2270" t="e">
            <v>#REF!</v>
          </cell>
          <cell r="B2270" t="e">
            <v>#REF!</v>
          </cell>
          <cell r="C2270" t="e">
            <v>#REF!</v>
          </cell>
          <cell r="D2270" t="e">
            <v>#REF!</v>
          </cell>
          <cell r="E2270" t="e">
            <v>#REF!</v>
          </cell>
          <cell r="F2270" t="e">
            <v>#REF!</v>
          </cell>
        </row>
        <row r="2271">
          <cell r="A2271" t="e">
            <v>#REF!</v>
          </cell>
          <cell r="B2271" t="e">
            <v>#REF!</v>
          </cell>
          <cell r="C2271" t="e">
            <v>#REF!</v>
          </cell>
          <cell r="D2271" t="e">
            <v>#REF!</v>
          </cell>
          <cell r="E2271" t="e">
            <v>#REF!</v>
          </cell>
          <cell r="F2271" t="e">
            <v>#REF!</v>
          </cell>
        </row>
        <row r="2272">
          <cell r="A2272" t="e">
            <v>#REF!</v>
          </cell>
          <cell r="B2272" t="e">
            <v>#REF!</v>
          </cell>
          <cell r="C2272" t="e">
            <v>#REF!</v>
          </cell>
          <cell r="D2272" t="e">
            <v>#REF!</v>
          </cell>
          <cell r="E2272" t="e">
            <v>#REF!</v>
          </cell>
          <cell r="F2272" t="e">
            <v>#REF!</v>
          </cell>
        </row>
        <row r="2273">
          <cell r="A2273" t="e">
            <v>#REF!</v>
          </cell>
          <cell r="B2273" t="e">
            <v>#REF!</v>
          </cell>
          <cell r="C2273" t="e">
            <v>#REF!</v>
          </cell>
          <cell r="D2273" t="e">
            <v>#REF!</v>
          </cell>
          <cell r="E2273" t="e">
            <v>#REF!</v>
          </cell>
          <cell r="F2273" t="e">
            <v>#REF!</v>
          </cell>
        </row>
        <row r="2274">
          <cell r="A2274" t="e">
            <v>#REF!</v>
          </cell>
          <cell r="B2274" t="e">
            <v>#REF!</v>
          </cell>
          <cell r="C2274" t="e">
            <v>#REF!</v>
          </cell>
          <cell r="D2274" t="e">
            <v>#REF!</v>
          </cell>
          <cell r="E2274" t="e">
            <v>#REF!</v>
          </cell>
          <cell r="F2274" t="e">
            <v>#REF!</v>
          </cell>
        </row>
        <row r="2275">
          <cell r="A2275" t="e">
            <v>#REF!</v>
          </cell>
          <cell r="B2275" t="e">
            <v>#REF!</v>
          </cell>
          <cell r="C2275" t="e">
            <v>#REF!</v>
          </cell>
          <cell r="D2275" t="e">
            <v>#REF!</v>
          </cell>
          <cell r="E2275" t="e">
            <v>#REF!</v>
          </cell>
          <cell r="F2275" t="e">
            <v>#REF!</v>
          </cell>
        </row>
        <row r="2276">
          <cell r="A2276" t="e">
            <v>#REF!</v>
          </cell>
          <cell r="B2276" t="e">
            <v>#REF!</v>
          </cell>
          <cell r="C2276" t="e">
            <v>#REF!</v>
          </cell>
          <cell r="D2276" t="e">
            <v>#REF!</v>
          </cell>
          <cell r="E2276" t="e">
            <v>#REF!</v>
          </cell>
          <cell r="F2276" t="e">
            <v>#REF!</v>
          </cell>
        </row>
        <row r="2277">
          <cell r="A2277" t="e">
            <v>#REF!</v>
          </cell>
          <cell r="B2277" t="e">
            <v>#REF!</v>
          </cell>
          <cell r="C2277" t="e">
            <v>#REF!</v>
          </cell>
          <cell r="D2277" t="e">
            <v>#REF!</v>
          </cell>
          <cell r="E2277" t="e">
            <v>#REF!</v>
          </cell>
          <cell r="F2277" t="e">
            <v>#REF!</v>
          </cell>
        </row>
        <row r="2278">
          <cell r="A2278" t="e">
            <v>#REF!</v>
          </cell>
          <cell r="B2278" t="e">
            <v>#REF!</v>
          </cell>
          <cell r="C2278" t="e">
            <v>#REF!</v>
          </cell>
          <cell r="D2278" t="e">
            <v>#REF!</v>
          </cell>
          <cell r="E2278" t="e">
            <v>#REF!</v>
          </cell>
          <cell r="F2278" t="e">
            <v>#REF!</v>
          </cell>
        </row>
        <row r="2279">
          <cell r="A2279" t="e">
            <v>#REF!</v>
          </cell>
          <cell r="B2279" t="e">
            <v>#REF!</v>
          </cell>
          <cell r="C2279" t="e">
            <v>#REF!</v>
          </cell>
          <cell r="D2279" t="e">
            <v>#REF!</v>
          </cell>
          <cell r="E2279" t="e">
            <v>#REF!</v>
          </cell>
          <cell r="F2279" t="e">
            <v>#REF!</v>
          </cell>
        </row>
        <row r="2280">
          <cell r="A2280" t="e">
            <v>#REF!</v>
          </cell>
          <cell r="B2280" t="e">
            <v>#REF!</v>
          </cell>
          <cell r="C2280" t="e">
            <v>#REF!</v>
          </cell>
          <cell r="D2280" t="e">
            <v>#REF!</v>
          </cell>
          <cell r="E2280" t="e">
            <v>#REF!</v>
          </cell>
          <cell r="F2280" t="e">
            <v>#REF!</v>
          </cell>
        </row>
        <row r="2281">
          <cell r="A2281" t="e">
            <v>#REF!</v>
          </cell>
          <cell r="B2281" t="e">
            <v>#REF!</v>
          </cell>
          <cell r="C2281" t="e">
            <v>#REF!</v>
          </cell>
          <cell r="D2281" t="e">
            <v>#REF!</v>
          </cell>
          <cell r="E2281" t="e">
            <v>#REF!</v>
          </cell>
          <cell r="F2281" t="e">
            <v>#REF!</v>
          </cell>
        </row>
        <row r="2282">
          <cell r="A2282" t="e">
            <v>#REF!</v>
          </cell>
          <cell r="B2282" t="e">
            <v>#REF!</v>
          </cell>
          <cell r="C2282" t="e">
            <v>#REF!</v>
          </cell>
          <cell r="D2282" t="e">
            <v>#REF!</v>
          </cell>
          <cell r="E2282" t="e">
            <v>#REF!</v>
          </cell>
          <cell r="F2282" t="e">
            <v>#REF!</v>
          </cell>
        </row>
        <row r="2283">
          <cell r="A2283" t="e">
            <v>#REF!</v>
          </cell>
          <cell r="B2283" t="e">
            <v>#REF!</v>
          </cell>
          <cell r="C2283" t="e">
            <v>#REF!</v>
          </cell>
          <cell r="D2283" t="e">
            <v>#REF!</v>
          </cell>
          <cell r="E2283" t="e">
            <v>#REF!</v>
          </cell>
          <cell r="F2283" t="e">
            <v>#REF!</v>
          </cell>
        </row>
        <row r="2284">
          <cell r="A2284" t="e">
            <v>#REF!</v>
          </cell>
          <cell r="B2284" t="e">
            <v>#REF!</v>
          </cell>
          <cell r="C2284" t="e">
            <v>#REF!</v>
          </cell>
          <cell r="D2284" t="e">
            <v>#REF!</v>
          </cell>
          <cell r="E2284" t="e">
            <v>#REF!</v>
          </cell>
          <cell r="F2284" t="e">
            <v>#REF!</v>
          </cell>
        </row>
        <row r="2285">
          <cell r="A2285" t="e">
            <v>#REF!</v>
          </cell>
          <cell r="B2285" t="e">
            <v>#REF!</v>
          </cell>
          <cell r="C2285" t="e">
            <v>#REF!</v>
          </cell>
          <cell r="D2285" t="e">
            <v>#REF!</v>
          </cell>
          <cell r="E2285" t="e">
            <v>#REF!</v>
          </cell>
          <cell r="F2285" t="e">
            <v>#REF!</v>
          </cell>
        </row>
        <row r="2286">
          <cell r="A2286" t="e">
            <v>#REF!</v>
          </cell>
          <cell r="B2286" t="e">
            <v>#REF!</v>
          </cell>
          <cell r="C2286" t="e">
            <v>#REF!</v>
          </cell>
          <cell r="D2286" t="e">
            <v>#REF!</v>
          </cell>
          <cell r="E2286" t="e">
            <v>#REF!</v>
          </cell>
          <cell r="F2286" t="e">
            <v>#REF!</v>
          </cell>
        </row>
        <row r="2287">
          <cell r="A2287" t="e">
            <v>#REF!</v>
          </cell>
          <cell r="B2287" t="e">
            <v>#REF!</v>
          </cell>
          <cell r="C2287" t="e">
            <v>#REF!</v>
          </cell>
          <cell r="D2287" t="e">
            <v>#REF!</v>
          </cell>
          <cell r="E2287" t="e">
            <v>#REF!</v>
          </cell>
          <cell r="F2287" t="e">
            <v>#REF!</v>
          </cell>
        </row>
        <row r="2288">
          <cell r="A2288" t="e">
            <v>#REF!</v>
          </cell>
          <cell r="B2288" t="e">
            <v>#REF!</v>
          </cell>
          <cell r="C2288" t="e">
            <v>#REF!</v>
          </cell>
          <cell r="D2288" t="e">
            <v>#REF!</v>
          </cell>
          <cell r="E2288" t="e">
            <v>#REF!</v>
          </cell>
          <cell r="F2288" t="e">
            <v>#REF!</v>
          </cell>
        </row>
        <row r="2289">
          <cell r="A2289" t="e">
            <v>#REF!</v>
          </cell>
          <cell r="B2289" t="e">
            <v>#REF!</v>
          </cell>
          <cell r="C2289" t="e">
            <v>#REF!</v>
          </cell>
          <cell r="D2289" t="e">
            <v>#REF!</v>
          </cell>
          <cell r="E2289" t="e">
            <v>#REF!</v>
          </cell>
          <cell r="F2289" t="e">
            <v>#REF!</v>
          </cell>
        </row>
        <row r="2290">
          <cell r="A2290" t="e">
            <v>#REF!</v>
          </cell>
          <cell r="B2290" t="e">
            <v>#REF!</v>
          </cell>
          <cell r="C2290" t="e">
            <v>#REF!</v>
          </cell>
          <cell r="D2290" t="e">
            <v>#REF!</v>
          </cell>
          <cell r="E2290" t="e">
            <v>#REF!</v>
          </cell>
          <cell r="F2290" t="e">
            <v>#REF!</v>
          </cell>
        </row>
        <row r="2291">
          <cell r="A2291" t="e">
            <v>#REF!</v>
          </cell>
          <cell r="B2291" t="e">
            <v>#REF!</v>
          </cell>
          <cell r="C2291" t="e">
            <v>#REF!</v>
          </cell>
          <cell r="D2291" t="e">
            <v>#REF!</v>
          </cell>
          <cell r="E2291" t="e">
            <v>#REF!</v>
          </cell>
          <cell r="F2291" t="e">
            <v>#REF!</v>
          </cell>
        </row>
        <row r="2292">
          <cell r="A2292" t="e">
            <v>#REF!</v>
          </cell>
          <cell r="B2292" t="e">
            <v>#REF!</v>
          </cell>
          <cell r="C2292" t="e">
            <v>#REF!</v>
          </cell>
          <cell r="D2292" t="e">
            <v>#REF!</v>
          </cell>
          <cell r="E2292" t="e">
            <v>#REF!</v>
          </cell>
          <cell r="F2292" t="e">
            <v>#REF!</v>
          </cell>
        </row>
        <row r="2293">
          <cell r="A2293" t="e">
            <v>#REF!</v>
          </cell>
          <cell r="B2293" t="e">
            <v>#REF!</v>
          </cell>
          <cell r="C2293" t="e">
            <v>#REF!</v>
          </cell>
          <cell r="D2293" t="e">
            <v>#REF!</v>
          </cell>
          <cell r="E2293" t="e">
            <v>#REF!</v>
          </cell>
          <cell r="F2293" t="e">
            <v>#REF!</v>
          </cell>
        </row>
        <row r="2294">
          <cell r="A2294" t="e">
            <v>#REF!</v>
          </cell>
          <cell r="B2294" t="e">
            <v>#REF!</v>
          </cell>
          <cell r="C2294" t="e">
            <v>#REF!</v>
          </cell>
          <cell r="D2294" t="e">
            <v>#REF!</v>
          </cell>
          <cell r="E2294" t="e">
            <v>#REF!</v>
          </cell>
          <cell r="F2294" t="e">
            <v>#REF!</v>
          </cell>
        </row>
        <row r="2295">
          <cell r="A2295" t="e">
            <v>#REF!</v>
          </cell>
          <cell r="B2295" t="e">
            <v>#REF!</v>
          </cell>
          <cell r="C2295" t="e">
            <v>#REF!</v>
          </cell>
          <cell r="D2295" t="e">
            <v>#REF!</v>
          </cell>
          <cell r="E2295" t="e">
            <v>#REF!</v>
          </cell>
          <cell r="F2295" t="e">
            <v>#REF!</v>
          </cell>
        </row>
        <row r="2296">
          <cell r="A2296" t="e">
            <v>#REF!</v>
          </cell>
          <cell r="B2296" t="e">
            <v>#REF!</v>
          </cell>
          <cell r="C2296" t="e">
            <v>#REF!</v>
          </cell>
          <cell r="D2296" t="e">
            <v>#REF!</v>
          </cell>
          <cell r="E2296" t="e">
            <v>#REF!</v>
          </cell>
          <cell r="F2296" t="e">
            <v>#REF!</v>
          </cell>
        </row>
        <row r="2297">
          <cell r="A2297" t="e">
            <v>#REF!</v>
          </cell>
          <cell r="B2297" t="e">
            <v>#REF!</v>
          </cell>
          <cell r="C2297" t="e">
            <v>#REF!</v>
          </cell>
          <cell r="D2297" t="e">
            <v>#REF!</v>
          </cell>
          <cell r="E2297" t="e">
            <v>#REF!</v>
          </cell>
          <cell r="F2297" t="e">
            <v>#REF!</v>
          </cell>
        </row>
        <row r="2298">
          <cell r="A2298" t="e">
            <v>#REF!</v>
          </cell>
          <cell r="B2298" t="e">
            <v>#REF!</v>
          </cell>
          <cell r="C2298" t="e">
            <v>#REF!</v>
          </cell>
          <cell r="D2298" t="e">
            <v>#REF!</v>
          </cell>
          <cell r="E2298" t="e">
            <v>#REF!</v>
          </cell>
          <cell r="F2298" t="e">
            <v>#REF!</v>
          </cell>
        </row>
        <row r="2299">
          <cell r="B2299" t="e">
            <v>#REF!</v>
          </cell>
          <cell r="E2299" t="e">
            <v>#REF!</v>
          </cell>
        </row>
        <row r="2300">
          <cell r="A2300" t="e">
            <v>#REF!</v>
          </cell>
          <cell r="B2300" t="e">
            <v>#REF!</v>
          </cell>
          <cell r="C2300" t="e">
            <v>#REF!</v>
          </cell>
          <cell r="D2300" t="e">
            <v>#REF!</v>
          </cell>
          <cell r="E2300" t="e">
            <v>#REF!</v>
          </cell>
          <cell r="F2300" t="e">
            <v>#REF!</v>
          </cell>
        </row>
        <row r="2301">
          <cell r="A2301" t="e">
            <v>#REF!</v>
          </cell>
          <cell r="B2301" t="e">
            <v>#REF!</v>
          </cell>
          <cell r="C2301" t="e">
            <v>#REF!</v>
          </cell>
          <cell r="D2301" t="e">
            <v>#REF!</v>
          </cell>
          <cell r="E2301" t="e">
            <v>#REF!</v>
          </cell>
          <cell r="F2301" t="e">
            <v>#REF!</v>
          </cell>
        </row>
        <row r="2302">
          <cell r="A2302" t="e">
            <v>#REF!</v>
          </cell>
          <cell r="B2302" t="e">
            <v>#REF!</v>
          </cell>
          <cell r="C2302" t="e">
            <v>#REF!</v>
          </cell>
          <cell r="D2302" t="e">
            <v>#REF!</v>
          </cell>
          <cell r="E2302" t="e">
            <v>#REF!</v>
          </cell>
          <cell r="F2302" t="e">
            <v>#REF!</v>
          </cell>
        </row>
        <row r="2303">
          <cell r="A2303" t="e">
            <v>#REF!</v>
          </cell>
          <cell r="B2303" t="e">
            <v>#REF!</v>
          </cell>
          <cell r="C2303" t="e">
            <v>#REF!</v>
          </cell>
          <cell r="D2303" t="e">
            <v>#REF!</v>
          </cell>
          <cell r="E2303" t="e">
            <v>#REF!</v>
          </cell>
          <cell r="F2303" t="e">
            <v>#REF!</v>
          </cell>
        </row>
        <row r="2304">
          <cell r="A2304" t="e">
            <v>#REF!</v>
          </cell>
          <cell r="B2304" t="e">
            <v>#REF!</v>
          </cell>
          <cell r="C2304" t="e">
            <v>#REF!</v>
          </cell>
          <cell r="D2304" t="e">
            <v>#REF!</v>
          </cell>
          <cell r="E2304" t="e">
            <v>#REF!</v>
          </cell>
          <cell r="F2304" t="e">
            <v>#REF!</v>
          </cell>
        </row>
        <row r="2305">
          <cell r="A2305" t="e">
            <v>#REF!</v>
          </cell>
          <cell r="B2305" t="e">
            <v>#REF!</v>
          </cell>
          <cell r="C2305" t="e">
            <v>#REF!</v>
          </cell>
          <cell r="D2305" t="e">
            <v>#REF!</v>
          </cell>
          <cell r="E2305" t="e">
            <v>#REF!</v>
          </cell>
          <cell r="F2305" t="e">
            <v>#REF!</v>
          </cell>
        </row>
        <row r="2306">
          <cell r="A2306" t="e">
            <v>#REF!</v>
          </cell>
          <cell r="B2306" t="e">
            <v>#REF!</v>
          </cell>
          <cell r="C2306" t="e">
            <v>#REF!</v>
          </cell>
          <cell r="D2306" t="e">
            <v>#REF!</v>
          </cell>
          <cell r="E2306" t="e">
            <v>#REF!</v>
          </cell>
          <cell r="F2306" t="e">
            <v>#REF!</v>
          </cell>
        </row>
        <row r="2307">
          <cell r="A2307" t="e">
            <v>#REF!</v>
          </cell>
          <cell r="B2307" t="e">
            <v>#REF!</v>
          </cell>
          <cell r="C2307" t="e">
            <v>#REF!</v>
          </cell>
          <cell r="D2307" t="e">
            <v>#REF!</v>
          </cell>
          <cell r="E2307" t="e">
            <v>#REF!</v>
          </cell>
          <cell r="F2307" t="e">
            <v>#REF!</v>
          </cell>
        </row>
        <row r="2308">
          <cell r="A2308" t="e">
            <v>#REF!</v>
          </cell>
          <cell r="B2308" t="e">
            <v>#REF!</v>
          </cell>
          <cell r="C2308" t="e">
            <v>#REF!</v>
          </cell>
          <cell r="D2308" t="e">
            <v>#REF!</v>
          </cell>
          <cell r="E2308" t="e">
            <v>#REF!</v>
          </cell>
          <cell r="F2308" t="e">
            <v>#REF!</v>
          </cell>
        </row>
        <row r="2309">
          <cell r="A2309" t="e">
            <v>#REF!</v>
          </cell>
          <cell r="B2309" t="e">
            <v>#REF!</v>
          </cell>
          <cell r="C2309" t="e">
            <v>#REF!</v>
          </cell>
          <cell r="D2309" t="e">
            <v>#REF!</v>
          </cell>
          <cell r="E2309" t="e">
            <v>#REF!</v>
          </cell>
          <cell r="F2309" t="e">
            <v>#REF!</v>
          </cell>
        </row>
        <row r="2310">
          <cell r="A2310" t="e">
            <v>#REF!</v>
          </cell>
          <cell r="B2310" t="e">
            <v>#REF!</v>
          </cell>
          <cell r="C2310" t="e">
            <v>#REF!</v>
          </cell>
          <cell r="D2310" t="e">
            <v>#REF!</v>
          </cell>
          <cell r="E2310" t="e">
            <v>#REF!</v>
          </cell>
          <cell r="F2310" t="e">
            <v>#REF!</v>
          </cell>
        </row>
        <row r="2311">
          <cell r="A2311" t="e">
            <v>#REF!</v>
          </cell>
          <cell r="B2311" t="e">
            <v>#REF!</v>
          </cell>
          <cell r="C2311" t="e">
            <v>#REF!</v>
          </cell>
          <cell r="D2311" t="e">
            <v>#REF!</v>
          </cell>
          <cell r="E2311" t="e">
            <v>#REF!</v>
          </cell>
          <cell r="F2311" t="e">
            <v>#REF!</v>
          </cell>
        </row>
        <row r="2312">
          <cell r="A2312" t="e">
            <v>#REF!</v>
          </cell>
          <cell r="B2312" t="e">
            <v>#REF!</v>
          </cell>
          <cell r="C2312" t="e">
            <v>#REF!</v>
          </cell>
          <cell r="D2312" t="e">
            <v>#REF!</v>
          </cell>
          <cell r="E2312" t="e">
            <v>#REF!</v>
          </cell>
          <cell r="F2312" t="e">
            <v>#REF!</v>
          </cell>
        </row>
        <row r="2313">
          <cell r="A2313" t="e">
            <v>#REF!</v>
          </cell>
          <cell r="B2313" t="e">
            <v>#REF!</v>
          </cell>
          <cell r="C2313" t="e">
            <v>#REF!</v>
          </cell>
          <cell r="D2313" t="e">
            <v>#REF!</v>
          </cell>
          <cell r="E2313" t="e">
            <v>#REF!</v>
          </cell>
          <cell r="F2313" t="e">
            <v>#REF!</v>
          </cell>
        </row>
        <row r="2314">
          <cell r="A2314" t="e">
            <v>#REF!</v>
          </cell>
          <cell r="B2314" t="e">
            <v>#REF!</v>
          </cell>
          <cell r="C2314" t="e">
            <v>#REF!</v>
          </cell>
          <cell r="D2314" t="e">
            <v>#REF!</v>
          </cell>
          <cell r="E2314" t="e">
            <v>#REF!</v>
          </cell>
          <cell r="F2314" t="e">
            <v>#REF!</v>
          </cell>
        </row>
        <row r="2315">
          <cell r="A2315" t="e">
            <v>#REF!</v>
          </cell>
          <cell r="B2315" t="e">
            <v>#REF!</v>
          </cell>
          <cell r="C2315" t="e">
            <v>#REF!</v>
          </cell>
          <cell r="D2315" t="e">
            <v>#REF!</v>
          </cell>
          <cell r="E2315" t="e">
            <v>#REF!</v>
          </cell>
          <cell r="F2315" t="e">
            <v>#REF!</v>
          </cell>
        </row>
        <row r="2316">
          <cell r="A2316" t="e">
            <v>#REF!</v>
          </cell>
          <cell r="B2316" t="e">
            <v>#REF!</v>
          </cell>
          <cell r="C2316" t="e">
            <v>#REF!</v>
          </cell>
          <cell r="D2316" t="e">
            <v>#REF!</v>
          </cell>
          <cell r="E2316" t="e">
            <v>#REF!</v>
          </cell>
          <cell r="F2316" t="e">
            <v>#REF!</v>
          </cell>
        </row>
        <row r="2317">
          <cell r="A2317" t="e">
            <v>#REF!</v>
          </cell>
          <cell r="B2317" t="e">
            <v>#REF!</v>
          </cell>
          <cell r="C2317" t="e">
            <v>#REF!</v>
          </cell>
          <cell r="D2317" t="e">
            <v>#REF!</v>
          </cell>
          <cell r="E2317" t="e">
            <v>#REF!</v>
          </cell>
          <cell r="F2317" t="e">
            <v>#REF!</v>
          </cell>
        </row>
        <row r="2318">
          <cell r="A2318" t="e">
            <v>#REF!</v>
          </cell>
          <cell r="B2318" t="e">
            <v>#REF!</v>
          </cell>
          <cell r="C2318" t="e">
            <v>#REF!</v>
          </cell>
          <cell r="D2318" t="e">
            <v>#REF!</v>
          </cell>
          <cell r="E2318" t="e">
            <v>#REF!</v>
          </cell>
          <cell r="F2318" t="e">
            <v>#REF!</v>
          </cell>
        </row>
        <row r="2319">
          <cell r="A2319" t="e">
            <v>#REF!</v>
          </cell>
          <cell r="B2319" t="e">
            <v>#REF!</v>
          </cell>
          <cell r="C2319" t="e">
            <v>#REF!</v>
          </cell>
          <cell r="D2319" t="e">
            <v>#REF!</v>
          </cell>
          <cell r="E2319" t="e">
            <v>#REF!</v>
          </cell>
          <cell r="F2319" t="e">
            <v>#REF!</v>
          </cell>
        </row>
        <row r="2320">
          <cell r="A2320" t="e">
            <v>#REF!</v>
          </cell>
          <cell r="B2320" t="e">
            <v>#REF!</v>
          </cell>
          <cell r="C2320" t="e">
            <v>#REF!</v>
          </cell>
          <cell r="D2320" t="e">
            <v>#REF!</v>
          </cell>
          <cell r="E2320" t="e">
            <v>#REF!</v>
          </cell>
          <cell r="F2320" t="e">
            <v>#REF!</v>
          </cell>
        </row>
        <row r="2321">
          <cell r="A2321" t="e">
            <v>#REF!</v>
          </cell>
          <cell r="B2321" t="e">
            <v>#REF!</v>
          </cell>
          <cell r="C2321" t="e">
            <v>#REF!</v>
          </cell>
          <cell r="D2321" t="e">
            <v>#REF!</v>
          </cell>
          <cell r="E2321" t="e">
            <v>#REF!</v>
          </cell>
          <cell r="F2321" t="e">
            <v>#REF!</v>
          </cell>
        </row>
        <row r="2322">
          <cell r="A2322" t="e">
            <v>#REF!</v>
          </cell>
          <cell r="B2322" t="e">
            <v>#REF!</v>
          </cell>
          <cell r="C2322" t="e">
            <v>#REF!</v>
          </cell>
          <cell r="D2322" t="e">
            <v>#REF!</v>
          </cell>
          <cell r="E2322" t="e">
            <v>#REF!</v>
          </cell>
          <cell r="F2322" t="e">
            <v>#REF!</v>
          </cell>
        </row>
        <row r="2323">
          <cell r="A2323" t="e">
            <v>#REF!</v>
          </cell>
          <cell r="B2323" t="e">
            <v>#REF!</v>
          </cell>
          <cell r="C2323" t="e">
            <v>#REF!</v>
          </cell>
          <cell r="D2323" t="e">
            <v>#REF!</v>
          </cell>
          <cell r="E2323" t="e">
            <v>#REF!</v>
          </cell>
          <cell r="F2323" t="e">
            <v>#REF!</v>
          </cell>
        </row>
        <row r="2324">
          <cell r="A2324" t="e">
            <v>#REF!</v>
          </cell>
          <cell r="B2324" t="e">
            <v>#REF!</v>
          </cell>
          <cell r="C2324" t="e">
            <v>#REF!</v>
          </cell>
          <cell r="D2324" t="e">
            <v>#REF!</v>
          </cell>
          <cell r="E2324" t="e">
            <v>#REF!</v>
          </cell>
          <cell r="F2324" t="e">
            <v>#REF!</v>
          </cell>
        </row>
        <row r="2325">
          <cell r="A2325" t="e">
            <v>#REF!</v>
          </cell>
          <cell r="B2325" t="e">
            <v>#REF!</v>
          </cell>
          <cell r="C2325" t="e">
            <v>#REF!</v>
          </cell>
          <cell r="D2325" t="e">
            <v>#REF!</v>
          </cell>
          <cell r="E2325" t="e">
            <v>#REF!</v>
          </cell>
          <cell r="F2325" t="e">
            <v>#REF!</v>
          </cell>
        </row>
        <row r="2326">
          <cell r="A2326" t="e">
            <v>#REF!</v>
          </cell>
          <cell r="B2326" t="e">
            <v>#REF!</v>
          </cell>
          <cell r="C2326" t="e">
            <v>#REF!</v>
          </cell>
          <cell r="D2326" t="e">
            <v>#REF!</v>
          </cell>
          <cell r="E2326" t="e">
            <v>#REF!</v>
          </cell>
          <cell r="F2326" t="e">
            <v>#REF!</v>
          </cell>
        </row>
        <row r="2327">
          <cell r="A2327" t="e">
            <v>#REF!</v>
          </cell>
          <cell r="B2327" t="e">
            <v>#REF!</v>
          </cell>
          <cell r="C2327" t="e">
            <v>#REF!</v>
          </cell>
          <cell r="D2327" t="e">
            <v>#REF!</v>
          </cell>
          <cell r="E2327" t="e">
            <v>#REF!</v>
          </cell>
          <cell r="F2327" t="e">
            <v>#REF!</v>
          </cell>
        </row>
        <row r="2328">
          <cell r="A2328" t="e">
            <v>#REF!</v>
          </cell>
          <cell r="B2328" t="e">
            <v>#REF!</v>
          </cell>
          <cell r="C2328" t="e">
            <v>#REF!</v>
          </cell>
          <cell r="D2328" t="e">
            <v>#REF!</v>
          </cell>
          <cell r="E2328" t="e">
            <v>#REF!</v>
          </cell>
          <cell r="F2328" t="e">
            <v>#REF!</v>
          </cell>
        </row>
        <row r="2329">
          <cell r="A2329" t="e">
            <v>#REF!</v>
          </cell>
          <cell r="B2329" t="e">
            <v>#REF!</v>
          </cell>
          <cell r="C2329" t="e">
            <v>#REF!</v>
          </cell>
          <cell r="D2329" t="e">
            <v>#REF!</v>
          </cell>
          <cell r="E2329" t="e">
            <v>#REF!</v>
          </cell>
          <cell r="F2329" t="e">
            <v>#REF!</v>
          </cell>
        </row>
        <row r="2330">
          <cell r="A2330" t="e">
            <v>#REF!</v>
          </cell>
          <cell r="B2330" t="e">
            <v>#REF!</v>
          </cell>
          <cell r="C2330" t="e">
            <v>#REF!</v>
          </cell>
          <cell r="D2330" t="e">
            <v>#REF!</v>
          </cell>
          <cell r="E2330" t="e">
            <v>#REF!</v>
          </cell>
          <cell r="F2330" t="e">
            <v>#REF!</v>
          </cell>
        </row>
        <row r="2331">
          <cell r="A2331" t="e">
            <v>#REF!</v>
          </cell>
          <cell r="B2331" t="e">
            <v>#REF!</v>
          </cell>
          <cell r="C2331" t="e">
            <v>#REF!</v>
          </cell>
          <cell r="D2331" t="e">
            <v>#REF!</v>
          </cell>
          <cell r="E2331" t="e">
            <v>#REF!</v>
          </cell>
          <cell r="F2331" t="e">
            <v>#REF!</v>
          </cell>
        </row>
        <row r="2332">
          <cell r="A2332" t="e">
            <v>#REF!</v>
          </cell>
          <cell r="B2332" t="e">
            <v>#REF!</v>
          </cell>
          <cell r="C2332" t="e">
            <v>#REF!</v>
          </cell>
          <cell r="D2332" t="e">
            <v>#REF!</v>
          </cell>
          <cell r="E2332" t="e">
            <v>#REF!</v>
          </cell>
          <cell r="F2332" t="e">
            <v>#REF!</v>
          </cell>
        </row>
        <row r="2333">
          <cell r="A2333" t="e">
            <v>#REF!</v>
          </cell>
          <cell r="B2333" t="e">
            <v>#REF!</v>
          </cell>
          <cell r="C2333" t="e">
            <v>#REF!</v>
          </cell>
          <cell r="D2333" t="e">
            <v>#REF!</v>
          </cell>
          <cell r="E2333" t="e">
            <v>#REF!</v>
          </cell>
          <cell r="F2333" t="e">
            <v>#REF!</v>
          </cell>
        </row>
        <row r="2334">
          <cell r="A2334" t="e">
            <v>#REF!</v>
          </cell>
          <cell r="B2334" t="e">
            <v>#REF!</v>
          </cell>
          <cell r="C2334" t="e">
            <v>#REF!</v>
          </cell>
          <cell r="D2334" t="e">
            <v>#REF!</v>
          </cell>
          <cell r="E2334" t="e">
            <v>#REF!</v>
          </cell>
          <cell r="F2334" t="e">
            <v>#REF!</v>
          </cell>
        </row>
        <row r="2335">
          <cell r="A2335" t="e">
            <v>#REF!</v>
          </cell>
          <cell r="B2335" t="e">
            <v>#REF!</v>
          </cell>
          <cell r="C2335" t="e">
            <v>#REF!</v>
          </cell>
          <cell r="D2335" t="e">
            <v>#REF!</v>
          </cell>
          <cell r="E2335" t="e">
            <v>#REF!</v>
          </cell>
          <cell r="F2335" t="e">
            <v>#REF!</v>
          </cell>
        </row>
        <row r="2336">
          <cell r="B2336" t="e">
            <v>#REF!</v>
          </cell>
          <cell r="E2336" t="e">
            <v>#REF!</v>
          </cell>
        </row>
        <row r="2337">
          <cell r="A2337" t="e">
            <v>#REF!</v>
          </cell>
          <cell r="B2337" t="e">
            <v>#REF!</v>
          </cell>
          <cell r="C2337" t="e">
            <v>#REF!</v>
          </cell>
          <cell r="D2337" t="e">
            <v>#REF!</v>
          </cell>
          <cell r="E2337" t="e">
            <v>#REF!</v>
          </cell>
          <cell r="F2337" t="e">
            <v>#REF!</v>
          </cell>
        </row>
        <row r="2338">
          <cell r="A2338" t="e">
            <v>#REF!</v>
          </cell>
          <cell r="B2338" t="e">
            <v>#REF!</v>
          </cell>
          <cell r="C2338" t="e">
            <v>#REF!</v>
          </cell>
          <cell r="D2338" t="e">
            <v>#REF!</v>
          </cell>
          <cell r="E2338" t="e">
            <v>#REF!</v>
          </cell>
          <cell r="F2338" t="e">
            <v>#REF!</v>
          </cell>
        </row>
        <row r="2339">
          <cell r="A2339" t="e">
            <v>#REF!</v>
          </cell>
          <cell r="B2339" t="e">
            <v>#REF!</v>
          </cell>
          <cell r="C2339" t="e">
            <v>#REF!</v>
          </cell>
          <cell r="D2339" t="e">
            <v>#REF!</v>
          </cell>
          <cell r="E2339" t="e">
            <v>#REF!</v>
          </cell>
          <cell r="F2339" t="e">
            <v>#REF!</v>
          </cell>
        </row>
        <row r="2340">
          <cell r="A2340" t="e">
            <v>#REF!</v>
          </cell>
          <cell r="B2340" t="e">
            <v>#REF!</v>
          </cell>
          <cell r="C2340" t="e">
            <v>#REF!</v>
          </cell>
          <cell r="D2340" t="e">
            <v>#REF!</v>
          </cell>
          <cell r="E2340" t="e">
            <v>#REF!</v>
          </cell>
          <cell r="F2340" t="e">
            <v>#REF!</v>
          </cell>
        </row>
        <row r="2341">
          <cell r="A2341" t="e">
            <v>#REF!</v>
          </cell>
          <cell r="B2341" t="e">
            <v>#REF!</v>
          </cell>
          <cell r="C2341" t="e">
            <v>#REF!</v>
          </cell>
          <cell r="D2341" t="e">
            <v>#REF!</v>
          </cell>
          <cell r="E2341" t="e">
            <v>#REF!</v>
          </cell>
          <cell r="F2341" t="e">
            <v>#REF!</v>
          </cell>
        </row>
        <row r="2342">
          <cell r="A2342" t="e">
            <v>#REF!</v>
          </cell>
          <cell r="B2342" t="e">
            <v>#REF!</v>
          </cell>
          <cell r="C2342" t="e">
            <v>#REF!</v>
          </cell>
          <cell r="D2342" t="e">
            <v>#REF!</v>
          </cell>
          <cell r="E2342" t="e">
            <v>#REF!</v>
          </cell>
          <cell r="F2342" t="e">
            <v>#REF!</v>
          </cell>
        </row>
        <row r="2343">
          <cell r="A2343" t="e">
            <v>#REF!</v>
          </cell>
          <cell r="B2343" t="e">
            <v>#REF!</v>
          </cell>
          <cell r="C2343" t="e">
            <v>#REF!</v>
          </cell>
          <cell r="D2343" t="e">
            <v>#REF!</v>
          </cell>
          <cell r="E2343" t="e">
            <v>#REF!</v>
          </cell>
          <cell r="F2343" t="e">
            <v>#REF!</v>
          </cell>
        </row>
        <row r="2344">
          <cell r="A2344" t="e">
            <v>#REF!</v>
          </cell>
          <cell r="B2344" t="e">
            <v>#REF!</v>
          </cell>
          <cell r="C2344" t="e">
            <v>#REF!</v>
          </cell>
          <cell r="D2344" t="e">
            <v>#REF!</v>
          </cell>
          <cell r="E2344" t="e">
            <v>#REF!</v>
          </cell>
          <cell r="F2344" t="e">
            <v>#REF!</v>
          </cell>
        </row>
        <row r="2345">
          <cell r="A2345" t="e">
            <v>#REF!</v>
          </cell>
          <cell r="B2345" t="e">
            <v>#REF!</v>
          </cell>
          <cell r="C2345" t="e">
            <v>#REF!</v>
          </cell>
          <cell r="D2345" t="e">
            <v>#REF!</v>
          </cell>
          <cell r="E2345" t="e">
            <v>#REF!</v>
          </cell>
          <cell r="F2345" t="e">
            <v>#REF!</v>
          </cell>
        </row>
        <row r="2346">
          <cell r="A2346" t="e">
            <v>#REF!</v>
          </cell>
          <cell r="B2346" t="e">
            <v>#REF!</v>
          </cell>
          <cell r="C2346" t="e">
            <v>#REF!</v>
          </cell>
          <cell r="D2346" t="e">
            <v>#REF!</v>
          </cell>
          <cell r="E2346" t="e">
            <v>#REF!</v>
          </cell>
          <cell r="F2346" t="e">
            <v>#REF!</v>
          </cell>
        </row>
        <row r="2347">
          <cell r="A2347" t="e">
            <v>#REF!</v>
          </cell>
          <cell r="B2347" t="e">
            <v>#REF!</v>
          </cell>
          <cell r="C2347" t="e">
            <v>#REF!</v>
          </cell>
          <cell r="D2347" t="e">
            <v>#REF!</v>
          </cell>
          <cell r="E2347" t="e">
            <v>#REF!</v>
          </cell>
          <cell r="F2347" t="e">
            <v>#REF!</v>
          </cell>
        </row>
        <row r="2348">
          <cell r="A2348" t="e">
            <v>#REF!</v>
          </cell>
          <cell r="B2348" t="e">
            <v>#REF!</v>
          </cell>
          <cell r="C2348" t="e">
            <v>#REF!</v>
          </cell>
          <cell r="D2348" t="e">
            <v>#REF!</v>
          </cell>
          <cell r="E2348" t="e">
            <v>#REF!</v>
          </cell>
          <cell r="F2348" t="e">
            <v>#REF!</v>
          </cell>
        </row>
        <row r="2349">
          <cell r="A2349" t="e">
            <v>#REF!</v>
          </cell>
          <cell r="B2349" t="e">
            <v>#REF!</v>
          </cell>
          <cell r="C2349" t="e">
            <v>#REF!</v>
          </cell>
          <cell r="D2349" t="e">
            <v>#REF!</v>
          </cell>
          <cell r="E2349" t="e">
            <v>#REF!</v>
          </cell>
          <cell r="F2349" t="e">
            <v>#REF!</v>
          </cell>
        </row>
        <row r="2350">
          <cell r="A2350" t="e">
            <v>#REF!</v>
          </cell>
          <cell r="B2350" t="e">
            <v>#REF!</v>
          </cell>
          <cell r="C2350" t="e">
            <v>#REF!</v>
          </cell>
          <cell r="D2350" t="e">
            <v>#REF!</v>
          </cell>
          <cell r="E2350" t="e">
            <v>#REF!</v>
          </cell>
          <cell r="F2350" t="e">
            <v>#REF!</v>
          </cell>
        </row>
        <row r="2351">
          <cell r="A2351" t="e">
            <v>#REF!</v>
          </cell>
          <cell r="B2351" t="e">
            <v>#REF!</v>
          </cell>
          <cell r="C2351" t="e">
            <v>#REF!</v>
          </cell>
          <cell r="D2351" t="e">
            <v>#REF!</v>
          </cell>
          <cell r="E2351" t="e">
            <v>#REF!</v>
          </cell>
          <cell r="F2351" t="e">
            <v>#REF!</v>
          </cell>
        </row>
        <row r="2352">
          <cell r="B2352" t="e">
            <v>#REF!</v>
          </cell>
          <cell r="E2352" t="e">
            <v>#REF!</v>
          </cell>
        </row>
        <row r="2353">
          <cell r="A2353" t="e">
            <v>#REF!</v>
          </cell>
          <cell r="B2353" t="e">
            <v>#REF!</v>
          </cell>
          <cell r="C2353" t="e">
            <v>#REF!</v>
          </cell>
          <cell r="D2353" t="e">
            <v>#REF!</v>
          </cell>
          <cell r="E2353" t="e">
            <v>#REF!</v>
          </cell>
          <cell r="F2353" t="e">
            <v>#REF!</v>
          </cell>
        </row>
        <row r="2354">
          <cell r="A2354" t="e">
            <v>#REF!</v>
          </cell>
          <cell r="B2354" t="e">
            <v>#REF!</v>
          </cell>
          <cell r="C2354" t="e">
            <v>#REF!</v>
          </cell>
          <cell r="D2354" t="e">
            <v>#REF!</v>
          </cell>
          <cell r="E2354" t="e">
            <v>#REF!</v>
          </cell>
          <cell r="F2354" t="e">
            <v>#REF!</v>
          </cell>
        </row>
        <row r="2355">
          <cell r="A2355" t="e">
            <v>#REF!</v>
          </cell>
          <cell r="B2355" t="e">
            <v>#REF!</v>
          </cell>
          <cell r="C2355" t="e">
            <v>#REF!</v>
          </cell>
          <cell r="D2355" t="e">
            <v>#REF!</v>
          </cell>
          <cell r="E2355" t="e">
            <v>#REF!</v>
          </cell>
          <cell r="F2355" t="e">
            <v>#REF!</v>
          </cell>
        </row>
        <row r="2356">
          <cell r="A2356" t="e">
            <v>#REF!</v>
          </cell>
          <cell r="B2356" t="e">
            <v>#REF!</v>
          </cell>
          <cell r="C2356" t="e">
            <v>#REF!</v>
          </cell>
          <cell r="D2356" t="e">
            <v>#REF!</v>
          </cell>
          <cell r="E2356" t="e">
            <v>#REF!</v>
          </cell>
          <cell r="F2356" t="e">
            <v>#REF!</v>
          </cell>
        </row>
        <row r="2357">
          <cell r="A2357" t="e">
            <v>#REF!</v>
          </cell>
          <cell r="B2357" t="e">
            <v>#REF!</v>
          </cell>
          <cell r="C2357" t="e">
            <v>#REF!</v>
          </cell>
          <cell r="D2357" t="e">
            <v>#REF!</v>
          </cell>
          <cell r="E2357" t="e">
            <v>#REF!</v>
          </cell>
          <cell r="F2357" t="e">
            <v>#REF!</v>
          </cell>
        </row>
        <row r="2358">
          <cell r="A2358" t="e">
            <v>#REF!</v>
          </cell>
          <cell r="B2358" t="e">
            <v>#REF!</v>
          </cell>
          <cell r="C2358" t="e">
            <v>#REF!</v>
          </cell>
          <cell r="D2358" t="e">
            <v>#REF!</v>
          </cell>
          <cell r="E2358" t="e">
            <v>#REF!</v>
          </cell>
          <cell r="F2358" t="e">
            <v>#REF!</v>
          </cell>
        </row>
        <row r="2359">
          <cell r="A2359" t="e">
            <v>#REF!</v>
          </cell>
          <cell r="B2359" t="e">
            <v>#REF!</v>
          </cell>
          <cell r="C2359" t="e">
            <v>#REF!</v>
          </cell>
          <cell r="D2359" t="e">
            <v>#REF!</v>
          </cell>
          <cell r="E2359" t="e">
            <v>#REF!</v>
          </cell>
          <cell r="F2359" t="e">
            <v>#REF!</v>
          </cell>
        </row>
        <row r="2360">
          <cell r="A2360" t="e">
            <v>#REF!</v>
          </cell>
          <cell r="B2360" t="e">
            <v>#REF!</v>
          </cell>
          <cell r="C2360" t="e">
            <v>#REF!</v>
          </cell>
          <cell r="D2360" t="e">
            <v>#REF!</v>
          </cell>
          <cell r="E2360" t="e">
            <v>#REF!</v>
          </cell>
          <cell r="F2360" t="e">
            <v>#REF!</v>
          </cell>
        </row>
        <row r="2361">
          <cell r="A2361" t="e">
            <v>#REF!</v>
          </cell>
          <cell r="B2361" t="e">
            <v>#REF!</v>
          </cell>
          <cell r="C2361" t="e">
            <v>#REF!</v>
          </cell>
          <cell r="D2361" t="e">
            <v>#REF!</v>
          </cell>
          <cell r="E2361" t="e">
            <v>#REF!</v>
          </cell>
          <cell r="F2361" t="e">
            <v>#REF!</v>
          </cell>
        </row>
        <row r="2362">
          <cell r="A2362" t="e">
            <v>#REF!</v>
          </cell>
          <cell r="B2362" t="e">
            <v>#REF!</v>
          </cell>
          <cell r="C2362" t="e">
            <v>#REF!</v>
          </cell>
          <cell r="D2362" t="e">
            <v>#REF!</v>
          </cell>
          <cell r="E2362" t="e">
            <v>#REF!</v>
          </cell>
          <cell r="F2362" t="e">
            <v>#REF!</v>
          </cell>
        </row>
        <row r="2363">
          <cell r="A2363" t="e">
            <v>#REF!</v>
          </cell>
          <cell r="B2363" t="e">
            <v>#REF!</v>
          </cell>
          <cell r="C2363" t="e">
            <v>#REF!</v>
          </cell>
          <cell r="D2363" t="e">
            <v>#REF!</v>
          </cell>
          <cell r="E2363" t="e">
            <v>#REF!</v>
          </cell>
          <cell r="F2363" t="e">
            <v>#REF!</v>
          </cell>
        </row>
        <row r="2364">
          <cell r="A2364" t="e">
            <v>#REF!</v>
          </cell>
          <cell r="B2364" t="e">
            <v>#REF!</v>
          </cell>
          <cell r="C2364" t="e">
            <v>#REF!</v>
          </cell>
          <cell r="D2364" t="e">
            <v>#REF!</v>
          </cell>
          <cell r="E2364" t="e">
            <v>#REF!</v>
          </cell>
          <cell r="F2364" t="e">
            <v>#REF!</v>
          </cell>
        </row>
        <row r="2365">
          <cell r="A2365" t="e">
            <v>#REF!</v>
          </cell>
          <cell r="B2365" t="e">
            <v>#REF!</v>
          </cell>
          <cell r="C2365" t="e">
            <v>#REF!</v>
          </cell>
          <cell r="D2365" t="e">
            <v>#REF!</v>
          </cell>
          <cell r="E2365" t="e">
            <v>#REF!</v>
          </cell>
          <cell r="F2365" t="e">
            <v>#REF!</v>
          </cell>
        </row>
        <row r="2366">
          <cell r="A2366" t="e">
            <v>#REF!</v>
          </cell>
          <cell r="B2366" t="e">
            <v>#REF!</v>
          </cell>
          <cell r="C2366" t="e">
            <v>#REF!</v>
          </cell>
          <cell r="D2366" t="e">
            <v>#REF!</v>
          </cell>
          <cell r="E2366" t="e">
            <v>#REF!</v>
          </cell>
          <cell r="F2366" t="e">
            <v>#REF!</v>
          </cell>
        </row>
        <row r="2367">
          <cell r="A2367" t="e">
            <v>#REF!</v>
          </cell>
          <cell r="B2367" t="e">
            <v>#REF!</v>
          </cell>
          <cell r="C2367" t="e">
            <v>#REF!</v>
          </cell>
          <cell r="D2367" t="e">
            <v>#REF!</v>
          </cell>
          <cell r="E2367" t="e">
            <v>#REF!</v>
          </cell>
          <cell r="F2367" t="e">
            <v>#REF!</v>
          </cell>
        </row>
        <row r="2368">
          <cell r="A2368" t="e">
            <v>#REF!</v>
          </cell>
          <cell r="B2368" t="e">
            <v>#REF!</v>
          </cell>
          <cell r="C2368" t="e">
            <v>#REF!</v>
          </cell>
          <cell r="D2368" t="e">
            <v>#REF!</v>
          </cell>
          <cell r="E2368" t="e">
            <v>#REF!</v>
          </cell>
          <cell r="F2368" t="e">
            <v>#REF!</v>
          </cell>
        </row>
        <row r="2369">
          <cell r="A2369" t="e">
            <v>#REF!</v>
          </cell>
          <cell r="B2369" t="e">
            <v>#REF!</v>
          </cell>
          <cell r="C2369" t="e">
            <v>#REF!</v>
          </cell>
          <cell r="D2369" t="e">
            <v>#REF!</v>
          </cell>
          <cell r="E2369" t="e">
            <v>#REF!</v>
          </cell>
          <cell r="F2369" t="e">
            <v>#REF!</v>
          </cell>
        </row>
        <row r="2370">
          <cell r="A2370" t="e">
            <v>#REF!</v>
          </cell>
          <cell r="B2370" t="e">
            <v>#REF!</v>
          </cell>
          <cell r="C2370" t="e">
            <v>#REF!</v>
          </cell>
          <cell r="D2370" t="e">
            <v>#REF!</v>
          </cell>
          <cell r="E2370" t="e">
            <v>#REF!</v>
          </cell>
          <cell r="F2370" t="e">
            <v>#REF!</v>
          </cell>
        </row>
        <row r="2371">
          <cell r="A2371" t="e">
            <v>#REF!</v>
          </cell>
          <cell r="B2371" t="e">
            <v>#REF!</v>
          </cell>
          <cell r="C2371" t="e">
            <v>#REF!</v>
          </cell>
          <cell r="D2371" t="e">
            <v>#REF!</v>
          </cell>
          <cell r="E2371" t="e">
            <v>#REF!</v>
          </cell>
          <cell r="F2371" t="e">
            <v>#REF!</v>
          </cell>
        </row>
        <row r="2372">
          <cell r="A2372" t="e">
            <v>#REF!</v>
          </cell>
          <cell r="B2372" t="e">
            <v>#REF!</v>
          </cell>
          <cell r="C2372" t="e">
            <v>#REF!</v>
          </cell>
          <cell r="D2372" t="e">
            <v>#REF!</v>
          </cell>
          <cell r="E2372" t="e">
            <v>#REF!</v>
          </cell>
          <cell r="F2372" t="e">
            <v>#REF!</v>
          </cell>
        </row>
        <row r="2373">
          <cell r="A2373" t="e">
            <v>#REF!</v>
          </cell>
          <cell r="B2373" t="e">
            <v>#REF!</v>
          </cell>
          <cell r="C2373" t="e">
            <v>#REF!</v>
          </cell>
          <cell r="D2373" t="e">
            <v>#REF!</v>
          </cell>
          <cell r="E2373" t="e">
            <v>#REF!</v>
          </cell>
          <cell r="F2373" t="e">
            <v>#REF!</v>
          </cell>
        </row>
        <row r="2374">
          <cell r="A2374" t="e">
            <v>#REF!</v>
          </cell>
          <cell r="B2374" t="e">
            <v>#REF!</v>
          </cell>
          <cell r="C2374" t="e">
            <v>#REF!</v>
          </cell>
          <cell r="D2374" t="e">
            <v>#REF!</v>
          </cell>
          <cell r="E2374" t="e">
            <v>#REF!</v>
          </cell>
          <cell r="F2374" t="e">
            <v>#REF!</v>
          </cell>
        </row>
        <row r="2375">
          <cell r="A2375" t="e">
            <v>#REF!</v>
          </cell>
          <cell r="B2375" t="e">
            <v>#REF!</v>
          </cell>
          <cell r="C2375" t="e">
            <v>#REF!</v>
          </cell>
          <cell r="D2375" t="e">
            <v>#REF!</v>
          </cell>
          <cell r="E2375" t="e">
            <v>#REF!</v>
          </cell>
          <cell r="F2375" t="e">
            <v>#REF!</v>
          </cell>
        </row>
        <row r="2376">
          <cell r="A2376" t="e">
            <v>#REF!</v>
          </cell>
          <cell r="B2376" t="e">
            <v>#REF!</v>
          </cell>
          <cell r="C2376" t="e">
            <v>#REF!</v>
          </cell>
          <cell r="D2376" t="e">
            <v>#REF!</v>
          </cell>
          <cell r="E2376" t="e">
            <v>#REF!</v>
          </cell>
          <cell r="F2376" t="e">
            <v>#REF!</v>
          </cell>
        </row>
        <row r="2377">
          <cell r="B2377" t="e">
            <v>#REF!</v>
          </cell>
          <cell r="E2377" t="e">
            <v>#REF!</v>
          </cell>
        </row>
        <row r="2378">
          <cell r="A2378" t="e">
            <v>#REF!</v>
          </cell>
          <cell r="B2378" t="e">
            <v>#REF!</v>
          </cell>
          <cell r="C2378" t="e">
            <v>#REF!</v>
          </cell>
          <cell r="D2378" t="e">
            <v>#REF!</v>
          </cell>
          <cell r="E2378" t="e">
            <v>#REF!</v>
          </cell>
          <cell r="F2378" t="e">
            <v>#REF!</v>
          </cell>
        </row>
        <row r="2379">
          <cell r="A2379" t="e">
            <v>#REF!</v>
          </cell>
          <cell r="B2379" t="e">
            <v>#REF!</v>
          </cell>
          <cell r="C2379" t="e">
            <v>#REF!</v>
          </cell>
          <cell r="D2379" t="e">
            <v>#REF!</v>
          </cell>
          <cell r="E2379" t="e">
            <v>#REF!</v>
          </cell>
          <cell r="F2379" t="e">
            <v>#REF!</v>
          </cell>
        </row>
        <row r="2380">
          <cell r="A2380" t="e">
            <v>#REF!</v>
          </cell>
          <cell r="B2380" t="e">
            <v>#REF!</v>
          </cell>
          <cell r="C2380" t="e">
            <v>#REF!</v>
          </cell>
          <cell r="D2380" t="e">
            <v>#REF!</v>
          </cell>
          <cell r="E2380" t="e">
            <v>#REF!</v>
          </cell>
          <cell r="F2380" t="e">
            <v>#REF!</v>
          </cell>
        </row>
        <row r="2381">
          <cell r="A2381" t="e">
            <v>#REF!</v>
          </cell>
          <cell r="B2381" t="e">
            <v>#REF!</v>
          </cell>
          <cell r="C2381" t="e">
            <v>#REF!</v>
          </cell>
          <cell r="D2381" t="e">
            <v>#REF!</v>
          </cell>
          <cell r="E2381" t="e">
            <v>#REF!</v>
          </cell>
          <cell r="F2381" t="e">
            <v>#REF!</v>
          </cell>
        </row>
        <row r="2382">
          <cell r="A2382" t="e">
            <v>#REF!</v>
          </cell>
          <cell r="B2382" t="e">
            <v>#REF!</v>
          </cell>
          <cell r="C2382" t="e">
            <v>#REF!</v>
          </cell>
          <cell r="D2382" t="e">
            <v>#REF!</v>
          </cell>
          <cell r="E2382" t="e">
            <v>#REF!</v>
          </cell>
          <cell r="F2382" t="e">
            <v>#REF!</v>
          </cell>
        </row>
        <row r="2383">
          <cell r="A2383" t="e">
            <v>#REF!</v>
          </cell>
          <cell r="B2383" t="e">
            <v>#REF!</v>
          </cell>
          <cell r="C2383" t="e">
            <v>#REF!</v>
          </cell>
          <cell r="D2383" t="e">
            <v>#REF!</v>
          </cell>
          <cell r="E2383" t="e">
            <v>#REF!</v>
          </cell>
          <cell r="F2383" t="e">
            <v>#REF!</v>
          </cell>
        </row>
        <row r="2384">
          <cell r="A2384" t="e">
            <v>#REF!</v>
          </cell>
          <cell r="B2384" t="e">
            <v>#REF!</v>
          </cell>
          <cell r="C2384" t="e">
            <v>#REF!</v>
          </cell>
          <cell r="D2384" t="e">
            <v>#REF!</v>
          </cell>
          <cell r="E2384" t="e">
            <v>#REF!</v>
          </cell>
          <cell r="F2384" t="e">
            <v>#REF!</v>
          </cell>
        </row>
        <row r="2385">
          <cell r="A2385" t="e">
            <v>#REF!</v>
          </cell>
          <cell r="B2385" t="e">
            <v>#REF!</v>
          </cell>
          <cell r="C2385" t="e">
            <v>#REF!</v>
          </cell>
          <cell r="D2385" t="e">
            <v>#REF!</v>
          </cell>
          <cell r="E2385" t="e">
            <v>#REF!</v>
          </cell>
          <cell r="F2385" t="e">
            <v>#REF!</v>
          </cell>
        </row>
        <row r="2386">
          <cell r="A2386" t="e">
            <v>#REF!</v>
          </cell>
          <cell r="B2386" t="e">
            <v>#REF!</v>
          </cell>
          <cell r="C2386" t="e">
            <v>#REF!</v>
          </cell>
          <cell r="D2386" t="e">
            <v>#REF!</v>
          </cell>
          <cell r="E2386" t="e">
            <v>#REF!</v>
          </cell>
          <cell r="F2386" t="e">
            <v>#REF!</v>
          </cell>
        </row>
        <row r="2387">
          <cell r="A2387" t="e">
            <v>#REF!</v>
          </cell>
          <cell r="B2387" t="e">
            <v>#REF!</v>
          </cell>
          <cell r="C2387" t="e">
            <v>#REF!</v>
          </cell>
          <cell r="D2387" t="e">
            <v>#REF!</v>
          </cell>
          <cell r="E2387" t="e">
            <v>#REF!</v>
          </cell>
          <cell r="F2387" t="e">
            <v>#REF!</v>
          </cell>
        </row>
        <row r="2388">
          <cell r="A2388" t="e">
            <v>#REF!</v>
          </cell>
          <cell r="B2388" t="e">
            <v>#REF!</v>
          </cell>
          <cell r="C2388" t="e">
            <v>#REF!</v>
          </cell>
          <cell r="D2388" t="e">
            <v>#REF!</v>
          </cell>
          <cell r="E2388" t="e">
            <v>#REF!</v>
          </cell>
          <cell r="F2388" t="e">
            <v>#REF!</v>
          </cell>
        </row>
        <row r="2389">
          <cell r="A2389" t="e">
            <v>#REF!</v>
          </cell>
          <cell r="B2389" t="e">
            <v>#REF!</v>
          </cell>
          <cell r="C2389" t="e">
            <v>#REF!</v>
          </cell>
          <cell r="D2389" t="e">
            <v>#REF!</v>
          </cell>
          <cell r="E2389" t="e">
            <v>#REF!</v>
          </cell>
          <cell r="F2389" t="e">
            <v>#REF!</v>
          </cell>
        </row>
        <row r="2390">
          <cell r="B2390" t="e">
            <v>#REF!</v>
          </cell>
          <cell r="E2390" t="e">
            <v>#REF!</v>
          </cell>
        </row>
        <row r="2391">
          <cell r="A2391" t="e">
            <v>#REF!</v>
          </cell>
          <cell r="B2391" t="e">
            <v>#REF!</v>
          </cell>
          <cell r="C2391" t="e">
            <v>#REF!</v>
          </cell>
          <cell r="D2391" t="e">
            <v>#REF!</v>
          </cell>
          <cell r="E2391" t="e">
            <v>#REF!</v>
          </cell>
          <cell r="F2391" t="e">
            <v>#REF!</v>
          </cell>
        </row>
        <row r="2392">
          <cell r="A2392" t="e">
            <v>#REF!</v>
          </cell>
          <cell r="B2392" t="e">
            <v>#REF!</v>
          </cell>
          <cell r="C2392" t="e">
            <v>#REF!</v>
          </cell>
          <cell r="D2392" t="e">
            <v>#REF!</v>
          </cell>
          <cell r="E2392" t="e">
            <v>#REF!</v>
          </cell>
          <cell r="F2392" t="e">
            <v>#REF!</v>
          </cell>
        </row>
        <row r="2393">
          <cell r="A2393" t="e">
            <v>#REF!</v>
          </cell>
          <cell r="B2393" t="e">
            <v>#REF!</v>
          </cell>
          <cell r="C2393" t="e">
            <v>#REF!</v>
          </cell>
          <cell r="D2393" t="e">
            <v>#REF!</v>
          </cell>
          <cell r="E2393" t="e">
            <v>#REF!</v>
          </cell>
          <cell r="F2393" t="e">
            <v>#REF!</v>
          </cell>
        </row>
        <row r="2394">
          <cell r="A2394" t="e">
            <v>#REF!</v>
          </cell>
          <cell r="B2394" t="e">
            <v>#REF!</v>
          </cell>
          <cell r="C2394" t="e">
            <v>#REF!</v>
          </cell>
          <cell r="D2394" t="e">
            <v>#REF!</v>
          </cell>
          <cell r="E2394" t="e">
            <v>#REF!</v>
          </cell>
          <cell r="F2394" t="e">
            <v>#REF!</v>
          </cell>
        </row>
        <row r="2395">
          <cell r="A2395" t="e">
            <v>#REF!</v>
          </cell>
          <cell r="B2395" t="e">
            <v>#REF!</v>
          </cell>
          <cell r="C2395" t="e">
            <v>#REF!</v>
          </cell>
          <cell r="D2395" t="e">
            <v>#REF!</v>
          </cell>
          <cell r="E2395" t="e">
            <v>#REF!</v>
          </cell>
          <cell r="F2395" t="e">
            <v>#REF!</v>
          </cell>
        </row>
        <row r="2396">
          <cell r="A2396" t="e">
            <v>#REF!</v>
          </cell>
          <cell r="B2396" t="e">
            <v>#REF!</v>
          </cell>
          <cell r="C2396" t="e">
            <v>#REF!</v>
          </cell>
          <cell r="D2396" t="e">
            <v>#REF!</v>
          </cell>
          <cell r="E2396" t="e">
            <v>#REF!</v>
          </cell>
          <cell r="F2396" t="e">
            <v>#REF!</v>
          </cell>
        </row>
        <row r="2397">
          <cell r="A2397" t="e">
            <v>#REF!</v>
          </cell>
          <cell r="B2397" t="e">
            <v>#REF!</v>
          </cell>
          <cell r="C2397" t="e">
            <v>#REF!</v>
          </cell>
          <cell r="D2397" t="e">
            <v>#REF!</v>
          </cell>
          <cell r="E2397" t="e">
            <v>#REF!</v>
          </cell>
          <cell r="F2397" t="e">
            <v>#REF!</v>
          </cell>
        </row>
        <row r="2398">
          <cell r="A2398" t="e">
            <v>#REF!</v>
          </cell>
          <cell r="B2398" t="e">
            <v>#REF!</v>
          </cell>
          <cell r="C2398" t="e">
            <v>#REF!</v>
          </cell>
          <cell r="D2398" t="e">
            <v>#REF!</v>
          </cell>
          <cell r="E2398" t="e">
            <v>#REF!</v>
          </cell>
          <cell r="F2398" t="e">
            <v>#REF!</v>
          </cell>
        </row>
        <row r="2399">
          <cell r="A2399" t="e">
            <v>#REF!</v>
          </cell>
          <cell r="B2399" t="e">
            <v>#REF!</v>
          </cell>
          <cell r="C2399" t="e">
            <v>#REF!</v>
          </cell>
          <cell r="D2399" t="e">
            <v>#REF!</v>
          </cell>
          <cell r="E2399" t="e">
            <v>#REF!</v>
          </cell>
          <cell r="F2399" t="e">
            <v>#REF!</v>
          </cell>
        </row>
        <row r="2400">
          <cell r="A2400" t="e">
            <v>#REF!</v>
          </cell>
          <cell r="B2400" t="e">
            <v>#REF!</v>
          </cell>
          <cell r="C2400" t="e">
            <v>#REF!</v>
          </cell>
          <cell r="D2400" t="e">
            <v>#REF!</v>
          </cell>
          <cell r="E2400" t="e">
            <v>#REF!</v>
          </cell>
          <cell r="F2400" t="e">
            <v>#REF!</v>
          </cell>
        </row>
        <row r="2401">
          <cell r="A2401" t="e">
            <v>#REF!</v>
          </cell>
          <cell r="B2401" t="e">
            <v>#REF!</v>
          </cell>
          <cell r="C2401" t="e">
            <v>#REF!</v>
          </cell>
          <cell r="D2401" t="e">
            <v>#REF!</v>
          </cell>
          <cell r="E2401" t="e">
            <v>#REF!</v>
          </cell>
          <cell r="F2401" t="e">
            <v>#REF!</v>
          </cell>
        </row>
        <row r="2402">
          <cell r="A2402" t="e">
            <v>#REF!</v>
          </cell>
          <cell r="B2402" t="e">
            <v>#REF!</v>
          </cell>
          <cell r="C2402" t="e">
            <v>#REF!</v>
          </cell>
          <cell r="D2402" t="e">
            <v>#REF!</v>
          </cell>
          <cell r="E2402" t="e">
            <v>#REF!</v>
          </cell>
          <cell r="F2402" t="e">
            <v>#REF!</v>
          </cell>
        </row>
        <row r="2403">
          <cell r="A2403" t="e">
            <v>#REF!</v>
          </cell>
          <cell r="B2403" t="e">
            <v>#REF!</v>
          </cell>
          <cell r="C2403" t="e">
            <v>#REF!</v>
          </cell>
          <cell r="D2403" t="e">
            <v>#REF!</v>
          </cell>
          <cell r="E2403" t="e">
            <v>#REF!</v>
          </cell>
          <cell r="F2403" t="e">
            <v>#REF!</v>
          </cell>
        </row>
        <row r="2404">
          <cell r="A2404" t="e">
            <v>#REF!</v>
          </cell>
          <cell r="B2404" t="e">
            <v>#REF!</v>
          </cell>
          <cell r="C2404" t="e">
            <v>#REF!</v>
          </cell>
          <cell r="D2404" t="e">
            <v>#REF!</v>
          </cell>
          <cell r="E2404" t="e">
            <v>#REF!</v>
          </cell>
          <cell r="F2404" t="e">
            <v>#REF!</v>
          </cell>
        </row>
        <row r="2405">
          <cell r="A2405" t="e">
            <v>#REF!</v>
          </cell>
          <cell r="B2405" t="e">
            <v>#REF!</v>
          </cell>
          <cell r="C2405" t="e">
            <v>#REF!</v>
          </cell>
          <cell r="D2405" t="e">
            <v>#REF!</v>
          </cell>
          <cell r="E2405" t="e">
            <v>#REF!</v>
          </cell>
          <cell r="F2405" t="e">
            <v>#REF!</v>
          </cell>
        </row>
        <row r="2406">
          <cell r="A2406" t="e">
            <v>#REF!</v>
          </cell>
          <cell r="B2406" t="e">
            <v>#REF!</v>
          </cell>
          <cell r="C2406" t="e">
            <v>#REF!</v>
          </cell>
          <cell r="D2406" t="e">
            <v>#REF!</v>
          </cell>
          <cell r="E2406" t="e">
            <v>#REF!</v>
          </cell>
          <cell r="F2406" t="e">
            <v>#REF!</v>
          </cell>
        </row>
        <row r="2407">
          <cell r="A2407" t="e">
            <v>#REF!</v>
          </cell>
          <cell r="B2407" t="e">
            <v>#REF!</v>
          </cell>
          <cell r="C2407" t="e">
            <v>#REF!</v>
          </cell>
          <cell r="D2407" t="e">
            <v>#REF!</v>
          </cell>
          <cell r="E2407" t="e">
            <v>#REF!</v>
          </cell>
          <cell r="F2407" t="e">
            <v>#REF!</v>
          </cell>
        </row>
        <row r="2408">
          <cell r="A2408" t="e">
            <v>#REF!</v>
          </cell>
          <cell r="B2408" t="e">
            <v>#REF!</v>
          </cell>
          <cell r="C2408" t="e">
            <v>#REF!</v>
          </cell>
          <cell r="D2408" t="e">
            <v>#REF!</v>
          </cell>
          <cell r="E2408" t="e">
            <v>#REF!</v>
          </cell>
          <cell r="F2408" t="e">
            <v>#REF!</v>
          </cell>
        </row>
        <row r="2409">
          <cell r="A2409" t="e">
            <v>#REF!</v>
          </cell>
          <cell r="B2409" t="e">
            <v>#REF!</v>
          </cell>
          <cell r="C2409" t="e">
            <v>#REF!</v>
          </cell>
          <cell r="D2409" t="e">
            <v>#REF!</v>
          </cell>
          <cell r="E2409" t="e">
            <v>#REF!</v>
          </cell>
          <cell r="F2409" t="e">
            <v>#REF!</v>
          </cell>
        </row>
        <row r="2410">
          <cell r="A2410" t="e">
            <v>#REF!</v>
          </cell>
          <cell r="B2410" t="e">
            <v>#REF!</v>
          </cell>
          <cell r="C2410" t="e">
            <v>#REF!</v>
          </cell>
          <cell r="D2410" t="e">
            <v>#REF!</v>
          </cell>
          <cell r="E2410" t="e">
            <v>#REF!</v>
          </cell>
          <cell r="F2410" t="e">
            <v>#REF!</v>
          </cell>
        </row>
        <row r="2411">
          <cell r="A2411" t="e">
            <v>#REF!</v>
          </cell>
          <cell r="B2411" t="e">
            <v>#REF!</v>
          </cell>
          <cell r="C2411" t="e">
            <v>#REF!</v>
          </cell>
          <cell r="D2411" t="e">
            <v>#REF!</v>
          </cell>
          <cell r="E2411" t="e">
            <v>#REF!</v>
          </cell>
          <cell r="F2411" t="e">
            <v>#REF!</v>
          </cell>
        </row>
        <row r="2412">
          <cell r="A2412" t="e">
            <v>#REF!</v>
          </cell>
          <cell r="B2412" t="e">
            <v>#REF!</v>
          </cell>
          <cell r="C2412" t="e">
            <v>#REF!</v>
          </cell>
          <cell r="D2412" t="e">
            <v>#REF!</v>
          </cell>
          <cell r="E2412" t="e">
            <v>#REF!</v>
          </cell>
          <cell r="F2412" t="e">
            <v>#REF!</v>
          </cell>
        </row>
        <row r="2413">
          <cell r="A2413" t="e">
            <v>#REF!</v>
          </cell>
          <cell r="B2413" t="e">
            <v>#REF!</v>
          </cell>
          <cell r="C2413" t="e">
            <v>#REF!</v>
          </cell>
          <cell r="D2413" t="e">
            <v>#REF!</v>
          </cell>
          <cell r="E2413" t="e">
            <v>#REF!</v>
          </cell>
          <cell r="F2413" t="e">
            <v>#REF!</v>
          </cell>
        </row>
        <row r="2414">
          <cell r="A2414" t="e">
            <v>#REF!</v>
          </cell>
          <cell r="B2414" t="e">
            <v>#REF!</v>
          </cell>
          <cell r="C2414" t="e">
            <v>#REF!</v>
          </cell>
          <cell r="D2414" t="e">
            <v>#REF!</v>
          </cell>
          <cell r="E2414" t="e">
            <v>#REF!</v>
          </cell>
          <cell r="F2414" t="e">
            <v>#REF!</v>
          </cell>
        </row>
        <row r="2415">
          <cell r="A2415" t="e">
            <v>#REF!</v>
          </cell>
          <cell r="B2415" t="e">
            <v>#REF!</v>
          </cell>
          <cell r="C2415" t="e">
            <v>#REF!</v>
          </cell>
          <cell r="D2415" t="e">
            <v>#REF!</v>
          </cell>
          <cell r="E2415" t="e">
            <v>#REF!</v>
          </cell>
          <cell r="F2415" t="e">
            <v>#REF!</v>
          </cell>
        </row>
        <row r="2416">
          <cell r="A2416" t="e">
            <v>#REF!</v>
          </cell>
          <cell r="B2416" t="e">
            <v>#REF!</v>
          </cell>
          <cell r="C2416" t="e">
            <v>#REF!</v>
          </cell>
          <cell r="D2416" t="e">
            <v>#REF!</v>
          </cell>
          <cell r="E2416" t="e">
            <v>#REF!</v>
          </cell>
          <cell r="F2416" t="e">
            <v>#REF!</v>
          </cell>
        </row>
        <row r="2417">
          <cell r="A2417" t="e">
            <v>#REF!</v>
          </cell>
          <cell r="B2417" t="e">
            <v>#REF!</v>
          </cell>
          <cell r="C2417" t="e">
            <v>#REF!</v>
          </cell>
          <cell r="D2417" t="e">
            <v>#REF!</v>
          </cell>
          <cell r="E2417" t="e">
            <v>#REF!</v>
          </cell>
          <cell r="F2417" t="e">
            <v>#REF!</v>
          </cell>
        </row>
        <row r="2418">
          <cell r="A2418" t="e">
            <v>#REF!</v>
          </cell>
          <cell r="B2418" t="e">
            <v>#REF!</v>
          </cell>
          <cell r="C2418" t="e">
            <v>#REF!</v>
          </cell>
          <cell r="D2418" t="e">
            <v>#REF!</v>
          </cell>
          <cell r="E2418" t="e">
            <v>#REF!</v>
          </cell>
          <cell r="F2418" t="e">
            <v>#REF!</v>
          </cell>
        </row>
        <row r="2419">
          <cell r="A2419" t="e">
            <v>#REF!</v>
          </cell>
          <cell r="B2419" t="e">
            <v>#REF!</v>
          </cell>
          <cell r="C2419" t="e">
            <v>#REF!</v>
          </cell>
          <cell r="D2419" t="e">
            <v>#REF!</v>
          </cell>
          <cell r="E2419" t="e">
            <v>#REF!</v>
          </cell>
          <cell r="F2419" t="e">
            <v>#REF!</v>
          </cell>
        </row>
        <row r="2420">
          <cell r="A2420" t="e">
            <v>#REF!</v>
          </cell>
          <cell r="B2420" t="e">
            <v>#REF!</v>
          </cell>
          <cell r="C2420" t="e">
            <v>#REF!</v>
          </cell>
          <cell r="D2420" t="e">
            <v>#REF!</v>
          </cell>
          <cell r="E2420" t="e">
            <v>#REF!</v>
          </cell>
          <cell r="F2420" t="e">
            <v>#REF!</v>
          </cell>
        </row>
        <row r="2421">
          <cell r="A2421" t="e">
            <v>#REF!</v>
          </cell>
          <cell r="B2421" t="e">
            <v>#REF!</v>
          </cell>
          <cell r="C2421" t="e">
            <v>#REF!</v>
          </cell>
          <cell r="D2421" t="e">
            <v>#REF!</v>
          </cell>
          <cell r="E2421" t="e">
            <v>#REF!</v>
          </cell>
          <cell r="F2421" t="e">
            <v>#REF!</v>
          </cell>
        </row>
        <row r="2422">
          <cell r="A2422" t="e">
            <v>#REF!</v>
          </cell>
          <cell r="B2422" t="e">
            <v>#REF!</v>
          </cell>
          <cell r="C2422" t="e">
            <v>#REF!</v>
          </cell>
          <cell r="D2422" t="e">
            <v>#REF!</v>
          </cell>
          <cell r="E2422" t="e">
            <v>#REF!</v>
          </cell>
          <cell r="F2422" t="e">
            <v>#REF!</v>
          </cell>
        </row>
        <row r="2423">
          <cell r="A2423" t="e">
            <v>#REF!</v>
          </cell>
          <cell r="B2423" t="e">
            <v>#REF!</v>
          </cell>
          <cell r="C2423" t="e">
            <v>#REF!</v>
          </cell>
          <cell r="D2423" t="e">
            <v>#REF!</v>
          </cell>
          <cell r="E2423" t="e">
            <v>#REF!</v>
          </cell>
          <cell r="F2423" t="e">
            <v>#REF!</v>
          </cell>
        </row>
        <row r="2424">
          <cell r="A2424" t="e">
            <v>#REF!</v>
          </cell>
          <cell r="B2424" t="e">
            <v>#REF!</v>
          </cell>
          <cell r="C2424" t="e">
            <v>#REF!</v>
          </cell>
          <cell r="D2424" t="e">
            <v>#REF!</v>
          </cell>
          <cell r="E2424" t="e">
            <v>#REF!</v>
          </cell>
          <cell r="F2424" t="e">
            <v>#REF!</v>
          </cell>
        </row>
        <row r="2425">
          <cell r="A2425" t="e">
            <v>#REF!</v>
          </cell>
          <cell r="B2425" t="e">
            <v>#REF!</v>
          </cell>
          <cell r="C2425" t="e">
            <v>#REF!</v>
          </cell>
          <cell r="D2425" t="e">
            <v>#REF!</v>
          </cell>
          <cell r="E2425" t="e">
            <v>#REF!</v>
          </cell>
          <cell r="F2425" t="e">
            <v>#REF!</v>
          </cell>
        </row>
        <row r="2426">
          <cell r="A2426" t="e">
            <v>#REF!</v>
          </cell>
          <cell r="B2426" t="e">
            <v>#REF!</v>
          </cell>
          <cell r="C2426" t="e">
            <v>#REF!</v>
          </cell>
          <cell r="D2426" t="e">
            <v>#REF!</v>
          </cell>
          <cell r="E2426" t="e">
            <v>#REF!</v>
          </cell>
          <cell r="F2426" t="e">
            <v>#REF!</v>
          </cell>
        </row>
        <row r="2427">
          <cell r="A2427" t="e">
            <v>#REF!</v>
          </cell>
          <cell r="B2427" t="e">
            <v>#REF!</v>
          </cell>
          <cell r="C2427" t="e">
            <v>#REF!</v>
          </cell>
          <cell r="D2427" t="e">
            <v>#REF!</v>
          </cell>
          <cell r="E2427" t="e">
            <v>#REF!</v>
          </cell>
          <cell r="F2427" t="e">
            <v>#REF!</v>
          </cell>
        </row>
        <row r="2428">
          <cell r="A2428" t="e">
            <v>#REF!</v>
          </cell>
          <cell r="B2428" t="e">
            <v>#REF!</v>
          </cell>
          <cell r="C2428" t="e">
            <v>#REF!</v>
          </cell>
          <cell r="D2428" t="e">
            <v>#REF!</v>
          </cell>
          <cell r="E2428" t="e">
            <v>#REF!</v>
          </cell>
          <cell r="F2428" t="e">
            <v>#REF!</v>
          </cell>
        </row>
        <row r="2429">
          <cell r="A2429" t="e">
            <v>#REF!</v>
          </cell>
          <cell r="B2429" t="e">
            <v>#REF!</v>
          </cell>
          <cell r="C2429" t="e">
            <v>#REF!</v>
          </cell>
          <cell r="D2429" t="e">
            <v>#REF!</v>
          </cell>
          <cell r="E2429" t="e">
            <v>#REF!</v>
          </cell>
          <cell r="F2429" t="e">
            <v>#REF!</v>
          </cell>
        </row>
        <row r="2430">
          <cell r="A2430" t="e">
            <v>#REF!</v>
          </cell>
          <cell r="B2430" t="e">
            <v>#REF!</v>
          </cell>
          <cell r="C2430" t="e">
            <v>#REF!</v>
          </cell>
          <cell r="D2430" t="e">
            <v>#REF!</v>
          </cell>
          <cell r="E2430" t="e">
            <v>#REF!</v>
          </cell>
          <cell r="F2430" t="e">
            <v>#REF!</v>
          </cell>
        </row>
        <row r="2431">
          <cell r="A2431" t="e">
            <v>#REF!</v>
          </cell>
          <cell r="B2431" t="e">
            <v>#REF!</v>
          </cell>
          <cell r="C2431" t="e">
            <v>#REF!</v>
          </cell>
          <cell r="D2431" t="e">
            <v>#REF!</v>
          </cell>
          <cell r="E2431" t="e">
            <v>#REF!</v>
          </cell>
          <cell r="F2431" t="e">
            <v>#REF!</v>
          </cell>
        </row>
        <row r="2432">
          <cell r="A2432" t="e">
            <v>#REF!</v>
          </cell>
          <cell r="B2432" t="e">
            <v>#REF!</v>
          </cell>
          <cell r="C2432" t="e">
            <v>#REF!</v>
          </cell>
          <cell r="D2432" t="e">
            <v>#REF!</v>
          </cell>
          <cell r="E2432" t="e">
            <v>#REF!</v>
          </cell>
          <cell r="F2432" t="e">
            <v>#REF!</v>
          </cell>
        </row>
        <row r="2433">
          <cell r="A2433" t="e">
            <v>#REF!</v>
          </cell>
          <cell r="B2433" t="e">
            <v>#REF!</v>
          </cell>
          <cell r="C2433" t="e">
            <v>#REF!</v>
          </cell>
          <cell r="D2433" t="e">
            <v>#REF!</v>
          </cell>
          <cell r="E2433" t="e">
            <v>#REF!</v>
          </cell>
          <cell r="F2433" t="e">
            <v>#REF!</v>
          </cell>
        </row>
        <row r="2434">
          <cell r="A2434" t="e">
            <v>#REF!</v>
          </cell>
          <cell r="B2434" t="e">
            <v>#REF!</v>
          </cell>
          <cell r="C2434" t="e">
            <v>#REF!</v>
          </cell>
          <cell r="D2434" t="e">
            <v>#REF!</v>
          </cell>
          <cell r="E2434" t="e">
            <v>#REF!</v>
          </cell>
          <cell r="F2434" t="e">
            <v>#REF!</v>
          </cell>
        </row>
        <row r="2435">
          <cell r="A2435" t="e">
            <v>#REF!</v>
          </cell>
          <cell r="B2435" t="e">
            <v>#REF!</v>
          </cell>
          <cell r="C2435" t="e">
            <v>#REF!</v>
          </cell>
          <cell r="D2435" t="e">
            <v>#REF!</v>
          </cell>
          <cell r="E2435" t="e">
            <v>#REF!</v>
          </cell>
          <cell r="F2435" t="e">
            <v>#REF!</v>
          </cell>
        </row>
        <row r="2436">
          <cell r="A2436" t="e">
            <v>#REF!</v>
          </cell>
          <cell r="B2436" t="e">
            <v>#REF!</v>
          </cell>
          <cell r="C2436" t="e">
            <v>#REF!</v>
          </cell>
          <cell r="D2436" t="e">
            <v>#REF!</v>
          </cell>
          <cell r="E2436" t="e">
            <v>#REF!</v>
          </cell>
          <cell r="F2436" t="e">
            <v>#REF!</v>
          </cell>
        </row>
        <row r="2437">
          <cell r="A2437" t="e">
            <v>#REF!</v>
          </cell>
          <cell r="B2437" t="e">
            <v>#REF!</v>
          </cell>
          <cell r="C2437" t="e">
            <v>#REF!</v>
          </cell>
          <cell r="D2437" t="e">
            <v>#REF!</v>
          </cell>
          <cell r="E2437" t="e">
            <v>#REF!</v>
          </cell>
          <cell r="F2437" t="e">
            <v>#REF!</v>
          </cell>
        </row>
        <row r="2438">
          <cell r="A2438" t="e">
            <v>#REF!</v>
          </cell>
          <cell r="B2438" t="e">
            <v>#REF!</v>
          </cell>
          <cell r="C2438" t="e">
            <v>#REF!</v>
          </cell>
          <cell r="D2438" t="e">
            <v>#REF!</v>
          </cell>
          <cell r="E2438" t="e">
            <v>#REF!</v>
          </cell>
          <cell r="F2438" t="e">
            <v>#REF!</v>
          </cell>
        </row>
        <row r="2439">
          <cell r="A2439" t="e">
            <v>#REF!</v>
          </cell>
          <cell r="B2439" t="e">
            <v>#REF!</v>
          </cell>
          <cell r="C2439" t="e">
            <v>#REF!</v>
          </cell>
          <cell r="D2439" t="e">
            <v>#REF!</v>
          </cell>
          <cell r="E2439" t="e">
            <v>#REF!</v>
          </cell>
          <cell r="F2439" t="e">
            <v>#REF!</v>
          </cell>
        </row>
        <row r="2440">
          <cell r="A2440" t="e">
            <v>#REF!</v>
          </cell>
          <cell r="B2440" t="e">
            <v>#REF!</v>
          </cell>
          <cell r="C2440" t="e">
            <v>#REF!</v>
          </cell>
          <cell r="D2440" t="e">
            <v>#REF!</v>
          </cell>
          <cell r="E2440" t="e">
            <v>#REF!</v>
          </cell>
          <cell r="F2440" t="e">
            <v>#REF!</v>
          </cell>
        </row>
        <row r="2441">
          <cell r="A2441" t="e">
            <v>#REF!</v>
          </cell>
          <cell r="B2441" t="e">
            <v>#REF!</v>
          </cell>
          <cell r="C2441" t="e">
            <v>#REF!</v>
          </cell>
          <cell r="D2441" t="e">
            <v>#REF!</v>
          </cell>
          <cell r="E2441" t="e">
            <v>#REF!</v>
          </cell>
          <cell r="F2441" t="e">
            <v>#REF!</v>
          </cell>
        </row>
        <row r="2442">
          <cell r="A2442" t="e">
            <v>#REF!</v>
          </cell>
          <cell r="B2442" t="e">
            <v>#REF!</v>
          </cell>
          <cell r="C2442" t="e">
            <v>#REF!</v>
          </cell>
          <cell r="D2442" t="e">
            <v>#REF!</v>
          </cell>
          <cell r="E2442" t="e">
            <v>#REF!</v>
          </cell>
          <cell r="F2442" t="e">
            <v>#REF!</v>
          </cell>
        </row>
        <row r="2443">
          <cell r="A2443" t="e">
            <v>#REF!</v>
          </cell>
          <cell r="B2443" t="e">
            <v>#REF!</v>
          </cell>
          <cell r="C2443" t="e">
            <v>#REF!</v>
          </cell>
          <cell r="D2443" t="e">
            <v>#REF!</v>
          </cell>
          <cell r="E2443" t="e">
            <v>#REF!</v>
          </cell>
          <cell r="F2443" t="e">
            <v>#REF!</v>
          </cell>
        </row>
        <row r="2444">
          <cell r="A2444" t="e">
            <v>#REF!</v>
          </cell>
          <cell r="B2444" t="e">
            <v>#REF!</v>
          </cell>
          <cell r="C2444" t="e">
            <v>#REF!</v>
          </cell>
          <cell r="D2444" t="e">
            <v>#REF!</v>
          </cell>
          <cell r="E2444" t="e">
            <v>#REF!</v>
          </cell>
          <cell r="F2444" t="e">
            <v>#REF!</v>
          </cell>
        </row>
        <row r="2445">
          <cell r="A2445" t="e">
            <v>#REF!</v>
          </cell>
          <cell r="B2445" t="e">
            <v>#REF!</v>
          </cell>
          <cell r="C2445" t="e">
            <v>#REF!</v>
          </cell>
          <cell r="D2445" t="e">
            <v>#REF!</v>
          </cell>
          <cell r="E2445" t="e">
            <v>#REF!</v>
          </cell>
          <cell r="F2445" t="e">
            <v>#REF!</v>
          </cell>
        </row>
        <row r="2446">
          <cell r="A2446" t="e">
            <v>#REF!</v>
          </cell>
          <cell r="B2446" t="e">
            <v>#REF!</v>
          </cell>
          <cell r="C2446" t="e">
            <v>#REF!</v>
          </cell>
          <cell r="D2446" t="e">
            <v>#REF!</v>
          </cell>
          <cell r="E2446" t="e">
            <v>#REF!</v>
          </cell>
          <cell r="F2446" t="e">
            <v>#REF!</v>
          </cell>
        </row>
        <row r="2447">
          <cell r="A2447" t="e">
            <v>#REF!</v>
          </cell>
          <cell r="B2447" t="e">
            <v>#REF!</v>
          </cell>
          <cell r="C2447" t="e">
            <v>#REF!</v>
          </cell>
          <cell r="D2447" t="e">
            <v>#REF!</v>
          </cell>
          <cell r="E2447" t="e">
            <v>#REF!</v>
          </cell>
          <cell r="F2447" t="e">
            <v>#REF!</v>
          </cell>
        </row>
        <row r="2448">
          <cell r="B2448" t="e">
            <v>#REF!</v>
          </cell>
          <cell r="E2448" t="e">
            <v>#REF!</v>
          </cell>
        </row>
        <row r="2449">
          <cell r="A2449" t="e">
            <v>#REF!</v>
          </cell>
          <cell r="B2449" t="e">
            <v>#REF!</v>
          </cell>
          <cell r="C2449" t="e">
            <v>#REF!</v>
          </cell>
          <cell r="D2449" t="e">
            <v>#REF!</v>
          </cell>
          <cell r="E2449" t="e">
            <v>#REF!</v>
          </cell>
          <cell r="F2449" t="e">
            <v>#REF!</v>
          </cell>
        </row>
        <row r="2450">
          <cell r="A2450" t="e">
            <v>#REF!</v>
          </cell>
          <cell r="B2450" t="e">
            <v>#REF!</v>
          </cell>
          <cell r="E2450" t="e">
            <v>#REF!</v>
          </cell>
          <cell r="F2450" t="e">
            <v>#REF!</v>
          </cell>
        </row>
        <row r="2451">
          <cell r="B2451" t="e">
            <v>#REF!</v>
          </cell>
          <cell r="E2451" t="e">
            <v>#REF!</v>
          </cell>
        </row>
        <row r="2452">
          <cell r="A2452" t="e">
            <v>#REF!</v>
          </cell>
          <cell r="B2452" t="e">
            <v>#REF!</v>
          </cell>
          <cell r="C2452" t="e">
            <v>#REF!</v>
          </cell>
          <cell r="D2452" t="e">
            <v>#REF!</v>
          </cell>
          <cell r="E2452" t="e">
            <v>#REF!</v>
          </cell>
          <cell r="F2452" t="e">
            <v>#REF!</v>
          </cell>
        </row>
        <row r="2453">
          <cell r="A2453" t="e">
            <v>#REF!</v>
          </cell>
          <cell r="B2453" t="e">
            <v>#REF!</v>
          </cell>
          <cell r="C2453" t="e">
            <v>#REF!</v>
          </cell>
          <cell r="D2453" t="e">
            <v>#REF!</v>
          </cell>
          <cell r="E2453" t="e">
            <v>#REF!</v>
          </cell>
          <cell r="F2453" t="e">
            <v>#REF!</v>
          </cell>
        </row>
        <row r="2454">
          <cell r="A2454" t="e">
            <v>#REF!</v>
          </cell>
          <cell r="B2454" t="e">
            <v>#REF!</v>
          </cell>
          <cell r="C2454" t="e">
            <v>#REF!</v>
          </cell>
          <cell r="D2454" t="e">
            <v>#REF!</v>
          </cell>
          <cell r="E2454" t="e">
            <v>#REF!</v>
          </cell>
          <cell r="F2454" t="e">
            <v>#REF!</v>
          </cell>
        </row>
        <row r="2455">
          <cell r="A2455" t="e">
            <v>#REF!</v>
          </cell>
          <cell r="B2455" t="e">
            <v>#REF!</v>
          </cell>
          <cell r="C2455" t="e">
            <v>#REF!</v>
          </cell>
          <cell r="D2455" t="e">
            <v>#REF!</v>
          </cell>
          <cell r="E2455" t="e">
            <v>#REF!</v>
          </cell>
          <cell r="F2455" t="e">
            <v>#REF!</v>
          </cell>
        </row>
        <row r="2456">
          <cell r="B2456" t="e">
            <v>#REF!</v>
          </cell>
          <cell r="E2456" t="e">
            <v>#REF!</v>
          </cell>
        </row>
        <row r="2457">
          <cell r="A2457" t="e">
            <v>#REF!</v>
          </cell>
          <cell r="B2457" t="e">
            <v>#REF!</v>
          </cell>
          <cell r="C2457" t="e">
            <v>#REF!</v>
          </cell>
          <cell r="D2457" t="e">
            <v>#REF!</v>
          </cell>
          <cell r="E2457" t="e">
            <v>#REF!</v>
          </cell>
          <cell r="F2457" t="e">
            <v>#REF!</v>
          </cell>
        </row>
        <row r="2458">
          <cell r="A2458" t="e">
            <v>#REF!</v>
          </cell>
          <cell r="B2458" t="e">
            <v>#REF!</v>
          </cell>
          <cell r="C2458" t="e">
            <v>#REF!</v>
          </cell>
          <cell r="D2458" t="e">
            <v>#REF!</v>
          </cell>
          <cell r="E2458" t="e">
            <v>#REF!</v>
          </cell>
          <cell r="F2458" t="e">
            <v>#REF!</v>
          </cell>
        </row>
        <row r="2459">
          <cell r="A2459" t="e">
            <v>#REF!</v>
          </cell>
          <cell r="B2459" t="e">
            <v>#REF!</v>
          </cell>
          <cell r="C2459" t="e">
            <v>#REF!</v>
          </cell>
          <cell r="D2459" t="e">
            <v>#REF!</v>
          </cell>
          <cell r="E2459" t="e">
            <v>#REF!</v>
          </cell>
          <cell r="F2459" t="e">
            <v>#REF!</v>
          </cell>
        </row>
        <row r="2460">
          <cell r="A2460" t="e">
            <v>#REF!</v>
          </cell>
          <cell r="B2460" t="e">
            <v>#REF!</v>
          </cell>
          <cell r="C2460" t="e">
            <v>#REF!</v>
          </cell>
          <cell r="D2460" t="e">
            <v>#REF!</v>
          </cell>
          <cell r="E2460" t="e">
            <v>#REF!</v>
          </cell>
          <cell r="F2460" t="e">
            <v>#REF!</v>
          </cell>
        </row>
        <row r="2461">
          <cell r="A2461" t="e">
            <v>#REF!</v>
          </cell>
          <cell r="B2461" t="e">
            <v>#REF!</v>
          </cell>
          <cell r="C2461" t="e">
            <v>#REF!</v>
          </cell>
          <cell r="D2461" t="e">
            <v>#REF!</v>
          </cell>
          <cell r="E2461" t="e">
            <v>#REF!</v>
          </cell>
          <cell r="F2461" t="e">
            <v>#REF!</v>
          </cell>
        </row>
        <row r="2462">
          <cell r="A2462" t="e">
            <v>#REF!</v>
          </cell>
          <cell r="B2462" t="e">
            <v>#REF!</v>
          </cell>
          <cell r="C2462" t="e">
            <v>#REF!</v>
          </cell>
          <cell r="D2462" t="e">
            <v>#REF!</v>
          </cell>
          <cell r="E2462" t="e">
            <v>#REF!</v>
          </cell>
          <cell r="F2462" t="e">
            <v>#REF!</v>
          </cell>
        </row>
        <row r="2463">
          <cell r="A2463" t="e">
            <v>#REF!</v>
          </cell>
          <cell r="B2463" t="e">
            <v>#REF!</v>
          </cell>
          <cell r="C2463" t="e">
            <v>#REF!</v>
          </cell>
          <cell r="D2463" t="e">
            <v>#REF!</v>
          </cell>
          <cell r="E2463" t="e">
            <v>#REF!</v>
          </cell>
          <cell r="F2463" t="e">
            <v>#REF!</v>
          </cell>
        </row>
        <row r="2464">
          <cell r="A2464" t="e">
            <v>#REF!</v>
          </cell>
          <cell r="B2464" t="e">
            <v>#REF!</v>
          </cell>
          <cell r="C2464" t="e">
            <v>#REF!</v>
          </cell>
          <cell r="D2464" t="e">
            <v>#REF!</v>
          </cell>
          <cell r="E2464" t="e">
            <v>#REF!</v>
          </cell>
          <cell r="F2464" t="e">
            <v>#REF!</v>
          </cell>
        </row>
        <row r="2465">
          <cell r="A2465" t="e">
            <v>#REF!</v>
          </cell>
          <cell r="B2465" t="e">
            <v>#REF!</v>
          </cell>
          <cell r="C2465" t="e">
            <v>#REF!</v>
          </cell>
          <cell r="D2465" t="e">
            <v>#REF!</v>
          </cell>
          <cell r="E2465" t="e">
            <v>#REF!</v>
          </cell>
          <cell r="F2465" t="e">
            <v>#REF!</v>
          </cell>
        </row>
        <row r="2466">
          <cell r="A2466" t="e">
            <v>#REF!</v>
          </cell>
          <cell r="B2466" t="e">
            <v>#REF!</v>
          </cell>
          <cell r="C2466" t="e">
            <v>#REF!</v>
          </cell>
          <cell r="D2466" t="e">
            <v>#REF!</v>
          </cell>
          <cell r="E2466" t="e">
            <v>#REF!</v>
          </cell>
          <cell r="F2466" t="e">
            <v>#REF!</v>
          </cell>
        </row>
        <row r="2467">
          <cell r="A2467" t="e">
            <v>#REF!</v>
          </cell>
          <cell r="B2467" t="e">
            <v>#REF!</v>
          </cell>
          <cell r="C2467" t="e">
            <v>#REF!</v>
          </cell>
          <cell r="D2467" t="e">
            <v>#REF!</v>
          </cell>
          <cell r="E2467" t="e">
            <v>#REF!</v>
          </cell>
          <cell r="F2467" t="e">
            <v>#REF!</v>
          </cell>
        </row>
        <row r="2468">
          <cell r="A2468" t="e">
            <v>#REF!</v>
          </cell>
          <cell r="B2468" t="e">
            <v>#REF!</v>
          </cell>
          <cell r="C2468" t="e">
            <v>#REF!</v>
          </cell>
          <cell r="D2468" t="e">
            <v>#REF!</v>
          </cell>
          <cell r="E2468" t="e">
            <v>#REF!</v>
          </cell>
          <cell r="F2468" t="e">
            <v>#REF!</v>
          </cell>
        </row>
        <row r="2469">
          <cell r="A2469" t="e">
            <v>#REF!</v>
          </cell>
          <cell r="B2469" t="e">
            <v>#REF!</v>
          </cell>
          <cell r="C2469" t="e">
            <v>#REF!</v>
          </cell>
          <cell r="D2469" t="e">
            <v>#REF!</v>
          </cell>
          <cell r="E2469" t="e">
            <v>#REF!</v>
          </cell>
          <cell r="F2469" t="e">
            <v>#REF!</v>
          </cell>
        </row>
        <row r="2470">
          <cell r="A2470" t="e">
            <v>#REF!</v>
          </cell>
          <cell r="B2470" t="e">
            <v>#REF!</v>
          </cell>
          <cell r="C2470" t="e">
            <v>#REF!</v>
          </cell>
          <cell r="D2470" t="e">
            <v>#REF!</v>
          </cell>
          <cell r="E2470" t="e">
            <v>#REF!</v>
          </cell>
          <cell r="F2470" t="e">
            <v>#REF!</v>
          </cell>
        </row>
        <row r="2471">
          <cell r="A2471" t="e">
            <v>#REF!</v>
          </cell>
          <cell r="B2471" t="e">
            <v>#REF!</v>
          </cell>
          <cell r="C2471" t="e">
            <v>#REF!</v>
          </cell>
          <cell r="D2471" t="e">
            <v>#REF!</v>
          </cell>
          <cell r="E2471" t="e">
            <v>#REF!</v>
          </cell>
          <cell r="F2471" t="e">
            <v>#REF!</v>
          </cell>
        </row>
        <row r="2472">
          <cell r="A2472" t="e">
            <v>#REF!</v>
          </cell>
          <cell r="B2472" t="e">
            <v>#REF!</v>
          </cell>
          <cell r="C2472" t="e">
            <v>#REF!</v>
          </cell>
          <cell r="D2472" t="e">
            <v>#REF!</v>
          </cell>
          <cell r="E2472" t="e">
            <v>#REF!</v>
          </cell>
          <cell r="F2472" t="e">
            <v>#REF!</v>
          </cell>
        </row>
        <row r="2473">
          <cell r="A2473" t="e">
            <v>#REF!</v>
          </cell>
          <cell r="B2473" t="e">
            <v>#REF!</v>
          </cell>
          <cell r="C2473" t="e">
            <v>#REF!</v>
          </cell>
          <cell r="D2473" t="e">
            <v>#REF!</v>
          </cell>
          <cell r="E2473" t="e">
            <v>#REF!</v>
          </cell>
          <cell r="F2473" t="e">
            <v>#REF!</v>
          </cell>
        </row>
        <row r="2474">
          <cell r="B2474" t="e">
            <v>#REF!</v>
          </cell>
          <cell r="E2474" t="e">
            <v>#REF!</v>
          </cell>
        </row>
        <row r="2475">
          <cell r="A2475" t="e">
            <v>#REF!</v>
          </cell>
          <cell r="B2475" t="e">
            <v>#REF!</v>
          </cell>
          <cell r="C2475" t="e">
            <v>#REF!</v>
          </cell>
          <cell r="D2475" t="e">
            <v>#REF!</v>
          </cell>
          <cell r="E2475" t="e">
            <v>#REF!</v>
          </cell>
          <cell r="F2475" t="e">
            <v>#REF!</v>
          </cell>
        </row>
        <row r="2476">
          <cell r="A2476" t="e">
            <v>#REF!</v>
          </cell>
          <cell r="B2476" t="e">
            <v>#REF!</v>
          </cell>
          <cell r="C2476" t="e">
            <v>#REF!</v>
          </cell>
          <cell r="D2476" t="e">
            <v>#REF!</v>
          </cell>
          <cell r="E2476" t="e">
            <v>#REF!</v>
          </cell>
          <cell r="F2476" t="e">
            <v>#REF!</v>
          </cell>
        </row>
        <row r="2477">
          <cell r="A2477" t="e">
            <v>#REF!</v>
          </cell>
          <cell r="B2477" t="e">
            <v>#REF!</v>
          </cell>
          <cell r="C2477" t="e">
            <v>#REF!</v>
          </cell>
          <cell r="D2477" t="e">
            <v>#REF!</v>
          </cell>
          <cell r="E2477" t="e">
            <v>#REF!</v>
          </cell>
          <cell r="F2477" t="e">
            <v>#REF!</v>
          </cell>
        </row>
        <row r="2478">
          <cell r="A2478" t="e">
            <v>#REF!</v>
          </cell>
          <cell r="B2478" t="e">
            <v>#REF!</v>
          </cell>
          <cell r="C2478" t="e">
            <v>#REF!</v>
          </cell>
          <cell r="D2478" t="e">
            <v>#REF!</v>
          </cell>
          <cell r="E2478" t="e">
            <v>#REF!</v>
          </cell>
          <cell r="F2478" t="e">
            <v>#REF!</v>
          </cell>
        </row>
        <row r="2479">
          <cell r="A2479" t="e">
            <v>#REF!</v>
          </cell>
          <cell r="B2479" t="e">
            <v>#REF!</v>
          </cell>
          <cell r="C2479" t="e">
            <v>#REF!</v>
          </cell>
          <cell r="D2479" t="e">
            <v>#REF!</v>
          </cell>
          <cell r="E2479" t="e">
            <v>#REF!</v>
          </cell>
          <cell r="F2479" t="e">
            <v>#REF!</v>
          </cell>
        </row>
        <row r="2480">
          <cell r="A2480" t="e">
            <v>#REF!</v>
          </cell>
          <cell r="B2480" t="e">
            <v>#REF!</v>
          </cell>
          <cell r="C2480" t="e">
            <v>#REF!</v>
          </cell>
          <cell r="D2480" t="e">
            <v>#REF!</v>
          </cell>
          <cell r="E2480" t="e">
            <v>#REF!</v>
          </cell>
          <cell r="F2480" t="e">
            <v>#REF!</v>
          </cell>
        </row>
        <row r="2481">
          <cell r="A2481" t="e">
            <v>#REF!</v>
          </cell>
          <cell r="B2481" t="e">
            <v>#REF!</v>
          </cell>
          <cell r="C2481" t="e">
            <v>#REF!</v>
          </cell>
          <cell r="D2481" t="e">
            <v>#REF!</v>
          </cell>
          <cell r="E2481" t="e">
            <v>#REF!</v>
          </cell>
          <cell r="F2481" t="e">
            <v>#REF!</v>
          </cell>
        </row>
        <row r="2482">
          <cell r="A2482" t="e">
            <v>#REF!</v>
          </cell>
          <cell r="B2482" t="e">
            <v>#REF!</v>
          </cell>
          <cell r="C2482" t="e">
            <v>#REF!</v>
          </cell>
          <cell r="D2482" t="e">
            <v>#REF!</v>
          </cell>
          <cell r="E2482" t="e">
            <v>#REF!</v>
          </cell>
          <cell r="F2482" t="e">
            <v>#REF!</v>
          </cell>
        </row>
        <row r="2483">
          <cell r="A2483" t="e">
            <v>#REF!</v>
          </cell>
          <cell r="B2483" t="e">
            <v>#REF!</v>
          </cell>
          <cell r="C2483" t="e">
            <v>#REF!</v>
          </cell>
          <cell r="D2483" t="e">
            <v>#REF!</v>
          </cell>
          <cell r="E2483" t="e">
            <v>#REF!</v>
          </cell>
          <cell r="F2483" t="e">
            <v>#REF!</v>
          </cell>
        </row>
        <row r="2484">
          <cell r="A2484" t="e">
            <v>#REF!</v>
          </cell>
          <cell r="B2484" t="e">
            <v>#REF!</v>
          </cell>
          <cell r="C2484" t="e">
            <v>#REF!</v>
          </cell>
          <cell r="D2484" t="e">
            <v>#REF!</v>
          </cell>
          <cell r="E2484" t="e">
            <v>#REF!</v>
          </cell>
          <cell r="F2484" t="e">
            <v>#REF!</v>
          </cell>
        </row>
        <row r="2485">
          <cell r="A2485" t="e">
            <v>#REF!</v>
          </cell>
          <cell r="B2485" t="e">
            <v>#REF!</v>
          </cell>
          <cell r="C2485" t="e">
            <v>#REF!</v>
          </cell>
          <cell r="D2485" t="e">
            <v>#REF!</v>
          </cell>
          <cell r="E2485" t="e">
            <v>#REF!</v>
          </cell>
          <cell r="F2485" t="e">
            <v>#REF!</v>
          </cell>
        </row>
        <row r="2486">
          <cell r="A2486" t="e">
            <v>#REF!</v>
          </cell>
          <cell r="B2486" t="e">
            <v>#REF!</v>
          </cell>
          <cell r="C2486" t="e">
            <v>#REF!</v>
          </cell>
          <cell r="D2486" t="e">
            <v>#REF!</v>
          </cell>
          <cell r="E2486" t="e">
            <v>#REF!</v>
          </cell>
          <cell r="F2486" t="e">
            <v>#REF!</v>
          </cell>
        </row>
        <row r="2487">
          <cell r="A2487" t="e">
            <v>#REF!</v>
          </cell>
          <cell r="B2487" t="e">
            <v>#REF!</v>
          </cell>
          <cell r="C2487" t="e">
            <v>#REF!</v>
          </cell>
          <cell r="D2487" t="e">
            <v>#REF!</v>
          </cell>
          <cell r="E2487" t="e">
            <v>#REF!</v>
          </cell>
          <cell r="F2487" t="e">
            <v>#REF!</v>
          </cell>
        </row>
        <row r="2488">
          <cell r="A2488" t="e">
            <v>#REF!</v>
          </cell>
          <cell r="B2488" t="e">
            <v>#REF!</v>
          </cell>
          <cell r="C2488" t="e">
            <v>#REF!</v>
          </cell>
          <cell r="D2488" t="e">
            <v>#REF!</v>
          </cell>
          <cell r="E2488" t="e">
            <v>#REF!</v>
          </cell>
          <cell r="F2488" t="e">
            <v>#REF!</v>
          </cell>
        </row>
        <row r="2489">
          <cell r="A2489" t="e">
            <v>#REF!</v>
          </cell>
          <cell r="B2489" t="e">
            <v>#REF!</v>
          </cell>
          <cell r="C2489" t="e">
            <v>#REF!</v>
          </cell>
          <cell r="D2489" t="e">
            <v>#REF!</v>
          </cell>
          <cell r="E2489" t="e">
            <v>#REF!</v>
          </cell>
          <cell r="F2489" t="e">
            <v>#REF!</v>
          </cell>
        </row>
        <row r="2490">
          <cell r="A2490" t="e">
            <v>#REF!</v>
          </cell>
          <cell r="B2490" t="e">
            <v>#REF!</v>
          </cell>
          <cell r="C2490" t="e">
            <v>#REF!</v>
          </cell>
          <cell r="D2490" t="e">
            <v>#REF!</v>
          </cell>
          <cell r="E2490" t="e">
            <v>#REF!</v>
          </cell>
          <cell r="F2490" t="e">
            <v>#REF!</v>
          </cell>
        </row>
        <row r="2491">
          <cell r="A2491" t="e">
            <v>#REF!</v>
          </cell>
          <cell r="B2491" t="e">
            <v>#REF!</v>
          </cell>
          <cell r="C2491" t="e">
            <v>#REF!</v>
          </cell>
          <cell r="D2491" t="e">
            <v>#REF!</v>
          </cell>
          <cell r="E2491" t="e">
            <v>#REF!</v>
          </cell>
          <cell r="F2491" t="e">
            <v>#REF!</v>
          </cell>
        </row>
        <row r="2492">
          <cell r="A2492" t="e">
            <v>#REF!</v>
          </cell>
          <cell r="B2492" t="e">
            <v>#REF!</v>
          </cell>
          <cell r="C2492" t="e">
            <v>#REF!</v>
          </cell>
          <cell r="D2492" t="e">
            <v>#REF!</v>
          </cell>
          <cell r="E2492" t="e">
            <v>#REF!</v>
          </cell>
          <cell r="F2492" t="e">
            <v>#REF!</v>
          </cell>
        </row>
        <row r="2493">
          <cell r="A2493" t="e">
            <v>#REF!</v>
          </cell>
          <cell r="B2493" t="e">
            <v>#REF!</v>
          </cell>
          <cell r="C2493" t="e">
            <v>#REF!</v>
          </cell>
          <cell r="D2493" t="e">
            <v>#REF!</v>
          </cell>
          <cell r="E2493" t="e">
            <v>#REF!</v>
          </cell>
          <cell r="F2493" t="e">
            <v>#REF!</v>
          </cell>
        </row>
        <row r="2494">
          <cell r="A2494" t="e">
            <v>#REF!</v>
          </cell>
          <cell r="B2494" t="e">
            <v>#REF!</v>
          </cell>
          <cell r="C2494" t="e">
            <v>#REF!</v>
          </cell>
          <cell r="D2494" t="e">
            <v>#REF!</v>
          </cell>
          <cell r="E2494" t="e">
            <v>#REF!</v>
          </cell>
          <cell r="F2494" t="e">
            <v>#REF!</v>
          </cell>
        </row>
        <row r="2495">
          <cell r="B2495" t="e">
            <v>#REF!</v>
          </cell>
          <cell r="E2495" t="e">
            <v>#REF!</v>
          </cell>
        </row>
        <row r="2496">
          <cell r="A2496" t="e">
            <v>#REF!</v>
          </cell>
          <cell r="B2496" t="e">
            <v>#REF!</v>
          </cell>
          <cell r="C2496" t="e">
            <v>#REF!</v>
          </cell>
          <cell r="D2496" t="e">
            <v>#REF!</v>
          </cell>
          <cell r="E2496" t="e">
            <v>#REF!</v>
          </cell>
          <cell r="F2496" t="e">
            <v>#REF!</v>
          </cell>
        </row>
        <row r="2497">
          <cell r="A2497" t="e">
            <v>#REF!</v>
          </cell>
          <cell r="B2497" t="e">
            <v>#REF!</v>
          </cell>
          <cell r="C2497" t="e">
            <v>#REF!</v>
          </cell>
          <cell r="D2497" t="e">
            <v>#REF!</v>
          </cell>
          <cell r="E2497" t="e">
            <v>#REF!</v>
          </cell>
          <cell r="F2497" t="e">
            <v>#REF!</v>
          </cell>
        </row>
        <row r="2498">
          <cell r="A2498" t="e">
            <v>#REF!</v>
          </cell>
          <cell r="B2498" t="e">
            <v>#REF!</v>
          </cell>
          <cell r="C2498" t="e">
            <v>#REF!</v>
          </cell>
          <cell r="D2498" t="e">
            <v>#REF!</v>
          </cell>
          <cell r="E2498" t="e">
            <v>#REF!</v>
          </cell>
          <cell r="F2498" t="e">
            <v>#REF!</v>
          </cell>
        </row>
        <row r="2499">
          <cell r="A2499" t="e">
            <v>#REF!</v>
          </cell>
          <cell r="B2499" t="e">
            <v>#REF!</v>
          </cell>
          <cell r="C2499" t="e">
            <v>#REF!</v>
          </cell>
          <cell r="D2499" t="e">
            <v>#REF!</v>
          </cell>
          <cell r="E2499" t="e">
            <v>#REF!</v>
          </cell>
          <cell r="F2499" t="e">
            <v>#REF!</v>
          </cell>
        </row>
        <row r="2500">
          <cell r="A2500" t="e">
            <v>#REF!</v>
          </cell>
          <cell r="B2500" t="e">
            <v>#REF!</v>
          </cell>
          <cell r="C2500" t="e">
            <v>#REF!</v>
          </cell>
          <cell r="D2500" t="e">
            <v>#REF!</v>
          </cell>
          <cell r="E2500" t="e">
            <v>#REF!</v>
          </cell>
          <cell r="F2500" t="e">
            <v>#REF!</v>
          </cell>
        </row>
        <row r="2501">
          <cell r="A2501" t="e">
            <v>#REF!</v>
          </cell>
          <cell r="B2501" t="e">
            <v>#REF!</v>
          </cell>
          <cell r="C2501" t="e">
            <v>#REF!</v>
          </cell>
          <cell r="D2501" t="e">
            <v>#REF!</v>
          </cell>
          <cell r="E2501" t="e">
            <v>#REF!</v>
          </cell>
          <cell r="F2501" t="e">
            <v>#REF!</v>
          </cell>
        </row>
        <row r="2502">
          <cell r="A2502" t="e">
            <v>#REF!</v>
          </cell>
          <cell r="B2502" t="e">
            <v>#REF!</v>
          </cell>
          <cell r="C2502" t="e">
            <v>#REF!</v>
          </cell>
          <cell r="D2502" t="e">
            <v>#REF!</v>
          </cell>
          <cell r="E2502" t="e">
            <v>#REF!</v>
          </cell>
          <cell r="F2502" t="e">
            <v>#REF!</v>
          </cell>
        </row>
        <row r="2503">
          <cell r="A2503" t="e">
            <v>#REF!</v>
          </cell>
          <cell r="B2503" t="e">
            <v>#REF!</v>
          </cell>
          <cell r="C2503" t="e">
            <v>#REF!</v>
          </cell>
          <cell r="D2503" t="e">
            <v>#REF!</v>
          </cell>
          <cell r="E2503" t="e">
            <v>#REF!</v>
          </cell>
          <cell r="F2503" t="e">
            <v>#REF!</v>
          </cell>
        </row>
        <row r="2504">
          <cell r="A2504" t="e">
            <v>#REF!</v>
          </cell>
          <cell r="B2504" t="e">
            <v>#REF!</v>
          </cell>
          <cell r="C2504" t="e">
            <v>#REF!</v>
          </cell>
          <cell r="D2504" t="e">
            <v>#REF!</v>
          </cell>
          <cell r="E2504" t="e">
            <v>#REF!</v>
          </cell>
          <cell r="F2504" t="e">
            <v>#REF!</v>
          </cell>
        </row>
        <row r="2505">
          <cell r="A2505" t="e">
            <v>#REF!</v>
          </cell>
          <cell r="B2505" t="e">
            <v>#REF!</v>
          </cell>
          <cell r="C2505" t="e">
            <v>#REF!</v>
          </cell>
          <cell r="D2505" t="e">
            <v>#REF!</v>
          </cell>
          <cell r="E2505" t="e">
            <v>#REF!</v>
          </cell>
          <cell r="F2505" t="e">
            <v>#REF!</v>
          </cell>
        </row>
        <row r="2506">
          <cell r="A2506" t="e">
            <v>#REF!</v>
          </cell>
          <cell r="B2506" t="e">
            <v>#REF!</v>
          </cell>
          <cell r="C2506" t="e">
            <v>#REF!</v>
          </cell>
          <cell r="D2506" t="e">
            <v>#REF!</v>
          </cell>
          <cell r="E2506" t="e">
            <v>#REF!</v>
          </cell>
          <cell r="F2506" t="e">
            <v>#REF!</v>
          </cell>
        </row>
        <row r="2507">
          <cell r="A2507" t="e">
            <v>#REF!</v>
          </cell>
          <cell r="B2507" t="e">
            <v>#REF!</v>
          </cell>
          <cell r="C2507" t="e">
            <v>#REF!</v>
          </cell>
          <cell r="D2507" t="e">
            <v>#REF!</v>
          </cell>
          <cell r="E2507" t="e">
            <v>#REF!</v>
          </cell>
          <cell r="F2507" t="e">
            <v>#REF!</v>
          </cell>
        </row>
        <row r="2508">
          <cell r="B2508" t="e">
            <v>#REF!</v>
          </cell>
          <cell r="E2508" t="e">
            <v>#REF!</v>
          </cell>
        </row>
        <row r="2509">
          <cell r="A2509" t="e">
            <v>#REF!</v>
          </cell>
          <cell r="B2509" t="e">
            <v>#REF!</v>
          </cell>
          <cell r="C2509" t="e">
            <v>#REF!</v>
          </cell>
          <cell r="D2509" t="e">
            <v>#REF!</v>
          </cell>
          <cell r="E2509" t="e">
            <v>#REF!</v>
          </cell>
          <cell r="F2509" t="e">
            <v>#REF!</v>
          </cell>
        </row>
        <row r="2510">
          <cell r="A2510" t="e">
            <v>#REF!</v>
          </cell>
          <cell r="B2510" t="e">
            <v>#REF!</v>
          </cell>
          <cell r="C2510" t="e">
            <v>#REF!</v>
          </cell>
          <cell r="D2510" t="e">
            <v>#REF!</v>
          </cell>
          <cell r="E2510" t="e">
            <v>#REF!</v>
          </cell>
          <cell r="F2510" t="e">
            <v>#REF!</v>
          </cell>
        </row>
        <row r="2511">
          <cell r="A2511" t="e">
            <v>#REF!</v>
          </cell>
          <cell r="B2511" t="e">
            <v>#REF!</v>
          </cell>
          <cell r="C2511" t="e">
            <v>#REF!</v>
          </cell>
          <cell r="D2511" t="e">
            <v>#REF!</v>
          </cell>
          <cell r="E2511" t="e">
            <v>#REF!</v>
          </cell>
          <cell r="F2511" t="e">
            <v>#REF!</v>
          </cell>
        </row>
        <row r="2512">
          <cell r="A2512" t="e">
            <v>#REF!</v>
          </cell>
          <cell r="B2512" t="e">
            <v>#REF!</v>
          </cell>
          <cell r="C2512" t="e">
            <v>#REF!</v>
          </cell>
          <cell r="D2512" t="e">
            <v>#REF!</v>
          </cell>
          <cell r="E2512" t="e">
            <v>#REF!</v>
          </cell>
          <cell r="F2512" t="e">
            <v>#REF!</v>
          </cell>
        </row>
        <row r="2513">
          <cell r="A2513" t="e">
            <v>#REF!</v>
          </cell>
          <cell r="B2513" t="e">
            <v>#REF!</v>
          </cell>
          <cell r="C2513" t="e">
            <v>#REF!</v>
          </cell>
          <cell r="D2513" t="e">
            <v>#REF!</v>
          </cell>
          <cell r="E2513" t="e">
            <v>#REF!</v>
          </cell>
          <cell r="F2513" t="e">
            <v>#REF!</v>
          </cell>
        </row>
        <row r="2514">
          <cell r="B2514" t="e">
            <v>#REF!</v>
          </cell>
          <cell r="E2514" t="e">
            <v>#REF!</v>
          </cell>
        </row>
        <row r="2515">
          <cell r="A2515" t="e">
            <v>#REF!</v>
          </cell>
          <cell r="B2515" t="e">
            <v>#REF!</v>
          </cell>
          <cell r="C2515" t="e">
            <v>#REF!</v>
          </cell>
          <cell r="D2515" t="e">
            <v>#REF!</v>
          </cell>
          <cell r="E2515" t="e">
            <v>#REF!</v>
          </cell>
          <cell r="F2515" t="e">
            <v>#REF!</v>
          </cell>
        </row>
        <row r="2516">
          <cell r="A2516" t="e">
            <v>#REF!</v>
          </cell>
          <cell r="B2516" t="e">
            <v>#REF!</v>
          </cell>
          <cell r="C2516" t="e">
            <v>#REF!</v>
          </cell>
          <cell r="D2516" t="e">
            <v>#REF!</v>
          </cell>
          <cell r="E2516" t="e">
            <v>#REF!</v>
          </cell>
          <cell r="F2516" t="e">
            <v>#REF!</v>
          </cell>
        </row>
        <row r="2517">
          <cell r="A2517" t="e">
            <v>#REF!</v>
          </cell>
          <cell r="B2517" t="e">
            <v>#REF!</v>
          </cell>
          <cell r="C2517" t="e">
            <v>#REF!</v>
          </cell>
          <cell r="D2517" t="e">
            <v>#REF!</v>
          </cell>
          <cell r="E2517" t="e">
            <v>#REF!</v>
          </cell>
          <cell r="F2517" t="e">
            <v>#REF!</v>
          </cell>
        </row>
        <row r="2518">
          <cell r="B2518" t="e">
            <v>#REF!</v>
          </cell>
          <cell r="E2518" t="e">
            <v>#REF!</v>
          </cell>
        </row>
        <row r="2519">
          <cell r="A2519" t="e">
            <v>#REF!</v>
          </cell>
          <cell r="B2519" t="e">
            <v>#REF!</v>
          </cell>
          <cell r="C2519" t="e">
            <v>#REF!</v>
          </cell>
          <cell r="D2519" t="e">
            <v>#REF!</v>
          </cell>
          <cell r="E2519" t="e">
            <v>#REF!</v>
          </cell>
          <cell r="F2519" t="e">
            <v>#REF!</v>
          </cell>
        </row>
        <row r="2520">
          <cell r="B2520" t="e">
            <v>#REF!</v>
          </cell>
          <cell r="E2520" t="e">
            <v>#REF!</v>
          </cell>
        </row>
        <row r="2521">
          <cell r="A2521" t="e">
            <v>#REF!</v>
          </cell>
          <cell r="B2521" t="e">
            <v>#REF!</v>
          </cell>
          <cell r="C2521" t="e">
            <v>#REF!</v>
          </cell>
          <cell r="D2521" t="e">
            <v>#REF!</v>
          </cell>
          <cell r="E2521" t="e">
            <v>#REF!</v>
          </cell>
          <cell r="F2521" t="e">
            <v>#REF!</v>
          </cell>
        </row>
        <row r="2522">
          <cell r="A2522" t="e">
            <v>#REF!</v>
          </cell>
          <cell r="B2522" t="e">
            <v>#REF!</v>
          </cell>
          <cell r="C2522" t="e">
            <v>#REF!</v>
          </cell>
          <cell r="D2522" t="e">
            <v>#REF!</v>
          </cell>
          <cell r="E2522" t="e">
            <v>#REF!</v>
          </cell>
          <cell r="F2522" t="e">
            <v>#REF!</v>
          </cell>
        </row>
        <row r="2523">
          <cell r="A2523" t="e">
            <v>#REF!</v>
          </cell>
          <cell r="B2523" t="e">
            <v>#REF!</v>
          </cell>
          <cell r="C2523" t="e">
            <v>#REF!</v>
          </cell>
          <cell r="D2523" t="e">
            <v>#REF!</v>
          </cell>
          <cell r="E2523" t="e">
            <v>#REF!</v>
          </cell>
          <cell r="F2523" t="e">
            <v>#REF!</v>
          </cell>
        </row>
        <row r="2524">
          <cell r="A2524" t="e">
            <v>#REF!</v>
          </cell>
          <cell r="B2524" t="e">
            <v>#REF!</v>
          </cell>
          <cell r="E2524" t="e">
            <v>#REF!</v>
          </cell>
          <cell r="F2524" t="e">
            <v>#REF!</v>
          </cell>
        </row>
        <row r="2525">
          <cell r="B2525" t="e">
            <v>#REF!</v>
          </cell>
          <cell r="E2525" t="e">
            <v>#REF!</v>
          </cell>
        </row>
        <row r="2526">
          <cell r="A2526" t="e">
            <v>#REF!</v>
          </cell>
          <cell r="B2526" t="e">
            <v>#REF!</v>
          </cell>
          <cell r="C2526" t="e">
            <v>#REF!</v>
          </cell>
          <cell r="D2526" t="e">
            <v>#REF!</v>
          </cell>
          <cell r="E2526" t="e">
            <v>#REF!</v>
          </cell>
          <cell r="F2526" t="e">
            <v>#REF!</v>
          </cell>
        </row>
        <row r="2527">
          <cell r="A2527" t="e">
            <v>#REF!</v>
          </cell>
          <cell r="B2527" t="e">
            <v>#REF!</v>
          </cell>
          <cell r="C2527" t="e">
            <v>#REF!</v>
          </cell>
          <cell r="D2527" t="e">
            <v>#REF!</v>
          </cell>
          <cell r="E2527" t="e">
            <v>#REF!</v>
          </cell>
          <cell r="F2527" t="e">
            <v>#REF!</v>
          </cell>
        </row>
        <row r="2528">
          <cell r="A2528" t="e">
            <v>#REF!</v>
          </cell>
          <cell r="B2528" t="e">
            <v>#REF!</v>
          </cell>
          <cell r="C2528" t="e">
            <v>#REF!</v>
          </cell>
          <cell r="D2528" t="e">
            <v>#REF!</v>
          </cell>
          <cell r="E2528" t="e">
            <v>#REF!</v>
          </cell>
          <cell r="F2528" t="e">
            <v>#REF!</v>
          </cell>
        </row>
        <row r="2529">
          <cell r="A2529" t="e">
            <v>#REF!</v>
          </cell>
          <cell r="B2529" t="e">
            <v>#REF!</v>
          </cell>
          <cell r="C2529" t="e">
            <v>#REF!</v>
          </cell>
          <cell r="D2529" t="e">
            <v>#REF!</v>
          </cell>
          <cell r="E2529" t="e">
            <v>#REF!</v>
          </cell>
          <cell r="F2529" t="e">
            <v>#REF!</v>
          </cell>
        </row>
        <row r="2530">
          <cell r="A2530" t="e">
            <v>#REF!</v>
          </cell>
          <cell r="B2530" t="e">
            <v>#REF!</v>
          </cell>
          <cell r="C2530" t="e">
            <v>#REF!</v>
          </cell>
          <cell r="D2530" t="e">
            <v>#REF!</v>
          </cell>
          <cell r="E2530" t="e">
            <v>#REF!</v>
          </cell>
          <cell r="F2530" t="e">
            <v>#REF!</v>
          </cell>
        </row>
        <row r="2531">
          <cell r="A2531" t="e">
            <v>#REF!</v>
          </cell>
          <cell r="B2531" t="e">
            <v>#REF!</v>
          </cell>
          <cell r="C2531" t="e">
            <v>#REF!</v>
          </cell>
          <cell r="D2531" t="e">
            <v>#REF!</v>
          </cell>
          <cell r="E2531" t="e">
            <v>#REF!</v>
          </cell>
          <cell r="F2531" t="e">
            <v>#REF!</v>
          </cell>
        </row>
        <row r="2532">
          <cell r="A2532" t="e">
            <v>#REF!</v>
          </cell>
          <cell r="B2532" t="e">
            <v>#REF!</v>
          </cell>
          <cell r="C2532" t="e">
            <v>#REF!</v>
          </cell>
          <cell r="D2532" t="e">
            <v>#REF!</v>
          </cell>
          <cell r="E2532" t="e">
            <v>#REF!</v>
          </cell>
          <cell r="F2532" t="e">
            <v>#REF!</v>
          </cell>
        </row>
        <row r="2533">
          <cell r="A2533" t="e">
            <v>#REF!</v>
          </cell>
          <cell r="B2533" t="e">
            <v>#REF!</v>
          </cell>
          <cell r="C2533" t="e">
            <v>#REF!</v>
          </cell>
          <cell r="D2533" t="e">
            <v>#REF!</v>
          </cell>
          <cell r="E2533" t="e">
            <v>#REF!</v>
          </cell>
          <cell r="F2533" t="e">
            <v>#REF!</v>
          </cell>
        </row>
        <row r="2534">
          <cell r="A2534" t="e">
            <v>#REF!</v>
          </cell>
          <cell r="B2534" t="e">
            <v>#REF!</v>
          </cell>
          <cell r="C2534" t="e">
            <v>#REF!</v>
          </cell>
          <cell r="D2534" t="e">
            <v>#REF!</v>
          </cell>
          <cell r="E2534" t="e">
            <v>#REF!</v>
          </cell>
          <cell r="F2534" t="e">
            <v>#REF!</v>
          </cell>
        </row>
        <row r="2535">
          <cell r="B2535" t="e">
            <v>#REF!</v>
          </cell>
          <cell r="E2535" t="e">
            <v>#REF!</v>
          </cell>
        </row>
        <row r="2536">
          <cell r="A2536" t="e">
            <v>#REF!</v>
          </cell>
          <cell r="B2536" t="e">
            <v>#REF!</v>
          </cell>
          <cell r="C2536" t="e">
            <v>#REF!</v>
          </cell>
          <cell r="D2536" t="e">
            <v>#REF!</v>
          </cell>
          <cell r="E2536" t="e">
            <v>#REF!</v>
          </cell>
          <cell r="F2536" t="e">
            <v>#REF!</v>
          </cell>
        </row>
        <row r="2537">
          <cell r="A2537" t="e">
            <v>#REF!</v>
          </cell>
          <cell r="B2537" t="e">
            <v>#REF!</v>
          </cell>
          <cell r="C2537" t="e">
            <v>#REF!</v>
          </cell>
          <cell r="D2537" t="e">
            <v>#REF!</v>
          </cell>
          <cell r="E2537" t="e">
            <v>#REF!</v>
          </cell>
          <cell r="F2537" t="e">
            <v>#REF!</v>
          </cell>
        </row>
        <row r="2538">
          <cell r="A2538" t="e">
            <v>#REF!</v>
          </cell>
          <cell r="B2538" t="e">
            <v>#REF!</v>
          </cell>
          <cell r="C2538" t="e">
            <v>#REF!</v>
          </cell>
          <cell r="D2538" t="e">
            <v>#REF!</v>
          </cell>
          <cell r="E2538" t="e">
            <v>#REF!</v>
          </cell>
          <cell r="F2538" t="e">
            <v>#REF!</v>
          </cell>
        </row>
        <row r="2539">
          <cell r="A2539" t="e">
            <v>#REF!</v>
          </cell>
          <cell r="B2539" t="e">
            <v>#REF!</v>
          </cell>
          <cell r="C2539" t="e">
            <v>#REF!</v>
          </cell>
          <cell r="D2539" t="e">
            <v>#REF!</v>
          </cell>
          <cell r="E2539" t="e">
            <v>#REF!</v>
          </cell>
          <cell r="F2539" t="e">
            <v>#REF!</v>
          </cell>
        </row>
        <row r="2540">
          <cell r="B2540" t="e">
            <v>#REF!</v>
          </cell>
          <cell r="E2540" t="e">
            <v>#REF!</v>
          </cell>
        </row>
        <row r="2541">
          <cell r="A2541" t="e">
            <v>#REF!</v>
          </cell>
          <cell r="B2541" t="e">
            <v>#REF!</v>
          </cell>
          <cell r="C2541" t="e">
            <v>#REF!</v>
          </cell>
          <cell r="D2541" t="e">
            <v>#REF!</v>
          </cell>
          <cell r="E2541" t="e">
            <v>#REF!</v>
          </cell>
          <cell r="F2541" t="e">
            <v>#REF!</v>
          </cell>
        </row>
        <row r="2542">
          <cell r="A2542" t="e">
            <v>#REF!</v>
          </cell>
          <cell r="B2542" t="e">
            <v>#REF!</v>
          </cell>
          <cell r="C2542" t="e">
            <v>#REF!</v>
          </cell>
          <cell r="D2542" t="e">
            <v>#REF!</v>
          </cell>
          <cell r="E2542" t="e">
            <v>#REF!</v>
          </cell>
          <cell r="F2542" t="e">
            <v>#REF!</v>
          </cell>
        </row>
        <row r="2543">
          <cell r="A2543" t="e">
            <v>#REF!</v>
          </cell>
          <cell r="B2543" t="e">
            <v>#REF!</v>
          </cell>
          <cell r="C2543" t="e">
            <v>#REF!</v>
          </cell>
          <cell r="D2543" t="e">
            <v>#REF!</v>
          </cell>
          <cell r="E2543" t="e">
            <v>#REF!</v>
          </cell>
          <cell r="F2543" t="e">
            <v>#REF!</v>
          </cell>
        </row>
        <row r="2544">
          <cell r="A2544" t="e">
            <v>#REF!</v>
          </cell>
          <cell r="B2544" t="e">
            <v>#REF!</v>
          </cell>
          <cell r="C2544" t="e">
            <v>#REF!</v>
          </cell>
          <cell r="D2544" t="e">
            <v>#REF!</v>
          </cell>
          <cell r="E2544" t="e">
            <v>#REF!</v>
          </cell>
          <cell r="F2544" t="e">
            <v>#REF!</v>
          </cell>
        </row>
        <row r="2545">
          <cell r="B2545" t="e">
            <v>#REF!</v>
          </cell>
          <cell r="E2545" t="e">
            <v>#REF!</v>
          </cell>
        </row>
        <row r="2546">
          <cell r="A2546" t="e">
            <v>#REF!</v>
          </cell>
          <cell r="B2546" t="e">
            <v>#REF!</v>
          </cell>
          <cell r="C2546" t="e">
            <v>#REF!</v>
          </cell>
          <cell r="D2546" t="e">
            <v>#REF!</v>
          </cell>
          <cell r="E2546" t="e">
            <v>#REF!</v>
          </cell>
          <cell r="F2546" t="e">
            <v>#REF!</v>
          </cell>
        </row>
        <row r="2547">
          <cell r="A2547" t="e">
            <v>#REF!</v>
          </cell>
          <cell r="B2547" t="e">
            <v>#REF!</v>
          </cell>
          <cell r="E2547" t="e">
            <v>#REF!</v>
          </cell>
          <cell r="F2547" t="e">
            <v>#REF!</v>
          </cell>
        </row>
        <row r="2548">
          <cell r="B2548" t="e">
            <v>#REF!</v>
          </cell>
          <cell r="E2548" t="e">
            <v>#REF!</v>
          </cell>
        </row>
        <row r="2549">
          <cell r="A2549" t="e">
            <v>#REF!</v>
          </cell>
          <cell r="B2549" t="e">
            <v>#REF!</v>
          </cell>
          <cell r="C2549" t="e">
            <v>#REF!</v>
          </cell>
          <cell r="D2549" t="e">
            <v>#REF!</v>
          </cell>
          <cell r="E2549" t="e">
            <v>#REF!</v>
          </cell>
          <cell r="F2549" t="e">
            <v>#REF!</v>
          </cell>
        </row>
        <row r="2550">
          <cell r="A2550" t="e">
            <v>#REF!</v>
          </cell>
          <cell r="B2550" t="e">
            <v>#REF!</v>
          </cell>
          <cell r="C2550" t="e">
            <v>#REF!</v>
          </cell>
          <cell r="D2550" t="e">
            <v>#REF!</v>
          </cell>
          <cell r="E2550" t="e">
            <v>#REF!</v>
          </cell>
          <cell r="F2550" t="e">
            <v>#REF!</v>
          </cell>
        </row>
        <row r="2551">
          <cell r="A2551" t="e">
            <v>#REF!</v>
          </cell>
          <cell r="B2551" t="e">
            <v>#REF!</v>
          </cell>
          <cell r="C2551" t="e">
            <v>#REF!</v>
          </cell>
          <cell r="D2551" t="e">
            <v>#REF!</v>
          </cell>
          <cell r="E2551" t="e">
            <v>#REF!</v>
          </cell>
          <cell r="F2551" t="e">
            <v>#REF!</v>
          </cell>
        </row>
        <row r="2552">
          <cell r="A2552" t="e">
            <v>#REF!</v>
          </cell>
          <cell r="B2552" t="e">
            <v>#REF!</v>
          </cell>
          <cell r="C2552" t="e">
            <v>#REF!</v>
          </cell>
          <cell r="D2552" t="e">
            <v>#REF!</v>
          </cell>
          <cell r="E2552" t="e">
            <v>#REF!</v>
          </cell>
          <cell r="F2552" t="e">
            <v>#REF!</v>
          </cell>
        </row>
        <row r="2553">
          <cell r="A2553" t="e">
            <v>#REF!</v>
          </cell>
          <cell r="B2553" t="e">
            <v>#REF!</v>
          </cell>
          <cell r="C2553" t="e">
            <v>#REF!</v>
          </cell>
          <cell r="D2553" t="e">
            <v>#REF!</v>
          </cell>
          <cell r="E2553" t="e">
            <v>#REF!</v>
          </cell>
          <cell r="F2553" t="e">
            <v>#REF!</v>
          </cell>
        </row>
        <row r="2554">
          <cell r="A2554" t="e">
            <v>#REF!</v>
          </cell>
          <cell r="B2554" t="e">
            <v>#REF!</v>
          </cell>
          <cell r="C2554" t="e">
            <v>#REF!</v>
          </cell>
          <cell r="D2554" t="e">
            <v>#REF!</v>
          </cell>
          <cell r="E2554" t="e">
            <v>#REF!</v>
          </cell>
          <cell r="F2554" t="e">
            <v>#REF!</v>
          </cell>
        </row>
        <row r="2555">
          <cell r="A2555" t="e">
            <v>#REF!</v>
          </cell>
          <cell r="B2555" t="e">
            <v>#REF!</v>
          </cell>
          <cell r="C2555" t="e">
            <v>#REF!</v>
          </cell>
          <cell r="D2555" t="e">
            <v>#REF!</v>
          </cell>
          <cell r="E2555" t="e">
            <v>#REF!</v>
          </cell>
          <cell r="F2555" t="e">
            <v>#REF!</v>
          </cell>
        </row>
        <row r="2556">
          <cell r="A2556" t="e">
            <v>#REF!</v>
          </cell>
          <cell r="B2556" t="e">
            <v>#REF!</v>
          </cell>
          <cell r="C2556" t="e">
            <v>#REF!</v>
          </cell>
          <cell r="D2556" t="e">
            <v>#REF!</v>
          </cell>
          <cell r="E2556" t="e">
            <v>#REF!</v>
          </cell>
          <cell r="F2556" t="e">
            <v>#REF!</v>
          </cell>
        </row>
        <row r="2557">
          <cell r="A2557" t="e">
            <v>#REF!</v>
          </cell>
          <cell r="B2557" t="e">
            <v>#REF!</v>
          </cell>
          <cell r="C2557" t="e">
            <v>#REF!</v>
          </cell>
          <cell r="D2557" t="e">
            <v>#REF!</v>
          </cell>
          <cell r="E2557" t="e">
            <v>#REF!</v>
          </cell>
          <cell r="F2557" t="e">
            <v>#REF!</v>
          </cell>
        </row>
        <row r="2558">
          <cell r="A2558" t="e">
            <v>#REF!</v>
          </cell>
          <cell r="B2558" t="e">
            <v>#REF!</v>
          </cell>
          <cell r="C2558" t="e">
            <v>#REF!</v>
          </cell>
          <cell r="D2558" t="e">
            <v>#REF!</v>
          </cell>
          <cell r="E2558" t="e">
            <v>#REF!</v>
          </cell>
          <cell r="F2558" t="e">
            <v>#REF!</v>
          </cell>
        </row>
        <row r="2559">
          <cell r="B2559" t="e">
            <v>#REF!</v>
          </cell>
          <cell r="E2559" t="e">
            <v>#REF!</v>
          </cell>
        </row>
        <row r="2560">
          <cell r="A2560" t="e">
            <v>#REF!</v>
          </cell>
          <cell r="B2560" t="e">
            <v>#REF!</v>
          </cell>
          <cell r="C2560" t="e">
            <v>#REF!</v>
          </cell>
          <cell r="D2560" t="e">
            <v>#REF!</v>
          </cell>
          <cell r="E2560" t="e">
            <v>#REF!</v>
          </cell>
          <cell r="F2560" t="e">
            <v>#REF!</v>
          </cell>
        </row>
        <row r="2561">
          <cell r="A2561" t="e">
            <v>#REF!</v>
          </cell>
          <cell r="B2561" t="e">
            <v>#REF!</v>
          </cell>
          <cell r="C2561" t="e">
            <v>#REF!</v>
          </cell>
          <cell r="D2561" t="e">
            <v>#REF!</v>
          </cell>
          <cell r="E2561" t="e">
            <v>#REF!</v>
          </cell>
          <cell r="F2561" t="e">
            <v>#REF!</v>
          </cell>
        </row>
        <row r="2562">
          <cell r="A2562" t="e">
            <v>#REF!</v>
          </cell>
          <cell r="B2562" t="e">
            <v>#REF!</v>
          </cell>
          <cell r="C2562" t="e">
            <v>#REF!</v>
          </cell>
          <cell r="D2562" t="e">
            <v>#REF!</v>
          </cell>
          <cell r="E2562" t="e">
            <v>#REF!</v>
          </cell>
          <cell r="F2562" t="e">
            <v>#REF!</v>
          </cell>
        </row>
        <row r="2563">
          <cell r="A2563" t="e">
            <v>#REF!</v>
          </cell>
          <cell r="B2563" t="e">
            <v>#REF!</v>
          </cell>
          <cell r="C2563" t="e">
            <v>#REF!</v>
          </cell>
          <cell r="D2563" t="e">
            <v>#REF!</v>
          </cell>
          <cell r="E2563" t="e">
            <v>#REF!</v>
          </cell>
          <cell r="F2563" t="e">
            <v>#REF!</v>
          </cell>
        </row>
        <row r="2564">
          <cell r="A2564" t="e">
            <v>#REF!</v>
          </cell>
          <cell r="B2564" t="e">
            <v>#REF!</v>
          </cell>
          <cell r="C2564" t="e">
            <v>#REF!</v>
          </cell>
          <cell r="D2564" t="e">
            <v>#REF!</v>
          </cell>
          <cell r="E2564" t="e">
            <v>#REF!</v>
          </cell>
          <cell r="F2564" t="e">
            <v>#REF!</v>
          </cell>
        </row>
        <row r="2565">
          <cell r="A2565" t="e">
            <v>#REF!</v>
          </cell>
          <cell r="B2565" t="e">
            <v>#REF!</v>
          </cell>
          <cell r="C2565" t="e">
            <v>#REF!</v>
          </cell>
          <cell r="D2565" t="e">
            <v>#REF!</v>
          </cell>
          <cell r="E2565" t="e">
            <v>#REF!</v>
          </cell>
          <cell r="F2565" t="e">
            <v>#REF!</v>
          </cell>
        </row>
        <row r="2566">
          <cell r="A2566" t="e">
            <v>#REF!</v>
          </cell>
          <cell r="B2566" t="e">
            <v>#REF!</v>
          </cell>
          <cell r="C2566" t="e">
            <v>#REF!</v>
          </cell>
          <cell r="D2566" t="e">
            <v>#REF!</v>
          </cell>
          <cell r="E2566" t="e">
            <v>#REF!</v>
          </cell>
          <cell r="F2566" t="e">
            <v>#REF!</v>
          </cell>
        </row>
        <row r="2567">
          <cell r="A2567" t="e">
            <v>#REF!</v>
          </cell>
          <cell r="B2567" t="e">
            <v>#REF!</v>
          </cell>
          <cell r="C2567" t="e">
            <v>#REF!</v>
          </cell>
          <cell r="D2567" t="e">
            <v>#REF!</v>
          </cell>
          <cell r="E2567" t="e">
            <v>#REF!</v>
          </cell>
          <cell r="F2567" t="e">
            <v>#REF!</v>
          </cell>
        </row>
        <row r="2568">
          <cell r="A2568" t="e">
            <v>#REF!</v>
          </cell>
          <cell r="B2568" t="e">
            <v>#REF!</v>
          </cell>
          <cell r="C2568" t="e">
            <v>#REF!</v>
          </cell>
          <cell r="D2568" t="e">
            <v>#REF!</v>
          </cell>
          <cell r="E2568" t="e">
            <v>#REF!</v>
          </cell>
          <cell r="F2568" t="e">
            <v>#REF!</v>
          </cell>
        </row>
        <row r="2569">
          <cell r="A2569" t="e">
            <v>#REF!</v>
          </cell>
          <cell r="B2569" t="e">
            <v>#REF!</v>
          </cell>
          <cell r="C2569" t="e">
            <v>#REF!</v>
          </cell>
          <cell r="D2569" t="e">
            <v>#REF!</v>
          </cell>
          <cell r="E2569" t="e">
            <v>#REF!</v>
          </cell>
          <cell r="F2569" t="e">
            <v>#REF!</v>
          </cell>
        </row>
        <row r="2570">
          <cell r="A2570" t="e">
            <v>#REF!</v>
          </cell>
          <cell r="B2570" t="e">
            <v>#REF!</v>
          </cell>
          <cell r="C2570" t="e">
            <v>#REF!</v>
          </cell>
          <cell r="D2570" t="e">
            <v>#REF!</v>
          </cell>
          <cell r="E2570" t="e">
            <v>#REF!</v>
          </cell>
          <cell r="F2570" t="e">
            <v>#REF!</v>
          </cell>
        </row>
        <row r="2571">
          <cell r="A2571" t="e">
            <v>#REF!</v>
          </cell>
          <cell r="B2571" t="e">
            <v>#REF!</v>
          </cell>
          <cell r="C2571" t="e">
            <v>#REF!</v>
          </cell>
          <cell r="D2571" t="e">
            <v>#REF!</v>
          </cell>
          <cell r="E2571" t="e">
            <v>#REF!</v>
          </cell>
          <cell r="F2571" t="e">
            <v>#REF!</v>
          </cell>
        </row>
        <row r="2572">
          <cell r="A2572" t="e">
            <v>#REF!</v>
          </cell>
          <cell r="B2572" t="e">
            <v>#REF!</v>
          </cell>
          <cell r="C2572" t="e">
            <v>#REF!</v>
          </cell>
          <cell r="D2572" t="e">
            <v>#REF!</v>
          </cell>
          <cell r="E2572" t="e">
            <v>#REF!</v>
          </cell>
          <cell r="F2572" t="e">
            <v>#REF!</v>
          </cell>
        </row>
        <row r="2573">
          <cell r="A2573" t="e">
            <v>#REF!</v>
          </cell>
          <cell r="B2573" t="e">
            <v>#REF!</v>
          </cell>
          <cell r="C2573" t="e">
            <v>#REF!</v>
          </cell>
          <cell r="D2573" t="e">
            <v>#REF!</v>
          </cell>
          <cell r="E2573" t="e">
            <v>#REF!</v>
          </cell>
          <cell r="F2573" t="e">
            <v>#REF!</v>
          </cell>
        </row>
        <row r="2574">
          <cell r="A2574" t="e">
            <v>#REF!</v>
          </cell>
          <cell r="B2574" t="e">
            <v>#REF!</v>
          </cell>
          <cell r="C2574" t="e">
            <v>#REF!</v>
          </cell>
          <cell r="D2574" t="e">
            <v>#REF!</v>
          </cell>
          <cell r="E2574" t="e">
            <v>#REF!</v>
          </cell>
          <cell r="F2574" t="e">
            <v>#REF!</v>
          </cell>
        </row>
        <row r="2575">
          <cell r="A2575" t="e">
            <v>#REF!</v>
          </cell>
          <cell r="B2575" t="e">
            <v>#REF!</v>
          </cell>
          <cell r="C2575" t="e">
            <v>#REF!</v>
          </cell>
          <cell r="D2575" t="e">
            <v>#REF!</v>
          </cell>
          <cell r="E2575" t="e">
            <v>#REF!</v>
          </cell>
          <cell r="F2575" t="e">
            <v>#REF!</v>
          </cell>
        </row>
        <row r="2576">
          <cell r="A2576" t="e">
            <v>#REF!</v>
          </cell>
          <cell r="B2576" t="e">
            <v>#REF!</v>
          </cell>
          <cell r="C2576" t="e">
            <v>#REF!</v>
          </cell>
          <cell r="D2576" t="e">
            <v>#REF!</v>
          </cell>
          <cell r="E2576" t="e">
            <v>#REF!</v>
          </cell>
          <cell r="F2576" t="e">
            <v>#REF!</v>
          </cell>
        </row>
        <row r="2577">
          <cell r="A2577" t="e">
            <v>#REF!</v>
          </cell>
          <cell r="B2577" t="e">
            <v>#REF!</v>
          </cell>
          <cell r="C2577" t="e">
            <v>#REF!</v>
          </cell>
          <cell r="D2577" t="e">
            <v>#REF!</v>
          </cell>
          <cell r="E2577" t="e">
            <v>#REF!</v>
          </cell>
          <cell r="F2577" t="e">
            <v>#REF!</v>
          </cell>
        </row>
        <row r="2578">
          <cell r="A2578" t="e">
            <v>#REF!</v>
          </cell>
          <cell r="B2578" t="e">
            <v>#REF!</v>
          </cell>
          <cell r="C2578" t="e">
            <v>#REF!</v>
          </cell>
          <cell r="D2578" t="e">
            <v>#REF!</v>
          </cell>
          <cell r="E2578" t="e">
            <v>#REF!</v>
          </cell>
          <cell r="F2578" t="e">
            <v>#REF!</v>
          </cell>
        </row>
        <row r="2579">
          <cell r="A2579" t="e">
            <v>#REF!</v>
          </cell>
          <cell r="B2579" t="e">
            <v>#REF!</v>
          </cell>
          <cell r="C2579" t="e">
            <v>#REF!</v>
          </cell>
          <cell r="D2579" t="e">
            <v>#REF!</v>
          </cell>
          <cell r="E2579" t="e">
            <v>#REF!</v>
          </cell>
          <cell r="F2579" t="e">
            <v>#REF!</v>
          </cell>
        </row>
        <row r="2580">
          <cell r="A2580" t="e">
            <v>#REF!</v>
          </cell>
          <cell r="B2580" t="e">
            <v>#REF!</v>
          </cell>
          <cell r="C2580" t="e">
            <v>#REF!</v>
          </cell>
          <cell r="D2580" t="e">
            <v>#REF!</v>
          </cell>
          <cell r="E2580" t="e">
            <v>#REF!</v>
          </cell>
          <cell r="F2580" t="e">
            <v>#REF!</v>
          </cell>
        </row>
        <row r="2581">
          <cell r="A2581" t="e">
            <v>#REF!</v>
          </cell>
          <cell r="B2581" t="e">
            <v>#REF!</v>
          </cell>
          <cell r="C2581" t="e">
            <v>#REF!</v>
          </cell>
          <cell r="D2581" t="e">
            <v>#REF!</v>
          </cell>
          <cell r="E2581" t="e">
            <v>#REF!</v>
          </cell>
          <cell r="F2581" t="e">
            <v>#REF!</v>
          </cell>
        </row>
        <row r="2582">
          <cell r="A2582" t="e">
            <v>#REF!</v>
          </cell>
          <cell r="B2582" t="e">
            <v>#REF!</v>
          </cell>
          <cell r="C2582" t="e">
            <v>#REF!</v>
          </cell>
          <cell r="D2582" t="e">
            <v>#REF!</v>
          </cell>
          <cell r="E2582" t="e">
            <v>#REF!</v>
          </cell>
          <cell r="F2582" t="e">
            <v>#REF!</v>
          </cell>
        </row>
        <row r="2583">
          <cell r="A2583" t="e">
            <v>#REF!</v>
          </cell>
          <cell r="B2583" t="e">
            <v>#REF!</v>
          </cell>
          <cell r="C2583" t="e">
            <v>#REF!</v>
          </cell>
          <cell r="D2583" t="e">
            <v>#REF!</v>
          </cell>
          <cell r="E2583" t="e">
            <v>#REF!</v>
          </cell>
          <cell r="F2583" t="e">
            <v>#REF!</v>
          </cell>
        </row>
        <row r="2584">
          <cell r="A2584" t="e">
            <v>#REF!</v>
          </cell>
          <cell r="B2584" t="e">
            <v>#REF!</v>
          </cell>
          <cell r="C2584" t="e">
            <v>#REF!</v>
          </cell>
          <cell r="D2584" t="e">
            <v>#REF!</v>
          </cell>
          <cell r="E2584" t="e">
            <v>#REF!</v>
          </cell>
          <cell r="F2584" t="e">
            <v>#REF!</v>
          </cell>
        </row>
        <row r="2585">
          <cell r="A2585" t="e">
            <v>#REF!</v>
          </cell>
          <cell r="B2585" t="e">
            <v>#REF!</v>
          </cell>
          <cell r="C2585" t="e">
            <v>#REF!</v>
          </cell>
          <cell r="D2585" t="e">
            <v>#REF!</v>
          </cell>
          <cell r="E2585" t="e">
            <v>#REF!</v>
          </cell>
          <cell r="F2585" t="e">
            <v>#REF!</v>
          </cell>
        </row>
        <row r="2586">
          <cell r="A2586" t="e">
            <v>#REF!</v>
          </cell>
          <cell r="B2586" t="e">
            <v>#REF!</v>
          </cell>
          <cell r="C2586" t="e">
            <v>#REF!</v>
          </cell>
          <cell r="D2586" t="e">
            <v>#REF!</v>
          </cell>
          <cell r="E2586" t="e">
            <v>#REF!</v>
          </cell>
          <cell r="F2586" t="e">
            <v>#REF!</v>
          </cell>
        </row>
        <row r="2587">
          <cell r="A2587" t="e">
            <v>#REF!</v>
          </cell>
          <cell r="B2587" t="e">
            <v>#REF!</v>
          </cell>
          <cell r="C2587" t="e">
            <v>#REF!</v>
          </cell>
          <cell r="D2587" t="e">
            <v>#REF!</v>
          </cell>
          <cell r="E2587" t="e">
            <v>#REF!</v>
          </cell>
          <cell r="F2587" t="e">
            <v>#REF!</v>
          </cell>
        </row>
        <row r="2588">
          <cell r="A2588" t="e">
            <v>#REF!</v>
          </cell>
          <cell r="B2588" t="e">
            <v>#REF!</v>
          </cell>
          <cell r="C2588" t="e">
            <v>#REF!</v>
          </cell>
          <cell r="D2588" t="e">
            <v>#REF!</v>
          </cell>
          <cell r="E2588" t="e">
            <v>#REF!</v>
          </cell>
          <cell r="F2588" t="e">
            <v>#REF!</v>
          </cell>
        </row>
        <row r="2589">
          <cell r="A2589" t="e">
            <v>#REF!</v>
          </cell>
          <cell r="B2589" t="e">
            <v>#REF!</v>
          </cell>
          <cell r="C2589" t="e">
            <v>#REF!</v>
          </cell>
          <cell r="D2589" t="e">
            <v>#REF!</v>
          </cell>
          <cell r="E2589" t="e">
            <v>#REF!</v>
          </cell>
          <cell r="F2589" t="e">
            <v>#REF!</v>
          </cell>
        </row>
        <row r="2590">
          <cell r="A2590" t="e">
            <v>#REF!</v>
          </cell>
          <cell r="B2590" t="e">
            <v>#REF!</v>
          </cell>
          <cell r="C2590" t="e">
            <v>#REF!</v>
          </cell>
          <cell r="D2590" t="e">
            <v>#REF!</v>
          </cell>
          <cell r="E2590" t="e">
            <v>#REF!</v>
          </cell>
          <cell r="F2590" t="e">
            <v>#REF!</v>
          </cell>
        </row>
        <row r="2591">
          <cell r="A2591" t="e">
            <v>#REF!</v>
          </cell>
          <cell r="B2591" t="e">
            <v>#REF!</v>
          </cell>
          <cell r="C2591" t="e">
            <v>#REF!</v>
          </cell>
          <cell r="D2591" t="e">
            <v>#REF!</v>
          </cell>
          <cell r="E2591" t="e">
            <v>#REF!</v>
          </cell>
          <cell r="F2591" t="e">
            <v>#REF!</v>
          </cell>
        </row>
        <row r="2592">
          <cell r="A2592" t="e">
            <v>#REF!</v>
          </cell>
          <cell r="B2592" t="e">
            <v>#REF!</v>
          </cell>
          <cell r="C2592" t="e">
            <v>#REF!</v>
          </cell>
          <cell r="D2592" t="e">
            <v>#REF!</v>
          </cell>
          <cell r="E2592" t="e">
            <v>#REF!</v>
          </cell>
          <cell r="F2592" t="e">
            <v>#REF!</v>
          </cell>
        </row>
        <row r="2593">
          <cell r="A2593" t="e">
            <v>#REF!</v>
          </cell>
          <cell r="B2593" t="e">
            <v>#REF!</v>
          </cell>
          <cell r="C2593" t="e">
            <v>#REF!</v>
          </cell>
          <cell r="D2593" t="e">
            <v>#REF!</v>
          </cell>
          <cell r="E2593" t="e">
            <v>#REF!</v>
          </cell>
          <cell r="F2593" t="e">
            <v>#REF!</v>
          </cell>
        </row>
        <row r="2594">
          <cell r="A2594" t="e">
            <v>#REF!</v>
          </cell>
          <cell r="B2594" t="e">
            <v>#REF!</v>
          </cell>
          <cell r="C2594" t="e">
            <v>#REF!</v>
          </cell>
          <cell r="D2594" t="e">
            <v>#REF!</v>
          </cell>
          <cell r="E2594" t="e">
            <v>#REF!</v>
          </cell>
          <cell r="F2594" t="e">
            <v>#REF!</v>
          </cell>
        </row>
        <row r="2595">
          <cell r="A2595" t="e">
            <v>#REF!</v>
          </cell>
          <cell r="B2595" t="e">
            <v>#REF!</v>
          </cell>
          <cell r="C2595" t="e">
            <v>#REF!</v>
          </cell>
          <cell r="D2595" t="e">
            <v>#REF!</v>
          </cell>
          <cell r="E2595" t="e">
            <v>#REF!</v>
          </cell>
          <cell r="F2595" t="e">
            <v>#REF!</v>
          </cell>
        </row>
        <row r="2596">
          <cell r="A2596" t="e">
            <v>#REF!</v>
          </cell>
          <cell r="B2596" t="e">
            <v>#REF!</v>
          </cell>
          <cell r="C2596" t="e">
            <v>#REF!</v>
          </cell>
          <cell r="D2596" t="e">
            <v>#REF!</v>
          </cell>
          <cell r="E2596" t="e">
            <v>#REF!</v>
          </cell>
          <cell r="F2596" t="e">
            <v>#REF!</v>
          </cell>
        </row>
        <row r="2597">
          <cell r="A2597" t="e">
            <v>#REF!</v>
          </cell>
          <cell r="B2597" t="e">
            <v>#REF!</v>
          </cell>
          <cell r="C2597" t="e">
            <v>#REF!</v>
          </cell>
          <cell r="D2597" t="e">
            <v>#REF!</v>
          </cell>
          <cell r="E2597" t="e">
            <v>#REF!</v>
          </cell>
          <cell r="F2597" t="e">
            <v>#REF!</v>
          </cell>
        </row>
        <row r="2598">
          <cell r="B2598" t="e">
            <v>#REF!</v>
          </cell>
          <cell r="E2598" t="e">
            <v>#REF!</v>
          </cell>
        </row>
        <row r="2599">
          <cell r="A2599" t="e">
            <v>#REF!</v>
          </cell>
          <cell r="B2599" t="e">
            <v>#REF!</v>
          </cell>
          <cell r="C2599" t="e">
            <v>#REF!</v>
          </cell>
          <cell r="D2599" t="e">
            <v>#REF!</v>
          </cell>
          <cell r="E2599" t="e">
            <v>#REF!</v>
          </cell>
          <cell r="F2599" t="e">
            <v>#REF!</v>
          </cell>
        </row>
        <row r="2600">
          <cell r="A2600" t="e">
            <v>#REF!</v>
          </cell>
          <cell r="B2600" t="e">
            <v>#REF!</v>
          </cell>
          <cell r="C2600" t="e">
            <v>#REF!</v>
          </cell>
          <cell r="D2600" t="e">
            <v>#REF!</v>
          </cell>
          <cell r="E2600" t="e">
            <v>#REF!</v>
          </cell>
          <cell r="F2600" t="e">
            <v>#REF!</v>
          </cell>
        </row>
        <row r="2601">
          <cell r="A2601" t="e">
            <v>#REF!</v>
          </cell>
          <cell r="B2601" t="e">
            <v>#REF!</v>
          </cell>
          <cell r="C2601" t="e">
            <v>#REF!</v>
          </cell>
          <cell r="D2601" t="e">
            <v>#REF!</v>
          </cell>
          <cell r="E2601" t="e">
            <v>#REF!</v>
          </cell>
          <cell r="F2601" t="e">
            <v>#REF!</v>
          </cell>
        </row>
        <row r="2602">
          <cell r="A2602" t="e">
            <v>#REF!</v>
          </cell>
          <cell r="B2602" t="e">
            <v>#REF!</v>
          </cell>
          <cell r="C2602" t="e">
            <v>#REF!</v>
          </cell>
          <cell r="D2602" t="e">
            <v>#REF!</v>
          </cell>
          <cell r="E2602" t="e">
            <v>#REF!</v>
          </cell>
          <cell r="F2602" t="e">
            <v>#REF!</v>
          </cell>
        </row>
        <row r="2603">
          <cell r="A2603" t="e">
            <v>#REF!</v>
          </cell>
          <cell r="B2603" t="e">
            <v>#REF!</v>
          </cell>
          <cell r="C2603" t="e">
            <v>#REF!</v>
          </cell>
          <cell r="D2603" t="e">
            <v>#REF!</v>
          </cell>
          <cell r="E2603" t="e">
            <v>#REF!</v>
          </cell>
          <cell r="F2603" t="e">
            <v>#REF!</v>
          </cell>
        </row>
        <row r="2604">
          <cell r="A2604" t="e">
            <v>#REF!</v>
          </cell>
          <cell r="B2604" t="e">
            <v>#REF!</v>
          </cell>
          <cell r="C2604" t="e">
            <v>#REF!</v>
          </cell>
          <cell r="D2604" t="e">
            <v>#REF!</v>
          </cell>
          <cell r="E2604" t="e">
            <v>#REF!</v>
          </cell>
          <cell r="F2604" t="e">
            <v>#REF!</v>
          </cell>
        </row>
        <row r="2605">
          <cell r="A2605" t="e">
            <v>#REF!</v>
          </cell>
          <cell r="B2605" t="e">
            <v>#REF!</v>
          </cell>
          <cell r="C2605" t="e">
            <v>#REF!</v>
          </cell>
          <cell r="D2605" t="e">
            <v>#REF!</v>
          </cell>
          <cell r="E2605" t="e">
            <v>#REF!</v>
          </cell>
          <cell r="F2605" t="e">
            <v>#REF!</v>
          </cell>
        </row>
        <row r="2606">
          <cell r="A2606" t="e">
            <v>#REF!</v>
          </cell>
          <cell r="B2606" t="e">
            <v>#REF!</v>
          </cell>
          <cell r="C2606" t="e">
            <v>#REF!</v>
          </cell>
          <cell r="D2606" t="e">
            <v>#REF!</v>
          </cell>
          <cell r="E2606" t="e">
            <v>#REF!</v>
          </cell>
          <cell r="F2606" t="e">
            <v>#REF!</v>
          </cell>
        </row>
        <row r="2607">
          <cell r="A2607" t="e">
            <v>#REF!</v>
          </cell>
          <cell r="B2607" t="e">
            <v>#REF!</v>
          </cell>
          <cell r="C2607" t="e">
            <v>#REF!</v>
          </cell>
          <cell r="D2607" t="e">
            <v>#REF!</v>
          </cell>
          <cell r="E2607" t="e">
            <v>#REF!</v>
          </cell>
          <cell r="F2607" t="e">
            <v>#REF!</v>
          </cell>
        </row>
        <row r="2608">
          <cell r="A2608" t="e">
            <v>#REF!</v>
          </cell>
          <cell r="B2608" t="e">
            <v>#REF!</v>
          </cell>
          <cell r="C2608" t="e">
            <v>#REF!</v>
          </cell>
          <cell r="D2608" t="e">
            <v>#REF!</v>
          </cell>
          <cell r="E2608" t="e">
            <v>#REF!</v>
          </cell>
          <cell r="F2608" t="e">
            <v>#REF!</v>
          </cell>
        </row>
        <row r="2609">
          <cell r="A2609" t="e">
            <v>#REF!</v>
          </cell>
          <cell r="B2609" t="e">
            <v>#REF!</v>
          </cell>
          <cell r="C2609" t="e">
            <v>#REF!</v>
          </cell>
          <cell r="D2609" t="e">
            <v>#REF!</v>
          </cell>
          <cell r="E2609" t="e">
            <v>#REF!</v>
          </cell>
          <cell r="F2609" t="e">
            <v>#REF!</v>
          </cell>
        </row>
        <row r="2610">
          <cell r="A2610" t="e">
            <v>#REF!</v>
          </cell>
          <cell r="B2610" t="e">
            <v>#REF!</v>
          </cell>
          <cell r="C2610" t="e">
            <v>#REF!</v>
          </cell>
          <cell r="D2610" t="e">
            <v>#REF!</v>
          </cell>
          <cell r="E2610" t="e">
            <v>#REF!</v>
          </cell>
          <cell r="F2610" t="e">
            <v>#REF!</v>
          </cell>
        </row>
        <row r="2611">
          <cell r="A2611" t="e">
            <v>#REF!</v>
          </cell>
          <cell r="B2611" t="e">
            <v>#REF!</v>
          </cell>
          <cell r="C2611" t="e">
            <v>#REF!</v>
          </cell>
          <cell r="D2611" t="e">
            <v>#REF!</v>
          </cell>
          <cell r="E2611" t="e">
            <v>#REF!</v>
          </cell>
          <cell r="F2611" t="e">
            <v>#REF!</v>
          </cell>
        </row>
        <row r="2612">
          <cell r="A2612" t="e">
            <v>#REF!</v>
          </cell>
          <cell r="B2612" t="e">
            <v>#REF!</v>
          </cell>
          <cell r="C2612" t="e">
            <v>#REF!</v>
          </cell>
          <cell r="D2612" t="e">
            <v>#REF!</v>
          </cell>
          <cell r="E2612" t="e">
            <v>#REF!</v>
          </cell>
          <cell r="F2612" t="e">
            <v>#REF!</v>
          </cell>
        </row>
        <row r="2613">
          <cell r="A2613" t="e">
            <v>#REF!</v>
          </cell>
          <cell r="B2613" t="e">
            <v>#REF!</v>
          </cell>
          <cell r="C2613" t="e">
            <v>#REF!</v>
          </cell>
          <cell r="D2613" t="e">
            <v>#REF!</v>
          </cell>
          <cell r="E2613" t="e">
            <v>#REF!</v>
          </cell>
          <cell r="F2613" t="e">
            <v>#REF!</v>
          </cell>
        </row>
        <row r="2614">
          <cell r="A2614" t="e">
            <v>#REF!</v>
          </cell>
          <cell r="B2614" t="e">
            <v>#REF!</v>
          </cell>
          <cell r="C2614" t="e">
            <v>#REF!</v>
          </cell>
          <cell r="D2614" t="e">
            <v>#REF!</v>
          </cell>
          <cell r="E2614" t="e">
            <v>#REF!</v>
          </cell>
          <cell r="F2614" t="e">
            <v>#REF!</v>
          </cell>
        </row>
        <row r="2615">
          <cell r="A2615" t="e">
            <v>#REF!</v>
          </cell>
          <cell r="B2615" t="e">
            <v>#REF!</v>
          </cell>
          <cell r="C2615" t="e">
            <v>#REF!</v>
          </cell>
          <cell r="D2615" t="e">
            <v>#REF!</v>
          </cell>
          <cell r="E2615" t="e">
            <v>#REF!</v>
          </cell>
          <cell r="F2615" t="e">
            <v>#REF!</v>
          </cell>
        </row>
        <row r="2616">
          <cell r="A2616" t="e">
            <v>#REF!</v>
          </cell>
          <cell r="B2616" t="e">
            <v>#REF!</v>
          </cell>
          <cell r="C2616" t="e">
            <v>#REF!</v>
          </cell>
          <cell r="D2616" t="e">
            <v>#REF!</v>
          </cell>
          <cell r="E2616" t="e">
            <v>#REF!</v>
          </cell>
          <cell r="F2616" t="e">
            <v>#REF!</v>
          </cell>
        </row>
        <row r="2617">
          <cell r="A2617" t="e">
            <v>#REF!</v>
          </cell>
          <cell r="B2617" t="e">
            <v>#REF!</v>
          </cell>
          <cell r="C2617" t="e">
            <v>#REF!</v>
          </cell>
          <cell r="D2617" t="e">
            <v>#REF!</v>
          </cell>
          <cell r="E2617" t="e">
            <v>#REF!</v>
          </cell>
          <cell r="F2617" t="e">
            <v>#REF!</v>
          </cell>
        </row>
        <row r="2618">
          <cell r="A2618" t="e">
            <v>#REF!</v>
          </cell>
          <cell r="B2618" t="e">
            <v>#REF!</v>
          </cell>
          <cell r="C2618" t="e">
            <v>#REF!</v>
          </cell>
          <cell r="D2618" t="e">
            <v>#REF!</v>
          </cell>
          <cell r="E2618" t="e">
            <v>#REF!</v>
          </cell>
          <cell r="F2618" t="e">
            <v>#REF!</v>
          </cell>
        </row>
        <row r="2619">
          <cell r="A2619" t="e">
            <v>#REF!</v>
          </cell>
          <cell r="B2619" t="e">
            <v>#REF!</v>
          </cell>
          <cell r="C2619" t="e">
            <v>#REF!</v>
          </cell>
          <cell r="D2619" t="e">
            <v>#REF!</v>
          </cell>
          <cell r="E2619" t="e">
            <v>#REF!</v>
          </cell>
          <cell r="F2619" t="e">
            <v>#REF!</v>
          </cell>
        </row>
        <row r="2620">
          <cell r="B2620" t="e">
            <v>#REF!</v>
          </cell>
          <cell r="E2620" t="e">
            <v>#REF!</v>
          </cell>
        </row>
        <row r="2621">
          <cell r="A2621" t="e">
            <v>#REF!</v>
          </cell>
          <cell r="B2621" t="e">
            <v>#REF!</v>
          </cell>
          <cell r="C2621" t="e">
            <v>#REF!</v>
          </cell>
          <cell r="D2621" t="e">
            <v>#REF!</v>
          </cell>
          <cell r="E2621" t="e">
            <v>#REF!</v>
          </cell>
          <cell r="F2621" t="e">
            <v>#REF!</v>
          </cell>
        </row>
        <row r="2622">
          <cell r="B2622" t="e">
            <v>#REF!</v>
          </cell>
          <cell r="E2622" t="e">
            <v>#REF!</v>
          </cell>
        </row>
        <row r="2623">
          <cell r="A2623" t="e">
            <v>#REF!</v>
          </cell>
          <cell r="B2623" t="e">
            <v>#REF!</v>
          </cell>
          <cell r="C2623" t="e">
            <v>#REF!</v>
          </cell>
          <cell r="D2623" t="e">
            <v>#REF!</v>
          </cell>
          <cell r="E2623" t="e">
            <v>#REF!</v>
          </cell>
          <cell r="F2623" t="e">
            <v>#REF!</v>
          </cell>
        </row>
        <row r="2624">
          <cell r="A2624" t="e">
            <v>#REF!</v>
          </cell>
          <cell r="B2624" t="e">
            <v>#REF!</v>
          </cell>
          <cell r="C2624" t="e">
            <v>#REF!</v>
          </cell>
          <cell r="D2624" t="e">
            <v>#REF!</v>
          </cell>
          <cell r="E2624" t="e">
            <v>#REF!</v>
          </cell>
          <cell r="F2624" t="e">
            <v>#REF!</v>
          </cell>
        </row>
        <row r="2625">
          <cell r="A2625" t="e">
            <v>#REF!</v>
          </cell>
          <cell r="B2625" t="e">
            <v>#REF!</v>
          </cell>
          <cell r="C2625" t="e">
            <v>#REF!</v>
          </cell>
          <cell r="D2625" t="e">
            <v>#REF!</v>
          </cell>
          <cell r="E2625" t="e">
            <v>#REF!</v>
          </cell>
          <cell r="F2625" t="e">
            <v>#REF!</v>
          </cell>
        </row>
        <row r="2626">
          <cell r="A2626" t="e">
            <v>#REF!</v>
          </cell>
          <cell r="B2626" t="e">
            <v>#REF!</v>
          </cell>
          <cell r="C2626" t="e">
            <v>#REF!</v>
          </cell>
          <cell r="D2626" t="e">
            <v>#REF!</v>
          </cell>
          <cell r="E2626" t="e">
            <v>#REF!</v>
          </cell>
          <cell r="F2626" t="e">
            <v>#REF!</v>
          </cell>
        </row>
        <row r="2627">
          <cell r="A2627" t="e">
            <v>#REF!</v>
          </cell>
          <cell r="B2627" t="e">
            <v>#REF!</v>
          </cell>
          <cell r="C2627" t="e">
            <v>#REF!</v>
          </cell>
          <cell r="D2627" t="e">
            <v>#REF!</v>
          </cell>
          <cell r="E2627" t="e">
            <v>#REF!</v>
          </cell>
          <cell r="F2627" t="e">
            <v>#REF!</v>
          </cell>
        </row>
        <row r="2628">
          <cell r="A2628" t="e">
            <v>#REF!</v>
          </cell>
          <cell r="B2628" t="e">
            <v>#REF!</v>
          </cell>
          <cell r="C2628" t="e">
            <v>#REF!</v>
          </cell>
          <cell r="D2628" t="e">
            <v>#REF!</v>
          </cell>
          <cell r="E2628" t="e">
            <v>#REF!</v>
          </cell>
          <cell r="F2628" t="e">
            <v>#REF!</v>
          </cell>
        </row>
        <row r="2629">
          <cell r="A2629" t="e">
            <v>#REF!</v>
          </cell>
          <cell r="B2629" t="e">
            <v>#REF!</v>
          </cell>
          <cell r="C2629" t="e">
            <v>#REF!</v>
          </cell>
          <cell r="D2629" t="e">
            <v>#REF!</v>
          </cell>
          <cell r="E2629" t="e">
            <v>#REF!</v>
          </cell>
          <cell r="F2629" t="e">
            <v>#REF!</v>
          </cell>
        </row>
        <row r="2630">
          <cell r="A2630" t="e">
            <v>#REF!</v>
          </cell>
          <cell r="B2630" t="e">
            <v>#REF!</v>
          </cell>
          <cell r="C2630" t="e">
            <v>#REF!</v>
          </cell>
          <cell r="D2630" t="e">
            <v>#REF!</v>
          </cell>
          <cell r="E2630" t="e">
            <v>#REF!</v>
          </cell>
          <cell r="F2630" t="e">
            <v>#REF!</v>
          </cell>
        </row>
        <row r="2631">
          <cell r="B2631" t="e">
            <v>#REF!</v>
          </cell>
          <cell r="E2631" t="e">
            <v>#REF!</v>
          </cell>
        </row>
        <row r="2632">
          <cell r="A2632" t="e">
            <v>#REF!</v>
          </cell>
          <cell r="B2632" t="e">
            <v>#REF!</v>
          </cell>
          <cell r="C2632" t="e">
            <v>#REF!</v>
          </cell>
          <cell r="D2632" t="e">
            <v>#REF!</v>
          </cell>
          <cell r="E2632" t="e">
            <v>#REF!</v>
          </cell>
          <cell r="F2632" t="e">
            <v>#REF!</v>
          </cell>
        </row>
        <row r="2633">
          <cell r="A2633" t="e">
            <v>#REF!</v>
          </cell>
          <cell r="B2633" t="e">
            <v>#REF!</v>
          </cell>
          <cell r="C2633" t="e">
            <v>#REF!</v>
          </cell>
          <cell r="D2633" t="e">
            <v>#REF!</v>
          </cell>
          <cell r="E2633" t="e">
            <v>#REF!</v>
          </cell>
          <cell r="F2633" t="e">
            <v>#REF!</v>
          </cell>
        </row>
        <row r="2634">
          <cell r="A2634" t="e">
            <v>#REF!</v>
          </cell>
          <cell r="B2634" t="e">
            <v>#REF!</v>
          </cell>
          <cell r="C2634" t="e">
            <v>#REF!</v>
          </cell>
          <cell r="D2634" t="e">
            <v>#REF!</v>
          </cell>
          <cell r="E2634" t="e">
            <v>#REF!</v>
          </cell>
          <cell r="F2634" t="e">
            <v>#REF!</v>
          </cell>
        </row>
        <row r="2635">
          <cell r="A2635" t="e">
            <v>#REF!</v>
          </cell>
          <cell r="B2635" t="e">
            <v>#REF!</v>
          </cell>
          <cell r="C2635" t="e">
            <v>#REF!</v>
          </cell>
          <cell r="D2635" t="e">
            <v>#REF!</v>
          </cell>
          <cell r="E2635" t="e">
            <v>#REF!</v>
          </cell>
          <cell r="F2635" t="e">
            <v>#REF!</v>
          </cell>
        </row>
        <row r="2636">
          <cell r="A2636" t="e">
            <v>#REF!</v>
          </cell>
          <cell r="B2636" t="e">
            <v>#REF!</v>
          </cell>
          <cell r="C2636" t="e">
            <v>#REF!</v>
          </cell>
          <cell r="D2636" t="e">
            <v>#REF!</v>
          </cell>
          <cell r="E2636" t="e">
            <v>#REF!</v>
          </cell>
          <cell r="F2636" t="e">
            <v>#REF!</v>
          </cell>
        </row>
        <row r="2637">
          <cell r="A2637" t="e">
            <v>#REF!</v>
          </cell>
          <cell r="B2637" t="e">
            <v>#REF!</v>
          </cell>
          <cell r="C2637" t="e">
            <v>#REF!</v>
          </cell>
          <cell r="D2637" t="e">
            <v>#REF!</v>
          </cell>
          <cell r="E2637" t="e">
            <v>#REF!</v>
          </cell>
          <cell r="F2637" t="e">
            <v>#REF!</v>
          </cell>
        </row>
        <row r="2638">
          <cell r="B2638" t="e">
            <v>#REF!</v>
          </cell>
          <cell r="E2638" t="e">
            <v>#REF!</v>
          </cell>
        </row>
        <row r="2639">
          <cell r="A2639" t="e">
            <v>#REF!</v>
          </cell>
          <cell r="B2639" t="e">
            <v>#REF!</v>
          </cell>
          <cell r="C2639" t="e">
            <v>#REF!</v>
          </cell>
          <cell r="D2639" t="e">
            <v>#REF!</v>
          </cell>
          <cell r="E2639" t="e">
            <v>#REF!</v>
          </cell>
          <cell r="F2639" t="e">
            <v>#REF!</v>
          </cell>
        </row>
        <row r="2640">
          <cell r="A2640" t="e">
            <v>#REF!</v>
          </cell>
          <cell r="B2640" t="e">
            <v>#REF!</v>
          </cell>
          <cell r="C2640" t="e">
            <v>#REF!</v>
          </cell>
          <cell r="D2640" t="e">
            <v>#REF!</v>
          </cell>
          <cell r="E2640" t="e">
            <v>#REF!</v>
          </cell>
          <cell r="F2640" t="e">
            <v>#REF!</v>
          </cell>
        </row>
        <row r="2641">
          <cell r="A2641" t="e">
            <v>#REF!</v>
          </cell>
          <cell r="B2641" t="e">
            <v>#REF!</v>
          </cell>
          <cell r="C2641" t="e">
            <v>#REF!</v>
          </cell>
          <cell r="D2641" t="e">
            <v>#REF!</v>
          </cell>
          <cell r="E2641" t="e">
            <v>#REF!</v>
          </cell>
          <cell r="F2641" t="e">
            <v>#REF!</v>
          </cell>
        </row>
        <row r="2642">
          <cell r="A2642" t="e">
            <v>#REF!</v>
          </cell>
          <cell r="B2642" t="e">
            <v>#REF!</v>
          </cell>
          <cell r="C2642" t="e">
            <v>#REF!</v>
          </cell>
          <cell r="D2642" t="e">
            <v>#REF!</v>
          </cell>
          <cell r="E2642" t="e">
            <v>#REF!</v>
          </cell>
          <cell r="F2642" t="e">
            <v>#REF!</v>
          </cell>
        </row>
        <row r="2643">
          <cell r="A2643" t="e">
            <v>#REF!</v>
          </cell>
          <cell r="B2643" t="e">
            <v>#REF!</v>
          </cell>
          <cell r="C2643" t="e">
            <v>#REF!</v>
          </cell>
          <cell r="D2643" t="e">
            <v>#REF!</v>
          </cell>
          <cell r="E2643" t="e">
            <v>#REF!</v>
          </cell>
          <cell r="F2643" t="e">
            <v>#REF!</v>
          </cell>
        </row>
        <row r="2644">
          <cell r="B2644" t="e">
            <v>#REF!</v>
          </cell>
          <cell r="E2644" t="e">
            <v>#REF!</v>
          </cell>
        </row>
        <row r="2645">
          <cell r="A2645" t="e">
            <v>#REF!</v>
          </cell>
          <cell r="B2645" t="e">
            <v>#REF!</v>
          </cell>
          <cell r="C2645" t="e">
            <v>#REF!</v>
          </cell>
          <cell r="D2645" t="e">
            <v>#REF!</v>
          </cell>
          <cell r="E2645" t="e">
            <v>#REF!</v>
          </cell>
          <cell r="F2645" t="e">
            <v>#REF!</v>
          </cell>
        </row>
        <row r="2646">
          <cell r="A2646" t="e">
            <v>#REF!</v>
          </cell>
          <cell r="B2646" t="e">
            <v>#REF!</v>
          </cell>
          <cell r="C2646" t="e">
            <v>#REF!</v>
          </cell>
          <cell r="D2646" t="e">
            <v>#REF!</v>
          </cell>
          <cell r="E2646" t="e">
            <v>#REF!</v>
          </cell>
          <cell r="F2646" t="e">
            <v>#REF!</v>
          </cell>
        </row>
        <row r="2647">
          <cell r="A2647" t="e">
            <v>#REF!</v>
          </cell>
          <cell r="B2647" t="e">
            <v>#REF!</v>
          </cell>
          <cell r="C2647" t="e">
            <v>#REF!</v>
          </cell>
          <cell r="D2647" t="e">
            <v>#REF!</v>
          </cell>
          <cell r="E2647" t="e">
            <v>#REF!</v>
          </cell>
          <cell r="F2647" t="e">
            <v>#REF!</v>
          </cell>
        </row>
        <row r="2648">
          <cell r="A2648" t="e">
            <v>#REF!</v>
          </cell>
          <cell r="B2648" t="e">
            <v>#REF!</v>
          </cell>
          <cell r="C2648" t="e">
            <v>#REF!</v>
          </cell>
          <cell r="D2648" t="e">
            <v>#REF!</v>
          </cell>
          <cell r="E2648" t="e">
            <v>#REF!</v>
          </cell>
          <cell r="F2648" t="e">
            <v>#REF!</v>
          </cell>
        </row>
        <row r="2649">
          <cell r="A2649" t="e">
            <v>#REF!</v>
          </cell>
          <cell r="B2649" t="e">
            <v>#REF!</v>
          </cell>
          <cell r="C2649" t="e">
            <v>#REF!</v>
          </cell>
          <cell r="D2649" t="e">
            <v>#REF!</v>
          </cell>
          <cell r="E2649" t="e">
            <v>#REF!</v>
          </cell>
          <cell r="F2649" t="e">
            <v>#REF!</v>
          </cell>
        </row>
        <row r="2650">
          <cell r="A2650" t="e">
            <v>#REF!</v>
          </cell>
          <cell r="B2650" t="e">
            <v>#REF!</v>
          </cell>
          <cell r="C2650" t="e">
            <v>#REF!</v>
          </cell>
          <cell r="D2650" t="e">
            <v>#REF!</v>
          </cell>
          <cell r="E2650" t="e">
            <v>#REF!</v>
          </cell>
          <cell r="F2650" t="e">
            <v>#REF!</v>
          </cell>
        </row>
        <row r="2651">
          <cell r="A2651" t="e">
            <v>#REF!</v>
          </cell>
          <cell r="B2651" t="e">
            <v>#REF!</v>
          </cell>
          <cell r="C2651" t="e">
            <v>#REF!</v>
          </cell>
          <cell r="D2651" t="e">
            <v>#REF!</v>
          </cell>
          <cell r="E2651" t="e">
            <v>#REF!</v>
          </cell>
          <cell r="F2651" t="e">
            <v>#REF!</v>
          </cell>
        </row>
        <row r="2652">
          <cell r="B2652" t="e">
            <v>#REF!</v>
          </cell>
          <cell r="E2652" t="e">
            <v>#REF!</v>
          </cell>
        </row>
        <row r="2653">
          <cell r="A2653" t="e">
            <v>#REF!</v>
          </cell>
          <cell r="B2653" t="e">
            <v>#REF!</v>
          </cell>
          <cell r="C2653" t="e">
            <v>#REF!</v>
          </cell>
          <cell r="D2653" t="e">
            <v>#REF!</v>
          </cell>
          <cell r="E2653" t="e">
            <v>#REF!</v>
          </cell>
          <cell r="F2653" t="e">
            <v>#REF!</v>
          </cell>
        </row>
        <row r="2654">
          <cell r="A2654" t="e">
            <v>#REF!</v>
          </cell>
          <cell r="B2654" t="e">
            <v>#REF!</v>
          </cell>
          <cell r="C2654" t="e">
            <v>#REF!</v>
          </cell>
          <cell r="D2654" t="e">
            <v>#REF!</v>
          </cell>
          <cell r="E2654" t="e">
            <v>#REF!</v>
          </cell>
          <cell r="F2654" t="e">
            <v>#REF!</v>
          </cell>
        </row>
        <row r="2655">
          <cell r="A2655" t="e">
            <v>#REF!</v>
          </cell>
          <cell r="B2655" t="e">
            <v>#REF!</v>
          </cell>
          <cell r="E2655" t="e">
            <v>#REF!</v>
          </cell>
          <cell r="F2655" t="e">
            <v>#REF!</v>
          </cell>
        </row>
        <row r="2656">
          <cell r="B2656" t="e">
            <v>#REF!</v>
          </cell>
          <cell r="E2656" t="e">
            <v>#REF!</v>
          </cell>
        </row>
        <row r="2657">
          <cell r="A2657" t="e">
            <v>#REF!</v>
          </cell>
          <cell r="B2657" t="e">
            <v>#REF!</v>
          </cell>
          <cell r="C2657" t="e">
            <v>#REF!</v>
          </cell>
          <cell r="D2657" t="e">
            <v>#REF!</v>
          </cell>
          <cell r="E2657" t="e">
            <v>#REF!</v>
          </cell>
          <cell r="F2657" t="e">
            <v>#REF!</v>
          </cell>
        </row>
        <row r="2658">
          <cell r="A2658" t="e">
            <v>#REF!</v>
          </cell>
          <cell r="B2658" t="e">
            <v>#REF!</v>
          </cell>
          <cell r="C2658" t="e">
            <v>#REF!</v>
          </cell>
          <cell r="D2658" t="e">
            <v>#REF!</v>
          </cell>
          <cell r="E2658" t="e">
            <v>#REF!</v>
          </cell>
          <cell r="F2658" t="e">
            <v>#REF!</v>
          </cell>
        </row>
        <row r="2659">
          <cell r="A2659" t="e">
            <v>#REF!</v>
          </cell>
          <cell r="B2659" t="e">
            <v>#REF!</v>
          </cell>
          <cell r="C2659" t="e">
            <v>#REF!</v>
          </cell>
          <cell r="D2659" t="e">
            <v>#REF!</v>
          </cell>
          <cell r="E2659" t="e">
            <v>#REF!</v>
          </cell>
          <cell r="F2659" t="e">
            <v>#REF!</v>
          </cell>
        </row>
        <row r="2660">
          <cell r="A2660" t="e">
            <v>#REF!</v>
          </cell>
          <cell r="B2660" t="e">
            <v>#REF!</v>
          </cell>
          <cell r="C2660" t="e">
            <v>#REF!</v>
          </cell>
          <cell r="D2660" t="e">
            <v>#REF!</v>
          </cell>
          <cell r="E2660" t="e">
            <v>#REF!</v>
          </cell>
          <cell r="F2660" t="e">
            <v>#REF!</v>
          </cell>
        </row>
        <row r="2661">
          <cell r="A2661" t="e">
            <v>#REF!</v>
          </cell>
          <cell r="B2661" t="e">
            <v>#REF!</v>
          </cell>
          <cell r="C2661" t="e">
            <v>#REF!</v>
          </cell>
          <cell r="D2661" t="e">
            <v>#REF!</v>
          </cell>
          <cell r="E2661" t="e">
            <v>#REF!</v>
          </cell>
          <cell r="F2661" t="e">
            <v>#REF!</v>
          </cell>
        </row>
        <row r="2662">
          <cell r="A2662" t="e">
            <v>#REF!</v>
          </cell>
          <cell r="B2662" t="e">
            <v>#REF!</v>
          </cell>
          <cell r="C2662" t="e">
            <v>#REF!</v>
          </cell>
          <cell r="D2662" t="e">
            <v>#REF!</v>
          </cell>
          <cell r="E2662" t="e">
            <v>#REF!</v>
          </cell>
          <cell r="F2662" t="e">
            <v>#REF!</v>
          </cell>
        </row>
        <row r="2663">
          <cell r="A2663" t="e">
            <v>#REF!</v>
          </cell>
          <cell r="B2663" t="e">
            <v>#REF!</v>
          </cell>
          <cell r="C2663" t="e">
            <v>#REF!</v>
          </cell>
          <cell r="D2663" t="e">
            <v>#REF!</v>
          </cell>
          <cell r="E2663" t="e">
            <v>#REF!</v>
          </cell>
          <cell r="F2663" t="e">
            <v>#REF!</v>
          </cell>
        </row>
        <row r="2664">
          <cell r="A2664" t="e">
            <v>#REF!</v>
          </cell>
          <cell r="B2664" t="e">
            <v>#REF!</v>
          </cell>
          <cell r="C2664" t="e">
            <v>#REF!</v>
          </cell>
          <cell r="D2664" t="e">
            <v>#REF!</v>
          </cell>
          <cell r="E2664" t="e">
            <v>#REF!</v>
          </cell>
          <cell r="F2664" t="e">
            <v>#REF!</v>
          </cell>
        </row>
        <row r="2665">
          <cell r="A2665" t="e">
            <v>#REF!</v>
          </cell>
          <cell r="B2665" t="e">
            <v>#REF!</v>
          </cell>
          <cell r="C2665" t="e">
            <v>#REF!</v>
          </cell>
          <cell r="D2665" t="e">
            <v>#REF!</v>
          </cell>
          <cell r="E2665" t="e">
            <v>#REF!</v>
          </cell>
          <cell r="F2665" t="e">
            <v>#REF!</v>
          </cell>
        </row>
        <row r="2666">
          <cell r="A2666" t="e">
            <v>#REF!</v>
          </cell>
          <cell r="B2666" t="e">
            <v>#REF!</v>
          </cell>
          <cell r="C2666" t="e">
            <v>#REF!</v>
          </cell>
          <cell r="D2666" t="e">
            <v>#REF!</v>
          </cell>
          <cell r="E2666" t="e">
            <v>#REF!</v>
          </cell>
          <cell r="F2666" t="e">
            <v>#REF!</v>
          </cell>
        </row>
        <row r="2667">
          <cell r="A2667" t="e">
            <v>#REF!</v>
          </cell>
          <cell r="B2667" t="e">
            <v>#REF!</v>
          </cell>
          <cell r="C2667" t="e">
            <v>#REF!</v>
          </cell>
          <cell r="D2667" t="e">
            <v>#REF!</v>
          </cell>
          <cell r="E2667" t="e">
            <v>#REF!</v>
          </cell>
          <cell r="F2667" t="e">
            <v>#REF!</v>
          </cell>
        </row>
        <row r="2668">
          <cell r="A2668" t="e">
            <v>#REF!</v>
          </cell>
          <cell r="B2668" t="e">
            <v>#REF!</v>
          </cell>
          <cell r="C2668" t="e">
            <v>#REF!</v>
          </cell>
          <cell r="D2668" t="e">
            <v>#REF!</v>
          </cell>
          <cell r="E2668" t="e">
            <v>#REF!</v>
          </cell>
          <cell r="F2668" t="e">
            <v>#REF!</v>
          </cell>
        </row>
        <row r="2669">
          <cell r="B2669" t="e">
            <v>#REF!</v>
          </cell>
          <cell r="E2669" t="e">
            <v>#REF!</v>
          </cell>
        </row>
        <row r="2670">
          <cell r="A2670" t="e">
            <v>#REF!</v>
          </cell>
          <cell r="B2670" t="e">
            <v>#REF!</v>
          </cell>
          <cell r="C2670" t="e">
            <v>#REF!</v>
          </cell>
          <cell r="D2670" t="e">
            <v>#REF!</v>
          </cell>
          <cell r="E2670" t="e">
            <v>#REF!</v>
          </cell>
          <cell r="F2670" t="e">
            <v>#REF!</v>
          </cell>
        </row>
        <row r="2671">
          <cell r="B2671" t="e">
            <v>#REF!</v>
          </cell>
          <cell r="E2671" t="e">
            <v>#REF!</v>
          </cell>
        </row>
        <row r="2672">
          <cell r="A2672" t="e">
            <v>#REF!</v>
          </cell>
          <cell r="B2672" t="e">
            <v>#REF!</v>
          </cell>
          <cell r="C2672" t="e">
            <v>#REF!</v>
          </cell>
          <cell r="D2672" t="e">
            <v>#REF!</v>
          </cell>
          <cell r="E2672" t="e">
            <v>#REF!</v>
          </cell>
          <cell r="F2672" t="e">
            <v>#REF!</v>
          </cell>
        </row>
        <row r="2673">
          <cell r="B2673" t="e">
            <v>#REF!</v>
          </cell>
          <cell r="E2673" t="e">
            <v>#REF!</v>
          </cell>
        </row>
        <row r="2674">
          <cell r="A2674" t="e">
            <v>#REF!</v>
          </cell>
          <cell r="B2674" t="e">
            <v>#REF!</v>
          </cell>
          <cell r="C2674" t="e">
            <v>#REF!</v>
          </cell>
          <cell r="D2674" t="e">
            <v>#REF!</v>
          </cell>
          <cell r="E2674" t="e">
            <v>#REF!</v>
          </cell>
          <cell r="F2674" t="e">
            <v>#REF!</v>
          </cell>
        </row>
        <row r="2675">
          <cell r="A2675" t="e">
            <v>#REF!</v>
          </cell>
          <cell r="B2675" t="e">
            <v>#REF!</v>
          </cell>
          <cell r="E2675" t="e">
            <v>#REF!</v>
          </cell>
          <cell r="F2675" t="e">
            <v>#REF!</v>
          </cell>
        </row>
        <row r="2676">
          <cell r="B2676" t="e">
            <v>#REF!</v>
          </cell>
          <cell r="E2676" t="e">
            <v>#REF!</v>
          </cell>
        </row>
        <row r="2677">
          <cell r="A2677" t="e">
            <v>#REF!</v>
          </cell>
          <cell r="B2677" t="e">
            <v>#REF!</v>
          </cell>
          <cell r="C2677" t="e">
            <v>#REF!</v>
          </cell>
          <cell r="D2677" t="e">
            <v>#REF!</v>
          </cell>
          <cell r="E2677" t="e">
            <v>#REF!</v>
          </cell>
          <cell r="F2677" t="e">
            <v>#REF!</v>
          </cell>
        </row>
        <row r="2678">
          <cell r="A2678" t="e">
            <v>#REF!</v>
          </cell>
          <cell r="B2678" t="e">
            <v>#REF!</v>
          </cell>
          <cell r="C2678" t="e">
            <v>#REF!</v>
          </cell>
          <cell r="D2678" t="e">
            <v>#REF!</v>
          </cell>
          <cell r="E2678" t="e">
            <v>#REF!</v>
          </cell>
          <cell r="F2678" t="e">
            <v>#REF!</v>
          </cell>
        </row>
        <row r="2679">
          <cell r="A2679" t="e">
            <v>#REF!</v>
          </cell>
          <cell r="B2679" t="e">
            <v>#REF!</v>
          </cell>
          <cell r="C2679" t="e">
            <v>#REF!</v>
          </cell>
          <cell r="D2679" t="e">
            <v>#REF!</v>
          </cell>
          <cell r="E2679" t="e">
            <v>#REF!</v>
          </cell>
          <cell r="F2679" t="e">
            <v>#REF!</v>
          </cell>
        </row>
        <row r="2680">
          <cell r="A2680" t="e">
            <v>#REF!</v>
          </cell>
          <cell r="B2680" t="e">
            <v>#REF!</v>
          </cell>
          <cell r="C2680" t="e">
            <v>#REF!</v>
          </cell>
          <cell r="D2680" t="e">
            <v>#REF!</v>
          </cell>
          <cell r="E2680" t="e">
            <v>#REF!</v>
          </cell>
          <cell r="F2680" t="e">
            <v>#REF!</v>
          </cell>
        </row>
        <row r="2681">
          <cell r="A2681" t="e">
            <v>#REF!</v>
          </cell>
          <cell r="B2681" t="e">
            <v>#REF!</v>
          </cell>
          <cell r="C2681" t="e">
            <v>#REF!</v>
          </cell>
          <cell r="D2681" t="e">
            <v>#REF!</v>
          </cell>
          <cell r="E2681" t="e">
            <v>#REF!</v>
          </cell>
          <cell r="F2681" t="e">
            <v>#REF!</v>
          </cell>
        </row>
        <row r="2682">
          <cell r="A2682" t="e">
            <v>#REF!</v>
          </cell>
          <cell r="B2682" t="e">
            <v>#REF!</v>
          </cell>
          <cell r="C2682" t="e">
            <v>#REF!</v>
          </cell>
          <cell r="D2682" t="e">
            <v>#REF!</v>
          </cell>
          <cell r="E2682" t="e">
            <v>#REF!</v>
          </cell>
          <cell r="F2682" t="e">
            <v>#REF!</v>
          </cell>
        </row>
        <row r="2683">
          <cell r="A2683" t="e">
            <v>#REF!</v>
          </cell>
          <cell r="B2683" t="e">
            <v>#REF!</v>
          </cell>
          <cell r="C2683" t="e">
            <v>#REF!</v>
          </cell>
          <cell r="D2683" t="e">
            <v>#REF!</v>
          </cell>
          <cell r="E2683" t="e">
            <v>#REF!</v>
          </cell>
          <cell r="F2683" t="e">
            <v>#REF!</v>
          </cell>
        </row>
        <row r="2684">
          <cell r="A2684" t="e">
            <v>#REF!</v>
          </cell>
          <cell r="B2684" t="e">
            <v>#REF!</v>
          </cell>
          <cell r="C2684" t="e">
            <v>#REF!</v>
          </cell>
          <cell r="D2684" t="e">
            <v>#REF!</v>
          </cell>
          <cell r="E2684" t="e">
            <v>#REF!</v>
          </cell>
          <cell r="F2684" t="e">
            <v>#REF!</v>
          </cell>
        </row>
        <row r="2685">
          <cell r="A2685" t="e">
            <v>#REF!</v>
          </cell>
          <cell r="B2685" t="e">
            <v>#REF!</v>
          </cell>
          <cell r="C2685" t="e">
            <v>#REF!</v>
          </cell>
          <cell r="D2685" t="e">
            <v>#REF!</v>
          </cell>
          <cell r="E2685" t="e">
            <v>#REF!</v>
          </cell>
          <cell r="F2685" t="e">
            <v>#REF!</v>
          </cell>
        </row>
        <row r="2686">
          <cell r="A2686" t="e">
            <v>#REF!</v>
          </cell>
          <cell r="B2686" t="e">
            <v>#REF!</v>
          </cell>
          <cell r="C2686" t="e">
            <v>#REF!</v>
          </cell>
          <cell r="D2686" t="e">
            <v>#REF!</v>
          </cell>
          <cell r="E2686" t="e">
            <v>#REF!</v>
          </cell>
          <cell r="F2686" t="e">
            <v>#REF!</v>
          </cell>
        </row>
        <row r="2687">
          <cell r="A2687" t="e">
            <v>#REF!</v>
          </cell>
          <cell r="B2687" t="e">
            <v>#REF!</v>
          </cell>
          <cell r="C2687" t="e">
            <v>#REF!</v>
          </cell>
          <cell r="D2687" t="e">
            <v>#REF!</v>
          </cell>
          <cell r="E2687" t="e">
            <v>#REF!</v>
          </cell>
          <cell r="F2687" t="e">
            <v>#REF!</v>
          </cell>
        </row>
        <row r="2688">
          <cell r="A2688" t="e">
            <v>#REF!</v>
          </cell>
          <cell r="B2688" t="e">
            <v>#REF!</v>
          </cell>
          <cell r="C2688" t="e">
            <v>#REF!</v>
          </cell>
          <cell r="D2688" t="e">
            <v>#REF!</v>
          </cell>
          <cell r="E2688" t="e">
            <v>#REF!</v>
          </cell>
          <cell r="F2688" t="e">
            <v>#REF!</v>
          </cell>
        </row>
        <row r="2689">
          <cell r="A2689" t="e">
            <v>#REF!</v>
          </cell>
          <cell r="B2689" t="e">
            <v>#REF!</v>
          </cell>
          <cell r="C2689" t="e">
            <v>#REF!</v>
          </cell>
          <cell r="D2689" t="e">
            <v>#REF!</v>
          </cell>
          <cell r="E2689" t="e">
            <v>#REF!</v>
          </cell>
          <cell r="F2689" t="e">
            <v>#REF!</v>
          </cell>
        </row>
        <row r="2690">
          <cell r="A2690" t="e">
            <v>#REF!</v>
          </cell>
          <cell r="B2690" t="e">
            <v>#REF!</v>
          </cell>
          <cell r="C2690" t="e">
            <v>#REF!</v>
          </cell>
          <cell r="D2690" t="e">
            <v>#REF!</v>
          </cell>
          <cell r="E2690" t="e">
            <v>#REF!</v>
          </cell>
          <cell r="F2690" t="e">
            <v>#REF!</v>
          </cell>
        </row>
        <row r="2691">
          <cell r="A2691" t="e">
            <v>#REF!</v>
          </cell>
          <cell r="B2691" t="e">
            <v>#REF!</v>
          </cell>
          <cell r="C2691" t="e">
            <v>#REF!</v>
          </cell>
          <cell r="D2691" t="e">
            <v>#REF!</v>
          </cell>
          <cell r="E2691" t="e">
            <v>#REF!</v>
          </cell>
          <cell r="F2691" t="e">
            <v>#REF!</v>
          </cell>
        </row>
        <row r="2692">
          <cell r="A2692" t="e">
            <v>#REF!</v>
          </cell>
          <cell r="B2692" t="e">
            <v>#REF!</v>
          </cell>
          <cell r="C2692" t="e">
            <v>#REF!</v>
          </cell>
          <cell r="D2692" t="e">
            <v>#REF!</v>
          </cell>
          <cell r="E2692" t="e">
            <v>#REF!</v>
          </cell>
          <cell r="F2692" t="e">
            <v>#REF!</v>
          </cell>
        </row>
        <row r="2693">
          <cell r="A2693" t="e">
            <v>#REF!</v>
          </cell>
          <cell r="B2693" t="e">
            <v>#REF!</v>
          </cell>
          <cell r="C2693" t="e">
            <v>#REF!</v>
          </cell>
          <cell r="D2693" t="e">
            <v>#REF!</v>
          </cell>
          <cell r="E2693" t="e">
            <v>#REF!</v>
          </cell>
          <cell r="F2693" t="e">
            <v>#REF!</v>
          </cell>
        </row>
        <row r="2694">
          <cell r="A2694" t="e">
            <v>#REF!</v>
          </cell>
          <cell r="B2694" t="e">
            <v>#REF!</v>
          </cell>
          <cell r="C2694" t="e">
            <v>#REF!</v>
          </cell>
          <cell r="D2694" t="e">
            <v>#REF!</v>
          </cell>
          <cell r="E2694" t="e">
            <v>#REF!</v>
          </cell>
          <cell r="F2694" t="e">
            <v>#REF!</v>
          </cell>
        </row>
        <row r="2695">
          <cell r="B2695" t="e">
            <v>#REF!</v>
          </cell>
          <cell r="E2695" t="e">
            <v>#REF!</v>
          </cell>
        </row>
        <row r="2696">
          <cell r="A2696" t="e">
            <v>#REF!</v>
          </cell>
          <cell r="B2696" t="e">
            <v>#REF!</v>
          </cell>
          <cell r="C2696" t="e">
            <v>#REF!</v>
          </cell>
          <cell r="D2696" t="e">
            <v>#REF!</v>
          </cell>
          <cell r="E2696" t="e">
            <v>#REF!</v>
          </cell>
          <cell r="F2696" t="e">
            <v>#REF!</v>
          </cell>
        </row>
        <row r="2697">
          <cell r="A2697" t="e">
            <v>#REF!</v>
          </cell>
          <cell r="B2697" t="e">
            <v>#REF!</v>
          </cell>
          <cell r="C2697" t="e">
            <v>#REF!</v>
          </cell>
          <cell r="D2697" t="e">
            <v>#REF!</v>
          </cell>
          <cell r="E2697" t="e">
            <v>#REF!</v>
          </cell>
          <cell r="F2697" t="e">
            <v>#REF!</v>
          </cell>
        </row>
        <row r="2698">
          <cell r="A2698" t="e">
            <v>#REF!</v>
          </cell>
          <cell r="B2698" t="e">
            <v>#REF!</v>
          </cell>
          <cell r="C2698" t="e">
            <v>#REF!</v>
          </cell>
          <cell r="D2698" t="e">
            <v>#REF!</v>
          </cell>
          <cell r="E2698" t="e">
            <v>#REF!</v>
          </cell>
          <cell r="F2698" t="e">
            <v>#REF!</v>
          </cell>
        </row>
        <row r="2699">
          <cell r="A2699" t="e">
            <v>#REF!</v>
          </cell>
          <cell r="B2699" t="e">
            <v>#REF!</v>
          </cell>
          <cell r="C2699" t="e">
            <v>#REF!</v>
          </cell>
          <cell r="D2699" t="e">
            <v>#REF!</v>
          </cell>
          <cell r="E2699" t="e">
            <v>#REF!</v>
          </cell>
          <cell r="F2699" t="e">
            <v>#REF!</v>
          </cell>
        </row>
        <row r="2700">
          <cell r="A2700" t="e">
            <v>#REF!</v>
          </cell>
          <cell r="B2700" t="e">
            <v>#REF!</v>
          </cell>
          <cell r="C2700" t="e">
            <v>#REF!</v>
          </cell>
          <cell r="D2700" t="e">
            <v>#REF!</v>
          </cell>
          <cell r="E2700" t="e">
            <v>#REF!</v>
          </cell>
          <cell r="F2700" t="e">
            <v>#REF!</v>
          </cell>
        </row>
        <row r="2701">
          <cell r="A2701" t="e">
            <v>#REF!</v>
          </cell>
          <cell r="B2701" t="e">
            <v>#REF!</v>
          </cell>
          <cell r="C2701" t="e">
            <v>#REF!</v>
          </cell>
          <cell r="D2701" t="e">
            <v>#REF!</v>
          </cell>
          <cell r="E2701" t="e">
            <v>#REF!</v>
          </cell>
          <cell r="F2701" t="e">
            <v>#REF!</v>
          </cell>
        </row>
        <row r="2702">
          <cell r="A2702" t="e">
            <v>#REF!</v>
          </cell>
          <cell r="B2702" t="e">
            <v>#REF!</v>
          </cell>
          <cell r="C2702" t="e">
            <v>#REF!</v>
          </cell>
          <cell r="D2702" t="e">
            <v>#REF!</v>
          </cell>
          <cell r="E2702" t="e">
            <v>#REF!</v>
          </cell>
          <cell r="F2702" t="e">
            <v>#REF!</v>
          </cell>
        </row>
        <row r="2703">
          <cell r="A2703" t="e">
            <v>#REF!</v>
          </cell>
          <cell r="B2703" t="e">
            <v>#REF!</v>
          </cell>
          <cell r="C2703" t="e">
            <v>#REF!</v>
          </cell>
          <cell r="D2703" t="e">
            <v>#REF!</v>
          </cell>
          <cell r="E2703" t="e">
            <v>#REF!</v>
          </cell>
          <cell r="F2703" t="e">
            <v>#REF!</v>
          </cell>
        </row>
        <row r="2704">
          <cell r="A2704" t="e">
            <v>#REF!</v>
          </cell>
          <cell r="B2704" t="e">
            <v>#REF!</v>
          </cell>
          <cell r="C2704" t="e">
            <v>#REF!</v>
          </cell>
          <cell r="D2704" t="e">
            <v>#REF!</v>
          </cell>
          <cell r="E2704" t="e">
            <v>#REF!</v>
          </cell>
          <cell r="F2704" t="e">
            <v>#REF!</v>
          </cell>
        </row>
        <row r="2705">
          <cell r="A2705" t="e">
            <v>#REF!</v>
          </cell>
          <cell r="B2705" t="e">
            <v>#REF!</v>
          </cell>
          <cell r="C2705" t="e">
            <v>#REF!</v>
          </cell>
          <cell r="D2705" t="e">
            <v>#REF!</v>
          </cell>
          <cell r="E2705" t="e">
            <v>#REF!</v>
          </cell>
          <cell r="F2705" t="e">
            <v>#REF!</v>
          </cell>
        </row>
        <row r="2706">
          <cell r="A2706" t="e">
            <v>#REF!</v>
          </cell>
          <cell r="B2706" t="e">
            <v>#REF!</v>
          </cell>
          <cell r="C2706" t="e">
            <v>#REF!</v>
          </cell>
          <cell r="D2706" t="e">
            <v>#REF!</v>
          </cell>
          <cell r="E2706" t="e">
            <v>#REF!</v>
          </cell>
          <cell r="F2706" t="e">
            <v>#REF!</v>
          </cell>
        </row>
        <row r="2707">
          <cell r="A2707" t="e">
            <v>#REF!</v>
          </cell>
          <cell r="B2707" t="e">
            <v>#REF!</v>
          </cell>
          <cell r="C2707" t="e">
            <v>#REF!</v>
          </cell>
          <cell r="D2707" t="e">
            <v>#REF!</v>
          </cell>
          <cell r="E2707" t="e">
            <v>#REF!</v>
          </cell>
          <cell r="F2707" t="e">
            <v>#REF!</v>
          </cell>
        </row>
        <row r="2708">
          <cell r="A2708" t="e">
            <v>#REF!</v>
          </cell>
          <cell r="B2708" t="e">
            <v>#REF!</v>
          </cell>
          <cell r="C2708" t="e">
            <v>#REF!</v>
          </cell>
          <cell r="D2708" t="e">
            <v>#REF!</v>
          </cell>
          <cell r="E2708" t="e">
            <v>#REF!</v>
          </cell>
          <cell r="F2708" t="e">
            <v>#REF!</v>
          </cell>
        </row>
        <row r="2709">
          <cell r="A2709" t="e">
            <v>#REF!</v>
          </cell>
          <cell r="B2709" t="e">
            <v>#REF!</v>
          </cell>
          <cell r="C2709" t="e">
            <v>#REF!</v>
          </cell>
          <cell r="D2709" t="e">
            <v>#REF!</v>
          </cell>
          <cell r="E2709" t="e">
            <v>#REF!</v>
          </cell>
          <cell r="F2709" t="e">
            <v>#REF!</v>
          </cell>
        </row>
        <row r="2710">
          <cell r="A2710" t="e">
            <v>#REF!</v>
          </cell>
          <cell r="B2710" t="e">
            <v>#REF!</v>
          </cell>
          <cell r="C2710" t="e">
            <v>#REF!</v>
          </cell>
          <cell r="D2710" t="e">
            <v>#REF!</v>
          </cell>
          <cell r="E2710" t="e">
            <v>#REF!</v>
          </cell>
          <cell r="F2710" t="e">
            <v>#REF!</v>
          </cell>
        </row>
        <row r="2711">
          <cell r="A2711" t="e">
            <v>#REF!</v>
          </cell>
          <cell r="B2711" t="e">
            <v>#REF!</v>
          </cell>
          <cell r="C2711" t="e">
            <v>#REF!</v>
          </cell>
          <cell r="D2711" t="e">
            <v>#REF!</v>
          </cell>
          <cell r="E2711" t="e">
            <v>#REF!</v>
          </cell>
          <cell r="F2711" t="e">
            <v>#REF!</v>
          </cell>
        </row>
        <row r="2712">
          <cell r="A2712" t="e">
            <v>#REF!</v>
          </cell>
          <cell r="B2712" t="e">
            <v>#REF!</v>
          </cell>
          <cell r="C2712" t="e">
            <v>#REF!</v>
          </cell>
          <cell r="D2712" t="e">
            <v>#REF!</v>
          </cell>
          <cell r="E2712" t="e">
            <v>#REF!</v>
          </cell>
          <cell r="F2712" t="e">
            <v>#REF!</v>
          </cell>
        </row>
        <row r="2713">
          <cell r="B2713" t="e">
            <v>#REF!</v>
          </cell>
          <cell r="E2713" t="e">
            <v>#REF!</v>
          </cell>
        </row>
        <row r="2714">
          <cell r="A2714" t="e">
            <v>#REF!</v>
          </cell>
          <cell r="B2714" t="e">
            <v>#REF!</v>
          </cell>
          <cell r="C2714" t="e">
            <v>#REF!</v>
          </cell>
          <cell r="D2714" t="e">
            <v>#REF!</v>
          </cell>
          <cell r="E2714" t="e">
            <v>#REF!</v>
          </cell>
          <cell r="F2714" t="e">
            <v>#REF!</v>
          </cell>
        </row>
        <row r="2715">
          <cell r="A2715" t="e">
            <v>#REF!</v>
          </cell>
          <cell r="B2715" t="e">
            <v>#REF!</v>
          </cell>
          <cell r="C2715" t="e">
            <v>#REF!</v>
          </cell>
          <cell r="D2715" t="e">
            <v>#REF!</v>
          </cell>
          <cell r="E2715" t="e">
            <v>#REF!</v>
          </cell>
          <cell r="F2715" t="e">
            <v>#REF!</v>
          </cell>
        </row>
        <row r="2716">
          <cell r="A2716" t="e">
            <v>#REF!</v>
          </cell>
          <cell r="B2716" t="e">
            <v>#REF!</v>
          </cell>
          <cell r="C2716" t="e">
            <v>#REF!</v>
          </cell>
          <cell r="D2716" t="e">
            <v>#REF!</v>
          </cell>
          <cell r="E2716" t="e">
            <v>#REF!</v>
          </cell>
          <cell r="F2716" t="e">
            <v>#REF!</v>
          </cell>
        </row>
        <row r="2717">
          <cell r="A2717" t="e">
            <v>#REF!</v>
          </cell>
          <cell r="B2717" t="e">
            <v>#REF!</v>
          </cell>
          <cell r="C2717" t="e">
            <v>#REF!</v>
          </cell>
          <cell r="D2717" t="e">
            <v>#REF!</v>
          </cell>
          <cell r="E2717" t="e">
            <v>#REF!</v>
          </cell>
          <cell r="F2717" t="e">
            <v>#REF!</v>
          </cell>
        </row>
        <row r="2718">
          <cell r="A2718" t="e">
            <v>#REF!</v>
          </cell>
          <cell r="B2718" t="e">
            <v>#REF!</v>
          </cell>
          <cell r="C2718" t="e">
            <v>#REF!</v>
          </cell>
          <cell r="D2718" t="e">
            <v>#REF!</v>
          </cell>
          <cell r="E2718" t="e">
            <v>#REF!</v>
          </cell>
          <cell r="F2718" t="e">
            <v>#REF!</v>
          </cell>
        </row>
        <row r="2719">
          <cell r="A2719" t="e">
            <v>#REF!</v>
          </cell>
          <cell r="B2719" t="e">
            <v>#REF!</v>
          </cell>
          <cell r="C2719" t="e">
            <v>#REF!</v>
          </cell>
          <cell r="D2719" t="e">
            <v>#REF!</v>
          </cell>
          <cell r="E2719" t="e">
            <v>#REF!</v>
          </cell>
          <cell r="F2719" t="e">
            <v>#REF!</v>
          </cell>
        </row>
        <row r="2720">
          <cell r="A2720" t="e">
            <v>#REF!</v>
          </cell>
          <cell r="B2720" t="e">
            <v>#REF!</v>
          </cell>
          <cell r="C2720" t="e">
            <v>#REF!</v>
          </cell>
          <cell r="D2720" t="e">
            <v>#REF!</v>
          </cell>
          <cell r="E2720" t="e">
            <v>#REF!</v>
          </cell>
          <cell r="F2720" t="e">
            <v>#REF!</v>
          </cell>
        </row>
        <row r="2721">
          <cell r="A2721" t="e">
            <v>#REF!</v>
          </cell>
          <cell r="B2721" t="e">
            <v>#REF!</v>
          </cell>
          <cell r="C2721" t="e">
            <v>#REF!</v>
          </cell>
          <cell r="D2721" t="e">
            <v>#REF!</v>
          </cell>
          <cell r="E2721" t="e">
            <v>#REF!</v>
          </cell>
          <cell r="F2721" t="e">
            <v>#REF!</v>
          </cell>
        </row>
        <row r="2722">
          <cell r="A2722" t="e">
            <v>#REF!</v>
          </cell>
          <cell r="B2722" t="e">
            <v>#REF!</v>
          </cell>
          <cell r="C2722" t="e">
            <v>#REF!</v>
          </cell>
          <cell r="D2722" t="e">
            <v>#REF!</v>
          </cell>
          <cell r="E2722" t="e">
            <v>#REF!</v>
          </cell>
          <cell r="F2722" t="e">
            <v>#REF!</v>
          </cell>
        </row>
        <row r="2723">
          <cell r="A2723" t="e">
            <v>#REF!</v>
          </cell>
          <cell r="B2723" t="e">
            <v>#REF!</v>
          </cell>
          <cell r="C2723" t="e">
            <v>#REF!</v>
          </cell>
          <cell r="D2723" t="e">
            <v>#REF!</v>
          </cell>
          <cell r="E2723" t="e">
            <v>#REF!</v>
          </cell>
          <cell r="F2723" t="e">
            <v>#REF!</v>
          </cell>
        </row>
        <row r="2724">
          <cell r="A2724" t="e">
            <v>#REF!</v>
          </cell>
          <cell r="B2724" t="e">
            <v>#REF!</v>
          </cell>
          <cell r="C2724" t="e">
            <v>#REF!</v>
          </cell>
          <cell r="D2724" t="e">
            <v>#REF!</v>
          </cell>
          <cell r="E2724" t="e">
            <v>#REF!</v>
          </cell>
          <cell r="F2724" t="e">
            <v>#REF!</v>
          </cell>
        </row>
        <row r="2725">
          <cell r="A2725" t="e">
            <v>#REF!</v>
          </cell>
          <cell r="B2725" t="e">
            <v>#REF!</v>
          </cell>
          <cell r="C2725" t="e">
            <v>#REF!</v>
          </cell>
          <cell r="D2725" t="e">
            <v>#REF!</v>
          </cell>
          <cell r="E2725" t="e">
            <v>#REF!</v>
          </cell>
          <cell r="F2725" t="e">
            <v>#REF!</v>
          </cell>
        </row>
        <row r="2726">
          <cell r="A2726" t="e">
            <v>#REF!</v>
          </cell>
          <cell r="B2726" t="e">
            <v>#REF!</v>
          </cell>
          <cell r="C2726" t="e">
            <v>#REF!</v>
          </cell>
          <cell r="D2726" t="e">
            <v>#REF!</v>
          </cell>
          <cell r="E2726" t="e">
            <v>#REF!</v>
          </cell>
          <cell r="F2726" t="e">
            <v>#REF!</v>
          </cell>
        </row>
        <row r="2727">
          <cell r="B2727" t="e">
            <v>#REF!</v>
          </cell>
          <cell r="E2727" t="e">
            <v>#REF!</v>
          </cell>
        </row>
        <row r="2728">
          <cell r="A2728" t="e">
            <v>#REF!</v>
          </cell>
          <cell r="B2728" t="e">
            <v>#REF!</v>
          </cell>
          <cell r="C2728" t="e">
            <v>#REF!</v>
          </cell>
          <cell r="D2728" t="e">
            <v>#REF!</v>
          </cell>
          <cell r="E2728" t="e">
            <v>#REF!</v>
          </cell>
          <cell r="F2728" t="e">
            <v>#REF!</v>
          </cell>
        </row>
        <row r="2729">
          <cell r="A2729" t="e">
            <v>#REF!</v>
          </cell>
          <cell r="B2729" t="e">
            <v>#REF!</v>
          </cell>
          <cell r="C2729" t="e">
            <v>#REF!</v>
          </cell>
          <cell r="D2729" t="e">
            <v>#REF!</v>
          </cell>
          <cell r="E2729" t="e">
            <v>#REF!</v>
          </cell>
          <cell r="F2729" t="e">
            <v>#REF!</v>
          </cell>
        </row>
        <row r="2730">
          <cell r="A2730" t="e">
            <v>#REF!</v>
          </cell>
          <cell r="B2730" t="e">
            <v>#REF!</v>
          </cell>
          <cell r="C2730" t="e">
            <v>#REF!</v>
          </cell>
          <cell r="D2730" t="e">
            <v>#REF!</v>
          </cell>
          <cell r="E2730" t="e">
            <v>#REF!</v>
          </cell>
          <cell r="F2730" t="e">
            <v>#REF!</v>
          </cell>
        </row>
        <row r="2731">
          <cell r="A2731" t="e">
            <v>#REF!</v>
          </cell>
          <cell r="B2731" t="e">
            <v>#REF!</v>
          </cell>
          <cell r="C2731" t="e">
            <v>#REF!</v>
          </cell>
          <cell r="D2731" t="e">
            <v>#REF!</v>
          </cell>
          <cell r="E2731" t="e">
            <v>#REF!</v>
          </cell>
          <cell r="F2731" t="e">
            <v>#REF!</v>
          </cell>
        </row>
        <row r="2732">
          <cell r="A2732" t="e">
            <v>#REF!</v>
          </cell>
          <cell r="B2732" t="e">
            <v>#REF!</v>
          </cell>
          <cell r="C2732" t="e">
            <v>#REF!</v>
          </cell>
          <cell r="D2732" t="e">
            <v>#REF!</v>
          </cell>
          <cell r="E2732" t="e">
            <v>#REF!</v>
          </cell>
          <cell r="F2732" t="e">
            <v>#REF!</v>
          </cell>
        </row>
        <row r="2733">
          <cell r="A2733" t="e">
            <v>#REF!</v>
          </cell>
          <cell r="B2733" t="e">
            <v>#REF!</v>
          </cell>
          <cell r="C2733" t="e">
            <v>#REF!</v>
          </cell>
          <cell r="D2733" t="e">
            <v>#REF!</v>
          </cell>
          <cell r="E2733" t="e">
            <v>#REF!</v>
          </cell>
          <cell r="F2733" t="e">
            <v>#REF!</v>
          </cell>
        </row>
        <row r="2734">
          <cell r="A2734" t="e">
            <v>#REF!</v>
          </cell>
          <cell r="B2734" t="e">
            <v>#REF!</v>
          </cell>
          <cell r="C2734" t="e">
            <v>#REF!</v>
          </cell>
          <cell r="D2734" t="e">
            <v>#REF!</v>
          </cell>
          <cell r="E2734" t="e">
            <v>#REF!</v>
          </cell>
          <cell r="F2734" t="e">
            <v>#REF!</v>
          </cell>
        </row>
        <row r="2735">
          <cell r="A2735" t="e">
            <v>#REF!</v>
          </cell>
          <cell r="B2735" t="e">
            <v>#REF!</v>
          </cell>
          <cell r="C2735" t="e">
            <v>#REF!</v>
          </cell>
          <cell r="D2735" t="e">
            <v>#REF!</v>
          </cell>
          <cell r="E2735" t="e">
            <v>#REF!</v>
          </cell>
          <cell r="F2735" t="e">
            <v>#REF!</v>
          </cell>
        </row>
        <row r="2736">
          <cell r="A2736" t="e">
            <v>#REF!</v>
          </cell>
          <cell r="B2736" t="e">
            <v>#REF!</v>
          </cell>
          <cell r="C2736" t="e">
            <v>#REF!</v>
          </cell>
          <cell r="D2736" t="e">
            <v>#REF!</v>
          </cell>
          <cell r="E2736" t="e">
            <v>#REF!</v>
          </cell>
          <cell r="F2736" t="e">
            <v>#REF!</v>
          </cell>
        </row>
        <row r="2737">
          <cell r="A2737" t="e">
            <v>#REF!</v>
          </cell>
          <cell r="B2737" t="e">
            <v>#REF!</v>
          </cell>
          <cell r="C2737" t="e">
            <v>#REF!</v>
          </cell>
          <cell r="D2737" t="e">
            <v>#REF!</v>
          </cell>
          <cell r="E2737" t="e">
            <v>#REF!</v>
          </cell>
          <cell r="F2737" t="e">
            <v>#REF!</v>
          </cell>
        </row>
        <row r="2738">
          <cell r="A2738" t="e">
            <v>#REF!</v>
          </cell>
          <cell r="B2738" t="e">
            <v>#REF!</v>
          </cell>
          <cell r="C2738" t="e">
            <v>#REF!</v>
          </cell>
          <cell r="D2738" t="e">
            <v>#REF!</v>
          </cell>
          <cell r="E2738" t="e">
            <v>#REF!</v>
          </cell>
          <cell r="F2738" t="e">
            <v>#REF!</v>
          </cell>
        </row>
        <row r="2739">
          <cell r="B2739" t="e">
            <v>#REF!</v>
          </cell>
          <cell r="E2739" t="e">
            <v>#REF!</v>
          </cell>
        </row>
        <row r="2740">
          <cell r="A2740" t="e">
            <v>#REF!</v>
          </cell>
          <cell r="B2740" t="e">
            <v>#REF!</v>
          </cell>
          <cell r="C2740" t="e">
            <v>#REF!</v>
          </cell>
          <cell r="D2740" t="e">
            <v>#REF!</v>
          </cell>
          <cell r="E2740" t="e">
            <v>#REF!</v>
          </cell>
          <cell r="F2740" t="e">
            <v>#REF!</v>
          </cell>
        </row>
        <row r="2741">
          <cell r="A2741" t="e">
            <v>#REF!</v>
          </cell>
          <cell r="B2741" t="e">
            <v>#REF!</v>
          </cell>
          <cell r="C2741" t="e">
            <v>#REF!</v>
          </cell>
          <cell r="D2741" t="e">
            <v>#REF!</v>
          </cell>
          <cell r="E2741" t="e">
            <v>#REF!</v>
          </cell>
          <cell r="F2741" t="e">
            <v>#REF!</v>
          </cell>
        </row>
        <row r="2742">
          <cell r="A2742" t="e">
            <v>#REF!</v>
          </cell>
          <cell r="B2742" t="e">
            <v>#REF!</v>
          </cell>
          <cell r="C2742" t="e">
            <v>#REF!</v>
          </cell>
          <cell r="D2742" t="e">
            <v>#REF!</v>
          </cell>
          <cell r="E2742" t="e">
            <v>#REF!</v>
          </cell>
          <cell r="F2742" t="e">
            <v>#REF!</v>
          </cell>
        </row>
        <row r="2743">
          <cell r="A2743" t="e">
            <v>#REF!</v>
          </cell>
          <cell r="B2743" t="e">
            <v>#REF!</v>
          </cell>
          <cell r="C2743" t="e">
            <v>#REF!</v>
          </cell>
          <cell r="D2743" t="e">
            <v>#REF!</v>
          </cell>
          <cell r="E2743" t="e">
            <v>#REF!</v>
          </cell>
          <cell r="F2743" t="e">
            <v>#REF!</v>
          </cell>
        </row>
        <row r="2744">
          <cell r="A2744" t="e">
            <v>#REF!</v>
          </cell>
          <cell r="B2744" t="e">
            <v>#REF!</v>
          </cell>
          <cell r="C2744" t="e">
            <v>#REF!</v>
          </cell>
          <cell r="D2744" t="e">
            <v>#REF!</v>
          </cell>
          <cell r="E2744" t="e">
            <v>#REF!</v>
          </cell>
          <cell r="F2744" t="e">
            <v>#REF!</v>
          </cell>
        </row>
        <row r="2745">
          <cell r="A2745" t="e">
            <v>#REF!</v>
          </cell>
          <cell r="B2745" t="e">
            <v>#REF!</v>
          </cell>
          <cell r="C2745" t="e">
            <v>#REF!</v>
          </cell>
          <cell r="D2745" t="e">
            <v>#REF!</v>
          </cell>
          <cell r="E2745" t="e">
            <v>#REF!</v>
          </cell>
          <cell r="F2745" t="e">
            <v>#REF!</v>
          </cell>
        </row>
        <row r="2746">
          <cell r="A2746" t="e">
            <v>#REF!</v>
          </cell>
          <cell r="B2746" t="e">
            <v>#REF!</v>
          </cell>
          <cell r="C2746" t="e">
            <v>#REF!</v>
          </cell>
          <cell r="D2746" t="e">
            <v>#REF!</v>
          </cell>
          <cell r="E2746" t="e">
            <v>#REF!</v>
          </cell>
          <cell r="F2746" t="e">
            <v>#REF!</v>
          </cell>
        </row>
        <row r="2747">
          <cell r="A2747" t="e">
            <v>#REF!</v>
          </cell>
          <cell r="B2747" t="e">
            <v>#REF!</v>
          </cell>
          <cell r="C2747" t="e">
            <v>#REF!</v>
          </cell>
          <cell r="D2747" t="e">
            <v>#REF!</v>
          </cell>
          <cell r="E2747" t="e">
            <v>#REF!</v>
          </cell>
          <cell r="F2747" t="e">
            <v>#REF!</v>
          </cell>
        </row>
        <row r="2748">
          <cell r="A2748" t="e">
            <v>#REF!</v>
          </cell>
          <cell r="B2748" t="e">
            <v>#REF!</v>
          </cell>
          <cell r="C2748" t="e">
            <v>#REF!</v>
          </cell>
          <cell r="D2748" t="e">
            <v>#REF!</v>
          </cell>
          <cell r="E2748" t="e">
            <v>#REF!</v>
          </cell>
          <cell r="F2748" t="e">
            <v>#REF!</v>
          </cell>
        </row>
        <row r="2749">
          <cell r="A2749" t="e">
            <v>#REF!</v>
          </cell>
          <cell r="B2749" t="e">
            <v>#REF!</v>
          </cell>
          <cell r="C2749" t="e">
            <v>#REF!</v>
          </cell>
          <cell r="D2749" t="e">
            <v>#REF!</v>
          </cell>
          <cell r="E2749" t="e">
            <v>#REF!</v>
          </cell>
          <cell r="F2749" t="e">
            <v>#REF!</v>
          </cell>
        </row>
        <row r="2750">
          <cell r="A2750" t="e">
            <v>#REF!</v>
          </cell>
          <cell r="B2750" t="e">
            <v>#REF!</v>
          </cell>
          <cell r="C2750" t="e">
            <v>#REF!</v>
          </cell>
          <cell r="D2750" t="e">
            <v>#REF!</v>
          </cell>
          <cell r="E2750" t="e">
            <v>#REF!</v>
          </cell>
          <cell r="F2750" t="e">
            <v>#REF!</v>
          </cell>
        </row>
        <row r="2751">
          <cell r="A2751" t="e">
            <v>#REF!</v>
          </cell>
          <cell r="B2751" t="e">
            <v>#REF!</v>
          </cell>
          <cell r="C2751" t="e">
            <v>#REF!</v>
          </cell>
          <cell r="D2751" t="e">
            <v>#REF!</v>
          </cell>
          <cell r="E2751" t="e">
            <v>#REF!</v>
          </cell>
          <cell r="F2751" t="e">
            <v>#REF!</v>
          </cell>
        </row>
        <row r="2752">
          <cell r="A2752" t="e">
            <v>#REF!</v>
          </cell>
          <cell r="B2752" t="e">
            <v>#REF!</v>
          </cell>
          <cell r="C2752" t="e">
            <v>#REF!</v>
          </cell>
          <cell r="D2752" t="e">
            <v>#REF!</v>
          </cell>
          <cell r="E2752" t="e">
            <v>#REF!</v>
          </cell>
          <cell r="F2752" t="e">
            <v>#REF!</v>
          </cell>
        </row>
        <row r="2753">
          <cell r="A2753" t="e">
            <v>#REF!</v>
          </cell>
          <cell r="B2753" t="e">
            <v>#REF!</v>
          </cell>
          <cell r="C2753" t="e">
            <v>#REF!</v>
          </cell>
          <cell r="D2753" t="e">
            <v>#REF!</v>
          </cell>
          <cell r="E2753" t="e">
            <v>#REF!</v>
          </cell>
          <cell r="F2753" t="e">
            <v>#REF!</v>
          </cell>
        </row>
        <row r="2754">
          <cell r="A2754" t="e">
            <v>#REF!</v>
          </cell>
          <cell r="B2754" t="e">
            <v>#REF!</v>
          </cell>
          <cell r="C2754" t="e">
            <v>#REF!</v>
          </cell>
          <cell r="D2754" t="e">
            <v>#REF!</v>
          </cell>
          <cell r="E2754" t="e">
            <v>#REF!</v>
          </cell>
          <cell r="F2754" t="e">
            <v>#REF!</v>
          </cell>
        </row>
        <row r="2755">
          <cell r="A2755" t="e">
            <v>#REF!</v>
          </cell>
          <cell r="B2755" t="e">
            <v>#REF!</v>
          </cell>
          <cell r="C2755" t="e">
            <v>#REF!</v>
          </cell>
          <cell r="D2755" t="e">
            <v>#REF!</v>
          </cell>
          <cell r="E2755" t="e">
            <v>#REF!</v>
          </cell>
          <cell r="F2755" t="e">
            <v>#REF!</v>
          </cell>
        </row>
        <row r="2756">
          <cell r="A2756" t="e">
            <v>#REF!</v>
          </cell>
          <cell r="B2756" t="e">
            <v>#REF!</v>
          </cell>
          <cell r="C2756" t="e">
            <v>#REF!</v>
          </cell>
          <cell r="D2756" t="e">
            <v>#REF!</v>
          </cell>
          <cell r="E2756" t="e">
            <v>#REF!</v>
          </cell>
          <cell r="F2756" t="e">
            <v>#REF!</v>
          </cell>
        </row>
        <row r="2757">
          <cell r="A2757" t="e">
            <v>#REF!</v>
          </cell>
          <cell r="B2757" t="e">
            <v>#REF!</v>
          </cell>
          <cell r="C2757" t="e">
            <v>#REF!</v>
          </cell>
          <cell r="D2757" t="e">
            <v>#REF!</v>
          </cell>
          <cell r="E2757" t="e">
            <v>#REF!</v>
          </cell>
          <cell r="F2757" t="e">
            <v>#REF!</v>
          </cell>
        </row>
        <row r="2758">
          <cell r="A2758" t="e">
            <v>#REF!</v>
          </cell>
          <cell r="B2758" t="e">
            <v>#REF!</v>
          </cell>
          <cell r="E2758" t="e">
            <v>#REF!</v>
          </cell>
          <cell r="F2758" t="e">
            <v>#REF!</v>
          </cell>
        </row>
        <row r="2759">
          <cell r="B2759" t="e">
            <v>#REF!</v>
          </cell>
          <cell r="E2759" t="e">
            <v>#REF!</v>
          </cell>
        </row>
        <row r="2760">
          <cell r="A2760" t="e">
            <v>#REF!</v>
          </cell>
          <cell r="B2760" t="e">
            <v>#REF!</v>
          </cell>
          <cell r="C2760" t="e">
            <v>#REF!</v>
          </cell>
          <cell r="D2760" t="e">
            <v>#REF!</v>
          </cell>
          <cell r="E2760" t="e">
            <v>#REF!</v>
          </cell>
          <cell r="F2760" t="e">
            <v>#REF!</v>
          </cell>
        </row>
        <row r="2761">
          <cell r="A2761" t="e">
            <v>#REF!</v>
          </cell>
          <cell r="B2761" t="e">
            <v>#REF!</v>
          </cell>
          <cell r="C2761" t="e">
            <v>#REF!</v>
          </cell>
          <cell r="D2761" t="e">
            <v>#REF!</v>
          </cell>
          <cell r="E2761" t="e">
            <v>#REF!</v>
          </cell>
          <cell r="F2761" t="e">
            <v>#REF!</v>
          </cell>
        </row>
        <row r="2762">
          <cell r="A2762" t="e">
            <v>#REF!</v>
          </cell>
          <cell r="B2762" t="e">
            <v>#REF!</v>
          </cell>
          <cell r="C2762" t="e">
            <v>#REF!</v>
          </cell>
          <cell r="D2762" t="e">
            <v>#REF!</v>
          </cell>
          <cell r="E2762" t="e">
            <v>#REF!</v>
          </cell>
          <cell r="F2762" t="e">
            <v>#REF!</v>
          </cell>
        </row>
        <row r="2763">
          <cell r="A2763" t="e">
            <v>#REF!</v>
          </cell>
          <cell r="B2763" t="e">
            <v>#REF!</v>
          </cell>
          <cell r="C2763" t="e">
            <v>#REF!</v>
          </cell>
          <cell r="D2763" t="e">
            <v>#REF!</v>
          </cell>
          <cell r="E2763" t="e">
            <v>#REF!</v>
          </cell>
          <cell r="F2763" t="e">
            <v>#REF!</v>
          </cell>
        </row>
        <row r="2764">
          <cell r="A2764" t="e">
            <v>#REF!</v>
          </cell>
          <cell r="B2764" t="e">
            <v>#REF!</v>
          </cell>
          <cell r="C2764" t="e">
            <v>#REF!</v>
          </cell>
          <cell r="D2764" t="e">
            <v>#REF!</v>
          </cell>
          <cell r="E2764" t="e">
            <v>#REF!</v>
          </cell>
          <cell r="F2764" t="e">
            <v>#REF!</v>
          </cell>
        </row>
        <row r="2765">
          <cell r="A2765" t="e">
            <v>#REF!</v>
          </cell>
          <cell r="B2765" t="e">
            <v>#REF!</v>
          </cell>
          <cell r="C2765" t="e">
            <v>#REF!</v>
          </cell>
          <cell r="D2765" t="e">
            <v>#REF!</v>
          </cell>
          <cell r="E2765" t="e">
            <v>#REF!</v>
          </cell>
          <cell r="F2765" t="e">
            <v>#REF!</v>
          </cell>
        </row>
        <row r="2766">
          <cell r="A2766" t="e">
            <v>#REF!</v>
          </cell>
          <cell r="B2766" t="e">
            <v>#REF!</v>
          </cell>
          <cell r="C2766" t="e">
            <v>#REF!</v>
          </cell>
          <cell r="D2766" t="e">
            <v>#REF!</v>
          </cell>
          <cell r="E2766" t="e">
            <v>#REF!</v>
          </cell>
          <cell r="F2766" t="e">
            <v>#REF!</v>
          </cell>
        </row>
        <row r="2767">
          <cell r="A2767" t="e">
            <v>#REF!</v>
          </cell>
          <cell r="B2767" t="e">
            <v>#REF!</v>
          </cell>
          <cell r="C2767" t="e">
            <v>#REF!</v>
          </cell>
          <cell r="D2767" t="e">
            <v>#REF!</v>
          </cell>
          <cell r="E2767" t="e">
            <v>#REF!</v>
          </cell>
          <cell r="F2767" t="e">
            <v>#REF!</v>
          </cell>
        </row>
        <row r="2768">
          <cell r="A2768" t="e">
            <v>#REF!</v>
          </cell>
          <cell r="B2768" t="e">
            <v>#REF!</v>
          </cell>
          <cell r="C2768" t="e">
            <v>#REF!</v>
          </cell>
          <cell r="D2768" t="e">
            <v>#REF!</v>
          </cell>
          <cell r="E2768" t="e">
            <v>#REF!</v>
          </cell>
          <cell r="F2768" t="e">
            <v>#REF!</v>
          </cell>
        </row>
        <row r="2769">
          <cell r="A2769" t="e">
            <v>#REF!</v>
          </cell>
          <cell r="B2769" t="e">
            <v>#REF!</v>
          </cell>
          <cell r="C2769" t="e">
            <v>#REF!</v>
          </cell>
          <cell r="D2769" t="e">
            <v>#REF!</v>
          </cell>
          <cell r="E2769" t="e">
            <v>#REF!</v>
          </cell>
          <cell r="F2769" t="e">
            <v>#REF!</v>
          </cell>
        </row>
        <row r="2770">
          <cell r="A2770" t="e">
            <v>#REF!</v>
          </cell>
          <cell r="B2770" t="e">
            <v>#REF!</v>
          </cell>
          <cell r="C2770" t="e">
            <v>#REF!</v>
          </cell>
          <cell r="D2770" t="e">
            <v>#REF!</v>
          </cell>
          <cell r="E2770" t="e">
            <v>#REF!</v>
          </cell>
          <cell r="F2770" t="e">
            <v>#REF!</v>
          </cell>
        </row>
        <row r="2771">
          <cell r="A2771" t="e">
            <v>#REF!</v>
          </cell>
          <cell r="B2771" t="e">
            <v>#REF!</v>
          </cell>
          <cell r="C2771" t="e">
            <v>#REF!</v>
          </cell>
          <cell r="D2771" t="e">
            <v>#REF!</v>
          </cell>
          <cell r="E2771" t="e">
            <v>#REF!</v>
          </cell>
          <cell r="F2771" t="e">
            <v>#REF!</v>
          </cell>
        </row>
        <row r="2772">
          <cell r="A2772" t="e">
            <v>#REF!</v>
          </cell>
          <cell r="B2772" t="e">
            <v>#REF!</v>
          </cell>
          <cell r="C2772" t="e">
            <v>#REF!</v>
          </cell>
          <cell r="D2772" t="e">
            <v>#REF!</v>
          </cell>
          <cell r="E2772" t="e">
            <v>#REF!</v>
          </cell>
          <cell r="F2772" t="e">
            <v>#REF!</v>
          </cell>
        </row>
        <row r="2773">
          <cell r="A2773" t="e">
            <v>#REF!</v>
          </cell>
          <cell r="B2773" t="e">
            <v>#REF!</v>
          </cell>
          <cell r="C2773" t="e">
            <v>#REF!</v>
          </cell>
          <cell r="D2773" t="e">
            <v>#REF!</v>
          </cell>
          <cell r="E2773" t="e">
            <v>#REF!</v>
          </cell>
          <cell r="F2773" t="e">
            <v>#REF!</v>
          </cell>
        </row>
        <row r="2774">
          <cell r="A2774" t="e">
            <v>#REF!</v>
          </cell>
          <cell r="B2774" t="e">
            <v>#REF!</v>
          </cell>
          <cell r="C2774" t="e">
            <v>#REF!</v>
          </cell>
          <cell r="D2774" t="e">
            <v>#REF!</v>
          </cell>
          <cell r="E2774" t="e">
            <v>#REF!</v>
          </cell>
          <cell r="F2774" t="e">
            <v>#REF!</v>
          </cell>
        </row>
        <row r="2775">
          <cell r="A2775" t="e">
            <v>#REF!</v>
          </cell>
          <cell r="B2775" t="e">
            <v>#REF!</v>
          </cell>
          <cell r="C2775" t="e">
            <v>#REF!</v>
          </cell>
          <cell r="D2775" t="e">
            <v>#REF!</v>
          </cell>
          <cell r="E2775" t="e">
            <v>#REF!</v>
          </cell>
          <cell r="F2775" t="e">
            <v>#REF!</v>
          </cell>
        </row>
        <row r="2776">
          <cell r="A2776" t="e">
            <v>#REF!</v>
          </cell>
          <cell r="B2776" t="e">
            <v>#REF!</v>
          </cell>
          <cell r="C2776" t="e">
            <v>#REF!</v>
          </cell>
          <cell r="D2776" t="e">
            <v>#REF!</v>
          </cell>
          <cell r="E2776" t="e">
            <v>#REF!</v>
          </cell>
          <cell r="F2776" t="e">
            <v>#REF!</v>
          </cell>
        </row>
        <row r="2777">
          <cell r="A2777" t="e">
            <v>#REF!</v>
          </cell>
          <cell r="B2777" t="e">
            <v>#REF!</v>
          </cell>
          <cell r="C2777" t="e">
            <v>#REF!</v>
          </cell>
          <cell r="D2777" t="e">
            <v>#REF!</v>
          </cell>
          <cell r="E2777" t="e">
            <v>#REF!</v>
          </cell>
          <cell r="F2777" t="e">
            <v>#REF!</v>
          </cell>
        </row>
        <row r="2778">
          <cell r="A2778" t="e">
            <v>#REF!</v>
          </cell>
          <cell r="B2778" t="e">
            <v>#REF!</v>
          </cell>
          <cell r="C2778" t="e">
            <v>#REF!</v>
          </cell>
          <cell r="D2778" t="e">
            <v>#REF!</v>
          </cell>
          <cell r="E2778" t="e">
            <v>#REF!</v>
          </cell>
          <cell r="F2778" t="e">
            <v>#REF!</v>
          </cell>
        </row>
        <row r="2779">
          <cell r="A2779" t="e">
            <v>#REF!</v>
          </cell>
          <cell r="B2779" t="e">
            <v>#REF!</v>
          </cell>
          <cell r="C2779" t="e">
            <v>#REF!</v>
          </cell>
          <cell r="D2779" t="e">
            <v>#REF!</v>
          </cell>
          <cell r="E2779" t="e">
            <v>#REF!</v>
          </cell>
          <cell r="F2779" t="e">
            <v>#REF!</v>
          </cell>
        </row>
        <row r="2780">
          <cell r="A2780" t="e">
            <v>#REF!</v>
          </cell>
          <cell r="B2780" t="e">
            <v>#REF!</v>
          </cell>
          <cell r="C2780" t="e">
            <v>#REF!</v>
          </cell>
          <cell r="D2780" t="e">
            <v>#REF!</v>
          </cell>
          <cell r="E2780" t="e">
            <v>#REF!</v>
          </cell>
          <cell r="F2780" t="e">
            <v>#REF!</v>
          </cell>
        </row>
        <row r="2781">
          <cell r="A2781" t="e">
            <v>#REF!</v>
          </cell>
          <cell r="B2781" t="e">
            <v>#REF!</v>
          </cell>
          <cell r="C2781" t="e">
            <v>#REF!</v>
          </cell>
          <cell r="D2781" t="e">
            <v>#REF!</v>
          </cell>
          <cell r="E2781" t="e">
            <v>#REF!</v>
          </cell>
          <cell r="F2781" t="e">
            <v>#REF!</v>
          </cell>
        </row>
        <row r="2782">
          <cell r="A2782" t="e">
            <v>#REF!</v>
          </cell>
          <cell r="B2782" t="e">
            <v>#REF!</v>
          </cell>
          <cell r="C2782" t="e">
            <v>#REF!</v>
          </cell>
          <cell r="D2782" t="e">
            <v>#REF!</v>
          </cell>
          <cell r="E2782" t="e">
            <v>#REF!</v>
          </cell>
          <cell r="F2782" t="e">
            <v>#REF!</v>
          </cell>
        </row>
        <row r="2783">
          <cell r="A2783" t="e">
            <v>#REF!</v>
          </cell>
          <cell r="B2783" t="e">
            <v>#REF!</v>
          </cell>
          <cell r="C2783" t="e">
            <v>#REF!</v>
          </cell>
          <cell r="D2783" t="e">
            <v>#REF!</v>
          </cell>
          <cell r="E2783" t="e">
            <v>#REF!</v>
          </cell>
          <cell r="F2783" t="e">
            <v>#REF!</v>
          </cell>
        </row>
        <row r="2784">
          <cell r="A2784" t="e">
            <v>#REF!</v>
          </cell>
          <cell r="B2784" t="e">
            <v>#REF!</v>
          </cell>
          <cell r="C2784" t="e">
            <v>#REF!</v>
          </cell>
          <cell r="D2784" t="e">
            <v>#REF!</v>
          </cell>
          <cell r="E2784" t="e">
            <v>#REF!</v>
          </cell>
          <cell r="F2784" t="e">
            <v>#REF!</v>
          </cell>
        </row>
        <row r="2785">
          <cell r="A2785" t="e">
            <v>#REF!</v>
          </cell>
          <cell r="B2785" t="e">
            <v>#REF!</v>
          </cell>
          <cell r="C2785" t="e">
            <v>#REF!</v>
          </cell>
          <cell r="D2785" t="e">
            <v>#REF!</v>
          </cell>
          <cell r="E2785" t="e">
            <v>#REF!</v>
          </cell>
          <cell r="F2785" t="e">
            <v>#REF!</v>
          </cell>
        </row>
        <row r="2786">
          <cell r="A2786" t="e">
            <v>#REF!</v>
          </cell>
          <cell r="B2786" t="e">
            <v>#REF!</v>
          </cell>
          <cell r="C2786" t="e">
            <v>#REF!</v>
          </cell>
          <cell r="D2786" t="e">
            <v>#REF!</v>
          </cell>
          <cell r="E2786" t="e">
            <v>#REF!</v>
          </cell>
          <cell r="F2786" t="e">
            <v>#REF!</v>
          </cell>
        </row>
        <row r="2787">
          <cell r="A2787" t="e">
            <v>#REF!</v>
          </cell>
          <cell r="B2787" t="e">
            <v>#REF!</v>
          </cell>
          <cell r="C2787" t="e">
            <v>#REF!</v>
          </cell>
          <cell r="D2787" t="e">
            <v>#REF!</v>
          </cell>
          <cell r="E2787" t="e">
            <v>#REF!</v>
          </cell>
          <cell r="F2787" t="e">
            <v>#REF!</v>
          </cell>
        </row>
        <row r="2788">
          <cell r="A2788" t="e">
            <v>#REF!</v>
          </cell>
          <cell r="B2788" t="e">
            <v>#REF!</v>
          </cell>
          <cell r="C2788" t="e">
            <v>#REF!</v>
          </cell>
          <cell r="D2788" t="e">
            <v>#REF!</v>
          </cell>
          <cell r="E2788" t="e">
            <v>#REF!</v>
          </cell>
          <cell r="F2788" t="e">
            <v>#REF!</v>
          </cell>
        </row>
        <row r="2789">
          <cell r="A2789" t="e">
            <v>#REF!</v>
          </cell>
          <cell r="B2789" t="e">
            <v>#REF!</v>
          </cell>
          <cell r="C2789" t="e">
            <v>#REF!</v>
          </cell>
          <cell r="D2789" t="e">
            <v>#REF!</v>
          </cell>
          <cell r="E2789" t="e">
            <v>#REF!</v>
          </cell>
          <cell r="F2789" t="e">
            <v>#REF!</v>
          </cell>
        </row>
        <row r="2790">
          <cell r="A2790" t="e">
            <v>#REF!</v>
          </cell>
          <cell r="B2790" t="e">
            <v>#REF!</v>
          </cell>
          <cell r="C2790" t="e">
            <v>#REF!</v>
          </cell>
          <cell r="D2790" t="e">
            <v>#REF!</v>
          </cell>
          <cell r="E2790" t="e">
            <v>#REF!</v>
          </cell>
          <cell r="F2790" t="e">
            <v>#REF!</v>
          </cell>
        </row>
        <row r="2791">
          <cell r="A2791" t="e">
            <v>#REF!</v>
          </cell>
          <cell r="B2791" t="e">
            <v>#REF!</v>
          </cell>
          <cell r="C2791" t="e">
            <v>#REF!</v>
          </cell>
          <cell r="D2791" t="e">
            <v>#REF!</v>
          </cell>
          <cell r="E2791" t="e">
            <v>#REF!</v>
          </cell>
          <cell r="F2791" t="e">
            <v>#REF!</v>
          </cell>
        </row>
        <row r="2792">
          <cell r="A2792" t="e">
            <v>#REF!</v>
          </cell>
          <cell r="B2792" t="e">
            <v>#REF!</v>
          </cell>
          <cell r="C2792" t="e">
            <v>#REF!</v>
          </cell>
          <cell r="D2792" t="e">
            <v>#REF!</v>
          </cell>
          <cell r="E2792" t="e">
            <v>#REF!</v>
          </cell>
          <cell r="F2792" t="e">
            <v>#REF!</v>
          </cell>
        </row>
        <row r="2793">
          <cell r="A2793" t="e">
            <v>#REF!</v>
          </cell>
          <cell r="B2793" t="e">
            <v>#REF!</v>
          </cell>
          <cell r="C2793" t="e">
            <v>#REF!</v>
          </cell>
          <cell r="D2793" t="e">
            <v>#REF!</v>
          </cell>
          <cell r="E2793" t="e">
            <v>#REF!</v>
          </cell>
          <cell r="F2793" t="e">
            <v>#REF!</v>
          </cell>
        </row>
        <row r="2794">
          <cell r="A2794" t="e">
            <v>#REF!</v>
          </cell>
          <cell r="B2794" t="e">
            <v>#REF!</v>
          </cell>
          <cell r="C2794" t="e">
            <v>#REF!</v>
          </cell>
          <cell r="D2794" t="e">
            <v>#REF!</v>
          </cell>
          <cell r="E2794" t="e">
            <v>#REF!</v>
          </cell>
          <cell r="F2794" t="e">
            <v>#REF!</v>
          </cell>
        </row>
        <row r="2795">
          <cell r="A2795" t="e">
            <v>#REF!</v>
          </cell>
          <cell r="B2795" t="e">
            <v>#REF!</v>
          </cell>
          <cell r="C2795" t="e">
            <v>#REF!</v>
          </cell>
          <cell r="D2795" t="e">
            <v>#REF!</v>
          </cell>
          <cell r="E2795" t="e">
            <v>#REF!</v>
          </cell>
          <cell r="F2795" t="e">
            <v>#REF!</v>
          </cell>
        </row>
        <row r="2796">
          <cell r="A2796" t="e">
            <v>#REF!</v>
          </cell>
          <cell r="B2796" t="e">
            <v>#REF!</v>
          </cell>
          <cell r="C2796" t="e">
            <v>#REF!</v>
          </cell>
          <cell r="D2796" t="e">
            <v>#REF!</v>
          </cell>
          <cell r="E2796" t="e">
            <v>#REF!</v>
          </cell>
          <cell r="F2796" t="e">
            <v>#REF!</v>
          </cell>
        </row>
        <row r="2797">
          <cell r="A2797" t="e">
            <v>#REF!</v>
          </cell>
          <cell r="B2797" t="e">
            <v>#REF!</v>
          </cell>
          <cell r="C2797" t="e">
            <v>#REF!</v>
          </cell>
          <cell r="D2797" t="e">
            <v>#REF!</v>
          </cell>
          <cell r="E2797" t="e">
            <v>#REF!</v>
          </cell>
          <cell r="F2797" t="e">
            <v>#REF!</v>
          </cell>
        </row>
        <row r="2798">
          <cell r="A2798" t="e">
            <v>#REF!</v>
          </cell>
          <cell r="B2798" t="e">
            <v>#REF!</v>
          </cell>
          <cell r="C2798" t="e">
            <v>#REF!</v>
          </cell>
          <cell r="D2798" t="e">
            <v>#REF!</v>
          </cell>
          <cell r="E2798" t="e">
            <v>#REF!</v>
          </cell>
          <cell r="F2798" t="e">
            <v>#REF!</v>
          </cell>
        </row>
        <row r="2799">
          <cell r="A2799" t="e">
            <v>#REF!</v>
          </cell>
          <cell r="B2799" t="e">
            <v>#REF!</v>
          </cell>
          <cell r="C2799" t="e">
            <v>#REF!</v>
          </cell>
          <cell r="D2799" t="e">
            <v>#REF!</v>
          </cell>
          <cell r="E2799" t="e">
            <v>#REF!</v>
          </cell>
          <cell r="F2799" t="e">
            <v>#REF!</v>
          </cell>
        </row>
        <row r="2800">
          <cell r="A2800" t="e">
            <v>#REF!</v>
          </cell>
          <cell r="B2800" t="e">
            <v>#REF!</v>
          </cell>
          <cell r="C2800" t="e">
            <v>#REF!</v>
          </cell>
          <cell r="D2800" t="e">
            <v>#REF!</v>
          </cell>
          <cell r="E2800" t="e">
            <v>#REF!</v>
          </cell>
          <cell r="F2800" t="e">
            <v>#REF!</v>
          </cell>
        </row>
        <row r="2801">
          <cell r="A2801" t="e">
            <v>#REF!</v>
          </cell>
          <cell r="B2801" t="e">
            <v>#REF!</v>
          </cell>
          <cell r="C2801" t="e">
            <v>#REF!</v>
          </cell>
          <cell r="D2801" t="e">
            <v>#REF!</v>
          </cell>
          <cell r="E2801" t="e">
            <v>#REF!</v>
          </cell>
          <cell r="F2801" t="e">
            <v>#REF!</v>
          </cell>
        </row>
        <row r="2802">
          <cell r="A2802" t="e">
            <v>#REF!</v>
          </cell>
          <cell r="B2802" t="e">
            <v>#REF!</v>
          </cell>
          <cell r="C2802" t="e">
            <v>#REF!</v>
          </cell>
          <cell r="D2802" t="e">
            <v>#REF!</v>
          </cell>
          <cell r="E2802" t="e">
            <v>#REF!</v>
          </cell>
          <cell r="F2802" t="e">
            <v>#REF!</v>
          </cell>
        </row>
        <row r="2803">
          <cell r="A2803" t="e">
            <v>#REF!</v>
          </cell>
          <cell r="B2803" t="e">
            <v>#REF!</v>
          </cell>
          <cell r="C2803" t="e">
            <v>#REF!</v>
          </cell>
          <cell r="D2803" t="e">
            <v>#REF!</v>
          </cell>
          <cell r="E2803" t="e">
            <v>#REF!</v>
          </cell>
          <cell r="F2803" t="e">
            <v>#REF!</v>
          </cell>
        </row>
        <row r="2804">
          <cell r="A2804" t="e">
            <v>#REF!</v>
          </cell>
          <cell r="B2804" t="e">
            <v>#REF!</v>
          </cell>
          <cell r="C2804" t="e">
            <v>#REF!</v>
          </cell>
          <cell r="D2804" t="e">
            <v>#REF!</v>
          </cell>
          <cell r="E2804" t="e">
            <v>#REF!</v>
          </cell>
          <cell r="F2804" t="e">
            <v>#REF!</v>
          </cell>
        </row>
        <row r="2805">
          <cell r="A2805" t="e">
            <v>#REF!</v>
          </cell>
          <cell r="B2805" t="e">
            <v>#REF!</v>
          </cell>
          <cell r="C2805" t="e">
            <v>#REF!</v>
          </cell>
          <cell r="D2805" t="e">
            <v>#REF!</v>
          </cell>
          <cell r="E2805" t="e">
            <v>#REF!</v>
          </cell>
          <cell r="F2805" t="e">
            <v>#REF!</v>
          </cell>
        </row>
        <row r="2806">
          <cell r="B2806" t="e">
            <v>#REF!</v>
          </cell>
          <cell r="E2806" t="e">
            <v>#REF!</v>
          </cell>
        </row>
        <row r="2807">
          <cell r="A2807" t="e">
            <v>#REF!</v>
          </cell>
          <cell r="B2807" t="e">
            <v>#REF!</v>
          </cell>
          <cell r="C2807" t="e">
            <v>#REF!</v>
          </cell>
          <cell r="D2807" t="e">
            <v>#REF!</v>
          </cell>
          <cell r="E2807" t="e">
            <v>#REF!</v>
          </cell>
          <cell r="F2807" t="e">
            <v>#REF!</v>
          </cell>
        </row>
        <row r="2808">
          <cell r="A2808" t="e">
            <v>#REF!</v>
          </cell>
          <cell r="B2808" t="e">
            <v>#REF!</v>
          </cell>
          <cell r="C2808" t="e">
            <v>#REF!</v>
          </cell>
          <cell r="D2808" t="e">
            <v>#REF!</v>
          </cell>
          <cell r="E2808" t="e">
            <v>#REF!</v>
          </cell>
          <cell r="F2808" t="e">
            <v>#REF!</v>
          </cell>
        </row>
        <row r="2809">
          <cell r="A2809" t="e">
            <v>#REF!</v>
          </cell>
          <cell r="B2809" t="e">
            <v>#REF!</v>
          </cell>
          <cell r="C2809" t="e">
            <v>#REF!</v>
          </cell>
          <cell r="D2809" t="e">
            <v>#REF!</v>
          </cell>
          <cell r="E2809" t="e">
            <v>#REF!</v>
          </cell>
          <cell r="F2809" t="e">
            <v>#REF!</v>
          </cell>
        </row>
        <row r="2810">
          <cell r="A2810" t="e">
            <v>#REF!</v>
          </cell>
          <cell r="B2810" t="e">
            <v>#REF!</v>
          </cell>
          <cell r="C2810" t="e">
            <v>#REF!</v>
          </cell>
          <cell r="D2810" t="e">
            <v>#REF!</v>
          </cell>
          <cell r="E2810" t="e">
            <v>#REF!</v>
          </cell>
          <cell r="F2810" t="e">
            <v>#REF!</v>
          </cell>
        </row>
        <row r="2811">
          <cell r="A2811" t="e">
            <v>#REF!</v>
          </cell>
          <cell r="B2811" t="e">
            <v>#REF!</v>
          </cell>
          <cell r="C2811" t="e">
            <v>#REF!</v>
          </cell>
          <cell r="D2811" t="e">
            <v>#REF!</v>
          </cell>
          <cell r="E2811" t="e">
            <v>#REF!</v>
          </cell>
          <cell r="F2811" t="e">
            <v>#REF!</v>
          </cell>
        </row>
        <row r="2812">
          <cell r="A2812" t="e">
            <v>#REF!</v>
          </cell>
          <cell r="B2812" t="e">
            <v>#REF!</v>
          </cell>
          <cell r="C2812" t="e">
            <v>#REF!</v>
          </cell>
          <cell r="D2812" t="e">
            <v>#REF!</v>
          </cell>
          <cell r="E2812" t="e">
            <v>#REF!</v>
          </cell>
          <cell r="F2812" t="e">
            <v>#REF!</v>
          </cell>
        </row>
        <row r="2813">
          <cell r="A2813" t="e">
            <v>#REF!</v>
          </cell>
          <cell r="B2813" t="e">
            <v>#REF!</v>
          </cell>
          <cell r="C2813" t="e">
            <v>#REF!</v>
          </cell>
          <cell r="D2813" t="e">
            <v>#REF!</v>
          </cell>
          <cell r="E2813" t="e">
            <v>#REF!</v>
          </cell>
          <cell r="F2813" t="e">
            <v>#REF!</v>
          </cell>
        </row>
        <row r="2814">
          <cell r="A2814" t="e">
            <v>#REF!</v>
          </cell>
          <cell r="B2814" t="e">
            <v>#REF!</v>
          </cell>
          <cell r="C2814" t="e">
            <v>#REF!</v>
          </cell>
          <cell r="D2814" t="e">
            <v>#REF!</v>
          </cell>
          <cell r="E2814" t="e">
            <v>#REF!</v>
          </cell>
          <cell r="F2814" t="e">
            <v>#REF!</v>
          </cell>
        </row>
        <row r="2815">
          <cell r="A2815" t="e">
            <v>#REF!</v>
          </cell>
          <cell r="B2815" t="e">
            <v>#REF!</v>
          </cell>
          <cell r="C2815" t="e">
            <v>#REF!</v>
          </cell>
          <cell r="D2815" t="e">
            <v>#REF!</v>
          </cell>
          <cell r="E2815" t="e">
            <v>#REF!</v>
          </cell>
          <cell r="F2815" t="e">
            <v>#REF!</v>
          </cell>
        </row>
        <row r="2816">
          <cell r="A2816" t="e">
            <v>#REF!</v>
          </cell>
          <cell r="B2816" t="e">
            <v>#REF!</v>
          </cell>
          <cell r="C2816" t="e">
            <v>#REF!</v>
          </cell>
          <cell r="D2816" t="e">
            <v>#REF!</v>
          </cell>
          <cell r="E2816" t="e">
            <v>#REF!</v>
          </cell>
          <cell r="F2816" t="e">
            <v>#REF!</v>
          </cell>
        </row>
        <row r="2817">
          <cell r="A2817" t="e">
            <v>#REF!</v>
          </cell>
          <cell r="B2817" t="e">
            <v>#REF!</v>
          </cell>
          <cell r="C2817" t="e">
            <v>#REF!</v>
          </cell>
          <cell r="D2817" t="e">
            <v>#REF!</v>
          </cell>
          <cell r="E2817" t="e">
            <v>#REF!</v>
          </cell>
          <cell r="F2817" t="e">
            <v>#REF!</v>
          </cell>
        </row>
        <row r="2818">
          <cell r="A2818" t="e">
            <v>#REF!</v>
          </cell>
          <cell r="B2818" t="e">
            <v>#REF!</v>
          </cell>
          <cell r="C2818" t="e">
            <v>#REF!</v>
          </cell>
          <cell r="D2818" t="e">
            <v>#REF!</v>
          </cell>
          <cell r="E2818" t="e">
            <v>#REF!</v>
          </cell>
          <cell r="F2818" t="e">
            <v>#REF!</v>
          </cell>
        </row>
        <row r="2819">
          <cell r="A2819" t="e">
            <v>#REF!</v>
          </cell>
          <cell r="B2819" t="e">
            <v>#REF!</v>
          </cell>
          <cell r="C2819" t="e">
            <v>#REF!</v>
          </cell>
          <cell r="D2819" t="e">
            <v>#REF!</v>
          </cell>
          <cell r="E2819" t="e">
            <v>#REF!</v>
          </cell>
          <cell r="F2819" t="e">
            <v>#REF!</v>
          </cell>
        </row>
        <row r="2820">
          <cell r="A2820" t="e">
            <v>#REF!</v>
          </cell>
          <cell r="B2820" t="e">
            <v>#REF!</v>
          </cell>
          <cell r="C2820" t="e">
            <v>#REF!</v>
          </cell>
          <cell r="D2820" t="e">
            <v>#REF!</v>
          </cell>
          <cell r="E2820" t="e">
            <v>#REF!</v>
          </cell>
          <cell r="F2820" t="e">
            <v>#REF!</v>
          </cell>
        </row>
        <row r="2821">
          <cell r="A2821" t="e">
            <v>#REF!</v>
          </cell>
          <cell r="B2821" t="e">
            <v>#REF!</v>
          </cell>
          <cell r="C2821" t="e">
            <v>#REF!</v>
          </cell>
          <cell r="D2821" t="e">
            <v>#REF!</v>
          </cell>
          <cell r="E2821" t="e">
            <v>#REF!</v>
          </cell>
          <cell r="F2821" t="e">
            <v>#REF!</v>
          </cell>
        </row>
        <row r="2822">
          <cell r="A2822" t="e">
            <v>#REF!</v>
          </cell>
          <cell r="B2822" t="e">
            <v>#REF!</v>
          </cell>
          <cell r="C2822" t="e">
            <v>#REF!</v>
          </cell>
          <cell r="D2822" t="e">
            <v>#REF!</v>
          </cell>
          <cell r="E2822" t="e">
            <v>#REF!</v>
          </cell>
          <cell r="F2822" t="e">
            <v>#REF!</v>
          </cell>
        </row>
        <row r="2823">
          <cell r="A2823" t="e">
            <v>#REF!</v>
          </cell>
          <cell r="B2823" t="e">
            <v>#REF!</v>
          </cell>
          <cell r="C2823" t="e">
            <v>#REF!</v>
          </cell>
          <cell r="D2823" t="e">
            <v>#REF!</v>
          </cell>
          <cell r="E2823" t="e">
            <v>#REF!</v>
          </cell>
          <cell r="F2823" t="e">
            <v>#REF!</v>
          </cell>
        </row>
        <row r="2824">
          <cell r="A2824" t="e">
            <v>#REF!</v>
          </cell>
          <cell r="B2824" t="e">
            <v>#REF!</v>
          </cell>
          <cell r="C2824" t="e">
            <v>#REF!</v>
          </cell>
          <cell r="D2824" t="e">
            <v>#REF!</v>
          </cell>
          <cell r="E2824" t="e">
            <v>#REF!</v>
          </cell>
          <cell r="F2824" t="e">
            <v>#REF!</v>
          </cell>
        </row>
        <row r="2825">
          <cell r="A2825" t="e">
            <v>#REF!</v>
          </cell>
          <cell r="B2825" t="e">
            <v>#REF!</v>
          </cell>
          <cell r="C2825" t="e">
            <v>#REF!</v>
          </cell>
          <cell r="D2825" t="e">
            <v>#REF!</v>
          </cell>
          <cell r="E2825" t="e">
            <v>#REF!</v>
          </cell>
          <cell r="F2825" t="e">
            <v>#REF!</v>
          </cell>
        </row>
        <row r="2826">
          <cell r="A2826" t="e">
            <v>#REF!</v>
          </cell>
          <cell r="B2826" t="e">
            <v>#REF!</v>
          </cell>
          <cell r="C2826" t="e">
            <v>#REF!</v>
          </cell>
          <cell r="D2826" t="e">
            <v>#REF!</v>
          </cell>
          <cell r="E2826" t="e">
            <v>#REF!</v>
          </cell>
          <cell r="F2826" t="e">
            <v>#REF!</v>
          </cell>
        </row>
        <row r="2827">
          <cell r="A2827" t="e">
            <v>#REF!</v>
          </cell>
          <cell r="B2827" t="e">
            <v>#REF!</v>
          </cell>
          <cell r="C2827" t="e">
            <v>#REF!</v>
          </cell>
          <cell r="D2827" t="e">
            <v>#REF!</v>
          </cell>
          <cell r="E2827" t="e">
            <v>#REF!</v>
          </cell>
          <cell r="F2827" t="e">
            <v>#REF!</v>
          </cell>
        </row>
        <row r="2828">
          <cell r="A2828" t="e">
            <v>#REF!</v>
          </cell>
          <cell r="B2828" t="e">
            <v>#REF!</v>
          </cell>
          <cell r="C2828" t="e">
            <v>#REF!</v>
          </cell>
          <cell r="D2828" t="e">
            <v>#REF!</v>
          </cell>
          <cell r="E2828" t="e">
            <v>#REF!</v>
          </cell>
          <cell r="F2828" t="e">
            <v>#REF!</v>
          </cell>
        </row>
        <row r="2829">
          <cell r="A2829" t="e">
            <v>#REF!</v>
          </cell>
          <cell r="B2829" t="e">
            <v>#REF!</v>
          </cell>
          <cell r="C2829" t="e">
            <v>#REF!</v>
          </cell>
          <cell r="D2829" t="e">
            <v>#REF!</v>
          </cell>
          <cell r="E2829" t="e">
            <v>#REF!</v>
          </cell>
          <cell r="F2829" t="e">
            <v>#REF!</v>
          </cell>
        </row>
        <row r="2830">
          <cell r="A2830" t="e">
            <v>#REF!</v>
          </cell>
          <cell r="B2830" t="e">
            <v>#REF!</v>
          </cell>
          <cell r="C2830" t="e">
            <v>#REF!</v>
          </cell>
          <cell r="D2830" t="e">
            <v>#REF!</v>
          </cell>
          <cell r="E2830" t="e">
            <v>#REF!</v>
          </cell>
          <cell r="F2830" t="e">
            <v>#REF!</v>
          </cell>
        </row>
        <row r="2831">
          <cell r="A2831" t="e">
            <v>#REF!</v>
          </cell>
          <cell r="B2831" t="e">
            <v>#REF!</v>
          </cell>
          <cell r="C2831" t="e">
            <v>#REF!</v>
          </cell>
          <cell r="D2831" t="e">
            <v>#REF!</v>
          </cell>
          <cell r="E2831" t="e">
            <v>#REF!</v>
          </cell>
          <cell r="F2831" t="e">
            <v>#REF!</v>
          </cell>
        </row>
        <row r="2832">
          <cell r="A2832" t="e">
            <v>#REF!</v>
          </cell>
          <cell r="B2832" t="e">
            <v>#REF!</v>
          </cell>
          <cell r="C2832" t="e">
            <v>#REF!</v>
          </cell>
          <cell r="D2832" t="e">
            <v>#REF!</v>
          </cell>
          <cell r="E2832" t="e">
            <v>#REF!</v>
          </cell>
          <cell r="F2832" t="e">
            <v>#REF!</v>
          </cell>
        </row>
        <row r="2833">
          <cell r="A2833" t="e">
            <v>#REF!</v>
          </cell>
          <cell r="B2833" t="e">
            <v>#REF!</v>
          </cell>
          <cell r="C2833" t="e">
            <v>#REF!</v>
          </cell>
          <cell r="D2833" t="e">
            <v>#REF!</v>
          </cell>
          <cell r="E2833" t="e">
            <v>#REF!</v>
          </cell>
          <cell r="F2833" t="e">
            <v>#REF!</v>
          </cell>
        </row>
        <row r="2834">
          <cell r="A2834" t="e">
            <v>#REF!</v>
          </cell>
          <cell r="B2834" t="e">
            <v>#REF!</v>
          </cell>
          <cell r="C2834" t="e">
            <v>#REF!</v>
          </cell>
          <cell r="D2834" t="e">
            <v>#REF!</v>
          </cell>
          <cell r="E2834" t="e">
            <v>#REF!</v>
          </cell>
          <cell r="F2834" t="e">
            <v>#REF!</v>
          </cell>
        </row>
        <row r="2835">
          <cell r="A2835" t="e">
            <v>#REF!</v>
          </cell>
          <cell r="B2835" t="e">
            <v>#REF!</v>
          </cell>
          <cell r="C2835" t="e">
            <v>#REF!</v>
          </cell>
          <cell r="D2835" t="e">
            <v>#REF!</v>
          </cell>
          <cell r="E2835" t="e">
            <v>#REF!</v>
          </cell>
          <cell r="F2835" t="e">
            <v>#REF!</v>
          </cell>
        </row>
        <row r="2836">
          <cell r="A2836" t="e">
            <v>#REF!</v>
          </cell>
          <cell r="B2836" t="e">
            <v>#REF!</v>
          </cell>
          <cell r="C2836" t="e">
            <v>#REF!</v>
          </cell>
          <cell r="D2836" t="e">
            <v>#REF!</v>
          </cell>
          <cell r="E2836" t="e">
            <v>#REF!</v>
          </cell>
          <cell r="F2836" t="e">
            <v>#REF!</v>
          </cell>
        </row>
        <row r="2837">
          <cell r="A2837" t="e">
            <v>#REF!</v>
          </cell>
          <cell r="B2837" t="e">
            <v>#REF!</v>
          </cell>
          <cell r="C2837" t="e">
            <v>#REF!</v>
          </cell>
          <cell r="D2837" t="e">
            <v>#REF!</v>
          </cell>
          <cell r="E2837" t="e">
            <v>#REF!</v>
          </cell>
          <cell r="F2837" t="e">
            <v>#REF!</v>
          </cell>
        </row>
        <row r="2838">
          <cell r="A2838" t="e">
            <v>#REF!</v>
          </cell>
          <cell r="B2838" t="e">
            <v>#REF!</v>
          </cell>
          <cell r="C2838" t="e">
            <v>#REF!</v>
          </cell>
          <cell r="D2838" t="e">
            <v>#REF!</v>
          </cell>
          <cell r="E2838" t="e">
            <v>#REF!</v>
          </cell>
          <cell r="F2838" t="e">
            <v>#REF!</v>
          </cell>
        </row>
        <row r="2839">
          <cell r="A2839" t="e">
            <v>#REF!</v>
          </cell>
          <cell r="B2839" t="e">
            <v>#REF!</v>
          </cell>
          <cell r="C2839" t="e">
            <v>#REF!</v>
          </cell>
          <cell r="D2839" t="e">
            <v>#REF!</v>
          </cell>
          <cell r="E2839" t="e">
            <v>#REF!</v>
          </cell>
          <cell r="F2839" t="e">
            <v>#REF!</v>
          </cell>
        </row>
        <row r="2840">
          <cell r="A2840" t="e">
            <v>#REF!</v>
          </cell>
          <cell r="B2840" t="e">
            <v>#REF!</v>
          </cell>
          <cell r="C2840" t="e">
            <v>#REF!</v>
          </cell>
          <cell r="D2840" t="e">
            <v>#REF!</v>
          </cell>
          <cell r="E2840" t="e">
            <v>#REF!</v>
          </cell>
          <cell r="F2840" t="e">
            <v>#REF!</v>
          </cell>
        </row>
        <row r="2841">
          <cell r="A2841" t="e">
            <v>#REF!</v>
          </cell>
          <cell r="B2841" t="e">
            <v>#REF!</v>
          </cell>
          <cell r="C2841" t="e">
            <v>#REF!</v>
          </cell>
          <cell r="D2841" t="e">
            <v>#REF!</v>
          </cell>
          <cell r="E2841" t="e">
            <v>#REF!</v>
          </cell>
          <cell r="F2841" t="e">
            <v>#REF!</v>
          </cell>
        </row>
        <row r="2842">
          <cell r="A2842" t="e">
            <v>#REF!</v>
          </cell>
          <cell r="B2842" t="e">
            <v>#REF!</v>
          </cell>
          <cell r="C2842" t="e">
            <v>#REF!</v>
          </cell>
          <cell r="D2842" t="e">
            <v>#REF!</v>
          </cell>
          <cell r="E2842" t="e">
            <v>#REF!</v>
          </cell>
          <cell r="F2842" t="e">
            <v>#REF!</v>
          </cell>
        </row>
        <row r="2843">
          <cell r="A2843" t="e">
            <v>#REF!</v>
          </cell>
          <cell r="B2843" t="e">
            <v>#REF!</v>
          </cell>
          <cell r="C2843" t="e">
            <v>#REF!</v>
          </cell>
          <cell r="D2843" t="e">
            <v>#REF!</v>
          </cell>
          <cell r="E2843" t="e">
            <v>#REF!</v>
          </cell>
          <cell r="F2843" t="e">
            <v>#REF!</v>
          </cell>
        </row>
        <row r="2844">
          <cell r="A2844" t="e">
            <v>#REF!</v>
          </cell>
          <cell r="B2844" t="e">
            <v>#REF!</v>
          </cell>
          <cell r="D2844" t="e">
            <v>#REF!</v>
          </cell>
          <cell r="E2844" t="e">
            <v>#REF!</v>
          </cell>
          <cell r="F2844" t="e">
            <v>#REF!</v>
          </cell>
        </row>
        <row r="2845">
          <cell r="A2845" t="e">
            <v>#REF!</v>
          </cell>
          <cell r="B2845" t="e">
            <v>#REF!</v>
          </cell>
          <cell r="C2845" t="e">
            <v>#REF!</v>
          </cell>
          <cell r="D2845" t="e">
            <v>#REF!</v>
          </cell>
          <cell r="E2845" t="e">
            <v>#REF!</v>
          </cell>
          <cell r="F2845" t="e">
            <v>#REF!</v>
          </cell>
        </row>
        <row r="2846">
          <cell r="A2846" t="e">
            <v>#REF!</v>
          </cell>
          <cell r="B2846" t="e">
            <v>#REF!</v>
          </cell>
          <cell r="C2846" t="e">
            <v>#REF!</v>
          </cell>
          <cell r="D2846" t="e">
            <v>#REF!</v>
          </cell>
          <cell r="E2846" t="e">
            <v>#REF!</v>
          </cell>
          <cell r="F2846" t="e">
            <v>#REF!</v>
          </cell>
        </row>
        <row r="2847">
          <cell r="A2847" t="e">
            <v>#REF!</v>
          </cell>
          <cell r="B2847" t="e">
            <v>#REF!</v>
          </cell>
          <cell r="C2847" t="e">
            <v>#REF!</v>
          </cell>
          <cell r="D2847" t="e">
            <v>#REF!</v>
          </cell>
          <cell r="E2847" t="e">
            <v>#REF!</v>
          </cell>
          <cell r="F2847" t="e">
            <v>#REF!</v>
          </cell>
        </row>
        <row r="2848">
          <cell r="A2848" t="e">
            <v>#REF!</v>
          </cell>
          <cell r="B2848" t="e">
            <v>#REF!</v>
          </cell>
          <cell r="C2848" t="e">
            <v>#REF!</v>
          </cell>
          <cell r="D2848" t="e">
            <v>#REF!</v>
          </cell>
          <cell r="E2848" t="e">
            <v>#REF!</v>
          </cell>
          <cell r="F2848" t="e">
            <v>#REF!</v>
          </cell>
        </row>
        <row r="2849">
          <cell r="A2849" t="e">
            <v>#REF!</v>
          </cell>
          <cell r="B2849" t="e">
            <v>#REF!</v>
          </cell>
          <cell r="C2849" t="e">
            <v>#REF!</v>
          </cell>
          <cell r="D2849" t="e">
            <v>#REF!</v>
          </cell>
          <cell r="E2849" t="e">
            <v>#REF!</v>
          </cell>
          <cell r="F2849" t="e">
            <v>#REF!</v>
          </cell>
        </row>
        <row r="2850">
          <cell r="A2850" t="e">
            <v>#REF!</v>
          </cell>
          <cell r="B2850" t="e">
            <v>#REF!</v>
          </cell>
          <cell r="C2850" t="e">
            <v>#REF!</v>
          </cell>
          <cell r="D2850" t="e">
            <v>#REF!</v>
          </cell>
          <cell r="E2850" t="e">
            <v>#REF!</v>
          </cell>
          <cell r="F2850" t="e">
            <v>#REF!</v>
          </cell>
        </row>
        <row r="2851">
          <cell r="A2851" t="e">
            <v>#REF!</v>
          </cell>
          <cell r="B2851" t="e">
            <v>#REF!</v>
          </cell>
          <cell r="C2851" t="e">
            <v>#REF!</v>
          </cell>
          <cell r="D2851" t="e">
            <v>#REF!</v>
          </cell>
          <cell r="E2851" t="e">
            <v>#REF!</v>
          </cell>
          <cell r="F2851" t="e">
            <v>#REF!</v>
          </cell>
        </row>
        <row r="2852">
          <cell r="A2852" t="e">
            <v>#REF!</v>
          </cell>
          <cell r="B2852" t="e">
            <v>#REF!</v>
          </cell>
          <cell r="C2852" t="e">
            <v>#REF!</v>
          </cell>
          <cell r="D2852" t="e">
            <v>#REF!</v>
          </cell>
          <cell r="E2852" t="e">
            <v>#REF!</v>
          </cell>
          <cell r="F2852" t="e">
            <v>#REF!</v>
          </cell>
        </row>
        <row r="2853">
          <cell r="A2853" t="e">
            <v>#REF!</v>
          </cell>
          <cell r="B2853" t="e">
            <v>#REF!</v>
          </cell>
          <cell r="C2853" t="e">
            <v>#REF!</v>
          </cell>
          <cell r="D2853" t="e">
            <v>#REF!</v>
          </cell>
          <cell r="E2853" t="e">
            <v>#REF!</v>
          </cell>
          <cell r="F2853" t="e">
            <v>#REF!</v>
          </cell>
        </row>
        <row r="2854">
          <cell r="A2854" t="e">
            <v>#REF!</v>
          </cell>
          <cell r="B2854" t="e">
            <v>#REF!</v>
          </cell>
          <cell r="C2854" t="e">
            <v>#REF!</v>
          </cell>
          <cell r="D2854" t="e">
            <v>#REF!</v>
          </cell>
          <cell r="E2854" t="e">
            <v>#REF!</v>
          </cell>
          <cell r="F2854" t="e">
            <v>#REF!</v>
          </cell>
        </row>
        <row r="2855">
          <cell r="A2855" t="e">
            <v>#REF!</v>
          </cell>
          <cell r="B2855" t="e">
            <v>#REF!</v>
          </cell>
          <cell r="C2855" t="e">
            <v>#REF!</v>
          </cell>
          <cell r="D2855" t="e">
            <v>#REF!</v>
          </cell>
          <cell r="E2855" t="e">
            <v>#REF!</v>
          </cell>
          <cell r="F2855" t="e">
            <v>#REF!</v>
          </cell>
        </row>
        <row r="2856">
          <cell r="A2856" t="e">
            <v>#REF!</v>
          </cell>
          <cell r="B2856" t="e">
            <v>#REF!</v>
          </cell>
          <cell r="C2856" t="e">
            <v>#REF!</v>
          </cell>
          <cell r="D2856" t="e">
            <v>#REF!</v>
          </cell>
          <cell r="E2856" t="e">
            <v>#REF!</v>
          </cell>
          <cell r="F2856" t="e">
            <v>#REF!</v>
          </cell>
        </row>
        <row r="2857">
          <cell r="A2857" t="e">
            <v>#REF!</v>
          </cell>
          <cell r="B2857" t="e">
            <v>#REF!</v>
          </cell>
          <cell r="C2857" t="e">
            <v>#REF!</v>
          </cell>
          <cell r="D2857" t="e">
            <v>#REF!</v>
          </cell>
          <cell r="E2857" t="e">
            <v>#REF!</v>
          </cell>
          <cell r="F2857" t="e">
            <v>#REF!</v>
          </cell>
        </row>
        <row r="2858">
          <cell r="A2858" t="e">
            <v>#REF!</v>
          </cell>
          <cell r="B2858" t="e">
            <v>#REF!</v>
          </cell>
          <cell r="C2858" t="e">
            <v>#REF!</v>
          </cell>
          <cell r="D2858" t="e">
            <v>#REF!</v>
          </cell>
          <cell r="E2858" t="e">
            <v>#REF!</v>
          </cell>
          <cell r="F2858" t="e">
            <v>#REF!</v>
          </cell>
        </row>
        <row r="2859">
          <cell r="A2859" t="e">
            <v>#REF!</v>
          </cell>
          <cell r="B2859" t="e">
            <v>#REF!</v>
          </cell>
          <cell r="C2859" t="e">
            <v>#REF!</v>
          </cell>
          <cell r="D2859" t="e">
            <v>#REF!</v>
          </cell>
          <cell r="E2859" t="e">
            <v>#REF!</v>
          </cell>
          <cell r="F2859" t="e">
            <v>#REF!</v>
          </cell>
        </row>
        <row r="2860">
          <cell r="A2860" t="e">
            <v>#REF!</v>
          </cell>
          <cell r="B2860" t="e">
            <v>#REF!</v>
          </cell>
          <cell r="C2860" t="e">
            <v>#REF!</v>
          </cell>
          <cell r="D2860" t="e">
            <v>#REF!</v>
          </cell>
          <cell r="E2860" t="e">
            <v>#REF!</v>
          </cell>
          <cell r="F2860" t="e">
            <v>#REF!</v>
          </cell>
        </row>
        <row r="2861">
          <cell r="A2861" t="e">
            <v>#REF!</v>
          </cell>
          <cell r="B2861" t="e">
            <v>#REF!</v>
          </cell>
          <cell r="C2861" t="e">
            <v>#REF!</v>
          </cell>
          <cell r="D2861" t="e">
            <v>#REF!</v>
          </cell>
          <cell r="E2861" t="e">
            <v>#REF!</v>
          </cell>
          <cell r="F2861" t="e">
            <v>#REF!</v>
          </cell>
        </row>
        <row r="2862">
          <cell r="B2862" t="e">
            <v>#REF!</v>
          </cell>
          <cell r="E2862" t="e">
            <v>#REF!</v>
          </cell>
        </row>
        <row r="2863">
          <cell r="A2863" t="e">
            <v>#REF!</v>
          </cell>
          <cell r="B2863" t="e">
            <v>#REF!</v>
          </cell>
          <cell r="C2863" t="e">
            <v>#REF!</v>
          </cell>
          <cell r="D2863" t="e">
            <v>#REF!</v>
          </cell>
          <cell r="E2863" t="e">
            <v>#REF!</v>
          </cell>
          <cell r="F2863" t="e">
            <v>#REF!</v>
          </cell>
        </row>
        <row r="2864">
          <cell r="A2864" t="e">
            <v>#REF!</v>
          </cell>
          <cell r="B2864" t="e">
            <v>#REF!</v>
          </cell>
          <cell r="C2864" t="e">
            <v>#REF!</v>
          </cell>
          <cell r="D2864" t="e">
            <v>#REF!</v>
          </cell>
          <cell r="E2864" t="e">
            <v>#REF!</v>
          </cell>
          <cell r="F2864" t="e">
            <v>#REF!</v>
          </cell>
        </row>
        <row r="2865">
          <cell r="A2865" t="e">
            <v>#REF!</v>
          </cell>
          <cell r="B2865" t="e">
            <v>#REF!</v>
          </cell>
          <cell r="C2865" t="e">
            <v>#REF!</v>
          </cell>
          <cell r="D2865" t="e">
            <v>#REF!</v>
          </cell>
          <cell r="E2865" t="e">
            <v>#REF!</v>
          </cell>
          <cell r="F2865" t="e">
            <v>#REF!</v>
          </cell>
        </row>
        <row r="2866">
          <cell r="A2866" t="e">
            <v>#REF!</v>
          </cell>
          <cell r="B2866" t="e">
            <v>#REF!</v>
          </cell>
          <cell r="C2866" t="e">
            <v>#REF!</v>
          </cell>
          <cell r="D2866" t="e">
            <v>#REF!</v>
          </cell>
          <cell r="E2866" t="e">
            <v>#REF!</v>
          </cell>
          <cell r="F2866" t="e">
            <v>#REF!</v>
          </cell>
        </row>
        <row r="2867">
          <cell r="A2867" t="e">
            <v>#REF!</v>
          </cell>
          <cell r="B2867" t="e">
            <v>#REF!</v>
          </cell>
          <cell r="C2867" t="e">
            <v>#REF!</v>
          </cell>
          <cell r="D2867" t="e">
            <v>#REF!</v>
          </cell>
          <cell r="E2867" t="e">
            <v>#REF!</v>
          </cell>
          <cell r="F2867" t="e">
            <v>#REF!</v>
          </cell>
        </row>
        <row r="2868">
          <cell r="A2868" t="e">
            <v>#REF!</v>
          </cell>
          <cell r="B2868" t="e">
            <v>#REF!</v>
          </cell>
          <cell r="C2868" t="e">
            <v>#REF!</v>
          </cell>
          <cell r="D2868" t="e">
            <v>#REF!</v>
          </cell>
          <cell r="E2868" t="e">
            <v>#REF!</v>
          </cell>
          <cell r="F2868" t="e">
            <v>#REF!</v>
          </cell>
        </row>
        <row r="2869">
          <cell r="A2869" t="e">
            <v>#REF!</v>
          </cell>
          <cell r="B2869" t="e">
            <v>#REF!</v>
          </cell>
          <cell r="C2869" t="e">
            <v>#REF!</v>
          </cell>
          <cell r="D2869" t="e">
            <v>#REF!</v>
          </cell>
          <cell r="E2869" t="e">
            <v>#REF!</v>
          </cell>
          <cell r="F2869" t="e">
            <v>#REF!</v>
          </cell>
        </row>
        <row r="2870">
          <cell r="A2870" t="e">
            <v>#REF!</v>
          </cell>
          <cell r="B2870" t="e">
            <v>#REF!</v>
          </cell>
          <cell r="C2870" t="e">
            <v>#REF!</v>
          </cell>
          <cell r="D2870" t="e">
            <v>#REF!</v>
          </cell>
          <cell r="E2870" t="e">
            <v>#REF!</v>
          </cell>
          <cell r="F2870" t="e">
            <v>#REF!</v>
          </cell>
        </row>
        <row r="2871">
          <cell r="A2871" t="e">
            <v>#REF!</v>
          </cell>
          <cell r="B2871" t="e">
            <v>#REF!</v>
          </cell>
          <cell r="C2871" t="e">
            <v>#REF!</v>
          </cell>
          <cell r="D2871" t="e">
            <v>#REF!</v>
          </cell>
          <cell r="E2871" t="e">
            <v>#REF!</v>
          </cell>
          <cell r="F2871" t="e">
            <v>#REF!</v>
          </cell>
        </row>
        <row r="2872">
          <cell r="A2872" t="e">
            <v>#REF!</v>
          </cell>
          <cell r="B2872" t="e">
            <v>#REF!</v>
          </cell>
          <cell r="C2872" t="e">
            <v>#REF!</v>
          </cell>
          <cell r="D2872" t="e">
            <v>#REF!</v>
          </cell>
          <cell r="E2872" t="e">
            <v>#REF!</v>
          </cell>
          <cell r="F2872" t="e">
            <v>#REF!</v>
          </cell>
        </row>
        <row r="2873">
          <cell r="A2873" t="e">
            <v>#REF!</v>
          </cell>
          <cell r="B2873" t="e">
            <v>#REF!</v>
          </cell>
          <cell r="C2873" t="e">
            <v>#REF!</v>
          </cell>
          <cell r="D2873" t="e">
            <v>#REF!</v>
          </cell>
          <cell r="E2873" t="e">
            <v>#REF!</v>
          </cell>
          <cell r="F2873" t="e">
            <v>#REF!</v>
          </cell>
        </row>
        <row r="2874">
          <cell r="A2874" t="e">
            <v>#REF!</v>
          </cell>
          <cell r="B2874" t="e">
            <v>#REF!</v>
          </cell>
          <cell r="C2874" t="e">
            <v>#REF!</v>
          </cell>
          <cell r="D2874" t="e">
            <v>#REF!</v>
          </cell>
          <cell r="E2874" t="e">
            <v>#REF!</v>
          </cell>
          <cell r="F2874" t="e">
            <v>#REF!</v>
          </cell>
        </row>
        <row r="2875">
          <cell r="A2875" t="e">
            <v>#REF!</v>
          </cell>
          <cell r="B2875" t="e">
            <v>#REF!</v>
          </cell>
          <cell r="C2875" t="e">
            <v>#REF!</v>
          </cell>
          <cell r="D2875" t="e">
            <v>#REF!</v>
          </cell>
          <cell r="E2875" t="e">
            <v>#REF!</v>
          </cell>
          <cell r="F2875" t="e">
            <v>#REF!</v>
          </cell>
        </row>
        <row r="2876">
          <cell r="A2876" t="e">
            <v>#REF!</v>
          </cell>
          <cell r="B2876" t="e">
            <v>#REF!</v>
          </cell>
          <cell r="C2876" t="e">
            <v>#REF!</v>
          </cell>
          <cell r="D2876" t="e">
            <v>#REF!</v>
          </cell>
          <cell r="E2876" t="e">
            <v>#REF!</v>
          </cell>
          <cell r="F2876" t="e">
            <v>#REF!</v>
          </cell>
        </row>
        <row r="2877">
          <cell r="A2877" t="e">
            <v>#REF!</v>
          </cell>
          <cell r="B2877" t="e">
            <v>#REF!</v>
          </cell>
          <cell r="C2877" t="e">
            <v>#REF!</v>
          </cell>
          <cell r="D2877" t="e">
            <v>#REF!</v>
          </cell>
          <cell r="E2877" t="e">
            <v>#REF!</v>
          </cell>
          <cell r="F2877" t="e">
            <v>#REF!</v>
          </cell>
        </row>
        <row r="2878">
          <cell r="A2878" t="e">
            <v>#REF!</v>
          </cell>
          <cell r="B2878" t="e">
            <v>#REF!</v>
          </cell>
          <cell r="C2878" t="e">
            <v>#REF!</v>
          </cell>
          <cell r="D2878" t="e">
            <v>#REF!</v>
          </cell>
          <cell r="E2878" t="e">
            <v>#REF!</v>
          </cell>
          <cell r="F2878" t="e">
            <v>#REF!</v>
          </cell>
        </row>
        <row r="2879">
          <cell r="A2879" t="e">
            <v>#REF!</v>
          </cell>
          <cell r="B2879" t="e">
            <v>#REF!</v>
          </cell>
          <cell r="C2879" t="e">
            <v>#REF!</v>
          </cell>
          <cell r="D2879" t="e">
            <v>#REF!</v>
          </cell>
          <cell r="E2879" t="e">
            <v>#REF!</v>
          </cell>
          <cell r="F2879" t="e">
            <v>#REF!</v>
          </cell>
        </row>
        <row r="2880">
          <cell r="A2880" t="e">
            <v>#REF!</v>
          </cell>
          <cell r="B2880" t="e">
            <v>#REF!</v>
          </cell>
          <cell r="C2880" t="e">
            <v>#REF!</v>
          </cell>
          <cell r="D2880" t="e">
            <v>#REF!</v>
          </cell>
          <cell r="E2880" t="e">
            <v>#REF!</v>
          </cell>
          <cell r="F2880" t="e">
            <v>#REF!</v>
          </cell>
        </row>
        <row r="2881">
          <cell r="A2881" t="e">
            <v>#REF!</v>
          </cell>
          <cell r="B2881" t="e">
            <v>#REF!</v>
          </cell>
          <cell r="C2881" t="e">
            <v>#REF!</v>
          </cell>
          <cell r="D2881" t="e">
            <v>#REF!</v>
          </cell>
          <cell r="E2881" t="e">
            <v>#REF!</v>
          </cell>
          <cell r="F2881" t="e">
            <v>#REF!</v>
          </cell>
        </row>
        <row r="2882">
          <cell r="A2882" t="e">
            <v>#REF!</v>
          </cell>
          <cell r="B2882" t="e">
            <v>#REF!</v>
          </cell>
          <cell r="C2882" t="e">
            <v>#REF!</v>
          </cell>
          <cell r="D2882" t="e">
            <v>#REF!</v>
          </cell>
          <cell r="E2882" t="e">
            <v>#REF!</v>
          </cell>
          <cell r="F2882" t="e">
            <v>#REF!</v>
          </cell>
        </row>
        <row r="2883">
          <cell r="A2883" t="e">
            <v>#REF!</v>
          </cell>
          <cell r="B2883" t="e">
            <v>#REF!</v>
          </cell>
          <cell r="C2883" t="e">
            <v>#REF!</v>
          </cell>
          <cell r="D2883" t="e">
            <v>#REF!</v>
          </cell>
          <cell r="E2883" t="e">
            <v>#REF!</v>
          </cell>
          <cell r="F2883" t="e">
            <v>#REF!</v>
          </cell>
        </row>
        <row r="2884">
          <cell r="A2884" t="e">
            <v>#REF!</v>
          </cell>
          <cell r="B2884" t="e">
            <v>#REF!</v>
          </cell>
          <cell r="C2884" t="e">
            <v>#REF!</v>
          </cell>
          <cell r="D2884" t="e">
            <v>#REF!</v>
          </cell>
          <cell r="E2884" t="e">
            <v>#REF!</v>
          </cell>
          <cell r="F2884" t="e">
            <v>#REF!</v>
          </cell>
        </row>
        <row r="2885">
          <cell r="A2885" t="e">
            <v>#REF!</v>
          </cell>
          <cell r="B2885" t="e">
            <v>#REF!</v>
          </cell>
          <cell r="C2885" t="e">
            <v>#REF!</v>
          </cell>
          <cell r="D2885" t="e">
            <v>#REF!</v>
          </cell>
          <cell r="E2885" t="e">
            <v>#REF!</v>
          </cell>
          <cell r="F2885" t="e">
            <v>#REF!</v>
          </cell>
        </row>
        <row r="2886">
          <cell r="A2886" t="e">
            <v>#REF!</v>
          </cell>
          <cell r="B2886" t="e">
            <v>#REF!</v>
          </cell>
          <cell r="C2886" t="e">
            <v>#REF!</v>
          </cell>
          <cell r="D2886" t="e">
            <v>#REF!</v>
          </cell>
          <cell r="E2886" t="e">
            <v>#REF!</v>
          </cell>
          <cell r="F2886" t="e">
            <v>#REF!</v>
          </cell>
        </row>
        <row r="2887">
          <cell r="A2887" t="e">
            <v>#REF!</v>
          </cell>
          <cell r="B2887" t="e">
            <v>#REF!</v>
          </cell>
          <cell r="C2887" t="e">
            <v>#REF!</v>
          </cell>
          <cell r="D2887" t="e">
            <v>#REF!</v>
          </cell>
          <cell r="E2887" t="e">
            <v>#REF!</v>
          </cell>
          <cell r="F2887" t="e">
            <v>#REF!</v>
          </cell>
        </row>
        <row r="2888">
          <cell r="A2888" t="e">
            <v>#REF!</v>
          </cell>
          <cell r="B2888" t="e">
            <v>#REF!</v>
          </cell>
          <cell r="C2888" t="e">
            <v>#REF!</v>
          </cell>
          <cell r="D2888" t="e">
            <v>#REF!</v>
          </cell>
          <cell r="E2888" t="e">
            <v>#REF!</v>
          </cell>
          <cell r="F2888" t="e">
            <v>#REF!</v>
          </cell>
        </row>
        <row r="2889">
          <cell r="A2889" t="e">
            <v>#REF!</v>
          </cell>
          <cell r="B2889" t="e">
            <v>#REF!</v>
          </cell>
          <cell r="C2889" t="e">
            <v>#REF!</v>
          </cell>
          <cell r="D2889" t="e">
            <v>#REF!</v>
          </cell>
          <cell r="E2889" t="e">
            <v>#REF!</v>
          </cell>
          <cell r="F2889" t="e">
            <v>#REF!</v>
          </cell>
        </row>
        <row r="2890">
          <cell r="A2890" t="e">
            <v>#REF!</v>
          </cell>
          <cell r="B2890" t="e">
            <v>#REF!</v>
          </cell>
          <cell r="C2890" t="e">
            <v>#REF!</v>
          </cell>
          <cell r="D2890" t="e">
            <v>#REF!</v>
          </cell>
          <cell r="E2890" t="e">
            <v>#REF!</v>
          </cell>
          <cell r="F2890" t="e">
            <v>#REF!</v>
          </cell>
        </row>
        <row r="2891">
          <cell r="A2891" t="e">
            <v>#REF!</v>
          </cell>
          <cell r="B2891" t="e">
            <v>#REF!</v>
          </cell>
          <cell r="C2891" t="e">
            <v>#REF!</v>
          </cell>
          <cell r="D2891" t="e">
            <v>#REF!</v>
          </cell>
          <cell r="E2891" t="e">
            <v>#REF!</v>
          </cell>
          <cell r="F2891" t="e">
            <v>#REF!</v>
          </cell>
        </row>
        <row r="2892">
          <cell r="B2892" t="e">
            <v>#REF!</v>
          </cell>
          <cell r="E2892" t="e">
            <v>#REF!</v>
          </cell>
        </row>
        <row r="2893">
          <cell r="A2893" t="e">
            <v>#REF!</v>
          </cell>
          <cell r="B2893" t="e">
            <v>#REF!</v>
          </cell>
          <cell r="C2893" t="e">
            <v>#REF!</v>
          </cell>
          <cell r="D2893" t="e">
            <v>#REF!</v>
          </cell>
          <cell r="E2893" t="e">
            <v>#REF!</v>
          </cell>
          <cell r="F2893" t="e">
            <v>#REF!</v>
          </cell>
        </row>
        <row r="2894">
          <cell r="A2894" t="e">
            <v>#REF!</v>
          </cell>
          <cell r="B2894" t="e">
            <v>#REF!</v>
          </cell>
          <cell r="C2894" t="e">
            <v>#REF!</v>
          </cell>
          <cell r="D2894" t="e">
            <v>#REF!</v>
          </cell>
          <cell r="E2894" t="e">
            <v>#REF!</v>
          </cell>
          <cell r="F2894" t="e">
            <v>#REF!</v>
          </cell>
        </row>
        <row r="2895">
          <cell r="A2895" t="e">
            <v>#REF!</v>
          </cell>
          <cell r="B2895" t="e">
            <v>#REF!</v>
          </cell>
          <cell r="C2895" t="e">
            <v>#REF!</v>
          </cell>
          <cell r="D2895" t="e">
            <v>#REF!</v>
          </cell>
          <cell r="E2895" t="e">
            <v>#REF!</v>
          </cell>
          <cell r="F2895" t="e">
            <v>#REF!</v>
          </cell>
        </row>
        <row r="2896">
          <cell r="A2896" t="e">
            <v>#REF!</v>
          </cell>
          <cell r="B2896" t="e">
            <v>#REF!</v>
          </cell>
          <cell r="C2896" t="e">
            <v>#REF!</v>
          </cell>
          <cell r="D2896" t="e">
            <v>#REF!</v>
          </cell>
          <cell r="E2896" t="e">
            <v>#REF!</v>
          </cell>
          <cell r="F2896" t="e">
            <v>#REF!</v>
          </cell>
        </row>
        <row r="2897">
          <cell r="A2897" t="e">
            <v>#REF!</v>
          </cell>
          <cell r="B2897" t="e">
            <v>#REF!</v>
          </cell>
          <cell r="C2897" t="e">
            <v>#REF!</v>
          </cell>
          <cell r="D2897" t="e">
            <v>#REF!</v>
          </cell>
          <cell r="E2897" t="e">
            <v>#REF!</v>
          </cell>
          <cell r="F2897" t="e">
            <v>#REF!</v>
          </cell>
        </row>
        <row r="2898">
          <cell r="A2898" t="e">
            <v>#REF!</v>
          </cell>
          <cell r="B2898" t="e">
            <v>#REF!</v>
          </cell>
          <cell r="C2898" t="e">
            <v>#REF!</v>
          </cell>
          <cell r="D2898" t="e">
            <v>#REF!</v>
          </cell>
          <cell r="E2898" t="e">
            <v>#REF!</v>
          </cell>
          <cell r="F2898" t="e">
            <v>#REF!</v>
          </cell>
        </row>
        <row r="2899">
          <cell r="A2899" t="e">
            <v>#REF!</v>
          </cell>
          <cell r="B2899" t="e">
            <v>#REF!</v>
          </cell>
          <cell r="C2899" t="e">
            <v>#REF!</v>
          </cell>
          <cell r="D2899" t="e">
            <v>#REF!</v>
          </cell>
          <cell r="E2899" t="e">
            <v>#REF!</v>
          </cell>
          <cell r="F2899" t="e">
            <v>#REF!</v>
          </cell>
        </row>
        <row r="2900">
          <cell r="A2900" t="e">
            <v>#REF!</v>
          </cell>
          <cell r="B2900" t="e">
            <v>#REF!</v>
          </cell>
          <cell r="C2900" t="e">
            <v>#REF!</v>
          </cell>
          <cell r="D2900" t="e">
            <v>#REF!</v>
          </cell>
          <cell r="E2900" t="e">
            <v>#REF!</v>
          </cell>
          <cell r="F2900" t="e">
            <v>#REF!</v>
          </cell>
        </row>
        <row r="2901">
          <cell r="A2901" t="e">
            <v>#REF!</v>
          </cell>
          <cell r="B2901" t="e">
            <v>#REF!</v>
          </cell>
          <cell r="C2901" t="e">
            <v>#REF!</v>
          </cell>
          <cell r="D2901" t="e">
            <v>#REF!</v>
          </cell>
          <cell r="E2901" t="e">
            <v>#REF!</v>
          </cell>
          <cell r="F2901" t="e">
            <v>#REF!</v>
          </cell>
        </row>
        <row r="2902">
          <cell r="A2902" t="e">
            <v>#REF!</v>
          </cell>
          <cell r="B2902" t="e">
            <v>#REF!</v>
          </cell>
          <cell r="C2902" t="e">
            <v>#REF!</v>
          </cell>
          <cell r="D2902" t="e">
            <v>#REF!</v>
          </cell>
          <cell r="E2902" t="e">
            <v>#REF!</v>
          </cell>
          <cell r="F2902" t="e">
            <v>#REF!</v>
          </cell>
        </row>
        <row r="2903">
          <cell r="A2903" t="e">
            <v>#REF!</v>
          </cell>
          <cell r="B2903" t="e">
            <v>#REF!</v>
          </cell>
          <cell r="C2903" t="e">
            <v>#REF!</v>
          </cell>
          <cell r="D2903" t="e">
            <v>#REF!</v>
          </cell>
          <cell r="E2903" t="e">
            <v>#REF!</v>
          </cell>
          <cell r="F2903" t="e">
            <v>#REF!</v>
          </cell>
        </row>
        <row r="2904">
          <cell r="A2904" t="e">
            <v>#REF!</v>
          </cell>
          <cell r="B2904" t="e">
            <v>#REF!</v>
          </cell>
          <cell r="C2904" t="e">
            <v>#REF!</v>
          </cell>
          <cell r="D2904" t="e">
            <v>#REF!</v>
          </cell>
          <cell r="E2904" t="e">
            <v>#REF!</v>
          </cell>
          <cell r="F2904" t="e">
            <v>#REF!</v>
          </cell>
        </row>
        <row r="2905">
          <cell r="A2905" t="e">
            <v>#REF!</v>
          </cell>
          <cell r="B2905" t="e">
            <v>#REF!</v>
          </cell>
          <cell r="C2905" t="e">
            <v>#REF!</v>
          </cell>
          <cell r="D2905" t="e">
            <v>#REF!</v>
          </cell>
          <cell r="E2905" t="e">
            <v>#REF!</v>
          </cell>
          <cell r="F2905" t="e">
            <v>#REF!</v>
          </cell>
        </row>
        <row r="2906">
          <cell r="A2906" t="e">
            <v>#REF!</v>
          </cell>
          <cell r="B2906" t="e">
            <v>#REF!</v>
          </cell>
          <cell r="C2906" t="e">
            <v>#REF!</v>
          </cell>
          <cell r="D2906" t="e">
            <v>#REF!</v>
          </cell>
          <cell r="E2906" t="e">
            <v>#REF!</v>
          </cell>
          <cell r="F2906" t="e">
            <v>#REF!</v>
          </cell>
        </row>
        <row r="2907">
          <cell r="A2907" t="e">
            <v>#REF!</v>
          </cell>
          <cell r="B2907" t="e">
            <v>#REF!</v>
          </cell>
          <cell r="C2907" t="e">
            <v>#REF!</v>
          </cell>
          <cell r="D2907" t="e">
            <v>#REF!</v>
          </cell>
          <cell r="E2907" t="e">
            <v>#REF!</v>
          </cell>
          <cell r="F2907" t="e">
            <v>#REF!</v>
          </cell>
        </row>
        <row r="2908">
          <cell r="A2908" t="e">
            <v>#REF!</v>
          </cell>
          <cell r="B2908" t="e">
            <v>#REF!</v>
          </cell>
          <cell r="C2908" t="e">
            <v>#REF!</v>
          </cell>
          <cell r="D2908" t="e">
            <v>#REF!</v>
          </cell>
          <cell r="E2908" t="e">
            <v>#REF!</v>
          </cell>
          <cell r="F2908" t="e">
            <v>#REF!</v>
          </cell>
        </row>
        <row r="2909">
          <cell r="B2909" t="e">
            <v>#REF!</v>
          </cell>
          <cell r="E2909" t="e">
            <v>#REF!</v>
          </cell>
        </row>
        <row r="2910">
          <cell r="A2910" t="e">
            <v>#REF!</v>
          </cell>
          <cell r="B2910" t="e">
            <v>#REF!</v>
          </cell>
          <cell r="C2910" t="e">
            <v>#REF!</v>
          </cell>
          <cell r="D2910" t="e">
            <v>#REF!</v>
          </cell>
          <cell r="E2910" t="e">
            <v>#REF!</v>
          </cell>
          <cell r="F2910" t="e">
            <v>#REF!</v>
          </cell>
        </row>
        <row r="2911">
          <cell r="A2911" t="e">
            <v>#REF!</v>
          </cell>
          <cell r="B2911" t="e">
            <v>#REF!</v>
          </cell>
          <cell r="C2911" t="e">
            <v>#REF!</v>
          </cell>
          <cell r="D2911" t="e">
            <v>#REF!</v>
          </cell>
          <cell r="E2911" t="e">
            <v>#REF!</v>
          </cell>
          <cell r="F2911" t="e">
            <v>#REF!</v>
          </cell>
        </row>
        <row r="2912">
          <cell r="A2912" t="e">
            <v>#REF!</v>
          </cell>
          <cell r="B2912" t="e">
            <v>#REF!</v>
          </cell>
          <cell r="C2912" t="e">
            <v>#REF!</v>
          </cell>
          <cell r="D2912" t="e">
            <v>#REF!</v>
          </cell>
          <cell r="E2912" t="e">
            <v>#REF!</v>
          </cell>
          <cell r="F2912" t="e">
            <v>#REF!</v>
          </cell>
        </row>
        <row r="2913">
          <cell r="A2913" t="e">
            <v>#REF!</v>
          </cell>
          <cell r="B2913" t="e">
            <v>#REF!</v>
          </cell>
          <cell r="C2913" t="e">
            <v>#REF!</v>
          </cell>
          <cell r="D2913" t="e">
            <v>#REF!</v>
          </cell>
          <cell r="E2913" t="e">
            <v>#REF!</v>
          </cell>
          <cell r="F2913" t="e">
            <v>#REF!</v>
          </cell>
        </row>
        <row r="2914">
          <cell r="A2914" t="e">
            <v>#REF!</v>
          </cell>
          <cell r="B2914" t="e">
            <v>#REF!</v>
          </cell>
          <cell r="C2914" t="e">
            <v>#REF!</v>
          </cell>
          <cell r="D2914" t="e">
            <v>#REF!</v>
          </cell>
          <cell r="E2914" t="e">
            <v>#REF!</v>
          </cell>
          <cell r="F2914" t="e">
            <v>#REF!</v>
          </cell>
        </row>
        <row r="2915">
          <cell r="A2915" t="e">
            <v>#REF!</v>
          </cell>
          <cell r="B2915" t="e">
            <v>#REF!</v>
          </cell>
          <cell r="C2915" t="e">
            <v>#REF!</v>
          </cell>
          <cell r="D2915" t="e">
            <v>#REF!</v>
          </cell>
          <cell r="E2915" t="e">
            <v>#REF!</v>
          </cell>
          <cell r="F2915" t="e">
            <v>#REF!</v>
          </cell>
        </row>
        <row r="2916">
          <cell r="A2916" t="e">
            <v>#REF!</v>
          </cell>
          <cell r="B2916" t="e">
            <v>#REF!</v>
          </cell>
          <cell r="C2916" t="e">
            <v>#REF!</v>
          </cell>
          <cell r="D2916" t="e">
            <v>#REF!</v>
          </cell>
          <cell r="E2916" t="e">
            <v>#REF!</v>
          </cell>
          <cell r="F2916" t="e">
            <v>#REF!</v>
          </cell>
        </row>
        <row r="2917">
          <cell r="A2917" t="e">
            <v>#REF!</v>
          </cell>
          <cell r="B2917" t="e">
            <v>#REF!</v>
          </cell>
          <cell r="C2917" t="e">
            <v>#REF!</v>
          </cell>
          <cell r="D2917" t="e">
            <v>#REF!</v>
          </cell>
          <cell r="E2917" t="e">
            <v>#REF!</v>
          </cell>
          <cell r="F2917" t="e">
            <v>#REF!</v>
          </cell>
        </row>
        <row r="2918">
          <cell r="A2918" t="e">
            <v>#REF!</v>
          </cell>
          <cell r="B2918" t="e">
            <v>#REF!</v>
          </cell>
          <cell r="C2918" t="e">
            <v>#REF!</v>
          </cell>
          <cell r="D2918" t="e">
            <v>#REF!</v>
          </cell>
          <cell r="E2918" t="e">
            <v>#REF!</v>
          </cell>
          <cell r="F2918" t="e">
            <v>#REF!</v>
          </cell>
        </row>
        <row r="2919">
          <cell r="A2919" t="e">
            <v>#REF!</v>
          </cell>
          <cell r="B2919" t="e">
            <v>#REF!</v>
          </cell>
          <cell r="C2919" t="e">
            <v>#REF!</v>
          </cell>
          <cell r="D2919" t="e">
            <v>#REF!</v>
          </cell>
          <cell r="E2919" t="e">
            <v>#REF!</v>
          </cell>
          <cell r="F2919" t="e">
            <v>#REF!</v>
          </cell>
        </row>
        <row r="2920">
          <cell r="A2920" t="e">
            <v>#REF!</v>
          </cell>
          <cell r="B2920" t="e">
            <v>#REF!</v>
          </cell>
          <cell r="C2920" t="e">
            <v>#REF!</v>
          </cell>
          <cell r="D2920" t="e">
            <v>#REF!</v>
          </cell>
          <cell r="E2920" t="e">
            <v>#REF!</v>
          </cell>
          <cell r="F2920" t="e">
            <v>#REF!</v>
          </cell>
        </row>
        <row r="2921">
          <cell r="A2921" t="e">
            <v>#REF!</v>
          </cell>
          <cell r="B2921" t="e">
            <v>#REF!</v>
          </cell>
          <cell r="C2921" t="e">
            <v>#REF!</v>
          </cell>
          <cell r="D2921" t="e">
            <v>#REF!</v>
          </cell>
          <cell r="E2921" t="e">
            <v>#REF!</v>
          </cell>
          <cell r="F2921" t="e">
            <v>#REF!</v>
          </cell>
        </row>
        <row r="2922">
          <cell r="A2922" t="e">
            <v>#REF!</v>
          </cell>
          <cell r="B2922" t="e">
            <v>#REF!</v>
          </cell>
          <cell r="C2922" t="e">
            <v>#REF!</v>
          </cell>
          <cell r="D2922" t="e">
            <v>#REF!</v>
          </cell>
          <cell r="E2922" t="e">
            <v>#REF!</v>
          </cell>
          <cell r="F2922" t="e">
            <v>#REF!</v>
          </cell>
        </row>
        <row r="2923">
          <cell r="A2923" t="e">
            <v>#REF!</v>
          </cell>
          <cell r="B2923" t="e">
            <v>#REF!</v>
          </cell>
          <cell r="C2923" t="e">
            <v>#REF!</v>
          </cell>
          <cell r="D2923" t="e">
            <v>#REF!</v>
          </cell>
          <cell r="E2923" t="e">
            <v>#REF!</v>
          </cell>
          <cell r="F2923" t="e">
            <v>#REF!</v>
          </cell>
        </row>
        <row r="2924">
          <cell r="A2924" t="e">
            <v>#REF!</v>
          </cell>
          <cell r="B2924" t="e">
            <v>#REF!</v>
          </cell>
          <cell r="C2924" t="e">
            <v>#REF!</v>
          </cell>
          <cell r="D2924" t="e">
            <v>#REF!</v>
          </cell>
          <cell r="E2924" t="e">
            <v>#REF!</v>
          </cell>
          <cell r="F2924" t="e">
            <v>#REF!</v>
          </cell>
        </row>
        <row r="2925">
          <cell r="A2925" t="e">
            <v>#REF!</v>
          </cell>
          <cell r="B2925" t="e">
            <v>#REF!</v>
          </cell>
          <cell r="C2925" t="e">
            <v>#REF!</v>
          </cell>
          <cell r="D2925" t="e">
            <v>#REF!</v>
          </cell>
          <cell r="E2925" t="e">
            <v>#REF!</v>
          </cell>
          <cell r="F2925" t="e">
            <v>#REF!</v>
          </cell>
        </row>
        <row r="2926">
          <cell r="A2926" t="e">
            <v>#REF!</v>
          </cell>
          <cell r="B2926" t="e">
            <v>#REF!</v>
          </cell>
          <cell r="C2926" t="e">
            <v>#REF!</v>
          </cell>
          <cell r="D2926" t="e">
            <v>#REF!</v>
          </cell>
          <cell r="E2926" t="e">
            <v>#REF!</v>
          </cell>
          <cell r="F2926" t="e">
            <v>#REF!</v>
          </cell>
        </row>
        <row r="2927">
          <cell r="A2927" t="e">
            <v>#REF!</v>
          </cell>
          <cell r="B2927" t="e">
            <v>#REF!</v>
          </cell>
          <cell r="C2927" t="e">
            <v>#REF!</v>
          </cell>
          <cell r="D2927" t="e">
            <v>#REF!</v>
          </cell>
          <cell r="E2927" t="e">
            <v>#REF!</v>
          </cell>
          <cell r="F2927" t="e">
            <v>#REF!</v>
          </cell>
        </row>
        <row r="2928">
          <cell r="A2928" t="e">
            <v>#REF!</v>
          </cell>
          <cell r="B2928" t="e">
            <v>#REF!</v>
          </cell>
          <cell r="C2928" t="e">
            <v>#REF!</v>
          </cell>
          <cell r="D2928" t="e">
            <v>#REF!</v>
          </cell>
          <cell r="E2928" t="e">
            <v>#REF!</v>
          </cell>
          <cell r="F2928" t="e">
            <v>#REF!</v>
          </cell>
        </row>
        <row r="2929">
          <cell r="A2929" t="e">
            <v>#REF!</v>
          </cell>
          <cell r="B2929" t="e">
            <v>#REF!</v>
          </cell>
          <cell r="C2929" t="e">
            <v>#REF!</v>
          </cell>
          <cell r="D2929" t="e">
            <v>#REF!</v>
          </cell>
          <cell r="E2929" t="e">
            <v>#REF!</v>
          </cell>
          <cell r="F2929" t="e">
            <v>#REF!</v>
          </cell>
        </row>
        <row r="2930">
          <cell r="A2930" t="e">
            <v>#REF!</v>
          </cell>
          <cell r="B2930" t="e">
            <v>#REF!</v>
          </cell>
          <cell r="C2930" t="e">
            <v>#REF!</v>
          </cell>
          <cell r="D2930" t="e">
            <v>#REF!</v>
          </cell>
          <cell r="E2930" t="e">
            <v>#REF!</v>
          </cell>
          <cell r="F2930" t="e">
            <v>#REF!</v>
          </cell>
        </row>
        <row r="2931">
          <cell r="A2931" t="e">
            <v>#REF!</v>
          </cell>
          <cell r="B2931" t="e">
            <v>#REF!</v>
          </cell>
          <cell r="C2931" t="e">
            <v>#REF!</v>
          </cell>
          <cell r="D2931" t="e">
            <v>#REF!</v>
          </cell>
          <cell r="E2931" t="e">
            <v>#REF!</v>
          </cell>
          <cell r="F2931" t="e">
            <v>#REF!</v>
          </cell>
        </row>
        <row r="2932">
          <cell r="A2932" t="e">
            <v>#REF!</v>
          </cell>
          <cell r="B2932" t="e">
            <v>#REF!</v>
          </cell>
          <cell r="C2932" t="e">
            <v>#REF!</v>
          </cell>
          <cell r="D2932" t="e">
            <v>#REF!</v>
          </cell>
          <cell r="E2932" t="e">
            <v>#REF!</v>
          </cell>
          <cell r="F2932" t="e">
            <v>#REF!</v>
          </cell>
        </row>
        <row r="2933">
          <cell r="A2933" t="e">
            <v>#REF!</v>
          </cell>
          <cell r="B2933" t="e">
            <v>#REF!</v>
          </cell>
          <cell r="C2933" t="e">
            <v>#REF!</v>
          </cell>
          <cell r="D2933" t="e">
            <v>#REF!</v>
          </cell>
          <cell r="E2933" t="e">
            <v>#REF!</v>
          </cell>
          <cell r="F2933" t="e">
            <v>#REF!</v>
          </cell>
        </row>
        <row r="2934">
          <cell r="A2934" t="e">
            <v>#REF!</v>
          </cell>
          <cell r="B2934" t="e">
            <v>#REF!</v>
          </cell>
          <cell r="C2934" t="e">
            <v>#REF!</v>
          </cell>
          <cell r="D2934" t="e">
            <v>#REF!</v>
          </cell>
          <cell r="E2934" t="e">
            <v>#REF!</v>
          </cell>
          <cell r="F2934" t="e">
            <v>#REF!</v>
          </cell>
        </row>
        <row r="2935">
          <cell r="A2935" t="e">
            <v>#REF!</v>
          </cell>
          <cell r="B2935" t="e">
            <v>#REF!</v>
          </cell>
          <cell r="C2935" t="e">
            <v>#REF!</v>
          </cell>
          <cell r="D2935" t="e">
            <v>#REF!</v>
          </cell>
          <cell r="E2935" t="e">
            <v>#REF!</v>
          </cell>
          <cell r="F2935" t="e">
            <v>#REF!</v>
          </cell>
        </row>
        <row r="2936">
          <cell r="A2936" t="e">
            <v>#REF!</v>
          </cell>
          <cell r="B2936" t="e">
            <v>#REF!</v>
          </cell>
          <cell r="C2936" t="e">
            <v>#REF!</v>
          </cell>
          <cell r="D2936" t="e">
            <v>#REF!</v>
          </cell>
          <cell r="E2936" t="e">
            <v>#REF!</v>
          </cell>
          <cell r="F2936" t="e">
            <v>#REF!</v>
          </cell>
        </row>
        <row r="2937">
          <cell r="A2937" t="e">
            <v>#REF!</v>
          </cell>
          <cell r="B2937" t="e">
            <v>#REF!</v>
          </cell>
          <cell r="C2937" t="e">
            <v>#REF!</v>
          </cell>
          <cell r="D2937" t="e">
            <v>#REF!</v>
          </cell>
          <cell r="E2937" t="e">
            <v>#REF!</v>
          </cell>
          <cell r="F2937" t="e">
            <v>#REF!</v>
          </cell>
        </row>
        <row r="2938">
          <cell r="A2938" t="e">
            <v>#REF!</v>
          </cell>
          <cell r="B2938" t="e">
            <v>#REF!</v>
          </cell>
          <cell r="C2938" t="e">
            <v>#REF!</v>
          </cell>
          <cell r="D2938" t="e">
            <v>#REF!</v>
          </cell>
          <cell r="E2938" t="e">
            <v>#REF!</v>
          </cell>
          <cell r="F2938" t="e">
            <v>#REF!</v>
          </cell>
        </row>
        <row r="2939">
          <cell r="A2939" t="e">
            <v>#REF!</v>
          </cell>
          <cell r="B2939" t="e">
            <v>#REF!</v>
          </cell>
          <cell r="C2939" t="e">
            <v>#REF!</v>
          </cell>
          <cell r="D2939" t="e">
            <v>#REF!</v>
          </cell>
          <cell r="E2939" t="e">
            <v>#REF!</v>
          </cell>
          <cell r="F2939" t="e">
            <v>#REF!</v>
          </cell>
        </row>
        <row r="2940">
          <cell r="A2940" t="e">
            <v>#REF!</v>
          </cell>
          <cell r="B2940" t="e">
            <v>#REF!</v>
          </cell>
          <cell r="C2940" t="e">
            <v>#REF!</v>
          </cell>
          <cell r="D2940" t="e">
            <v>#REF!</v>
          </cell>
          <cell r="E2940" t="e">
            <v>#REF!</v>
          </cell>
          <cell r="F2940" t="e">
            <v>#REF!</v>
          </cell>
        </row>
        <row r="2941">
          <cell r="B2941" t="e">
            <v>#REF!</v>
          </cell>
          <cell r="E2941" t="e">
            <v>#REF!</v>
          </cell>
        </row>
        <row r="2942">
          <cell r="A2942" t="e">
            <v>#REF!</v>
          </cell>
          <cell r="B2942" t="e">
            <v>#REF!</v>
          </cell>
          <cell r="C2942" t="e">
            <v>#REF!</v>
          </cell>
          <cell r="D2942" t="e">
            <v>#REF!</v>
          </cell>
          <cell r="E2942" t="e">
            <v>#REF!</v>
          </cell>
          <cell r="F2942" t="e">
            <v>#REF!</v>
          </cell>
        </row>
        <row r="2943">
          <cell r="A2943" t="e">
            <v>#REF!</v>
          </cell>
          <cell r="B2943" t="e">
            <v>#REF!</v>
          </cell>
          <cell r="C2943" t="e">
            <v>#REF!</v>
          </cell>
          <cell r="D2943" t="e">
            <v>#REF!</v>
          </cell>
          <cell r="E2943" t="e">
            <v>#REF!</v>
          </cell>
          <cell r="F2943" t="e">
            <v>#REF!</v>
          </cell>
        </row>
        <row r="2944">
          <cell r="A2944" t="e">
            <v>#REF!</v>
          </cell>
          <cell r="B2944" t="e">
            <v>#REF!</v>
          </cell>
          <cell r="C2944" t="e">
            <v>#REF!</v>
          </cell>
          <cell r="D2944" t="e">
            <v>#REF!</v>
          </cell>
          <cell r="E2944" t="e">
            <v>#REF!</v>
          </cell>
          <cell r="F2944" t="e">
            <v>#REF!</v>
          </cell>
        </row>
        <row r="2945">
          <cell r="A2945" t="e">
            <v>#REF!</v>
          </cell>
          <cell r="B2945" t="e">
            <v>#REF!</v>
          </cell>
          <cell r="C2945" t="e">
            <v>#REF!</v>
          </cell>
          <cell r="D2945" t="e">
            <v>#REF!</v>
          </cell>
          <cell r="E2945" t="e">
            <v>#REF!</v>
          </cell>
          <cell r="F2945" t="e">
            <v>#REF!</v>
          </cell>
        </row>
        <row r="2946">
          <cell r="A2946" t="e">
            <v>#REF!</v>
          </cell>
          <cell r="B2946" t="e">
            <v>#REF!</v>
          </cell>
          <cell r="D2946" t="e">
            <v>#REF!</v>
          </cell>
          <cell r="E2946" t="e">
            <v>#REF!</v>
          </cell>
          <cell r="F2946" t="e">
            <v>#REF!</v>
          </cell>
        </row>
        <row r="2947">
          <cell r="A2947" t="e">
            <v>#REF!</v>
          </cell>
          <cell r="B2947" t="e">
            <v>#REF!</v>
          </cell>
          <cell r="C2947" t="e">
            <v>#REF!</v>
          </cell>
          <cell r="D2947" t="e">
            <v>#REF!</v>
          </cell>
          <cell r="E2947" t="e">
            <v>#REF!</v>
          </cell>
          <cell r="F2947" t="e">
            <v>#REF!</v>
          </cell>
        </row>
        <row r="2948">
          <cell r="A2948" t="e">
            <v>#REF!</v>
          </cell>
          <cell r="B2948" t="e">
            <v>#REF!</v>
          </cell>
          <cell r="C2948" t="e">
            <v>#REF!</v>
          </cell>
          <cell r="D2948" t="e">
            <v>#REF!</v>
          </cell>
          <cell r="E2948" t="e">
            <v>#REF!</v>
          </cell>
          <cell r="F2948" t="e">
            <v>#REF!</v>
          </cell>
        </row>
        <row r="2949">
          <cell r="A2949" t="e">
            <v>#REF!</v>
          </cell>
          <cell r="B2949" t="e">
            <v>#REF!</v>
          </cell>
          <cell r="C2949" t="e">
            <v>#REF!</v>
          </cell>
          <cell r="D2949" t="e">
            <v>#REF!</v>
          </cell>
          <cell r="E2949" t="e">
            <v>#REF!</v>
          </cell>
          <cell r="F2949" t="e">
            <v>#REF!</v>
          </cell>
        </row>
        <row r="2950">
          <cell r="A2950" t="e">
            <v>#REF!</v>
          </cell>
          <cell r="B2950" t="e">
            <v>#REF!</v>
          </cell>
          <cell r="C2950" t="e">
            <v>#REF!</v>
          </cell>
          <cell r="D2950" t="e">
            <v>#REF!</v>
          </cell>
          <cell r="E2950" t="e">
            <v>#REF!</v>
          </cell>
          <cell r="F2950" t="e">
            <v>#REF!</v>
          </cell>
        </row>
        <row r="2951">
          <cell r="A2951" t="e">
            <v>#REF!</v>
          </cell>
          <cell r="B2951" t="e">
            <v>#REF!</v>
          </cell>
          <cell r="C2951" t="e">
            <v>#REF!</v>
          </cell>
          <cell r="D2951" t="e">
            <v>#REF!</v>
          </cell>
          <cell r="E2951" t="e">
            <v>#REF!</v>
          </cell>
          <cell r="F2951" t="e">
            <v>#REF!</v>
          </cell>
        </row>
        <row r="2952">
          <cell r="A2952" t="e">
            <v>#REF!</v>
          </cell>
          <cell r="B2952" t="e">
            <v>#REF!</v>
          </cell>
          <cell r="C2952" t="e">
            <v>#REF!</v>
          </cell>
          <cell r="D2952" t="e">
            <v>#REF!</v>
          </cell>
          <cell r="E2952" t="e">
            <v>#REF!</v>
          </cell>
          <cell r="F2952" t="e">
            <v>#REF!</v>
          </cell>
        </row>
        <row r="2953">
          <cell r="A2953" t="e">
            <v>#REF!</v>
          </cell>
          <cell r="B2953" t="e">
            <v>#REF!</v>
          </cell>
          <cell r="C2953" t="e">
            <v>#REF!</v>
          </cell>
          <cell r="D2953" t="e">
            <v>#REF!</v>
          </cell>
          <cell r="E2953" t="e">
            <v>#REF!</v>
          </cell>
          <cell r="F2953" t="e">
            <v>#REF!</v>
          </cell>
        </row>
        <row r="2954">
          <cell r="A2954" t="e">
            <v>#REF!</v>
          </cell>
          <cell r="B2954" t="e">
            <v>#REF!</v>
          </cell>
          <cell r="C2954" t="e">
            <v>#REF!</v>
          </cell>
          <cell r="D2954" t="e">
            <v>#REF!</v>
          </cell>
          <cell r="E2954" t="e">
            <v>#REF!</v>
          </cell>
          <cell r="F2954" t="e">
            <v>#REF!</v>
          </cell>
        </row>
        <row r="2955">
          <cell r="A2955" t="e">
            <v>#REF!</v>
          </cell>
          <cell r="B2955" t="e">
            <v>#REF!</v>
          </cell>
          <cell r="C2955" t="e">
            <v>#REF!</v>
          </cell>
          <cell r="D2955" t="e">
            <v>#REF!</v>
          </cell>
          <cell r="E2955" t="e">
            <v>#REF!</v>
          </cell>
          <cell r="F2955" t="e">
            <v>#REF!</v>
          </cell>
        </row>
        <row r="2956">
          <cell r="A2956" t="e">
            <v>#REF!</v>
          </cell>
          <cell r="B2956" t="e">
            <v>#REF!</v>
          </cell>
          <cell r="C2956" t="e">
            <v>#REF!</v>
          </cell>
          <cell r="D2956" t="e">
            <v>#REF!</v>
          </cell>
          <cell r="E2956" t="e">
            <v>#REF!</v>
          </cell>
          <cell r="F2956" t="e">
            <v>#REF!</v>
          </cell>
        </row>
        <row r="2957">
          <cell r="B2957" t="e">
            <v>#REF!</v>
          </cell>
          <cell r="E2957" t="e">
            <v>#REF!</v>
          </cell>
        </row>
        <row r="2958">
          <cell r="A2958" t="e">
            <v>#REF!</v>
          </cell>
          <cell r="B2958" t="e">
            <v>#REF!</v>
          </cell>
          <cell r="C2958" t="e">
            <v>#REF!</v>
          </cell>
          <cell r="D2958" t="e">
            <v>#REF!</v>
          </cell>
          <cell r="E2958" t="e">
            <v>#REF!</v>
          </cell>
          <cell r="F2958" t="e">
            <v>#REF!</v>
          </cell>
        </row>
        <row r="2959">
          <cell r="A2959" t="e">
            <v>#REF!</v>
          </cell>
          <cell r="B2959" t="e">
            <v>#REF!</v>
          </cell>
          <cell r="C2959" t="e">
            <v>#REF!</v>
          </cell>
          <cell r="D2959" t="e">
            <v>#REF!</v>
          </cell>
          <cell r="E2959" t="e">
            <v>#REF!</v>
          </cell>
          <cell r="F2959" t="e">
            <v>#REF!</v>
          </cell>
        </row>
        <row r="2960">
          <cell r="B2960" t="e">
            <v>#REF!</v>
          </cell>
          <cell r="E2960" t="e">
            <v>#REF!</v>
          </cell>
        </row>
        <row r="2961">
          <cell r="A2961" t="e">
            <v>#REF!</v>
          </cell>
          <cell r="B2961" t="e">
            <v>#REF!</v>
          </cell>
          <cell r="C2961" t="e">
            <v>#REF!</v>
          </cell>
          <cell r="D2961" t="e">
            <v>#REF!</v>
          </cell>
          <cell r="E2961" t="e">
            <v>#REF!</v>
          </cell>
          <cell r="F2961" t="e">
            <v>#REF!</v>
          </cell>
        </row>
        <row r="2962">
          <cell r="A2962" t="e">
            <v>#REF!</v>
          </cell>
          <cell r="B2962" t="e">
            <v>#REF!</v>
          </cell>
          <cell r="C2962" t="e">
            <v>#REF!</v>
          </cell>
          <cell r="D2962" t="e">
            <v>#REF!</v>
          </cell>
          <cell r="E2962" t="e">
            <v>#REF!</v>
          </cell>
          <cell r="F2962" t="e">
            <v>#REF!</v>
          </cell>
        </row>
        <row r="2963">
          <cell r="A2963" t="e">
            <v>#REF!</v>
          </cell>
          <cell r="B2963" t="e">
            <v>#REF!</v>
          </cell>
          <cell r="C2963" t="e">
            <v>#REF!</v>
          </cell>
          <cell r="D2963" t="e">
            <v>#REF!</v>
          </cell>
          <cell r="E2963" t="e">
            <v>#REF!</v>
          </cell>
          <cell r="F2963" t="e">
            <v>#REF!</v>
          </cell>
        </row>
        <row r="2964">
          <cell r="A2964" t="e">
            <v>#REF!</v>
          </cell>
          <cell r="B2964" t="e">
            <v>#REF!</v>
          </cell>
          <cell r="C2964" t="e">
            <v>#REF!</v>
          </cell>
          <cell r="D2964" t="e">
            <v>#REF!</v>
          </cell>
          <cell r="E2964" t="e">
            <v>#REF!</v>
          </cell>
          <cell r="F2964" t="e">
            <v>#REF!</v>
          </cell>
        </row>
        <row r="2965">
          <cell r="A2965" t="e">
            <v>#REF!</v>
          </cell>
          <cell r="B2965" t="e">
            <v>#REF!</v>
          </cell>
          <cell r="C2965" t="e">
            <v>#REF!</v>
          </cell>
          <cell r="D2965" t="e">
            <v>#REF!</v>
          </cell>
          <cell r="E2965" t="e">
            <v>#REF!</v>
          </cell>
          <cell r="F2965" t="e">
            <v>#REF!</v>
          </cell>
        </row>
        <row r="2966">
          <cell r="A2966" t="e">
            <v>#REF!</v>
          </cell>
          <cell r="B2966" t="e">
            <v>#REF!</v>
          </cell>
          <cell r="C2966" t="e">
            <v>#REF!</v>
          </cell>
          <cell r="D2966" t="e">
            <v>#REF!</v>
          </cell>
          <cell r="E2966" t="e">
            <v>#REF!</v>
          </cell>
          <cell r="F2966" t="e">
            <v>#REF!</v>
          </cell>
        </row>
        <row r="2967">
          <cell r="A2967" t="e">
            <v>#REF!</v>
          </cell>
          <cell r="B2967" t="e">
            <v>#REF!</v>
          </cell>
          <cell r="C2967" t="e">
            <v>#REF!</v>
          </cell>
          <cell r="D2967" t="e">
            <v>#REF!</v>
          </cell>
          <cell r="E2967" t="e">
            <v>#REF!</v>
          </cell>
          <cell r="F2967" t="e">
            <v>#REF!</v>
          </cell>
        </row>
        <row r="2968">
          <cell r="A2968" t="e">
            <v>#REF!</v>
          </cell>
          <cell r="B2968" t="e">
            <v>#REF!</v>
          </cell>
          <cell r="C2968" t="e">
            <v>#REF!</v>
          </cell>
          <cell r="D2968" t="e">
            <v>#REF!</v>
          </cell>
          <cell r="E2968" t="e">
            <v>#REF!</v>
          </cell>
          <cell r="F2968" t="e">
            <v>#REF!</v>
          </cell>
        </row>
        <row r="2969">
          <cell r="A2969" t="e">
            <v>#REF!</v>
          </cell>
          <cell r="B2969" t="e">
            <v>#REF!</v>
          </cell>
          <cell r="C2969" t="e">
            <v>#REF!</v>
          </cell>
          <cell r="D2969" t="e">
            <v>#REF!</v>
          </cell>
          <cell r="E2969" t="e">
            <v>#REF!</v>
          </cell>
          <cell r="F2969" t="e">
            <v>#REF!</v>
          </cell>
        </row>
        <row r="2970">
          <cell r="B2970" t="e">
            <v>#REF!</v>
          </cell>
          <cell r="E2970" t="e">
            <v>#REF!</v>
          </cell>
        </row>
        <row r="2971">
          <cell r="A2971" t="e">
            <v>#REF!</v>
          </cell>
          <cell r="B2971" t="e">
            <v>#REF!</v>
          </cell>
          <cell r="C2971" t="e">
            <v>#REF!</v>
          </cell>
          <cell r="D2971" t="e">
            <v>#REF!</v>
          </cell>
          <cell r="E2971" t="e">
            <v>#REF!</v>
          </cell>
          <cell r="F2971" t="e">
            <v>#REF!</v>
          </cell>
        </row>
        <row r="2972">
          <cell r="A2972" t="e">
            <v>#REF!</v>
          </cell>
          <cell r="B2972" t="e">
            <v>#REF!</v>
          </cell>
          <cell r="C2972" t="e">
            <v>#REF!</v>
          </cell>
          <cell r="D2972" t="e">
            <v>#REF!</v>
          </cell>
          <cell r="E2972" t="e">
            <v>#REF!</v>
          </cell>
          <cell r="F2972" t="e">
            <v>#REF!</v>
          </cell>
        </row>
        <row r="2973">
          <cell r="A2973" t="e">
            <v>#REF!</v>
          </cell>
          <cell r="B2973" t="e">
            <v>#REF!</v>
          </cell>
          <cell r="C2973" t="e">
            <v>#REF!</v>
          </cell>
          <cell r="D2973" t="e">
            <v>#REF!</v>
          </cell>
          <cell r="E2973" t="e">
            <v>#REF!</v>
          </cell>
          <cell r="F2973" t="e">
            <v>#REF!</v>
          </cell>
        </row>
        <row r="2974">
          <cell r="A2974" t="e">
            <v>#REF!</v>
          </cell>
          <cell r="B2974" t="e">
            <v>#REF!</v>
          </cell>
          <cell r="C2974" t="e">
            <v>#REF!</v>
          </cell>
          <cell r="D2974" t="e">
            <v>#REF!</v>
          </cell>
          <cell r="E2974" t="e">
            <v>#REF!</v>
          </cell>
          <cell r="F2974" t="e">
            <v>#REF!</v>
          </cell>
        </row>
        <row r="2975">
          <cell r="A2975" t="e">
            <v>#REF!</v>
          </cell>
          <cell r="B2975" t="e">
            <v>#REF!</v>
          </cell>
          <cell r="C2975" t="e">
            <v>#REF!</v>
          </cell>
          <cell r="D2975" t="e">
            <v>#REF!</v>
          </cell>
          <cell r="E2975" t="e">
            <v>#REF!</v>
          </cell>
          <cell r="F2975" t="e">
            <v>#REF!</v>
          </cell>
        </row>
        <row r="2976">
          <cell r="A2976" t="e">
            <v>#REF!</v>
          </cell>
          <cell r="B2976" t="e">
            <v>#REF!</v>
          </cell>
          <cell r="C2976" t="e">
            <v>#REF!</v>
          </cell>
          <cell r="D2976" t="e">
            <v>#REF!</v>
          </cell>
          <cell r="E2976" t="e">
            <v>#REF!</v>
          </cell>
          <cell r="F2976" t="e">
            <v>#REF!</v>
          </cell>
        </row>
        <row r="2977">
          <cell r="A2977" t="e">
            <v>#REF!</v>
          </cell>
          <cell r="B2977" t="e">
            <v>#REF!</v>
          </cell>
          <cell r="C2977" t="e">
            <v>#REF!</v>
          </cell>
          <cell r="D2977" t="e">
            <v>#REF!</v>
          </cell>
          <cell r="E2977" t="e">
            <v>#REF!</v>
          </cell>
          <cell r="F2977" t="e">
            <v>#REF!</v>
          </cell>
        </row>
        <row r="2978">
          <cell r="A2978" t="e">
            <v>#REF!</v>
          </cell>
          <cell r="B2978" t="e">
            <v>#REF!</v>
          </cell>
          <cell r="C2978" t="e">
            <v>#REF!</v>
          </cell>
          <cell r="D2978" t="e">
            <v>#REF!</v>
          </cell>
          <cell r="E2978" t="e">
            <v>#REF!</v>
          </cell>
          <cell r="F2978" t="e">
            <v>#REF!</v>
          </cell>
        </row>
        <row r="2979">
          <cell r="A2979" t="e">
            <v>#REF!</v>
          </cell>
          <cell r="B2979" t="e">
            <v>#REF!</v>
          </cell>
          <cell r="C2979" t="e">
            <v>#REF!</v>
          </cell>
          <cell r="D2979" t="e">
            <v>#REF!</v>
          </cell>
          <cell r="E2979" t="e">
            <v>#REF!</v>
          </cell>
          <cell r="F2979" t="e">
            <v>#REF!</v>
          </cell>
        </row>
        <row r="2980">
          <cell r="A2980" t="e">
            <v>#REF!</v>
          </cell>
          <cell r="B2980" t="e">
            <v>#REF!</v>
          </cell>
          <cell r="C2980" t="e">
            <v>#REF!</v>
          </cell>
          <cell r="D2980" t="e">
            <v>#REF!</v>
          </cell>
          <cell r="E2980" t="e">
            <v>#REF!</v>
          </cell>
          <cell r="F2980" t="e">
            <v>#REF!</v>
          </cell>
        </row>
        <row r="2981">
          <cell r="A2981" t="e">
            <v>#REF!</v>
          </cell>
          <cell r="B2981" t="e">
            <v>#REF!</v>
          </cell>
          <cell r="C2981" t="e">
            <v>#REF!</v>
          </cell>
          <cell r="D2981" t="e">
            <v>#REF!</v>
          </cell>
          <cell r="E2981" t="e">
            <v>#REF!</v>
          </cell>
          <cell r="F2981" t="e">
            <v>#REF!</v>
          </cell>
        </row>
        <row r="2982">
          <cell r="A2982" t="e">
            <v>#REF!</v>
          </cell>
          <cell r="B2982" t="e">
            <v>#REF!</v>
          </cell>
          <cell r="C2982" t="e">
            <v>#REF!</v>
          </cell>
          <cell r="D2982" t="e">
            <v>#REF!</v>
          </cell>
          <cell r="E2982" t="e">
            <v>#REF!</v>
          </cell>
          <cell r="F2982" t="e">
            <v>#REF!</v>
          </cell>
        </row>
        <row r="2983">
          <cell r="A2983" t="e">
            <v>#REF!</v>
          </cell>
          <cell r="B2983" t="e">
            <v>#REF!</v>
          </cell>
          <cell r="C2983" t="e">
            <v>#REF!</v>
          </cell>
          <cell r="D2983" t="e">
            <v>#REF!</v>
          </cell>
          <cell r="E2983" t="e">
            <v>#REF!</v>
          </cell>
          <cell r="F2983" t="e">
            <v>#REF!</v>
          </cell>
        </row>
        <row r="2984">
          <cell r="A2984" t="e">
            <v>#REF!</v>
          </cell>
          <cell r="B2984" t="e">
            <v>#REF!</v>
          </cell>
          <cell r="C2984" t="e">
            <v>#REF!</v>
          </cell>
          <cell r="D2984" t="e">
            <v>#REF!</v>
          </cell>
          <cell r="E2984" t="e">
            <v>#REF!</v>
          </cell>
          <cell r="F2984" t="e">
            <v>#REF!</v>
          </cell>
        </row>
        <row r="2985">
          <cell r="B2985" t="e">
            <v>#REF!</v>
          </cell>
          <cell r="E2985" t="e">
            <v>#REF!</v>
          </cell>
        </row>
        <row r="2986">
          <cell r="A2986" t="e">
            <v>#REF!</v>
          </cell>
          <cell r="B2986" t="e">
            <v>#REF!</v>
          </cell>
          <cell r="C2986" t="e">
            <v>#REF!</v>
          </cell>
          <cell r="D2986" t="e">
            <v>#REF!</v>
          </cell>
          <cell r="E2986" t="e">
            <v>#REF!</v>
          </cell>
          <cell r="F2986" t="e">
            <v>#REF!</v>
          </cell>
        </row>
        <row r="2987">
          <cell r="A2987" t="e">
            <v>#REF!</v>
          </cell>
          <cell r="B2987" t="e">
            <v>#REF!</v>
          </cell>
          <cell r="C2987" t="e">
            <v>#REF!</v>
          </cell>
          <cell r="D2987" t="e">
            <v>#REF!</v>
          </cell>
          <cell r="E2987" t="e">
            <v>#REF!</v>
          </cell>
          <cell r="F2987" t="e">
            <v>#REF!</v>
          </cell>
        </row>
        <row r="2988">
          <cell r="A2988" t="e">
            <v>#REF!</v>
          </cell>
          <cell r="B2988" t="e">
            <v>#REF!</v>
          </cell>
          <cell r="C2988" t="e">
            <v>#REF!</v>
          </cell>
          <cell r="D2988" t="e">
            <v>#REF!</v>
          </cell>
          <cell r="E2988" t="e">
            <v>#REF!</v>
          </cell>
          <cell r="F2988" t="e">
            <v>#REF!</v>
          </cell>
        </row>
        <row r="2989">
          <cell r="A2989" t="e">
            <v>#REF!</v>
          </cell>
          <cell r="B2989" t="e">
            <v>#REF!</v>
          </cell>
          <cell r="C2989" t="e">
            <v>#REF!</v>
          </cell>
          <cell r="D2989" t="e">
            <v>#REF!</v>
          </cell>
          <cell r="E2989" t="e">
            <v>#REF!</v>
          </cell>
          <cell r="F2989" t="e">
            <v>#REF!</v>
          </cell>
        </row>
        <row r="2990">
          <cell r="A2990" t="e">
            <v>#REF!</v>
          </cell>
          <cell r="B2990" t="e">
            <v>#REF!</v>
          </cell>
          <cell r="C2990" t="e">
            <v>#REF!</v>
          </cell>
          <cell r="D2990" t="e">
            <v>#REF!</v>
          </cell>
          <cell r="E2990" t="e">
            <v>#REF!</v>
          </cell>
          <cell r="F2990" t="e">
            <v>#REF!</v>
          </cell>
        </row>
        <row r="2991">
          <cell r="A2991" t="e">
            <v>#REF!</v>
          </cell>
          <cell r="B2991" t="e">
            <v>#REF!</v>
          </cell>
          <cell r="C2991" t="e">
            <v>#REF!</v>
          </cell>
          <cell r="D2991" t="e">
            <v>#REF!</v>
          </cell>
          <cell r="E2991" t="e">
            <v>#REF!</v>
          </cell>
          <cell r="F2991" t="e">
            <v>#REF!</v>
          </cell>
        </row>
        <row r="2992">
          <cell r="A2992" t="e">
            <v>#REF!</v>
          </cell>
          <cell r="B2992" t="e">
            <v>#REF!</v>
          </cell>
          <cell r="C2992" t="e">
            <v>#REF!</v>
          </cell>
          <cell r="D2992" t="e">
            <v>#REF!</v>
          </cell>
          <cell r="E2992" t="e">
            <v>#REF!</v>
          </cell>
          <cell r="F2992" t="e">
            <v>#REF!</v>
          </cell>
        </row>
        <row r="2993">
          <cell r="A2993" t="e">
            <v>#REF!</v>
          </cell>
          <cell r="B2993" t="e">
            <v>#REF!</v>
          </cell>
          <cell r="C2993" t="e">
            <v>#REF!</v>
          </cell>
          <cell r="D2993" t="e">
            <v>#REF!</v>
          </cell>
          <cell r="E2993" t="e">
            <v>#REF!</v>
          </cell>
          <cell r="F2993" t="e">
            <v>#REF!</v>
          </cell>
        </row>
        <row r="2994">
          <cell r="B2994" t="e">
            <v>#REF!</v>
          </cell>
          <cell r="E2994" t="e">
            <v>#REF!</v>
          </cell>
        </row>
        <row r="2995">
          <cell r="A2995" t="e">
            <v>#REF!</v>
          </cell>
          <cell r="B2995" t="e">
            <v>#REF!</v>
          </cell>
          <cell r="C2995" t="e">
            <v>#REF!</v>
          </cell>
          <cell r="D2995" t="e">
            <v>#REF!</v>
          </cell>
          <cell r="E2995" t="e">
            <v>#REF!</v>
          </cell>
          <cell r="F2995" t="e">
            <v>#REF!</v>
          </cell>
        </row>
        <row r="2996">
          <cell r="A2996" t="e">
            <v>#REF!</v>
          </cell>
          <cell r="B2996" t="e">
            <v>#REF!</v>
          </cell>
          <cell r="C2996" t="e">
            <v>#REF!</v>
          </cell>
          <cell r="D2996" t="e">
            <v>#REF!</v>
          </cell>
          <cell r="E2996" t="e">
            <v>#REF!</v>
          </cell>
          <cell r="F2996" t="e">
            <v>#REF!</v>
          </cell>
        </row>
        <row r="2997">
          <cell r="A2997" t="e">
            <v>#REF!</v>
          </cell>
          <cell r="B2997" t="e">
            <v>#REF!</v>
          </cell>
          <cell r="C2997" t="e">
            <v>#REF!</v>
          </cell>
          <cell r="D2997" t="e">
            <v>#REF!</v>
          </cell>
          <cell r="E2997" t="e">
            <v>#REF!</v>
          </cell>
          <cell r="F2997" t="e">
            <v>#REF!</v>
          </cell>
        </row>
        <row r="2998">
          <cell r="A2998" t="e">
            <v>#REF!</v>
          </cell>
          <cell r="B2998" t="e">
            <v>#REF!</v>
          </cell>
          <cell r="C2998" t="e">
            <v>#REF!</v>
          </cell>
          <cell r="D2998" t="e">
            <v>#REF!</v>
          </cell>
          <cell r="E2998" t="e">
            <v>#REF!</v>
          </cell>
          <cell r="F2998" t="e">
            <v>#REF!</v>
          </cell>
        </row>
        <row r="2999">
          <cell r="A2999" t="e">
            <v>#REF!</v>
          </cell>
          <cell r="B2999" t="e">
            <v>#REF!</v>
          </cell>
          <cell r="C2999" t="e">
            <v>#REF!</v>
          </cell>
          <cell r="D2999" t="e">
            <v>#REF!</v>
          </cell>
          <cell r="E2999" t="e">
            <v>#REF!</v>
          </cell>
          <cell r="F2999" t="e">
            <v>#REF!</v>
          </cell>
        </row>
        <row r="3000">
          <cell r="A3000" t="e">
            <v>#REF!</v>
          </cell>
          <cell r="B3000" t="e">
            <v>#REF!</v>
          </cell>
          <cell r="C3000" t="e">
            <v>#REF!</v>
          </cell>
          <cell r="D3000" t="e">
            <v>#REF!</v>
          </cell>
          <cell r="E3000" t="e">
            <v>#REF!</v>
          </cell>
          <cell r="F3000" t="e">
            <v>#REF!</v>
          </cell>
        </row>
        <row r="3001">
          <cell r="A3001" t="e">
            <v>#REF!</v>
          </cell>
          <cell r="B3001" t="e">
            <v>#REF!</v>
          </cell>
          <cell r="C3001" t="e">
            <v>#REF!</v>
          </cell>
          <cell r="D3001" t="e">
            <v>#REF!</v>
          </cell>
          <cell r="E3001" t="e">
            <v>#REF!</v>
          </cell>
          <cell r="F3001" t="e">
            <v>#REF!</v>
          </cell>
        </row>
        <row r="3002">
          <cell r="A3002" t="e">
            <v>#REF!</v>
          </cell>
          <cell r="B3002" t="e">
            <v>#REF!</v>
          </cell>
          <cell r="E3002" t="e">
            <v>#REF!</v>
          </cell>
          <cell r="F3002" t="e">
            <v>#REF!</v>
          </cell>
        </row>
        <row r="3003">
          <cell r="B3003" t="e">
            <v>#REF!</v>
          </cell>
          <cell r="E3003" t="e">
            <v>#REF!</v>
          </cell>
        </row>
        <row r="3004">
          <cell r="A3004" t="e">
            <v>#REF!</v>
          </cell>
          <cell r="B3004" t="e">
            <v>#REF!</v>
          </cell>
          <cell r="C3004" t="e">
            <v>#REF!</v>
          </cell>
          <cell r="D3004" t="e">
            <v>#REF!</v>
          </cell>
          <cell r="E3004" t="e">
            <v>#REF!</v>
          </cell>
          <cell r="F3004" t="e">
            <v>#REF!</v>
          </cell>
        </row>
        <row r="3005">
          <cell r="A3005" t="e">
            <v>#REF!</v>
          </cell>
          <cell r="B3005" t="e">
            <v>#REF!</v>
          </cell>
          <cell r="C3005" t="e">
            <v>#REF!</v>
          </cell>
          <cell r="D3005" t="e">
            <v>#REF!</v>
          </cell>
          <cell r="E3005" t="e">
            <v>#REF!</v>
          </cell>
          <cell r="F3005" t="e">
            <v>#REF!</v>
          </cell>
        </row>
        <row r="3006">
          <cell r="B3006" t="e">
            <v>#REF!</v>
          </cell>
          <cell r="E3006" t="e">
            <v>#REF!</v>
          </cell>
        </row>
        <row r="3007">
          <cell r="A3007" t="e">
            <v>#REF!</v>
          </cell>
          <cell r="B3007" t="e">
            <v>#REF!</v>
          </cell>
          <cell r="C3007" t="e">
            <v>#REF!</v>
          </cell>
          <cell r="D3007" t="e">
            <v>#REF!</v>
          </cell>
          <cell r="E3007" t="e">
            <v>#REF!</v>
          </cell>
          <cell r="F3007" t="e">
            <v>#REF!</v>
          </cell>
        </row>
        <row r="3008">
          <cell r="A3008" t="e">
            <v>#REF!</v>
          </cell>
          <cell r="B3008" t="e">
            <v>#REF!</v>
          </cell>
          <cell r="C3008" t="e">
            <v>#REF!</v>
          </cell>
          <cell r="D3008" t="e">
            <v>#REF!</v>
          </cell>
          <cell r="E3008" t="e">
            <v>#REF!</v>
          </cell>
          <cell r="F3008" t="e">
            <v>#REF!</v>
          </cell>
        </row>
        <row r="3009">
          <cell r="A3009" t="e">
            <v>#REF!</v>
          </cell>
          <cell r="B3009" t="e">
            <v>#REF!</v>
          </cell>
          <cell r="C3009" t="e">
            <v>#REF!</v>
          </cell>
          <cell r="D3009" t="e">
            <v>#REF!</v>
          </cell>
          <cell r="E3009" t="e">
            <v>#REF!</v>
          </cell>
          <cell r="F3009" t="e">
            <v>#REF!</v>
          </cell>
        </row>
        <row r="3010">
          <cell r="A3010" t="e">
            <v>#REF!</v>
          </cell>
          <cell r="B3010" t="e">
            <v>#REF!</v>
          </cell>
          <cell r="C3010" t="e">
            <v>#REF!</v>
          </cell>
          <cell r="D3010" t="e">
            <v>#REF!</v>
          </cell>
          <cell r="E3010" t="e">
            <v>#REF!</v>
          </cell>
          <cell r="F3010" t="e">
            <v>#REF!</v>
          </cell>
        </row>
        <row r="3011">
          <cell r="A3011" t="e">
            <v>#REF!</v>
          </cell>
          <cell r="B3011" t="e">
            <v>#REF!</v>
          </cell>
          <cell r="C3011" t="e">
            <v>#REF!</v>
          </cell>
          <cell r="D3011" t="e">
            <v>#REF!</v>
          </cell>
          <cell r="E3011" t="e">
            <v>#REF!</v>
          </cell>
          <cell r="F3011" t="e">
            <v>#REF!</v>
          </cell>
        </row>
        <row r="3012">
          <cell r="A3012" t="e">
            <v>#REF!</v>
          </cell>
          <cell r="B3012" t="e">
            <v>#REF!</v>
          </cell>
          <cell r="C3012" t="e">
            <v>#REF!</v>
          </cell>
          <cell r="D3012" t="e">
            <v>#REF!</v>
          </cell>
          <cell r="E3012" t="e">
            <v>#REF!</v>
          </cell>
          <cell r="F3012" t="e">
            <v>#REF!</v>
          </cell>
        </row>
        <row r="3013">
          <cell r="A3013" t="e">
            <v>#REF!</v>
          </cell>
          <cell r="B3013" t="e">
            <v>#REF!</v>
          </cell>
          <cell r="C3013" t="e">
            <v>#REF!</v>
          </cell>
          <cell r="D3013" t="e">
            <v>#REF!</v>
          </cell>
          <cell r="E3013" t="e">
            <v>#REF!</v>
          </cell>
          <cell r="F3013" t="e">
            <v>#REF!</v>
          </cell>
        </row>
        <row r="3014">
          <cell r="A3014" t="e">
            <v>#REF!</v>
          </cell>
          <cell r="B3014" t="e">
            <v>#REF!</v>
          </cell>
          <cell r="C3014" t="e">
            <v>#REF!</v>
          </cell>
          <cell r="D3014" t="e">
            <v>#REF!</v>
          </cell>
          <cell r="E3014" t="e">
            <v>#REF!</v>
          </cell>
          <cell r="F3014" t="e">
            <v>#REF!</v>
          </cell>
        </row>
        <row r="3015">
          <cell r="A3015" t="e">
            <v>#REF!</v>
          </cell>
          <cell r="B3015" t="e">
            <v>#REF!</v>
          </cell>
          <cell r="C3015" t="e">
            <v>#REF!</v>
          </cell>
          <cell r="D3015" t="e">
            <v>#REF!</v>
          </cell>
          <cell r="E3015" t="e">
            <v>#REF!</v>
          </cell>
          <cell r="F3015" t="e">
            <v>#REF!</v>
          </cell>
        </row>
        <row r="3016">
          <cell r="A3016" t="e">
            <v>#REF!</v>
          </cell>
          <cell r="B3016" t="e">
            <v>#REF!</v>
          </cell>
          <cell r="C3016" t="e">
            <v>#REF!</v>
          </cell>
          <cell r="D3016" t="e">
            <v>#REF!</v>
          </cell>
          <cell r="E3016" t="e">
            <v>#REF!</v>
          </cell>
          <cell r="F3016" t="e">
            <v>#REF!</v>
          </cell>
        </row>
        <row r="3017">
          <cell r="A3017" t="e">
            <v>#REF!</v>
          </cell>
          <cell r="B3017" t="e">
            <v>#REF!</v>
          </cell>
          <cell r="C3017" t="e">
            <v>#REF!</v>
          </cell>
          <cell r="D3017" t="e">
            <v>#REF!</v>
          </cell>
          <cell r="E3017" t="e">
            <v>#REF!</v>
          </cell>
          <cell r="F3017" t="e">
            <v>#REF!</v>
          </cell>
        </row>
        <row r="3018">
          <cell r="A3018" t="e">
            <v>#REF!</v>
          </cell>
          <cell r="B3018" t="e">
            <v>#REF!</v>
          </cell>
          <cell r="C3018" t="e">
            <v>#REF!</v>
          </cell>
          <cell r="D3018" t="e">
            <v>#REF!</v>
          </cell>
          <cell r="E3018" t="e">
            <v>#REF!</v>
          </cell>
          <cell r="F3018" t="e">
            <v>#REF!</v>
          </cell>
        </row>
        <row r="3019">
          <cell r="A3019" t="e">
            <v>#REF!</v>
          </cell>
          <cell r="B3019" t="e">
            <v>#REF!</v>
          </cell>
          <cell r="C3019" t="e">
            <v>#REF!</v>
          </cell>
          <cell r="D3019" t="e">
            <v>#REF!</v>
          </cell>
          <cell r="E3019" t="e">
            <v>#REF!</v>
          </cell>
          <cell r="F3019" t="e">
            <v>#REF!</v>
          </cell>
        </row>
        <row r="3020">
          <cell r="A3020" t="e">
            <v>#REF!</v>
          </cell>
          <cell r="B3020" t="e">
            <v>#REF!</v>
          </cell>
          <cell r="C3020" t="e">
            <v>#REF!</v>
          </cell>
          <cell r="D3020" t="e">
            <v>#REF!</v>
          </cell>
          <cell r="E3020" t="e">
            <v>#REF!</v>
          </cell>
          <cell r="F3020" t="e">
            <v>#REF!</v>
          </cell>
        </row>
        <row r="3021">
          <cell r="A3021" t="e">
            <v>#REF!</v>
          </cell>
          <cell r="B3021" t="e">
            <v>#REF!</v>
          </cell>
          <cell r="C3021" t="e">
            <v>#REF!</v>
          </cell>
          <cell r="D3021" t="e">
            <v>#REF!</v>
          </cell>
          <cell r="E3021" t="e">
            <v>#REF!</v>
          </cell>
          <cell r="F3021" t="e">
            <v>#REF!</v>
          </cell>
        </row>
        <row r="3022">
          <cell r="A3022" t="e">
            <v>#REF!</v>
          </cell>
          <cell r="B3022" t="e">
            <v>#REF!</v>
          </cell>
          <cell r="C3022" t="e">
            <v>#REF!</v>
          </cell>
          <cell r="D3022" t="e">
            <v>#REF!</v>
          </cell>
          <cell r="E3022" t="e">
            <v>#REF!</v>
          </cell>
          <cell r="F3022" t="e">
            <v>#REF!</v>
          </cell>
        </row>
        <row r="3023">
          <cell r="A3023" t="e">
            <v>#REF!</v>
          </cell>
          <cell r="B3023" t="e">
            <v>#REF!</v>
          </cell>
          <cell r="C3023" t="e">
            <v>#REF!</v>
          </cell>
          <cell r="D3023" t="e">
            <v>#REF!</v>
          </cell>
          <cell r="E3023" t="e">
            <v>#REF!</v>
          </cell>
          <cell r="F3023" t="e">
            <v>#REF!</v>
          </cell>
        </row>
        <row r="3024">
          <cell r="A3024" t="e">
            <v>#REF!</v>
          </cell>
          <cell r="B3024" t="e">
            <v>#REF!</v>
          </cell>
          <cell r="C3024" t="e">
            <v>#REF!</v>
          </cell>
          <cell r="D3024" t="e">
            <v>#REF!</v>
          </cell>
          <cell r="E3024" t="e">
            <v>#REF!</v>
          </cell>
          <cell r="F3024" t="e">
            <v>#REF!</v>
          </cell>
        </row>
        <row r="3025">
          <cell r="A3025" t="e">
            <v>#REF!</v>
          </cell>
          <cell r="B3025" t="e">
            <v>#REF!</v>
          </cell>
          <cell r="C3025" t="e">
            <v>#REF!</v>
          </cell>
          <cell r="D3025" t="e">
            <v>#REF!</v>
          </cell>
          <cell r="E3025" t="e">
            <v>#REF!</v>
          </cell>
          <cell r="F3025" t="e">
            <v>#REF!</v>
          </cell>
        </row>
        <row r="3026">
          <cell r="A3026" t="e">
            <v>#REF!</v>
          </cell>
          <cell r="B3026" t="e">
            <v>#REF!</v>
          </cell>
          <cell r="C3026" t="e">
            <v>#REF!</v>
          </cell>
          <cell r="D3026" t="e">
            <v>#REF!</v>
          </cell>
          <cell r="E3026" t="e">
            <v>#REF!</v>
          </cell>
          <cell r="F3026" t="e">
            <v>#REF!</v>
          </cell>
        </row>
        <row r="3027">
          <cell r="A3027" t="e">
            <v>#REF!</v>
          </cell>
          <cell r="B3027" t="e">
            <v>#REF!</v>
          </cell>
          <cell r="C3027" t="e">
            <v>#REF!</v>
          </cell>
          <cell r="D3027" t="e">
            <v>#REF!</v>
          </cell>
          <cell r="E3027" t="e">
            <v>#REF!</v>
          </cell>
          <cell r="F3027" t="e">
            <v>#REF!</v>
          </cell>
        </row>
        <row r="3028">
          <cell r="A3028" t="e">
            <v>#REF!</v>
          </cell>
          <cell r="B3028" t="e">
            <v>#REF!</v>
          </cell>
          <cell r="C3028" t="e">
            <v>#REF!</v>
          </cell>
          <cell r="D3028" t="e">
            <v>#REF!</v>
          </cell>
          <cell r="E3028" t="e">
            <v>#REF!</v>
          </cell>
          <cell r="F3028" t="e">
            <v>#REF!</v>
          </cell>
        </row>
        <row r="3029">
          <cell r="A3029" t="e">
            <v>#REF!</v>
          </cell>
          <cell r="B3029" t="e">
            <v>#REF!</v>
          </cell>
          <cell r="C3029" t="e">
            <v>#REF!</v>
          </cell>
          <cell r="D3029" t="e">
            <v>#REF!</v>
          </cell>
          <cell r="E3029" t="e">
            <v>#REF!</v>
          </cell>
          <cell r="F3029" t="e">
            <v>#REF!</v>
          </cell>
        </row>
        <row r="3030">
          <cell r="A3030" t="e">
            <v>#REF!</v>
          </cell>
          <cell r="B3030" t="e">
            <v>#REF!</v>
          </cell>
          <cell r="C3030" t="e">
            <v>#REF!</v>
          </cell>
          <cell r="D3030" t="e">
            <v>#REF!</v>
          </cell>
          <cell r="E3030" t="e">
            <v>#REF!</v>
          </cell>
          <cell r="F3030" t="e">
            <v>#REF!</v>
          </cell>
        </row>
        <row r="3031">
          <cell r="A3031" t="e">
            <v>#REF!</v>
          </cell>
          <cell r="B3031" t="e">
            <v>#REF!</v>
          </cell>
          <cell r="C3031" t="e">
            <v>#REF!</v>
          </cell>
          <cell r="D3031" t="e">
            <v>#REF!</v>
          </cell>
          <cell r="E3031" t="e">
            <v>#REF!</v>
          </cell>
          <cell r="F3031" t="e">
            <v>#REF!</v>
          </cell>
        </row>
        <row r="3032">
          <cell r="A3032" t="e">
            <v>#REF!</v>
          </cell>
          <cell r="B3032" t="e">
            <v>#REF!</v>
          </cell>
          <cell r="C3032" t="e">
            <v>#REF!</v>
          </cell>
          <cell r="D3032" t="e">
            <v>#REF!</v>
          </cell>
          <cell r="E3032" t="e">
            <v>#REF!</v>
          </cell>
          <cell r="F3032" t="e">
            <v>#REF!</v>
          </cell>
        </row>
        <row r="3033">
          <cell r="A3033" t="e">
            <v>#REF!</v>
          </cell>
          <cell r="B3033" t="e">
            <v>#REF!</v>
          </cell>
          <cell r="C3033" t="e">
            <v>#REF!</v>
          </cell>
          <cell r="D3033" t="e">
            <v>#REF!</v>
          </cell>
          <cell r="E3033" t="e">
            <v>#REF!</v>
          </cell>
          <cell r="F3033" t="e">
            <v>#REF!</v>
          </cell>
        </row>
        <row r="3034">
          <cell r="A3034" t="e">
            <v>#REF!</v>
          </cell>
          <cell r="B3034" t="e">
            <v>#REF!</v>
          </cell>
          <cell r="C3034" t="e">
            <v>#REF!</v>
          </cell>
          <cell r="D3034" t="e">
            <v>#REF!</v>
          </cell>
          <cell r="E3034" t="e">
            <v>#REF!</v>
          </cell>
          <cell r="F3034" t="e">
            <v>#REF!</v>
          </cell>
        </row>
        <row r="3035">
          <cell r="A3035" t="e">
            <v>#REF!</v>
          </cell>
          <cell r="B3035" t="e">
            <v>#REF!</v>
          </cell>
          <cell r="C3035" t="e">
            <v>#REF!</v>
          </cell>
          <cell r="D3035" t="e">
            <v>#REF!</v>
          </cell>
          <cell r="E3035" t="e">
            <v>#REF!</v>
          </cell>
          <cell r="F3035" t="e">
            <v>#REF!</v>
          </cell>
        </row>
        <row r="3036">
          <cell r="A3036" t="e">
            <v>#REF!</v>
          </cell>
          <cell r="B3036" t="e">
            <v>#REF!</v>
          </cell>
          <cell r="C3036" t="e">
            <v>#REF!</v>
          </cell>
          <cell r="D3036" t="e">
            <v>#REF!</v>
          </cell>
          <cell r="E3036" t="e">
            <v>#REF!</v>
          </cell>
          <cell r="F3036" t="e">
            <v>#REF!</v>
          </cell>
        </row>
        <row r="3037">
          <cell r="A3037" t="e">
            <v>#REF!</v>
          </cell>
          <cell r="B3037" t="e">
            <v>#REF!</v>
          </cell>
          <cell r="C3037" t="e">
            <v>#REF!</v>
          </cell>
          <cell r="D3037" t="e">
            <v>#REF!</v>
          </cell>
          <cell r="E3037" t="e">
            <v>#REF!</v>
          </cell>
          <cell r="F3037" t="e">
            <v>#REF!</v>
          </cell>
        </row>
        <row r="3038">
          <cell r="A3038" t="e">
            <v>#REF!</v>
          </cell>
          <cell r="B3038" t="e">
            <v>#REF!</v>
          </cell>
          <cell r="C3038" t="e">
            <v>#REF!</v>
          </cell>
          <cell r="D3038" t="e">
            <v>#REF!</v>
          </cell>
          <cell r="E3038" t="e">
            <v>#REF!</v>
          </cell>
          <cell r="F3038" t="e">
            <v>#REF!</v>
          </cell>
        </row>
        <row r="3039">
          <cell r="A3039" t="e">
            <v>#REF!</v>
          </cell>
          <cell r="B3039" t="e">
            <v>#REF!</v>
          </cell>
          <cell r="C3039" t="e">
            <v>#REF!</v>
          </cell>
          <cell r="D3039" t="e">
            <v>#REF!</v>
          </cell>
          <cell r="E3039" t="e">
            <v>#REF!</v>
          </cell>
          <cell r="F3039" t="e">
            <v>#REF!</v>
          </cell>
        </row>
        <row r="3040">
          <cell r="A3040" t="e">
            <v>#REF!</v>
          </cell>
          <cell r="B3040" t="e">
            <v>#REF!</v>
          </cell>
          <cell r="C3040" t="e">
            <v>#REF!</v>
          </cell>
          <cell r="D3040" t="e">
            <v>#REF!</v>
          </cell>
          <cell r="E3040" t="e">
            <v>#REF!</v>
          </cell>
          <cell r="F3040" t="e">
            <v>#REF!</v>
          </cell>
        </row>
        <row r="3041">
          <cell r="A3041" t="e">
            <v>#REF!</v>
          </cell>
          <cell r="B3041" t="e">
            <v>#REF!</v>
          </cell>
          <cell r="C3041" t="e">
            <v>#REF!</v>
          </cell>
          <cell r="D3041" t="e">
            <v>#REF!</v>
          </cell>
          <cell r="E3041" t="e">
            <v>#REF!</v>
          </cell>
          <cell r="F3041" t="e">
            <v>#REF!</v>
          </cell>
        </row>
        <row r="3042">
          <cell r="A3042" t="e">
            <v>#REF!</v>
          </cell>
          <cell r="B3042" t="e">
            <v>#REF!</v>
          </cell>
          <cell r="C3042" t="e">
            <v>#REF!</v>
          </cell>
          <cell r="D3042" t="e">
            <v>#REF!</v>
          </cell>
          <cell r="E3042" t="e">
            <v>#REF!</v>
          </cell>
          <cell r="F3042" t="e">
            <v>#REF!</v>
          </cell>
        </row>
        <row r="3043">
          <cell r="B3043" t="e">
            <v>#REF!</v>
          </cell>
          <cell r="E3043" t="e">
            <v>#REF!</v>
          </cell>
        </row>
        <row r="3044">
          <cell r="A3044" t="e">
            <v>#REF!</v>
          </cell>
          <cell r="B3044" t="e">
            <v>#REF!</v>
          </cell>
          <cell r="C3044" t="e">
            <v>#REF!</v>
          </cell>
          <cell r="D3044" t="e">
            <v>#REF!</v>
          </cell>
          <cell r="E3044" t="e">
            <v>#REF!</v>
          </cell>
          <cell r="F3044" t="e">
            <v>#REF!</v>
          </cell>
        </row>
        <row r="3045">
          <cell r="A3045" t="e">
            <v>#REF!</v>
          </cell>
          <cell r="B3045" t="e">
            <v>#REF!</v>
          </cell>
          <cell r="C3045" t="e">
            <v>#REF!</v>
          </cell>
          <cell r="D3045" t="e">
            <v>#REF!</v>
          </cell>
          <cell r="E3045" t="e">
            <v>#REF!</v>
          </cell>
          <cell r="F3045" t="e">
            <v>#REF!</v>
          </cell>
        </row>
        <row r="3046">
          <cell r="A3046" t="e">
            <v>#REF!</v>
          </cell>
          <cell r="B3046" t="e">
            <v>#REF!</v>
          </cell>
          <cell r="C3046" t="e">
            <v>#REF!</v>
          </cell>
          <cell r="D3046" t="e">
            <v>#REF!</v>
          </cell>
          <cell r="E3046" t="e">
            <v>#REF!</v>
          </cell>
          <cell r="F3046" t="e">
            <v>#REF!</v>
          </cell>
        </row>
        <row r="3047">
          <cell r="A3047" t="e">
            <v>#REF!</v>
          </cell>
          <cell r="B3047" t="e">
            <v>#REF!</v>
          </cell>
          <cell r="C3047" t="e">
            <v>#REF!</v>
          </cell>
          <cell r="D3047" t="e">
            <v>#REF!</v>
          </cell>
          <cell r="E3047" t="e">
            <v>#REF!</v>
          </cell>
          <cell r="F3047" t="e">
            <v>#REF!</v>
          </cell>
        </row>
        <row r="3048">
          <cell r="A3048" t="e">
            <v>#REF!</v>
          </cell>
          <cell r="B3048" t="e">
            <v>#REF!</v>
          </cell>
          <cell r="C3048" t="e">
            <v>#REF!</v>
          </cell>
          <cell r="D3048" t="e">
            <v>#REF!</v>
          </cell>
          <cell r="E3048" t="e">
            <v>#REF!</v>
          </cell>
          <cell r="F3048" t="e">
            <v>#REF!</v>
          </cell>
        </row>
        <row r="3049">
          <cell r="A3049" t="e">
            <v>#REF!</v>
          </cell>
          <cell r="B3049" t="e">
            <v>#REF!</v>
          </cell>
          <cell r="C3049" t="e">
            <v>#REF!</v>
          </cell>
          <cell r="D3049" t="e">
            <v>#REF!</v>
          </cell>
          <cell r="E3049" t="e">
            <v>#REF!</v>
          </cell>
          <cell r="F3049" t="e">
            <v>#REF!</v>
          </cell>
        </row>
        <row r="3050">
          <cell r="A3050" t="e">
            <v>#REF!</v>
          </cell>
          <cell r="B3050" t="e">
            <v>#REF!</v>
          </cell>
          <cell r="C3050" t="e">
            <v>#REF!</v>
          </cell>
          <cell r="D3050" t="e">
            <v>#REF!</v>
          </cell>
          <cell r="E3050" t="e">
            <v>#REF!</v>
          </cell>
          <cell r="F3050" t="e">
            <v>#REF!</v>
          </cell>
        </row>
        <row r="3051">
          <cell r="A3051" t="e">
            <v>#REF!</v>
          </cell>
          <cell r="B3051" t="e">
            <v>#REF!</v>
          </cell>
          <cell r="C3051" t="e">
            <v>#REF!</v>
          </cell>
          <cell r="D3051" t="e">
            <v>#REF!</v>
          </cell>
          <cell r="E3051" t="e">
            <v>#REF!</v>
          </cell>
          <cell r="F3051" t="e">
            <v>#REF!</v>
          </cell>
        </row>
        <row r="3052">
          <cell r="A3052" t="e">
            <v>#REF!</v>
          </cell>
          <cell r="B3052" t="e">
            <v>#REF!</v>
          </cell>
          <cell r="C3052" t="e">
            <v>#REF!</v>
          </cell>
          <cell r="D3052" t="e">
            <v>#REF!</v>
          </cell>
          <cell r="E3052" t="e">
            <v>#REF!</v>
          </cell>
          <cell r="F3052" t="e">
            <v>#REF!</v>
          </cell>
        </row>
        <row r="3053">
          <cell r="A3053" t="e">
            <v>#REF!</v>
          </cell>
          <cell r="B3053" t="e">
            <v>#REF!</v>
          </cell>
          <cell r="C3053" t="e">
            <v>#REF!</v>
          </cell>
          <cell r="D3053" t="e">
            <v>#REF!</v>
          </cell>
          <cell r="E3053" t="e">
            <v>#REF!</v>
          </cell>
          <cell r="F3053" t="e">
            <v>#REF!</v>
          </cell>
        </row>
        <row r="3054">
          <cell r="A3054" t="e">
            <v>#REF!</v>
          </cell>
          <cell r="B3054" t="e">
            <v>#REF!</v>
          </cell>
          <cell r="C3054" t="e">
            <v>#REF!</v>
          </cell>
          <cell r="D3054" t="e">
            <v>#REF!</v>
          </cell>
          <cell r="E3054" t="e">
            <v>#REF!</v>
          </cell>
          <cell r="F3054" t="e">
            <v>#REF!</v>
          </cell>
        </row>
        <row r="3055">
          <cell r="A3055" t="e">
            <v>#REF!</v>
          </cell>
          <cell r="B3055" t="e">
            <v>#REF!</v>
          </cell>
          <cell r="C3055" t="e">
            <v>#REF!</v>
          </cell>
          <cell r="D3055" t="e">
            <v>#REF!</v>
          </cell>
          <cell r="E3055" t="e">
            <v>#REF!</v>
          </cell>
          <cell r="F3055" t="e">
            <v>#REF!</v>
          </cell>
        </row>
        <row r="3056">
          <cell r="A3056" t="e">
            <v>#REF!</v>
          </cell>
          <cell r="B3056" t="e">
            <v>#REF!</v>
          </cell>
          <cell r="C3056" t="e">
            <v>#REF!</v>
          </cell>
          <cell r="D3056" t="e">
            <v>#REF!</v>
          </cell>
          <cell r="E3056" t="e">
            <v>#REF!</v>
          </cell>
          <cell r="F3056" t="e">
            <v>#REF!</v>
          </cell>
        </row>
        <row r="3057">
          <cell r="A3057" t="e">
            <v>#REF!</v>
          </cell>
          <cell r="B3057" t="e">
            <v>#REF!</v>
          </cell>
          <cell r="C3057" t="e">
            <v>#REF!</v>
          </cell>
          <cell r="D3057" t="e">
            <v>#REF!</v>
          </cell>
          <cell r="E3057" t="e">
            <v>#REF!</v>
          </cell>
          <cell r="F3057" t="e">
            <v>#REF!</v>
          </cell>
        </row>
        <row r="3058">
          <cell r="A3058" t="e">
            <v>#REF!</v>
          </cell>
          <cell r="B3058" t="e">
            <v>#REF!</v>
          </cell>
          <cell r="C3058" t="e">
            <v>#REF!</v>
          </cell>
          <cell r="D3058" t="e">
            <v>#REF!</v>
          </cell>
          <cell r="E3058" t="e">
            <v>#REF!</v>
          </cell>
          <cell r="F3058" t="e">
            <v>#REF!</v>
          </cell>
        </row>
        <row r="3059">
          <cell r="A3059" t="e">
            <v>#REF!</v>
          </cell>
          <cell r="B3059" t="e">
            <v>#REF!</v>
          </cell>
          <cell r="C3059" t="e">
            <v>#REF!</v>
          </cell>
          <cell r="D3059" t="e">
            <v>#REF!</v>
          </cell>
          <cell r="E3059" t="e">
            <v>#REF!</v>
          </cell>
          <cell r="F3059" t="e">
            <v>#REF!</v>
          </cell>
        </row>
        <row r="3060">
          <cell r="A3060" t="e">
            <v>#REF!</v>
          </cell>
          <cell r="B3060" t="e">
            <v>#REF!</v>
          </cell>
          <cell r="C3060" t="e">
            <v>#REF!</v>
          </cell>
          <cell r="D3060" t="e">
            <v>#REF!</v>
          </cell>
          <cell r="E3060" t="e">
            <v>#REF!</v>
          </cell>
          <cell r="F3060" t="e">
            <v>#REF!</v>
          </cell>
        </row>
        <row r="3061">
          <cell r="A3061" t="e">
            <v>#REF!</v>
          </cell>
          <cell r="B3061" t="e">
            <v>#REF!</v>
          </cell>
          <cell r="C3061" t="e">
            <v>#REF!</v>
          </cell>
          <cell r="D3061" t="e">
            <v>#REF!</v>
          </cell>
          <cell r="E3061" t="e">
            <v>#REF!</v>
          </cell>
          <cell r="F3061" t="e">
            <v>#REF!</v>
          </cell>
        </row>
        <row r="3062">
          <cell r="A3062" t="e">
            <v>#REF!</v>
          </cell>
          <cell r="B3062" t="e">
            <v>#REF!</v>
          </cell>
          <cell r="C3062" t="e">
            <v>#REF!</v>
          </cell>
          <cell r="D3062" t="e">
            <v>#REF!</v>
          </cell>
          <cell r="E3062" t="e">
            <v>#REF!</v>
          </cell>
          <cell r="F3062" t="e">
            <v>#REF!</v>
          </cell>
        </row>
        <row r="3063">
          <cell r="A3063" t="e">
            <v>#REF!</v>
          </cell>
          <cell r="B3063" t="e">
            <v>#REF!</v>
          </cell>
          <cell r="C3063" t="e">
            <v>#REF!</v>
          </cell>
          <cell r="D3063" t="e">
            <v>#REF!</v>
          </cell>
          <cell r="E3063" t="e">
            <v>#REF!</v>
          </cell>
          <cell r="F3063" t="e">
            <v>#REF!</v>
          </cell>
        </row>
        <row r="3064">
          <cell r="A3064" t="e">
            <v>#REF!</v>
          </cell>
          <cell r="B3064" t="e">
            <v>#REF!</v>
          </cell>
          <cell r="C3064" t="e">
            <v>#REF!</v>
          </cell>
          <cell r="D3064" t="e">
            <v>#REF!</v>
          </cell>
          <cell r="E3064" t="e">
            <v>#REF!</v>
          </cell>
          <cell r="F3064" t="e">
            <v>#REF!</v>
          </cell>
        </row>
        <row r="3065">
          <cell r="A3065" t="e">
            <v>#REF!</v>
          </cell>
          <cell r="B3065" t="e">
            <v>#REF!</v>
          </cell>
          <cell r="C3065" t="e">
            <v>#REF!</v>
          </cell>
          <cell r="D3065" t="e">
            <v>#REF!</v>
          </cell>
          <cell r="E3065" t="e">
            <v>#REF!</v>
          </cell>
          <cell r="F3065" t="e">
            <v>#REF!</v>
          </cell>
        </row>
        <row r="3066">
          <cell r="A3066" t="e">
            <v>#REF!</v>
          </cell>
          <cell r="B3066" t="e">
            <v>#REF!</v>
          </cell>
          <cell r="C3066" t="e">
            <v>#REF!</v>
          </cell>
          <cell r="D3066" t="e">
            <v>#REF!</v>
          </cell>
          <cell r="E3066" t="e">
            <v>#REF!</v>
          </cell>
          <cell r="F3066" t="e">
            <v>#REF!</v>
          </cell>
        </row>
        <row r="3067">
          <cell r="A3067" t="e">
            <v>#REF!</v>
          </cell>
          <cell r="B3067" t="e">
            <v>#REF!</v>
          </cell>
          <cell r="C3067" t="e">
            <v>#REF!</v>
          </cell>
          <cell r="D3067" t="e">
            <v>#REF!</v>
          </cell>
          <cell r="E3067" t="e">
            <v>#REF!</v>
          </cell>
          <cell r="F3067" t="e">
            <v>#REF!</v>
          </cell>
        </row>
        <row r="3068">
          <cell r="A3068" t="e">
            <v>#REF!</v>
          </cell>
          <cell r="B3068" t="e">
            <v>#REF!</v>
          </cell>
          <cell r="C3068" t="e">
            <v>#REF!</v>
          </cell>
          <cell r="D3068" t="e">
            <v>#REF!</v>
          </cell>
          <cell r="E3068" t="e">
            <v>#REF!</v>
          </cell>
          <cell r="F3068" t="e">
            <v>#REF!</v>
          </cell>
        </row>
        <row r="3069">
          <cell r="A3069" t="e">
            <v>#REF!</v>
          </cell>
          <cell r="B3069" t="e">
            <v>#REF!</v>
          </cell>
          <cell r="C3069" t="e">
            <v>#REF!</v>
          </cell>
          <cell r="D3069" t="e">
            <v>#REF!</v>
          </cell>
          <cell r="E3069" t="e">
            <v>#REF!</v>
          </cell>
          <cell r="F3069" t="e">
            <v>#REF!</v>
          </cell>
        </row>
        <row r="3070">
          <cell r="A3070" t="e">
            <v>#REF!</v>
          </cell>
          <cell r="B3070" t="e">
            <v>#REF!</v>
          </cell>
          <cell r="C3070" t="e">
            <v>#REF!</v>
          </cell>
          <cell r="D3070" t="e">
            <v>#REF!</v>
          </cell>
          <cell r="E3070" t="e">
            <v>#REF!</v>
          </cell>
          <cell r="F3070" t="e">
            <v>#REF!</v>
          </cell>
        </row>
        <row r="3071">
          <cell r="A3071" t="e">
            <v>#REF!</v>
          </cell>
          <cell r="B3071" t="e">
            <v>#REF!</v>
          </cell>
          <cell r="C3071" t="e">
            <v>#REF!</v>
          </cell>
          <cell r="D3071" t="e">
            <v>#REF!</v>
          </cell>
          <cell r="E3071" t="e">
            <v>#REF!</v>
          </cell>
          <cell r="F3071" t="e">
            <v>#REF!</v>
          </cell>
        </row>
        <row r="3072">
          <cell r="A3072" t="e">
            <v>#REF!</v>
          </cell>
          <cell r="B3072" t="e">
            <v>#REF!</v>
          </cell>
          <cell r="C3072" t="e">
            <v>#REF!</v>
          </cell>
          <cell r="D3072" t="e">
            <v>#REF!</v>
          </cell>
          <cell r="E3072" t="e">
            <v>#REF!</v>
          </cell>
          <cell r="F3072" t="e">
            <v>#REF!</v>
          </cell>
        </row>
        <row r="3073">
          <cell r="A3073" t="e">
            <v>#REF!</v>
          </cell>
          <cell r="B3073" t="e">
            <v>#REF!</v>
          </cell>
          <cell r="C3073" t="e">
            <v>#REF!</v>
          </cell>
          <cell r="D3073" t="e">
            <v>#REF!</v>
          </cell>
          <cell r="E3073" t="e">
            <v>#REF!</v>
          </cell>
          <cell r="F3073" t="e">
            <v>#REF!</v>
          </cell>
        </row>
        <row r="3074">
          <cell r="A3074" t="e">
            <v>#REF!</v>
          </cell>
          <cell r="B3074" t="e">
            <v>#REF!</v>
          </cell>
          <cell r="C3074" t="e">
            <v>#REF!</v>
          </cell>
          <cell r="D3074" t="e">
            <v>#REF!</v>
          </cell>
          <cell r="E3074" t="e">
            <v>#REF!</v>
          </cell>
          <cell r="F3074" t="e">
            <v>#REF!</v>
          </cell>
        </row>
        <row r="3075">
          <cell r="A3075" t="e">
            <v>#REF!</v>
          </cell>
          <cell r="B3075" t="e">
            <v>#REF!</v>
          </cell>
          <cell r="C3075" t="e">
            <v>#REF!</v>
          </cell>
          <cell r="D3075" t="e">
            <v>#REF!</v>
          </cell>
          <cell r="E3075" t="e">
            <v>#REF!</v>
          </cell>
          <cell r="F3075" t="e">
            <v>#REF!</v>
          </cell>
        </row>
        <row r="3076">
          <cell r="A3076" t="e">
            <v>#REF!</v>
          </cell>
          <cell r="B3076" t="e">
            <v>#REF!</v>
          </cell>
          <cell r="C3076" t="e">
            <v>#REF!</v>
          </cell>
          <cell r="D3076" t="e">
            <v>#REF!</v>
          </cell>
          <cell r="E3076" t="e">
            <v>#REF!</v>
          </cell>
          <cell r="F3076" t="e">
            <v>#REF!</v>
          </cell>
        </row>
        <row r="3077">
          <cell r="A3077" t="e">
            <v>#REF!</v>
          </cell>
          <cell r="B3077" t="e">
            <v>#REF!</v>
          </cell>
          <cell r="C3077" t="e">
            <v>#REF!</v>
          </cell>
          <cell r="D3077" t="e">
            <v>#REF!</v>
          </cell>
          <cell r="E3077" t="e">
            <v>#REF!</v>
          </cell>
          <cell r="F3077" t="e">
            <v>#REF!</v>
          </cell>
        </row>
        <row r="3078">
          <cell r="A3078" t="e">
            <v>#REF!</v>
          </cell>
          <cell r="B3078" t="e">
            <v>#REF!</v>
          </cell>
          <cell r="C3078" t="e">
            <v>#REF!</v>
          </cell>
          <cell r="D3078" t="e">
            <v>#REF!</v>
          </cell>
          <cell r="E3078" t="e">
            <v>#REF!</v>
          </cell>
          <cell r="F3078" t="e">
            <v>#REF!</v>
          </cell>
        </row>
        <row r="3079">
          <cell r="A3079" t="e">
            <v>#REF!</v>
          </cell>
          <cell r="B3079" t="e">
            <v>#REF!</v>
          </cell>
          <cell r="C3079" t="e">
            <v>#REF!</v>
          </cell>
          <cell r="D3079" t="e">
            <v>#REF!</v>
          </cell>
          <cell r="E3079" t="e">
            <v>#REF!</v>
          </cell>
          <cell r="F3079" t="e">
            <v>#REF!</v>
          </cell>
        </row>
        <row r="3080">
          <cell r="A3080" t="e">
            <v>#REF!</v>
          </cell>
          <cell r="B3080" t="e">
            <v>#REF!</v>
          </cell>
          <cell r="C3080" t="e">
            <v>#REF!</v>
          </cell>
          <cell r="D3080" t="e">
            <v>#REF!</v>
          </cell>
          <cell r="E3080" t="e">
            <v>#REF!</v>
          </cell>
          <cell r="F3080" t="e">
            <v>#REF!</v>
          </cell>
        </row>
        <row r="3081">
          <cell r="A3081" t="e">
            <v>#REF!</v>
          </cell>
          <cell r="B3081" t="e">
            <v>#REF!</v>
          </cell>
          <cell r="C3081" t="e">
            <v>#REF!</v>
          </cell>
          <cell r="D3081" t="e">
            <v>#REF!</v>
          </cell>
          <cell r="E3081" t="e">
            <v>#REF!</v>
          </cell>
          <cell r="F3081" t="e">
            <v>#REF!</v>
          </cell>
        </row>
        <row r="3082">
          <cell r="B3082" t="e">
            <v>#REF!</v>
          </cell>
          <cell r="E3082" t="e">
            <v>#REF!</v>
          </cell>
        </row>
        <row r="3083">
          <cell r="A3083" t="e">
            <v>#REF!</v>
          </cell>
          <cell r="B3083" t="e">
            <v>#REF!</v>
          </cell>
          <cell r="C3083" t="e">
            <v>#REF!</v>
          </cell>
          <cell r="D3083" t="e">
            <v>#REF!</v>
          </cell>
          <cell r="E3083" t="e">
            <v>#REF!</v>
          </cell>
          <cell r="F3083" t="e">
            <v>#REF!</v>
          </cell>
        </row>
        <row r="3084">
          <cell r="A3084" t="e">
            <v>#REF!</v>
          </cell>
          <cell r="B3084" t="e">
            <v>#REF!</v>
          </cell>
          <cell r="C3084" t="e">
            <v>#REF!</v>
          </cell>
          <cell r="D3084" t="e">
            <v>#REF!</v>
          </cell>
          <cell r="E3084" t="e">
            <v>#REF!</v>
          </cell>
          <cell r="F3084" t="e">
            <v>#REF!</v>
          </cell>
        </row>
        <row r="3085">
          <cell r="A3085" t="e">
            <v>#REF!</v>
          </cell>
          <cell r="B3085" t="e">
            <v>#REF!</v>
          </cell>
          <cell r="C3085" t="e">
            <v>#REF!</v>
          </cell>
          <cell r="D3085" t="e">
            <v>#REF!</v>
          </cell>
          <cell r="E3085" t="e">
            <v>#REF!</v>
          </cell>
          <cell r="F3085" t="e">
            <v>#REF!</v>
          </cell>
        </row>
        <row r="3086">
          <cell r="A3086" t="e">
            <v>#REF!</v>
          </cell>
          <cell r="B3086" t="e">
            <v>#REF!</v>
          </cell>
          <cell r="C3086" t="e">
            <v>#REF!</v>
          </cell>
          <cell r="D3086" t="e">
            <v>#REF!</v>
          </cell>
          <cell r="E3086" t="e">
            <v>#REF!</v>
          </cell>
          <cell r="F3086" t="e">
            <v>#REF!</v>
          </cell>
        </row>
        <row r="3087">
          <cell r="A3087" t="e">
            <v>#REF!</v>
          </cell>
          <cell r="B3087" t="e">
            <v>#REF!</v>
          </cell>
          <cell r="C3087" t="e">
            <v>#REF!</v>
          </cell>
          <cell r="D3087" t="e">
            <v>#REF!</v>
          </cell>
          <cell r="E3087" t="e">
            <v>#REF!</v>
          </cell>
          <cell r="F3087" t="e">
            <v>#REF!</v>
          </cell>
        </row>
        <row r="3088">
          <cell r="B3088" t="e">
            <v>#REF!</v>
          </cell>
          <cell r="E3088" t="e">
            <v>#REF!</v>
          </cell>
        </row>
        <row r="3089">
          <cell r="A3089" t="e">
            <v>#REF!</v>
          </cell>
          <cell r="B3089" t="e">
            <v>#REF!</v>
          </cell>
          <cell r="C3089" t="e">
            <v>#REF!</v>
          </cell>
          <cell r="D3089" t="e">
            <v>#REF!</v>
          </cell>
          <cell r="E3089" t="e">
            <v>#REF!</v>
          </cell>
          <cell r="F3089" t="e">
            <v>#REF!</v>
          </cell>
        </row>
        <row r="3090">
          <cell r="A3090" t="e">
            <v>#REF!</v>
          </cell>
          <cell r="B3090" t="e">
            <v>#REF!</v>
          </cell>
          <cell r="C3090" t="e">
            <v>#REF!</v>
          </cell>
          <cell r="D3090" t="e">
            <v>#REF!</v>
          </cell>
          <cell r="E3090" t="e">
            <v>#REF!</v>
          </cell>
          <cell r="F3090" t="e">
            <v>#REF!</v>
          </cell>
        </row>
        <row r="3091">
          <cell r="A3091" t="e">
            <v>#REF!</v>
          </cell>
          <cell r="B3091" t="e">
            <v>#REF!</v>
          </cell>
          <cell r="C3091" t="e">
            <v>#REF!</v>
          </cell>
          <cell r="D3091" t="e">
            <v>#REF!</v>
          </cell>
          <cell r="E3091" t="e">
            <v>#REF!</v>
          </cell>
          <cell r="F3091" t="e">
            <v>#REF!</v>
          </cell>
        </row>
        <row r="3092">
          <cell r="A3092" t="e">
            <v>#REF!</v>
          </cell>
          <cell r="B3092" t="e">
            <v>#REF!</v>
          </cell>
          <cell r="C3092" t="e">
            <v>#REF!</v>
          </cell>
          <cell r="D3092" t="e">
            <v>#REF!</v>
          </cell>
          <cell r="E3092" t="e">
            <v>#REF!</v>
          </cell>
          <cell r="F3092" t="e">
            <v>#REF!</v>
          </cell>
        </row>
        <row r="3093">
          <cell r="A3093" t="e">
            <v>#REF!</v>
          </cell>
          <cell r="B3093" t="e">
            <v>#REF!</v>
          </cell>
          <cell r="C3093" t="e">
            <v>#REF!</v>
          </cell>
          <cell r="D3093" t="e">
            <v>#REF!</v>
          </cell>
          <cell r="E3093" t="e">
            <v>#REF!</v>
          </cell>
          <cell r="F3093" t="e">
            <v>#REF!</v>
          </cell>
        </row>
        <row r="3094">
          <cell r="A3094" t="e">
            <v>#REF!</v>
          </cell>
          <cell r="B3094" t="e">
            <v>#REF!</v>
          </cell>
          <cell r="C3094" t="e">
            <v>#REF!</v>
          </cell>
          <cell r="D3094" t="e">
            <v>#REF!</v>
          </cell>
          <cell r="E3094" t="e">
            <v>#REF!</v>
          </cell>
          <cell r="F3094" t="e">
            <v>#REF!</v>
          </cell>
        </row>
        <row r="3095">
          <cell r="A3095" t="e">
            <v>#REF!</v>
          </cell>
          <cell r="B3095" t="e">
            <v>#REF!</v>
          </cell>
          <cell r="C3095" t="e">
            <v>#REF!</v>
          </cell>
          <cell r="D3095" t="e">
            <v>#REF!</v>
          </cell>
          <cell r="E3095" t="e">
            <v>#REF!</v>
          </cell>
          <cell r="F3095" t="e">
            <v>#REF!</v>
          </cell>
        </row>
        <row r="3096">
          <cell r="A3096" t="e">
            <v>#REF!</v>
          </cell>
          <cell r="B3096" t="e">
            <v>#REF!</v>
          </cell>
          <cell r="C3096" t="e">
            <v>#REF!</v>
          </cell>
          <cell r="D3096" t="e">
            <v>#REF!</v>
          </cell>
          <cell r="E3096" t="e">
            <v>#REF!</v>
          </cell>
          <cell r="F3096" t="e">
            <v>#REF!</v>
          </cell>
        </row>
        <row r="3097">
          <cell r="A3097" t="e">
            <v>#REF!</v>
          </cell>
          <cell r="B3097" t="e">
            <v>#REF!</v>
          </cell>
          <cell r="C3097" t="e">
            <v>#REF!</v>
          </cell>
          <cell r="D3097" t="e">
            <v>#REF!</v>
          </cell>
          <cell r="E3097" t="e">
            <v>#REF!</v>
          </cell>
          <cell r="F3097" t="e">
            <v>#REF!</v>
          </cell>
        </row>
        <row r="3098">
          <cell r="A3098" t="e">
            <v>#REF!</v>
          </cell>
          <cell r="B3098" t="e">
            <v>#REF!</v>
          </cell>
          <cell r="C3098" t="e">
            <v>#REF!</v>
          </cell>
          <cell r="D3098" t="e">
            <v>#REF!</v>
          </cell>
          <cell r="E3098" t="e">
            <v>#REF!</v>
          </cell>
          <cell r="F3098" t="e">
            <v>#REF!</v>
          </cell>
        </row>
        <row r="3099">
          <cell r="B3099" t="e">
            <v>#REF!</v>
          </cell>
          <cell r="E3099" t="e">
            <v>#REF!</v>
          </cell>
        </row>
        <row r="3100">
          <cell r="A3100" t="e">
            <v>#REF!</v>
          </cell>
          <cell r="B3100" t="e">
            <v>#REF!</v>
          </cell>
          <cell r="C3100" t="e">
            <v>#REF!</v>
          </cell>
          <cell r="D3100" t="e">
            <v>#REF!</v>
          </cell>
          <cell r="E3100" t="e">
            <v>#REF!</v>
          </cell>
          <cell r="F3100" t="e">
            <v>#REF!</v>
          </cell>
        </row>
        <row r="3101">
          <cell r="A3101" t="e">
            <v>#REF!</v>
          </cell>
          <cell r="B3101" t="e">
            <v>#REF!</v>
          </cell>
          <cell r="C3101" t="e">
            <v>#REF!</v>
          </cell>
          <cell r="D3101" t="e">
            <v>#REF!</v>
          </cell>
          <cell r="E3101" t="e">
            <v>#REF!</v>
          </cell>
          <cell r="F3101" t="e">
            <v>#REF!</v>
          </cell>
        </row>
        <row r="3102">
          <cell r="A3102" t="e">
            <v>#REF!</v>
          </cell>
          <cell r="B3102" t="e">
            <v>#REF!</v>
          </cell>
          <cell r="C3102" t="e">
            <v>#REF!</v>
          </cell>
          <cell r="D3102" t="e">
            <v>#REF!</v>
          </cell>
          <cell r="E3102" t="e">
            <v>#REF!</v>
          </cell>
          <cell r="F3102" t="e">
            <v>#REF!</v>
          </cell>
        </row>
        <row r="3103">
          <cell r="B3103" t="e">
            <v>#REF!</v>
          </cell>
          <cell r="E3103" t="e">
            <v>#REF!</v>
          </cell>
        </row>
        <row r="3104">
          <cell r="A3104" t="e">
            <v>#REF!</v>
          </cell>
          <cell r="B3104" t="e">
            <v>#REF!</v>
          </cell>
          <cell r="C3104" t="e">
            <v>#REF!</v>
          </cell>
          <cell r="D3104" t="e">
            <v>#REF!</v>
          </cell>
          <cell r="E3104" t="e">
            <v>#REF!</v>
          </cell>
          <cell r="F3104" t="e">
            <v>#REF!</v>
          </cell>
        </row>
        <row r="3105">
          <cell r="A3105" t="e">
            <v>#REF!</v>
          </cell>
          <cell r="B3105" t="e">
            <v>#REF!</v>
          </cell>
          <cell r="C3105" t="e">
            <v>#REF!</v>
          </cell>
          <cell r="D3105" t="e">
            <v>#REF!</v>
          </cell>
          <cell r="E3105" t="e">
            <v>#REF!</v>
          </cell>
          <cell r="F3105" t="e">
            <v>#REF!</v>
          </cell>
        </row>
        <row r="3106">
          <cell r="A3106" t="e">
            <v>#REF!</v>
          </cell>
          <cell r="B3106" t="e">
            <v>#REF!</v>
          </cell>
          <cell r="C3106" t="e">
            <v>#REF!</v>
          </cell>
          <cell r="D3106" t="e">
            <v>#REF!</v>
          </cell>
          <cell r="E3106" t="e">
            <v>#REF!</v>
          </cell>
          <cell r="F3106" t="e">
            <v>#REF!</v>
          </cell>
        </row>
        <row r="3107">
          <cell r="A3107" t="e">
            <v>#REF!</v>
          </cell>
          <cell r="B3107" t="e">
            <v>#REF!</v>
          </cell>
          <cell r="C3107" t="e">
            <v>#REF!</v>
          </cell>
          <cell r="D3107" t="e">
            <v>#REF!</v>
          </cell>
          <cell r="E3107" t="e">
            <v>#REF!</v>
          </cell>
          <cell r="F3107" t="e">
            <v>#REF!</v>
          </cell>
        </row>
        <row r="3108">
          <cell r="A3108" t="e">
            <v>#REF!</v>
          </cell>
          <cell r="B3108" t="e">
            <v>#REF!</v>
          </cell>
          <cell r="C3108" t="e">
            <v>#REF!</v>
          </cell>
          <cell r="D3108" t="e">
            <v>#REF!</v>
          </cell>
          <cell r="E3108" t="e">
            <v>#REF!</v>
          </cell>
          <cell r="F3108" t="e">
            <v>#REF!</v>
          </cell>
        </row>
        <row r="3109">
          <cell r="A3109" t="e">
            <v>#REF!</v>
          </cell>
          <cell r="B3109" t="e">
            <v>#REF!</v>
          </cell>
          <cell r="C3109" t="e">
            <v>#REF!</v>
          </cell>
          <cell r="D3109" t="e">
            <v>#REF!</v>
          </cell>
          <cell r="E3109" t="e">
            <v>#REF!</v>
          </cell>
          <cell r="F3109" t="e">
            <v>#REF!</v>
          </cell>
        </row>
        <row r="3110">
          <cell r="B3110" t="e">
            <v>#REF!</v>
          </cell>
          <cell r="E3110" t="e">
            <v>#REF!</v>
          </cell>
        </row>
        <row r="3111">
          <cell r="A3111" t="e">
            <v>#REF!</v>
          </cell>
          <cell r="B3111" t="e">
            <v>#REF!</v>
          </cell>
          <cell r="C3111" t="e">
            <v>#REF!</v>
          </cell>
          <cell r="D3111" t="e">
            <v>#REF!</v>
          </cell>
          <cell r="E3111" t="e">
            <v>#REF!</v>
          </cell>
          <cell r="F3111" t="e">
            <v>#REF!</v>
          </cell>
        </row>
        <row r="3112">
          <cell r="B3112" t="e">
            <v>#REF!</v>
          </cell>
          <cell r="E3112" t="e">
            <v>#REF!</v>
          </cell>
        </row>
        <row r="3113">
          <cell r="A3113" t="e">
            <v>#REF!</v>
          </cell>
          <cell r="B3113" t="e">
            <v>#REF!</v>
          </cell>
          <cell r="C3113" t="e">
            <v>#REF!</v>
          </cell>
          <cell r="D3113" t="e">
            <v>#REF!</v>
          </cell>
          <cell r="E3113" t="e">
            <v>#REF!</v>
          </cell>
          <cell r="F3113" t="e">
            <v>#REF!</v>
          </cell>
        </row>
        <row r="3114">
          <cell r="B3114" t="e">
            <v>#REF!</v>
          </cell>
          <cell r="E3114" t="e">
            <v>#REF!</v>
          </cell>
        </row>
        <row r="3115">
          <cell r="A3115" t="e">
            <v>#REF!</v>
          </cell>
          <cell r="B3115" t="e">
            <v>#REF!</v>
          </cell>
          <cell r="C3115" t="e">
            <v>#REF!</v>
          </cell>
          <cell r="D3115" t="e">
            <v>#REF!</v>
          </cell>
          <cell r="E3115" t="e">
            <v>#REF!</v>
          </cell>
          <cell r="F3115" t="e">
            <v>#REF!</v>
          </cell>
        </row>
        <row r="3116">
          <cell r="A3116" t="e">
            <v>#REF!</v>
          </cell>
          <cell r="B3116" t="e">
            <v>#REF!</v>
          </cell>
          <cell r="C3116" t="e">
            <v>#REF!</v>
          </cell>
          <cell r="D3116" t="e">
            <v>#REF!</v>
          </cell>
          <cell r="E3116" t="e">
            <v>#REF!</v>
          </cell>
          <cell r="F3116" t="e">
            <v>#REF!</v>
          </cell>
        </row>
        <row r="3117">
          <cell r="A3117" t="e">
            <v>#REF!</v>
          </cell>
          <cell r="B3117" t="e">
            <v>#REF!</v>
          </cell>
          <cell r="C3117" t="e">
            <v>#REF!</v>
          </cell>
          <cell r="D3117" t="e">
            <v>#REF!</v>
          </cell>
          <cell r="E3117" t="e">
            <v>#REF!</v>
          </cell>
          <cell r="F3117" t="e">
            <v>#REF!</v>
          </cell>
        </row>
        <row r="3118">
          <cell r="A3118" t="e">
            <v>#REF!</v>
          </cell>
          <cell r="B3118" t="e">
            <v>#REF!</v>
          </cell>
          <cell r="C3118" t="e">
            <v>#REF!</v>
          </cell>
          <cell r="D3118" t="e">
            <v>#REF!</v>
          </cell>
          <cell r="E3118" t="e">
            <v>#REF!</v>
          </cell>
          <cell r="F3118" t="e">
            <v>#REF!</v>
          </cell>
        </row>
        <row r="3119">
          <cell r="A3119" t="e">
            <v>#REF!</v>
          </cell>
          <cell r="B3119" t="e">
            <v>#REF!</v>
          </cell>
          <cell r="E3119" t="e">
            <v>#REF!</v>
          </cell>
          <cell r="F3119" t="e">
            <v>#REF!</v>
          </cell>
        </row>
        <row r="3120">
          <cell r="B3120" t="e">
            <v>#REF!</v>
          </cell>
          <cell r="E3120" t="e">
            <v>#REF!</v>
          </cell>
        </row>
        <row r="3121">
          <cell r="A3121" t="e">
            <v>#REF!</v>
          </cell>
          <cell r="B3121" t="e">
            <v>#REF!</v>
          </cell>
          <cell r="C3121" t="e">
            <v>#REF!</v>
          </cell>
          <cell r="D3121" t="e">
            <v>#REF!</v>
          </cell>
          <cell r="E3121" t="e">
            <v>#REF!</v>
          </cell>
          <cell r="F3121" t="e">
            <v>#REF!</v>
          </cell>
        </row>
        <row r="3122">
          <cell r="A3122" t="e">
            <v>#REF!</v>
          </cell>
          <cell r="B3122" t="e">
            <v>#REF!</v>
          </cell>
          <cell r="C3122" t="e">
            <v>#REF!</v>
          </cell>
          <cell r="D3122" t="e">
            <v>#REF!</v>
          </cell>
          <cell r="E3122" t="e">
            <v>#REF!</v>
          </cell>
          <cell r="F3122" t="e">
            <v>#REF!</v>
          </cell>
        </row>
        <row r="3123">
          <cell r="A3123" t="e">
            <v>#REF!</v>
          </cell>
          <cell r="B3123" t="e">
            <v>#REF!</v>
          </cell>
          <cell r="C3123" t="e">
            <v>#REF!</v>
          </cell>
          <cell r="D3123" t="e">
            <v>#REF!</v>
          </cell>
          <cell r="E3123" t="e">
            <v>#REF!</v>
          </cell>
          <cell r="F3123" t="e">
            <v>#REF!</v>
          </cell>
        </row>
        <row r="3124">
          <cell r="A3124" t="e">
            <v>#REF!</v>
          </cell>
          <cell r="B3124" t="e">
            <v>#REF!</v>
          </cell>
          <cell r="C3124" t="e">
            <v>#REF!</v>
          </cell>
          <cell r="D3124" t="e">
            <v>#REF!</v>
          </cell>
          <cell r="E3124" t="e">
            <v>#REF!</v>
          </cell>
          <cell r="F3124" t="e">
            <v>#REF!</v>
          </cell>
        </row>
        <row r="3125">
          <cell r="A3125" t="e">
            <v>#REF!</v>
          </cell>
          <cell r="B3125" t="e">
            <v>#REF!</v>
          </cell>
          <cell r="C3125" t="e">
            <v>#REF!</v>
          </cell>
          <cell r="D3125" t="e">
            <v>#REF!</v>
          </cell>
          <cell r="E3125" t="e">
            <v>#REF!</v>
          </cell>
          <cell r="F3125" t="e">
            <v>#REF!</v>
          </cell>
        </row>
        <row r="3126">
          <cell r="A3126" t="e">
            <v>#REF!</v>
          </cell>
          <cell r="B3126" t="e">
            <v>#REF!</v>
          </cell>
          <cell r="C3126" t="e">
            <v>#REF!</v>
          </cell>
          <cell r="D3126" t="e">
            <v>#REF!</v>
          </cell>
          <cell r="E3126" t="e">
            <v>#REF!</v>
          </cell>
          <cell r="F3126" t="e">
            <v>#REF!</v>
          </cell>
        </row>
        <row r="3127">
          <cell r="A3127" t="e">
            <v>#REF!</v>
          </cell>
          <cell r="B3127" t="e">
            <v>#REF!</v>
          </cell>
          <cell r="C3127" t="e">
            <v>#REF!</v>
          </cell>
          <cell r="D3127" t="e">
            <v>#REF!</v>
          </cell>
          <cell r="E3127" t="e">
            <v>#REF!</v>
          </cell>
          <cell r="F3127" t="e">
            <v>#REF!</v>
          </cell>
        </row>
        <row r="3128">
          <cell r="A3128" t="e">
            <v>#REF!</v>
          </cell>
          <cell r="B3128" t="e">
            <v>#REF!</v>
          </cell>
          <cell r="C3128" t="e">
            <v>#REF!</v>
          </cell>
          <cell r="D3128" t="e">
            <v>#REF!</v>
          </cell>
          <cell r="E3128" t="e">
            <v>#REF!</v>
          </cell>
          <cell r="F3128" t="e">
            <v>#REF!</v>
          </cell>
        </row>
        <row r="3129">
          <cell r="A3129" t="e">
            <v>#REF!</v>
          </cell>
          <cell r="B3129" t="e">
            <v>#REF!</v>
          </cell>
          <cell r="C3129" t="e">
            <v>#REF!</v>
          </cell>
          <cell r="D3129" t="e">
            <v>#REF!</v>
          </cell>
          <cell r="E3129" t="e">
            <v>#REF!</v>
          </cell>
          <cell r="F3129" t="e">
            <v>#REF!</v>
          </cell>
        </row>
        <row r="3130">
          <cell r="A3130" t="e">
            <v>#REF!</v>
          </cell>
          <cell r="B3130" t="e">
            <v>#REF!</v>
          </cell>
          <cell r="C3130" t="e">
            <v>#REF!</v>
          </cell>
          <cell r="D3130" t="e">
            <v>#REF!</v>
          </cell>
          <cell r="E3130" t="e">
            <v>#REF!</v>
          </cell>
          <cell r="F3130" t="e">
            <v>#REF!</v>
          </cell>
        </row>
        <row r="3131">
          <cell r="A3131" t="e">
            <v>#REF!</v>
          </cell>
          <cell r="B3131" t="e">
            <v>#REF!</v>
          </cell>
          <cell r="C3131" t="e">
            <v>#REF!</v>
          </cell>
          <cell r="D3131" t="e">
            <v>#REF!</v>
          </cell>
          <cell r="E3131" t="e">
            <v>#REF!</v>
          </cell>
          <cell r="F3131" t="e">
            <v>#REF!</v>
          </cell>
        </row>
        <row r="3132">
          <cell r="B3132" t="e">
            <v>#REF!</v>
          </cell>
          <cell r="E3132" t="e">
            <v>#REF!</v>
          </cell>
        </row>
        <row r="3133">
          <cell r="A3133" t="e">
            <v>#REF!</v>
          </cell>
          <cell r="B3133" t="e">
            <v>#REF!</v>
          </cell>
          <cell r="C3133" t="e">
            <v>#REF!</v>
          </cell>
          <cell r="D3133" t="e">
            <v>#REF!</v>
          </cell>
          <cell r="E3133" t="e">
            <v>#REF!</v>
          </cell>
          <cell r="F3133" t="e">
            <v>#REF!</v>
          </cell>
        </row>
        <row r="3134">
          <cell r="A3134" t="e">
            <v>#REF!</v>
          </cell>
          <cell r="B3134" t="e">
            <v>#REF!</v>
          </cell>
          <cell r="C3134" t="e">
            <v>#REF!</v>
          </cell>
          <cell r="D3134" t="e">
            <v>#REF!</v>
          </cell>
          <cell r="E3134" t="e">
            <v>#REF!</v>
          </cell>
          <cell r="F3134" t="e">
            <v>#REF!</v>
          </cell>
        </row>
        <row r="3135">
          <cell r="B3135" t="e">
            <v>#REF!</v>
          </cell>
          <cell r="E3135" t="e">
            <v>#REF!</v>
          </cell>
        </row>
        <row r="3136">
          <cell r="A3136" t="e">
            <v>#REF!</v>
          </cell>
          <cell r="B3136" t="e">
            <v>#REF!</v>
          </cell>
          <cell r="C3136" t="e">
            <v>#REF!</v>
          </cell>
          <cell r="D3136" t="e">
            <v>#REF!</v>
          </cell>
          <cell r="E3136" t="e">
            <v>#REF!</v>
          </cell>
          <cell r="F3136" t="e">
            <v>#REF!</v>
          </cell>
        </row>
        <row r="3137">
          <cell r="A3137" t="e">
            <v>#REF!</v>
          </cell>
          <cell r="B3137" t="e">
            <v>#REF!</v>
          </cell>
          <cell r="C3137" t="e">
            <v>#REF!</v>
          </cell>
          <cell r="D3137" t="e">
            <v>#REF!</v>
          </cell>
          <cell r="E3137" t="e">
            <v>#REF!</v>
          </cell>
          <cell r="F3137" t="e">
            <v>#REF!</v>
          </cell>
        </row>
        <row r="3138">
          <cell r="A3138" t="e">
            <v>#REF!</v>
          </cell>
          <cell r="B3138" t="e">
            <v>#REF!</v>
          </cell>
          <cell r="C3138" t="e">
            <v>#REF!</v>
          </cell>
          <cell r="D3138" t="e">
            <v>#REF!</v>
          </cell>
          <cell r="E3138" t="e">
            <v>#REF!</v>
          </cell>
          <cell r="F3138" t="e">
            <v>#REF!</v>
          </cell>
        </row>
        <row r="3139">
          <cell r="A3139" t="e">
            <v>#REF!</v>
          </cell>
          <cell r="B3139" t="e">
            <v>#REF!</v>
          </cell>
          <cell r="C3139" t="e">
            <v>#REF!</v>
          </cell>
          <cell r="D3139" t="e">
            <v>#REF!</v>
          </cell>
          <cell r="E3139" t="e">
            <v>#REF!</v>
          </cell>
          <cell r="F3139" t="e">
            <v>#REF!</v>
          </cell>
        </row>
        <row r="3140">
          <cell r="A3140" t="e">
            <v>#REF!</v>
          </cell>
          <cell r="B3140" t="e">
            <v>#REF!</v>
          </cell>
          <cell r="C3140" t="e">
            <v>#REF!</v>
          </cell>
          <cell r="D3140" t="e">
            <v>#REF!</v>
          </cell>
          <cell r="E3140" t="e">
            <v>#REF!</v>
          </cell>
          <cell r="F3140" t="e">
            <v>#REF!</v>
          </cell>
        </row>
        <row r="3141">
          <cell r="A3141" t="e">
            <v>#REF!</v>
          </cell>
          <cell r="B3141" t="e">
            <v>#REF!</v>
          </cell>
          <cell r="C3141" t="e">
            <v>#REF!</v>
          </cell>
          <cell r="D3141" t="e">
            <v>#REF!</v>
          </cell>
          <cell r="E3141" t="e">
            <v>#REF!</v>
          </cell>
          <cell r="F3141" t="e">
            <v>#REF!</v>
          </cell>
        </row>
        <row r="3142">
          <cell r="A3142" t="e">
            <v>#REF!</v>
          </cell>
          <cell r="B3142" t="e">
            <v>#REF!</v>
          </cell>
          <cell r="C3142" t="e">
            <v>#REF!</v>
          </cell>
          <cell r="D3142" t="e">
            <v>#REF!</v>
          </cell>
          <cell r="E3142" t="e">
            <v>#REF!</v>
          </cell>
          <cell r="F3142" t="e">
            <v>#REF!</v>
          </cell>
        </row>
        <row r="3143">
          <cell r="A3143" t="e">
            <v>#REF!</v>
          </cell>
          <cell r="B3143" t="e">
            <v>#REF!</v>
          </cell>
          <cell r="C3143" t="e">
            <v>#REF!</v>
          </cell>
          <cell r="D3143" t="e">
            <v>#REF!</v>
          </cell>
          <cell r="E3143" t="e">
            <v>#REF!</v>
          </cell>
          <cell r="F3143" t="e">
            <v>#REF!</v>
          </cell>
        </row>
        <row r="3144">
          <cell r="A3144" t="e">
            <v>#REF!</v>
          </cell>
          <cell r="B3144" t="e">
            <v>#REF!</v>
          </cell>
          <cell r="C3144" t="e">
            <v>#REF!</v>
          </cell>
          <cell r="D3144" t="e">
            <v>#REF!</v>
          </cell>
          <cell r="E3144" t="e">
            <v>#REF!</v>
          </cell>
          <cell r="F3144" t="e">
            <v>#REF!</v>
          </cell>
        </row>
        <row r="3145">
          <cell r="A3145" t="e">
            <v>#REF!</v>
          </cell>
          <cell r="B3145" t="e">
            <v>#REF!</v>
          </cell>
          <cell r="C3145" t="e">
            <v>#REF!</v>
          </cell>
          <cell r="D3145" t="e">
            <v>#REF!</v>
          </cell>
          <cell r="E3145" t="e">
            <v>#REF!</v>
          </cell>
          <cell r="F3145" t="e">
            <v>#REF!</v>
          </cell>
        </row>
        <row r="3146">
          <cell r="A3146" t="e">
            <v>#REF!</v>
          </cell>
          <cell r="B3146" t="e">
            <v>#REF!</v>
          </cell>
          <cell r="C3146" t="e">
            <v>#REF!</v>
          </cell>
          <cell r="D3146" t="e">
            <v>#REF!</v>
          </cell>
          <cell r="E3146" t="e">
            <v>#REF!</v>
          </cell>
          <cell r="F3146" t="e">
            <v>#REF!</v>
          </cell>
        </row>
        <row r="3147">
          <cell r="A3147" t="e">
            <v>#REF!</v>
          </cell>
          <cell r="B3147" t="e">
            <v>#REF!</v>
          </cell>
          <cell r="C3147" t="e">
            <v>#REF!</v>
          </cell>
          <cell r="D3147" t="e">
            <v>#REF!</v>
          </cell>
          <cell r="E3147" t="e">
            <v>#REF!</v>
          </cell>
          <cell r="F3147" t="e">
            <v>#REF!</v>
          </cell>
        </row>
        <row r="3148">
          <cell r="A3148" t="e">
            <v>#REF!</v>
          </cell>
          <cell r="B3148" t="e">
            <v>#REF!</v>
          </cell>
          <cell r="C3148" t="e">
            <v>#REF!</v>
          </cell>
          <cell r="D3148" t="e">
            <v>#REF!</v>
          </cell>
          <cell r="E3148" t="e">
            <v>#REF!</v>
          </cell>
          <cell r="F3148" t="e">
            <v>#REF!</v>
          </cell>
        </row>
        <row r="3149">
          <cell r="A3149" t="e">
            <v>#REF!</v>
          </cell>
          <cell r="B3149" t="e">
            <v>#REF!</v>
          </cell>
          <cell r="C3149" t="e">
            <v>#REF!</v>
          </cell>
          <cell r="D3149" t="e">
            <v>#REF!</v>
          </cell>
          <cell r="E3149" t="e">
            <v>#REF!</v>
          </cell>
          <cell r="F3149" t="e">
            <v>#REF!</v>
          </cell>
        </row>
        <row r="3150">
          <cell r="A3150" t="e">
            <v>#REF!</v>
          </cell>
          <cell r="B3150" t="e">
            <v>#REF!</v>
          </cell>
          <cell r="C3150" t="e">
            <v>#REF!</v>
          </cell>
          <cell r="D3150" t="e">
            <v>#REF!</v>
          </cell>
          <cell r="E3150" t="e">
            <v>#REF!</v>
          </cell>
          <cell r="F3150" t="e">
            <v>#REF!</v>
          </cell>
        </row>
        <row r="3151">
          <cell r="A3151" t="e">
            <v>#REF!</v>
          </cell>
          <cell r="B3151" t="e">
            <v>#REF!</v>
          </cell>
          <cell r="C3151" t="e">
            <v>#REF!</v>
          </cell>
          <cell r="D3151" t="e">
            <v>#REF!</v>
          </cell>
          <cell r="E3151" t="e">
            <v>#REF!</v>
          </cell>
          <cell r="F3151" t="e">
            <v>#REF!</v>
          </cell>
        </row>
        <row r="3152">
          <cell r="A3152" t="e">
            <v>#REF!</v>
          </cell>
          <cell r="B3152" t="e">
            <v>#REF!</v>
          </cell>
          <cell r="C3152" t="e">
            <v>#REF!</v>
          </cell>
          <cell r="D3152" t="e">
            <v>#REF!</v>
          </cell>
          <cell r="E3152" t="e">
            <v>#REF!</v>
          </cell>
          <cell r="F3152" t="e">
            <v>#REF!</v>
          </cell>
        </row>
        <row r="3153">
          <cell r="A3153" t="e">
            <v>#REF!</v>
          </cell>
          <cell r="B3153" t="e">
            <v>#REF!</v>
          </cell>
          <cell r="C3153" t="e">
            <v>#REF!</v>
          </cell>
          <cell r="D3153" t="e">
            <v>#REF!</v>
          </cell>
          <cell r="E3153" t="e">
            <v>#REF!</v>
          </cell>
          <cell r="F3153" t="e">
            <v>#REF!</v>
          </cell>
        </row>
        <row r="3154">
          <cell r="A3154" t="e">
            <v>#REF!</v>
          </cell>
          <cell r="B3154" t="e">
            <v>#REF!</v>
          </cell>
          <cell r="C3154" t="e">
            <v>#REF!</v>
          </cell>
          <cell r="D3154" t="e">
            <v>#REF!</v>
          </cell>
          <cell r="E3154" t="e">
            <v>#REF!</v>
          </cell>
          <cell r="F3154" t="e">
            <v>#REF!</v>
          </cell>
        </row>
        <row r="3155">
          <cell r="B3155" t="e">
            <v>#REF!</v>
          </cell>
          <cell r="E3155" t="e">
            <v>#REF!</v>
          </cell>
        </row>
        <row r="3156">
          <cell r="A3156" t="e">
            <v>#REF!</v>
          </cell>
          <cell r="B3156" t="e">
            <v>#REF!</v>
          </cell>
          <cell r="C3156" t="e">
            <v>#REF!</v>
          </cell>
          <cell r="D3156" t="e">
            <v>#REF!</v>
          </cell>
          <cell r="E3156" t="e">
            <v>#REF!</v>
          </cell>
          <cell r="F3156" t="e">
            <v>#REF!</v>
          </cell>
        </row>
        <row r="3157">
          <cell r="A3157" t="e">
            <v>#REF!</v>
          </cell>
          <cell r="B3157" t="e">
            <v>#REF!</v>
          </cell>
          <cell r="C3157" t="e">
            <v>#REF!</v>
          </cell>
          <cell r="D3157" t="e">
            <v>#REF!</v>
          </cell>
          <cell r="E3157" t="e">
            <v>#REF!</v>
          </cell>
          <cell r="F3157" t="e">
            <v>#REF!</v>
          </cell>
        </row>
        <row r="3158">
          <cell r="A3158" t="e">
            <v>#REF!</v>
          </cell>
          <cell r="B3158" t="e">
            <v>#REF!</v>
          </cell>
          <cell r="C3158" t="e">
            <v>#REF!</v>
          </cell>
          <cell r="D3158" t="e">
            <v>#REF!</v>
          </cell>
          <cell r="E3158" t="e">
            <v>#REF!</v>
          </cell>
          <cell r="F3158" t="e">
            <v>#REF!</v>
          </cell>
        </row>
        <row r="3159">
          <cell r="A3159" t="e">
            <v>#REF!</v>
          </cell>
          <cell r="B3159" t="e">
            <v>#REF!</v>
          </cell>
          <cell r="C3159" t="e">
            <v>#REF!</v>
          </cell>
          <cell r="D3159" t="e">
            <v>#REF!</v>
          </cell>
          <cell r="E3159" t="e">
            <v>#REF!</v>
          </cell>
          <cell r="F3159" t="e">
            <v>#REF!</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s>
    <sheetDataSet>
      <sheetData sheetId="0" refreshError="1">
        <row r="3">
          <cell r="A3" t="str">
            <v>01.01.00</v>
          </cell>
          <cell r="B3" t="str">
            <v>LIMPEZA DO TERRENO</v>
          </cell>
        </row>
        <row r="4">
          <cell r="A4" t="str">
            <v>01.01.01</v>
          </cell>
          <cell r="B4" t="str">
            <v>LIMPEZA GERAL,INCL.REMOCAO DA COB.VEGETAL - TRONCOS C/DIAM.ATE 10CM</v>
          </cell>
          <cell r="C4" t="str">
            <v>M2</v>
          </cell>
          <cell r="D4">
            <v>0.43</v>
          </cell>
        </row>
        <row r="5">
          <cell r="A5" t="str">
            <v>01.01.02</v>
          </cell>
          <cell r="B5" t="str">
            <v>DESTOCAMENTO,INCL.REMOCAO DAS RAIZES - DIAMETROS DE 10,01 A 30CM</v>
          </cell>
          <cell r="C5" t="str">
            <v>UN</v>
          </cell>
          <cell r="D5">
            <v>14.18</v>
          </cell>
        </row>
        <row r="6">
          <cell r="A6" t="str">
            <v>01.01.03</v>
          </cell>
          <cell r="B6" t="str">
            <v>DESTOCAMENTO, INCL. REMOÇÃO DAS RAÍZES - DIÂM=30,01 À 50 CM</v>
          </cell>
          <cell r="C6" t="str">
            <v>UN</v>
          </cell>
          <cell r="D6">
            <v>39.42</v>
          </cell>
        </row>
        <row r="7">
          <cell r="A7" t="str">
            <v>01.01.04</v>
          </cell>
          <cell r="B7" t="str">
            <v>DESTOCAMENTO, INCL.REMOÇÃO DAS RAÍZES - DIÂMETROS MAIORES QUE 50 CM</v>
          </cell>
          <cell r="C7" t="str">
            <v>UN</v>
          </cell>
          <cell r="D7">
            <v>46.96</v>
          </cell>
        </row>
        <row r="8">
          <cell r="A8" t="str">
            <v>01.01.05</v>
          </cell>
          <cell r="B8" t="str">
            <v>CARGA MECANIZADA E REMOCAO DE ENTULHO,INCLUSIVE TRANSPORTE ATE 1KM</v>
          </cell>
          <cell r="C8" t="str">
            <v>M3</v>
          </cell>
          <cell r="D8">
            <v>3.86</v>
          </cell>
        </row>
        <row r="9">
          <cell r="A9" t="str">
            <v>01.01.06</v>
          </cell>
          <cell r="B9" t="str">
            <v>CARGA MANUAL E REMOÇÃO DE ENTULHO, INCLUSIVE TRANSPORTE ATÉ 1 KM</v>
          </cell>
          <cell r="C9" t="str">
            <v>M3</v>
          </cell>
          <cell r="D9">
            <v>10.119999999999999</v>
          </cell>
        </row>
        <row r="10">
          <cell r="A10" t="str">
            <v>01.01.07</v>
          </cell>
          <cell r="B10" t="str">
            <v>REMOÇÃO DE ENTULHO COM CAÇAMBA METÁLICA, INCLUSIVE CARGA MANUAL E DESCARGA EM BOTA-FORA</v>
          </cell>
          <cell r="C10" t="str">
            <v>M3</v>
          </cell>
          <cell r="D10">
            <v>37.69</v>
          </cell>
        </row>
        <row r="11">
          <cell r="A11" t="str">
            <v>01.01.08</v>
          </cell>
          <cell r="B11" t="str">
            <v>LIMPEZA MANUAL GERAL INCLUSIVE REMOÇÃO DE COBERTURA VEGETAL - TRONCO ATÉ 10 M</v>
          </cell>
          <cell r="C11" t="str">
            <v>M2</v>
          </cell>
          <cell r="D11">
            <v>1.57</v>
          </cell>
        </row>
        <row r="12">
          <cell r="A12" t="str">
            <v>01.01.09</v>
          </cell>
          <cell r="B12" t="str">
            <v>DESTOCAMENTO MANUAL, INCLUSIVE REMOÇÃO DE RAÍZES - DIÂM: 10,01 À 30 CM</v>
          </cell>
          <cell r="C12" t="str">
            <v>UN</v>
          </cell>
          <cell r="D12">
            <v>18.829999999999998</v>
          </cell>
        </row>
        <row r="13">
          <cell r="A13" t="str">
            <v>01.01.10</v>
          </cell>
          <cell r="B13" t="str">
            <v>TRANSPORTE POR CAMINHAO BASCULANTE, A PARTIR DE 1KM</v>
          </cell>
          <cell r="C13" t="str">
            <v>MK</v>
          </cell>
          <cell r="D13">
            <v>0.48</v>
          </cell>
        </row>
        <row r="14">
          <cell r="A14" t="str">
            <v>01.02.00</v>
          </cell>
          <cell r="B14" t="str">
            <v>MOVIMENTO DE TERRA - MANUAL</v>
          </cell>
        </row>
        <row r="15">
          <cell r="A15" t="str">
            <v>01.02.01</v>
          </cell>
          <cell r="B15" t="str">
            <v>CORTE</v>
          </cell>
          <cell r="C15" t="str">
            <v>M3</v>
          </cell>
          <cell r="D15">
            <v>12.55</v>
          </cell>
        </row>
        <row r="16">
          <cell r="A16" t="str">
            <v>01.02.02</v>
          </cell>
          <cell r="B16" t="str">
            <v>CORTE E ESPALHAMENTO DENTRO DA OBRA</v>
          </cell>
          <cell r="C16" t="str">
            <v>M3</v>
          </cell>
          <cell r="D16">
            <v>15.69</v>
          </cell>
        </row>
        <row r="17">
          <cell r="A17" t="str">
            <v>01.02.05</v>
          </cell>
          <cell r="B17" t="str">
            <v>ATERRO,INCLUSIVE COMPACTACAO</v>
          </cell>
          <cell r="C17" t="str">
            <v>M3</v>
          </cell>
          <cell r="D17">
            <v>9.41</v>
          </cell>
        </row>
        <row r="18">
          <cell r="A18" t="str">
            <v>01.02.10</v>
          </cell>
          <cell r="B18" t="str">
            <v>CARGA MECANIZADA E REMOÇÃO DE TERRA, INCLUSIVE TRANSPORTE ATE 1KM</v>
          </cell>
          <cell r="C18" t="str">
            <v>M3</v>
          </cell>
          <cell r="D18">
            <v>4.75</v>
          </cell>
        </row>
        <row r="19">
          <cell r="A19" t="str">
            <v>01.02.11</v>
          </cell>
          <cell r="B19" t="str">
            <v>CARGA MANUAL E REMOÇÃO DE TERRA, INCLUSIVE TRANSPORTE ATÉ 1 KM</v>
          </cell>
          <cell r="C19" t="str">
            <v>M3</v>
          </cell>
          <cell r="D19">
            <v>10.74</v>
          </cell>
        </row>
        <row r="20">
          <cell r="A20" t="str">
            <v>01.03.00</v>
          </cell>
          <cell r="B20" t="str">
            <v>MOVIMENTO DE TERRA - MECANIZADO</v>
          </cell>
        </row>
        <row r="21">
          <cell r="A21" t="str">
            <v>01.03.01</v>
          </cell>
          <cell r="B21" t="str">
            <v>CORTE E ESPALHAMENTO DENTRO DA OBRA</v>
          </cell>
          <cell r="C21" t="str">
            <v>M3</v>
          </cell>
          <cell r="D21">
            <v>5.39</v>
          </cell>
        </row>
        <row r="22">
          <cell r="A22" t="str">
            <v>01.03.02</v>
          </cell>
          <cell r="B22" t="str">
            <v>CORTE E ATERRO COMPACTADO</v>
          </cell>
          <cell r="C22" t="str">
            <v>M3</v>
          </cell>
          <cell r="D22">
            <v>6.07</v>
          </cell>
        </row>
        <row r="23">
          <cell r="A23" t="str">
            <v>01.03.03</v>
          </cell>
          <cell r="B23" t="str">
            <v>CORTE E CARREGAMENTO PARA BOTA-FORA,INCLUSIVE TRANSPORTE ATE 1KM</v>
          </cell>
          <cell r="C23" t="str">
            <v>M3</v>
          </cell>
          <cell r="D23">
            <v>7.98</v>
          </cell>
        </row>
        <row r="24">
          <cell r="A24" t="str">
            <v>01.03.05</v>
          </cell>
          <cell r="B24" t="str">
            <v>FORNECIMENTO DE TERRA,INCL.CORTE,CARGA,DESCARGA E TRANSPORTE ATE 1KM</v>
          </cell>
          <cell r="C24" t="str">
            <v>M3</v>
          </cell>
          <cell r="D24">
            <v>8.59</v>
          </cell>
        </row>
        <row r="25">
          <cell r="A25" t="str">
            <v>01.03.06</v>
          </cell>
          <cell r="B25" t="str">
            <v>ATERRO,INCLUSIVE COMPACTACAO</v>
          </cell>
          <cell r="C25" t="str">
            <v>M3</v>
          </cell>
          <cell r="D25">
            <v>2.0699999999999998</v>
          </cell>
        </row>
        <row r="26">
          <cell r="A26" t="str">
            <v>01.03.10</v>
          </cell>
          <cell r="B26" t="str">
            <v>TRANSPORTE POR CAMINHAO BASCULANTE,A PARTIR DE 1KM</v>
          </cell>
          <cell r="C26" t="str">
            <v>MK</v>
          </cell>
          <cell r="D26">
            <v>0.62</v>
          </cell>
        </row>
        <row r="27">
          <cell r="A27" t="str">
            <v>01.04.00</v>
          </cell>
          <cell r="B27" t="str">
            <v>DRENAGEM DO TERRENO</v>
          </cell>
        </row>
        <row r="28">
          <cell r="A28" t="str">
            <v>01.04.01</v>
          </cell>
          <cell r="B28" t="str">
            <v>ESCAVACAO MANUAL - PROFUNDIDADE IGUAL OU INFERIOR A 1,50M</v>
          </cell>
          <cell r="C28" t="str">
            <v>M3</v>
          </cell>
          <cell r="D28">
            <v>18.829999999999998</v>
          </cell>
        </row>
        <row r="29">
          <cell r="A29" t="str">
            <v>01.04.02</v>
          </cell>
          <cell r="B29" t="str">
            <v>ESCAVACAO MANUAL - PROFUNDIDADE SUPERIOR A 1,50M</v>
          </cell>
          <cell r="C29" t="str">
            <v>M3</v>
          </cell>
          <cell r="D29">
            <v>21.96</v>
          </cell>
        </row>
        <row r="30">
          <cell r="A30" t="str">
            <v>01.04.05</v>
          </cell>
          <cell r="B30" t="str">
            <v>ESCORAMENTO DE VALAS - CONTINUO</v>
          </cell>
          <cell r="C30" t="str">
            <v>M2</v>
          </cell>
          <cell r="D30">
            <v>26.25</v>
          </cell>
        </row>
        <row r="31">
          <cell r="A31" t="str">
            <v>01.04.06</v>
          </cell>
          <cell r="B31" t="str">
            <v>ESCORAMENTO DE VALAS - DESCONTINUO</v>
          </cell>
          <cell r="C31" t="str">
            <v>M2</v>
          </cell>
          <cell r="D31">
            <v>15.38</v>
          </cell>
        </row>
        <row r="32">
          <cell r="A32" t="str">
            <v>01.04.10</v>
          </cell>
          <cell r="B32" t="str">
            <v>APILOAMENTO DO FUNDO DE VALAS,PARA SIMPLES REGULARIZACAO</v>
          </cell>
          <cell r="C32" t="str">
            <v>M2</v>
          </cell>
          <cell r="D32">
            <v>9.41</v>
          </cell>
        </row>
        <row r="33">
          <cell r="A33" t="str">
            <v>01.04.14</v>
          </cell>
          <cell r="B33" t="str">
            <v>LASTRO DE AGREGADO RECICLADO</v>
          </cell>
          <cell r="C33" t="str">
            <v>M3</v>
          </cell>
          <cell r="D33">
            <v>40.68</v>
          </cell>
        </row>
        <row r="34">
          <cell r="A34" t="str">
            <v>01.04.15</v>
          </cell>
          <cell r="B34" t="str">
            <v>LASTRO DE BRITA</v>
          </cell>
          <cell r="C34" t="str">
            <v>M3</v>
          </cell>
          <cell r="D34">
            <v>54.65</v>
          </cell>
        </row>
        <row r="35">
          <cell r="A35" t="str">
            <v>01.04.16</v>
          </cell>
          <cell r="B35" t="str">
            <v>LASTRO DE CONCRETO - 150KG CIM/M3</v>
          </cell>
          <cell r="C35" t="str">
            <v>M3</v>
          </cell>
          <cell r="D35">
            <v>145.09</v>
          </cell>
        </row>
        <row r="36">
          <cell r="A36" t="str">
            <v>01.04.17</v>
          </cell>
          <cell r="B36" t="str">
            <v>LASTRO DE CONCRETO COM AGREGADO RECICLADO - 150 KG CIM/M3</v>
          </cell>
          <cell r="C36" t="str">
            <v>M3</v>
          </cell>
          <cell r="D36">
            <v>171.29</v>
          </cell>
        </row>
        <row r="37">
          <cell r="A37" t="str">
            <v>01.04.26</v>
          </cell>
          <cell r="B37" t="str">
            <v>TUBO PVC PERFURADO P/DRENAGEM - D=4" (100MM)</v>
          </cell>
          <cell r="C37" t="str">
            <v>M</v>
          </cell>
          <cell r="D37">
            <v>15.18</v>
          </cell>
        </row>
        <row r="38">
          <cell r="A38" t="str">
            <v>01.04.27</v>
          </cell>
          <cell r="B38" t="str">
            <v>TUBO PVC PERFURADO P/DRENAGEM - D=6" (150MM)</v>
          </cell>
          <cell r="C38" t="str">
            <v>M</v>
          </cell>
          <cell r="D38">
            <v>28.96</v>
          </cell>
        </row>
        <row r="39">
          <cell r="A39" t="str">
            <v>01.04.30</v>
          </cell>
          <cell r="B39" t="str">
            <v>TUBO DE CONCRETO - DIAMETRO DE 30CM</v>
          </cell>
          <cell r="C39" t="str">
            <v>M</v>
          </cell>
          <cell r="D39">
            <v>25.56</v>
          </cell>
        </row>
        <row r="40">
          <cell r="A40" t="str">
            <v>01.04.31</v>
          </cell>
          <cell r="B40" t="str">
            <v>TUBO DE CONCRETO - DIAMETRO DE 40CM</v>
          </cell>
          <cell r="C40" t="str">
            <v>M</v>
          </cell>
          <cell r="D40">
            <v>33.58</v>
          </cell>
        </row>
        <row r="41">
          <cell r="A41" t="str">
            <v>01.04.32</v>
          </cell>
          <cell r="B41" t="str">
            <v>TUBO DE CONCRETO - DIAMETRO DE 50CM</v>
          </cell>
          <cell r="C41" t="str">
            <v>M</v>
          </cell>
          <cell r="D41">
            <v>47.13</v>
          </cell>
        </row>
        <row r="42">
          <cell r="A42" t="str">
            <v>01.04.33</v>
          </cell>
          <cell r="B42" t="str">
            <v>TUBO DE CONCRETO - DIAMETRO DE 60CM</v>
          </cell>
          <cell r="C42" t="str">
            <v>M</v>
          </cell>
          <cell r="D42">
            <v>61.48</v>
          </cell>
        </row>
        <row r="43">
          <cell r="A43" t="str">
            <v>01.04.35</v>
          </cell>
          <cell r="B43" t="str">
            <v>TUBO DE CONCRETO - DIAMETRO DE 80CM</v>
          </cell>
          <cell r="C43" t="str">
            <v>M</v>
          </cell>
          <cell r="D43">
            <v>127.21</v>
          </cell>
        </row>
        <row r="44">
          <cell r="A44" t="str">
            <v>01.04.37</v>
          </cell>
          <cell r="B44" t="str">
            <v>TUBO DE CONCRETO - DIAMETRO DE 100CM</v>
          </cell>
          <cell r="C44" t="str">
            <v>M</v>
          </cell>
          <cell r="D44">
            <v>181.06</v>
          </cell>
        </row>
        <row r="45">
          <cell r="A45" t="str">
            <v>01.04.39</v>
          </cell>
          <cell r="B45" t="str">
            <v>TUBO DE CONCRETO - DIAMETRO DE 120CM</v>
          </cell>
          <cell r="C45" t="str">
            <v>M</v>
          </cell>
          <cell r="D45">
            <v>271.68</v>
          </cell>
        </row>
        <row r="46">
          <cell r="A46" t="str">
            <v>01.04.48</v>
          </cell>
          <cell r="B46" t="str">
            <v>CAIXA DE LIGACAO OU INSPECAO - ESCAVACAO E APILOAMENTO</v>
          </cell>
          <cell r="C46" t="str">
            <v>M3</v>
          </cell>
          <cell r="D46">
            <v>29.06</v>
          </cell>
        </row>
        <row r="47">
          <cell r="A47" t="str">
            <v>01.04.49</v>
          </cell>
          <cell r="B47" t="str">
            <v>CAIXA DE LIGACAO OU INSPECAO - LASTRO DE CONCRETO (FUNDO)</v>
          </cell>
          <cell r="C47" t="str">
            <v>M3</v>
          </cell>
          <cell r="D47">
            <v>152.69999999999999</v>
          </cell>
        </row>
        <row r="48">
          <cell r="A48" t="str">
            <v>01.04.50</v>
          </cell>
          <cell r="B48" t="str">
            <v>CAIXA DE LIGACAO OU INSPECAO - ALVENARIA DE 1/2 TIJOLO,REVESTIDA</v>
          </cell>
          <cell r="C48" t="str">
            <v>M2</v>
          </cell>
          <cell r="D48">
            <v>51.95</v>
          </cell>
        </row>
        <row r="49">
          <cell r="A49" t="str">
            <v>01.04.51</v>
          </cell>
          <cell r="B49" t="str">
            <v>CAIXA DE LIGACAO OU INSPECAO - ALVENARIA DE 1 TIJOLO,REVESTIDA</v>
          </cell>
          <cell r="C49" t="str">
            <v>M2</v>
          </cell>
          <cell r="D49">
            <v>79.989999999999995</v>
          </cell>
        </row>
        <row r="50">
          <cell r="A50" t="str">
            <v>01.04.52</v>
          </cell>
          <cell r="B50" t="str">
            <v>CAIXA DE LIGACAO OU INSPECAO - TAMPA DE CONCRETO</v>
          </cell>
          <cell r="C50" t="str">
            <v>M2</v>
          </cell>
          <cell r="D50">
            <v>77.319999999999993</v>
          </cell>
        </row>
        <row r="51">
          <cell r="A51" t="str">
            <v>01.04.70</v>
          </cell>
          <cell r="B51" t="str">
            <v>ENVOLVIMENTO DE TUBOS COM BRITA</v>
          </cell>
          <cell r="C51" t="str">
            <v>M3</v>
          </cell>
          <cell r="D51">
            <v>57.78</v>
          </cell>
        </row>
        <row r="52">
          <cell r="A52" t="str">
            <v>01.04.71</v>
          </cell>
          <cell r="B52" t="str">
            <v>ENVOLVIMENTO DE TUBOS COM AREIA</v>
          </cell>
          <cell r="C52" t="str">
            <v>M3</v>
          </cell>
          <cell r="D52">
            <v>73.319999999999993</v>
          </cell>
        </row>
        <row r="53">
          <cell r="A53" t="str">
            <v>01.04.75</v>
          </cell>
          <cell r="B53" t="str">
            <v>MANTA EM TEREFTALATO DE POLIESTER - 300G/M2</v>
          </cell>
          <cell r="C53" t="str">
            <v>M2</v>
          </cell>
          <cell r="D53">
            <v>1.6</v>
          </cell>
        </row>
        <row r="54">
          <cell r="A54" t="str">
            <v>01.04.80</v>
          </cell>
          <cell r="B54" t="str">
            <v>REATERRO DE VALAS,INCLUSIVE APILOAMENTO</v>
          </cell>
          <cell r="C54" t="str">
            <v>M3</v>
          </cell>
          <cell r="D54">
            <v>9.41</v>
          </cell>
        </row>
        <row r="55">
          <cell r="A55" t="str">
            <v>01.05.00</v>
          </cell>
          <cell r="B55" t="str">
            <v>TAPUMES</v>
          </cell>
          <cell r="D55">
            <v>0</v>
          </cell>
        </row>
        <row r="56">
          <cell r="A56" t="str">
            <v>01.05.01</v>
          </cell>
          <cell r="B56" t="str">
            <v>TAPUME CHAPA COMPENSADA 6MM</v>
          </cell>
          <cell r="C56" t="str">
            <v>M2</v>
          </cell>
          <cell r="D56">
            <v>27.38</v>
          </cell>
        </row>
        <row r="57">
          <cell r="A57" t="str">
            <v>01.05.02</v>
          </cell>
          <cell r="B57" t="str">
            <v>TAPUME CHAPA COMPENSADA RESINADA 10MM</v>
          </cell>
          <cell r="C57" t="str">
            <v>M2</v>
          </cell>
          <cell r="D57">
            <v>29.8</v>
          </cell>
        </row>
        <row r="58">
          <cell r="A58" t="str">
            <v>01.05.40</v>
          </cell>
          <cell r="B58" t="str">
            <v>TELA P/ PROTEÇÃO DE OBRAS, MALHA 2 MM</v>
          </cell>
          <cell r="C58" t="str">
            <v>M2</v>
          </cell>
          <cell r="D58">
            <v>8.33</v>
          </cell>
        </row>
        <row r="59">
          <cell r="A59" t="str">
            <v>02.00.00</v>
          </cell>
          <cell r="B59" t="str">
            <v>FUNDACOES</v>
          </cell>
        </row>
        <row r="60">
          <cell r="A60" t="str">
            <v>02.01.00</v>
          </cell>
          <cell r="B60" t="str">
            <v>FUNDACAO PROFUNDA</v>
          </cell>
        </row>
        <row r="61">
          <cell r="A61" t="str">
            <v>02.01.01</v>
          </cell>
          <cell r="B61" t="str">
            <v>BROCA DE CONCRETO - DIAMETRO DE 20CM</v>
          </cell>
          <cell r="C61" t="str">
            <v>M</v>
          </cell>
          <cell r="D61">
            <v>16.920000000000002</v>
          </cell>
        </row>
        <row r="62">
          <cell r="A62" t="str">
            <v>02.01.02</v>
          </cell>
          <cell r="B62" t="str">
            <v>BROCA DE CONCRETO - DIAMETRO DE 25CM</v>
          </cell>
          <cell r="C62" t="str">
            <v>M</v>
          </cell>
          <cell r="D62">
            <v>25.72</v>
          </cell>
        </row>
        <row r="63">
          <cell r="A63" t="str">
            <v>02.01.03</v>
          </cell>
          <cell r="B63" t="str">
            <v>BROCA DE CONCRETO - DIAMETRO DE 30CM</v>
          </cell>
          <cell r="C63" t="str">
            <v>M</v>
          </cell>
          <cell r="D63">
            <v>38.11</v>
          </cell>
        </row>
        <row r="64">
          <cell r="A64" t="str">
            <v>02.01.05</v>
          </cell>
          <cell r="B64" t="str">
            <v>ESTACA DE CONCRETO MOLDADA NO LOCAL,TIPO"STRAUSS" - ATE 20T</v>
          </cell>
          <cell r="C64" t="str">
            <v>M</v>
          </cell>
          <cell r="D64">
            <v>23.87</v>
          </cell>
        </row>
        <row r="65">
          <cell r="A65" t="str">
            <v>02.01.06</v>
          </cell>
          <cell r="B65" t="str">
            <v>ESTACA DE CONCRETO MOLDADA NO LOCAL,TIPO"STRAUSS" - ATE 30T</v>
          </cell>
          <cell r="C65" t="str">
            <v>M</v>
          </cell>
          <cell r="D65">
            <v>31.31</v>
          </cell>
        </row>
        <row r="66">
          <cell r="A66" t="str">
            <v>02.01.07</v>
          </cell>
          <cell r="B66" t="str">
            <v>ESTACA DE CONCRETO MOLDADA NO LOCAL,TIPO"STRAUSS" - ATE 40T</v>
          </cell>
          <cell r="C66" t="str">
            <v>M</v>
          </cell>
          <cell r="D66">
            <v>40.97</v>
          </cell>
        </row>
        <row r="67">
          <cell r="A67" t="str">
            <v>02.01.08</v>
          </cell>
          <cell r="B67" t="str">
            <v>ESTACA DE CONCRETO MOLDADA NO LOCAL,TIPO"STRAUSS" - ATE 50T</v>
          </cell>
          <cell r="C67" t="str">
            <v>M</v>
          </cell>
          <cell r="D67">
            <v>53.28</v>
          </cell>
        </row>
        <row r="68">
          <cell r="A68" t="str">
            <v>02.01.09</v>
          </cell>
          <cell r="B68" t="str">
            <v>ESTACA DE CONCRETO MOLDADA NO LOCAL,TIPO"STRAUSS" - ATE 70T</v>
          </cell>
          <cell r="C68" t="str">
            <v>M</v>
          </cell>
          <cell r="D68">
            <v>94.87</v>
          </cell>
        </row>
        <row r="69">
          <cell r="A69" t="str">
            <v>02.01.10</v>
          </cell>
          <cell r="B69" t="str">
            <v>TAXA DE MOBILIZACAO DE EQUIPAMENTOS PARA ESTACA TIPO "STRAUSS"</v>
          </cell>
          <cell r="C69" t="str">
            <v>UN</v>
          </cell>
          <cell r="D69">
            <v>777.5</v>
          </cell>
        </row>
        <row r="70">
          <cell r="A70" t="str">
            <v>02.01.20</v>
          </cell>
          <cell r="B70" t="str">
            <v>TUBULAO - ESCAVACAO A CEU ABERTO,COM PA E PICARETA</v>
          </cell>
          <cell r="C70" t="str">
            <v>M3</v>
          </cell>
          <cell r="D70">
            <v>130.77000000000001</v>
          </cell>
        </row>
        <row r="71">
          <cell r="A71" t="str">
            <v>02.01.34</v>
          </cell>
          <cell r="B71" t="str">
            <v>TUBULÃO A CEU ABERTO FCK=20 MPA</v>
          </cell>
          <cell r="C71" t="str">
            <v>M3</v>
          </cell>
          <cell r="D71">
            <v>227.91</v>
          </cell>
        </row>
        <row r="72">
          <cell r="A72" t="str">
            <v>02.01.38</v>
          </cell>
          <cell r="B72" t="str">
            <v>ESTACA DE CONCRETO PRE-MOLDADA - DIAMETRO 17 CM - 20 T</v>
          </cell>
          <cell r="C72" t="str">
            <v>M</v>
          </cell>
          <cell r="D72">
            <v>35.19</v>
          </cell>
        </row>
        <row r="73">
          <cell r="A73" t="str">
            <v>02.01.39</v>
          </cell>
          <cell r="B73" t="str">
            <v>ESTACA DE CONCRETO PRE-MOLDADA - DIAMETRO 20 CM - 30 T</v>
          </cell>
          <cell r="C73" t="str">
            <v>M</v>
          </cell>
          <cell r="D73">
            <v>38.82</v>
          </cell>
        </row>
        <row r="74">
          <cell r="A74" t="str">
            <v>02.01.40</v>
          </cell>
          <cell r="B74" t="str">
            <v>ESTACA DE CONCRETO PRE-MOLDADA - DIAMETRO 23 CM - 40 T</v>
          </cell>
          <cell r="C74" t="str">
            <v>M</v>
          </cell>
          <cell r="D74">
            <v>44.91</v>
          </cell>
        </row>
        <row r="75">
          <cell r="A75" t="str">
            <v>02.01.41</v>
          </cell>
          <cell r="B75" t="str">
            <v>ESTACA DE CONCRETO PRE-MOLDADA - DIAMETRO 28 CM - 60 T</v>
          </cell>
          <cell r="C75" t="str">
            <v>M</v>
          </cell>
          <cell r="D75">
            <v>63.86</v>
          </cell>
        </row>
        <row r="76">
          <cell r="A76" t="str">
            <v>02.01.42</v>
          </cell>
          <cell r="B76" t="str">
            <v>ESTACA DE CONCRETO PRE-MOLDADA - DIAMETRO 33 CM - 70 T</v>
          </cell>
          <cell r="C76" t="str">
            <v>M</v>
          </cell>
          <cell r="D76">
            <v>79.099999999999994</v>
          </cell>
        </row>
        <row r="77">
          <cell r="A77" t="str">
            <v>02.01.43</v>
          </cell>
          <cell r="B77" t="str">
            <v>EMENDA DE ESTACA DE CONCRETO PRE-MOLDADA - DIAMETRO 17 CM - 20 T</v>
          </cell>
          <cell r="C77" t="str">
            <v>UN</v>
          </cell>
          <cell r="D77">
            <v>18.489999999999998</v>
          </cell>
        </row>
        <row r="78">
          <cell r="A78" t="str">
            <v>02.01.44</v>
          </cell>
          <cell r="B78" t="str">
            <v>EMENDA DE ESTACA DE CONCRETO PRE-MOLDADA - DIAMETRO 20 CM - 30 T</v>
          </cell>
          <cell r="C78" t="str">
            <v>UN</v>
          </cell>
          <cell r="D78">
            <v>19.93</v>
          </cell>
        </row>
        <row r="79">
          <cell r="A79" t="str">
            <v>02.01.45</v>
          </cell>
          <cell r="B79" t="str">
            <v>EMENDA DE ESTACA DE CONCRETO PRE-MOLDADA - DIAMETRO 23 CM - 40 T</v>
          </cell>
          <cell r="C79" t="str">
            <v>UN</v>
          </cell>
          <cell r="D79">
            <v>21.48</v>
          </cell>
        </row>
        <row r="80">
          <cell r="A80" t="str">
            <v>02.01.46</v>
          </cell>
          <cell r="B80" t="str">
            <v>EMENDA DE ESTACA CE CONCRETO PRE-MOLDADA - DIAMETRO 28 CM - 60 T</v>
          </cell>
          <cell r="C80" t="str">
            <v>UN</v>
          </cell>
          <cell r="D80">
            <v>25.6</v>
          </cell>
        </row>
        <row r="81">
          <cell r="A81" t="str">
            <v>02.01.47</v>
          </cell>
          <cell r="B81" t="str">
            <v>EMENDA DE ESTACA DE CONCRETO PRE-MOLDADA - DIAMETRO 33 CM - 70 T</v>
          </cell>
          <cell r="C81" t="str">
            <v>UN</v>
          </cell>
          <cell r="D81">
            <v>29.53</v>
          </cell>
        </row>
        <row r="82">
          <cell r="A82" t="str">
            <v>02.01.48</v>
          </cell>
          <cell r="B82" t="str">
            <v>CORTE E REPARO DE CABECA DE ESTACA</v>
          </cell>
          <cell r="C82" t="str">
            <v>UN</v>
          </cell>
          <cell r="D82">
            <v>17.54</v>
          </cell>
        </row>
        <row r="83">
          <cell r="A83" t="str">
            <v>02.01.49</v>
          </cell>
          <cell r="B83" t="str">
            <v>TAXA DE MOBILIZACAO DE EQUIPAMENTOS PARA ESTACA PRE-MOLDADA</v>
          </cell>
          <cell r="C83" t="str">
            <v>UN</v>
          </cell>
          <cell r="D83">
            <v>3060.13</v>
          </cell>
        </row>
        <row r="84">
          <cell r="A84" t="str">
            <v>02.01.50</v>
          </cell>
          <cell r="B84" t="str">
            <v>ESTACAS ESCAVADAS MECANICAMENTE DIAM.= 20CM</v>
          </cell>
          <cell r="C84" t="str">
            <v>M</v>
          </cell>
          <cell r="D84">
            <v>13.1</v>
          </cell>
        </row>
        <row r="85">
          <cell r="A85" t="str">
            <v>02.01.51</v>
          </cell>
          <cell r="B85" t="str">
            <v>ESTACAS ESCAVADAS MECANICAMENTE DIAM.= 25CM</v>
          </cell>
          <cell r="C85" t="str">
            <v>M</v>
          </cell>
          <cell r="D85">
            <v>14.43</v>
          </cell>
        </row>
        <row r="86">
          <cell r="A86" t="str">
            <v>02.01.52</v>
          </cell>
          <cell r="B86" t="str">
            <v>ESTACAS ESCAVADAS MECANICAMENTE DIAM.= 30CM</v>
          </cell>
          <cell r="C86" t="str">
            <v>M</v>
          </cell>
          <cell r="D86">
            <v>19.13</v>
          </cell>
        </row>
        <row r="87">
          <cell r="A87" t="str">
            <v>02.01.53</v>
          </cell>
          <cell r="B87" t="str">
            <v>ESTACAS ESCAVADAS MECANICAMENTE DIAM.= 35CM</v>
          </cell>
          <cell r="C87" t="str">
            <v>M</v>
          </cell>
          <cell r="D87">
            <v>25.01</v>
          </cell>
        </row>
        <row r="88">
          <cell r="A88" t="str">
            <v>02.01.55</v>
          </cell>
          <cell r="B88" t="str">
            <v>ESTACAS ESCAVADAS MECANICAMENTE DIAMETRO 40CM</v>
          </cell>
          <cell r="C88" t="str">
            <v>M</v>
          </cell>
          <cell r="D88">
            <v>32.51</v>
          </cell>
        </row>
        <row r="89">
          <cell r="A89" t="str">
            <v>02.01.56</v>
          </cell>
          <cell r="B89" t="str">
            <v>ESTACAS ESCAVADAS MECANICAMENTE DIAMETRO 80CM</v>
          </cell>
          <cell r="C89" t="str">
            <v>M</v>
          </cell>
          <cell r="D89">
            <v>114</v>
          </cell>
        </row>
        <row r="90">
          <cell r="A90" t="str">
            <v>02.01.60</v>
          </cell>
          <cell r="B90" t="str">
            <v>ESTACA RAIZ DIAM.=160 MM P/ATE 35 TF</v>
          </cell>
          <cell r="C90" t="str">
            <v>M</v>
          </cell>
          <cell r="D90">
            <v>134.07</v>
          </cell>
        </row>
        <row r="91">
          <cell r="A91" t="str">
            <v>02.01.61</v>
          </cell>
          <cell r="B91" t="str">
            <v>ESTACA RAIZ DIAM.=200 MM P/ATE 50 TF</v>
          </cell>
          <cell r="C91" t="str">
            <v>M</v>
          </cell>
          <cell r="D91">
            <v>145.51</v>
          </cell>
        </row>
        <row r="92">
          <cell r="A92" t="str">
            <v>02.01.62</v>
          </cell>
          <cell r="B92" t="str">
            <v>ESTACA RAIZ DIAM.=250 MM P/ATE 80 TF</v>
          </cell>
          <cell r="C92" t="str">
            <v>M</v>
          </cell>
          <cell r="D92">
            <v>167.55</v>
          </cell>
        </row>
        <row r="93">
          <cell r="A93" t="str">
            <v>02.01.63</v>
          </cell>
          <cell r="B93" t="str">
            <v>ESTACA RAIZ DIAM.=310 MM P/ATE 100 TF</v>
          </cell>
          <cell r="C93" t="str">
            <v>M</v>
          </cell>
          <cell r="D93">
            <v>207.51</v>
          </cell>
        </row>
        <row r="94">
          <cell r="A94" t="str">
            <v>02.01.64</v>
          </cell>
          <cell r="B94" t="str">
            <v>TAXA DE MOBILIZACAO DE EQUIPAMENTOS PARA ESTACA RAIZ</v>
          </cell>
          <cell r="C94" t="str">
            <v>UN</v>
          </cell>
          <cell r="D94">
            <v>3945.71</v>
          </cell>
        </row>
        <row r="95">
          <cell r="A95" t="str">
            <v>02.01.70</v>
          </cell>
          <cell r="B95" t="str">
            <v>FORNECIMENTO E CRAVACAO DE ESTACA PERFIL DE AÇO 10"</v>
          </cell>
          <cell r="C95" t="str">
            <v>M</v>
          </cell>
          <cell r="D95">
            <v>106.74</v>
          </cell>
        </row>
        <row r="96">
          <cell r="A96" t="str">
            <v>02.01.71</v>
          </cell>
          <cell r="B96" t="str">
            <v>FORNECIMENTO E CRAVACAO DE ESTACA PERFIL DE AÇO 12"</v>
          </cell>
          <cell r="C96" t="str">
            <v>M</v>
          </cell>
          <cell r="D96">
            <v>165.49</v>
          </cell>
        </row>
        <row r="97">
          <cell r="A97" t="str">
            <v>02.01.72</v>
          </cell>
          <cell r="B97" t="str">
            <v>FORNEC. E CRAVAÇÃO DE ESTACA PERFIL DE AÇO I 15"</v>
          </cell>
          <cell r="C97" t="str">
            <v>M</v>
          </cell>
          <cell r="D97">
            <v>463.51</v>
          </cell>
        </row>
        <row r="98">
          <cell r="A98" t="str">
            <v>02.01.73</v>
          </cell>
          <cell r="B98" t="str">
            <v>CORTE DE ESTACA METALICA PERFIL I 10"</v>
          </cell>
          <cell r="C98" t="str">
            <v>UN</v>
          </cell>
          <cell r="D98">
            <v>36.4</v>
          </cell>
        </row>
        <row r="99">
          <cell r="A99" t="str">
            <v>02.01.74</v>
          </cell>
          <cell r="B99" t="str">
            <v>CORTE DE ESTACA METALICA PERFIL I 12"</v>
          </cell>
          <cell r="C99" t="str">
            <v>UN</v>
          </cell>
          <cell r="D99">
            <v>41.37</v>
          </cell>
        </row>
        <row r="100">
          <cell r="A100" t="str">
            <v>02.01.75</v>
          </cell>
          <cell r="B100" t="str">
            <v>EMENDA DE TOPO P/ESTACA METALICA PERFIL I 10"</v>
          </cell>
          <cell r="C100" t="str">
            <v>UN</v>
          </cell>
          <cell r="D100">
            <v>101.7</v>
          </cell>
        </row>
        <row r="101">
          <cell r="A101" t="str">
            <v>02.01.76</v>
          </cell>
          <cell r="B101" t="str">
            <v>EMENDA DE TOPO P/ESTACA METALICA PERFIL I 12"</v>
          </cell>
          <cell r="C101" t="str">
            <v>UN</v>
          </cell>
          <cell r="D101">
            <v>117.1</v>
          </cell>
        </row>
        <row r="102">
          <cell r="A102" t="str">
            <v>02.01.77</v>
          </cell>
          <cell r="B102" t="str">
            <v>TAXA DE MOBILIZACAO DE EQUIPAMENTOS PARA ESTACA METALICA</v>
          </cell>
          <cell r="C102" t="str">
            <v>UN</v>
          </cell>
          <cell r="D102">
            <v>2345</v>
          </cell>
        </row>
        <row r="103">
          <cell r="A103" t="str">
            <v>02.01.79</v>
          </cell>
          <cell r="B103" t="str">
            <v>FORNEC. E CRAVAÇÃO DE TRILHO SIMPLES PERFIL TR32</v>
          </cell>
          <cell r="C103" t="str">
            <v>M</v>
          </cell>
          <cell r="D103">
            <v>149.38</v>
          </cell>
        </row>
        <row r="104">
          <cell r="A104" t="str">
            <v>02.01.80</v>
          </cell>
          <cell r="B104" t="str">
            <v>ESTACA ESCAVADA HÉLICE CONTÍNUA D=25CM</v>
          </cell>
          <cell r="C104" t="str">
            <v>M</v>
          </cell>
          <cell r="D104">
            <v>34.29</v>
          </cell>
        </row>
        <row r="105">
          <cell r="A105" t="str">
            <v>02.01.81</v>
          </cell>
          <cell r="B105" t="str">
            <v>ESTACA ESCAVADA HÉLICE CONTÍNUA D=30CM</v>
          </cell>
          <cell r="C105" t="str">
            <v>M</v>
          </cell>
          <cell r="D105">
            <v>45.38</v>
          </cell>
        </row>
        <row r="106">
          <cell r="A106" t="str">
            <v>02.01.82</v>
          </cell>
          <cell r="B106" t="str">
            <v>ESTACA ESCAVADA HÉLICE CONTÍNUA D=35CM</v>
          </cell>
          <cell r="C106" t="str">
            <v>M</v>
          </cell>
          <cell r="D106">
            <v>55.03</v>
          </cell>
        </row>
        <row r="107">
          <cell r="A107" t="str">
            <v>02.01.83</v>
          </cell>
          <cell r="B107" t="str">
            <v>ESTACA ESCAVADA HÉLICE CONTÍNUA D=40CM</v>
          </cell>
          <cell r="C107" t="str">
            <v>M</v>
          </cell>
          <cell r="D107">
            <v>68.2</v>
          </cell>
        </row>
        <row r="108">
          <cell r="A108" t="str">
            <v>02.01.84</v>
          </cell>
          <cell r="B108" t="str">
            <v>ESTACA ESCAVADA HÉLICE CONTÍNUA D=50CM</v>
          </cell>
          <cell r="C108" t="str">
            <v>M</v>
          </cell>
          <cell r="D108">
            <v>92.32</v>
          </cell>
        </row>
        <row r="109">
          <cell r="A109" t="str">
            <v>02.01.85</v>
          </cell>
          <cell r="B109" t="str">
            <v>ESTACA ESCAVADA HÉLICE CONTÍNUA D=60CM</v>
          </cell>
          <cell r="C109" t="str">
            <v>M</v>
          </cell>
          <cell r="D109">
            <v>120.23</v>
          </cell>
        </row>
        <row r="110">
          <cell r="A110" t="str">
            <v>02.01.90</v>
          </cell>
          <cell r="B110" t="str">
            <v>MOBILIZAÇÃO DE EQUIPAMENTO P/ ESTACA HÉLICE E CONTÍNUA</v>
          </cell>
          <cell r="C110" t="str">
            <v>UN</v>
          </cell>
          <cell r="D110">
            <v>13149.5</v>
          </cell>
        </row>
        <row r="111">
          <cell r="A111" t="str">
            <v>02.02.00</v>
          </cell>
          <cell r="B111" t="str">
            <v>VALAS</v>
          </cell>
        </row>
        <row r="112">
          <cell r="A112" t="str">
            <v>02.02.01</v>
          </cell>
          <cell r="B112" t="str">
            <v>ESCAVACAO MANUAL - PROFUNDIDADE IGUAL OU INFERIOR A 1,50M</v>
          </cell>
          <cell r="C112" t="str">
            <v>M3</v>
          </cell>
          <cell r="D112">
            <v>18.829999999999998</v>
          </cell>
        </row>
        <row r="113">
          <cell r="A113" t="str">
            <v>02.02.02</v>
          </cell>
          <cell r="B113" t="str">
            <v>ESCAVACAO MANUAL - PROFUNDIDADE SUPERIOR A 1,50M</v>
          </cell>
          <cell r="C113" t="str">
            <v>M3</v>
          </cell>
          <cell r="D113">
            <v>21.96</v>
          </cell>
        </row>
        <row r="114">
          <cell r="A114" t="str">
            <v>02.02.05</v>
          </cell>
          <cell r="B114" t="str">
            <v>ESCORAMENTO DE VALAS - CONTINUO</v>
          </cell>
          <cell r="C114" t="str">
            <v>M2</v>
          </cell>
          <cell r="D114">
            <v>26.25</v>
          </cell>
        </row>
        <row r="115">
          <cell r="A115" t="str">
            <v>02.02.06</v>
          </cell>
          <cell r="B115" t="str">
            <v>ESCORAMENTO DE VALAS - DESCONTINUO</v>
          </cell>
          <cell r="C115" t="str">
            <v>M2</v>
          </cell>
          <cell r="D115">
            <v>15.38</v>
          </cell>
        </row>
        <row r="116">
          <cell r="A116" t="str">
            <v>02.02.10</v>
          </cell>
          <cell r="B116" t="str">
            <v>APILOAMENTO DO FUNDO DE VALAS,PARA SIMPLES REGULARIZACAO</v>
          </cell>
          <cell r="C116" t="str">
            <v>M2</v>
          </cell>
          <cell r="D116">
            <v>9.41</v>
          </cell>
        </row>
        <row r="117">
          <cell r="A117" t="str">
            <v>02.02.11</v>
          </cell>
          <cell r="B117" t="str">
            <v>APILOAMENTO DO FUNDO DE VALAS,COM MACO DE ATE 60KG</v>
          </cell>
          <cell r="C117" t="str">
            <v>M2</v>
          </cell>
          <cell r="D117">
            <v>10.67</v>
          </cell>
        </row>
        <row r="118">
          <cell r="A118" t="str">
            <v>02.02.15</v>
          </cell>
          <cell r="B118" t="str">
            <v>LASTRO DE BRITA</v>
          </cell>
          <cell r="C118" t="str">
            <v>M3</v>
          </cell>
          <cell r="D118">
            <v>54.65</v>
          </cell>
        </row>
        <row r="119">
          <cell r="A119" t="str">
            <v>02.02.16</v>
          </cell>
          <cell r="B119" t="str">
            <v>LASTRO DE CONCRETO - 150KG CIM/M3</v>
          </cell>
          <cell r="C119" t="str">
            <v>M3</v>
          </cell>
          <cell r="D119">
            <v>144.88</v>
          </cell>
        </row>
        <row r="120">
          <cell r="A120" t="str">
            <v>02.02.17</v>
          </cell>
          <cell r="B120" t="str">
            <v>LASTRO DE CONCRETO C/AGREGADO RECICLADO-150 KG CIM/M3</v>
          </cell>
          <cell r="C120" t="str">
            <v>M3</v>
          </cell>
          <cell r="D120">
            <v>133.63999999999999</v>
          </cell>
        </row>
        <row r="121">
          <cell r="A121" t="str">
            <v>02.03.00</v>
          </cell>
          <cell r="B121" t="str">
            <v>FUNDACAO - FORMA</v>
          </cell>
        </row>
        <row r="122">
          <cell r="A122" t="str">
            <v>02.03.01</v>
          </cell>
          <cell r="B122" t="str">
            <v>FORMA COMUM DE TABUAS DE PINHO</v>
          </cell>
          <cell r="C122" t="str">
            <v>M2</v>
          </cell>
          <cell r="D122">
            <v>22.19</v>
          </cell>
        </row>
        <row r="123">
          <cell r="A123" t="str">
            <v>02.03.04</v>
          </cell>
          <cell r="B123" t="str">
            <v>FORMA COMUM DE TABUAS DE PINHO - NAO RECUPERAVEL</v>
          </cell>
          <cell r="C123" t="str">
            <v>M2</v>
          </cell>
          <cell r="D123">
            <v>19.07</v>
          </cell>
        </row>
        <row r="124">
          <cell r="A124" t="str">
            <v>02.04.00</v>
          </cell>
          <cell r="B124" t="str">
            <v>FUNDACAO - ARMADURA</v>
          </cell>
        </row>
        <row r="125">
          <cell r="A125" t="str">
            <v>02.04.04</v>
          </cell>
          <cell r="B125" t="str">
            <v>ARMADURA EM ACO CA-50</v>
          </cell>
          <cell r="C125" t="str">
            <v>KG</v>
          </cell>
          <cell r="D125">
            <v>4.25</v>
          </cell>
        </row>
        <row r="126">
          <cell r="A126" t="str">
            <v>02.04.07</v>
          </cell>
          <cell r="B126" t="str">
            <v>ARMADURA EM ACO CA-60</v>
          </cell>
          <cell r="C126" t="str">
            <v>KG</v>
          </cell>
          <cell r="D126">
            <v>4.96</v>
          </cell>
        </row>
        <row r="127">
          <cell r="A127" t="str">
            <v>02.04.09</v>
          </cell>
          <cell r="B127" t="str">
            <v>ARMADURA EM ACO CA-60 - TELA</v>
          </cell>
          <cell r="C127" t="str">
            <v>KG</v>
          </cell>
          <cell r="D127">
            <v>4.8899999999999997</v>
          </cell>
        </row>
        <row r="128">
          <cell r="A128" t="str">
            <v>02.05.00</v>
          </cell>
          <cell r="B128" t="str">
            <v>FUNDACAO - CONCRETO</v>
          </cell>
        </row>
        <row r="129">
          <cell r="A129" t="str">
            <v>02.05.05</v>
          </cell>
          <cell r="B129" t="str">
            <v>CONCRETO FCK = 15,0MPA - VIRADO NA OBRA</v>
          </cell>
          <cell r="C129" t="str">
            <v>M3</v>
          </cell>
          <cell r="D129">
            <v>186.59</v>
          </cell>
        </row>
        <row r="130">
          <cell r="A130" t="str">
            <v>02.05.06</v>
          </cell>
          <cell r="B130" t="str">
            <v>CONCRETO FCK=20MPA - VIRADO NA OBRA</v>
          </cell>
          <cell r="C130" t="str">
            <v>M3</v>
          </cell>
          <cell r="D130">
            <v>193.4</v>
          </cell>
        </row>
        <row r="131">
          <cell r="A131" t="str">
            <v>02.05.08</v>
          </cell>
          <cell r="B131" t="str">
            <v>CONCRETO FCK = 15,0MPA - USINADO</v>
          </cell>
          <cell r="C131" t="str">
            <v>M3</v>
          </cell>
          <cell r="D131">
            <v>175.85</v>
          </cell>
        </row>
        <row r="132">
          <cell r="A132" t="str">
            <v>02.05.09</v>
          </cell>
          <cell r="B132" t="str">
            <v>CONCRETO FCK = 20,0 MPA - USINADO</v>
          </cell>
          <cell r="C132" t="str">
            <v>M3</v>
          </cell>
          <cell r="D132">
            <v>183.8</v>
          </cell>
        </row>
        <row r="133">
          <cell r="A133" t="str">
            <v>02.05.10</v>
          </cell>
          <cell r="B133" t="str">
            <v>CONCRETO FCK=25MPA - USINADO</v>
          </cell>
          <cell r="C133" t="str">
            <v>M3</v>
          </cell>
          <cell r="D133">
            <v>189.32</v>
          </cell>
        </row>
        <row r="134">
          <cell r="A134" t="str">
            <v>02.05.11</v>
          </cell>
          <cell r="B134" t="str">
            <v>CONCRETO FCK=30MPA - USINADO</v>
          </cell>
          <cell r="C134" t="str">
            <v>M3</v>
          </cell>
          <cell r="D134">
            <v>198.67</v>
          </cell>
        </row>
        <row r="135">
          <cell r="A135" t="str">
            <v>02.06.00</v>
          </cell>
          <cell r="B135" t="str">
            <v>EMBASAMENTO</v>
          </cell>
        </row>
        <row r="136">
          <cell r="A136" t="str">
            <v>02.06.01</v>
          </cell>
          <cell r="B136" t="str">
            <v>ALVENARIA DE EMBASAMENTO - TIJOLOS MACICOS COMUNS</v>
          </cell>
          <cell r="C136" t="str">
            <v>M3</v>
          </cell>
          <cell r="D136">
            <v>252.88</v>
          </cell>
        </row>
        <row r="137">
          <cell r="A137" t="str">
            <v>02.06.05</v>
          </cell>
          <cell r="B137" t="str">
            <v>IMPERMEABILIZACAO DO RESPALDO DA FUNDACAO - ARGAMASSA IMPERMEAVEL</v>
          </cell>
          <cell r="C137" t="str">
            <v>M2</v>
          </cell>
          <cell r="D137">
            <v>28.81</v>
          </cell>
        </row>
        <row r="138">
          <cell r="A138" t="str">
            <v>02.06.10</v>
          </cell>
          <cell r="B138" t="str">
            <v>REATERRO DE VALAS,INCLUSIVE APILOAMENTO</v>
          </cell>
          <cell r="C138" t="str">
            <v>M3</v>
          </cell>
          <cell r="D138">
            <v>9.41</v>
          </cell>
        </row>
        <row r="139">
          <cell r="A139" t="str">
            <v>02.50.00</v>
          </cell>
          <cell r="B139" t="str">
            <v>DEMOLICOES</v>
          </cell>
        </row>
        <row r="140">
          <cell r="A140" t="str">
            <v>02.50.01</v>
          </cell>
          <cell r="B140" t="str">
            <v>DEMOLICAO DE ALVENARIA DE EMBASAMENTO - TIJOLOS MACICOS COMUNS</v>
          </cell>
          <cell r="C140" t="str">
            <v>M3</v>
          </cell>
          <cell r="D140">
            <v>21.05</v>
          </cell>
        </row>
        <row r="141">
          <cell r="A141" t="str">
            <v>02.50.05</v>
          </cell>
          <cell r="B141" t="str">
            <v>DEMOLICAO DE CONCRETO SIMPLES</v>
          </cell>
          <cell r="C141" t="str">
            <v>M3</v>
          </cell>
          <cell r="D141">
            <v>53.6</v>
          </cell>
        </row>
        <row r="142">
          <cell r="A142" t="str">
            <v>02.50.06</v>
          </cell>
          <cell r="B142" t="str">
            <v>DEMOLICAO DE CONCRETO ARMADO</v>
          </cell>
          <cell r="C142" t="str">
            <v>M3</v>
          </cell>
          <cell r="D142">
            <v>107.2</v>
          </cell>
        </row>
        <row r="143">
          <cell r="A143" t="str">
            <v>02.90.00</v>
          </cell>
          <cell r="B143" t="str">
            <v>OUTROS SERVICOS</v>
          </cell>
        </row>
        <row r="144">
          <cell r="A144" t="str">
            <v>02.90.40</v>
          </cell>
          <cell r="B144" t="str">
            <v>BUZINOTE PVC - 2", C=0,30 M</v>
          </cell>
          <cell r="C144" t="str">
            <v>UN</v>
          </cell>
          <cell r="D144">
            <v>4.24</v>
          </cell>
        </row>
        <row r="145">
          <cell r="A145" t="str">
            <v>03.00.00</v>
          </cell>
          <cell r="B145" t="str">
            <v>ESTRUTURA</v>
          </cell>
        </row>
        <row r="146">
          <cell r="A146" t="str">
            <v>03.01.00</v>
          </cell>
          <cell r="B146" t="str">
            <v>ESTRUTURA DE CONCRETO ARMADO - FORMA</v>
          </cell>
        </row>
        <row r="147">
          <cell r="A147" t="str">
            <v>03.01.01</v>
          </cell>
          <cell r="B147" t="str">
            <v>FORMA COMUM DE TABUAS DE PINHO - PLANA</v>
          </cell>
          <cell r="C147" t="str">
            <v>M2</v>
          </cell>
          <cell r="D147">
            <v>22.71</v>
          </cell>
        </row>
        <row r="148">
          <cell r="A148" t="str">
            <v>03.01.04</v>
          </cell>
          <cell r="B148" t="str">
            <v>FORMA COMUM DE TABUAS DE PINHO - NAO RECUPERAVEL</v>
          </cell>
          <cell r="C148" t="str">
            <v>M2</v>
          </cell>
          <cell r="D148">
            <v>19.07</v>
          </cell>
        </row>
        <row r="149">
          <cell r="A149" t="str">
            <v>03.01.11</v>
          </cell>
          <cell r="B149" t="str">
            <v>FORMA ESPECIAL DE CHAPAS RESINADAS (10MM) - CURVA</v>
          </cell>
          <cell r="C149" t="str">
            <v>M2</v>
          </cell>
          <cell r="D149">
            <v>34.24</v>
          </cell>
        </row>
        <row r="150">
          <cell r="A150" t="str">
            <v>03.01.13</v>
          </cell>
          <cell r="B150" t="str">
            <v>FORMA ESPECIAL DE CHAPAS PLASTIFICADAS (10MM) - CURVA</v>
          </cell>
          <cell r="C150" t="str">
            <v>M2</v>
          </cell>
          <cell r="D150">
            <v>35.590000000000003</v>
          </cell>
        </row>
        <row r="151">
          <cell r="A151" t="str">
            <v>03.01.14</v>
          </cell>
          <cell r="B151" t="str">
            <v>FORMA ESPECIAL DE CHAPAS RESINADAS (10MM) - PLANA</v>
          </cell>
          <cell r="C151" t="str">
            <v>M2</v>
          </cell>
          <cell r="D151">
            <v>45.01</v>
          </cell>
        </row>
        <row r="152">
          <cell r="A152" t="str">
            <v>03.01.15</v>
          </cell>
          <cell r="B152" t="str">
            <v>FORMA ESPECIAL DE CHAPAS RESINADAS (12MM) - PLANA</v>
          </cell>
          <cell r="C152" t="str">
            <v>M2</v>
          </cell>
          <cell r="D152">
            <v>45.44</v>
          </cell>
        </row>
        <row r="153">
          <cell r="A153" t="str">
            <v>03.01.16</v>
          </cell>
          <cell r="B153" t="str">
            <v>FORMA ESPECIAL DE CHAPAS PLASTIFICADAS (10MM) - PLANA</v>
          </cell>
          <cell r="C153" t="str">
            <v>M2</v>
          </cell>
          <cell r="D153">
            <v>39.700000000000003</v>
          </cell>
        </row>
        <row r="154">
          <cell r="A154" t="str">
            <v>03.01.17</v>
          </cell>
          <cell r="B154" t="str">
            <v>FORMA ESPECIAL DE CHAPAS PLASTIFICADAS (12MM) - PLANA</v>
          </cell>
          <cell r="C154" t="str">
            <v>M2</v>
          </cell>
          <cell r="D154">
            <v>40.5</v>
          </cell>
        </row>
        <row r="155">
          <cell r="A155" t="str">
            <v>03.01.20</v>
          </cell>
          <cell r="B155" t="str">
            <v>FORMA DE TUBO DE PAPELÃO</v>
          </cell>
          <cell r="C155" t="str">
            <v>M</v>
          </cell>
          <cell r="D155">
            <v>59.31</v>
          </cell>
        </row>
        <row r="156">
          <cell r="A156" t="str">
            <v>03.01.30</v>
          </cell>
          <cell r="B156" t="str">
            <v>CIMBRAMENTO PARA ALTURAS ENTRE 3,01M E 7,00M</v>
          </cell>
          <cell r="C156" t="str">
            <v>M3</v>
          </cell>
          <cell r="D156">
            <v>16</v>
          </cell>
        </row>
        <row r="157">
          <cell r="A157" t="str">
            <v>03.02.00</v>
          </cell>
          <cell r="B157" t="str">
            <v>ESTRUTURA DE CONCRETO ARMADO - ARMADURA</v>
          </cell>
        </row>
        <row r="158">
          <cell r="A158" t="str">
            <v>03.02.04</v>
          </cell>
          <cell r="B158" t="str">
            <v>ARMADURA EM ACO CA-50</v>
          </cell>
          <cell r="C158" t="str">
            <v>KG</v>
          </cell>
          <cell r="D158">
            <v>4.1100000000000003</v>
          </cell>
        </row>
        <row r="159">
          <cell r="A159" t="str">
            <v>03.02.07</v>
          </cell>
          <cell r="B159" t="str">
            <v>ARMADURA EM ACO CA-60</v>
          </cell>
          <cell r="C159" t="str">
            <v>KG</v>
          </cell>
          <cell r="D159">
            <v>4.8499999999999996</v>
          </cell>
        </row>
        <row r="160">
          <cell r="A160" t="str">
            <v>03.02.09</v>
          </cell>
          <cell r="B160" t="str">
            <v>ARMADURA EM ACO CA-60 - TELA</v>
          </cell>
          <cell r="C160" t="str">
            <v>KG</v>
          </cell>
          <cell r="D160">
            <v>4.8899999999999997</v>
          </cell>
        </row>
        <row r="161">
          <cell r="A161" t="str">
            <v>03.03.00</v>
          </cell>
          <cell r="B161" t="str">
            <v>ESTRUTURA DE CONCRETO ARMADO - CONCRETO</v>
          </cell>
        </row>
        <row r="162">
          <cell r="A162" t="str">
            <v>03.03.05</v>
          </cell>
          <cell r="B162" t="str">
            <v>CONCRETO FCK = 15,0MPA - VIRADO NA OBRA</v>
          </cell>
          <cell r="C162" t="str">
            <v>M3</v>
          </cell>
          <cell r="D162">
            <v>186.71</v>
          </cell>
        </row>
        <row r="163">
          <cell r="A163" t="str">
            <v>03.03.07</v>
          </cell>
          <cell r="B163" t="str">
            <v>CONCRETO FCK = 20,0MPA - VIRADO NA OBRA</v>
          </cell>
          <cell r="C163" t="str">
            <v>M3</v>
          </cell>
          <cell r="D163">
            <v>193.4</v>
          </cell>
        </row>
        <row r="164">
          <cell r="A164" t="str">
            <v>03.03.08</v>
          </cell>
          <cell r="B164" t="str">
            <v>CONCRETO FCK=25,0MPA VIBRADO NA OBRA</v>
          </cell>
          <cell r="C164" t="str">
            <v>M3</v>
          </cell>
          <cell r="D164">
            <v>200.57</v>
          </cell>
        </row>
        <row r="165">
          <cell r="A165" t="str">
            <v>03.03.09</v>
          </cell>
          <cell r="B165" t="str">
            <v>CONCRETO = 15,0 MPA- USINADO</v>
          </cell>
          <cell r="C165" t="str">
            <v>M3</v>
          </cell>
          <cell r="D165">
            <v>175.85</v>
          </cell>
        </row>
        <row r="166">
          <cell r="A166" t="str">
            <v>03.03.15</v>
          </cell>
          <cell r="B166" t="str">
            <v>CONCRETO FCK= 20,0MPA - USINADO</v>
          </cell>
          <cell r="C166" t="str">
            <v>M3</v>
          </cell>
          <cell r="D166">
            <v>183.8</v>
          </cell>
        </row>
        <row r="167">
          <cell r="A167" t="str">
            <v>03.03.16</v>
          </cell>
          <cell r="B167" t="str">
            <v>CONCRETO FCK=20,0 MPA - USINADO E BOMBEAVEL</v>
          </cell>
          <cell r="C167" t="str">
            <v>M3</v>
          </cell>
          <cell r="D167">
            <v>187.07</v>
          </cell>
        </row>
        <row r="168">
          <cell r="A168" t="str">
            <v>03.03.17</v>
          </cell>
          <cell r="B168" t="str">
            <v>CONCRETO FCK=25,0 MPA - USINADO</v>
          </cell>
          <cell r="C168" t="str">
            <v>M3</v>
          </cell>
          <cell r="D168">
            <v>189.32</v>
          </cell>
        </row>
        <row r="169">
          <cell r="A169" t="str">
            <v>03.03.18</v>
          </cell>
          <cell r="B169" t="str">
            <v>CONCRETO FCK=25,0 MPA - USINADO E BOMBEAVEL</v>
          </cell>
          <cell r="C169" t="str">
            <v>M3</v>
          </cell>
          <cell r="D169">
            <v>196.2</v>
          </cell>
        </row>
        <row r="170">
          <cell r="A170" t="str">
            <v>03.03.19</v>
          </cell>
          <cell r="B170" t="str">
            <v>CONCRETO USINADO, BOMBEÁVEL FCK=20MPA C/ PEDRA 1</v>
          </cell>
          <cell r="C170" t="str">
            <v>M3</v>
          </cell>
          <cell r="D170">
            <v>190.25</v>
          </cell>
        </row>
        <row r="171">
          <cell r="A171" t="str">
            <v>03.03.20</v>
          </cell>
          <cell r="B171" t="str">
            <v>CONCRETO FCK=30MPA - USINADO</v>
          </cell>
          <cell r="C171" t="str">
            <v>M3</v>
          </cell>
          <cell r="D171">
            <v>198.67</v>
          </cell>
        </row>
        <row r="172">
          <cell r="A172" t="str">
            <v>03.03.21</v>
          </cell>
          <cell r="B172" t="str">
            <v>CONCRETO FCK=30MPA - USINADO E BOMBEÁVEL</v>
          </cell>
          <cell r="C172" t="str">
            <v>M3</v>
          </cell>
          <cell r="D172">
            <v>206.2</v>
          </cell>
        </row>
        <row r="173">
          <cell r="A173" t="str">
            <v>03.03.22</v>
          </cell>
          <cell r="B173" t="str">
            <v>CONCRETO FCK=35MPA - USINADO</v>
          </cell>
          <cell r="C173" t="str">
            <v>M3</v>
          </cell>
          <cell r="D173">
            <v>211.43</v>
          </cell>
        </row>
        <row r="174">
          <cell r="A174" t="str">
            <v>03.03.23</v>
          </cell>
          <cell r="B174" t="str">
            <v>CONCRETO FCK=35MPA - USINADO E BOMBEÁVEL</v>
          </cell>
          <cell r="C174" t="str">
            <v>M3</v>
          </cell>
          <cell r="D174">
            <v>214.99</v>
          </cell>
        </row>
        <row r="175">
          <cell r="A175" t="str">
            <v>03.03.24</v>
          </cell>
          <cell r="B175" t="str">
            <v>CONCRETO FCK=40MPA - USINADO</v>
          </cell>
          <cell r="C175" t="str">
            <v>M3</v>
          </cell>
          <cell r="D175">
            <v>227.3</v>
          </cell>
        </row>
        <row r="176">
          <cell r="A176" t="str">
            <v>03.03.25</v>
          </cell>
          <cell r="B176" t="str">
            <v>CONCRETO FCK=40MPA - USINADO E BOMBEÁVEL</v>
          </cell>
          <cell r="C176" t="str">
            <v>M3</v>
          </cell>
          <cell r="D176">
            <v>233.64</v>
          </cell>
        </row>
        <row r="177">
          <cell r="A177" t="str">
            <v>03.03.30</v>
          </cell>
          <cell r="B177" t="str">
            <v>BOMBEAMENTO DE CONCRETO</v>
          </cell>
          <cell r="C177" t="str">
            <v>M3</v>
          </cell>
          <cell r="D177">
            <v>20.64</v>
          </cell>
        </row>
        <row r="178">
          <cell r="A178" t="str">
            <v>03.04.00</v>
          </cell>
          <cell r="B178" t="str">
            <v>ESTRUTURA DE CONCRETO ARMADO - LAJE MISTA</v>
          </cell>
        </row>
        <row r="179">
          <cell r="A179" t="str">
            <v>03.04.02</v>
          </cell>
          <cell r="B179" t="str">
            <v>LAJE MISTA - H-8 COM CAPEAMENTO DE 4CM (12 CM)</v>
          </cell>
          <cell r="C179" t="str">
            <v>M2</v>
          </cell>
          <cell r="D179">
            <v>62.03</v>
          </cell>
        </row>
        <row r="180">
          <cell r="A180" t="str">
            <v>03.04.03</v>
          </cell>
          <cell r="B180" t="str">
            <v>LAJE MISTA - H-12 COM CAPEAMENTO DE 4CM (16 CM)</v>
          </cell>
          <cell r="C180" t="str">
            <v>M2</v>
          </cell>
          <cell r="D180">
            <v>72.09</v>
          </cell>
        </row>
        <row r="181">
          <cell r="A181" t="str">
            <v>03.04.04</v>
          </cell>
          <cell r="B181" t="str">
            <v>LAJE MISTA - H-16 COM CAPEAMENTO DE 4CM (20 CM)</v>
          </cell>
          <cell r="C181" t="str">
            <v>M2</v>
          </cell>
          <cell r="D181">
            <v>79.77</v>
          </cell>
        </row>
        <row r="182">
          <cell r="A182" t="str">
            <v>03.04.08</v>
          </cell>
          <cell r="B182" t="str">
            <v>LAJE MISTA H-8 COM CAPEAMENTO DE 3CM (11CM)</v>
          </cell>
          <cell r="C182" t="str">
            <v>M2</v>
          </cell>
          <cell r="D182">
            <v>39.69</v>
          </cell>
        </row>
        <row r="183">
          <cell r="A183" t="str">
            <v>03.04.19</v>
          </cell>
          <cell r="B183" t="str">
            <v>LAJE MISTA TRELICADA H-8  CM COM CAPEAMENTO 4 CM (12 CM)</v>
          </cell>
          <cell r="C183" t="str">
            <v>M2</v>
          </cell>
          <cell r="D183">
            <v>47.6</v>
          </cell>
        </row>
        <row r="184">
          <cell r="A184" t="str">
            <v>03.04.20</v>
          </cell>
          <cell r="B184" t="str">
            <v>LAJE MISTA TRELICADA H-10 CM COM CAPEAMENTO 4 CM (14 CM)</v>
          </cell>
          <cell r="C184" t="str">
            <v>M2</v>
          </cell>
          <cell r="D184">
            <v>45.3</v>
          </cell>
        </row>
        <row r="185">
          <cell r="A185" t="str">
            <v>03.04.21</v>
          </cell>
          <cell r="B185" t="str">
            <v>LAJE MISTA TRELICADA H-12 CM COM CAPEAMENTO 4 CM (16 CM)</v>
          </cell>
          <cell r="C185" t="str">
            <v>M2</v>
          </cell>
          <cell r="D185">
            <v>56.3</v>
          </cell>
        </row>
        <row r="186">
          <cell r="A186" t="str">
            <v>03.04.22</v>
          </cell>
          <cell r="B186" t="str">
            <v>LAJE MISTA TRELICADA H-15 CM COM CAPEAMENTO 4 CM (19 CM)</v>
          </cell>
          <cell r="C186" t="str">
            <v>M2</v>
          </cell>
          <cell r="D186">
            <v>63.39</v>
          </cell>
        </row>
        <row r="187">
          <cell r="A187" t="str">
            <v>03.04.23</v>
          </cell>
          <cell r="B187" t="str">
            <v>LAJE MISTA TRELICADA H-20 CM COM CAPEAMENTO 4 CM (24 CM)</v>
          </cell>
          <cell r="C187" t="str">
            <v>M2</v>
          </cell>
          <cell r="D187">
            <v>74.400000000000006</v>
          </cell>
        </row>
        <row r="188">
          <cell r="A188" t="str">
            <v>03.04.24</v>
          </cell>
          <cell r="B188" t="str">
            <v>LAJE MISTA TRELICADA H-25 CM COM CAPEAMENTO 5 CM (30 CM)</v>
          </cell>
          <cell r="C188" t="str">
            <v>M2</v>
          </cell>
          <cell r="D188">
            <v>87.98</v>
          </cell>
        </row>
        <row r="189">
          <cell r="A189" t="str">
            <v>03.40.00</v>
          </cell>
          <cell r="B189" t="str">
            <v>ESTRUTURA DE CONCRETO - RECUPERACAO E TRATAMENTO</v>
          </cell>
        </row>
        <row r="190">
          <cell r="A190" t="str">
            <v>03.40.02</v>
          </cell>
          <cell r="B190" t="str">
            <v>APICOAMENTO DE SUPERFICIE DE CONCRETO</v>
          </cell>
          <cell r="C190" t="str">
            <v>M2</v>
          </cell>
          <cell r="D190">
            <v>31.38</v>
          </cell>
        </row>
        <row r="191">
          <cell r="A191" t="str">
            <v>03.40.10</v>
          </cell>
          <cell r="B191" t="str">
            <v>LIMPEZA E REMOCAO DE SUP. DETERIORADA C/JATEAM. DE AREIA ABRASIVO</v>
          </cell>
          <cell r="C191" t="str">
            <v>M2</v>
          </cell>
          <cell r="D191">
            <v>14.4</v>
          </cell>
        </row>
        <row r="192">
          <cell r="A192" t="str">
            <v>03.40.15</v>
          </cell>
          <cell r="B192" t="str">
            <v>LIMP. DE JUNTA DE DILAT. C/ REM. DO EXCESSO DE CONCR. - ATÉ 3CM</v>
          </cell>
          <cell r="C192" t="str">
            <v>M</v>
          </cell>
          <cell r="D192">
            <v>8.27</v>
          </cell>
        </row>
        <row r="193">
          <cell r="A193" t="str">
            <v>03.40.18</v>
          </cell>
          <cell r="B193" t="str">
            <v>LIMP. CONCRETO E ARMADURA C/ ESCOVA DE AÇO</v>
          </cell>
          <cell r="C193" t="str">
            <v>M2</v>
          </cell>
          <cell r="D193">
            <v>4.91</v>
          </cell>
        </row>
        <row r="194">
          <cell r="A194" t="str">
            <v>03.40.19</v>
          </cell>
          <cell r="B194" t="str">
            <v>LIMP., ESTUCAMENTO E  LIXAMENTO EM CONCRETO APARENTE</v>
          </cell>
          <cell r="C194" t="str">
            <v>M2</v>
          </cell>
          <cell r="D194">
            <v>22.49</v>
          </cell>
        </row>
        <row r="195">
          <cell r="A195" t="str">
            <v>03.40.20</v>
          </cell>
          <cell r="B195" t="str">
            <v>LIMP. ESTUCAMENTO,  LIXAMENTO E APLIC. DE VERNIZ P/ CONCR. APARENTE</v>
          </cell>
          <cell r="C195" t="str">
            <v>M2</v>
          </cell>
          <cell r="D195">
            <v>33.25</v>
          </cell>
        </row>
        <row r="196">
          <cell r="A196" t="str">
            <v>03.40.22</v>
          </cell>
          <cell r="B196" t="str">
            <v>TRATAMENTO DE ARMADURA C/ APLICACAO DE PRODUTO INIBIDOR OXIDANTE</v>
          </cell>
          <cell r="C196" t="str">
            <v>M</v>
          </cell>
          <cell r="D196">
            <v>1.8</v>
          </cell>
        </row>
        <row r="197">
          <cell r="A197" t="str">
            <v>03.40.50</v>
          </cell>
          <cell r="B197" t="str">
            <v>POLIMENTO DE CONCRETO</v>
          </cell>
          <cell r="C197" t="str">
            <v>M2</v>
          </cell>
          <cell r="D197">
            <v>15.04</v>
          </cell>
        </row>
        <row r="198">
          <cell r="A198" t="str">
            <v>03.40.51</v>
          </cell>
          <cell r="B198" t="str">
            <v>POLIMENTO DE CONCRETO NOVO</v>
          </cell>
          <cell r="C198" t="str">
            <v>M2</v>
          </cell>
          <cell r="D198">
            <v>13.12</v>
          </cell>
        </row>
        <row r="199">
          <cell r="A199" t="str">
            <v>03.40.60</v>
          </cell>
          <cell r="B199" t="str">
            <v>PREPARAÇÃO DE PONTE DE ADERÊNCIA COM ADESIVO À BASE DE EPÓXI</v>
          </cell>
          <cell r="C199" t="str">
            <v>M2</v>
          </cell>
          <cell r="D199">
            <v>53.68</v>
          </cell>
        </row>
        <row r="200">
          <cell r="A200" t="str">
            <v>03.40.70</v>
          </cell>
          <cell r="B200" t="str">
            <v>ANCORAGEM DE BARRAS DE AÇO, COM ADESIVO A BASE DE EPÓXI</v>
          </cell>
          <cell r="C200" t="str">
            <v>UN</v>
          </cell>
          <cell r="D200">
            <v>3.62</v>
          </cell>
        </row>
        <row r="201">
          <cell r="A201" t="str">
            <v>03.50.00</v>
          </cell>
          <cell r="B201" t="str">
            <v>DEMOLICOES</v>
          </cell>
        </row>
        <row r="202">
          <cell r="A202" t="str">
            <v>03.50.01</v>
          </cell>
          <cell r="B202" t="str">
            <v>DEMOLICAO DE CONCRETO SIMPLES</v>
          </cell>
          <cell r="C202" t="str">
            <v>M3</v>
          </cell>
          <cell r="D202">
            <v>53.6</v>
          </cell>
        </row>
        <row r="203">
          <cell r="A203" t="str">
            <v>03.50.02</v>
          </cell>
          <cell r="B203" t="str">
            <v>DEMOLICAO DE CONCRETO ARMADO</v>
          </cell>
          <cell r="C203" t="str">
            <v>M3</v>
          </cell>
          <cell r="D203">
            <v>107.2</v>
          </cell>
        </row>
        <row r="204">
          <cell r="A204" t="str">
            <v>03.50.05</v>
          </cell>
          <cell r="B204" t="str">
            <v>DEMOLICAO DE LAJES MISTAS COM ESP.FINAL IGUAL OU INFERIOR A 16 CM</v>
          </cell>
          <cell r="C204" t="str">
            <v>M2</v>
          </cell>
          <cell r="D204">
            <v>10.98</v>
          </cell>
        </row>
        <row r="205">
          <cell r="A205" t="str">
            <v>03.50.06</v>
          </cell>
          <cell r="B205" t="str">
            <v>DEMOLICAO DE LAJES MISTAS C/ESP.FINAL SUP.A 16 CM, ATE 30 CM, INCLU</v>
          </cell>
          <cell r="C205" t="str">
            <v>M2</v>
          </cell>
          <cell r="D205">
            <v>15.69</v>
          </cell>
        </row>
        <row r="206">
          <cell r="A206" t="str">
            <v>04.00.00</v>
          </cell>
          <cell r="B206" t="str">
            <v>VEDOS</v>
          </cell>
        </row>
        <row r="207">
          <cell r="A207" t="str">
            <v>04.01.00</v>
          </cell>
          <cell r="B207" t="str">
            <v>ALVENARIA DE TIJOLOS E BLOCOS</v>
          </cell>
        </row>
        <row r="208">
          <cell r="A208" t="str">
            <v>04.01.01</v>
          </cell>
          <cell r="B208" t="str">
            <v>TIJOLOS MACICOS COMUNS - ESPELHO</v>
          </cell>
          <cell r="C208" t="str">
            <v>M2</v>
          </cell>
          <cell r="D208">
            <v>19.72</v>
          </cell>
        </row>
        <row r="209">
          <cell r="A209" t="str">
            <v>04.01.02</v>
          </cell>
          <cell r="B209" t="str">
            <v>TIJOLOS MACICOS COMUNS - 1/2 TIJOLO</v>
          </cell>
          <cell r="C209" t="str">
            <v>M2</v>
          </cell>
          <cell r="D209">
            <v>37.07</v>
          </cell>
        </row>
        <row r="210">
          <cell r="A210" t="str">
            <v>04.01.03</v>
          </cell>
          <cell r="B210" t="str">
            <v>TIJOLOS MACICOS COMUNS - 1 TIJOLO</v>
          </cell>
          <cell r="C210" t="str">
            <v>M2</v>
          </cell>
          <cell r="D210">
            <v>64.47</v>
          </cell>
        </row>
        <row r="211">
          <cell r="A211" t="str">
            <v>04.01.04</v>
          </cell>
          <cell r="B211" t="str">
            <v>TIJOLOS MACICOS COMUNS - 1 1/2 TIJOLO</v>
          </cell>
          <cell r="C211" t="str">
            <v>M2</v>
          </cell>
          <cell r="D211">
            <v>88.48</v>
          </cell>
        </row>
        <row r="212">
          <cell r="A212" t="str">
            <v>04.01.11</v>
          </cell>
          <cell r="B212" t="str">
            <v>TIJOLOS MACICOS COMUNS - APARENTE,1/2 TIJOLO</v>
          </cell>
          <cell r="C212" t="str">
            <v>M2</v>
          </cell>
          <cell r="D212">
            <v>37.07</v>
          </cell>
        </row>
        <row r="213">
          <cell r="A213" t="str">
            <v>04.01.12</v>
          </cell>
          <cell r="B213" t="str">
            <v>TIJOLOS MACICOS COMUNS - APARENTE,1 TIJOLO</v>
          </cell>
          <cell r="C213" t="str">
            <v>M2</v>
          </cell>
          <cell r="D213">
            <v>64.47</v>
          </cell>
        </row>
        <row r="214">
          <cell r="A214" t="str">
            <v>04.01.15</v>
          </cell>
          <cell r="B214" t="str">
            <v>TIJOLOS CERAMICOS FURADOS - 1/2 TIJOLO</v>
          </cell>
          <cell r="C214" t="str">
            <v>M2</v>
          </cell>
          <cell r="D214">
            <v>23.83</v>
          </cell>
        </row>
        <row r="215">
          <cell r="A215" t="str">
            <v>04.01.16</v>
          </cell>
          <cell r="B215" t="str">
            <v>TIJOLOS CERAMICOS FURADOS - 1 TIJOLO</v>
          </cell>
          <cell r="C215" t="str">
            <v>M2</v>
          </cell>
          <cell r="D215">
            <v>41.87</v>
          </cell>
        </row>
        <row r="216">
          <cell r="A216" t="str">
            <v>04.01.20</v>
          </cell>
          <cell r="B216" t="str">
            <v>TIJOLOS LAMINADOS - ESPELHO</v>
          </cell>
          <cell r="C216" t="str">
            <v>M2</v>
          </cell>
          <cell r="D216">
            <v>51.74</v>
          </cell>
        </row>
        <row r="217">
          <cell r="A217" t="str">
            <v>04.01.21</v>
          </cell>
          <cell r="B217" t="str">
            <v>TIJOLOS LAMINADOS - 1/2 TIJOLO</v>
          </cell>
          <cell r="C217" t="str">
            <v>M2</v>
          </cell>
          <cell r="D217">
            <v>83.54</v>
          </cell>
        </row>
        <row r="218">
          <cell r="A218" t="str">
            <v>04.01.22</v>
          </cell>
          <cell r="B218" t="str">
            <v>TIJOLOS LAMINADOS - 1 TIJOLO</v>
          </cell>
          <cell r="C218" t="str">
            <v>M2</v>
          </cell>
          <cell r="D218">
            <v>147.69999999999999</v>
          </cell>
        </row>
        <row r="219">
          <cell r="A219" t="str">
            <v>04.01.25</v>
          </cell>
          <cell r="B219" t="str">
            <v>TIJOLOS DE VIDRO - CANELADO,20X20CM</v>
          </cell>
          <cell r="C219" t="str">
            <v>M2</v>
          </cell>
          <cell r="D219">
            <v>270.79000000000002</v>
          </cell>
        </row>
        <row r="220">
          <cell r="A220" t="str">
            <v>04.01.26</v>
          </cell>
          <cell r="B220" t="str">
            <v>TIJOLOS DE VIDRO - TIJOLINHO,20X20CM</v>
          </cell>
          <cell r="C220" t="str">
            <v>M2</v>
          </cell>
          <cell r="D220">
            <v>290.04000000000002</v>
          </cell>
        </row>
        <row r="221">
          <cell r="A221" t="str">
            <v>04.01.27</v>
          </cell>
          <cell r="B221" t="str">
            <v>TIJOLOS DE VIDRO - VENTILACAO</v>
          </cell>
          <cell r="C221" t="str">
            <v>M2</v>
          </cell>
          <cell r="D221">
            <v>309.54000000000002</v>
          </cell>
        </row>
        <row r="222">
          <cell r="A222" t="str">
            <v>04.01.40</v>
          </cell>
          <cell r="B222" t="str">
            <v>BLOCOS VAZADOS DE CONCRETO - 09CM</v>
          </cell>
          <cell r="C222" t="str">
            <v>M2</v>
          </cell>
          <cell r="D222">
            <v>20.62</v>
          </cell>
        </row>
        <row r="223">
          <cell r="A223" t="str">
            <v>04.01.41</v>
          </cell>
          <cell r="B223" t="str">
            <v>BLOCOS VAZADOS DE CONCRETO - 14CM</v>
          </cell>
          <cell r="C223" t="str">
            <v>M2</v>
          </cell>
          <cell r="D223">
            <v>23.72</v>
          </cell>
        </row>
        <row r="224">
          <cell r="A224" t="str">
            <v>04.01.42</v>
          </cell>
          <cell r="B224" t="str">
            <v>BLOCOS VAZADOS DE CONCRETO - 19CM</v>
          </cell>
          <cell r="C224" t="str">
            <v>M2</v>
          </cell>
          <cell r="D224">
            <v>29.25</v>
          </cell>
        </row>
        <row r="225">
          <cell r="A225" t="str">
            <v>04.01.50</v>
          </cell>
          <cell r="B225" t="str">
            <v>BLOCOS VAZADOS DE CONCRETO - APARENTE,09CM</v>
          </cell>
          <cell r="C225" t="str">
            <v>M2</v>
          </cell>
          <cell r="D225">
            <v>24.22</v>
          </cell>
        </row>
        <row r="226">
          <cell r="A226" t="str">
            <v>04.01.51</v>
          </cell>
          <cell r="B226" t="str">
            <v>BLOCOS VAZADOS DE CONCRETO - APARENTE,14CM</v>
          </cell>
          <cell r="C226" t="str">
            <v>M2</v>
          </cell>
          <cell r="D226">
            <v>28.7</v>
          </cell>
        </row>
        <row r="227">
          <cell r="A227" t="str">
            <v>04.01.52</v>
          </cell>
          <cell r="B227" t="str">
            <v>BLOCOS VAZADOS DE CONCRETO - APARENTE,19CM</v>
          </cell>
          <cell r="C227" t="str">
            <v>M2</v>
          </cell>
          <cell r="D227">
            <v>34.36</v>
          </cell>
        </row>
        <row r="228">
          <cell r="A228" t="str">
            <v>04.01.60</v>
          </cell>
          <cell r="B228" t="str">
            <v>BLOCOS VAZADOS DE CONCRETO - ESTRUTURAL,14CM</v>
          </cell>
          <cell r="C228" t="str">
            <v>M2</v>
          </cell>
          <cell r="D228">
            <v>30.72</v>
          </cell>
        </row>
        <row r="229">
          <cell r="A229" t="str">
            <v>04.01.61</v>
          </cell>
          <cell r="B229" t="str">
            <v>BLOCOS VAZADOS DE CONCRETO - ESTRUTURAL,19CM</v>
          </cell>
          <cell r="C229" t="str">
            <v>M2</v>
          </cell>
          <cell r="D229">
            <v>35.32</v>
          </cell>
        </row>
        <row r="230">
          <cell r="A230" t="str">
            <v>04.01.62</v>
          </cell>
          <cell r="B230" t="str">
            <v>BLOCOS VAZADOS DE CONCRETO - ESTRUTURAL, APARENTE - 14 CM</v>
          </cell>
          <cell r="C230" t="str">
            <v>M2</v>
          </cell>
          <cell r="D230">
            <v>31.72</v>
          </cell>
        </row>
        <row r="231">
          <cell r="A231" t="str">
            <v>04.01.63</v>
          </cell>
          <cell r="B231" t="str">
            <v>BLOCOS VAZADOS DE CONCRETO - ESTRUTURAL, APARENTE - 19 CM</v>
          </cell>
          <cell r="C231" t="str">
            <v>M2</v>
          </cell>
          <cell r="D231">
            <v>36.07</v>
          </cell>
        </row>
        <row r="232">
          <cell r="A232" t="str">
            <v>04.01.80</v>
          </cell>
          <cell r="B232" t="str">
            <v>TELA TIPO DEPLOYEE P/REFORCO DE ALVENARIA</v>
          </cell>
          <cell r="C232" t="str">
            <v>M2</v>
          </cell>
          <cell r="D232">
            <v>1.7</v>
          </cell>
        </row>
        <row r="233">
          <cell r="A233" t="str">
            <v>04.01.95</v>
          </cell>
          <cell r="B233" t="str">
            <v>ARMADURA EM ACO CA-50 PARA BLOCOS VAZADOS DE CONCRETO - ESTRUTURAL</v>
          </cell>
          <cell r="C233" t="str">
            <v>KG</v>
          </cell>
          <cell r="D233">
            <v>3.98</v>
          </cell>
        </row>
        <row r="234">
          <cell r="A234" t="str">
            <v>04.01.96</v>
          </cell>
          <cell r="B234" t="str">
            <v>ARMADURA EM ACO CA-60 PARA BLOCOS VAZADOS DE CONCRETO - ESTRUTURAL</v>
          </cell>
          <cell r="C234" t="str">
            <v>KG</v>
          </cell>
          <cell r="D234">
            <v>4.68</v>
          </cell>
        </row>
        <row r="235">
          <cell r="A235" t="str">
            <v>04.01.97</v>
          </cell>
          <cell r="B235" t="str">
            <v>CONCRETO "GROUT"</v>
          </cell>
          <cell r="C235" t="str">
            <v>M3</v>
          </cell>
          <cell r="D235">
            <v>268.20999999999998</v>
          </cell>
        </row>
        <row r="236">
          <cell r="A236" t="str">
            <v>04.01.98</v>
          </cell>
          <cell r="B236" t="str">
            <v>VERGAS,CINTAS E PILARETES DE CONCRETO</v>
          </cell>
          <cell r="C236" t="str">
            <v>M3</v>
          </cell>
          <cell r="D236">
            <v>914.06</v>
          </cell>
        </row>
        <row r="237">
          <cell r="A237" t="str">
            <v>04.02.00</v>
          </cell>
          <cell r="B237" t="str">
            <v>ALVENARIA DE ELEMENTOS VAZADOS</v>
          </cell>
        </row>
        <row r="238">
          <cell r="A238" t="str">
            <v>04.02.04</v>
          </cell>
          <cell r="B238" t="str">
            <v>ELEMENTOS VAZADOS DE TIJOLOS CERAMICOS</v>
          </cell>
          <cell r="C238" t="str">
            <v>M2</v>
          </cell>
          <cell r="D238">
            <v>44.34</v>
          </cell>
        </row>
        <row r="239">
          <cell r="A239" t="str">
            <v>04.02.07</v>
          </cell>
          <cell r="B239" t="str">
            <v>ELEMENTO VAZADO DE CONCRETO - TIPO NEO-REX N.4 OU SIMILAR</v>
          </cell>
          <cell r="C239" t="str">
            <v>M2</v>
          </cell>
          <cell r="D239">
            <v>71.5</v>
          </cell>
        </row>
        <row r="240">
          <cell r="A240" t="str">
            <v>04.02.08</v>
          </cell>
          <cell r="B240" t="str">
            <v>ELEMENTO VAZADO DE CONCRETO - TIPO NEO-REX N.4A OU SIMILAR</v>
          </cell>
          <cell r="C240" t="str">
            <v>M2</v>
          </cell>
          <cell r="D240">
            <v>79.69</v>
          </cell>
        </row>
        <row r="241">
          <cell r="A241" t="str">
            <v>04.02.09</v>
          </cell>
          <cell r="B241" t="str">
            <v>ELEMENTO VAZADO DE CONCRETO - TIPO NEO REX N.4F OU SIMILAR</v>
          </cell>
          <cell r="C241" t="str">
            <v>M2</v>
          </cell>
          <cell r="D241">
            <v>117.03</v>
          </cell>
        </row>
        <row r="242">
          <cell r="A242" t="str">
            <v>04.02.10</v>
          </cell>
          <cell r="B242" t="str">
            <v>ELEMENTO VAZADO DE CONCRETO - TIPO NEO-REX N.16 OU SIMILAR</v>
          </cell>
          <cell r="C242" t="str">
            <v>M2</v>
          </cell>
          <cell r="D242">
            <v>95.67</v>
          </cell>
        </row>
        <row r="243">
          <cell r="A243" t="str">
            <v>04.02.11</v>
          </cell>
          <cell r="B243" t="str">
            <v>ELEMENTO VAZADO DE CONCRETO - TIPO NEO-REX N.16D OU SIMILAR</v>
          </cell>
          <cell r="C243" t="str">
            <v>M2</v>
          </cell>
          <cell r="D243">
            <v>146.16999999999999</v>
          </cell>
        </row>
        <row r="244">
          <cell r="A244" t="str">
            <v>04.02.13</v>
          </cell>
          <cell r="B244" t="str">
            <v>ELEMENTO VAZADO DE CONCRETO - TIPO NEO-REX N.17G OU SIMILAR</v>
          </cell>
          <cell r="C244" t="str">
            <v>M2</v>
          </cell>
          <cell r="D244">
            <v>80.599999999999994</v>
          </cell>
        </row>
        <row r="245">
          <cell r="A245" t="str">
            <v>04.02.15</v>
          </cell>
          <cell r="B245" t="str">
            <v>ELEMENTO VAZADO DE CONCRETO - TIPO NEO-REX N.19C OU SIMILAR</v>
          </cell>
          <cell r="C245" t="str">
            <v>M2</v>
          </cell>
          <cell r="D245">
            <v>62.98</v>
          </cell>
        </row>
        <row r="246">
          <cell r="A246" t="str">
            <v>04.02.16</v>
          </cell>
          <cell r="B246" t="str">
            <v>ELEMENTO VAZADO DE CONCRETO - TIPO NEO-REX N.17C OU SIMILAR</v>
          </cell>
          <cell r="C246" t="str">
            <v>M2</v>
          </cell>
          <cell r="D246">
            <v>93.98</v>
          </cell>
        </row>
        <row r="247">
          <cell r="A247" t="str">
            <v>04.02.17</v>
          </cell>
          <cell r="B247" t="str">
            <v>ELEMENTO VAZADO DE CONCRETO - TIPO NEO REX N.22B OU SIMILAR</v>
          </cell>
          <cell r="C247" t="str">
            <v>M2</v>
          </cell>
          <cell r="D247">
            <v>77.569999999999993</v>
          </cell>
        </row>
        <row r="248">
          <cell r="A248" t="str">
            <v>04.02.18</v>
          </cell>
          <cell r="B248" t="str">
            <v>ELEMENTO VAZADO DE CONCRETO - TIPO NEO-REX N.23A OU SIMILAR</v>
          </cell>
          <cell r="C248" t="str">
            <v>M2</v>
          </cell>
          <cell r="D248">
            <v>61.47</v>
          </cell>
        </row>
        <row r="249">
          <cell r="A249" t="str">
            <v>04.02.24</v>
          </cell>
          <cell r="B249" t="str">
            <v>ELEMENTO VAZADO DE CONCRETO - TIPO NEO-REX N.62 OU SIMILAR</v>
          </cell>
          <cell r="C249" t="str">
            <v>M2</v>
          </cell>
          <cell r="D249">
            <v>72.05</v>
          </cell>
        </row>
        <row r="250">
          <cell r="A250" t="str">
            <v>04.02.26</v>
          </cell>
          <cell r="B250" t="str">
            <v>ELEMENTO VAZADO DE CONCRETO - TIPO NEO-REX N.62A OU SIMILAR</v>
          </cell>
          <cell r="C250" t="str">
            <v>M2</v>
          </cell>
          <cell r="D250">
            <v>72.260000000000005</v>
          </cell>
        </row>
        <row r="251">
          <cell r="A251" t="str">
            <v>04.02.27</v>
          </cell>
          <cell r="B251" t="str">
            <v>ELEMENTO VAZADO DE CONCRETO - TIPO NEO-REX N.62B OU SIMILAR</v>
          </cell>
          <cell r="C251" t="str">
            <v>M2</v>
          </cell>
          <cell r="D251">
            <v>59.98</v>
          </cell>
        </row>
        <row r="252">
          <cell r="A252" t="str">
            <v>04.02.30</v>
          </cell>
          <cell r="B252" t="str">
            <v>ELEMENTO VAZADO DE CONCRETO - TIPO NEO-REX N.72A OU SIMILAR</v>
          </cell>
          <cell r="C252" t="str">
            <v>M2</v>
          </cell>
          <cell r="D252">
            <v>75.709999999999994</v>
          </cell>
        </row>
        <row r="253">
          <cell r="A253" t="str">
            <v>04.02.35</v>
          </cell>
          <cell r="B253" t="str">
            <v>ELEMENTO VAZADO DE CONCRETO - TIPO NEO-REX N.78A OU SIMILAR</v>
          </cell>
          <cell r="C253" t="str">
            <v>M2</v>
          </cell>
          <cell r="D253">
            <v>72.58</v>
          </cell>
        </row>
        <row r="254">
          <cell r="A254" t="str">
            <v>04.03.00</v>
          </cell>
          <cell r="B254" t="str">
            <v>OUTROS ELEMENTOS DIVISORIOS</v>
          </cell>
        </row>
        <row r="255">
          <cell r="A255" t="str">
            <v>04.03.30</v>
          </cell>
          <cell r="B255" t="str">
            <v>PLACAS DE GRANILITE - 30 MM DE ESPESSURA</v>
          </cell>
          <cell r="C255" t="str">
            <v>M2</v>
          </cell>
          <cell r="D255">
            <v>122.87</v>
          </cell>
        </row>
        <row r="256">
          <cell r="A256" t="str">
            <v>04.03.31</v>
          </cell>
          <cell r="B256" t="str">
            <v>PLACAS DE GRANILITE - 40 MM DE ESPESSURA</v>
          </cell>
          <cell r="C256" t="str">
            <v>M2</v>
          </cell>
          <cell r="D256">
            <v>131.91999999999999</v>
          </cell>
        </row>
        <row r="257">
          <cell r="A257" t="str">
            <v>04.03.32</v>
          </cell>
          <cell r="B257" t="str">
            <v>PLACAS DE GRANILITE - 50 MM DE ESPESSURA</v>
          </cell>
          <cell r="C257" t="str">
            <v>M2</v>
          </cell>
          <cell r="D257">
            <v>144.84</v>
          </cell>
        </row>
        <row r="258">
          <cell r="A258" t="str">
            <v>04.03.35</v>
          </cell>
          <cell r="B258" t="str">
            <v>DIVISÓRIA EM ARDÓSIA CINZA - POLIDA 2 LADOS - ESPESSURA 30MM</v>
          </cell>
          <cell r="C258" t="str">
            <v>M2</v>
          </cell>
          <cell r="D258">
            <v>186.13</v>
          </cell>
        </row>
        <row r="259">
          <cell r="A259" t="str">
            <v>04.03.51</v>
          </cell>
          <cell r="B259" t="str">
            <v>VL 01 DIV. ACAB. LAMINADO MELAMINICO, MIOLO COLMEIA - PAINEL/PAINEL</v>
          </cell>
          <cell r="C259" t="str">
            <v>M2</v>
          </cell>
          <cell r="D259">
            <v>47</v>
          </cell>
        </row>
        <row r="260">
          <cell r="A260" t="str">
            <v>04.03.52</v>
          </cell>
          <cell r="B260" t="str">
            <v>VL 02 DIV. ACAB. LAMINADO MELAMINICO, MIOLO COLMEIA - PAINEL CEGO</v>
          </cell>
          <cell r="C260" t="str">
            <v>M2</v>
          </cell>
          <cell r="D260">
            <v>47</v>
          </cell>
        </row>
        <row r="261">
          <cell r="A261" t="str">
            <v>04.03.53</v>
          </cell>
          <cell r="B261" t="str">
            <v>VL 03 DIV. ACAB. LAMINADO MELAMINICO, MIOLO COLMEIA - PORTA/BANDEIRA</v>
          </cell>
          <cell r="C261" t="str">
            <v>M2</v>
          </cell>
          <cell r="D261">
            <v>70.16</v>
          </cell>
        </row>
        <row r="262">
          <cell r="A262" t="str">
            <v>04.03.54</v>
          </cell>
          <cell r="B262" t="str">
            <v>VL 04 DIV. ACAB. LAMINADO MELAMINICO, MIOLO COLMEIA - PAINEL/VIDRO</v>
          </cell>
          <cell r="C262" t="str">
            <v>M2</v>
          </cell>
          <cell r="D262">
            <v>64.97</v>
          </cell>
        </row>
        <row r="263">
          <cell r="A263" t="str">
            <v>04.03.55</v>
          </cell>
          <cell r="B263" t="str">
            <v>VL 05 DIV. ACAB. LAMINADO MELAMINICO, MIOLO COLMEIA - PORTA/VIDRO</v>
          </cell>
          <cell r="C263" t="str">
            <v>M2</v>
          </cell>
          <cell r="D263">
            <v>80.319999999999993</v>
          </cell>
        </row>
        <row r="264">
          <cell r="A264" t="str">
            <v>04.03.56</v>
          </cell>
          <cell r="B264" t="str">
            <v>VL 06 DIV. ACAB. LAM.MELAMINICO, MIOLO COLMEIA - PAINEL/VIDRO/PAINEL</v>
          </cell>
          <cell r="C264" t="str">
            <v>M2</v>
          </cell>
          <cell r="D264">
            <v>63.9</v>
          </cell>
        </row>
        <row r="265">
          <cell r="A265" t="str">
            <v>04.03.57</v>
          </cell>
          <cell r="B265" t="str">
            <v>VL 07 DIV. ACAB. LAM.MELAMINICO, MIOLO COLMEIA - PAINEL/VIDRO/VIDRO</v>
          </cell>
          <cell r="C265" t="str">
            <v>M2</v>
          </cell>
          <cell r="D265">
            <v>77.319999999999993</v>
          </cell>
        </row>
        <row r="266">
          <cell r="A266" t="str">
            <v>04.03.58</v>
          </cell>
          <cell r="B266" t="str">
            <v>VL 08 DIV. ACAB. LAM.MELAMINICO, MIOLO COLMEIA - PORTA/BONECA/PAINEL</v>
          </cell>
          <cell r="C266" t="str">
            <v>M2</v>
          </cell>
          <cell r="D266">
            <v>59.68</v>
          </cell>
        </row>
        <row r="267">
          <cell r="A267" t="str">
            <v>04.03.59</v>
          </cell>
          <cell r="B267" t="str">
            <v>VL 09 DIV. ACAB. LAM.MELAMINICO, MIOLO COLMEIA - PORTA/BONECA/VIDRO</v>
          </cell>
          <cell r="C267" t="str">
            <v>M2</v>
          </cell>
          <cell r="D267">
            <v>77.069999999999993</v>
          </cell>
        </row>
        <row r="268">
          <cell r="A268" t="str">
            <v>04.03.61</v>
          </cell>
          <cell r="B268" t="str">
            <v>VL 11 DIV. ACAB. LAMINADO MELAMINICO, MIOLO FIBRA - PAINEL/PAINEL</v>
          </cell>
          <cell r="C268" t="str">
            <v>M2</v>
          </cell>
          <cell r="D268">
            <v>94.3</v>
          </cell>
        </row>
        <row r="269">
          <cell r="A269" t="str">
            <v>04.03.62</v>
          </cell>
          <cell r="B269" t="str">
            <v>VL 12 DIV. ACAB. LAMINADO MELAMINICO, MIOLO FIBRA - PAINEL CEGO</v>
          </cell>
          <cell r="C269" t="str">
            <v>M2</v>
          </cell>
          <cell r="D269">
            <v>94.79</v>
          </cell>
        </row>
        <row r="270">
          <cell r="A270" t="str">
            <v>04.03.63</v>
          </cell>
          <cell r="B270" t="str">
            <v>VL 13 DIV. ACAB. LAMINADO MELAMINICO, MIOLO FIBRA - PORTA/BANDEIRA</v>
          </cell>
          <cell r="C270" t="str">
            <v>M2</v>
          </cell>
          <cell r="D270">
            <v>102.25</v>
          </cell>
        </row>
        <row r="271">
          <cell r="A271" t="str">
            <v>04.03.64</v>
          </cell>
          <cell r="B271" t="str">
            <v>VL 14 DIV. ACAB. LAMINADO MELAMINICO, MIOLO FIBRA - PAINEL/VIDRO</v>
          </cell>
          <cell r="C271" t="str">
            <v>M2</v>
          </cell>
          <cell r="D271">
            <v>119.49</v>
          </cell>
        </row>
        <row r="272">
          <cell r="A272" t="str">
            <v>04.03.65</v>
          </cell>
          <cell r="B272" t="str">
            <v>VL 15 DIV. ACAB. LAMINADO MELAMINICO, MIOLO FIBRA - PORTA/VIDRO</v>
          </cell>
          <cell r="C272" t="str">
            <v>M2</v>
          </cell>
          <cell r="D272">
            <v>102.16</v>
          </cell>
        </row>
        <row r="273">
          <cell r="A273" t="str">
            <v>04.03.66</v>
          </cell>
          <cell r="B273" t="str">
            <v>VL 16 DIV. ACAB. LAMINADO MELAMINICO, MIOLO FIBRA - PAINEL/VIDRO/PA</v>
          </cell>
          <cell r="C273" t="str">
            <v>M2</v>
          </cell>
          <cell r="D273">
            <v>115.98</v>
          </cell>
        </row>
        <row r="274">
          <cell r="A274" t="str">
            <v>04.03.67</v>
          </cell>
          <cell r="B274" t="str">
            <v>VL 17 DIV. ACAB. LAMINADO MELAMINICO, MIOLO FIBRA - PAINEL/VIDRO /VI</v>
          </cell>
          <cell r="C274" t="str">
            <v>M2</v>
          </cell>
          <cell r="D274">
            <v>122.29</v>
          </cell>
        </row>
        <row r="275">
          <cell r="A275" t="str">
            <v>04.03.68</v>
          </cell>
          <cell r="B275" t="str">
            <v>VL 18 DIV. ACAB. LAMINADO MELAMINICO, MIOLO FIBRA - PORTA/BONECA/PAI</v>
          </cell>
          <cell r="C275" t="str">
            <v>M2</v>
          </cell>
          <cell r="D275">
            <v>92.55</v>
          </cell>
        </row>
        <row r="276">
          <cell r="A276" t="str">
            <v>04.03.69</v>
          </cell>
          <cell r="B276" t="str">
            <v>VL 19 DIV. ACAB. LAMINADO MELAMINICO, MIOLO FIBRA - PORTA/BONECA/VI</v>
          </cell>
          <cell r="C276" t="str">
            <v>M2</v>
          </cell>
          <cell r="D276">
            <v>94.75</v>
          </cell>
        </row>
        <row r="277">
          <cell r="A277" t="str">
            <v>04.50.00</v>
          </cell>
          <cell r="B277" t="str">
            <v>DEMOLICOES</v>
          </cell>
        </row>
        <row r="278">
          <cell r="A278" t="str">
            <v>04.50.01</v>
          </cell>
          <cell r="B278" t="str">
            <v>DEMOLICAO DE ALVENARIA ESTRUTURAL DE BLOCOS VAZADOS DE CONCRETO</v>
          </cell>
          <cell r="C278" t="str">
            <v>M3</v>
          </cell>
          <cell r="D278">
            <v>25.1</v>
          </cell>
        </row>
        <row r="279">
          <cell r="A279" t="str">
            <v>04.50.04</v>
          </cell>
          <cell r="B279" t="str">
            <v>DEMOLICAO DE ALVENARIA EM GERAL (TIJOLOS OU BLOCOS)</v>
          </cell>
          <cell r="C279" t="str">
            <v>M3</v>
          </cell>
          <cell r="D279">
            <v>18.829999999999998</v>
          </cell>
        </row>
        <row r="280">
          <cell r="A280" t="str">
            <v>04.50.07</v>
          </cell>
          <cell r="B280" t="str">
            <v>DEMOLICAO DE ALVENARIA DE ELEMENTOS VAZADOS</v>
          </cell>
          <cell r="C280" t="str">
            <v>M3</v>
          </cell>
          <cell r="D280">
            <v>15.69</v>
          </cell>
        </row>
        <row r="281">
          <cell r="A281" t="str">
            <v>04.50.09</v>
          </cell>
          <cell r="B281" t="str">
            <v>DEMOLICAO DE VERGAS,CINTAS E PILARETES DE CONCRETO</v>
          </cell>
          <cell r="C281" t="str">
            <v>M3</v>
          </cell>
          <cell r="D281">
            <v>81.58</v>
          </cell>
        </row>
        <row r="282">
          <cell r="A282" t="str">
            <v>04.50.10</v>
          </cell>
          <cell r="B282" t="str">
            <v>DEMOLICAO DE PLACAS DIVISORIAS DE GRANILITE OU SIMILAR</v>
          </cell>
          <cell r="C282" t="str">
            <v>M2</v>
          </cell>
          <cell r="D282">
            <v>3.14</v>
          </cell>
        </row>
        <row r="283">
          <cell r="A283" t="str">
            <v>04.50.15</v>
          </cell>
          <cell r="B283" t="str">
            <v>DEMOLICAO DE DIVISORIAS - CHAPAS OU TABUAS,INCLUSIVE ENTARUGAMENTO</v>
          </cell>
          <cell r="C283" t="str">
            <v>M2</v>
          </cell>
          <cell r="D283">
            <v>2.5099999999999998</v>
          </cell>
        </row>
        <row r="284">
          <cell r="A284" t="str">
            <v>04.60.00</v>
          </cell>
          <cell r="B284" t="str">
            <v>RETIRADAS</v>
          </cell>
        </row>
        <row r="285">
          <cell r="A285" t="str">
            <v>04.60.05</v>
          </cell>
          <cell r="B285" t="str">
            <v>RETIRADA DE ALVENARIA DE BLOCOS DE PEDRA NATURAL</v>
          </cell>
          <cell r="C285" t="str">
            <v>M3</v>
          </cell>
          <cell r="D285">
            <v>40.79</v>
          </cell>
        </row>
        <row r="286">
          <cell r="A286" t="str">
            <v>04.60.07</v>
          </cell>
          <cell r="B286" t="str">
            <v>RETIRADA DE ALVENARIA DE TIJOLOS DE VIDRO OU ELEMENTOS VAZADOS</v>
          </cell>
          <cell r="C286" t="str">
            <v>M2</v>
          </cell>
          <cell r="D286">
            <v>6.28</v>
          </cell>
        </row>
        <row r="287">
          <cell r="A287" t="str">
            <v>04.60.10</v>
          </cell>
          <cell r="B287" t="str">
            <v>RETIRADA DE PLACAS DIVISORIAS DE GRANILITE OU SIMILAR</v>
          </cell>
          <cell r="C287" t="str">
            <v>M2</v>
          </cell>
          <cell r="D287">
            <v>6.28</v>
          </cell>
        </row>
        <row r="288">
          <cell r="A288" t="str">
            <v>04.60.15</v>
          </cell>
          <cell r="B288" t="str">
            <v>RETIRADA DE DIVISORIAS - CHAPAS OU TABUAS,EXCLUSIVE ENTARUGAMENTO</v>
          </cell>
          <cell r="C288" t="str">
            <v>M2</v>
          </cell>
          <cell r="D288">
            <v>2.97</v>
          </cell>
        </row>
        <row r="289">
          <cell r="A289" t="str">
            <v>04.60.16</v>
          </cell>
          <cell r="B289" t="str">
            <v>RETIRADA DE DIVISORIAS - CHAPAS OU TABUAS,INCLUSIVE ENTARUGAMENTO</v>
          </cell>
          <cell r="C289" t="str">
            <v>M2</v>
          </cell>
          <cell r="D289">
            <v>5.93</v>
          </cell>
        </row>
        <row r="290">
          <cell r="A290" t="str">
            <v>04.60.19</v>
          </cell>
          <cell r="B290" t="str">
            <v>RETIRADA DE DIVISORIAS - CHAPAS FIB.MADEIRA,COM MONTANTES METALICOS</v>
          </cell>
          <cell r="C290" t="str">
            <v>M2</v>
          </cell>
          <cell r="D290">
            <v>8.9</v>
          </cell>
        </row>
        <row r="291">
          <cell r="A291" t="str">
            <v>04.70.00</v>
          </cell>
          <cell r="B291" t="str">
            <v>RECOLOCACOES</v>
          </cell>
        </row>
        <row r="292">
          <cell r="A292" t="str">
            <v>04.70.10</v>
          </cell>
          <cell r="B292" t="str">
            <v>RECOLOCACAO DE PLACAS DIVISORIAS DE GRANILITE OU SIMILAR</v>
          </cell>
          <cell r="C292" t="str">
            <v>M2</v>
          </cell>
          <cell r="D292">
            <v>18.54</v>
          </cell>
        </row>
        <row r="293">
          <cell r="A293" t="str">
            <v>04.70.15</v>
          </cell>
          <cell r="B293" t="str">
            <v>RECOLOCACAO DE DIVISORIAS - CHAPAS OU TABUAS,EXCLUSIVE ENTARUGAMENTO</v>
          </cell>
          <cell r="C293" t="str">
            <v>M2</v>
          </cell>
          <cell r="D293">
            <v>5.85</v>
          </cell>
        </row>
        <row r="294">
          <cell r="A294" t="str">
            <v>04.70.16</v>
          </cell>
          <cell r="B294" t="str">
            <v>RECOLOCACAO DE DIVISORIAS - CHAPAS OU TABUAS,INCLUSIVE ENTARUGAMENTO</v>
          </cell>
          <cell r="C294" t="str">
            <v>M2</v>
          </cell>
          <cell r="D294">
            <v>11.89</v>
          </cell>
        </row>
        <row r="295">
          <cell r="A295" t="str">
            <v>04.70.19</v>
          </cell>
          <cell r="B295" t="str">
            <v>RECOLOCACAO DE DIVISORIAS - CHAPAS FIB.MADEIRA,C/MONTANTES METALICOS</v>
          </cell>
          <cell r="C295" t="str">
            <v>M2</v>
          </cell>
          <cell r="D295">
            <v>16.46</v>
          </cell>
        </row>
        <row r="296">
          <cell r="A296" t="str">
            <v>05.00.00</v>
          </cell>
          <cell r="B296" t="str">
            <v>IMPERMEABILIZACOES</v>
          </cell>
        </row>
        <row r="297">
          <cell r="A297" t="str">
            <v>05.01.00</v>
          </cell>
          <cell r="B297" t="str">
            <v>IMPERMEAB.CONTRA UMIDADE DO SOLO</v>
          </cell>
        </row>
        <row r="298">
          <cell r="A298" t="str">
            <v>05.01.01</v>
          </cell>
          <cell r="B298" t="str">
            <v>ARG.IMPERM.DE CIM.E AREIA (REBOCO IMPERMEAVEL) - TRACO 1:3,ESP=20MM</v>
          </cell>
          <cell r="C298" t="str">
            <v>M2</v>
          </cell>
          <cell r="D298">
            <v>16.14</v>
          </cell>
        </row>
        <row r="299">
          <cell r="A299" t="str">
            <v>05.01.03</v>
          </cell>
          <cell r="B299" t="str">
            <v>ARG.IMPERM.DE CIM.E AREIA (SUBSOLOS) - TRACO 1:2,5,ESP=20MM</v>
          </cell>
          <cell r="C299" t="str">
            <v>M2</v>
          </cell>
          <cell r="D299">
            <v>16.45</v>
          </cell>
        </row>
        <row r="300">
          <cell r="A300" t="str">
            <v>05.01.30</v>
          </cell>
          <cell r="B300" t="str">
            <v>CIMENTO IMPERMEABILIZANTE DE CRISTALIZAÇÃO - ESTRUTUTURA ENTERRADA</v>
          </cell>
          <cell r="C300" t="str">
            <v>M2</v>
          </cell>
          <cell r="D300">
            <v>22.99</v>
          </cell>
        </row>
        <row r="301">
          <cell r="A301" t="str">
            <v>05.01.40</v>
          </cell>
          <cell r="B301" t="str">
            <v>REGULARIZACAO COM ARGAM.CIMENTO E AREIA - TRACO 1:3,ESPES.MED=30MM</v>
          </cell>
          <cell r="C301" t="str">
            <v>M2</v>
          </cell>
          <cell r="D301">
            <v>13.2</v>
          </cell>
        </row>
        <row r="302">
          <cell r="A302" t="str">
            <v>05.01.43</v>
          </cell>
          <cell r="B302" t="str">
            <v>PINTURA PROTETORA COM TINTA BETUMINOSA (P/ARG.IMPERM.) - 2 DEMAOS</v>
          </cell>
          <cell r="C302" t="str">
            <v>M2</v>
          </cell>
          <cell r="D302">
            <v>4.84</v>
          </cell>
        </row>
        <row r="303">
          <cell r="A303" t="str">
            <v>05.01.47</v>
          </cell>
          <cell r="B303" t="str">
            <v>PROTECAO MECANICA COM ARGAM.CIM.E AREIA - TRACO 1:7,ESPES.MED=30MM</v>
          </cell>
          <cell r="C303" t="str">
            <v>M2</v>
          </cell>
          <cell r="D303">
            <v>11.93</v>
          </cell>
        </row>
        <row r="304">
          <cell r="A304" t="str">
            <v>05.02.00</v>
          </cell>
          <cell r="B304" t="str">
            <v>IMPERMEAB.CONTRA AGUA SOB PRESSAO</v>
          </cell>
        </row>
        <row r="305">
          <cell r="A305" t="str">
            <v>05.02.02</v>
          </cell>
          <cell r="B305" t="str">
            <v>ARG.IMPERM.DE CIM.E AREIA (RESERVAT.E PISCINAS) - TRACO 1:3,ESP=30MM</v>
          </cell>
          <cell r="C305" t="str">
            <v>M2</v>
          </cell>
          <cell r="D305">
            <v>26.15</v>
          </cell>
        </row>
        <row r="306">
          <cell r="A306" t="str">
            <v>05.02.30</v>
          </cell>
          <cell r="B306" t="str">
            <v>CIMENTO IMPERMEABILIZANTE DE CRISTALIZAÇÃO - ESTRUTURA ELEVADA</v>
          </cell>
          <cell r="C306" t="str">
            <v>M2</v>
          </cell>
          <cell r="D306">
            <v>28.34</v>
          </cell>
        </row>
        <row r="307">
          <cell r="A307" t="str">
            <v>05.02.43</v>
          </cell>
          <cell r="B307" t="str">
            <v>PINTURA PROTETORA COM TINTA BETUMINOSA (P/ARG.IMPERM.) - 2 DEMAOS</v>
          </cell>
          <cell r="C307" t="str">
            <v>M2</v>
          </cell>
          <cell r="D307">
            <v>4.84</v>
          </cell>
        </row>
        <row r="308">
          <cell r="A308" t="str">
            <v>05.02.44</v>
          </cell>
          <cell r="B308" t="str">
            <v>PINTURA PROTETORA COM TINTA A BASE DE EPOXI (P/ARG.IMPERMEAVEL)</v>
          </cell>
          <cell r="C308" t="str">
            <v>M2</v>
          </cell>
          <cell r="D308">
            <v>48.18</v>
          </cell>
        </row>
        <row r="309">
          <cell r="A309" t="str">
            <v>05.03.00</v>
          </cell>
          <cell r="B309" t="str">
            <v>IMPERMEAB.CONTRA AGUA DE PERCOLACAO</v>
          </cell>
        </row>
        <row r="310">
          <cell r="A310" t="str">
            <v>05.03.02</v>
          </cell>
          <cell r="B310" t="str">
            <v>ARG.IMPERM.DE CIM.E AREIA (CALHAS E MARQUISES) - TRACO 1:3,ESP=30MM</v>
          </cell>
          <cell r="C310" t="str">
            <v>M2</v>
          </cell>
          <cell r="D310">
            <v>26.15</v>
          </cell>
        </row>
        <row r="311">
          <cell r="A311" t="str">
            <v>05.03.05</v>
          </cell>
          <cell r="B311" t="str">
            <v>MEMBRANAS ASFALTICAS - COM 3 CAMADAS DE FELTRO ASFALTICO 15LBS</v>
          </cell>
          <cell r="C311" t="str">
            <v>M2</v>
          </cell>
          <cell r="D311">
            <v>23.35</v>
          </cell>
        </row>
        <row r="312">
          <cell r="A312" t="str">
            <v>05.03.06</v>
          </cell>
          <cell r="B312" t="str">
            <v>MEMBRANAS ASFALTICAS - COM 4 CAMADAS DE FELTRO ASFALTICO 15LBS</v>
          </cell>
          <cell r="C312" t="str">
            <v>M2</v>
          </cell>
          <cell r="D312">
            <v>26.77</v>
          </cell>
        </row>
        <row r="313">
          <cell r="A313" t="str">
            <v>05.03.07</v>
          </cell>
          <cell r="B313" t="str">
            <v>MEMBRANAS ASFALTICAS - COM 5 CAMADAS DE FELTRO ASFALTICO 15LBS</v>
          </cell>
          <cell r="C313" t="str">
            <v>M2</v>
          </cell>
          <cell r="D313">
            <v>31.23</v>
          </cell>
        </row>
        <row r="314">
          <cell r="A314" t="str">
            <v>05.03.08</v>
          </cell>
          <cell r="B314" t="str">
            <v>MANTA ASFALTICA E=3MM C/VEU DE POLIESTER COLADA A MACARICO</v>
          </cell>
          <cell r="C314" t="str">
            <v>M2</v>
          </cell>
          <cell r="D314">
            <v>37.42</v>
          </cell>
        </row>
        <row r="315">
          <cell r="A315" t="str">
            <v>05.03.09</v>
          </cell>
          <cell r="B315" t="str">
            <v>MANTA ASFALTICA E=4MM C/VEU DE POLIESTER COLADA A MACARICO</v>
          </cell>
          <cell r="C315" t="str">
            <v>M2</v>
          </cell>
          <cell r="D315">
            <v>42.03</v>
          </cell>
        </row>
        <row r="316">
          <cell r="A316" t="str">
            <v>05.03.11</v>
          </cell>
          <cell r="B316" t="str">
            <v>MANTA ASFALTICA E=4MM ANTI RAIZ C/VEU DE POLIESTER</v>
          </cell>
          <cell r="C316" t="str">
            <v>M2</v>
          </cell>
          <cell r="D316">
            <v>52.22</v>
          </cell>
        </row>
        <row r="317">
          <cell r="A317" t="str">
            <v>05.03.12</v>
          </cell>
          <cell r="B317" t="str">
            <v>EMULSAO HIDRO-ASFALTICA ESTRUT.C/MANTAS DE FIBRA DE VIDRO - 6KG/M2</v>
          </cell>
          <cell r="C317" t="str">
            <v>M2</v>
          </cell>
          <cell r="D317">
            <v>10.07</v>
          </cell>
        </row>
        <row r="318">
          <cell r="A318" t="str">
            <v>05.03.13</v>
          </cell>
          <cell r="B318" t="str">
            <v>EMULSAO HIDRO-ASFALTICA ESTRUT.C/MANTAS DE FIBRA DE VIDRO - 10KG/M2</v>
          </cell>
          <cell r="C318" t="str">
            <v>M2</v>
          </cell>
          <cell r="D318">
            <v>16.72</v>
          </cell>
        </row>
        <row r="319">
          <cell r="A319" t="str">
            <v>05.03.17</v>
          </cell>
          <cell r="B319" t="str">
            <v>ELAST.SINTETICOS EM SOLUCAO - 9 DEMAOS,ESTRUT.C/NAILON OU POLIESTER</v>
          </cell>
          <cell r="C319" t="str">
            <v>M2</v>
          </cell>
          <cell r="D319">
            <v>64.02</v>
          </cell>
        </row>
        <row r="320">
          <cell r="A320" t="str">
            <v>05.03.40</v>
          </cell>
          <cell r="B320" t="str">
            <v>REGULARIZACAO COM ARGAM.CIMENTO E AREIA - TRACO 1:3,ESPES.MED=30MM</v>
          </cell>
          <cell r="C320" t="str">
            <v>M2</v>
          </cell>
          <cell r="D320">
            <v>13.2</v>
          </cell>
        </row>
        <row r="321">
          <cell r="A321" t="str">
            <v>05.03.43</v>
          </cell>
          <cell r="B321" t="str">
            <v>PINTURA PROTETORA COM TINTA BETUMINOSA (P/ARG.IMPERM.) - 2 DEMAOS</v>
          </cell>
          <cell r="C321" t="str">
            <v>M2</v>
          </cell>
          <cell r="D321">
            <v>4.84</v>
          </cell>
        </row>
        <row r="322">
          <cell r="A322" t="str">
            <v>05.03.47</v>
          </cell>
          <cell r="B322" t="str">
            <v>PROTECAO MECANICA COM ARGAM.CIM.E AREIA - TRACO 1:7,ESPES.MED=30MM</v>
          </cell>
          <cell r="C322" t="str">
            <v>M2</v>
          </cell>
          <cell r="D322">
            <v>11.93</v>
          </cell>
        </row>
        <row r="323">
          <cell r="A323" t="str">
            <v>05.03.54</v>
          </cell>
          <cell r="B323" t="str">
            <v>ARGILA EXPANDIDA SOLTA</v>
          </cell>
          <cell r="C323" t="str">
            <v>M3</v>
          </cell>
          <cell r="D323">
            <v>191.08</v>
          </cell>
        </row>
        <row r="324">
          <cell r="A324" t="str">
            <v>05.03.55</v>
          </cell>
          <cell r="B324" t="str">
            <v>ISOLAMENTO TERMICO COM ARGILA EXPANDIDA SOLTA - ESP=70MM</v>
          </cell>
          <cell r="C324" t="str">
            <v>M2</v>
          </cell>
          <cell r="D324">
            <v>22.9</v>
          </cell>
        </row>
        <row r="325">
          <cell r="A325" t="str">
            <v>05.03.73</v>
          </cell>
          <cell r="B325" t="str">
            <v>ISOLAMENTO TERMICO COM POLIESTIRENO EXPANDIDO - ESP=50MM</v>
          </cell>
          <cell r="C325" t="str">
            <v>M2</v>
          </cell>
          <cell r="D325">
            <v>14.33</v>
          </cell>
        </row>
        <row r="326">
          <cell r="A326" t="str">
            <v>05.04.00</v>
          </cell>
          <cell r="B326" t="str">
            <v>JUNTAS DE DILATACAO</v>
          </cell>
        </row>
        <row r="327">
          <cell r="A327" t="str">
            <v>05.04.01</v>
          </cell>
          <cell r="B327" t="str">
            <v>CHAPA DE COBRE N.26 COM PERFIL SANFONADO - DESENVOLVIMENTO 300MM</v>
          </cell>
          <cell r="C327" t="str">
            <v>M</v>
          </cell>
          <cell r="D327">
            <v>47.1</v>
          </cell>
        </row>
        <row r="328">
          <cell r="A328" t="str">
            <v>05.04.10</v>
          </cell>
          <cell r="B328" t="str">
            <v>MASTIQUE ELASTICO A BASE DE SILICONE</v>
          </cell>
          <cell r="C328" t="str">
            <v>D3</v>
          </cell>
          <cell r="D328">
            <v>46.3</v>
          </cell>
        </row>
        <row r="329">
          <cell r="A329" t="str">
            <v>05.04.25</v>
          </cell>
          <cell r="B329" t="str">
            <v>MASTIQUE ELASTICO A BASE DE POLISSULFETOS - BICOMPONENTE</v>
          </cell>
          <cell r="C329" t="str">
            <v>D3</v>
          </cell>
          <cell r="D329">
            <v>20.54</v>
          </cell>
        </row>
        <row r="330">
          <cell r="A330" t="str">
            <v>05.04.30</v>
          </cell>
          <cell r="B330" t="str">
            <v>MASTIQUE ELASTICO A BASE DE POLIURETANO - MONOCOMPONENTE</v>
          </cell>
          <cell r="C330" t="str">
            <v>D3</v>
          </cell>
          <cell r="D330">
            <v>53.35</v>
          </cell>
        </row>
        <row r="331">
          <cell r="A331" t="str">
            <v>05.50.00</v>
          </cell>
          <cell r="B331" t="str">
            <v>DEMOLICOES</v>
          </cell>
        </row>
        <row r="332">
          <cell r="A332" t="str">
            <v>05.50.01</v>
          </cell>
          <cell r="B332" t="str">
            <v>DEMOLICAO DE ARGAMASSA IMPERMEAVEL - ESPESSURA MEDIA 30MM</v>
          </cell>
          <cell r="C332" t="str">
            <v>M2</v>
          </cell>
          <cell r="D332">
            <v>3.14</v>
          </cell>
        </row>
        <row r="333">
          <cell r="A333" t="str">
            <v>05.50.02</v>
          </cell>
          <cell r="B333" t="str">
            <v>DEMOLICAO DE SISTEMAS IMPERMEABILIZANTES DE BASE ASFALTICA</v>
          </cell>
          <cell r="C333" t="str">
            <v>M2</v>
          </cell>
          <cell r="D333">
            <v>1.26</v>
          </cell>
        </row>
        <row r="334">
          <cell r="A334" t="str">
            <v>05.50.05</v>
          </cell>
          <cell r="B334" t="str">
            <v>DEMOLICAO DE SISTEMAS DE ISOLAMENTO TERMICO EM GERAL</v>
          </cell>
          <cell r="C334" t="str">
            <v>M2</v>
          </cell>
          <cell r="D334">
            <v>0.63</v>
          </cell>
        </row>
        <row r="335">
          <cell r="A335" t="str">
            <v>05.50.10</v>
          </cell>
          <cell r="B335" t="str">
            <v>DEMOLICAO DE CAPEAMENTO PROTETOR,EXECUTADO COM ARGAM.CIMENTO E AREIA</v>
          </cell>
          <cell r="C335" t="str">
            <v>M2</v>
          </cell>
          <cell r="D335">
            <v>1.88</v>
          </cell>
        </row>
        <row r="336">
          <cell r="A336" t="str">
            <v>05.50.12</v>
          </cell>
          <cell r="B336" t="str">
            <v>DEMOLICAO DE PROTECAO TERMOMECANICA - LADR.CERAMICOS OU HIDRAULICOS</v>
          </cell>
          <cell r="C336" t="str">
            <v>M2</v>
          </cell>
          <cell r="D336">
            <v>3.77</v>
          </cell>
        </row>
        <row r="337">
          <cell r="A337" t="str">
            <v>05.50.15</v>
          </cell>
          <cell r="B337" t="str">
            <v>DEMOLICAO DE ARGAMASSA DE REGULARIZACAO - ESPESSURA MEDIA 30MM</v>
          </cell>
          <cell r="C337" t="str">
            <v>M2</v>
          </cell>
          <cell r="D337">
            <v>3.14</v>
          </cell>
        </row>
        <row r="338">
          <cell r="A338" t="str">
            <v>05.60.00</v>
          </cell>
          <cell r="B338" t="str">
            <v>RETIRADAS</v>
          </cell>
        </row>
        <row r="339">
          <cell r="A339" t="str">
            <v>05.60.05</v>
          </cell>
          <cell r="B339" t="str">
            <v>RETIRADA DE ISOLAMENTO TERMICO - TIJOLOS CERAMICOS FURADOS</v>
          </cell>
          <cell r="C339" t="str">
            <v>M2</v>
          </cell>
          <cell r="D339">
            <v>1.88</v>
          </cell>
        </row>
        <row r="340">
          <cell r="A340" t="str">
            <v>05.60.06</v>
          </cell>
          <cell r="B340" t="str">
            <v>RETIRADA DE ISOLAMENTO TERMICO - AGREGADOS SOLTOS EM GERAL</v>
          </cell>
          <cell r="C340" t="str">
            <v>M3</v>
          </cell>
          <cell r="D340">
            <v>12.55</v>
          </cell>
        </row>
        <row r="341">
          <cell r="A341" t="str">
            <v>05.70.00</v>
          </cell>
          <cell r="B341" t="str">
            <v>RECOLOCACOES</v>
          </cell>
        </row>
        <row r="342">
          <cell r="A342" t="str">
            <v>05.70.06</v>
          </cell>
          <cell r="B342" t="str">
            <v>RECOLOCACAO DE ISOLAMENTO TERMICO - AGREGADOS SOLTOS EM GERAL</v>
          </cell>
          <cell r="C342" t="str">
            <v>M3</v>
          </cell>
          <cell r="D342">
            <v>28.24</v>
          </cell>
        </row>
        <row r="343">
          <cell r="A343" t="str">
            <v>05.80.00</v>
          </cell>
          <cell r="B343" t="str">
            <v>SERVICOS PARCIAIS</v>
          </cell>
        </row>
        <row r="344">
          <cell r="A344" t="str">
            <v>05.80.01</v>
          </cell>
          <cell r="B344" t="str">
            <v>PAPEL KRAFT BETUMADO DUPLO</v>
          </cell>
          <cell r="C344" t="str">
            <v>M2</v>
          </cell>
          <cell r="D344">
            <v>1.69</v>
          </cell>
        </row>
        <row r="345">
          <cell r="A345" t="str">
            <v>05.90.00</v>
          </cell>
          <cell r="B345" t="str">
            <v>RESINAS</v>
          </cell>
        </row>
        <row r="346">
          <cell r="A346" t="str">
            <v>05.90.10</v>
          </cell>
          <cell r="B346" t="str">
            <v>RESINA ACRILICA P/ PISO GRANILITE, APLICAÇÃO INCLUSA</v>
          </cell>
          <cell r="C346" t="str">
            <v>M2</v>
          </cell>
          <cell r="D346">
            <v>8.7200000000000006</v>
          </cell>
        </row>
        <row r="347">
          <cell r="A347" t="str">
            <v>05.90.15</v>
          </cell>
          <cell r="B347" t="str">
            <v>RESINA ACRILICA P/ DEGRAU DE GRANILITE, APLICAÇÃO INCL</v>
          </cell>
          <cell r="C347" t="str">
            <v>M</v>
          </cell>
          <cell r="D347">
            <v>4.5199999999999996</v>
          </cell>
        </row>
        <row r="348">
          <cell r="A348" t="str">
            <v>06.00.00</v>
          </cell>
          <cell r="B348" t="str">
            <v>COBERTURAS</v>
          </cell>
        </row>
        <row r="349">
          <cell r="A349" t="str">
            <v>06.01.00</v>
          </cell>
          <cell r="B349" t="str">
            <v>ESTRUTURAS DE COBERTURA</v>
          </cell>
        </row>
        <row r="350">
          <cell r="A350" t="str">
            <v>06.01.01</v>
          </cell>
          <cell r="B350" t="str">
            <v>ESTRUTURA DE MADEIRA, EM TERÇAS, P/ TELHAS DE BARRO</v>
          </cell>
          <cell r="C350" t="str">
            <v>M2</v>
          </cell>
          <cell r="D350">
            <v>31.07</v>
          </cell>
        </row>
        <row r="351">
          <cell r="A351" t="str">
            <v>06.01.03</v>
          </cell>
          <cell r="B351" t="str">
            <v>ESTRUTURA DE MADEIRA,PONTALETADA, P/ TELHAS DE BARRO</v>
          </cell>
          <cell r="C351" t="str">
            <v>M2</v>
          </cell>
          <cell r="D351">
            <v>38.18</v>
          </cell>
        </row>
        <row r="352">
          <cell r="A352" t="str">
            <v>06.01.05</v>
          </cell>
          <cell r="B352" t="str">
            <v>ESTRUTURA C/TESOURAS DE MAD.P/TELHAS DE BARRO - VAOS ATE 7,00M</v>
          </cell>
          <cell r="C352" t="str">
            <v>M2</v>
          </cell>
          <cell r="D352">
            <v>43.2</v>
          </cell>
        </row>
        <row r="353">
          <cell r="A353" t="str">
            <v>06.01.06</v>
          </cell>
          <cell r="B353" t="str">
            <v>ESTRUTURA C/TESOURAS DE MAD.P/TELHAS DE BARRO - VAOS 7,01 A 10,00M</v>
          </cell>
          <cell r="C353" t="str">
            <v>M2</v>
          </cell>
          <cell r="D353">
            <v>50.72</v>
          </cell>
        </row>
        <row r="354">
          <cell r="A354" t="str">
            <v>06.01.07</v>
          </cell>
          <cell r="B354" t="str">
            <v>ESTRUTURA C/TESOURAS DE MAD.P/TELHAS DE BARRO - VAOS 10,01 A 13,00M</v>
          </cell>
          <cell r="C354" t="str">
            <v>M2</v>
          </cell>
          <cell r="D354">
            <v>55.11</v>
          </cell>
        </row>
        <row r="355">
          <cell r="A355" t="str">
            <v>06.01.08</v>
          </cell>
          <cell r="B355" t="str">
            <v>ESTRUTURA C/TESOURAS DE MAD.P/TELHAS DE BARRO - VAOS 13,01 A 18,00M</v>
          </cell>
          <cell r="C355" t="str">
            <v>M2</v>
          </cell>
          <cell r="D355">
            <v>63.61</v>
          </cell>
        </row>
        <row r="356">
          <cell r="A356" t="str">
            <v>06.01.10</v>
          </cell>
          <cell r="B356" t="str">
            <v>ESTRUTURA DE MADEIRA,EM TERCAS,PARA TELHAS ONDULADAS CA/AL/PL/AG</v>
          </cell>
          <cell r="C356" t="str">
            <v>M2</v>
          </cell>
          <cell r="D356">
            <v>12.18</v>
          </cell>
        </row>
        <row r="357">
          <cell r="A357" t="str">
            <v>06.01.13</v>
          </cell>
          <cell r="B357" t="str">
            <v>ESTRUTURA DE MADEIRA,PONTALETADA,PARA TELHAS ONDULADAS CA/AL/PL/AG</v>
          </cell>
          <cell r="C357" t="str">
            <v>M2</v>
          </cell>
          <cell r="D357">
            <v>43.03</v>
          </cell>
        </row>
        <row r="358">
          <cell r="A358" t="str">
            <v>06.01.15</v>
          </cell>
          <cell r="B358" t="str">
            <v>ESTRUTURA C/TESOURAS MAD.P/TELHAS OND.CA/AL/PL - VAOS ATE 7,00M</v>
          </cell>
          <cell r="C358" t="str">
            <v>M2</v>
          </cell>
          <cell r="D358">
            <v>30.23</v>
          </cell>
        </row>
        <row r="359">
          <cell r="A359" t="str">
            <v>06.01.16</v>
          </cell>
          <cell r="B359" t="str">
            <v>ESTRUTURA C/TESOURAS MAD.P/TELHAS OND.CA/AL/PL - VAOS 7,01 A 10,00M</v>
          </cell>
          <cell r="C359" t="str">
            <v>M2</v>
          </cell>
          <cell r="D359">
            <v>32.97</v>
          </cell>
        </row>
        <row r="360">
          <cell r="A360" t="str">
            <v>06.01.17</v>
          </cell>
          <cell r="B360" t="str">
            <v>ESTRUTURA C/TESOURAS MAD.P/TELHAS OND.CA/AL/PL - VAOS 10,01 A 13,00M</v>
          </cell>
          <cell r="C360" t="str">
            <v>M2</v>
          </cell>
          <cell r="D360">
            <v>38.78</v>
          </cell>
        </row>
        <row r="361">
          <cell r="A361" t="str">
            <v>06.01.18</v>
          </cell>
          <cell r="B361" t="str">
            <v>ESTRUTURA C/TESOURAS MAD.P/TELHAS OND.CA/AL/PL - VAOS 13,01 A 18,00M</v>
          </cell>
          <cell r="C361" t="str">
            <v>M2</v>
          </cell>
          <cell r="D361">
            <v>46.2</v>
          </cell>
        </row>
        <row r="362">
          <cell r="A362" t="str">
            <v>06.01.30</v>
          </cell>
          <cell r="B362" t="str">
            <v>FORNECIMENTO DE ESTRUTURA METALICA PARA COBERTURA</v>
          </cell>
          <cell r="C362" t="str">
            <v>KG</v>
          </cell>
          <cell r="D362">
            <v>4.3499999999999996</v>
          </cell>
        </row>
        <row r="363">
          <cell r="A363" t="str">
            <v>06.01.31</v>
          </cell>
          <cell r="B363" t="str">
            <v>MONTAGEM DE ESTRUTURA METALICA PARA COBERTURA</v>
          </cell>
          <cell r="C363" t="str">
            <v>KG</v>
          </cell>
          <cell r="D363">
            <v>1.1100000000000001</v>
          </cell>
        </row>
        <row r="364">
          <cell r="A364" t="str">
            <v>06.02.00</v>
          </cell>
          <cell r="B364" t="str">
            <v>TELHADOS</v>
          </cell>
        </row>
        <row r="365">
          <cell r="A365" t="str">
            <v>06.02.03</v>
          </cell>
          <cell r="B365" t="str">
            <v>TELHAS DE BARRO COZIDO - PAULISTA</v>
          </cell>
          <cell r="C365" t="str">
            <v>M2</v>
          </cell>
          <cell r="D365">
            <v>41.56</v>
          </cell>
        </row>
        <row r="366">
          <cell r="A366" t="str">
            <v>06.02.04</v>
          </cell>
          <cell r="B366" t="str">
            <v>TELHAS DE BARRO COZIDO - SUPER-PAULISTA (PLAN)</v>
          </cell>
          <cell r="C366" t="str">
            <v>M2</v>
          </cell>
          <cell r="D366">
            <v>31.5</v>
          </cell>
        </row>
        <row r="367">
          <cell r="A367" t="str">
            <v>06.02.05</v>
          </cell>
          <cell r="B367" t="str">
            <v>TELHAS DE BARRO COZIDO - FRANCESA</v>
          </cell>
          <cell r="C367" t="str">
            <v>M2</v>
          </cell>
          <cell r="D367">
            <v>23.92</v>
          </cell>
        </row>
        <row r="368">
          <cell r="A368" t="str">
            <v>06.02.21</v>
          </cell>
          <cell r="B368" t="str">
            <v>TELHA ONDULADA CRFS 6MM</v>
          </cell>
          <cell r="C368" t="str">
            <v>M2</v>
          </cell>
          <cell r="D368">
            <v>15.72</v>
          </cell>
        </row>
        <row r="369">
          <cell r="A369" t="str">
            <v>06.02.22</v>
          </cell>
          <cell r="B369" t="str">
            <v>TELHA ONDULADA CRFS 8MM</v>
          </cell>
          <cell r="C369" t="str">
            <v>M2</v>
          </cell>
          <cell r="D369">
            <v>18.63</v>
          </cell>
        </row>
        <row r="370">
          <cell r="A370" t="str">
            <v>06.02.23</v>
          </cell>
          <cell r="B370" t="str">
            <v>TELHA ESTRUTURAL TRAPEZOIDAL EM CRFS, LARGURA ÚTIL=44CM - ESPESSURA =8MM</v>
          </cell>
          <cell r="C370" t="str">
            <v>M2</v>
          </cell>
          <cell r="D370">
            <v>37.06</v>
          </cell>
        </row>
        <row r="371">
          <cell r="A371" t="str">
            <v>06.02.25</v>
          </cell>
          <cell r="B371" t="str">
            <v>TELHA ESTRUTURAL TRAPEZOIDAL EM CRFS, LARGURA ÚTIL=90CM - ESPESSURA=8MM</v>
          </cell>
          <cell r="C371" t="str">
            <v>M2</v>
          </cell>
          <cell r="D371">
            <v>30.69</v>
          </cell>
        </row>
        <row r="372">
          <cell r="A372" t="str">
            <v>06.02.30</v>
          </cell>
          <cell r="B372" t="str">
            <v>TELHAS DE PVC RIGIDO,TRANSL.OU OPACAS - ONDULADA,TRAPEZ.OU GRECA</v>
          </cell>
          <cell r="C372" t="str">
            <v>M2</v>
          </cell>
          <cell r="D372">
            <v>44.73</v>
          </cell>
        </row>
        <row r="373">
          <cell r="A373" t="str">
            <v>06.02.35</v>
          </cell>
          <cell r="B373" t="str">
            <v>TELHAS DE POLIESTER E FIBRA DE VIDRO - ONDULADA OU TRAPEZOIDAL</v>
          </cell>
          <cell r="C373" t="str">
            <v>M2</v>
          </cell>
          <cell r="D373">
            <v>39.4</v>
          </cell>
        </row>
        <row r="374">
          <cell r="A374" t="str">
            <v>06.02.41</v>
          </cell>
          <cell r="B374" t="str">
            <v>TELHAS DE ALUMÍNIO - PERFIL ONDULADO - E=0,8MM</v>
          </cell>
          <cell r="C374" t="str">
            <v>M2</v>
          </cell>
          <cell r="D374">
            <v>45.64</v>
          </cell>
        </row>
        <row r="375">
          <cell r="A375" t="str">
            <v>06.02.42</v>
          </cell>
          <cell r="B375" t="str">
            <v>TELHAS DE ALUMÍNIO  PERFIL TRAPEZOIDAL   - ESPESSURA=0,8MM</v>
          </cell>
          <cell r="C375" t="str">
            <v>M2</v>
          </cell>
          <cell r="D375">
            <v>48.03</v>
          </cell>
        </row>
        <row r="376">
          <cell r="A376" t="str">
            <v>06.02.44</v>
          </cell>
          <cell r="B376" t="str">
            <v>TELHA TRAPEZOIDAL DE ACO GALV.ESP=0,50MM,REVESTIMENTO B,H=40MM</v>
          </cell>
          <cell r="C376" t="str">
            <v>M2</v>
          </cell>
          <cell r="D376">
            <v>30.73</v>
          </cell>
        </row>
        <row r="377">
          <cell r="A377" t="str">
            <v>06.02.45</v>
          </cell>
          <cell r="B377" t="str">
            <v>TELHA ONDULADA DE ACO GALV.ESP=0,50MM,REVEST.B,H=17,5MM</v>
          </cell>
          <cell r="C377" t="str">
            <v>M2</v>
          </cell>
          <cell r="D377">
            <v>29</v>
          </cell>
        </row>
        <row r="378">
          <cell r="A378" t="str">
            <v>06.02.46</v>
          </cell>
          <cell r="B378" t="str">
            <v>TELHA TRAP.DUP.ACO GALV.ESP=0,5MM,REV.B,H=40MM,C/MIOLO POLIU. E=30MM</v>
          </cell>
          <cell r="C378" t="str">
            <v>M2</v>
          </cell>
          <cell r="D378">
            <v>81.900000000000006</v>
          </cell>
        </row>
        <row r="379">
          <cell r="A379" t="str">
            <v>06.02.47</v>
          </cell>
          <cell r="B379" t="str">
            <v>TELHA TRAP. ACO GALV.ESP=0,5MM,H=40MM,C/PINT.ELET.COR BRAN 2 FACES</v>
          </cell>
          <cell r="C379" t="str">
            <v>M2</v>
          </cell>
          <cell r="D379">
            <v>34.86</v>
          </cell>
        </row>
        <row r="380">
          <cell r="A380" t="str">
            <v>06.02.49</v>
          </cell>
          <cell r="B380" t="str">
            <v>TELHA TRAP.DUP.ACO GALV.E=0,5MM,REV.B,H=40MM PINT.MIOLO POLI.E=30MM</v>
          </cell>
          <cell r="C380" t="str">
            <v>M2</v>
          </cell>
          <cell r="D380">
            <v>82.92</v>
          </cell>
        </row>
        <row r="381">
          <cell r="A381" t="str">
            <v>06.02.51</v>
          </cell>
          <cell r="B381" t="str">
            <v>CUMEEIRA OU ESPIGAO DE BARRO - PARA TELHAS PAULISTA,PLAN E FRANCESA</v>
          </cell>
          <cell r="C381" t="str">
            <v>M</v>
          </cell>
          <cell r="D381">
            <v>10.199999999999999</v>
          </cell>
        </row>
        <row r="382">
          <cell r="A382" t="str">
            <v>06.02.55</v>
          </cell>
          <cell r="B382" t="str">
            <v>CUMEEIRA CRFS - TELHA ONDULADA</v>
          </cell>
          <cell r="C382" t="str">
            <v>M</v>
          </cell>
          <cell r="D382">
            <v>17.53</v>
          </cell>
        </row>
        <row r="383">
          <cell r="A383" t="str">
            <v>06.02.56</v>
          </cell>
          <cell r="B383" t="str">
            <v>CUMEEIRA EM  CRFS PARA TELHA ESTRUTURAL TRAPEZOIDAL 44CM</v>
          </cell>
          <cell r="C383" t="str">
            <v>M</v>
          </cell>
          <cell r="D383">
            <v>26.98</v>
          </cell>
        </row>
        <row r="384">
          <cell r="A384" t="str">
            <v>06.02.90</v>
          </cell>
          <cell r="B384" t="str">
            <v>CUMEEIRA DE ALUMINIO PERFIL ONDULADO - NORMAL,0,8MM</v>
          </cell>
          <cell r="C384" t="str">
            <v>M</v>
          </cell>
          <cell r="D384">
            <v>40.96</v>
          </cell>
        </row>
        <row r="385">
          <cell r="A385" t="str">
            <v>06.02.91</v>
          </cell>
          <cell r="B385" t="str">
            <v>CUMEEIRA DE ALUMÍNIO - PERFIL TRAPEZOIDAL - NORMAL - E=0,8MM</v>
          </cell>
          <cell r="C385" t="str">
            <v>M</v>
          </cell>
          <cell r="D385">
            <v>42.42</v>
          </cell>
        </row>
        <row r="386">
          <cell r="A386" t="str">
            <v>06.02.92</v>
          </cell>
          <cell r="B386" t="str">
            <v>CUMEEIRA DE ALUMÍNIO PERFIL ONDULADO - SHED - E=0,8MM</v>
          </cell>
          <cell r="C386" t="str">
            <v>M</v>
          </cell>
          <cell r="D386">
            <v>52.33</v>
          </cell>
        </row>
        <row r="387">
          <cell r="A387" t="str">
            <v>06.02.93</v>
          </cell>
          <cell r="B387" t="str">
            <v>CUMEEIRA DE ALUMÍNIO - PERFIL TRAPEZOIDAL - SHED - E=0,8MM</v>
          </cell>
          <cell r="C387" t="str">
            <v>M</v>
          </cell>
          <cell r="D387">
            <v>42.38</v>
          </cell>
        </row>
        <row r="388">
          <cell r="A388" t="str">
            <v>06.02.94</v>
          </cell>
          <cell r="B388" t="str">
            <v>CUMEEIRA TRAP.ACO GALV.ESP=0,5MM,REV B,H=40MM,L=0,50 M</v>
          </cell>
          <cell r="C388" t="str">
            <v>M</v>
          </cell>
          <cell r="D388">
            <v>25.99</v>
          </cell>
        </row>
        <row r="389">
          <cell r="A389" t="str">
            <v>06.02.95</v>
          </cell>
          <cell r="B389" t="str">
            <v>CUMEEIRA OND.ACO GALV.ESP=0,50MM,REV B,H=17,5MM,LARG=0,50M</v>
          </cell>
          <cell r="C389" t="str">
            <v>M</v>
          </cell>
          <cell r="D389">
            <v>29.47</v>
          </cell>
        </row>
        <row r="390">
          <cell r="A390" t="str">
            <v>06.02.96</v>
          </cell>
          <cell r="B390" t="str">
            <v>CUMEEIRA TRAP.ACO GALV.E=0,5MM,REV B,H=40MM,L=0,50M,C/PINT.BR.2FACES</v>
          </cell>
          <cell r="C390" t="str">
            <v>M</v>
          </cell>
          <cell r="D390">
            <v>33.369999999999997</v>
          </cell>
        </row>
        <row r="391">
          <cell r="A391" t="str">
            <v>06.03.00</v>
          </cell>
          <cell r="B391" t="str">
            <v>DOMOS DE ILUMINACAO E VENTILACAO</v>
          </cell>
        </row>
        <row r="392">
          <cell r="A392" t="str">
            <v>06.03.98</v>
          </cell>
          <cell r="B392" t="str">
            <v>DOMO ACRILICO PARA ILUMINACAO E VENTILACAO</v>
          </cell>
          <cell r="C392" t="str">
            <v>M2</v>
          </cell>
          <cell r="D392">
            <v>334.55</v>
          </cell>
        </row>
        <row r="393">
          <cell r="A393" t="str">
            <v>06.50.00</v>
          </cell>
          <cell r="B393" t="str">
            <v>DEMOLICOES</v>
          </cell>
        </row>
        <row r="394">
          <cell r="A394" t="str">
            <v>06.50.20</v>
          </cell>
          <cell r="B394" t="str">
            <v>DEMOLICAO DE TELHAS DE BARRO COZIDO OU VIDRO - EM GERAL</v>
          </cell>
          <cell r="C394" t="str">
            <v>M2</v>
          </cell>
          <cell r="D394">
            <v>3.77</v>
          </cell>
        </row>
        <row r="395">
          <cell r="A395" t="str">
            <v>06.50.25</v>
          </cell>
          <cell r="B395" t="str">
            <v>DEMOLICAO DE TELHAS DE CIM.AMIANTO,ALUM.OU PLASTICO - ONDULADA COMUM</v>
          </cell>
          <cell r="C395" t="str">
            <v>M2</v>
          </cell>
          <cell r="D395">
            <v>1.57</v>
          </cell>
        </row>
        <row r="396">
          <cell r="A396" t="str">
            <v>06.60.00</v>
          </cell>
          <cell r="B396" t="str">
            <v>RETIRADAS</v>
          </cell>
        </row>
        <row r="397">
          <cell r="A397" t="str">
            <v>06.60.03</v>
          </cell>
          <cell r="B397" t="str">
            <v>RETIRADA ESTR.MAD.PONTALETADA - PARA TELHAS DE BARRO COZIDO</v>
          </cell>
          <cell r="C397" t="str">
            <v>M2</v>
          </cell>
          <cell r="D397">
            <v>4.1100000000000003</v>
          </cell>
        </row>
        <row r="398">
          <cell r="A398" t="str">
            <v>06.60.04</v>
          </cell>
          <cell r="B398" t="str">
            <v>RETIRADA ESTR.MAD.PONTALETADA - P/ONDUL.CIM.AMIANTO,ALUM.OU PLASTICO</v>
          </cell>
          <cell r="C398" t="str">
            <v>M2</v>
          </cell>
          <cell r="D398">
            <v>2.74</v>
          </cell>
        </row>
        <row r="399">
          <cell r="A399" t="str">
            <v>06.60.05</v>
          </cell>
          <cell r="B399" t="str">
            <v>RETIRADA ESTR.MAD.C/TESOURAS - PARA TELHAS DE BARRO COZIDO</v>
          </cell>
          <cell r="C399" t="str">
            <v>M2</v>
          </cell>
          <cell r="D399">
            <v>6.86</v>
          </cell>
        </row>
        <row r="400">
          <cell r="A400" t="str">
            <v>06.60.06</v>
          </cell>
          <cell r="B400" t="str">
            <v>RETIRADA ESTR.MAD.C/TESOURAS - P/ONDUL.CIM.AMIANTO,ALUM.OU PLASTICO</v>
          </cell>
          <cell r="C400" t="str">
            <v>M2</v>
          </cell>
          <cell r="D400">
            <v>5.49</v>
          </cell>
        </row>
        <row r="401">
          <cell r="A401" t="str">
            <v>06.60.08</v>
          </cell>
          <cell r="B401" t="str">
            <v>RETIRADA DE ESTRUTURA METALICA INCL.PERFIS DE FIXACAO</v>
          </cell>
          <cell r="C401" t="str">
            <v>KG</v>
          </cell>
          <cell r="D401">
            <v>0.78</v>
          </cell>
        </row>
        <row r="402">
          <cell r="A402" t="str">
            <v>06.60.10</v>
          </cell>
          <cell r="B402" t="str">
            <v>RETIRADA PARCIAL DE MADEIRAMENTO DE TELHADO - RIPAS</v>
          </cell>
          <cell r="C402" t="str">
            <v>M</v>
          </cell>
          <cell r="D402">
            <v>0.14000000000000001</v>
          </cell>
        </row>
        <row r="403">
          <cell r="A403" t="str">
            <v>06.60.11</v>
          </cell>
          <cell r="B403" t="str">
            <v>RETIRADA PARCIAL DE MADEIRAMENTO DE TELHADO - CAIBROS</v>
          </cell>
          <cell r="C403" t="str">
            <v>M</v>
          </cell>
          <cell r="D403">
            <v>0.82</v>
          </cell>
        </row>
        <row r="404">
          <cell r="A404" t="str">
            <v>06.60.12</v>
          </cell>
          <cell r="B404" t="str">
            <v>RETIRADA PARCIAL DE MADEIRAMENTO DE TELHADO - VIGAS</v>
          </cell>
          <cell r="C404" t="str">
            <v>M</v>
          </cell>
          <cell r="D404">
            <v>1.37</v>
          </cell>
        </row>
        <row r="405">
          <cell r="A405" t="str">
            <v>06.60.15</v>
          </cell>
          <cell r="B405" t="str">
            <v>RETIRADA DE FERRAGEM PARA MADEIRAMENTO DE TELHADO</v>
          </cell>
          <cell r="C405" t="str">
            <v>UN</v>
          </cell>
          <cell r="D405">
            <v>2.06</v>
          </cell>
        </row>
        <row r="406">
          <cell r="A406" t="str">
            <v>06.60.20</v>
          </cell>
          <cell r="B406" t="str">
            <v>RETIRADA DE TELHAS DE BARRO COZIDO OU VIDRO - TIPO FRANCESA</v>
          </cell>
          <cell r="C406" t="str">
            <v>M2</v>
          </cell>
          <cell r="D406">
            <v>3.14</v>
          </cell>
        </row>
        <row r="407">
          <cell r="A407" t="str">
            <v>06.60.21</v>
          </cell>
          <cell r="B407" t="str">
            <v>RETIRADA DE TELHAS DE BARRO COZIDO OU VIDRO - TIPO PAULISTA</v>
          </cell>
          <cell r="C407" t="str">
            <v>M2</v>
          </cell>
          <cell r="D407">
            <v>5.65</v>
          </cell>
        </row>
        <row r="408">
          <cell r="A408" t="str">
            <v>06.60.22</v>
          </cell>
          <cell r="B408" t="str">
            <v>RETIRADA DE TELHAS DE BARRO COZIDO - TIPO SUPER-PAULISTA (PLAN)</v>
          </cell>
          <cell r="C408" t="str">
            <v>M2</v>
          </cell>
          <cell r="D408">
            <v>4.3899999999999997</v>
          </cell>
        </row>
        <row r="409">
          <cell r="A409" t="str">
            <v>06.60.25</v>
          </cell>
          <cell r="B409" t="str">
            <v>RETIRADA DE TELHAS DE CRFS, CIMENTO AMIANTO, ALUMÍNIO OU PLÁSTICO - ONDULADA COMUM</v>
          </cell>
          <cell r="C409" t="str">
            <v>M2</v>
          </cell>
          <cell r="D409">
            <v>2.2000000000000002</v>
          </cell>
        </row>
        <row r="410">
          <cell r="A410" t="str">
            <v>06.60.28</v>
          </cell>
          <cell r="B410" t="str">
            <v>RETIRADA DE TELHAS ESTRUTURAIS DE CRFS OU CIMENTO AMIANTO - LARGURA ÚTIL=44CM</v>
          </cell>
          <cell r="C410" t="str">
            <v>M2</v>
          </cell>
          <cell r="D410">
            <v>1.88</v>
          </cell>
        </row>
        <row r="411">
          <cell r="A411" t="str">
            <v>06.60.29</v>
          </cell>
          <cell r="B411" t="str">
            <v>RETIRADA DE TELHAS ESTRUTURAIS DE CRFS OU CIMENTO AMIANTO - LARGURA ÚTIL=90CM</v>
          </cell>
          <cell r="C411" t="str">
            <v>M2</v>
          </cell>
          <cell r="D411">
            <v>1.88</v>
          </cell>
        </row>
        <row r="412">
          <cell r="A412" t="str">
            <v>06.60.40</v>
          </cell>
          <cell r="B412" t="str">
            <v>RETIRADA DE CUMEEIRAS OU ESPIGOES DE BARRO COZIDO</v>
          </cell>
          <cell r="C412" t="str">
            <v>M</v>
          </cell>
          <cell r="D412">
            <v>1.88</v>
          </cell>
        </row>
        <row r="413">
          <cell r="A413" t="str">
            <v>06.60.90</v>
          </cell>
          <cell r="B413" t="str">
            <v>RETIRADA DE CUMEEIRAS DE ALUMINIO,EM GERAL</v>
          </cell>
          <cell r="C413" t="str">
            <v>M</v>
          </cell>
          <cell r="D413">
            <v>1.26</v>
          </cell>
        </row>
        <row r="414">
          <cell r="A414" t="str">
            <v>06.70.00</v>
          </cell>
          <cell r="B414" t="str">
            <v>RECOLOCACOES</v>
          </cell>
        </row>
        <row r="415">
          <cell r="A415" t="str">
            <v>06.70.10</v>
          </cell>
          <cell r="B415" t="str">
            <v>RECOLOCACAO PARCIAL DE MADEIRAMENTO DE TELHADO - RIPAS</v>
          </cell>
          <cell r="C415" t="str">
            <v>M</v>
          </cell>
          <cell r="D415">
            <v>0.69</v>
          </cell>
        </row>
        <row r="416">
          <cell r="A416" t="str">
            <v>06.70.11</v>
          </cell>
          <cell r="B416" t="str">
            <v>RECOLOCACAO PARCIAL DE MADEIRAMENTO DE TELHADO - CAIBROS</v>
          </cell>
          <cell r="C416" t="str">
            <v>M</v>
          </cell>
          <cell r="D416">
            <v>2.1</v>
          </cell>
        </row>
        <row r="417">
          <cell r="A417" t="str">
            <v>06.70.12</v>
          </cell>
          <cell r="B417" t="str">
            <v>RECOLOCACAO PARCIAL DE MADEIRAMENTO DE TELHADO - VIGAS</v>
          </cell>
          <cell r="C417" t="str">
            <v>M</v>
          </cell>
          <cell r="D417">
            <v>5.6</v>
          </cell>
        </row>
        <row r="418">
          <cell r="A418" t="str">
            <v>06.70.15</v>
          </cell>
          <cell r="B418" t="str">
            <v>RECOLOCACAO DE FERRAGEM PARA MADEIRAMENTO DE TELHADO</v>
          </cell>
          <cell r="C418" t="str">
            <v>UN</v>
          </cell>
          <cell r="D418">
            <v>4.1100000000000003</v>
          </cell>
        </row>
        <row r="419">
          <cell r="A419" t="str">
            <v>06.70.20</v>
          </cell>
          <cell r="B419" t="str">
            <v>RECOLOCACAO DE TELHAS DE BARRO COZIDO OU VIDRO - TIPO FRANCESA</v>
          </cell>
          <cell r="C419" t="str">
            <v>M2</v>
          </cell>
          <cell r="D419">
            <v>9.98</v>
          </cell>
        </row>
        <row r="420">
          <cell r="A420" t="str">
            <v>06.70.21</v>
          </cell>
          <cell r="B420" t="str">
            <v>RECOLOCACAO DE TELHAS DE BARRO COZIDO OU VIDRO - TIPO PAULISTA</v>
          </cell>
          <cell r="C420" t="str">
            <v>M2</v>
          </cell>
          <cell r="D420">
            <v>24.06</v>
          </cell>
        </row>
        <row r="421">
          <cell r="A421" t="str">
            <v>06.70.22</v>
          </cell>
          <cell r="B421" t="str">
            <v>RECOLOCACAO DE TELHAS DE BARRO COZIDO - TIPO SUPER-PAULISTA (PLAN)</v>
          </cell>
          <cell r="C421" t="str">
            <v>M2</v>
          </cell>
          <cell r="D421">
            <v>14.98</v>
          </cell>
        </row>
        <row r="422">
          <cell r="A422" t="str">
            <v>06.70.25</v>
          </cell>
          <cell r="B422" t="str">
            <v>RECOLOCACAO DE TELHAS DE CRF, CIMENTO AMIANTO, ALUMÍNIO OU PLÁSTICO - ONDUL.COMUM</v>
          </cell>
          <cell r="C422" t="str">
            <v>M2</v>
          </cell>
          <cell r="D422">
            <v>4.3</v>
          </cell>
        </row>
        <row r="423">
          <cell r="A423" t="str">
            <v>06.70.28</v>
          </cell>
          <cell r="B423" t="str">
            <v>RECOLOCAÇÃO DE TELHAS ESTRUTURAIS DE CRFS OU CIMENTO AMIANTO - LARGURA ÚTIL=44CM</v>
          </cell>
          <cell r="C423" t="str">
            <v>M2</v>
          </cell>
          <cell r="D423">
            <v>4.32</v>
          </cell>
        </row>
        <row r="424">
          <cell r="A424" t="str">
            <v>06.70.29</v>
          </cell>
          <cell r="B424" t="str">
            <v>RECOLOCAÇÃO DE TELHAS ESTRUTURAIS DE CRFS OU CIMENTO AMIANTO - LARGURA ÚTIL=90CM</v>
          </cell>
          <cell r="C424" t="str">
            <v>M2</v>
          </cell>
          <cell r="D424">
            <v>4.2699999999999996</v>
          </cell>
        </row>
        <row r="425">
          <cell r="A425" t="str">
            <v>06.70.40</v>
          </cell>
          <cell r="B425" t="str">
            <v>RECOLOCACAO DE CUMEEIRAS OU ESPIGOES DE BARRO COZIDO</v>
          </cell>
          <cell r="C425" t="str">
            <v>M</v>
          </cell>
          <cell r="D425">
            <v>7.23</v>
          </cell>
        </row>
        <row r="426">
          <cell r="A426" t="str">
            <v>06.70.90</v>
          </cell>
          <cell r="B426" t="str">
            <v>RECOLOCACAO DE CUMEEIRAS DE ALUMINIO,EM GERAL</v>
          </cell>
          <cell r="C426" t="str">
            <v>M</v>
          </cell>
          <cell r="D426">
            <v>4.74</v>
          </cell>
        </row>
        <row r="427">
          <cell r="A427" t="str">
            <v>06.80.00</v>
          </cell>
          <cell r="B427" t="str">
            <v>SERVICOS PARCIAIS</v>
          </cell>
        </row>
        <row r="428">
          <cell r="A428" t="str">
            <v>06.80.01</v>
          </cell>
          <cell r="B428" t="str">
            <v>REVISAO GERAL DE TELHADOS DE BARRO INCL TOMADA DE GOTEIRA</v>
          </cell>
          <cell r="C428" t="str">
            <v>M2</v>
          </cell>
          <cell r="D428">
            <v>2.67</v>
          </cell>
        </row>
        <row r="429">
          <cell r="A429" t="str">
            <v>06.80.02</v>
          </cell>
          <cell r="B429" t="str">
            <v>REMANEJAMENTO DE TELHAS DE BARRO COZIDO,INCLUSIVE ESCOVAMENTO</v>
          </cell>
          <cell r="C429" t="str">
            <v>M2</v>
          </cell>
          <cell r="D429">
            <v>10.210000000000001</v>
          </cell>
        </row>
        <row r="430">
          <cell r="A430" t="str">
            <v>06.80.03</v>
          </cell>
          <cell r="B430" t="str">
            <v>REVISAO,ESCOV.,INCL TOMADA DE GOTEIRAS TELHA CIM.AMIANTO</v>
          </cell>
          <cell r="C430" t="str">
            <v>M2</v>
          </cell>
          <cell r="D430">
            <v>8.49</v>
          </cell>
        </row>
        <row r="431">
          <cell r="A431" t="str">
            <v>06.80.10</v>
          </cell>
          <cell r="B431" t="str">
            <v>MADEIRAMENTO DE TELHADO,PEROBA - RIPAS 1,2X5CM</v>
          </cell>
          <cell r="C431" t="str">
            <v>M</v>
          </cell>
          <cell r="D431">
            <v>1.81</v>
          </cell>
        </row>
        <row r="432">
          <cell r="A432" t="str">
            <v>06.80.12</v>
          </cell>
          <cell r="B432" t="str">
            <v>MADEIRAMENTO DE TELHADO,PEROBA - CAIBROS 5X6CM</v>
          </cell>
          <cell r="C432" t="str">
            <v>M</v>
          </cell>
          <cell r="D432">
            <v>5.69</v>
          </cell>
        </row>
        <row r="433">
          <cell r="A433" t="str">
            <v>06.80.16</v>
          </cell>
          <cell r="B433" t="str">
            <v>MADEIRAMENTO DE TELHADO,PEROBA - VIGAS 6X12CM</v>
          </cell>
          <cell r="C433" t="str">
            <v>M</v>
          </cell>
          <cell r="D433">
            <v>13</v>
          </cell>
        </row>
        <row r="434">
          <cell r="A434" t="str">
            <v>06.80.47</v>
          </cell>
          <cell r="B434" t="str">
            <v>PARAFUSO ROSCA SOBERBA P/FIXACAO DE TELHAS DE CIM.AMIANTO - 8X250MM</v>
          </cell>
          <cell r="C434" t="str">
            <v>UN</v>
          </cell>
          <cell r="D434">
            <v>2.6</v>
          </cell>
        </row>
        <row r="435">
          <cell r="A435" t="str">
            <v>06.80.49</v>
          </cell>
          <cell r="B435" t="str">
            <v>GANCHO C/ROSCA UMA EXTREMIDADE P/FIXACAO DE TELHAS TIPO"CANALETE 90"</v>
          </cell>
          <cell r="C435" t="str">
            <v>UN</v>
          </cell>
          <cell r="D435">
            <v>2.99</v>
          </cell>
        </row>
        <row r="436">
          <cell r="A436" t="str">
            <v>06.80.84</v>
          </cell>
          <cell r="B436" t="str">
            <v>PLACA DE VENTILACAO PARA TELHA ESTRUTURAL TRAPEZOIDAL 90CM</v>
          </cell>
          <cell r="C436" t="str">
            <v>UN</v>
          </cell>
          <cell r="D436">
            <v>5.62</v>
          </cell>
        </row>
        <row r="437">
          <cell r="A437" t="str">
            <v>07.00.00</v>
          </cell>
          <cell r="B437" t="str">
            <v>ESQUADRIAS DE MADEIRA</v>
          </cell>
        </row>
        <row r="438">
          <cell r="A438" t="str">
            <v>07.01.00</v>
          </cell>
          <cell r="B438" t="str">
            <v>PORTAS DE PASSAGEM</v>
          </cell>
        </row>
        <row r="439">
          <cell r="A439" t="str">
            <v>07.01.01</v>
          </cell>
          <cell r="B439" t="str">
            <v>PM.01 - PORTA LISA,ESPECIAL (PARA INSTALACOES SANITARIAS) - 62X165CM</v>
          </cell>
          <cell r="C439" t="str">
            <v>UN</v>
          </cell>
          <cell r="D439">
            <v>147.66</v>
          </cell>
        </row>
        <row r="440">
          <cell r="A440" t="str">
            <v>07.01.02</v>
          </cell>
          <cell r="B440" t="str">
            <v>PM.02 - PORTA LISA,REVESTIDA C/LAM.MELAM. (P/INST.SANIT.) - 62X165CM</v>
          </cell>
          <cell r="C440" t="str">
            <v>UN</v>
          </cell>
          <cell r="D440">
            <v>165.02</v>
          </cell>
        </row>
        <row r="441">
          <cell r="A441" t="str">
            <v>07.01.03</v>
          </cell>
          <cell r="B441" t="str">
            <v>PM.03 - PORTA LISA, ESPECIAL P/BOX P.P.D.F.-82X170CM</v>
          </cell>
          <cell r="C441" t="str">
            <v>UN</v>
          </cell>
          <cell r="D441">
            <v>265.66000000000003</v>
          </cell>
        </row>
        <row r="442">
          <cell r="A442" t="str">
            <v>07.01.04</v>
          </cell>
          <cell r="B442" t="str">
            <v>PM.04 - PORTA LISA, ESPECIAL P.P.D.F. - 82X210CM</v>
          </cell>
          <cell r="C442" t="str">
            <v>UN</v>
          </cell>
          <cell r="D442">
            <v>749.2</v>
          </cell>
        </row>
        <row r="443">
          <cell r="A443" t="str">
            <v>07.01.05</v>
          </cell>
          <cell r="B443" t="str">
            <v>PM.05 - PORTA LISA,ESPECIAL - 62X210CM</v>
          </cell>
          <cell r="C443" t="str">
            <v>UN</v>
          </cell>
          <cell r="D443">
            <v>152.66</v>
          </cell>
        </row>
        <row r="444">
          <cell r="A444" t="str">
            <v>07.01.06</v>
          </cell>
          <cell r="B444" t="str">
            <v>PM.06 - PORTA LISA,ESPECIAL - 72X210CM</v>
          </cell>
          <cell r="C444" t="str">
            <v>UN</v>
          </cell>
          <cell r="D444">
            <v>153.72</v>
          </cell>
        </row>
        <row r="445">
          <cell r="A445" t="str">
            <v>07.01.07</v>
          </cell>
          <cell r="B445" t="str">
            <v>PM.07 - PORTA LISA,ESPECIAL - 82X210CM</v>
          </cell>
          <cell r="C445" t="str">
            <v>UN</v>
          </cell>
          <cell r="D445">
            <v>154.57</v>
          </cell>
        </row>
        <row r="446">
          <cell r="A446" t="str">
            <v>07.01.08</v>
          </cell>
          <cell r="B446" t="str">
            <v>PM.08 - PORTA LISA,ESPECIAL - 92X210CM</v>
          </cell>
          <cell r="C446" t="str">
            <v>UN</v>
          </cell>
          <cell r="D446">
            <v>162.49</v>
          </cell>
        </row>
        <row r="447">
          <cell r="A447" t="str">
            <v>07.01.09</v>
          </cell>
          <cell r="B447" t="str">
            <v>PM.09 - PORTA LISA,ESPECIAL - 102X210CM</v>
          </cell>
          <cell r="C447" t="str">
            <v>UN</v>
          </cell>
          <cell r="D447">
            <v>215.52</v>
          </cell>
        </row>
        <row r="448">
          <cell r="A448" t="str">
            <v>07.01.10</v>
          </cell>
          <cell r="B448" t="str">
            <v>PM.10 - PORTA LISA,COMUM - 62X210CM</v>
          </cell>
          <cell r="C448" t="str">
            <v>UN</v>
          </cell>
          <cell r="D448">
            <v>108.48</v>
          </cell>
        </row>
        <row r="449">
          <cell r="A449" t="str">
            <v>07.01.11</v>
          </cell>
          <cell r="B449" t="str">
            <v>PM.11 - PORTA LISA,COMUM - 72X210CM</v>
          </cell>
          <cell r="C449" t="str">
            <v>UN</v>
          </cell>
          <cell r="D449">
            <v>108.5</v>
          </cell>
        </row>
        <row r="450">
          <cell r="A450" t="str">
            <v>07.01.12</v>
          </cell>
          <cell r="B450" t="str">
            <v>PM.12 - PORTA LISA,COMUM - 82X210CM</v>
          </cell>
          <cell r="C450" t="str">
            <v>UN</v>
          </cell>
          <cell r="D450">
            <v>107.63</v>
          </cell>
        </row>
        <row r="451">
          <cell r="A451" t="str">
            <v>07.01.13</v>
          </cell>
          <cell r="B451" t="str">
            <v>PM.13 - PORTA LISA,COMUM - 92X210CM</v>
          </cell>
          <cell r="C451" t="str">
            <v>UN</v>
          </cell>
          <cell r="D451">
            <v>110.75</v>
          </cell>
        </row>
        <row r="452">
          <cell r="A452" t="str">
            <v>07.01.14</v>
          </cell>
          <cell r="B452" t="str">
            <v>PM.14 - PORTA LISA,COMUM - 102X210CM</v>
          </cell>
          <cell r="C452" t="str">
            <v>UN</v>
          </cell>
          <cell r="D452">
            <v>140.69</v>
          </cell>
        </row>
        <row r="453">
          <cell r="A453" t="str">
            <v>07.01.15</v>
          </cell>
          <cell r="B453" t="str">
            <v>PM.15 - PORTA LISA,REVESTIDA COM LAMINADO MELAMINICO - 62X210CM</v>
          </cell>
          <cell r="C453" t="str">
            <v>UN</v>
          </cell>
          <cell r="D453">
            <v>182.96</v>
          </cell>
        </row>
        <row r="454">
          <cell r="A454" t="str">
            <v>07.01.16</v>
          </cell>
          <cell r="B454" t="str">
            <v>PM.16 - PORTA LISA,REVESTIDA COM LAMINADO MELAMINICO - 72X210CM</v>
          </cell>
          <cell r="C454" t="str">
            <v>UN</v>
          </cell>
          <cell r="D454">
            <v>198.87</v>
          </cell>
        </row>
        <row r="455">
          <cell r="A455" t="str">
            <v>07.01.17</v>
          </cell>
          <cell r="B455" t="str">
            <v>PM.17 - PORTA LISA,REVESTIDA COM LAMINADO MELAMINICO - 82X210CM</v>
          </cell>
          <cell r="C455" t="str">
            <v>UN</v>
          </cell>
          <cell r="D455">
            <v>205.22</v>
          </cell>
        </row>
        <row r="456">
          <cell r="A456" t="str">
            <v>07.01.18</v>
          </cell>
          <cell r="B456" t="str">
            <v>PM.18 - PORTA LISA,REVESTIDA COM LAMINADO MELAMINICO - 92X210CM</v>
          </cell>
          <cell r="C456" t="str">
            <v>UN</v>
          </cell>
          <cell r="D456">
            <v>250.91</v>
          </cell>
        </row>
        <row r="457">
          <cell r="A457" t="str">
            <v>07.01.19</v>
          </cell>
          <cell r="B457" t="str">
            <v>PM.19 - PORTA LISA,REVESTIDA COM LAMINADO MELAMINICO - 102X210CM</v>
          </cell>
          <cell r="C457" t="str">
            <v>UN</v>
          </cell>
          <cell r="D457">
            <v>219.52</v>
          </cell>
        </row>
        <row r="458">
          <cell r="A458" t="str">
            <v>07.01.30</v>
          </cell>
          <cell r="B458" t="str">
            <v>PM.30 - PORTA MACIÇA TIPO MEXICANA - 62X210CM</v>
          </cell>
          <cell r="C458" t="str">
            <v>UN</v>
          </cell>
          <cell r="D458">
            <v>312.33999999999997</v>
          </cell>
        </row>
        <row r="459">
          <cell r="A459" t="str">
            <v>07.01.31</v>
          </cell>
          <cell r="B459" t="str">
            <v>PM.31 - PORTA MACIÇA TIPO MEXICANA - 72X210CM</v>
          </cell>
          <cell r="C459" t="str">
            <v>UN</v>
          </cell>
          <cell r="D459">
            <v>311.89</v>
          </cell>
        </row>
        <row r="460">
          <cell r="A460" t="str">
            <v>07.01.32</v>
          </cell>
          <cell r="B460" t="str">
            <v>PM.32 - PORTA MACIÇA TIPO MEXICANA - 82X210CM</v>
          </cell>
          <cell r="C460" t="str">
            <v>UN</v>
          </cell>
          <cell r="D460">
            <v>322.88</v>
          </cell>
        </row>
        <row r="461">
          <cell r="A461" t="str">
            <v>07.01.33</v>
          </cell>
          <cell r="B461" t="str">
            <v>PM.33 - PORTA MACIÇA TIPO MEXICANA - 92X210CM</v>
          </cell>
          <cell r="C461" t="str">
            <v>UN</v>
          </cell>
          <cell r="D461">
            <v>349.85</v>
          </cell>
        </row>
        <row r="462">
          <cell r="A462" t="str">
            <v>07.01.34</v>
          </cell>
          <cell r="B462" t="str">
            <v>PM.34 - PORTA MACIÇA TIPO MEXICANA - 102X210CM</v>
          </cell>
          <cell r="C462" t="str">
            <v>UN</v>
          </cell>
          <cell r="D462">
            <v>405.6</v>
          </cell>
        </row>
        <row r="463">
          <cell r="A463" t="str">
            <v>07.01.37</v>
          </cell>
          <cell r="B463" t="str">
            <v>PM.37 - PORTA VENEZIANA - 82X210CM</v>
          </cell>
          <cell r="C463" t="str">
            <v>UN</v>
          </cell>
          <cell r="D463">
            <v>207.32</v>
          </cell>
        </row>
        <row r="464">
          <cell r="A464" t="str">
            <v>07.01.38</v>
          </cell>
          <cell r="B464" t="str">
            <v>PM.38 - PORTA VENEZIANA - 92X210CM</v>
          </cell>
          <cell r="C464" t="str">
            <v>UN</v>
          </cell>
          <cell r="D464">
            <v>217.05</v>
          </cell>
        </row>
        <row r="465">
          <cell r="A465" t="str">
            <v>07.01.45</v>
          </cell>
          <cell r="B465" t="str">
            <v>PM.45 - PORTA DE MADEIRA LISA COMUM, 2 FLS - 124X210CM</v>
          </cell>
          <cell r="C465" t="str">
            <v>UN</v>
          </cell>
          <cell r="D465">
            <v>216.96</v>
          </cell>
        </row>
        <row r="466">
          <cell r="A466" t="str">
            <v>07.01.48</v>
          </cell>
          <cell r="B466" t="str">
            <v>PM.48 - PORTA DE MADEIRA LISA COMUM, 2 FLS - 184X210CM</v>
          </cell>
          <cell r="C466" t="str">
            <v>UN</v>
          </cell>
          <cell r="D466">
            <v>221.5</v>
          </cell>
        </row>
        <row r="467">
          <cell r="A467" t="str">
            <v>07.01.49</v>
          </cell>
          <cell r="B467" t="str">
            <v>PM.49 - PORTA DE MADEIRA LISA COMUM, 2 FLS - 204X210CM</v>
          </cell>
          <cell r="C467" t="str">
            <v>UN</v>
          </cell>
          <cell r="D467">
            <v>281.38</v>
          </cell>
        </row>
        <row r="468">
          <cell r="A468" t="str">
            <v>07.01.50</v>
          </cell>
          <cell r="B468" t="str">
            <v>EM.01 - BATENTE DE MADEIRA (14CM) - PARA PORTA DE 1FL,SEM BANDEIRA</v>
          </cell>
          <cell r="C468" t="str">
            <v>JG</v>
          </cell>
          <cell r="D468">
            <v>121.86</v>
          </cell>
        </row>
        <row r="469">
          <cell r="A469" t="str">
            <v>07.01.51</v>
          </cell>
          <cell r="B469" t="str">
            <v>EM.01 - BATENTE DE MADEIRA (14CM) - PARA PORTA DE 2FL,SEM BANDEIRA</v>
          </cell>
          <cell r="C469" t="str">
            <v>JG</v>
          </cell>
          <cell r="D469">
            <v>174.89</v>
          </cell>
        </row>
        <row r="470">
          <cell r="A470" t="str">
            <v>07.01.53</v>
          </cell>
          <cell r="B470" t="str">
            <v>EM.01 - BATENTE DE MADEIRA (14CM) - PARA INSTALACOES SANITARIAS</v>
          </cell>
          <cell r="C470" t="str">
            <v>JG</v>
          </cell>
          <cell r="D470">
            <v>150.75</v>
          </cell>
        </row>
        <row r="471">
          <cell r="A471" t="str">
            <v>07.01.54</v>
          </cell>
          <cell r="B471" t="str">
            <v>EM.02 - BATENTE DE MADEIRA (25CM) - PARA PORTA DE 1FL,SEM BANDEIRA</v>
          </cell>
          <cell r="C471" t="str">
            <v>JG</v>
          </cell>
          <cell r="D471">
            <v>161.24</v>
          </cell>
        </row>
        <row r="472">
          <cell r="A472" t="str">
            <v>07.01.55</v>
          </cell>
          <cell r="B472" t="str">
            <v>EM.02 - BATENTE DE MADEIRA (25CM) - PARA PORTA DE 2FL,SEM BANDEIRA</v>
          </cell>
          <cell r="C472" t="str">
            <v>JG</v>
          </cell>
          <cell r="D472">
            <v>221.77</v>
          </cell>
        </row>
        <row r="473">
          <cell r="A473" t="str">
            <v>07.01.57</v>
          </cell>
          <cell r="B473" t="str">
            <v>EM.03 - BATENTE DE MADEIRA (9,5CM) - PARA PORTA EM DIVISORIA DV.01</v>
          </cell>
          <cell r="C473" t="str">
            <v>M</v>
          </cell>
          <cell r="D473">
            <v>20.190000000000001</v>
          </cell>
        </row>
        <row r="474">
          <cell r="A474" t="str">
            <v>07.01.75</v>
          </cell>
          <cell r="B474" t="str">
            <v>EM.21 VISOR FIXO C/ VIDRO E REQUADRO DE MADEIRA P/ PORTA</v>
          </cell>
          <cell r="C474" t="str">
            <v>UN</v>
          </cell>
          <cell r="D474">
            <v>49.15</v>
          </cell>
        </row>
        <row r="475">
          <cell r="A475" t="str">
            <v>07.01.76</v>
          </cell>
          <cell r="B475" t="str">
            <v>PP 3A-PASSA PRATO- LACTARIO(DETALHE FABES)</v>
          </cell>
          <cell r="C475" t="str">
            <v>UN</v>
          </cell>
          <cell r="D475">
            <v>124.57</v>
          </cell>
        </row>
        <row r="476">
          <cell r="A476" t="str">
            <v>07.01.77</v>
          </cell>
          <cell r="B476" t="str">
            <v>PP-3B PASSA PRATO- COZINHA (DETALHE FABES)</v>
          </cell>
          <cell r="C476" t="str">
            <v>UN</v>
          </cell>
          <cell r="D476">
            <v>337.62</v>
          </cell>
        </row>
        <row r="477">
          <cell r="A477" t="str">
            <v>07.01.78</v>
          </cell>
          <cell r="B477" t="str">
            <v>VISOR-BANHO E TROCA/LACTARIO C/VIDRO - CONF.DET.V1 FABES</v>
          </cell>
          <cell r="C477" t="str">
            <v>M2</v>
          </cell>
          <cell r="D477">
            <v>150.97999999999999</v>
          </cell>
        </row>
        <row r="478">
          <cell r="A478" t="str">
            <v>07.01.80</v>
          </cell>
          <cell r="B478" t="str">
            <v>EM26 - FAIXA BATE MACA EM LAM. MELAMINICO P/ PORTA DE MADEIRA</v>
          </cell>
          <cell r="C478" t="str">
            <v>M2</v>
          </cell>
          <cell r="D478">
            <v>31.97</v>
          </cell>
        </row>
        <row r="479">
          <cell r="A479" t="str">
            <v>07.02.00</v>
          </cell>
          <cell r="B479" t="str">
            <v>FERRAGENS E COMPLEMENTOS METALICOS</v>
          </cell>
        </row>
        <row r="480">
          <cell r="A480" t="str">
            <v>07.02.02</v>
          </cell>
          <cell r="B480" t="str">
            <v>CONJUNTO DE FECHADURA DE CILINDRO, 55MM, TRÁFEGO INTENSO, MAÇANETA EM ZAMAC, GUARNIÇÕES EM AÇO, ACAB.CROMADO BRILHANTE</v>
          </cell>
          <cell r="C480" t="str">
            <v>UN</v>
          </cell>
          <cell r="D480">
            <v>97.58</v>
          </cell>
        </row>
        <row r="481">
          <cell r="A481" t="str">
            <v>07.02.05</v>
          </cell>
          <cell r="B481" t="str">
            <v>FECHADURA DE CILINDRO,LEVE (55MM) - PORTA INTERNA DE ABRIR</v>
          </cell>
          <cell r="C481" t="str">
            <v>JG</v>
          </cell>
          <cell r="D481">
            <v>89.04</v>
          </cell>
        </row>
        <row r="482">
          <cell r="A482" t="str">
            <v>07.02.08</v>
          </cell>
          <cell r="B482" t="str">
            <v>CONJUNTO DE FECHADURA DE CILINDRO, CAIXA RASA (22MM) - PORTA C/MONTANTE ESTREITO</v>
          </cell>
          <cell r="C482" t="str">
            <v>UN</v>
          </cell>
          <cell r="D482">
            <v>93.16</v>
          </cell>
        </row>
        <row r="483">
          <cell r="A483" t="str">
            <v>07.02.10</v>
          </cell>
          <cell r="B483" t="str">
            <v>CONJUNTO DE FECHADURA DE CILINDRO,SÓ LINGUETA (55MM) - TRÁFEGO INTENSO - PORTA DE ABRIR</v>
          </cell>
          <cell r="C483" t="str">
            <v>UN</v>
          </cell>
          <cell r="D483">
            <v>81.63</v>
          </cell>
        </row>
        <row r="484">
          <cell r="A484" t="str">
            <v>07.02.12</v>
          </cell>
          <cell r="B484" t="str">
            <v>CONJUNTO DE FECHADURA DE CILINDRO,BICO DE PAPAGAIO (22MM) - PORTA DE CORRER</v>
          </cell>
          <cell r="C484" t="str">
            <v>UN</v>
          </cell>
          <cell r="D484">
            <v>82.74</v>
          </cell>
        </row>
        <row r="485">
          <cell r="A485" t="str">
            <v>07.02.16</v>
          </cell>
          <cell r="B485" t="str">
            <v>FECHADURA TIPO GORGE (55MM) - TRÁFEGO INTENSO,  MAÇANETA EM ZEMAC, GUARNIÇÕES EM AÇO, ACAB.CROMADO BRILHANTE</v>
          </cell>
          <cell r="C485" t="str">
            <v>UN</v>
          </cell>
          <cell r="D485">
            <v>66.97</v>
          </cell>
        </row>
        <row r="486">
          <cell r="A486" t="str">
            <v>07.02.19</v>
          </cell>
          <cell r="B486" t="str">
            <v>FECHADURA TIPO GORGE, SÓ LINGUETA, 55MM, TRÁFEGO INTENSO</v>
          </cell>
          <cell r="C486" t="str">
            <v>UN</v>
          </cell>
          <cell r="D486">
            <v>37.119999999999997</v>
          </cell>
        </row>
        <row r="487">
          <cell r="A487" t="str">
            <v>07.02.28</v>
          </cell>
          <cell r="B487" t="str">
            <v>FECHADURA TIPO SÓ TRINCO (55MM) - TRÁFEGO INTENSO, MAÇANETA EM ZAMAC, GUARNIÇÕES EM AÇO, ACAB.CROMADO BRILHANTE - PORTA DE ABRIR</v>
          </cell>
          <cell r="C487" t="str">
            <v>UN</v>
          </cell>
          <cell r="D487">
            <v>84.96</v>
          </cell>
        </row>
        <row r="488">
          <cell r="A488" t="str">
            <v>07.02.31</v>
          </cell>
          <cell r="B488" t="str">
            <v>FECHADURA TIPO TRANQUETA E TRINCO (55MM) - TRÁFEGO INTENSO, MAÇANETA EM ZAMAC, GUARNIÇÕES EM AÇO, ACAB.CROMADO BRILHANTE - PORTA DE SANITARIO</v>
          </cell>
          <cell r="C488" t="str">
            <v>UN</v>
          </cell>
          <cell r="D488">
            <v>69.430000000000007</v>
          </cell>
        </row>
        <row r="489">
          <cell r="A489" t="str">
            <v>07.02.33</v>
          </cell>
          <cell r="B489" t="str">
            <v>FECHADURA TIPO TRANQUETA (40MM) - PORTA INTERNA DE INSTAL.SANITÁRIAS</v>
          </cell>
          <cell r="C489" t="str">
            <v>UN</v>
          </cell>
          <cell r="D489">
            <v>55.82</v>
          </cell>
        </row>
        <row r="490">
          <cell r="A490" t="str">
            <v>07.02.50</v>
          </cell>
          <cell r="B490" t="str">
            <v>TARGETA DE SOBREPOR,TIPO"LIVRE-OCUPADO"- 60X65MM</v>
          </cell>
          <cell r="C490" t="str">
            <v>UN</v>
          </cell>
          <cell r="D490">
            <v>41.6</v>
          </cell>
        </row>
        <row r="491">
          <cell r="A491" t="str">
            <v>07.02.51</v>
          </cell>
          <cell r="B491" t="str">
            <v>FECHO DE EMBUTIR, TRAVA ACIONADA POR ALAVANCA, 3/4"X400MM - PORTA 2 FLS</v>
          </cell>
          <cell r="C491" t="str">
            <v>UN</v>
          </cell>
          <cell r="D491">
            <v>65.099999999999994</v>
          </cell>
        </row>
        <row r="492">
          <cell r="A492" t="str">
            <v>07.02.52</v>
          </cell>
          <cell r="B492" t="str">
            <v>FECHO DE EMBUTIR,TRAVA ACIONADA POR ALAVANCA,3/4"X220MM - PORTA 2 FLS</v>
          </cell>
          <cell r="C492" t="str">
            <v>UN</v>
          </cell>
          <cell r="D492">
            <v>48.83</v>
          </cell>
        </row>
        <row r="493">
          <cell r="A493" t="str">
            <v>07.02.64</v>
          </cell>
          <cell r="B493" t="str">
            <v>MOLA FECHA-PORTA,TIPO LEVE (AMORTECEDOR HIDRAULICO)</v>
          </cell>
          <cell r="C493" t="str">
            <v>UN</v>
          </cell>
          <cell r="D493">
            <v>123.79</v>
          </cell>
        </row>
        <row r="494">
          <cell r="A494" t="str">
            <v>07.02.65</v>
          </cell>
          <cell r="B494" t="str">
            <v>MOLA FECHA-PORTA,TIPO PESADO</v>
          </cell>
          <cell r="C494" t="str">
            <v>UN</v>
          </cell>
          <cell r="D494">
            <v>166.31</v>
          </cell>
        </row>
        <row r="495">
          <cell r="A495" t="str">
            <v>07.02.66</v>
          </cell>
          <cell r="B495" t="str">
            <v>MOLA VAI-E-VEM,DE TOPO</v>
          </cell>
          <cell r="C495" t="str">
            <v>UN</v>
          </cell>
          <cell r="D495">
            <v>147.43</v>
          </cell>
        </row>
        <row r="496">
          <cell r="A496" t="str">
            <v>07.02.73</v>
          </cell>
          <cell r="B496" t="str">
            <v>CADEADO DE LATAO (COM CILINDRO E TRAVA DUPLA) - 35MM PESO MIN.140G</v>
          </cell>
          <cell r="C496" t="str">
            <v>UN</v>
          </cell>
          <cell r="D496">
            <v>12.92</v>
          </cell>
        </row>
        <row r="497">
          <cell r="A497" t="str">
            <v>07.02.80</v>
          </cell>
          <cell r="B497" t="str">
            <v>PORTA-CADEADO DE FERRO PINTADO - 60MM PESO MINIMO 25G</v>
          </cell>
          <cell r="C497" t="str">
            <v>UN</v>
          </cell>
          <cell r="D497">
            <v>3.09</v>
          </cell>
        </row>
        <row r="498">
          <cell r="A498" t="str">
            <v>07.02.81</v>
          </cell>
          <cell r="B498" t="str">
            <v>PORTA-CADEADO DE FERRO PINTADO - 90MM PESO MINIMO 115G</v>
          </cell>
          <cell r="C498" t="str">
            <v>UN</v>
          </cell>
          <cell r="D498">
            <v>4.17</v>
          </cell>
        </row>
        <row r="499">
          <cell r="A499" t="str">
            <v>07.02.90</v>
          </cell>
          <cell r="B499" t="str">
            <v>BARRA ANTI-PANICO P/ PORTA 1 FOLHA - COLOCADA</v>
          </cell>
          <cell r="C499" t="str">
            <v>UN</v>
          </cell>
          <cell r="D499">
            <v>379.65</v>
          </cell>
        </row>
        <row r="500">
          <cell r="A500" t="str">
            <v>07.03.00</v>
          </cell>
          <cell r="B500" t="str">
            <v>PORTAS COM REVESTIMENTO</v>
          </cell>
        </row>
        <row r="501">
          <cell r="A501" t="str">
            <v>07.03.22</v>
          </cell>
          <cell r="B501" t="str">
            <v>PM57 PORTA GUICHE EM MADEIRA LISA C/ LAM. MEL. (82X210)CM</v>
          </cell>
          <cell r="C501" t="str">
            <v>UN</v>
          </cell>
          <cell r="D501">
            <v>203.02</v>
          </cell>
        </row>
        <row r="502">
          <cell r="A502" t="str">
            <v>07.10.00</v>
          </cell>
          <cell r="B502" t="str">
            <v>ARMARIOS</v>
          </cell>
        </row>
        <row r="503">
          <cell r="A503" t="str">
            <v>07.10.10</v>
          </cell>
          <cell r="B503" t="str">
            <v>MM10 ARMARIO BAIXO (2,40 X 0,40 X 0,60)M</v>
          </cell>
          <cell r="C503" t="str">
            <v>UN</v>
          </cell>
          <cell r="D503">
            <v>1122.99</v>
          </cell>
        </row>
        <row r="504">
          <cell r="A504" t="str">
            <v>07.10.11</v>
          </cell>
          <cell r="B504" t="str">
            <v>MM11 ARMARIO BAIXO (2,40 X 0,40 X 0,76)M</v>
          </cell>
          <cell r="C504" t="str">
            <v>UN</v>
          </cell>
          <cell r="D504">
            <v>483.9</v>
          </cell>
        </row>
        <row r="505">
          <cell r="A505" t="str">
            <v>07.10.13</v>
          </cell>
          <cell r="B505" t="str">
            <v>MM13 ARMARIO P/ CUMBUCAS</v>
          </cell>
          <cell r="C505" t="str">
            <v>UN</v>
          </cell>
          <cell r="D505">
            <v>366.5</v>
          </cell>
        </row>
        <row r="506">
          <cell r="A506" t="str">
            <v>07.10.14</v>
          </cell>
          <cell r="B506" t="str">
            <v>MM14 ARMARIO P/ CANECAS</v>
          </cell>
          <cell r="C506" t="str">
            <v>UN</v>
          </cell>
          <cell r="D506">
            <v>321.25</v>
          </cell>
        </row>
        <row r="507">
          <cell r="A507" t="str">
            <v>07.10.15</v>
          </cell>
          <cell r="B507" t="str">
            <v>MM15 ARMARIO P/ PRATOS</v>
          </cell>
          <cell r="C507" t="str">
            <v>UN</v>
          </cell>
          <cell r="D507">
            <v>514.63</v>
          </cell>
        </row>
        <row r="508">
          <cell r="A508" t="str">
            <v>07.10.16</v>
          </cell>
          <cell r="B508" t="str">
            <v>MM16 GABINETE P/ BANCADA DE MARMORE</v>
          </cell>
          <cell r="C508" t="str">
            <v>UN</v>
          </cell>
          <cell r="D508">
            <v>764.33</v>
          </cell>
        </row>
        <row r="509">
          <cell r="A509" t="str">
            <v>07.10.17</v>
          </cell>
          <cell r="B509" t="str">
            <v>MM17 GABINETE COM GAVETEIRO P/ BANCADA DE MARMORE</v>
          </cell>
          <cell r="C509" t="str">
            <v>UN</v>
          </cell>
          <cell r="D509">
            <v>916</v>
          </cell>
        </row>
        <row r="510">
          <cell r="A510" t="str">
            <v>07.10.18</v>
          </cell>
          <cell r="B510" t="str">
            <v>MM18 - GUICHE</v>
          </cell>
          <cell r="C510" t="str">
            <v>UN</v>
          </cell>
          <cell r="D510">
            <v>501.2</v>
          </cell>
        </row>
        <row r="511">
          <cell r="A511" t="str">
            <v>07.10.28</v>
          </cell>
          <cell r="B511" t="str">
            <v>MM28 ARMARIO C/ PORTAS, E S/ REVESTIMENTO</v>
          </cell>
          <cell r="C511" t="str">
            <v>M2</v>
          </cell>
          <cell r="D511">
            <v>450.2</v>
          </cell>
        </row>
        <row r="512">
          <cell r="A512" t="str">
            <v>07.10.30</v>
          </cell>
          <cell r="B512" t="str">
            <v>MM30 ARMARIO C/ PORTAS, REVEST. EXT. E INT. EM LAM. MEL.</v>
          </cell>
          <cell r="C512" t="str">
            <v>M2</v>
          </cell>
          <cell r="D512">
            <v>699.47</v>
          </cell>
        </row>
        <row r="513">
          <cell r="A513" t="str">
            <v>07.10.34</v>
          </cell>
          <cell r="B513" t="str">
            <v>MM34 PORTAS P/ ARMARIO S/ REVESTIMENTO</v>
          </cell>
          <cell r="C513" t="str">
            <v>M2</v>
          </cell>
          <cell r="D513">
            <v>150.07</v>
          </cell>
        </row>
        <row r="514">
          <cell r="A514" t="str">
            <v>07.10.35</v>
          </cell>
          <cell r="B514" t="str">
            <v>MM35 PORTAS P/ ARMARIO REV. EXT. EM LAM. MELAMINICO</v>
          </cell>
          <cell r="C514" t="str">
            <v>M2</v>
          </cell>
          <cell r="D514">
            <v>197.15</v>
          </cell>
        </row>
        <row r="515">
          <cell r="A515" t="str">
            <v>07.10.36</v>
          </cell>
          <cell r="B515" t="str">
            <v>MM36 PORTAS P/ ARMARIO REV. EXT. E INT. EM LAM. MELAM.</v>
          </cell>
          <cell r="C515" t="str">
            <v>M2</v>
          </cell>
          <cell r="D515">
            <v>235.4</v>
          </cell>
        </row>
        <row r="516">
          <cell r="A516" t="str">
            <v>07.60.00</v>
          </cell>
          <cell r="B516" t="str">
            <v>RETIRADAS</v>
          </cell>
        </row>
        <row r="517">
          <cell r="A517" t="str">
            <v>07.60.01</v>
          </cell>
          <cell r="B517" t="str">
            <v>RETIRADA DE FOLHAS DE PORTA DE PASSAGEM OU JANELA</v>
          </cell>
          <cell r="C517" t="str">
            <v>UN</v>
          </cell>
          <cell r="D517">
            <v>3.71</v>
          </cell>
        </row>
        <row r="518">
          <cell r="A518" t="str">
            <v>07.60.02</v>
          </cell>
          <cell r="B518" t="str">
            <v>RETIRADA DE BATENTES DE MADEIRA</v>
          </cell>
          <cell r="C518" t="str">
            <v>UN</v>
          </cell>
          <cell r="D518">
            <v>16.43</v>
          </cell>
        </row>
        <row r="519">
          <cell r="A519" t="str">
            <v>07.60.08</v>
          </cell>
          <cell r="B519" t="str">
            <v>RETIRADA DE GUARNICOES OU MOLDURAS DE MADEIRA</v>
          </cell>
          <cell r="C519" t="str">
            <v>M</v>
          </cell>
          <cell r="D519">
            <v>0.52</v>
          </cell>
        </row>
        <row r="520">
          <cell r="A520" t="str">
            <v>07.60.10</v>
          </cell>
          <cell r="B520" t="str">
            <v>RETIRADA DE GUICHES,INCLUSIVE BATENTE E FERRAGENS</v>
          </cell>
          <cell r="C520" t="str">
            <v>UN</v>
          </cell>
          <cell r="D520">
            <v>16.43</v>
          </cell>
        </row>
        <row r="521">
          <cell r="A521" t="str">
            <v>07.60.50</v>
          </cell>
          <cell r="B521" t="str">
            <v>RETIRADA DE FECHADURAS DE EMBUTIR,COMPLETAS</v>
          </cell>
          <cell r="C521" t="str">
            <v>UN</v>
          </cell>
          <cell r="D521">
            <v>3.71</v>
          </cell>
        </row>
        <row r="522">
          <cell r="A522" t="str">
            <v>07.60.51</v>
          </cell>
          <cell r="B522" t="str">
            <v>RETIRADA DE FECHADURAS,FECHOS OU TARGETAS DE SOBREPOR</v>
          </cell>
          <cell r="C522" t="str">
            <v>UN</v>
          </cell>
          <cell r="D522">
            <v>1.48</v>
          </cell>
        </row>
        <row r="523">
          <cell r="A523" t="str">
            <v>07.60.65</v>
          </cell>
          <cell r="B523" t="str">
            <v>RETIRADA DE MACANETAS</v>
          </cell>
          <cell r="C523" t="str">
            <v>PR</v>
          </cell>
          <cell r="D523">
            <v>2</v>
          </cell>
        </row>
        <row r="524">
          <cell r="A524" t="str">
            <v>07.60.66</v>
          </cell>
          <cell r="B524" t="str">
            <v>RETIRADA DE ESPELHOS</v>
          </cell>
          <cell r="C524" t="str">
            <v>PR</v>
          </cell>
          <cell r="D524">
            <v>1.26</v>
          </cell>
        </row>
        <row r="525">
          <cell r="A525" t="str">
            <v>07.60.67</v>
          </cell>
          <cell r="B525" t="str">
            <v>RETIRADA DE ROSETAS OU ENTRADAS DE CHAVE GORGE</v>
          </cell>
          <cell r="C525" t="str">
            <v>PR</v>
          </cell>
          <cell r="D525">
            <v>1.26</v>
          </cell>
        </row>
        <row r="526">
          <cell r="A526" t="str">
            <v>07.60.68</v>
          </cell>
          <cell r="B526" t="str">
            <v>RETIRADA DE BORBOLETAS OU LEVANTADORES TIPO"UNHA"</v>
          </cell>
          <cell r="C526" t="str">
            <v>UN</v>
          </cell>
          <cell r="D526">
            <v>1</v>
          </cell>
        </row>
        <row r="527">
          <cell r="A527" t="str">
            <v>07.60.70</v>
          </cell>
          <cell r="B527" t="str">
            <v>RETIRADA DE DOBRADICAS</v>
          </cell>
          <cell r="C527" t="str">
            <v>UN</v>
          </cell>
          <cell r="D527">
            <v>1.48</v>
          </cell>
        </row>
        <row r="528">
          <cell r="A528" t="str">
            <v>07.70.00</v>
          </cell>
          <cell r="B528" t="str">
            <v>RECOLOCACOES</v>
          </cell>
        </row>
        <row r="529">
          <cell r="A529" t="str">
            <v>07.70.01</v>
          </cell>
          <cell r="B529" t="str">
            <v>RECOLOCACAO DE FOLHAS DE PORTA DE PASSAGEM OU JANELA</v>
          </cell>
          <cell r="C529" t="str">
            <v>UN</v>
          </cell>
          <cell r="D529">
            <v>30.17</v>
          </cell>
        </row>
        <row r="530">
          <cell r="A530" t="str">
            <v>07.70.02</v>
          </cell>
          <cell r="B530" t="str">
            <v>RECOLOCACAO DE BATENTES MADEIRA</v>
          </cell>
          <cell r="C530" t="str">
            <v>UN</v>
          </cell>
          <cell r="D530">
            <v>18.72</v>
          </cell>
        </row>
        <row r="531">
          <cell r="A531" t="str">
            <v>07.70.08</v>
          </cell>
          <cell r="B531" t="str">
            <v>RECOLOCACAO DE GUARNICOES OU MOLDURAS DE MADEIRA</v>
          </cell>
          <cell r="C531" t="str">
            <v>M</v>
          </cell>
          <cell r="D531">
            <v>0.69</v>
          </cell>
        </row>
        <row r="532">
          <cell r="A532" t="str">
            <v>07.70.10</v>
          </cell>
          <cell r="B532" t="str">
            <v>RECOLOCACAO DE GUICHES,INCLUSIVE BATENTE E FERRAGENS</v>
          </cell>
          <cell r="C532" t="str">
            <v>UN</v>
          </cell>
          <cell r="D532">
            <v>26.04</v>
          </cell>
        </row>
        <row r="533">
          <cell r="A533" t="str">
            <v>07.70.50</v>
          </cell>
          <cell r="B533" t="str">
            <v>RECOLOCACAO DE FECHADURAS DE EMBUTIR,COMPLETAS</v>
          </cell>
          <cell r="C533" t="str">
            <v>UN</v>
          </cell>
          <cell r="D533">
            <v>11.79</v>
          </cell>
        </row>
        <row r="534">
          <cell r="A534" t="str">
            <v>07.70.51</v>
          </cell>
          <cell r="B534" t="str">
            <v>RECOLOCACAO DE FECHADURAS,FECHOS OU TARGETAS DE SOBREPOR</v>
          </cell>
          <cell r="C534" t="str">
            <v>UN</v>
          </cell>
          <cell r="D534">
            <v>5.93</v>
          </cell>
        </row>
        <row r="535">
          <cell r="A535" t="str">
            <v>07.70.65</v>
          </cell>
          <cell r="B535" t="str">
            <v>RECOLOCACAO DE MACANETAS</v>
          </cell>
          <cell r="C535" t="str">
            <v>PR</v>
          </cell>
          <cell r="D535">
            <v>1.26</v>
          </cell>
        </row>
        <row r="536">
          <cell r="A536" t="str">
            <v>07.70.66</v>
          </cell>
          <cell r="B536" t="str">
            <v>RECOLOCACAO DE ESPELHOS</v>
          </cell>
          <cell r="C536" t="str">
            <v>PR</v>
          </cell>
          <cell r="D536">
            <v>1.26</v>
          </cell>
        </row>
        <row r="537">
          <cell r="A537" t="str">
            <v>07.70.67</v>
          </cell>
          <cell r="B537" t="str">
            <v>RECOLOCACAO DE ROSETAS OU ENTRADAS DE CHAVE GORGE</v>
          </cell>
          <cell r="C537" t="str">
            <v>PR</v>
          </cell>
          <cell r="D537">
            <v>1.26</v>
          </cell>
        </row>
        <row r="538">
          <cell r="A538" t="str">
            <v>07.70.68</v>
          </cell>
          <cell r="B538" t="str">
            <v>RECOLOCACAO DE BORBOLETAS OU LEVANTADORES TIPO"UNHA"</v>
          </cell>
          <cell r="C538" t="str">
            <v>UN</v>
          </cell>
          <cell r="D538">
            <v>0.93</v>
          </cell>
        </row>
        <row r="539">
          <cell r="A539" t="str">
            <v>07.70.70</v>
          </cell>
          <cell r="B539" t="str">
            <v>RECOLOCACAO DE DOBRADICAS</v>
          </cell>
          <cell r="C539" t="str">
            <v>UN</v>
          </cell>
          <cell r="D539">
            <v>1.26</v>
          </cell>
        </row>
        <row r="540">
          <cell r="A540" t="str">
            <v>07.80.00</v>
          </cell>
          <cell r="B540" t="str">
            <v>SERVICOS PARCIAIS</v>
          </cell>
        </row>
        <row r="541">
          <cell r="A541" t="str">
            <v>07.80.01</v>
          </cell>
          <cell r="B541" t="str">
            <v>GUARNICAO OU MOLDURA DE MADEIRA - 4,5CM</v>
          </cell>
          <cell r="C541" t="str">
            <v>M</v>
          </cell>
          <cell r="D541">
            <v>2.52</v>
          </cell>
        </row>
        <row r="542">
          <cell r="A542" t="str">
            <v>07.80.02</v>
          </cell>
          <cell r="B542" t="str">
            <v>GUARNICAO OU MOLDURA DE MADEIRA - 7,5CM</v>
          </cell>
          <cell r="C542" t="str">
            <v>M</v>
          </cell>
          <cell r="D542">
            <v>2.96</v>
          </cell>
        </row>
        <row r="543">
          <cell r="A543" t="str">
            <v>07.80.03</v>
          </cell>
          <cell r="B543" t="str">
            <v>GUARNICAO OU MOLDURA DE MADEIRA - 10,0CM</v>
          </cell>
          <cell r="C543" t="str">
            <v>M</v>
          </cell>
          <cell r="D543">
            <v>5.64</v>
          </cell>
        </row>
        <row r="544">
          <cell r="A544" t="str">
            <v>07.80.04</v>
          </cell>
          <cell r="B544" t="str">
            <v>GUARNICAO OU MOLDURA DE MADEIRA - 15,0CM</v>
          </cell>
          <cell r="C544" t="str">
            <v>M</v>
          </cell>
          <cell r="D544">
            <v>6.32</v>
          </cell>
        </row>
        <row r="545">
          <cell r="A545" t="str">
            <v>07.80.10</v>
          </cell>
          <cell r="B545" t="str">
            <v>CONJUNTO DE FECHADURA DE CILINDRO (55MM) - TRÁFEGO INTENSO, MAÇANETA EM ZAMAC, GUARNIÇÕES EM AÇO, ACAB.CROMADO BRILHANTE - INCL.ADAPTAÇÃO DA FURAÇÃO</v>
          </cell>
          <cell r="C545" t="str">
            <v>UN</v>
          </cell>
          <cell r="D545">
            <v>94.99</v>
          </cell>
        </row>
        <row r="546">
          <cell r="A546" t="str">
            <v>07.80.12</v>
          </cell>
          <cell r="B546" t="str">
            <v>CONJUNTO DE FECHADURA DE CILINDRO, CAIXA RASA (22MM) - PORTA C/ MONTANTE ESTREITO - INCL. ADAPTAÇÃO DA FURAÇÃO</v>
          </cell>
          <cell r="C546" t="str">
            <v>UN</v>
          </cell>
          <cell r="D546">
            <v>90.79</v>
          </cell>
        </row>
        <row r="547">
          <cell r="A547" t="str">
            <v>07.80.13</v>
          </cell>
          <cell r="B547" t="str">
            <v>CONJUNTO DE FECHADURA DE CILINDRO, SÓ LINGUETA (55MM) - TRÁFEGO INTENSO - PORTA DE ABRIR -  INCL.ADAPTACAO DA FURACAO</v>
          </cell>
          <cell r="C547" t="str">
            <v>UN</v>
          </cell>
          <cell r="D547">
            <v>78</v>
          </cell>
        </row>
        <row r="548">
          <cell r="A548" t="str">
            <v>07.80.14</v>
          </cell>
          <cell r="B548" t="str">
            <v>CONJUNTO DE FECHADURA DE CILINDRO, BICO DE PAPAGAIO (22MM) - PORTA DE CORRER - INCL. ADAPTAÇÃO DA FURAÇÃO</v>
          </cell>
          <cell r="C548" t="str">
            <v>UN</v>
          </cell>
          <cell r="D548">
            <v>79.11</v>
          </cell>
        </row>
        <row r="549">
          <cell r="A549" t="str">
            <v>07.80.15</v>
          </cell>
          <cell r="B549" t="str">
            <v>FECHADURA TIPO GORGE, 55MM, TRÁFEGO INTENSO, MAÇANETA EM ZAMAC, GUARNIÇÕES EM AÇO, ACAB.CROMADO BRILHANTE - INCL.ADAPTAÇÃO DA FURAÇÃO</v>
          </cell>
          <cell r="C549" t="str">
            <v>UN</v>
          </cell>
          <cell r="D549">
            <v>64.38</v>
          </cell>
        </row>
        <row r="550">
          <cell r="A550" t="str">
            <v>07.80.16</v>
          </cell>
          <cell r="B550" t="str">
            <v>FECHADURA TIPO GORGE, SÓ LINGUETA, 55MM, TRÁFEGO INTENSO - INCL.ADAPTAÇÃO DA FURAÇÃO</v>
          </cell>
          <cell r="C550" t="str">
            <v>UN</v>
          </cell>
          <cell r="D550">
            <v>33.49</v>
          </cell>
        </row>
        <row r="551">
          <cell r="A551" t="str">
            <v>07.80.22</v>
          </cell>
          <cell r="B551" t="str">
            <v>TARGETA DE SOBREPOR,TIPO"LIVRE-OCUPADO" - 60X65MM - INCL.ADAPT.FURACAO</v>
          </cell>
          <cell r="C551" t="str">
            <v>UN</v>
          </cell>
          <cell r="D551">
            <v>37.89</v>
          </cell>
        </row>
        <row r="552">
          <cell r="A552" t="str">
            <v>07.80.35</v>
          </cell>
          <cell r="B552" t="str">
            <v>MAÇANETA EM ZAMAC</v>
          </cell>
          <cell r="C552" t="str">
            <v>UN</v>
          </cell>
          <cell r="D552">
            <v>32.520000000000003</v>
          </cell>
        </row>
        <row r="553">
          <cell r="A553" t="str">
            <v>07.80.36</v>
          </cell>
          <cell r="B553" t="str">
            <v>ESPELHO RETANGULAR EM AÇO CROMADO BRILHANTE</v>
          </cell>
          <cell r="C553" t="str">
            <v>UN</v>
          </cell>
          <cell r="D553">
            <v>17.16</v>
          </cell>
        </row>
        <row r="554">
          <cell r="A554" t="str">
            <v>07.80.37</v>
          </cell>
          <cell r="B554" t="str">
            <v>ROSETA OU ENTRADA DE CILINDRO/ CHAVE GORGE EM AÇO CROMADO BRILHANTE</v>
          </cell>
          <cell r="C554" t="str">
            <v>UN</v>
          </cell>
          <cell r="D554">
            <v>5.2</v>
          </cell>
        </row>
        <row r="555">
          <cell r="A555" t="str">
            <v>07.80.50</v>
          </cell>
          <cell r="B555" t="str">
            <v>DOBRADICA EM ACO LAMINADO,CROMADA - 3 1/2"X3"</v>
          </cell>
          <cell r="C555" t="str">
            <v>UN</v>
          </cell>
          <cell r="D555">
            <v>7.5</v>
          </cell>
        </row>
        <row r="556">
          <cell r="A556" t="str">
            <v>08.00.00</v>
          </cell>
          <cell r="B556" t="str">
            <v>ESQUADRIAS METALICAS</v>
          </cell>
        </row>
        <row r="557">
          <cell r="A557" t="str">
            <v>08.01.00</v>
          </cell>
          <cell r="B557" t="str">
            <v>PORTAS</v>
          </cell>
        </row>
        <row r="558">
          <cell r="A558" t="str">
            <v>08.01.01</v>
          </cell>
          <cell r="B558" t="str">
            <v>PP.01 - PORTA EM F.PERFILADO,DUPL.ALMOFADADA C/CHAPA 14 - ABRIR,1FL</v>
          </cell>
          <cell r="C558" t="str">
            <v>M2</v>
          </cell>
          <cell r="D558">
            <v>401.75</v>
          </cell>
        </row>
        <row r="559">
          <cell r="A559" t="str">
            <v>08.01.02</v>
          </cell>
          <cell r="B559" t="str">
            <v>PP.02 - PORTA EM F.PERFILADO,DUPL.ALMOFADADA C/CHAPA 14 - ABRIR,2FL</v>
          </cell>
          <cell r="C559" t="str">
            <v>M2</v>
          </cell>
          <cell r="D559">
            <v>377.21</v>
          </cell>
        </row>
        <row r="560">
          <cell r="A560" t="str">
            <v>08.01.04</v>
          </cell>
          <cell r="B560" t="str">
            <v>PP.04 - PORTA EM F.PERFILADO,MEIO VIDRO C/SUBDIVISOES - ABRIR,1FL</v>
          </cell>
          <cell r="C560" t="str">
            <v>M2</v>
          </cell>
          <cell r="D560">
            <v>440.91</v>
          </cell>
        </row>
        <row r="561">
          <cell r="A561" t="str">
            <v>08.01.05</v>
          </cell>
          <cell r="B561" t="str">
            <v>PP.05 - PORTA EM F.PERFILADO,MEIO VIDRO C/SUBDIVISOES - ABRIR,2FL</v>
          </cell>
          <cell r="C561" t="str">
            <v>M2</v>
          </cell>
          <cell r="D561">
            <v>477.52</v>
          </cell>
        </row>
        <row r="562">
          <cell r="A562" t="str">
            <v>08.01.06</v>
          </cell>
          <cell r="B562" t="str">
            <v>PP.06 - PORTA EM F.PERFILADO,MEIO VIDRO C/SUBDIVISOES - CORRER</v>
          </cell>
          <cell r="C562" t="str">
            <v>M2</v>
          </cell>
          <cell r="D562">
            <v>518.89</v>
          </cell>
        </row>
        <row r="563">
          <cell r="A563" t="str">
            <v>08.01.19</v>
          </cell>
          <cell r="B563" t="str">
            <v>PF.10 - PORTA EM PERFIL DE CHAPA DOBRADA,MEIO VIDRO - ABRIR,1FL</v>
          </cell>
          <cell r="C563" t="str">
            <v>M2</v>
          </cell>
          <cell r="D563">
            <v>372.84</v>
          </cell>
        </row>
        <row r="564">
          <cell r="A564" t="str">
            <v>08.01.25</v>
          </cell>
          <cell r="B564" t="str">
            <v>PF-23 - PORTA EM PERFIL DE CHAPA DOBRADA,VENEZIANA, ABRIR 1 FL</v>
          </cell>
          <cell r="C564" t="str">
            <v>M2</v>
          </cell>
          <cell r="D564">
            <v>303.72000000000003</v>
          </cell>
        </row>
        <row r="565">
          <cell r="A565" t="str">
            <v>08.01.26</v>
          </cell>
          <cell r="B565" t="str">
            <v>PF-28 - PORTA EM PERFIL DE CHAPA DOBRADA,VENEZIANA, ABRIR 2 FLS</v>
          </cell>
          <cell r="C565" t="str">
            <v>M2</v>
          </cell>
          <cell r="D565">
            <v>303.72000000000003</v>
          </cell>
        </row>
        <row r="566">
          <cell r="A566" t="str">
            <v>08.01.39</v>
          </cell>
          <cell r="B566" t="str">
            <v>PA.10 - PORTA EM ALUMINIO ANODIZADO,MEIO VIDRO - ABRIR,1FL</v>
          </cell>
          <cell r="C566" t="str">
            <v>M2</v>
          </cell>
          <cell r="D566">
            <v>377.04</v>
          </cell>
        </row>
        <row r="567">
          <cell r="A567" t="str">
            <v>08.01.41</v>
          </cell>
          <cell r="B567" t="str">
            <v>PA.12 - PORTA EM ALUMINIO ANODIZADO,MEIO VIDRO - CORRER</v>
          </cell>
          <cell r="C567" t="str">
            <v>M2</v>
          </cell>
          <cell r="D567">
            <v>397.83</v>
          </cell>
        </row>
        <row r="568">
          <cell r="A568" t="str">
            <v>08.01.45</v>
          </cell>
          <cell r="B568" t="str">
            <v>PA.16 - PORTA EM ALUMINIO ANODIZADO,VENEZIANA - ABRIR,1FL</v>
          </cell>
          <cell r="C568" t="str">
            <v>M2</v>
          </cell>
          <cell r="D568">
            <v>417.42</v>
          </cell>
        </row>
        <row r="569">
          <cell r="A569" t="str">
            <v>08.01.50</v>
          </cell>
          <cell r="B569" t="str">
            <v>PORTA DE ENROLAR,EM CHAPA ONDULADA N.22</v>
          </cell>
          <cell r="C569" t="str">
            <v>M2</v>
          </cell>
          <cell r="D569">
            <v>204.03</v>
          </cell>
        </row>
        <row r="570">
          <cell r="A570" t="str">
            <v>08.01.51</v>
          </cell>
          <cell r="B570" t="str">
            <v>PORTA DE ENROLAR,EM TIRAS ARTICULADAS E RAIADAS DE CHAPA N.22</v>
          </cell>
          <cell r="C570" t="str">
            <v>M2</v>
          </cell>
          <cell r="D570">
            <v>176.99</v>
          </cell>
        </row>
        <row r="571">
          <cell r="A571" t="str">
            <v>08.01.70</v>
          </cell>
          <cell r="B571" t="str">
            <v>EF01 BATENTE ESPECIAL EM PERFIL DE CHAPA DOBRADA N. 14</v>
          </cell>
          <cell r="C571" t="str">
            <v>M</v>
          </cell>
          <cell r="D571">
            <v>37.57</v>
          </cell>
        </row>
        <row r="572">
          <cell r="A572" t="str">
            <v>08.01.71</v>
          </cell>
          <cell r="B572" t="str">
            <v>EF02 BATENTE ESPECIAL EM PERFIL DE CHAPA DOBRADA N. 14</v>
          </cell>
          <cell r="C572" t="str">
            <v>M</v>
          </cell>
          <cell r="D572">
            <v>37.57</v>
          </cell>
        </row>
        <row r="573">
          <cell r="A573" t="str">
            <v>08.01.74</v>
          </cell>
          <cell r="B573" t="str">
            <v>EF03 BATENTE EM PERFIL DE CHAPA DOBRADA Nº20 1FL S/BANDEIRA</v>
          </cell>
          <cell r="C573" t="str">
            <v>JG</v>
          </cell>
          <cell r="D573">
            <v>106.22</v>
          </cell>
        </row>
        <row r="574">
          <cell r="A574" t="str">
            <v>08.01.80</v>
          </cell>
          <cell r="B574" t="str">
            <v>BATENTE DE ALUMINIO P/ DIVISORIA DE GRANILITE</v>
          </cell>
          <cell r="C574" t="str">
            <v>JG</v>
          </cell>
          <cell r="D574">
            <v>71.72</v>
          </cell>
        </row>
        <row r="575">
          <cell r="A575" t="str">
            <v>08.01.86</v>
          </cell>
          <cell r="B575" t="str">
            <v>EP.14/16 BANDEIRA FIXA EM Fº PERF. C/ SUBDIVISOES P/ VIDRO</v>
          </cell>
          <cell r="C575" t="str">
            <v>M2</v>
          </cell>
          <cell r="D575">
            <v>223.68</v>
          </cell>
        </row>
        <row r="576">
          <cell r="A576" t="str">
            <v>08.02.00</v>
          </cell>
          <cell r="B576" t="str">
            <v>CAIXILHOS</v>
          </cell>
        </row>
        <row r="577">
          <cell r="A577" t="str">
            <v>08.02.01</v>
          </cell>
          <cell r="B577" t="str">
            <v>CP.01 - CAIXILHO EM FERRO PERFILADO - FIXO,SEM VENTILACAO PERMANENTE</v>
          </cell>
          <cell r="C577" t="str">
            <v>M2</v>
          </cell>
          <cell r="D577">
            <v>223.68</v>
          </cell>
        </row>
        <row r="578">
          <cell r="A578" t="str">
            <v>08.02.03</v>
          </cell>
          <cell r="B578" t="str">
            <v>CP.03/20/21 - CAIXILHO EM FERRO PERF. - FIXO,COM VENT. PERMANENTE</v>
          </cell>
          <cell r="C578" t="str">
            <v>M2</v>
          </cell>
          <cell r="D578">
            <v>246.54</v>
          </cell>
        </row>
        <row r="579">
          <cell r="A579" t="str">
            <v>08.02.13</v>
          </cell>
          <cell r="B579" t="str">
            <v>CP.13/22/23 - CAIXILHO EM FERRO PERFILADO - BASCULANTE</v>
          </cell>
          <cell r="C579" t="str">
            <v>M2</v>
          </cell>
          <cell r="D579">
            <v>282.73</v>
          </cell>
        </row>
        <row r="580">
          <cell r="A580" t="str">
            <v>08.02.37</v>
          </cell>
          <cell r="B580" t="str">
            <v>CF.13 - CAIXILHO EM PERFIL DE CHAPA DOBRADA - BASCULANTE</v>
          </cell>
          <cell r="C580" t="str">
            <v>M2</v>
          </cell>
          <cell r="D580">
            <v>234.03</v>
          </cell>
        </row>
        <row r="581">
          <cell r="A581" t="str">
            <v>08.02.43</v>
          </cell>
          <cell r="B581" t="str">
            <v>CF 19 - CAIXILHO EM PERFIL DE CH. DOBRADA, VENEZIANA, FIXO COM V.P</v>
          </cell>
          <cell r="C581" t="str">
            <v>M2</v>
          </cell>
          <cell r="D581">
            <v>473.03</v>
          </cell>
        </row>
        <row r="582">
          <cell r="A582" t="str">
            <v>08.02.58</v>
          </cell>
          <cell r="B582" t="str">
            <v>CA.09 - CAIXILHO EM ALUMINIO ANODIZADO - MAXIMAR</v>
          </cell>
          <cell r="C582" t="str">
            <v>M2</v>
          </cell>
          <cell r="D582">
            <v>317.57</v>
          </cell>
        </row>
        <row r="583">
          <cell r="A583" t="str">
            <v>08.02.62</v>
          </cell>
          <cell r="B583" t="str">
            <v>CA.13 - CAIXILHO EM ALUMINIO ANODIZADO - BASCULANTE</v>
          </cell>
          <cell r="C583" t="str">
            <v>M2</v>
          </cell>
          <cell r="D583">
            <v>420.66</v>
          </cell>
        </row>
        <row r="584">
          <cell r="A584" t="str">
            <v>08.02.66</v>
          </cell>
          <cell r="B584" t="str">
            <v>CA.17 - CAIXILHO EM ALUMINIO ANODIZADO - DE CORRER</v>
          </cell>
          <cell r="C584" t="str">
            <v>M2</v>
          </cell>
          <cell r="D584">
            <v>388.19</v>
          </cell>
        </row>
        <row r="585">
          <cell r="A585" t="str">
            <v>08.02.67</v>
          </cell>
          <cell r="B585" t="str">
            <v>CAIXILHO DE ALUMÍNIO DE 1,20X1,40 C/ GRADE</v>
          </cell>
          <cell r="C585" t="str">
            <v>UN</v>
          </cell>
          <cell r="D585">
            <v>614.13</v>
          </cell>
        </row>
        <row r="586">
          <cell r="A586" t="str">
            <v>08.02.74</v>
          </cell>
          <cell r="B586" t="str">
            <v>EP06 GRADE DE PROTECAO EM FERRO REDONDO</v>
          </cell>
          <cell r="C586" t="str">
            <v>M2</v>
          </cell>
          <cell r="D586">
            <v>40.18</v>
          </cell>
        </row>
        <row r="587">
          <cell r="A587" t="str">
            <v>08.02.75</v>
          </cell>
          <cell r="B587" t="str">
            <v>EP07 GRADE DE PROTECAO EM FERRO CHATO</v>
          </cell>
          <cell r="C587" t="str">
            <v>M2</v>
          </cell>
          <cell r="D587">
            <v>41.37</v>
          </cell>
        </row>
        <row r="588">
          <cell r="A588" t="str">
            <v>08.02.76</v>
          </cell>
          <cell r="B588" t="str">
            <v>GRADE DE PROT. EM FERRO GALV. ELETROFUND. 25X2MM, MALHA 62X132MM</v>
          </cell>
          <cell r="C588" t="str">
            <v>M2</v>
          </cell>
          <cell r="D588">
            <v>152.25</v>
          </cell>
        </row>
        <row r="589">
          <cell r="A589" t="str">
            <v>08.02.80</v>
          </cell>
          <cell r="B589" t="str">
            <v>TELA DE PROTECAO EM ARAME N.12,MALHA DE 1/2" - INCLUSIVE REQUADRO</v>
          </cell>
          <cell r="C589" t="str">
            <v>M2</v>
          </cell>
          <cell r="D589">
            <v>69.28</v>
          </cell>
        </row>
        <row r="590">
          <cell r="A590" t="str">
            <v>08.02.81</v>
          </cell>
          <cell r="B590" t="str">
            <v>EP11 TELA MOSQUITEIRO EM ARAME GALV MALHA 14, FIO 28 INCL. REQUAD</v>
          </cell>
          <cell r="C590" t="str">
            <v>M2</v>
          </cell>
          <cell r="D590">
            <v>60.14</v>
          </cell>
        </row>
        <row r="591">
          <cell r="A591" t="str">
            <v>08.03.00</v>
          </cell>
          <cell r="B591" t="str">
            <v>PORTAS ESPECIAIS</v>
          </cell>
        </row>
        <row r="592">
          <cell r="A592" t="str">
            <v>08.03.01</v>
          </cell>
          <cell r="B592" t="str">
            <v>PP.47-PORTA EM FERRO PERF. C/ CHAPA P/ ENTRADA DE AGUA OU GAS ENC.</v>
          </cell>
          <cell r="C592" t="str">
            <v>M2</v>
          </cell>
          <cell r="D592">
            <v>303.72000000000003</v>
          </cell>
        </row>
        <row r="593">
          <cell r="A593" t="str">
            <v>08.03.05</v>
          </cell>
          <cell r="B593" t="str">
            <v>PP.35-PORTA EM FERRO PERFILADO C/CHAPA P/ABRIGO DE LIXO</v>
          </cell>
          <cell r="C593" t="str">
            <v>M2</v>
          </cell>
          <cell r="D593">
            <v>128.29</v>
          </cell>
        </row>
        <row r="594">
          <cell r="A594" t="str">
            <v>08.03.06</v>
          </cell>
          <cell r="B594" t="str">
            <v>PP.36-PORTA EM FERRO PERFILADO C/TELA P/ABRIGO DE GAS</v>
          </cell>
          <cell r="C594" t="str">
            <v>M2</v>
          </cell>
          <cell r="D594">
            <v>124.71</v>
          </cell>
        </row>
        <row r="595">
          <cell r="A595" t="str">
            <v>08.03.11</v>
          </cell>
          <cell r="B595" t="str">
            <v>PP.48-PORTA EM FERRO PERFILADO COM CHAPA P/ PASSA-PRATOS</v>
          </cell>
          <cell r="C595" t="str">
            <v>M2</v>
          </cell>
          <cell r="D595">
            <v>377.21</v>
          </cell>
        </row>
        <row r="596">
          <cell r="A596" t="str">
            <v>08.03.20</v>
          </cell>
          <cell r="B596" t="str">
            <v>PP.50-ALCAPAO EM FERRO PERFILADO COM CHAPA</v>
          </cell>
          <cell r="C596" t="str">
            <v>M2</v>
          </cell>
          <cell r="D596">
            <v>137.80000000000001</v>
          </cell>
        </row>
        <row r="597">
          <cell r="A597" t="str">
            <v>08.60.00</v>
          </cell>
          <cell r="B597" t="str">
            <v>RETIRADAS</v>
          </cell>
        </row>
        <row r="598">
          <cell r="A598" t="str">
            <v>08.60.01</v>
          </cell>
          <cell r="B598" t="str">
            <v>RETIRADA DE ESQUADRIAS METALICAS EM GERAL,PORTAS OU CAIXILHOS</v>
          </cell>
          <cell r="C598" t="str">
            <v>M2</v>
          </cell>
          <cell r="D598">
            <v>9.58</v>
          </cell>
        </row>
        <row r="599">
          <cell r="A599" t="str">
            <v>08.60.05</v>
          </cell>
          <cell r="B599" t="str">
            <v>RETIRADA DE BATENTES METALICOS</v>
          </cell>
          <cell r="C599" t="str">
            <v>UN</v>
          </cell>
          <cell r="D599">
            <v>16.43</v>
          </cell>
        </row>
        <row r="600">
          <cell r="A600" t="str">
            <v>08.60.20</v>
          </cell>
          <cell r="B600" t="str">
            <v>RETIRADA DE BRACO DE ALAVANCA</v>
          </cell>
          <cell r="C600" t="str">
            <v>UN</v>
          </cell>
          <cell r="D600">
            <v>6.35</v>
          </cell>
        </row>
        <row r="601">
          <cell r="A601" t="str">
            <v>08.60.21</v>
          </cell>
          <cell r="B601" t="str">
            <v>RETIRADA DE ALAVANCA</v>
          </cell>
          <cell r="C601" t="str">
            <v>UN</v>
          </cell>
          <cell r="D601">
            <v>5.08</v>
          </cell>
        </row>
        <row r="602">
          <cell r="A602" t="str">
            <v>08.60.22</v>
          </cell>
          <cell r="B602" t="str">
            <v>RETIRADA DE PUXADOR DE ENGATE,PARA CAIXILHOS DE CORRER</v>
          </cell>
          <cell r="C602" t="str">
            <v>UN</v>
          </cell>
          <cell r="D602">
            <v>1.78</v>
          </cell>
        </row>
        <row r="603">
          <cell r="A603" t="str">
            <v>08.70.00</v>
          </cell>
          <cell r="B603" t="str">
            <v>RECOLOCACOES</v>
          </cell>
        </row>
        <row r="604">
          <cell r="A604" t="str">
            <v>08.70.01</v>
          </cell>
          <cell r="B604" t="str">
            <v>RECOLOCACAO DE ESQUADRIAS METALICAS EM GERAL,PORTAS OU CAIXILHOS</v>
          </cell>
          <cell r="C604" t="str">
            <v>M2</v>
          </cell>
          <cell r="D604">
            <v>13.69</v>
          </cell>
        </row>
        <row r="605">
          <cell r="A605" t="str">
            <v>08.70.05</v>
          </cell>
          <cell r="B605" t="str">
            <v>RECOLOCACAO DE BATENTES METALICOS</v>
          </cell>
          <cell r="C605" t="str">
            <v>UN</v>
          </cell>
          <cell r="D605">
            <v>17.8</v>
          </cell>
        </row>
        <row r="606">
          <cell r="A606" t="str">
            <v>08.70.20</v>
          </cell>
          <cell r="B606" t="str">
            <v>RECOLOCACAO DE BRACO DE ALAVANCA</v>
          </cell>
          <cell r="C606" t="str">
            <v>M</v>
          </cell>
          <cell r="D606">
            <v>15.25</v>
          </cell>
        </row>
        <row r="607">
          <cell r="A607" t="str">
            <v>08.70.21</v>
          </cell>
          <cell r="B607" t="str">
            <v>RECOLOCACAO DE ALAVANCA</v>
          </cell>
          <cell r="C607" t="str">
            <v>UN</v>
          </cell>
          <cell r="D607">
            <v>13.97</v>
          </cell>
        </row>
        <row r="608">
          <cell r="A608" t="str">
            <v>08.70.22</v>
          </cell>
          <cell r="B608" t="str">
            <v>RECOLOCACAO DE PUXADOR DE ENGATE,PARA CAIXILHOS DE CORRER</v>
          </cell>
          <cell r="C608" t="str">
            <v>UN</v>
          </cell>
          <cell r="D608">
            <v>2.54</v>
          </cell>
        </row>
        <row r="609">
          <cell r="A609" t="str">
            <v>08.80.00</v>
          </cell>
          <cell r="B609" t="str">
            <v>SERVICOS PARCIAIS</v>
          </cell>
        </row>
        <row r="610">
          <cell r="A610" t="str">
            <v>08.80.20</v>
          </cell>
          <cell r="B610" t="str">
            <v>BRACO DE ALAVANCA EM FERRO CHATO</v>
          </cell>
          <cell r="C610" t="str">
            <v>M</v>
          </cell>
          <cell r="D610">
            <v>22.65</v>
          </cell>
        </row>
        <row r="611">
          <cell r="A611" t="str">
            <v>08.80.21</v>
          </cell>
          <cell r="B611" t="str">
            <v>ALAVANCA EM METAL CROMADO,PARA CAIXILHOS BASCULANTES</v>
          </cell>
          <cell r="C611" t="str">
            <v>UN</v>
          </cell>
          <cell r="D611">
            <v>21.38</v>
          </cell>
        </row>
        <row r="612">
          <cell r="A612" t="str">
            <v>08.80.49</v>
          </cell>
          <cell r="B612" t="str">
            <v>CAIXILHOS E TROCA DE REBITES</v>
          </cell>
          <cell r="C612" t="str">
            <v>M2</v>
          </cell>
          <cell r="D612">
            <v>1.7</v>
          </cell>
        </row>
        <row r="613">
          <cell r="A613" t="str">
            <v>08.80.50</v>
          </cell>
          <cell r="B613" t="str">
            <v>FERRO TRABALHADO - CAIXILHOS E PEQUENAS PECAS DE SERRALHERIA</v>
          </cell>
          <cell r="C613" t="str">
            <v>KG</v>
          </cell>
          <cell r="D613">
            <v>3.98</v>
          </cell>
        </row>
        <row r="614">
          <cell r="A614" t="str">
            <v>09.00.00</v>
          </cell>
          <cell r="B614" t="str">
            <v>INSTALACOES ELETRICAS</v>
          </cell>
        </row>
        <row r="615">
          <cell r="A615" t="str">
            <v>09.01.00</v>
          </cell>
          <cell r="B615" t="str">
            <v>ENTRADA DE ENERGIA E TELEFONE</v>
          </cell>
        </row>
        <row r="616">
          <cell r="A616" t="str">
            <v>09.01.50</v>
          </cell>
          <cell r="B616" t="str">
            <v>ENTRADA AEREA DE ENERGIA - 5KVA</v>
          </cell>
          <cell r="C616" t="str">
            <v>UN</v>
          </cell>
          <cell r="D616">
            <v>1059.82</v>
          </cell>
        </row>
        <row r="617">
          <cell r="A617" t="str">
            <v>09.01.52</v>
          </cell>
          <cell r="B617" t="str">
            <v>ENTRADA AEREA DE ENERGIA E TELEFONE - 6 A 12KVA</v>
          </cell>
          <cell r="C617" t="str">
            <v>UN</v>
          </cell>
          <cell r="D617">
            <v>1099.8599999999999</v>
          </cell>
        </row>
        <row r="618">
          <cell r="A618" t="str">
            <v>09.01.53</v>
          </cell>
          <cell r="B618" t="str">
            <v>ENTRADA AEREA DE ENERGIA E TELEFONE - 13 A 16KVA</v>
          </cell>
          <cell r="C618" t="str">
            <v>UN</v>
          </cell>
          <cell r="D618">
            <v>1235.3499999999999</v>
          </cell>
        </row>
        <row r="619">
          <cell r="A619" t="str">
            <v>09.01.54</v>
          </cell>
          <cell r="B619" t="str">
            <v>ENTRADA AEREA DE ENERGIA E TELEFONE - 17 A 20KVA</v>
          </cell>
          <cell r="C619" t="str">
            <v>UN</v>
          </cell>
          <cell r="D619">
            <v>1235.3499999999999</v>
          </cell>
        </row>
        <row r="620">
          <cell r="A620" t="str">
            <v>09.01.55</v>
          </cell>
          <cell r="B620" t="str">
            <v>ENTRADA AEREA DE ENERGIA E TELEFONE - 21 A 23KVA</v>
          </cell>
          <cell r="C620" t="str">
            <v>UN</v>
          </cell>
          <cell r="D620">
            <v>1462.63</v>
          </cell>
        </row>
        <row r="621">
          <cell r="A621" t="str">
            <v>09.01.56</v>
          </cell>
          <cell r="B621" t="str">
            <v>ENTRADA AEREA DE ENERGIA E TELEFONE - 24 A 30KVA</v>
          </cell>
          <cell r="C621" t="str">
            <v>UN</v>
          </cell>
          <cell r="D621">
            <v>2477.36</v>
          </cell>
        </row>
        <row r="622">
          <cell r="A622" t="str">
            <v>09.01.57</v>
          </cell>
          <cell r="B622" t="str">
            <v>ENTRADA AEREA DE ENERGIA E TELEFONE - 31 A 39KVA</v>
          </cell>
          <cell r="C622" t="str">
            <v>UN</v>
          </cell>
          <cell r="D622">
            <v>2822.18</v>
          </cell>
        </row>
        <row r="623">
          <cell r="A623" t="str">
            <v>09.01.58</v>
          </cell>
          <cell r="B623" t="str">
            <v>ENTRADA AEREA DE ENERGIA E TELEFONE - 40 A 47KVA</v>
          </cell>
          <cell r="C623" t="str">
            <v>UN</v>
          </cell>
          <cell r="D623">
            <v>3162.25</v>
          </cell>
        </row>
        <row r="624">
          <cell r="A624" t="str">
            <v>09.01.59</v>
          </cell>
          <cell r="B624" t="str">
            <v>ENTRADA AEREA DE ENERGIA E TELEFONE - 48 A 54KVA</v>
          </cell>
          <cell r="C624" t="str">
            <v>UN</v>
          </cell>
          <cell r="D624">
            <v>3753.35</v>
          </cell>
        </row>
        <row r="625">
          <cell r="A625" t="str">
            <v>09.01.60</v>
          </cell>
          <cell r="B625" t="str">
            <v>ENTRADA AEREA DE ENERGIA E TELEFONE - 55 A 62KVA</v>
          </cell>
          <cell r="C625" t="str">
            <v>UN</v>
          </cell>
          <cell r="D625">
            <v>4022.81</v>
          </cell>
        </row>
        <row r="626">
          <cell r="A626" t="str">
            <v>09.01.61</v>
          </cell>
          <cell r="B626" t="str">
            <v>ENTRADA AEREA DE ENERGIA E TELEFONE - 63 A 70KVA</v>
          </cell>
          <cell r="C626" t="str">
            <v>UN</v>
          </cell>
          <cell r="D626">
            <v>4428.41</v>
          </cell>
        </row>
        <row r="627">
          <cell r="A627" t="str">
            <v>09.01.62</v>
          </cell>
          <cell r="B627" t="str">
            <v>ENTRADA AEREA DE ENERGIA E TELEFONE - 71 A 75KVA</v>
          </cell>
          <cell r="C627" t="str">
            <v>UN</v>
          </cell>
          <cell r="D627">
            <v>5035.4399999999996</v>
          </cell>
        </row>
        <row r="628">
          <cell r="A628" t="str">
            <v>09.01.90</v>
          </cell>
          <cell r="B628" t="str">
            <v>ENTRADA AEREA DE TELEFONE</v>
          </cell>
          <cell r="C628" t="str">
            <v>UN</v>
          </cell>
          <cell r="D628">
            <v>599.74</v>
          </cell>
        </row>
        <row r="629">
          <cell r="A629" t="str">
            <v>09.02.00</v>
          </cell>
          <cell r="B629" t="str">
            <v>ELETRODUTOS - BT</v>
          </cell>
        </row>
        <row r="630">
          <cell r="A630" t="str">
            <v>09.02.01</v>
          </cell>
          <cell r="B630" t="str">
            <v>ELETRODUTO DE PVC RIGIDO,ROSCAVEL - 20MM (1/2")</v>
          </cell>
          <cell r="C630" t="str">
            <v>M</v>
          </cell>
          <cell r="D630">
            <v>5.47</v>
          </cell>
        </row>
        <row r="631">
          <cell r="A631" t="str">
            <v>09.02.02</v>
          </cell>
          <cell r="B631" t="str">
            <v>ELETRODUTO DE PVC RIGIDO,ROSCAVEL - 25MM (3/4")</v>
          </cell>
          <cell r="C631" t="str">
            <v>M</v>
          </cell>
          <cell r="D631">
            <v>6.35</v>
          </cell>
        </row>
        <row r="632">
          <cell r="A632" t="str">
            <v>09.02.03</v>
          </cell>
          <cell r="B632" t="str">
            <v>ELETRODUTO DE PVC RIGIDO,ROSCAVEL - 32MM (1")</v>
          </cell>
          <cell r="C632" t="str">
            <v>M</v>
          </cell>
          <cell r="D632">
            <v>6.86</v>
          </cell>
        </row>
        <row r="633">
          <cell r="A633" t="str">
            <v>09.02.04</v>
          </cell>
          <cell r="B633" t="str">
            <v>ELETRODUTO DE PVC RIGIDO,ROSCAVEL - 40MM (1 1/4")</v>
          </cell>
          <cell r="C633" t="str">
            <v>M</v>
          </cell>
          <cell r="D633">
            <v>9.3699999999999992</v>
          </cell>
        </row>
        <row r="634">
          <cell r="A634" t="str">
            <v>09.02.05</v>
          </cell>
          <cell r="B634" t="str">
            <v>ELETRODUTO DE PVC RIGIDO,ROSCAVEL - 50MM (1 1/2")</v>
          </cell>
          <cell r="C634" t="str">
            <v>M</v>
          </cell>
          <cell r="D634">
            <v>10.58</v>
          </cell>
        </row>
        <row r="635">
          <cell r="A635" t="str">
            <v>09.02.06</v>
          </cell>
          <cell r="B635" t="str">
            <v>ELETRODUTO DE PVC RIGIDO,ROSCAVEL - 60MM (2")</v>
          </cell>
          <cell r="C635" t="str">
            <v>M</v>
          </cell>
          <cell r="D635">
            <v>11.5</v>
          </cell>
        </row>
        <row r="636">
          <cell r="A636" t="str">
            <v>09.02.07</v>
          </cell>
          <cell r="B636" t="str">
            <v>ELETRODUTO DE PVC RIGIDO,ROSCAVEL - 75MM (2 1/2")</v>
          </cell>
          <cell r="C636" t="str">
            <v>M</v>
          </cell>
          <cell r="D636">
            <v>19.940000000000001</v>
          </cell>
        </row>
        <row r="637">
          <cell r="A637" t="str">
            <v>09.02.08</v>
          </cell>
          <cell r="B637" t="str">
            <v>ELETRODUTO DE PVC RIGIDO,ROSCAVEL - 85MM (3")</v>
          </cell>
          <cell r="C637" t="str">
            <v>M</v>
          </cell>
          <cell r="D637">
            <v>22.94</v>
          </cell>
        </row>
        <row r="638">
          <cell r="A638" t="str">
            <v>09.02.09</v>
          </cell>
          <cell r="B638" t="str">
            <v>ELETRODUTO DE PVC RIGIDO,ROSCAVEL - 110MM (4")</v>
          </cell>
          <cell r="C638" t="str">
            <v>M</v>
          </cell>
          <cell r="D638">
            <v>29.39</v>
          </cell>
        </row>
        <row r="639">
          <cell r="A639" t="str">
            <v>09.02.11</v>
          </cell>
          <cell r="B639" t="str">
            <v>ELETRODUTO DE ACO GALVANIZADO,TIPO LEVE I - 3/4"</v>
          </cell>
          <cell r="C639" t="str">
            <v>M</v>
          </cell>
          <cell r="D639">
            <v>12.99</v>
          </cell>
        </row>
        <row r="640">
          <cell r="A640" t="str">
            <v>09.02.12</v>
          </cell>
          <cell r="B640" t="str">
            <v>ELETRODUTO DE ACO GALVANIZADO,TIPO LEVE I - 1"</v>
          </cell>
          <cell r="C640" t="str">
            <v>M</v>
          </cell>
          <cell r="D640">
            <v>13.98</v>
          </cell>
        </row>
        <row r="641">
          <cell r="A641" t="str">
            <v>09.02.13</v>
          </cell>
          <cell r="B641" t="str">
            <v>ELETRODUTO DE ACO GALVANIZADO,TIPO LEVE I - 1 1/4"</v>
          </cell>
          <cell r="C641" t="str">
            <v>M</v>
          </cell>
          <cell r="D641">
            <v>19.32</v>
          </cell>
        </row>
        <row r="642">
          <cell r="A642" t="str">
            <v>09.02.14</v>
          </cell>
          <cell r="B642" t="str">
            <v>ELETRODUTO DE ACO GALVANIZADO,TIPO LEVE I - 1 1/2"</v>
          </cell>
          <cell r="C642" t="str">
            <v>M</v>
          </cell>
          <cell r="D642">
            <v>20.55</v>
          </cell>
        </row>
        <row r="643">
          <cell r="A643" t="str">
            <v>09.02.15</v>
          </cell>
          <cell r="B643" t="str">
            <v>ELETRODUTO DE ACO GALVANIZADO,TIPO LEVE I - 2"</v>
          </cell>
          <cell r="C643" t="str">
            <v>M</v>
          </cell>
          <cell r="D643">
            <v>23.26</v>
          </cell>
        </row>
        <row r="644">
          <cell r="A644" t="str">
            <v>09.02.16</v>
          </cell>
          <cell r="B644" t="str">
            <v>ELETRODUTO DE ACO GALVANIZADO,TIPO LEVE I - 2 1/2"</v>
          </cell>
          <cell r="C644" t="str">
            <v>M</v>
          </cell>
          <cell r="D644">
            <v>33.22</v>
          </cell>
        </row>
        <row r="645">
          <cell r="A645" t="str">
            <v>09.02.17</v>
          </cell>
          <cell r="B645" t="str">
            <v>ELETRODUTO DE ACO GALVANIZADO,TIPO LEVE I - 3"</v>
          </cell>
          <cell r="C645" t="str">
            <v>M</v>
          </cell>
          <cell r="D645">
            <v>36.61</v>
          </cell>
        </row>
        <row r="646">
          <cell r="A646" t="str">
            <v>09.02.19</v>
          </cell>
          <cell r="B646" t="str">
            <v>ELETRODUTO DE ACO GALVANIZADO,TIPO LEVE I - 4"</v>
          </cell>
          <cell r="C646" t="str">
            <v>M</v>
          </cell>
          <cell r="D646">
            <v>43.27</v>
          </cell>
        </row>
        <row r="647">
          <cell r="A647" t="str">
            <v>09.02.21</v>
          </cell>
          <cell r="B647" t="str">
            <v>ELETRODUTO DE ACO GALVANIZADO,TIPO LEVE II - 3/4"</v>
          </cell>
          <cell r="C647" t="str">
            <v>M</v>
          </cell>
          <cell r="D647">
            <v>10.43</v>
          </cell>
        </row>
        <row r="648">
          <cell r="A648" t="str">
            <v>09.02.30</v>
          </cell>
          <cell r="B648" t="str">
            <v>CANALETA PLÁSTICA 35 X 50 MM</v>
          </cell>
          <cell r="C648" t="str">
            <v>M</v>
          </cell>
          <cell r="D648">
            <v>14.12</v>
          </cell>
        </row>
        <row r="649">
          <cell r="A649" t="str">
            <v>09.02.31</v>
          </cell>
          <cell r="B649" t="str">
            <v>CANALETA PLÁSTICA 50 X 50 MM</v>
          </cell>
          <cell r="C649" t="str">
            <v>M</v>
          </cell>
          <cell r="D649">
            <v>16.39</v>
          </cell>
        </row>
        <row r="650">
          <cell r="A650" t="str">
            <v>09.02.50</v>
          </cell>
          <cell r="B650" t="str">
            <v>ELETRODUTO DE POLIETILENO FLEXIVEL ALTA RESISTENCIA - 2"</v>
          </cell>
          <cell r="C650" t="str">
            <v>M</v>
          </cell>
          <cell r="D650">
            <v>14.16</v>
          </cell>
        </row>
        <row r="651">
          <cell r="A651" t="str">
            <v>09.02.51</v>
          </cell>
          <cell r="B651" t="str">
            <v>ELETRODUTO DE POLIETILENO FLEXIVEL ALTA RESISTENCIA - 3"</v>
          </cell>
          <cell r="C651" t="str">
            <v>M</v>
          </cell>
          <cell r="D651">
            <v>18.79</v>
          </cell>
        </row>
        <row r="652">
          <cell r="A652" t="str">
            <v>09.02.52</v>
          </cell>
          <cell r="B652" t="str">
            <v>ELETRODUTO DE POLIETILENO FLEXIVEL ALTA RESISTENCIA - 4"</v>
          </cell>
          <cell r="C652" t="str">
            <v>M</v>
          </cell>
          <cell r="D652">
            <v>22.4</v>
          </cell>
        </row>
        <row r="653">
          <cell r="A653" t="str">
            <v>09.02.61</v>
          </cell>
          <cell r="B653" t="str">
            <v>TUBO METALICO FLEXIVEL REVESTIDO COM PVC-3/4"</v>
          </cell>
          <cell r="C653" t="str">
            <v>M</v>
          </cell>
          <cell r="D653">
            <v>7.62</v>
          </cell>
        </row>
        <row r="654">
          <cell r="A654" t="str">
            <v>09.02.62</v>
          </cell>
          <cell r="B654" t="str">
            <v>TUBO METALICO FLEXIVEL REVESTIDO COM PVC-1"</v>
          </cell>
          <cell r="C654" t="str">
            <v>M</v>
          </cell>
          <cell r="D654">
            <v>9.4600000000000009</v>
          </cell>
        </row>
        <row r="655">
          <cell r="A655" t="str">
            <v>09.02.63</v>
          </cell>
          <cell r="B655" t="str">
            <v>TUBO METALICO FLEXIVEL REVESTIDO COM PVC-1 1/2"</v>
          </cell>
          <cell r="C655" t="str">
            <v>M</v>
          </cell>
          <cell r="D655">
            <v>14.3</v>
          </cell>
        </row>
        <row r="656">
          <cell r="A656" t="str">
            <v>09.02.98</v>
          </cell>
          <cell r="B656" t="str">
            <v>ENVELOPAMENTO DE ELETRODUTO ENTERRADO,COM CONCRETO</v>
          </cell>
          <cell r="C656" t="str">
            <v>M</v>
          </cell>
          <cell r="D656">
            <v>10.9</v>
          </cell>
        </row>
        <row r="657">
          <cell r="A657" t="str">
            <v>09.02.99</v>
          </cell>
          <cell r="B657" t="str">
            <v>ENVELOPAMENTO DE ELETRODUTO ENTERRADO C/CONCR. C/AGREGADO RECICL.</v>
          </cell>
          <cell r="C657" t="str">
            <v>M</v>
          </cell>
          <cell r="D657">
            <v>10.35</v>
          </cell>
        </row>
        <row r="658">
          <cell r="A658" t="str">
            <v>09.03.00</v>
          </cell>
          <cell r="B658" t="str">
            <v>CONDUTORES - BT</v>
          </cell>
        </row>
        <row r="659">
          <cell r="A659" t="str">
            <v>09.03.03</v>
          </cell>
          <cell r="B659" t="str">
            <v>FIO 1,00MM2 - ISOLAMENTO PARA 0,7KV</v>
          </cell>
          <cell r="C659" t="str">
            <v>M</v>
          </cell>
          <cell r="D659">
            <v>0.83</v>
          </cell>
        </row>
        <row r="660">
          <cell r="A660" t="str">
            <v>09.03.04</v>
          </cell>
          <cell r="B660" t="str">
            <v>FIO 1,50MM2 - ISOLAMENTO PARA 0,7KV</v>
          </cell>
          <cell r="C660" t="str">
            <v>M</v>
          </cell>
          <cell r="D660">
            <v>1</v>
          </cell>
        </row>
        <row r="661">
          <cell r="A661" t="str">
            <v>09.03.05</v>
          </cell>
          <cell r="B661" t="str">
            <v>FIO 2,50MM2 - ISOLAMENTO PARA 0,7KV</v>
          </cell>
          <cell r="C661" t="str">
            <v>M</v>
          </cell>
          <cell r="D661">
            <v>1.42</v>
          </cell>
        </row>
        <row r="662">
          <cell r="A662" t="str">
            <v>09.03.06</v>
          </cell>
          <cell r="B662" t="str">
            <v>FIO 4,00MM2 - ISOLAMENTO PARA 0,7KV</v>
          </cell>
          <cell r="C662" t="str">
            <v>M</v>
          </cell>
          <cell r="D662">
            <v>1.97</v>
          </cell>
        </row>
        <row r="663">
          <cell r="A663" t="str">
            <v>09.03.07</v>
          </cell>
          <cell r="B663" t="str">
            <v>FIO 6,00MM2 - ISOLAMENTO PARA 0,7KV</v>
          </cell>
          <cell r="C663" t="str">
            <v>M</v>
          </cell>
          <cell r="D663">
            <v>2.77</v>
          </cell>
        </row>
        <row r="664">
          <cell r="A664" t="str">
            <v>09.03.08</v>
          </cell>
          <cell r="B664" t="str">
            <v>CABO 10,00MM2 - ISOLAMENTO PARA 0,7KV</v>
          </cell>
          <cell r="C664" t="str">
            <v>M</v>
          </cell>
          <cell r="D664">
            <v>5.59</v>
          </cell>
        </row>
        <row r="665">
          <cell r="A665" t="str">
            <v>09.03.09</v>
          </cell>
          <cell r="B665" t="str">
            <v>CABO 16,00MM2 - ISOLAMENTO PARA 0,7KV</v>
          </cell>
          <cell r="C665" t="str">
            <v>M</v>
          </cell>
          <cell r="D665">
            <v>8.49</v>
          </cell>
        </row>
        <row r="666">
          <cell r="A666" t="str">
            <v>09.03.10</v>
          </cell>
          <cell r="B666" t="str">
            <v>CABO 25,00MM2 - ISOLAMENTO PARA 0,7KV</v>
          </cell>
          <cell r="C666" t="str">
            <v>M</v>
          </cell>
          <cell r="D666">
            <v>10.95</v>
          </cell>
        </row>
        <row r="667">
          <cell r="A667" t="str">
            <v>09.03.11</v>
          </cell>
          <cell r="B667" t="str">
            <v>CABO 35,00MM2 - ISOLAMENTO PARA 0,7KV</v>
          </cell>
          <cell r="C667" t="str">
            <v>M</v>
          </cell>
          <cell r="D667">
            <v>15.38</v>
          </cell>
        </row>
        <row r="668">
          <cell r="A668" t="str">
            <v>09.03.12</v>
          </cell>
          <cell r="B668" t="str">
            <v>CABO 50,00MM2 - ISOLAMENTO PARA 0,7KV</v>
          </cell>
          <cell r="C668" t="str">
            <v>M</v>
          </cell>
          <cell r="D668">
            <v>23.27</v>
          </cell>
        </row>
        <row r="669">
          <cell r="A669" t="str">
            <v>09.03.13</v>
          </cell>
          <cell r="B669" t="str">
            <v>CABO 70,00MM2 - ISOLAMENTO PARA 0,7KV</v>
          </cell>
          <cell r="C669" t="str">
            <v>M</v>
          </cell>
          <cell r="D669">
            <v>27.98</v>
          </cell>
        </row>
        <row r="670">
          <cell r="A670" t="str">
            <v>09.03.14</v>
          </cell>
          <cell r="B670" t="str">
            <v>CABO 95,00MM2 - ISOLAMENTO PARA 0,7KV</v>
          </cell>
          <cell r="C670" t="str">
            <v>M</v>
          </cell>
          <cell r="D670">
            <v>36.68</v>
          </cell>
        </row>
        <row r="671">
          <cell r="A671" t="str">
            <v>09.03.15</v>
          </cell>
          <cell r="B671" t="str">
            <v>CABO 120,00MM2 - ISOLAMENTO PARA 0,7KV</v>
          </cell>
          <cell r="C671" t="str">
            <v>M</v>
          </cell>
          <cell r="D671">
            <v>48.51</v>
          </cell>
        </row>
        <row r="672">
          <cell r="A672" t="str">
            <v>09.03.16</v>
          </cell>
          <cell r="B672" t="str">
            <v>CABO 150,00MM2 - ISOLAMENTO PARA 0,7KV</v>
          </cell>
          <cell r="C672" t="str">
            <v>M</v>
          </cell>
          <cell r="D672">
            <v>58.76</v>
          </cell>
        </row>
        <row r="673">
          <cell r="A673" t="str">
            <v>09.03.17</v>
          </cell>
          <cell r="B673" t="str">
            <v>CABO 185,00MM2 - ISOLAMENTO PARA 0,7KV</v>
          </cell>
          <cell r="C673" t="str">
            <v>M</v>
          </cell>
          <cell r="D673">
            <v>72.239999999999995</v>
          </cell>
        </row>
        <row r="674">
          <cell r="A674" t="str">
            <v>09.03.18</v>
          </cell>
          <cell r="B674" t="str">
            <v>CABO 240,00MM2 - ISOLAMENTO PARA 0,7KV</v>
          </cell>
          <cell r="C674" t="str">
            <v>M</v>
          </cell>
          <cell r="D674">
            <v>94.83</v>
          </cell>
        </row>
        <row r="675">
          <cell r="A675" t="str">
            <v>09.03.29</v>
          </cell>
          <cell r="B675" t="str">
            <v>FIO 2,50MM2 - ISOLAMENTO PARA 1,0KV</v>
          </cell>
          <cell r="C675" t="str">
            <v>M</v>
          </cell>
          <cell r="D675">
            <v>1.66</v>
          </cell>
        </row>
        <row r="676">
          <cell r="A676" t="str">
            <v>09.03.30</v>
          </cell>
          <cell r="B676" t="str">
            <v>FIO 4,00MM2 - ISOLAMENTO PARA 1,0KV</v>
          </cell>
          <cell r="C676" t="str">
            <v>M</v>
          </cell>
          <cell r="D676">
            <v>2.38</v>
          </cell>
        </row>
        <row r="677">
          <cell r="A677" t="str">
            <v>09.03.31</v>
          </cell>
          <cell r="B677" t="str">
            <v>FIO 6,00MM2 - ISOLAMENTO PARA 1,0KV</v>
          </cell>
          <cell r="C677" t="str">
            <v>M</v>
          </cell>
          <cell r="D677">
            <v>3.2</v>
          </cell>
        </row>
        <row r="678">
          <cell r="A678" t="str">
            <v>09.03.32</v>
          </cell>
          <cell r="B678" t="str">
            <v>CABO 10,00MM2 - ISOLAMENTO PARA 1,0KV</v>
          </cell>
          <cell r="C678" t="str">
            <v>M</v>
          </cell>
          <cell r="D678">
            <v>6.19</v>
          </cell>
        </row>
        <row r="679">
          <cell r="A679" t="str">
            <v>09.03.33</v>
          </cell>
          <cell r="B679" t="str">
            <v>CABO 16,00MM2 - ISOLAMENTO PARA 1,0KV</v>
          </cell>
          <cell r="C679" t="str">
            <v>M</v>
          </cell>
          <cell r="D679">
            <v>8.14</v>
          </cell>
        </row>
        <row r="680">
          <cell r="A680" t="str">
            <v>09.03.34</v>
          </cell>
          <cell r="B680" t="str">
            <v>CABO 25,00MM2 - ISOLAMENTO PARA 1,0KV</v>
          </cell>
          <cell r="C680" t="str">
            <v>M</v>
          </cell>
          <cell r="D680">
            <v>12.61</v>
          </cell>
        </row>
        <row r="681">
          <cell r="A681" t="str">
            <v>09.03.35</v>
          </cell>
          <cell r="B681" t="str">
            <v>CABO 35,00MM2 - ISOLAMENTO PARA 1,0KV</v>
          </cell>
          <cell r="C681" t="str">
            <v>M</v>
          </cell>
          <cell r="D681">
            <v>17.489999999999998</v>
          </cell>
        </row>
        <row r="682">
          <cell r="A682" t="str">
            <v>09.03.36</v>
          </cell>
          <cell r="B682" t="str">
            <v>CABO 50,00MM2 - ISOLAMENTO PARA 1,0KV</v>
          </cell>
          <cell r="C682" t="str">
            <v>M</v>
          </cell>
          <cell r="D682">
            <v>23.37</v>
          </cell>
        </row>
        <row r="683">
          <cell r="A683" t="str">
            <v>09.03.37</v>
          </cell>
          <cell r="B683" t="str">
            <v>CABO 70,00MM2 - ISOLAMENTO PARA 1,OKV</v>
          </cell>
          <cell r="C683" t="str">
            <v>M</v>
          </cell>
          <cell r="D683">
            <v>32.54</v>
          </cell>
        </row>
        <row r="684">
          <cell r="A684" t="str">
            <v>09.03.38</v>
          </cell>
          <cell r="B684" t="str">
            <v>CABO 95,00MM2 - ISOLAMENTO PARA 1,0KV</v>
          </cell>
          <cell r="C684" t="str">
            <v>M</v>
          </cell>
          <cell r="D684">
            <v>38.86</v>
          </cell>
        </row>
        <row r="685">
          <cell r="A685" t="str">
            <v>09.03.39</v>
          </cell>
          <cell r="B685" t="str">
            <v>CABO 120,00MM2 - ISOLAMENTO PARA 1,0KV</v>
          </cell>
          <cell r="C685" t="str">
            <v>M</v>
          </cell>
          <cell r="D685">
            <v>50.37</v>
          </cell>
        </row>
        <row r="686">
          <cell r="A686" t="str">
            <v>09.03.40</v>
          </cell>
          <cell r="B686" t="str">
            <v>CABO 150,00MM2 - ISOLAMENTO PARA 1,0KV</v>
          </cell>
          <cell r="C686" t="str">
            <v>M</v>
          </cell>
          <cell r="D686">
            <v>63.95</v>
          </cell>
        </row>
        <row r="687">
          <cell r="A687" t="str">
            <v>09.03.41</v>
          </cell>
          <cell r="B687" t="str">
            <v>CABO 185,00MM2 - ISOLAMENTO PARA 1,0KV</v>
          </cell>
          <cell r="C687" t="str">
            <v>M</v>
          </cell>
          <cell r="D687">
            <v>79.39</v>
          </cell>
        </row>
        <row r="688">
          <cell r="A688" t="str">
            <v>09.03.42</v>
          </cell>
          <cell r="B688" t="str">
            <v>CABO 240,00MM2 - ISOLAMENTO PARA 1,0KV</v>
          </cell>
          <cell r="C688" t="str">
            <v>M</v>
          </cell>
          <cell r="D688">
            <v>103.36</v>
          </cell>
        </row>
        <row r="689">
          <cell r="A689" t="str">
            <v>09.03.60</v>
          </cell>
          <cell r="B689" t="str">
            <v>FIO TELEFONICO INTERNO TIPO FI-60 PAR TRANCADO</v>
          </cell>
          <cell r="C689" t="str">
            <v>M</v>
          </cell>
          <cell r="D689">
            <v>0.7</v>
          </cell>
        </row>
        <row r="690">
          <cell r="A690" t="str">
            <v>09.03.61</v>
          </cell>
          <cell r="B690" t="str">
            <v>FIO TELEFONICO EXTERNO TIPO FE-100 PAR PARALELO</v>
          </cell>
          <cell r="C690" t="str">
            <v>M</v>
          </cell>
          <cell r="D690">
            <v>0.85</v>
          </cell>
        </row>
        <row r="691">
          <cell r="A691" t="str">
            <v>09.03.72</v>
          </cell>
          <cell r="B691" t="str">
            <v>CABO FLEXIVEL PVC-750V - 2 CONDUTORES - 4.00 MM2</v>
          </cell>
          <cell r="C691" t="str">
            <v>M</v>
          </cell>
          <cell r="D691">
            <v>4.66</v>
          </cell>
        </row>
        <row r="692">
          <cell r="A692" t="str">
            <v>09.03.76</v>
          </cell>
          <cell r="B692" t="str">
            <v>CABO FLEXIVEL PVC-750V - 3 CONDUTORES - 2.50 MM2</v>
          </cell>
          <cell r="C692" t="str">
            <v>M</v>
          </cell>
          <cell r="D692">
            <v>4.3499999999999996</v>
          </cell>
        </row>
        <row r="693">
          <cell r="A693" t="str">
            <v>09.04.00</v>
          </cell>
          <cell r="B693" t="str">
            <v>COMPONENTES DE QUADROS ELETRICOS</v>
          </cell>
        </row>
        <row r="694">
          <cell r="A694" t="str">
            <v>09.04.02</v>
          </cell>
          <cell r="B694" t="str">
            <v>SINALIZADOR LUMINOSO DIAMETRO 22MM C/ LAMPADA</v>
          </cell>
          <cell r="C694" t="str">
            <v>UN</v>
          </cell>
          <cell r="D694">
            <v>46.13</v>
          </cell>
        </row>
        <row r="695">
          <cell r="A695" t="str">
            <v>09.04.03</v>
          </cell>
          <cell r="B695" t="str">
            <v>SINALIZADOR LUMINOSO DIAMETRO 30 MM C/LAMPADA</v>
          </cell>
          <cell r="C695" t="str">
            <v>UN</v>
          </cell>
          <cell r="D695">
            <v>44.63</v>
          </cell>
        </row>
        <row r="696">
          <cell r="A696" t="str">
            <v>09.04.27</v>
          </cell>
          <cell r="B696" t="str">
            <v>CONTATOR AUXILIAR C/ 2NA + 2NF</v>
          </cell>
          <cell r="C696" t="str">
            <v>UN</v>
          </cell>
          <cell r="D696">
            <v>84.62</v>
          </cell>
        </row>
        <row r="697">
          <cell r="A697" t="str">
            <v>09.04.33</v>
          </cell>
          <cell r="B697" t="str">
            <v>CONTATOR TRIPOLAR I NOMINAL 55A</v>
          </cell>
          <cell r="C697" t="str">
            <v>UN</v>
          </cell>
          <cell r="D697">
            <v>398.69</v>
          </cell>
        </row>
        <row r="698">
          <cell r="A698" t="str">
            <v>09.04.34</v>
          </cell>
          <cell r="B698" t="str">
            <v>CONTATOR TRIPOLAR I NOMIMAL 90A</v>
          </cell>
          <cell r="C698" t="str">
            <v>UN</v>
          </cell>
          <cell r="D698">
            <v>648.04</v>
          </cell>
        </row>
        <row r="699">
          <cell r="A699" t="str">
            <v>09.04.40</v>
          </cell>
          <cell r="B699" t="str">
            <v>RELE BIMETALICO DE SOBRECARGA AJUSTE DE 6 ATE 12.5 A</v>
          </cell>
          <cell r="C699" t="str">
            <v>UN</v>
          </cell>
          <cell r="D699">
            <v>105.02</v>
          </cell>
        </row>
        <row r="700">
          <cell r="A700" t="str">
            <v>09.04.44</v>
          </cell>
          <cell r="B700" t="str">
            <v>RELE BIMETALICO DE SOBRECARGA AJUSTE DE 63 ATE 135 A</v>
          </cell>
          <cell r="C700" t="str">
            <v>UN</v>
          </cell>
          <cell r="D700">
            <v>473.39</v>
          </cell>
        </row>
        <row r="701">
          <cell r="A701" t="str">
            <v>09.04.48</v>
          </cell>
          <cell r="B701" t="str">
            <v>RELE DE TEMPO ELETRONICO AJUSTE DE 6 ATE 60 S</v>
          </cell>
          <cell r="C701" t="str">
            <v>UN</v>
          </cell>
          <cell r="D701">
            <v>82.53</v>
          </cell>
        </row>
        <row r="702">
          <cell r="A702" t="str">
            <v>09.04.72</v>
          </cell>
          <cell r="B702" t="str">
            <v>INTERRUPTOR DIFERENCIAL TETRAPOLAR - 40A - SENSIBILIDADE 30MA - 380V</v>
          </cell>
          <cell r="C702" t="str">
            <v>UN</v>
          </cell>
          <cell r="D702">
            <v>150.55000000000001</v>
          </cell>
        </row>
        <row r="703">
          <cell r="A703" t="str">
            <v>09.04.73</v>
          </cell>
          <cell r="B703" t="str">
            <v>INTERRUPTOR DIFERENCIAL TETRAPOLAR - 50A SENSIBILIDADE 30MA - 380V</v>
          </cell>
          <cell r="C703" t="str">
            <v>UN</v>
          </cell>
          <cell r="D703">
            <v>180.22</v>
          </cell>
        </row>
        <row r="704">
          <cell r="A704" t="str">
            <v>09.04.74</v>
          </cell>
          <cell r="B704" t="str">
            <v>INTERRUPTOR DIFERENCIAL TETRAPOLAR - 70A - SENSIBILIDADE 30MA - 380V</v>
          </cell>
          <cell r="C704" t="str">
            <v>UN</v>
          </cell>
          <cell r="D704">
            <v>283.58</v>
          </cell>
        </row>
        <row r="705">
          <cell r="A705" t="str">
            <v>09.04.75</v>
          </cell>
          <cell r="B705" t="str">
            <v>INTERRUPTOR DIFERENCIAL TETRAPOLAR - 63A SENSIBIL. 30MA - 380V</v>
          </cell>
          <cell r="C705" t="str">
            <v>UN</v>
          </cell>
          <cell r="D705">
            <v>185.3</v>
          </cell>
        </row>
        <row r="706">
          <cell r="A706" t="str">
            <v>09.04.76</v>
          </cell>
          <cell r="B706" t="str">
            <v>INTERRUPTOR DIFERENCIAL TETRAPOLAR - 80A SENSIBIL. 30MA - 380V</v>
          </cell>
          <cell r="C706" t="str">
            <v>UN</v>
          </cell>
          <cell r="D706">
            <v>301.86</v>
          </cell>
        </row>
        <row r="707">
          <cell r="A707" t="str">
            <v>09.04.77</v>
          </cell>
          <cell r="B707" t="str">
            <v>INTERRUPTOR DIFERENCIAL TETRAPOLAR - 100A SENSIBIL. 30MA - 380V</v>
          </cell>
          <cell r="C707" t="str">
            <v>UN</v>
          </cell>
          <cell r="D707">
            <v>711.88</v>
          </cell>
        </row>
        <row r="708">
          <cell r="A708" t="str">
            <v>09.04.78</v>
          </cell>
          <cell r="B708" t="str">
            <v>INTERRUPTOR DIFERENCIAL TETRAPOLAR - 125A SENSIBIL. 30MA - 380V</v>
          </cell>
          <cell r="C708" t="str">
            <v>UN</v>
          </cell>
          <cell r="D708">
            <v>1318.1</v>
          </cell>
        </row>
        <row r="709">
          <cell r="A709" t="str">
            <v>09.04.81</v>
          </cell>
          <cell r="B709" t="str">
            <v>INTERRUPTOR DIFERENCIAL TETRAPOLAR - 63A SENSIBIL. 100MA - 380V</v>
          </cell>
          <cell r="C709" t="str">
            <v>UN</v>
          </cell>
          <cell r="D709">
            <v>204.23</v>
          </cell>
        </row>
        <row r="710">
          <cell r="A710" t="str">
            <v>09.04.87</v>
          </cell>
          <cell r="B710" t="str">
            <v>INTERRUPTOR DIFERENCIAL TETRAPOLAR - 63A SENSIBIL. 300MA - 380V</v>
          </cell>
          <cell r="C710" t="str">
            <v>UN</v>
          </cell>
          <cell r="D710">
            <v>218.06</v>
          </cell>
        </row>
        <row r="711">
          <cell r="A711" t="str">
            <v>09.04.88</v>
          </cell>
          <cell r="B711" t="str">
            <v>INTERRUPTOR DIFERENCIAL TETRAPOLAR - 80A SENSIBIL. 300MA - 380V</v>
          </cell>
          <cell r="C711" t="str">
            <v>UN</v>
          </cell>
          <cell r="D711">
            <v>298.49</v>
          </cell>
        </row>
        <row r="712">
          <cell r="A712" t="str">
            <v>09.04.90</v>
          </cell>
          <cell r="B712" t="str">
            <v>INTERRUPTOR DIFERENCIAL TETRAPOLAR - 125A SENSIBIL. 300MA - 380V</v>
          </cell>
          <cell r="C712" t="str">
            <v>UN</v>
          </cell>
          <cell r="D712">
            <v>878.29</v>
          </cell>
        </row>
        <row r="713">
          <cell r="A713" t="str">
            <v>09.05.00</v>
          </cell>
          <cell r="B713" t="str">
            <v>QUADROS E CAIXAS</v>
          </cell>
        </row>
        <row r="714">
          <cell r="A714" t="str">
            <v>09.05.01</v>
          </cell>
          <cell r="B714" t="str">
            <v>QUADRO DE DISTRIBUICAO EM CHAPA METALICA - PARA ATE 4 DISJUNTORES</v>
          </cell>
          <cell r="C714" t="str">
            <v>UN</v>
          </cell>
          <cell r="D714">
            <v>20.93</v>
          </cell>
        </row>
        <row r="715">
          <cell r="A715" t="str">
            <v>09.05.02</v>
          </cell>
          <cell r="B715" t="str">
            <v>QUADRO DE DISTRIBUICAO EM CHAPA METALICA - PARA ATE 8 DISJUNTORES</v>
          </cell>
          <cell r="C715" t="str">
            <v>UN</v>
          </cell>
          <cell r="D715">
            <v>29.03</v>
          </cell>
        </row>
        <row r="716">
          <cell r="A716" t="str">
            <v>09.05.03</v>
          </cell>
          <cell r="B716" t="str">
            <v>QUADRO DE DISTRIBUICAO EM CHAPA METALICA - PARA ATE 10 DISJUNTORES</v>
          </cell>
          <cell r="C716" t="str">
            <v>UN</v>
          </cell>
          <cell r="D716">
            <v>34.43</v>
          </cell>
        </row>
        <row r="717">
          <cell r="A717" t="str">
            <v>09.05.04</v>
          </cell>
          <cell r="B717" t="str">
            <v>QUADRO DE DISTRIBUICAO EM CHAPA METALICA - PARA ATE 12 DISJUNTORES</v>
          </cell>
          <cell r="C717" t="str">
            <v>UN</v>
          </cell>
          <cell r="D717">
            <v>34.61</v>
          </cell>
        </row>
        <row r="718">
          <cell r="A718" t="str">
            <v>09.05.06</v>
          </cell>
          <cell r="B718" t="str">
            <v>QUADRO DE DISTRIBUICAO EM CHAPA METALICA - PARA ATE 16 DISJUNTORES</v>
          </cell>
          <cell r="C718" t="str">
            <v>UN</v>
          </cell>
          <cell r="D718">
            <v>124.82</v>
          </cell>
        </row>
        <row r="719">
          <cell r="A719" t="str">
            <v>09.05.08</v>
          </cell>
          <cell r="B719" t="str">
            <v>QUADRO DE DISTRIBUICAO EM CHAPA METALICA - PARA ATE 20 DISJUNTORES</v>
          </cell>
          <cell r="C719" t="str">
            <v>UN</v>
          </cell>
          <cell r="D719">
            <v>149.63</v>
          </cell>
        </row>
        <row r="720">
          <cell r="A720" t="str">
            <v>09.05.10</v>
          </cell>
          <cell r="B720" t="str">
            <v>QUADRO DE DISTRIBUICAO EM CHAPA METALICA - PARA ATE 24 DISJUNTORES</v>
          </cell>
          <cell r="C720" t="str">
            <v>UN</v>
          </cell>
          <cell r="D720">
            <v>168.81</v>
          </cell>
        </row>
        <row r="721">
          <cell r="A721" t="str">
            <v>09.05.11</v>
          </cell>
          <cell r="B721" t="str">
            <v>QUADRO DE DISTRIBUICAO EM CHAPA METALICA - PARA ATE 26 DISJUNTORES</v>
          </cell>
          <cell r="C721" t="str">
            <v>UN</v>
          </cell>
          <cell r="D721">
            <v>174.33</v>
          </cell>
        </row>
        <row r="722">
          <cell r="A722" t="str">
            <v>09.05.12</v>
          </cell>
          <cell r="B722" t="str">
            <v>QUADRO DE DISTRIBUICAO EM CHAPA METALICA - PARA ATE 28 DISJUNTORES</v>
          </cell>
          <cell r="C722" t="str">
            <v>UN</v>
          </cell>
          <cell r="D722">
            <v>179.79</v>
          </cell>
        </row>
        <row r="723">
          <cell r="A723" t="str">
            <v>09.05.14</v>
          </cell>
          <cell r="B723" t="str">
            <v>QUADRO DE DISTRIBUICAO EM CHAPA METALICA - PARA ATE 32 DISJUNTORES</v>
          </cell>
          <cell r="C723" t="str">
            <v>UN</v>
          </cell>
          <cell r="D723">
            <v>220.88</v>
          </cell>
        </row>
        <row r="724">
          <cell r="A724" t="str">
            <v>09.05.16</v>
          </cell>
          <cell r="B724" t="str">
            <v>QUADRO DE DISTRIBUICAO EM CHAPA METALICA - PARA ATE 36 DISJUNTORES</v>
          </cell>
          <cell r="C724" t="str">
            <v>UN</v>
          </cell>
          <cell r="D724">
            <v>238.15</v>
          </cell>
        </row>
        <row r="725">
          <cell r="A725" t="str">
            <v>09.05.18</v>
          </cell>
          <cell r="B725" t="str">
            <v>QUADRO DE DISTRIBUICAO EM CHAPA METALICA - PARA ATE 40 DISJUNTORES</v>
          </cell>
          <cell r="C725" t="str">
            <v>UN</v>
          </cell>
          <cell r="D725">
            <v>240.45</v>
          </cell>
        </row>
        <row r="726">
          <cell r="A726" t="str">
            <v>09.05.19</v>
          </cell>
          <cell r="B726" t="str">
            <v>QUADRO DE DISTRIBUICAO EM CHAPA METALICA - PARA ATE 60 DISJUNTORES</v>
          </cell>
          <cell r="C726" t="str">
            <v>UN</v>
          </cell>
          <cell r="D726">
            <v>557.42999999999995</v>
          </cell>
        </row>
        <row r="727">
          <cell r="A727" t="str">
            <v>09.05.20</v>
          </cell>
          <cell r="B727" t="str">
            <v>DISJUNTOR AUTOMATICO TIPO"QUICK-LAG" - 10 A 30A</v>
          </cell>
          <cell r="C727" t="str">
            <v>UN</v>
          </cell>
          <cell r="D727">
            <v>7.85</v>
          </cell>
        </row>
        <row r="728">
          <cell r="A728" t="str">
            <v>09.05.21</v>
          </cell>
          <cell r="B728" t="str">
            <v>CAIXA EM ALUMINIO FUNDIDO P/EQUIPAMENTOS C/TAMPA 25X20X15 CM</v>
          </cell>
          <cell r="C728" t="str">
            <v>UN</v>
          </cell>
          <cell r="D728">
            <v>146.88999999999999</v>
          </cell>
        </row>
        <row r="729">
          <cell r="A729" t="str">
            <v>09.05.22</v>
          </cell>
          <cell r="B729" t="str">
            <v>CAIXA EM ALUMINIO FUNDIDO P/EQUIPAMENTOS C/TAMPA 34X27X13 CM</v>
          </cell>
          <cell r="C729" t="str">
            <v>UN</v>
          </cell>
          <cell r="D729">
            <v>192.49</v>
          </cell>
        </row>
        <row r="730">
          <cell r="A730" t="str">
            <v>09.05.23</v>
          </cell>
          <cell r="B730" t="str">
            <v>CAIXA EM ALUMINIO FUNDIDO P/ EQUIP. C/TAMPA 45X30X25CM</v>
          </cell>
          <cell r="C730" t="str">
            <v>UN</v>
          </cell>
          <cell r="D730">
            <v>622.77</v>
          </cell>
        </row>
        <row r="731">
          <cell r="A731" t="str">
            <v>09.05.24</v>
          </cell>
          <cell r="B731" t="str">
            <v>CAIXA DE PASSAGEM EM FERRO ESTAMPADO - 3"X3" INCLUSIVE ESPELHO</v>
          </cell>
          <cell r="C731" t="str">
            <v>UN</v>
          </cell>
          <cell r="D731">
            <v>4.63</v>
          </cell>
        </row>
        <row r="732">
          <cell r="A732" t="str">
            <v>09.05.25</v>
          </cell>
          <cell r="B732" t="str">
            <v>CAIXA DE PASSAGEM,EM FERRO ESTAMPADO - 4"X2",INCLUSIVE ESPELHO</v>
          </cell>
          <cell r="C732" t="str">
            <v>UN</v>
          </cell>
          <cell r="D732">
            <v>4.16</v>
          </cell>
        </row>
        <row r="733">
          <cell r="A733" t="str">
            <v>09.05.26</v>
          </cell>
          <cell r="B733" t="str">
            <v>CAIXA DE PASSAGEM,EM FERRO ESTAMPADO - 4"X4",INCLUSIVE ESPELHO</v>
          </cell>
          <cell r="C733" t="str">
            <v>UN</v>
          </cell>
          <cell r="D733">
            <v>7.22</v>
          </cell>
        </row>
        <row r="734">
          <cell r="A734" t="str">
            <v>09.05.27</v>
          </cell>
          <cell r="B734" t="str">
            <v>CAIXA DE PASSAGEM EM FERRO ESTAMPADO C/FUNDO MOVEL</v>
          </cell>
          <cell r="C734" t="str">
            <v>UN</v>
          </cell>
          <cell r="D734">
            <v>4.57</v>
          </cell>
        </row>
        <row r="735">
          <cell r="A735" t="str">
            <v>09.05.28</v>
          </cell>
          <cell r="B735" t="str">
            <v>CAIXA DE PASSAGEM,TIPO CONDULETE - 1/2"</v>
          </cell>
          <cell r="C735" t="str">
            <v>UN</v>
          </cell>
          <cell r="D735">
            <v>7.89</v>
          </cell>
        </row>
        <row r="736">
          <cell r="A736" t="str">
            <v>09.05.29</v>
          </cell>
          <cell r="B736" t="str">
            <v>CAIXA DE PASSAGEM,TIPO CONDULETE - 3/4"</v>
          </cell>
          <cell r="C736" t="str">
            <v>UN</v>
          </cell>
          <cell r="D736">
            <v>8.66</v>
          </cell>
        </row>
        <row r="737">
          <cell r="A737" t="str">
            <v>09.05.30</v>
          </cell>
          <cell r="B737" t="str">
            <v>CAIXA DE PASSAGEM,TIPO CONDULETE - 1"</v>
          </cell>
          <cell r="C737" t="str">
            <v>UN</v>
          </cell>
          <cell r="D737">
            <v>11.19</v>
          </cell>
        </row>
        <row r="738">
          <cell r="A738" t="str">
            <v>09.05.31</v>
          </cell>
          <cell r="B738" t="str">
            <v>CAIXA DE PASSAGEM,TIPO CONDULETE - 1 1/4"</v>
          </cell>
          <cell r="C738" t="str">
            <v>UN</v>
          </cell>
          <cell r="D738">
            <v>16.97</v>
          </cell>
        </row>
        <row r="739">
          <cell r="A739" t="str">
            <v>09.05.32</v>
          </cell>
          <cell r="B739" t="str">
            <v>CAIXA DE PASSAGEM,TIPO CONDULETE - 1 1/2"</v>
          </cell>
          <cell r="C739" t="str">
            <v>UN</v>
          </cell>
          <cell r="D739">
            <v>21.55</v>
          </cell>
        </row>
        <row r="740">
          <cell r="A740" t="str">
            <v>09.05.33</v>
          </cell>
          <cell r="B740" t="str">
            <v>CAIXA DE PASSAGEM,TIPO CONDULETE - 2"</v>
          </cell>
          <cell r="C740" t="str">
            <v>UN</v>
          </cell>
          <cell r="D740">
            <v>30.26</v>
          </cell>
        </row>
        <row r="741">
          <cell r="A741" t="str">
            <v>09.05.34</v>
          </cell>
          <cell r="B741" t="str">
            <v>CAIXA DE PASSAGEM TIPO CONDULETE - 2 1/2"</v>
          </cell>
          <cell r="C741" t="str">
            <v>UN</v>
          </cell>
          <cell r="D741">
            <v>40.78</v>
          </cell>
        </row>
        <row r="742">
          <cell r="A742" t="str">
            <v>09.05.35</v>
          </cell>
          <cell r="B742" t="str">
            <v>CAIXA DE PASSAGEM TIPO CONDULETE - 3"</v>
          </cell>
          <cell r="C742" t="str">
            <v>UN</v>
          </cell>
          <cell r="D742">
            <v>54.73</v>
          </cell>
        </row>
        <row r="743">
          <cell r="A743" t="str">
            <v>09.05.37</v>
          </cell>
          <cell r="B743" t="str">
            <v>CAIXA DE PASSAGEM TIPO CONDULETE - 4"</v>
          </cell>
          <cell r="C743" t="str">
            <v>UN</v>
          </cell>
          <cell r="D743">
            <v>88.4</v>
          </cell>
        </row>
        <row r="744">
          <cell r="A744" t="str">
            <v>09.05.38</v>
          </cell>
          <cell r="B744" t="str">
            <v>CAIXA PVC-4"X2" - P/ELETRODUTO QUADRADO 16X16 MM INCL. ESPELHO</v>
          </cell>
          <cell r="C744" t="str">
            <v>UN</v>
          </cell>
          <cell r="D744">
            <v>11.99</v>
          </cell>
        </row>
        <row r="745">
          <cell r="A745" t="str">
            <v>09.05.39</v>
          </cell>
          <cell r="B745" t="str">
            <v>CAIXA DE PASSAGEM CH METÁLICA C/TAMPA PARAF. 10X10X8 CM</v>
          </cell>
          <cell r="C745" t="str">
            <v>UN</v>
          </cell>
          <cell r="D745">
            <v>18.739999999999998</v>
          </cell>
        </row>
        <row r="746">
          <cell r="A746" t="str">
            <v>09.05.40</v>
          </cell>
          <cell r="B746" t="str">
            <v>CAIXA DE PASSAGEM,CHAPA METALICA C/TAMPA PARAFUSADA - 20X20X10CM</v>
          </cell>
          <cell r="C746" t="str">
            <v>UN</v>
          </cell>
          <cell r="D746">
            <v>19.260000000000002</v>
          </cell>
        </row>
        <row r="747">
          <cell r="A747" t="str">
            <v>09.05.41</v>
          </cell>
          <cell r="B747" t="str">
            <v>CAIXA DE PASSAGEM,CHAPA METALICA C/TAMPA PARAFUSADA - 30X30X12CM</v>
          </cell>
          <cell r="C747" t="str">
            <v>UN</v>
          </cell>
          <cell r="D747">
            <v>33.340000000000003</v>
          </cell>
        </row>
        <row r="748">
          <cell r="A748" t="str">
            <v>09.05.42</v>
          </cell>
          <cell r="B748" t="str">
            <v>CAIXA DE PASSAGEM,CHAPA METALICA C/TAMPA PARAFUSADA - 40X40X15CM</v>
          </cell>
          <cell r="C748" t="str">
            <v>UN</v>
          </cell>
          <cell r="D748">
            <v>48.93</v>
          </cell>
        </row>
        <row r="749">
          <cell r="A749" t="str">
            <v>09.05.50</v>
          </cell>
          <cell r="B749" t="str">
            <v>CAIXA DE PASSAGEM,CHAPA METALICA C/PORTA E FECHADURA - 40X40X15CM</v>
          </cell>
          <cell r="C749" t="str">
            <v>UN</v>
          </cell>
          <cell r="D749">
            <v>40.340000000000003</v>
          </cell>
        </row>
        <row r="750">
          <cell r="A750" t="str">
            <v>09.05.51</v>
          </cell>
          <cell r="B750" t="str">
            <v>CAIXA DE PASSAGEM,CHAPA METALICA C/PORTA E FECHADURA - 50X50X15CM</v>
          </cell>
          <cell r="C750" t="str">
            <v>UN</v>
          </cell>
          <cell r="D750">
            <v>66.349999999999994</v>
          </cell>
        </row>
        <row r="751">
          <cell r="A751" t="str">
            <v>09.05.53</v>
          </cell>
          <cell r="B751" t="str">
            <v>CAIXA DE PASSAGEM CH METÁLICA C/ TAMPA PARAF. 150X150X10 CM</v>
          </cell>
          <cell r="C751" t="str">
            <v>UN</v>
          </cell>
          <cell r="D751">
            <v>236.06</v>
          </cell>
        </row>
        <row r="752">
          <cell r="A752" t="str">
            <v>09.05.55</v>
          </cell>
          <cell r="B752" t="str">
            <v>CAIXA DE PASSAGEM EM ALVENARIA - ESCAVACAO E APILOAMENTO</v>
          </cell>
          <cell r="C752" t="str">
            <v>M3</v>
          </cell>
          <cell r="D752">
            <v>16.940000000000001</v>
          </cell>
        </row>
        <row r="753">
          <cell r="A753" t="str">
            <v>09.05.56</v>
          </cell>
          <cell r="B753" t="str">
            <v>CAIXA DE PASSAGEM EM ALVENARIA - LASTRO DE BRITA (FUNDO)</v>
          </cell>
          <cell r="C753" t="str">
            <v>M3</v>
          </cell>
          <cell r="D753">
            <v>57.41</v>
          </cell>
        </row>
        <row r="754">
          <cell r="A754" t="str">
            <v>09.05.57</v>
          </cell>
          <cell r="B754" t="str">
            <v>CAIXA DE PASSAGEM EM ALVENARIA - LASTRO DE CONCRETO (FUNDO)</v>
          </cell>
          <cell r="C754" t="str">
            <v>M3</v>
          </cell>
          <cell r="D754">
            <v>282.02</v>
          </cell>
        </row>
        <row r="755">
          <cell r="A755" t="str">
            <v>09.05.58</v>
          </cell>
          <cell r="B755" t="str">
            <v>CAIXA DE PASSAGEM EM ALVENARIA - PAREDE DE 1/2 TIJOLO,REVESTIDA</v>
          </cell>
          <cell r="C755" t="str">
            <v>M2</v>
          </cell>
          <cell r="D755">
            <v>79.58</v>
          </cell>
        </row>
        <row r="756">
          <cell r="A756" t="str">
            <v>09.05.59</v>
          </cell>
          <cell r="B756" t="str">
            <v>CAIXA DE PASSAGEM EM ALVENARIA - PAREDE DE 1 TIJOLO,REVESTIDA</v>
          </cell>
          <cell r="C756" t="str">
            <v>M2</v>
          </cell>
          <cell r="D756">
            <v>116.54</v>
          </cell>
        </row>
        <row r="757">
          <cell r="A757" t="str">
            <v>09.05.60</v>
          </cell>
          <cell r="B757" t="str">
            <v>CAIXA DE PASSAGEM EM ALVENARIA - TAMPA DE CONCRETO</v>
          </cell>
          <cell r="C757" t="str">
            <v>M2</v>
          </cell>
          <cell r="D757">
            <v>77.02</v>
          </cell>
        </row>
        <row r="758">
          <cell r="A758" t="str">
            <v>09.05.62</v>
          </cell>
          <cell r="B758" t="str">
            <v>CAIXA TELEFONICA INTERNA PADRAO TELESP N.2 20X20X12CM</v>
          </cell>
          <cell r="C758" t="str">
            <v>UN</v>
          </cell>
          <cell r="D758">
            <v>39.71</v>
          </cell>
        </row>
        <row r="759">
          <cell r="A759" t="str">
            <v>09.05.63</v>
          </cell>
          <cell r="B759" t="str">
            <v>CAIXA TELEFONICA INTERNA PADRAO TELESP N.3 40X40X12CM</v>
          </cell>
          <cell r="C759" t="str">
            <v>UN</v>
          </cell>
          <cell r="D759">
            <v>70.69</v>
          </cell>
        </row>
        <row r="760">
          <cell r="A760" t="str">
            <v>09.05.64</v>
          </cell>
          <cell r="B760" t="str">
            <v>CAIXA TELEFONICA INTERNA PADRAO TELESP N. 4 60X60X12CM</v>
          </cell>
          <cell r="C760" t="str">
            <v>UN</v>
          </cell>
          <cell r="D760">
            <v>126.87</v>
          </cell>
        </row>
        <row r="761">
          <cell r="A761" t="str">
            <v>09.05.65</v>
          </cell>
          <cell r="B761" t="str">
            <v>CAIXA TELEFONICA INTERNA PADRAO TELESP N. 5 80X80X12CM</v>
          </cell>
          <cell r="C761" t="str">
            <v>UN</v>
          </cell>
          <cell r="D761">
            <v>225.48</v>
          </cell>
        </row>
        <row r="762">
          <cell r="A762" t="str">
            <v>09.05.66</v>
          </cell>
          <cell r="B762" t="str">
            <v>CAIXA TELEFONICA INTERNA PADRAO TELESP N.6 120X120X15CM</v>
          </cell>
          <cell r="C762" t="str">
            <v>UN</v>
          </cell>
          <cell r="D762">
            <v>448.51</v>
          </cell>
        </row>
        <row r="763">
          <cell r="A763" t="str">
            <v>09.05.67</v>
          </cell>
          <cell r="B763" t="str">
            <v>CAIXA TELEFONICA INTERNA PADRAO TELESP N.7 150X150X17 CM</v>
          </cell>
          <cell r="C763" t="str">
            <v>UN</v>
          </cell>
          <cell r="D763">
            <v>599.47</v>
          </cell>
        </row>
        <row r="764">
          <cell r="A764" t="str">
            <v>09.05.98</v>
          </cell>
          <cell r="B764" t="str">
            <v>QUADRO GERAL OU DE DISTRIBUICAO,EM CHAPA METALICA N.16 ESMALTADA</v>
          </cell>
          <cell r="C764" t="str">
            <v>M2</v>
          </cell>
          <cell r="D764">
            <v>842.22</v>
          </cell>
        </row>
        <row r="765">
          <cell r="A765" t="str">
            <v>09.06.00</v>
          </cell>
          <cell r="B765" t="str">
            <v>CHAVES,FUSIVEIS E ATERRAMENTO</v>
          </cell>
        </row>
        <row r="766">
          <cell r="A766" t="str">
            <v>09.06.13</v>
          </cell>
          <cell r="B766" t="str">
            <v>CHAVE SECCIONADORA TRIPOLAR, ABERT. SOB CARGA - SECA 40A/600V</v>
          </cell>
          <cell r="C766" t="str">
            <v>UN</v>
          </cell>
          <cell r="D766">
            <v>111.58</v>
          </cell>
        </row>
        <row r="767">
          <cell r="A767" t="str">
            <v>09.06.14</v>
          </cell>
          <cell r="B767" t="str">
            <v>CHAVE SECCIONADORA TRIPOLAR, ABERT. SOB CARGA - SECA 63A/600V</v>
          </cell>
          <cell r="C767" t="str">
            <v>UN</v>
          </cell>
          <cell r="D767">
            <v>258.47000000000003</v>
          </cell>
        </row>
        <row r="768">
          <cell r="A768" t="str">
            <v>09.06.15</v>
          </cell>
          <cell r="B768" t="str">
            <v>CHAVE SECCIONADORA TRIPOLAR, ABERT. SOB CARGA - SECA 125A/600V</v>
          </cell>
          <cell r="C768" t="str">
            <v>UN</v>
          </cell>
          <cell r="D768">
            <v>318.63</v>
          </cell>
        </row>
        <row r="769">
          <cell r="A769" t="str">
            <v>09.06.16</v>
          </cell>
          <cell r="B769" t="str">
            <v>CHAVE SECCIONADORA TRIPOLAR, ABERT. SOB CARGA - SECA 160A/600V</v>
          </cell>
          <cell r="C769" t="str">
            <v>UN</v>
          </cell>
          <cell r="D769">
            <v>386.54</v>
          </cell>
        </row>
        <row r="770">
          <cell r="A770" t="str">
            <v>09.06.17</v>
          </cell>
          <cell r="B770" t="str">
            <v>CHAVE SECCIONADORA TRIPOLAR, ABERT. SOB CARGA - SECA 200A/600V</v>
          </cell>
          <cell r="C770" t="str">
            <v>UN</v>
          </cell>
          <cell r="D770">
            <v>415.21</v>
          </cell>
        </row>
        <row r="771">
          <cell r="A771" t="str">
            <v>09.06.18</v>
          </cell>
          <cell r="B771" t="str">
            <v>CHAVE SECCIONADORA TRIPOLAR, ABERT. SOB CARGA - SECA 300A/600V</v>
          </cell>
          <cell r="C771" t="str">
            <v>UN</v>
          </cell>
          <cell r="D771">
            <v>796.92</v>
          </cell>
        </row>
        <row r="772">
          <cell r="A772" t="str">
            <v>09.06.19</v>
          </cell>
          <cell r="B772" t="str">
            <v>CHAVE SECCIONADORA TRIPOLAR, ABERT. SOB CARGA - SECA 400A/600V</v>
          </cell>
          <cell r="C772" t="str">
            <v>UN</v>
          </cell>
          <cell r="D772">
            <v>880.63</v>
          </cell>
        </row>
        <row r="773">
          <cell r="A773" t="str">
            <v>09.06.20</v>
          </cell>
          <cell r="B773" t="str">
            <v>CHAVE SECCIONADORA TRIPOLAR, ABERT. SOB CARGA - SECA 630A/600V</v>
          </cell>
          <cell r="C773" t="str">
            <v>UN</v>
          </cell>
          <cell r="D773">
            <v>1546.16</v>
          </cell>
        </row>
        <row r="774">
          <cell r="A774" t="str">
            <v>09.06.21</v>
          </cell>
          <cell r="B774" t="str">
            <v>CHAVE SECCIONADORA TRIPOLAR, ABERT. SOB CARGA - SECA 800A/600V</v>
          </cell>
          <cell r="C774" t="str">
            <v>UN</v>
          </cell>
          <cell r="D774">
            <v>2057.27</v>
          </cell>
        </row>
        <row r="775">
          <cell r="A775" t="str">
            <v>09.06.22</v>
          </cell>
          <cell r="B775" t="str">
            <v>CHAVE SECCIONADORA TRIPOLAR, ABERT. SOB CARGA - SECA -1000A/600V</v>
          </cell>
          <cell r="C775" t="str">
            <v>UN</v>
          </cell>
          <cell r="D775">
            <v>2567.39</v>
          </cell>
        </row>
        <row r="776">
          <cell r="A776" t="str">
            <v>09.06.23</v>
          </cell>
          <cell r="B776" t="str">
            <v>CHAVE SECCIONADORA TIPO NH,COM BASE E FUSIVEIS - 125A</v>
          </cell>
          <cell r="C776" t="str">
            <v>UN</v>
          </cell>
          <cell r="D776">
            <v>101.06</v>
          </cell>
        </row>
        <row r="777">
          <cell r="A777" t="str">
            <v>09.06.24</v>
          </cell>
          <cell r="B777" t="str">
            <v>CHAVE SECCIONADORA TIPO NH,COM BASE E FUSIVEIS - 250A</v>
          </cell>
          <cell r="C777" t="str">
            <v>UN</v>
          </cell>
          <cell r="D777">
            <v>222.14</v>
          </cell>
        </row>
        <row r="778">
          <cell r="A778" t="str">
            <v>09.06.25</v>
          </cell>
          <cell r="B778" t="str">
            <v>CHAVE SECCIONADORA TIPO NH,COM BASE E FUSIVEIS - 400A</v>
          </cell>
          <cell r="C778" t="str">
            <v>UN</v>
          </cell>
          <cell r="D778">
            <v>301.47000000000003</v>
          </cell>
        </row>
        <row r="779">
          <cell r="A779" t="str">
            <v>09.06.26</v>
          </cell>
          <cell r="B779" t="str">
            <v>CHAVE SECCIONADORA TIPO NH,COM BASE E FUSIVEIS - 630A</v>
          </cell>
          <cell r="C779" t="str">
            <v>UN</v>
          </cell>
          <cell r="D779">
            <v>386.41</v>
          </cell>
        </row>
        <row r="780">
          <cell r="A780" t="str">
            <v>09.06.27</v>
          </cell>
          <cell r="B780" t="str">
            <v>CHAVE SECCIONADORA TRIPOLAR,ABERT.SOB CARGA,COM FUS.NH - 100A/250V</v>
          </cell>
          <cell r="C780" t="str">
            <v>UN</v>
          </cell>
          <cell r="D780">
            <v>103.6</v>
          </cell>
        </row>
        <row r="781">
          <cell r="A781" t="str">
            <v>09.06.28</v>
          </cell>
          <cell r="B781" t="str">
            <v>CHAVE SECCIONADORA TRIPOLAR,ABERT.SOB CARGA,COM FUS.NH - 200A/250V</v>
          </cell>
          <cell r="C781" t="str">
            <v>UN</v>
          </cell>
          <cell r="D781">
            <v>240.04</v>
          </cell>
        </row>
        <row r="782">
          <cell r="A782" t="str">
            <v>09.06.29</v>
          </cell>
          <cell r="B782" t="str">
            <v>CHAVE SECCIONADORA TRIPOLAR,ABERT.SOB CARGA,COM FUS.NH - 400A/250V</v>
          </cell>
          <cell r="C782" t="str">
            <v>UN</v>
          </cell>
          <cell r="D782">
            <v>282.01</v>
          </cell>
        </row>
        <row r="783">
          <cell r="A783" t="str">
            <v>09.06.30</v>
          </cell>
          <cell r="B783" t="str">
            <v>CHAVE SECCIONADORA TRIPOLAR, ABERT. SOB CARGA, COM FUS.NH-630A/600V</v>
          </cell>
          <cell r="C783" t="str">
            <v>UN</v>
          </cell>
          <cell r="D783">
            <v>2423.92</v>
          </cell>
        </row>
        <row r="784">
          <cell r="A784" t="str">
            <v>09.06.31</v>
          </cell>
          <cell r="B784" t="str">
            <v>CHAVE SECCIONADORA TRIPOLAR, ABERT. SOB CARGA, COM FUS NH-800A/600V</v>
          </cell>
          <cell r="C784" t="str">
            <v>UN</v>
          </cell>
          <cell r="D784">
            <v>3213.5</v>
          </cell>
        </row>
        <row r="785">
          <cell r="A785" t="str">
            <v>09.06.36</v>
          </cell>
          <cell r="B785" t="str">
            <v>CHAVE SECCIONADORA ROTATIVA ABERT. SOB CARGA TP (PACCO) - 3X63A</v>
          </cell>
          <cell r="C785" t="str">
            <v>UN</v>
          </cell>
          <cell r="D785">
            <v>144.13999999999999</v>
          </cell>
        </row>
        <row r="786">
          <cell r="A786" t="str">
            <v>09.06.49</v>
          </cell>
          <cell r="B786" t="str">
            <v>FUSIVEL TIPO"DIAZED",TIPO RAPIDO OU RETARDADO - 2/25A</v>
          </cell>
          <cell r="C786" t="str">
            <v>UN</v>
          </cell>
          <cell r="D786">
            <v>2.56</v>
          </cell>
        </row>
        <row r="787">
          <cell r="A787" t="str">
            <v>09.06.50</v>
          </cell>
          <cell r="B787" t="str">
            <v>FUSIVEL TIPO"DIAZED",TIPO RAPIDO OU RETARDADO - 35/63A</v>
          </cell>
          <cell r="C787" t="str">
            <v>UN</v>
          </cell>
          <cell r="D787">
            <v>2.86</v>
          </cell>
        </row>
        <row r="788">
          <cell r="A788" t="str">
            <v>09.06.58</v>
          </cell>
          <cell r="B788" t="str">
            <v>FUSIVEL TIPO NH - 100/200A</v>
          </cell>
          <cell r="C788" t="str">
            <v>UN</v>
          </cell>
          <cell r="D788">
            <v>14.66</v>
          </cell>
        </row>
        <row r="789">
          <cell r="A789" t="str">
            <v>09.06.59</v>
          </cell>
          <cell r="B789" t="str">
            <v>FUSIVEL TIPO NH - 224/355A</v>
          </cell>
          <cell r="C789" t="str">
            <v>UN</v>
          </cell>
          <cell r="D789">
            <v>24.56</v>
          </cell>
        </row>
        <row r="790">
          <cell r="A790" t="str">
            <v>09.06.60</v>
          </cell>
          <cell r="B790" t="str">
            <v>FUSIVEL TIPO NH - 425/630A</v>
          </cell>
          <cell r="C790" t="str">
            <v>UN</v>
          </cell>
          <cell r="D790">
            <v>31.73</v>
          </cell>
        </row>
        <row r="791">
          <cell r="A791" t="str">
            <v>09.06.61</v>
          </cell>
          <cell r="B791" t="str">
            <v>FUSIVEL TIPO NH TAM. 04 DE 800-1250A</v>
          </cell>
          <cell r="C791" t="str">
            <v>UN</v>
          </cell>
          <cell r="D791">
            <v>162.44999999999999</v>
          </cell>
        </row>
        <row r="792">
          <cell r="A792" t="str">
            <v>09.06.62</v>
          </cell>
          <cell r="B792" t="str">
            <v>BASE PARA FUSIVEIS TIPO"DIAZED" - 2/25A</v>
          </cell>
          <cell r="C792" t="str">
            <v>UN</v>
          </cell>
          <cell r="D792">
            <v>20.3</v>
          </cell>
        </row>
        <row r="793">
          <cell r="A793" t="str">
            <v>09.06.63</v>
          </cell>
          <cell r="B793" t="str">
            <v>BASE PARA FUSIVEIS TIPO"DIAZED" - 35/63A</v>
          </cell>
          <cell r="C793" t="str">
            <v>UN</v>
          </cell>
          <cell r="D793">
            <v>21.4</v>
          </cell>
        </row>
        <row r="794">
          <cell r="A794" t="str">
            <v>09.06.64</v>
          </cell>
          <cell r="B794" t="str">
            <v>BASE COM FUSIVEIS TIPO NH - ATE 125A</v>
          </cell>
          <cell r="C794" t="str">
            <v>UN</v>
          </cell>
          <cell r="D794">
            <v>29.36</v>
          </cell>
        </row>
        <row r="795">
          <cell r="A795" t="str">
            <v>09.06.65</v>
          </cell>
          <cell r="B795" t="str">
            <v>BASE COM FUSIVEIS TIPO NH - ATE 250A</v>
          </cell>
          <cell r="C795" t="str">
            <v>UN</v>
          </cell>
          <cell r="D795">
            <v>67.34</v>
          </cell>
        </row>
        <row r="796">
          <cell r="A796" t="str">
            <v>09.06.66</v>
          </cell>
          <cell r="B796" t="str">
            <v>BASE COM FUSIVEIS TIPO NH - ATE 400A</v>
          </cell>
          <cell r="C796" t="str">
            <v>UN</v>
          </cell>
          <cell r="D796">
            <v>84.77</v>
          </cell>
        </row>
        <row r="797">
          <cell r="A797" t="str">
            <v>09.06.67</v>
          </cell>
          <cell r="B797" t="str">
            <v>BASE COM FUSIVEIS TIPO NH - TAM.03 DE 425 - 630A</v>
          </cell>
          <cell r="C797" t="str">
            <v>UN</v>
          </cell>
          <cell r="D797">
            <v>116.95</v>
          </cell>
        </row>
        <row r="798">
          <cell r="A798" t="str">
            <v>09.06.68</v>
          </cell>
          <cell r="B798" t="str">
            <v>BASE COM FUSIVEIS TIPO NH - TAM.04 DE 800 - 1250A</v>
          </cell>
          <cell r="C798" t="str">
            <v>UN</v>
          </cell>
          <cell r="D798">
            <v>412.28</v>
          </cell>
        </row>
        <row r="799">
          <cell r="A799" t="str">
            <v>09.06.69</v>
          </cell>
          <cell r="B799" t="str">
            <v>ISOLADOR DE POLIESTER TP TONEL B.T. USO INTERNO - 15X20MM</v>
          </cell>
          <cell r="C799" t="str">
            <v>UN</v>
          </cell>
          <cell r="D799">
            <v>4.3099999999999996</v>
          </cell>
        </row>
        <row r="800">
          <cell r="A800" t="str">
            <v>09.06.70</v>
          </cell>
          <cell r="B800" t="str">
            <v>ISOLADOR DE POLIESTER TP TONEL B.T. USO INTERNO - 35X45MM</v>
          </cell>
          <cell r="C800" t="str">
            <v>UN</v>
          </cell>
          <cell r="D800">
            <v>8.2200000000000006</v>
          </cell>
        </row>
        <row r="801">
          <cell r="A801" t="str">
            <v>09.06.71</v>
          </cell>
          <cell r="B801" t="str">
            <v>ISOLADOR DE POLIESTER TP TONEL B.T. USO INTERNO - 60X60MM</v>
          </cell>
          <cell r="C801" t="str">
            <v>UN</v>
          </cell>
          <cell r="D801">
            <v>10.19</v>
          </cell>
        </row>
        <row r="802">
          <cell r="A802" t="str">
            <v>09.06.72</v>
          </cell>
          <cell r="B802" t="str">
            <v>ISOLADOR DE POLIESTER TP TONEL B.T. USO INTERNO - 60X75MM</v>
          </cell>
          <cell r="C802" t="str">
            <v>UN</v>
          </cell>
          <cell r="D802">
            <v>12.71</v>
          </cell>
        </row>
        <row r="803">
          <cell r="A803" t="str">
            <v>09.06.73</v>
          </cell>
          <cell r="B803" t="str">
            <v>BARRAMENTO DE COBRE PARA 30A - 6X1MM</v>
          </cell>
          <cell r="C803" t="str">
            <v>M</v>
          </cell>
          <cell r="D803">
            <v>5.91</v>
          </cell>
        </row>
        <row r="804">
          <cell r="A804" t="str">
            <v>09.06.74</v>
          </cell>
          <cell r="B804" t="str">
            <v>BARRAMENTO DE COBRE PARA 60A - 10X2MM</v>
          </cell>
          <cell r="C804" t="str">
            <v>M</v>
          </cell>
          <cell r="D804">
            <v>9.26</v>
          </cell>
        </row>
        <row r="805">
          <cell r="A805" t="str">
            <v>09.06.75</v>
          </cell>
          <cell r="B805" t="str">
            <v>BARRAMENTO DE COBRE PARA 100A - 15X3MM</v>
          </cell>
          <cell r="C805" t="str">
            <v>M</v>
          </cell>
          <cell r="D805">
            <v>16.61</v>
          </cell>
        </row>
        <row r="806">
          <cell r="A806" t="str">
            <v>09.06.76</v>
          </cell>
          <cell r="B806" t="str">
            <v>BARRAMENTO DE COBRE PARA 150A - 20X4MM</v>
          </cell>
          <cell r="C806" t="str">
            <v>M</v>
          </cell>
          <cell r="D806">
            <v>27.88</v>
          </cell>
        </row>
        <row r="807">
          <cell r="A807" t="str">
            <v>09.06.77</v>
          </cell>
          <cell r="B807" t="str">
            <v>BARRAMENTO DE COBRE PARA 200A - 25X4MM</v>
          </cell>
          <cell r="C807" t="str">
            <v>M</v>
          </cell>
          <cell r="D807">
            <v>36.46</v>
          </cell>
        </row>
        <row r="808">
          <cell r="A808" t="str">
            <v>09.06.78</v>
          </cell>
          <cell r="B808" t="str">
            <v>BARRAMENTO DE COBRE PARA 400A - 40X7MM</v>
          </cell>
          <cell r="C808" t="str">
            <v>M</v>
          </cell>
          <cell r="D808">
            <v>82.71</v>
          </cell>
        </row>
        <row r="809">
          <cell r="A809" t="str">
            <v>09.06.79</v>
          </cell>
          <cell r="B809" t="str">
            <v>BARRAMENTO DE COBRE PARA 600A - 7X60MM</v>
          </cell>
          <cell r="C809" t="str">
            <v>M</v>
          </cell>
          <cell r="D809">
            <v>173.57</v>
          </cell>
        </row>
        <row r="810">
          <cell r="A810" t="str">
            <v>09.06.80</v>
          </cell>
          <cell r="B810" t="str">
            <v>BARRAMENTO DE COBRE PARA 800A - 10X80MM</v>
          </cell>
          <cell r="C810" t="str">
            <v>M</v>
          </cell>
          <cell r="D810">
            <v>274.08999999999997</v>
          </cell>
        </row>
        <row r="811">
          <cell r="A811" t="str">
            <v>09.06.81</v>
          </cell>
          <cell r="B811" t="str">
            <v>BARRAMENTO DE COBRE PARA 1000A - 10X100MM</v>
          </cell>
          <cell r="C811" t="str">
            <v>M</v>
          </cell>
          <cell r="D811">
            <v>309.29000000000002</v>
          </cell>
        </row>
        <row r="812">
          <cell r="A812" t="str">
            <v>09.06.82</v>
          </cell>
          <cell r="B812" t="str">
            <v>BARRAMENTO DE COBRE PARA 1200A - 10X120MM</v>
          </cell>
          <cell r="C812" t="str">
            <v>M</v>
          </cell>
          <cell r="D812">
            <v>331.34</v>
          </cell>
        </row>
        <row r="813">
          <cell r="A813" t="str">
            <v>09.06.83</v>
          </cell>
          <cell r="B813" t="str">
            <v>BARRAMENTO DE COBRE PARA 1400A - 10X140MM</v>
          </cell>
          <cell r="C813" t="str">
            <v>M</v>
          </cell>
          <cell r="D813">
            <v>413.93</v>
          </cell>
        </row>
        <row r="814">
          <cell r="A814" t="str">
            <v>09.06.90</v>
          </cell>
          <cell r="B814" t="str">
            <v>CABO DE COBRE NU,PARA ATERRAMENTO - 6,00MM2</v>
          </cell>
          <cell r="C814" t="str">
            <v>M</v>
          </cell>
          <cell r="D814">
            <v>2.77</v>
          </cell>
        </row>
        <row r="815">
          <cell r="A815" t="str">
            <v>09.06.91</v>
          </cell>
          <cell r="B815" t="str">
            <v>CABO DE COBRE NU,PARA ATERRAMENTO - 10,00MM2</v>
          </cell>
          <cell r="C815" t="str">
            <v>M</v>
          </cell>
          <cell r="D815">
            <v>4.58</v>
          </cell>
        </row>
        <row r="816">
          <cell r="A816" t="str">
            <v>09.06.92</v>
          </cell>
          <cell r="B816" t="str">
            <v>CABO DE COBRE NU,PARA ATERRAMENTO - 16,00MM2</v>
          </cell>
          <cell r="C816" t="str">
            <v>M</v>
          </cell>
          <cell r="D816">
            <v>5.43</v>
          </cell>
        </row>
        <row r="817">
          <cell r="A817" t="str">
            <v>09.06.93</v>
          </cell>
          <cell r="B817" t="str">
            <v>CABO DE COBRE NU,PARA ATERRAMENTO - 25,00MM2</v>
          </cell>
          <cell r="C817" t="str">
            <v>M</v>
          </cell>
          <cell r="D817">
            <v>8.2200000000000006</v>
          </cell>
        </row>
        <row r="818">
          <cell r="A818" t="str">
            <v>09.06.94</v>
          </cell>
          <cell r="B818" t="str">
            <v>CABO DE COBRE NU,PARA ATERRAMENTO - 35,00MM2</v>
          </cell>
          <cell r="C818" t="str">
            <v>M</v>
          </cell>
          <cell r="D818">
            <v>13.18</v>
          </cell>
        </row>
        <row r="819">
          <cell r="A819" t="str">
            <v>09.06.95</v>
          </cell>
          <cell r="B819" t="str">
            <v>CABO DE COBRE NU,PARA ATERRAMENTO - 50,00MM2</v>
          </cell>
          <cell r="C819" t="str">
            <v>M</v>
          </cell>
          <cell r="D819">
            <v>15.36</v>
          </cell>
        </row>
        <row r="820">
          <cell r="A820" t="str">
            <v>09.06.96</v>
          </cell>
          <cell r="B820" t="str">
            <v>CABO DE COBRE NU,PARA ATERRAMENTO - 70.00MM2</v>
          </cell>
          <cell r="C820" t="str">
            <v>M</v>
          </cell>
          <cell r="D820">
            <v>23.87</v>
          </cell>
        </row>
        <row r="821">
          <cell r="A821" t="str">
            <v>09.06.97</v>
          </cell>
          <cell r="B821" t="str">
            <v>CABO DE COBRE NU,PARA ATERRAMENTO - 95,00MM2</v>
          </cell>
          <cell r="C821" t="str">
            <v>M</v>
          </cell>
          <cell r="D821">
            <v>30.52</v>
          </cell>
        </row>
        <row r="822">
          <cell r="A822" t="str">
            <v>09.06.98</v>
          </cell>
          <cell r="B822" t="str">
            <v>CABO DE COBRE NU,PARA ATERRAMENTO - 120,00MM2</v>
          </cell>
          <cell r="C822" t="str">
            <v>M</v>
          </cell>
          <cell r="D822">
            <v>42.92</v>
          </cell>
        </row>
        <row r="823">
          <cell r="A823" t="str">
            <v>09.06.99</v>
          </cell>
          <cell r="B823" t="str">
            <v>ATERRAMENTO DE QUADROS,EXCLUSIVE CABO</v>
          </cell>
          <cell r="C823" t="str">
            <v>UN</v>
          </cell>
          <cell r="D823">
            <v>93.18</v>
          </cell>
        </row>
        <row r="824">
          <cell r="A824" t="str">
            <v>09.07.00</v>
          </cell>
          <cell r="B824" t="str">
            <v>PONTOS DE ENERGIA</v>
          </cell>
        </row>
        <row r="825">
          <cell r="A825" t="str">
            <v>09.07.01</v>
          </cell>
          <cell r="B825" t="str">
            <v>PONTO COM INTERRUPTOR SIMPLES - 1 TECLA,EM CAIXA 4"X2"</v>
          </cell>
          <cell r="C825" t="str">
            <v>UN</v>
          </cell>
          <cell r="D825">
            <v>41.23</v>
          </cell>
        </row>
        <row r="826">
          <cell r="A826" t="str">
            <v>09.07.02</v>
          </cell>
          <cell r="B826" t="str">
            <v>PONTO COM INTERRUPTOR SIMPLES - 2 TECLAS,EM CAIXA 4"X2"</v>
          </cell>
          <cell r="C826" t="str">
            <v>UN</v>
          </cell>
          <cell r="D826">
            <v>63.46</v>
          </cell>
        </row>
        <row r="827">
          <cell r="A827" t="str">
            <v>09.07.03</v>
          </cell>
          <cell r="B827" t="str">
            <v>PONTO COM INTERRUPTOR SIMPLES - 3 TECLAS,EM CAIXA 4"X2"</v>
          </cell>
          <cell r="C827" t="str">
            <v>UN</v>
          </cell>
          <cell r="D827">
            <v>82.51</v>
          </cell>
        </row>
        <row r="828">
          <cell r="A828" t="str">
            <v>09.07.05</v>
          </cell>
          <cell r="B828" t="str">
            <v>PONTO COM INTERRUPTOR SIMPLES - 2 TECLAS,EM CAIXA 4"X4"</v>
          </cell>
          <cell r="C828" t="str">
            <v>UN</v>
          </cell>
          <cell r="D828">
            <v>66.89</v>
          </cell>
        </row>
        <row r="829">
          <cell r="A829" t="str">
            <v>09.07.06</v>
          </cell>
          <cell r="B829" t="str">
            <v>PONTO COM INTERRUPTOR SIMPLES - 3 TECLAS,EM CAIXA 4"X4"</v>
          </cell>
          <cell r="C829" t="str">
            <v>UN</v>
          </cell>
          <cell r="D829">
            <v>86.24</v>
          </cell>
        </row>
        <row r="830">
          <cell r="A830" t="str">
            <v>09.07.07</v>
          </cell>
          <cell r="B830" t="str">
            <v>PONTO COM INTERRUPTOR SIMPLES - 4 TECLAS,EM CAIXA 4"X4"</v>
          </cell>
          <cell r="C830" t="str">
            <v>UN</v>
          </cell>
          <cell r="D830">
            <v>107.03</v>
          </cell>
        </row>
        <row r="831">
          <cell r="A831" t="str">
            <v>09.07.08</v>
          </cell>
          <cell r="B831" t="str">
            <v>PONTO COM INTERRUPTOR SIMPLES E TOMADA 110V - EM CAIXA 4"X4"</v>
          </cell>
          <cell r="C831" t="str">
            <v>UN</v>
          </cell>
          <cell r="D831">
            <v>67.83</v>
          </cell>
        </row>
        <row r="832">
          <cell r="A832" t="str">
            <v>09.07.10</v>
          </cell>
          <cell r="B832" t="str">
            <v>PONTO COM INTERRUPTOR PARALELO - 1 TECLA,EM CAIXA 4"X2"</v>
          </cell>
          <cell r="C832" t="str">
            <v>UN</v>
          </cell>
          <cell r="D832">
            <v>60.02</v>
          </cell>
        </row>
        <row r="833">
          <cell r="A833" t="str">
            <v>09.07.15</v>
          </cell>
          <cell r="B833" t="str">
            <v>PONTO COM INTERRUPTOR SIMPLES BIPOLAR - EM CAIXA 4"X2"</v>
          </cell>
          <cell r="C833" t="str">
            <v>UN</v>
          </cell>
          <cell r="D833">
            <v>58.53</v>
          </cell>
        </row>
        <row r="834">
          <cell r="A834" t="str">
            <v>09.07.18</v>
          </cell>
          <cell r="B834" t="str">
            <v>PONTO COM INTERRUPTOR PARALELO BIPOLAR - EM CAIXA 4"X2"</v>
          </cell>
          <cell r="C834" t="str">
            <v>UN</v>
          </cell>
          <cell r="D834">
            <v>70.7</v>
          </cell>
        </row>
        <row r="835">
          <cell r="A835" t="str">
            <v>09.07.30</v>
          </cell>
          <cell r="B835" t="str">
            <v>PONTO COM DOIS INTERRUPTORES SIMPLES BIPOLAR - EM CAIXA 4"X4"</v>
          </cell>
          <cell r="C835" t="str">
            <v>UN</v>
          </cell>
          <cell r="D835">
            <v>101.49</v>
          </cell>
        </row>
        <row r="836">
          <cell r="A836" t="str">
            <v>09.07.35</v>
          </cell>
          <cell r="B836" t="str">
            <v>PONTO COM INTERRUPTOR SIMPLES - 1 TECLA,EM CONDULETE 3/4"</v>
          </cell>
          <cell r="C836" t="str">
            <v>UN</v>
          </cell>
          <cell r="D836">
            <v>53.62</v>
          </cell>
        </row>
        <row r="837">
          <cell r="A837" t="str">
            <v>09.07.36</v>
          </cell>
          <cell r="B837" t="str">
            <v>PONTO COM INTERRUPTOR SIMPLES - 2 TECLAS,EM CONDULETE 3/4"</v>
          </cell>
          <cell r="C837" t="str">
            <v>UN</v>
          </cell>
          <cell r="D837">
            <v>75.849999999999994</v>
          </cell>
        </row>
        <row r="838">
          <cell r="A838" t="str">
            <v>09.07.37</v>
          </cell>
          <cell r="B838" t="str">
            <v>PONTO COM INTERRUPTOR SIMPLES - 3 TECLAS,EM CONDULETE 3/4"</v>
          </cell>
          <cell r="C838" t="str">
            <v>UN</v>
          </cell>
          <cell r="D838">
            <v>94.9</v>
          </cell>
        </row>
        <row r="839">
          <cell r="A839" t="str">
            <v>09.07.38</v>
          </cell>
          <cell r="B839" t="str">
            <v>PONTO COM INTERRUPTOR SIMPLES - 4 TECLAS,EM CONDULETE 3/4" CP.DUPLO</v>
          </cell>
          <cell r="C839" t="str">
            <v>UN</v>
          </cell>
          <cell r="D839">
            <v>122.9</v>
          </cell>
        </row>
        <row r="840">
          <cell r="A840" t="str">
            <v>09.07.40</v>
          </cell>
          <cell r="B840" t="str">
            <v>PONTO COM INTERRUPTOR PARALELO - 1 TECLA,EM CONDULETE 3/4"</v>
          </cell>
          <cell r="C840" t="str">
            <v>UN</v>
          </cell>
          <cell r="D840">
            <v>72.41</v>
          </cell>
        </row>
        <row r="841">
          <cell r="A841" t="str">
            <v>09.07.41</v>
          </cell>
          <cell r="B841" t="str">
            <v>PONTO COM INTERRUP.SIMPLES E TOMADA 110V-EM CONDULETE 3/4" CP.DUPLO</v>
          </cell>
          <cell r="C841" t="str">
            <v>UN</v>
          </cell>
          <cell r="D841">
            <v>100.92</v>
          </cell>
        </row>
        <row r="842">
          <cell r="A842" t="str">
            <v>09.07.45</v>
          </cell>
          <cell r="B842" t="str">
            <v>PONTO COM INTERRUPTOR SIMPLES BIPOLAR - EM CONDULETE 3/4"</v>
          </cell>
          <cell r="C842" t="str">
            <v>UN</v>
          </cell>
          <cell r="D842">
            <v>70.92</v>
          </cell>
        </row>
        <row r="843">
          <cell r="A843" t="str">
            <v>09.07.50</v>
          </cell>
          <cell r="B843" t="str">
            <v>PONTO COM INTERRUPTOR PARALELO BIPOLAR - EM CONDULETE 3/4"</v>
          </cell>
          <cell r="C843" t="str">
            <v>UN</v>
          </cell>
          <cell r="D843">
            <v>83.09</v>
          </cell>
        </row>
        <row r="844">
          <cell r="A844" t="str">
            <v>09.07.55</v>
          </cell>
          <cell r="B844" t="str">
            <v>PONTO COM DOIS INTERRUPTORES SIMPLES BIPOLAR - EM CONDULETE 3/4"</v>
          </cell>
          <cell r="C844" t="str">
            <v>UN</v>
          </cell>
          <cell r="D844">
            <v>111.63</v>
          </cell>
        </row>
        <row r="845">
          <cell r="A845" t="str">
            <v>09.07.56</v>
          </cell>
          <cell r="B845" t="str">
            <v>PONTO COM TRES INTERRUP.SIMPLES BIPOLAR - EM CONDULETE 3/4" CP.DUPLO</v>
          </cell>
          <cell r="C845" t="str">
            <v>UN</v>
          </cell>
          <cell r="D845">
            <v>155.19</v>
          </cell>
        </row>
        <row r="846">
          <cell r="A846" t="str">
            <v>09.07.60</v>
          </cell>
          <cell r="B846" t="str">
            <v>PONTO COM TOMADA SIMPLES DE EMBUTIR - 110/220V CAIXA 4"X2"</v>
          </cell>
          <cell r="C846" t="str">
            <v>UN</v>
          </cell>
          <cell r="D846">
            <v>41.21</v>
          </cell>
        </row>
        <row r="847">
          <cell r="A847" t="str">
            <v>09.07.61</v>
          </cell>
          <cell r="B847" t="str">
            <v>PONTO COM TOMADA SIMPLES 110/220V - EM CONDULETE 3/4"</v>
          </cell>
          <cell r="C847" t="str">
            <v>UN</v>
          </cell>
          <cell r="D847">
            <v>73.22</v>
          </cell>
        </row>
        <row r="848">
          <cell r="A848" t="str">
            <v>09.07.65</v>
          </cell>
          <cell r="B848" t="str">
            <v>PONTO COM TOMADA PARA APARELHOS FIXOS,TRIPOLAR - 220V CAIXA 4"X2"</v>
          </cell>
          <cell r="C848" t="str">
            <v>UN</v>
          </cell>
          <cell r="D848">
            <v>120.39</v>
          </cell>
        </row>
        <row r="849">
          <cell r="A849" t="str">
            <v>09.07.66</v>
          </cell>
          <cell r="B849" t="str">
            <v>PONTO COM TOMADA P/APARELHO FIXO,TRIPOLAR - 220V EM CONDULETE 3/4"</v>
          </cell>
          <cell r="C849" t="str">
            <v>UN</v>
          </cell>
          <cell r="D849">
            <v>181.05</v>
          </cell>
        </row>
        <row r="850">
          <cell r="A850" t="str">
            <v>09.07.70</v>
          </cell>
          <cell r="B850" t="str">
            <v>PONTO COM TOMADA SIMPLES DE EMBUTIR - PARA PISO</v>
          </cell>
          <cell r="C850" t="str">
            <v>UN</v>
          </cell>
          <cell r="D850">
            <v>73.959999999999994</v>
          </cell>
        </row>
        <row r="851">
          <cell r="A851" t="str">
            <v>09.07.75</v>
          </cell>
          <cell r="B851" t="str">
            <v>PONTO SECO PARA TELEFONE - CAIXA 4"X4"</v>
          </cell>
          <cell r="C851" t="str">
            <v>UN</v>
          </cell>
          <cell r="D851">
            <v>109.61</v>
          </cell>
        </row>
        <row r="852">
          <cell r="A852" t="str">
            <v>09.07.76</v>
          </cell>
          <cell r="B852" t="str">
            <v>PONTO SECO PARA TELEFONE EM CONDULETE</v>
          </cell>
          <cell r="C852" t="str">
            <v>UN</v>
          </cell>
          <cell r="D852">
            <v>85.56</v>
          </cell>
        </row>
        <row r="853">
          <cell r="A853" t="str">
            <v>09.07.80</v>
          </cell>
          <cell r="B853" t="str">
            <v>PONTO COM BOTAO PARA CAMPAINHA - USO AO TEMPO - CAIXA 4"X2"</v>
          </cell>
          <cell r="C853" t="str">
            <v>UN</v>
          </cell>
          <cell r="D853">
            <v>134.59</v>
          </cell>
        </row>
        <row r="854">
          <cell r="A854" t="str">
            <v>09.07.85</v>
          </cell>
          <cell r="B854" t="str">
            <v>PONTO COM CIGARRA DE SOBREPOR,TIPO COLEGIAL - CAIXA 3"X3"</v>
          </cell>
          <cell r="C854" t="str">
            <v>UN</v>
          </cell>
          <cell r="D854">
            <v>47.16</v>
          </cell>
        </row>
        <row r="855">
          <cell r="A855" t="str">
            <v>09.07.90</v>
          </cell>
          <cell r="B855" t="str">
            <v>PONTO DE LUZ - CAIXA F.M.</v>
          </cell>
          <cell r="C855" t="str">
            <v>UN</v>
          </cell>
          <cell r="D855">
            <v>72.94</v>
          </cell>
        </row>
        <row r="856">
          <cell r="A856" t="str">
            <v>09.07.95</v>
          </cell>
          <cell r="B856" t="str">
            <v>PONTO DE LUZ - CONDULETE 3/4"</v>
          </cell>
          <cell r="C856" t="str">
            <v>UN</v>
          </cell>
          <cell r="D856">
            <v>90.12</v>
          </cell>
        </row>
        <row r="857">
          <cell r="A857" t="str">
            <v>09.08.00</v>
          </cell>
          <cell r="B857" t="str">
            <v>DISJUNTORES</v>
          </cell>
        </row>
        <row r="858">
          <cell r="A858" t="str">
            <v>09.08.01</v>
          </cell>
          <cell r="B858" t="str">
            <v>DISJUNTOR CX. MOLDADA UNIPOLAR 10/30A TP AMERICANO</v>
          </cell>
          <cell r="C858" t="str">
            <v>UN</v>
          </cell>
          <cell r="D858">
            <v>7.85</v>
          </cell>
        </row>
        <row r="859">
          <cell r="A859" t="str">
            <v>09.08.02</v>
          </cell>
          <cell r="B859" t="str">
            <v>DISJUNTOR CX. MOLDADA UNIPOLAR 35/50A TP. AMERICANO</v>
          </cell>
          <cell r="C859" t="str">
            <v>UN</v>
          </cell>
          <cell r="D859">
            <v>10.55</v>
          </cell>
        </row>
        <row r="860">
          <cell r="A860" t="str">
            <v>09.08.03</v>
          </cell>
          <cell r="B860" t="str">
            <v>DISJUNTOR CX. MOLDADA UNIPOLAR 60/100 A TP AMERICANO</v>
          </cell>
          <cell r="C860" t="str">
            <v>UN</v>
          </cell>
          <cell r="D860">
            <v>15.54</v>
          </cell>
        </row>
        <row r="861">
          <cell r="A861" t="str">
            <v>09.08.04</v>
          </cell>
          <cell r="B861" t="str">
            <v>DISJUNTOR CX. MOLDADA BIPOLAR 10/30 A TP AMERICANO</v>
          </cell>
          <cell r="C861" t="str">
            <v>UN</v>
          </cell>
          <cell r="D861">
            <v>32.18</v>
          </cell>
        </row>
        <row r="862">
          <cell r="A862" t="str">
            <v>09.08.05</v>
          </cell>
          <cell r="B862" t="str">
            <v>DISJUNTOR CX. MOLDADA BIPOLAR 35/50A TP AMERICANO</v>
          </cell>
          <cell r="C862" t="str">
            <v>UN</v>
          </cell>
          <cell r="D862">
            <v>35.020000000000003</v>
          </cell>
        </row>
        <row r="863">
          <cell r="A863" t="str">
            <v>09.08.06</v>
          </cell>
          <cell r="B863" t="str">
            <v>DISJUNTOR CX. MOLDADA BIPOLAR 60/100 A TP AMERICANO</v>
          </cell>
          <cell r="C863" t="str">
            <v>UN</v>
          </cell>
          <cell r="D863">
            <v>45.44</v>
          </cell>
        </row>
        <row r="864">
          <cell r="A864" t="str">
            <v>09.08.07</v>
          </cell>
          <cell r="B864" t="str">
            <v>DISJUNTOR CX. MOLDADA TRIPOLAR 10/30 A TP AMERICANO</v>
          </cell>
          <cell r="C864" t="str">
            <v>UN</v>
          </cell>
          <cell r="D864">
            <v>40.020000000000003</v>
          </cell>
        </row>
        <row r="865">
          <cell r="A865" t="str">
            <v>09.08.08</v>
          </cell>
          <cell r="B865" t="str">
            <v>DISJUNTOR CX. MOLDADA TRIPOLAR 35/50 A TP AMERICANO</v>
          </cell>
          <cell r="C865" t="str">
            <v>UN</v>
          </cell>
          <cell r="D865">
            <v>51.74</v>
          </cell>
        </row>
        <row r="866">
          <cell r="A866" t="str">
            <v>09.08.09</v>
          </cell>
          <cell r="B866" t="str">
            <v>DISJUNTOR CX. MOLDADA TRIPOLAR 60/100A TP AMERICANO</v>
          </cell>
          <cell r="C866" t="str">
            <v>UN</v>
          </cell>
          <cell r="D866">
            <v>55.56</v>
          </cell>
        </row>
        <row r="867">
          <cell r="A867" t="str">
            <v>09.08.10</v>
          </cell>
          <cell r="B867" t="str">
            <v>DISJUNTOR CX. MOLDADA UNIPOLAR 6/25A TP EUROPEU</v>
          </cell>
          <cell r="C867" t="str">
            <v>UN</v>
          </cell>
          <cell r="D867">
            <v>8.5399999999999991</v>
          </cell>
        </row>
        <row r="868">
          <cell r="A868" t="str">
            <v>09.08.11</v>
          </cell>
          <cell r="B868" t="str">
            <v>DISJUNTOR CX. MOLDADA UNIPOLAR 32/50A TP EUROPEU</v>
          </cell>
          <cell r="C868" t="str">
            <v>UN</v>
          </cell>
          <cell r="D868">
            <v>10.47</v>
          </cell>
        </row>
        <row r="869">
          <cell r="A869" t="str">
            <v>09.08.12</v>
          </cell>
          <cell r="B869" t="str">
            <v>DISJUNTOR CX. MOLDADA BIPOLAR 6/25A TP EUROPEU</v>
          </cell>
          <cell r="C869" t="str">
            <v>UN</v>
          </cell>
          <cell r="D869">
            <v>37.049999999999997</v>
          </cell>
        </row>
        <row r="870">
          <cell r="A870" t="str">
            <v>09.08.13</v>
          </cell>
          <cell r="B870" t="str">
            <v>DISJUNTOR CX. MOLDADA BIPOLAR 32/50A TP EUROPEU</v>
          </cell>
          <cell r="C870" t="str">
            <v>UN</v>
          </cell>
          <cell r="D870">
            <v>40.380000000000003</v>
          </cell>
        </row>
        <row r="871">
          <cell r="A871" t="str">
            <v>09.08.14</v>
          </cell>
          <cell r="B871" t="str">
            <v>DISJUNTOR CX. MOLDADA TRIPOLAR 6/25A TP EUROPEU</v>
          </cell>
          <cell r="C871" t="str">
            <v>UN</v>
          </cell>
          <cell r="D871">
            <v>41.3</v>
          </cell>
        </row>
        <row r="872">
          <cell r="A872" t="str">
            <v>09.08.15</v>
          </cell>
          <cell r="B872" t="str">
            <v>DISJUNTOR CX. MOLDADA TRIPOLAR 32/50A TP EUROPEU</v>
          </cell>
          <cell r="C872" t="str">
            <v>UN</v>
          </cell>
          <cell r="D872">
            <v>48.38</v>
          </cell>
        </row>
        <row r="873">
          <cell r="A873" t="str">
            <v>09.08.21</v>
          </cell>
          <cell r="B873" t="str">
            <v>DISJUNTOR AUTOMATICO TRIPOLAR A SECO  800A/600V</v>
          </cell>
          <cell r="C873" t="str">
            <v>UN</v>
          </cell>
          <cell r="D873">
            <v>4565.32</v>
          </cell>
        </row>
        <row r="874">
          <cell r="A874" t="str">
            <v>09.08.22</v>
          </cell>
          <cell r="B874" t="str">
            <v>DISJUNTOR AUTOMATICO TRIPOLAR A SECO 1000A/600V</v>
          </cell>
          <cell r="C874" t="str">
            <v>UN</v>
          </cell>
          <cell r="D874">
            <v>5163.9399999999996</v>
          </cell>
        </row>
        <row r="875">
          <cell r="A875" t="str">
            <v>09.08.23</v>
          </cell>
          <cell r="B875" t="str">
            <v>DISJUNTOR AUTOMATICO TRIPOLAR A SECO 1250A/600V</v>
          </cell>
          <cell r="C875" t="str">
            <v>UN</v>
          </cell>
          <cell r="D875">
            <v>6882.54</v>
          </cell>
        </row>
        <row r="876">
          <cell r="A876" t="str">
            <v>09.08.24</v>
          </cell>
          <cell r="B876" t="str">
            <v>DISJUNTOR AUTOMATICO TRIPOLAR A SECO 1600A/600V</v>
          </cell>
          <cell r="C876" t="str">
            <v>UN</v>
          </cell>
          <cell r="D876">
            <v>9317.85</v>
          </cell>
        </row>
        <row r="877">
          <cell r="A877" t="str">
            <v>09.08.25</v>
          </cell>
          <cell r="B877" t="str">
            <v>DISJUNTOR AUTOMATICO TRIPOLAR A SECO 2000A/600V</v>
          </cell>
          <cell r="C877" t="str">
            <v>UN</v>
          </cell>
          <cell r="D877">
            <v>9735.9599999999991</v>
          </cell>
        </row>
        <row r="878">
          <cell r="A878" t="str">
            <v>09.08.26</v>
          </cell>
          <cell r="B878" t="str">
            <v>DISJUNTOR AUTOMATICO TRIPOLAR A SECO 2500A/600V</v>
          </cell>
          <cell r="C878" t="str">
            <v>UN</v>
          </cell>
          <cell r="D878">
            <v>15371.85</v>
          </cell>
        </row>
        <row r="879">
          <cell r="A879" t="str">
            <v>09.08.27</v>
          </cell>
          <cell r="B879" t="str">
            <v>DISJUNTOR AUTOMATICO TRIPOLAR A SECO 3200A/600V</v>
          </cell>
          <cell r="C879" t="str">
            <v>UN</v>
          </cell>
          <cell r="D879">
            <v>17497.25</v>
          </cell>
        </row>
        <row r="880">
          <cell r="A880" t="str">
            <v>09.08.31</v>
          </cell>
          <cell r="B880" t="str">
            <v>DISJUNTOR CX MOLDADA BIPOLAR 100A C/DISPARADOR TERM/MAGNET AJUSTAVEL</v>
          </cell>
          <cell r="C880" t="str">
            <v>UN</v>
          </cell>
          <cell r="D880">
            <v>784.07</v>
          </cell>
        </row>
        <row r="881">
          <cell r="A881" t="str">
            <v>09.08.32</v>
          </cell>
          <cell r="B881" t="str">
            <v>DISJUNTOR CX MOLDADA BIPOLAR 125A C/DISPARADOR TERM/MAGNET AJUSTAVEL</v>
          </cell>
          <cell r="C881" t="str">
            <v>UN</v>
          </cell>
          <cell r="D881">
            <v>784.07</v>
          </cell>
        </row>
        <row r="882">
          <cell r="A882" t="str">
            <v>09.08.33</v>
          </cell>
          <cell r="B882" t="str">
            <v>DISJUNTOR CX MOLDADA BIPOLAR 150A C/DISPARADOR TERM/MAGNET AJUSTAVEL</v>
          </cell>
          <cell r="C882" t="str">
            <v>UN</v>
          </cell>
          <cell r="D882">
            <v>784.07</v>
          </cell>
        </row>
        <row r="883">
          <cell r="A883" t="str">
            <v>09.08.34</v>
          </cell>
          <cell r="B883" t="str">
            <v>DISJUNTOR CX MOLDADA BIPOLAR 175A C/DISPARADOR TERM/MAGNET AJUSTAVEL</v>
          </cell>
          <cell r="C883" t="str">
            <v>UN</v>
          </cell>
          <cell r="D883">
            <v>784.07</v>
          </cell>
        </row>
        <row r="884">
          <cell r="A884" t="str">
            <v>09.08.35</v>
          </cell>
          <cell r="B884" t="str">
            <v>DISJUNTOR CX MOLDADA BIPOLAR 200A C/DISPARADOR TERM/MAGNET AJUSTAVEL</v>
          </cell>
          <cell r="C884" t="str">
            <v>UN</v>
          </cell>
          <cell r="D884">
            <v>788.37</v>
          </cell>
        </row>
        <row r="885">
          <cell r="A885" t="str">
            <v>09.08.46</v>
          </cell>
          <cell r="B885" t="str">
            <v>DISJUNTOR CX MOLD. TRIPOLAR 100A C/DISPARADOR TERM/MAGNET AJUSTAVEL</v>
          </cell>
          <cell r="C885" t="str">
            <v>UN</v>
          </cell>
          <cell r="D885">
            <v>252.51</v>
          </cell>
        </row>
        <row r="886">
          <cell r="A886" t="str">
            <v>09.08.47</v>
          </cell>
          <cell r="B886" t="str">
            <v>DISJUNTOR CX MOLD. TRIPOLAR 125A C/DISPARADOR TERM/MAGNET AJUSTAVEL</v>
          </cell>
          <cell r="C886" t="str">
            <v>UN</v>
          </cell>
          <cell r="D886">
            <v>356.24</v>
          </cell>
        </row>
        <row r="887">
          <cell r="A887" t="str">
            <v>09.08.48</v>
          </cell>
          <cell r="B887" t="str">
            <v>DISJUNTOR CX MOLD. TRIPOLAR 150A C/DISPARADOR TERM/MAGNET AJUSTAVEL</v>
          </cell>
          <cell r="C887" t="str">
            <v>UN</v>
          </cell>
          <cell r="D887">
            <v>527.59</v>
          </cell>
        </row>
        <row r="888">
          <cell r="A888" t="str">
            <v>09.08.49</v>
          </cell>
          <cell r="B888" t="str">
            <v>DISJUNTOR CX MOLD. TRIPOLAR 175A C/DISPARADOR TERM/MAGNET AJUSTAVEL</v>
          </cell>
          <cell r="C888" t="str">
            <v>UN</v>
          </cell>
          <cell r="D888">
            <v>1177.9100000000001</v>
          </cell>
        </row>
        <row r="889">
          <cell r="A889" t="str">
            <v>09.08.50</v>
          </cell>
          <cell r="B889" t="str">
            <v>DISJUNTOR CX MOLD. TRIPOLAR 200A C/DISPARADOR TERM/MAGNET AJUSTAVEL</v>
          </cell>
          <cell r="C889" t="str">
            <v>UN</v>
          </cell>
          <cell r="D889">
            <v>1268.45</v>
          </cell>
        </row>
        <row r="890">
          <cell r="A890" t="str">
            <v>09.08.51</v>
          </cell>
          <cell r="B890" t="str">
            <v>DISJUNTOR CX MOLD. TRIPOLAR 225A C/DISPARADOR TERM/MAGNET AJUSTAVEL</v>
          </cell>
          <cell r="C890" t="str">
            <v>UN</v>
          </cell>
          <cell r="D890">
            <v>1275.26</v>
          </cell>
        </row>
        <row r="891">
          <cell r="A891" t="str">
            <v>09.08.52</v>
          </cell>
          <cell r="B891" t="str">
            <v>DISJUNTOR CX MOLD. TRIPOLAR 250A C/DISPARADOR TERM/MAGNET AJUSTAVEL</v>
          </cell>
          <cell r="C891" t="str">
            <v>UN</v>
          </cell>
          <cell r="D891">
            <v>1275.26</v>
          </cell>
        </row>
        <row r="892">
          <cell r="A892" t="str">
            <v>09.08.53</v>
          </cell>
          <cell r="B892" t="str">
            <v>DISJUNTOR CX MOLD. TRIPOLAR 300A C/DISPARADOR TERM/MAGNET AJUSTAVEL</v>
          </cell>
          <cell r="C892" t="str">
            <v>UN</v>
          </cell>
          <cell r="D892">
            <v>1528.63</v>
          </cell>
        </row>
        <row r="893">
          <cell r="A893" t="str">
            <v>09.08.54</v>
          </cell>
          <cell r="B893" t="str">
            <v>DISJUNTOR CX MOLD. TRIPOLAR 350A C/DISPARADOR TERM/MAGNET AJUSTAVEL</v>
          </cell>
          <cell r="C893" t="str">
            <v>UN</v>
          </cell>
          <cell r="D893">
            <v>1728.01</v>
          </cell>
        </row>
        <row r="894">
          <cell r="A894" t="str">
            <v>09.08.55</v>
          </cell>
          <cell r="B894" t="str">
            <v>DISJUNTOR CX MOLD. TRIPOLAR 400A C/DISPARADOR TERM/MAGNET AJUSTAVEL</v>
          </cell>
          <cell r="C894" t="str">
            <v>UN</v>
          </cell>
          <cell r="D894">
            <v>1728.01</v>
          </cell>
        </row>
        <row r="895">
          <cell r="A895" t="str">
            <v>09.08.56</v>
          </cell>
          <cell r="B895" t="str">
            <v>DISJUNTOR CX MOLD. TRIPOLAR 450A C/DISPARADOR TERM/MAGNET AJUSTAVEL</v>
          </cell>
          <cell r="C895" t="str">
            <v>UN</v>
          </cell>
          <cell r="D895">
            <v>2670.94</v>
          </cell>
        </row>
        <row r="896">
          <cell r="A896" t="str">
            <v>09.08.57</v>
          </cell>
          <cell r="B896" t="str">
            <v>DISJUNTOR CX MOLD. TRIPOLAR 500A C/DISPARADOR TERM/MAGNET AJUSTAVEL</v>
          </cell>
          <cell r="C896" t="str">
            <v>UN</v>
          </cell>
          <cell r="D896">
            <v>2688.57</v>
          </cell>
        </row>
        <row r="897">
          <cell r="A897" t="str">
            <v>09.08.58</v>
          </cell>
          <cell r="B897" t="str">
            <v>DISJUNTOR CX MOLD. TRIPOLAR 630A C/DISPARADOR TERM/MAGNET AJUSTAVEL</v>
          </cell>
          <cell r="C897" t="str">
            <v>UN</v>
          </cell>
          <cell r="D897">
            <v>2430.89</v>
          </cell>
        </row>
        <row r="898">
          <cell r="A898" t="str">
            <v>09.08.80</v>
          </cell>
          <cell r="B898" t="str">
            <v>DISJUNTOR TERMOMAGNETICO DIFERENCIAL BIPOLAR-15A-SENSIBIL. 30MA-240V</v>
          </cell>
          <cell r="C898" t="str">
            <v>UN</v>
          </cell>
          <cell r="D898">
            <v>234.65</v>
          </cell>
        </row>
        <row r="899">
          <cell r="A899" t="str">
            <v>09.08.81</v>
          </cell>
          <cell r="B899" t="str">
            <v>DISJUNTOR TERMOMAGNETICO DIFERENCIAL BIPOLAR-20A-SENSIBIL. 30MA 240V</v>
          </cell>
          <cell r="C899" t="str">
            <v>UN</v>
          </cell>
          <cell r="D899">
            <v>234.65</v>
          </cell>
        </row>
        <row r="900">
          <cell r="A900" t="str">
            <v>09.08.82</v>
          </cell>
          <cell r="B900" t="str">
            <v>DISJUNTOR TERMOMAGNETICO DIFERENCIAL BIPOLAR-25A-SENSIBIL. 30MA 240V</v>
          </cell>
          <cell r="C900" t="str">
            <v>UN</v>
          </cell>
          <cell r="D900">
            <v>223.5</v>
          </cell>
        </row>
        <row r="901">
          <cell r="A901" t="str">
            <v>09.08.83</v>
          </cell>
          <cell r="B901" t="str">
            <v>DISJUNTOR TERMOMAGNETICO DIFERENCIAL BIPOLAR-30A-SENSIBIL. 30MA 240V</v>
          </cell>
          <cell r="C901" t="str">
            <v>UN</v>
          </cell>
          <cell r="D901">
            <v>252.3</v>
          </cell>
        </row>
        <row r="902">
          <cell r="A902" t="str">
            <v>09.08.84</v>
          </cell>
          <cell r="B902" t="str">
            <v>DISJUNTOR TERMOMAGNETICO DIFERENCIAL BIPOLAR-35A-SENSIBIL. 30MA-240V</v>
          </cell>
          <cell r="C902" t="str">
            <v>UN</v>
          </cell>
          <cell r="D902">
            <v>203.55</v>
          </cell>
        </row>
        <row r="903">
          <cell r="A903" t="str">
            <v>09.08.85</v>
          </cell>
          <cell r="B903" t="str">
            <v>DISJUNTOR TERMOMAGNETICO DIFERENCIAL BIPOLAR-40A-SENSIBIL. 30MA-240V</v>
          </cell>
          <cell r="C903" t="str">
            <v>UN</v>
          </cell>
          <cell r="D903">
            <v>238.95</v>
          </cell>
        </row>
        <row r="904">
          <cell r="A904" t="str">
            <v>09.08.86</v>
          </cell>
          <cell r="B904" t="str">
            <v>DISJUNTOR TERMOMAGNETICO DIFERENCIAL BIPOLAR-63A-SENSIBIL. 30MA-240V</v>
          </cell>
          <cell r="C904" t="str">
            <v>UN</v>
          </cell>
          <cell r="D904">
            <v>179.21</v>
          </cell>
        </row>
        <row r="905">
          <cell r="A905" t="str">
            <v>09.08.90</v>
          </cell>
          <cell r="B905" t="str">
            <v>DISJUNTOR TERMOMAGNETICO DIFERENCIAL TRIPOLAR-63A-SENSIBIL.30MA-240V</v>
          </cell>
          <cell r="C905" t="str">
            <v>UN</v>
          </cell>
          <cell r="D905">
            <v>193.55</v>
          </cell>
        </row>
        <row r="906">
          <cell r="A906" t="str">
            <v>09.09.00</v>
          </cell>
          <cell r="B906" t="str">
            <v>APARELHOS DE ILUMINACAO</v>
          </cell>
        </row>
        <row r="907">
          <cell r="A907" t="str">
            <v>09.09.02</v>
          </cell>
          <cell r="B907" t="str">
            <v>LUMINARIA DECORATIVA - 2 LAMP. FLUORESCENTE, 20 W</v>
          </cell>
          <cell r="C907" t="str">
            <v>UN</v>
          </cell>
          <cell r="D907">
            <v>105.26</v>
          </cell>
        </row>
        <row r="908">
          <cell r="A908" t="str">
            <v>09.09.04</v>
          </cell>
          <cell r="B908" t="str">
            <v>LUMINARIA DECORATIVA - 2 LAMP. FLUORESCENTE, 40 W</v>
          </cell>
          <cell r="C908" t="str">
            <v>UN</v>
          </cell>
          <cell r="D908">
            <v>121.33</v>
          </cell>
        </row>
        <row r="909">
          <cell r="A909" t="str">
            <v>09.09.05</v>
          </cell>
          <cell r="B909" t="str">
            <v>LD - 25 LUMINARIA INDUSTRIAL - 1 LAMPADA FLUORESCENTE,40W</v>
          </cell>
          <cell r="C909" t="str">
            <v>UN</v>
          </cell>
          <cell r="D909">
            <v>84.06</v>
          </cell>
        </row>
        <row r="910">
          <cell r="A910" t="str">
            <v>09.09.06</v>
          </cell>
          <cell r="B910" t="str">
            <v>LD - 26 LUMINARIA INDUSTRIAL - 2 LAMPADAS FLUORESCENTES,40W</v>
          </cell>
          <cell r="C910" t="str">
            <v>UN</v>
          </cell>
          <cell r="D910">
            <v>108.83</v>
          </cell>
        </row>
        <row r="911">
          <cell r="A911" t="str">
            <v>09.09.08</v>
          </cell>
          <cell r="B911" t="str">
            <v>LD - 28 LUMINARIA INDUSTRIAL - 4 LAMPADAS FLUORESCENTES,40W</v>
          </cell>
          <cell r="C911" t="str">
            <v>UN</v>
          </cell>
          <cell r="D911">
            <v>186.86</v>
          </cell>
        </row>
        <row r="912">
          <cell r="A912" t="str">
            <v>09.09.12</v>
          </cell>
          <cell r="B912" t="str">
            <v>LUMINARIA INDUSTRIAL - 2 LAMPADAS FLUORESCENTES,20W</v>
          </cell>
          <cell r="C912" t="str">
            <v>UN</v>
          </cell>
          <cell r="D912">
            <v>92.35</v>
          </cell>
        </row>
        <row r="913">
          <cell r="A913" t="str">
            <v>09.09.14</v>
          </cell>
          <cell r="B913" t="str">
            <v>LUMINARIA INDUSTRIAL - 4 LAMPADAS FLUORESCENTES,20W</v>
          </cell>
          <cell r="C913" t="str">
            <v>UN</v>
          </cell>
          <cell r="D913">
            <v>135.34</v>
          </cell>
        </row>
        <row r="914">
          <cell r="A914" t="str">
            <v>09.09.15</v>
          </cell>
          <cell r="B914" t="str">
            <v>LUMINARIA INDUSTRIAL - 1 LAMPADA FLUORESCENTE 110W</v>
          </cell>
          <cell r="C914" t="str">
            <v>UN</v>
          </cell>
          <cell r="D914">
            <v>110.29</v>
          </cell>
        </row>
        <row r="915">
          <cell r="A915" t="str">
            <v>09.09.16</v>
          </cell>
          <cell r="B915" t="str">
            <v>LUMINARIA INDUSTRIAL - 2 LAMPADAS FLUORESCENTES 110W</v>
          </cell>
          <cell r="C915" t="str">
            <v>UN</v>
          </cell>
          <cell r="D915">
            <v>139.74</v>
          </cell>
        </row>
        <row r="916">
          <cell r="A916" t="str">
            <v>09.09.20</v>
          </cell>
          <cell r="B916" t="str">
            <v>LD-40 LUMINARIA TIPO"BEED",ESMALTADA - 1 LAMPADA MISTA,250W</v>
          </cell>
          <cell r="C916" t="str">
            <v>UN</v>
          </cell>
          <cell r="D916">
            <v>85.06</v>
          </cell>
        </row>
        <row r="917">
          <cell r="A917" t="str">
            <v>09.09.22</v>
          </cell>
          <cell r="B917" t="str">
            <v>LUMINARIA TIPO DROPS - 1 LAMPADA INCANDESCENTE,100W</v>
          </cell>
          <cell r="C917" t="str">
            <v>UN</v>
          </cell>
          <cell r="D917">
            <v>46.59</v>
          </cell>
        </row>
        <row r="918">
          <cell r="A918" t="str">
            <v>09.09.25</v>
          </cell>
          <cell r="B918" t="str">
            <v>LUMINARIA TIPO GLOBO,12"X6" - 1 LAMPADA INCANDESCENTE,100W</v>
          </cell>
          <cell r="C918" t="str">
            <v>UN</v>
          </cell>
          <cell r="D918">
            <v>26.94</v>
          </cell>
        </row>
        <row r="919">
          <cell r="A919" t="str">
            <v>09.09.32</v>
          </cell>
          <cell r="B919" t="str">
            <v>LUMINARIA PARA GALPAO,C/TELA - 1 LAMPADA DE VAPOR DE MERCURIO,400W</v>
          </cell>
          <cell r="C919" t="str">
            <v>UN</v>
          </cell>
          <cell r="D919">
            <v>164.4</v>
          </cell>
        </row>
        <row r="920">
          <cell r="A920" t="str">
            <v>09.09.35</v>
          </cell>
          <cell r="B920" t="str">
            <v>PROJETOR DE ALUMINIO FUNDIDO C/VIDRO/TELA P/LAMP ATE 500W</v>
          </cell>
          <cell r="C920" t="str">
            <v>UN</v>
          </cell>
          <cell r="D920">
            <v>199.42</v>
          </cell>
        </row>
        <row r="921">
          <cell r="A921" t="str">
            <v>09.09.36</v>
          </cell>
          <cell r="B921" t="str">
            <v>PROJETOR DE ALUMINIO FUNDIDO C/VIDRO/TELA P/LAMP ATE 1000W</v>
          </cell>
          <cell r="C921" t="str">
            <v>UN</v>
          </cell>
          <cell r="D921">
            <v>481.88</v>
          </cell>
        </row>
        <row r="922">
          <cell r="A922" t="str">
            <v>09.09.37</v>
          </cell>
          <cell r="B922" t="str">
            <v>PROJETOR DE ALUMINIO REPUXADO C/VIDRO/TELA P/LAMP ATE 250W</v>
          </cell>
          <cell r="C922" t="str">
            <v>UN</v>
          </cell>
          <cell r="D922">
            <v>135.46</v>
          </cell>
        </row>
        <row r="923">
          <cell r="A923" t="str">
            <v>09.09.39</v>
          </cell>
          <cell r="B923" t="str">
            <v>PROJETOR DE ALUMINIO REPUXADO C/VIDRO/TELA P/LAMP ATE 500W</v>
          </cell>
          <cell r="C923" t="str">
            <v>UN</v>
          </cell>
          <cell r="D923">
            <v>108.44</v>
          </cell>
        </row>
        <row r="924">
          <cell r="A924" t="str">
            <v>09.09.40</v>
          </cell>
          <cell r="B924" t="str">
            <v>LUMINARIA BLINDADA EM ALUMINIO FUNDIDO TIPO PENDENTE ATE 200W</v>
          </cell>
          <cell r="C924" t="str">
            <v>UN</v>
          </cell>
          <cell r="D924">
            <v>75.66</v>
          </cell>
        </row>
        <row r="925">
          <cell r="A925" t="str">
            <v>09.09.41</v>
          </cell>
          <cell r="B925" t="str">
            <v>LD-61 ARANDELA BLINDADA P/ 1 LAMPADA ATE 200W</v>
          </cell>
          <cell r="C925" t="str">
            <v>UN</v>
          </cell>
          <cell r="D925">
            <v>115.22</v>
          </cell>
        </row>
        <row r="926">
          <cell r="A926" t="str">
            <v>09.09.42</v>
          </cell>
          <cell r="B926" t="str">
            <v>LUMINARIA BLINDADA EM ALUMINIO FUNDIDO TIPO TARTARUGA ATE 200W</v>
          </cell>
          <cell r="C926" t="str">
            <v>UN</v>
          </cell>
          <cell r="D926">
            <v>55.42</v>
          </cell>
        </row>
        <row r="927">
          <cell r="A927" t="str">
            <v>09.09.56</v>
          </cell>
          <cell r="B927" t="str">
            <v>LUMINARIA EM ALUMINIO REPUXADO C/VIDRO P/LAMP ATE 250W</v>
          </cell>
          <cell r="C927" t="str">
            <v>UN</v>
          </cell>
          <cell r="D927">
            <v>211.34</v>
          </cell>
        </row>
        <row r="928">
          <cell r="A928" t="str">
            <v>09.09.57</v>
          </cell>
          <cell r="B928" t="str">
            <v>LUMINARIA HERMETICA EM ALUMINIO FUNDIDO C/ALOJAMENTO P/LAMP ATE 400W</v>
          </cell>
          <cell r="C928" t="str">
            <v>UN</v>
          </cell>
          <cell r="D928">
            <v>275.97000000000003</v>
          </cell>
        </row>
        <row r="929">
          <cell r="A929" t="str">
            <v>09.09.71</v>
          </cell>
          <cell r="B929" t="str">
            <v>LUMINÁRIA INDUSTRIAL - 1 LÂMPADA FLUORESCENTE 16 W</v>
          </cell>
          <cell r="C929" t="str">
            <v>UN</v>
          </cell>
          <cell r="D929">
            <v>93.67</v>
          </cell>
        </row>
        <row r="930">
          <cell r="A930" t="str">
            <v>09.09.72</v>
          </cell>
          <cell r="B930" t="str">
            <v>LUMINÁRIA INDUSTRIAL - 2 LÂMPADAS FLUORESCENTES 16 W</v>
          </cell>
          <cell r="C930" t="str">
            <v>UN</v>
          </cell>
          <cell r="D930">
            <v>103.04</v>
          </cell>
        </row>
        <row r="931">
          <cell r="A931" t="str">
            <v>09.09.74</v>
          </cell>
          <cell r="B931" t="str">
            <v>LUMINÁRIA INDUSTRIAL - 1 LÂMPADA FLUORESCENTE  32 W</v>
          </cell>
          <cell r="C931" t="str">
            <v>UN</v>
          </cell>
          <cell r="D931">
            <v>81.11</v>
          </cell>
        </row>
        <row r="932">
          <cell r="A932" t="str">
            <v>09.09.75</v>
          </cell>
          <cell r="B932" t="str">
            <v>LUMINÁRIA INDUSTRIAL - 2 LÂMPADAS FLUORESCENTE 32 W</v>
          </cell>
          <cell r="C932" t="str">
            <v>UN</v>
          </cell>
          <cell r="D932">
            <v>120.1</v>
          </cell>
        </row>
        <row r="933">
          <cell r="A933" t="str">
            <v>09.09.76</v>
          </cell>
          <cell r="B933" t="str">
            <v>LUMINÁRIA INDUSTRIAL - 3 LÂMPADAS FLUORESCENTES 32 W</v>
          </cell>
          <cell r="C933" t="str">
            <v>UN</v>
          </cell>
          <cell r="D933">
            <v>98.87</v>
          </cell>
        </row>
        <row r="934">
          <cell r="A934" t="str">
            <v>09.09.77</v>
          </cell>
          <cell r="B934" t="str">
            <v>LUMINÁRIA INDUSTRIAL - 4 LÂMPADAS FLUORESCENTES 32 W</v>
          </cell>
          <cell r="C934" t="str">
            <v>UN</v>
          </cell>
          <cell r="D934">
            <v>113.86</v>
          </cell>
        </row>
        <row r="935">
          <cell r="A935" t="str">
            <v>09.09.80</v>
          </cell>
          <cell r="B935" t="str">
            <v>LUMINÁRIA DECORATIVA - 1 LÂMPADA FLUORESCENTE 16 W</v>
          </cell>
          <cell r="C935" t="str">
            <v>UN</v>
          </cell>
          <cell r="D935">
            <v>61.24</v>
          </cell>
        </row>
        <row r="936">
          <cell r="A936" t="str">
            <v>09.09.81</v>
          </cell>
          <cell r="B936" t="str">
            <v>LUMINÁRIA DECORATIVA - 2 LÂMPADAS FLUORESCENTES 16W</v>
          </cell>
          <cell r="C936" t="str">
            <v>UN</v>
          </cell>
          <cell r="D936">
            <v>84.35</v>
          </cell>
        </row>
        <row r="937">
          <cell r="A937" t="str">
            <v>09.09.83</v>
          </cell>
          <cell r="B937" t="str">
            <v>LUMINÁRIA DECORATIVA - 1 LÂMPADA FLUORESCENTE 32 W</v>
          </cell>
          <cell r="C937" t="str">
            <v>UN</v>
          </cell>
          <cell r="D937">
            <v>62.68</v>
          </cell>
        </row>
        <row r="938">
          <cell r="A938" t="str">
            <v>09.09.84</v>
          </cell>
          <cell r="B938" t="str">
            <v>LUMINÁRIA DECORATIVA - 2 LÂMPADAS FLUORESCENTES 32 W</v>
          </cell>
          <cell r="C938" t="str">
            <v>UN</v>
          </cell>
          <cell r="D938">
            <v>156.62</v>
          </cell>
        </row>
        <row r="939">
          <cell r="A939" t="str">
            <v>09.09.85</v>
          </cell>
          <cell r="B939" t="str">
            <v>LUMINÁRIA DECORATIVA - 3 LÂMPADAS FLUORESCENTES 32 W</v>
          </cell>
          <cell r="C939" t="str">
            <v>UN</v>
          </cell>
          <cell r="D939">
            <v>128.33000000000001</v>
          </cell>
        </row>
        <row r="940">
          <cell r="A940" t="str">
            <v>09.09.86</v>
          </cell>
          <cell r="B940" t="str">
            <v>LUMINÁRIA DECORATIVA - 4 LÂMPADAS FLUORESCENTES 32 W</v>
          </cell>
          <cell r="C940" t="str">
            <v>UN</v>
          </cell>
          <cell r="D940">
            <v>151.21</v>
          </cell>
        </row>
        <row r="941">
          <cell r="A941" t="str">
            <v>09.10.00</v>
          </cell>
          <cell r="B941" t="str">
            <v>EQUIPAMENTOS DE EMERGENCIA E SEGURANCA</v>
          </cell>
        </row>
        <row r="942">
          <cell r="A942" t="str">
            <v>09.10.20</v>
          </cell>
          <cell r="B942" t="str">
            <v>LUMINARIA DE EMERGENCIA C/LAMPADA INCANDESCENTE 40W</v>
          </cell>
          <cell r="C942" t="str">
            <v>UN</v>
          </cell>
          <cell r="D942">
            <v>34.14</v>
          </cell>
        </row>
        <row r="943">
          <cell r="A943" t="str">
            <v>09.10.23</v>
          </cell>
          <cell r="B943" t="str">
            <v>LUMINARIA DE EMERGENCIA AUTONOMA C/LAMP FLUORESCENTE 15W</v>
          </cell>
          <cell r="C943" t="str">
            <v>UN</v>
          </cell>
          <cell r="D943">
            <v>125.32</v>
          </cell>
        </row>
        <row r="944">
          <cell r="A944" t="str">
            <v>09.10.24</v>
          </cell>
          <cell r="B944" t="str">
            <v>LUMINARIA DE EMERGENCIA AUTONOMA C/2 PROJ 55W/12VCC</v>
          </cell>
          <cell r="C944" t="str">
            <v>UN</v>
          </cell>
          <cell r="D944">
            <v>291.14999999999998</v>
          </cell>
        </row>
        <row r="945">
          <cell r="A945" t="str">
            <v>09.10.26</v>
          </cell>
          <cell r="B945" t="str">
            <v>LUMINÁRIA DE EMERGÊNCIA AUT. C/ 2 LÂMPADAS FLUORESC. DE 8W</v>
          </cell>
          <cell r="C945" t="str">
            <v>UN</v>
          </cell>
          <cell r="D945">
            <v>57.64</v>
          </cell>
        </row>
        <row r="946">
          <cell r="A946" t="str">
            <v>09.10.27</v>
          </cell>
          <cell r="B946" t="str">
            <v>LUMINARIA DE EMERGENCIA AUTONOMA C/LAMP FLUORESCENTE 9W</v>
          </cell>
          <cell r="C946" t="str">
            <v>UN</v>
          </cell>
          <cell r="D946">
            <v>102.68</v>
          </cell>
        </row>
        <row r="947">
          <cell r="A947" t="str">
            <v>09.10.31</v>
          </cell>
          <cell r="B947" t="str">
            <v>BATERIA AUTOMOTIVA SELADA S/COMPLEMENTACAO DE NIVEL 40AH-12V</v>
          </cell>
          <cell r="C947" t="str">
            <v>UN</v>
          </cell>
          <cell r="D947">
            <v>122.65</v>
          </cell>
        </row>
        <row r="948">
          <cell r="A948" t="str">
            <v>09.10.32</v>
          </cell>
          <cell r="B948" t="str">
            <v>BATERIA AUTOMOTIVA SELADA S/COMPLEMENTACAO DE NIVEL 45AH-12V</v>
          </cell>
          <cell r="C948" t="str">
            <v>UN</v>
          </cell>
          <cell r="D948">
            <v>144.57</v>
          </cell>
        </row>
        <row r="949">
          <cell r="A949" t="str">
            <v>09.10.36</v>
          </cell>
          <cell r="B949" t="str">
            <v>BATERIA ESTACIONARIA CHUMBO/CALCIO 40AH - 12V</v>
          </cell>
          <cell r="C949" t="str">
            <v>UN</v>
          </cell>
          <cell r="D949">
            <v>178.86</v>
          </cell>
        </row>
        <row r="950">
          <cell r="A950" t="str">
            <v>09.10.50</v>
          </cell>
          <cell r="B950" t="str">
            <v>CENTRAL DE ALARME DE INCENDIO ATE 10 LACOS</v>
          </cell>
          <cell r="C950" t="str">
            <v>UN</v>
          </cell>
          <cell r="D950">
            <v>481.25</v>
          </cell>
        </row>
        <row r="951">
          <cell r="A951" t="str">
            <v>09.10.53</v>
          </cell>
          <cell r="B951" t="str">
            <v>CENTRAL DE ALARME DE INCÊNDIO ATÉ 24 LAÇOS</v>
          </cell>
          <cell r="C951" t="str">
            <v>UN</v>
          </cell>
          <cell r="D951">
            <v>661.48</v>
          </cell>
        </row>
        <row r="952">
          <cell r="A952" t="str">
            <v>09.10.54</v>
          </cell>
          <cell r="B952" t="str">
            <v>BOTOEIRA LIGA-DESLIGA P/ COMANDO DE BOMBA DE RECALQUE</v>
          </cell>
          <cell r="C952" t="str">
            <v>UN</v>
          </cell>
          <cell r="D952">
            <v>54.2</v>
          </cell>
        </row>
        <row r="953">
          <cell r="A953" t="str">
            <v>09.10.55</v>
          </cell>
          <cell r="B953" t="str">
            <v>ACIONADOR MANUAL TIPO "QUEBRE O VIDRO"</v>
          </cell>
          <cell r="C953" t="str">
            <v>UN</v>
          </cell>
          <cell r="D953">
            <v>32.76</v>
          </cell>
        </row>
        <row r="954">
          <cell r="A954" t="str">
            <v>09.10.58</v>
          </cell>
          <cell r="B954" t="str">
            <v>CAMPAINHA DE TIMBRE (SINO) 24V-100 DB</v>
          </cell>
          <cell r="C954" t="str">
            <v>UN</v>
          </cell>
          <cell r="D954">
            <v>26.62</v>
          </cell>
        </row>
        <row r="955">
          <cell r="A955" t="str">
            <v>09.10.62</v>
          </cell>
          <cell r="B955" t="str">
            <v>SIRENE ELETRONICA BITONAL 24V-90 DB</v>
          </cell>
          <cell r="C955" t="str">
            <v>UN</v>
          </cell>
          <cell r="D955">
            <v>44.58</v>
          </cell>
        </row>
        <row r="956">
          <cell r="A956" t="str">
            <v>09.10.63</v>
          </cell>
          <cell r="B956" t="str">
            <v>SIRENE ELETRONICA BITONAL 24V-104 DB</v>
          </cell>
          <cell r="C956" t="str">
            <v>UN</v>
          </cell>
          <cell r="D956">
            <v>26.56</v>
          </cell>
        </row>
        <row r="957">
          <cell r="A957" t="str">
            <v>09.10.66</v>
          </cell>
          <cell r="B957" t="str">
            <v>DETECTOR IONICO DE FUMACA</v>
          </cell>
          <cell r="C957" t="str">
            <v>UN</v>
          </cell>
          <cell r="D957">
            <v>149.01</v>
          </cell>
        </row>
        <row r="958">
          <cell r="A958" t="str">
            <v>09.10.71</v>
          </cell>
          <cell r="B958" t="str">
            <v>DETECTOR DE PRESENCA TIPO INFRAVERMELHO PASSIVO - 110 VCA</v>
          </cell>
          <cell r="C958" t="str">
            <v>UN</v>
          </cell>
          <cell r="D958">
            <v>40.92</v>
          </cell>
        </row>
        <row r="959">
          <cell r="A959" t="str">
            <v>09.10.74</v>
          </cell>
          <cell r="B959" t="str">
            <v>NO-BREAK TRIFÁSICO - 15 KVA - AUTONOMIA DE 15 MIN.</v>
          </cell>
          <cell r="C959" t="str">
            <v>UN</v>
          </cell>
          <cell r="D959">
            <v>30730.36</v>
          </cell>
        </row>
        <row r="960">
          <cell r="A960" t="str">
            <v>09.10.77</v>
          </cell>
          <cell r="B960" t="str">
            <v>ESTABILIZADOR ELETRÔNICO TRIFÁSICO - 15 KVA</v>
          </cell>
          <cell r="C960" t="str">
            <v>UN</v>
          </cell>
          <cell r="D960">
            <v>13293.36</v>
          </cell>
        </row>
        <row r="961">
          <cell r="A961" t="str">
            <v>09.11.00</v>
          </cell>
          <cell r="B961" t="str">
            <v>PARA-RAIOS</v>
          </cell>
        </row>
        <row r="962">
          <cell r="A962" t="str">
            <v>09.11.14</v>
          </cell>
          <cell r="B962" t="str">
            <v>CAIXA DE INSPECAO DE ATERRAMENTO TIPO EMBUTIR C/TAMPA E ALCA</v>
          </cell>
          <cell r="C962" t="str">
            <v>UN</v>
          </cell>
          <cell r="D962">
            <v>48.3</v>
          </cell>
        </row>
        <row r="963">
          <cell r="A963" t="str">
            <v>09.11.15</v>
          </cell>
          <cell r="B963" t="str">
            <v>CAIXA DE INSPECAO DE ATERRAMENTO TIPO SUSPENSA EM FºFº</v>
          </cell>
          <cell r="C963" t="str">
            <v>UN</v>
          </cell>
          <cell r="D963">
            <v>32.31</v>
          </cell>
        </row>
        <row r="964">
          <cell r="A964" t="str">
            <v>09.11.17</v>
          </cell>
          <cell r="B964" t="str">
            <v>LUZ DE OBSTACULO SIMPLES C/FOTOCELULA SOLAR</v>
          </cell>
          <cell r="C964" t="str">
            <v>UN</v>
          </cell>
          <cell r="D964">
            <v>66.069999999999993</v>
          </cell>
        </row>
        <row r="965">
          <cell r="A965" t="str">
            <v>09.11.18</v>
          </cell>
          <cell r="B965" t="str">
            <v>LUZ DE OBSTACULO DUPLA C/FOTOCELULA SOLAR</v>
          </cell>
          <cell r="C965" t="str">
            <v>UN</v>
          </cell>
          <cell r="D965">
            <v>99.78</v>
          </cell>
        </row>
        <row r="966">
          <cell r="A966" t="str">
            <v>09.11.50</v>
          </cell>
          <cell r="B966" t="str">
            <v>HASTE DE ACO GALVANIZADO,INCLUSIVE BASE E ESTAIS - 2"/3M</v>
          </cell>
          <cell r="C966" t="str">
            <v>UN</v>
          </cell>
          <cell r="D966">
            <v>206.81</v>
          </cell>
        </row>
        <row r="967">
          <cell r="A967" t="str">
            <v>09.11.51</v>
          </cell>
          <cell r="B967" t="str">
            <v>CORDOALHA DE COBRE NU, INCLUSIVE ISOLADORES - 16,00MM2</v>
          </cell>
          <cell r="C967" t="str">
            <v>M</v>
          </cell>
          <cell r="D967">
            <v>13.97</v>
          </cell>
        </row>
        <row r="968">
          <cell r="A968" t="str">
            <v>09.11.52</v>
          </cell>
          <cell r="B968" t="str">
            <v>CORDOALHA DE COBRE NU, INCLUSIVE ISOLADORES - 25,00MM2</v>
          </cell>
          <cell r="C968" t="str">
            <v>M</v>
          </cell>
          <cell r="D968">
            <v>16.350000000000001</v>
          </cell>
        </row>
        <row r="969">
          <cell r="A969" t="str">
            <v>09.11.53</v>
          </cell>
          <cell r="B969" t="str">
            <v>CORDOALHA DE COBRE NU, INCLUSIVE ISOLADORES - 35,00MM2</v>
          </cell>
          <cell r="C969" t="str">
            <v>M</v>
          </cell>
          <cell r="D969">
            <v>21.36</v>
          </cell>
        </row>
        <row r="970">
          <cell r="A970" t="str">
            <v>09.11.54</v>
          </cell>
          <cell r="B970" t="str">
            <v>CORDOALHA DE COBRE NU, INCLUSIVE ISOLADORES - 50,00MM2</v>
          </cell>
          <cell r="C970" t="str">
            <v>M</v>
          </cell>
          <cell r="D970">
            <v>23.54</v>
          </cell>
        </row>
        <row r="971">
          <cell r="A971" t="str">
            <v>09.11.55</v>
          </cell>
          <cell r="B971" t="str">
            <v>CORDOALHA DE COBRE NU, INCLUSIVE ISOLADORES - 70,00MM2</v>
          </cell>
          <cell r="C971" t="str">
            <v>M</v>
          </cell>
          <cell r="D971">
            <v>32.130000000000003</v>
          </cell>
        </row>
        <row r="972">
          <cell r="A972" t="str">
            <v>09.11.56</v>
          </cell>
          <cell r="B972" t="str">
            <v>CORDOALHA DE COBRE NU, INCLUSIVE ISOLADORES - 95,00MM2</v>
          </cell>
          <cell r="C972" t="str">
            <v>M</v>
          </cell>
          <cell r="D972">
            <v>38.85</v>
          </cell>
        </row>
        <row r="973">
          <cell r="A973" t="str">
            <v>09.11.61</v>
          </cell>
          <cell r="B973" t="str">
            <v>TUBO DE PVC PARA PROTECAO DE CORDOALHA - 2"X3M</v>
          </cell>
          <cell r="C973" t="str">
            <v>UN</v>
          </cell>
          <cell r="D973">
            <v>28.09</v>
          </cell>
        </row>
        <row r="974">
          <cell r="A974" t="str">
            <v>09.11.90</v>
          </cell>
          <cell r="B974" t="str">
            <v>TOMADA DE TERRA,COMPLETA</v>
          </cell>
          <cell r="C974" t="str">
            <v>UN</v>
          </cell>
          <cell r="D974">
            <v>279.67</v>
          </cell>
        </row>
        <row r="975">
          <cell r="A975" t="str">
            <v>09.11.95</v>
          </cell>
          <cell r="B975" t="str">
            <v>BARRA CHATA DE ALUMÍNIO TIPO FITA 1/8" X 7/8" X 3 M</v>
          </cell>
          <cell r="C975" t="str">
            <v>PÇ</v>
          </cell>
          <cell r="D975">
            <v>23.16</v>
          </cell>
        </row>
        <row r="976">
          <cell r="A976" t="str">
            <v>09.12.00</v>
          </cell>
          <cell r="B976" t="str">
            <v>DIVERSOS</v>
          </cell>
        </row>
        <row r="977">
          <cell r="A977" t="str">
            <v>09.12.50</v>
          </cell>
          <cell r="B977" t="str">
            <v>QUADRO COMANDO PARA CONJUNTO MOTOR-BOMBA,MONOFASICO - ATE 5HP</v>
          </cell>
          <cell r="C977" t="str">
            <v>UN</v>
          </cell>
          <cell r="D977">
            <v>913.83</v>
          </cell>
        </row>
        <row r="978">
          <cell r="A978" t="str">
            <v>09.12.51</v>
          </cell>
          <cell r="B978" t="str">
            <v>QUADRO COMANDO PARA CONJUNTO MOTOR-BOMBA,TRIFASICO - ATE 5HP</v>
          </cell>
          <cell r="C978" t="str">
            <v>UN</v>
          </cell>
          <cell r="D978">
            <v>927.61</v>
          </cell>
        </row>
        <row r="979">
          <cell r="A979" t="str">
            <v>09.12.60</v>
          </cell>
          <cell r="B979" t="str">
            <v>AUTOMATICO DE BOIA TIPO CONTACTO DE MERCURIO</v>
          </cell>
          <cell r="C979" t="str">
            <v>UN</v>
          </cell>
          <cell r="D979">
            <v>29.48</v>
          </cell>
        </row>
        <row r="980">
          <cell r="A980" t="str">
            <v>09.13.00</v>
          </cell>
          <cell r="B980" t="str">
            <v>ELETROFERRAGENS</v>
          </cell>
        </row>
        <row r="981">
          <cell r="A981" t="str">
            <v>09.13.05</v>
          </cell>
          <cell r="B981" t="str">
            <v>PERFILADO LISO CHAPA 14-GE-MED. 19X38MM C/TAMPA E INSTAL.</v>
          </cell>
          <cell r="C981" t="str">
            <v>M</v>
          </cell>
          <cell r="D981">
            <v>21.63</v>
          </cell>
        </row>
        <row r="982">
          <cell r="A982" t="str">
            <v>09.13.07</v>
          </cell>
          <cell r="B982" t="str">
            <v>PERFILADO LISO CHAPA 14-GE-MED. 38X38MM C/TAMPA E INSTAL.</v>
          </cell>
          <cell r="C982" t="str">
            <v>M</v>
          </cell>
          <cell r="D982">
            <v>26.12</v>
          </cell>
        </row>
        <row r="983">
          <cell r="A983" t="str">
            <v>09.13.08</v>
          </cell>
          <cell r="B983" t="str">
            <v>PERFILADO LISO CHAPA 14-GE-MED. 38X76MM C/TAMPA E INSTAL.</v>
          </cell>
          <cell r="C983" t="str">
            <v>M</v>
          </cell>
          <cell r="D983">
            <v>31.37</v>
          </cell>
        </row>
        <row r="984">
          <cell r="A984" t="str">
            <v>09.13.11</v>
          </cell>
          <cell r="B984" t="str">
            <v>PERFILADO PERFURADO CHAPA 14-GE-MED. 19X38MM C/TAMPA E INSTAL.</v>
          </cell>
          <cell r="C984" t="str">
            <v>M</v>
          </cell>
          <cell r="D984">
            <v>21.63</v>
          </cell>
        </row>
        <row r="985">
          <cell r="A985" t="str">
            <v>09.13.13</v>
          </cell>
          <cell r="B985" t="str">
            <v>PERFILADO PERFURADO CHAPA 14-GE-MED. 38X38MM C/TAMPA E INSTAL.</v>
          </cell>
          <cell r="C985" t="str">
            <v>M</v>
          </cell>
          <cell r="D985">
            <v>25</v>
          </cell>
        </row>
        <row r="986">
          <cell r="A986" t="str">
            <v>09.13.14</v>
          </cell>
          <cell r="B986" t="str">
            <v>PERFILADO PERFURADO CHAPA 14-GE-MED. 38X76MM C/TAMPA E INSTAL.</v>
          </cell>
          <cell r="C986" t="str">
            <v>M</v>
          </cell>
          <cell r="D986">
            <v>31.71</v>
          </cell>
        </row>
        <row r="987">
          <cell r="A987" t="str">
            <v>09.13.21</v>
          </cell>
          <cell r="B987" t="str">
            <v>ELETROCALHA LISA GALV ELETROLIT CHAPA 14 - 100X50MM  C/TAMPA E INST.</v>
          </cell>
          <cell r="C987" t="str">
            <v>M</v>
          </cell>
          <cell r="D987">
            <v>37.590000000000003</v>
          </cell>
        </row>
        <row r="988">
          <cell r="A988" t="str">
            <v>09.13.22</v>
          </cell>
          <cell r="B988" t="str">
            <v>ELETROCALHA LISA GALV ELETROLIT CHAPA 14 - 125X50MM  C/TAMPA E INST.</v>
          </cell>
          <cell r="C988" t="str">
            <v>M</v>
          </cell>
          <cell r="D988">
            <v>42.12</v>
          </cell>
        </row>
        <row r="989">
          <cell r="A989" t="str">
            <v>09.13.23</v>
          </cell>
          <cell r="B989" t="str">
            <v>ELETROCALHA LISA GALV ELETROLIT CHAPA 14 - 150X50MM  C/TAMPA E INST.</v>
          </cell>
          <cell r="C989" t="str">
            <v>M</v>
          </cell>
          <cell r="D989">
            <v>47.25</v>
          </cell>
        </row>
        <row r="990">
          <cell r="A990" t="str">
            <v>09.13.25</v>
          </cell>
          <cell r="B990" t="str">
            <v>ELETROCALHA LISA GALV ELETROLIT CHAPA 14 - 200X50MM  C/TAMPA E INST.</v>
          </cell>
          <cell r="C990" t="str">
            <v>M</v>
          </cell>
          <cell r="D990">
            <v>56.18</v>
          </cell>
        </row>
        <row r="991">
          <cell r="A991" t="str">
            <v>09.13.27</v>
          </cell>
          <cell r="B991" t="str">
            <v>ELETROCALHA LISA GALV ELETROLIT CHAPA 14 - 300X50MM  C/TAMPA E INST.</v>
          </cell>
          <cell r="C991" t="str">
            <v>M</v>
          </cell>
          <cell r="D991">
            <v>71.040000000000006</v>
          </cell>
        </row>
        <row r="992">
          <cell r="A992" t="str">
            <v>09.13.32</v>
          </cell>
          <cell r="B992" t="str">
            <v>ELETROCALHA LISA GALV ELETROLIT CHAPA 14 - 200X100MM C/TAMPA E INST.</v>
          </cell>
          <cell r="C992" t="str">
            <v>M</v>
          </cell>
          <cell r="D992">
            <v>70.400000000000006</v>
          </cell>
        </row>
        <row r="993">
          <cell r="A993" t="str">
            <v>09.13.34</v>
          </cell>
          <cell r="B993" t="str">
            <v>ELETROCALHA LISA GALV ELETROLIT CHAPA 14 - 300X100MM C/TAMPA E INST.</v>
          </cell>
          <cell r="C993" t="str">
            <v>M</v>
          </cell>
          <cell r="D993">
            <v>86.27</v>
          </cell>
        </row>
        <row r="994">
          <cell r="A994" t="str">
            <v>09.14.00</v>
          </cell>
          <cell r="B994" t="str">
            <v>ALTA TENSAO</v>
          </cell>
        </row>
        <row r="995">
          <cell r="A995" t="str">
            <v>09.14.13</v>
          </cell>
          <cell r="B995" t="str">
            <v>VERGALHAO DE COBRE 3/8" (10 MM)</v>
          </cell>
          <cell r="C995" t="str">
            <v>M</v>
          </cell>
          <cell r="D995">
            <v>56.02</v>
          </cell>
        </row>
        <row r="996">
          <cell r="A996" t="str">
            <v>09.14.17</v>
          </cell>
          <cell r="B996" t="str">
            <v>CABO DE MEDIA TENSAO PARA 12/20 KV - 1 X 35 MM2 UNIPOLAR</v>
          </cell>
          <cell r="C996" t="str">
            <v>M</v>
          </cell>
          <cell r="D996">
            <v>39.29</v>
          </cell>
        </row>
        <row r="997">
          <cell r="A997" t="str">
            <v>09.14.21</v>
          </cell>
          <cell r="B997" t="str">
            <v>MUFLA UNIPOLAR INTERNA PARA CABO ATE 35 MM2 - 15 KV</v>
          </cell>
          <cell r="C997" t="str">
            <v>UN</v>
          </cell>
          <cell r="D997">
            <v>166.52</v>
          </cell>
        </row>
        <row r="998">
          <cell r="A998" t="str">
            <v>09.14.22</v>
          </cell>
          <cell r="B998" t="str">
            <v>MUFLA UNIPOLAR EXTERNA PARA CABO ATE 35 MM2 - 15 KV</v>
          </cell>
          <cell r="C998" t="str">
            <v>UN</v>
          </cell>
          <cell r="D998">
            <v>224.39</v>
          </cell>
        </row>
        <row r="999">
          <cell r="A999" t="str">
            <v>09.14.23</v>
          </cell>
          <cell r="B999" t="str">
            <v>MUFLA TRIPOLAR INTERNA PARA CABO ATE 35 MM2 - 15 KV</v>
          </cell>
          <cell r="C999" t="str">
            <v>UN</v>
          </cell>
          <cell r="D999">
            <v>559.41</v>
          </cell>
        </row>
        <row r="1000">
          <cell r="A1000" t="str">
            <v>09.14.24</v>
          </cell>
          <cell r="B1000" t="str">
            <v>MUFLA TRIPOLAR EXTERNA PARA CABO ATE 35 MM2 - 15 KV</v>
          </cell>
          <cell r="C1000" t="str">
            <v>UN</v>
          </cell>
          <cell r="D1000">
            <v>693.17</v>
          </cell>
        </row>
        <row r="1001">
          <cell r="A1001" t="str">
            <v>09.14.43</v>
          </cell>
          <cell r="B1001" t="str">
            <v>PARA-RAIO TIPO CRISTAL VALVE - CLASSE 15 KV</v>
          </cell>
          <cell r="C1001" t="str">
            <v>UN</v>
          </cell>
          <cell r="D1001">
            <v>177.31</v>
          </cell>
        </row>
        <row r="1002">
          <cell r="A1002" t="str">
            <v>09.14.45</v>
          </cell>
          <cell r="B1002" t="str">
            <v>ESTRADO DE MADEIRA 100X100CM</v>
          </cell>
          <cell r="C1002" t="str">
            <v>UN</v>
          </cell>
          <cell r="D1002">
            <v>44.19</v>
          </cell>
        </row>
        <row r="1003">
          <cell r="A1003" t="str">
            <v>09.14.47</v>
          </cell>
          <cell r="B1003" t="str">
            <v>CAIXA DE MEDICAO PADRAO ELETROPAULO - 100 X 100 X 25 CM</v>
          </cell>
          <cell r="C1003" t="str">
            <v>UN</v>
          </cell>
          <cell r="D1003">
            <v>639.38</v>
          </cell>
        </row>
        <row r="1004">
          <cell r="A1004" t="str">
            <v>09.14.49</v>
          </cell>
          <cell r="B1004" t="str">
            <v>PLACA DE AVISO P/ CABINE PRIM. DE FERRO ESMALTADO 30 X 40 CM</v>
          </cell>
          <cell r="C1004" t="str">
            <v>UN</v>
          </cell>
          <cell r="D1004">
            <v>38.57</v>
          </cell>
        </row>
        <row r="1005">
          <cell r="A1005" t="str">
            <v>09.14.50</v>
          </cell>
          <cell r="B1005" t="str">
            <v>PLAQUETA INDICATIVADE PVC 8 X 12 CM</v>
          </cell>
          <cell r="C1005" t="str">
            <v>UN</v>
          </cell>
          <cell r="D1005">
            <v>4.55</v>
          </cell>
        </row>
        <row r="1006">
          <cell r="A1006" t="str">
            <v>09.14.59</v>
          </cell>
          <cell r="B1006" t="str">
            <v>LUVA DE BORRACHA ISOLACAO 20KV</v>
          </cell>
          <cell r="C1006" t="str">
            <v>PR</v>
          </cell>
          <cell r="D1006">
            <v>301.14</v>
          </cell>
        </row>
        <row r="1007">
          <cell r="A1007" t="str">
            <v>09.20.00</v>
          </cell>
          <cell r="B1007" t="str">
            <v>CONJUNTOS DE ILUMINACAO</v>
          </cell>
        </row>
        <row r="1008">
          <cell r="A1008" t="str">
            <v>09.20.10</v>
          </cell>
          <cell r="B1008" t="str">
            <v>LC.02-ILUM.QUADRA C/POSTE CONCR TUB H LIV.=10M C/3 PROJ VP/MERC 400W</v>
          </cell>
          <cell r="C1008" t="str">
            <v>CJ</v>
          </cell>
          <cell r="D1008">
            <v>1799.58</v>
          </cell>
        </row>
        <row r="1009">
          <cell r="A1009" t="str">
            <v>09.20.15</v>
          </cell>
          <cell r="B1009" t="str">
            <v>LC.05-POSTE CONCR.TUB H LIV.= 5M LUM C/VIDR.C/LAMP.MISTA 250W</v>
          </cell>
          <cell r="C1009" t="str">
            <v>CJ</v>
          </cell>
          <cell r="D1009">
            <v>1179.92</v>
          </cell>
        </row>
        <row r="1010">
          <cell r="A1010" t="str">
            <v>09.20.18</v>
          </cell>
          <cell r="B1010" t="str">
            <v>LC.08-POSTE CONCR TUB H LIV.= 5M LUM.C/ALOJ.C/LAMP.VP/MERCURIO 250W</v>
          </cell>
          <cell r="C1010" t="str">
            <v>CJ</v>
          </cell>
          <cell r="D1010">
            <v>1294.8900000000001</v>
          </cell>
        </row>
        <row r="1011">
          <cell r="A1011" t="str">
            <v>09.20.25</v>
          </cell>
          <cell r="B1011" t="str">
            <v>LC.15-POSTE CONCR TUB H LIV.= 7M LUM.C/VIDR.C/LAMP.MISTA 250 W</v>
          </cell>
          <cell r="C1011" t="str">
            <v>CJ</v>
          </cell>
          <cell r="D1011">
            <v>1317.64</v>
          </cell>
        </row>
        <row r="1012">
          <cell r="A1012" t="str">
            <v>09.20.28</v>
          </cell>
          <cell r="B1012" t="str">
            <v>LC.18-POSTE CONCR TUB H LIV.= 7M LUM.C/ALOJ.C/LAMP.VP/MERCURIO 250W</v>
          </cell>
          <cell r="C1012" t="str">
            <v>CJ</v>
          </cell>
          <cell r="D1012">
            <v>1432.61</v>
          </cell>
        </row>
        <row r="1013">
          <cell r="A1013" t="str">
            <v>09.50.00</v>
          </cell>
          <cell r="B1013" t="str">
            <v>DEMOLICOES - ENTRADA E DISTRIBUICAO</v>
          </cell>
        </row>
        <row r="1014">
          <cell r="A1014" t="str">
            <v>09.50.01</v>
          </cell>
          <cell r="B1014" t="str">
            <v>REMOCAO DE POSTE DE ENTRADA DE ENERGIA EM BAIXA TENSAO - GALVANIZADO</v>
          </cell>
          <cell r="C1014" t="str">
            <v>UN</v>
          </cell>
          <cell r="D1014">
            <v>57.4</v>
          </cell>
        </row>
        <row r="1015">
          <cell r="A1015" t="str">
            <v>09.50.02</v>
          </cell>
          <cell r="B1015" t="str">
            <v>REMOCAO DE POSTE DE ENTRADA DE ENERGIA EM BAIXA TENSAO - CONCRETO</v>
          </cell>
          <cell r="C1015" t="str">
            <v>UN</v>
          </cell>
          <cell r="D1015">
            <v>71.75</v>
          </cell>
        </row>
        <row r="1016">
          <cell r="A1016" t="str">
            <v>09.50.03</v>
          </cell>
          <cell r="B1016" t="str">
            <v>REMOCAO DE CAIXA DE ENTRADA DE ENERGIA EM BAIXA TENSAO</v>
          </cell>
          <cell r="C1016" t="str">
            <v>UN</v>
          </cell>
          <cell r="D1016">
            <v>57.4</v>
          </cell>
        </row>
        <row r="1017">
          <cell r="A1017" t="str">
            <v>09.50.04</v>
          </cell>
          <cell r="B1017" t="str">
            <v>REMOCAO DE ARMACAO TIPO BRAQUETE</v>
          </cell>
          <cell r="C1017" t="str">
            <v>UN</v>
          </cell>
          <cell r="D1017">
            <v>7.18</v>
          </cell>
        </row>
        <row r="1018">
          <cell r="A1018" t="str">
            <v>09.50.05</v>
          </cell>
          <cell r="B1018" t="str">
            <v>REMOCAO DE CABECOTE TIPO"TELESP"</v>
          </cell>
          <cell r="C1018" t="str">
            <v>UN</v>
          </cell>
          <cell r="D1018">
            <v>3.59</v>
          </cell>
        </row>
        <row r="1019">
          <cell r="A1019" t="str">
            <v>09.50.06</v>
          </cell>
          <cell r="B1019" t="str">
            <v>REMOCAO DE CAIXA DE ENTRADA DE TELEFONE TIPO"TELESP"</v>
          </cell>
          <cell r="C1019" t="str">
            <v>UN</v>
          </cell>
          <cell r="D1019">
            <v>28.7</v>
          </cell>
        </row>
        <row r="1020">
          <cell r="A1020" t="str">
            <v>09.50.09</v>
          </cell>
          <cell r="B1020" t="str">
            <v>REMOCAO DE PERFILADOS</v>
          </cell>
          <cell r="C1020" t="str">
            <v>M</v>
          </cell>
          <cell r="D1020">
            <v>5.74</v>
          </cell>
        </row>
        <row r="1021">
          <cell r="A1021" t="str">
            <v>09.50.10</v>
          </cell>
          <cell r="B1021" t="str">
            <v>REMOCAO DE ELETRODUTOS EMBUTIDOS - ATE 2"</v>
          </cell>
          <cell r="C1021" t="str">
            <v>M</v>
          </cell>
          <cell r="D1021">
            <v>7.18</v>
          </cell>
        </row>
        <row r="1022">
          <cell r="A1022" t="str">
            <v>09.50.11</v>
          </cell>
          <cell r="B1022" t="str">
            <v>REMOCAO DE ELETRODUTOS EMBUTIDOS - ACIMA DE 2"</v>
          </cell>
          <cell r="C1022" t="str">
            <v>M</v>
          </cell>
          <cell r="D1022">
            <v>14.35</v>
          </cell>
        </row>
        <row r="1023">
          <cell r="A1023" t="str">
            <v>09.50.12</v>
          </cell>
          <cell r="B1023" t="str">
            <v>REMOCAO DE ELETRODUTOS APARENTES - ATE 2"</v>
          </cell>
          <cell r="C1023" t="str">
            <v>M</v>
          </cell>
          <cell r="D1023">
            <v>3.59</v>
          </cell>
        </row>
        <row r="1024">
          <cell r="A1024" t="str">
            <v>09.50.13</v>
          </cell>
          <cell r="B1024" t="str">
            <v>REMOCAO DE ELETRODUTOS APARENTES - ACIMA DE 2"</v>
          </cell>
          <cell r="C1024" t="str">
            <v>M</v>
          </cell>
          <cell r="D1024">
            <v>7.18</v>
          </cell>
        </row>
        <row r="1025">
          <cell r="A1025" t="str">
            <v>09.50.14</v>
          </cell>
          <cell r="B1025" t="str">
            <v>REMOCAO DE FIO EMBUTIDO - ATE 16MM2</v>
          </cell>
          <cell r="C1025" t="str">
            <v>M</v>
          </cell>
          <cell r="D1025">
            <v>0.72</v>
          </cell>
        </row>
        <row r="1026">
          <cell r="A1026" t="str">
            <v>09.50.15</v>
          </cell>
          <cell r="B1026" t="str">
            <v>REMOCAO DE CABO EMBUTIDO - ACIMA DE 16MM2</v>
          </cell>
          <cell r="C1026" t="str">
            <v>M</v>
          </cell>
          <cell r="D1026">
            <v>1.44</v>
          </cell>
        </row>
        <row r="1027">
          <cell r="A1027" t="str">
            <v>09.50.16</v>
          </cell>
          <cell r="B1027" t="str">
            <v>REMOCAO DE FIO APARENTE - ATE 16MM2</v>
          </cell>
          <cell r="C1027" t="str">
            <v>M</v>
          </cell>
          <cell r="D1027">
            <v>0.86</v>
          </cell>
        </row>
        <row r="1028">
          <cell r="A1028" t="str">
            <v>09.50.17</v>
          </cell>
          <cell r="B1028" t="str">
            <v>REMOCAO DE CABO APARENTE - ACIMA DE 16MM2</v>
          </cell>
          <cell r="C1028" t="str">
            <v>M</v>
          </cell>
          <cell r="D1028">
            <v>1.72</v>
          </cell>
        </row>
        <row r="1029">
          <cell r="A1029" t="str">
            <v>09.50.18</v>
          </cell>
          <cell r="B1029" t="str">
            <v>REMOCAO DE TERMINAIS OU CONECTORES DE PRESSAO PARA CABOS</v>
          </cell>
          <cell r="C1029" t="str">
            <v>UN</v>
          </cell>
          <cell r="D1029">
            <v>2.87</v>
          </cell>
        </row>
        <row r="1030">
          <cell r="A1030" t="str">
            <v>09.50.20</v>
          </cell>
          <cell r="B1030" t="str">
            <v>REMOCAO DE SUPORTE-ISOLADOR TIPO ROLDANA</v>
          </cell>
          <cell r="C1030" t="str">
            <v>UN</v>
          </cell>
          <cell r="D1030">
            <v>2.87</v>
          </cell>
        </row>
        <row r="1031">
          <cell r="A1031" t="str">
            <v>09.51.00</v>
          </cell>
          <cell r="B1031" t="str">
            <v>DEMOLICOES - CAIXAS E QUADROS</v>
          </cell>
        </row>
        <row r="1032">
          <cell r="A1032" t="str">
            <v>09.51.11</v>
          </cell>
          <cell r="B1032" t="str">
            <v>REMOCAO DE DE ISOLADORES EM QUADROS ELETRICOS</v>
          </cell>
          <cell r="C1032" t="str">
            <v>UN</v>
          </cell>
          <cell r="D1032">
            <v>2.87</v>
          </cell>
        </row>
        <row r="1033">
          <cell r="A1033" t="str">
            <v>09.51.15</v>
          </cell>
          <cell r="B1033" t="str">
            <v>REMOCAO DE DISJUNTOR AUTOMATICO UNIPOLAR ATE 50A</v>
          </cell>
          <cell r="C1033" t="str">
            <v>UN</v>
          </cell>
          <cell r="D1033">
            <v>4.3099999999999996</v>
          </cell>
        </row>
        <row r="1034">
          <cell r="A1034" t="str">
            <v>09.51.16</v>
          </cell>
          <cell r="B1034" t="str">
            <v>REMOCAO DE DISJUNTOR AUTOMATICO BIPOLAR ATE 50A</v>
          </cell>
          <cell r="C1034" t="str">
            <v>UN</v>
          </cell>
          <cell r="D1034">
            <v>10.050000000000001</v>
          </cell>
        </row>
        <row r="1035">
          <cell r="A1035" t="str">
            <v>09.51.17</v>
          </cell>
          <cell r="B1035" t="str">
            <v>REMOCAO DE DISJUNTOR AUTOMATICO TRIPOLAR ATE 50A</v>
          </cell>
          <cell r="C1035" t="str">
            <v>UN</v>
          </cell>
          <cell r="D1035">
            <v>18.66</v>
          </cell>
        </row>
        <row r="1036">
          <cell r="A1036" t="str">
            <v>09.51.25</v>
          </cell>
          <cell r="B1036" t="str">
            <v>REMOCAO DE CAIXA PARA FUSIVEL OU TOMADA,INSTALADA EM PERFILADOS</v>
          </cell>
          <cell r="C1036" t="str">
            <v>UN</v>
          </cell>
          <cell r="D1036">
            <v>7.18</v>
          </cell>
        </row>
        <row r="1037">
          <cell r="A1037" t="str">
            <v>09.51.26</v>
          </cell>
          <cell r="B1037" t="str">
            <v>REMOCAO DE QUADRO DE DISTRIBUICAO OU CAIXA DE PASSAGEM</v>
          </cell>
          <cell r="C1037" t="str">
            <v>UN</v>
          </cell>
          <cell r="D1037">
            <v>14.35</v>
          </cell>
        </row>
        <row r="1038">
          <cell r="A1038" t="str">
            <v>09.51.27</v>
          </cell>
          <cell r="B1038" t="str">
            <v>REMOCAO DE FUNDO DE QUADRO DE DISTRIBUICAO OU CAIXA DE PASSAGEM</v>
          </cell>
          <cell r="C1038" t="str">
            <v>M2</v>
          </cell>
          <cell r="D1038">
            <v>14.35</v>
          </cell>
        </row>
        <row r="1039">
          <cell r="A1039" t="str">
            <v>09.51.29</v>
          </cell>
          <cell r="B1039" t="str">
            <v>REMOCAO DE TAMPA DE QUADRO DE DISTRIBUICAO OU CAIXA DE PASSAGEM</v>
          </cell>
          <cell r="C1039" t="str">
            <v>M2</v>
          </cell>
          <cell r="D1039">
            <v>14.35</v>
          </cell>
        </row>
        <row r="1040">
          <cell r="A1040" t="str">
            <v>09.51.30</v>
          </cell>
          <cell r="B1040" t="str">
            <v>REMOCAO DE FECHADURA DE QUADRO DE DISTRIBUICAO OU CAIXA DE PASSAGEM</v>
          </cell>
          <cell r="C1040" t="str">
            <v>UN</v>
          </cell>
          <cell r="D1040">
            <v>2.87</v>
          </cell>
        </row>
        <row r="1041">
          <cell r="A1041" t="str">
            <v>09.51.32</v>
          </cell>
          <cell r="B1041" t="str">
            <v>REMOCAO DE DISJUNTOR AUTOMATICO TIPO"QUICK-LAG"</v>
          </cell>
          <cell r="C1041" t="str">
            <v>UN</v>
          </cell>
          <cell r="D1041">
            <v>3.59</v>
          </cell>
        </row>
        <row r="1042">
          <cell r="A1042" t="str">
            <v>09.51.34</v>
          </cell>
          <cell r="B1042" t="str">
            <v>REMOCAO DE BASE EM CH. DE FERRO P/ DISJ. TIPO "QUICK-LAG"</v>
          </cell>
          <cell r="C1042" t="str">
            <v>UN</v>
          </cell>
          <cell r="D1042">
            <v>3.59</v>
          </cell>
        </row>
        <row r="1043">
          <cell r="A1043" t="str">
            <v>09.51.35</v>
          </cell>
          <cell r="B1043" t="str">
            <v>REMOCAO DE CAPACITOR PARA CORRECAO DE FATOR DE POTENCIA</v>
          </cell>
          <cell r="C1043" t="str">
            <v>UN</v>
          </cell>
          <cell r="D1043">
            <v>90.84</v>
          </cell>
        </row>
        <row r="1044">
          <cell r="A1044" t="str">
            <v>09.51.36</v>
          </cell>
          <cell r="B1044" t="str">
            <v>REMOCAO DE CHAVE SECCIONADORA TIPO FACA - BASE DE MARMORE OU ARDOSIA</v>
          </cell>
          <cell r="C1044" t="str">
            <v>UN</v>
          </cell>
          <cell r="D1044">
            <v>7.18</v>
          </cell>
        </row>
        <row r="1045">
          <cell r="A1045" t="str">
            <v>09.51.37</v>
          </cell>
          <cell r="B1045" t="str">
            <v>REMOCAO DE CHAVE SECCIONADORA OU BASE P/FUSIVEIS TIPO NH - UNIPOLAR</v>
          </cell>
          <cell r="C1045" t="str">
            <v>UN</v>
          </cell>
          <cell r="D1045">
            <v>7.18</v>
          </cell>
        </row>
        <row r="1046">
          <cell r="A1046" t="str">
            <v>09.51.38</v>
          </cell>
          <cell r="B1046" t="str">
            <v>REMOCAO DE CHAVE SECCIONADORA OU BASE P/FUSIVEIS TIPO NH - TRIPOLAR</v>
          </cell>
          <cell r="C1046" t="str">
            <v>UN</v>
          </cell>
          <cell r="D1046">
            <v>10.76</v>
          </cell>
        </row>
        <row r="1047">
          <cell r="A1047" t="str">
            <v>09.51.39</v>
          </cell>
          <cell r="B1047" t="str">
            <v>REMOCAO DE BASE PARA FUSIVEIS TIPO"DIAZED"</v>
          </cell>
          <cell r="C1047" t="str">
            <v>UN</v>
          </cell>
          <cell r="D1047">
            <v>3.59</v>
          </cell>
        </row>
        <row r="1048">
          <cell r="A1048" t="str">
            <v>09.52.00</v>
          </cell>
          <cell r="B1048" t="str">
            <v>DEMOLICOES - PONTOS E APARELHOS</v>
          </cell>
        </row>
        <row r="1049">
          <cell r="A1049" t="str">
            <v>09.52.01</v>
          </cell>
          <cell r="B1049" t="str">
            <v>REMOCAO DE SOQUETE</v>
          </cell>
          <cell r="C1049" t="str">
            <v>UN</v>
          </cell>
          <cell r="D1049">
            <v>2.87</v>
          </cell>
        </row>
        <row r="1050">
          <cell r="A1050" t="str">
            <v>09.52.02</v>
          </cell>
          <cell r="B1050" t="str">
            <v>REMOCAO DE REATOR PARA LAMPADA FLUORESCENTE</v>
          </cell>
          <cell r="C1050" t="str">
            <v>UN</v>
          </cell>
          <cell r="D1050">
            <v>7.18</v>
          </cell>
        </row>
        <row r="1051">
          <cell r="A1051" t="str">
            <v>09.52.03</v>
          </cell>
          <cell r="B1051" t="str">
            <v>REMOCAO DE LAMPADA INCANDESCENTE OU FLUORESCENTE</v>
          </cell>
          <cell r="C1051" t="str">
            <v>UN</v>
          </cell>
          <cell r="D1051">
            <v>0.63</v>
          </cell>
        </row>
        <row r="1052">
          <cell r="A1052" t="str">
            <v>09.52.04</v>
          </cell>
          <cell r="B1052" t="str">
            <v>REMOCAO DE LAMPADA VAPOR DE MERCURIO,SODIO OU MISTA</v>
          </cell>
          <cell r="C1052" t="str">
            <v>UN</v>
          </cell>
          <cell r="D1052">
            <v>4.3099999999999996</v>
          </cell>
        </row>
        <row r="1053">
          <cell r="A1053" t="str">
            <v>09.52.05</v>
          </cell>
          <cell r="B1053" t="str">
            <v>REMOCAO DE PLACA DIFUSORA PARA LAMPADA FLUORESCENTE</v>
          </cell>
          <cell r="C1053" t="str">
            <v>UN</v>
          </cell>
          <cell r="D1053">
            <v>0.63</v>
          </cell>
        </row>
        <row r="1054">
          <cell r="A1054" t="str">
            <v>09.52.06</v>
          </cell>
          <cell r="B1054" t="str">
            <v>REMOCAO DE INTERRUPTOR,TOMADA,BOTAO DE CAMPAINHA OU CIGARRA</v>
          </cell>
          <cell r="C1054" t="str">
            <v>UN</v>
          </cell>
          <cell r="D1054">
            <v>5.74</v>
          </cell>
        </row>
        <row r="1055">
          <cell r="A1055" t="str">
            <v>09.52.08</v>
          </cell>
          <cell r="B1055" t="str">
            <v>REMOCAO DE REATOR PARA LAMPADA HG/NA - EM CAIXA DE PASSAGEM</v>
          </cell>
          <cell r="C1055" t="str">
            <v>UN</v>
          </cell>
          <cell r="D1055">
            <v>7.18</v>
          </cell>
        </row>
        <row r="1056">
          <cell r="A1056" t="str">
            <v>09.52.09</v>
          </cell>
          <cell r="B1056" t="str">
            <v>REMOCAO DE REATOR PARA LAMPADA HG/NA - EM POSTE</v>
          </cell>
          <cell r="C1056" t="str">
            <v>UN</v>
          </cell>
          <cell r="D1056">
            <v>14.35</v>
          </cell>
        </row>
        <row r="1057">
          <cell r="A1057" t="str">
            <v>09.52.10</v>
          </cell>
          <cell r="B1057" t="str">
            <v>REMOCAO DE LUMINARIA INTERNA PARA LAMPADA INCANDESCENTE</v>
          </cell>
          <cell r="C1057" t="str">
            <v>UN</v>
          </cell>
          <cell r="D1057">
            <v>5.74</v>
          </cell>
        </row>
        <row r="1058">
          <cell r="A1058" t="str">
            <v>09.52.11</v>
          </cell>
          <cell r="B1058" t="str">
            <v>REMOCAO DE LUMINARIA INTERNA PARA LAMPADA FLUORESCENTE</v>
          </cell>
          <cell r="C1058" t="str">
            <v>UN</v>
          </cell>
          <cell r="D1058">
            <v>10.76</v>
          </cell>
        </row>
        <row r="1059">
          <cell r="A1059" t="str">
            <v>09.52.12</v>
          </cell>
          <cell r="B1059" t="str">
            <v>REMOCAO DE LUMINARIA EXTERNA INSTALADA EM POSTE</v>
          </cell>
          <cell r="C1059" t="str">
            <v>UN</v>
          </cell>
          <cell r="D1059">
            <v>21.53</v>
          </cell>
        </row>
        <row r="1060">
          <cell r="A1060" t="str">
            <v>09.52.13</v>
          </cell>
          <cell r="B1060" t="str">
            <v>REMOCAO DE LUMINARIA EXTERNA INSTALADA EM BRACO DE FERRO</v>
          </cell>
          <cell r="C1060" t="str">
            <v>UN</v>
          </cell>
          <cell r="D1060">
            <v>21.53</v>
          </cell>
        </row>
        <row r="1061">
          <cell r="A1061" t="str">
            <v>09.52.14</v>
          </cell>
          <cell r="B1061" t="str">
            <v>REMOCAO DE LUMINARIA A PROVA DE TEMPO,GASES E VAPOR</v>
          </cell>
          <cell r="C1061" t="str">
            <v>UN</v>
          </cell>
          <cell r="D1061">
            <v>7.18</v>
          </cell>
        </row>
        <row r="1062">
          <cell r="A1062" t="str">
            <v>09.52.18</v>
          </cell>
          <cell r="B1062" t="str">
            <v>REMOCAO DE PROJETOR DE FACHADA</v>
          </cell>
          <cell r="C1062" t="str">
            <v>UN</v>
          </cell>
          <cell r="D1062">
            <v>21.53</v>
          </cell>
        </row>
        <row r="1063">
          <cell r="A1063" t="str">
            <v>09.52.19</v>
          </cell>
          <cell r="B1063" t="str">
            <v>REMOCAO DE PROJETOR DE JARDIM</v>
          </cell>
          <cell r="C1063" t="str">
            <v>UN</v>
          </cell>
          <cell r="D1063">
            <v>14.35</v>
          </cell>
        </row>
        <row r="1064">
          <cell r="A1064" t="str">
            <v>09.52.20</v>
          </cell>
          <cell r="B1064" t="str">
            <v>REMOCAO DE CRUZETA DE FERRO PARA FIXACAO DE PROJETOR</v>
          </cell>
          <cell r="C1064" t="str">
            <v>UN</v>
          </cell>
          <cell r="D1064">
            <v>21.53</v>
          </cell>
        </row>
        <row r="1065">
          <cell r="A1065" t="str">
            <v>09.52.25</v>
          </cell>
          <cell r="B1065" t="str">
            <v>REMOCAO DE BRACO DE LUMINARIA</v>
          </cell>
          <cell r="C1065" t="str">
            <v>UN</v>
          </cell>
          <cell r="D1065">
            <v>11.48</v>
          </cell>
        </row>
        <row r="1066">
          <cell r="A1066" t="str">
            <v>09.53.00</v>
          </cell>
          <cell r="B1066" t="str">
            <v>DEMOLICOES - PARA-RAIOS E OUTROS</v>
          </cell>
        </row>
        <row r="1067">
          <cell r="A1067" t="str">
            <v>09.53.10</v>
          </cell>
          <cell r="B1067" t="str">
            <v>REMOCAO DE CAPTOR DE PARA-RAIOS - TIPO FRANKLIN</v>
          </cell>
          <cell r="C1067" t="str">
            <v>UN</v>
          </cell>
          <cell r="D1067">
            <v>7.18</v>
          </cell>
        </row>
        <row r="1068">
          <cell r="A1068" t="str">
            <v>09.53.11</v>
          </cell>
          <cell r="B1068" t="str">
            <v>REMOCAO DE CAPTOR DE PARA-RAIOS - RADIOATIVO</v>
          </cell>
          <cell r="C1068" t="str">
            <v>UN</v>
          </cell>
          <cell r="D1068">
            <v>7.18</v>
          </cell>
        </row>
        <row r="1069">
          <cell r="A1069" t="str">
            <v>09.53.14</v>
          </cell>
          <cell r="B1069" t="str">
            <v>REMOCAO DE CORDOALHA DE COBRE NU</v>
          </cell>
          <cell r="C1069" t="str">
            <v>M</v>
          </cell>
          <cell r="D1069">
            <v>2.87</v>
          </cell>
        </row>
        <row r="1070">
          <cell r="A1070" t="str">
            <v>09.53.15</v>
          </cell>
          <cell r="B1070" t="str">
            <v>REMOCAO DE CABO DE COBRE NU,PARA ATERRAMENTO</v>
          </cell>
          <cell r="C1070" t="str">
            <v>M</v>
          </cell>
          <cell r="D1070">
            <v>3.59</v>
          </cell>
        </row>
        <row r="1071">
          <cell r="A1071" t="str">
            <v>09.53.16</v>
          </cell>
          <cell r="B1071" t="str">
            <v>REMOCAO DE CONECTOR TIPO"SPLIT-BOLT"</v>
          </cell>
          <cell r="C1071" t="str">
            <v>UN</v>
          </cell>
          <cell r="D1071">
            <v>2.87</v>
          </cell>
        </row>
        <row r="1072">
          <cell r="A1072" t="str">
            <v>09.53.20</v>
          </cell>
          <cell r="B1072" t="str">
            <v>REMOCAO DE BASE E HASTE DE PARA-RAIOS</v>
          </cell>
          <cell r="C1072" t="str">
            <v>UN</v>
          </cell>
          <cell r="D1072">
            <v>14.35</v>
          </cell>
        </row>
        <row r="1073">
          <cell r="A1073" t="str">
            <v>09.53.21</v>
          </cell>
          <cell r="B1073" t="str">
            <v>REMOCAO DE CABO DE ACO E ESTICADORES</v>
          </cell>
          <cell r="C1073" t="str">
            <v>M</v>
          </cell>
          <cell r="D1073">
            <v>7.18</v>
          </cell>
        </row>
        <row r="1074">
          <cell r="A1074" t="str">
            <v>09.53.22</v>
          </cell>
          <cell r="B1074" t="str">
            <v>REMOCAO DE BRACADEIRA PARA 3 ESTAIS</v>
          </cell>
          <cell r="C1074" t="str">
            <v>UN</v>
          </cell>
          <cell r="D1074">
            <v>7.18</v>
          </cell>
        </row>
        <row r="1075">
          <cell r="A1075" t="str">
            <v>09.53.25</v>
          </cell>
          <cell r="B1075" t="str">
            <v>REMOCAO DE TUBO DE PROTECAO PARA CORDOALHA,INCLUSIVE FIXACOES</v>
          </cell>
          <cell r="C1075" t="str">
            <v>UN</v>
          </cell>
          <cell r="D1075">
            <v>14.35</v>
          </cell>
        </row>
        <row r="1076">
          <cell r="A1076" t="str">
            <v>09.53.55</v>
          </cell>
          <cell r="B1076" t="str">
            <v>REMOCAO DE AUTOMATICO DE BOIA</v>
          </cell>
          <cell r="C1076" t="str">
            <v>UN</v>
          </cell>
          <cell r="D1076">
            <v>8.61</v>
          </cell>
        </row>
        <row r="1077">
          <cell r="A1077" t="str">
            <v>09.53.56</v>
          </cell>
          <cell r="B1077" t="str">
            <v>REMOCAO DE CONTACTOR MAGNETICO E RELES PARA QUADRO DE COMANDO</v>
          </cell>
          <cell r="C1077" t="str">
            <v>UN</v>
          </cell>
          <cell r="D1077">
            <v>14.35</v>
          </cell>
        </row>
        <row r="1078">
          <cell r="A1078" t="str">
            <v>09.53.60</v>
          </cell>
          <cell r="B1078" t="str">
            <v>REMOCAO DE POSTE DE FERRO,INCLUSIVE BASE DE FIXACAO</v>
          </cell>
          <cell r="C1078" t="str">
            <v>UN</v>
          </cell>
          <cell r="D1078">
            <v>71.75</v>
          </cell>
        </row>
        <row r="1079">
          <cell r="A1079" t="str">
            <v>09.53.61</v>
          </cell>
          <cell r="B1079" t="str">
            <v>REMOCAO DE POSTE DE FERRO ENGASTADO NO SOLO</v>
          </cell>
          <cell r="C1079" t="str">
            <v>UN</v>
          </cell>
          <cell r="D1079">
            <v>114.8</v>
          </cell>
        </row>
        <row r="1080">
          <cell r="A1080" t="str">
            <v>09.53.62</v>
          </cell>
          <cell r="B1080" t="str">
            <v>REMOCAO DE POSTE DE CONCRETO EM REDE DE ENERGIA</v>
          </cell>
          <cell r="C1080" t="str">
            <v>UN</v>
          </cell>
          <cell r="D1080">
            <v>71.75</v>
          </cell>
        </row>
        <row r="1081">
          <cell r="A1081" t="str">
            <v>09.54.00</v>
          </cell>
          <cell r="B1081" t="str">
            <v>DEMOLICOES - CABINE PRIMARIA</v>
          </cell>
        </row>
        <row r="1082">
          <cell r="A1082" t="str">
            <v>09.54.01</v>
          </cell>
          <cell r="B1082" t="str">
            <v>REMOCAO DE ISOLADOR TP DISCO, INCLUS. GANCHO DE SUSTENTACAO</v>
          </cell>
          <cell r="C1082" t="str">
            <v>UN</v>
          </cell>
          <cell r="D1082">
            <v>2.15</v>
          </cell>
        </row>
        <row r="1083">
          <cell r="A1083" t="str">
            <v>09.54.02</v>
          </cell>
          <cell r="B1083" t="str">
            <v>REMOCAO DE ISOLADOR TP CASTANHA, INCLUS. GANCHO DE SUSTENTACAO</v>
          </cell>
          <cell r="C1083" t="str">
            <v>UN</v>
          </cell>
          <cell r="D1083">
            <v>0.63</v>
          </cell>
        </row>
        <row r="1084">
          <cell r="A1084" t="str">
            <v>09.54.03</v>
          </cell>
          <cell r="B1084" t="str">
            <v>REMOCAO DE ISOLADOR TP PINO PARA A.T. INCLUSIVE PINO</v>
          </cell>
          <cell r="C1084" t="str">
            <v>UN</v>
          </cell>
          <cell r="D1084">
            <v>3.59</v>
          </cell>
        </row>
        <row r="1085">
          <cell r="A1085" t="str">
            <v>09.54.04</v>
          </cell>
          <cell r="B1085" t="str">
            <v>REMOCAO DE ISOLADOR TIPO PEDESTAL PARA A.T.</v>
          </cell>
          <cell r="C1085" t="str">
            <v>UN</v>
          </cell>
          <cell r="D1085">
            <v>2.87</v>
          </cell>
        </row>
        <row r="1086">
          <cell r="A1086" t="str">
            <v>09.54.05</v>
          </cell>
          <cell r="B1086" t="str">
            <v>REMOCAO DE CRUZETA DE MADEIRA</v>
          </cell>
          <cell r="C1086" t="str">
            <v>UN</v>
          </cell>
          <cell r="D1086">
            <v>20.6</v>
          </cell>
        </row>
        <row r="1087">
          <cell r="A1087" t="str">
            <v>09.54.06</v>
          </cell>
          <cell r="B1087" t="str">
            <v>REMOCAO DE BUCHA DE PASSAGEM INTERNA/EXTERNA PARA A.T.</v>
          </cell>
          <cell r="C1087" t="str">
            <v>UN</v>
          </cell>
          <cell r="D1087">
            <v>5.74</v>
          </cell>
        </row>
        <row r="1088">
          <cell r="A1088" t="str">
            <v>09.54.07</v>
          </cell>
          <cell r="B1088" t="str">
            <v>REMOCAO DE CHAPA DE FERRO PARA BUCHA DE PASSAGEM</v>
          </cell>
          <cell r="C1088" t="str">
            <v>UN</v>
          </cell>
          <cell r="D1088">
            <v>5.74</v>
          </cell>
        </row>
        <row r="1089">
          <cell r="A1089" t="str">
            <v>09.54.08</v>
          </cell>
          <cell r="B1089" t="str">
            <v>REMOCAO DE VERGALHAO DE COBRE 3/8"</v>
          </cell>
          <cell r="C1089" t="str">
            <v>M</v>
          </cell>
          <cell r="D1089">
            <v>2.87</v>
          </cell>
        </row>
        <row r="1090">
          <cell r="A1090" t="str">
            <v>09.54.09</v>
          </cell>
          <cell r="B1090" t="str">
            <v>REMOCAO DE TERMINAL OU CONECTOR P/ VERGALHAO DE COBRE</v>
          </cell>
          <cell r="C1090" t="str">
            <v>UN</v>
          </cell>
          <cell r="D1090">
            <v>1.25</v>
          </cell>
        </row>
        <row r="1091">
          <cell r="A1091" t="str">
            <v>09.54.10</v>
          </cell>
          <cell r="B1091" t="str">
            <v>REMOCAO DE CHAVE SECCIONADORA TRIPOLAR</v>
          </cell>
          <cell r="C1091" t="str">
            <v>UN</v>
          </cell>
          <cell r="D1091">
            <v>41.21</v>
          </cell>
        </row>
        <row r="1092">
          <cell r="A1092" t="str">
            <v>09.54.11</v>
          </cell>
          <cell r="B1092" t="str">
            <v>REMOCAO DE TRANSFORMADOR DE POTENCIAL</v>
          </cell>
          <cell r="C1092" t="str">
            <v>UN</v>
          </cell>
          <cell r="D1092">
            <v>9.33</v>
          </cell>
        </row>
        <row r="1093">
          <cell r="A1093" t="str">
            <v>09.54.12</v>
          </cell>
          <cell r="B1093" t="str">
            <v>REMOCAO DE DISJUNTOR A OLEO - VOL NORMAL OU REDUZIDO</v>
          </cell>
          <cell r="C1093" t="str">
            <v>UN</v>
          </cell>
          <cell r="D1093">
            <v>62.14</v>
          </cell>
        </row>
        <row r="1094">
          <cell r="A1094" t="str">
            <v>09.54.13</v>
          </cell>
          <cell r="B1094" t="str">
            <v>REMOCAO DE TRANSFORMADOR DE POTENCIA CLASSE 15KV</v>
          </cell>
          <cell r="C1094" t="str">
            <v>UN</v>
          </cell>
          <cell r="D1094">
            <v>113.65</v>
          </cell>
        </row>
        <row r="1095">
          <cell r="A1095" t="str">
            <v>09.54.14</v>
          </cell>
          <cell r="B1095" t="str">
            <v>REMOCAO DE CHAVE FUSIVEL TIPO MATHEUS</v>
          </cell>
          <cell r="C1095" t="str">
            <v>UN</v>
          </cell>
          <cell r="D1095">
            <v>21.53</v>
          </cell>
        </row>
        <row r="1096">
          <cell r="A1096" t="str">
            <v>09.54.15</v>
          </cell>
          <cell r="B1096" t="str">
            <v>REMOCAO DE SUPORTE DE TRANSFORMADOR EM POSTE</v>
          </cell>
          <cell r="C1096" t="str">
            <v>UN</v>
          </cell>
          <cell r="D1096">
            <v>10.01</v>
          </cell>
        </row>
        <row r="1097">
          <cell r="A1097" t="str">
            <v>09.54.16</v>
          </cell>
          <cell r="B1097" t="str">
            <v>REMOCAO DE CABOS DE A.T. EM LINHA AEREA ATE 35MM2</v>
          </cell>
          <cell r="C1097" t="str">
            <v>M</v>
          </cell>
          <cell r="D1097">
            <v>10.3</v>
          </cell>
        </row>
        <row r="1098">
          <cell r="A1098" t="str">
            <v>09.54.17</v>
          </cell>
          <cell r="B1098" t="str">
            <v>REMOCAO DE PARA-RAIOS TIPO CRISTAL VALVE CLASSE 15 KV</v>
          </cell>
          <cell r="C1098" t="str">
            <v>UN</v>
          </cell>
          <cell r="D1098">
            <v>30.91</v>
          </cell>
        </row>
        <row r="1099">
          <cell r="A1099" t="str">
            <v>09.54.18</v>
          </cell>
          <cell r="B1099" t="str">
            <v>REMOCAO DE CONTATORES E RELES EM GERAL</v>
          </cell>
          <cell r="C1099" t="str">
            <v>UN</v>
          </cell>
          <cell r="D1099">
            <v>29.9</v>
          </cell>
        </row>
        <row r="1100">
          <cell r="A1100" t="str">
            <v>09.54.19</v>
          </cell>
          <cell r="B1100" t="str">
            <v>REMOCAO DE MUFLA INTERNA UNIPOLAR/TRIPOLAR</v>
          </cell>
          <cell r="C1100" t="str">
            <v>UN</v>
          </cell>
          <cell r="D1100">
            <v>20.6</v>
          </cell>
        </row>
        <row r="1101">
          <cell r="A1101" t="str">
            <v>09.54.20</v>
          </cell>
          <cell r="B1101" t="str">
            <v>REMOCAO DE BUCHA DE PASSAGEM PARA NEUTRO - 1 KV</v>
          </cell>
          <cell r="C1101" t="str">
            <v>UN</v>
          </cell>
          <cell r="D1101">
            <v>4.3099999999999996</v>
          </cell>
        </row>
        <row r="1102">
          <cell r="A1102" t="str">
            <v>09.54.21</v>
          </cell>
          <cell r="B1102" t="str">
            <v>REMOCAO DE OLEO ISOLANTE DE TRANSFORMADOR OU DISJUNTOR</v>
          </cell>
          <cell r="C1102" t="str">
            <v>L</v>
          </cell>
          <cell r="D1102">
            <v>0.25</v>
          </cell>
        </row>
        <row r="1103">
          <cell r="A1103" t="str">
            <v>09.54.22</v>
          </cell>
          <cell r="B1103" t="str">
            <v>REMOCAO DE SELA PARA CRUZETA DE MADEIRA</v>
          </cell>
          <cell r="C1103" t="str">
            <v>UN</v>
          </cell>
          <cell r="D1103">
            <v>3.13</v>
          </cell>
        </row>
        <row r="1104">
          <cell r="A1104" t="str">
            <v>09.54.23</v>
          </cell>
          <cell r="B1104" t="str">
            <v>REMOCAO DE FUSIVEL EM ALTA TENSAO TIPO "HH"</v>
          </cell>
          <cell r="C1104" t="str">
            <v>UN</v>
          </cell>
          <cell r="D1104">
            <v>7.18</v>
          </cell>
        </row>
        <row r="1105">
          <cell r="A1105" t="str">
            <v>09.54.24</v>
          </cell>
          <cell r="B1105" t="str">
            <v>REMOCAO DE ELO FUSIVEL EM CHAVE TIPO MATHEUS</v>
          </cell>
          <cell r="C1105" t="str">
            <v>UN</v>
          </cell>
          <cell r="D1105">
            <v>4.3099999999999996</v>
          </cell>
        </row>
        <row r="1106">
          <cell r="A1106" t="str">
            <v>09.54.25</v>
          </cell>
          <cell r="B1106" t="str">
            <v>REMOCAO DE RELE OU BOBINA - DISJUNTOR DE A.T.</v>
          </cell>
          <cell r="C1106" t="str">
            <v>UN</v>
          </cell>
          <cell r="D1106">
            <v>6.48</v>
          </cell>
        </row>
        <row r="1107">
          <cell r="A1107" t="str">
            <v>09.54.26</v>
          </cell>
          <cell r="B1107" t="str">
            <v>REMOCAO DE MUFLA EXTERNA UNIPOLAR / TRIPOLAR</v>
          </cell>
          <cell r="C1107" t="str">
            <v>UN</v>
          </cell>
          <cell r="D1107">
            <v>30.91</v>
          </cell>
        </row>
        <row r="1108">
          <cell r="A1108" t="str">
            <v>09.54.27</v>
          </cell>
          <cell r="B1108" t="str">
            <v>REMOCAO DE MUFLA INTERNA UNIPOLAR / TRIPOLAR</v>
          </cell>
          <cell r="C1108" t="str">
            <v>UN</v>
          </cell>
          <cell r="D1108">
            <v>20.6</v>
          </cell>
        </row>
        <row r="1109">
          <cell r="A1109" t="str">
            <v>09.60.00</v>
          </cell>
          <cell r="B1109" t="str">
            <v>RETIRADAS - ENTRADA E DISTRIBUICAO</v>
          </cell>
        </row>
        <row r="1110">
          <cell r="A1110" t="str">
            <v>09.60.01</v>
          </cell>
          <cell r="B1110" t="str">
            <v>RETIRADA DE POSTE DE ENTRADA DE ENERGIA EM BAIXA TENSAO - GALVANIZ.</v>
          </cell>
          <cell r="C1110" t="str">
            <v>UN</v>
          </cell>
          <cell r="D1110">
            <v>57.4</v>
          </cell>
        </row>
        <row r="1111">
          <cell r="A1111" t="str">
            <v>09.60.02</v>
          </cell>
          <cell r="B1111" t="str">
            <v>RETIRADA DE POSTE DE ENTRADA DE ENERGIA EM BAIXA TENSAO - CONCRETO</v>
          </cell>
          <cell r="C1111" t="str">
            <v>UN</v>
          </cell>
          <cell r="D1111">
            <v>71.75</v>
          </cell>
        </row>
        <row r="1112">
          <cell r="A1112" t="str">
            <v>09.60.03</v>
          </cell>
          <cell r="B1112" t="str">
            <v>RETIRADA DE CAIXA DE ENTRADA DE ENERGIA EM BAIXA TENSAO</v>
          </cell>
          <cell r="C1112" t="str">
            <v>UN</v>
          </cell>
          <cell r="D1112">
            <v>64.58</v>
          </cell>
        </row>
        <row r="1113">
          <cell r="A1113" t="str">
            <v>09.60.04</v>
          </cell>
          <cell r="B1113" t="str">
            <v>RETIRADA DE ARMACAO TIPO BRAQUETE</v>
          </cell>
          <cell r="C1113" t="str">
            <v>UN</v>
          </cell>
          <cell r="D1113">
            <v>7.18</v>
          </cell>
        </row>
        <row r="1114">
          <cell r="A1114" t="str">
            <v>09.60.05</v>
          </cell>
          <cell r="B1114" t="str">
            <v>RETIRADA DE CABECOTE TIPO"TELESP"</v>
          </cell>
          <cell r="C1114" t="str">
            <v>UN</v>
          </cell>
          <cell r="D1114">
            <v>3.59</v>
          </cell>
        </row>
        <row r="1115">
          <cell r="A1115" t="str">
            <v>09.60.08</v>
          </cell>
          <cell r="B1115" t="str">
            <v>RETIRADA DE CONDULETE</v>
          </cell>
          <cell r="C1115" t="str">
            <v>UN</v>
          </cell>
          <cell r="D1115">
            <v>7.18</v>
          </cell>
        </row>
        <row r="1116">
          <cell r="A1116" t="str">
            <v>09.60.09</v>
          </cell>
          <cell r="B1116" t="str">
            <v>RETIRADA DE PERFILADOS</v>
          </cell>
          <cell r="C1116" t="str">
            <v>M</v>
          </cell>
          <cell r="D1116">
            <v>5.74</v>
          </cell>
        </row>
        <row r="1117">
          <cell r="A1117" t="str">
            <v>09.60.12</v>
          </cell>
          <cell r="B1117" t="str">
            <v>RETIRADA DE ELETRODUTOS APARENTES - ATE 2"</v>
          </cell>
          <cell r="C1117" t="str">
            <v>M</v>
          </cell>
          <cell r="D1117">
            <v>3.59</v>
          </cell>
        </row>
        <row r="1118">
          <cell r="A1118" t="str">
            <v>09.60.13</v>
          </cell>
          <cell r="B1118" t="str">
            <v>RETIRADA DE ELETRODUTOS APARENTES - ACIMA DE 2"</v>
          </cell>
          <cell r="C1118" t="str">
            <v>M</v>
          </cell>
          <cell r="D1118">
            <v>7.18</v>
          </cell>
        </row>
        <row r="1119">
          <cell r="A1119" t="str">
            <v>09.60.14</v>
          </cell>
          <cell r="B1119" t="str">
            <v>RETIRADA DE FIO EMBUTIDO - ATE 16MM2</v>
          </cell>
          <cell r="C1119" t="str">
            <v>M</v>
          </cell>
          <cell r="D1119">
            <v>0.72</v>
          </cell>
        </row>
        <row r="1120">
          <cell r="A1120" t="str">
            <v>09.60.15</v>
          </cell>
          <cell r="B1120" t="str">
            <v>RETIRADA DE CABO EMBUTIDO - ACIMA DE 16MM2</v>
          </cell>
          <cell r="C1120" t="str">
            <v>M</v>
          </cell>
          <cell r="D1120">
            <v>1.44</v>
          </cell>
        </row>
        <row r="1121">
          <cell r="A1121" t="str">
            <v>09.60.16</v>
          </cell>
          <cell r="B1121" t="str">
            <v>RETIRADA DE FIO APARENTE - ATE 16MM2</v>
          </cell>
          <cell r="C1121" t="str">
            <v>M</v>
          </cell>
          <cell r="D1121">
            <v>0.86</v>
          </cell>
        </row>
        <row r="1122">
          <cell r="A1122" t="str">
            <v>09.60.17</v>
          </cell>
          <cell r="B1122" t="str">
            <v>RETIRADA DE CABO APARENTE - ACIMA DE 16MM2</v>
          </cell>
          <cell r="C1122" t="str">
            <v>M</v>
          </cell>
          <cell r="D1122">
            <v>1.72</v>
          </cell>
        </row>
        <row r="1123">
          <cell r="A1123" t="str">
            <v>09.60.18</v>
          </cell>
          <cell r="B1123" t="str">
            <v>RETIRADA DE TERMINAIS OU CONECTORES DE PRESSAO PARA CABOS</v>
          </cell>
          <cell r="C1123" t="str">
            <v>UN</v>
          </cell>
          <cell r="D1123">
            <v>2.87</v>
          </cell>
        </row>
        <row r="1124">
          <cell r="A1124" t="str">
            <v>09.60.20</v>
          </cell>
          <cell r="B1124" t="str">
            <v>RETIRADA DE SUPORTE-ISOLADOR TIPO ROLDANA</v>
          </cell>
          <cell r="C1124" t="str">
            <v>UN</v>
          </cell>
          <cell r="D1124">
            <v>2.87</v>
          </cell>
        </row>
        <row r="1125">
          <cell r="A1125" t="str">
            <v>09.61.00</v>
          </cell>
          <cell r="B1125" t="str">
            <v>RETIRADAS - CAIXAS E QUADROS</v>
          </cell>
        </row>
        <row r="1126">
          <cell r="A1126" t="str">
            <v>09.61.10</v>
          </cell>
          <cell r="B1126" t="str">
            <v>RETIRADA DE BARRAMENTOS EM QUADROS ELETRICOS</v>
          </cell>
          <cell r="C1126" t="str">
            <v>M</v>
          </cell>
          <cell r="D1126">
            <v>11.48</v>
          </cell>
        </row>
        <row r="1127">
          <cell r="A1127" t="str">
            <v>09.61.11</v>
          </cell>
          <cell r="B1127" t="str">
            <v>RETIRADA DE ISOLADORES EM QUADROS ELETRICOS</v>
          </cell>
          <cell r="C1127" t="str">
            <v>UN</v>
          </cell>
          <cell r="D1127">
            <v>2.87</v>
          </cell>
        </row>
        <row r="1128">
          <cell r="A1128" t="str">
            <v>09.61.15</v>
          </cell>
          <cell r="B1128" t="str">
            <v>RETIRADA DE DISJUNTOR AUTOMATICO UNIPOLAR ATE 50A</v>
          </cell>
          <cell r="C1128" t="str">
            <v>UN</v>
          </cell>
          <cell r="D1128">
            <v>4.3099999999999996</v>
          </cell>
        </row>
        <row r="1129">
          <cell r="A1129" t="str">
            <v>09.61.16</v>
          </cell>
          <cell r="B1129" t="str">
            <v>RETIRADA DE DISJUNTOR AUTOMATICO BIPOLAR ATE 50A</v>
          </cell>
          <cell r="C1129" t="str">
            <v>UN</v>
          </cell>
          <cell r="D1129">
            <v>10.050000000000001</v>
          </cell>
        </row>
        <row r="1130">
          <cell r="A1130" t="str">
            <v>09.61.17</v>
          </cell>
          <cell r="B1130" t="str">
            <v>RETIRADA DE DISJUNTOR AUTOMATICO TRIPOLAR ATE 50A</v>
          </cell>
          <cell r="C1130" t="str">
            <v>UN</v>
          </cell>
          <cell r="D1130">
            <v>18.66</v>
          </cell>
        </row>
        <row r="1131">
          <cell r="A1131" t="str">
            <v>09.61.25</v>
          </cell>
          <cell r="B1131" t="str">
            <v>RETIRADA DE CAIXA PARA FUSIVEL OU TOMADA,INSTALADA EM PERFILADOS</v>
          </cell>
          <cell r="C1131" t="str">
            <v>UN</v>
          </cell>
          <cell r="D1131">
            <v>7.18</v>
          </cell>
        </row>
        <row r="1132">
          <cell r="A1132" t="str">
            <v>09.61.26</v>
          </cell>
          <cell r="B1132" t="str">
            <v>RETIRADA DE QUADRO DE DISTRIBUICAO OU CAIXA DE PASSAGEM</v>
          </cell>
          <cell r="C1132" t="str">
            <v>M2</v>
          </cell>
          <cell r="D1132">
            <v>28.7</v>
          </cell>
        </row>
        <row r="1133">
          <cell r="A1133" t="str">
            <v>09.61.30</v>
          </cell>
          <cell r="B1133" t="str">
            <v>RETIRADA DE FECHADURA DE QUADRO DE DISTRIBUICAO OU CAIXA DE PASSAGEM</v>
          </cell>
          <cell r="C1133" t="str">
            <v>UN</v>
          </cell>
          <cell r="D1133">
            <v>2.87</v>
          </cell>
        </row>
        <row r="1134">
          <cell r="A1134" t="str">
            <v>09.61.32</v>
          </cell>
          <cell r="B1134" t="str">
            <v>RETIRADA DE DISJUNTOR AUTOMATICO TIPO "QUICK-LAG"</v>
          </cell>
          <cell r="C1134" t="str">
            <v>UN</v>
          </cell>
          <cell r="D1134">
            <v>4.3099999999999996</v>
          </cell>
        </row>
        <row r="1135">
          <cell r="A1135" t="str">
            <v>09.61.34</v>
          </cell>
          <cell r="B1135" t="str">
            <v>RETIRADA DE BASE EM CHAPA DE FERRO,PARA DISJUNTOR TIPO"QUICK-LAG"</v>
          </cell>
          <cell r="C1135" t="str">
            <v>UN</v>
          </cell>
          <cell r="D1135">
            <v>3.59</v>
          </cell>
        </row>
        <row r="1136">
          <cell r="A1136" t="str">
            <v>09.61.35</v>
          </cell>
          <cell r="B1136" t="str">
            <v>RETIRADA DE CAPACITOR PARA CORRECAO DE FATOR DE POTENCIA</v>
          </cell>
          <cell r="C1136" t="str">
            <v>UN</v>
          </cell>
          <cell r="D1136">
            <v>181.68</v>
          </cell>
        </row>
        <row r="1137">
          <cell r="A1137" t="str">
            <v>09.61.37</v>
          </cell>
          <cell r="B1137" t="str">
            <v>RETIRADA DE CHAVE SECCIONADORA OU BASE P/ FUSIVEIS TP NH UNIPOLAR</v>
          </cell>
          <cell r="C1137" t="str">
            <v>UN</v>
          </cell>
          <cell r="D1137">
            <v>7.18</v>
          </cell>
        </row>
        <row r="1138">
          <cell r="A1138" t="str">
            <v>09.61.38</v>
          </cell>
          <cell r="B1138" t="str">
            <v>RETIRADA DE CHAVE SECCIONADORA OU BASE P/ FUSIVEIS TIPO NH TRIPOLAR</v>
          </cell>
          <cell r="C1138" t="str">
            <v>UN</v>
          </cell>
          <cell r="D1138">
            <v>10.76</v>
          </cell>
        </row>
        <row r="1139">
          <cell r="A1139" t="str">
            <v>09.61.39</v>
          </cell>
          <cell r="B1139" t="str">
            <v>RETIRADA DE BASE P/ FUSIVEIS TIPO DIAZED</v>
          </cell>
          <cell r="C1139" t="str">
            <v>UN</v>
          </cell>
          <cell r="D1139">
            <v>3.59</v>
          </cell>
        </row>
        <row r="1140">
          <cell r="A1140" t="str">
            <v>09.61.40</v>
          </cell>
          <cell r="B1140" t="str">
            <v>RETIRADA DE BARRAMENTO DE COBRE</v>
          </cell>
          <cell r="C1140" t="str">
            <v>UN</v>
          </cell>
          <cell r="D1140">
            <v>7.18</v>
          </cell>
        </row>
        <row r="1141">
          <cell r="A1141" t="str">
            <v>09.62.00</v>
          </cell>
          <cell r="B1141" t="str">
            <v>RETIRADAS - PONTOS E APARELHOS</v>
          </cell>
        </row>
        <row r="1142">
          <cell r="A1142" t="str">
            <v>09.62.01</v>
          </cell>
          <cell r="B1142" t="str">
            <v>RETIRADA DE SOQUETES EM LUMINARIAS</v>
          </cell>
          <cell r="C1142" t="str">
            <v>UN</v>
          </cell>
          <cell r="D1142">
            <v>3.59</v>
          </cell>
        </row>
        <row r="1143">
          <cell r="A1143" t="str">
            <v>09.62.02</v>
          </cell>
          <cell r="B1143" t="str">
            <v>RETIRADA DE REATOR EM LUMINARIA FLUORESCENTE</v>
          </cell>
          <cell r="C1143" t="str">
            <v>UN</v>
          </cell>
          <cell r="D1143">
            <v>1.44</v>
          </cell>
        </row>
        <row r="1144">
          <cell r="A1144" t="str">
            <v>09.62.03</v>
          </cell>
          <cell r="B1144" t="str">
            <v>RETIRADA DE LAMPADA INCANDESCENTE OU FLUORESCENTE</v>
          </cell>
          <cell r="C1144" t="str">
            <v>UN</v>
          </cell>
          <cell r="D1144">
            <v>0.63</v>
          </cell>
        </row>
        <row r="1145">
          <cell r="A1145" t="str">
            <v>09.62.04</v>
          </cell>
          <cell r="B1145" t="str">
            <v>RETIRADA DE LAMPADA VAPOR DE MERCURIO,SODIO OU MISTA</v>
          </cell>
          <cell r="C1145" t="str">
            <v>UN</v>
          </cell>
          <cell r="D1145">
            <v>4.3099999999999996</v>
          </cell>
        </row>
        <row r="1146">
          <cell r="A1146" t="str">
            <v>09.62.05</v>
          </cell>
          <cell r="B1146" t="str">
            <v>RETIRADA DE PLACA DIFUSORA PARA LAMPADA FLUORESCENTE</v>
          </cell>
          <cell r="C1146" t="str">
            <v>UN</v>
          </cell>
          <cell r="D1146">
            <v>0.63</v>
          </cell>
        </row>
        <row r="1147">
          <cell r="A1147" t="str">
            <v>09.62.10</v>
          </cell>
          <cell r="B1147" t="str">
            <v>RETIRADA DE LUMINARIA INTERNA PARA LAMPADA INCANDESCENTE</v>
          </cell>
          <cell r="C1147" t="str">
            <v>UN</v>
          </cell>
          <cell r="D1147">
            <v>5.74</v>
          </cell>
        </row>
        <row r="1148">
          <cell r="A1148" t="str">
            <v>09.62.11</v>
          </cell>
          <cell r="B1148" t="str">
            <v>RETIRADA DE LUMINARIA INTERNA PARA LAMPADA FLUORESCENTE</v>
          </cell>
          <cell r="C1148" t="str">
            <v>UN</v>
          </cell>
          <cell r="D1148">
            <v>10.76</v>
          </cell>
        </row>
        <row r="1149">
          <cell r="A1149" t="str">
            <v>09.62.12</v>
          </cell>
          <cell r="B1149" t="str">
            <v>RETIRADA DE LUMINARIA EXTERNA INSTALADA EM POSTE</v>
          </cell>
          <cell r="C1149" t="str">
            <v>UN</v>
          </cell>
          <cell r="D1149">
            <v>21.53</v>
          </cell>
        </row>
        <row r="1150">
          <cell r="A1150" t="str">
            <v>09.62.13</v>
          </cell>
          <cell r="B1150" t="str">
            <v>RETIRADA DE LUMINARIA EXTERNA INSTALADA EM BRACO DE FERRO</v>
          </cell>
          <cell r="C1150" t="str">
            <v>UN</v>
          </cell>
          <cell r="D1150">
            <v>21.53</v>
          </cell>
        </row>
        <row r="1151">
          <cell r="A1151" t="str">
            <v>09.62.14</v>
          </cell>
          <cell r="B1151" t="str">
            <v>RETIRADA DE LUMINARIA A PROVA DE TEMPO,GASES E VAPOR</v>
          </cell>
          <cell r="C1151" t="str">
            <v>UN</v>
          </cell>
          <cell r="D1151">
            <v>7.18</v>
          </cell>
        </row>
        <row r="1152">
          <cell r="A1152" t="str">
            <v>09.62.18</v>
          </cell>
          <cell r="B1152" t="str">
            <v>RETIRADA DE PROJETOR DE FACHADA</v>
          </cell>
          <cell r="C1152" t="str">
            <v>UN</v>
          </cell>
          <cell r="D1152">
            <v>21.53</v>
          </cell>
        </row>
        <row r="1153">
          <cell r="A1153" t="str">
            <v>09.62.19</v>
          </cell>
          <cell r="B1153" t="str">
            <v>RETIRADA DE PROJETOR DE JARDIM</v>
          </cell>
          <cell r="C1153" t="str">
            <v>UN</v>
          </cell>
          <cell r="D1153">
            <v>14.35</v>
          </cell>
        </row>
        <row r="1154">
          <cell r="A1154" t="str">
            <v>09.62.25</v>
          </cell>
          <cell r="B1154" t="str">
            <v>RETIRADA DE BRACO DE LUMINARIA</v>
          </cell>
          <cell r="C1154" t="str">
            <v>UN</v>
          </cell>
          <cell r="D1154">
            <v>14.35</v>
          </cell>
        </row>
        <row r="1155">
          <cell r="A1155" t="str">
            <v>09.63.00</v>
          </cell>
          <cell r="B1155" t="str">
            <v>RETIRADAS - PARA-RAIOS E OUTROS</v>
          </cell>
        </row>
        <row r="1156">
          <cell r="A1156" t="str">
            <v>09.63.14</v>
          </cell>
          <cell r="B1156" t="str">
            <v>RETIRADA DE CORDOALHA DE COBRE NU</v>
          </cell>
          <cell r="C1156" t="str">
            <v>M</v>
          </cell>
          <cell r="D1156">
            <v>2.87</v>
          </cell>
        </row>
        <row r="1157">
          <cell r="A1157" t="str">
            <v>09.63.15</v>
          </cell>
          <cell r="B1157" t="str">
            <v>RETIRADA DE CORDOALHA DE COBRE NU PARA ATERRAMENTO</v>
          </cell>
          <cell r="C1157" t="str">
            <v>M</v>
          </cell>
          <cell r="D1157">
            <v>3.59</v>
          </cell>
        </row>
        <row r="1158">
          <cell r="A1158" t="str">
            <v>09.63.16</v>
          </cell>
          <cell r="B1158" t="str">
            <v>RETIRADA DE CONECTOR TIPO "SPLIT-BOLT"</v>
          </cell>
          <cell r="C1158" t="str">
            <v>UN</v>
          </cell>
          <cell r="D1158">
            <v>2.87</v>
          </cell>
        </row>
        <row r="1159">
          <cell r="A1159" t="str">
            <v>09.63.60</v>
          </cell>
          <cell r="B1159" t="str">
            <v>RETIRADA DE POSTE DE FERRO,INCLUSIVE BASE DE FIXACAO</v>
          </cell>
          <cell r="C1159" t="str">
            <v>UN</v>
          </cell>
          <cell r="D1159">
            <v>71.75</v>
          </cell>
        </row>
        <row r="1160">
          <cell r="A1160" t="str">
            <v>09.63.61</v>
          </cell>
          <cell r="B1160" t="str">
            <v>RETIRADA DE POSTE DE FERRO ENGASTADO NO SOLO</v>
          </cell>
          <cell r="C1160" t="str">
            <v>UN</v>
          </cell>
          <cell r="D1160">
            <v>114.8</v>
          </cell>
        </row>
        <row r="1161">
          <cell r="A1161" t="str">
            <v>09.63.62</v>
          </cell>
          <cell r="B1161" t="str">
            <v>RETIRADA DE POSTE DE CONCRETO EM REDE DE ENERGIA</v>
          </cell>
          <cell r="C1161" t="str">
            <v>UN</v>
          </cell>
          <cell r="D1161">
            <v>165.55</v>
          </cell>
        </row>
        <row r="1162">
          <cell r="A1162" t="str">
            <v>09.64.00</v>
          </cell>
          <cell r="B1162" t="str">
            <v>RETIRADAS - CABINE PRIMARIA</v>
          </cell>
        </row>
        <row r="1163">
          <cell r="A1163" t="str">
            <v>09.64.01</v>
          </cell>
          <cell r="B1163" t="str">
            <v>RETIRADA DE ISOLADOR TP DISCO INCLUSIVE GANCHO DE SUSTENTACAO</v>
          </cell>
          <cell r="C1163" t="str">
            <v>UN</v>
          </cell>
          <cell r="D1163">
            <v>14.35</v>
          </cell>
        </row>
        <row r="1164">
          <cell r="A1164" t="str">
            <v>09.64.02</v>
          </cell>
          <cell r="B1164" t="str">
            <v>RETIRADA DE ISOLADOR TP CASTANHA INCLUSIVE GANCHO DE SUSTENTACAO</v>
          </cell>
          <cell r="C1164" t="str">
            <v>UN</v>
          </cell>
          <cell r="D1164">
            <v>0.63</v>
          </cell>
        </row>
        <row r="1165">
          <cell r="A1165" t="str">
            <v>09.64.03</v>
          </cell>
          <cell r="B1165" t="str">
            <v>RETIRADA DE ISOLADOR TP PINO A.T. INCLUSIVE PINO</v>
          </cell>
          <cell r="C1165" t="str">
            <v>UN</v>
          </cell>
          <cell r="D1165">
            <v>3.59</v>
          </cell>
        </row>
        <row r="1166">
          <cell r="A1166" t="str">
            <v>09.64.04</v>
          </cell>
          <cell r="B1166" t="str">
            <v>RETIRADA DR ISOLADOR TIPO PEDESTAL PARA A.T.</v>
          </cell>
          <cell r="C1166" t="str">
            <v>UN</v>
          </cell>
          <cell r="D1166">
            <v>2.87</v>
          </cell>
        </row>
        <row r="1167">
          <cell r="A1167" t="str">
            <v>09.64.05</v>
          </cell>
          <cell r="B1167" t="str">
            <v>RETIRADA DE CRUZETA DE MADEIRA</v>
          </cell>
          <cell r="C1167" t="str">
            <v>UN</v>
          </cell>
          <cell r="D1167">
            <v>30.91</v>
          </cell>
        </row>
        <row r="1168">
          <cell r="A1168" t="str">
            <v>09.64.06</v>
          </cell>
          <cell r="B1168" t="str">
            <v>RETIRADA DE BUCHA DE PASSAGEM INTERNA/EXTERNA PARA A.T.</v>
          </cell>
          <cell r="C1168" t="str">
            <v>UN</v>
          </cell>
          <cell r="D1168">
            <v>5.74</v>
          </cell>
        </row>
        <row r="1169">
          <cell r="A1169" t="str">
            <v>09.64.07</v>
          </cell>
          <cell r="B1169" t="str">
            <v>RETIRADA DE CHAPA DE FERRO PARA BUCHA DE PASSAGEM</v>
          </cell>
          <cell r="C1169" t="str">
            <v>UN</v>
          </cell>
          <cell r="D1169">
            <v>5.74</v>
          </cell>
        </row>
        <row r="1170">
          <cell r="A1170" t="str">
            <v>09.64.08</v>
          </cell>
          <cell r="B1170" t="str">
            <v>RETIRADA DE VERGALHAO DE COBRE 3/8"</v>
          </cell>
          <cell r="C1170" t="str">
            <v>M</v>
          </cell>
          <cell r="D1170">
            <v>2.87</v>
          </cell>
        </row>
        <row r="1171">
          <cell r="A1171" t="str">
            <v>09.64.09</v>
          </cell>
          <cell r="B1171" t="str">
            <v>RETIRADA DE TERMINAL OU CONECTOR PARA VERGALHAO DE COBRE</v>
          </cell>
          <cell r="C1171" t="str">
            <v>UN</v>
          </cell>
          <cell r="D1171">
            <v>1.25</v>
          </cell>
        </row>
        <row r="1172">
          <cell r="A1172" t="str">
            <v>09.64.10</v>
          </cell>
          <cell r="B1172" t="str">
            <v>RETIRADA DE CHAVE SECCIONADORA TRIPOLAR CLASSE 15 K.V.</v>
          </cell>
          <cell r="C1172" t="str">
            <v>UN</v>
          </cell>
          <cell r="D1172">
            <v>41.21</v>
          </cell>
        </row>
        <row r="1173">
          <cell r="A1173" t="str">
            <v>09.64.11</v>
          </cell>
          <cell r="B1173" t="str">
            <v>RETIRADA DE TRANSFORMADOR DE POTENCIAL</v>
          </cell>
          <cell r="C1173" t="str">
            <v>UN</v>
          </cell>
          <cell r="D1173">
            <v>9.33</v>
          </cell>
        </row>
        <row r="1174">
          <cell r="A1174" t="str">
            <v>09.64.12</v>
          </cell>
          <cell r="B1174" t="str">
            <v>RETIRADA DE DISJUNTOR A.T. DE VOL. NORMAL OU REDUZIDO DE OLEO</v>
          </cell>
          <cell r="C1174" t="str">
            <v>UN</v>
          </cell>
          <cell r="D1174">
            <v>62.14</v>
          </cell>
        </row>
        <row r="1175">
          <cell r="A1175" t="str">
            <v>09.64.13</v>
          </cell>
          <cell r="B1175" t="str">
            <v>RETIRADA DE TRANSFORMADOR DE POTENCIA CLASSE 15 KV</v>
          </cell>
          <cell r="C1175" t="str">
            <v>UN</v>
          </cell>
          <cell r="D1175">
            <v>113.65</v>
          </cell>
        </row>
        <row r="1176">
          <cell r="A1176" t="str">
            <v>09.64.14</v>
          </cell>
          <cell r="B1176" t="str">
            <v>RETIRADA DE CHAVE FUSIVEL TIPO MATHEUS</v>
          </cell>
          <cell r="C1176" t="str">
            <v>UN</v>
          </cell>
          <cell r="D1176">
            <v>21.53</v>
          </cell>
        </row>
        <row r="1177">
          <cell r="A1177" t="str">
            <v>09.64.15</v>
          </cell>
          <cell r="B1177" t="str">
            <v>RETIRADA DE SUPORTE DE TRANSFORMADOR EM POSTE</v>
          </cell>
          <cell r="C1177" t="str">
            <v>UN</v>
          </cell>
          <cell r="D1177">
            <v>10.01</v>
          </cell>
        </row>
        <row r="1178">
          <cell r="A1178" t="str">
            <v>09.64.16</v>
          </cell>
          <cell r="B1178" t="str">
            <v>RETIRADA DE CABO DE A.T. EM LINHA AEREA ATE 35MM2</v>
          </cell>
          <cell r="C1178" t="str">
            <v>M</v>
          </cell>
          <cell r="D1178">
            <v>2.15</v>
          </cell>
        </row>
        <row r="1179">
          <cell r="A1179" t="str">
            <v>09.64.17</v>
          </cell>
          <cell r="B1179" t="str">
            <v>RETIRADA DE PARA-RAIO TIPO CRISTAL VALVE 15KV</v>
          </cell>
          <cell r="C1179" t="str">
            <v>UN</v>
          </cell>
          <cell r="D1179">
            <v>24.86</v>
          </cell>
        </row>
        <row r="1180">
          <cell r="A1180" t="str">
            <v>09.64.18</v>
          </cell>
          <cell r="B1180" t="str">
            <v>RETIRADA DE CONTATORES E RELES EM GERAL</v>
          </cell>
          <cell r="C1180" t="str">
            <v>UN</v>
          </cell>
          <cell r="D1180">
            <v>46.34</v>
          </cell>
        </row>
        <row r="1181">
          <cell r="A1181" t="str">
            <v>09.64.23</v>
          </cell>
          <cell r="B1181" t="str">
            <v>RETIRADA DE FUSIVEL EM ALTA TENSAO TIPO "HH"</v>
          </cell>
          <cell r="C1181" t="str">
            <v>UN</v>
          </cell>
          <cell r="D1181">
            <v>7.18</v>
          </cell>
        </row>
        <row r="1182">
          <cell r="A1182" t="str">
            <v>09.64.24</v>
          </cell>
          <cell r="B1182" t="str">
            <v>RETIRADA DE ELO FUSIVEL EM CHAVE TIPO MATHEUS</v>
          </cell>
          <cell r="C1182" t="str">
            <v>UN</v>
          </cell>
          <cell r="D1182">
            <v>4.3099999999999996</v>
          </cell>
        </row>
        <row r="1183">
          <cell r="A1183" t="str">
            <v>09.70.00</v>
          </cell>
          <cell r="B1183" t="str">
            <v>RECOLOCACOES - ENTRADA E DISTRIBUICAO</v>
          </cell>
        </row>
        <row r="1184">
          <cell r="A1184" t="str">
            <v>09.70.01</v>
          </cell>
          <cell r="B1184" t="str">
            <v>RECOLOCACAO DE POSTE DE ENTRADA DE ENERGIA EM BAIXA TENSAO - GALVAN.</v>
          </cell>
          <cell r="C1184" t="str">
            <v>UN</v>
          </cell>
          <cell r="D1184">
            <v>124.28</v>
          </cell>
        </row>
        <row r="1185">
          <cell r="A1185" t="str">
            <v>09.70.02</v>
          </cell>
          <cell r="B1185" t="str">
            <v>RECOLOCACAO DE POSTE DE ENTRADA DE ENERGIA EM BAIXA TENSAO - CONCR.</v>
          </cell>
          <cell r="C1185" t="str">
            <v>UN</v>
          </cell>
          <cell r="D1185">
            <v>165.49</v>
          </cell>
        </row>
        <row r="1186">
          <cell r="A1186" t="str">
            <v>09.70.03</v>
          </cell>
          <cell r="B1186" t="str">
            <v>RECOLOCACAO DE CAIXA DE ENTRADA DE ENERGIA EM BAIXA TENSAO</v>
          </cell>
          <cell r="C1186" t="str">
            <v>UN</v>
          </cell>
          <cell r="D1186">
            <v>71.75</v>
          </cell>
        </row>
        <row r="1187">
          <cell r="A1187" t="str">
            <v>09.70.04</v>
          </cell>
          <cell r="B1187" t="str">
            <v>RECOLOCACAO DE ARMACAO TIPO BRAQUETE</v>
          </cell>
          <cell r="C1187" t="str">
            <v>UN</v>
          </cell>
          <cell r="D1187">
            <v>5.74</v>
          </cell>
        </row>
        <row r="1188">
          <cell r="A1188" t="str">
            <v>09.70.05</v>
          </cell>
          <cell r="B1188" t="str">
            <v>RECOLOCACAO DE CABECOTE TIPO"TELESP"</v>
          </cell>
          <cell r="C1188" t="str">
            <v>UN</v>
          </cell>
          <cell r="D1188">
            <v>5.74</v>
          </cell>
        </row>
        <row r="1189">
          <cell r="A1189" t="str">
            <v>09.70.08</v>
          </cell>
          <cell r="B1189" t="str">
            <v>RECOLOCACAO DE CONDULETE</v>
          </cell>
          <cell r="C1189" t="str">
            <v>UN</v>
          </cell>
          <cell r="D1189">
            <v>7.18</v>
          </cell>
        </row>
        <row r="1190">
          <cell r="A1190" t="str">
            <v>09.70.09</v>
          </cell>
          <cell r="B1190" t="str">
            <v>RECOLOCACAO DE PERFILADOS</v>
          </cell>
          <cell r="C1190" t="str">
            <v>M</v>
          </cell>
          <cell r="D1190">
            <v>7.18</v>
          </cell>
        </row>
        <row r="1191">
          <cell r="A1191" t="str">
            <v>09.70.12</v>
          </cell>
          <cell r="B1191" t="str">
            <v>RECOLOCACAO DE ELETRODUTOS APARENTES - ATE 2"</v>
          </cell>
          <cell r="C1191" t="str">
            <v>M</v>
          </cell>
          <cell r="D1191">
            <v>4.3099999999999996</v>
          </cell>
        </row>
        <row r="1192">
          <cell r="A1192" t="str">
            <v>09.70.13</v>
          </cell>
          <cell r="B1192" t="str">
            <v>RECOLOCACAO DE ELETRODUTOS APARENTES - ACIMA DE 2"</v>
          </cell>
          <cell r="C1192" t="str">
            <v>M</v>
          </cell>
          <cell r="D1192">
            <v>8.61</v>
          </cell>
        </row>
        <row r="1193">
          <cell r="A1193" t="str">
            <v>09.70.14</v>
          </cell>
          <cell r="B1193" t="str">
            <v>RECOLOCACAO DE FIO EMBUTIDO - ATE 16MM2</v>
          </cell>
          <cell r="C1193" t="str">
            <v>M</v>
          </cell>
          <cell r="D1193">
            <v>0.72</v>
          </cell>
        </row>
        <row r="1194">
          <cell r="A1194" t="str">
            <v>09.70.15</v>
          </cell>
          <cell r="B1194" t="str">
            <v>RECOLOCACAO DE CABO EMBUTIDO - ACIMA DE 16MM2</v>
          </cell>
          <cell r="C1194" t="str">
            <v>M</v>
          </cell>
          <cell r="D1194">
            <v>10.050000000000001</v>
          </cell>
        </row>
        <row r="1195">
          <cell r="A1195" t="str">
            <v>09.70.16</v>
          </cell>
          <cell r="B1195" t="str">
            <v>RECOLOCACAO DE FIO APARENTE - ATE 16MM2</v>
          </cell>
          <cell r="C1195" t="str">
            <v>M</v>
          </cell>
          <cell r="D1195">
            <v>0.43</v>
          </cell>
        </row>
        <row r="1196">
          <cell r="A1196" t="str">
            <v>09.70.17</v>
          </cell>
          <cell r="B1196" t="str">
            <v>RECOLOCACAO DE CABO APARENTE - ACIMA DE 16MM2</v>
          </cell>
          <cell r="C1196" t="str">
            <v>M</v>
          </cell>
          <cell r="D1196">
            <v>4.3099999999999996</v>
          </cell>
        </row>
        <row r="1197">
          <cell r="A1197" t="str">
            <v>09.70.18</v>
          </cell>
          <cell r="B1197" t="str">
            <v>RECOLOCACAO DE TERMINAIS OU CONECTORES DE PRESSAO PARA CABOS</v>
          </cell>
          <cell r="C1197" t="str">
            <v>UN</v>
          </cell>
          <cell r="D1197">
            <v>5.74</v>
          </cell>
        </row>
        <row r="1198">
          <cell r="A1198" t="str">
            <v>09.70.20</v>
          </cell>
          <cell r="B1198" t="str">
            <v>RECOLOCACAO DE SUPORTE-ISOLADOR TIPO ROLDANA</v>
          </cell>
          <cell r="C1198" t="str">
            <v>UN</v>
          </cell>
          <cell r="D1198">
            <v>4.3099999999999996</v>
          </cell>
        </row>
        <row r="1199">
          <cell r="A1199" t="str">
            <v>09.71.00</v>
          </cell>
          <cell r="B1199" t="str">
            <v>RECOLOCACOES - CAIXAS E QUADROS</v>
          </cell>
        </row>
        <row r="1200">
          <cell r="A1200" t="str">
            <v>09.71.10</v>
          </cell>
          <cell r="B1200" t="str">
            <v>RECOLOCACAO DE BARRAMENTOS EM QUADROS ELETRICOS</v>
          </cell>
          <cell r="C1200" t="str">
            <v>M</v>
          </cell>
          <cell r="D1200">
            <v>14.35</v>
          </cell>
        </row>
        <row r="1201">
          <cell r="A1201" t="str">
            <v>09.71.11</v>
          </cell>
          <cell r="B1201" t="str">
            <v>RECOLOCACAO DE ISOLADORES EM QUADROS ELETRICOS</v>
          </cell>
          <cell r="C1201" t="str">
            <v>UN</v>
          </cell>
          <cell r="D1201">
            <v>3.59</v>
          </cell>
        </row>
        <row r="1202">
          <cell r="A1202" t="str">
            <v>09.71.15</v>
          </cell>
          <cell r="B1202" t="str">
            <v>RECOLOCACAO DE DISJUNTOR AUTOMATICO UNIPOLAR ATE 50A</v>
          </cell>
          <cell r="C1202" t="str">
            <v>UN</v>
          </cell>
          <cell r="D1202">
            <v>7.18</v>
          </cell>
        </row>
        <row r="1203">
          <cell r="A1203" t="str">
            <v>09.71.16</v>
          </cell>
          <cell r="B1203" t="str">
            <v>RECOLOCACAO DE DISJUNTOR AUTOMATICO BIPOLAR ATE 50A</v>
          </cell>
          <cell r="C1203" t="str">
            <v>UN</v>
          </cell>
          <cell r="D1203">
            <v>11.48</v>
          </cell>
        </row>
        <row r="1204">
          <cell r="A1204" t="str">
            <v>09.71.17</v>
          </cell>
          <cell r="B1204" t="str">
            <v>RECOLOCACAO DE DISJUNTOR AUTOMATICO TRIPOLAR ATE 50A</v>
          </cell>
          <cell r="C1204" t="str">
            <v>UN</v>
          </cell>
          <cell r="D1204">
            <v>21.53</v>
          </cell>
        </row>
        <row r="1205">
          <cell r="A1205" t="str">
            <v>09.71.25</v>
          </cell>
          <cell r="B1205" t="str">
            <v>RECOLOCACAO DE CAIXA PARA FUSIVEL OU TOMADA,INSTALADA EM PERFILADOS</v>
          </cell>
          <cell r="C1205" t="str">
            <v>UN</v>
          </cell>
          <cell r="D1205">
            <v>7.18</v>
          </cell>
        </row>
        <row r="1206">
          <cell r="A1206" t="str">
            <v>09.71.26</v>
          </cell>
          <cell r="B1206" t="str">
            <v>RECOLOCACAO DE QUADRO DE DISTRIBUICAO OU CAIXA DE PASSAGEM</v>
          </cell>
          <cell r="C1206" t="str">
            <v>M2</v>
          </cell>
          <cell r="D1206">
            <v>87.07</v>
          </cell>
        </row>
        <row r="1207">
          <cell r="A1207" t="str">
            <v>09.71.30</v>
          </cell>
          <cell r="B1207" t="str">
            <v>RECOL. DE FECHADURA DE QUADRO DE DISTRIB. OU CX DE PASSAGEM</v>
          </cell>
          <cell r="C1207" t="str">
            <v>UN</v>
          </cell>
          <cell r="D1207">
            <v>3.59</v>
          </cell>
        </row>
        <row r="1208">
          <cell r="A1208" t="str">
            <v>09.71.32</v>
          </cell>
          <cell r="B1208" t="str">
            <v>RECOLOCACAO DE DISJUNTOR AUTOMATICO TIPO "QUICK-LAG"</v>
          </cell>
          <cell r="C1208" t="str">
            <v>UN</v>
          </cell>
          <cell r="D1208">
            <v>4.3099999999999996</v>
          </cell>
        </row>
        <row r="1209">
          <cell r="A1209" t="str">
            <v>09.71.34</v>
          </cell>
          <cell r="B1209" t="str">
            <v>RECOLOCACAO DE BASE EM CHAPA DE FERRO,PARA DISJUNTOR TIPO"QUICK-LAG"</v>
          </cell>
          <cell r="C1209" t="str">
            <v>UN</v>
          </cell>
          <cell r="D1209">
            <v>14.35</v>
          </cell>
        </row>
        <row r="1210">
          <cell r="A1210" t="str">
            <v>09.71.35</v>
          </cell>
          <cell r="B1210" t="str">
            <v>RECOLOCACAO DE CAPACITOR PARA CORRECAO DE FATOR DE POTENCIA</v>
          </cell>
          <cell r="C1210" t="str">
            <v>UN</v>
          </cell>
          <cell r="D1210">
            <v>181.68</v>
          </cell>
        </row>
        <row r="1211">
          <cell r="A1211" t="str">
            <v>09.71.37</v>
          </cell>
          <cell r="B1211" t="str">
            <v>RECOLOCACAO DE CHAVE SECCION. OU BASE P/ FUSIV. TIPO NH-UNIPOLAR</v>
          </cell>
          <cell r="C1211" t="str">
            <v>UN</v>
          </cell>
          <cell r="D1211">
            <v>10.050000000000001</v>
          </cell>
        </row>
        <row r="1212">
          <cell r="A1212" t="str">
            <v>09.71.38</v>
          </cell>
          <cell r="B1212" t="str">
            <v>RECOLOCACAO DE CHAVE SECCION. OU BASE P/ FUSIV. TIPO NH-TRIPOLAR</v>
          </cell>
          <cell r="C1212" t="str">
            <v>UN</v>
          </cell>
          <cell r="D1212">
            <v>14.35</v>
          </cell>
        </row>
        <row r="1213">
          <cell r="A1213" t="str">
            <v>09.71.39</v>
          </cell>
          <cell r="B1213" t="str">
            <v>RECOLOCACAO DE BASE DE FUSIVEIS TIPO " DIAZED"</v>
          </cell>
          <cell r="C1213" t="str">
            <v>UN</v>
          </cell>
          <cell r="D1213">
            <v>7.18</v>
          </cell>
        </row>
        <row r="1214">
          <cell r="A1214" t="str">
            <v>09.71.40</v>
          </cell>
          <cell r="B1214" t="str">
            <v>RECOLOCACAO DE BARRAMENTO DE COBRE</v>
          </cell>
          <cell r="C1214" t="str">
            <v>UN</v>
          </cell>
          <cell r="D1214">
            <v>7.18</v>
          </cell>
        </row>
        <row r="1215">
          <cell r="A1215" t="str">
            <v>09.72.00</v>
          </cell>
          <cell r="B1215" t="str">
            <v>RECOLOCACOES - PONTOS E APARELHOS</v>
          </cell>
        </row>
        <row r="1216">
          <cell r="A1216" t="str">
            <v>09.72.01</v>
          </cell>
          <cell r="B1216" t="str">
            <v>RECOLOCACAO DE SOQUETES EM LUMINARIAS</v>
          </cell>
          <cell r="C1216" t="str">
            <v>UN</v>
          </cell>
          <cell r="D1216">
            <v>4.3099999999999996</v>
          </cell>
        </row>
        <row r="1217">
          <cell r="A1217" t="str">
            <v>09.72.02</v>
          </cell>
          <cell r="B1217" t="str">
            <v>RECOLOCACAO DE REATOR EM LUMINARIA FLUORESCENTE</v>
          </cell>
          <cell r="C1217" t="str">
            <v>UN</v>
          </cell>
          <cell r="D1217">
            <v>9.33</v>
          </cell>
        </row>
        <row r="1218">
          <cell r="A1218" t="str">
            <v>09.72.03</v>
          </cell>
          <cell r="B1218" t="str">
            <v>RECOLOCACAO DE LAMPADA INCANDESCENTE OU FLUORESCENTE</v>
          </cell>
          <cell r="C1218" t="str">
            <v>UN</v>
          </cell>
          <cell r="D1218">
            <v>0.63</v>
          </cell>
        </row>
        <row r="1219">
          <cell r="A1219" t="str">
            <v>09.72.04</v>
          </cell>
          <cell r="B1219" t="str">
            <v>RECOLOCACAO DE LAMPADA VAPOR DE MERCURIO,SODIO OU MISTA</v>
          </cell>
          <cell r="C1219" t="str">
            <v>UN</v>
          </cell>
          <cell r="D1219">
            <v>4.3099999999999996</v>
          </cell>
        </row>
        <row r="1220">
          <cell r="A1220" t="str">
            <v>09.72.05</v>
          </cell>
          <cell r="B1220" t="str">
            <v>RECOLOCACAO DE PLACA DIFUSORA PARA LAMPADA FLUORESCENTE</v>
          </cell>
          <cell r="C1220" t="str">
            <v>UN</v>
          </cell>
          <cell r="D1220">
            <v>0.63</v>
          </cell>
        </row>
        <row r="1221">
          <cell r="A1221" t="str">
            <v>09.72.10</v>
          </cell>
          <cell r="B1221" t="str">
            <v>RECOLOCACAO DE LUMINARIA INTERNA PARA LAMPADA INCANDESCENTE</v>
          </cell>
          <cell r="C1221" t="str">
            <v>UN</v>
          </cell>
          <cell r="D1221">
            <v>11.48</v>
          </cell>
        </row>
        <row r="1222">
          <cell r="A1222" t="str">
            <v>09.72.11</v>
          </cell>
          <cell r="B1222" t="str">
            <v>RECOLOCACAO DE LUMINARIA INTERNA PARA LAMPADA FLUORESCENTE</v>
          </cell>
          <cell r="C1222" t="str">
            <v>UN</v>
          </cell>
          <cell r="D1222">
            <v>21.53</v>
          </cell>
        </row>
        <row r="1223">
          <cell r="A1223" t="str">
            <v>09.72.12</v>
          </cell>
          <cell r="B1223" t="str">
            <v>RECOLOCACAO DE LUMINARIA EXTERNA INSTALADA EM POSTE</v>
          </cell>
          <cell r="C1223" t="str">
            <v>UN</v>
          </cell>
          <cell r="D1223">
            <v>57.4</v>
          </cell>
        </row>
        <row r="1224">
          <cell r="A1224" t="str">
            <v>09.72.13</v>
          </cell>
          <cell r="B1224" t="str">
            <v>RECOLOCACAO DE LUMINARIA EXTERNA INSTALADA EM BRACO DE FERRO</v>
          </cell>
          <cell r="C1224" t="str">
            <v>UN</v>
          </cell>
          <cell r="D1224">
            <v>28.7</v>
          </cell>
        </row>
        <row r="1225">
          <cell r="A1225" t="str">
            <v>09.72.14</v>
          </cell>
          <cell r="B1225" t="str">
            <v>RECOLOCACAO DE LUMINARIA A PROVA DE TEMPO,GASES E VAPOR</v>
          </cell>
          <cell r="C1225" t="str">
            <v>UN</v>
          </cell>
          <cell r="D1225">
            <v>14.35</v>
          </cell>
        </row>
        <row r="1226">
          <cell r="A1226" t="str">
            <v>09.72.18</v>
          </cell>
          <cell r="B1226" t="str">
            <v>RECOLOCACAO DE PROJETOR DE FACHADA</v>
          </cell>
          <cell r="C1226" t="str">
            <v>UN</v>
          </cell>
          <cell r="D1226">
            <v>14.35</v>
          </cell>
        </row>
        <row r="1227">
          <cell r="A1227" t="str">
            <v>09.72.19</v>
          </cell>
          <cell r="B1227" t="str">
            <v>RECOLOCACAO DE PROJETOR DE JARDIM</v>
          </cell>
          <cell r="C1227" t="str">
            <v>UN</v>
          </cell>
          <cell r="D1227">
            <v>11.48</v>
          </cell>
        </row>
        <row r="1228">
          <cell r="A1228" t="str">
            <v>09.72.25</v>
          </cell>
          <cell r="B1228" t="str">
            <v>RECOLOCACAO DE BRACO DE LUMINARIA</v>
          </cell>
          <cell r="C1228" t="str">
            <v>UN</v>
          </cell>
          <cell r="D1228">
            <v>14.35</v>
          </cell>
        </row>
        <row r="1229">
          <cell r="A1229" t="str">
            <v>09.73.00</v>
          </cell>
          <cell r="B1229" t="str">
            <v>RECOLOCACOES - PARA-RAIOS E OUTROS</v>
          </cell>
        </row>
        <row r="1230">
          <cell r="A1230" t="str">
            <v>09.73.14</v>
          </cell>
          <cell r="B1230" t="str">
            <v>RECOLOCACAO DE CORDOALHA DE COBRE NU</v>
          </cell>
          <cell r="C1230" t="str">
            <v>M</v>
          </cell>
          <cell r="D1230">
            <v>7.18</v>
          </cell>
        </row>
        <row r="1231">
          <cell r="A1231" t="str">
            <v>09.73.15</v>
          </cell>
          <cell r="B1231" t="str">
            <v>RECOLOCACAO CORDOALHA DE COBRE NU PARA ATERRAMENTO</v>
          </cell>
          <cell r="C1231" t="str">
            <v>M</v>
          </cell>
          <cell r="D1231">
            <v>7.18</v>
          </cell>
        </row>
        <row r="1232">
          <cell r="A1232" t="str">
            <v>09.73.16</v>
          </cell>
          <cell r="B1232" t="str">
            <v>RECOLOCACAO DE CONECTOR TIPO "SPLIT_BOLT"</v>
          </cell>
          <cell r="C1232" t="str">
            <v>UN</v>
          </cell>
          <cell r="D1232">
            <v>4.3099999999999996</v>
          </cell>
        </row>
        <row r="1233">
          <cell r="A1233" t="str">
            <v>09.73.60</v>
          </cell>
          <cell r="B1233" t="str">
            <v>RECOLOCACAO DE POSTE DE FERRO,INCLUSIVE BASE DE FIXACAO</v>
          </cell>
          <cell r="C1233" t="str">
            <v>UN</v>
          </cell>
          <cell r="D1233">
            <v>124.28</v>
          </cell>
        </row>
        <row r="1234">
          <cell r="A1234" t="str">
            <v>09.73.61</v>
          </cell>
          <cell r="B1234" t="str">
            <v>RECOLOCACAO DE POSTE DE FERRO ENGASTADO NO SOLO</v>
          </cell>
          <cell r="C1234" t="str">
            <v>UN</v>
          </cell>
          <cell r="D1234">
            <v>165.49</v>
          </cell>
        </row>
        <row r="1235">
          <cell r="A1235" t="str">
            <v>09.73.62</v>
          </cell>
          <cell r="B1235" t="str">
            <v>RECOLOCACAO DE POSTE DE CONCRETO EM REDE DE ENERGIA</v>
          </cell>
          <cell r="C1235" t="str">
            <v>UN</v>
          </cell>
          <cell r="D1235">
            <v>178.06</v>
          </cell>
        </row>
        <row r="1236">
          <cell r="A1236" t="str">
            <v>09.74.00</v>
          </cell>
          <cell r="B1236" t="str">
            <v>RECOLOCACOES - CABINE PRIMARIA</v>
          </cell>
        </row>
        <row r="1237">
          <cell r="A1237" t="str">
            <v>09.74.01</v>
          </cell>
          <cell r="B1237" t="str">
            <v>RECOLOCACAO DE ISOLADOR TP DISCO INCLUSIVE GANCHO DE SUSTENTACAO</v>
          </cell>
          <cell r="C1237" t="str">
            <v>UN</v>
          </cell>
          <cell r="D1237">
            <v>2.87</v>
          </cell>
        </row>
        <row r="1238">
          <cell r="A1238" t="str">
            <v>09.74.02</v>
          </cell>
          <cell r="B1238" t="str">
            <v>RECOLOCACAO DE ISOLADOR TP CASTANHA INCLUSIVE GANCHO DE SUSTENTACAO</v>
          </cell>
          <cell r="C1238" t="str">
            <v>UN</v>
          </cell>
          <cell r="D1238">
            <v>2.87</v>
          </cell>
        </row>
        <row r="1239">
          <cell r="A1239" t="str">
            <v>09.74.03</v>
          </cell>
          <cell r="B1239" t="str">
            <v>RECOLOCACAO DE ISOLADOR TP PINO PARA A.T. INCLUSIVE PINO</v>
          </cell>
          <cell r="C1239" t="str">
            <v>UN</v>
          </cell>
          <cell r="D1239">
            <v>9.33</v>
          </cell>
        </row>
        <row r="1240">
          <cell r="A1240" t="str">
            <v>09.74.04</v>
          </cell>
          <cell r="B1240" t="str">
            <v>RECOLOCACAO DE ISOLADOR TIPO PEDESTAL PARA A.T.</v>
          </cell>
          <cell r="C1240" t="str">
            <v>UN</v>
          </cell>
          <cell r="D1240">
            <v>8.61</v>
          </cell>
        </row>
        <row r="1241">
          <cell r="A1241" t="str">
            <v>09.74.05</v>
          </cell>
          <cell r="B1241" t="str">
            <v>RECOLOCACAO DE CRUZETA DE MADEIRA</v>
          </cell>
          <cell r="C1241" t="str">
            <v>UN</v>
          </cell>
          <cell r="D1241">
            <v>41.21</v>
          </cell>
        </row>
        <row r="1242">
          <cell r="A1242" t="str">
            <v>09.74.06</v>
          </cell>
          <cell r="B1242" t="str">
            <v>RECOLOCACAO DE BUCHA DE PASSAGEM INTERNA/EXTERNA PARA A.T.</v>
          </cell>
          <cell r="C1242" t="str">
            <v>UN</v>
          </cell>
          <cell r="D1242">
            <v>7.18</v>
          </cell>
        </row>
        <row r="1243">
          <cell r="A1243" t="str">
            <v>09.74.07</v>
          </cell>
          <cell r="B1243" t="str">
            <v>RECOLOCACAO DE CHAPA DE FERRO PARA BUCHA DE PASSAGEM</v>
          </cell>
          <cell r="C1243" t="str">
            <v>UN</v>
          </cell>
          <cell r="D1243">
            <v>7.18</v>
          </cell>
        </row>
        <row r="1244">
          <cell r="A1244" t="str">
            <v>09.74.08</v>
          </cell>
          <cell r="B1244" t="str">
            <v>RECOLOCACAO DE VERGALHAO DE COBRE 3/8"</v>
          </cell>
          <cell r="C1244" t="str">
            <v>M</v>
          </cell>
          <cell r="D1244">
            <v>5.74</v>
          </cell>
        </row>
        <row r="1245">
          <cell r="A1245" t="str">
            <v>09.74.09</v>
          </cell>
          <cell r="B1245" t="str">
            <v>RECOLOCACAO DE TERMINAL OU CONECTOR PARA VERGALHAO DE COBRE</v>
          </cell>
          <cell r="C1245" t="str">
            <v>UN</v>
          </cell>
          <cell r="D1245">
            <v>2.87</v>
          </cell>
        </row>
        <row r="1246">
          <cell r="A1246" t="str">
            <v>09.74.10</v>
          </cell>
          <cell r="B1246" t="str">
            <v>RECOLOCACAO DE CHAVE SECCIONADORA TRIPOLAR CLASSE 15KV</v>
          </cell>
          <cell r="C1246" t="str">
            <v>UN</v>
          </cell>
          <cell r="D1246">
            <v>72.28</v>
          </cell>
        </row>
        <row r="1247">
          <cell r="A1247" t="str">
            <v>09.74.11</v>
          </cell>
          <cell r="B1247" t="str">
            <v>RECOLOCACAO DE TRANSFORMADOR DE POTENCIAL</v>
          </cell>
          <cell r="C1247" t="str">
            <v>UN</v>
          </cell>
          <cell r="D1247">
            <v>26.88</v>
          </cell>
        </row>
        <row r="1248">
          <cell r="A1248" t="str">
            <v>09.74.12</v>
          </cell>
          <cell r="B1248" t="str">
            <v>RECOLOCACAO DE DISJUNTOR A.T. DE VOLUME NORMAL OU REDUZIDO DE OLEO</v>
          </cell>
          <cell r="C1248" t="str">
            <v>UN</v>
          </cell>
          <cell r="D1248">
            <v>135.72999999999999</v>
          </cell>
        </row>
        <row r="1249">
          <cell r="A1249" t="str">
            <v>09.74.13</v>
          </cell>
          <cell r="B1249" t="str">
            <v>RECOLOCACAO DE TRANSFORMADOR DE POTENCIA CLASSE 15KV</v>
          </cell>
          <cell r="C1249" t="str">
            <v>UN</v>
          </cell>
          <cell r="D1249">
            <v>248.56</v>
          </cell>
        </row>
        <row r="1250">
          <cell r="A1250" t="str">
            <v>09.74.14</v>
          </cell>
          <cell r="B1250" t="str">
            <v>RECOLOCACAO DE CHAVE FUSIVEL TIPO MATHEUS</v>
          </cell>
          <cell r="C1250" t="str">
            <v>UN</v>
          </cell>
          <cell r="D1250">
            <v>22.76</v>
          </cell>
        </row>
        <row r="1251">
          <cell r="A1251" t="str">
            <v>09.74.15</v>
          </cell>
          <cell r="B1251" t="str">
            <v>RECOLOCACAO DE SUPORTE DE TRANSFORMADOR EM POSTE</v>
          </cell>
          <cell r="C1251" t="str">
            <v>UN</v>
          </cell>
          <cell r="D1251">
            <v>41.21</v>
          </cell>
        </row>
        <row r="1252">
          <cell r="A1252" t="str">
            <v>09.74.16</v>
          </cell>
          <cell r="B1252" t="str">
            <v>RECOLOCACAO DE CABO DE A.T. EM LINHA AEREA ATE 35MM2</v>
          </cell>
          <cell r="C1252" t="str">
            <v>M</v>
          </cell>
          <cell r="D1252">
            <v>4.3099999999999996</v>
          </cell>
        </row>
        <row r="1253">
          <cell r="A1253" t="str">
            <v>09.74.17</v>
          </cell>
          <cell r="B1253" t="str">
            <v>RECOLOCACAO DE PARA-RAIO TIPO CRISTAL VALVE 15KV</v>
          </cell>
          <cell r="C1253" t="str">
            <v>UN</v>
          </cell>
          <cell r="D1253">
            <v>100.21</v>
          </cell>
        </row>
        <row r="1254">
          <cell r="A1254" t="str">
            <v>09.74.18</v>
          </cell>
          <cell r="B1254" t="str">
            <v>RECOLOCACAO DE CONTATORES E RELES EM GERAL</v>
          </cell>
          <cell r="C1254" t="str">
            <v>UN</v>
          </cell>
          <cell r="D1254">
            <v>92.68</v>
          </cell>
        </row>
        <row r="1255">
          <cell r="A1255" t="str">
            <v>09.74.23</v>
          </cell>
          <cell r="B1255" t="str">
            <v>RECOLOCACAO DE FUSIVEL EM ALTA TENSAO TIPO "HH"</v>
          </cell>
          <cell r="C1255" t="str">
            <v>UN</v>
          </cell>
          <cell r="D1255">
            <v>7.18</v>
          </cell>
        </row>
        <row r="1256">
          <cell r="A1256" t="str">
            <v>09.74.24</v>
          </cell>
          <cell r="B1256" t="str">
            <v>RECOLOCACAO DE ELO FUSIVEL EM CHAVE TIPO MATHEUS</v>
          </cell>
          <cell r="C1256" t="str">
            <v>UN</v>
          </cell>
          <cell r="D1256">
            <v>4.3099999999999996</v>
          </cell>
        </row>
        <row r="1257">
          <cell r="A1257" t="str">
            <v>09.80.00</v>
          </cell>
          <cell r="B1257" t="str">
            <v>SERVICOS PARCIAIS - ENTR.E DISTRIBUICAO</v>
          </cell>
        </row>
        <row r="1258">
          <cell r="A1258" t="str">
            <v>09.80.18</v>
          </cell>
          <cell r="B1258" t="str">
            <v>TERMINAL OU CONECTOR DE PRESSAO - PARA FIO ATE 6MM2</v>
          </cell>
          <cell r="C1258" t="str">
            <v>UN</v>
          </cell>
          <cell r="D1258">
            <v>4.6399999999999997</v>
          </cell>
        </row>
        <row r="1259">
          <cell r="A1259" t="str">
            <v>09.80.19</v>
          </cell>
          <cell r="B1259" t="str">
            <v>TERMINAL OU CONECTOR DE PRESSAO - PARA CABO 10MM2</v>
          </cell>
          <cell r="C1259" t="str">
            <v>UN</v>
          </cell>
          <cell r="D1259">
            <v>5.68</v>
          </cell>
        </row>
        <row r="1260">
          <cell r="A1260" t="str">
            <v>09.80.20</v>
          </cell>
          <cell r="B1260" t="str">
            <v>TERMINAL OU CONECTOR DE PRESSAO - PARA CABO 16MM2</v>
          </cell>
          <cell r="C1260" t="str">
            <v>UN</v>
          </cell>
          <cell r="D1260">
            <v>5.95</v>
          </cell>
        </row>
        <row r="1261">
          <cell r="A1261" t="str">
            <v>09.80.21</v>
          </cell>
          <cell r="B1261" t="str">
            <v>TERMINAL OU CONECTOR DE PRESSAO - PARA CABO 25MM2</v>
          </cell>
          <cell r="C1261" t="str">
            <v>UN</v>
          </cell>
          <cell r="D1261">
            <v>6.18</v>
          </cell>
        </row>
        <row r="1262">
          <cell r="A1262" t="str">
            <v>09.80.22</v>
          </cell>
          <cell r="B1262" t="str">
            <v>TERMINAL OU CONECTOR DE PRESSAO - PARA CABO 35MM2</v>
          </cell>
          <cell r="C1262" t="str">
            <v>UN</v>
          </cell>
          <cell r="D1262">
            <v>6.25</v>
          </cell>
        </row>
        <row r="1263">
          <cell r="A1263" t="str">
            <v>09.80.23</v>
          </cell>
          <cell r="B1263" t="str">
            <v>TERMINAL OU CONECTOR DE PRESSAO - PARA CABO 50MM2</v>
          </cell>
          <cell r="C1263" t="str">
            <v>UN</v>
          </cell>
          <cell r="D1263">
            <v>7.74</v>
          </cell>
        </row>
        <row r="1264">
          <cell r="A1264" t="str">
            <v>09.80.24</v>
          </cell>
          <cell r="B1264" t="str">
            <v>TERMINAL OU CONECTOR DE PRESSAO - PARA CABO 70MM2</v>
          </cell>
          <cell r="C1264" t="str">
            <v>UN</v>
          </cell>
          <cell r="D1264">
            <v>7.95</v>
          </cell>
        </row>
        <row r="1265">
          <cell r="A1265" t="str">
            <v>09.80.25</v>
          </cell>
          <cell r="B1265" t="str">
            <v>TERMINAL OU CONECTOR DE PRESSAO - PARA CABO 95MM2</v>
          </cell>
          <cell r="C1265" t="str">
            <v>UN</v>
          </cell>
          <cell r="D1265">
            <v>8.98</v>
          </cell>
        </row>
        <row r="1266">
          <cell r="A1266" t="str">
            <v>09.80.26</v>
          </cell>
          <cell r="B1266" t="str">
            <v>TERMINAL OU CONECTOR DE PRESSAO - PARA CABO 120MM2</v>
          </cell>
          <cell r="C1266" t="str">
            <v>UN</v>
          </cell>
          <cell r="D1266">
            <v>12.16</v>
          </cell>
        </row>
        <row r="1267">
          <cell r="A1267" t="str">
            <v>09.80.27</v>
          </cell>
          <cell r="B1267" t="str">
            <v>TERMINAL OU CONECTOR DE PRESSAO - PARA CABO 150MM2</v>
          </cell>
          <cell r="C1267" t="str">
            <v>UN</v>
          </cell>
          <cell r="D1267">
            <v>12.29</v>
          </cell>
        </row>
        <row r="1268">
          <cell r="A1268" t="str">
            <v>09.80.28</v>
          </cell>
          <cell r="B1268" t="str">
            <v>TERMINAL OU CONECTOR DE PRESSAO - PARA CABO 185MM2</v>
          </cell>
          <cell r="C1268" t="str">
            <v>UN</v>
          </cell>
          <cell r="D1268">
            <v>13.9</v>
          </cell>
        </row>
        <row r="1269">
          <cell r="A1269" t="str">
            <v>09.80.29</v>
          </cell>
          <cell r="B1269" t="str">
            <v>TERMINAL OU CONECTOR DE PRESSAO - PARA CABO 240MM2</v>
          </cell>
          <cell r="C1269" t="str">
            <v>UN</v>
          </cell>
          <cell r="D1269">
            <v>18.809999999999999</v>
          </cell>
        </row>
        <row r="1270">
          <cell r="A1270" t="str">
            <v>09.80.30</v>
          </cell>
          <cell r="B1270" t="str">
            <v>TERMINAL OU CONECTOR DE PRESSAO - PARA CABO 300MM2</v>
          </cell>
          <cell r="C1270" t="str">
            <v>UN</v>
          </cell>
          <cell r="D1270">
            <v>19.66</v>
          </cell>
        </row>
        <row r="1271">
          <cell r="A1271" t="str">
            <v>09.82.00</v>
          </cell>
          <cell r="B1271" t="str">
            <v>SERVICOS PARCIAIS - PONTOS E APARELHOS</v>
          </cell>
        </row>
        <row r="1272">
          <cell r="A1272" t="str">
            <v>09.82.01</v>
          </cell>
          <cell r="B1272" t="str">
            <v>INTERRUPTOR SIMPLES - 1 TECLA</v>
          </cell>
          <cell r="C1272" t="str">
            <v>UN</v>
          </cell>
          <cell r="D1272">
            <v>7.22</v>
          </cell>
        </row>
        <row r="1273">
          <cell r="A1273" t="str">
            <v>09.82.02</v>
          </cell>
          <cell r="B1273" t="str">
            <v>INTERRUPTOR SIMPLES - 2 TECLAS</v>
          </cell>
          <cell r="C1273" t="str">
            <v>UN</v>
          </cell>
          <cell r="D1273">
            <v>11.02</v>
          </cell>
        </row>
        <row r="1274">
          <cell r="A1274" t="str">
            <v>09.82.03</v>
          </cell>
          <cell r="B1274" t="str">
            <v>INTERRUPTOR SIMPLES - 3 TECLAS</v>
          </cell>
          <cell r="C1274" t="str">
            <v>UN</v>
          </cell>
          <cell r="D1274">
            <v>14.52</v>
          </cell>
        </row>
        <row r="1275">
          <cell r="A1275" t="str">
            <v>09.82.04</v>
          </cell>
          <cell r="B1275" t="str">
            <v>INTERRUPTOR SIMPLES BIPOLAR - 1 TECLA</v>
          </cell>
          <cell r="C1275" t="str">
            <v>UN</v>
          </cell>
          <cell r="D1275">
            <v>26.58</v>
          </cell>
        </row>
        <row r="1276">
          <cell r="A1276" t="str">
            <v>09.82.05</v>
          </cell>
          <cell r="B1276" t="str">
            <v>INTERRUPTOR PARALELO - 1 TECLA</v>
          </cell>
          <cell r="C1276" t="str">
            <v>UN</v>
          </cell>
          <cell r="D1276">
            <v>8.5399999999999991</v>
          </cell>
        </row>
        <row r="1277">
          <cell r="A1277" t="str">
            <v>09.82.06</v>
          </cell>
          <cell r="B1277" t="str">
            <v>ESPELHO PLASTICO - 3"X3"</v>
          </cell>
          <cell r="C1277" t="str">
            <v>UN</v>
          </cell>
          <cell r="D1277">
            <v>1.85</v>
          </cell>
        </row>
        <row r="1278">
          <cell r="A1278" t="str">
            <v>09.82.07</v>
          </cell>
          <cell r="B1278" t="str">
            <v>ESPELHO PLASTICO - 4"X2"</v>
          </cell>
          <cell r="C1278" t="str">
            <v>UN</v>
          </cell>
          <cell r="D1278">
            <v>1.77</v>
          </cell>
        </row>
        <row r="1279">
          <cell r="A1279" t="str">
            <v>09.82.08</v>
          </cell>
          <cell r="B1279" t="str">
            <v>ESPELHO PLASTICO - 4"X4"</v>
          </cell>
          <cell r="C1279" t="str">
            <v>UN</v>
          </cell>
          <cell r="D1279">
            <v>3.45</v>
          </cell>
        </row>
        <row r="1280">
          <cell r="A1280" t="str">
            <v>09.82.09</v>
          </cell>
          <cell r="B1280" t="str">
            <v>TOMADA P/TELEFONE DE 4 POLOS PADRAO TELEBRAS</v>
          </cell>
          <cell r="C1280" t="str">
            <v>UN</v>
          </cell>
          <cell r="D1280">
            <v>11.13</v>
          </cell>
        </row>
        <row r="1281">
          <cell r="A1281" t="str">
            <v>09.82.10</v>
          </cell>
          <cell r="B1281" t="str">
            <v>TOMADA SIMPLES DE EMBUTIR - 110/220V</v>
          </cell>
          <cell r="C1281" t="str">
            <v>UN</v>
          </cell>
          <cell r="D1281">
            <v>7.2</v>
          </cell>
        </row>
        <row r="1282">
          <cell r="A1282" t="str">
            <v>09.82.11</v>
          </cell>
          <cell r="B1282" t="str">
            <v>TOMADA PARA APARELHOS FIXOS,TRIPOLAR - 220V</v>
          </cell>
          <cell r="C1282" t="str">
            <v>UN</v>
          </cell>
          <cell r="D1282">
            <v>10.77</v>
          </cell>
        </row>
        <row r="1283">
          <cell r="A1283" t="str">
            <v>09.82.12</v>
          </cell>
          <cell r="B1283" t="str">
            <v>TOMADA SIMPLES DE EMBUTIR - PARA PISO</v>
          </cell>
          <cell r="C1283" t="str">
            <v>UN</v>
          </cell>
          <cell r="D1283">
            <v>20.27</v>
          </cell>
        </row>
        <row r="1284">
          <cell r="A1284" t="str">
            <v>09.82.13</v>
          </cell>
          <cell r="B1284" t="str">
            <v>TOMADA 3P+T 30A - 440V</v>
          </cell>
          <cell r="C1284" t="str">
            <v>UN</v>
          </cell>
          <cell r="D1284">
            <v>29.01</v>
          </cell>
        </row>
        <row r="1285">
          <cell r="A1285" t="str">
            <v>09.82.14</v>
          </cell>
          <cell r="B1285" t="str">
            <v>TOMADA 3P+T 32A - 750V TIPO INDUSTRIAL</v>
          </cell>
          <cell r="C1285" t="str">
            <v>UN</v>
          </cell>
          <cell r="D1285">
            <v>29.6</v>
          </cell>
        </row>
        <row r="1286">
          <cell r="A1286" t="str">
            <v>09.82.15</v>
          </cell>
          <cell r="B1286" t="str">
            <v>TOMADA 3P+T 63A - 750V TIPO INDUSTRIAL</v>
          </cell>
          <cell r="C1286" t="str">
            <v>UN</v>
          </cell>
          <cell r="D1286">
            <v>91.67</v>
          </cell>
        </row>
        <row r="1287">
          <cell r="A1287" t="str">
            <v>09.82.16</v>
          </cell>
          <cell r="B1287" t="str">
            <v>BOTAO PARA CAMPAINHA - USO AO TEMPO</v>
          </cell>
          <cell r="C1287" t="str">
            <v>UN</v>
          </cell>
          <cell r="D1287">
            <v>7.71</v>
          </cell>
        </row>
        <row r="1288">
          <cell r="A1288" t="str">
            <v>09.82.17</v>
          </cell>
          <cell r="B1288" t="str">
            <v>CIGARRA DE SOBREPOR,TIPO COLEGIAL</v>
          </cell>
          <cell r="C1288" t="str">
            <v>UN</v>
          </cell>
          <cell r="D1288">
            <v>12.42</v>
          </cell>
        </row>
        <row r="1289">
          <cell r="A1289" t="str">
            <v>09.82.22</v>
          </cell>
          <cell r="B1289" t="str">
            <v>SOQUETE ANTIVIBRATORIO P/LAMPADA FLUORESCENTE S/PORTA-STARTER</v>
          </cell>
          <cell r="C1289" t="str">
            <v>UN</v>
          </cell>
          <cell r="D1289">
            <v>5.7</v>
          </cell>
        </row>
        <row r="1290">
          <cell r="A1290" t="str">
            <v>09.82.23</v>
          </cell>
          <cell r="B1290" t="str">
            <v>SOQUETE ANTIVIBRATORIO P/LAMPADA FLUORESCENTE C/PORTA-STARTER</v>
          </cell>
          <cell r="C1290" t="str">
            <v>UN</v>
          </cell>
          <cell r="D1290">
            <v>8.66</v>
          </cell>
        </row>
        <row r="1291">
          <cell r="A1291" t="str">
            <v>09.82.24</v>
          </cell>
          <cell r="B1291" t="str">
            <v>STARTER PARA LAMPADA FLUORESCENTE - 20/40W</v>
          </cell>
          <cell r="C1291" t="str">
            <v>UN</v>
          </cell>
          <cell r="D1291">
            <v>3.96</v>
          </cell>
        </row>
        <row r="1292">
          <cell r="A1292" t="str">
            <v>09.82.25</v>
          </cell>
          <cell r="B1292" t="str">
            <v>IGNITOR P/PARTIDA LAMP VAPOR SODIO ALTA PRESSAO ATE 400W</v>
          </cell>
          <cell r="C1292" t="str">
            <v>UN</v>
          </cell>
          <cell r="D1292">
            <v>26.65</v>
          </cell>
        </row>
        <row r="1293">
          <cell r="A1293" t="str">
            <v>09.82.26</v>
          </cell>
          <cell r="B1293" t="str">
            <v>REATOR SIMPLES P/LAMPADA FLUORESCENTE,BAIXO F.POTENCIA - 110V/20W</v>
          </cell>
          <cell r="C1293" t="str">
            <v>UN</v>
          </cell>
          <cell r="D1293">
            <v>19.34</v>
          </cell>
        </row>
        <row r="1294">
          <cell r="A1294" t="str">
            <v>09.82.27</v>
          </cell>
          <cell r="B1294" t="str">
            <v>REATOR SIMPLES P/LAMPADA FLUORESCENTE,BAIXO F.POTENCIA - 220V/20W</v>
          </cell>
          <cell r="C1294" t="str">
            <v>UN</v>
          </cell>
          <cell r="D1294">
            <v>21.34</v>
          </cell>
        </row>
        <row r="1295">
          <cell r="A1295" t="str">
            <v>09.82.29</v>
          </cell>
          <cell r="B1295" t="str">
            <v>REATOR SIMPLES P/LAMPADA FLUORESCENTE,BAIXO F.POTENCIA - 110V/40W</v>
          </cell>
          <cell r="C1295" t="str">
            <v>UN</v>
          </cell>
          <cell r="D1295">
            <v>27.17</v>
          </cell>
        </row>
        <row r="1296">
          <cell r="A1296" t="str">
            <v>09.82.30</v>
          </cell>
          <cell r="B1296" t="str">
            <v>REATOR SIMPLES P/LAMPADA FLUORESCENTE,BAIXO F.POTENCIA - 220V/40W</v>
          </cell>
          <cell r="C1296" t="str">
            <v>UN</v>
          </cell>
          <cell r="D1296">
            <v>21.32</v>
          </cell>
        </row>
        <row r="1297">
          <cell r="A1297" t="str">
            <v>09.82.31</v>
          </cell>
          <cell r="B1297" t="str">
            <v>REATOR SIMPLES P/LAMPADA FLUORESCENTE,ALTO F.POTENCIA - 220V/40W</v>
          </cell>
          <cell r="C1297" t="str">
            <v>UN</v>
          </cell>
          <cell r="D1297">
            <v>28.1</v>
          </cell>
        </row>
        <row r="1298">
          <cell r="A1298" t="str">
            <v>09.82.32</v>
          </cell>
          <cell r="B1298" t="str">
            <v>REATOR SIMPLES P/LAMP.FLUOR.PART.RAP.,ALTO F.POTENCIA - 110-220V/20W</v>
          </cell>
          <cell r="C1298" t="str">
            <v>UN</v>
          </cell>
          <cell r="D1298">
            <v>44.02</v>
          </cell>
        </row>
        <row r="1299">
          <cell r="A1299" t="str">
            <v>09.82.33</v>
          </cell>
          <cell r="B1299" t="str">
            <v>REATOR SIMPLES P/LAMP.FLUOR.PART.RAP.,ALTO F.POTENCIA - 110-220V/40W</v>
          </cell>
          <cell r="C1299" t="str">
            <v>UN</v>
          </cell>
          <cell r="D1299">
            <v>44.88</v>
          </cell>
        </row>
        <row r="1300">
          <cell r="A1300" t="str">
            <v>09.82.34</v>
          </cell>
          <cell r="B1300" t="str">
            <v>REATOR DUPLO P/LAMP.FLUOR.PART.RAP.,ALTO F.POTENCIA - 110-220V/2X20W</v>
          </cell>
          <cell r="C1300" t="str">
            <v>UN</v>
          </cell>
          <cell r="D1300">
            <v>50.56</v>
          </cell>
        </row>
        <row r="1301">
          <cell r="A1301" t="str">
            <v>09.82.35</v>
          </cell>
          <cell r="B1301" t="str">
            <v>REATOR DUPLO P/LAMP.FLUOR.PART.RAP.,ALTO F.POTENCIA 110-220V/2X40W</v>
          </cell>
          <cell r="C1301" t="str">
            <v>UN</v>
          </cell>
          <cell r="D1301">
            <v>51.58</v>
          </cell>
        </row>
        <row r="1302">
          <cell r="A1302" t="str">
            <v>09.82.36</v>
          </cell>
          <cell r="B1302" t="str">
            <v>REATOR SIMPLES P/LAMP FLUOR.PART.RAP.BAIXO F.POT. 220V/65W</v>
          </cell>
          <cell r="C1302" t="str">
            <v>UN</v>
          </cell>
          <cell r="D1302">
            <v>36.57</v>
          </cell>
        </row>
        <row r="1303">
          <cell r="A1303" t="str">
            <v>09.82.37</v>
          </cell>
          <cell r="B1303" t="str">
            <v>REATOR DUPLO P/LAMP FLUOR CONV. ALTO F.POT 220V/65W</v>
          </cell>
          <cell r="C1303" t="str">
            <v>UN</v>
          </cell>
          <cell r="D1303">
            <v>58.08</v>
          </cell>
        </row>
        <row r="1304">
          <cell r="A1304" t="str">
            <v>09.82.38</v>
          </cell>
          <cell r="B1304" t="str">
            <v>REATOR SIMPLES P/LAMP FLUOR.PART.RAP.ALTO F.POTENCIA - 220V/1X110W</v>
          </cell>
          <cell r="C1304" t="str">
            <v>UN</v>
          </cell>
          <cell r="D1304">
            <v>66.31</v>
          </cell>
        </row>
        <row r="1305">
          <cell r="A1305" t="str">
            <v>09.82.39</v>
          </cell>
          <cell r="B1305" t="str">
            <v>REATOR DUPLO P/LAMP FLUOR.PART.RAP.ALTO F.POTENCIA 220V/2X110W</v>
          </cell>
          <cell r="C1305" t="str">
            <v>UN</v>
          </cell>
          <cell r="D1305">
            <v>81.12</v>
          </cell>
        </row>
        <row r="1306">
          <cell r="A1306" t="str">
            <v>09.82.40</v>
          </cell>
          <cell r="B1306" t="str">
            <v>REATOR PARA LAMPADA HG - 220V/125W</v>
          </cell>
          <cell r="C1306" t="str">
            <v>UN</v>
          </cell>
          <cell r="D1306">
            <v>43.63</v>
          </cell>
        </row>
        <row r="1307">
          <cell r="A1307" t="str">
            <v>09.82.41</v>
          </cell>
          <cell r="B1307" t="str">
            <v>REATOR PARA LAMPADA HG - 220V/250W</v>
          </cell>
          <cell r="C1307" t="str">
            <v>UN</v>
          </cell>
          <cell r="D1307">
            <v>57.85</v>
          </cell>
        </row>
        <row r="1308">
          <cell r="A1308" t="str">
            <v>09.82.42</v>
          </cell>
          <cell r="B1308" t="str">
            <v>REATOR PARA LAMPADA HG - 220V/400W</v>
          </cell>
          <cell r="C1308" t="str">
            <v>UN</v>
          </cell>
          <cell r="D1308">
            <v>69.92</v>
          </cell>
        </row>
        <row r="1309">
          <cell r="A1309" t="str">
            <v>09.82.43</v>
          </cell>
          <cell r="B1309" t="str">
            <v>REATOR P/LAMP VP/MERCURIO USO EXTERNO 220V/400W</v>
          </cell>
          <cell r="C1309" t="str">
            <v>UN</v>
          </cell>
          <cell r="D1309">
            <v>77.099999999999994</v>
          </cell>
        </row>
        <row r="1310">
          <cell r="A1310" t="str">
            <v>09.82.44</v>
          </cell>
          <cell r="B1310" t="str">
            <v>REATOR P/LAMP VP/SODIO ALTA PRESSAO - 220V/70W</v>
          </cell>
          <cell r="C1310" t="str">
            <v>UN</v>
          </cell>
          <cell r="D1310">
            <v>46.65</v>
          </cell>
        </row>
        <row r="1311">
          <cell r="A1311" t="str">
            <v>09.82.45</v>
          </cell>
          <cell r="B1311" t="str">
            <v>REATOR P/LAMP VP/SODIO ALTA PRESSAO - 220V/150W</v>
          </cell>
          <cell r="C1311" t="str">
            <v>UN</v>
          </cell>
          <cell r="D1311">
            <v>63.18</v>
          </cell>
        </row>
        <row r="1312">
          <cell r="A1312" t="str">
            <v>09.82.46</v>
          </cell>
          <cell r="B1312" t="str">
            <v>REATOR P/LAMP VP/SODIO ALTA PRESSAO - 220V/250W</v>
          </cell>
          <cell r="C1312" t="str">
            <v>UN</v>
          </cell>
          <cell r="D1312">
            <v>75.41</v>
          </cell>
        </row>
        <row r="1313">
          <cell r="A1313" t="str">
            <v>09.82.47</v>
          </cell>
          <cell r="B1313" t="str">
            <v>REATOR P/LAMP VP/SODIO ALTA PRESSAO - 220V/400W</v>
          </cell>
          <cell r="C1313" t="str">
            <v>UN</v>
          </cell>
          <cell r="D1313">
            <v>86.92</v>
          </cell>
        </row>
        <row r="1314">
          <cell r="A1314" t="str">
            <v>09.82.50</v>
          </cell>
          <cell r="B1314" t="str">
            <v>LAMPADA INCANDESCENTE - 60W</v>
          </cell>
          <cell r="C1314" t="str">
            <v>UN</v>
          </cell>
          <cell r="D1314">
            <v>1.38</v>
          </cell>
        </row>
        <row r="1315">
          <cell r="A1315" t="str">
            <v>09.82.51</v>
          </cell>
          <cell r="B1315" t="str">
            <v>LAMPADA INCANDESCENTE - 100W</v>
          </cell>
          <cell r="C1315" t="str">
            <v>UN</v>
          </cell>
          <cell r="D1315">
            <v>1.54</v>
          </cell>
        </row>
        <row r="1316">
          <cell r="A1316" t="str">
            <v>09.82.56</v>
          </cell>
          <cell r="B1316" t="str">
            <v>LAMPADA FLUORESCENTE - 40W</v>
          </cell>
          <cell r="C1316" t="str">
            <v>UN</v>
          </cell>
          <cell r="D1316">
            <v>3.62</v>
          </cell>
        </row>
        <row r="1317">
          <cell r="A1317" t="str">
            <v>09.82.58</v>
          </cell>
          <cell r="B1317" t="str">
            <v>LAMPADA MISTA - 220V/250W</v>
          </cell>
          <cell r="C1317" t="str">
            <v>UN</v>
          </cell>
          <cell r="D1317">
            <v>15.06</v>
          </cell>
        </row>
        <row r="1318">
          <cell r="A1318" t="str">
            <v>09.82.59</v>
          </cell>
          <cell r="B1318" t="str">
            <v>LAMPADA MISTA - 220V/500W</v>
          </cell>
          <cell r="C1318" t="str">
            <v>UN</v>
          </cell>
          <cell r="D1318">
            <v>26.97</v>
          </cell>
        </row>
        <row r="1319">
          <cell r="A1319" t="str">
            <v>09.82.60</v>
          </cell>
          <cell r="B1319" t="str">
            <v>LAMPADA FLUORESCENTE - 110W TIPO HO</v>
          </cell>
          <cell r="C1319" t="str">
            <v>UN</v>
          </cell>
          <cell r="D1319">
            <v>10.08</v>
          </cell>
        </row>
        <row r="1320">
          <cell r="A1320" t="str">
            <v>09.82.61</v>
          </cell>
          <cell r="B1320" t="str">
            <v>LAMPADA VAPOR DE MERCURIO - 220V/80W</v>
          </cell>
          <cell r="C1320" t="str">
            <v>UN</v>
          </cell>
          <cell r="D1320">
            <v>11.43</v>
          </cell>
        </row>
        <row r="1321">
          <cell r="A1321" t="str">
            <v>09.82.62</v>
          </cell>
          <cell r="B1321" t="str">
            <v>LAMPADA VAPOR DE MERCURIO - 220V/125W</v>
          </cell>
          <cell r="C1321" t="str">
            <v>UN</v>
          </cell>
          <cell r="D1321">
            <v>11.66</v>
          </cell>
        </row>
        <row r="1322">
          <cell r="A1322" t="str">
            <v>09.82.63</v>
          </cell>
          <cell r="B1322" t="str">
            <v>LAMPADA VAPOR DE MERCURIO - 220V/250W</v>
          </cell>
          <cell r="C1322" t="str">
            <v>UN</v>
          </cell>
          <cell r="D1322">
            <v>21.9</v>
          </cell>
        </row>
        <row r="1323">
          <cell r="A1323" t="str">
            <v>09.82.64</v>
          </cell>
          <cell r="B1323" t="str">
            <v>LAMPADA VAPOR DE MERCURIO - 220V/400W</v>
          </cell>
          <cell r="C1323" t="str">
            <v>UN</v>
          </cell>
          <cell r="D1323">
            <v>29.67</v>
          </cell>
        </row>
        <row r="1324">
          <cell r="A1324" t="str">
            <v>09.82.66</v>
          </cell>
          <cell r="B1324" t="str">
            <v>LAMPADA VAPOR DE SODIO ALTA PRESSAO - 70W</v>
          </cell>
          <cell r="C1324" t="str">
            <v>UN</v>
          </cell>
          <cell r="D1324">
            <v>20.65</v>
          </cell>
        </row>
        <row r="1325">
          <cell r="A1325" t="str">
            <v>09.82.67</v>
          </cell>
          <cell r="B1325" t="str">
            <v>LAMPADA VAPOR DE SODIO ALTA PRESSAO - 150W</v>
          </cell>
          <cell r="C1325" t="str">
            <v>UN</v>
          </cell>
          <cell r="D1325">
            <v>33.15</v>
          </cell>
        </row>
        <row r="1326">
          <cell r="A1326" t="str">
            <v>09.82.68</v>
          </cell>
          <cell r="B1326" t="str">
            <v>LAMPADA VAPOR DE SODIO ALTA PRESSAO - 250W</v>
          </cell>
          <cell r="C1326" t="str">
            <v>UN</v>
          </cell>
          <cell r="D1326">
            <v>33.39</v>
          </cell>
        </row>
        <row r="1327">
          <cell r="A1327" t="str">
            <v>09.82.69</v>
          </cell>
          <cell r="B1327" t="str">
            <v>LAMPADA VAPOR DE SODIO ALTA PRESSAO - 400W</v>
          </cell>
          <cell r="C1327" t="str">
            <v>UN</v>
          </cell>
          <cell r="D1327">
            <v>38.35</v>
          </cell>
        </row>
        <row r="1328">
          <cell r="A1328" t="str">
            <v>09.82.75</v>
          </cell>
          <cell r="B1328" t="str">
            <v>LAMPADA DE HALOGENIO 110V/220V/300W</v>
          </cell>
          <cell r="C1328" t="str">
            <v>UN</v>
          </cell>
          <cell r="D1328">
            <v>7.09</v>
          </cell>
        </row>
        <row r="1329">
          <cell r="A1329" t="str">
            <v>09.82.77</v>
          </cell>
          <cell r="B1329" t="str">
            <v>LAMPADA DE HALOGENIO 220V/1000W</v>
          </cell>
          <cell r="C1329" t="str">
            <v>UN</v>
          </cell>
          <cell r="D1329">
            <v>32.130000000000003</v>
          </cell>
        </row>
        <row r="1330">
          <cell r="A1330" t="str">
            <v>09.82.90</v>
          </cell>
          <cell r="B1330" t="str">
            <v>PLUG P/TELEFONE DE 4 PINOS PADRAO TELEBRAS</v>
          </cell>
          <cell r="C1330" t="str">
            <v>UN</v>
          </cell>
          <cell r="D1330">
            <v>7.45</v>
          </cell>
        </row>
        <row r="1331">
          <cell r="A1331" t="str">
            <v>09.82.91</v>
          </cell>
          <cell r="B1331" t="str">
            <v>PLUG 3P+T 30A - 440V</v>
          </cell>
          <cell r="C1331" t="str">
            <v>UN</v>
          </cell>
          <cell r="D1331">
            <v>39.85</v>
          </cell>
        </row>
        <row r="1332">
          <cell r="A1332" t="str">
            <v>09.82.92</v>
          </cell>
          <cell r="B1332" t="str">
            <v>PLUG 3P+T 32A - 750V - TIPO INDUSTRIAL</v>
          </cell>
          <cell r="C1332" t="str">
            <v>UN</v>
          </cell>
          <cell r="D1332">
            <v>38.18</v>
          </cell>
        </row>
        <row r="1333">
          <cell r="A1333" t="str">
            <v>09.82.93</v>
          </cell>
          <cell r="B1333" t="str">
            <v>PLUG 3P+T 63A - 750V - TIPO INDUSTRIAL</v>
          </cell>
          <cell r="C1333" t="str">
            <v>UN</v>
          </cell>
          <cell r="D1333">
            <v>106.85</v>
          </cell>
        </row>
        <row r="1334">
          <cell r="A1334" t="str">
            <v>09.82.96</v>
          </cell>
          <cell r="B1334" t="str">
            <v>INTERRUPTOR COM VARIADOR DE LUMINOSIDADE 110/ 220 V - 300 W</v>
          </cell>
          <cell r="C1334" t="str">
            <v>UN</v>
          </cell>
          <cell r="D1334">
            <v>84.66</v>
          </cell>
        </row>
        <row r="1335">
          <cell r="A1335" t="str">
            <v>09.82.97</v>
          </cell>
          <cell r="B1335" t="str">
            <v>INTERRUPTOR PARALELO BIPOLAR 1 TECLA</v>
          </cell>
          <cell r="C1335" t="str">
            <v>UN</v>
          </cell>
          <cell r="D1335">
            <v>22</v>
          </cell>
        </row>
        <row r="1336">
          <cell r="A1336" t="str">
            <v>09.82.99</v>
          </cell>
          <cell r="B1336" t="str">
            <v>REATOR PARA LAMPADA HG - 220V/80W</v>
          </cell>
          <cell r="C1336" t="str">
            <v>UN</v>
          </cell>
          <cell r="D1336">
            <v>43.08</v>
          </cell>
        </row>
        <row r="1337">
          <cell r="A1337" t="str">
            <v>09.83.00</v>
          </cell>
          <cell r="B1337" t="str">
            <v>SERVICOS PARCIAIS - PARA-RAIOS E OUTROS</v>
          </cell>
        </row>
        <row r="1338">
          <cell r="A1338" t="str">
            <v>09.83.20</v>
          </cell>
          <cell r="B1338" t="str">
            <v>COLOCACAO DE ARAME GUIA #14 DE ACO GALVANIZADO EM ELETRODUTO</v>
          </cell>
          <cell r="C1338" t="str">
            <v>M</v>
          </cell>
          <cell r="D1338">
            <v>0.89</v>
          </cell>
        </row>
        <row r="1339">
          <cell r="A1339" t="str">
            <v>09.83.50</v>
          </cell>
          <cell r="B1339" t="str">
            <v>FOTOCELULA SOLAR-RELE FOTOELETRICO CAP. 500W</v>
          </cell>
          <cell r="C1339" t="str">
            <v>UN</v>
          </cell>
          <cell r="D1339">
            <v>40.299999999999997</v>
          </cell>
        </row>
        <row r="1340">
          <cell r="A1340" t="str">
            <v>09.83.51</v>
          </cell>
          <cell r="B1340" t="str">
            <v>FOTOCELULA SOLAR-RELE FOTOELETRICO CAP. 1000W</v>
          </cell>
          <cell r="C1340" t="str">
            <v>UN</v>
          </cell>
          <cell r="D1340">
            <v>38.78</v>
          </cell>
        </row>
        <row r="1341">
          <cell r="A1341" t="str">
            <v>09.83.55</v>
          </cell>
          <cell r="B1341" t="str">
            <v>BASE E ESTAIS P/HASTE DE PARA-RAIOS</v>
          </cell>
          <cell r="C1341" t="str">
            <v>UN</v>
          </cell>
          <cell r="D1341">
            <v>92.97</v>
          </cell>
        </row>
        <row r="1342">
          <cell r="A1342" t="str">
            <v>09.83.57</v>
          </cell>
          <cell r="B1342" t="str">
            <v>TERMINAL AEREO EM ACO GALV. C/BASE DE FIXACAO H=30CM</v>
          </cell>
          <cell r="C1342" t="str">
            <v>UN</v>
          </cell>
          <cell r="D1342">
            <v>9.93</v>
          </cell>
        </row>
        <row r="1343">
          <cell r="A1343" t="str">
            <v>09.83.62</v>
          </cell>
          <cell r="B1343" t="str">
            <v>CRUZETA DE FERRO GALVANIZADO P/3 PROJETORES</v>
          </cell>
          <cell r="C1343" t="str">
            <v>UN</v>
          </cell>
          <cell r="D1343">
            <v>194.62</v>
          </cell>
        </row>
        <row r="1344">
          <cell r="A1344" t="str">
            <v>09.83.65</v>
          </cell>
          <cell r="B1344" t="str">
            <v>POSTE DE FERRO GALVANIZADO,TIPO RETO FLANGEADO H=5M</v>
          </cell>
          <cell r="C1344" t="str">
            <v>UN</v>
          </cell>
          <cell r="D1344">
            <v>396.7</v>
          </cell>
        </row>
        <row r="1345">
          <cell r="A1345" t="str">
            <v>09.83.66</v>
          </cell>
          <cell r="B1345" t="str">
            <v>POSTE DE FERRO GALVANIZADO,TIPO RETO FLANGEADO H=7M</v>
          </cell>
          <cell r="C1345" t="str">
            <v>UN</v>
          </cell>
          <cell r="D1345">
            <v>532.79</v>
          </cell>
        </row>
        <row r="1346">
          <cell r="A1346" t="str">
            <v>09.83.70</v>
          </cell>
          <cell r="B1346" t="str">
            <v>POSTE DE FERRO GALVANIZADO,TIPO CURVO SIMPLES  H=7M</v>
          </cell>
          <cell r="C1346" t="str">
            <v>UN</v>
          </cell>
          <cell r="D1346">
            <v>652.32000000000005</v>
          </cell>
        </row>
        <row r="1347">
          <cell r="A1347" t="str">
            <v>09.83.71</v>
          </cell>
          <cell r="B1347" t="str">
            <v>POSTE DE FERRO GALVANIZADO,TIPO CURVO DUPLO H=7M</v>
          </cell>
          <cell r="C1347" t="str">
            <v>UN</v>
          </cell>
          <cell r="D1347">
            <v>687.07</v>
          </cell>
        </row>
        <row r="1348">
          <cell r="A1348" t="str">
            <v>09.83.72</v>
          </cell>
          <cell r="B1348" t="str">
            <v>POSTE DE FERRO GALVANIZADO,TIPO RETO H=9M</v>
          </cell>
          <cell r="C1348" t="str">
            <v>UN</v>
          </cell>
          <cell r="D1348">
            <v>724.91</v>
          </cell>
        </row>
        <row r="1349">
          <cell r="A1349" t="str">
            <v>09.83.74</v>
          </cell>
          <cell r="B1349" t="str">
            <v>POSTE DE FERRO GALVANIZADO TIPO RETO H=10M</v>
          </cell>
          <cell r="C1349" t="str">
            <v>UN</v>
          </cell>
          <cell r="D1349">
            <v>772.34</v>
          </cell>
        </row>
        <row r="1350">
          <cell r="A1350" t="str">
            <v>09.83.76</v>
          </cell>
          <cell r="B1350" t="str">
            <v>CONECTOR TIPO PRENSA CABO EM ALUMINIO - 3/8"</v>
          </cell>
          <cell r="C1350" t="str">
            <v>UN</v>
          </cell>
          <cell r="D1350">
            <v>6.52</v>
          </cell>
        </row>
        <row r="1351">
          <cell r="A1351" t="str">
            <v>09.83.77</v>
          </cell>
          <cell r="B1351" t="str">
            <v>CONECTOR TIPO PRENSA-CABO EM ALUMINIO - 1/2"</v>
          </cell>
          <cell r="C1351" t="str">
            <v>UN</v>
          </cell>
          <cell r="D1351">
            <v>6.59</v>
          </cell>
        </row>
        <row r="1352">
          <cell r="A1352" t="str">
            <v>09.83.78</v>
          </cell>
          <cell r="B1352" t="str">
            <v>CONECTOR TIPO PRENSA-CABO EM ALUMINIO - 3/4"</v>
          </cell>
          <cell r="C1352" t="str">
            <v>UN</v>
          </cell>
          <cell r="D1352">
            <v>7.75</v>
          </cell>
        </row>
        <row r="1353">
          <cell r="A1353" t="str">
            <v>09.83.79</v>
          </cell>
          <cell r="B1353" t="str">
            <v>CONECTOR TIPO PRENSA-CABO EM ALUMINIO - 1"</v>
          </cell>
          <cell r="C1353" t="str">
            <v>UN</v>
          </cell>
          <cell r="D1353">
            <v>8.69</v>
          </cell>
        </row>
        <row r="1354">
          <cell r="A1354" t="str">
            <v>09.83.82</v>
          </cell>
          <cell r="B1354" t="str">
            <v>SUPORTE SIMPLES COM ROLDANA,PARA DESCIDA DE PARA-RAIOS</v>
          </cell>
          <cell r="C1354" t="str">
            <v>UN</v>
          </cell>
          <cell r="D1354">
            <v>15.75</v>
          </cell>
        </row>
        <row r="1355">
          <cell r="A1355" t="str">
            <v>09.83.83</v>
          </cell>
          <cell r="B1355" t="str">
            <v>CONECTOR TIPO"SPLIT-BOLT" - PARA CABO DE 16MM2</v>
          </cell>
          <cell r="C1355" t="str">
            <v>UN</v>
          </cell>
          <cell r="D1355">
            <v>4.45</v>
          </cell>
        </row>
        <row r="1356">
          <cell r="A1356" t="str">
            <v>09.83.85</v>
          </cell>
          <cell r="B1356" t="str">
            <v>CONECTOR TIPO"SPLIT-BOLT" - PARA CABO DE 35MM2</v>
          </cell>
          <cell r="C1356" t="str">
            <v>UN</v>
          </cell>
          <cell r="D1356">
            <v>5.13</v>
          </cell>
        </row>
        <row r="1357">
          <cell r="A1357" t="str">
            <v>09.83.90</v>
          </cell>
          <cell r="B1357" t="str">
            <v>HASTE"COPPERWELD"- 5/8"X3,OOM</v>
          </cell>
          <cell r="C1357" t="str">
            <v>UN</v>
          </cell>
          <cell r="D1357">
            <v>76.75</v>
          </cell>
        </row>
        <row r="1358">
          <cell r="A1358" t="str">
            <v>09.83.91</v>
          </cell>
          <cell r="B1358" t="str">
            <v>CONECTOR PARA HASTE "COPPERWELD"</v>
          </cell>
          <cell r="C1358" t="str">
            <v>UN</v>
          </cell>
          <cell r="D1358">
            <v>3.98</v>
          </cell>
        </row>
        <row r="1359">
          <cell r="A1359" t="str">
            <v>09.83.97</v>
          </cell>
          <cell r="B1359" t="str">
            <v>HASTE " COPPERWELD " - 3/4"X3,00M</v>
          </cell>
          <cell r="C1359" t="str">
            <v>UN</v>
          </cell>
          <cell r="D1359">
            <v>98.53</v>
          </cell>
        </row>
        <row r="1360">
          <cell r="A1360" t="str">
            <v>09.84.00</v>
          </cell>
          <cell r="B1360" t="str">
            <v>SERVICOS PARCIAIS - ELETROFERRAGENS E ACESSORIOS</v>
          </cell>
        </row>
        <row r="1361">
          <cell r="A1361" t="str">
            <v>09.84.01</v>
          </cell>
          <cell r="B1361" t="str">
            <v>BUCHA E ARRUELA RIGIDA PESADA EM ZAMAK - 1/2"</v>
          </cell>
          <cell r="C1361" t="str">
            <v>UN</v>
          </cell>
          <cell r="D1361">
            <v>4.66</v>
          </cell>
        </row>
        <row r="1362">
          <cell r="A1362" t="str">
            <v>09.84.02</v>
          </cell>
          <cell r="B1362" t="str">
            <v>BUCHA E ARRUELA RIGIDA PESADA EM ZAMAK - 3/4"</v>
          </cell>
          <cell r="C1362" t="str">
            <v>UN</v>
          </cell>
          <cell r="D1362">
            <v>4.9000000000000004</v>
          </cell>
        </row>
        <row r="1363">
          <cell r="A1363" t="str">
            <v>09.84.11</v>
          </cell>
          <cell r="B1363" t="str">
            <v>BRACADEIRA DE ACO GALVANIZADO - 1/2"</v>
          </cell>
          <cell r="C1363" t="str">
            <v>UN</v>
          </cell>
          <cell r="D1363">
            <v>3.03</v>
          </cell>
        </row>
        <row r="1364">
          <cell r="A1364" t="str">
            <v>09.84.23</v>
          </cell>
          <cell r="B1364" t="str">
            <v>SUPORTE CURTO P/LUMINARIA 100X38MM GE</v>
          </cell>
          <cell r="C1364" t="str">
            <v>UN</v>
          </cell>
          <cell r="D1364">
            <v>4.41</v>
          </cell>
        </row>
        <row r="1365">
          <cell r="A1365" t="str">
            <v>09.84.24</v>
          </cell>
          <cell r="B1365" t="str">
            <v>SUPORTE LONGO P/LUMINARIA 165X38MM GE</v>
          </cell>
          <cell r="C1365" t="str">
            <v>UN</v>
          </cell>
          <cell r="D1365">
            <v>4.79</v>
          </cell>
        </row>
        <row r="1366">
          <cell r="A1366" t="str">
            <v>09.84.55</v>
          </cell>
          <cell r="B1366" t="str">
            <v>SUSPENSAO PARA TIRANTE DE ACO 1/4" GE</v>
          </cell>
          <cell r="C1366" t="str">
            <v>UN</v>
          </cell>
          <cell r="D1366">
            <v>3.73</v>
          </cell>
        </row>
        <row r="1367">
          <cell r="A1367" t="str">
            <v>09.84.56</v>
          </cell>
          <cell r="B1367" t="str">
            <v>SUSPENSAO PARA TIRANTE DE ACO 3/8" GE</v>
          </cell>
          <cell r="C1367" t="str">
            <v>UN</v>
          </cell>
          <cell r="D1367">
            <v>4.45</v>
          </cell>
        </row>
        <row r="1368">
          <cell r="A1368" t="str">
            <v>09.84.57</v>
          </cell>
          <cell r="B1368" t="str">
            <v>SAIDA P/ELETRODUTO EM PERFILADO 3/4" GE</v>
          </cell>
          <cell r="C1368" t="str">
            <v>UN</v>
          </cell>
          <cell r="D1368">
            <v>2.2799999999999998</v>
          </cell>
        </row>
        <row r="1369">
          <cell r="A1369" t="str">
            <v>09.85.00</v>
          </cell>
          <cell r="B1369" t="str">
            <v>REATORES</v>
          </cell>
        </row>
        <row r="1370">
          <cell r="A1370" t="str">
            <v>09.85.10</v>
          </cell>
          <cell r="B1370" t="str">
            <v>REATOR P/ LÂMPADA VAPOR METÁLICO - 70W/ 220V</v>
          </cell>
          <cell r="C1370" t="str">
            <v>UN</v>
          </cell>
          <cell r="D1370">
            <v>47.55</v>
          </cell>
        </row>
        <row r="1371">
          <cell r="A1371" t="str">
            <v>09.85.12</v>
          </cell>
          <cell r="B1371" t="str">
            <v>REATOR PARA LÂMPADA VAPOR METÁLICO - 150W/ 220V</v>
          </cell>
          <cell r="C1371" t="str">
            <v>UN</v>
          </cell>
          <cell r="D1371">
            <v>61.32</v>
          </cell>
        </row>
        <row r="1372">
          <cell r="A1372" t="str">
            <v>09.85.13</v>
          </cell>
          <cell r="B1372" t="str">
            <v>REATOR DE LÂMPADA VAPOR METÁLICO - 250W/ 220V</v>
          </cell>
          <cell r="C1372" t="str">
            <v>UN</v>
          </cell>
          <cell r="D1372">
            <v>67</v>
          </cell>
        </row>
        <row r="1373">
          <cell r="A1373" t="str">
            <v>09.85.14</v>
          </cell>
          <cell r="B1373" t="str">
            <v>REATOR PARA LÂMPADA VAPOR METÁLICO - 400W/ 220V</v>
          </cell>
          <cell r="C1373" t="str">
            <v>UN</v>
          </cell>
          <cell r="D1373">
            <v>79.06</v>
          </cell>
        </row>
        <row r="1374">
          <cell r="A1374" t="str">
            <v>09.85.30</v>
          </cell>
          <cell r="B1374" t="str">
            <v>REATOR ELETRÔNICO FLUORESCENTE SIMPLES AFP - 1X16 W - 127 V</v>
          </cell>
          <cell r="C1374" t="str">
            <v>UN</v>
          </cell>
          <cell r="D1374">
            <v>37.01</v>
          </cell>
        </row>
        <row r="1375">
          <cell r="A1375" t="str">
            <v>09.85.31</v>
          </cell>
          <cell r="B1375" t="str">
            <v>REATOR ELETRÔNICO FLUORESCENTE SIMPLES AFP - 1X32 W - 127 V</v>
          </cell>
          <cell r="C1375" t="str">
            <v>UN</v>
          </cell>
          <cell r="D1375">
            <v>28.96</v>
          </cell>
        </row>
        <row r="1376">
          <cell r="A1376" t="str">
            <v>09.85.32</v>
          </cell>
          <cell r="B1376" t="str">
            <v>REATOR ELETRÔNICO FLUORESCENTE DUPLO AFP - 2X16 W - 127 V</v>
          </cell>
          <cell r="C1376" t="str">
            <v>UN</v>
          </cell>
          <cell r="D1376">
            <v>46.79</v>
          </cell>
        </row>
        <row r="1377">
          <cell r="A1377" t="str">
            <v>09.85.33</v>
          </cell>
          <cell r="B1377" t="str">
            <v>REATOR ELETRÔNICO FLUORESCENTE DUPLO AFP - 2X32 W - 127 V</v>
          </cell>
          <cell r="C1377" t="str">
            <v>UN</v>
          </cell>
          <cell r="D1377">
            <v>47.13</v>
          </cell>
        </row>
        <row r="1378">
          <cell r="A1378" t="str">
            <v>09.85.34</v>
          </cell>
          <cell r="B1378" t="str">
            <v>REATOR ELETRÔNICO FLUORESCENTE SIMPLES AFP - 1X16W - 220V</v>
          </cell>
          <cell r="C1378" t="str">
            <v>UN</v>
          </cell>
          <cell r="D1378">
            <v>40</v>
          </cell>
        </row>
        <row r="1379">
          <cell r="A1379" t="str">
            <v>09.85.35</v>
          </cell>
          <cell r="B1379" t="str">
            <v>REATOR ELETRÔNICO FLUORESCENTE SIMPLES AFP - 1X32 W - 220 V</v>
          </cell>
          <cell r="C1379" t="str">
            <v>UN</v>
          </cell>
          <cell r="D1379">
            <v>29.16</v>
          </cell>
        </row>
        <row r="1380">
          <cell r="A1380" t="str">
            <v>09.85.36</v>
          </cell>
          <cell r="B1380" t="str">
            <v>REATOR ELETRÔNICO FLUORESCENTE DUPLO AFP - 2X16 W - 220 V</v>
          </cell>
          <cell r="C1380" t="str">
            <v>UN</v>
          </cell>
          <cell r="D1380">
            <v>48.95</v>
          </cell>
        </row>
        <row r="1381">
          <cell r="A1381" t="str">
            <v>09.85.37</v>
          </cell>
          <cell r="B1381" t="str">
            <v>REATOR ELETRÔNICO FLUORESCENTE DUPLO AFP - 2X32 W - 220 V</v>
          </cell>
          <cell r="C1381" t="str">
            <v>UN</v>
          </cell>
          <cell r="D1381">
            <v>48.69</v>
          </cell>
        </row>
        <row r="1382">
          <cell r="A1382" t="str">
            <v>09.85.60</v>
          </cell>
          <cell r="B1382" t="str">
            <v>LÂMPADA VAPOR METÁLICO - 70W</v>
          </cell>
          <cell r="C1382" t="str">
            <v>UN</v>
          </cell>
          <cell r="D1382">
            <v>49.56</v>
          </cell>
        </row>
        <row r="1383">
          <cell r="A1383" t="str">
            <v>09.85.61</v>
          </cell>
          <cell r="B1383" t="str">
            <v>LÂMPADA VAPOR METÁLICO - 150W</v>
          </cell>
          <cell r="C1383" t="str">
            <v>UN</v>
          </cell>
          <cell r="D1383">
            <v>56.51</v>
          </cell>
        </row>
        <row r="1384">
          <cell r="A1384" t="str">
            <v>09.85.62</v>
          </cell>
          <cell r="B1384" t="str">
            <v>LÂMPADA VAPOR METÁLICO - 250W</v>
          </cell>
          <cell r="C1384" t="str">
            <v>UN</v>
          </cell>
          <cell r="D1384">
            <v>59.62</v>
          </cell>
        </row>
        <row r="1385">
          <cell r="A1385" t="str">
            <v>09.85.63</v>
          </cell>
          <cell r="B1385" t="str">
            <v>LÂMPADA VAPOR METÁLICO</v>
          </cell>
          <cell r="C1385" t="str">
            <v>UN</v>
          </cell>
          <cell r="D1385">
            <v>63.6</v>
          </cell>
        </row>
        <row r="1386">
          <cell r="A1386" t="str">
            <v>09.85.70</v>
          </cell>
          <cell r="B1386" t="str">
            <v>LÂMPADA FLUORESCENTE COMPACTA 15W - 220V</v>
          </cell>
          <cell r="C1386" t="str">
            <v>UN</v>
          </cell>
          <cell r="D1386">
            <v>9.25</v>
          </cell>
        </row>
        <row r="1387">
          <cell r="A1387" t="str">
            <v>09.85.73</v>
          </cell>
          <cell r="B1387" t="str">
            <v>LÂMPADA COMPACTA MINI-FLUORESCENTE C/ REATOR E SOQUETE INCORPORADOS - 25W</v>
          </cell>
          <cell r="C1387" t="str">
            <v>UN</v>
          </cell>
          <cell r="D1387">
            <v>9.18</v>
          </cell>
        </row>
        <row r="1388">
          <cell r="A1388" t="str">
            <v>09.85.80</v>
          </cell>
          <cell r="B1388" t="str">
            <v>LÂMPADA FLUORESCENTE 16 W</v>
          </cell>
          <cell r="C1388" t="str">
            <v>UN</v>
          </cell>
          <cell r="D1388">
            <v>4.41</v>
          </cell>
        </row>
        <row r="1389">
          <cell r="A1389" t="str">
            <v>09.85.81</v>
          </cell>
          <cell r="B1389" t="str">
            <v>LÂMPADA FLUORESCENTE 32 W</v>
          </cell>
          <cell r="C1389" t="str">
            <v>UN</v>
          </cell>
          <cell r="D1389">
            <v>4.3499999999999996</v>
          </cell>
        </row>
        <row r="1390">
          <cell r="A1390" t="str">
            <v>09.86.00</v>
          </cell>
          <cell r="B1390" t="str">
            <v>TOMADAS</v>
          </cell>
        </row>
        <row r="1391">
          <cell r="A1391" t="str">
            <v>09.86.10</v>
          </cell>
          <cell r="B1391" t="str">
            <v>TOMADA RJ 45 PARA INFORMÁTICA COM PLACA</v>
          </cell>
          <cell r="C1391" t="str">
            <v>UN</v>
          </cell>
          <cell r="D1391">
            <v>24.23</v>
          </cell>
        </row>
        <row r="1392">
          <cell r="A1392" t="str">
            <v>10.00.00</v>
          </cell>
          <cell r="B1392" t="str">
            <v>INST.HIDRO-SANITARIAS</v>
          </cell>
        </row>
        <row r="1393">
          <cell r="A1393" t="str">
            <v>10.01.00</v>
          </cell>
          <cell r="B1393" t="str">
            <v>ALIMENTACAO PREDIAL DE AGUA E GAS</v>
          </cell>
        </row>
        <row r="1394">
          <cell r="A1394" t="str">
            <v>10.01.01</v>
          </cell>
          <cell r="B1394" t="str">
            <v>CAVALETE DE ENTRADA - 3/4"</v>
          </cell>
          <cell r="C1394" t="str">
            <v>UN</v>
          </cell>
          <cell r="D1394">
            <v>93.77</v>
          </cell>
        </row>
        <row r="1395">
          <cell r="A1395" t="str">
            <v>10.01.02</v>
          </cell>
          <cell r="B1395" t="str">
            <v>CAVALETE DE ENTRADA - 1"</v>
          </cell>
          <cell r="C1395" t="str">
            <v>UN</v>
          </cell>
          <cell r="D1395">
            <v>109.04</v>
          </cell>
        </row>
        <row r="1396">
          <cell r="A1396" t="str">
            <v>10.01.04</v>
          </cell>
          <cell r="B1396" t="str">
            <v>CAVALETE DE ENTRADA - 1 1/2"</v>
          </cell>
          <cell r="C1396" t="str">
            <v>UN</v>
          </cell>
          <cell r="D1396">
            <v>148.34</v>
          </cell>
        </row>
        <row r="1397">
          <cell r="A1397" t="str">
            <v>10.01.15</v>
          </cell>
          <cell r="B1397" t="str">
            <v>HV.01-ABRIGO P/CAVALETE DE ENTR. D=19MM OU 25MM EM BL.DE CONCR.AP.</v>
          </cell>
          <cell r="C1397" t="str">
            <v>UN</v>
          </cell>
          <cell r="D1397">
            <v>128.41999999999999</v>
          </cell>
        </row>
        <row r="1398">
          <cell r="A1398" t="str">
            <v>10.01.16</v>
          </cell>
          <cell r="B1398" t="str">
            <v>HV.02-ABRIGO P/CAVALETE DE ENTR. D=32MM OU 50MM EM BL.DE CONCR.AP.</v>
          </cell>
          <cell r="C1398" t="str">
            <v>UN</v>
          </cell>
          <cell r="D1398">
            <v>291.54000000000002</v>
          </cell>
        </row>
        <row r="1399">
          <cell r="A1399" t="str">
            <v>10.01.17</v>
          </cell>
          <cell r="B1399" t="str">
            <v>HV.05-ABRIGO P/CAVALETE DE ENTR. D=3/4" OU 1" EM TIJOLO APARENTE</v>
          </cell>
          <cell r="C1399" t="str">
            <v>UN</v>
          </cell>
          <cell r="D1399">
            <v>128.72999999999999</v>
          </cell>
        </row>
        <row r="1400">
          <cell r="A1400" t="str">
            <v>10.01.18</v>
          </cell>
          <cell r="B1400" t="str">
            <v>HV.06-ABRIGO P/CAVALETE ENTR.,D=1 1/4",D=1 1/2"OU 2" EM TIJOLO AP.</v>
          </cell>
          <cell r="C1400" t="str">
            <v>UN</v>
          </cell>
          <cell r="D1400">
            <v>314.41000000000003</v>
          </cell>
        </row>
        <row r="1401">
          <cell r="A1401" t="str">
            <v>10.01.19</v>
          </cell>
          <cell r="B1401" t="str">
            <v>HV.09-ABRIGO P/CAVALETE ENTR.,D=3/4" OU 1" EM ALVENARIA REVESTIDA</v>
          </cell>
          <cell r="C1401" t="str">
            <v>UN</v>
          </cell>
          <cell r="D1401">
            <v>148.88999999999999</v>
          </cell>
        </row>
        <row r="1402">
          <cell r="A1402" t="str">
            <v>10.01.20</v>
          </cell>
          <cell r="B1402" t="str">
            <v>HV.10-ABRIGO P/CAVALETE ENTR.,D=1 1/4", D=1 1/2"OU 2" EM ALV.REVEST.</v>
          </cell>
          <cell r="C1402" t="str">
            <v>UN</v>
          </cell>
          <cell r="D1402">
            <v>361.73</v>
          </cell>
        </row>
        <row r="1403">
          <cell r="A1403" t="str">
            <v>10.01.21</v>
          </cell>
          <cell r="B1403" t="str">
            <v>TUBO DE ACO GALVANIZADO,CLASSE LEVE I (LINHA AGUA) - 3/4"</v>
          </cell>
          <cell r="C1403" t="str">
            <v>M</v>
          </cell>
          <cell r="D1403">
            <v>20.89</v>
          </cell>
        </row>
        <row r="1404">
          <cell r="A1404" t="str">
            <v>10.01.22</v>
          </cell>
          <cell r="B1404" t="str">
            <v>TUBO DE ACO GALVANIZADO,CLASSE LEVE I (LINHA AGUA) - 1"</v>
          </cell>
          <cell r="C1404" t="str">
            <v>M</v>
          </cell>
          <cell r="D1404">
            <v>29.17</v>
          </cell>
        </row>
        <row r="1405">
          <cell r="A1405" t="str">
            <v>10.01.24</v>
          </cell>
          <cell r="B1405" t="str">
            <v>TUBO DE ACO GALVANIZADO,CLASSE LEVE I (LINHA AGUA) - 1 1/2"</v>
          </cell>
          <cell r="C1405" t="str">
            <v>M</v>
          </cell>
          <cell r="D1405">
            <v>42</v>
          </cell>
        </row>
        <row r="1406">
          <cell r="A1406" t="str">
            <v>10.01.95</v>
          </cell>
          <cell r="B1406" t="str">
            <v>PROTECAO ANTICORROSIVA PARA TUBULACAO ENTERRADA</v>
          </cell>
          <cell r="C1406" t="str">
            <v>M</v>
          </cell>
          <cell r="D1406">
            <v>1.53</v>
          </cell>
        </row>
        <row r="1407">
          <cell r="A1407" t="str">
            <v>10.01.98</v>
          </cell>
          <cell r="B1407" t="str">
            <v>ENVELOPAMENTO DE TUBULACAO ENTERRADA,COM CONCRETO</v>
          </cell>
          <cell r="C1407" t="str">
            <v>M</v>
          </cell>
          <cell r="D1407">
            <v>10.9</v>
          </cell>
        </row>
        <row r="1408">
          <cell r="A1408" t="str">
            <v>10.02.00</v>
          </cell>
          <cell r="B1408" t="str">
            <v>RESERVACAO DE AGUA</v>
          </cell>
        </row>
        <row r="1409">
          <cell r="A1409" t="str">
            <v>10.02.09</v>
          </cell>
          <cell r="B1409" t="str">
            <v>RESERVATORIO DE FIBRA DE VIDRO - CAPACIDADE 1000L</v>
          </cell>
          <cell r="C1409" t="str">
            <v>UN</v>
          </cell>
          <cell r="D1409">
            <v>430.64</v>
          </cell>
        </row>
        <row r="1410">
          <cell r="A1410" t="str">
            <v>10.02.10</v>
          </cell>
          <cell r="B1410" t="str">
            <v>CX D'AGUA DE FIBRA DE VIDRO - 1500 LITROS</v>
          </cell>
          <cell r="C1410" t="str">
            <v>UN</v>
          </cell>
          <cell r="D1410">
            <v>515.77</v>
          </cell>
        </row>
        <row r="1411">
          <cell r="A1411" t="str">
            <v>10.02.12</v>
          </cell>
          <cell r="B1411" t="str">
            <v>CAIXA D AGUA DE POLIPROPILENO 500 LITROS</v>
          </cell>
          <cell r="C1411" t="str">
            <v>UN</v>
          </cell>
          <cell r="D1411">
            <v>405.9</v>
          </cell>
        </row>
        <row r="1412">
          <cell r="A1412" t="str">
            <v>10.02.13</v>
          </cell>
          <cell r="B1412" t="str">
            <v>CX D AGUA DE POLIPROPILENO 1000 LITROS</v>
          </cell>
          <cell r="C1412" t="str">
            <v>UN</v>
          </cell>
          <cell r="D1412">
            <v>536.80999999999995</v>
          </cell>
        </row>
        <row r="1413">
          <cell r="A1413" t="str">
            <v>10.02.20</v>
          </cell>
          <cell r="B1413" t="str">
            <v>CX D'AGUA EM ANEIS C.A.C/ESC/AL. GUARDA CORPO H=8,00M C=30M3</v>
          </cell>
          <cell r="C1413" t="str">
            <v>UN</v>
          </cell>
          <cell r="D1413">
            <v>27991.33</v>
          </cell>
        </row>
        <row r="1414">
          <cell r="A1414" t="str">
            <v>10.02.21</v>
          </cell>
          <cell r="B1414" t="str">
            <v>CX D'AGUA EM ANEIS C.A.C/ESC/AL. GUARDA CORPO H=16M CI=15M3 CS=19M3</v>
          </cell>
          <cell r="C1414" t="str">
            <v>UN</v>
          </cell>
          <cell r="D1414">
            <v>31345.15</v>
          </cell>
        </row>
        <row r="1415">
          <cell r="A1415" t="str">
            <v>10.02.22</v>
          </cell>
          <cell r="B1415" t="str">
            <v>CX D'AGUA EM ANEIS C.A.C/ESC/AL. GUARDA CORPO H=17M CI=16M3 CS 16M3</v>
          </cell>
          <cell r="C1415" t="str">
            <v>UN</v>
          </cell>
          <cell r="D1415">
            <v>31145.15</v>
          </cell>
        </row>
        <row r="1416">
          <cell r="A1416" t="str">
            <v>10.02.23</v>
          </cell>
          <cell r="B1416" t="str">
            <v>CX D'AGUA EM ANEIS C.A.C/ESC/AL. GUARDA CORPO H=18M CI=24M3 CS=24M3</v>
          </cell>
          <cell r="C1416" t="str">
            <v>UN</v>
          </cell>
          <cell r="D1416">
            <v>42680.53</v>
          </cell>
        </row>
        <row r="1417">
          <cell r="A1417" t="str">
            <v>10.02.24</v>
          </cell>
          <cell r="B1417" t="str">
            <v>CX D'AGUA EM ANEIS C.A.C/ESC.AL. GUARDA CORPO H=16M CI=20M3 CS=20M3</v>
          </cell>
          <cell r="C1417" t="str">
            <v>UN</v>
          </cell>
          <cell r="D1417">
            <v>32613.87</v>
          </cell>
        </row>
        <row r="1418">
          <cell r="A1418" t="str">
            <v>10.02.25</v>
          </cell>
          <cell r="B1418" t="str">
            <v>CX D'AGUA EM ANEIS C.A.C/ESC.AL. G.CORPO H=19,50M CI=32M3 CS=22M3</v>
          </cell>
          <cell r="C1418" t="str">
            <v>UN</v>
          </cell>
          <cell r="D1418">
            <v>45993.97</v>
          </cell>
        </row>
        <row r="1419">
          <cell r="A1419" t="str">
            <v>10.02.26</v>
          </cell>
          <cell r="B1419" t="str">
            <v>CX D'AGUA EM ANEIS C.A.C/ESC AL. GUARDA CORPO H=16M CI=14M3 CS=14M3</v>
          </cell>
          <cell r="C1419" t="str">
            <v>UN</v>
          </cell>
          <cell r="D1419">
            <v>29023.3</v>
          </cell>
        </row>
        <row r="1420">
          <cell r="A1420" t="str">
            <v>10.02.27</v>
          </cell>
          <cell r="B1420" t="str">
            <v>CX D'AGUA EM ANEIS C.A.C/ESC.AL. GUARDA CORPO H=16M CI=16M3 CS=22M3</v>
          </cell>
          <cell r="C1420" t="str">
            <v>UN</v>
          </cell>
          <cell r="D1420">
            <v>38080.53</v>
          </cell>
        </row>
        <row r="1421">
          <cell r="A1421" t="str">
            <v>10.02.28</v>
          </cell>
          <cell r="B1421" t="str">
            <v>CX.D`AGUA EM ANEIS C.A.C/ESC AL. GUARDA CORPO H=12M CI=10M3 CS=10M3</v>
          </cell>
          <cell r="C1421" t="str">
            <v>UN</v>
          </cell>
          <cell r="D1421">
            <v>21257.84</v>
          </cell>
        </row>
        <row r="1422">
          <cell r="A1422" t="str">
            <v>10.02.51</v>
          </cell>
          <cell r="B1422" t="str">
            <v>TUBO DE ACO GALVANIZADO,CLASSE LEVE I (LINHA AGUA) - 3/4"</v>
          </cell>
          <cell r="C1422" t="str">
            <v>M</v>
          </cell>
          <cell r="D1422">
            <v>22.19</v>
          </cell>
        </row>
        <row r="1423">
          <cell r="A1423" t="str">
            <v>10.02.52</v>
          </cell>
          <cell r="B1423" t="str">
            <v>TUBO DE ACO GALVANIZADO,CLASSE LEVE I (LINHA AGUA) - 1"</v>
          </cell>
          <cell r="C1423" t="str">
            <v>M</v>
          </cell>
          <cell r="D1423">
            <v>30.1</v>
          </cell>
        </row>
        <row r="1424">
          <cell r="A1424" t="str">
            <v>10.02.54</v>
          </cell>
          <cell r="B1424" t="str">
            <v>TUBO DE ACO GALVANIZADO,CLASSE LEVE I (LINHA AGUA) - 1 1/2"</v>
          </cell>
          <cell r="C1424" t="str">
            <v>M</v>
          </cell>
          <cell r="D1424">
            <v>42</v>
          </cell>
        </row>
        <row r="1425">
          <cell r="A1425" t="str">
            <v>10.02.55</v>
          </cell>
          <cell r="B1425" t="str">
            <v>TUBO DE ACO GALVANIZADO,CLASSE LEVE I (LINHA AGUA) - 2"</v>
          </cell>
          <cell r="C1425" t="str">
            <v>M</v>
          </cell>
          <cell r="D1425">
            <v>50.63</v>
          </cell>
        </row>
        <row r="1426">
          <cell r="A1426" t="str">
            <v>10.02.61</v>
          </cell>
          <cell r="B1426" t="str">
            <v>TUBO DE PVC RIGIDO,SOLDAVEL (LINHA AGUA) - 25MM (3/4")</v>
          </cell>
          <cell r="C1426" t="str">
            <v>M</v>
          </cell>
          <cell r="D1426">
            <v>8.35</v>
          </cell>
        </row>
        <row r="1427">
          <cell r="A1427" t="str">
            <v>10.02.62</v>
          </cell>
          <cell r="B1427" t="str">
            <v>TUBO DE PVC RIGIDO,SOLDAVEL (LINHA AGUA) - 32MM (1")</v>
          </cell>
          <cell r="C1427" t="str">
            <v>M</v>
          </cell>
          <cell r="D1427">
            <v>11.18</v>
          </cell>
        </row>
        <row r="1428">
          <cell r="A1428" t="str">
            <v>10.02.64</v>
          </cell>
          <cell r="B1428" t="str">
            <v>TUBO DE PVC RIGIDO,SOLDAVEL (LINHA AGUA) - 50MM (1 1/2")</v>
          </cell>
          <cell r="C1428" t="str">
            <v>M</v>
          </cell>
          <cell r="D1428">
            <v>16.52</v>
          </cell>
        </row>
        <row r="1429">
          <cell r="A1429" t="str">
            <v>10.02.65</v>
          </cell>
          <cell r="B1429" t="str">
            <v>TUBO DE PVC RIGIDO,SOLDAVEL (LINHA AGUA) - 60MM (2")</v>
          </cell>
          <cell r="C1429" t="str">
            <v>M</v>
          </cell>
          <cell r="D1429">
            <v>22.07</v>
          </cell>
        </row>
        <row r="1430">
          <cell r="A1430" t="str">
            <v>10.02.81</v>
          </cell>
          <cell r="B1430" t="str">
            <v>REGISTRO DE GAVETA,METAL AMARELO - 3/4"</v>
          </cell>
          <cell r="C1430" t="str">
            <v>UN</v>
          </cell>
          <cell r="D1430">
            <v>28.28</v>
          </cell>
        </row>
        <row r="1431">
          <cell r="A1431" t="str">
            <v>10.02.82</v>
          </cell>
          <cell r="B1431" t="str">
            <v>REGISTRO DE GAVETA,METAL AMARELO - 1"</v>
          </cell>
          <cell r="C1431" t="str">
            <v>UN</v>
          </cell>
          <cell r="D1431">
            <v>37.17</v>
          </cell>
        </row>
        <row r="1432">
          <cell r="A1432" t="str">
            <v>10.02.84</v>
          </cell>
          <cell r="B1432" t="str">
            <v>REGISTRO DE GAVETA,METAL AMARELO - 1 1/2"</v>
          </cell>
          <cell r="C1432" t="str">
            <v>UN</v>
          </cell>
          <cell r="D1432">
            <v>59.89</v>
          </cell>
        </row>
        <row r="1433">
          <cell r="A1433" t="str">
            <v>10.02.85</v>
          </cell>
          <cell r="B1433" t="str">
            <v>REGISTRO DE GAVETA,METAL AMARELO - 2"</v>
          </cell>
          <cell r="C1433" t="str">
            <v>UN</v>
          </cell>
          <cell r="D1433">
            <v>81.84</v>
          </cell>
        </row>
        <row r="1434">
          <cell r="A1434" t="str">
            <v>10.02.91</v>
          </cell>
          <cell r="B1434" t="str">
            <v>TORNEIRA DE BOIA,DE COBRE - 3/4"</v>
          </cell>
          <cell r="C1434" t="str">
            <v>UN</v>
          </cell>
          <cell r="D1434">
            <v>31.19</v>
          </cell>
        </row>
        <row r="1435">
          <cell r="A1435" t="str">
            <v>10.02.92</v>
          </cell>
          <cell r="B1435" t="str">
            <v>TORNEIRA DE BOIA,DE COBRE - 1"</v>
          </cell>
          <cell r="C1435" t="str">
            <v>UN</v>
          </cell>
          <cell r="D1435">
            <v>45.79</v>
          </cell>
        </row>
        <row r="1436">
          <cell r="A1436" t="str">
            <v>10.02.94</v>
          </cell>
          <cell r="B1436" t="str">
            <v>TORNEIRA DE BOIA,DE COBRE - 1 1/2"</v>
          </cell>
          <cell r="C1436" t="str">
            <v>UN</v>
          </cell>
          <cell r="D1436">
            <v>68.03</v>
          </cell>
        </row>
        <row r="1437">
          <cell r="A1437" t="str">
            <v>10.02.95</v>
          </cell>
          <cell r="B1437" t="str">
            <v>TORNEIRA DE BOIA,DE COBRE - 2"</v>
          </cell>
          <cell r="C1437" t="str">
            <v>UN</v>
          </cell>
          <cell r="D1437">
            <v>92.31</v>
          </cell>
        </row>
        <row r="1438">
          <cell r="A1438" t="str">
            <v>10.03.00</v>
          </cell>
          <cell r="B1438" t="str">
            <v>INSTALACAO ELEVATORIA</v>
          </cell>
        </row>
        <row r="1439">
          <cell r="A1439" t="str">
            <v>10.03.03</v>
          </cell>
          <cell r="B1439" t="str">
            <v>CONJUNTO MOTOR-BOMBA - ATE 1/2 HP</v>
          </cell>
          <cell r="C1439" t="str">
            <v>UN</v>
          </cell>
          <cell r="D1439">
            <v>476.78</v>
          </cell>
        </row>
        <row r="1440">
          <cell r="A1440" t="str">
            <v>10.03.04</v>
          </cell>
          <cell r="B1440" t="str">
            <v>CONJUNTO MOTOR-BOMBA - ATE 3/4 HP</v>
          </cell>
          <cell r="C1440" t="str">
            <v>UN</v>
          </cell>
          <cell r="D1440">
            <v>575.58000000000004</v>
          </cell>
        </row>
        <row r="1441">
          <cell r="A1441" t="str">
            <v>10.03.05</v>
          </cell>
          <cell r="B1441" t="str">
            <v>CONJUNTO MOTOR-BOMBA - ATE 1 HP</v>
          </cell>
          <cell r="C1441" t="str">
            <v>UN</v>
          </cell>
          <cell r="D1441">
            <v>601.23</v>
          </cell>
        </row>
        <row r="1442">
          <cell r="A1442" t="str">
            <v>10.03.06</v>
          </cell>
          <cell r="B1442" t="str">
            <v>CONJUNTO MOTOR-BOMBA - ATE 2 HP</v>
          </cell>
          <cell r="C1442" t="str">
            <v>UN</v>
          </cell>
          <cell r="D1442">
            <v>778.8</v>
          </cell>
        </row>
        <row r="1443">
          <cell r="A1443" t="str">
            <v>10.03.07</v>
          </cell>
          <cell r="B1443" t="str">
            <v>CONJUNTO MOTOR-BOMBA - ATE 3 HP</v>
          </cell>
          <cell r="C1443" t="str">
            <v>UN</v>
          </cell>
          <cell r="D1443">
            <v>801.28</v>
          </cell>
        </row>
        <row r="1444">
          <cell r="A1444" t="str">
            <v>10.03.08</v>
          </cell>
          <cell r="B1444" t="str">
            <v>CONJUNTO MOTOR-BOMBA - ATE 4 HP</v>
          </cell>
          <cell r="C1444" t="str">
            <v>UN</v>
          </cell>
          <cell r="D1444">
            <v>848.88</v>
          </cell>
        </row>
        <row r="1445">
          <cell r="A1445" t="str">
            <v>10.03.09</v>
          </cell>
          <cell r="B1445" t="str">
            <v>CONJUNTO MOTOR-BOMBA - ATE 5 HP</v>
          </cell>
          <cell r="C1445" t="str">
            <v>UN</v>
          </cell>
          <cell r="D1445">
            <v>1464.72</v>
          </cell>
        </row>
        <row r="1446">
          <cell r="A1446" t="str">
            <v>10.03.42</v>
          </cell>
          <cell r="B1446" t="str">
            <v>TUBO DE ACO-CARBONO GALVANIZADO,CL.MEDIA (DIN2440) - 1" (RECALQUE)</v>
          </cell>
          <cell r="C1446" t="str">
            <v>M</v>
          </cell>
          <cell r="D1446">
            <v>33.15</v>
          </cell>
        </row>
        <row r="1447">
          <cell r="A1447" t="str">
            <v>10.03.44</v>
          </cell>
          <cell r="B1447" t="str">
            <v>TUBO DE ACO-CARBONO GALVANIZADO,CL.MEDIA (DIN2440) - 1 1/2" (SUCCAO)</v>
          </cell>
          <cell r="C1447" t="str">
            <v>M</v>
          </cell>
          <cell r="D1447">
            <v>44.1</v>
          </cell>
        </row>
        <row r="1448">
          <cell r="A1448" t="str">
            <v>10.03.52</v>
          </cell>
          <cell r="B1448" t="str">
            <v>REGISTRO DE GAVETA,METAL AMARELO - 1"</v>
          </cell>
          <cell r="C1448" t="str">
            <v>UN</v>
          </cell>
          <cell r="D1448">
            <v>37.17</v>
          </cell>
        </row>
        <row r="1449">
          <cell r="A1449" t="str">
            <v>10.03.54</v>
          </cell>
          <cell r="B1449" t="str">
            <v>REGISTRO DE GAVETA,METAL AMARELO - 1 1/2"</v>
          </cell>
          <cell r="C1449" t="str">
            <v>UN</v>
          </cell>
          <cell r="D1449">
            <v>59.89</v>
          </cell>
        </row>
        <row r="1450">
          <cell r="A1450" t="str">
            <v>10.03.62</v>
          </cell>
          <cell r="B1450" t="str">
            <v>VALVULA DE RETENCAO HORIZONTAL - 1"</v>
          </cell>
          <cell r="C1450" t="str">
            <v>UN</v>
          </cell>
          <cell r="D1450">
            <v>52.17</v>
          </cell>
        </row>
        <row r="1451">
          <cell r="A1451" t="str">
            <v>10.03.64</v>
          </cell>
          <cell r="B1451" t="str">
            <v>VALVULA DE RETENCAO HORIZONTAL - 1 1/2"</v>
          </cell>
          <cell r="C1451" t="str">
            <v>UN</v>
          </cell>
          <cell r="D1451">
            <v>80.12</v>
          </cell>
        </row>
        <row r="1452">
          <cell r="A1452" t="str">
            <v>10.03.65</v>
          </cell>
          <cell r="B1452" t="str">
            <v>VALVULA DE RETENCAO HORIZONTAL - 2"</v>
          </cell>
          <cell r="C1452" t="str">
            <v>UN</v>
          </cell>
          <cell r="D1452">
            <v>104.55</v>
          </cell>
        </row>
        <row r="1453">
          <cell r="A1453" t="str">
            <v>10.03.66</v>
          </cell>
          <cell r="B1453" t="str">
            <v>VALVULA DE RETENCAO HORIZONTAL - 2 1/2"</v>
          </cell>
          <cell r="C1453" t="str">
            <v>UN</v>
          </cell>
          <cell r="D1453">
            <v>162.35</v>
          </cell>
        </row>
        <row r="1454">
          <cell r="A1454" t="str">
            <v>10.03.67</v>
          </cell>
          <cell r="B1454" t="str">
            <v>VALVULA DE RETENCAO HORIZONTAL - 3"</v>
          </cell>
          <cell r="C1454" t="str">
            <v>UN</v>
          </cell>
          <cell r="D1454">
            <v>194.39</v>
          </cell>
        </row>
        <row r="1455">
          <cell r="A1455" t="str">
            <v>10.03.68</v>
          </cell>
          <cell r="B1455" t="str">
            <v>VALVULA DE RETENCAO HORIZONTAL - 4"</v>
          </cell>
          <cell r="C1455" t="str">
            <v>UN</v>
          </cell>
          <cell r="D1455">
            <v>354.4</v>
          </cell>
        </row>
        <row r="1456">
          <cell r="A1456" t="str">
            <v>10.03.72</v>
          </cell>
          <cell r="B1456" t="str">
            <v>VALVULA DE RETENCAO VERTICAL - 1"</v>
          </cell>
          <cell r="C1456" t="str">
            <v>UN</v>
          </cell>
          <cell r="D1456">
            <v>46.27</v>
          </cell>
        </row>
        <row r="1457">
          <cell r="A1457" t="str">
            <v>10.03.73</v>
          </cell>
          <cell r="B1457" t="str">
            <v>VALVULA DE RETENCAO VERTICAL - 1 1/4"</v>
          </cell>
          <cell r="C1457" t="str">
            <v>UN</v>
          </cell>
          <cell r="D1457">
            <v>56.55</v>
          </cell>
        </row>
        <row r="1458">
          <cell r="A1458" t="str">
            <v>10.03.74</v>
          </cell>
          <cell r="B1458" t="str">
            <v>VALVULA DE RETENCAO VERTICAL - 1 1/2"</v>
          </cell>
          <cell r="C1458" t="str">
            <v>UN</v>
          </cell>
          <cell r="D1458">
            <v>62.32</v>
          </cell>
        </row>
        <row r="1459">
          <cell r="A1459" t="str">
            <v>10.03.75</v>
          </cell>
          <cell r="B1459" t="str">
            <v>VALVULA DE RETENCAO VERTICAL - 2"</v>
          </cell>
          <cell r="C1459" t="str">
            <v>UN</v>
          </cell>
          <cell r="D1459">
            <v>81.23</v>
          </cell>
        </row>
        <row r="1460">
          <cell r="A1460" t="str">
            <v>10.03.76</v>
          </cell>
          <cell r="B1460" t="str">
            <v>VALVULA DE RETENCAO VERTICAL - 2 1/2"</v>
          </cell>
          <cell r="C1460" t="str">
            <v>UN</v>
          </cell>
          <cell r="D1460">
            <v>122.83</v>
          </cell>
        </row>
        <row r="1461">
          <cell r="A1461" t="str">
            <v>10.03.77</v>
          </cell>
          <cell r="B1461" t="str">
            <v>VALVULA DE RETENCAO VERTICAL - 3"</v>
          </cell>
          <cell r="C1461" t="str">
            <v>UN</v>
          </cell>
          <cell r="D1461">
            <v>167.19</v>
          </cell>
        </row>
        <row r="1462">
          <cell r="A1462" t="str">
            <v>10.03.78</v>
          </cell>
          <cell r="B1462" t="str">
            <v>VALVULA DE RETENCAO VERTICAL - 4"</v>
          </cell>
          <cell r="C1462" t="str">
            <v>UN</v>
          </cell>
          <cell r="D1462">
            <v>258.05</v>
          </cell>
        </row>
        <row r="1463">
          <cell r="A1463" t="str">
            <v>10.03.90</v>
          </cell>
          <cell r="B1463" t="str">
            <v>CHAVE DE BOIA</v>
          </cell>
          <cell r="C1463" t="str">
            <v>UN</v>
          </cell>
          <cell r="D1463">
            <v>28.31</v>
          </cell>
        </row>
        <row r="1464">
          <cell r="A1464" t="str">
            <v>10.04.00</v>
          </cell>
          <cell r="B1464" t="str">
            <v>REDE DE AGUA FRIA - TUBULACAO</v>
          </cell>
        </row>
        <row r="1465">
          <cell r="A1465" t="str">
            <v>10.04.02</v>
          </cell>
          <cell r="B1465" t="str">
            <v>TUBO DE ACO GALVANIZADO,CLASSE LEVE I (LINHA AGUA) - 3/4"</v>
          </cell>
          <cell r="C1465" t="str">
            <v>M</v>
          </cell>
          <cell r="D1465">
            <v>22.19</v>
          </cell>
        </row>
        <row r="1466">
          <cell r="A1466" t="str">
            <v>10.04.03</v>
          </cell>
          <cell r="B1466" t="str">
            <v>TUBO DE ACO GALVANIZADO,CLASSE LEVE I (LINHA AGUA) - 1"</v>
          </cell>
          <cell r="C1466" t="str">
            <v>M</v>
          </cell>
          <cell r="D1466">
            <v>30.1</v>
          </cell>
        </row>
        <row r="1467">
          <cell r="A1467" t="str">
            <v>10.04.04</v>
          </cell>
          <cell r="B1467" t="str">
            <v>TUBO DE ACO GALVANIZADO,CLASSE LEVE I (LINHA AGUA) - 1 1/4"</v>
          </cell>
          <cell r="C1467" t="str">
            <v>M</v>
          </cell>
          <cell r="D1467">
            <v>35.520000000000003</v>
          </cell>
        </row>
        <row r="1468">
          <cell r="A1468" t="str">
            <v>10.04.05</v>
          </cell>
          <cell r="B1468" t="str">
            <v>TUBO DE ACO GALVANIZADO,CLASSE LEVE I (LINHA AGUA) - 1 1/2"</v>
          </cell>
          <cell r="C1468" t="str">
            <v>M</v>
          </cell>
          <cell r="D1468">
            <v>42</v>
          </cell>
        </row>
        <row r="1469">
          <cell r="A1469" t="str">
            <v>10.04.06</v>
          </cell>
          <cell r="B1469" t="str">
            <v>TUBO DE ACO GALVANIZADO,CLASSE LEVE I (LINHA AGUA) - 2"</v>
          </cell>
          <cell r="C1469" t="str">
            <v>M</v>
          </cell>
          <cell r="D1469">
            <v>50.63</v>
          </cell>
        </row>
        <row r="1470">
          <cell r="A1470" t="str">
            <v>10.04.07</v>
          </cell>
          <cell r="B1470" t="str">
            <v>TUBO DE ACO GALVANIZADO,CLASSE LEVE I (LINHA AGUA) - 2 1/2"</v>
          </cell>
          <cell r="C1470" t="str">
            <v>M</v>
          </cell>
          <cell r="D1470">
            <v>64.7</v>
          </cell>
        </row>
        <row r="1471">
          <cell r="A1471" t="str">
            <v>10.04.08</v>
          </cell>
          <cell r="B1471" t="str">
            <v>TUBO DE ACO GALVANIZADO,CLASSE LEVE I (LINHA AGUA) - 3"</v>
          </cell>
          <cell r="C1471" t="str">
            <v>M</v>
          </cell>
          <cell r="D1471">
            <v>71.180000000000007</v>
          </cell>
        </row>
        <row r="1472">
          <cell r="A1472" t="str">
            <v>10.04.09</v>
          </cell>
          <cell r="B1472" t="str">
            <v>TUBO DE ACO GALVANIZADO,CLASSE LEVE I (LINHA AGUA) - 4"</v>
          </cell>
          <cell r="C1472" t="str">
            <v>M</v>
          </cell>
          <cell r="D1472">
            <v>95.95</v>
          </cell>
        </row>
        <row r="1473">
          <cell r="A1473" t="str">
            <v>10.04.62</v>
          </cell>
          <cell r="B1473" t="str">
            <v>TUBO DE PVC RIGIDO,SOLDAVEL (LINHA AGUA) - 25MM (3/4")</v>
          </cell>
          <cell r="C1473" t="str">
            <v>M</v>
          </cell>
          <cell r="D1473">
            <v>8.35</v>
          </cell>
        </row>
        <row r="1474">
          <cell r="A1474" t="str">
            <v>10.04.63</v>
          </cell>
          <cell r="B1474" t="str">
            <v>TUBO DE PVC RIGIDO,SOLDAVEL (LINHA AGUA) - 32MM (1")</v>
          </cell>
          <cell r="C1474" t="str">
            <v>M</v>
          </cell>
          <cell r="D1474">
            <v>11.18</v>
          </cell>
        </row>
        <row r="1475">
          <cell r="A1475" t="str">
            <v>10.04.64</v>
          </cell>
          <cell r="B1475" t="str">
            <v>TUBO DE PVC RIGIDO,SOLDAVEL (LINHA AGUA) - 40MM (1 1/4")</v>
          </cell>
          <cell r="C1475" t="str">
            <v>M</v>
          </cell>
          <cell r="D1475">
            <v>13.57</v>
          </cell>
        </row>
        <row r="1476">
          <cell r="A1476" t="str">
            <v>10.04.65</v>
          </cell>
          <cell r="B1476" t="str">
            <v>TUBO DE PVC RIGIDO,SOLDAVEL (LINHA AGUA) - 50MM (1 1/2")</v>
          </cell>
          <cell r="C1476" t="str">
            <v>M</v>
          </cell>
          <cell r="D1476">
            <v>16.52</v>
          </cell>
        </row>
        <row r="1477">
          <cell r="A1477" t="str">
            <v>10.04.66</v>
          </cell>
          <cell r="B1477" t="str">
            <v>TUBO DE PVC RIGIDO,SOLDAVEL (LINHA AGUA) - 60MM (2")</v>
          </cell>
          <cell r="C1477" t="str">
            <v>M</v>
          </cell>
          <cell r="D1477">
            <v>22.07</v>
          </cell>
        </row>
        <row r="1478">
          <cell r="A1478" t="str">
            <v>10.04.67</v>
          </cell>
          <cell r="B1478" t="str">
            <v>TUBO DE PVC RIGIDO,SOLDAVEL (LINHA AGUA) - 75MM (2 1/2")</v>
          </cell>
          <cell r="C1478" t="str">
            <v>M</v>
          </cell>
          <cell r="D1478">
            <v>31.78</v>
          </cell>
        </row>
        <row r="1479">
          <cell r="A1479" t="str">
            <v>10.04.68</v>
          </cell>
          <cell r="B1479" t="str">
            <v>TUBO DE PVC RIGIDO,SOLDAVEL (LINHA AGUA) - 85MM (3")</v>
          </cell>
          <cell r="C1479" t="str">
            <v>M</v>
          </cell>
          <cell r="D1479">
            <v>36.21</v>
          </cell>
        </row>
        <row r="1480">
          <cell r="A1480" t="str">
            <v>10.04.69</v>
          </cell>
          <cell r="B1480" t="str">
            <v>TUBO DE PVC RIGIDO,SOLDAVEL (LINHA AGUA) - 110MM (4")</v>
          </cell>
          <cell r="C1480" t="str">
            <v>M</v>
          </cell>
          <cell r="D1480">
            <v>50.99</v>
          </cell>
        </row>
        <row r="1481">
          <cell r="A1481" t="str">
            <v>10.04.98</v>
          </cell>
          <cell r="B1481" t="str">
            <v>ENVELOPAMENTO DE TUBULACAO ENTERRADA,COM CONCRETO</v>
          </cell>
          <cell r="C1481" t="str">
            <v>M</v>
          </cell>
          <cell r="D1481">
            <v>10.9</v>
          </cell>
        </row>
        <row r="1482">
          <cell r="A1482" t="str">
            <v>10.05.00</v>
          </cell>
          <cell r="B1482" t="str">
            <v>REDE DE AGUA FRIA - ACESSORIOS</v>
          </cell>
        </row>
        <row r="1483">
          <cell r="A1483" t="str">
            <v>10.05.02</v>
          </cell>
          <cell r="B1483" t="str">
            <v>REGISTRO DE GAVETA,METAL AMARELO - 3/4"</v>
          </cell>
          <cell r="C1483" t="str">
            <v>UN</v>
          </cell>
          <cell r="D1483">
            <v>28.28</v>
          </cell>
        </row>
        <row r="1484">
          <cell r="A1484" t="str">
            <v>10.05.03</v>
          </cell>
          <cell r="B1484" t="str">
            <v>REGISTRO DE GAVETA,METAL AMARELO - 1"</v>
          </cell>
          <cell r="C1484" t="str">
            <v>UN</v>
          </cell>
          <cell r="D1484">
            <v>37.17</v>
          </cell>
        </row>
        <row r="1485">
          <cell r="A1485" t="str">
            <v>10.05.04</v>
          </cell>
          <cell r="B1485" t="str">
            <v>REGISTRO DE GAVETA,METAL AMARELO - 1 1/4"</v>
          </cell>
          <cell r="C1485" t="str">
            <v>UN</v>
          </cell>
          <cell r="D1485">
            <v>56.57</v>
          </cell>
        </row>
        <row r="1486">
          <cell r="A1486" t="str">
            <v>10.05.05</v>
          </cell>
          <cell r="B1486" t="str">
            <v>REGISTRO DE GAVETA,METAL AMARELO - 1 1/2"</v>
          </cell>
          <cell r="C1486" t="str">
            <v>UN</v>
          </cell>
          <cell r="D1486">
            <v>59.89</v>
          </cell>
        </row>
        <row r="1487">
          <cell r="A1487" t="str">
            <v>10.05.06</v>
          </cell>
          <cell r="B1487" t="str">
            <v>REGISTRO DE GAVETA,METAL AMARELO - 2"</v>
          </cell>
          <cell r="C1487" t="str">
            <v>UN</v>
          </cell>
          <cell r="D1487">
            <v>81.84</v>
          </cell>
        </row>
        <row r="1488">
          <cell r="A1488" t="str">
            <v>10.05.07</v>
          </cell>
          <cell r="B1488" t="str">
            <v>REGISTRO DE GAVETA,METAL AMARELO - 2 1/2"</v>
          </cell>
          <cell r="C1488" t="str">
            <v>UN</v>
          </cell>
          <cell r="D1488">
            <v>177.6</v>
          </cell>
        </row>
        <row r="1489">
          <cell r="A1489" t="str">
            <v>10.05.08</v>
          </cell>
          <cell r="B1489" t="str">
            <v>REGISTRO DE GAVETA,METAL AMARELO - 3"</v>
          </cell>
          <cell r="C1489" t="str">
            <v>UN</v>
          </cell>
          <cell r="D1489">
            <v>259.14</v>
          </cell>
        </row>
        <row r="1490">
          <cell r="A1490" t="str">
            <v>10.05.09</v>
          </cell>
          <cell r="B1490" t="str">
            <v>REGISTRO DE GAVETA,METAL AMARELO - 4"</v>
          </cell>
          <cell r="C1490" t="str">
            <v>UN</v>
          </cell>
          <cell r="D1490">
            <v>444.48</v>
          </cell>
        </row>
        <row r="1491">
          <cell r="A1491" t="str">
            <v>10.05.31</v>
          </cell>
          <cell r="B1491" t="str">
            <v>REGISTRO DE GAVETA,METAL CROMADO - 3/4"</v>
          </cell>
          <cell r="C1491" t="str">
            <v>UN</v>
          </cell>
          <cell r="D1491">
            <v>46.77</v>
          </cell>
        </row>
        <row r="1492">
          <cell r="A1492" t="str">
            <v>10.05.32</v>
          </cell>
          <cell r="B1492" t="str">
            <v>REGISTRO DE GAVETA,METAL CROMADO - 1"</v>
          </cell>
          <cell r="C1492" t="str">
            <v>UN</v>
          </cell>
          <cell r="D1492">
            <v>72.94</v>
          </cell>
        </row>
        <row r="1493">
          <cell r="A1493" t="str">
            <v>10.05.33</v>
          </cell>
          <cell r="B1493" t="str">
            <v>REGISTRO DE GAVETA,METAL CROMADO - 1 1/4"</v>
          </cell>
          <cell r="C1493" t="str">
            <v>UN</v>
          </cell>
          <cell r="D1493">
            <v>88.62</v>
          </cell>
        </row>
        <row r="1494">
          <cell r="A1494" t="str">
            <v>10.05.34</v>
          </cell>
          <cell r="B1494" t="str">
            <v>REGISTRO DE GAVETA,METAL CROMADO - 1 1/2"</v>
          </cell>
          <cell r="C1494" t="str">
            <v>UN</v>
          </cell>
          <cell r="D1494">
            <v>94.23</v>
          </cell>
        </row>
        <row r="1495">
          <cell r="A1495" t="str">
            <v>10.05.40</v>
          </cell>
          <cell r="B1495" t="str">
            <v>REGISTRO DE PRESSAO,METAL AMARELO - 1/2"</v>
          </cell>
          <cell r="C1495" t="str">
            <v>UN</v>
          </cell>
          <cell r="D1495">
            <v>30.48</v>
          </cell>
        </row>
        <row r="1496">
          <cell r="A1496" t="str">
            <v>10.05.41</v>
          </cell>
          <cell r="B1496" t="str">
            <v>REGISTRO DE PRESSAO,METAL AMARELO - 3/4"</v>
          </cell>
          <cell r="C1496" t="str">
            <v>UN</v>
          </cell>
          <cell r="D1496">
            <v>32.42</v>
          </cell>
        </row>
        <row r="1497">
          <cell r="A1497" t="str">
            <v>10.05.51</v>
          </cell>
          <cell r="B1497" t="str">
            <v>REGISTRO DE PRESSAO,METAL CROMADO - 3/4"</v>
          </cell>
          <cell r="C1497" t="str">
            <v>UN</v>
          </cell>
          <cell r="D1497">
            <v>59.9</v>
          </cell>
        </row>
        <row r="1498">
          <cell r="A1498" t="str">
            <v>10.05.60</v>
          </cell>
          <cell r="B1498" t="str">
            <v>REGISTRO GLOBO C/ADPTADOR E TAMPA - 2 1/2"</v>
          </cell>
          <cell r="C1498" t="str">
            <v>UN</v>
          </cell>
          <cell r="D1498">
            <v>83.6</v>
          </cell>
        </row>
        <row r="1499">
          <cell r="A1499" t="str">
            <v>10.06.00</v>
          </cell>
          <cell r="B1499" t="str">
            <v>REDE DE AGUA QUENTE</v>
          </cell>
        </row>
        <row r="1500">
          <cell r="A1500" t="str">
            <v>10.06.20</v>
          </cell>
          <cell r="B1500" t="str">
            <v>TUBO DE COBRE SEM COSTURA,CLASSE EL - 1/2"</v>
          </cell>
          <cell r="C1500" t="str">
            <v>M</v>
          </cell>
          <cell r="D1500">
            <v>21.43</v>
          </cell>
        </row>
        <row r="1501">
          <cell r="A1501" t="str">
            <v>10.06.21</v>
          </cell>
          <cell r="B1501" t="str">
            <v>TUBO DE COBRE SEM COSTURA,CLASSE EL - 3/4"</v>
          </cell>
          <cell r="C1501" t="str">
            <v>M</v>
          </cell>
          <cell r="D1501">
            <v>32.619999999999997</v>
          </cell>
        </row>
        <row r="1502">
          <cell r="A1502" t="str">
            <v>10.06.22</v>
          </cell>
          <cell r="B1502" t="str">
            <v>TUBO DE COBRE SEM COSTURA,CLASSE EL - 1"</v>
          </cell>
          <cell r="C1502" t="str">
            <v>M</v>
          </cell>
          <cell r="D1502">
            <v>39.35</v>
          </cell>
        </row>
        <row r="1503">
          <cell r="A1503" t="str">
            <v>10.06.23</v>
          </cell>
          <cell r="B1503" t="str">
            <v>TUBO DE COBRE SEM COSTURA,CLASSE EL - 1 1/4"</v>
          </cell>
          <cell r="C1503" t="str">
            <v>M</v>
          </cell>
          <cell r="D1503">
            <v>54.43</v>
          </cell>
        </row>
        <row r="1504">
          <cell r="A1504" t="str">
            <v>10.06.24</v>
          </cell>
          <cell r="B1504" t="str">
            <v>TUBO DE COBRE SEM COSTURA,CLASSE EL - 1 1/2"</v>
          </cell>
          <cell r="C1504" t="str">
            <v>M</v>
          </cell>
          <cell r="D1504">
            <v>66.39</v>
          </cell>
        </row>
        <row r="1505">
          <cell r="A1505" t="str">
            <v>10.06.54</v>
          </cell>
          <cell r="B1505" t="str">
            <v>REGISTRO DE GAVETA,METAL AMARELO - 1 1/2"</v>
          </cell>
          <cell r="C1505" t="str">
            <v>UN</v>
          </cell>
          <cell r="D1505">
            <v>59.89</v>
          </cell>
        </row>
        <row r="1506">
          <cell r="A1506" t="str">
            <v>10.07.00</v>
          </cell>
          <cell r="B1506" t="str">
            <v>REDE DE GAS</v>
          </cell>
        </row>
        <row r="1507">
          <cell r="A1507" t="str">
            <v>10.07.11</v>
          </cell>
          <cell r="B1507" t="str">
            <v>TUBO PRETO DE ACO-CARBONO,CLASSE SCH-40 - 3/4"</v>
          </cell>
          <cell r="C1507" t="str">
            <v>M</v>
          </cell>
          <cell r="D1507">
            <v>18.579999999999998</v>
          </cell>
        </row>
        <row r="1508">
          <cell r="A1508" t="str">
            <v>10.07.12</v>
          </cell>
          <cell r="B1508" t="str">
            <v>TUBO PRETO DE ACO-CARBONO,CLASSE SCH-40 - 1"</v>
          </cell>
          <cell r="C1508" t="str">
            <v>M</v>
          </cell>
          <cell r="D1508">
            <v>26.84</v>
          </cell>
        </row>
        <row r="1509">
          <cell r="A1509" t="str">
            <v>10.07.13</v>
          </cell>
          <cell r="B1509" t="str">
            <v>TUBO PRETO DE ACO-CARBONO,CLASSE SCH-40 - 1 1/4"</v>
          </cell>
          <cell r="C1509" t="str">
            <v>M</v>
          </cell>
          <cell r="D1509">
            <v>32.56</v>
          </cell>
        </row>
        <row r="1510">
          <cell r="A1510" t="str">
            <v>10.07.14</v>
          </cell>
          <cell r="B1510" t="str">
            <v>TUBO PRETO DE ACO-CARBONO,CLASSE SCH-40 - 1 1/2"</v>
          </cell>
          <cell r="C1510" t="str">
            <v>M</v>
          </cell>
          <cell r="D1510">
            <v>38.43</v>
          </cell>
        </row>
        <row r="1511">
          <cell r="A1511" t="str">
            <v>10.07.20</v>
          </cell>
          <cell r="B1511" t="str">
            <v>REGISTRO ESFERICO D=3/4" P/GAS</v>
          </cell>
          <cell r="C1511" t="str">
            <v>UN</v>
          </cell>
          <cell r="D1511">
            <v>18.46</v>
          </cell>
        </row>
        <row r="1512">
          <cell r="A1512" t="str">
            <v>10.07.60</v>
          </cell>
          <cell r="B1512" t="str">
            <v>HV.04-ABRIGO P/GAS EM BLOCO DE CONCRETO APARENTE P/2 BUJOES</v>
          </cell>
          <cell r="C1512" t="str">
            <v>UN</v>
          </cell>
          <cell r="D1512">
            <v>193.32</v>
          </cell>
        </row>
        <row r="1513">
          <cell r="A1513" t="str">
            <v>10.07.62</v>
          </cell>
          <cell r="B1513" t="str">
            <v>HV.12-ABRIGO P/GAS EM ALVENARIA REVESTIDA P/ 2 BUJOES</v>
          </cell>
          <cell r="C1513" t="str">
            <v>UN</v>
          </cell>
          <cell r="D1513">
            <v>238.24</v>
          </cell>
        </row>
        <row r="1514">
          <cell r="A1514" t="str">
            <v>10.07.63</v>
          </cell>
          <cell r="B1514" t="str">
            <v>HV.13-ABRIGO P/GAS EM BLOCOS DE CONCRETO APARENTE P/2 CILINDROS</v>
          </cell>
          <cell r="C1514" t="str">
            <v>UN</v>
          </cell>
          <cell r="D1514">
            <v>472.09</v>
          </cell>
        </row>
        <row r="1515">
          <cell r="A1515" t="str">
            <v>10.07.64</v>
          </cell>
          <cell r="B1515" t="str">
            <v>HV.14-ABRIGO P/GAS EM BLOCO DE CONCRETO APARENTE P/4 CILINDROS</v>
          </cell>
          <cell r="C1515" t="str">
            <v>UN</v>
          </cell>
          <cell r="D1515">
            <v>614.54</v>
          </cell>
        </row>
        <row r="1516">
          <cell r="A1516" t="str">
            <v>10.07.65</v>
          </cell>
          <cell r="B1516" t="str">
            <v>HV.15-ABRIGO P/GAS EM BLOCO DE CONCRETO APARENTE P/6 CILINDROS</v>
          </cell>
          <cell r="C1516" t="str">
            <v>UN</v>
          </cell>
          <cell r="D1516">
            <v>785.49</v>
          </cell>
        </row>
        <row r="1517">
          <cell r="A1517" t="str">
            <v>10.07.67</v>
          </cell>
          <cell r="B1517" t="str">
            <v>HV.17-ABRIGO P/GAS EM TIJOLO APARENTE P/4 CILINDROS</v>
          </cell>
          <cell r="C1517" t="str">
            <v>UN</v>
          </cell>
          <cell r="D1517">
            <v>706.54</v>
          </cell>
        </row>
        <row r="1518">
          <cell r="A1518" t="str">
            <v>10.07.68</v>
          </cell>
          <cell r="B1518" t="str">
            <v>HV.18-ABRIGO P/GAS EM TIJOLO APARENTE P/6 CILINDROS</v>
          </cell>
          <cell r="C1518" t="str">
            <v>UN</v>
          </cell>
          <cell r="D1518">
            <v>903.02</v>
          </cell>
        </row>
        <row r="1519">
          <cell r="A1519" t="str">
            <v>10.07.69</v>
          </cell>
          <cell r="B1519" t="str">
            <v>HV.19-ABRIGO P/GAS EM ALVENARIA REVESTIDA P/2 CILINDROS</v>
          </cell>
          <cell r="C1519" t="str">
            <v>UN</v>
          </cell>
          <cell r="D1519">
            <v>570.11</v>
          </cell>
        </row>
        <row r="1520">
          <cell r="A1520" t="str">
            <v>10.07.70</v>
          </cell>
          <cell r="B1520" t="str">
            <v>HV.20-ABRIGO P/GAS EM ALVENARIA REVESTIDA P/4 CILINDROS</v>
          </cell>
          <cell r="C1520" t="str">
            <v>UN</v>
          </cell>
          <cell r="D1520">
            <v>731.63</v>
          </cell>
        </row>
        <row r="1521">
          <cell r="A1521" t="str">
            <v>10.07.71</v>
          </cell>
          <cell r="B1521" t="str">
            <v>HV.21-ABRIGO P/GAS EM ALVENARIA REVESTIDA P/6 CILINDROS</v>
          </cell>
          <cell r="C1521" t="str">
            <v>UN</v>
          </cell>
          <cell r="D1521">
            <v>930.37</v>
          </cell>
        </row>
        <row r="1522">
          <cell r="A1522" t="str">
            <v>10.07.80</v>
          </cell>
          <cell r="B1522" t="str">
            <v>HD.10 INSTALACAO P/ 2 BUJOES GLP 13KG EXCLUSIVE ABRIGO</v>
          </cell>
          <cell r="C1522" t="str">
            <v>UN</v>
          </cell>
          <cell r="D1522">
            <v>5.31</v>
          </cell>
        </row>
        <row r="1523">
          <cell r="A1523" t="str">
            <v>10.07.81</v>
          </cell>
          <cell r="B1523" t="str">
            <v>HD.11 INSTALACAO P/ 2 CILINDROS GLP 45 KG EXCLUSIVE ABRIGO</v>
          </cell>
          <cell r="C1523" t="str">
            <v>UN</v>
          </cell>
          <cell r="D1523">
            <v>224.51</v>
          </cell>
        </row>
        <row r="1524">
          <cell r="A1524" t="str">
            <v>10.07.82</v>
          </cell>
          <cell r="B1524" t="str">
            <v>HD.12 INSTALACAO P/ 4 CILINDRO GLP 45 KGS EXCLUSIVE ABRIGO</v>
          </cell>
          <cell r="C1524" t="str">
            <v>UN</v>
          </cell>
          <cell r="D1524">
            <v>279.97000000000003</v>
          </cell>
        </row>
        <row r="1525">
          <cell r="A1525" t="str">
            <v>10.07.83</v>
          </cell>
          <cell r="B1525" t="str">
            <v>HD.13 INSTALACAO P/ 6 CILINDROS GLP, 45KG EXCLUSIVE ABRIGO</v>
          </cell>
          <cell r="C1525" t="str">
            <v>UN</v>
          </cell>
          <cell r="D1525">
            <v>331.95</v>
          </cell>
        </row>
        <row r="1526">
          <cell r="A1526" t="str">
            <v>10.07.85</v>
          </cell>
          <cell r="B1526" t="str">
            <v>BUJAO DE GAS DE 13KG COM CARGA</v>
          </cell>
          <cell r="C1526" t="str">
            <v>UN</v>
          </cell>
          <cell r="D1526">
            <v>28.93</v>
          </cell>
        </row>
        <row r="1527">
          <cell r="A1527" t="str">
            <v>10.07.86</v>
          </cell>
          <cell r="B1527" t="str">
            <v>CILINDRO DE G.L.P. DE 45 KG COM CARGA</v>
          </cell>
          <cell r="C1527" t="str">
            <v>UN</v>
          </cell>
          <cell r="D1527">
            <v>108.83</v>
          </cell>
        </row>
        <row r="1528">
          <cell r="A1528" t="str">
            <v>10.07.90</v>
          </cell>
          <cell r="B1528" t="str">
            <v>CAIXA COM COLETOR DE AGUA (SIFAO) PARA REDE DE GAS</v>
          </cell>
          <cell r="C1528" t="str">
            <v>UN</v>
          </cell>
          <cell r="D1528">
            <v>51.29</v>
          </cell>
        </row>
        <row r="1529">
          <cell r="A1529" t="str">
            <v>10.07.95</v>
          </cell>
          <cell r="B1529" t="str">
            <v>PROTECAO ANTICORROSIVA PARA TUBULACAO ENTERRADA</v>
          </cell>
          <cell r="C1529" t="str">
            <v>M</v>
          </cell>
          <cell r="D1529">
            <v>1.53</v>
          </cell>
        </row>
        <row r="1530">
          <cell r="A1530" t="str">
            <v>10.07.98</v>
          </cell>
          <cell r="B1530" t="str">
            <v>ENVELOPAMENTO DE TUBULACAO ENTERRADA,COM CONCRETO</v>
          </cell>
          <cell r="C1530" t="str">
            <v>M</v>
          </cell>
          <cell r="D1530">
            <v>10.9</v>
          </cell>
        </row>
        <row r="1531">
          <cell r="A1531" t="str">
            <v>10.08.00</v>
          </cell>
          <cell r="B1531" t="str">
            <v>REDE DE PREVENCAO E COMBATE A INCENDIOS</v>
          </cell>
        </row>
        <row r="1532">
          <cell r="A1532" t="str">
            <v>10.08.02</v>
          </cell>
          <cell r="B1532" t="str">
            <v>TUBO DE ACO-CARBONO GALVANIZADO,CLASSE MEDIA (DIN2440) - 2 1/2"</v>
          </cell>
          <cell r="C1532" t="str">
            <v>M</v>
          </cell>
          <cell r="D1532">
            <v>69.67</v>
          </cell>
        </row>
        <row r="1533">
          <cell r="A1533" t="str">
            <v>10.08.03</v>
          </cell>
          <cell r="B1533" t="str">
            <v>TUBO DE ACO-CARBONO GALVANIZADO,CLASSE MEDIA (DIN2440) - 3"</v>
          </cell>
          <cell r="C1533" t="str">
            <v>M</v>
          </cell>
          <cell r="D1533">
            <v>78.37</v>
          </cell>
        </row>
        <row r="1534">
          <cell r="A1534" t="str">
            <v>10.08.05</v>
          </cell>
          <cell r="B1534" t="str">
            <v>TUBO DE ACO-CARBONO GALVANIZADO,CLASSE MEDIA (DIN2440) - 4"</v>
          </cell>
          <cell r="C1534" t="str">
            <v>M</v>
          </cell>
          <cell r="D1534">
            <v>104.15</v>
          </cell>
        </row>
        <row r="1535">
          <cell r="A1535" t="str">
            <v>10.08.06</v>
          </cell>
          <cell r="B1535" t="str">
            <v>TUBO DE ACO-CARBONO GALVANIZADO,CLASSE MEDIA (DIN2440) - 6"</v>
          </cell>
          <cell r="C1535" t="str">
            <v>M</v>
          </cell>
          <cell r="D1535">
            <v>146.18</v>
          </cell>
        </row>
        <row r="1536">
          <cell r="A1536" t="str">
            <v>10.08.31</v>
          </cell>
          <cell r="B1536" t="str">
            <v>REGISTRO DE GAVETA,METAL AMARELO - 2 1/2"</v>
          </cell>
          <cell r="C1536" t="str">
            <v>UN</v>
          </cell>
          <cell r="D1536">
            <v>177.6</v>
          </cell>
        </row>
        <row r="1537">
          <cell r="A1537" t="str">
            <v>10.08.32</v>
          </cell>
          <cell r="B1537" t="str">
            <v>REGISTRO DE GAVETA,METAL AMARELO - 3"</v>
          </cell>
          <cell r="C1537" t="str">
            <v>UN</v>
          </cell>
          <cell r="D1537">
            <v>259.14</v>
          </cell>
        </row>
        <row r="1538">
          <cell r="A1538" t="str">
            <v>10.08.34</v>
          </cell>
          <cell r="B1538" t="str">
            <v>REGISTRO DE GAVETA,METAL AMARELO - 4"</v>
          </cell>
          <cell r="C1538" t="str">
            <v>UN</v>
          </cell>
          <cell r="D1538">
            <v>444.48</v>
          </cell>
        </row>
        <row r="1539">
          <cell r="A1539" t="str">
            <v>10.08.41</v>
          </cell>
          <cell r="B1539" t="str">
            <v>VÁLVULA DE RETENÇÃO VERTICAL EM FERRO FUNDIDO FLANGEADO - 2 1/2"</v>
          </cell>
          <cell r="C1539" t="str">
            <v>UN</v>
          </cell>
          <cell r="D1539">
            <v>467.62</v>
          </cell>
        </row>
        <row r="1540">
          <cell r="A1540" t="str">
            <v>10.08.49</v>
          </cell>
          <cell r="B1540" t="str">
            <v>ENVELOPAMENTO DE TUBULACAO ENTERRADA,COM CONCRETO</v>
          </cell>
          <cell r="C1540" t="str">
            <v>M</v>
          </cell>
          <cell r="D1540">
            <v>10.9</v>
          </cell>
        </row>
        <row r="1541">
          <cell r="A1541" t="str">
            <v>10.08.50</v>
          </cell>
          <cell r="B1541" t="str">
            <v>RECALQUE DE PASSEIO C/UNIAO ENG.RAPIDO - REGISTRO TIPO GLOBO 2 1/2"</v>
          </cell>
          <cell r="C1541" t="str">
            <v>UN</v>
          </cell>
          <cell r="D1541">
            <v>173.78</v>
          </cell>
        </row>
        <row r="1542">
          <cell r="A1542" t="str">
            <v>10.08.55</v>
          </cell>
          <cell r="B1542" t="str">
            <v>HIDRANTE COM UNIAO DE ENGATE RAPIDO - REGISTRO TIPO GLOBO 2 1/2"</v>
          </cell>
          <cell r="C1542" t="str">
            <v>UN</v>
          </cell>
          <cell r="D1542">
            <v>134.13</v>
          </cell>
        </row>
        <row r="1543">
          <cell r="A1543" t="str">
            <v>10.08.60</v>
          </cell>
          <cell r="B1543" t="str">
            <v>ABRIGO DE EMBUTIR,PARA HIDRANTE E MANGUEIRA - CHAPA DE ACO N.20</v>
          </cell>
          <cell r="C1543" t="str">
            <v>UN</v>
          </cell>
          <cell r="D1543">
            <v>214.18</v>
          </cell>
        </row>
        <row r="1544">
          <cell r="A1544" t="str">
            <v>10.08.65</v>
          </cell>
          <cell r="B1544" t="str">
            <v>MANGUEIRA DE INCENDIO COM UNIAO DE ENGATE RAPIDO,15M - 1 1/2"</v>
          </cell>
          <cell r="C1544" t="str">
            <v>UN</v>
          </cell>
          <cell r="D1544">
            <v>196.99</v>
          </cell>
        </row>
        <row r="1545">
          <cell r="A1545" t="str">
            <v>10.08.68</v>
          </cell>
          <cell r="B1545" t="str">
            <v>MANGUEIRA DE INCENDIO COM UNIAO DE ENGATE RAPIDO,30M - 1 1/2"</v>
          </cell>
          <cell r="C1545" t="str">
            <v>UN</v>
          </cell>
          <cell r="D1545">
            <v>322.99</v>
          </cell>
        </row>
        <row r="1546">
          <cell r="A1546" t="str">
            <v>10.08.72</v>
          </cell>
          <cell r="B1546" t="str">
            <v>MANGUEIRA DE INCENDIO COM UNIAO DE ENGATE RAPIDO,30M - 2 1/2"</v>
          </cell>
          <cell r="C1546" t="str">
            <v>UN</v>
          </cell>
          <cell r="D1546">
            <v>507.91</v>
          </cell>
        </row>
        <row r="1547">
          <cell r="A1547" t="str">
            <v>10.08.73</v>
          </cell>
          <cell r="B1547" t="str">
            <v>ESGUICHO DE INCENDIO COM ENGATE RAPIDO - 1 1/2"X1/2"</v>
          </cell>
          <cell r="C1547" t="str">
            <v>UN</v>
          </cell>
          <cell r="D1547">
            <v>32.380000000000003</v>
          </cell>
        </row>
        <row r="1548">
          <cell r="A1548" t="str">
            <v>10.08.77</v>
          </cell>
          <cell r="B1548" t="str">
            <v>ESGUICHO DE INCENDIO COM ENGATE RAPIDO - 2 1/2"X5/8"</v>
          </cell>
          <cell r="C1548" t="str">
            <v>UN</v>
          </cell>
          <cell r="D1548">
            <v>78.989999999999995</v>
          </cell>
        </row>
        <row r="1549">
          <cell r="A1549" t="str">
            <v>10.08.80</v>
          </cell>
          <cell r="B1549" t="str">
            <v>EXTINTOR DE INCENDIO COM CARGA DE GAS CARBONICO (CO2) - 4KG</v>
          </cell>
          <cell r="C1549" t="str">
            <v>UN</v>
          </cell>
          <cell r="D1549">
            <v>286.64</v>
          </cell>
        </row>
        <row r="1550">
          <cell r="A1550" t="str">
            <v>10.08.81</v>
          </cell>
          <cell r="B1550" t="str">
            <v>EXTINTOR DE INCENDIO COM CARGA DE GAS CARBONICO (CO2) - 6KG</v>
          </cell>
          <cell r="C1550" t="str">
            <v>UN</v>
          </cell>
          <cell r="D1550">
            <v>304.70999999999998</v>
          </cell>
        </row>
        <row r="1551">
          <cell r="A1551" t="str">
            <v>10.08.82</v>
          </cell>
          <cell r="B1551" t="str">
            <v>EXTINTOR DE INCENDIO COM CARGA DE GAS CARBONICO (CO2) - 10KG</v>
          </cell>
          <cell r="C1551" t="str">
            <v>UN</v>
          </cell>
          <cell r="D1551">
            <v>555.48</v>
          </cell>
        </row>
        <row r="1552">
          <cell r="A1552" t="str">
            <v>10.08.85</v>
          </cell>
          <cell r="B1552" t="str">
            <v>EXTINTOR DE INCENDIO COM CARGA DE AGUA PRESSURIZADA - 10L</v>
          </cell>
          <cell r="C1552" t="str">
            <v>UN</v>
          </cell>
          <cell r="D1552">
            <v>80.22</v>
          </cell>
        </row>
        <row r="1553">
          <cell r="A1553" t="str">
            <v>10.08.88</v>
          </cell>
          <cell r="B1553" t="str">
            <v>EXTINTOR DE INCENDIO COM CARGA DE ESPUMA QUIMICA - 10L</v>
          </cell>
          <cell r="C1553" t="str">
            <v>UN</v>
          </cell>
          <cell r="D1553">
            <v>232.34</v>
          </cell>
        </row>
        <row r="1554">
          <cell r="A1554" t="str">
            <v>10.08.90</v>
          </cell>
          <cell r="B1554" t="str">
            <v>EXTINTOR DE INCENDIO COM CARGA DE PO QUIMICO SECO - 4KG</v>
          </cell>
          <cell r="C1554" t="str">
            <v>UN</v>
          </cell>
          <cell r="D1554">
            <v>79.86</v>
          </cell>
        </row>
        <row r="1555">
          <cell r="A1555" t="str">
            <v>10.08.92</v>
          </cell>
          <cell r="B1555" t="str">
            <v>EXTINTOR DE INCENDIO COM CARGA DE PO QUIMICO SECO - 8KG</v>
          </cell>
          <cell r="C1555" t="str">
            <v>UN</v>
          </cell>
          <cell r="D1555">
            <v>110.13</v>
          </cell>
        </row>
        <row r="1556">
          <cell r="A1556" t="str">
            <v>10.08.93</v>
          </cell>
          <cell r="B1556" t="str">
            <v>EXTINTOR DE INCENDIO COM CARGA DE PO QUIMICO SECO - 12KG</v>
          </cell>
          <cell r="C1556" t="str">
            <v>UN</v>
          </cell>
          <cell r="D1556">
            <v>131.35</v>
          </cell>
        </row>
        <row r="1557">
          <cell r="A1557" t="str">
            <v>10.08.95</v>
          </cell>
          <cell r="B1557" t="str">
            <v>SETA P/HIDRANTE/EXTINTOR DE INCENDIO</v>
          </cell>
          <cell r="C1557" t="str">
            <v>UN</v>
          </cell>
          <cell r="D1557">
            <v>5.71</v>
          </cell>
        </row>
        <row r="1558">
          <cell r="A1558" t="str">
            <v>10.09.00</v>
          </cell>
          <cell r="B1558" t="str">
            <v>REDE DE ESGOTO SANITARIO - TUBULACAO</v>
          </cell>
        </row>
        <row r="1559">
          <cell r="A1559" t="str">
            <v>10.09.10</v>
          </cell>
          <cell r="B1559" t="str">
            <v>TUBO DE FERRO FUNDIDO PARA ESGOTO,LINHA HL - 50MM</v>
          </cell>
          <cell r="C1559" t="str">
            <v>M</v>
          </cell>
          <cell r="D1559">
            <v>126.76</v>
          </cell>
        </row>
        <row r="1560">
          <cell r="A1560" t="str">
            <v>10.09.11</v>
          </cell>
          <cell r="B1560" t="str">
            <v>TUBO DE FERRO FUNDIDO PARA ESGOTO,LINHA HL - 75MM</v>
          </cell>
          <cell r="C1560" t="str">
            <v>M</v>
          </cell>
          <cell r="D1560">
            <v>168.32</v>
          </cell>
        </row>
        <row r="1561">
          <cell r="A1561" t="str">
            <v>10.09.12</v>
          </cell>
          <cell r="B1561" t="str">
            <v>TUBO DE FERRO FUNDIDO PARA ESGOTO,LINHA HL - 100MM</v>
          </cell>
          <cell r="C1561" t="str">
            <v>M</v>
          </cell>
          <cell r="D1561">
            <v>188.55</v>
          </cell>
        </row>
        <row r="1562">
          <cell r="A1562" t="str">
            <v>10.09.13</v>
          </cell>
          <cell r="B1562" t="str">
            <v>TUBO DE FERRO FUNDIDO PARA ESGOTO,LINHA HL - 150MM</v>
          </cell>
          <cell r="C1562" t="str">
            <v>M</v>
          </cell>
          <cell r="D1562">
            <v>256.62</v>
          </cell>
        </row>
        <row r="1563">
          <cell r="A1563" t="str">
            <v>10.09.30</v>
          </cell>
          <cell r="B1563" t="str">
            <v>TUBO DE PVC RIGIDO,PONTA E BOLSA (LINHA ESGOTO) - 40MM (1 1/2")</v>
          </cell>
          <cell r="C1563" t="str">
            <v>M</v>
          </cell>
          <cell r="D1563">
            <v>11.59</v>
          </cell>
        </row>
        <row r="1564">
          <cell r="A1564" t="str">
            <v>10.09.31</v>
          </cell>
          <cell r="B1564" t="str">
            <v>TUBO DE PVC RIGIDO,PONTA E BOLSA (LINHA ESGOTO) - 50MM (2")</v>
          </cell>
          <cell r="C1564" t="str">
            <v>M</v>
          </cell>
          <cell r="D1564">
            <v>13.88</v>
          </cell>
        </row>
        <row r="1565">
          <cell r="A1565" t="str">
            <v>10.09.32</v>
          </cell>
          <cell r="B1565" t="str">
            <v>TUBO DE PVC RIGIDO,PONTA E BOLSA (LINHA ESGOTO) - 75MM (3")</v>
          </cell>
          <cell r="C1565" t="str">
            <v>M</v>
          </cell>
          <cell r="D1565">
            <v>19.66</v>
          </cell>
        </row>
        <row r="1566">
          <cell r="A1566" t="str">
            <v>10.09.33</v>
          </cell>
          <cell r="B1566" t="str">
            <v>TUBO DE PVC RIGIDO,PONTA E BOLSA (LINHA ESGOTO) - 100MM (4")</v>
          </cell>
          <cell r="C1566" t="str">
            <v>M</v>
          </cell>
          <cell r="D1566">
            <v>23.23</v>
          </cell>
        </row>
        <row r="1567">
          <cell r="A1567" t="str">
            <v>10.09.34</v>
          </cell>
          <cell r="B1567" t="str">
            <v>TUBO DE PVC RIGIDO,PONTA E BOLSA (LINHA ESGOTO) - 150MM (6")</v>
          </cell>
          <cell r="C1567" t="str">
            <v>M</v>
          </cell>
          <cell r="D1567">
            <v>39.299999999999997</v>
          </cell>
        </row>
        <row r="1568">
          <cell r="A1568" t="str">
            <v>10.09.35</v>
          </cell>
          <cell r="B1568" t="str">
            <v>TUBO DE PVC RIGIDO,PONTA E BOLSA (LINHA ESGOTO) - 200MM (8")</v>
          </cell>
          <cell r="C1568" t="str">
            <v>M</v>
          </cell>
          <cell r="D1568">
            <v>44.62</v>
          </cell>
        </row>
        <row r="1569">
          <cell r="A1569" t="str">
            <v>10.09.98</v>
          </cell>
          <cell r="B1569" t="str">
            <v>ENVELOPAMENTO DE TUBULACAO ENTERRADA,COM CONCRETO</v>
          </cell>
          <cell r="C1569" t="str">
            <v>M</v>
          </cell>
          <cell r="D1569">
            <v>10.9</v>
          </cell>
        </row>
        <row r="1570">
          <cell r="A1570" t="str">
            <v>10.10.00</v>
          </cell>
          <cell r="B1570" t="str">
            <v>REDE DE ESGOTO SANITARIO - ACESSORIOS</v>
          </cell>
        </row>
        <row r="1571">
          <cell r="A1571" t="str">
            <v>10.10.01</v>
          </cell>
          <cell r="B1571" t="str">
            <v>RALO SECO DE PVC RIGIDO, COM SAÍDA SOLD. DE 40MM DIAM. 100MM</v>
          </cell>
          <cell r="C1571" t="str">
            <v>UN</v>
          </cell>
          <cell r="D1571">
            <v>38.83</v>
          </cell>
        </row>
        <row r="1572">
          <cell r="A1572" t="str">
            <v>10.10.10</v>
          </cell>
          <cell r="B1572" t="str">
            <v>CAIXA SIFONADA DE PVC RIGIDO - 100X150MM</v>
          </cell>
          <cell r="C1572" t="str">
            <v>UN</v>
          </cell>
          <cell r="D1572">
            <v>43.82</v>
          </cell>
        </row>
        <row r="1573">
          <cell r="A1573" t="str">
            <v>10.10.12</v>
          </cell>
          <cell r="B1573" t="str">
            <v>CAIXA SIFONADA DE PVC RIGIDO - 150X150MM</v>
          </cell>
          <cell r="C1573" t="str">
            <v>UN</v>
          </cell>
          <cell r="D1573">
            <v>54.81</v>
          </cell>
        </row>
        <row r="1574">
          <cell r="A1574" t="str">
            <v>10.10.15</v>
          </cell>
          <cell r="B1574" t="str">
            <v>CAIXA SIFONADA PVC RIGIDO 250X230X75MM</v>
          </cell>
          <cell r="C1574" t="str">
            <v>UN</v>
          </cell>
          <cell r="D1574">
            <v>74.56</v>
          </cell>
        </row>
        <row r="1575">
          <cell r="A1575" t="str">
            <v>10.10.35</v>
          </cell>
          <cell r="B1575" t="str">
            <v>RALO SECO DE FERRO FUNDIDO,COM SAIDA VERTICAL (HL) - DIAMETRO 100MM</v>
          </cell>
          <cell r="C1575" t="str">
            <v>UN</v>
          </cell>
          <cell r="D1575">
            <v>50.8</v>
          </cell>
        </row>
        <row r="1576">
          <cell r="A1576" t="str">
            <v>10.10.59</v>
          </cell>
          <cell r="B1576" t="str">
            <v>CAIXA DE GORDURA,ALVENARIA DE TIJOLOS MACICOS COMUNS - 60X60CM</v>
          </cell>
          <cell r="C1576" t="str">
            <v>UN</v>
          </cell>
          <cell r="D1576">
            <v>97.81</v>
          </cell>
        </row>
        <row r="1577">
          <cell r="A1577" t="str">
            <v>10.10.60</v>
          </cell>
          <cell r="B1577" t="str">
            <v>FOSSA SEPTICA EM ANEIS DE CONCRETO, PARA 10 PESSOAS - 1,40 X 1,20M</v>
          </cell>
          <cell r="C1577" t="str">
            <v>UN</v>
          </cell>
          <cell r="D1577">
            <v>1381.37</v>
          </cell>
        </row>
        <row r="1578">
          <cell r="A1578" t="str">
            <v>10.10.61</v>
          </cell>
          <cell r="B1578" t="str">
            <v>FOSSA SEPTICA EM ANEIS DE CONCRETO, PARA 20 PESSOAS - 1,40 X 1,70M</v>
          </cell>
          <cell r="C1578" t="str">
            <v>UN</v>
          </cell>
          <cell r="D1578">
            <v>1730.59</v>
          </cell>
        </row>
        <row r="1579">
          <cell r="A1579" t="str">
            <v>10.10.64</v>
          </cell>
          <cell r="B1579" t="str">
            <v>FOSSA SEPTICA EM ANEIS DE CONCRETO, PARA 100 PESSOAS - 2,40 X 2,50M</v>
          </cell>
          <cell r="C1579" t="str">
            <v>UN</v>
          </cell>
          <cell r="D1579">
            <v>4875.53</v>
          </cell>
        </row>
        <row r="1580">
          <cell r="A1580" t="str">
            <v>10.10.66</v>
          </cell>
          <cell r="B1580" t="str">
            <v>FOSSA SEPTICA EM ANEIS DE CONCRETO, PARA 140 PESSOAS - 2,40 X 3,50M</v>
          </cell>
          <cell r="C1580" t="str">
            <v>UN</v>
          </cell>
          <cell r="D1580">
            <v>6253.79</v>
          </cell>
        </row>
        <row r="1581">
          <cell r="A1581" t="str">
            <v>10.10.70</v>
          </cell>
          <cell r="B1581" t="str">
            <v>SUMIDOURO, DIAMETRO INTERNO 2,00M - POCO ABSORVENTE</v>
          </cell>
          <cell r="C1581" t="str">
            <v>M</v>
          </cell>
          <cell r="D1581">
            <v>293.06</v>
          </cell>
        </row>
        <row r="1582">
          <cell r="A1582" t="str">
            <v>10.10.71</v>
          </cell>
          <cell r="B1582" t="str">
            <v>SUMIDOURO, DIAMETRO INTERNO 2,00M - TAMPAO DE CONCRETO</v>
          </cell>
          <cell r="C1582" t="str">
            <v>UN</v>
          </cell>
          <cell r="D1582">
            <v>534.48</v>
          </cell>
        </row>
        <row r="1583">
          <cell r="A1583" t="str">
            <v>10.10.81</v>
          </cell>
          <cell r="B1583" t="str">
            <v>FILTRO ANAEROBICO D=3,00M H=2,00M</v>
          </cell>
          <cell r="C1583" t="str">
            <v>UN</v>
          </cell>
          <cell r="D1583">
            <v>5716.94</v>
          </cell>
        </row>
        <row r="1584">
          <cell r="A1584" t="str">
            <v>10.10.84</v>
          </cell>
          <cell r="B1584" t="str">
            <v>ANEL DE CONCRETO D=2,00 H=0,50M</v>
          </cell>
          <cell r="C1584" t="str">
            <v>UN</v>
          </cell>
          <cell r="D1584">
            <v>383.91</v>
          </cell>
        </row>
        <row r="1585">
          <cell r="A1585" t="str">
            <v>10.10.85</v>
          </cell>
          <cell r="B1585" t="str">
            <v>ANEL DE CONCRETO D=3,00 H=0,50M</v>
          </cell>
          <cell r="C1585" t="str">
            <v>UN</v>
          </cell>
          <cell r="D1585">
            <v>655.03</v>
          </cell>
        </row>
        <row r="1586">
          <cell r="A1586" t="str">
            <v>10.10.94</v>
          </cell>
          <cell r="B1586" t="str">
            <v>CAIXA DE LIGACAO OU INSPECAO - ESCAVACAO E APILOAMENTO</v>
          </cell>
          <cell r="C1586" t="str">
            <v>M3</v>
          </cell>
          <cell r="D1586">
            <v>16.940000000000001</v>
          </cell>
        </row>
        <row r="1587">
          <cell r="A1587" t="str">
            <v>10.10.95</v>
          </cell>
          <cell r="B1587" t="str">
            <v>CAIXA DE LIGACAO OU INSPECAO - LASTRO DE CONCRETO(FUNDO)</v>
          </cell>
          <cell r="C1587" t="str">
            <v>M3</v>
          </cell>
          <cell r="D1587">
            <v>258.01</v>
          </cell>
        </row>
        <row r="1588">
          <cell r="A1588" t="str">
            <v>10.10.96</v>
          </cell>
          <cell r="B1588" t="str">
            <v>CAIXA DE LIGACAO OU INSPECAO - ALVENARIA DE 1/2 TIJOLO,REVESTIDA</v>
          </cell>
          <cell r="C1588" t="str">
            <v>M2</v>
          </cell>
          <cell r="D1588">
            <v>79.58</v>
          </cell>
        </row>
        <row r="1589">
          <cell r="A1589" t="str">
            <v>10.10.97</v>
          </cell>
          <cell r="B1589" t="str">
            <v>CAIXA DE LIGACAO OU INSPECAO - ALVENARIA DE 1 TIJOLO,REVESTIDA</v>
          </cell>
          <cell r="C1589" t="str">
            <v>M2</v>
          </cell>
          <cell r="D1589">
            <v>116.54</v>
          </cell>
        </row>
        <row r="1590">
          <cell r="A1590" t="str">
            <v>10.10.98</v>
          </cell>
          <cell r="B1590" t="str">
            <v>CAIXA DE LIGACAO OU INSPECAO - TAMPA DE CONCRETO</v>
          </cell>
          <cell r="C1590" t="str">
            <v>M2</v>
          </cell>
          <cell r="D1590">
            <v>76.98</v>
          </cell>
        </row>
        <row r="1591">
          <cell r="A1591" t="str">
            <v>10.11.00</v>
          </cell>
          <cell r="B1591" t="str">
            <v>REDE DE AGUAS PLUVIAIS - CAPTACAO</v>
          </cell>
        </row>
        <row r="1592">
          <cell r="A1592" t="str">
            <v>10.11.01</v>
          </cell>
          <cell r="B1592" t="str">
            <v>CALHA EM CHAPA DE ACO GALVANIZADO N.24 - DESENVOLVIMENTO 33CM</v>
          </cell>
          <cell r="C1592" t="str">
            <v>M</v>
          </cell>
          <cell r="D1592">
            <v>19.149999999999999</v>
          </cell>
        </row>
        <row r="1593">
          <cell r="A1593" t="str">
            <v>10.11.02</v>
          </cell>
          <cell r="B1593" t="str">
            <v>CALHA EM CHAPA DE ACO GALVANIZADO N.24 - DESENVOLVIMENTO 50CM</v>
          </cell>
          <cell r="C1593" t="str">
            <v>M</v>
          </cell>
          <cell r="D1593">
            <v>29.1</v>
          </cell>
        </row>
        <row r="1594">
          <cell r="A1594" t="str">
            <v>10.11.03</v>
          </cell>
          <cell r="B1594" t="str">
            <v>CALHA EM CHAPA DE ACO GALVANIZADO N.24 - DESENVOLVIMENTO 100CM</v>
          </cell>
          <cell r="C1594" t="str">
            <v>M</v>
          </cell>
          <cell r="D1594">
            <v>54.55</v>
          </cell>
        </row>
        <row r="1595">
          <cell r="A1595" t="str">
            <v>10.11.30</v>
          </cell>
          <cell r="B1595" t="str">
            <v>RUFO EM CHAPA DE ACO GALVANIZADO N.24 - DESENVOLVIMENTO 16CM</v>
          </cell>
          <cell r="C1595" t="str">
            <v>M</v>
          </cell>
          <cell r="D1595">
            <v>10.220000000000001</v>
          </cell>
        </row>
        <row r="1596">
          <cell r="A1596" t="str">
            <v>10.11.31</v>
          </cell>
          <cell r="B1596" t="str">
            <v>RUFO EM CHAPA DE ACO GALVANIZADO N.24 - DESENVOLVIMENTO 25CM</v>
          </cell>
          <cell r="C1596" t="str">
            <v>M</v>
          </cell>
          <cell r="D1596">
            <v>13.53</v>
          </cell>
        </row>
        <row r="1597">
          <cell r="A1597" t="str">
            <v>10.11.32</v>
          </cell>
          <cell r="B1597" t="str">
            <v>RUFO EM CHAPA DE ACO GALVANIZADO N.24 - DESENVOLVIMENTO 33CM</v>
          </cell>
          <cell r="C1597" t="str">
            <v>M</v>
          </cell>
          <cell r="D1597">
            <v>18.07</v>
          </cell>
        </row>
        <row r="1598">
          <cell r="A1598" t="str">
            <v>10.11.33</v>
          </cell>
          <cell r="B1598" t="str">
            <v>RUFO EM CHAPA DE ACO GALVANIZADO N.24 - DESENVOLVIMENTO 50CM</v>
          </cell>
          <cell r="C1598" t="str">
            <v>M</v>
          </cell>
          <cell r="D1598">
            <v>27.17</v>
          </cell>
        </row>
        <row r="1599">
          <cell r="A1599" t="str">
            <v>10.11.34</v>
          </cell>
          <cell r="B1599" t="str">
            <v>RUFO EM CHAPA DE ACO GALVANIZADO N.24 - DESENVOLVIMENTO 100CM</v>
          </cell>
          <cell r="C1599" t="str">
            <v>M</v>
          </cell>
          <cell r="D1599">
            <v>50.7</v>
          </cell>
        </row>
        <row r="1600">
          <cell r="A1600" t="str">
            <v>10.11.35</v>
          </cell>
          <cell r="B1600" t="str">
            <v>RUFO EM CHAPA DE ACO GALVANIZADO N.24 - DESENVOLVIMENTO 130CM</v>
          </cell>
          <cell r="C1600" t="str">
            <v>M</v>
          </cell>
          <cell r="D1600">
            <v>62.75</v>
          </cell>
        </row>
        <row r="1601">
          <cell r="A1601" t="str">
            <v>10.11.36</v>
          </cell>
          <cell r="B1601" t="str">
            <v>RUFO EM CHAPA DE ACO GALVANIZADO N.24 - DESENVOLVIMENTO 140 CM</v>
          </cell>
          <cell r="C1601" t="str">
            <v>M</v>
          </cell>
          <cell r="D1601">
            <v>64.489999999999995</v>
          </cell>
        </row>
        <row r="1602">
          <cell r="A1602" t="str">
            <v>10.11.70</v>
          </cell>
          <cell r="B1602" t="str">
            <v>CANALETA DE CONCRETO,TIPO GUIA E SARJETA - SECCAO 15X40CM</v>
          </cell>
          <cell r="C1602" t="str">
            <v>M</v>
          </cell>
          <cell r="D1602">
            <v>30.93</v>
          </cell>
        </row>
        <row r="1603">
          <cell r="A1603" t="str">
            <v>10.11.71</v>
          </cell>
          <cell r="B1603" t="str">
            <v>CANALETA DE CONCRETO,TIPO GUIA E SARJETA - SECCAO 15X50CM</v>
          </cell>
          <cell r="C1603" t="str">
            <v>M</v>
          </cell>
          <cell r="D1603">
            <v>34.36</v>
          </cell>
        </row>
        <row r="1604">
          <cell r="A1604" t="str">
            <v>10.11.72</v>
          </cell>
          <cell r="B1604" t="str">
            <v>HC.01-CANALETA DE CONC.DE A.P.P/TAMPA/GRELHA DE CONC.OU FERRO L=30CM</v>
          </cell>
          <cell r="C1604" t="str">
            <v>M</v>
          </cell>
          <cell r="D1604">
            <v>32.409999999999997</v>
          </cell>
        </row>
        <row r="1605">
          <cell r="A1605" t="str">
            <v>10.11.73</v>
          </cell>
          <cell r="B1605" t="str">
            <v>HC.02-CANALETA DE CONC.DE A.P.P/TAMPA/GRELHA DE CONC.OU FERRO L=40CM</v>
          </cell>
          <cell r="C1605" t="str">
            <v>M</v>
          </cell>
          <cell r="D1605">
            <v>35.03</v>
          </cell>
        </row>
        <row r="1606">
          <cell r="A1606" t="str">
            <v>10.11.76</v>
          </cell>
          <cell r="B1606" t="str">
            <v>CANALETA MEIA CANA EM CONCRETO D=30CM</v>
          </cell>
          <cell r="C1606" t="str">
            <v>M</v>
          </cell>
          <cell r="D1606">
            <v>22.65</v>
          </cell>
        </row>
        <row r="1607">
          <cell r="A1607" t="str">
            <v>10.11.77</v>
          </cell>
          <cell r="B1607" t="str">
            <v>CANALETA MEIA CANA EM CONCRETO D=40CM</v>
          </cell>
          <cell r="C1607" t="str">
            <v>M</v>
          </cell>
          <cell r="D1607">
            <v>35.840000000000003</v>
          </cell>
        </row>
        <row r="1608">
          <cell r="A1608" t="str">
            <v>10.11.85</v>
          </cell>
          <cell r="B1608" t="str">
            <v>HV.24-CANALETA DE ALVENARIA P/GRELHA DE FERRO  L=20CM</v>
          </cell>
          <cell r="C1608" t="str">
            <v>M</v>
          </cell>
          <cell r="D1608">
            <v>22.42</v>
          </cell>
        </row>
        <row r="1609">
          <cell r="A1609" t="str">
            <v>10.11.86</v>
          </cell>
          <cell r="B1609" t="str">
            <v>HV.22-CANALETA DE ALV.P/GRELHA OU TAMPA DE CONCRETO  L=30CM</v>
          </cell>
          <cell r="C1609" t="str">
            <v>M</v>
          </cell>
          <cell r="D1609">
            <v>43.6</v>
          </cell>
        </row>
        <row r="1610">
          <cell r="A1610" t="str">
            <v>10.11.87</v>
          </cell>
          <cell r="B1610" t="str">
            <v>HV.23-CANALETA DE ALV.P/GRELHA OU TAMPA DE CONCRETO  L=40CM</v>
          </cell>
          <cell r="C1610" t="str">
            <v>M</v>
          </cell>
          <cell r="D1610">
            <v>48.02</v>
          </cell>
        </row>
        <row r="1611">
          <cell r="A1611" t="str">
            <v>10.11.89</v>
          </cell>
          <cell r="B1611" t="str">
            <v>CANTONEIRA DE FERRO 1"X1"X1/8" P/APOIO E CHUMB.DAS GRELHAS DE FERRO</v>
          </cell>
          <cell r="C1611" t="str">
            <v>M</v>
          </cell>
          <cell r="D1611">
            <v>20.69</v>
          </cell>
        </row>
        <row r="1612">
          <cell r="A1612" t="str">
            <v>10.11.90</v>
          </cell>
          <cell r="B1612" t="str">
            <v>HC-05 GRELHA DE CONCRETO PARA CANALETA - L=30CM</v>
          </cell>
          <cell r="C1612" t="str">
            <v>M</v>
          </cell>
          <cell r="D1612">
            <v>36.909999999999997</v>
          </cell>
        </row>
        <row r="1613">
          <cell r="A1613" t="str">
            <v>10.11.91</v>
          </cell>
          <cell r="B1613" t="str">
            <v>HP-01 GRELHA DE FERRO FUNDIDO PARA CANALETA - L=20CM</v>
          </cell>
          <cell r="C1613" t="str">
            <v>M</v>
          </cell>
          <cell r="D1613">
            <v>53.84</v>
          </cell>
        </row>
        <row r="1614">
          <cell r="A1614" t="str">
            <v>10.11.92</v>
          </cell>
          <cell r="B1614" t="str">
            <v>HP-02 GRELHA DE FERRO PERFILADO PARA CANALETA - L=30CM</v>
          </cell>
          <cell r="C1614" t="str">
            <v>M</v>
          </cell>
          <cell r="D1614">
            <v>48.15</v>
          </cell>
        </row>
        <row r="1615">
          <cell r="A1615" t="str">
            <v>10.11.93</v>
          </cell>
          <cell r="B1615" t="str">
            <v>GRELHA DE FERRO PERFILADO PARA CANALETAS A CEU ABERTO - 40CM</v>
          </cell>
          <cell r="C1615" t="str">
            <v>M</v>
          </cell>
          <cell r="D1615">
            <v>136.61000000000001</v>
          </cell>
        </row>
        <row r="1616">
          <cell r="A1616" t="str">
            <v>10.11.94</v>
          </cell>
          <cell r="B1616" t="str">
            <v>GRELHA DE FERRO PERFILADO PARA CANALETAS A CEU ABERTO - 50CM</v>
          </cell>
          <cell r="C1616" t="str">
            <v>M</v>
          </cell>
          <cell r="D1616">
            <v>181.03</v>
          </cell>
        </row>
        <row r="1617">
          <cell r="A1617" t="str">
            <v>10.11.95</v>
          </cell>
          <cell r="B1617" t="str">
            <v>GRELHA DE ALUMINIO POLIDO L=10CM</v>
          </cell>
          <cell r="C1617" t="str">
            <v>M</v>
          </cell>
          <cell r="D1617">
            <v>35.520000000000003</v>
          </cell>
        </row>
        <row r="1618">
          <cell r="A1618" t="str">
            <v>10.11.96</v>
          </cell>
          <cell r="B1618" t="str">
            <v>HC.03-TAMPA DE CONCRETO P/CANALETA DE A.P.L=0,30M</v>
          </cell>
          <cell r="C1618" t="str">
            <v>M</v>
          </cell>
          <cell r="D1618">
            <v>19.98</v>
          </cell>
        </row>
        <row r="1619">
          <cell r="A1619" t="str">
            <v>10.11.97</v>
          </cell>
          <cell r="B1619" t="str">
            <v>HC.04-TAMPA DE CONCRETO P/CANALETA DE A.P.L=0,40M</v>
          </cell>
          <cell r="C1619" t="str">
            <v>M</v>
          </cell>
          <cell r="D1619">
            <v>26.04</v>
          </cell>
        </row>
        <row r="1620">
          <cell r="A1620" t="str">
            <v>10.11.98</v>
          </cell>
          <cell r="B1620" t="str">
            <v>GRELHA DE FERRO FUNDIDO PARA GARGULA DE PASSEIO - 15X15CM</v>
          </cell>
          <cell r="C1620" t="str">
            <v>UN</v>
          </cell>
          <cell r="D1620">
            <v>5.33</v>
          </cell>
        </row>
        <row r="1621">
          <cell r="A1621" t="str">
            <v>10.12.00</v>
          </cell>
          <cell r="B1621" t="str">
            <v>REDE DE AGUAS PLUVIAIS - TUBULACAO</v>
          </cell>
        </row>
        <row r="1622">
          <cell r="A1622" t="str">
            <v>10.12.10</v>
          </cell>
          <cell r="B1622" t="str">
            <v>CONDUTOR EM TUBO DE FERRO FUNDIDO PARA ESGOTO,LINHA HL - 50MM</v>
          </cell>
          <cell r="C1622" t="str">
            <v>M</v>
          </cell>
          <cell r="D1622">
            <v>73.69</v>
          </cell>
        </row>
        <row r="1623">
          <cell r="A1623" t="str">
            <v>10.12.11</v>
          </cell>
          <cell r="B1623" t="str">
            <v>CONDUTOR EM TUBO DE FERRO FUNDIDO PARA ESGOTO,LINHA HL - 75MM</v>
          </cell>
          <cell r="C1623" t="str">
            <v>M</v>
          </cell>
          <cell r="D1623">
            <v>101.6</v>
          </cell>
        </row>
        <row r="1624">
          <cell r="A1624" t="str">
            <v>10.12.12</v>
          </cell>
          <cell r="B1624" t="str">
            <v>CONDUTOR EM TUBO DE FERRO FUNDIDO PARA ESGOTO,LINHA HL - 100MM</v>
          </cell>
          <cell r="C1624" t="str">
            <v>M</v>
          </cell>
          <cell r="D1624">
            <v>121.04</v>
          </cell>
        </row>
        <row r="1625">
          <cell r="A1625" t="str">
            <v>10.12.13</v>
          </cell>
          <cell r="B1625" t="str">
            <v>CONDUTOR EM TUBO DE FERRO FUNDIDO PARA ESGOTO,LINHA HL - 150MM</v>
          </cell>
          <cell r="C1625" t="str">
            <v>M</v>
          </cell>
          <cell r="D1625">
            <v>177.85</v>
          </cell>
        </row>
        <row r="1626">
          <cell r="A1626" t="str">
            <v>10.12.14</v>
          </cell>
          <cell r="B1626" t="str">
            <v>CONDUTOR EM TUBO DE PVC RIGIDO,PONTA E BOLSA - 50MM (2")</v>
          </cell>
          <cell r="C1626" t="str">
            <v>M</v>
          </cell>
          <cell r="D1626">
            <v>8.98</v>
          </cell>
        </row>
        <row r="1627">
          <cell r="A1627" t="str">
            <v>10.12.15</v>
          </cell>
          <cell r="B1627" t="str">
            <v>CONDUTOR EM TUBO DE PVC RIGIDO,PONTA E BOLSA - 75MM (3")</v>
          </cell>
          <cell r="C1627" t="str">
            <v>M</v>
          </cell>
          <cell r="D1627">
            <v>11.71</v>
          </cell>
        </row>
        <row r="1628">
          <cell r="A1628" t="str">
            <v>10.12.16</v>
          </cell>
          <cell r="B1628" t="str">
            <v>CONDUTOR EM TUBO DE PVC RIGIDO,PONTA E BOLSA - 100MM (4")</v>
          </cell>
          <cell r="C1628" t="str">
            <v>M</v>
          </cell>
          <cell r="D1628">
            <v>13.66</v>
          </cell>
        </row>
        <row r="1629">
          <cell r="A1629" t="str">
            <v>10.12.17</v>
          </cell>
          <cell r="B1629" t="str">
            <v>CONDUTOR EM TUBO DE PVC RIGIDO,PONTA E BOLSA - 150MM (6")</v>
          </cell>
          <cell r="C1629" t="str">
            <v>M</v>
          </cell>
          <cell r="D1629">
            <v>26.38</v>
          </cell>
        </row>
        <row r="1630">
          <cell r="A1630" t="str">
            <v>10.12.18</v>
          </cell>
          <cell r="B1630" t="str">
            <v>CONDUTOR EM TUBO DE PVC RIGIDO,PONTA E BOLSA - 200MM (8")</v>
          </cell>
          <cell r="C1630" t="str">
            <v>M</v>
          </cell>
          <cell r="D1630">
            <v>31.49</v>
          </cell>
        </row>
        <row r="1631">
          <cell r="A1631" t="str">
            <v>10.12.26</v>
          </cell>
          <cell r="B1631" t="str">
            <v>GRELHA HEMISFERICA DE FERRO FUNDIDO - 75MM</v>
          </cell>
          <cell r="C1631" t="str">
            <v>UN</v>
          </cell>
          <cell r="D1631">
            <v>4.7300000000000004</v>
          </cell>
        </row>
        <row r="1632">
          <cell r="A1632" t="str">
            <v>10.12.27</v>
          </cell>
          <cell r="B1632" t="str">
            <v>GRELHA HEMISFERICA DE FERRO FUNDIDO - 100MM</v>
          </cell>
          <cell r="C1632" t="str">
            <v>UN</v>
          </cell>
          <cell r="D1632">
            <v>5.52</v>
          </cell>
        </row>
        <row r="1633">
          <cell r="A1633" t="str">
            <v>10.12.28</v>
          </cell>
          <cell r="B1633" t="str">
            <v>GRELHA HEMISFERICA DE FERRO FUNDIDO - 150MM</v>
          </cell>
          <cell r="C1633" t="str">
            <v>UN</v>
          </cell>
          <cell r="D1633">
            <v>11.67</v>
          </cell>
        </row>
        <row r="1634">
          <cell r="A1634" t="str">
            <v>10.12.29</v>
          </cell>
          <cell r="B1634" t="str">
            <v>CURVA DE FERRO FUNDIDO,LINHA HL (LIGACAO REDE-CONDUTOR) - 50MM</v>
          </cell>
          <cell r="C1634" t="str">
            <v>UN</v>
          </cell>
          <cell r="D1634">
            <v>47.22</v>
          </cell>
        </row>
        <row r="1635">
          <cell r="A1635" t="str">
            <v>10.12.30</v>
          </cell>
          <cell r="B1635" t="str">
            <v>CURVA DE FERRO FUNDIDO,LINHA HL (LIGACAO REDE-CONDUTOR) - 75MM</v>
          </cell>
          <cell r="C1635" t="str">
            <v>UN</v>
          </cell>
          <cell r="D1635">
            <v>62.96</v>
          </cell>
        </row>
        <row r="1636">
          <cell r="A1636" t="str">
            <v>10.12.31</v>
          </cell>
          <cell r="B1636" t="str">
            <v>CURVA DE FERRO FUNDIDO,LINHA HL (LIGACAO REDE-CONDUTOR) - 100MM</v>
          </cell>
          <cell r="C1636" t="str">
            <v>UN</v>
          </cell>
          <cell r="D1636">
            <v>83.59</v>
          </cell>
        </row>
        <row r="1637">
          <cell r="A1637" t="str">
            <v>10.12.32</v>
          </cell>
          <cell r="B1637" t="str">
            <v>CURVA DE FERRO FUNDIDO,LINHA HL (LIGACAO REDE-CONDUTOR) - 150MM</v>
          </cell>
          <cell r="C1637" t="str">
            <v>UN</v>
          </cell>
          <cell r="D1637">
            <v>151.69999999999999</v>
          </cell>
        </row>
        <row r="1638">
          <cell r="A1638" t="str">
            <v>10.12.34</v>
          </cell>
          <cell r="B1638" t="str">
            <v>LIGACAO P/DESPEJO LIVRE EM SARJETAS,C/TUBO DE FERRO FUNDIDO - 100MM</v>
          </cell>
          <cell r="C1638" t="str">
            <v>M</v>
          </cell>
          <cell r="D1638">
            <v>103.81</v>
          </cell>
        </row>
        <row r="1639">
          <cell r="A1639" t="str">
            <v>10.12.80</v>
          </cell>
          <cell r="B1639" t="str">
            <v>TUBO DE CONCRETO - DIAMETRO DE 30CM</v>
          </cell>
          <cell r="C1639" t="str">
            <v>M</v>
          </cell>
          <cell r="D1639">
            <v>46.62</v>
          </cell>
        </row>
        <row r="1640">
          <cell r="A1640" t="str">
            <v>10.12.81</v>
          </cell>
          <cell r="B1640" t="str">
            <v>TUBO DE CONCRETO - DIAMETRO DE 40CM</v>
          </cell>
          <cell r="C1640" t="str">
            <v>M</v>
          </cell>
          <cell r="D1640">
            <v>54.07</v>
          </cell>
        </row>
        <row r="1641">
          <cell r="A1641" t="str">
            <v>10.12.82</v>
          </cell>
          <cell r="B1641" t="str">
            <v>TUBO DE CONCRETO - DIAMETRO DE 50CM</v>
          </cell>
          <cell r="C1641" t="str">
            <v>M</v>
          </cell>
          <cell r="D1641">
            <v>72.650000000000006</v>
          </cell>
        </row>
        <row r="1642">
          <cell r="A1642" t="str">
            <v>10.12.83</v>
          </cell>
          <cell r="B1642" t="str">
            <v>TUBO DE CONCRETO - DIAMETRO DE 60CM</v>
          </cell>
          <cell r="C1642" t="str">
            <v>M</v>
          </cell>
          <cell r="D1642">
            <v>87.56</v>
          </cell>
        </row>
        <row r="1643">
          <cell r="A1643" t="str">
            <v>10.12.90</v>
          </cell>
          <cell r="B1643" t="str">
            <v>CAIXA DE LIGACAO OU INSPECAO - ESCAVACAO E APILOAMENTO</v>
          </cell>
          <cell r="C1643" t="str">
            <v>M3</v>
          </cell>
          <cell r="D1643">
            <v>16.940000000000001</v>
          </cell>
        </row>
        <row r="1644">
          <cell r="A1644" t="str">
            <v>10.12.91</v>
          </cell>
          <cell r="B1644" t="str">
            <v>CAIXA DE LIGACAO OU INSPECAO - LASTRO DE CONCRETO(FUNDO)</v>
          </cell>
          <cell r="C1644" t="str">
            <v>M3</v>
          </cell>
          <cell r="D1644">
            <v>275.23</v>
          </cell>
        </row>
        <row r="1645">
          <cell r="A1645" t="str">
            <v>10.12.92</v>
          </cell>
          <cell r="B1645" t="str">
            <v>CAIXA DE LIGACAO OU INSPECAO - ALVENARIA DE 1/2 TIJOLO,REVESTIDA</v>
          </cell>
          <cell r="C1645" t="str">
            <v>M2</v>
          </cell>
          <cell r="D1645">
            <v>71.569999999999993</v>
          </cell>
        </row>
        <row r="1646">
          <cell r="A1646" t="str">
            <v>10.12.93</v>
          </cell>
          <cell r="B1646" t="str">
            <v>CAIXA DE LIGACAO OU INSPECAO - ALVENARIA DE 1 TIJOLO,REVESTIDA</v>
          </cell>
          <cell r="C1646" t="str">
            <v>M2</v>
          </cell>
          <cell r="D1646">
            <v>108.53</v>
          </cell>
        </row>
        <row r="1647">
          <cell r="A1647" t="str">
            <v>10.12.94</v>
          </cell>
          <cell r="B1647" t="str">
            <v>CAIXA DE LIGACAO OU INSPECAO - TAMPA DE CONCRETO</v>
          </cell>
          <cell r="C1647" t="str">
            <v>M2</v>
          </cell>
          <cell r="D1647">
            <v>76.989999999999995</v>
          </cell>
        </row>
        <row r="1648">
          <cell r="A1648" t="str">
            <v>10.12.98</v>
          </cell>
          <cell r="B1648" t="str">
            <v>ENVELOPAMENTO DE TUBULACAO ENTERRADA,COM CONCRETO</v>
          </cell>
          <cell r="C1648" t="str">
            <v>M</v>
          </cell>
          <cell r="D1648">
            <v>10.9</v>
          </cell>
        </row>
        <row r="1649">
          <cell r="A1649" t="str">
            <v>10.13.00</v>
          </cell>
          <cell r="B1649" t="str">
            <v>APARELHOS SANITARIOS E EQUIPAMENTOS</v>
          </cell>
        </row>
        <row r="1650">
          <cell r="A1650" t="str">
            <v>10.13.01</v>
          </cell>
          <cell r="B1650" t="str">
            <v>BACIA SANITARIA SIFONADA,DE LOUCA BRANCA</v>
          </cell>
          <cell r="C1650" t="str">
            <v>UN</v>
          </cell>
          <cell r="D1650">
            <v>158.15</v>
          </cell>
        </row>
        <row r="1651">
          <cell r="A1651" t="str">
            <v>10.13.03</v>
          </cell>
          <cell r="B1651" t="str">
            <v>BACIA SANITARIA C/CAIXA ACOPLADA DE LOUCA BRANCA</v>
          </cell>
          <cell r="C1651" t="str">
            <v>UN</v>
          </cell>
          <cell r="D1651">
            <v>220.55</v>
          </cell>
        </row>
        <row r="1652">
          <cell r="A1652" t="str">
            <v>10.13.04</v>
          </cell>
          <cell r="B1652" t="str">
            <v>BACIA SANITARIA INFANTIL SIFONADA, DE LOUCA BRANCA</v>
          </cell>
          <cell r="C1652" t="str">
            <v>UN</v>
          </cell>
          <cell r="D1652">
            <v>218.16</v>
          </cell>
        </row>
        <row r="1653">
          <cell r="A1653" t="str">
            <v>10.13.05</v>
          </cell>
          <cell r="B1653" t="str">
            <v>BACIA SANITÁRIA ALTEADA P/ PORTADORES DE DEF. FÍSICA</v>
          </cell>
          <cell r="C1653" t="str">
            <v>UN</v>
          </cell>
          <cell r="D1653">
            <v>425.93</v>
          </cell>
        </row>
        <row r="1654">
          <cell r="A1654" t="str">
            <v>10.13.06</v>
          </cell>
          <cell r="B1654" t="str">
            <v>BACIA SANITÁRIA DE LOUÇA BRANCA, C/ CAIXA DE DESCARGA DE EMBUTIR</v>
          </cell>
          <cell r="C1654" t="str">
            <v>UN</v>
          </cell>
          <cell r="D1654">
            <v>294.73</v>
          </cell>
        </row>
        <row r="1655">
          <cell r="A1655" t="str">
            <v>10.13.10</v>
          </cell>
          <cell r="B1655" t="str">
            <v>LAVATORIO DE LOUCA BRANCA,SEM COLUNA - CAPACIDADE MINIMA 5L</v>
          </cell>
          <cell r="C1655" t="str">
            <v>UN</v>
          </cell>
          <cell r="D1655">
            <v>245.54</v>
          </cell>
        </row>
        <row r="1656">
          <cell r="A1656" t="str">
            <v>10.13.12</v>
          </cell>
          <cell r="B1656" t="str">
            <v>LAVATORIO DE LOUCA BRANCA,COM COLUNA - CAPACIDADE MINIMA 7L</v>
          </cell>
          <cell r="C1656" t="str">
            <v>UN</v>
          </cell>
          <cell r="D1656">
            <v>401.9</v>
          </cell>
        </row>
        <row r="1657">
          <cell r="A1657" t="str">
            <v>10.13.14</v>
          </cell>
          <cell r="B1657" t="str">
            <v>LAVATORIO DE LOUCA INDIV.PARA P.P.D.F.</v>
          </cell>
          <cell r="C1657" t="str">
            <v>UN</v>
          </cell>
          <cell r="D1657">
            <v>443.48</v>
          </cell>
        </row>
        <row r="1658">
          <cell r="A1658" t="str">
            <v>10.13.15</v>
          </cell>
          <cell r="B1658" t="str">
            <v>LAVATORIO OVAL DE EMBUTIR - LOUCA BRANCA</v>
          </cell>
          <cell r="C1658" t="str">
            <v>UN</v>
          </cell>
          <cell r="D1658">
            <v>224.35</v>
          </cell>
        </row>
        <row r="1659">
          <cell r="A1659" t="str">
            <v>10.13.16</v>
          </cell>
          <cell r="B1659" t="str">
            <v>LAVATORIO OVAL DE SOBREPOR - LOUCA BRANCA</v>
          </cell>
          <cell r="C1659" t="str">
            <v>UN</v>
          </cell>
          <cell r="D1659">
            <v>263.01</v>
          </cell>
        </row>
        <row r="1660">
          <cell r="A1660" t="str">
            <v>10.13.19</v>
          </cell>
          <cell r="B1660" t="str">
            <v>HX-01-LAVATORIO E BEBEDOURO DE CH ACO INOX CH.18</v>
          </cell>
          <cell r="C1660" t="str">
            <v>M</v>
          </cell>
          <cell r="D1660">
            <v>753.32</v>
          </cell>
        </row>
        <row r="1661">
          <cell r="A1661" t="str">
            <v>10.13.25</v>
          </cell>
          <cell r="B1661" t="str">
            <v>MICTORIO INDIVIDUAL DE LOUCA BRANCA,TIPO BACIA - DE CENTRO</v>
          </cell>
          <cell r="C1661" t="str">
            <v>UN</v>
          </cell>
          <cell r="D1661">
            <v>217.94</v>
          </cell>
        </row>
        <row r="1662">
          <cell r="A1662" t="str">
            <v>10.13.36</v>
          </cell>
          <cell r="B1662" t="str">
            <v>MICTORIO INDIVIDUAL DE LOUCA, PARA DEFICIENTE</v>
          </cell>
          <cell r="C1662" t="str">
            <v>UN</v>
          </cell>
          <cell r="D1662">
            <v>723.2</v>
          </cell>
        </row>
        <row r="1663">
          <cell r="A1663" t="str">
            <v>10.13.38</v>
          </cell>
          <cell r="B1663" t="str">
            <v>MICTORIO COLETIVO DE ACO INOXIDAVEL - COMPRIMENTO 0/2000MM</v>
          </cell>
          <cell r="C1663" t="str">
            <v>M</v>
          </cell>
          <cell r="D1663">
            <v>765.67</v>
          </cell>
        </row>
        <row r="1664">
          <cell r="A1664" t="str">
            <v>10.13.45</v>
          </cell>
          <cell r="B1664" t="str">
            <v>TANQUE DE LOUCA BRANCA,SEM COLUNA - CAPACIDADE MINIMA 35L</v>
          </cell>
          <cell r="C1664" t="str">
            <v>UN</v>
          </cell>
          <cell r="D1664">
            <v>335.87</v>
          </cell>
        </row>
        <row r="1665">
          <cell r="A1665" t="str">
            <v>10.13.47</v>
          </cell>
          <cell r="B1665" t="str">
            <v>TANQUE DE LOUCA BRANCA COM COLUNA-CAP.MIN.30L</v>
          </cell>
          <cell r="C1665" t="str">
            <v>UN</v>
          </cell>
          <cell r="D1665">
            <v>378.41</v>
          </cell>
        </row>
        <row r="1666">
          <cell r="A1666" t="str">
            <v>10.13.48</v>
          </cell>
          <cell r="B1666" t="str">
            <v>TANQUE DE LOUCA BRANCA C/COLUNA - CAP MIN. 35 LITROS</v>
          </cell>
          <cell r="C1666" t="str">
            <v>UN</v>
          </cell>
          <cell r="D1666">
            <v>390.95</v>
          </cell>
        </row>
        <row r="1667">
          <cell r="A1667" t="str">
            <v>10.13.50</v>
          </cell>
          <cell r="B1667" t="str">
            <v>CUBA SIMPLES DE ACO INOXIDAVEL CH.18 - 500X400X200MM</v>
          </cell>
          <cell r="C1667" t="str">
            <v>UN</v>
          </cell>
          <cell r="D1667">
            <v>360.67</v>
          </cell>
        </row>
        <row r="1668">
          <cell r="A1668" t="str">
            <v>10.13.51</v>
          </cell>
          <cell r="B1668" t="str">
            <v>CUBA SIMPLES DE ACO INOXIDAVEL CH.18 - 560X335X150MM</v>
          </cell>
          <cell r="C1668" t="str">
            <v>UN</v>
          </cell>
          <cell r="D1668">
            <v>249.5</v>
          </cell>
        </row>
        <row r="1669">
          <cell r="A1669" t="str">
            <v>10.13.52</v>
          </cell>
          <cell r="B1669" t="str">
            <v>CUBA SIMPLES DE ACO INOXIDAVEL CH.18 - 500X400X250MM</v>
          </cell>
          <cell r="C1669" t="str">
            <v>UN</v>
          </cell>
          <cell r="D1669">
            <v>381.07</v>
          </cell>
        </row>
        <row r="1670">
          <cell r="A1670" t="str">
            <v>10.13.53</v>
          </cell>
          <cell r="B1670" t="str">
            <v>CUBA SIMPLES DE ACO INOXIDAVEL CH.18 - 500X400X150MM</v>
          </cell>
          <cell r="C1670" t="str">
            <v>UN</v>
          </cell>
          <cell r="D1670">
            <v>348.09</v>
          </cell>
        </row>
        <row r="1671">
          <cell r="A1671" t="str">
            <v>10.13.55</v>
          </cell>
          <cell r="B1671" t="str">
            <v>CUBA DUPLA DE ACO INOXIDAVEL CH.18 - 700X400X150MM</v>
          </cell>
          <cell r="C1671" t="str">
            <v>UN</v>
          </cell>
          <cell r="D1671">
            <v>553.88</v>
          </cell>
        </row>
        <row r="1672">
          <cell r="A1672" t="str">
            <v>10.13.57</v>
          </cell>
          <cell r="B1672" t="str">
            <v>CUBA DUPLA DE ACO INOXIDAVEL CH.18 - 1020X400X200MM</v>
          </cell>
          <cell r="C1672" t="str">
            <v>UN</v>
          </cell>
          <cell r="D1672">
            <v>556.75</v>
          </cell>
        </row>
        <row r="1673">
          <cell r="A1673" t="str">
            <v>10.13.58</v>
          </cell>
          <cell r="B1673" t="str">
            <v>TANQUE DE PANELA EM ACO INOXIDAVEL CH.18 600X500X400MM</v>
          </cell>
          <cell r="C1673" t="str">
            <v>UN</v>
          </cell>
          <cell r="D1673">
            <v>611.34</v>
          </cell>
        </row>
        <row r="1674">
          <cell r="A1674" t="str">
            <v>10.13.59</v>
          </cell>
          <cell r="B1674" t="str">
            <v>HX04- TANQUE DE PANELA EM ACO INOXIDAVEL CH.18 600X800X300MM</v>
          </cell>
          <cell r="C1674" t="str">
            <v>UN</v>
          </cell>
          <cell r="D1674">
            <v>856.27</v>
          </cell>
        </row>
        <row r="1675">
          <cell r="A1675" t="str">
            <v>10.13.60</v>
          </cell>
          <cell r="B1675" t="str">
            <v>TANQUE DE PANELA EM ACO INOXIDAVEL - 600X500X500MM</v>
          </cell>
          <cell r="C1675" t="str">
            <v>UN</v>
          </cell>
          <cell r="D1675">
            <v>713.52</v>
          </cell>
        </row>
        <row r="1676">
          <cell r="A1676" t="str">
            <v>10.13.61</v>
          </cell>
          <cell r="B1676" t="str">
            <v>CUBA DE FIBRA DE VIDRO 600X500X200MM</v>
          </cell>
          <cell r="C1676" t="str">
            <v>UN</v>
          </cell>
          <cell r="D1676">
            <v>331.79</v>
          </cell>
        </row>
        <row r="1677">
          <cell r="A1677" t="str">
            <v>10.13.65</v>
          </cell>
          <cell r="B1677" t="str">
            <v>TAMPA DE FIBRA DE VIDRO - 750X550MM TQ1A/FABES</v>
          </cell>
          <cell r="C1677" t="str">
            <v>UN</v>
          </cell>
          <cell r="D1677">
            <v>156.16</v>
          </cell>
        </row>
        <row r="1678">
          <cell r="A1678" t="str">
            <v>10.13.70</v>
          </cell>
          <cell r="B1678" t="str">
            <v>BEBEDOURO ELETRICO COM SISTEMA DE REFRIGERACAO E DUAS SAIDAS - 40L</v>
          </cell>
          <cell r="C1678" t="str">
            <v>UN</v>
          </cell>
          <cell r="D1678">
            <v>611.45000000000005</v>
          </cell>
        </row>
        <row r="1679">
          <cell r="A1679" t="str">
            <v>10.13.71</v>
          </cell>
          <cell r="B1679" t="str">
            <v>BEBEDOURO ELETRICO COM SISTEMA DE REFRIGERACAO E DUAS SAIDAS - 80L</v>
          </cell>
          <cell r="C1679" t="str">
            <v>UN</v>
          </cell>
          <cell r="D1679">
            <v>687.11</v>
          </cell>
        </row>
        <row r="1680">
          <cell r="A1680" t="str">
            <v>10.13.75</v>
          </cell>
          <cell r="B1680" t="str">
            <v>FILTRO DE PRESSAO COM UMA VELA - CAPACIDADE MINIMA 40L/H</v>
          </cell>
          <cell r="C1680" t="str">
            <v>UN</v>
          </cell>
          <cell r="D1680">
            <v>85.76</v>
          </cell>
        </row>
        <row r="1681">
          <cell r="A1681" t="str">
            <v>10.13.78</v>
          </cell>
          <cell r="B1681" t="str">
            <v>FILTRO TP.CUNO OU SIMILAR C/ELEM FILTRANTE CEL./CARVAO/CEL. 180 L/H</v>
          </cell>
          <cell r="C1681" t="str">
            <v>UN</v>
          </cell>
          <cell r="D1681">
            <v>17.84</v>
          </cell>
        </row>
        <row r="1682">
          <cell r="A1682" t="str">
            <v>10.13.79</v>
          </cell>
          <cell r="B1682" t="str">
            <v>FILTRO TP.CUNO OU SIMILAR C/ELEM FILTRANTE CEL./CARVAO/CEL. 360 L/H</v>
          </cell>
          <cell r="C1682" t="str">
            <v>UN</v>
          </cell>
          <cell r="D1682">
            <v>29.69</v>
          </cell>
        </row>
        <row r="1683">
          <cell r="A1683" t="str">
            <v>10.13.96</v>
          </cell>
          <cell r="B1683" t="str">
            <v>AQUECEDOR A GAS DE ACUMULACAO,COM CILINDRO DE COBRE - 150L</v>
          </cell>
          <cell r="C1683" t="str">
            <v>UN</v>
          </cell>
          <cell r="D1683">
            <v>2449.79</v>
          </cell>
        </row>
        <row r="1684">
          <cell r="A1684" t="str">
            <v>10.14.00</v>
          </cell>
          <cell r="B1684" t="str">
            <v>METAIS SANITARIOS E ACESSORIOS</v>
          </cell>
        </row>
        <row r="1685">
          <cell r="A1685" t="str">
            <v>10.14.01</v>
          </cell>
          <cell r="B1685" t="str">
            <v>TORNEIRA DE PRESSAO PARA USO GERAL,METAL AMARELO - 1/2"</v>
          </cell>
          <cell r="C1685" t="str">
            <v>UN</v>
          </cell>
          <cell r="D1685">
            <v>14.39</v>
          </cell>
        </row>
        <row r="1686">
          <cell r="A1686" t="str">
            <v>10.14.02</v>
          </cell>
          <cell r="B1686" t="str">
            <v>TORNEIRA DE PRESSAO PARA USO GERAL,METAL AMARELO - 3/4"</v>
          </cell>
          <cell r="C1686" t="str">
            <v>UN</v>
          </cell>
          <cell r="D1686">
            <v>14.44</v>
          </cell>
        </row>
        <row r="1687">
          <cell r="A1687" t="str">
            <v>10.14.03</v>
          </cell>
          <cell r="B1687" t="str">
            <v>TORNEIRA DE PRESSAO PARA USO GERAL,METAL CROMADO - 1/2"</v>
          </cell>
          <cell r="C1687" t="str">
            <v>UN</v>
          </cell>
          <cell r="D1687">
            <v>15.64</v>
          </cell>
        </row>
        <row r="1688">
          <cell r="A1688" t="str">
            <v>10.14.04</v>
          </cell>
          <cell r="B1688" t="str">
            <v>TORNEIRA DE PRESSAO PARA USO GERAL,METAL CROMADO - 3/4"</v>
          </cell>
          <cell r="C1688" t="str">
            <v>UN</v>
          </cell>
          <cell r="D1688">
            <v>15.71</v>
          </cell>
        </row>
        <row r="1689">
          <cell r="A1689" t="str">
            <v>10.14.08</v>
          </cell>
          <cell r="B1689" t="str">
            <v>TORNEIRA DE PRESSAO PARA PIA,COM CORPO LONGO E AERADOR - 3/4"</v>
          </cell>
          <cell r="C1689" t="str">
            <v>UN</v>
          </cell>
          <cell r="D1689">
            <v>64.94</v>
          </cell>
        </row>
        <row r="1690">
          <cell r="A1690" t="str">
            <v>10.14.09</v>
          </cell>
          <cell r="B1690" t="str">
            <v>TORNEIRA CLINICA DE MESA - 12 CM - 1/2"</v>
          </cell>
          <cell r="C1690" t="str">
            <v>UN</v>
          </cell>
          <cell r="D1690">
            <v>141.25</v>
          </cell>
        </row>
        <row r="1691">
          <cell r="A1691" t="str">
            <v>10.14.10</v>
          </cell>
          <cell r="B1691" t="str">
            <v>TORNEIRA DE MESA C/ ACIONAMENTO MANUAL E FECHAMENTO AUTOMÁTICO</v>
          </cell>
          <cell r="C1691" t="str">
            <v>UN</v>
          </cell>
          <cell r="D1691">
            <v>278.32</v>
          </cell>
        </row>
        <row r="1692">
          <cell r="A1692" t="str">
            <v>10.14.11</v>
          </cell>
          <cell r="B1692" t="str">
            <v>TORNEIRA ELETRÔNICA DE MESA, C/ SENSOR E ACIONAMENTO ELÉTRICO</v>
          </cell>
          <cell r="C1692" t="str">
            <v>UN</v>
          </cell>
          <cell r="D1692">
            <v>651.33000000000004</v>
          </cell>
        </row>
        <row r="1693">
          <cell r="A1693" t="str">
            <v>10.14.12</v>
          </cell>
          <cell r="B1693" t="str">
            <v>BICA ALTA ARTICULÁVEL DE MESA - 1/2"</v>
          </cell>
          <cell r="C1693" t="str">
            <v>UN</v>
          </cell>
          <cell r="D1693">
            <v>194.42</v>
          </cell>
        </row>
        <row r="1694">
          <cell r="A1694" t="str">
            <v>10.14.13</v>
          </cell>
          <cell r="B1694" t="str">
            <v>MISTURADOR DE PAREDE P/PIA,C/BICA MOVEL TIPO LONGA E AERADOR - 3/4"</v>
          </cell>
          <cell r="C1694" t="str">
            <v>UN</v>
          </cell>
          <cell r="D1694">
            <v>213.24</v>
          </cell>
        </row>
        <row r="1695">
          <cell r="A1695" t="str">
            <v>10.14.14</v>
          </cell>
          <cell r="B1695" t="str">
            <v>AREJADOR DE VAZÃO CONSTANTE - 6 LITROS</v>
          </cell>
          <cell r="C1695" t="str">
            <v>UN</v>
          </cell>
          <cell r="D1695">
            <v>41.8</v>
          </cell>
        </row>
        <row r="1696">
          <cell r="A1696" t="str">
            <v>10.14.15</v>
          </cell>
          <cell r="B1696" t="str">
            <v>REGISTRO REGULADOR DE VAZÃO - 1/2"</v>
          </cell>
          <cell r="C1696" t="str">
            <v>UN</v>
          </cell>
          <cell r="D1696">
            <v>31.4</v>
          </cell>
        </row>
        <row r="1697">
          <cell r="A1697" t="str">
            <v>10.14.18</v>
          </cell>
          <cell r="B1697" t="str">
            <v>TORNEIRA ELETRICA AUTOMATICA,COM CORPO DE METAL CROMADO - 220V</v>
          </cell>
          <cell r="C1697" t="str">
            <v>UN</v>
          </cell>
          <cell r="D1697">
            <v>102.24</v>
          </cell>
        </row>
        <row r="1698">
          <cell r="A1698" t="str">
            <v>10.14.19</v>
          </cell>
          <cell r="B1698" t="str">
            <v>VÁLVULA DE ACIONAMENTO HIDRO-MECÂNICO POR PEDAL</v>
          </cell>
          <cell r="C1698" t="str">
            <v>UN</v>
          </cell>
          <cell r="D1698">
            <v>351.6</v>
          </cell>
        </row>
        <row r="1699">
          <cell r="A1699" t="str">
            <v>10.14.20</v>
          </cell>
          <cell r="B1699" t="str">
            <v>VALVULA FLUXIVEL SEM REGISTRO INCORPORADO - 1 1/4"</v>
          </cell>
          <cell r="C1699" t="str">
            <v>UN</v>
          </cell>
          <cell r="D1699">
            <v>103.36</v>
          </cell>
        </row>
        <row r="1700">
          <cell r="A1700" t="str">
            <v>10.14.21</v>
          </cell>
          <cell r="B1700" t="str">
            <v>VALVULA FLUXIVEL SEM REGISTRO INCORPORADO - 1 1/2"</v>
          </cell>
          <cell r="C1700" t="str">
            <v>UN</v>
          </cell>
          <cell r="D1700">
            <v>125.74</v>
          </cell>
        </row>
        <row r="1701">
          <cell r="A1701" t="str">
            <v>10.14.22</v>
          </cell>
          <cell r="B1701" t="str">
            <v>VALVULA FLUXIVEL COM REGISTRO INCORPORADO - 1 1/4"</v>
          </cell>
          <cell r="C1701" t="str">
            <v>UN</v>
          </cell>
          <cell r="D1701">
            <v>110.36</v>
          </cell>
        </row>
        <row r="1702">
          <cell r="A1702" t="str">
            <v>10.14.23</v>
          </cell>
          <cell r="B1702" t="str">
            <v>VALVULA FLUXIVEL COM REGISTRO INCORPORADO - 1 1/2"</v>
          </cell>
          <cell r="C1702" t="str">
            <v>UN</v>
          </cell>
          <cell r="D1702">
            <v>134.85</v>
          </cell>
        </row>
        <row r="1703">
          <cell r="A1703" t="str">
            <v>10.14.25</v>
          </cell>
          <cell r="B1703" t="str">
            <v>VALVULA DE DESCARGA EXTERNA COM ALAVANCA - 1 1/4"</v>
          </cell>
          <cell r="C1703" t="str">
            <v>UN</v>
          </cell>
          <cell r="D1703">
            <v>352.29</v>
          </cell>
        </row>
        <row r="1704">
          <cell r="A1704" t="str">
            <v>10.14.30</v>
          </cell>
          <cell r="B1704" t="str">
            <v>VÁLVULA DE FECHAMENTO AUTOMÁTICO P/ CHUVEIRO ELÉTRICO</v>
          </cell>
          <cell r="C1704" t="str">
            <v>UN</v>
          </cell>
          <cell r="D1704">
            <v>336.14</v>
          </cell>
        </row>
        <row r="1705">
          <cell r="A1705" t="str">
            <v>10.14.31</v>
          </cell>
          <cell r="B1705" t="str">
            <v>VÁLVULA DE FECHAMENTO AUTOMÁTICO P/ DUCHA DE ÁGUA FRIA OU PRÉ-MISTURADA</v>
          </cell>
          <cell r="C1705" t="str">
            <v>UN</v>
          </cell>
          <cell r="D1705">
            <v>221.53</v>
          </cell>
        </row>
        <row r="1706">
          <cell r="A1706" t="str">
            <v>10.14.32</v>
          </cell>
          <cell r="B1706" t="str">
            <v>VÁLVULA DE FECHAMENTO AUTOMÁTICO P/ CHUVEIRO DE AQUECEDOR DE ACUMULAÇÃO</v>
          </cell>
          <cell r="C1706" t="str">
            <v>UN</v>
          </cell>
          <cell r="D1706">
            <v>469.37</v>
          </cell>
        </row>
        <row r="1707">
          <cell r="A1707" t="str">
            <v>10.14.37</v>
          </cell>
          <cell r="B1707" t="str">
            <v>CHUVEIRO FIXO DE METAL CROMADO - CRIVO COM DIAMETRO DE 15CM</v>
          </cell>
          <cell r="C1707" t="str">
            <v>UN</v>
          </cell>
          <cell r="D1707">
            <v>60.75</v>
          </cell>
        </row>
        <row r="1708">
          <cell r="A1708" t="str">
            <v>10.14.40</v>
          </cell>
          <cell r="B1708" t="str">
            <v>CHUVEIRO ELETRICO AUTOMATICO,CORPO METAL CROMADO - 220V-2800/4400W</v>
          </cell>
          <cell r="C1708" t="str">
            <v>UN</v>
          </cell>
          <cell r="D1708">
            <v>115.24</v>
          </cell>
        </row>
        <row r="1709">
          <cell r="A1709" t="str">
            <v>10.14.42</v>
          </cell>
          <cell r="B1709" t="str">
            <v>CHUVEIRO DUCHA MODELO JET-SET METALICA OU SIMILAR</v>
          </cell>
          <cell r="C1709" t="str">
            <v>UN</v>
          </cell>
          <cell r="D1709">
            <v>123.97</v>
          </cell>
        </row>
        <row r="1710">
          <cell r="A1710" t="str">
            <v>10.14.44</v>
          </cell>
          <cell r="B1710" t="str">
            <v>DUCHA HIGIENICA FLEXIVEL SEM REG. DE PAREDE</v>
          </cell>
          <cell r="C1710" t="str">
            <v>UN</v>
          </cell>
          <cell r="D1710">
            <v>186.21</v>
          </cell>
        </row>
        <row r="1711">
          <cell r="A1711" t="str">
            <v>10.14.50</v>
          </cell>
          <cell r="B1711" t="str">
            <v>SABONETEIRA DE LOUCA BRANCA - 7,5X15CM</v>
          </cell>
          <cell r="C1711" t="str">
            <v>UN</v>
          </cell>
          <cell r="D1711">
            <v>24.09</v>
          </cell>
        </row>
        <row r="1712">
          <cell r="A1712" t="str">
            <v>10.14.51</v>
          </cell>
          <cell r="B1712" t="str">
            <v>SABONETEIRA DE LOUCA BRANCA - 15X15CM</v>
          </cell>
          <cell r="C1712" t="str">
            <v>UN</v>
          </cell>
          <cell r="D1712">
            <v>25.62</v>
          </cell>
        </row>
        <row r="1713">
          <cell r="A1713" t="str">
            <v>10.14.65</v>
          </cell>
          <cell r="B1713" t="str">
            <v>PAPELEIRA DE LOUCA BRANCA - 15X15CM</v>
          </cell>
          <cell r="C1713" t="str">
            <v>UN</v>
          </cell>
          <cell r="D1713">
            <v>25.39</v>
          </cell>
        </row>
        <row r="1714">
          <cell r="A1714" t="str">
            <v>10.14.70</v>
          </cell>
          <cell r="B1714" t="str">
            <v>CABIDE DE LOUCA BRANCA,COM UM OU DOIS GANCHOS</v>
          </cell>
          <cell r="C1714" t="str">
            <v>UN</v>
          </cell>
          <cell r="D1714">
            <v>21.4</v>
          </cell>
        </row>
        <row r="1715">
          <cell r="A1715" t="str">
            <v>10.14.73</v>
          </cell>
          <cell r="B1715" t="str">
            <v>FRONTAO OU TESTEIRA DE MARMORE BRANCO ESP.SANTO - H. ATE 10CM</v>
          </cell>
          <cell r="C1715" t="str">
            <v>M</v>
          </cell>
          <cell r="D1715">
            <v>28.69</v>
          </cell>
        </row>
        <row r="1716">
          <cell r="A1716" t="str">
            <v>10.14.74</v>
          </cell>
          <cell r="B1716" t="str">
            <v>FRONTAO OU TESTEIRA DE GRANITO CINZA MAUA - H ATE 10CM</v>
          </cell>
          <cell r="C1716" t="str">
            <v>M</v>
          </cell>
          <cell r="D1716">
            <v>32.21</v>
          </cell>
        </row>
        <row r="1717">
          <cell r="A1717" t="str">
            <v>10.14.75</v>
          </cell>
          <cell r="B1717" t="str">
            <v>TAMPO P/ BANCADA - GRANITO CINZA ANDORINHA</v>
          </cell>
          <cell r="C1717" t="str">
            <v>M2</v>
          </cell>
          <cell r="D1717">
            <v>206.26</v>
          </cell>
        </row>
        <row r="1718">
          <cell r="A1718" t="str">
            <v>10.14.76</v>
          </cell>
          <cell r="B1718" t="str">
            <v>TAMPO P/ BANC. UMIDA - GRANITO CINZA MAUA POLIDO - 30MM</v>
          </cell>
          <cell r="C1718" t="str">
            <v>M2</v>
          </cell>
          <cell r="D1718">
            <v>250.08</v>
          </cell>
        </row>
        <row r="1719">
          <cell r="A1719" t="str">
            <v>10.14.77</v>
          </cell>
          <cell r="B1719" t="str">
            <v>TAMPO P/ BANC UMIDA GRANITO VERDE UBATUBA POLIDO 30MM</v>
          </cell>
          <cell r="C1719" t="str">
            <v>M2</v>
          </cell>
          <cell r="D1719">
            <v>232.49</v>
          </cell>
        </row>
        <row r="1720">
          <cell r="A1720" t="str">
            <v>10.14.82</v>
          </cell>
          <cell r="B1720" t="str">
            <v>TAMPO PARA BANCADA UMIDA - MARMORE BRANCO ESPIRITO SANTO A</v>
          </cell>
          <cell r="C1720" t="str">
            <v>M2</v>
          </cell>
          <cell r="D1720">
            <v>225.08</v>
          </cell>
        </row>
        <row r="1721">
          <cell r="A1721" t="str">
            <v>10.14.86</v>
          </cell>
          <cell r="B1721" t="str">
            <v>TAMPO PARA BANCADA UMIDA - ACO INOX N.18 (18:8)</v>
          </cell>
          <cell r="C1721" t="str">
            <v>M2</v>
          </cell>
          <cell r="D1721">
            <v>841.54</v>
          </cell>
        </row>
        <row r="1722">
          <cell r="A1722" t="str">
            <v>10.14.88</v>
          </cell>
          <cell r="B1722" t="str">
            <v>TAMPO P/BANC.UM.CONCR.POL.E=40MM C/BORDAS ARRED.E ENVERN.</v>
          </cell>
          <cell r="C1722" t="str">
            <v>M2</v>
          </cell>
          <cell r="D1722">
            <v>75.28</v>
          </cell>
        </row>
        <row r="1723">
          <cell r="A1723" t="str">
            <v>10.14.89</v>
          </cell>
          <cell r="B1723" t="str">
            <v>TAMPO P/BANC.UM.CONCR.POL.E=50MM C/BORDAS ARRED.E ENVERN.</v>
          </cell>
          <cell r="C1723" t="str">
            <v>M2</v>
          </cell>
          <cell r="D1723">
            <v>76.78</v>
          </cell>
        </row>
        <row r="1724">
          <cell r="A1724" t="str">
            <v>10.14.91</v>
          </cell>
          <cell r="B1724" t="str">
            <v>SABONETEIRA PARA SABAO LIQUIDO</v>
          </cell>
          <cell r="C1724" t="str">
            <v>UN</v>
          </cell>
          <cell r="D1724">
            <v>58.24</v>
          </cell>
        </row>
        <row r="1725">
          <cell r="A1725" t="str">
            <v>10.14.97</v>
          </cell>
          <cell r="B1725" t="str">
            <v>PORTA TOALHA DE PAPEL INTER FOLHAS</v>
          </cell>
          <cell r="C1725" t="str">
            <v>UN</v>
          </cell>
          <cell r="D1725">
            <v>49.09</v>
          </cell>
        </row>
        <row r="1726">
          <cell r="A1726" t="str">
            <v>10.50.00</v>
          </cell>
          <cell r="B1726" t="str">
            <v>DEMOLICOES</v>
          </cell>
        </row>
        <row r="1727">
          <cell r="A1727" t="str">
            <v>10.50.01</v>
          </cell>
          <cell r="B1727" t="str">
            <v>DEMOLICAO DE TUBULACAO DE ACO PRETO OU GALVANIZADO - ATE 2"</v>
          </cell>
          <cell r="C1727" t="str">
            <v>M</v>
          </cell>
          <cell r="D1727">
            <v>1.93</v>
          </cell>
        </row>
        <row r="1728">
          <cell r="A1728" t="str">
            <v>10.50.02</v>
          </cell>
          <cell r="B1728" t="str">
            <v>DEMOLICAO DE TUBULACAO DE ACO PRETO OU GALVANIZADO - ACIMA DE 2"</v>
          </cell>
          <cell r="C1728" t="str">
            <v>M</v>
          </cell>
          <cell r="D1728">
            <v>3.21</v>
          </cell>
        </row>
        <row r="1729">
          <cell r="A1729" t="str">
            <v>10.50.03</v>
          </cell>
          <cell r="B1729" t="str">
            <v>DEMOLICAO DE TUBULACAO DE PVC RIGIDO - ATE 4"</v>
          </cell>
          <cell r="C1729" t="str">
            <v>M</v>
          </cell>
          <cell r="D1729">
            <v>1.61</v>
          </cell>
        </row>
        <row r="1730">
          <cell r="A1730" t="str">
            <v>10.50.04</v>
          </cell>
          <cell r="B1730" t="str">
            <v>DEMOLICAO DE TUBULACAO DE PVC RIGIDO - ACIMA DE 4"</v>
          </cell>
          <cell r="C1730" t="str">
            <v>M</v>
          </cell>
          <cell r="D1730">
            <v>2.89</v>
          </cell>
        </row>
        <row r="1731">
          <cell r="A1731" t="str">
            <v>10.50.05</v>
          </cell>
          <cell r="B1731" t="str">
            <v>DEMOLICAO DE TUBULACAO DE COBRE - ATE 1 1/4"</v>
          </cell>
          <cell r="C1731" t="str">
            <v>M</v>
          </cell>
          <cell r="D1731">
            <v>1.93</v>
          </cell>
        </row>
        <row r="1732">
          <cell r="A1732" t="str">
            <v>10.50.18</v>
          </cell>
          <cell r="B1732" t="str">
            <v>DEMOLICAO DE REGISTROS</v>
          </cell>
          <cell r="C1732" t="str">
            <v>UN</v>
          </cell>
          <cell r="D1732">
            <v>1.61</v>
          </cell>
        </row>
        <row r="1733">
          <cell r="A1733" t="str">
            <v>10.50.32</v>
          </cell>
          <cell r="B1733" t="str">
            <v>DEMOLICAO DE CALHAS,RUFOS OU RINCOES EM CHAPA METALICA</v>
          </cell>
          <cell r="C1733" t="str">
            <v>M</v>
          </cell>
          <cell r="D1733">
            <v>1.48</v>
          </cell>
        </row>
        <row r="1734">
          <cell r="A1734" t="str">
            <v>10.50.33</v>
          </cell>
          <cell r="B1734" t="str">
            <v>DEMOLICAO DE CONDUTORES APARENTES</v>
          </cell>
          <cell r="C1734" t="str">
            <v>M</v>
          </cell>
          <cell r="D1734">
            <v>0.96</v>
          </cell>
        </row>
        <row r="1735">
          <cell r="A1735" t="str">
            <v>10.60.00</v>
          </cell>
          <cell r="B1735" t="str">
            <v>RETIRADAS</v>
          </cell>
        </row>
        <row r="1736">
          <cell r="A1736" t="str">
            <v>10.60.01</v>
          </cell>
          <cell r="B1736" t="str">
            <v>RETIRADA DE TUBULACAO DE ACO PRETO OU GALVANIZADO - ATE 2"</v>
          </cell>
          <cell r="C1736" t="str">
            <v>M</v>
          </cell>
          <cell r="D1736">
            <v>4.08</v>
          </cell>
        </row>
        <row r="1737">
          <cell r="A1737" t="str">
            <v>10.60.02</v>
          </cell>
          <cell r="B1737" t="str">
            <v>RETIRADA DE TUBULACAO DE ACO PRETO OU GALVANIZADO - ACIMA DE 2"</v>
          </cell>
          <cell r="C1737" t="str">
            <v>M</v>
          </cell>
          <cell r="D1737">
            <v>4.9000000000000004</v>
          </cell>
        </row>
        <row r="1738">
          <cell r="A1738" t="str">
            <v>10.60.03</v>
          </cell>
          <cell r="B1738" t="str">
            <v>RETIRADA DE TUBULACAO DE PVC RIGIDO - ATE 4"</v>
          </cell>
          <cell r="C1738" t="str">
            <v>M</v>
          </cell>
          <cell r="D1738">
            <v>3.67</v>
          </cell>
        </row>
        <row r="1739">
          <cell r="A1739" t="str">
            <v>10.60.04</v>
          </cell>
          <cell r="B1739" t="str">
            <v>RETIRADA DE TUBULACAO DE PVC RIGIDO - ACIMA DE 4"</v>
          </cell>
          <cell r="C1739" t="str">
            <v>M</v>
          </cell>
          <cell r="D1739">
            <v>4.49</v>
          </cell>
        </row>
        <row r="1740">
          <cell r="A1740" t="str">
            <v>10.60.05</v>
          </cell>
          <cell r="B1740" t="str">
            <v>RETIRADA DE TUBULACAO DE COBRE - ATE 1 1/4"</v>
          </cell>
          <cell r="C1740" t="str">
            <v>M</v>
          </cell>
          <cell r="D1740">
            <v>4.08</v>
          </cell>
        </row>
        <row r="1741">
          <cell r="A1741" t="str">
            <v>10.60.06</v>
          </cell>
          <cell r="B1741" t="str">
            <v>RETIRADA DE TUBULACAO DE COBRE - ACIMA DE 1 1/4"</v>
          </cell>
          <cell r="C1741" t="str">
            <v>M</v>
          </cell>
          <cell r="D1741">
            <v>4.9000000000000004</v>
          </cell>
        </row>
        <row r="1742">
          <cell r="A1742" t="str">
            <v>10.60.07</v>
          </cell>
          <cell r="B1742" t="str">
            <v>RETIRADA DE TUBULACAO DE FERRO FUNDIDO - ATE 4"</v>
          </cell>
          <cell r="C1742" t="str">
            <v>M</v>
          </cell>
          <cell r="D1742">
            <v>4.08</v>
          </cell>
        </row>
        <row r="1743">
          <cell r="A1743" t="str">
            <v>10.60.08</v>
          </cell>
          <cell r="B1743" t="str">
            <v>RETIRADA DE TUBULACAO DE FERRO FUNDIDO - ACIMA DE 4"</v>
          </cell>
          <cell r="C1743" t="str">
            <v>M</v>
          </cell>
          <cell r="D1743">
            <v>4.9000000000000004</v>
          </cell>
        </row>
        <row r="1744">
          <cell r="A1744" t="str">
            <v>10.60.09</v>
          </cell>
          <cell r="B1744" t="str">
            <v>RETIRADA DE TUBULACAO DE CIMENTO-AMIANTO - ATE 3"</v>
          </cell>
          <cell r="C1744" t="str">
            <v>M</v>
          </cell>
          <cell r="D1744">
            <v>3.67</v>
          </cell>
        </row>
        <row r="1745">
          <cell r="A1745" t="str">
            <v>10.60.10</v>
          </cell>
          <cell r="B1745" t="str">
            <v>RETIRADA DE TUBULACAO DE CIMENTO-AMIANTO - ACIMA DE 3"</v>
          </cell>
          <cell r="C1745" t="str">
            <v>M</v>
          </cell>
          <cell r="D1745">
            <v>4.49</v>
          </cell>
        </row>
        <row r="1746">
          <cell r="A1746" t="str">
            <v>10.60.11</v>
          </cell>
          <cell r="B1746" t="str">
            <v>RETIRADA DE TUBULACAO DE CERAMICA VIDRADA - ATE 6"</v>
          </cell>
          <cell r="C1746" t="str">
            <v>M</v>
          </cell>
          <cell r="D1746">
            <v>5.71</v>
          </cell>
        </row>
        <row r="1747">
          <cell r="A1747" t="str">
            <v>10.60.12</v>
          </cell>
          <cell r="B1747" t="str">
            <v>RETIRADA DE TUBULACAO DE CERAMICA VIDRADA - ACIMA DE 6"</v>
          </cell>
          <cell r="C1747" t="str">
            <v>M</v>
          </cell>
          <cell r="D1747">
            <v>6.53</v>
          </cell>
        </row>
        <row r="1748">
          <cell r="A1748" t="str">
            <v>10.60.15</v>
          </cell>
          <cell r="B1748" t="str">
            <v>RETIRADA DE RESERVATORIOS DE CIMENTO-AMIANTO - ATE 1000 LITROS</v>
          </cell>
          <cell r="C1748" t="str">
            <v>UN</v>
          </cell>
          <cell r="D1748">
            <v>43.77</v>
          </cell>
        </row>
        <row r="1749">
          <cell r="A1749" t="str">
            <v>10.60.18</v>
          </cell>
          <cell r="B1749" t="str">
            <v>RETIRADA DE REGISTROS OU VALVULAS FLUXIVEIS</v>
          </cell>
          <cell r="C1749" t="str">
            <v>UN</v>
          </cell>
          <cell r="D1749">
            <v>32.28</v>
          </cell>
        </row>
        <row r="1750">
          <cell r="A1750" t="str">
            <v>10.60.22</v>
          </cell>
          <cell r="B1750" t="str">
            <v>RETIRADA DE VALVULAS DE RETENCAO</v>
          </cell>
          <cell r="C1750" t="str">
            <v>UN</v>
          </cell>
          <cell r="D1750">
            <v>8.98</v>
          </cell>
        </row>
        <row r="1751">
          <cell r="A1751" t="str">
            <v>10.60.24</v>
          </cell>
          <cell r="B1751" t="str">
            <v>RETIRADA DE CONJUNTOS MOTOR-BOMBA</v>
          </cell>
          <cell r="C1751" t="str">
            <v>UN</v>
          </cell>
          <cell r="D1751">
            <v>65.3</v>
          </cell>
        </row>
        <row r="1752">
          <cell r="A1752" t="str">
            <v>10.60.26</v>
          </cell>
          <cell r="B1752" t="str">
            <v>RETIRADA DE CAIXAS SIFONADAS OU RALOS</v>
          </cell>
          <cell r="C1752" t="str">
            <v>UN</v>
          </cell>
          <cell r="D1752">
            <v>4.49</v>
          </cell>
        </row>
        <row r="1753">
          <cell r="A1753" t="str">
            <v>10.60.29</v>
          </cell>
          <cell r="B1753" t="str">
            <v>RETIRADA DE HIDRANTES DE PAREDE</v>
          </cell>
          <cell r="C1753" t="str">
            <v>UN</v>
          </cell>
          <cell r="D1753">
            <v>24.49</v>
          </cell>
        </row>
        <row r="1754">
          <cell r="A1754" t="str">
            <v>10.60.32</v>
          </cell>
          <cell r="B1754" t="str">
            <v>RETIRADA DE CALHAS,RUFOS OU RINCOES EM CHAPA METALICA</v>
          </cell>
          <cell r="C1754" t="str">
            <v>M</v>
          </cell>
          <cell r="D1754">
            <v>2.04</v>
          </cell>
        </row>
        <row r="1755">
          <cell r="A1755" t="str">
            <v>10.60.33</v>
          </cell>
          <cell r="B1755" t="str">
            <v>RETIRADA DE CONDUTORES APARENTES</v>
          </cell>
          <cell r="C1755" t="str">
            <v>M</v>
          </cell>
          <cell r="D1755">
            <v>1.31</v>
          </cell>
        </row>
        <row r="1756">
          <cell r="A1756" t="str">
            <v>10.60.35</v>
          </cell>
          <cell r="B1756" t="str">
            <v>RETIRADA DE APARELHOS SANITARIOS,INCLUSIVE ACESSORIOS</v>
          </cell>
          <cell r="C1756" t="str">
            <v>UN</v>
          </cell>
          <cell r="D1756">
            <v>12.24</v>
          </cell>
        </row>
        <row r="1757">
          <cell r="A1757" t="str">
            <v>10.60.40</v>
          </cell>
          <cell r="B1757" t="str">
            <v>RETIRADA DE SIFOES</v>
          </cell>
          <cell r="C1757" t="str">
            <v>UN</v>
          </cell>
          <cell r="D1757">
            <v>3.26</v>
          </cell>
        </row>
        <row r="1758">
          <cell r="A1758" t="str">
            <v>10.60.42</v>
          </cell>
          <cell r="B1758" t="str">
            <v>RETIRADA DE TORNEIRAS</v>
          </cell>
          <cell r="C1758" t="str">
            <v>UN</v>
          </cell>
          <cell r="D1758">
            <v>2.12</v>
          </cell>
        </row>
        <row r="1759">
          <cell r="A1759" t="str">
            <v>10.60.45</v>
          </cell>
          <cell r="B1759" t="str">
            <v>RETIRADA DE CAIXAS DE DESCARGA DE SOBREPOR</v>
          </cell>
          <cell r="C1759" t="str">
            <v>UN</v>
          </cell>
          <cell r="D1759">
            <v>6.2</v>
          </cell>
        </row>
        <row r="1760">
          <cell r="A1760" t="str">
            <v>10.70.00</v>
          </cell>
          <cell r="B1760" t="str">
            <v>RECOLOCACOES</v>
          </cell>
        </row>
        <row r="1761">
          <cell r="A1761" t="str">
            <v>10.70.18</v>
          </cell>
          <cell r="B1761" t="str">
            <v>RECOLOCACAO DE REGISTROS OU VALVULAS FLUXIVEIS</v>
          </cell>
          <cell r="C1761" t="str">
            <v>UN</v>
          </cell>
          <cell r="D1761">
            <v>29.7</v>
          </cell>
        </row>
        <row r="1762">
          <cell r="A1762" t="str">
            <v>10.70.22</v>
          </cell>
          <cell r="B1762" t="str">
            <v>RECOLOCACAO DE VALVULAS DE RETENCAO</v>
          </cell>
          <cell r="C1762" t="str">
            <v>UN</v>
          </cell>
          <cell r="D1762">
            <v>15.3</v>
          </cell>
        </row>
        <row r="1763">
          <cell r="A1763" t="str">
            <v>10.70.24</v>
          </cell>
          <cell r="B1763" t="str">
            <v>RECOLOCACAO DE CONJUNTOS MOTOR-BOMBA</v>
          </cell>
          <cell r="C1763" t="str">
            <v>UN</v>
          </cell>
          <cell r="D1763">
            <v>58.37</v>
          </cell>
        </row>
        <row r="1764">
          <cell r="A1764" t="str">
            <v>10.70.26</v>
          </cell>
          <cell r="B1764" t="str">
            <v>RECOLOCACAO DE CAIXAS SIFONADAS OU RALOS</v>
          </cell>
          <cell r="C1764" t="str">
            <v>UN</v>
          </cell>
          <cell r="D1764">
            <v>24.5</v>
          </cell>
        </row>
        <row r="1765">
          <cell r="A1765" t="str">
            <v>10.70.29</v>
          </cell>
          <cell r="B1765" t="str">
            <v>RECOLOCACAO DE HIDRANTES DE PAREDE</v>
          </cell>
          <cell r="C1765" t="str">
            <v>UN</v>
          </cell>
          <cell r="D1765">
            <v>75.88</v>
          </cell>
        </row>
        <row r="1766">
          <cell r="A1766" t="str">
            <v>10.70.32</v>
          </cell>
          <cell r="B1766" t="str">
            <v>RECOLOCACAO DE CALHAS,RUFOS OU RINCOES EM CHAPA METALICA</v>
          </cell>
          <cell r="C1766" t="str">
            <v>M</v>
          </cell>
          <cell r="D1766">
            <v>14.53</v>
          </cell>
        </row>
        <row r="1767">
          <cell r="A1767" t="str">
            <v>10.70.33</v>
          </cell>
          <cell r="B1767" t="str">
            <v>RECOLOCACAO DE CONDUTORES APARENTES</v>
          </cell>
          <cell r="C1767" t="str">
            <v>M</v>
          </cell>
          <cell r="D1767">
            <v>11.63</v>
          </cell>
        </row>
        <row r="1768">
          <cell r="A1768" t="str">
            <v>10.70.35</v>
          </cell>
          <cell r="B1768" t="str">
            <v>RECOLOCACAO DE APARELHOS SANITARIOS,INCLUSIVE ACESSORIOS</v>
          </cell>
          <cell r="C1768" t="str">
            <v>UN</v>
          </cell>
          <cell r="D1768">
            <v>43.77</v>
          </cell>
        </row>
        <row r="1769">
          <cell r="A1769" t="str">
            <v>10.70.40</v>
          </cell>
          <cell r="B1769" t="str">
            <v>RECOLOCACAO DE SIFOES</v>
          </cell>
          <cell r="C1769" t="str">
            <v>UN</v>
          </cell>
          <cell r="D1769">
            <v>7.3</v>
          </cell>
        </row>
        <row r="1770">
          <cell r="A1770" t="str">
            <v>10.70.42</v>
          </cell>
          <cell r="B1770" t="str">
            <v>RECOLOCACAO DE TORNEIRAS</v>
          </cell>
          <cell r="C1770" t="str">
            <v>UN</v>
          </cell>
          <cell r="D1770">
            <v>4.08</v>
          </cell>
        </row>
        <row r="1771">
          <cell r="A1771" t="str">
            <v>10.70.45</v>
          </cell>
          <cell r="B1771" t="str">
            <v>RECOLOCACAO DE CAIXAS DE DESCARGA DE SOBREPOR</v>
          </cell>
          <cell r="C1771" t="str">
            <v>UN</v>
          </cell>
          <cell r="D1771">
            <v>36.479999999999997</v>
          </cell>
        </row>
        <row r="1772">
          <cell r="A1772" t="str">
            <v>10.80.00</v>
          </cell>
          <cell r="B1772" t="str">
            <v>SERVICOS PARCIAIS</v>
          </cell>
        </row>
        <row r="1773">
          <cell r="A1773" t="str">
            <v>10.80.70</v>
          </cell>
          <cell r="B1773" t="str">
            <v>SIFAO COM COPO,TIPO REFORCADO,PVC RIGIDO - 1 1/2"X2"</v>
          </cell>
          <cell r="C1773" t="str">
            <v>UN</v>
          </cell>
          <cell r="D1773">
            <v>13.55</v>
          </cell>
        </row>
        <row r="1774">
          <cell r="A1774" t="str">
            <v>10.80.72</v>
          </cell>
          <cell r="B1774" t="str">
            <v>SIFAO TIPO PESADO,METAL CROMADO - 1"X1 1/2"</v>
          </cell>
          <cell r="C1774" t="str">
            <v>UN</v>
          </cell>
          <cell r="D1774">
            <v>55.18</v>
          </cell>
        </row>
        <row r="1775">
          <cell r="A1775" t="str">
            <v>10.80.73</v>
          </cell>
          <cell r="B1775" t="str">
            <v>SIFAO TIPO PESADO,METAL CROMADO - 1"X2"</v>
          </cell>
          <cell r="C1775" t="str">
            <v>UN</v>
          </cell>
          <cell r="D1775">
            <v>69.3</v>
          </cell>
        </row>
        <row r="1776">
          <cell r="A1776" t="str">
            <v>10.80.74</v>
          </cell>
          <cell r="B1776" t="str">
            <v>SIFAO TIPO PESADO,METAL CROMADO - 1 1/2"X2"</v>
          </cell>
          <cell r="C1776" t="str">
            <v>UN</v>
          </cell>
          <cell r="D1776">
            <v>67.489999999999995</v>
          </cell>
        </row>
        <row r="1777">
          <cell r="A1777" t="str">
            <v>10.80.76</v>
          </cell>
          <cell r="B1777" t="str">
            <v>TUBO DE LIGACAO FLEXIVEL,PVC - 1/2"X30/40CM</v>
          </cell>
          <cell r="C1777" t="str">
            <v>UN</v>
          </cell>
          <cell r="D1777">
            <v>6.06</v>
          </cell>
        </row>
        <row r="1778">
          <cell r="A1778" t="str">
            <v>10.80.81</v>
          </cell>
          <cell r="B1778" t="str">
            <v>TUBO DE LIGACAO FLEXIVEL,METAL CROMADO - 1/2"X30/40CM</v>
          </cell>
          <cell r="C1778" t="str">
            <v>UN</v>
          </cell>
          <cell r="D1778">
            <v>20.399999999999999</v>
          </cell>
        </row>
        <row r="1779">
          <cell r="A1779" t="str">
            <v>10.80.86</v>
          </cell>
          <cell r="B1779" t="str">
            <v>TORNEIRA DE PRESSAO PARA LAVATORIO,METAL CROMADO - 1/2"</v>
          </cell>
          <cell r="C1779" t="str">
            <v>UN</v>
          </cell>
          <cell r="D1779">
            <v>99.69</v>
          </cell>
        </row>
        <row r="1780">
          <cell r="A1780" t="str">
            <v>10.80.93</v>
          </cell>
          <cell r="B1780" t="str">
            <v>VALVULA AMERICANA DE METAL CROMADO - 1 1/2"X3 3/4"</v>
          </cell>
          <cell r="C1780" t="str">
            <v>UN</v>
          </cell>
          <cell r="D1780">
            <v>24.17</v>
          </cell>
        </row>
        <row r="1781">
          <cell r="A1781" t="str">
            <v>10.80.97</v>
          </cell>
          <cell r="B1781" t="str">
            <v>TUBO DE LIGACAO COM CANOPLA,PARA CHUVEIRO,METAL CROMADO - 3/4"</v>
          </cell>
          <cell r="C1781" t="str">
            <v>UN</v>
          </cell>
          <cell r="D1781">
            <v>7.59</v>
          </cell>
        </row>
        <row r="1782">
          <cell r="A1782" t="str">
            <v>10.90.00</v>
          </cell>
          <cell r="B1782" t="str">
            <v>OUTROS SERVICOS</v>
          </cell>
        </row>
        <row r="1783">
          <cell r="A1783" t="str">
            <v>10.90.01</v>
          </cell>
          <cell r="B1783" t="str">
            <v>DESENTUPIMENTO DE RAMAIS DE ESGOTO OU AGUAS PLUVIAIS</v>
          </cell>
          <cell r="C1783" t="str">
            <v>M</v>
          </cell>
          <cell r="D1783">
            <v>3.2</v>
          </cell>
        </row>
        <row r="1784">
          <cell r="A1784" t="str">
            <v>11.00.00</v>
          </cell>
          <cell r="B1784" t="str">
            <v>REVESTIMENTOS</v>
          </cell>
        </row>
        <row r="1785">
          <cell r="A1785" t="str">
            <v>11.01.00</v>
          </cell>
          <cell r="B1785" t="str">
            <v>REVESTIMENTO DE FORROS</v>
          </cell>
        </row>
        <row r="1786">
          <cell r="A1786" t="str">
            <v>11.01.01</v>
          </cell>
          <cell r="B1786" t="str">
            <v>CHAPISCO COMUM - ARGAMASSA DE CIMENTO E AREIA 1:3</v>
          </cell>
          <cell r="C1786" t="str">
            <v>M2</v>
          </cell>
          <cell r="D1786">
            <v>4.8</v>
          </cell>
        </row>
        <row r="1787">
          <cell r="A1787" t="str">
            <v>11.01.08</v>
          </cell>
          <cell r="B1787" t="str">
            <v>EMBOCO - ARGAMASSA MISTA DE CIMENTO,CAL E AREIA 1:4/12</v>
          </cell>
          <cell r="C1787" t="str">
            <v>M2</v>
          </cell>
          <cell r="D1787">
            <v>13.12</v>
          </cell>
        </row>
        <row r="1788">
          <cell r="A1788" t="str">
            <v>11.01.09</v>
          </cell>
          <cell r="B1788" t="str">
            <v>EMBOCO DESEMPENADO P/PINTURA - ARG.MISTA CIMENTO,CAL E AREIA 1:3/12</v>
          </cell>
          <cell r="C1788" t="str">
            <v>M2</v>
          </cell>
          <cell r="D1788">
            <v>13.38</v>
          </cell>
        </row>
        <row r="1789">
          <cell r="A1789" t="str">
            <v>11.01.13</v>
          </cell>
          <cell r="B1789" t="str">
            <v>REBOCO INTERNO - ARGAMASSA PRE-FABRICADA</v>
          </cell>
          <cell r="C1789" t="str">
            <v>M2</v>
          </cell>
          <cell r="D1789">
            <v>9.9</v>
          </cell>
        </row>
        <row r="1790">
          <cell r="A1790" t="str">
            <v>11.02.00</v>
          </cell>
          <cell r="B1790" t="str">
            <v>REVESTIMENTO DE PAREDES INTERNAS</v>
          </cell>
        </row>
        <row r="1791">
          <cell r="A1791" t="str">
            <v>11.02.01</v>
          </cell>
          <cell r="B1791" t="str">
            <v>CHAPISCO COMUM - ARGAMASSA DE CIMENTO E AREIA 1:3</v>
          </cell>
          <cell r="C1791" t="str">
            <v>M2</v>
          </cell>
          <cell r="D1791">
            <v>2.5099999999999998</v>
          </cell>
        </row>
        <row r="1792">
          <cell r="A1792" t="str">
            <v>11.02.08</v>
          </cell>
          <cell r="B1792" t="str">
            <v>EMBOCO INTERNO - ARGAMASSA MISTA DE CIMENTO,CAL E AREIA 1:4/12</v>
          </cell>
          <cell r="C1792" t="str">
            <v>M2</v>
          </cell>
          <cell r="D1792">
            <v>12.19</v>
          </cell>
        </row>
        <row r="1793">
          <cell r="A1793" t="str">
            <v>11.02.09</v>
          </cell>
          <cell r="B1793" t="str">
            <v>EMBOCO INTERNO DESEMP.P/PINTURA - ARG.MISTA CIM.CAL E AREIA 1:3/12</v>
          </cell>
          <cell r="C1793" t="str">
            <v>M2</v>
          </cell>
          <cell r="D1793">
            <v>12.01</v>
          </cell>
        </row>
        <row r="1794">
          <cell r="A1794" t="str">
            <v>11.02.10</v>
          </cell>
          <cell r="B1794" t="str">
            <v>EMBOCO INTERNO - ARGAMASSA DE CIMENTO E AREIA 1:3</v>
          </cell>
          <cell r="C1794" t="str">
            <v>M2</v>
          </cell>
          <cell r="D1794">
            <v>12.79</v>
          </cell>
        </row>
        <row r="1795">
          <cell r="A1795" t="str">
            <v>11.02.13</v>
          </cell>
          <cell r="B1795" t="str">
            <v>REBOCO INTERNO - ARGAMASSA PRE-FABRICADA</v>
          </cell>
          <cell r="C1795" t="str">
            <v>M2</v>
          </cell>
          <cell r="D1795">
            <v>8.99</v>
          </cell>
        </row>
        <row r="1796">
          <cell r="A1796" t="str">
            <v>11.02.25</v>
          </cell>
          <cell r="B1796" t="str">
            <v>AZULEJOS BRANCOS,JUNTAS AMARRACAO OU A PRUMO - ASSENTES C/ARG.COMUM</v>
          </cell>
          <cell r="C1796" t="str">
            <v>M2</v>
          </cell>
          <cell r="D1796">
            <v>45.85</v>
          </cell>
        </row>
        <row r="1797">
          <cell r="A1797" t="str">
            <v>11.02.29</v>
          </cell>
          <cell r="B1797" t="str">
            <v>AZULEJOS, JUNTA AMARRACAO OU A PRUMO - ASSENTES C/ARG.COLANTE</v>
          </cell>
          <cell r="C1797" t="str">
            <v>M2</v>
          </cell>
          <cell r="D1797">
            <v>18.52</v>
          </cell>
        </row>
        <row r="1798">
          <cell r="A1798" t="str">
            <v>11.02.75</v>
          </cell>
          <cell r="B1798" t="str">
            <v>LAMINADO MELAMINICO COLADO,1,3MM DE ESPESSURA - JUNTAS SECAS</v>
          </cell>
          <cell r="C1798" t="str">
            <v>M2</v>
          </cell>
          <cell r="D1798">
            <v>43.28</v>
          </cell>
        </row>
        <row r="1799">
          <cell r="A1799" t="str">
            <v>11.03.00</v>
          </cell>
          <cell r="B1799" t="str">
            <v>REVESTIMENTO DE PAREDES EXTERNAS</v>
          </cell>
        </row>
        <row r="1800">
          <cell r="A1800" t="str">
            <v>11.03.01</v>
          </cell>
          <cell r="B1800" t="str">
            <v>CHAPISCO COMUM - ARGAMASSA DE CIMENTO E AREIA 1:3</v>
          </cell>
          <cell r="C1800" t="str">
            <v>M2</v>
          </cell>
          <cell r="D1800">
            <v>2.5099999999999998</v>
          </cell>
        </row>
        <row r="1801">
          <cell r="A1801" t="str">
            <v>11.03.03</v>
          </cell>
          <cell r="B1801" t="str">
            <v>CHAPISCO RUSTICO FINO,APLICADO C/PENEIRA - ARGAMASSA CIM.E AREIA 1:3</v>
          </cell>
          <cell r="C1801" t="str">
            <v>M2</v>
          </cell>
          <cell r="D1801">
            <v>4.2</v>
          </cell>
        </row>
        <row r="1802">
          <cell r="A1802" t="str">
            <v>11.03.04</v>
          </cell>
          <cell r="B1802" t="str">
            <v>CHAPISCO RUSTICO GROSSO,COM ADICAO DE BRITA N.1</v>
          </cell>
          <cell r="C1802" t="str">
            <v>M2</v>
          </cell>
          <cell r="D1802">
            <v>6.03</v>
          </cell>
        </row>
        <row r="1803">
          <cell r="A1803" t="str">
            <v>11.03.08</v>
          </cell>
          <cell r="B1803" t="str">
            <v>EMBOCO EXTERNO - ARGAMASSA MISTA DE CIMENTO,CAL E AREIA 1:4/12</v>
          </cell>
          <cell r="C1803" t="str">
            <v>M2</v>
          </cell>
          <cell r="D1803">
            <v>12.19</v>
          </cell>
        </row>
        <row r="1804">
          <cell r="A1804" t="str">
            <v>11.03.09</v>
          </cell>
          <cell r="B1804" t="str">
            <v>EMBOCO EXTERNO DESEMP.P/PINTURA - ARG.MISTA CIM.CAL E AREIA 1:3/12</v>
          </cell>
          <cell r="C1804" t="str">
            <v>M2</v>
          </cell>
          <cell r="D1804">
            <v>12.01</v>
          </cell>
        </row>
        <row r="1805">
          <cell r="A1805" t="str">
            <v>11.03.10</v>
          </cell>
          <cell r="B1805" t="str">
            <v>EMBOCO EXTERNO - ARGAMASSA DE CIMENTO E AREIA 1:3</v>
          </cell>
          <cell r="C1805" t="str">
            <v>M2</v>
          </cell>
          <cell r="D1805">
            <v>12.79</v>
          </cell>
        </row>
        <row r="1806">
          <cell r="A1806" t="str">
            <v>11.03.13</v>
          </cell>
          <cell r="B1806" t="str">
            <v>REBOCO EXTERNO - ARGAMASSA PRE-FABRICADA</v>
          </cell>
          <cell r="C1806" t="str">
            <v>M2</v>
          </cell>
          <cell r="D1806">
            <v>9.23</v>
          </cell>
        </row>
        <row r="1807">
          <cell r="A1807" t="str">
            <v>11.03.16</v>
          </cell>
          <cell r="B1807" t="str">
            <v>REVESTIMENTO COM GRAFIATTO</v>
          </cell>
          <cell r="C1807" t="str">
            <v>M2</v>
          </cell>
          <cell r="D1807">
            <v>14.27</v>
          </cell>
        </row>
        <row r="1808">
          <cell r="A1808" t="str">
            <v>11.03.41</v>
          </cell>
          <cell r="B1808" t="str">
            <v>PASTILHAS DE PORCELANA FOSCA,3/4" - FAIXAS DE ATE 20CM</v>
          </cell>
          <cell r="C1808" t="str">
            <v>M</v>
          </cell>
          <cell r="D1808">
            <v>32.04</v>
          </cell>
        </row>
        <row r="1809">
          <cell r="A1809" t="str">
            <v>11.03.91</v>
          </cell>
          <cell r="B1809" t="str">
            <v>PEDRA MINEIRA COM ACABAMENTO RUSTICO - REGULAR</v>
          </cell>
          <cell r="C1809" t="str">
            <v>M2</v>
          </cell>
          <cell r="D1809">
            <v>55.53</v>
          </cell>
        </row>
        <row r="1810">
          <cell r="A1810" t="str">
            <v>11.04.00</v>
          </cell>
          <cell r="B1810" t="str">
            <v>ARREMATES DE REVESTIMENTO</v>
          </cell>
        </row>
        <row r="1811">
          <cell r="A1811" t="str">
            <v>11.04.04</v>
          </cell>
          <cell r="B1811" t="str">
            <v>CANTONEIRA DE PROTECAO-PERFIL"L"DE FERRO,1 1/4"X1X1 1/4"X1/8"</v>
          </cell>
          <cell r="C1811" t="str">
            <v>M</v>
          </cell>
          <cell r="D1811">
            <v>11.21</v>
          </cell>
        </row>
        <row r="1812">
          <cell r="A1812" t="str">
            <v>11.04.05</v>
          </cell>
          <cell r="B1812" t="str">
            <v>CANTONEIRA DE PROTECAO - PERFIL"L"DE FERRO,1"X1"X1/8"</v>
          </cell>
          <cell r="C1812" t="str">
            <v>M</v>
          </cell>
          <cell r="D1812">
            <v>10.42</v>
          </cell>
        </row>
        <row r="1813">
          <cell r="A1813" t="str">
            <v>11.04.06</v>
          </cell>
          <cell r="B1813" t="str">
            <v>CANTONEIRA DE PROTECAO - PERFIL"L"DE ALUMINIO,1"X1"X1/8"</v>
          </cell>
          <cell r="C1813" t="str">
            <v>M</v>
          </cell>
          <cell r="D1813">
            <v>14.45</v>
          </cell>
        </row>
        <row r="1814">
          <cell r="A1814" t="str">
            <v>11.04.13</v>
          </cell>
          <cell r="B1814" t="str">
            <v>CANTONEIRA DE PROTECAO PARA REBOCO - PERFIL"Y"DE ALUMINIO</v>
          </cell>
          <cell r="C1814" t="str">
            <v>M</v>
          </cell>
          <cell r="D1814">
            <v>9.1999999999999993</v>
          </cell>
        </row>
        <row r="1815">
          <cell r="A1815" t="str">
            <v>11.04.17</v>
          </cell>
          <cell r="B1815" t="str">
            <v>CANTONEIRA DE PROTECAO PARA AZULEJOS - PERFIL"TRIFACE"DE ALUMINIO</v>
          </cell>
          <cell r="C1815" t="str">
            <v>M</v>
          </cell>
          <cell r="D1815">
            <v>9.58</v>
          </cell>
        </row>
        <row r="1816">
          <cell r="A1816" t="str">
            <v>11.04.50</v>
          </cell>
          <cell r="B1816" t="str">
            <v>PEITORIL DE ARGAMASSA DE CIMENTO QUEIMADO,ESPESSURA DE 2CM</v>
          </cell>
          <cell r="C1816" t="str">
            <v>M</v>
          </cell>
          <cell r="D1816">
            <v>5.4</v>
          </cell>
        </row>
        <row r="1817">
          <cell r="A1817" t="str">
            <v>11.04.52</v>
          </cell>
          <cell r="B1817" t="str">
            <v>PE.1- PEITORIL DE CONCRETO APARENTE(CONF.DET.FABES)</v>
          </cell>
          <cell r="C1817" t="str">
            <v>M</v>
          </cell>
          <cell r="D1817">
            <v>11.76</v>
          </cell>
        </row>
        <row r="1818">
          <cell r="A1818" t="str">
            <v>11.04.53</v>
          </cell>
          <cell r="B1818" t="str">
            <v>PE.2-PEITORIAL DE CONCRETO APARENTE(CONF.DET FABES)</v>
          </cell>
          <cell r="C1818" t="str">
            <v>M</v>
          </cell>
          <cell r="D1818">
            <v>13.85</v>
          </cell>
        </row>
        <row r="1819">
          <cell r="A1819" t="str">
            <v>11.04.54</v>
          </cell>
          <cell r="B1819" t="str">
            <v>PE.3-PEITORIL DE CONCRETO APARENTE(CONF.DET.FABES)</v>
          </cell>
          <cell r="C1819" t="str">
            <v>M</v>
          </cell>
          <cell r="D1819">
            <v>8.94</v>
          </cell>
        </row>
        <row r="1820">
          <cell r="A1820" t="str">
            <v>11.04.56</v>
          </cell>
          <cell r="B1820" t="str">
            <v>PEITORIL DE GRANILITE,ESPESSURA DE 2CM</v>
          </cell>
          <cell r="C1820" t="str">
            <v>M</v>
          </cell>
          <cell r="D1820">
            <v>24.58</v>
          </cell>
        </row>
        <row r="1821">
          <cell r="A1821" t="str">
            <v>11.50.00</v>
          </cell>
          <cell r="B1821" t="str">
            <v>DEMOLICOES</v>
          </cell>
        </row>
        <row r="1822">
          <cell r="A1822" t="str">
            <v>11.50.02</v>
          </cell>
          <cell r="B1822" t="str">
            <v>DEMOLICAO DE ARGAMASSA DE CAL E AREIA OU MISTA</v>
          </cell>
          <cell r="C1822" t="str">
            <v>M2</v>
          </cell>
          <cell r="D1822">
            <v>1.4</v>
          </cell>
        </row>
        <row r="1823">
          <cell r="A1823" t="str">
            <v>11.50.03</v>
          </cell>
          <cell r="B1823" t="str">
            <v>DEMOLICAO DE ARGAMASSA DE CIMENTO E AREIA</v>
          </cell>
          <cell r="C1823" t="str">
            <v>M2</v>
          </cell>
          <cell r="D1823">
            <v>2.81</v>
          </cell>
        </row>
        <row r="1824">
          <cell r="A1824" t="str">
            <v>11.50.05</v>
          </cell>
          <cell r="B1824" t="str">
            <v>DEMOLICAO DE REVESTIMENTO CERAMICO OU SIMILAR</v>
          </cell>
          <cell r="C1824" t="str">
            <v>M2</v>
          </cell>
          <cell r="D1824">
            <v>9.82</v>
          </cell>
        </row>
        <row r="1825">
          <cell r="A1825" t="str">
            <v>11.50.10</v>
          </cell>
          <cell r="B1825" t="str">
            <v>DEMOLICAO DE LAMBRI DE TABUAS OU CHAPAS DE MADEIRA - EXCL.ENTARUGAM.</v>
          </cell>
          <cell r="C1825" t="str">
            <v>M2</v>
          </cell>
          <cell r="D1825">
            <v>8.77</v>
          </cell>
        </row>
        <row r="1826">
          <cell r="A1826" t="str">
            <v>11.50.15</v>
          </cell>
          <cell r="B1826" t="str">
            <v>DEMOLICAO DE LAMBRI DE TABUAS OU CHAPAS DE MADEIRA - INCL.ENTARUGAM.</v>
          </cell>
          <cell r="C1826" t="str">
            <v>M2</v>
          </cell>
          <cell r="D1826">
            <v>17.54</v>
          </cell>
        </row>
        <row r="1827">
          <cell r="A1827" t="str">
            <v>11.60.00</v>
          </cell>
          <cell r="B1827" t="str">
            <v>RETIRADAS</v>
          </cell>
        </row>
        <row r="1828">
          <cell r="A1828" t="str">
            <v>11.60.05</v>
          </cell>
          <cell r="B1828" t="str">
            <v>RETIRADA DE FORRAS DE PEDRAS NATURAIS - GRANITO OU MARMORE</v>
          </cell>
          <cell r="C1828" t="str">
            <v>M2</v>
          </cell>
          <cell r="D1828">
            <v>9.82</v>
          </cell>
        </row>
        <row r="1829">
          <cell r="A1829" t="str">
            <v>11.60.10</v>
          </cell>
          <cell r="B1829" t="str">
            <v>RETIRADA DE LAMBRI DE TABUAS OU CHAPAS DE MADEIRA - EXCL.ENTARUGAM.</v>
          </cell>
          <cell r="C1829" t="str">
            <v>M2</v>
          </cell>
          <cell r="D1829">
            <v>1.88</v>
          </cell>
        </row>
        <row r="1830">
          <cell r="A1830" t="str">
            <v>11.60.15</v>
          </cell>
          <cell r="B1830" t="str">
            <v>RETIRADA DE LAMBRI DE TABUAS OU CHAPAS DE MADEIRA - INCL.ENTARUGAM.</v>
          </cell>
          <cell r="C1830" t="str">
            <v>M2</v>
          </cell>
          <cell r="D1830">
            <v>15.69</v>
          </cell>
        </row>
        <row r="1831">
          <cell r="A1831" t="str">
            <v>11.70.00</v>
          </cell>
          <cell r="B1831" t="str">
            <v>RECOLOCACOES</v>
          </cell>
        </row>
        <row r="1832">
          <cell r="A1832" t="str">
            <v>11.70.05</v>
          </cell>
          <cell r="B1832" t="str">
            <v>RECOLOCACAO DE FORRAS DE PEDRAS NATURAIS - GRANITO OU MARMORE</v>
          </cell>
          <cell r="C1832" t="str">
            <v>M2</v>
          </cell>
          <cell r="D1832">
            <v>6.03</v>
          </cell>
        </row>
        <row r="1833">
          <cell r="A1833" t="str">
            <v>11.80.00</v>
          </cell>
          <cell r="B1833" t="str">
            <v>SERVICOS PARCIAIS</v>
          </cell>
        </row>
        <row r="1834">
          <cell r="A1834" t="str">
            <v>11.80.01</v>
          </cell>
          <cell r="B1834" t="str">
            <v>REPAROS EM TRINCAS E RACHADURAS</v>
          </cell>
          <cell r="C1834" t="str">
            <v>M</v>
          </cell>
          <cell r="D1834">
            <v>12.47</v>
          </cell>
        </row>
        <row r="1835">
          <cell r="A1835" t="str">
            <v>11.80.05</v>
          </cell>
          <cell r="B1835" t="str">
            <v>REPAROS EM EMBOCO - ARGAMASSA MISTA DE CIMENTO,CAL E AREIA 1:4/12</v>
          </cell>
          <cell r="C1835" t="str">
            <v>M2</v>
          </cell>
          <cell r="D1835">
            <v>16.93</v>
          </cell>
        </row>
        <row r="1836">
          <cell r="A1836" t="str">
            <v>11.80.06</v>
          </cell>
          <cell r="B1836" t="str">
            <v>REPAROS EM REBOCO - ARGAMASSA DE CAL E AREIA 1:2</v>
          </cell>
          <cell r="C1836" t="str">
            <v>M2</v>
          </cell>
          <cell r="D1836">
            <v>8.6199999999999992</v>
          </cell>
        </row>
        <row r="1837">
          <cell r="A1837" t="str">
            <v>12.00.00</v>
          </cell>
          <cell r="B1837" t="str">
            <v>FORROS</v>
          </cell>
        </row>
        <row r="1838">
          <cell r="A1838" t="str">
            <v>12.01.00</v>
          </cell>
          <cell r="B1838" t="str">
            <v>FORROS FALSOS</v>
          </cell>
        </row>
        <row r="1839">
          <cell r="A1839" t="str">
            <v>12.01.05</v>
          </cell>
          <cell r="B1839" t="str">
            <v>FORRO DE TABUAS DE MADEIRA MACICA C/ENTARUG.DE PINHO - CEDRO 10X1CM</v>
          </cell>
          <cell r="C1839" t="str">
            <v>M2</v>
          </cell>
          <cell r="D1839">
            <v>47.67</v>
          </cell>
        </row>
        <row r="1840">
          <cell r="A1840" t="str">
            <v>12.01.06</v>
          </cell>
          <cell r="B1840" t="str">
            <v>FORRO DE TABUAS DE MADEIRA MACICA C/ENTARUG.DE PINHO - PEROBA 10X1CM</v>
          </cell>
          <cell r="C1840" t="str">
            <v>M2</v>
          </cell>
          <cell r="D1840">
            <v>62.2</v>
          </cell>
        </row>
        <row r="1841">
          <cell r="A1841" t="str">
            <v>12.01.30</v>
          </cell>
          <cell r="B1841" t="str">
            <v>FORRO FIBRA MINERAL MODELADO ÚMIDA - ACABAMENTO SUPERF. PINTURA VINÍLICA A BASE DE LÁTEX BRANCA - 625X1250X13MM - NRC=0,50, CAC=MÍNIMO 35</v>
          </cell>
          <cell r="C1841" t="str">
            <v>M2</v>
          </cell>
          <cell r="D1841">
            <v>19.3</v>
          </cell>
        </row>
        <row r="1842">
          <cell r="A1842" t="str">
            <v>12.01.31</v>
          </cell>
          <cell r="B1842" t="str">
            <v>FORRO ARMSTRONG EM FIBRA MINERAL ENCORE COM APLICAÇÃO DE MANTA REFLETIVA DE ALUMÍMIO EM UMA FACE ( EXTERNA), E A FACE INTERNA DA MANTA COLOCADA NA PLACA DO FORRO DE FIBRA</v>
          </cell>
          <cell r="C1842" t="str">
            <v>M2</v>
          </cell>
          <cell r="D1842">
            <v>51.96</v>
          </cell>
        </row>
        <row r="1843">
          <cell r="A1843" t="str">
            <v>12.01.40</v>
          </cell>
          <cell r="B1843" t="str">
            <v>FORRO DE GESSO ATIRANTADO - LISO,60X60X1,25CM</v>
          </cell>
          <cell r="C1843" t="str">
            <v>M2</v>
          </cell>
          <cell r="D1843">
            <v>22</v>
          </cell>
        </row>
        <row r="1844">
          <cell r="A1844" t="str">
            <v>12.01.45</v>
          </cell>
          <cell r="B1844" t="str">
            <v>FORRO EM REGUA DE PVC 100MM-INCL.PERFIS DE FIX. E ACABAMENTO</v>
          </cell>
          <cell r="C1844" t="str">
            <v>M2</v>
          </cell>
          <cell r="D1844">
            <v>16.13</v>
          </cell>
        </row>
        <row r="1845">
          <cell r="A1845" t="str">
            <v>12.50.00</v>
          </cell>
          <cell r="B1845" t="str">
            <v>DEMOLICOES</v>
          </cell>
        </row>
        <row r="1846">
          <cell r="A1846" t="str">
            <v>12.50.01</v>
          </cell>
          <cell r="B1846" t="str">
            <v>DEMOLICAO DE ESTUQUE COMUM,EXCLUSIVE ENTARUGAMENTO</v>
          </cell>
          <cell r="C1846" t="str">
            <v>M2</v>
          </cell>
          <cell r="D1846">
            <v>1.88</v>
          </cell>
        </row>
        <row r="1847">
          <cell r="A1847" t="str">
            <v>12.50.02</v>
          </cell>
          <cell r="B1847" t="str">
            <v>DEMOLICAO DE FORRO DE TABUAS OU CHAPAS DE MADEIRA,EXCL.ENTARUGAMENTO</v>
          </cell>
          <cell r="C1847" t="str">
            <v>M2</v>
          </cell>
          <cell r="D1847">
            <v>2.5099999999999998</v>
          </cell>
        </row>
        <row r="1848">
          <cell r="A1848" t="str">
            <v>12.50.05</v>
          </cell>
          <cell r="B1848" t="str">
            <v>DEMOLICAO DE FORRO DE GESSO</v>
          </cell>
          <cell r="C1848" t="str">
            <v>M2</v>
          </cell>
          <cell r="D1848">
            <v>1.88</v>
          </cell>
        </row>
        <row r="1849">
          <cell r="A1849" t="str">
            <v>12.50.20</v>
          </cell>
          <cell r="B1849" t="str">
            <v>DEMOLICAO DE ENTARUGAMENTO DE FORRO</v>
          </cell>
          <cell r="C1849" t="str">
            <v>M2</v>
          </cell>
          <cell r="D1849">
            <v>2.5099999999999998</v>
          </cell>
        </row>
        <row r="1850">
          <cell r="A1850" t="str">
            <v>12.60.00</v>
          </cell>
          <cell r="B1850" t="str">
            <v>RETIRADAS</v>
          </cell>
        </row>
        <row r="1851">
          <cell r="A1851" t="str">
            <v>12.60.01</v>
          </cell>
          <cell r="B1851" t="str">
            <v>RETIRADA DE FORRO DE TABUAS OU CHAPAS EM GERAL - PREGADAS</v>
          </cell>
          <cell r="C1851" t="str">
            <v>M2</v>
          </cell>
          <cell r="D1851">
            <v>4.63</v>
          </cell>
        </row>
        <row r="1852">
          <cell r="A1852" t="str">
            <v>12.60.02</v>
          </cell>
          <cell r="B1852" t="str">
            <v>RETIRADA DE FORRO DE CHAPAS EM GERAL - APOIADAS</v>
          </cell>
          <cell r="C1852" t="str">
            <v>M2</v>
          </cell>
          <cell r="D1852">
            <v>2</v>
          </cell>
        </row>
        <row r="1853">
          <cell r="A1853" t="str">
            <v>12.60.20</v>
          </cell>
          <cell r="B1853" t="str">
            <v>RETIRADA DE ENTARUGAMENTO DE FORRO</v>
          </cell>
          <cell r="C1853" t="str">
            <v>M2</v>
          </cell>
          <cell r="D1853">
            <v>5.49</v>
          </cell>
        </row>
        <row r="1854">
          <cell r="A1854" t="str">
            <v>12.60.30</v>
          </cell>
          <cell r="B1854" t="str">
            <v>RETIRADA DE FORRO EM REGUAS DE PVC - 100MM - INCL.PERFIS</v>
          </cell>
          <cell r="C1854" t="str">
            <v>M2</v>
          </cell>
          <cell r="D1854">
            <v>2.74</v>
          </cell>
        </row>
        <row r="1855">
          <cell r="A1855" t="str">
            <v>12.70.00</v>
          </cell>
          <cell r="B1855" t="str">
            <v>RECOLOCACOES</v>
          </cell>
        </row>
        <row r="1856">
          <cell r="A1856" t="str">
            <v>12.70.30</v>
          </cell>
          <cell r="B1856" t="str">
            <v>RECOLOCACAO DE FORROS EM REGUA DE PVC - 100MM - INCL.PERFIS</v>
          </cell>
          <cell r="C1856" t="str">
            <v>M2</v>
          </cell>
          <cell r="D1856">
            <v>4.1100000000000003</v>
          </cell>
        </row>
        <row r="1857">
          <cell r="A1857" t="str">
            <v>13.00.00</v>
          </cell>
          <cell r="B1857" t="str">
            <v>PISOS</v>
          </cell>
        </row>
        <row r="1858">
          <cell r="A1858" t="str">
            <v>13.01.00</v>
          </cell>
          <cell r="B1858" t="str">
            <v>LASTROS E ENCHIMENTOS</v>
          </cell>
        </row>
        <row r="1859">
          <cell r="A1859" t="str">
            <v>13.01.01</v>
          </cell>
          <cell r="B1859" t="str">
            <v>ENCHIMENTO COM TIJOLOS CERAMICOS FURADOS</v>
          </cell>
          <cell r="C1859" t="str">
            <v>M3</v>
          </cell>
          <cell r="D1859">
            <v>69.03</v>
          </cell>
        </row>
        <row r="1860">
          <cell r="A1860" t="str">
            <v>13.01.02</v>
          </cell>
          <cell r="B1860" t="str">
            <v>ENCHIMENTO COM ARGILA EXPANDIDA</v>
          </cell>
          <cell r="C1860" t="str">
            <v>M3</v>
          </cell>
          <cell r="D1860">
            <v>187.85</v>
          </cell>
        </row>
        <row r="1861">
          <cell r="A1861" t="str">
            <v>13.01.10</v>
          </cell>
          <cell r="B1861" t="str">
            <v>LASTRO DE BRITA</v>
          </cell>
          <cell r="C1861" t="str">
            <v>M3</v>
          </cell>
          <cell r="D1861">
            <v>57.78</v>
          </cell>
        </row>
        <row r="1862">
          <cell r="A1862" t="str">
            <v>13.01.11</v>
          </cell>
          <cell r="B1862" t="str">
            <v>LASTRO DE AGREGADO RECICLADO</v>
          </cell>
          <cell r="C1862" t="str">
            <v>M3</v>
          </cell>
          <cell r="D1862">
            <v>44.61</v>
          </cell>
        </row>
        <row r="1863">
          <cell r="A1863" t="str">
            <v>13.01.14</v>
          </cell>
          <cell r="B1863" t="str">
            <v>LASTRO DE CONCRETO - 150KG CIM/M3</v>
          </cell>
          <cell r="C1863" t="str">
            <v>M3</v>
          </cell>
          <cell r="D1863">
            <v>232.9</v>
          </cell>
        </row>
        <row r="1864">
          <cell r="A1864" t="str">
            <v>13.01.15</v>
          </cell>
          <cell r="B1864" t="str">
            <v>LASTRO DE CONCRETO - 200KG CIM/M3</v>
          </cell>
          <cell r="C1864" t="str">
            <v>M3</v>
          </cell>
          <cell r="D1864">
            <v>245.12</v>
          </cell>
        </row>
        <row r="1865">
          <cell r="A1865" t="str">
            <v>13.01.17</v>
          </cell>
          <cell r="B1865" t="str">
            <v>LASTRO DE CONCRETO,COM HIDROFUGO - 150KG CIM/M3</v>
          </cell>
          <cell r="C1865" t="str">
            <v>M3</v>
          </cell>
          <cell r="D1865">
            <v>291</v>
          </cell>
        </row>
        <row r="1866">
          <cell r="A1866" t="str">
            <v>13.01.18</v>
          </cell>
          <cell r="B1866" t="str">
            <v>LASTRO DE CONCRETO,COM HIDROFUGO - 200KG CIM/M3</v>
          </cell>
          <cell r="C1866" t="str">
            <v>M3</v>
          </cell>
          <cell r="D1866">
            <v>322.58</v>
          </cell>
        </row>
        <row r="1867">
          <cell r="A1867" t="str">
            <v>13.01.19</v>
          </cell>
          <cell r="B1867" t="str">
            <v>LASTRO DE CONCRETO C/AGREGADO RECIOCLADO - 150KG CIM/M3</v>
          </cell>
          <cell r="C1867" t="str">
            <v>M3</v>
          </cell>
          <cell r="D1867">
            <v>247.3</v>
          </cell>
        </row>
        <row r="1868">
          <cell r="A1868" t="str">
            <v>13.01.20</v>
          </cell>
          <cell r="B1868" t="str">
            <v>LASTRO DE CONCRETO C/AGREGADO RECICLADO-200KG CIM/M3</v>
          </cell>
          <cell r="C1868" t="str">
            <v>M3</v>
          </cell>
          <cell r="D1868">
            <v>260.32</v>
          </cell>
        </row>
        <row r="1869">
          <cell r="A1869" t="str">
            <v>13.02.00</v>
          </cell>
          <cell r="B1869" t="str">
            <v>REVESTIMENTOS DE PISO</v>
          </cell>
        </row>
        <row r="1870">
          <cell r="A1870" t="str">
            <v>13.02.01</v>
          </cell>
          <cell r="B1870" t="str">
            <v>CIMENTADO COMUM,DESEMPENADO - 20MM DE ESPESSURA</v>
          </cell>
          <cell r="C1870" t="str">
            <v>M2</v>
          </cell>
          <cell r="D1870">
            <v>22.98</v>
          </cell>
        </row>
        <row r="1871">
          <cell r="A1871" t="str">
            <v>13.02.02</v>
          </cell>
          <cell r="B1871" t="str">
            <v>CIMENTADO COMUM,DESEMPENADO E ALISADO - 20MM DE ESPESSURA</v>
          </cell>
          <cell r="C1871" t="str">
            <v>M2</v>
          </cell>
          <cell r="D1871">
            <v>24.29</v>
          </cell>
        </row>
        <row r="1872">
          <cell r="A1872" t="str">
            <v>13.02.03</v>
          </cell>
          <cell r="B1872" t="str">
            <v>CIMENTADO COM CORANTE,DESEMPENADO E ALISADO - 20MM DE ESPESSURA</v>
          </cell>
          <cell r="C1872" t="str">
            <v>M2</v>
          </cell>
          <cell r="D1872">
            <v>25.99</v>
          </cell>
        </row>
        <row r="1873">
          <cell r="A1873" t="str">
            <v>13.02.04</v>
          </cell>
          <cell r="B1873" t="str">
            <v>PISO DE CONCRETO TIPO BAMBOLE E=6CM</v>
          </cell>
          <cell r="C1873" t="str">
            <v>M2</v>
          </cell>
          <cell r="D1873">
            <v>0.87</v>
          </cell>
        </row>
        <row r="1874">
          <cell r="A1874" t="str">
            <v>13.02.05</v>
          </cell>
          <cell r="B1874" t="str">
            <v>GRANILITE - 8MM DE ESPESSURA</v>
          </cell>
          <cell r="C1874" t="str">
            <v>M2</v>
          </cell>
          <cell r="D1874">
            <v>44.5</v>
          </cell>
        </row>
        <row r="1875">
          <cell r="A1875" t="str">
            <v>13.02.06</v>
          </cell>
          <cell r="B1875" t="str">
            <v>CIMENTADO COMUM C/AGREGADO RECLICLADO,DESEMP.ALISADO-20MM DE ESP.</v>
          </cell>
          <cell r="C1875" t="str">
            <v>M2</v>
          </cell>
          <cell r="D1875">
            <v>15.95</v>
          </cell>
        </row>
        <row r="1876">
          <cell r="A1876" t="str">
            <v>13.02.07</v>
          </cell>
          <cell r="B1876" t="str">
            <v>ARGAMASSA DE ALTA RESISTENCIA,TIPO LEVE - 8MM DE ESPESSURA</v>
          </cell>
          <cell r="C1876" t="str">
            <v>M2</v>
          </cell>
          <cell r="D1876">
            <v>50.71</v>
          </cell>
        </row>
        <row r="1877">
          <cell r="A1877" t="str">
            <v>13.02.08</v>
          </cell>
          <cell r="B1877" t="str">
            <v>ARGAMASSA DE ALTA RESISTENCIA,TIPO MEDIO - 12MM DE ESPESSURA</v>
          </cell>
          <cell r="C1877" t="str">
            <v>M2</v>
          </cell>
          <cell r="D1877">
            <v>50.71</v>
          </cell>
        </row>
        <row r="1878">
          <cell r="A1878" t="str">
            <v>13.02.09</v>
          </cell>
          <cell r="B1878" t="str">
            <v>CIMENTADO COM AGREGADO RECICLADO - C/CORANTE DESEMP. ALISADO</v>
          </cell>
          <cell r="C1878" t="str">
            <v>M2</v>
          </cell>
          <cell r="D1878">
            <v>16.63</v>
          </cell>
        </row>
        <row r="1879">
          <cell r="A1879" t="str">
            <v>13.02.10</v>
          </cell>
          <cell r="B1879" t="str">
            <v>CIMENTADO COMUM C\AGREGADO RECICL., DESEMP. 20 MM DE ESPESSURA</v>
          </cell>
          <cell r="C1879" t="str">
            <v>M2</v>
          </cell>
          <cell r="D1879">
            <v>14.86</v>
          </cell>
        </row>
        <row r="1880">
          <cell r="A1880" t="str">
            <v>13.02.11</v>
          </cell>
          <cell r="B1880" t="str">
            <v>PISO ESTRUTURAL EM CONCRETO ARMADO - 7CM</v>
          </cell>
          <cell r="C1880" t="str">
            <v>M2</v>
          </cell>
          <cell r="D1880">
            <v>33.159999999999997</v>
          </cell>
        </row>
        <row r="1881">
          <cell r="A1881" t="str">
            <v>13.02.23</v>
          </cell>
          <cell r="B1881" t="str">
            <v>LADRILHOS DE SEMIGRES ESMALTADO - COLORIDOS 20X20CM</v>
          </cell>
          <cell r="C1881" t="str">
            <v>M2</v>
          </cell>
          <cell r="D1881">
            <v>30.8</v>
          </cell>
        </row>
        <row r="1882">
          <cell r="A1882" t="str">
            <v>13.02.37</v>
          </cell>
          <cell r="B1882" t="str">
            <v>MOSAICO PORTUGUES UMA OU DUAS CORES SOBRE BASE DE AREIA RECICLADA</v>
          </cell>
          <cell r="C1882" t="str">
            <v>M2</v>
          </cell>
          <cell r="D1882">
            <v>50.88</v>
          </cell>
        </row>
        <row r="1883">
          <cell r="A1883" t="str">
            <v>13.02.40</v>
          </cell>
          <cell r="B1883" t="str">
            <v>PISO CERAMICO ESMAL. 30X30CM (PEI-5) - ASSENT. ARG. COMUM</v>
          </cell>
          <cell r="C1883" t="str">
            <v>M2</v>
          </cell>
          <cell r="D1883">
            <v>45.02</v>
          </cell>
        </row>
        <row r="1884">
          <cell r="A1884" t="str">
            <v>13.02.42</v>
          </cell>
          <cell r="B1884" t="str">
            <v>PISO CERAMICO ESMAL. 30X30CM (PEI-5) - ASSENT. COM ARG. COLANTE</v>
          </cell>
          <cell r="C1884" t="str">
            <v>M2</v>
          </cell>
          <cell r="D1884">
            <v>27.21</v>
          </cell>
        </row>
        <row r="1885">
          <cell r="A1885" t="str">
            <v>13.02.50</v>
          </cell>
          <cell r="B1885" t="str">
            <v>PISO REFERENCIAL PODOTÁTIL -  FAIXA DE 40 CM</v>
          </cell>
          <cell r="C1885" t="str">
            <v>M</v>
          </cell>
          <cell r="D1885">
            <v>105.85</v>
          </cell>
        </row>
        <row r="1886">
          <cell r="A1886" t="str">
            <v>13.02.51</v>
          </cell>
          <cell r="B1886" t="str">
            <v>PISO REFERENCIAL PODOTÁTIL - FAIXA DE 50 CM</v>
          </cell>
          <cell r="C1886" t="str">
            <v>M</v>
          </cell>
          <cell r="D1886">
            <v>132.31</v>
          </cell>
        </row>
        <row r="1887">
          <cell r="A1887" t="str">
            <v>13.02.54</v>
          </cell>
          <cell r="B1887" t="str">
            <v>PISO REFERENCIAL PODOTÁTIL - ALERTA - 40X40X3 CM</v>
          </cell>
          <cell r="C1887" t="str">
            <v>M2</v>
          </cell>
          <cell r="D1887">
            <v>51.27</v>
          </cell>
        </row>
        <row r="1888">
          <cell r="A1888" t="str">
            <v>13.02.58</v>
          </cell>
          <cell r="B1888" t="str">
            <v>PISO EM GRANITO CINZA MAUA - PLACAS 40X40CM (E=2CM)</v>
          </cell>
          <cell r="C1888" t="str">
            <v>M2</v>
          </cell>
          <cell r="D1888">
            <v>153.77000000000001</v>
          </cell>
        </row>
        <row r="1889">
          <cell r="A1889" t="str">
            <v>13.02.60</v>
          </cell>
          <cell r="B1889" t="str">
            <v>GRANITO POLIDO,FORRAS DE 20MM - VERDE UBATUBA OU OURO VELHO</v>
          </cell>
          <cell r="C1889" t="str">
            <v>M2</v>
          </cell>
          <cell r="D1889">
            <v>120.23</v>
          </cell>
        </row>
        <row r="1890">
          <cell r="A1890" t="str">
            <v>13.02.62</v>
          </cell>
          <cell r="B1890" t="str">
            <v>MARMORE POLIDO,FORRAS DE 20MM - BRANCO ESPIRITO SANTO,TIPO A</v>
          </cell>
          <cell r="C1890" t="str">
            <v>M2</v>
          </cell>
          <cell r="D1890">
            <v>115.67</v>
          </cell>
        </row>
        <row r="1891">
          <cell r="A1891" t="str">
            <v>13.02.82</v>
          </cell>
          <cell r="B1891" t="str">
            <v>CHAPAS DE FIBRO-VINIL 30X30CM - E=3MM C/ ARG. REGUL. DA BASE</v>
          </cell>
          <cell r="C1891" t="str">
            <v>M2</v>
          </cell>
          <cell r="D1891">
            <v>73.23</v>
          </cell>
        </row>
        <row r="1892">
          <cell r="A1892" t="str">
            <v>13.02.86</v>
          </cell>
          <cell r="B1892" t="str">
            <v>CHAPAS DE FIBRO-VINIL 30X30CM E=3MM  (EXCL ARG REGULARIZ BASE)</v>
          </cell>
          <cell r="C1892" t="str">
            <v>M2</v>
          </cell>
          <cell r="D1892">
            <v>68.599999999999994</v>
          </cell>
        </row>
        <row r="1893">
          <cell r="A1893" t="str">
            <v>13.02.87</v>
          </cell>
          <cell r="B1893" t="str">
            <v>PISO VIBRO VINIL 30 X 30 CM CROMA - 2,0 MM (EXCL ARG REGULARIZ BASE)</v>
          </cell>
          <cell r="C1893" t="str">
            <v>M2</v>
          </cell>
          <cell r="D1893">
            <v>36.75</v>
          </cell>
        </row>
        <row r="1894">
          <cell r="A1894" t="str">
            <v>13.02.88</v>
          </cell>
          <cell r="B1894" t="str">
            <v>PISO TIPO PAVIFLEX CROMA OU SIMILAR - E=3,2 MM (EXCL ARG REGULARIZ BASE)</v>
          </cell>
          <cell r="C1894" t="str">
            <v>M2</v>
          </cell>
          <cell r="D1894">
            <v>46.56</v>
          </cell>
        </row>
        <row r="1895">
          <cell r="A1895" t="str">
            <v>13.02.90</v>
          </cell>
          <cell r="B1895" t="str">
            <v>CHAPAS DE BORRACHA SINT.ASSENTES C/COLA,E=4 A 5MM - LISAS</v>
          </cell>
          <cell r="C1895" t="str">
            <v>M2</v>
          </cell>
          <cell r="D1895">
            <v>57.12</v>
          </cell>
        </row>
        <row r="1896">
          <cell r="A1896" t="str">
            <v>13.02.91</v>
          </cell>
          <cell r="B1896" t="str">
            <v>CHAPAS DE BORRACHA SINT.ASSENTES C/COLA,E=4 A 5MM - COM RELEVO</v>
          </cell>
          <cell r="C1896" t="str">
            <v>M2</v>
          </cell>
          <cell r="D1896">
            <v>30.51</v>
          </cell>
        </row>
        <row r="1897">
          <cell r="A1897" t="str">
            <v>13.02.92</v>
          </cell>
          <cell r="B1897" t="str">
            <v>CHAPAS DE BORRACHA SINT.ASSENTES C/ARGAMASSA,E=8 A 10MM - LISAS</v>
          </cell>
          <cell r="C1897" t="str">
            <v>M2</v>
          </cell>
          <cell r="D1897">
            <v>64.05</v>
          </cell>
        </row>
        <row r="1898">
          <cell r="A1898" t="str">
            <v>13.02.93</v>
          </cell>
          <cell r="B1898" t="str">
            <v>CHAPAS DE BORRACHA SINT.ASSENTES C/ARGAMASSA,E=8 A 10MM - COM RELEVO</v>
          </cell>
          <cell r="C1898" t="str">
            <v>M2</v>
          </cell>
          <cell r="D1898">
            <v>68.83</v>
          </cell>
        </row>
        <row r="1899">
          <cell r="A1899" t="str">
            <v>13.03.00</v>
          </cell>
          <cell r="B1899" t="str">
            <v>ARREMATES DE PISO E ESCADAS</v>
          </cell>
        </row>
        <row r="1900">
          <cell r="A1900" t="str">
            <v>13.03.02</v>
          </cell>
          <cell r="B1900" t="str">
            <v>RODAPE DE ARGAMASSA DE CIMENTO E AREIA 1:3 - 10CM</v>
          </cell>
          <cell r="C1900" t="str">
            <v>M</v>
          </cell>
          <cell r="D1900">
            <v>3.32</v>
          </cell>
        </row>
        <row r="1901">
          <cell r="A1901" t="str">
            <v>13.03.04</v>
          </cell>
          <cell r="B1901" t="str">
            <v>RODAPE DE GRANILITE - 10CM</v>
          </cell>
          <cell r="C1901" t="str">
            <v>M</v>
          </cell>
          <cell r="D1901">
            <v>18.350000000000001</v>
          </cell>
        </row>
        <row r="1902">
          <cell r="A1902" t="str">
            <v>13.03.05</v>
          </cell>
          <cell r="B1902" t="str">
            <v>RODAPE DE GRANILITE - MEIA CANA,10CM</v>
          </cell>
          <cell r="C1902" t="str">
            <v>M</v>
          </cell>
          <cell r="D1902">
            <v>18.350000000000001</v>
          </cell>
        </row>
        <row r="1903">
          <cell r="A1903" t="str">
            <v>13.03.07</v>
          </cell>
          <cell r="B1903" t="str">
            <v>RODAPE DE ARGAMASSA DE ALTA RESISTENCIA - MEIA CANA,10CM</v>
          </cell>
          <cell r="C1903" t="str">
            <v>M</v>
          </cell>
          <cell r="D1903">
            <v>21.46</v>
          </cell>
        </row>
        <row r="1904">
          <cell r="A1904" t="str">
            <v>13.03.09</v>
          </cell>
          <cell r="B1904" t="str">
            <v>RODAPE CERAMICO ESMALTADO PEIV 7 CM A 10 CM</v>
          </cell>
          <cell r="C1904" t="str">
            <v>M</v>
          </cell>
          <cell r="D1904">
            <v>12.26</v>
          </cell>
        </row>
        <row r="1905">
          <cell r="A1905" t="str">
            <v>13.03.26</v>
          </cell>
          <cell r="B1905" t="str">
            <v>RODAPE DE MADEIRA,INCLUSIVE CORDAO - PEROBA,7CM</v>
          </cell>
          <cell r="C1905" t="str">
            <v>M</v>
          </cell>
          <cell r="D1905">
            <v>15.99</v>
          </cell>
        </row>
        <row r="1906">
          <cell r="A1906" t="str">
            <v>13.03.31</v>
          </cell>
          <cell r="B1906" t="str">
            <v>RODAPE DE FIBRO-VINIL - 7,5 CM</v>
          </cell>
          <cell r="C1906" t="str">
            <v>M</v>
          </cell>
          <cell r="D1906">
            <v>8.65</v>
          </cell>
        </row>
        <row r="1907">
          <cell r="A1907" t="str">
            <v>13.03.35</v>
          </cell>
          <cell r="B1907" t="str">
            <v>RODAPE DE BORRACHA SINTETICA - BOLEADO,5CM</v>
          </cell>
          <cell r="C1907" t="str">
            <v>M</v>
          </cell>
          <cell r="D1907">
            <v>7.5</v>
          </cell>
        </row>
        <row r="1908">
          <cell r="A1908" t="str">
            <v>13.03.40</v>
          </cell>
          <cell r="B1908" t="str">
            <v>JUNTA PLÁSTICA P/ PISOS 3/4" X 1/8"</v>
          </cell>
          <cell r="C1908" t="str">
            <v>M</v>
          </cell>
          <cell r="D1908">
            <v>5.47</v>
          </cell>
        </row>
        <row r="1909">
          <cell r="A1909" t="str">
            <v>13.03.65</v>
          </cell>
          <cell r="B1909" t="str">
            <v>DEGRAUS DE ARGAMASSA DE CIMENTO E AREIA 1:3</v>
          </cell>
          <cell r="C1909" t="str">
            <v>M</v>
          </cell>
          <cell r="D1909">
            <v>13.11</v>
          </cell>
        </row>
        <row r="1910">
          <cell r="A1910" t="str">
            <v>13.03.67</v>
          </cell>
          <cell r="B1910" t="str">
            <v>DEGRAUS DE GRANILITE</v>
          </cell>
          <cell r="C1910" t="str">
            <v>M</v>
          </cell>
          <cell r="D1910">
            <v>53.74</v>
          </cell>
        </row>
        <row r="1911">
          <cell r="A1911" t="str">
            <v>13.03.69</v>
          </cell>
          <cell r="B1911" t="str">
            <v>DEGRAUS DE ARGAMASSA DE ALTA RESISTENCIA</v>
          </cell>
          <cell r="C1911" t="str">
            <v>M</v>
          </cell>
          <cell r="D1911">
            <v>46.92</v>
          </cell>
        </row>
        <row r="1912">
          <cell r="A1912" t="str">
            <v>13.03.85</v>
          </cell>
          <cell r="B1912" t="str">
            <v>DEGRAUS DE CHAPAS DE FIBRO-VINIL - 2MM DE ESPESSURA</v>
          </cell>
          <cell r="C1912" t="str">
            <v>M</v>
          </cell>
          <cell r="D1912">
            <v>12.64</v>
          </cell>
        </row>
        <row r="1913">
          <cell r="A1913" t="str">
            <v>13.03.87</v>
          </cell>
          <cell r="B1913" t="str">
            <v>DEGRAUS DE CHAPAS DE BORRACHA SINTETICA - 4 A 5MM DE ESPESSURA</v>
          </cell>
          <cell r="C1913" t="str">
            <v>M</v>
          </cell>
          <cell r="D1913">
            <v>45.28</v>
          </cell>
        </row>
        <row r="1914">
          <cell r="A1914" t="str">
            <v>13.03.94</v>
          </cell>
          <cell r="B1914" t="str">
            <v>FITA ANTIDERRAPANTE, FAIXA C/LARG.=5CM E ESP.=2MM, APLIC.EM DEGRAU</v>
          </cell>
          <cell r="C1914" t="str">
            <v>M</v>
          </cell>
          <cell r="D1914">
            <v>4.97</v>
          </cell>
        </row>
        <row r="1915">
          <cell r="A1915" t="str">
            <v>13.04.00</v>
          </cell>
          <cell r="B1915" t="str">
            <v>SOLEIRAS</v>
          </cell>
        </row>
        <row r="1916">
          <cell r="A1916" t="str">
            <v>13.04.05</v>
          </cell>
          <cell r="B1916" t="str">
            <v>SOLEIRA PARA PORTAS EM GRANITO CINZA SEM POLIMENTO (FOSCO)</v>
          </cell>
          <cell r="C1916" t="str">
            <v>M</v>
          </cell>
          <cell r="D1916">
            <v>36.049999999999997</v>
          </cell>
        </row>
        <row r="1917">
          <cell r="A1917" t="str">
            <v>13.50.00</v>
          </cell>
          <cell r="B1917" t="str">
            <v>DEMOLICOES</v>
          </cell>
        </row>
        <row r="1918">
          <cell r="A1918" t="str">
            <v>13.50.01</v>
          </cell>
          <cell r="B1918" t="str">
            <v>DEMOLICAO DE CONCRETO SIMPLES</v>
          </cell>
          <cell r="C1918" t="str">
            <v>M3</v>
          </cell>
          <cell r="D1918">
            <v>91.22</v>
          </cell>
        </row>
        <row r="1919">
          <cell r="A1919" t="str">
            <v>13.50.05</v>
          </cell>
          <cell r="B1919" t="str">
            <v>DEMOLICAO DE ARGAMASSA,CERAMICA OU SIMILAR INCL.ARG.DE REGULARIZACAO</v>
          </cell>
          <cell r="C1919" t="str">
            <v>M2</v>
          </cell>
          <cell r="D1919">
            <v>10.53</v>
          </cell>
        </row>
        <row r="1920">
          <cell r="A1920" t="str">
            <v>13.50.10</v>
          </cell>
          <cell r="B1920" t="str">
            <v>DEMOLICAO DE TACOS DE MADEIRA,INCLUSIVE ARGAMASSA DE ASSENTAMENTO</v>
          </cell>
          <cell r="C1920" t="str">
            <v>M2</v>
          </cell>
          <cell r="D1920">
            <v>7.02</v>
          </cell>
        </row>
        <row r="1921">
          <cell r="A1921" t="str">
            <v>13.50.12</v>
          </cell>
          <cell r="B1921" t="str">
            <v>DEMOLICAO DE SOALHO DE MADEIRA,EXCLUSIVE VIGAMENTO</v>
          </cell>
          <cell r="C1921" t="str">
            <v>M2</v>
          </cell>
          <cell r="D1921">
            <v>7.02</v>
          </cell>
        </row>
        <row r="1922">
          <cell r="A1922" t="str">
            <v>13.50.14</v>
          </cell>
          <cell r="B1922" t="str">
            <v>DEMOLICAO DE SOALHO DE MADEIRA,INCLUSIVE VIGAMENTO</v>
          </cell>
          <cell r="C1922" t="str">
            <v>M2</v>
          </cell>
          <cell r="D1922">
            <v>8.42</v>
          </cell>
        </row>
        <row r="1923">
          <cell r="A1923" t="str">
            <v>13.50.20</v>
          </cell>
          <cell r="B1923" t="str">
            <v>DEMOLICAO DE FIBRO-VINIL OU BORRACHA SINT,INCL.ARG.DE REGULARIZACAO</v>
          </cell>
          <cell r="C1923" t="str">
            <v>M2</v>
          </cell>
          <cell r="D1923">
            <v>6.32</v>
          </cell>
        </row>
        <row r="1924">
          <cell r="A1924" t="str">
            <v>13.50.30</v>
          </cell>
          <cell r="B1924" t="str">
            <v>DEMOLICAO DE RODAPES EM GERAL,INCLUSIVE ARGAMASSA DE ASSENTAMENTO</v>
          </cell>
          <cell r="C1924" t="str">
            <v>M</v>
          </cell>
          <cell r="D1924">
            <v>0.91</v>
          </cell>
        </row>
        <row r="1925">
          <cell r="A1925" t="str">
            <v>13.50.40</v>
          </cell>
          <cell r="B1925" t="str">
            <v>DEMOLICAO DE DEGRAUS EM GERAL,INCLUSIVE ARGAMASSA DE ASSENTAMENTO</v>
          </cell>
          <cell r="C1925" t="str">
            <v>M</v>
          </cell>
          <cell r="D1925">
            <v>2.81</v>
          </cell>
        </row>
        <row r="1926">
          <cell r="A1926" t="str">
            <v>13.60.00</v>
          </cell>
          <cell r="B1926" t="str">
            <v>RETIRADAS</v>
          </cell>
        </row>
        <row r="1927">
          <cell r="A1927" t="str">
            <v>13.60.02</v>
          </cell>
          <cell r="B1927" t="str">
            <v>RETIRADA DE FORRAS DE PEDRAS NATURAIS - GRANITO OU MARMORE</v>
          </cell>
          <cell r="C1927" t="str">
            <v>M2</v>
          </cell>
          <cell r="D1927">
            <v>9.82</v>
          </cell>
        </row>
        <row r="1928">
          <cell r="A1928" t="str">
            <v>13.60.10</v>
          </cell>
          <cell r="B1928" t="str">
            <v>RETIRADA DE TACOS DE MADEIRA</v>
          </cell>
          <cell r="C1928" t="str">
            <v>M2</v>
          </cell>
          <cell r="D1928">
            <v>10.53</v>
          </cell>
        </row>
        <row r="1929">
          <cell r="A1929" t="str">
            <v>13.60.12</v>
          </cell>
          <cell r="B1929" t="str">
            <v>RETIRADA DE SOALHO DE MADEIRA,EXCLUSIVE VIGAMENTO</v>
          </cell>
          <cell r="C1929" t="str">
            <v>M2</v>
          </cell>
          <cell r="D1929">
            <v>10.01</v>
          </cell>
        </row>
        <row r="1930">
          <cell r="A1930" t="str">
            <v>13.60.14</v>
          </cell>
          <cell r="B1930" t="str">
            <v>RETIRADA DE SOALHO DE MADEIRA,INCLUSIVE VIGAMENTO</v>
          </cell>
          <cell r="C1930" t="str">
            <v>M2</v>
          </cell>
          <cell r="D1930">
            <v>12.01</v>
          </cell>
        </row>
        <row r="1931">
          <cell r="A1931" t="str">
            <v>13.60.20</v>
          </cell>
          <cell r="B1931" t="str">
            <v>RETIRADA DE FIBRO-VINIL</v>
          </cell>
          <cell r="C1931" t="str">
            <v>M2</v>
          </cell>
          <cell r="D1931">
            <v>9.9600000000000009</v>
          </cell>
        </row>
        <row r="1932">
          <cell r="A1932" t="str">
            <v>13.60.30</v>
          </cell>
          <cell r="B1932" t="str">
            <v>RETIRADA DE RODAPES DE MADEIRA,INCLUSIVE CORDAO</v>
          </cell>
          <cell r="C1932" t="str">
            <v>M</v>
          </cell>
          <cell r="D1932">
            <v>1.76</v>
          </cell>
        </row>
        <row r="1933">
          <cell r="A1933" t="str">
            <v>13.70.00</v>
          </cell>
          <cell r="B1933" t="str">
            <v>RECOLOCACOES</v>
          </cell>
        </row>
        <row r="1934">
          <cell r="A1934" t="str">
            <v>13.70.10</v>
          </cell>
          <cell r="B1934" t="str">
            <v>RECOLOCACAO DE TACOS DE MADEIRA</v>
          </cell>
          <cell r="C1934" t="str">
            <v>M2</v>
          </cell>
          <cell r="D1934">
            <v>30.48</v>
          </cell>
        </row>
        <row r="1935">
          <cell r="A1935" t="str">
            <v>13.70.12</v>
          </cell>
          <cell r="B1935" t="str">
            <v>RECOLOCACAO DE SOALHO DE MADEIRA,EXCLUSIVE VIGAMENTO</v>
          </cell>
          <cell r="C1935" t="str">
            <v>M2</v>
          </cell>
          <cell r="D1935">
            <v>8.0500000000000007</v>
          </cell>
        </row>
        <row r="1936">
          <cell r="A1936" t="str">
            <v>13.70.14</v>
          </cell>
          <cell r="B1936" t="str">
            <v>RECOLOCACAO DE SOALHO DE MADEIRA,INCLUSIVE VIGAMENTO</v>
          </cell>
          <cell r="C1936" t="str">
            <v>M2</v>
          </cell>
          <cell r="D1936">
            <v>21.76</v>
          </cell>
        </row>
        <row r="1937">
          <cell r="A1937" t="str">
            <v>13.70.20</v>
          </cell>
          <cell r="B1937" t="str">
            <v>RECOLOCACAO DE FIBRO-VINIL</v>
          </cell>
          <cell r="C1937" t="str">
            <v>M2</v>
          </cell>
          <cell r="D1937">
            <v>4.1500000000000004</v>
          </cell>
        </row>
        <row r="1938">
          <cell r="A1938" t="str">
            <v>13.70.30</v>
          </cell>
          <cell r="B1938" t="str">
            <v>RECOLOCACAO DE RODAPES DE MADEIRA,INCLUSIVE CORDAO</v>
          </cell>
          <cell r="C1938" t="str">
            <v>M</v>
          </cell>
          <cell r="D1938">
            <v>6.28</v>
          </cell>
        </row>
        <row r="1939">
          <cell r="A1939" t="str">
            <v>13.80.00</v>
          </cell>
          <cell r="B1939" t="str">
            <v>SERVICOS PARCIAIS</v>
          </cell>
        </row>
        <row r="1940">
          <cell r="A1940" t="str">
            <v>13.80.10</v>
          </cell>
          <cell r="B1940" t="str">
            <v>COLAGEM DE TACOS SOLTOS - COM FORNECIMENTO DE TACOS</v>
          </cell>
          <cell r="C1940" t="str">
            <v>M2</v>
          </cell>
          <cell r="D1940">
            <v>68.81</v>
          </cell>
        </row>
        <row r="1941">
          <cell r="A1941" t="str">
            <v>13.80.11</v>
          </cell>
          <cell r="B1941" t="str">
            <v>COLAGEM DE TACOS SOLTOS - SEM FORNECIMENTO DE TACOS</v>
          </cell>
          <cell r="C1941" t="str">
            <v>M2</v>
          </cell>
          <cell r="D1941">
            <v>11.32</v>
          </cell>
        </row>
        <row r="1942">
          <cell r="A1942" t="str">
            <v>13.80.12</v>
          </cell>
          <cell r="B1942" t="str">
            <v>REPREGAMENTO DE SOALHO DE MADEIRA</v>
          </cell>
          <cell r="C1942" t="str">
            <v>M2</v>
          </cell>
          <cell r="D1942">
            <v>2.31</v>
          </cell>
        </row>
        <row r="1943">
          <cell r="A1943" t="str">
            <v>13.80.31</v>
          </cell>
          <cell r="B1943" t="str">
            <v>CORDAO DE PEROBA PARA RODAPE</v>
          </cell>
          <cell r="C1943" t="str">
            <v>M</v>
          </cell>
          <cell r="D1943">
            <v>3.74</v>
          </cell>
        </row>
        <row r="1944">
          <cell r="A1944" t="str">
            <v>13.80.41</v>
          </cell>
          <cell r="B1944" t="str">
            <v>TESTEIRA DE BORRACHA SINTETICA PARA DEGRAUS</v>
          </cell>
          <cell r="C1944" t="str">
            <v>M</v>
          </cell>
          <cell r="D1944">
            <v>7.6</v>
          </cell>
        </row>
        <row r="1945">
          <cell r="A1945" t="str">
            <v>13.80.61</v>
          </cell>
          <cell r="B1945" t="str">
            <v>POLIMENTO DE PISO DE GRANILITE OU ARGAMASSA DE ALTA RESISTENCIA</v>
          </cell>
          <cell r="C1945" t="str">
            <v>M2</v>
          </cell>
          <cell r="D1945">
            <v>14.1</v>
          </cell>
        </row>
        <row r="1946">
          <cell r="A1946" t="str">
            <v>13.80.62</v>
          </cell>
          <cell r="B1946" t="str">
            <v>POLIMENTO DE PISO DE MARMORE</v>
          </cell>
          <cell r="C1946" t="str">
            <v>M2</v>
          </cell>
          <cell r="D1946">
            <v>37.229999999999997</v>
          </cell>
        </row>
        <row r="1947">
          <cell r="A1947" t="str">
            <v>14.00.00</v>
          </cell>
          <cell r="B1947" t="str">
            <v>VIDROS</v>
          </cell>
        </row>
        <row r="1948">
          <cell r="A1948" t="str">
            <v>14.01.00</v>
          </cell>
          <cell r="B1948" t="str">
            <v>VIDROS ENCAIXILHADOS E ESPELHOS</v>
          </cell>
        </row>
        <row r="1949">
          <cell r="A1949" t="str">
            <v>14.01.02</v>
          </cell>
          <cell r="B1949" t="str">
            <v>VIDRO LISO COMUM,TRANSPARENTE INCOLOR - ESPESSURA 3MM</v>
          </cell>
          <cell r="C1949" t="str">
            <v>M2</v>
          </cell>
          <cell r="D1949">
            <v>43.19</v>
          </cell>
        </row>
        <row r="1950">
          <cell r="A1950" t="str">
            <v>14.01.03</v>
          </cell>
          <cell r="B1950" t="str">
            <v>VIDRO LISO COMUM,TRANSPARENTE INCOLOR - ESPESSURA 4MM</v>
          </cell>
          <cell r="C1950" t="str">
            <v>M2</v>
          </cell>
          <cell r="D1950">
            <v>49.49</v>
          </cell>
        </row>
        <row r="1951">
          <cell r="A1951" t="str">
            <v>14.01.04</v>
          </cell>
          <cell r="B1951" t="str">
            <v>VIDRO LISO COMUM,TRANSPARENTE INCOLOR - ESPESSURA 5MM</v>
          </cell>
          <cell r="C1951" t="str">
            <v>M2</v>
          </cell>
          <cell r="D1951">
            <v>58.14</v>
          </cell>
        </row>
        <row r="1952">
          <cell r="A1952" t="str">
            <v>14.01.05</v>
          </cell>
          <cell r="B1952" t="str">
            <v>VIDRO LISO COMUM,TRANSPARENTE INCOLOR - ESPESSURA 6MM</v>
          </cell>
          <cell r="C1952" t="str">
            <v>M2</v>
          </cell>
          <cell r="D1952">
            <v>70.8</v>
          </cell>
        </row>
        <row r="1953">
          <cell r="A1953" t="str">
            <v>14.01.10</v>
          </cell>
          <cell r="B1953" t="str">
            <v>VIDRO IMPRESSO COMUM,TRANSLUCIDO INCOLOR - PADROES DIVERSOS,4MM</v>
          </cell>
          <cell r="C1953" t="str">
            <v>M2</v>
          </cell>
          <cell r="D1953">
            <v>51.6</v>
          </cell>
        </row>
        <row r="1954">
          <cell r="A1954" t="str">
            <v>14.01.11</v>
          </cell>
          <cell r="B1954" t="str">
            <v>VIDRO IMPRESSO COMUM,TRANSLUCIDO INCOLOR - TIPO CANELADO,4MM</v>
          </cell>
          <cell r="C1954" t="str">
            <v>M2</v>
          </cell>
          <cell r="D1954">
            <v>45.4</v>
          </cell>
        </row>
        <row r="1955">
          <cell r="A1955" t="str">
            <v>14.01.30</v>
          </cell>
          <cell r="B1955" t="str">
            <v>VIDRO LISO DE SEGURANCA,LAMINADO INCOLOR - ESPESSURA 6MM</v>
          </cell>
          <cell r="C1955" t="str">
            <v>M2</v>
          </cell>
          <cell r="D1955">
            <v>164.2</v>
          </cell>
        </row>
        <row r="1956">
          <cell r="A1956" t="str">
            <v>14.01.37</v>
          </cell>
          <cell r="B1956" t="str">
            <v>VIDRO LISO DE SEGURANCA,LAMINADO LEITOSO - ESPESSURA 6MM</v>
          </cell>
          <cell r="C1956" t="str">
            <v>M2</v>
          </cell>
          <cell r="D1956">
            <v>228.88</v>
          </cell>
        </row>
        <row r="1957">
          <cell r="A1957" t="str">
            <v>14.01.40</v>
          </cell>
          <cell r="B1957" t="str">
            <v>VIDRO IMPRESSO DE SEGURANCA,ARAMADO - ESPESSURA 7 A 8MM</v>
          </cell>
          <cell r="C1957" t="str">
            <v>M2</v>
          </cell>
          <cell r="D1957">
            <v>121.15</v>
          </cell>
        </row>
        <row r="1958">
          <cell r="A1958" t="str">
            <v>14.01.50</v>
          </cell>
          <cell r="B1958" t="str">
            <v>VIDRO LISO DE SEGURANCA,TEMPERADO INCOLOR - ESPESSURA 6MM</v>
          </cell>
          <cell r="C1958" t="str">
            <v>M2</v>
          </cell>
          <cell r="D1958">
            <v>121.59</v>
          </cell>
        </row>
        <row r="1959">
          <cell r="A1959" t="str">
            <v>14.01.70</v>
          </cell>
          <cell r="B1959" t="str">
            <v>ESPELHO COMUM - ESPESSURA 3MM</v>
          </cell>
          <cell r="C1959" t="str">
            <v>M2</v>
          </cell>
          <cell r="D1959">
            <v>71.760000000000005</v>
          </cell>
        </row>
        <row r="1960">
          <cell r="A1960" t="str">
            <v>14.01.72</v>
          </cell>
          <cell r="B1960" t="str">
            <v>ESPELHO E=3MM COM MOLDURA DE ALUMINIO</v>
          </cell>
          <cell r="C1960" t="str">
            <v>M2</v>
          </cell>
          <cell r="D1960">
            <v>90.23</v>
          </cell>
        </row>
        <row r="1961">
          <cell r="A1961" t="str">
            <v>14.50.00</v>
          </cell>
          <cell r="B1961" t="str">
            <v>DEMOLICOES</v>
          </cell>
        </row>
        <row r="1962">
          <cell r="A1962" t="str">
            <v>14.50.01</v>
          </cell>
          <cell r="B1962" t="str">
            <v>DEMOLICAO DE VIDROS ENCAIXILHADOS EM GERAL,INCL.LIMPEZA DO CAIXILHO</v>
          </cell>
          <cell r="C1962" t="str">
            <v>M2</v>
          </cell>
          <cell r="D1962">
            <v>15.4</v>
          </cell>
        </row>
        <row r="1963">
          <cell r="A1963" t="str">
            <v>14.60.00</v>
          </cell>
          <cell r="B1963" t="str">
            <v>RETIRADAS</v>
          </cell>
        </row>
        <row r="1964">
          <cell r="A1964" t="str">
            <v>14.60.01</v>
          </cell>
          <cell r="B1964" t="str">
            <v>RETIRADA DE VIDROS ENCAIXILHADOS EM GERAL,INCL.LIMPEZA DO CAIXILHO</v>
          </cell>
          <cell r="C1964" t="str">
            <v>M2</v>
          </cell>
          <cell r="D1964">
            <v>23.1</v>
          </cell>
        </row>
        <row r="1965">
          <cell r="A1965" t="str">
            <v>14.70.00</v>
          </cell>
          <cell r="B1965" t="str">
            <v>RECOLOCACOES</v>
          </cell>
        </row>
        <row r="1966">
          <cell r="A1966" t="str">
            <v>14.70.01</v>
          </cell>
          <cell r="B1966" t="str">
            <v>RECOLOCACAO DE VIDROS ENCAIXILHADOS EM GERAL</v>
          </cell>
          <cell r="C1966" t="str">
            <v>M2</v>
          </cell>
          <cell r="D1966">
            <v>18.899999999999999</v>
          </cell>
        </row>
        <row r="1967">
          <cell r="A1967" t="str">
            <v>15.00.00</v>
          </cell>
          <cell r="B1967" t="str">
            <v>PINTURA</v>
          </cell>
        </row>
        <row r="1968">
          <cell r="A1968" t="str">
            <v>15.01.00</v>
          </cell>
          <cell r="B1968" t="str">
            <v>PINTURA EM ALVENARIA E CONCRETO</v>
          </cell>
        </row>
        <row r="1969">
          <cell r="A1969" t="str">
            <v>15.01.01</v>
          </cell>
          <cell r="B1969" t="str">
            <v>AGUADA DE CAL - CONCRETO OU REBOCO SEM MASSA CORRIDA,INTERIOR</v>
          </cell>
          <cell r="C1969" t="str">
            <v>M2</v>
          </cell>
          <cell r="D1969">
            <v>2.0499999999999998</v>
          </cell>
        </row>
        <row r="1970">
          <cell r="A1970" t="str">
            <v>15.01.02</v>
          </cell>
          <cell r="B1970" t="str">
            <v>AGUADA DE CAL - CONCRETO OU REBOCO SEM MASSA CORRIDA,EXTERIOR</v>
          </cell>
          <cell r="C1970" t="str">
            <v>M2</v>
          </cell>
          <cell r="D1970">
            <v>2.81</v>
          </cell>
        </row>
        <row r="1971">
          <cell r="A1971" t="str">
            <v>15.01.08</v>
          </cell>
          <cell r="B1971" t="str">
            <v>TINTA HIDROFUGA A BASE DE CIMENTO - CONCR.OU REBOCO S/MASSA CORRIDA</v>
          </cell>
          <cell r="C1971" t="str">
            <v>M2</v>
          </cell>
          <cell r="D1971">
            <v>4.3499999999999996</v>
          </cell>
        </row>
        <row r="1972">
          <cell r="A1972" t="str">
            <v>15.01.10</v>
          </cell>
          <cell r="B1972" t="str">
            <v>TINTA PVA (LATEX) - CONCRETO OU REBOCO SEM MASSA CORRIDA</v>
          </cell>
          <cell r="C1972" t="str">
            <v>M2</v>
          </cell>
          <cell r="D1972">
            <v>7.86</v>
          </cell>
        </row>
        <row r="1973">
          <cell r="A1973" t="str">
            <v>15.01.11</v>
          </cell>
          <cell r="B1973" t="str">
            <v>TINTA PVA (LATEX) - REBOCO COM MASSA CORRIDA</v>
          </cell>
          <cell r="C1973" t="str">
            <v>M2</v>
          </cell>
          <cell r="D1973">
            <v>11.38</v>
          </cell>
        </row>
        <row r="1974">
          <cell r="A1974" t="str">
            <v>15.01.15</v>
          </cell>
          <cell r="B1974" t="str">
            <v>TINTA ACRILICA - CONCRETO OU REBOCO SEM MASSA CORRIDA</v>
          </cell>
          <cell r="C1974" t="str">
            <v>M2</v>
          </cell>
          <cell r="D1974">
            <v>7.84</v>
          </cell>
        </row>
        <row r="1975">
          <cell r="A1975" t="str">
            <v>15.01.16</v>
          </cell>
          <cell r="B1975" t="str">
            <v>TINTA ACRILICA - REBOCO COM MASSA CORRIDA</v>
          </cell>
          <cell r="C1975" t="str">
            <v>M2</v>
          </cell>
          <cell r="D1975">
            <v>12.29</v>
          </cell>
        </row>
        <row r="1976">
          <cell r="A1976" t="str">
            <v>15.01.18</v>
          </cell>
          <cell r="B1976" t="str">
            <v>TINTA ACRÍLICA COR DE CONCRETO C/ MASSA TEXTURA ACRÍLICA</v>
          </cell>
          <cell r="C1976" t="str">
            <v>M2</v>
          </cell>
          <cell r="D1976">
            <v>21.01</v>
          </cell>
        </row>
        <row r="1977">
          <cell r="A1977" t="str">
            <v>15.01.19</v>
          </cell>
          <cell r="B1977" t="str">
            <v>TINTA ACRÍLICA TEXTURADA</v>
          </cell>
          <cell r="C1977" t="str">
            <v>M2</v>
          </cell>
          <cell r="D1977">
            <v>7.62</v>
          </cell>
        </row>
        <row r="1978">
          <cell r="A1978" t="str">
            <v>15.01.20</v>
          </cell>
          <cell r="B1978" t="str">
            <v>TINTA A OLEO - CONCRETO OU REBOCO SEM MASSA CORRIDA</v>
          </cell>
          <cell r="C1978" t="str">
            <v>M2</v>
          </cell>
          <cell r="D1978">
            <v>9.24</v>
          </cell>
        </row>
        <row r="1979">
          <cell r="A1979" t="str">
            <v>15.01.21</v>
          </cell>
          <cell r="B1979" t="str">
            <v>TINTA A OLEO - REBOCO COM MASSA CORRIDA</v>
          </cell>
          <cell r="C1979" t="str">
            <v>M2</v>
          </cell>
          <cell r="D1979">
            <v>16.14</v>
          </cell>
        </row>
        <row r="1980">
          <cell r="A1980" t="str">
            <v>15.01.23</v>
          </cell>
          <cell r="B1980" t="str">
            <v>TINTA ESMALTE SINTETICO-CONCRETO OU REBOCO S/MASSA CORRIDA</v>
          </cell>
          <cell r="C1980" t="str">
            <v>M2</v>
          </cell>
          <cell r="D1980">
            <v>9.82</v>
          </cell>
        </row>
        <row r="1981">
          <cell r="A1981" t="str">
            <v>15.01.24</v>
          </cell>
          <cell r="B1981" t="str">
            <v>TINTA ESMALTE SINTETICO CONCRETO OU REBOCO C/MASSA CORRIDA</v>
          </cell>
          <cell r="C1981" t="str">
            <v>M2</v>
          </cell>
          <cell r="D1981">
            <v>16.72</v>
          </cell>
        </row>
        <row r="1982">
          <cell r="A1982" t="str">
            <v>15.01.36</v>
          </cell>
          <cell r="B1982" t="str">
            <v>TINTA EPOXI - REBOCO COM MASSA CORRIDA</v>
          </cell>
          <cell r="C1982" t="str">
            <v>M2</v>
          </cell>
          <cell r="D1982">
            <v>64.63</v>
          </cell>
        </row>
        <row r="1983">
          <cell r="A1983" t="str">
            <v>15.01.70</v>
          </cell>
          <cell r="B1983" t="str">
            <v>VERNIZ A BASE DE SILICONE - CONCRETO OU ALVENARIA APARENTE</v>
          </cell>
          <cell r="C1983" t="str">
            <v>M2</v>
          </cell>
          <cell r="D1983">
            <v>4.74</v>
          </cell>
        </row>
        <row r="1984">
          <cell r="A1984" t="str">
            <v>15.01.75</v>
          </cell>
          <cell r="B1984" t="str">
            <v>VERNIZ A BASE DE POLIURETANO TIPO "MARÍTIMO" -  CONCRETO OU ALV.APARENTE</v>
          </cell>
          <cell r="C1984" t="str">
            <v>M2</v>
          </cell>
          <cell r="D1984">
            <v>6.28</v>
          </cell>
        </row>
        <row r="1985">
          <cell r="A1985" t="str">
            <v>15.01.76</v>
          </cell>
          <cell r="B1985" t="str">
            <v>VERNIZ ACRÍLICO-CONCRETO APARENTE</v>
          </cell>
          <cell r="C1985" t="str">
            <v>M2</v>
          </cell>
          <cell r="D1985">
            <v>8.6999999999999993</v>
          </cell>
        </row>
        <row r="1986">
          <cell r="A1986" t="str">
            <v>15.02.00</v>
          </cell>
          <cell r="B1986" t="str">
            <v>PINTURA EM MADEIRA</v>
          </cell>
        </row>
        <row r="1987">
          <cell r="A1987" t="str">
            <v>15.02.05</v>
          </cell>
          <cell r="B1987" t="str">
            <v>TINTA A OLEO - ESQUADRIAS E PECAS DE MARCENARIA,SEM EMASSAMENTO</v>
          </cell>
          <cell r="C1987" t="str">
            <v>M2</v>
          </cell>
          <cell r="D1987">
            <v>8.24</v>
          </cell>
        </row>
        <row r="1988">
          <cell r="A1988" t="str">
            <v>15.02.06</v>
          </cell>
          <cell r="B1988" t="str">
            <v>TINTA A OLEO - ESQUADRIAS E PECAS DE MARCENARIA,COM EMASSAMENTO</v>
          </cell>
          <cell r="C1988" t="str">
            <v>M2</v>
          </cell>
          <cell r="D1988">
            <v>14.04</v>
          </cell>
        </row>
        <row r="1989">
          <cell r="A1989" t="str">
            <v>15.02.07</v>
          </cell>
          <cell r="B1989" t="str">
            <v>TINTA A OLEO - ESTRUTURAS DE MADEIRA,SEM EMASSAMENTO</v>
          </cell>
          <cell r="C1989" t="str">
            <v>M2</v>
          </cell>
          <cell r="D1989">
            <v>4.21</v>
          </cell>
        </row>
        <row r="1990">
          <cell r="A1990" t="str">
            <v>15.02.08</v>
          </cell>
          <cell r="B1990" t="str">
            <v>TINTA A OLEO - FORROS DE MADEIRA</v>
          </cell>
          <cell r="C1990" t="str">
            <v>M2</v>
          </cell>
          <cell r="D1990">
            <v>9.6999999999999993</v>
          </cell>
        </row>
        <row r="1991">
          <cell r="A1991" t="str">
            <v>15.02.09</v>
          </cell>
          <cell r="B1991" t="str">
            <v>TINTA A OLEO - RODAPES,GUARNICOES E MOLDURAS DE MADEIRA</v>
          </cell>
          <cell r="C1991" t="str">
            <v>M</v>
          </cell>
          <cell r="D1991">
            <v>1.45</v>
          </cell>
        </row>
        <row r="1992">
          <cell r="A1992" t="str">
            <v>15.02.10</v>
          </cell>
          <cell r="B1992" t="str">
            <v>ESMALTE SINTETICO - ESQUADRIAS E PECAS DE MARCENARIA,SEM EMASSAMENTO</v>
          </cell>
          <cell r="C1992" t="str">
            <v>M2</v>
          </cell>
          <cell r="D1992">
            <v>9.17</v>
          </cell>
        </row>
        <row r="1993">
          <cell r="A1993" t="str">
            <v>15.02.11</v>
          </cell>
          <cell r="B1993" t="str">
            <v>ESMALTE SINTETICO - ESQUADRIAS E PECAS DE MARCENARIA,COM EMASSAMENTO</v>
          </cell>
          <cell r="C1993" t="str">
            <v>M2</v>
          </cell>
          <cell r="D1993">
            <v>14.96</v>
          </cell>
        </row>
        <row r="1994">
          <cell r="A1994" t="str">
            <v>15.02.12</v>
          </cell>
          <cell r="B1994" t="str">
            <v>ESMALTE SINTETICO - ESTRUTURAS DE MADEIRA,SEM EMASSAMENTO</v>
          </cell>
          <cell r="C1994" t="str">
            <v>M2</v>
          </cell>
          <cell r="D1994">
            <v>4.5599999999999996</v>
          </cell>
        </row>
        <row r="1995">
          <cell r="A1995" t="str">
            <v>15.02.13</v>
          </cell>
          <cell r="B1995" t="str">
            <v>ESMALTE SINTETICO - FORROS DE MADEIRA</v>
          </cell>
          <cell r="C1995" t="str">
            <v>M2</v>
          </cell>
          <cell r="D1995">
            <v>10.62</v>
          </cell>
        </row>
        <row r="1996">
          <cell r="A1996" t="str">
            <v>15.02.14</v>
          </cell>
          <cell r="B1996" t="str">
            <v>ESMALTE SINTETICO - RODAPES,GUARNICOES E MOLDURAS DE MADEIRA</v>
          </cell>
          <cell r="C1996" t="str">
            <v>M</v>
          </cell>
          <cell r="D1996">
            <v>1.64</v>
          </cell>
        </row>
        <row r="1997">
          <cell r="A1997" t="str">
            <v>15.02.40</v>
          </cell>
          <cell r="B1997" t="str">
            <v>LIQUIDO IMUNIZANTE A BASE DE NAFTENATO DE ZINCO</v>
          </cell>
          <cell r="C1997" t="str">
            <v>M2</v>
          </cell>
          <cell r="D1997">
            <v>4.5199999999999996</v>
          </cell>
        </row>
        <row r="1998">
          <cell r="A1998" t="str">
            <v>15.02.50</v>
          </cell>
          <cell r="B1998" t="str">
            <v>VERNIZ A BASE DE GOMA LACA - ESQUADRIAS E PECAS DE MARCENARIA</v>
          </cell>
          <cell r="C1998" t="str">
            <v>M2</v>
          </cell>
          <cell r="D1998">
            <v>11.62</v>
          </cell>
        </row>
        <row r="1999">
          <cell r="A1999" t="str">
            <v>15.02.54</v>
          </cell>
          <cell r="B1999" t="str">
            <v>VERNIZ A BASE DE GOMA LACA - RODAPES,GUARNICOES E MOLDUR.DE MADEIRA</v>
          </cell>
          <cell r="C1999" t="str">
            <v>M</v>
          </cell>
          <cell r="D1999">
            <v>2.2999999999999998</v>
          </cell>
        </row>
        <row r="2000">
          <cell r="A2000" t="str">
            <v>15.02.55</v>
          </cell>
          <cell r="B2000" t="str">
            <v>VERNIZ DE BASES NITRO OU SINTÉTICO - ESQUADRIAS E PEÇAS DE MADEIRA</v>
          </cell>
          <cell r="C2000" t="str">
            <v>M2</v>
          </cell>
          <cell r="D2000">
            <v>8.0399999999999991</v>
          </cell>
        </row>
        <row r="2001">
          <cell r="A2001" t="str">
            <v>15.02.59</v>
          </cell>
          <cell r="B2001" t="str">
            <v>VERNIZ DE BASES NITRO OU SINTÉTICO - RODAPES, GUARNIÇÕES E MOLDURAS DE MADEIRA</v>
          </cell>
          <cell r="C2001" t="str">
            <v>M</v>
          </cell>
          <cell r="D2001">
            <v>1.57</v>
          </cell>
        </row>
        <row r="2002">
          <cell r="A2002" t="str">
            <v>15.02.60</v>
          </cell>
          <cell r="B2002" t="str">
            <v>VERNIZ A BASE DE POLIURETANO TIPO "MARÍTIMO" - ESQUADRIAS E PEÇAS DE MARCENARIA</v>
          </cell>
          <cell r="C2002" t="str">
            <v>M2</v>
          </cell>
          <cell r="D2002">
            <v>7.3</v>
          </cell>
        </row>
        <row r="2003">
          <cell r="A2003" t="str">
            <v>15.02.61</v>
          </cell>
          <cell r="B2003" t="str">
            <v>VERNIZ POLIURETANO FORROS DE MADEIRA</v>
          </cell>
          <cell r="C2003" t="str">
            <v>M2</v>
          </cell>
          <cell r="D2003">
            <v>8.59</v>
          </cell>
        </row>
        <row r="2004">
          <cell r="A2004" t="str">
            <v>15.03.00</v>
          </cell>
          <cell r="B2004" t="str">
            <v>PINTURA EM METAL</v>
          </cell>
        </row>
        <row r="2005">
          <cell r="A2005" t="str">
            <v>15.03.04</v>
          </cell>
          <cell r="B2005" t="str">
            <v>TINTA BETUMINOSA - INTERIOR DE CALHAS,RUFOS E RINCOES METALICOS</v>
          </cell>
          <cell r="C2005" t="str">
            <v>M</v>
          </cell>
          <cell r="D2005">
            <v>2.87</v>
          </cell>
        </row>
        <row r="2006">
          <cell r="A2006" t="str">
            <v>15.03.05</v>
          </cell>
          <cell r="B2006" t="str">
            <v>TINTA A OLEO - ESQUADRIAS E PECAS DE SERRALHERIA</v>
          </cell>
          <cell r="C2006" t="str">
            <v>M2</v>
          </cell>
          <cell r="D2006">
            <v>17.54</v>
          </cell>
        </row>
        <row r="2007">
          <cell r="A2007" t="str">
            <v>15.03.07</v>
          </cell>
          <cell r="B2007" t="str">
            <v>TINTA A OLEO - ESTRUTURAS METALICAS</v>
          </cell>
          <cell r="C2007" t="str">
            <v>M2</v>
          </cell>
          <cell r="D2007">
            <v>7.75</v>
          </cell>
        </row>
        <row r="2008">
          <cell r="A2008" t="str">
            <v>15.03.09</v>
          </cell>
          <cell r="B2008" t="str">
            <v>TINTA A OLEO - EXTERIOR DE CALHAS,RUFOS E CONDUTORES</v>
          </cell>
          <cell r="C2008" t="str">
            <v>M</v>
          </cell>
          <cell r="D2008">
            <v>4.51</v>
          </cell>
        </row>
        <row r="2009">
          <cell r="A2009" t="str">
            <v>15.03.10</v>
          </cell>
          <cell r="B2009" t="str">
            <v>ESMALTE SINTETICO - ESQUADRIAS E PECAS DE SERRALHERIA</v>
          </cell>
          <cell r="C2009" t="str">
            <v>M2</v>
          </cell>
          <cell r="D2009">
            <v>18.12</v>
          </cell>
        </row>
        <row r="2010">
          <cell r="A2010" t="str">
            <v>15.03.12</v>
          </cell>
          <cell r="B2010" t="str">
            <v>ESMALTE SINTETICO - ESTRUTURAS METALICAS</v>
          </cell>
          <cell r="C2010" t="str">
            <v>M2</v>
          </cell>
          <cell r="D2010">
            <v>8.09</v>
          </cell>
        </row>
        <row r="2011">
          <cell r="A2011" t="str">
            <v>15.03.14</v>
          </cell>
          <cell r="B2011" t="str">
            <v>ESMALTE SINTETICO - EXTERIOR DE CALHAS,RUFOS E CONDUTORES</v>
          </cell>
          <cell r="C2011" t="str">
            <v>M</v>
          </cell>
          <cell r="D2011">
            <v>4.74</v>
          </cell>
        </row>
        <row r="2012">
          <cell r="A2012" t="str">
            <v>15.03.30</v>
          </cell>
          <cell r="B2012" t="str">
            <v>TINTA GRAFITE (BASE ALQUIDICA) - ESQUADRIAS E PECAS DE SERRALHERIA</v>
          </cell>
          <cell r="C2012" t="str">
            <v>M2</v>
          </cell>
          <cell r="D2012">
            <v>18.14</v>
          </cell>
        </row>
        <row r="2013">
          <cell r="A2013" t="str">
            <v>15.03.32</v>
          </cell>
          <cell r="B2013" t="str">
            <v>TINTA GRAFITE (BASE ALQUIDICA) - ESTRUTURAS METALICAS</v>
          </cell>
          <cell r="C2013" t="str">
            <v>M2</v>
          </cell>
          <cell r="D2013">
            <v>8.1</v>
          </cell>
        </row>
        <row r="2014">
          <cell r="A2014" t="str">
            <v>15.03.34</v>
          </cell>
          <cell r="B2014" t="str">
            <v>TINTA GRAFITE (BASE ALQUIDICA) - EXTERIOR CALHAS,RUFOS E CONDUTORES</v>
          </cell>
          <cell r="C2014" t="str">
            <v>M</v>
          </cell>
          <cell r="D2014">
            <v>4.74</v>
          </cell>
        </row>
        <row r="2015">
          <cell r="A2015" t="str">
            <v>15.03.45</v>
          </cell>
          <cell r="B2015" t="str">
            <v>TINTA ALUMINIO (BASE FENOLICA) - ESQUADRIAS E PECAS DE SERRALHERIA</v>
          </cell>
          <cell r="C2015" t="str">
            <v>M2</v>
          </cell>
          <cell r="D2015">
            <v>22.85</v>
          </cell>
        </row>
        <row r="2016">
          <cell r="A2016" t="str">
            <v>15.03.47</v>
          </cell>
          <cell r="B2016" t="str">
            <v>TINTA ALUMINIO (BASE FENOLICA) - ESTRUTURAS METALICAS</v>
          </cell>
          <cell r="C2016" t="str">
            <v>M2</v>
          </cell>
          <cell r="D2016">
            <v>10.93</v>
          </cell>
        </row>
        <row r="2017">
          <cell r="A2017" t="str">
            <v>15.03.49</v>
          </cell>
          <cell r="B2017" t="str">
            <v>TINTA ALUMINIO (BASE FENOLICA) - EXTERIOR CALHAS,RUFOS E CONDUTORES</v>
          </cell>
          <cell r="C2017" t="str">
            <v>M</v>
          </cell>
          <cell r="D2017">
            <v>6.63</v>
          </cell>
        </row>
        <row r="2018">
          <cell r="A2018" t="str">
            <v>15.04.00</v>
          </cell>
          <cell r="B2018" t="str">
            <v>RESINAS</v>
          </cell>
        </row>
        <row r="2019">
          <cell r="A2019" t="str">
            <v>15.04.01</v>
          </cell>
          <cell r="B2019" t="str">
            <v>RESINA EPOXICA PISO</v>
          </cell>
          <cell r="C2019" t="str">
            <v>M2</v>
          </cell>
          <cell r="D2019">
            <v>583.51</v>
          </cell>
        </row>
        <row r="2020">
          <cell r="A2020" t="str">
            <v>15.04.15</v>
          </cell>
          <cell r="B2020" t="str">
            <v>RESINA EPOXICA DEGRAU</v>
          </cell>
          <cell r="C2020" t="str">
            <v>ML</v>
          </cell>
          <cell r="D2020">
            <v>383.86</v>
          </cell>
        </row>
        <row r="2021">
          <cell r="A2021" t="str">
            <v>15.50.00</v>
          </cell>
          <cell r="B2021" t="str">
            <v>DEMOLICOES</v>
          </cell>
        </row>
        <row r="2022">
          <cell r="A2022" t="str">
            <v>15.50.01</v>
          </cell>
          <cell r="B2022" t="str">
            <v>REMOCAO DE AGUADA DE CAL OU TINTA A BASE DE CIMENTO - ESCOVA DE ACO</v>
          </cell>
          <cell r="C2022" t="str">
            <v>M2</v>
          </cell>
          <cell r="D2022">
            <v>0.76</v>
          </cell>
        </row>
        <row r="2023">
          <cell r="A2023" t="str">
            <v>15.50.03</v>
          </cell>
          <cell r="B2023" t="str">
            <v>REMOCAO DE PINTURA EM ALVENARIA E CONCRETO - LIXA</v>
          </cell>
          <cell r="C2023" t="str">
            <v>M2</v>
          </cell>
          <cell r="D2023">
            <v>1.66</v>
          </cell>
        </row>
        <row r="2024">
          <cell r="A2024" t="str">
            <v>15.50.04</v>
          </cell>
          <cell r="B2024" t="str">
            <v>REMOCAO DE PINTURA EM ALVENARIA E CONCRETO - REMOVEDOR</v>
          </cell>
          <cell r="C2024" t="str">
            <v>M2</v>
          </cell>
          <cell r="D2024">
            <v>3.38</v>
          </cell>
        </row>
        <row r="2025">
          <cell r="A2025" t="str">
            <v>15.50.05</v>
          </cell>
          <cell r="B2025" t="str">
            <v>REMOCAO DE PINTURA EM CONCRETO - JATEAMENTO</v>
          </cell>
          <cell r="C2025" t="str">
            <v>M2</v>
          </cell>
          <cell r="D2025">
            <v>14.4</v>
          </cell>
        </row>
        <row r="2026">
          <cell r="A2026" t="str">
            <v>15.50.10</v>
          </cell>
          <cell r="B2026" t="str">
            <v>REMOCAO DE PINTURA EM ESQUADRIAS E FORROS DE MADEIRA - LIXA</v>
          </cell>
          <cell r="C2026" t="str">
            <v>M2</v>
          </cell>
          <cell r="D2026">
            <v>2.42</v>
          </cell>
        </row>
        <row r="2027">
          <cell r="A2027" t="str">
            <v>15.50.11</v>
          </cell>
          <cell r="B2027" t="str">
            <v>REMOCAO DE PINTURA EM ESQUADRIAS E FORROS DE MADEIRA - REMOVEDOR</v>
          </cell>
          <cell r="C2027" t="str">
            <v>M2</v>
          </cell>
          <cell r="D2027">
            <v>4.13</v>
          </cell>
        </row>
        <row r="2028">
          <cell r="A2028" t="str">
            <v>15.50.13</v>
          </cell>
          <cell r="B2028" t="str">
            <v>REMOCAO DE PINTURA EM RODAPES E MOLDURAS DE MADEIRA - LIXA</v>
          </cell>
          <cell r="C2028" t="str">
            <v>M</v>
          </cell>
          <cell r="D2028">
            <v>0.41</v>
          </cell>
        </row>
        <row r="2029">
          <cell r="A2029" t="str">
            <v>15.50.14</v>
          </cell>
          <cell r="B2029" t="str">
            <v>REMOCAO DE PINTURA EM RODAPES E MOLDURAS DE MADEIRA - REMOVEDOR</v>
          </cell>
          <cell r="C2029" t="str">
            <v>M</v>
          </cell>
          <cell r="D2029">
            <v>0.6</v>
          </cell>
        </row>
        <row r="2030">
          <cell r="A2030" t="str">
            <v>15.50.20</v>
          </cell>
          <cell r="B2030" t="str">
            <v>REMOCAO DE PINTURA EM ESQUADRIAS E PECAS DE SERRALHERIA - LIXA</v>
          </cell>
          <cell r="C2030" t="str">
            <v>M2</v>
          </cell>
          <cell r="D2030">
            <v>2.61</v>
          </cell>
        </row>
        <row r="2031">
          <cell r="A2031" t="str">
            <v>15.50.21</v>
          </cell>
          <cell r="B2031" t="str">
            <v>REMOCAO DE PINTURA EM ESQUADRIAS E PECAS DE SERRALHERIA - REMOVEDOR</v>
          </cell>
          <cell r="C2031" t="str">
            <v>M2</v>
          </cell>
          <cell r="D2031">
            <v>3.75</v>
          </cell>
        </row>
        <row r="2032">
          <cell r="A2032" t="str">
            <v>15.50.23</v>
          </cell>
          <cell r="B2032" t="str">
            <v>REMOCAO DE PINTURA EM ESTRUTURAS METALICAS - JATEAMENTO</v>
          </cell>
          <cell r="C2032" t="str">
            <v>M2</v>
          </cell>
          <cell r="D2032">
            <v>14.4</v>
          </cell>
        </row>
        <row r="2033">
          <cell r="A2033" t="str">
            <v>15.80.00</v>
          </cell>
          <cell r="B2033" t="str">
            <v>SERVICOS PARCIAIS</v>
          </cell>
        </row>
        <row r="2034">
          <cell r="A2034" t="str">
            <v>15.80.01</v>
          </cell>
          <cell r="B2034" t="str">
            <v>PVA(LATEX) - REPINTURA DE ALVENARIA E CONCRETO,C/RETOQUES DE MASSA</v>
          </cell>
          <cell r="C2034" t="str">
            <v>M2</v>
          </cell>
          <cell r="D2034">
            <v>5.86</v>
          </cell>
        </row>
        <row r="2035">
          <cell r="A2035" t="str">
            <v>15.80.05</v>
          </cell>
          <cell r="B2035" t="str">
            <v>TINTA ACRILICA - REPINTURA DE ALVEN. E CONCRETO C/RETOQUE DE MASSA</v>
          </cell>
          <cell r="C2035" t="str">
            <v>M2</v>
          </cell>
          <cell r="D2035">
            <v>6.31</v>
          </cell>
        </row>
        <row r="2036">
          <cell r="A2036" t="str">
            <v>15.80.10</v>
          </cell>
          <cell r="B2036" t="str">
            <v>TINTA A OLEO - REPINTURA DE ALVENARIA E CONCRETO,C/RETOQUES DE MASSA</v>
          </cell>
          <cell r="C2036" t="str">
            <v>M2</v>
          </cell>
          <cell r="D2036">
            <v>7.42</v>
          </cell>
        </row>
        <row r="2037">
          <cell r="A2037" t="str">
            <v>15.80.11</v>
          </cell>
          <cell r="B2037" t="str">
            <v>TINTA A OLEO - REPINTURA DE ESQUADRIAS DE MADEIRA</v>
          </cell>
          <cell r="C2037" t="str">
            <v>M2</v>
          </cell>
          <cell r="D2037">
            <v>7.42</v>
          </cell>
        </row>
        <row r="2038">
          <cell r="A2038" t="str">
            <v>15.80.12</v>
          </cell>
          <cell r="B2038" t="str">
            <v>TINTA A OLEO - REPINTURA DE ESTRUTURAS DE MADEIRA</v>
          </cell>
          <cell r="C2038" t="str">
            <v>M2</v>
          </cell>
          <cell r="D2038">
            <v>3.65</v>
          </cell>
        </row>
        <row r="2039">
          <cell r="A2039" t="str">
            <v>15.80.13</v>
          </cell>
          <cell r="B2039" t="str">
            <v>TINTA A OLEO - REPINTURA DE FORROS DE MADEIRA</v>
          </cell>
          <cell r="C2039" t="str">
            <v>M2</v>
          </cell>
          <cell r="D2039">
            <v>5.63</v>
          </cell>
        </row>
        <row r="2040">
          <cell r="A2040" t="str">
            <v>15.80.14</v>
          </cell>
          <cell r="B2040" t="str">
            <v>TINTA A OLEO - REPINTURA DE RODAPES E MOLDURAS DE MADEIRA</v>
          </cell>
          <cell r="C2040" t="str">
            <v>M</v>
          </cell>
          <cell r="D2040">
            <v>0.92</v>
          </cell>
        </row>
        <row r="2041">
          <cell r="A2041" t="str">
            <v>15.80.20</v>
          </cell>
          <cell r="B2041" t="str">
            <v>TINTA A OLEO - REPINTURA DE ESQUADRIAS METALICAS</v>
          </cell>
          <cell r="C2041" t="str">
            <v>M2</v>
          </cell>
          <cell r="D2041">
            <v>10.09</v>
          </cell>
        </row>
        <row r="2042">
          <cell r="A2042" t="str">
            <v>15.80.28</v>
          </cell>
          <cell r="B2042" t="str">
            <v>ESMALTE SINTETICO REPINTURA DE ALVEN. E CONCRETO C/RETOQUE DE MASSA</v>
          </cell>
          <cell r="C2042" t="str">
            <v>M2</v>
          </cell>
          <cell r="D2042">
            <v>7.88</v>
          </cell>
        </row>
        <row r="2043">
          <cell r="A2043" t="str">
            <v>15.80.30</v>
          </cell>
          <cell r="B2043" t="str">
            <v>ESMALTE SINTETICO - REPINTURA DE ESQUADRIAS DE MADEIRA</v>
          </cell>
          <cell r="C2043" t="str">
            <v>M2</v>
          </cell>
          <cell r="D2043">
            <v>7.88</v>
          </cell>
        </row>
        <row r="2044">
          <cell r="A2044" t="str">
            <v>15.80.31</v>
          </cell>
          <cell r="B2044" t="str">
            <v>ESMALTE SINTETICO - REPINTURA DE ESTRUTURAS DE MADEIRA</v>
          </cell>
          <cell r="C2044" t="str">
            <v>M2</v>
          </cell>
          <cell r="D2044">
            <v>3.88</v>
          </cell>
        </row>
        <row r="2045">
          <cell r="A2045" t="str">
            <v>15.80.32</v>
          </cell>
          <cell r="B2045" t="str">
            <v>ESMALTE SINTETICO - REPINTURA DE FORROS DE MADEIRA</v>
          </cell>
          <cell r="C2045" t="str">
            <v>M2</v>
          </cell>
          <cell r="D2045">
            <v>6.09</v>
          </cell>
        </row>
        <row r="2046">
          <cell r="A2046" t="str">
            <v>15.80.33</v>
          </cell>
          <cell r="B2046" t="str">
            <v>ESMALTE SINTETICO - REPINTURA DE RODAPES E MOLDURAS DE MADEIRA</v>
          </cell>
          <cell r="C2046" t="str">
            <v>M</v>
          </cell>
          <cell r="D2046">
            <v>1.01</v>
          </cell>
        </row>
        <row r="2047">
          <cell r="A2047" t="str">
            <v>15.80.34</v>
          </cell>
          <cell r="B2047" t="str">
            <v>ESMALTE SINTETICO - REPINTURA DE ESQUADRIAS METALICAS</v>
          </cell>
          <cell r="C2047" t="str">
            <v>M2</v>
          </cell>
          <cell r="D2047">
            <v>10.44</v>
          </cell>
        </row>
        <row r="2048">
          <cell r="A2048" t="str">
            <v>15.80.40</v>
          </cell>
          <cell r="B2048" t="str">
            <v>TINTA GRAFITE - REPINTURA DE ESQUADRIAS METALICAS</v>
          </cell>
          <cell r="C2048" t="str">
            <v>M2</v>
          </cell>
          <cell r="D2048">
            <v>10.45</v>
          </cell>
        </row>
        <row r="2049">
          <cell r="A2049" t="str">
            <v>17.00.00</v>
          </cell>
          <cell r="B2049" t="str">
            <v>SERV.COMPLEMENTARES</v>
          </cell>
        </row>
        <row r="2050">
          <cell r="A2050" t="str">
            <v>17.01.00</v>
          </cell>
          <cell r="B2050" t="str">
            <v>FECHAMENTOS</v>
          </cell>
        </row>
        <row r="2051">
          <cell r="A2051" t="str">
            <v>17.01.17</v>
          </cell>
          <cell r="B2051" t="str">
            <v>FC.02 CERCA DE TELA GALVANIZADA, MOURAO EM "T" DE CONCR C/MURETA</v>
          </cell>
          <cell r="C2051" t="str">
            <v>M</v>
          </cell>
          <cell r="D2051">
            <v>128.32</v>
          </cell>
        </row>
        <row r="2052">
          <cell r="A2052" t="str">
            <v>17.01.18</v>
          </cell>
          <cell r="B2052" t="str">
            <v>FC.03 CERCA DE TELA GALVANIZADA,MOURAO EM "T"DE CONCRETO C/MURETA</v>
          </cell>
          <cell r="C2052" t="str">
            <v>M</v>
          </cell>
          <cell r="D2052">
            <v>121.17</v>
          </cell>
        </row>
        <row r="2053">
          <cell r="A2053" t="str">
            <v>17.01.20</v>
          </cell>
          <cell r="B2053" t="str">
            <v>CERCA DE TELA GALVANIZADA,MALHA 2"FIO 14,TIPO EDIF-1831 - MC/2M</v>
          </cell>
          <cell r="C2053" t="str">
            <v>M</v>
          </cell>
          <cell r="D2053">
            <v>72.489999999999995</v>
          </cell>
        </row>
        <row r="2054">
          <cell r="A2054" t="str">
            <v>17.01.21</v>
          </cell>
          <cell r="B2054" t="str">
            <v>CERCA DE TELA GALVANIZADA,MALHA 2"FIO 14,TIPO EDIF-1832 - MCAF/2M</v>
          </cell>
          <cell r="C2054" t="str">
            <v>M</v>
          </cell>
          <cell r="D2054">
            <v>74.849999999999994</v>
          </cell>
        </row>
        <row r="2055">
          <cell r="A2055" t="str">
            <v>17.01.22</v>
          </cell>
          <cell r="B2055" t="str">
            <v>CERCA DE TELA GALVANIZADA,MALHA 2"FIO 14,TIPO EDIF-1833 - MCAL/2M</v>
          </cell>
          <cell r="C2055" t="str">
            <v>M</v>
          </cell>
          <cell r="D2055">
            <v>75.819999999999993</v>
          </cell>
        </row>
        <row r="2056">
          <cell r="A2056" t="str">
            <v>17.01.23</v>
          </cell>
          <cell r="B2056" t="str">
            <v>CERCA DE TELA GALVANIZADA,MALHA 2"FIO 10,TIPO EDIF-1834 - TG/4M</v>
          </cell>
          <cell r="C2056" t="str">
            <v>M</v>
          </cell>
          <cell r="D2056">
            <v>173.63</v>
          </cell>
        </row>
        <row r="2057">
          <cell r="A2057" t="str">
            <v>17.01.24</v>
          </cell>
          <cell r="B2057" t="str">
            <v>CERCA DE TELA GALVANIZADA,MALHA 2"FIO 10,TIPO EDIF-1835 - TG/2M</v>
          </cell>
          <cell r="C2057" t="str">
            <v>M</v>
          </cell>
          <cell r="D2057">
            <v>112.01</v>
          </cell>
        </row>
        <row r="2058">
          <cell r="A2058" t="str">
            <v>17.01.25</v>
          </cell>
          <cell r="B2058" t="str">
            <v>FC.04 CERCA DE TELA GALVANIZADA MOURAO EM "T"DE CONCRETO</v>
          </cell>
          <cell r="C2058" t="str">
            <v>M</v>
          </cell>
          <cell r="D2058">
            <v>80.81</v>
          </cell>
        </row>
        <row r="2059">
          <cell r="A2059" t="str">
            <v>17.01.26</v>
          </cell>
          <cell r="B2059" t="str">
            <v>FC.05 CERCA DE TELA GALVANIZADA,MOURAO EM "T" DE CONCRETO</v>
          </cell>
          <cell r="C2059" t="str">
            <v>M</v>
          </cell>
          <cell r="D2059">
            <v>73.47</v>
          </cell>
        </row>
        <row r="2060">
          <cell r="A2060" t="str">
            <v>17.01.27</v>
          </cell>
          <cell r="B2060" t="str">
            <v>FP-04 ALAMBRADO EM TUBO GALVANIZADO E TELA GALVANIZADA H=2,00M</v>
          </cell>
          <cell r="C2060" t="str">
            <v>M</v>
          </cell>
          <cell r="D2060">
            <v>138.35</v>
          </cell>
        </row>
        <row r="2061">
          <cell r="A2061" t="str">
            <v>17.01.28</v>
          </cell>
          <cell r="B2061" t="str">
            <v>FP05 ALAMBRADO EM TUBO GALVANIZADO E TELA GALVANIZADA H=1,00M</v>
          </cell>
          <cell r="C2061" t="str">
            <v>M</v>
          </cell>
          <cell r="D2061">
            <v>55.86</v>
          </cell>
        </row>
        <row r="2062">
          <cell r="A2062" t="str">
            <v>17.01.29</v>
          </cell>
          <cell r="B2062" t="str">
            <v>FP 03 ALAMBRADO PARA QUADRAS DE ESPORTE - GP.6/EDIF - TG/4,5M</v>
          </cell>
          <cell r="C2062" t="str">
            <v>M</v>
          </cell>
          <cell r="D2062">
            <v>253.03</v>
          </cell>
        </row>
        <row r="2063">
          <cell r="A2063" t="str">
            <v>17.01.30</v>
          </cell>
          <cell r="B2063" t="str">
            <v>GRADIL DE FERRO PERFILADO - GE-1/EDIF</v>
          </cell>
          <cell r="C2063" t="str">
            <v>M</v>
          </cell>
          <cell r="D2063">
            <v>249.64</v>
          </cell>
        </row>
        <row r="2064">
          <cell r="A2064" t="str">
            <v>17.01.31</v>
          </cell>
          <cell r="B2064" t="str">
            <v>FP.01 GRADIL DE FERRO PERFILADO,TIPO PARQUE SEM MURETA - GP-5/DEPAVE</v>
          </cell>
          <cell r="C2064" t="str">
            <v>M</v>
          </cell>
          <cell r="D2064">
            <v>393.07</v>
          </cell>
        </row>
        <row r="2065">
          <cell r="A2065" t="str">
            <v>17.01.32</v>
          </cell>
          <cell r="B2065" t="str">
            <v>FP.02 GRADIL DE FERRO PERFILADO,TIPO PARQUE C/ MURETA - GPM-1/DEPAVE</v>
          </cell>
          <cell r="C2065" t="str">
            <v>M</v>
          </cell>
          <cell r="D2065">
            <v>429.86</v>
          </cell>
        </row>
        <row r="2066">
          <cell r="A2066" t="str">
            <v>17.01.33</v>
          </cell>
          <cell r="B2066" t="str">
            <v>FP.06 GRADIL/PEITORIL DE FERRO PERFILADO H=1,00M</v>
          </cell>
          <cell r="C2066" t="str">
            <v>M</v>
          </cell>
          <cell r="D2066">
            <v>102.29</v>
          </cell>
        </row>
        <row r="2067">
          <cell r="A2067" t="str">
            <v>17.01.34</v>
          </cell>
          <cell r="B2067" t="str">
            <v>PP.38 - PORTAO DE FERRO PERFILADO TIPO PARQUE (GP.5/GPM1)2,00M 1FL</v>
          </cell>
          <cell r="C2067" t="str">
            <v>UN</v>
          </cell>
          <cell r="D2067">
            <v>1119.5899999999999</v>
          </cell>
        </row>
        <row r="2068">
          <cell r="A2068" t="str">
            <v>17.01.35</v>
          </cell>
          <cell r="B2068" t="str">
            <v>PP.37 - PORTAO DE FERRO PERF.,TIPO PQE.(GP.5/GPM.1)1,50M 1FL</v>
          </cell>
          <cell r="C2068" t="str">
            <v>UN</v>
          </cell>
          <cell r="D2068">
            <v>965.72</v>
          </cell>
        </row>
        <row r="2069">
          <cell r="A2069" t="str">
            <v>17.01.36</v>
          </cell>
          <cell r="B2069" t="str">
            <v>PP.39/PP.40-PORTAO DE FERRO PERF.TIPO PQE.(GP.5/GPM1)3,0M 1 OU 2FL</v>
          </cell>
          <cell r="C2069" t="str">
            <v>UN</v>
          </cell>
          <cell r="D2069">
            <v>1514.51</v>
          </cell>
        </row>
        <row r="2070">
          <cell r="A2070" t="str">
            <v>17.01.37</v>
          </cell>
          <cell r="B2070" t="str">
            <v>PP.41 - PORTAO DE FERRO PERFILADO,TIPO PARQUE (GP-5/GPM-1)-4,00M 2FL</v>
          </cell>
          <cell r="C2070" t="str">
            <v>UN</v>
          </cell>
          <cell r="D2070">
            <v>1827.94</v>
          </cell>
        </row>
        <row r="2071">
          <cell r="A2071" t="str">
            <v>17.01.38</v>
          </cell>
          <cell r="B2071" t="str">
            <v>PP.42 - PORTAO DE FERRO PERFILADO,TIPO PARQUE (GP-5/GPM-1)-6,00M 2FL</v>
          </cell>
          <cell r="C2071" t="str">
            <v>UN</v>
          </cell>
          <cell r="D2071">
            <v>2484.7399999999998</v>
          </cell>
        </row>
        <row r="2072">
          <cell r="A2072" t="str">
            <v>17.01.40</v>
          </cell>
          <cell r="B2072" t="str">
            <v>PP.15/19-PORTAO EM FERRO PERFILADO C/CHAPA, 1 FL</v>
          </cell>
          <cell r="C2072" t="str">
            <v>M2</v>
          </cell>
          <cell r="D2072">
            <v>187.81</v>
          </cell>
        </row>
        <row r="2073">
          <cell r="A2073" t="str">
            <v>17.01.41</v>
          </cell>
          <cell r="B2073" t="str">
            <v>PP.20/24-PORTAO EM FERRO PERFILADO C/ TELA, 1 FL</v>
          </cell>
          <cell r="C2073" t="str">
            <v>M2</v>
          </cell>
          <cell r="D2073">
            <v>148.46</v>
          </cell>
        </row>
        <row r="2074">
          <cell r="A2074" t="str">
            <v>17.01.42</v>
          </cell>
          <cell r="B2074" t="str">
            <v>PP.25/29-PORTAO EM FERRO PERFILADO C/ CHAPA, 2 FLS</v>
          </cell>
          <cell r="C2074" t="str">
            <v>M2</v>
          </cell>
          <cell r="D2074">
            <v>186.27</v>
          </cell>
        </row>
        <row r="2075">
          <cell r="A2075" t="str">
            <v>17.01.43</v>
          </cell>
          <cell r="B2075" t="str">
            <v>PP.30/34-PORTAO EM FERRO PERFILADO C/ TELA, 2 FLS</v>
          </cell>
          <cell r="C2075" t="str">
            <v>M2</v>
          </cell>
          <cell r="D2075">
            <v>146.41</v>
          </cell>
        </row>
        <row r="2076">
          <cell r="A2076" t="str">
            <v>17.01.44</v>
          </cell>
          <cell r="B2076" t="str">
            <v>PP.43/44-PORTAO EM FERRO PERFILADO C/ CHAPA, 1 FL, H=1,00M</v>
          </cell>
          <cell r="C2076" t="str">
            <v>M2</v>
          </cell>
          <cell r="D2076">
            <v>194.81</v>
          </cell>
        </row>
        <row r="2077">
          <cell r="A2077" t="str">
            <v>17.01.45</v>
          </cell>
          <cell r="B2077" t="str">
            <v>PP.45/46-PORTAO EM FERRO PERFILADO C/ TELA, 1FL, H=1,00M</v>
          </cell>
          <cell r="C2077" t="str">
            <v>M2</v>
          </cell>
          <cell r="D2077">
            <v>155.88</v>
          </cell>
        </row>
        <row r="2078">
          <cell r="A2078" t="str">
            <v>17.01.55</v>
          </cell>
          <cell r="B2078" t="str">
            <v>FV.01 MURO DE FECHO, TIJ.APAREN E ELEM.CONC MF.01/EDIF  FUND.C/BROCA</v>
          </cell>
          <cell r="C2078" t="str">
            <v>M</v>
          </cell>
          <cell r="D2078">
            <v>323.39</v>
          </cell>
        </row>
        <row r="2079">
          <cell r="A2079" t="str">
            <v>17.01.57</v>
          </cell>
          <cell r="B2079" t="str">
            <v>FV.02 MURO DE FECHO,TIJ APARENTES,MF.02/EDIF  FUNDACAO COM BROCAS</v>
          </cell>
          <cell r="C2079" t="str">
            <v>M</v>
          </cell>
          <cell r="D2079">
            <v>248.02</v>
          </cell>
        </row>
        <row r="2080">
          <cell r="A2080" t="str">
            <v>17.01.59</v>
          </cell>
          <cell r="B2080" t="str">
            <v>FC.01 MURO DE FECHO, ELEMENTOS DE CONC. MF.D3/EDIF - FUND. C/ BROCAS</v>
          </cell>
          <cell r="C2080" t="str">
            <v>M</v>
          </cell>
          <cell r="D2080">
            <v>354.15</v>
          </cell>
        </row>
        <row r="2081">
          <cell r="A2081" t="str">
            <v>17.01.64</v>
          </cell>
          <cell r="B2081" t="str">
            <v>FV.15/16-MURO DE FECHO EM BLOCOS E ESTR.CONC.,FUND.C/BROCAS</v>
          </cell>
          <cell r="C2081" t="str">
            <v>M</v>
          </cell>
          <cell r="D2081">
            <v>237.73</v>
          </cell>
        </row>
        <row r="2082">
          <cell r="A2082" t="str">
            <v>17.01.70</v>
          </cell>
          <cell r="B2082" t="str">
            <v>MURO DE ARRIMO H=1,40M C/DRENAGEM CONF DET EDIF</v>
          </cell>
          <cell r="C2082" t="str">
            <v>M</v>
          </cell>
          <cell r="D2082">
            <v>723.97</v>
          </cell>
        </row>
        <row r="2083">
          <cell r="A2083" t="str">
            <v>17.01.71</v>
          </cell>
          <cell r="B2083" t="str">
            <v>MURO DE ARRIMO H=2,50M C/ DRENAGEM - CONF. DET.  EDIF</v>
          </cell>
          <cell r="C2083" t="str">
            <v>M</v>
          </cell>
          <cell r="D2083">
            <v>1268.98</v>
          </cell>
        </row>
        <row r="2084">
          <cell r="A2084" t="str">
            <v>17.01.72</v>
          </cell>
          <cell r="B2084" t="str">
            <v>MURO DE ARRIMO H=3,50M, C/ DRENAGEM - CONF. DET. EDIF</v>
          </cell>
          <cell r="C2084" t="str">
            <v>M</v>
          </cell>
          <cell r="D2084">
            <v>2445.8200000000002</v>
          </cell>
        </row>
        <row r="2085">
          <cell r="A2085" t="str">
            <v>17.01.73</v>
          </cell>
          <cell r="B2085" t="str">
            <v>MURO DE ARRIMO H=4,50M, C/ DRENAGEM - CONF. DET. EDIF</v>
          </cell>
          <cell r="C2085" t="str">
            <v>M</v>
          </cell>
          <cell r="D2085">
            <v>2871.59</v>
          </cell>
        </row>
        <row r="2086">
          <cell r="A2086" t="str">
            <v>17.01.76</v>
          </cell>
          <cell r="B2086" t="str">
            <v>FV.08 - MURETA DE BLOCOS DE CONCRETO</v>
          </cell>
          <cell r="C2086" t="str">
            <v>M</v>
          </cell>
          <cell r="D2086">
            <v>129.4</v>
          </cell>
        </row>
        <row r="2087">
          <cell r="A2087" t="str">
            <v>17.01.80</v>
          </cell>
          <cell r="B2087" t="str">
            <v>FV.12/13-MURETA DE ARRIMO EM BLOCOS DE CONCRETO, H=1,00 M</v>
          </cell>
          <cell r="C2087" t="str">
            <v>M</v>
          </cell>
          <cell r="D2087">
            <v>316.69</v>
          </cell>
        </row>
        <row r="2088">
          <cell r="A2088" t="str">
            <v>17.01.81</v>
          </cell>
          <cell r="B2088" t="str">
            <v>FV.14 - MURETA DE ARRIMO EM BLOCOS DE CONCRETO H=1,00 M CHAPISCADO</v>
          </cell>
          <cell r="C2088" t="str">
            <v>M</v>
          </cell>
          <cell r="D2088">
            <v>319.74</v>
          </cell>
        </row>
        <row r="2089">
          <cell r="A2089" t="str">
            <v>17.01.90</v>
          </cell>
          <cell r="B2089" t="str">
            <v>GRADIL FºGALV.ELETROFUND.MALHA62X132MM,C/MONTANTE CD 1,65M, S/PINT.</v>
          </cell>
          <cell r="C2089" t="str">
            <v>M2</v>
          </cell>
          <cell r="D2089">
            <v>115.03</v>
          </cell>
        </row>
        <row r="2090">
          <cell r="A2090" t="str">
            <v>17.01.91</v>
          </cell>
          <cell r="B2090" t="str">
            <v>GRADIL FºGALV.ELETROF.MALHA62X132MM,C/MONTANTE CD 1,65M C/PINT ELET.</v>
          </cell>
          <cell r="C2090" t="str">
            <v>M2</v>
          </cell>
          <cell r="D2090">
            <v>135.55000000000001</v>
          </cell>
        </row>
        <row r="2091">
          <cell r="A2091" t="str">
            <v>17.01.92</v>
          </cell>
          <cell r="B2091" t="str">
            <v>PORTAO FºGALV.ELETROFUNDIDO,MALHA62X132MM,DE ABRIR,1FL,S/PINTURA</v>
          </cell>
          <cell r="C2091" t="str">
            <v>M2</v>
          </cell>
          <cell r="D2091">
            <v>512.19000000000005</v>
          </cell>
        </row>
        <row r="2092">
          <cell r="A2092" t="str">
            <v>17.01.93</v>
          </cell>
          <cell r="B2092" t="str">
            <v>PORTAO FºGALV.ELETROFUND.MALHA 62X132MM,DE ABRIR,1FL,C/PINTURA ELETR</v>
          </cell>
          <cell r="C2092" t="str">
            <v>M2</v>
          </cell>
          <cell r="D2092">
            <v>615.09</v>
          </cell>
        </row>
        <row r="2093">
          <cell r="A2093" t="str">
            <v>17.01.94</v>
          </cell>
          <cell r="B2093" t="str">
            <v>PORTAO FºGALV.ELETROFUND.MALHA 62X132MM,DE ABRIR,2 FLS, S/ PINTURA</v>
          </cell>
          <cell r="C2093" t="str">
            <v>M2</v>
          </cell>
          <cell r="D2093">
            <v>505.32</v>
          </cell>
        </row>
        <row r="2094">
          <cell r="A2094" t="str">
            <v>17.01.95</v>
          </cell>
          <cell r="B2094" t="str">
            <v>PORTAO FºGALV.ELETROFUNDID.MALHA 62X132MM,DE ABRIR,2FLS,C/PINT.ELETR</v>
          </cell>
          <cell r="C2094" t="str">
            <v>M2</v>
          </cell>
          <cell r="D2094">
            <v>608.22</v>
          </cell>
        </row>
        <row r="2095">
          <cell r="A2095" t="str">
            <v>17.01.96</v>
          </cell>
          <cell r="B2095" t="str">
            <v>PORTAO FºGALV.ELETROFUND.MALHA 62X132MM,DE CORRER, S/PINTURA</v>
          </cell>
          <cell r="C2095" t="str">
            <v>M2</v>
          </cell>
          <cell r="D2095">
            <v>523.20000000000005</v>
          </cell>
        </row>
        <row r="2096">
          <cell r="A2096" t="str">
            <v>17.01.97</v>
          </cell>
          <cell r="B2096" t="str">
            <v>PORTAO FºGALV.ELETROFUNDID.MALHA 62X132MM,DE CORRER,C/PINTURA ELETRO</v>
          </cell>
          <cell r="C2096" t="str">
            <v>M2</v>
          </cell>
          <cell r="D2096">
            <v>626.1</v>
          </cell>
        </row>
        <row r="2097">
          <cell r="A2097" t="str">
            <v>17.02.00</v>
          </cell>
          <cell r="B2097" t="str">
            <v>PAVIMENTACAO</v>
          </cell>
        </row>
        <row r="2098">
          <cell r="A2098" t="str">
            <v>17.02.01</v>
          </cell>
          <cell r="B2098" t="str">
            <v>CONCRETO SIMPLES DESEMPENADO E RIPADO,200KG CIM/M3</v>
          </cell>
          <cell r="C2098" t="str">
            <v>M3</v>
          </cell>
          <cell r="D2098">
            <v>332.84</v>
          </cell>
        </row>
        <row r="2099">
          <cell r="A2099" t="str">
            <v>17.02.02</v>
          </cell>
          <cell r="B2099" t="str">
            <v>CONCRETO DESEMPENADO E RIPADO(PMSP-DL.1009/47),335KG CIM/M3 - 7CM</v>
          </cell>
          <cell r="C2099" t="str">
            <v>M2</v>
          </cell>
          <cell r="D2099">
            <v>31.64</v>
          </cell>
        </row>
        <row r="2100">
          <cell r="A2100" t="str">
            <v>17.02.03</v>
          </cell>
          <cell r="B2100" t="str">
            <v>NC.05 CONC. DESEMPENADO C/ JUNTAS EM GRANITO E=2CM APAR QUADRICULADO</v>
          </cell>
          <cell r="C2100" t="str">
            <v>M2</v>
          </cell>
          <cell r="D2100">
            <v>68.44</v>
          </cell>
        </row>
        <row r="2101">
          <cell r="A2101" t="str">
            <v>17.02.04</v>
          </cell>
          <cell r="B2101" t="str">
            <v>NC.05 CONCRETO DESEMP.C/JUNTAS EM PEDRA MIRACEMA E.MED=1,2CM QUADRI.</v>
          </cell>
          <cell r="C2101" t="str">
            <v>M2</v>
          </cell>
          <cell r="D2101">
            <v>46.55</v>
          </cell>
        </row>
        <row r="2102">
          <cell r="A2102" t="str">
            <v>17.02.05</v>
          </cell>
          <cell r="B2102" t="str">
            <v>NC.06 CONC.DESEMPENADO C/JUNTAS EM GRANITO E=2CM APAR. - FAIXAS</v>
          </cell>
          <cell r="C2102" t="str">
            <v>M2</v>
          </cell>
          <cell r="D2102">
            <v>49.12</v>
          </cell>
        </row>
        <row r="2103">
          <cell r="A2103" t="str">
            <v>17.02.06</v>
          </cell>
          <cell r="B2103" t="str">
            <v>NC.06 CONC.DESEMP.COM JUNTAS EM PEDRA MIRACEMA E.MED=1,2CM EM FAIXAS</v>
          </cell>
          <cell r="C2103" t="str">
            <v>M2</v>
          </cell>
          <cell r="D2103">
            <v>37.770000000000003</v>
          </cell>
        </row>
        <row r="2104">
          <cell r="A2104" t="str">
            <v>17.02.07</v>
          </cell>
          <cell r="B2104" t="str">
            <v>LADRILHO HIDRAULICO SULCADO,BRANCO OU PRETO</v>
          </cell>
          <cell r="C2104" t="str">
            <v>M2</v>
          </cell>
          <cell r="D2104">
            <v>43.66</v>
          </cell>
        </row>
        <row r="2105">
          <cell r="A2105" t="str">
            <v>17.02.08</v>
          </cell>
          <cell r="B2105" t="str">
            <v>LADRILHO HIDRAULICO SULCADO,BRANCO E PRETO - TIPO MAPA DE S.PAULO</v>
          </cell>
          <cell r="C2105" t="str">
            <v>M2</v>
          </cell>
          <cell r="D2105">
            <v>46.11</v>
          </cell>
        </row>
        <row r="2106">
          <cell r="A2106" t="str">
            <v>17.02.10</v>
          </cell>
          <cell r="B2106" t="str">
            <v>LAJOTA SEXTAVADA DE CONCRETO,ARTICULADA - 6CM</v>
          </cell>
          <cell r="C2106" t="str">
            <v>M2</v>
          </cell>
          <cell r="D2106">
            <v>32.49</v>
          </cell>
        </row>
        <row r="2107">
          <cell r="A2107" t="str">
            <v>17.02.11</v>
          </cell>
          <cell r="B2107" t="str">
            <v>LAJOTA SEXTAVADA DE CONCRETO,ARTICULADA - 8CM</v>
          </cell>
          <cell r="C2107" t="str">
            <v>M2</v>
          </cell>
          <cell r="D2107">
            <v>39.020000000000003</v>
          </cell>
        </row>
        <row r="2108">
          <cell r="A2108" t="str">
            <v>17.02.12</v>
          </cell>
          <cell r="B2108" t="str">
            <v>LAJOTA SEXTAVADA DE CONCRETO,ARTICULADA - 10CM</v>
          </cell>
          <cell r="C2108" t="str">
            <v>M2</v>
          </cell>
          <cell r="D2108">
            <v>48.25</v>
          </cell>
        </row>
        <row r="2109">
          <cell r="A2109" t="str">
            <v>17.02.13</v>
          </cell>
          <cell r="B2109" t="str">
            <v>CONCRETO SIMPLES C/AGREGADO RECICLADO,DESEMP.E RIPADO-200KG CIM/M3</v>
          </cell>
          <cell r="C2109" t="str">
            <v>M3</v>
          </cell>
          <cell r="D2109">
            <v>303.10000000000002</v>
          </cell>
        </row>
        <row r="2110">
          <cell r="A2110" t="str">
            <v>17.02.14</v>
          </cell>
          <cell r="B2110" t="str">
            <v>CONCRETO C/AGREG.RECICL.DESEMP.E RIP.(PMSP-DL1009/47,335KGCIM/M3-7CM</v>
          </cell>
          <cell r="C2110" t="str">
            <v>M2</v>
          </cell>
          <cell r="D2110">
            <v>31</v>
          </cell>
        </row>
        <row r="2111">
          <cell r="A2111" t="str">
            <v>17.02.15</v>
          </cell>
          <cell r="B2111" t="str">
            <v>LAJOTA PRE-MOLDADA DE CONCRETO E=7CM - JUNTA DE GRAMA</v>
          </cell>
          <cell r="C2111" t="str">
            <v>M2</v>
          </cell>
          <cell r="D2111">
            <v>21.42</v>
          </cell>
        </row>
        <row r="2112">
          <cell r="A2112" t="str">
            <v>17.02.18</v>
          </cell>
          <cell r="B2112" t="str">
            <v>LAJOTA DE CONC.MOLDADA"IN LOCO",TIPO PMSP E=7CM JUNTA DE PEDRISCO</v>
          </cell>
          <cell r="C2112" t="str">
            <v>M2</v>
          </cell>
          <cell r="D2112">
            <v>19.32</v>
          </cell>
        </row>
        <row r="2113">
          <cell r="A2113" t="str">
            <v>17.02.19</v>
          </cell>
          <cell r="B2113" t="str">
            <v>LAJOTA DE CONC.MOLDADA"IN LOCO",TIPO PMSP E=7CM - JUNTA DE ARGAMASSA</v>
          </cell>
          <cell r="C2113" t="str">
            <v>M2</v>
          </cell>
          <cell r="D2113">
            <v>19.920000000000002</v>
          </cell>
        </row>
        <row r="2114">
          <cell r="A2114" t="str">
            <v>17.02.23</v>
          </cell>
          <cell r="B2114" t="str">
            <v>PARALELEPIPEDO SOBRE BASE DE AREIA</v>
          </cell>
          <cell r="C2114" t="str">
            <v>M2</v>
          </cell>
          <cell r="D2114">
            <v>55.42</v>
          </cell>
        </row>
        <row r="2115">
          <cell r="A2115" t="str">
            <v>17.02.24</v>
          </cell>
          <cell r="B2115" t="str">
            <v>PARALELEPIPEDO SOBRE BASE DE CONCRETO</v>
          </cell>
          <cell r="C2115" t="str">
            <v>M2</v>
          </cell>
          <cell r="D2115">
            <v>70.599999999999994</v>
          </cell>
        </row>
        <row r="2116">
          <cell r="A2116" t="str">
            <v>17.02.25</v>
          </cell>
          <cell r="B2116" t="str">
            <v>MOSAICO PORTUGUES,UMA OU DUAS CORES,SOBRE BASE DE AREIA</v>
          </cell>
          <cell r="C2116" t="str">
            <v>M2</v>
          </cell>
          <cell r="D2116">
            <v>72.540000000000006</v>
          </cell>
        </row>
        <row r="2117">
          <cell r="A2117" t="str">
            <v>17.02.26</v>
          </cell>
          <cell r="B2117" t="str">
            <v>MOSAICO PORTUGUES,UMA OU DUAS CORES,SOBRE BASE DE CONCRETO</v>
          </cell>
          <cell r="C2117" t="str">
            <v>M2</v>
          </cell>
          <cell r="D2117">
            <v>82.27</v>
          </cell>
        </row>
        <row r="2118">
          <cell r="A2118" t="str">
            <v>17.02.27</v>
          </cell>
          <cell r="B2118" t="str">
            <v>PARALELEPIPEDO SOBRE BASE DE AREIA RECICLADA</v>
          </cell>
          <cell r="C2118" t="str">
            <v>M2</v>
          </cell>
          <cell r="D2118">
            <v>53.3</v>
          </cell>
        </row>
        <row r="2119">
          <cell r="A2119" t="str">
            <v>17.02.28</v>
          </cell>
          <cell r="B2119" t="str">
            <v>PARALELEPIPEDO SOBRE BASE DE CONCRETO C/ AGREGADO RECICLADO</v>
          </cell>
          <cell r="C2119" t="str">
            <v>M2</v>
          </cell>
          <cell r="D2119">
            <v>70.03</v>
          </cell>
        </row>
        <row r="2120">
          <cell r="A2120" t="str">
            <v>17.02.29</v>
          </cell>
          <cell r="B2120" t="str">
            <v>PEDRISCO - FORNECIMENTO E ESPALHAMENTO COM COMPACTACAO MECANICA</v>
          </cell>
          <cell r="C2120" t="str">
            <v>M3</v>
          </cell>
          <cell r="D2120">
            <v>59.09</v>
          </cell>
        </row>
        <row r="2121">
          <cell r="A2121" t="str">
            <v>17.02.30</v>
          </cell>
          <cell r="B2121" t="str">
            <v>PEDRISCO COM COMPACTACAO MANUAL - ESPESSURA 5CM</v>
          </cell>
          <cell r="C2121" t="str">
            <v>M2</v>
          </cell>
          <cell r="D2121">
            <v>3.41</v>
          </cell>
        </row>
        <row r="2122">
          <cell r="A2122" t="str">
            <v>17.02.31</v>
          </cell>
          <cell r="B2122" t="str">
            <v>PO DE BRITA COM COMPACTACAO MECANICA - ESPESSURA 10CM</v>
          </cell>
          <cell r="C2122" t="str">
            <v>M2</v>
          </cell>
          <cell r="D2122">
            <v>9.18</v>
          </cell>
        </row>
        <row r="2123">
          <cell r="A2123" t="str">
            <v>17.02.32</v>
          </cell>
          <cell r="B2123" t="str">
            <v>PEDRA BRITADA N.2 COM COMPACTACAO MANUAL - 5CM</v>
          </cell>
          <cell r="C2123" t="str">
            <v>M2</v>
          </cell>
          <cell r="D2123">
            <v>3.64</v>
          </cell>
        </row>
        <row r="2124">
          <cell r="A2124" t="str">
            <v>17.02.33</v>
          </cell>
          <cell r="B2124" t="str">
            <v>PEDRISCO RECICLADO-FORNECI/TO E ESPALHA/TO C/ COMPACTACAO MECANICA</v>
          </cell>
          <cell r="C2124" t="str">
            <v>M3</v>
          </cell>
          <cell r="D2124">
            <v>38.729999999999997</v>
          </cell>
        </row>
        <row r="2125">
          <cell r="A2125" t="str">
            <v>17.02.34</v>
          </cell>
          <cell r="B2125" t="str">
            <v>PEDRISCO RECICLADO C/COMPACTACAO MANUAL - ESPESSURA 5CM</v>
          </cell>
          <cell r="C2125" t="str">
            <v>M2</v>
          </cell>
          <cell r="D2125">
            <v>1.92</v>
          </cell>
        </row>
        <row r="2126">
          <cell r="A2126" t="str">
            <v>17.02.35</v>
          </cell>
          <cell r="B2126" t="str">
            <v>AGREGADO RECICLADO FINO COMPACTACAO MECANICA-ESP. 10CM</v>
          </cell>
          <cell r="C2126" t="str">
            <v>M2</v>
          </cell>
          <cell r="D2126">
            <v>3.87</v>
          </cell>
        </row>
        <row r="2127">
          <cell r="A2127" t="str">
            <v>17.02.36</v>
          </cell>
          <cell r="B2127" t="str">
            <v>AGREGADO RECICLADO N.2 C/COMPACTACAO MANUAL - 5CM</v>
          </cell>
          <cell r="C2127" t="str">
            <v>M2</v>
          </cell>
          <cell r="D2127">
            <v>2.0299999999999998</v>
          </cell>
        </row>
        <row r="2128">
          <cell r="A2128" t="str">
            <v>17.02.38</v>
          </cell>
          <cell r="B2128" t="str">
            <v>MOSAICO PORT.UMA OU DUAS CORES, SOBRE BASE DE CONCR.C/AGREG.RECICL.</v>
          </cell>
          <cell r="C2128" t="str">
            <v>M2</v>
          </cell>
          <cell r="D2128">
            <v>58.53</v>
          </cell>
        </row>
        <row r="2129">
          <cell r="A2129" t="str">
            <v>17.02.40</v>
          </cell>
          <cell r="B2129" t="str">
            <v>PAVIMENTACAO ASFALTICA PARA TRAFEGO MEDIO (POR PENETRACAO)</v>
          </cell>
          <cell r="C2129" t="str">
            <v>M2</v>
          </cell>
          <cell r="D2129">
            <v>16.100000000000001</v>
          </cell>
        </row>
        <row r="2130">
          <cell r="A2130" t="str">
            <v>17.02.50</v>
          </cell>
          <cell r="B2130" t="str">
            <v>GUIA DE CONCRETO RETA OU CURVA,TIPO PMSP</v>
          </cell>
          <cell r="C2130" t="str">
            <v>M</v>
          </cell>
          <cell r="D2130">
            <v>29.13</v>
          </cell>
        </row>
        <row r="2131">
          <cell r="A2131" t="str">
            <v>17.02.51</v>
          </cell>
          <cell r="B2131" t="str">
            <v>GUIA DE CONCRETO C/AGREGADO RECICLADO,RETA OU CURVA TIPO PMSP</v>
          </cell>
          <cell r="C2131" t="str">
            <v>M</v>
          </cell>
          <cell r="D2131">
            <v>29.03</v>
          </cell>
        </row>
        <row r="2132">
          <cell r="A2132" t="str">
            <v>17.02.52</v>
          </cell>
          <cell r="B2132" t="str">
            <v>SARJETA DE CONCRETO,INCLUSIVE PREPARO DE CAIXA</v>
          </cell>
          <cell r="C2132" t="str">
            <v>M3</v>
          </cell>
          <cell r="D2132">
            <v>230.56</v>
          </cell>
        </row>
        <row r="2133">
          <cell r="A2133" t="str">
            <v>17.02.54</v>
          </cell>
          <cell r="B2133" t="str">
            <v>REBAIXAMENTO DE GUIA</v>
          </cell>
          <cell r="C2133" t="str">
            <v>M</v>
          </cell>
          <cell r="D2133">
            <v>10.59</v>
          </cell>
        </row>
        <row r="2134">
          <cell r="A2134" t="str">
            <v>17.02.55</v>
          </cell>
          <cell r="B2134" t="str">
            <v>REBAIXAMENTO DE GUIA COM CONCRETO RECICLADO</v>
          </cell>
          <cell r="C2134" t="str">
            <v>M</v>
          </cell>
          <cell r="D2134">
            <v>10.44</v>
          </cell>
        </row>
        <row r="2135">
          <cell r="A2135" t="str">
            <v>17.02.60</v>
          </cell>
          <cell r="B2135" t="str">
            <v>PISO CIMENTÍCIO VIBRO-PRENSADO À 240TON - ALTA RESISTÊNCIA - 40X40X3CM - LISO</v>
          </cell>
          <cell r="C2135" t="str">
            <v>M2</v>
          </cell>
          <cell r="D2135">
            <v>71.069999999999993</v>
          </cell>
        </row>
        <row r="2136">
          <cell r="A2136" t="str">
            <v>17.02.62</v>
          </cell>
          <cell r="B2136" t="str">
            <v>PISO CIMENTÍCIO VIBRO-PRENSADO À 240TON - ALTA RESISTÊNCIA - 40X40X2CM - LISO</v>
          </cell>
          <cell r="C2136" t="str">
            <v>M2</v>
          </cell>
          <cell r="D2136">
            <v>73.069999999999993</v>
          </cell>
        </row>
        <row r="2137">
          <cell r="A2137" t="str">
            <v>17.02.65</v>
          </cell>
          <cell r="B2137" t="str">
            <v>PISO CIMENTÍCIO VIBRO-PRENSADO À  240TON - ALTA RESISTÊNCIA - 40X40X3CM - ANTIDERRAPANTE (LEVIGADO)</v>
          </cell>
          <cell r="C2137" t="str">
            <v>M2</v>
          </cell>
          <cell r="D2137">
            <v>71.069999999999993</v>
          </cell>
        </row>
        <row r="2138">
          <cell r="A2138" t="str">
            <v>17.02.68</v>
          </cell>
          <cell r="B2138" t="str">
            <v>PISO CIMENTÍCIO VIBRO-PRENSADO À 240TON - ALTA RESISTÊNCIA - 40X40X2CM - ANTIDERRAPANTE (LEVIGADO)</v>
          </cell>
          <cell r="C2138" t="str">
            <v>M2</v>
          </cell>
          <cell r="D2138">
            <v>72.069999999999993</v>
          </cell>
        </row>
        <row r="2139">
          <cell r="A2139" t="str">
            <v>17.02.71</v>
          </cell>
          <cell r="B2139" t="str">
            <v>ACABAMENTO P/DEGRAU EM PISO CIMENTÍCIO VIBRO- PRENSADO À 240TON  ALTA RESIST.- ESP.=2CM - LISO</v>
          </cell>
          <cell r="C2139" t="str">
            <v>M2</v>
          </cell>
          <cell r="D2139">
            <v>84.11</v>
          </cell>
        </row>
        <row r="2140">
          <cell r="A2140" t="str">
            <v>17.02.82</v>
          </cell>
          <cell r="B2140" t="str">
            <v>ACABAMENTO PARA DEGRAU DE ESCADA EM PISO CIMENTÍCIO VIBRO-PRENSADO À 240TON - ALTA RESIST. - ESP 2CM -ANTIDERRAPANTE (LEVIGADO)</v>
          </cell>
          <cell r="C2140" t="str">
            <v>ML</v>
          </cell>
          <cell r="D2140">
            <v>85.11</v>
          </cell>
        </row>
        <row r="2141">
          <cell r="A2141" t="str">
            <v>17.03.00</v>
          </cell>
          <cell r="B2141" t="str">
            <v>DIVERSOS</v>
          </cell>
        </row>
        <row r="2142">
          <cell r="A2142" t="str">
            <v>17.03.19</v>
          </cell>
          <cell r="B2142" t="str">
            <v>IP03 PLATAFORMA COM 3 MASTROS DE BANDEIRA H.TOTAL=8,30M</v>
          </cell>
          <cell r="C2142" t="str">
            <v>UN</v>
          </cell>
          <cell r="D2142">
            <v>1532.72</v>
          </cell>
        </row>
        <row r="2143">
          <cell r="A2143" t="str">
            <v>17.03.20</v>
          </cell>
          <cell r="B2143" t="str">
            <v>IP.04 PLATAFORMA COM 3 MASTROS DE BANDEIRA H.TOTAL=10,00M</v>
          </cell>
          <cell r="C2143" t="str">
            <v>UN</v>
          </cell>
          <cell r="D2143">
            <v>1989.01</v>
          </cell>
        </row>
        <row r="2144">
          <cell r="A2144" t="str">
            <v>17.03.50</v>
          </cell>
          <cell r="B2144" t="str">
            <v>QC.01 QUADRA POLIESPORTIVA - PISO NAO ARMADO</v>
          </cell>
          <cell r="C2144" t="str">
            <v>M2</v>
          </cell>
          <cell r="D2144">
            <v>32.47</v>
          </cell>
        </row>
        <row r="2145">
          <cell r="A2145" t="str">
            <v>17.03.51</v>
          </cell>
          <cell r="B2145" t="str">
            <v>QC.02 QUADRA POLIESPORTIVA - PISO ARMADO</v>
          </cell>
          <cell r="C2145" t="str">
            <v>M2</v>
          </cell>
          <cell r="D2145">
            <v>41.58</v>
          </cell>
        </row>
        <row r="2146">
          <cell r="A2146" t="str">
            <v>17.03.53</v>
          </cell>
          <cell r="B2146" t="str">
            <v>QC.01 QUADRA POLIESPORTIVA-PISO NAO ARMADO C/AGREGADO RECICLADO</v>
          </cell>
          <cell r="C2146" t="str">
            <v>M2</v>
          </cell>
          <cell r="D2146">
            <v>30.66</v>
          </cell>
        </row>
        <row r="2147">
          <cell r="A2147" t="str">
            <v>17.03.54</v>
          </cell>
          <cell r="B2147" t="str">
            <v>QC.02 QUADRA POLIESPORTIVA PISO ARMADO C/AGREGADO RECICLADO</v>
          </cell>
          <cell r="C2147" t="str">
            <v>M2</v>
          </cell>
          <cell r="D2147">
            <v>39.770000000000003</v>
          </cell>
        </row>
        <row r="2148">
          <cell r="A2148" t="str">
            <v>17.03.55</v>
          </cell>
          <cell r="B2148" t="str">
            <v>QD.01 DEMARC. DE QUADRA COM TINTA A BASE DE BORR. CLORADA - VOLEIBOL</v>
          </cell>
          <cell r="C2148" t="str">
            <v>UN</v>
          </cell>
          <cell r="D2148">
            <v>107.49</v>
          </cell>
        </row>
        <row r="2149">
          <cell r="A2149" t="str">
            <v>17.03.56</v>
          </cell>
          <cell r="B2149" t="str">
            <v>QD.02 DEMARC. DE QUADRA COM TINTA A BASE DE BORR. CLORADA - F.SALAO</v>
          </cell>
          <cell r="C2149" t="str">
            <v>UN</v>
          </cell>
          <cell r="D2149">
            <v>199.05</v>
          </cell>
        </row>
        <row r="2150">
          <cell r="A2150" t="str">
            <v>17.03.57</v>
          </cell>
          <cell r="B2150" t="str">
            <v>QD.03 DEMARC. DE QUADRA COM TINTA A BASE DE BORR. CLORADA - BASQUETE</v>
          </cell>
          <cell r="C2150" t="str">
            <v>UN</v>
          </cell>
          <cell r="D2150">
            <v>265.39999999999998</v>
          </cell>
        </row>
        <row r="2151">
          <cell r="A2151" t="str">
            <v>17.03.58</v>
          </cell>
          <cell r="B2151" t="str">
            <v>QD.05 DEMARC. DE QUADRA COM TINTA A BASE DE BORRA. CLORADA - HANDBOL</v>
          </cell>
          <cell r="C2151" t="str">
            <v>UN</v>
          </cell>
          <cell r="D2151">
            <v>152.19999999999999</v>
          </cell>
        </row>
        <row r="2152">
          <cell r="A2152" t="str">
            <v>17.03.59</v>
          </cell>
          <cell r="B2152" t="str">
            <v>DEMARCACAO DE VAGA DE ESTACIONAMENTO PARA P.P.D.F.</v>
          </cell>
          <cell r="C2152" t="str">
            <v>UN</v>
          </cell>
          <cell r="D2152">
            <v>111.97</v>
          </cell>
        </row>
        <row r="2153">
          <cell r="A2153" t="str">
            <v>17.03.60</v>
          </cell>
          <cell r="B2153" t="str">
            <v>POSTES PARA VOLEIBOL,INCLUSIVE PINTURA E REDE</v>
          </cell>
          <cell r="C2153" t="str">
            <v>UN</v>
          </cell>
          <cell r="D2153">
            <v>844.64</v>
          </cell>
        </row>
        <row r="2154">
          <cell r="A2154" t="str">
            <v>17.03.61</v>
          </cell>
          <cell r="B2154" t="str">
            <v>TRAVE PARA FUTEBOL DE SALAO,INCLUSIVE PINTURA E REDE</v>
          </cell>
          <cell r="C2154" t="str">
            <v>UN</v>
          </cell>
          <cell r="D2154">
            <v>988.89</v>
          </cell>
        </row>
        <row r="2155">
          <cell r="A2155" t="str">
            <v>17.03.62</v>
          </cell>
          <cell r="B2155" t="str">
            <v>TABELA PARA BASQUETE,INCL.ESTRUTURA ARO E CESTA - CONCRETO APARENTE</v>
          </cell>
          <cell r="C2155" t="str">
            <v>UN</v>
          </cell>
          <cell r="D2155">
            <v>1155.52</v>
          </cell>
        </row>
        <row r="2156">
          <cell r="A2156" t="str">
            <v>17.03.65</v>
          </cell>
          <cell r="B2156" t="str">
            <v>TELA DE NYLON P/COBERTURA DE QUADRA</v>
          </cell>
          <cell r="C2156" t="str">
            <v>M2</v>
          </cell>
          <cell r="D2156">
            <v>6.1</v>
          </cell>
        </row>
        <row r="2157">
          <cell r="A2157" t="str">
            <v>17.03.70</v>
          </cell>
          <cell r="B2157" t="str">
            <v>DEMARCACAO E PINTURA DE SUPERFICIES - BORRACHA CLORADA</v>
          </cell>
          <cell r="C2157" t="str">
            <v>M2</v>
          </cell>
          <cell r="D2157">
            <v>15.76</v>
          </cell>
        </row>
        <row r="2158">
          <cell r="A2158" t="str">
            <v>17.03.71</v>
          </cell>
          <cell r="B2158" t="str">
            <v>DEMARCACAO E PINTURA DE SUPERFICIES - EPOXI</v>
          </cell>
          <cell r="C2158" t="str">
            <v>M2</v>
          </cell>
          <cell r="D2158">
            <v>10.61</v>
          </cell>
        </row>
        <row r="2159">
          <cell r="A2159" t="str">
            <v>17.03.72</v>
          </cell>
          <cell r="B2159" t="str">
            <v>DEMARCACAO E PINTURA DE FAIXAS ATE 10CM. BORRACHA CLORADA</v>
          </cell>
          <cell r="C2159" t="str">
            <v>M</v>
          </cell>
          <cell r="D2159">
            <v>2.76</v>
          </cell>
        </row>
        <row r="2160">
          <cell r="A2160" t="str">
            <v>17.03.73</v>
          </cell>
          <cell r="B2160" t="str">
            <v>DEMARCACAO E PINTURA DE FAIXAS ATE 10CM EPOXI</v>
          </cell>
          <cell r="C2160" t="str">
            <v>M</v>
          </cell>
          <cell r="D2160">
            <v>2.4900000000000002</v>
          </cell>
        </row>
        <row r="2161">
          <cell r="A2161" t="str">
            <v>17.03.81</v>
          </cell>
          <cell r="B2161" t="str">
            <v>HV.15-ABRIGO P/LIXO EM BLOCO DE CONCR. AP.,REV. INTERN. C/AZULEJOS</v>
          </cell>
          <cell r="C2161" t="str">
            <v>UN</v>
          </cell>
          <cell r="D2161">
            <v>858.96</v>
          </cell>
        </row>
        <row r="2162">
          <cell r="A2162" t="str">
            <v>17.03.82</v>
          </cell>
          <cell r="B2162" t="str">
            <v>HV.17-ABRIGO P/LIXO EM TIJ.APARENTE-REV.INTERNAMENTE C/AZULEJOS</v>
          </cell>
          <cell r="C2162" t="str">
            <v>UN</v>
          </cell>
          <cell r="D2162">
            <v>917.15</v>
          </cell>
        </row>
        <row r="2163">
          <cell r="A2163" t="str">
            <v>17.03.83</v>
          </cell>
          <cell r="B2163" t="str">
            <v>HV.20-ABRIGO P/LIXO EM ALV. REVEST. EXT.C/ARGAMASSA E INT.C/AZULEJOS</v>
          </cell>
          <cell r="C2163" t="str">
            <v>UN</v>
          </cell>
          <cell r="D2163">
            <v>1032.3699999999999</v>
          </cell>
        </row>
        <row r="2164">
          <cell r="A2164" t="str">
            <v>17.03.84</v>
          </cell>
          <cell r="B2164" t="str">
            <v>ABRIGO P/LIXO-A3/FABES EM ALV. APAR.REV.INT.C/AZUL.INCL. PORTAS</v>
          </cell>
          <cell r="C2164" t="str">
            <v>UN</v>
          </cell>
          <cell r="D2164">
            <v>861.17</v>
          </cell>
        </row>
        <row r="2165">
          <cell r="A2165" t="str">
            <v>17.03.85</v>
          </cell>
          <cell r="B2165" t="str">
            <v>IV.06-LIXEIRA JUNTO AO ALINHAMENTO C/REVEST. INTERNO EM AZULEJOS</v>
          </cell>
          <cell r="C2165" t="str">
            <v>UN</v>
          </cell>
          <cell r="D2165">
            <v>1066.6400000000001</v>
          </cell>
        </row>
        <row r="2166">
          <cell r="A2166" t="str">
            <v>17.03.86</v>
          </cell>
          <cell r="B2166" t="str">
            <v>ABRIGO DE LIXO - A6</v>
          </cell>
          <cell r="C2166" t="str">
            <v>UN</v>
          </cell>
          <cell r="D2166">
            <v>1114.31</v>
          </cell>
        </row>
        <row r="2167">
          <cell r="A2167" t="str">
            <v>17.03.89</v>
          </cell>
          <cell r="B2167" t="str">
            <v>BANCADA DE CONCRETO POLIDO COM BORDAS ARREDONDADAS - ESP.30MM</v>
          </cell>
          <cell r="C2167" t="str">
            <v>M2</v>
          </cell>
          <cell r="D2167">
            <v>73.98</v>
          </cell>
        </row>
        <row r="2168">
          <cell r="A2168" t="str">
            <v>17.03.90</v>
          </cell>
          <cell r="B2168" t="str">
            <v>BANCADA DE CONCRETO POLIDO C/ BORDAS ARREDONDADAS 40MM DE ESPESSURA</v>
          </cell>
          <cell r="C2168" t="str">
            <v>M2</v>
          </cell>
          <cell r="D2168">
            <v>75.28</v>
          </cell>
        </row>
        <row r="2169">
          <cell r="A2169" t="str">
            <v>17.03.91</v>
          </cell>
          <cell r="B2169" t="str">
            <v>BANCADA DE CONCRETO POLIDO C/ BORDAS ARREDONDADAS - 50MM DE ESPESSUR</v>
          </cell>
          <cell r="C2169" t="str">
            <v>M2</v>
          </cell>
          <cell r="D2169">
            <v>76.790000000000006</v>
          </cell>
        </row>
        <row r="2170">
          <cell r="A2170" t="str">
            <v>17.04.00</v>
          </cell>
          <cell r="B2170" t="str">
            <v>LIMPEZA</v>
          </cell>
        </row>
        <row r="2171">
          <cell r="A2171" t="str">
            <v>17.04.01</v>
          </cell>
          <cell r="B2171" t="str">
            <v>LIMPEZA GERAL DA OBRA</v>
          </cell>
          <cell r="C2171" t="str">
            <v>M2</v>
          </cell>
          <cell r="D2171">
            <v>3.77</v>
          </cell>
        </row>
        <row r="2172">
          <cell r="A2172" t="str">
            <v>17.04.05</v>
          </cell>
          <cell r="B2172" t="str">
            <v>RASPAGEM E CALAFETACAO DE PISOS DE MADEIRA - CERA INCOLOR</v>
          </cell>
          <cell r="C2172" t="str">
            <v>M2</v>
          </cell>
          <cell r="D2172">
            <v>7.79</v>
          </cell>
        </row>
        <row r="2173">
          <cell r="A2173" t="str">
            <v>17.04.06</v>
          </cell>
          <cell r="B2173" t="str">
            <v>RASPAGEM E CALAFETACAO DE PISOS DE MADEIRA - RESINA SINTETICA</v>
          </cell>
          <cell r="C2173" t="str">
            <v>M2</v>
          </cell>
          <cell r="D2173">
            <v>15.18</v>
          </cell>
        </row>
        <row r="2174">
          <cell r="A2174" t="str">
            <v>17.04.09</v>
          </cell>
          <cell r="B2174" t="str">
            <v>LIMPEZA DE PISOS E REVEST.DE ARGAMASSA,CERAMICA OU PEDRAS NATURAIS</v>
          </cell>
          <cell r="C2174" t="str">
            <v>M2</v>
          </cell>
          <cell r="D2174">
            <v>3.14</v>
          </cell>
        </row>
        <row r="2175">
          <cell r="A2175" t="str">
            <v>17.04.10</v>
          </cell>
          <cell r="B2175" t="str">
            <v>LIMPEZA DE VIDROS EM GERAL,INCLUSIVE CAIXILHO</v>
          </cell>
          <cell r="C2175" t="str">
            <v>M2</v>
          </cell>
          <cell r="D2175">
            <v>4.71</v>
          </cell>
        </row>
        <row r="2176">
          <cell r="A2176" t="str">
            <v>17.04.12</v>
          </cell>
          <cell r="B2176" t="str">
            <v>LIMPEZA E LAV. PAREDE POR HIDROJATEAMENTO - SEM REJUNTAMENTO</v>
          </cell>
          <cell r="C2176" t="str">
            <v>M2</v>
          </cell>
          <cell r="D2176">
            <v>0.97</v>
          </cell>
        </row>
        <row r="2177">
          <cell r="A2177" t="str">
            <v>17.04.13</v>
          </cell>
          <cell r="B2177" t="str">
            <v>LIMP E LAV PARED REV C/PASTIL OU MAT CERAM POR HIDROJAT. C/ REJUNT.</v>
          </cell>
          <cell r="C2177" t="str">
            <v>M2</v>
          </cell>
          <cell r="D2177">
            <v>2.3199999999999998</v>
          </cell>
        </row>
        <row r="2178">
          <cell r="A2178" t="str">
            <v>17.04.14</v>
          </cell>
          <cell r="B2178" t="str">
            <v>LIMPEZA E LAVAGEM DE PISO POR HIDROJATEAMENTO</v>
          </cell>
          <cell r="C2178" t="str">
            <v>M2</v>
          </cell>
          <cell r="D2178">
            <v>0.97</v>
          </cell>
        </row>
        <row r="2179">
          <cell r="A2179" t="str">
            <v>17.04.20</v>
          </cell>
          <cell r="B2179" t="str">
            <v>LIMPEZA DE CAIXA D'AGUA - ATE 1000 LITROS</v>
          </cell>
          <cell r="C2179" t="str">
            <v>UN</v>
          </cell>
          <cell r="D2179">
            <v>18.829999999999998</v>
          </cell>
        </row>
        <row r="2180">
          <cell r="A2180" t="str">
            <v>17.04.21</v>
          </cell>
          <cell r="B2180" t="str">
            <v>LIMPEZA DE CAIXA D'AGUA - DE 1001 A 10000 LITROS</v>
          </cell>
          <cell r="C2180" t="str">
            <v>UN</v>
          </cell>
          <cell r="D2180">
            <v>50.2</v>
          </cell>
        </row>
        <row r="2181">
          <cell r="A2181" t="str">
            <v>17.04.22</v>
          </cell>
          <cell r="B2181" t="str">
            <v>LIMPEZA DE CAIXA D'AGUA - ACIMA DE 10000 LITROS</v>
          </cell>
          <cell r="C2181" t="str">
            <v>UN</v>
          </cell>
          <cell r="D2181">
            <v>112.96</v>
          </cell>
        </row>
        <row r="2182">
          <cell r="A2182" t="str">
            <v>17.04.25</v>
          </cell>
          <cell r="B2182" t="str">
            <v>LIMPEZA DE CANALETAS DE AGUAS PLUVIAIS</v>
          </cell>
          <cell r="C2182" t="str">
            <v>M</v>
          </cell>
          <cell r="D2182">
            <v>0.94</v>
          </cell>
        </row>
        <row r="2183">
          <cell r="A2183" t="str">
            <v>17.04.30</v>
          </cell>
          <cell r="B2183" t="str">
            <v>LIMPEZA DE CAIXA DE INSPECAO</v>
          </cell>
          <cell r="C2183" t="str">
            <v>UN</v>
          </cell>
          <cell r="D2183">
            <v>1.88</v>
          </cell>
        </row>
        <row r="2184">
          <cell r="A2184" t="str">
            <v>17.04.31</v>
          </cell>
          <cell r="B2184" t="str">
            <v>LIMPEZA DE FOSSA SEPTICA</v>
          </cell>
          <cell r="C2184" t="str">
            <v>M3</v>
          </cell>
          <cell r="D2184">
            <v>34.44</v>
          </cell>
        </row>
        <row r="2185">
          <cell r="A2185" t="str">
            <v>17.04.32</v>
          </cell>
          <cell r="B2185" t="str">
            <v>LIMPEZA DE SUMIDOURO,POR VIAGEM DE 6M3</v>
          </cell>
          <cell r="C2185" t="str">
            <v>VG</v>
          </cell>
          <cell r="D2185">
            <v>239.75</v>
          </cell>
        </row>
        <row r="2186">
          <cell r="A2186" t="str">
            <v>17.04.50</v>
          </cell>
          <cell r="B2186" t="str">
            <v>ENCERAMENTO E LUSTRACAO DE REVESTIMENTOS E PISOS EM GERAL</v>
          </cell>
          <cell r="C2186" t="str">
            <v>M2</v>
          </cell>
          <cell r="D2186">
            <v>0.98</v>
          </cell>
        </row>
        <row r="2187">
          <cell r="A2187" t="str">
            <v>17.05.00</v>
          </cell>
          <cell r="B2187" t="str">
            <v>COMPLEMENTOS DO EDIFICIO</v>
          </cell>
        </row>
        <row r="2188">
          <cell r="A2188" t="str">
            <v>17.05.01</v>
          </cell>
          <cell r="B2188" t="str">
            <v>PRATELEIRA DE GRANILITE, ESP.30MM EXCL.APOIO</v>
          </cell>
          <cell r="C2188" t="str">
            <v>M2</v>
          </cell>
          <cell r="D2188">
            <v>124.26</v>
          </cell>
        </row>
        <row r="2189">
          <cell r="A2189" t="str">
            <v>17.05.02</v>
          </cell>
          <cell r="B2189" t="str">
            <v>PRATELEIRA DE GRANILITE, ESP.40MM, EXCL.APOIO</v>
          </cell>
          <cell r="C2189" t="str">
            <v>M2</v>
          </cell>
          <cell r="D2189">
            <v>124.26</v>
          </cell>
        </row>
        <row r="2190">
          <cell r="A2190" t="str">
            <v>17.05.03</v>
          </cell>
          <cell r="B2190" t="str">
            <v>PRATELEIRA DE GRANILITE, ESP.50MM, EXCL.APOIO</v>
          </cell>
          <cell r="C2190" t="str">
            <v>M2</v>
          </cell>
          <cell r="D2190">
            <v>127.92</v>
          </cell>
        </row>
        <row r="2191">
          <cell r="A2191" t="str">
            <v>17.05.05</v>
          </cell>
          <cell r="B2191" t="str">
            <v>PRATELEIRA DE CONC.ESP.50MM C/BORDAS ARRED.E ENVERN.EXCL.APOIO</v>
          </cell>
          <cell r="C2191" t="str">
            <v>M2</v>
          </cell>
          <cell r="D2191">
            <v>64.25</v>
          </cell>
        </row>
        <row r="2192">
          <cell r="A2192" t="str">
            <v>17.05.07</v>
          </cell>
          <cell r="B2192" t="str">
            <v>PRATELEIRA EM ARDÓSIA CINZA - POLIDA 2 LADOS - ESPESSURA 30MM - EXCL. APOIO</v>
          </cell>
          <cell r="C2192" t="str">
            <v>M2</v>
          </cell>
          <cell r="D2192">
            <v>194.39</v>
          </cell>
        </row>
        <row r="2193">
          <cell r="A2193" t="str">
            <v>17.05.11</v>
          </cell>
          <cell r="B2193" t="str">
            <v>EP 01 MAO FRANCESA DE FERRO PERFILADO</v>
          </cell>
          <cell r="C2193" t="str">
            <v>UN</v>
          </cell>
          <cell r="D2193">
            <v>14.89</v>
          </cell>
        </row>
        <row r="2194">
          <cell r="A2194" t="str">
            <v>17.05.12</v>
          </cell>
          <cell r="B2194" t="str">
            <v>EP 02 MAO FRANCESA DE FERRO PERFILADO</v>
          </cell>
          <cell r="C2194" t="str">
            <v>UN</v>
          </cell>
          <cell r="D2194">
            <v>14.17</v>
          </cell>
        </row>
        <row r="2195">
          <cell r="A2195" t="str">
            <v>17.05.16</v>
          </cell>
          <cell r="B2195" t="str">
            <v>DM 01 ESTRADO DE MADEIRA APARELHADA PARA DESPENSA</v>
          </cell>
          <cell r="C2195" t="str">
            <v>M</v>
          </cell>
          <cell r="D2195">
            <v>94.82</v>
          </cell>
        </row>
        <row r="2196">
          <cell r="A2196" t="str">
            <v>17.05.17</v>
          </cell>
          <cell r="B2196" t="str">
            <v>DM 02/04 ESTRADO DE MADEIRA APARELHADA PARA DESPENSA</v>
          </cell>
          <cell r="C2196" t="str">
            <v>M</v>
          </cell>
          <cell r="D2196">
            <v>68.540000000000006</v>
          </cell>
        </row>
        <row r="2197">
          <cell r="A2197" t="str">
            <v>17.05.20</v>
          </cell>
          <cell r="B2197" t="str">
            <v>BARRA DE APOIO PARA DEFICIENTES L=45 CM</v>
          </cell>
          <cell r="C2197" t="str">
            <v>UN</v>
          </cell>
          <cell r="D2197">
            <v>143.38999999999999</v>
          </cell>
        </row>
        <row r="2198">
          <cell r="A2198" t="str">
            <v>17.05.21</v>
          </cell>
          <cell r="B2198" t="str">
            <v>BARRA DE APOIO PARA DEFICIENTES L=80 CM</v>
          </cell>
          <cell r="C2198" t="str">
            <v>UN</v>
          </cell>
          <cell r="D2198">
            <v>149.88</v>
          </cell>
        </row>
        <row r="2199">
          <cell r="A2199" t="str">
            <v>17.05.22</v>
          </cell>
          <cell r="B2199" t="str">
            <v>BARRA DE APOIO PARA DEFICIENTES L=90 CM</v>
          </cell>
          <cell r="C2199" t="str">
            <v>UN</v>
          </cell>
          <cell r="D2199">
            <v>170.59</v>
          </cell>
        </row>
        <row r="2200">
          <cell r="A2200" t="str">
            <v>17.05.23</v>
          </cell>
          <cell r="B2200" t="str">
            <v>BARRA DE APOIO P/ CHUVEIRO P.P.D.F.</v>
          </cell>
          <cell r="C2200" t="str">
            <v>UN</v>
          </cell>
          <cell r="D2200">
            <v>259.76</v>
          </cell>
        </row>
        <row r="2201">
          <cell r="A2201" t="str">
            <v>17.05.24</v>
          </cell>
          <cell r="B2201" t="str">
            <v>DP.04 CORRIMAO EM TUBO GALVANIZADO</v>
          </cell>
          <cell r="C2201" t="str">
            <v>M</v>
          </cell>
          <cell r="D2201">
            <v>32.49</v>
          </cell>
        </row>
        <row r="2202">
          <cell r="A2202" t="str">
            <v>17.05.25</v>
          </cell>
          <cell r="B2202" t="str">
            <v>DP.05 CORRIMAO EM TUBO GALVANIZADO COM GUARDA CORPO</v>
          </cell>
          <cell r="C2202" t="str">
            <v>M</v>
          </cell>
          <cell r="D2202">
            <v>138.06</v>
          </cell>
        </row>
        <row r="2203">
          <cell r="A2203" t="str">
            <v>17.05.30</v>
          </cell>
          <cell r="B2203" t="str">
            <v>DV.01 LOUSA COMUM EXECUTADA EM PAREDE</v>
          </cell>
          <cell r="C2203" t="str">
            <v>M2</v>
          </cell>
          <cell r="D2203">
            <v>52.54</v>
          </cell>
        </row>
        <row r="2204">
          <cell r="A2204" t="str">
            <v>17.05.31</v>
          </cell>
          <cell r="B2204" t="str">
            <v>DL.01/02 LOUSA EM LAMINADO MELAMINICO SOBRE EMBOCO 1:3</v>
          </cell>
          <cell r="C2204" t="str">
            <v>M2</v>
          </cell>
          <cell r="D2204">
            <v>49.65</v>
          </cell>
        </row>
        <row r="2205">
          <cell r="A2205" t="str">
            <v>17.05.32</v>
          </cell>
          <cell r="B2205" t="str">
            <v>MM.21/22 LOUSA EM LAMINADO MELAMINICO SOBRE COMPENSADO (GREENBOARD)</v>
          </cell>
          <cell r="C2205" t="str">
            <v>M2</v>
          </cell>
          <cell r="D2205">
            <v>102.29</v>
          </cell>
        </row>
        <row r="2206">
          <cell r="A2206" t="str">
            <v>17.05.35</v>
          </cell>
          <cell r="B2206" t="str">
            <v>DM.07 QUADRO DE AVISOS DE MADEIRA</v>
          </cell>
          <cell r="C2206" t="str">
            <v>M2</v>
          </cell>
          <cell r="D2206">
            <v>111.48</v>
          </cell>
        </row>
        <row r="2207">
          <cell r="A2207" t="str">
            <v>17.05.40</v>
          </cell>
          <cell r="B2207" t="str">
            <v>DM.05 FAIXA BATE-CARTEIRA P/ SALA DE AULA</v>
          </cell>
          <cell r="C2207" t="str">
            <v>M</v>
          </cell>
          <cell r="D2207">
            <v>16.68</v>
          </cell>
        </row>
        <row r="2208">
          <cell r="A2208" t="str">
            <v>17.05.41</v>
          </cell>
          <cell r="B2208" t="str">
            <v>DM.06 FIXADOR DE CARTAZES P/ SALA DE AULA</v>
          </cell>
          <cell r="C2208" t="str">
            <v>M</v>
          </cell>
          <cell r="D2208">
            <v>10.36</v>
          </cell>
        </row>
        <row r="2209">
          <cell r="A2209" t="str">
            <v>17.05.51</v>
          </cell>
          <cell r="B2209" t="str">
            <v>DP.01 ESCADA MARINHEIRO DE FERRO GALVANIZADO</v>
          </cell>
          <cell r="C2209" t="str">
            <v>M</v>
          </cell>
          <cell r="D2209">
            <v>56.76</v>
          </cell>
        </row>
        <row r="2210">
          <cell r="A2210" t="str">
            <v>17.05.52</v>
          </cell>
          <cell r="B2210" t="str">
            <v>DP.02 ESCADA MARINHEIRO DE FERRO GALVANIZADO COM GUARDA CORPO</v>
          </cell>
          <cell r="C2210" t="str">
            <v>M</v>
          </cell>
          <cell r="D2210">
            <v>121.44</v>
          </cell>
        </row>
        <row r="2211">
          <cell r="A2211" t="str">
            <v>17.05.53</v>
          </cell>
          <cell r="B2211" t="str">
            <v>DP.03 COMPLEMENTOS P/ ESCADA MARINHEIRO DE FERRO PERFILADO</v>
          </cell>
          <cell r="C2211" t="str">
            <v>M</v>
          </cell>
          <cell r="D2211">
            <v>49.64</v>
          </cell>
        </row>
        <row r="2212">
          <cell r="A2212" t="str">
            <v>17.05.61</v>
          </cell>
          <cell r="B2212" t="str">
            <v>BATE PNEU EM TUBO DE ACO GALVANIZADO D=3" C=2,50M</v>
          </cell>
          <cell r="C2212" t="str">
            <v>UN</v>
          </cell>
          <cell r="D2212">
            <v>214.4</v>
          </cell>
        </row>
        <row r="2213">
          <cell r="A2213" t="str">
            <v>17.05.75</v>
          </cell>
          <cell r="B2213" t="str">
            <v>ARMARIO DE ACO C/4 PORTAS E FECH L 640XP420XH1980</v>
          </cell>
          <cell r="C2213" t="str">
            <v>UN</v>
          </cell>
          <cell r="D2213">
            <v>270.14</v>
          </cell>
        </row>
        <row r="2214">
          <cell r="A2214" t="str">
            <v>17.05.80</v>
          </cell>
          <cell r="B2214" t="str">
            <v>DR-1 - MESA DE PREPARO PARA COZINHAS - EM MÁRMORE</v>
          </cell>
          <cell r="C2214" t="str">
            <v>UN</v>
          </cell>
          <cell r="D2214">
            <v>891.43</v>
          </cell>
        </row>
        <row r="2215">
          <cell r="A2215" t="str">
            <v>17.05.90</v>
          </cell>
          <cell r="B2215" t="str">
            <v>PORTA CORTA FOGO P90 (0,90X2,10M) C/ FERRAGENS</v>
          </cell>
          <cell r="C2215" t="str">
            <v>UN</v>
          </cell>
          <cell r="D2215">
            <v>471.11</v>
          </cell>
        </row>
        <row r="2216">
          <cell r="A2216" t="str">
            <v>17.05.91</v>
          </cell>
          <cell r="B2216" t="str">
            <v>PORTA CORTA-FOGO P90 - 1,05 X 2,10M C/DOBRADIÇAS E MOLAS S/FERRAGEM</v>
          </cell>
          <cell r="C2216" t="str">
            <v>UN</v>
          </cell>
          <cell r="D2216">
            <v>527.76</v>
          </cell>
        </row>
        <row r="2217">
          <cell r="A2217" t="str">
            <v>17.05.93</v>
          </cell>
          <cell r="B2217" t="str">
            <v>RODAPE EM GRANITO CINZA MAUA</v>
          </cell>
          <cell r="C2217" t="str">
            <v>M</v>
          </cell>
          <cell r="D2217">
            <v>25.44</v>
          </cell>
        </row>
        <row r="2218">
          <cell r="A2218" t="str">
            <v>17.10.00</v>
          </cell>
          <cell r="B2218" t="str">
            <v>EQUIPAMENTOS DIVERSOS</v>
          </cell>
        </row>
        <row r="2219">
          <cell r="A2219" t="str">
            <v>17.10.01</v>
          </cell>
          <cell r="B2219" t="str">
            <v>ELEVADOR ELETRICO SEM CASA DE MAQUINAS - 2 PARADAS</v>
          </cell>
          <cell r="C2219" t="str">
            <v>UN</v>
          </cell>
          <cell r="D2219">
            <v>67609.03</v>
          </cell>
        </row>
        <row r="2220">
          <cell r="A2220" t="str">
            <v>17.10.02</v>
          </cell>
          <cell r="B2220" t="str">
            <v>ELEVADOR ELETRICO SEM CASA DE MAQUINAS - 3 PARADAS</v>
          </cell>
          <cell r="C2220" t="str">
            <v>UN</v>
          </cell>
          <cell r="D2220">
            <v>71053.59</v>
          </cell>
        </row>
        <row r="2221">
          <cell r="A2221" t="str">
            <v>17.10.08</v>
          </cell>
          <cell r="B2221" t="str">
            <v>ELEVADOR HIDRAULICO 3 PARADAS 2 PORTAS OPOSTAS</v>
          </cell>
          <cell r="C2221" t="str">
            <v>UN</v>
          </cell>
          <cell r="D2221">
            <v>63954</v>
          </cell>
        </row>
        <row r="2222">
          <cell r="A2222" t="str">
            <v>17.10.11</v>
          </cell>
          <cell r="B2222" t="str">
            <v>DX 05/06 COIFA EM CH DE ACO GALV. P/ FOGAO 3 OU 4 BOCAS</v>
          </cell>
          <cell r="C2222" t="str">
            <v>UN</v>
          </cell>
          <cell r="D2222">
            <v>697.34</v>
          </cell>
        </row>
        <row r="2223">
          <cell r="A2223" t="str">
            <v>17.10.12</v>
          </cell>
          <cell r="B2223" t="str">
            <v>DX 01/03 COIFA EM CH.DE ACO GALV.P/FOGAO 6 BOCAS</v>
          </cell>
          <cell r="C2223" t="str">
            <v>UN</v>
          </cell>
          <cell r="D2223">
            <v>1154.94</v>
          </cell>
        </row>
        <row r="2224">
          <cell r="A2224" t="str">
            <v>17.10.17</v>
          </cell>
          <cell r="B2224" t="str">
            <v>CHAPEU CHINES P/DUTO GALV.35CM BIT.22 P/EXAUSTAO DE AR</v>
          </cell>
          <cell r="C2224" t="str">
            <v>UN</v>
          </cell>
          <cell r="D2224">
            <v>57.13</v>
          </cell>
        </row>
        <row r="2225">
          <cell r="A2225" t="str">
            <v>17.10.18</v>
          </cell>
          <cell r="B2225" t="str">
            <v>DUTO EM CH ACO GALV. N.22 - DIAM. 35 CM</v>
          </cell>
          <cell r="C2225" t="str">
            <v>M</v>
          </cell>
          <cell r="D2225">
            <v>107.09</v>
          </cell>
        </row>
        <row r="2226">
          <cell r="A2226" t="str">
            <v>17.10.19</v>
          </cell>
          <cell r="B2226" t="str">
            <v>CURVA P/DUTO CH.GALV.35CM BIT.22 P/EXAUSTAO AR RECRAV A CADA 10GRAU</v>
          </cell>
          <cell r="C2226" t="str">
            <v>UN</v>
          </cell>
          <cell r="D2226">
            <v>98.42</v>
          </cell>
        </row>
        <row r="2227">
          <cell r="A2227" t="str">
            <v>17.10.25</v>
          </cell>
          <cell r="B2227" t="str">
            <v>EXAUSTOR 1/2 HP P/ COIFAS</v>
          </cell>
          <cell r="C2227" t="str">
            <v>UN</v>
          </cell>
          <cell r="D2227">
            <v>799.54</v>
          </cell>
        </row>
        <row r="2228">
          <cell r="A2228" t="str">
            <v>17.10.31</v>
          </cell>
          <cell r="B2228" t="str">
            <v>FOGAO INDUSTRIAL 4 BOCAS C/ FORNO E 2 QUEIMADORES DUPLOS</v>
          </cell>
          <cell r="C2228" t="str">
            <v>UN</v>
          </cell>
          <cell r="D2228">
            <v>1022.59</v>
          </cell>
        </row>
        <row r="2229">
          <cell r="A2229" t="str">
            <v>17.10.32</v>
          </cell>
          <cell r="B2229" t="str">
            <v>FOGAO INDUSTRIAL 6 BOCAS C/ FORNO E 2 QUEIMADORES DUPLOS</v>
          </cell>
          <cell r="C2229" t="str">
            <v>UN</v>
          </cell>
          <cell r="D2229">
            <v>1417.31</v>
          </cell>
        </row>
        <row r="2230">
          <cell r="A2230" t="str">
            <v>17.30.00</v>
          </cell>
          <cell r="B2230" t="str">
            <v>PLACAS DE OBRA</v>
          </cell>
        </row>
        <row r="2231">
          <cell r="A2231" t="str">
            <v>17.30.01</v>
          </cell>
          <cell r="B2231" t="str">
            <v>PLACA INAUG.INT.600X500X3MM,CH ACO INOX EM BAIXO RELEVO (P. EMURB)</v>
          </cell>
          <cell r="C2231" t="str">
            <v>UN</v>
          </cell>
          <cell r="D2231">
            <v>606.58000000000004</v>
          </cell>
        </row>
        <row r="2232">
          <cell r="A2232" t="str">
            <v>17.30.02</v>
          </cell>
          <cell r="B2232" t="str">
            <v>PLACA INAUG.EXT.800X500X3MM,CH ACO INOX EM BAIXO RELEVO (P. EMURB)</v>
          </cell>
          <cell r="C2232" t="str">
            <v>UN</v>
          </cell>
          <cell r="D2232">
            <v>1039.51</v>
          </cell>
        </row>
        <row r="2233">
          <cell r="A2233" t="str">
            <v>17.50.00</v>
          </cell>
          <cell r="B2233" t="str">
            <v>DEMOLICOES</v>
          </cell>
        </row>
        <row r="2234">
          <cell r="A2234" t="str">
            <v>17.50.01</v>
          </cell>
          <cell r="B2234" t="str">
            <v>DEMOLICAO DE MURO DE ALVENARIA - H=1,80 A 2,00M</v>
          </cell>
          <cell r="C2234" t="str">
            <v>M</v>
          </cell>
          <cell r="D2234">
            <v>15.69</v>
          </cell>
        </row>
        <row r="2235">
          <cell r="A2235" t="str">
            <v>17.50.15</v>
          </cell>
          <cell r="B2235" t="str">
            <v>DEMOLICAO DE ALAMBRADO DE TELA GALVANIZADA</v>
          </cell>
          <cell r="C2235" t="str">
            <v>M2</v>
          </cell>
          <cell r="D2235">
            <v>0.68</v>
          </cell>
        </row>
        <row r="2236">
          <cell r="A2236" t="str">
            <v>17.50.20</v>
          </cell>
          <cell r="B2236" t="str">
            <v>DEMOLICAO DE CONCRETO SIMPLES</v>
          </cell>
          <cell r="C2236" t="str">
            <v>M3</v>
          </cell>
          <cell r="D2236">
            <v>69.03</v>
          </cell>
        </row>
        <row r="2237">
          <cell r="A2237" t="str">
            <v>17.50.21</v>
          </cell>
          <cell r="B2237" t="str">
            <v>DEMOLICAO DE CONCRETO ARMADO</v>
          </cell>
          <cell r="C2237" t="str">
            <v>M3</v>
          </cell>
          <cell r="D2237">
            <v>125.51</v>
          </cell>
        </row>
        <row r="2238">
          <cell r="A2238" t="str">
            <v>17.50.25</v>
          </cell>
          <cell r="B2238" t="str">
            <v>DEMOLICAO DE LADRILHOS HIDRAULICOS,INCL.ARGAMASSA DE REGULARIZACAO</v>
          </cell>
          <cell r="C2238" t="str">
            <v>M2</v>
          </cell>
          <cell r="D2238">
            <v>3.77</v>
          </cell>
        </row>
        <row r="2239">
          <cell r="A2239" t="str">
            <v>17.50.30</v>
          </cell>
          <cell r="B2239" t="str">
            <v>DEMOLICAO DE LAJOTAS DE CONCRETO</v>
          </cell>
          <cell r="C2239" t="str">
            <v>M2</v>
          </cell>
          <cell r="D2239">
            <v>3.14</v>
          </cell>
        </row>
        <row r="2240">
          <cell r="A2240" t="str">
            <v>17.50.40</v>
          </cell>
          <cell r="B2240" t="str">
            <v>DEMOLICAO DE PAVIMENTACAO ASFALTICA,CAPA E BASE - MANUAL</v>
          </cell>
          <cell r="C2240" t="str">
            <v>M2</v>
          </cell>
          <cell r="D2240">
            <v>9.41</v>
          </cell>
        </row>
        <row r="2241">
          <cell r="A2241" t="str">
            <v>17.50.45</v>
          </cell>
          <cell r="B2241" t="str">
            <v>DEMOLICAO DE GUIAS DE CONCRETO</v>
          </cell>
          <cell r="C2241" t="str">
            <v>M</v>
          </cell>
          <cell r="D2241">
            <v>2.5099999999999998</v>
          </cell>
        </row>
        <row r="2242">
          <cell r="A2242" t="str">
            <v>17.50.48</v>
          </cell>
          <cell r="B2242" t="str">
            <v>DEMOLICAO DE SARJETAS DE CONCRETO</v>
          </cell>
          <cell r="C2242" t="str">
            <v>M</v>
          </cell>
          <cell r="D2242">
            <v>3.77</v>
          </cell>
        </row>
        <row r="2243">
          <cell r="A2243" t="str">
            <v>17.60.00</v>
          </cell>
          <cell r="B2243" t="str">
            <v>RETIRADAS</v>
          </cell>
        </row>
        <row r="2244">
          <cell r="A2244" t="str">
            <v>17.60.05</v>
          </cell>
          <cell r="B2244" t="str">
            <v>RETIRADA DE CERCA DE ARAME FARPADO,MOURAO DE EUCALIPTO OU CONCRETO</v>
          </cell>
          <cell r="C2244" t="str">
            <v>M</v>
          </cell>
          <cell r="D2244">
            <v>3.14</v>
          </cell>
        </row>
        <row r="2245">
          <cell r="A2245" t="str">
            <v>17.60.30</v>
          </cell>
          <cell r="B2245" t="str">
            <v>RETIRADA DE LAJOTAS PRE-MOLDADAS DE CONCRETO</v>
          </cell>
          <cell r="C2245" t="str">
            <v>M2</v>
          </cell>
          <cell r="D2245">
            <v>4.3899999999999997</v>
          </cell>
        </row>
        <row r="2246">
          <cell r="A2246" t="str">
            <v>17.60.32</v>
          </cell>
          <cell r="B2246" t="str">
            <v>RETIRADA DE FORRAS DE PEDRAS NATURAIS</v>
          </cell>
          <cell r="C2246" t="str">
            <v>M2</v>
          </cell>
          <cell r="D2246">
            <v>8.16</v>
          </cell>
        </row>
        <row r="2247">
          <cell r="A2247" t="str">
            <v>17.60.35</v>
          </cell>
          <cell r="B2247" t="str">
            <v>RETIRADA DE PARALELEPIPEDOS</v>
          </cell>
          <cell r="C2247" t="str">
            <v>M2</v>
          </cell>
          <cell r="D2247">
            <v>3.77</v>
          </cell>
        </row>
        <row r="2248">
          <cell r="A2248" t="str">
            <v>17.60.38</v>
          </cell>
          <cell r="B2248" t="str">
            <v>RETIRADA DE MOSAICO PORTUGUES</v>
          </cell>
          <cell r="C2248" t="str">
            <v>M2</v>
          </cell>
          <cell r="D2248">
            <v>3.77</v>
          </cell>
        </row>
        <row r="2249">
          <cell r="A2249" t="str">
            <v>17.60.45</v>
          </cell>
          <cell r="B2249" t="str">
            <v>RETIRADA DE GUIAS DE CONCRETO</v>
          </cell>
          <cell r="C2249" t="str">
            <v>M</v>
          </cell>
          <cell r="D2249">
            <v>3.14</v>
          </cell>
        </row>
        <row r="2250">
          <cell r="A2250" t="str">
            <v>17.60.87</v>
          </cell>
          <cell r="B2250" t="str">
            <v>RETIRADA DE PORTA-GIZ,INCLUSIVE SUPORTES</v>
          </cell>
          <cell r="C2250" t="str">
            <v>M</v>
          </cell>
          <cell r="D2250">
            <v>2.97</v>
          </cell>
        </row>
        <row r="2251">
          <cell r="A2251" t="str">
            <v>17.60.90</v>
          </cell>
          <cell r="B2251" t="str">
            <v>RETIRADA DE COIFA E CH P/FOGAO DE 3 OU 4 BOCAS</v>
          </cell>
          <cell r="C2251" t="str">
            <v>UN</v>
          </cell>
          <cell r="D2251">
            <v>15.8</v>
          </cell>
        </row>
        <row r="2252">
          <cell r="A2252" t="str">
            <v>17.60.91</v>
          </cell>
          <cell r="B2252" t="str">
            <v>RETIRADA DE COIFA EM CH P/FOGAO DE 6 BOCAS</v>
          </cell>
          <cell r="C2252" t="str">
            <v>UN</v>
          </cell>
          <cell r="D2252">
            <v>19.75</v>
          </cell>
        </row>
        <row r="2253">
          <cell r="A2253" t="str">
            <v>17.60.92</v>
          </cell>
          <cell r="B2253" t="str">
            <v>RETIRADA DE EXAUSTOR</v>
          </cell>
          <cell r="C2253" t="str">
            <v>UN</v>
          </cell>
          <cell r="D2253">
            <v>2.4300000000000002</v>
          </cell>
        </row>
        <row r="2254">
          <cell r="A2254" t="str">
            <v>17.60.93</v>
          </cell>
          <cell r="B2254" t="str">
            <v>RETIRADA DE DUTO DE EXAUSTAO</v>
          </cell>
          <cell r="C2254" t="str">
            <v>M</v>
          </cell>
          <cell r="D2254">
            <v>5.92</v>
          </cell>
        </row>
        <row r="2255">
          <cell r="A2255" t="str">
            <v>17.60.94</v>
          </cell>
          <cell r="B2255" t="str">
            <v>RETIRADA DE PORTAO DE FERRO PERFILADO TIPO PQ (GP5/GPM1)</v>
          </cell>
          <cell r="C2255" t="str">
            <v>M2</v>
          </cell>
          <cell r="D2255">
            <v>9.8699999999999992</v>
          </cell>
        </row>
        <row r="2256">
          <cell r="A2256" t="str">
            <v>17.60.95</v>
          </cell>
          <cell r="B2256" t="str">
            <v>RETIRADA DE ALAMBRADO EM TELA INCL.ESTRUTURA DE SUSTENTACAO (FP.04)</v>
          </cell>
          <cell r="C2256" t="str">
            <v>M</v>
          </cell>
          <cell r="D2256">
            <v>16</v>
          </cell>
        </row>
        <row r="2257">
          <cell r="A2257" t="str">
            <v>17.60.96</v>
          </cell>
          <cell r="B2257" t="str">
            <v>RETIRADA DE CERCA DE TELA GALV. E RESPECTIVOS MOUROES(FC 04/05)</v>
          </cell>
          <cell r="C2257" t="str">
            <v>M</v>
          </cell>
          <cell r="D2257">
            <v>14.24</v>
          </cell>
        </row>
        <row r="2258">
          <cell r="A2258" t="str">
            <v>17.70.00</v>
          </cell>
          <cell r="B2258" t="str">
            <v>RECOLOCACOES</v>
          </cell>
        </row>
        <row r="2259">
          <cell r="A2259" t="str">
            <v>17.70.01</v>
          </cell>
          <cell r="B2259" t="str">
            <v>RECOLOCACAO DE TELA E TIRANTE EM ALAMBRADO</v>
          </cell>
          <cell r="C2259" t="str">
            <v>M2</v>
          </cell>
          <cell r="D2259">
            <v>10.71</v>
          </cell>
        </row>
        <row r="2260">
          <cell r="A2260" t="str">
            <v>17.70.35</v>
          </cell>
          <cell r="B2260" t="str">
            <v>RECOLOCACAO DE PARALELEPIPEDOS</v>
          </cell>
          <cell r="C2260" t="str">
            <v>M2</v>
          </cell>
          <cell r="D2260">
            <v>12.22</v>
          </cell>
        </row>
        <row r="2261">
          <cell r="A2261" t="str">
            <v>17.70.36</v>
          </cell>
          <cell r="B2261" t="str">
            <v>RECOLOCACAO DE PARALELEPIPEDO C/AREIA RECICLADA</v>
          </cell>
          <cell r="C2261" t="str">
            <v>M2</v>
          </cell>
          <cell r="D2261">
            <v>10.1</v>
          </cell>
        </row>
        <row r="2262">
          <cell r="A2262" t="str">
            <v>17.70.38</v>
          </cell>
          <cell r="B2262" t="str">
            <v>RECOLOCACAO DE MOSAICO PORTUGUES SOBRE BASE DE CONCRETO</v>
          </cell>
          <cell r="C2262" t="str">
            <v>M2</v>
          </cell>
          <cell r="D2262">
            <v>23.19</v>
          </cell>
        </row>
        <row r="2263">
          <cell r="A2263" t="str">
            <v>17.70.39</v>
          </cell>
          <cell r="B2263" t="str">
            <v>RECOLOCACAO DE MOSAICO PORTUGUES SOBRE BASE DE AREIA</v>
          </cell>
          <cell r="C2263" t="str">
            <v>M2</v>
          </cell>
          <cell r="D2263">
            <v>16.12</v>
          </cell>
        </row>
        <row r="2264">
          <cell r="A2264" t="str">
            <v>17.70.40</v>
          </cell>
          <cell r="B2264" t="str">
            <v>RECOLOCACAO DE MOSAICO PORTUGUES SOBRE BASE DE CONCR.C/AGR.RECICLADO</v>
          </cell>
          <cell r="C2264" t="str">
            <v>M2</v>
          </cell>
          <cell r="D2264">
            <v>22.08</v>
          </cell>
        </row>
        <row r="2265">
          <cell r="A2265" t="str">
            <v>17.70.41</v>
          </cell>
          <cell r="B2265" t="str">
            <v>RECOLOCACAO DE MOSAICO PORTUGUES SOBRE BASE DE AREIA RECICLADA</v>
          </cell>
          <cell r="C2265" t="str">
            <v>M2</v>
          </cell>
          <cell r="D2265">
            <v>14.43</v>
          </cell>
        </row>
        <row r="2266">
          <cell r="A2266" t="str">
            <v>17.70.45</v>
          </cell>
          <cell r="B2266" t="str">
            <v>RECOLOCACAO DE GUIAS DE CONCRETO</v>
          </cell>
          <cell r="C2266" t="str">
            <v>M</v>
          </cell>
          <cell r="D2266">
            <v>16.98</v>
          </cell>
        </row>
        <row r="2267">
          <cell r="A2267" t="str">
            <v>17.70.87</v>
          </cell>
          <cell r="B2267" t="str">
            <v>RECOLOCACAO DE PORTA-GIZ,INCLUSIVE SUPORTES</v>
          </cell>
          <cell r="C2267" t="str">
            <v>M</v>
          </cell>
          <cell r="D2267">
            <v>7.48</v>
          </cell>
        </row>
        <row r="2268">
          <cell r="A2268" t="str">
            <v>17.70.90</v>
          </cell>
          <cell r="B2268" t="str">
            <v>RECOLOCACAO DE COIFA EM CH P/FOGAO DE 3 OU 4 BOCAS</v>
          </cell>
          <cell r="C2268" t="str">
            <v>UN</v>
          </cell>
          <cell r="D2268">
            <v>30.34</v>
          </cell>
        </row>
        <row r="2269">
          <cell r="A2269" t="str">
            <v>17.70.91</v>
          </cell>
          <cell r="B2269" t="str">
            <v>RECOLOCACAO DE COIFA EM CH P/FOGAO DE 6 BOCAS</v>
          </cell>
          <cell r="C2269" t="str">
            <v>UN</v>
          </cell>
          <cell r="D2269">
            <v>40.22</v>
          </cell>
        </row>
        <row r="2270">
          <cell r="A2270" t="str">
            <v>17.70.92</v>
          </cell>
          <cell r="B2270" t="str">
            <v>RECOLOCACAO DE EXAUSTOR</v>
          </cell>
          <cell r="C2270" t="str">
            <v>UN</v>
          </cell>
          <cell r="D2270">
            <v>10.58</v>
          </cell>
        </row>
        <row r="2271">
          <cell r="A2271" t="str">
            <v>17.70.93</v>
          </cell>
          <cell r="B2271" t="str">
            <v>RECOLOCACAO DE DUTO DE EXAUSTAO</v>
          </cell>
          <cell r="C2271" t="str">
            <v>M</v>
          </cell>
          <cell r="D2271">
            <v>8.26</v>
          </cell>
        </row>
        <row r="2272">
          <cell r="A2272" t="str">
            <v>17.70.94</v>
          </cell>
          <cell r="B2272" t="str">
            <v>RECOLOCACAO DE PORTAO DE FERRO PERFILADO TIPO PARQUE (GP5/GPM-1)</v>
          </cell>
          <cell r="C2272" t="str">
            <v>M2</v>
          </cell>
          <cell r="D2272">
            <v>28.46</v>
          </cell>
        </row>
        <row r="2273">
          <cell r="A2273" t="str">
            <v>17.70.96</v>
          </cell>
          <cell r="B2273" t="str">
            <v>RECOLOCACAO DE CERCA DE TELA GALV.E RESPECTIVOS MOUROES(FC 04/05)</v>
          </cell>
          <cell r="C2273" t="str">
            <v>M</v>
          </cell>
          <cell r="D2273">
            <v>21.94</v>
          </cell>
        </row>
        <row r="2274">
          <cell r="A2274" t="str">
            <v>17.80.00</v>
          </cell>
          <cell r="B2274" t="str">
            <v>SERVICOS PARCIAIS</v>
          </cell>
        </row>
        <row r="2275">
          <cell r="A2275" t="str">
            <v>17.80.15</v>
          </cell>
          <cell r="B2275" t="str">
            <v>TELA GALVANIZADA PARA ALAMBRADO - MALHA 2" FIO 10</v>
          </cell>
          <cell r="C2275" t="str">
            <v>M2</v>
          </cell>
          <cell r="D2275">
            <v>29.81</v>
          </cell>
        </row>
        <row r="2276">
          <cell r="A2276" t="str">
            <v>17.80.19</v>
          </cell>
          <cell r="B2276" t="str">
            <v>FERRO TRABALHADO PARA GRADIS</v>
          </cell>
          <cell r="C2276" t="str">
            <v>KG</v>
          </cell>
          <cell r="D2276">
            <v>3.98</v>
          </cell>
        </row>
        <row r="2277">
          <cell r="A2277" t="str">
            <v>17.80.70</v>
          </cell>
          <cell r="B2277" t="str">
            <v>TABELA DE BASQUETE,INCLUSIVE ARO E CESTA - MADEIRA PINTADA</v>
          </cell>
          <cell r="C2277" t="str">
            <v>UN</v>
          </cell>
          <cell r="D2277">
            <v>329.34</v>
          </cell>
        </row>
        <row r="2278">
          <cell r="A2278" t="str">
            <v>17.80.72</v>
          </cell>
          <cell r="B2278" t="str">
            <v>REPINTURA DE FAIXAS ATE 10CM - BORRACHA CLORADA</v>
          </cell>
          <cell r="C2278" t="str">
            <v>M</v>
          </cell>
          <cell r="D2278">
            <v>2.62</v>
          </cell>
        </row>
        <row r="2279">
          <cell r="A2279" t="str">
            <v>17.80.73</v>
          </cell>
          <cell r="B2279" t="str">
            <v>REPINTURA DE FAIXAS ATE 10CM - EPOXI</v>
          </cell>
          <cell r="C2279" t="str">
            <v>M</v>
          </cell>
          <cell r="D2279">
            <v>2.35</v>
          </cell>
        </row>
        <row r="2280">
          <cell r="A2280" t="str">
            <v>18.00.00</v>
          </cell>
          <cell r="B2280" t="str">
            <v>PAISAGISMO</v>
          </cell>
        </row>
        <row r="2281">
          <cell r="A2281" t="str">
            <v>18.01.00</v>
          </cell>
          <cell r="B2281" t="str">
            <v>SERVICOS GERAIS</v>
          </cell>
        </row>
        <row r="2282">
          <cell r="A2282" t="str">
            <v>18.01.01</v>
          </cell>
          <cell r="B2282" t="str">
            <v>TUTOR E AMARILHO P/ ARVORES</v>
          </cell>
          <cell r="C2282" t="str">
            <v>UN</v>
          </cell>
          <cell r="D2282">
            <v>5.52</v>
          </cell>
        </row>
        <row r="2283">
          <cell r="A2283" t="str">
            <v>18.01.03</v>
          </cell>
          <cell r="B2283" t="str">
            <v>PROTETOR TIPO PARQUE P/ ARVORES</v>
          </cell>
          <cell r="C2283" t="str">
            <v>UN</v>
          </cell>
          <cell r="D2283">
            <v>29.25</v>
          </cell>
        </row>
        <row r="2284">
          <cell r="A2284" t="str">
            <v>18.02.00</v>
          </cell>
          <cell r="B2284" t="str">
            <v>ARVORES E PALMEIRAS - FORNECIMENTO E PLANTIO</v>
          </cell>
        </row>
        <row r="2285">
          <cell r="A2285" t="str">
            <v>18.02.03</v>
          </cell>
          <cell r="B2285" t="str">
            <v>ALECRIM DE CAMPINAS (HOLOCALIX GLAZZIOVII)</v>
          </cell>
          <cell r="C2285" t="str">
            <v>UN</v>
          </cell>
          <cell r="D2285">
            <v>78.86</v>
          </cell>
        </row>
        <row r="2286">
          <cell r="A2286" t="str">
            <v>18.02.05</v>
          </cell>
          <cell r="B2286" t="str">
            <v>ALFENEIRO (LIGUSTRUM LUCIDUM)</v>
          </cell>
          <cell r="C2286" t="str">
            <v>UN</v>
          </cell>
          <cell r="D2286">
            <v>49.48</v>
          </cell>
        </row>
        <row r="2287">
          <cell r="A2287" t="str">
            <v>18.02.10</v>
          </cell>
          <cell r="B2287" t="str">
            <v>CASSIA (CASSIA MULTIJUGA)</v>
          </cell>
          <cell r="C2287" t="str">
            <v>UN</v>
          </cell>
          <cell r="D2287">
            <v>78.95</v>
          </cell>
        </row>
        <row r="2288">
          <cell r="A2288" t="str">
            <v>18.02.12</v>
          </cell>
          <cell r="B2288" t="str">
            <v>CHAPEU DE SOL (TERMINALIA CATAPPA)</v>
          </cell>
          <cell r="C2288" t="str">
            <v>UN</v>
          </cell>
          <cell r="D2288">
            <v>77.27</v>
          </cell>
        </row>
        <row r="2289">
          <cell r="A2289" t="str">
            <v>18.02.15</v>
          </cell>
          <cell r="B2289" t="str">
            <v>CHORAO / SALGUEIRO (SALIX BABYLONICA)</v>
          </cell>
          <cell r="C2289" t="str">
            <v>UN</v>
          </cell>
          <cell r="D2289">
            <v>76.75</v>
          </cell>
        </row>
        <row r="2290">
          <cell r="A2290" t="str">
            <v>18.02.17</v>
          </cell>
          <cell r="B2290" t="str">
            <v>FIGUEIRA (FICUS BENJAMINA)</v>
          </cell>
          <cell r="C2290" t="str">
            <v>UN</v>
          </cell>
          <cell r="D2290">
            <v>79.319999999999993</v>
          </cell>
        </row>
        <row r="2291">
          <cell r="A2291" t="str">
            <v>18.02.20</v>
          </cell>
          <cell r="B2291" t="str">
            <v>FLAMBOYANT (DELONIX REGIA)</v>
          </cell>
          <cell r="C2291" t="str">
            <v>UN</v>
          </cell>
          <cell r="D2291">
            <v>77.52</v>
          </cell>
        </row>
        <row r="2292">
          <cell r="A2292" t="str">
            <v>18.02.22</v>
          </cell>
          <cell r="B2292" t="str">
            <v>GREVILEA (GREVILLEA ROBUSTA)</v>
          </cell>
          <cell r="C2292" t="str">
            <v>UN</v>
          </cell>
          <cell r="D2292">
            <v>75.37</v>
          </cell>
        </row>
        <row r="2293">
          <cell r="A2293" t="str">
            <v>18.02.25</v>
          </cell>
          <cell r="B2293" t="str">
            <v>IPE AMARELO (TABEBUIA CHRYSOTRICHA)</v>
          </cell>
          <cell r="C2293" t="str">
            <v>UN</v>
          </cell>
          <cell r="D2293">
            <v>50.71</v>
          </cell>
        </row>
        <row r="2294">
          <cell r="A2294" t="str">
            <v>18.02.26</v>
          </cell>
          <cell r="B2294" t="str">
            <v>IPE ROSA (TABEBUIA AVELLANEDAE)</v>
          </cell>
          <cell r="C2294" t="str">
            <v>UN</v>
          </cell>
          <cell r="D2294">
            <v>79.98</v>
          </cell>
        </row>
        <row r="2295">
          <cell r="A2295" t="str">
            <v>18.02.27</v>
          </cell>
          <cell r="B2295" t="str">
            <v>IPE ROXO (TABEBUIA IMPETIGINOSA)</v>
          </cell>
          <cell r="C2295" t="str">
            <v>UN</v>
          </cell>
          <cell r="D2295">
            <v>80.2</v>
          </cell>
        </row>
        <row r="2296">
          <cell r="A2296" t="str">
            <v>18.02.30</v>
          </cell>
          <cell r="B2296" t="str">
            <v>JACARANDA (JACARANDA MIMOSAEFOLIA)</v>
          </cell>
          <cell r="C2296" t="str">
            <v>UN</v>
          </cell>
          <cell r="D2296">
            <v>76.69</v>
          </cell>
        </row>
        <row r="2297">
          <cell r="A2297" t="str">
            <v>18.02.32</v>
          </cell>
          <cell r="B2297" t="str">
            <v>MANACA DA SERRA (TIBOUCHINA MUTABILIS)</v>
          </cell>
          <cell r="C2297" t="str">
            <v>UN</v>
          </cell>
          <cell r="D2297">
            <v>79.2</v>
          </cell>
        </row>
        <row r="2298">
          <cell r="A2298" t="str">
            <v>18.02.33</v>
          </cell>
          <cell r="B2298" t="str">
            <v>MAGNOLIA (MICHELIA CHAMPACA)</v>
          </cell>
          <cell r="C2298" t="str">
            <v>UN</v>
          </cell>
          <cell r="D2298">
            <v>76.239999999999995</v>
          </cell>
        </row>
        <row r="2299">
          <cell r="A2299" t="str">
            <v>18.02.35</v>
          </cell>
          <cell r="B2299" t="str">
            <v>PAINEIRA (CHORISIA SPECIOSA)</v>
          </cell>
          <cell r="C2299" t="str">
            <v>UN</v>
          </cell>
          <cell r="D2299">
            <v>75.72</v>
          </cell>
        </row>
        <row r="2300">
          <cell r="A2300" t="str">
            <v>18.02.37</v>
          </cell>
          <cell r="B2300" t="str">
            <v>PAU BRASIL (CAESALPINIA ECHINATA)</v>
          </cell>
          <cell r="C2300" t="str">
            <v>UN</v>
          </cell>
          <cell r="D2300">
            <v>78.17</v>
          </cell>
        </row>
        <row r="2301">
          <cell r="A2301" t="str">
            <v>18.02.40</v>
          </cell>
          <cell r="B2301" t="str">
            <v>PAU FERRO (CAESALPINIA FERREA)</v>
          </cell>
          <cell r="C2301" t="str">
            <v>UN</v>
          </cell>
          <cell r="D2301">
            <v>77.12</v>
          </cell>
        </row>
        <row r="2302">
          <cell r="A2302" t="str">
            <v>18.02.42</v>
          </cell>
          <cell r="B2302" t="str">
            <v>PINHEIRO (PINUS ELLIOTIS)</v>
          </cell>
          <cell r="C2302" t="str">
            <v>UN</v>
          </cell>
          <cell r="D2302">
            <v>70.819999999999993</v>
          </cell>
        </row>
        <row r="2303">
          <cell r="A2303" t="str">
            <v>18.02.45</v>
          </cell>
          <cell r="B2303" t="str">
            <v>QUARESMEIRA (TIBOUCHINA GRANULOSA)</v>
          </cell>
          <cell r="C2303" t="str">
            <v>UN</v>
          </cell>
          <cell r="D2303">
            <v>78.02</v>
          </cell>
        </row>
        <row r="2304">
          <cell r="A2304" t="str">
            <v>18.02.47</v>
          </cell>
          <cell r="B2304" t="str">
            <v>RESEDA (LAGERSTROEMIA INDICA)</v>
          </cell>
          <cell r="C2304" t="str">
            <v>UN</v>
          </cell>
          <cell r="D2304">
            <v>47.74</v>
          </cell>
        </row>
        <row r="2305">
          <cell r="A2305" t="str">
            <v>18.02.50</v>
          </cell>
          <cell r="B2305" t="str">
            <v>SIBIPIRUNA (CAESALPINIA PELTOPHOROIDES)</v>
          </cell>
          <cell r="C2305" t="str">
            <v>UN</v>
          </cell>
          <cell r="D2305">
            <v>76.2</v>
          </cell>
        </row>
        <row r="2306">
          <cell r="A2306" t="str">
            <v>18.02.52</v>
          </cell>
          <cell r="B2306" t="str">
            <v>SUINÃ (ERYTRINA SPECIOSA)</v>
          </cell>
          <cell r="C2306" t="str">
            <v>UN</v>
          </cell>
          <cell r="D2306">
            <v>42.93</v>
          </cell>
        </row>
        <row r="2307">
          <cell r="A2307" t="str">
            <v>18.02.55</v>
          </cell>
          <cell r="B2307" t="str">
            <v>TIPUANA (TIPUANA TIPU)</v>
          </cell>
          <cell r="C2307" t="str">
            <v>UN</v>
          </cell>
          <cell r="D2307">
            <v>75.38</v>
          </cell>
        </row>
        <row r="2308">
          <cell r="A2308" t="str">
            <v>18.02.57</v>
          </cell>
          <cell r="B2308" t="str">
            <v>PATA DE VACA (BAUHINIA VARIEGATA / CANDICANS)</v>
          </cell>
          <cell r="C2308" t="str">
            <v>UN</v>
          </cell>
          <cell r="D2308">
            <v>46.93</v>
          </cell>
        </row>
        <row r="2309">
          <cell r="A2309" t="str">
            <v>18.02.61</v>
          </cell>
          <cell r="B2309" t="str">
            <v>ARECA BAMBU (CHRYSALIDO CARPUS LUTESCENS)</v>
          </cell>
          <cell r="C2309" t="str">
            <v>UN</v>
          </cell>
          <cell r="D2309">
            <v>21.17</v>
          </cell>
        </row>
        <row r="2310">
          <cell r="A2310" t="str">
            <v>18.02.63</v>
          </cell>
          <cell r="B2310" t="str">
            <v>BURITI (MAURITIA VINIFERA)</v>
          </cell>
          <cell r="C2310" t="str">
            <v>UN</v>
          </cell>
          <cell r="D2310">
            <v>104.29</v>
          </cell>
        </row>
        <row r="2311">
          <cell r="A2311" t="str">
            <v>18.02.65</v>
          </cell>
          <cell r="B2311" t="str">
            <v>COLINIA (CHAMAEDOREA ELEGANS)</v>
          </cell>
          <cell r="C2311" t="str">
            <v>UN</v>
          </cell>
          <cell r="D2311">
            <v>81.290000000000006</v>
          </cell>
        </row>
        <row r="2312">
          <cell r="A2312" t="str">
            <v>18.02.67</v>
          </cell>
          <cell r="B2312" t="str">
            <v>COQUEIRO (COCOS NUCIFERA)</v>
          </cell>
          <cell r="C2312" t="str">
            <v>UN</v>
          </cell>
          <cell r="D2312">
            <v>48.54</v>
          </cell>
        </row>
        <row r="2313">
          <cell r="A2313" t="str">
            <v>18.02.70</v>
          </cell>
          <cell r="B2313" t="str">
            <v>GUARIROBA (SYAGRUS OLERACEA)</v>
          </cell>
          <cell r="C2313" t="str">
            <v>UN</v>
          </cell>
          <cell r="D2313">
            <v>35.54</v>
          </cell>
        </row>
        <row r="2314">
          <cell r="A2314" t="str">
            <v>18.02.73</v>
          </cell>
          <cell r="B2314" t="str">
            <v>JERIVÁ (ARECASTRUM ROMANZOFFIANUM)</v>
          </cell>
          <cell r="C2314" t="str">
            <v>UN</v>
          </cell>
          <cell r="D2314">
            <v>34.909999999999997</v>
          </cell>
        </row>
        <row r="2315">
          <cell r="A2315" t="str">
            <v>18.02.75</v>
          </cell>
          <cell r="B2315" t="str">
            <v>LATÂNIA (LATANIA SPP)</v>
          </cell>
          <cell r="C2315" t="str">
            <v>UN</v>
          </cell>
          <cell r="D2315">
            <v>25.96</v>
          </cell>
        </row>
        <row r="2316">
          <cell r="A2316" t="str">
            <v>18.02.77</v>
          </cell>
          <cell r="B2316" t="str">
            <v>SEAFORTIA (ARCHONTO PHOENIX CUNNINGHAMIANA)</v>
          </cell>
          <cell r="C2316" t="str">
            <v>UN</v>
          </cell>
          <cell r="D2316">
            <v>38.04</v>
          </cell>
        </row>
        <row r="2317">
          <cell r="A2317" t="str">
            <v>18.02.80</v>
          </cell>
          <cell r="B2317" t="str">
            <v>PALMEIRA IMPERIAL (ROY STONEAOLERACEA)</v>
          </cell>
          <cell r="C2317" t="str">
            <v>UN</v>
          </cell>
          <cell r="D2317">
            <v>37.619999999999997</v>
          </cell>
        </row>
        <row r="2318">
          <cell r="A2318" t="str">
            <v>18.03.00</v>
          </cell>
          <cell r="B2318" t="str">
            <v>ARBUSTOS, FORRACOES E TREPADEIRAS - FORNECIMENTO E PLANTIO</v>
          </cell>
        </row>
        <row r="2319">
          <cell r="A2319" t="str">
            <v>18.03.01</v>
          </cell>
          <cell r="B2319" t="str">
            <v>GRAMA BATATAES EM PLACAS (PASPALUM NOTATUM)</v>
          </cell>
          <cell r="C2319" t="str">
            <v>M2</v>
          </cell>
          <cell r="D2319">
            <v>5.52</v>
          </cell>
        </row>
        <row r="2320">
          <cell r="A2320" t="str">
            <v>18.03.03</v>
          </cell>
          <cell r="B2320" t="str">
            <v>GRAMA SAO CARLOS EM PLACAS (ANOXONOPUS OBTUSIFOLIUS)</v>
          </cell>
          <cell r="C2320" t="str">
            <v>M2</v>
          </cell>
          <cell r="D2320">
            <v>6.98</v>
          </cell>
        </row>
        <row r="2321">
          <cell r="A2321" t="str">
            <v>18.03.05</v>
          </cell>
          <cell r="B2321" t="str">
            <v>GRAMA ESMERALDA</v>
          </cell>
          <cell r="C2321" t="str">
            <v>M2</v>
          </cell>
          <cell r="D2321">
            <v>14.55</v>
          </cell>
        </row>
        <row r="2322">
          <cell r="A2322" t="str">
            <v>18.03.07</v>
          </cell>
          <cell r="B2322" t="str">
            <v>GRAMA PRETA (OPHIOPOGUM JAPONICUS) - 36 MUDAS POR M2</v>
          </cell>
          <cell r="C2322" t="str">
            <v>M2</v>
          </cell>
          <cell r="D2322">
            <v>20.97</v>
          </cell>
        </row>
        <row r="2323">
          <cell r="A2323" t="str">
            <v>18.03.13</v>
          </cell>
          <cell r="B2323" t="str">
            <v>CINERARIA (SENECIO CINERARIA)</v>
          </cell>
          <cell r="C2323" t="str">
            <v>DZ</v>
          </cell>
          <cell r="D2323">
            <v>18.350000000000001</v>
          </cell>
        </row>
        <row r="2324">
          <cell r="A2324" t="str">
            <v>18.03.15</v>
          </cell>
          <cell r="B2324" t="str">
            <v>CLOROFITO (CLOROPHYTUM CROMOSSUM)</v>
          </cell>
          <cell r="C2324" t="str">
            <v>DZ</v>
          </cell>
          <cell r="D2324">
            <v>12.13</v>
          </cell>
        </row>
        <row r="2325">
          <cell r="A2325" t="str">
            <v>18.03.17</v>
          </cell>
          <cell r="B2325" t="str">
            <v>FILODENDRO (PHILODENDRON BIPINNATIFIDUM)</v>
          </cell>
          <cell r="C2325" t="str">
            <v>DZ</v>
          </cell>
          <cell r="D2325">
            <v>19.91</v>
          </cell>
        </row>
        <row r="2326">
          <cell r="A2326" t="str">
            <v>18.03.19</v>
          </cell>
          <cell r="B2326" t="str">
            <v>HERA (HEDERA HELIX)</v>
          </cell>
          <cell r="C2326" t="str">
            <v>DZ</v>
          </cell>
          <cell r="D2326">
            <v>12.99</v>
          </cell>
        </row>
        <row r="2327">
          <cell r="A2327" t="str">
            <v>18.03.21</v>
          </cell>
          <cell r="B2327" t="str">
            <v>LIRIO (HEMEROCALLIS FLAVA)</v>
          </cell>
          <cell r="C2327" t="str">
            <v>DZ</v>
          </cell>
          <cell r="D2327">
            <v>17.48</v>
          </cell>
        </row>
        <row r="2328">
          <cell r="A2328" t="str">
            <v>18.03.23</v>
          </cell>
          <cell r="B2328" t="str">
            <v>MARIA SEM VERGONHA (IMPATIENS SPP)</v>
          </cell>
          <cell r="C2328" t="str">
            <v>DZ</v>
          </cell>
          <cell r="D2328">
            <v>13.42</v>
          </cell>
        </row>
        <row r="2329">
          <cell r="A2329" t="str">
            <v>18.03.25</v>
          </cell>
          <cell r="B2329" t="str">
            <v>MONSTERA (MONSTERA DELICIOSA)</v>
          </cell>
          <cell r="C2329" t="str">
            <v>DZ</v>
          </cell>
          <cell r="D2329">
            <v>20.58</v>
          </cell>
        </row>
        <row r="2330">
          <cell r="A2330" t="str">
            <v>18.03.27</v>
          </cell>
          <cell r="B2330" t="str">
            <v>PILEA (PILEA CADIEREI)</v>
          </cell>
          <cell r="C2330" t="str">
            <v>DZ</v>
          </cell>
          <cell r="D2330">
            <v>12.85</v>
          </cell>
        </row>
        <row r="2331">
          <cell r="A2331" t="str">
            <v>18.03.29</v>
          </cell>
          <cell r="B2331" t="str">
            <v>VEDELIA (WEDELIA PALUDARIS)</v>
          </cell>
          <cell r="C2331" t="str">
            <v>DZ</v>
          </cell>
          <cell r="D2331">
            <v>12.74</v>
          </cell>
        </row>
        <row r="2332">
          <cell r="A2332" t="str">
            <v>18.03.41</v>
          </cell>
          <cell r="B2332" t="str">
            <v>IPOMEIA (IPOMEIA LEARII)</v>
          </cell>
          <cell r="C2332" t="str">
            <v>UN</v>
          </cell>
          <cell r="D2332">
            <v>22.42</v>
          </cell>
        </row>
        <row r="2333">
          <cell r="A2333" t="str">
            <v>18.03.43</v>
          </cell>
          <cell r="B2333" t="str">
            <v>JASMIM ESTRELA (TRACHELOSPERMOM JASMINDA)</v>
          </cell>
          <cell r="C2333" t="str">
            <v>UN</v>
          </cell>
          <cell r="D2333">
            <v>14.86</v>
          </cell>
        </row>
        <row r="2334">
          <cell r="A2334" t="str">
            <v>18.03.45</v>
          </cell>
          <cell r="B2334" t="str">
            <v>LAGRIMA DE CRISTO (CLERODENDRON THOMSONAE)</v>
          </cell>
          <cell r="C2334" t="str">
            <v>UN</v>
          </cell>
          <cell r="D2334">
            <v>15.11</v>
          </cell>
        </row>
        <row r="2335">
          <cell r="A2335" t="str">
            <v>18.03.47</v>
          </cell>
          <cell r="B2335" t="str">
            <v>MARACUJA (PASSIFLORA COERULEA)</v>
          </cell>
          <cell r="C2335" t="str">
            <v>UN</v>
          </cell>
          <cell r="D2335">
            <v>14.96</v>
          </cell>
        </row>
        <row r="2336">
          <cell r="A2336" t="str">
            <v>18.03.49</v>
          </cell>
          <cell r="B2336" t="str">
            <v>PRIMAVERA (BOUGAINVILLEA GLABRA)</v>
          </cell>
          <cell r="C2336" t="str">
            <v>UN</v>
          </cell>
          <cell r="D2336">
            <v>19.27</v>
          </cell>
        </row>
        <row r="2337">
          <cell r="A2337" t="str">
            <v>18.03.51</v>
          </cell>
          <cell r="B2337" t="str">
            <v>TUMBERGIA (THUNBERGIA GRANDIFLORA)</v>
          </cell>
          <cell r="C2337" t="str">
            <v>UN</v>
          </cell>
          <cell r="D2337">
            <v>14.18</v>
          </cell>
        </row>
        <row r="2338">
          <cell r="A2338" t="str">
            <v>18.03.53</v>
          </cell>
          <cell r="B2338" t="str">
            <v>UNHA DE GATO (FICUS PUMILA)</v>
          </cell>
          <cell r="C2338" t="str">
            <v>UN</v>
          </cell>
          <cell r="D2338">
            <v>2.1</v>
          </cell>
        </row>
        <row r="2339">
          <cell r="A2339" t="str">
            <v>18.03.61</v>
          </cell>
          <cell r="B2339" t="str">
            <v>ABUTILOM (ABUTILON STRIATUM)</v>
          </cell>
          <cell r="C2339" t="str">
            <v>UN</v>
          </cell>
          <cell r="D2339">
            <v>14.33</v>
          </cell>
        </row>
        <row r="2340">
          <cell r="A2340" t="str">
            <v>18.03.63</v>
          </cell>
          <cell r="B2340" t="str">
            <v>ACALIFA (ACALYPHA WILKESIANA)</v>
          </cell>
          <cell r="C2340" t="str">
            <v>UN</v>
          </cell>
          <cell r="D2340">
            <v>14.1</v>
          </cell>
        </row>
        <row r="2341">
          <cell r="A2341" t="str">
            <v>18.03.65</v>
          </cell>
          <cell r="B2341" t="str">
            <v>ALAMANDA (ALLAMANDA NERIIFOLIA)</v>
          </cell>
          <cell r="C2341" t="str">
            <v>UN</v>
          </cell>
          <cell r="D2341">
            <v>14.14</v>
          </cell>
        </row>
        <row r="2342">
          <cell r="A2342" t="str">
            <v>18.03.67</v>
          </cell>
          <cell r="B2342" t="str">
            <v>AZALEA (RHODODENDRON INDICUM)</v>
          </cell>
          <cell r="C2342" t="str">
            <v>UN</v>
          </cell>
          <cell r="D2342">
            <v>14.63</v>
          </cell>
        </row>
        <row r="2343">
          <cell r="A2343" t="str">
            <v>18.03.69</v>
          </cell>
          <cell r="B2343" t="str">
            <v>BAMBUZINHO (BAMBUZA GRACILIS)</v>
          </cell>
          <cell r="C2343" t="str">
            <v>UN</v>
          </cell>
          <cell r="D2343">
            <v>17.96</v>
          </cell>
        </row>
        <row r="2344">
          <cell r="A2344" t="str">
            <v>18.03.71</v>
          </cell>
          <cell r="B2344" t="str">
            <v>BELA EMILIA (PLUMBAGO CAPENSIS)</v>
          </cell>
          <cell r="C2344" t="str">
            <v>UN</v>
          </cell>
          <cell r="D2344">
            <v>12.62</v>
          </cell>
        </row>
        <row r="2345">
          <cell r="A2345" t="str">
            <v>18.03.73</v>
          </cell>
          <cell r="B2345" t="str">
            <v>CAMARAO (BELOPERONE GUTATA)</v>
          </cell>
          <cell r="C2345" t="str">
            <v>UN</v>
          </cell>
          <cell r="D2345">
            <v>13.37</v>
          </cell>
        </row>
        <row r="2346">
          <cell r="A2346" t="str">
            <v>18.03.75</v>
          </cell>
          <cell r="B2346" t="str">
            <v>COSMOS (COSMOS BIPINNATUS)</v>
          </cell>
          <cell r="C2346" t="str">
            <v>UN</v>
          </cell>
          <cell r="D2346">
            <v>9.68</v>
          </cell>
        </row>
        <row r="2347">
          <cell r="A2347" t="str">
            <v>18.03.77</v>
          </cell>
          <cell r="B2347" t="str">
            <v>DRACENA (DRACAENA FRAGRANS)</v>
          </cell>
          <cell r="C2347" t="str">
            <v>UN</v>
          </cell>
          <cell r="D2347">
            <v>15.48</v>
          </cell>
        </row>
        <row r="2348">
          <cell r="A2348" t="str">
            <v>18.03.79</v>
          </cell>
          <cell r="B2348" t="str">
            <v>ESPONJINHA (CALLIANDRA TWEEDII)</v>
          </cell>
          <cell r="C2348" t="str">
            <v>UN</v>
          </cell>
          <cell r="D2348">
            <v>15.1</v>
          </cell>
        </row>
        <row r="2349">
          <cell r="A2349" t="str">
            <v>18.03.83</v>
          </cell>
          <cell r="B2349" t="str">
            <v>HIBISCO (HIBISCUS ROSA SINENSIS)</v>
          </cell>
          <cell r="C2349" t="str">
            <v>UN</v>
          </cell>
          <cell r="D2349">
            <v>12.85</v>
          </cell>
        </row>
        <row r="2350">
          <cell r="A2350" t="str">
            <v>18.03.85</v>
          </cell>
          <cell r="B2350" t="str">
            <v>MALVAVISCO (MALVAVISCUS MOLLIS)</v>
          </cell>
          <cell r="C2350" t="str">
            <v>UN</v>
          </cell>
          <cell r="D2350">
            <v>12.71</v>
          </cell>
        </row>
        <row r="2351">
          <cell r="A2351" t="str">
            <v>18.03.87</v>
          </cell>
          <cell r="B2351" t="str">
            <v>PIRACANTA (PYRACANTHA COCCINEA)</v>
          </cell>
          <cell r="C2351" t="str">
            <v>UN</v>
          </cell>
          <cell r="D2351">
            <v>16.510000000000002</v>
          </cell>
        </row>
        <row r="2352">
          <cell r="A2352" t="str">
            <v>18.10.00</v>
          </cell>
          <cell r="B2352" t="str">
            <v>TRATAMENTO PAISAGISTICO DE PISOS</v>
          </cell>
        </row>
        <row r="2353">
          <cell r="A2353" t="str">
            <v>18.10.50</v>
          </cell>
          <cell r="B2353" t="str">
            <v>NR 10 ORLA P/ ARVORE EM PARALELEPIPEDO - 1,20 X 1,20 M</v>
          </cell>
          <cell r="C2353" t="str">
            <v>UN</v>
          </cell>
          <cell r="D2353">
            <v>63.88</v>
          </cell>
        </row>
        <row r="2354">
          <cell r="A2354" t="str">
            <v>18.10.56</v>
          </cell>
          <cell r="B2354" t="str">
            <v>ORLA DE SEPARACAO EM CONCRETO NC.26</v>
          </cell>
          <cell r="C2354" t="str">
            <v>M</v>
          </cell>
          <cell r="D2354">
            <v>29.87</v>
          </cell>
        </row>
        <row r="2355">
          <cell r="A2355" t="str">
            <v>18.10.60</v>
          </cell>
          <cell r="B2355" t="str">
            <v>GRELHA DE CONCRETO P/ PISOS GRAMADOS 60X45X7,5 CM</v>
          </cell>
          <cell r="C2355" t="str">
            <v>M2</v>
          </cell>
          <cell r="D2355">
            <v>35.15</v>
          </cell>
        </row>
        <row r="2356">
          <cell r="A2356" t="str">
            <v>18.10.90</v>
          </cell>
          <cell r="B2356" t="str">
            <v>TORNEIRA PARA JARDIM  HD.16</v>
          </cell>
          <cell r="C2356" t="str">
            <v>UN</v>
          </cell>
          <cell r="D2356">
            <v>139.30000000000001</v>
          </cell>
        </row>
        <row r="2357">
          <cell r="A2357" t="str">
            <v>18.12.00</v>
          </cell>
          <cell r="B2357" t="str">
            <v>MOBILIARIO EXTERNO</v>
          </cell>
        </row>
        <row r="2358">
          <cell r="A2358" t="str">
            <v>18.12.01</v>
          </cell>
          <cell r="B2358" t="str">
            <v>IC.01-BANCO DE CONCRETO POLIDO COM PINTURA EM POLIURETANO</v>
          </cell>
          <cell r="C2358" t="str">
            <v>M</v>
          </cell>
          <cell r="D2358">
            <v>92.63</v>
          </cell>
        </row>
        <row r="2359">
          <cell r="A2359" t="str">
            <v>18.12.02</v>
          </cell>
          <cell r="B2359" t="str">
            <v>IC.02-CONJUNTO MESA E BANCOS EM CONCRETO</v>
          </cell>
          <cell r="C2359" t="str">
            <v>CJ</v>
          </cell>
          <cell r="D2359">
            <v>573.88</v>
          </cell>
        </row>
        <row r="2360">
          <cell r="A2360" t="str">
            <v>18.12.03</v>
          </cell>
          <cell r="B2360" t="str">
            <v>IC.03-BANCO EM CONCRETO APARENTE - L=40CM</v>
          </cell>
          <cell r="C2360" t="str">
            <v>M</v>
          </cell>
          <cell r="D2360">
            <v>85.53</v>
          </cell>
        </row>
        <row r="2361">
          <cell r="A2361" t="str">
            <v>18.12.04</v>
          </cell>
          <cell r="B2361" t="str">
            <v>IC.04 - BANCO EM CONCRETO APARENTE - L=50CM</v>
          </cell>
          <cell r="C2361" t="str">
            <v>M</v>
          </cell>
          <cell r="D2361">
            <v>94.24</v>
          </cell>
        </row>
        <row r="2362">
          <cell r="A2362" t="str">
            <v>18.12.05</v>
          </cell>
          <cell r="B2362" t="str">
            <v>IC.05-BANCO EM CONCRETO APARENTE COM BALANÇO DE 40CM</v>
          </cell>
          <cell r="C2362" t="str">
            <v>M</v>
          </cell>
          <cell r="D2362">
            <v>130.38999999999999</v>
          </cell>
        </row>
        <row r="2363">
          <cell r="A2363" t="str">
            <v>18.12.06</v>
          </cell>
          <cell r="B2363" t="str">
            <v>IC.06-BANCO EM CONCRETO APARENTE TIPO PMSP</v>
          </cell>
          <cell r="C2363" t="str">
            <v>M</v>
          </cell>
          <cell r="D2363">
            <v>96.79</v>
          </cell>
        </row>
        <row r="2364">
          <cell r="A2364" t="str">
            <v>18.12.12</v>
          </cell>
          <cell r="B2364" t="str">
            <v>IV.02/03-BANCO EM BLOCOS DE CONCRETO APARENTE</v>
          </cell>
          <cell r="C2364" t="str">
            <v>M</v>
          </cell>
          <cell r="D2364">
            <v>143.22999999999999</v>
          </cell>
        </row>
        <row r="2365">
          <cell r="A2365" t="str">
            <v>18.12.17</v>
          </cell>
          <cell r="B2365" t="str">
            <v>BANCO EM ALVENARIA APARENTE E CONCRETO IV 07</v>
          </cell>
          <cell r="C2365" t="str">
            <v>M</v>
          </cell>
          <cell r="D2365">
            <v>105.52</v>
          </cell>
        </row>
        <row r="2366">
          <cell r="A2366" t="str">
            <v>18.12.18</v>
          </cell>
          <cell r="B2366" t="str">
            <v>BANCO EM ALVENARIA REVESTIDA E CONCRETO - IV 08</v>
          </cell>
          <cell r="C2366" t="str">
            <v>M</v>
          </cell>
          <cell r="D2366">
            <v>111.73</v>
          </cell>
        </row>
        <row r="2367">
          <cell r="A2367" t="str">
            <v>18.12.19</v>
          </cell>
          <cell r="B2367" t="str">
            <v>BANCO JARDINEIRA EM ALVENARIA DE TIJOLO APARENTE IV-09</v>
          </cell>
          <cell r="C2367" t="str">
            <v>M</v>
          </cell>
          <cell r="D2367">
            <v>138.11000000000001</v>
          </cell>
        </row>
        <row r="2368">
          <cell r="A2368" t="str">
            <v>18.13.00</v>
          </cell>
          <cell r="B2368" t="str">
            <v>BRINQUEDOS EDIFICADOS</v>
          </cell>
        </row>
        <row r="2369">
          <cell r="A2369" t="str">
            <v>18.13.21</v>
          </cell>
          <cell r="B2369" t="str">
            <v>RV 01 MINI ANFITEATRO</v>
          </cell>
          <cell r="C2369" t="str">
            <v>UN</v>
          </cell>
          <cell r="D2369">
            <v>3266.98</v>
          </cell>
        </row>
        <row r="2370">
          <cell r="A2370" t="str">
            <v>18.13.26</v>
          </cell>
          <cell r="B2370" t="str">
            <v>RV 06 - MURAL EM ALVENARIA</v>
          </cell>
          <cell r="C2370" t="str">
            <v>UN</v>
          </cell>
          <cell r="D2370">
            <v>904.86</v>
          </cell>
        </row>
        <row r="2371">
          <cell r="A2371" t="str">
            <v>18.13.38</v>
          </cell>
          <cell r="B2371" t="str">
            <v>RV.08-TANQUE DE AREIA CIRCULAR - RAIO INTERNO 1,50M</v>
          </cell>
          <cell r="C2371" t="str">
            <v>UN</v>
          </cell>
          <cell r="D2371">
            <v>1490.86</v>
          </cell>
        </row>
        <row r="2372">
          <cell r="A2372" t="str">
            <v>18.13.39</v>
          </cell>
          <cell r="B2372" t="str">
            <v>RV.09-TANQUE DE AREIA CIRCULAR - RAIO INTERNO 2,00M</v>
          </cell>
          <cell r="C2372" t="str">
            <v>UN</v>
          </cell>
          <cell r="D2372">
            <v>2116.42</v>
          </cell>
        </row>
        <row r="2373">
          <cell r="A2373" t="str">
            <v>18.13.40</v>
          </cell>
          <cell r="B2373" t="str">
            <v>RV.10-TANQUE DE AREIA CIRCULAR - RAIO INTERNO 2,50M</v>
          </cell>
          <cell r="C2373" t="str">
            <v>UN</v>
          </cell>
          <cell r="D2373">
            <v>2795.34</v>
          </cell>
        </row>
        <row r="2374">
          <cell r="A2374" t="str">
            <v>18.13.41</v>
          </cell>
          <cell r="B2374" t="str">
            <v>RV.11-TANQUE DE AREIA/DET. GENERICO-ESCAVACAO E APILOAMENTO</v>
          </cell>
          <cell r="C2374" t="str">
            <v>M3</v>
          </cell>
          <cell r="D2374">
            <v>16.940000000000001</v>
          </cell>
        </row>
        <row r="2375">
          <cell r="A2375" t="str">
            <v>18.13.42</v>
          </cell>
          <cell r="B2375" t="str">
            <v>RV.11-TANQUE DE AREIA/DET. GENERICO-DRENAGEM</v>
          </cell>
          <cell r="C2375" t="str">
            <v>M</v>
          </cell>
          <cell r="D2375">
            <v>22.11</v>
          </cell>
        </row>
        <row r="2376">
          <cell r="A2376" t="str">
            <v>18.13.43</v>
          </cell>
          <cell r="B2376" t="str">
            <v>RV.11-TANQUE DE AREIA/DET. GENERICO-LASTRO DE CONCRETO</v>
          </cell>
          <cell r="C2376" t="str">
            <v>M3</v>
          </cell>
          <cell r="D2376">
            <v>258.01</v>
          </cell>
        </row>
        <row r="2377">
          <cell r="A2377" t="str">
            <v>18.13.44</v>
          </cell>
          <cell r="B2377" t="str">
            <v>RV.11-TANQUE DE AREIA/DET. GENERICO-BORDA BAIXA</v>
          </cell>
          <cell r="C2377" t="str">
            <v>M</v>
          </cell>
          <cell r="D2377">
            <v>104.47</v>
          </cell>
        </row>
        <row r="2378">
          <cell r="A2378" t="str">
            <v>18.13.45</v>
          </cell>
          <cell r="B2378" t="str">
            <v>RV.11-TANQUE DE AREIA/DET. GENERICO-BORDA ALTA</v>
          </cell>
          <cell r="C2378" t="str">
            <v>M</v>
          </cell>
          <cell r="D2378">
            <v>129.94</v>
          </cell>
        </row>
        <row r="2379">
          <cell r="A2379" t="str">
            <v>18.13.46</v>
          </cell>
          <cell r="B2379" t="str">
            <v>RV.11-TANQUE DE AREIA/DET. GENERICO-FORNEC.E APLIC.DE AREIA LAVADA</v>
          </cell>
          <cell r="C2379" t="str">
            <v>M3</v>
          </cell>
          <cell r="D2379">
            <v>50.93</v>
          </cell>
        </row>
        <row r="2380">
          <cell r="A2380" t="str">
            <v>18.13.51</v>
          </cell>
          <cell r="B2380" t="str">
            <v>BRINQUEDO - TRENZINHO DE TUBOS DE CONCRETO / FABES</v>
          </cell>
          <cell r="C2380" t="str">
            <v>UN</v>
          </cell>
          <cell r="D2380">
            <v>1663.52</v>
          </cell>
        </row>
        <row r="2381">
          <cell r="A2381" t="str">
            <v>18.13.53</v>
          </cell>
          <cell r="B2381" t="str">
            <v>RV 07 FORTINHO</v>
          </cell>
          <cell r="C2381" t="str">
            <v>UN</v>
          </cell>
          <cell r="D2381">
            <v>2012.6</v>
          </cell>
        </row>
        <row r="2382">
          <cell r="A2382" t="str">
            <v>18.14.00</v>
          </cell>
          <cell r="B2382" t="str">
            <v>BRINQUEDOS INDUSTRIALIZADOS</v>
          </cell>
        </row>
        <row r="2383">
          <cell r="A2383" t="str">
            <v>18.14.05</v>
          </cell>
          <cell r="B2383" t="str">
            <v>CARROSSEL PARA 20 LUGARES - DIAM.2,20 M FORN.E INSTALACAO</v>
          </cell>
          <cell r="C2383" t="str">
            <v>UN</v>
          </cell>
          <cell r="D2383">
            <v>917.57</v>
          </cell>
        </row>
        <row r="2384">
          <cell r="A2384" t="str">
            <v>18.14.08</v>
          </cell>
          <cell r="B2384" t="str">
            <v>ESCORREGADOR COMPR=3,00 M H=1,80 M ESTR.METALICA</v>
          </cell>
          <cell r="C2384" t="str">
            <v>UN</v>
          </cell>
          <cell r="D2384">
            <v>713.61</v>
          </cell>
        </row>
        <row r="2385">
          <cell r="A2385" t="str">
            <v>18.14.11</v>
          </cell>
          <cell r="B2385" t="str">
            <v>GANGORRA COM 3 PRANCHAS COMPR=3,00 M H=0,70 M ESTR.METALICA</v>
          </cell>
          <cell r="C2385" t="str">
            <v>UN</v>
          </cell>
          <cell r="D2385">
            <v>573.64</v>
          </cell>
        </row>
        <row r="2386">
          <cell r="A2386" t="str">
            <v>18.14.15</v>
          </cell>
          <cell r="B2386" t="str">
            <v>BALANCO DE 3 LUGARES COM PNEUS COMPR=4,50 M H=2,50 M ESTR.METALICA</v>
          </cell>
          <cell r="C2386" t="str">
            <v>UN</v>
          </cell>
          <cell r="D2386">
            <v>718.64</v>
          </cell>
        </row>
        <row r="2387">
          <cell r="A2387" t="str">
            <v>18.14.22</v>
          </cell>
          <cell r="B2387" t="str">
            <v>ESCADA HORIZONTAL COMPR=1,80 M H=1,80 M ESTR.METALICA</v>
          </cell>
          <cell r="C2387" t="str">
            <v>UN</v>
          </cell>
          <cell r="D2387">
            <v>566.4</v>
          </cell>
        </row>
        <row r="2388">
          <cell r="A2388" t="str">
            <v>18.14.24</v>
          </cell>
          <cell r="B2388" t="str">
            <v>GAIOLA LABIRINTO (1,5X1,5X2,0)M ESTR.METALICA</v>
          </cell>
          <cell r="C2388" t="str">
            <v>UN</v>
          </cell>
          <cell r="D2388">
            <v>755.14</v>
          </cell>
        </row>
        <row r="2389">
          <cell r="A2389" t="str">
            <v>18.15.00</v>
          </cell>
          <cell r="B2389" t="str">
            <v>BRINQUEDOS - SERVIÇOS</v>
          </cell>
        </row>
        <row r="2390">
          <cell r="A2390" t="str">
            <v>18.15.10</v>
          </cell>
          <cell r="B2390" t="str">
            <v>CARACOL - DEMARCACAO DE PISO - (RD-06)</v>
          </cell>
          <cell r="C2390" t="str">
            <v>UN</v>
          </cell>
          <cell r="D2390">
            <v>80.14</v>
          </cell>
        </row>
        <row r="2391">
          <cell r="A2391" t="str">
            <v>18.15.13</v>
          </cell>
          <cell r="B2391" t="str">
            <v>AMARELINHA DEMARCACAO DE PISO (RD-05)</v>
          </cell>
          <cell r="C2391" t="str">
            <v>UN</v>
          </cell>
          <cell r="D2391">
            <v>48.07</v>
          </cell>
        </row>
        <row r="2392">
          <cell r="A2392" t="str">
            <v>18.15.14</v>
          </cell>
          <cell r="B2392" t="str">
            <v>XADREZ - DEMARCACAO DE PISO -RD-04</v>
          </cell>
          <cell r="C2392" t="str">
            <v>UN</v>
          </cell>
          <cell r="D2392">
            <v>325.14999999999998</v>
          </cell>
        </row>
        <row r="2393">
          <cell r="A2393" t="str">
            <v>18.15.50</v>
          </cell>
          <cell r="B2393" t="str">
            <v>FORNECIMENTO E APLICACAO DE AREIA FINA</v>
          </cell>
          <cell r="C2393" t="str">
            <v>M3</v>
          </cell>
          <cell r="D2393">
            <v>70.489999999999995</v>
          </cell>
        </row>
        <row r="2394">
          <cell r="A2394" t="str">
            <v>18.15.51</v>
          </cell>
          <cell r="B2394" t="str">
            <v>FORNECIMENTO E APLICACAO  DE PEDRA N.2</v>
          </cell>
          <cell r="C2394" t="str">
            <v>M3</v>
          </cell>
          <cell r="D2394">
            <v>57.78</v>
          </cell>
        </row>
        <row r="2395">
          <cell r="A2395" t="str">
            <v>18.60.00</v>
          </cell>
          <cell r="B2395" t="str">
            <v>RETIRADAS</v>
          </cell>
        </row>
        <row r="2396">
          <cell r="A2396" t="str">
            <v>18.60.07</v>
          </cell>
          <cell r="B2396" t="str">
            <v>RETIRADA DE GRAMA</v>
          </cell>
          <cell r="C2396" t="str">
            <v>M2</v>
          </cell>
          <cell r="D2396">
            <v>1.56</v>
          </cell>
        </row>
        <row r="2397">
          <cell r="A2397" t="str">
            <v>18.70.00</v>
          </cell>
          <cell r="B2397" t="str">
            <v>RECOLOCACOES</v>
          </cell>
        </row>
        <row r="2398">
          <cell r="A2398" t="str">
            <v>18.70.07</v>
          </cell>
          <cell r="B2398" t="str">
            <v>RECOLOCACAO DE GRAMA</v>
          </cell>
          <cell r="C2398" t="str">
            <v>M2</v>
          </cell>
          <cell r="D2398">
            <v>11.48</v>
          </cell>
        </row>
        <row r="2399">
          <cell r="A2399" t="str">
            <v>18.70.40</v>
          </cell>
          <cell r="B2399" t="str">
            <v>TRANSPLANTE DE ÁRVORES C/ DIAM. ATÉ 30CM</v>
          </cell>
          <cell r="C2399" t="str">
            <v>UN</v>
          </cell>
          <cell r="D2399">
            <v>408.29</v>
          </cell>
        </row>
        <row r="2400">
          <cell r="A2400" t="str">
            <v>18.80.00</v>
          </cell>
          <cell r="B2400" t="str">
            <v>SERVICOS PARCIAIS</v>
          </cell>
        </row>
        <row r="2401">
          <cell r="A2401" t="str">
            <v>18.80.01</v>
          </cell>
          <cell r="B2401" t="str">
            <v>REVOLVIMENTO E AJUSTE DO SOLO</v>
          </cell>
          <cell r="C2401" t="str">
            <v>M2</v>
          </cell>
          <cell r="D2401">
            <v>2.6</v>
          </cell>
        </row>
        <row r="2402">
          <cell r="A2402" t="str">
            <v>18.80.11</v>
          </cell>
          <cell r="B2402" t="str">
            <v>TERRA PREPARADA PARA PLANTIO</v>
          </cell>
          <cell r="C2402" t="str">
            <v>M3</v>
          </cell>
          <cell r="D2402">
            <v>72.88</v>
          </cell>
        </row>
        <row r="2403">
          <cell r="A2403" t="str">
            <v>18.80.13</v>
          </cell>
          <cell r="B2403" t="str">
            <v>CALCAREO DOLOMITICO</v>
          </cell>
          <cell r="C2403" t="str">
            <v>KG</v>
          </cell>
          <cell r="D2403">
            <v>0.24</v>
          </cell>
        </row>
        <row r="2404">
          <cell r="A2404" t="str">
            <v>18.80.15</v>
          </cell>
          <cell r="B2404" t="str">
            <v>ADUBO QUIMICO NPK, 10:10:10</v>
          </cell>
          <cell r="C2404" t="str">
            <v>KG</v>
          </cell>
          <cell r="D2404">
            <v>0.85</v>
          </cell>
        </row>
        <row r="2405">
          <cell r="A2405" t="str">
            <v>18.80.30</v>
          </cell>
          <cell r="B2405" t="str">
            <v>PREPARO DO SOLO PARA PLANTIO DE GRAMA BATATAES</v>
          </cell>
          <cell r="C2405" t="str">
            <v>M2</v>
          </cell>
          <cell r="D2405">
            <v>2.6</v>
          </cell>
        </row>
        <row r="2406">
          <cell r="A2406" t="str">
            <v>18.80.35</v>
          </cell>
          <cell r="B2406" t="str">
            <v>RECOLOCAÇÃO DE TERRA DE JARDIM</v>
          </cell>
          <cell r="C2406" t="str">
            <v>M3</v>
          </cell>
          <cell r="D2406">
            <v>82.3</v>
          </cell>
        </row>
        <row r="2407">
          <cell r="A2407" t="str">
            <v>20.00.00</v>
          </cell>
          <cell r="B2407" t="str">
            <v>SERVICOS TECNICOS</v>
          </cell>
        </row>
        <row r="2408">
          <cell r="A2408" t="str">
            <v>20.01.00</v>
          </cell>
          <cell r="B2408" t="str">
            <v>TOPOGRAFIA</v>
          </cell>
        </row>
        <row r="2409">
          <cell r="A2409" t="str">
            <v>20.01.01</v>
          </cell>
          <cell r="B2409" t="str">
            <v>LEVANTAMENTO PLANIMETRICO DE PERIMETRO - ATE 1.000M</v>
          </cell>
          <cell r="C2409" t="str">
            <v>GL</v>
          </cell>
          <cell r="D2409">
            <v>904.03</v>
          </cell>
        </row>
        <row r="2410">
          <cell r="A2410" t="str">
            <v>20.01.02</v>
          </cell>
          <cell r="B2410" t="str">
            <v>LEVANTAMENTO PLANIMETRICO DE PERIMETRO - EXCEDENTE 1.000M</v>
          </cell>
          <cell r="C2410" t="str">
            <v>M</v>
          </cell>
          <cell r="D2410">
            <v>0.9</v>
          </cell>
        </row>
        <row r="2411">
          <cell r="A2411" t="str">
            <v>20.01.13</v>
          </cell>
          <cell r="B2411" t="str">
            <v>LEVANTAMENTO PLANIALTIMETRICO DE AREAS - ATE 10.000M2</v>
          </cell>
          <cell r="C2411" t="str">
            <v>GL</v>
          </cell>
          <cell r="D2411">
            <v>1914.41</v>
          </cell>
        </row>
        <row r="2412">
          <cell r="A2412" t="str">
            <v>20.01.14</v>
          </cell>
          <cell r="B2412" t="str">
            <v>LEVANTAMENTO PLANIALTIMETRICO DE AREAS - EXCEDENTE A 10.000M2</v>
          </cell>
          <cell r="C2412" t="str">
            <v>M2</v>
          </cell>
          <cell r="D2412">
            <v>0.19</v>
          </cell>
        </row>
        <row r="2413">
          <cell r="A2413" t="str">
            <v>20.01.21</v>
          </cell>
          <cell r="B2413" t="str">
            <v>ACRESCIMO FACE AO GRAU DE DIFICULDADE - TERRENO ACIDENTADO</v>
          </cell>
          <cell r="C2413" t="str">
            <v>%</v>
          </cell>
          <cell r="D2413">
            <v>20</v>
          </cell>
        </row>
        <row r="2414">
          <cell r="A2414" t="str">
            <v>20.01.22</v>
          </cell>
          <cell r="B2414" t="str">
            <v>ACRESCIMO FACE AO GRAU DE DIFICULDADE - TERRENO COBERTO P/VEGETACAO</v>
          </cell>
          <cell r="C2414" t="str">
            <v>%</v>
          </cell>
          <cell r="D2414">
            <v>50</v>
          </cell>
        </row>
        <row r="2415">
          <cell r="A2415" t="str">
            <v>20.01.23</v>
          </cell>
          <cell r="B2415" t="str">
            <v>ACRESCIMO FACE AO GRAU DE DIFICULDADE - TERRENO PANTANOSO</v>
          </cell>
          <cell r="C2415" t="str">
            <v>%</v>
          </cell>
          <cell r="D2415">
            <v>100</v>
          </cell>
        </row>
        <row r="2416">
          <cell r="A2416" t="str">
            <v>20.01.24</v>
          </cell>
          <cell r="B2416" t="str">
            <v>ACRESCIMO FACE AO GRAU DE DIFICULDADE - TERRENO COM CADASTRO</v>
          </cell>
          <cell r="C2416" t="str">
            <v>%</v>
          </cell>
          <cell r="D2416">
            <v>30</v>
          </cell>
        </row>
        <row r="2417">
          <cell r="A2417" t="str">
            <v>20.01.31</v>
          </cell>
          <cell r="B2417" t="str">
            <v>ACRESCIMO PARA ELABOR.DE CALCULOS - AREAS,DISTANCIAS E AZIMUTES</v>
          </cell>
          <cell r="C2417" t="str">
            <v>%</v>
          </cell>
          <cell r="D2417">
            <v>10</v>
          </cell>
        </row>
        <row r="2418">
          <cell r="A2418" t="str">
            <v>20.01.32</v>
          </cell>
          <cell r="B2418" t="str">
            <v>ACRESCIMO PARA ELABOR.DE CALCULOS - NIVELAM.DE SECCOES TRANSVERSAIS</v>
          </cell>
          <cell r="C2418" t="str">
            <v>%</v>
          </cell>
          <cell r="D2418">
            <v>50</v>
          </cell>
        </row>
        <row r="2419">
          <cell r="A2419" t="str">
            <v>20.01.33</v>
          </cell>
          <cell r="B2419" t="str">
            <v>ACRESCIMO PARA ELABOR.DE CALCULOS - MOVIMENTO DE TERRA</v>
          </cell>
          <cell r="C2419" t="str">
            <v>%</v>
          </cell>
          <cell r="D2419">
            <v>10</v>
          </cell>
        </row>
        <row r="2420">
          <cell r="A2420" t="str">
            <v>20.02.00</v>
          </cell>
          <cell r="B2420" t="str">
            <v>SONDAGEM</v>
          </cell>
        </row>
        <row r="2421">
          <cell r="A2421" t="str">
            <v>20.02.01</v>
          </cell>
          <cell r="B2421" t="str">
            <v>TRADO MANUAL</v>
          </cell>
          <cell r="C2421" t="str">
            <v>M</v>
          </cell>
          <cell r="D2421">
            <v>20.23</v>
          </cell>
        </row>
        <row r="2422">
          <cell r="A2422" t="str">
            <v>20.02.02</v>
          </cell>
          <cell r="B2422" t="str">
            <v>MOBILIZAÇÃO E INSTALAÇÃO DE 1  EQUIPAMENTO P/ EXECUÇÃO DE SONDAGEM A PERCUSSÃO</v>
          </cell>
          <cell r="C2422" t="str">
            <v xml:space="preserve">UN </v>
          </cell>
          <cell r="D2422">
            <v>172.52</v>
          </cell>
        </row>
        <row r="2423">
          <cell r="A2423" t="str">
            <v>20.02.03</v>
          </cell>
          <cell r="B2423" t="str">
            <v>DESLOCAMENTO DE EQUIP. ENTRE FUROS EM TERRENO PLANO, CONSIDERANDO A DIST. ATÉ 100M, P/ SONDAGEM A PERCUSSÃO</v>
          </cell>
          <cell r="C2423" t="str">
            <v>UN</v>
          </cell>
          <cell r="D2423">
            <v>22.93</v>
          </cell>
        </row>
        <row r="2424">
          <cell r="A2424" t="str">
            <v>20.02.04</v>
          </cell>
          <cell r="B2424" t="str">
            <v>DESLOCAMENTO DE EQUIP. ENTRE FUROS EM TERRENO PLANO, CONSIDERANDO A DIST. DE 100 À 200M, P/ FUNDAÇÃO A PERCUSSÃO</v>
          </cell>
          <cell r="C2424" t="str">
            <v>UN</v>
          </cell>
          <cell r="D2424">
            <v>45.86</v>
          </cell>
        </row>
        <row r="2425">
          <cell r="A2425" t="str">
            <v>20.02.05</v>
          </cell>
          <cell r="B2425" t="str">
            <v>DESLOCAMENTO DE EQUIP. ENTRE FUROS EM TERRENO PLANO, CONSIDERANDO A DIST.ACIMA DE 200M, P/SONDAGEM A PERCUSSÃO</v>
          </cell>
          <cell r="C2425" t="str">
            <v>UN</v>
          </cell>
          <cell r="D2425">
            <v>68.78</v>
          </cell>
        </row>
        <row r="2426">
          <cell r="A2426" t="str">
            <v>20.02.06</v>
          </cell>
          <cell r="B2426" t="str">
            <v>DESLOCAMENTO DE EQUIP. ENTRE FUROS EM TERRENO ACIDENTADO, CONSIDERANDO A DIST. ATÉ 50M, P/ SONDAGEM A PERCUSSÃO</v>
          </cell>
          <cell r="C2426" t="str">
            <v>UN</v>
          </cell>
          <cell r="D2426">
            <v>22.93</v>
          </cell>
        </row>
        <row r="2427">
          <cell r="A2427" t="str">
            <v>20.02.07</v>
          </cell>
          <cell r="B2427" t="str">
            <v>DESLOCAMENTO DE EQUIP.ENTRE FUROS EM TERRENO ACIDENTADO, CONSIDERANDO A DIST. ACIMA DE 50M, P/SONDAGEM A PERCUSSÃO</v>
          </cell>
          <cell r="C2427" t="str">
            <v>UN</v>
          </cell>
          <cell r="D2427">
            <v>38.78</v>
          </cell>
        </row>
        <row r="2428">
          <cell r="A2428" t="str">
            <v>20.02.08</v>
          </cell>
          <cell r="B2428" t="str">
            <v>EXECUÇÃO DE PLATAFORMA EM TERRENO ALAGADIÇO OU ACIDENTADO, P/SONDAGEM A PERCUSSÃO</v>
          </cell>
          <cell r="C2428" t="str">
            <v>UN</v>
          </cell>
          <cell r="D2428">
            <v>105.45</v>
          </cell>
        </row>
        <row r="2429">
          <cell r="A2429" t="str">
            <v>20.02.09</v>
          </cell>
          <cell r="B2429" t="str">
            <v>PERFURAÇÃO E EXECUÇÃO DE ENSAIO PENETROMÉTRICO OU DE LAVAGEM POR TEMPO</v>
          </cell>
          <cell r="C2429" t="str">
            <v>M</v>
          </cell>
          <cell r="D2429">
            <v>41.03</v>
          </cell>
        </row>
        <row r="2430">
          <cell r="A2430" t="str">
            <v>20.03.00</v>
          </cell>
          <cell r="B2430" t="str">
            <v>SERVICOS TECNICOS</v>
          </cell>
        </row>
        <row r="2431">
          <cell r="A2431" t="str">
            <v>20.03.01</v>
          </cell>
          <cell r="B2431" t="str">
            <v>COORDENADOR GERAL</v>
          </cell>
          <cell r="C2431" t="str">
            <v>H</v>
          </cell>
          <cell r="D2431">
            <v>163.03</v>
          </cell>
        </row>
        <row r="2432">
          <cell r="A2432" t="str">
            <v>20.03.02</v>
          </cell>
          <cell r="B2432" t="str">
            <v>PROFISSIONAL DE NIVEL SUPERIOR SENIOR</v>
          </cell>
          <cell r="C2432" t="str">
            <v>H</v>
          </cell>
          <cell r="D2432">
            <v>58.6</v>
          </cell>
        </row>
        <row r="2433">
          <cell r="A2433" t="str">
            <v>20.03.03</v>
          </cell>
          <cell r="B2433" t="str">
            <v>PROFISSIONAL DE NIVEL SUPERIOR JUNIOR</v>
          </cell>
          <cell r="C2433" t="str">
            <v>H</v>
          </cell>
          <cell r="D2433">
            <v>34.39</v>
          </cell>
        </row>
        <row r="2434">
          <cell r="A2434" t="str">
            <v>20.03.04</v>
          </cell>
          <cell r="B2434" t="str">
            <v>FISCAL DE OBRA</v>
          </cell>
          <cell r="C2434" t="str">
            <v>H</v>
          </cell>
          <cell r="D2434">
            <v>15.34</v>
          </cell>
        </row>
        <row r="2435">
          <cell r="A2435" t="str">
            <v>20.03.05</v>
          </cell>
          <cell r="B2435" t="str">
            <v>PROJETISTA</v>
          </cell>
          <cell r="C2435" t="str">
            <v>H</v>
          </cell>
          <cell r="D2435">
            <v>37.200000000000003</v>
          </cell>
        </row>
        <row r="2436">
          <cell r="A2436" t="str">
            <v>20.03.06</v>
          </cell>
          <cell r="B2436" t="str">
            <v>DESENHISTA PROJETISTA</v>
          </cell>
          <cell r="C2436" t="str">
            <v>H</v>
          </cell>
          <cell r="D2436">
            <v>21.59</v>
          </cell>
        </row>
        <row r="2437">
          <cell r="A2437" t="str">
            <v>20.03.07</v>
          </cell>
          <cell r="B2437" t="str">
            <v>COORDENADOR SETORIAL</v>
          </cell>
          <cell r="C2437" t="str">
            <v>H</v>
          </cell>
          <cell r="D2437">
            <v>126.53</v>
          </cell>
        </row>
        <row r="2438">
          <cell r="A2438" t="str">
            <v>20.03.08</v>
          </cell>
          <cell r="B2438" t="str">
            <v>CONSULTOR</v>
          </cell>
          <cell r="C2438" t="str">
            <v>H</v>
          </cell>
          <cell r="D2438">
            <v>151.21</v>
          </cell>
        </row>
        <row r="2439">
          <cell r="A2439" t="str">
            <v>20.03.09</v>
          </cell>
          <cell r="B2439" t="str">
            <v>PROJESTISTA CADISTA</v>
          </cell>
          <cell r="C2439" t="str">
            <v>H</v>
          </cell>
          <cell r="D2439">
            <v>21.59</v>
          </cell>
        </row>
        <row r="2440">
          <cell r="A2440" t="str">
            <v>20.03.10</v>
          </cell>
          <cell r="B2440" t="str">
            <v>LEVANTAMENTO CADASTRAL DE EDIFICACAO ATE 500M2</v>
          </cell>
          <cell r="C2440" t="str">
            <v>GL</v>
          </cell>
          <cell r="D2440">
            <v>2262.64</v>
          </cell>
        </row>
        <row r="2441">
          <cell r="A2441" t="str">
            <v>20.03.11</v>
          </cell>
          <cell r="B2441" t="str">
            <v>LEVANTAMENTO CADASTRAL DE EDIFICACAO EXECEDENTE A 500M2</v>
          </cell>
          <cell r="C2441" t="str">
            <v>M2</v>
          </cell>
          <cell r="D2441">
            <v>4.53</v>
          </cell>
        </row>
        <row r="2442">
          <cell r="A2442" t="str">
            <v>20.03.12</v>
          </cell>
          <cell r="B2442" t="str">
            <v>LEVANTAMENTO CADASTRAL INST ELETRICAS ATE 500M2</v>
          </cell>
          <cell r="C2442" t="str">
            <v>GL</v>
          </cell>
          <cell r="D2442">
            <v>659.8</v>
          </cell>
        </row>
        <row r="2443">
          <cell r="A2443" t="str">
            <v>20.03.13</v>
          </cell>
          <cell r="B2443" t="str">
            <v>LEVANTAMENTO CADASTRAL INST ELETRICAS EXECEDENTE A 500M2</v>
          </cell>
          <cell r="C2443" t="str">
            <v>M2</v>
          </cell>
          <cell r="D2443">
            <v>1.1000000000000001</v>
          </cell>
        </row>
        <row r="2444">
          <cell r="A2444" t="str">
            <v>20.03.14</v>
          </cell>
          <cell r="B2444" t="str">
            <v>LEVANTAMENTO CADASTRAL INST.HIDRO SANITARIAS ATE 500M2</v>
          </cell>
          <cell r="C2444" t="str">
            <v>UN</v>
          </cell>
          <cell r="D2444">
            <v>659.8</v>
          </cell>
        </row>
        <row r="2445">
          <cell r="A2445" t="str">
            <v>20.03.15</v>
          </cell>
          <cell r="B2445" t="str">
            <v>LEVANTAMENTO CADASTRAL INST.HIDRO-SANITARIAS EXEC.A 500M2</v>
          </cell>
          <cell r="C2445" t="str">
            <v>M2</v>
          </cell>
          <cell r="D2445">
            <v>1.1000000000000001</v>
          </cell>
        </row>
        <row r="2446">
          <cell r="A2446" t="str">
            <v>20.03.16</v>
          </cell>
          <cell r="B2446" t="str">
            <v>AS BUILT FORMATO A0</v>
          </cell>
          <cell r="C2446" t="str">
            <v>UN</v>
          </cell>
          <cell r="D2446">
            <v>982.09</v>
          </cell>
        </row>
        <row r="2447">
          <cell r="A2447" t="str">
            <v>20.03.17</v>
          </cell>
          <cell r="B2447" t="str">
            <v>AS BUILT FORMATO A1</v>
          </cell>
          <cell r="C2447" t="str">
            <v>UN</v>
          </cell>
          <cell r="D2447">
            <v>714.97</v>
          </cell>
        </row>
        <row r="2448">
          <cell r="A2448" t="str">
            <v>20.03.18</v>
          </cell>
          <cell r="B2448" t="str">
            <v>DESENVOLVIMENTO DE PROJETO EXECUTIVO FORMATO A0</v>
          </cell>
          <cell r="C2448" t="str">
            <v>UN</v>
          </cell>
          <cell r="D2448">
            <v>2824</v>
          </cell>
        </row>
        <row r="2449">
          <cell r="A2449" t="str">
            <v>20.03.19</v>
          </cell>
          <cell r="B2449" t="str">
            <v>DESENVOLVIMENTO DE PROJETO EXECUTIVO FORMATO A1</v>
          </cell>
          <cell r="C2449" t="str">
            <v>UN</v>
          </cell>
          <cell r="D2449">
            <v>1810.44</v>
          </cell>
        </row>
        <row r="2450">
          <cell r="A2450" t="str">
            <v>20.03.50</v>
          </cell>
          <cell r="B2450" t="str">
            <v>SERVIÇO DE PLOTAGEM EM PAPEL SULFITE - TAMANHO A1 - PRETO E BRANCO</v>
          </cell>
          <cell r="C2450" t="str">
            <v>UN</v>
          </cell>
          <cell r="D2450">
            <v>4.8</v>
          </cell>
        </row>
        <row r="2451">
          <cell r="A2451" t="str">
            <v>20.03.51</v>
          </cell>
          <cell r="B2451" t="str">
            <v>SERVIÇO DE PLOTAGEM EM PAPEL SULFITE TAMANHO A0 - PRETO E BRANCO</v>
          </cell>
          <cell r="C2451" t="str">
            <v>UN</v>
          </cell>
          <cell r="D2451">
            <v>5.98</v>
          </cell>
        </row>
        <row r="2452">
          <cell r="A2452" t="str">
            <v>20.03.52</v>
          </cell>
          <cell r="B2452" t="str">
            <v>SERVIÇO DE PLOTAGEM EM PAPEL SULFITE TAMANHO A1 - COLORIDA</v>
          </cell>
          <cell r="C2452" t="str">
            <v>UN</v>
          </cell>
          <cell r="D2452">
            <v>5.67</v>
          </cell>
        </row>
        <row r="2453">
          <cell r="A2453" t="str">
            <v>20.03.53</v>
          </cell>
          <cell r="B2453" t="str">
            <v>SERVIÇO DE PLOTAGEM EM PAPEL SULFITE TAMANHO A0 - COLORIDA</v>
          </cell>
          <cell r="C2453" t="str">
            <v>UN</v>
          </cell>
          <cell r="D2453">
            <v>8.01</v>
          </cell>
        </row>
        <row r="2454">
          <cell r="A2454" t="str">
            <v>20.03.54</v>
          </cell>
          <cell r="B2454" t="str">
            <v>CÓPIA XEROX EM TAMANHO OFÍCIO - UMA FACE - PRETO E BRANCO</v>
          </cell>
          <cell r="C2454" t="str">
            <v>UN</v>
          </cell>
          <cell r="D2454">
            <v>0.15</v>
          </cell>
        </row>
        <row r="2455">
          <cell r="A2455" t="str">
            <v>20.03.55</v>
          </cell>
          <cell r="B2455" t="str">
            <v>CÓPIA XEROX EM TAMANHO OFÍCIO - UMA FACE - COLORIDA</v>
          </cell>
          <cell r="C2455" t="str">
            <v>UN</v>
          </cell>
          <cell r="D2455">
            <v>1.48</v>
          </cell>
        </row>
        <row r="2456">
          <cell r="A2456" t="str">
            <v>20.03.56</v>
          </cell>
          <cell r="B2456" t="str">
            <v>CÓPIA XEROX EM TAMANHO A3 - UMA FACE - PRETO E BRANCO</v>
          </cell>
          <cell r="C2456" t="str">
            <v>UN</v>
          </cell>
          <cell r="D2456">
            <v>0.38</v>
          </cell>
        </row>
        <row r="2457">
          <cell r="A2457" t="str">
            <v>20.03.57</v>
          </cell>
          <cell r="B2457" t="str">
            <v>CÓPIA XEROX EM TAMANHO A3 - UMA FACE - COLORIDA</v>
          </cell>
          <cell r="C2457" t="str">
            <v>UN</v>
          </cell>
          <cell r="D2457">
            <v>3.07</v>
          </cell>
        </row>
        <row r="2458">
          <cell r="A2458" t="str">
            <v>20.03.58</v>
          </cell>
          <cell r="B2458" t="str">
            <v>CÓPIA XEROX - PRETO E BRANCO</v>
          </cell>
          <cell r="C2458" t="str">
            <v>M2</v>
          </cell>
          <cell r="D2458">
            <v>10.69</v>
          </cell>
        </row>
        <row r="2459">
          <cell r="A2459" t="str">
            <v>20.06.00</v>
          </cell>
          <cell r="B2459" t="str">
            <v>CONTROLE TECNOLÓGICO</v>
          </cell>
        </row>
        <row r="2460">
          <cell r="A2460" t="str">
            <v>20.06.01</v>
          </cell>
          <cell r="B2460" t="str">
            <v>CONCRETO - ESTUDOS E ENSAIOS</v>
          </cell>
          <cell r="C2460" t="str">
            <v>M2</v>
          </cell>
          <cell r="D2460">
            <v>2293.13</v>
          </cell>
        </row>
        <row r="2461">
          <cell r="A2461" t="str">
            <v>20.06.02</v>
          </cell>
          <cell r="B2461" t="str">
            <v>CONCRETO - ENSAIOS DE RUPTURA A COMPRESSAO (CORPOS DE PROVA)</v>
          </cell>
          <cell r="C2461" t="str">
            <v>UN</v>
          </cell>
          <cell r="D2461">
            <v>10.64</v>
          </cell>
        </row>
        <row r="2462">
          <cell r="A2462" t="str">
            <v>20.06.11</v>
          </cell>
          <cell r="B2462" t="str">
            <v>ACO - ENSAIOS DE TRACAO EM BARRAS</v>
          </cell>
          <cell r="C2462" t="str">
            <v>UN</v>
          </cell>
          <cell r="D2462">
            <v>19.53</v>
          </cell>
        </row>
        <row r="2463">
          <cell r="A2463" t="str">
            <v>20.06.12</v>
          </cell>
          <cell r="B2463" t="str">
            <v>ACO - ENSAIOS DE DOBRAMENTO EM BARRAS</v>
          </cell>
          <cell r="C2463" t="str">
            <v>UN</v>
          </cell>
          <cell r="D2463">
            <v>7.85</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s>
    <sheetDataSet>
      <sheetData sheetId="0" refreshError="1">
        <row r="3">
          <cell r="A3" t="e">
            <v>#REF!</v>
          </cell>
          <cell r="B3" t="e">
            <v>#REF!</v>
          </cell>
        </row>
        <row r="4">
          <cell r="A4" t="e">
            <v>#REF!</v>
          </cell>
          <cell r="B4" t="e">
            <v>#REF!</v>
          </cell>
          <cell r="C4" t="e">
            <v>#REF!</v>
          </cell>
          <cell r="D4" t="e">
            <v>#REF!</v>
          </cell>
        </row>
        <row r="5">
          <cell r="A5" t="e">
            <v>#REF!</v>
          </cell>
          <cell r="B5" t="e">
            <v>#REF!</v>
          </cell>
          <cell r="C5" t="e">
            <v>#REF!</v>
          </cell>
          <cell r="D5" t="e">
            <v>#REF!</v>
          </cell>
        </row>
        <row r="6">
          <cell r="A6" t="e">
            <v>#REF!</v>
          </cell>
          <cell r="B6" t="e">
            <v>#REF!</v>
          </cell>
          <cell r="C6" t="e">
            <v>#REF!</v>
          </cell>
          <cell r="D6" t="e">
            <v>#REF!</v>
          </cell>
        </row>
        <row r="7">
          <cell r="A7" t="e">
            <v>#REF!</v>
          </cell>
          <cell r="B7" t="e">
            <v>#REF!</v>
          </cell>
          <cell r="C7" t="e">
            <v>#REF!</v>
          </cell>
          <cell r="D7" t="e">
            <v>#REF!</v>
          </cell>
        </row>
        <row r="8">
          <cell r="A8" t="e">
            <v>#REF!</v>
          </cell>
          <cell r="B8" t="e">
            <v>#REF!</v>
          </cell>
          <cell r="C8" t="e">
            <v>#REF!</v>
          </cell>
          <cell r="D8" t="e">
            <v>#REF!</v>
          </cell>
        </row>
        <row r="9">
          <cell r="A9" t="e">
            <v>#REF!</v>
          </cell>
          <cell r="B9" t="e">
            <v>#REF!</v>
          </cell>
          <cell r="C9" t="e">
            <v>#REF!</v>
          </cell>
          <cell r="D9" t="e">
            <v>#REF!</v>
          </cell>
        </row>
        <row r="10">
          <cell r="A10" t="e">
            <v>#REF!</v>
          </cell>
          <cell r="B10" t="e">
            <v>#REF!</v>
          </cell>
          <cell r="C10" t="e">
            <v>#REF!</v>
          </cell>
          <cell r="D10" t="e">
            <v>#REF!</v>
          </cell>
        </row>
        <row r="11">
          <cell r="A11" t="e">
            <v>#REF!</v>
          </cell>
          <cell r="B11" t="e">
            <v>#REF!</v>
          </cell>
          <cell r="C11" t="e">
            <v>#REF!</v>
          </cell>
          <cell r="D11" t="e">
            <v>#REF!</v>
          </cell>
        </row>
        <row r="12">
          <cell r="A12" t="e">
            <v>#REF!</v>
          </cell>
          <cell r="B12" t="e">
            <v>#REF!</v>
          </cell>
          <cell r="C12" t="e">
            <v>#REF!</v>
          </cell>
          <cell r="D12" t="e">
            <v>#REF!</v>
          </cell>
        </row>
        <row r="13">
          <cell r="A13" t="e">
            <v>#REF!</v>
          </cell>
          <cell r="B13" t="e">
            <v>#REF!</v>
          </cell>
          <cell r="C13" t="e">
            <v>#REF!</v>
          </cell>
          <cell r="D13" t="e">
            <v>#REF!</v>
          </cell>
        </row>
        <row r="14">
          <cell r="A14" t="e">
            <v>#REF!</v>
          </cell>
          <cell r="B14" t="e">
            <v>#REF!</v>
          </cell>
        </row>
        <row r="15">
          <cell r="A15" t="e">
            <v>#REF!</v>
          </cell>
          <cell r="B15" t="e">
            <v>#REF!</v>
          </cell>
          <cell r="C15" t="e">
            <v>#REF!</v>
          </cell>
          <cell r="D15" t="e">
            <v>#REF!</v>
          </cell>
        </row>
        <row r="16">
          <cell r="A16" t="e">
            <v>#REF!</v>
          </cell>
          <cell r="B16" t="e">
            <v>#REF!</v>
          </cell>
          <cell r="C16" t="e">
            <v>#REF!</v>
          </cell>
          <cell r="D16" t="e">
            <v>#REF!</v>
          </cell>
        </row>
        <row r="17">
          <cell r="A17" t="e">
            <v>#REF!</v>
          </cell>
          <cell r="B17" t="e">
            <v>#REF!</v>
          </cell>
          <cell r="C17" t="e">
            <v>#REF!</v>
          </cell>
          <cell r="D17" t="e">
            <v>#REF!</v>
          </cell>
        </row>
        <row r="18">
          <cell r="A18" t="e">
            <v>#REF!</v>
          </cell>
          <cell r="B18" t="e">
            <v>#REF!</v>
          </cell>
          <cell r="C18" t="e">
            <v>#REF!</v>
          </cell>
          <cell r="D18" t="e">
            <v>#REF!</v>
          </cell>
        </row>
        <row r="19">
          <cell r="A19" t="e">
            <v>#REF!</v>
          </cell>
          <cell r="B19" t="e">
            <v>#REF!</v>
          </cell>
          <cell r="C19" t="e">
            <v>#REF!</v>
          </cell>
          <cell r="D19" t="e">
            <v>#REF!</v>
          </cell>
        </row>
        <row r="20">
          <cell r="A20" t="e">
            <v>#REF!</v>
          </cell>
          <cell r="B20" t="e">
            <v>#REF!</v>
          </cell>
        </row>
        <row r="21">
          <cell r="A21" t="e">
            <v>#REF!</v>
          </cell>
          <cell r="B21" t="e">
            <v>#REF!</v>
          </cell>
          <cell r="C21" t="e">
            <v>#REF!</v>
          </cell>
          <cell r="D21" t="e">
            <v>#REF!</v>
          </cell>
        </row>
        <row r="22">
          <cell r="A22" t="e">
            <v>#REF!</v>
          </cell>
          <cell r="B22" t="e">
            <v>#REF!</v>
          </cell>
          <cell r="C22" t="e">
            <v>#REF!</v>
          </cell>
          <cell r="D22" t="e">
            <v>#REF!</v>
          </cell>
        </row>
        <row r="23">
          <cell r="A23" t="e">
            <v>#REF!</v>
          </cell>
          <cell r="B23" t="e">
            <v>#REF!</v>
          </cell>
          <cell r="C23" t="e">
            <v>#REF!</v>
          </cell>
          <cell r="D23" t="e">
            <v>#REF!</v>
          </cell>
        </row>
        <row r="24">
          <cell r="A24" t="e">
            <v>#REF!</v>
          </cell>
          <cell r="B24" t="e">
            <v>#REF!</v>
          </cell>
          <cell r="C24" t="e">
            <v>#REF!</v>
          </cell>
          <cell r="D24" t="e">
            <v>#REF!</v>
          </cell>
        </row>
        <row r="25">
          <cell r="A25" t="e">
            <v>#REF!</v>
          </cell>
          <cell r="B25" t="e">
            <v>#REF!</v>
          </cell>
          <cell r="C25" t="e">
            <v>#REF!</v>
          </cell>
          <cell r="D25" t="e">
            <v>#REF!</v>
          </cell>
        </row>
        <row r="26">
          <cell r="A26" t="e">
            <v>#REF!</v>
          </cell>
          <cell r="B26" t="e">
            <v>#REF!</v>
          </cell>
          <cell r="C26" t="e">
            <v>#REF!</v>
          </cell>
          <cell r="D26" t="e">
            <v>#REF!</v>
          </cell>
        </row>
        <row r="27">
          <cell r="A27" t="e">
            <v>#REF!</v>
          </cell>
          <cell r="B27" t="e">
            <v>#REF!</v>
          </cell>
        </row>
        <row r="28">
          <cell r="A28" t="e">
            <v>#REF!</v>
          </cell>
          <cell r="B28" t="e">
            <v>#REF!</v>
          </cell>
          <cell r="C28" t="e">
            <v>#REF!</v>
          </cell>
          <cell r="D28" t="e">
            <v>#REF!</v>
          </cell>
        </row>
        <row r="29">
          <cell r="A29" t="e">
            <v>#REF!</v>
          </cell>
          <cell r="B29" t="e">
            <v>#REF!</v>
          </cell>
          <cell r="C29" t="e">
            <v>#REF!</v>
          </cell>
          <cell r="D29" t="e">
            <v>#REF!</v>
          </cell>
        </row>
        <row r="30">
          <cell r="A30" t="e">
            <v>#REF!</v>
          </cell>
          <cell r="B30" t="e">
            <v>#REF!</v>
          </cell>
          <cell r="C30" t="e">
            <v>#REF!</v>
          </cell>
          <cell r="D30" t="e">
            <v>#REF!</v>
          </cell>
        </row>
        <row r="31">
          <cell r="A31" t="e">
            <v>#REF!</v>
          </cell>
          <cell r="B31" t="e">
            <v>#REF!</v>
          </cell>
          <cell r="C31" t="e">
            <v>#REF!</v>
          </cell>
          <cell r="D31" t="e">
            <v>#REF!</v>
          </cell>
        </row>
        <row r="32">
          <cell r="A32" t="e">
            <v>#REF!</v>
          </cell>
          <cell r="B32" t="e">
            <v>#REF!</v>
          </cell>
          <cell r="C32" t="e">
            <v>#REF!</v>
          </cell>
          <cell r="D32" t="e">
            <v>#REF!</v>
          </cell>
        </row>
        <row r="33">
          <cell r="A33" t="e">
            <v>#REF!</v>
          </cell>
          <cell r="B33" t="e">
            <v>#REF!</v>
          </cell>
          <cell r="C33" t="e">
            <v>#REF!</v>
          </cell>
          <cell r="D33" t="e">
            <v>#REF!</v>
          </cell>
        </row>
        <row r="34">
          <cell r="A34" t="e">
            <v>#REF!</v>
          </cell>
          <cell r="B34" t="e">
            <v>#REF!</v>
          </cell>
          <cell r="C34" t="e">
            <v>#REF!</v>
          </cell>
          <cell r="D34" t="e">
            <v>#REF!</v>
          </cell>
        </row>
        <row r="35">
          <cell r="A35" t="e">
            <v>#REF!</v>
          </cell>
          <cell r="B35" t="e">
            <v>#REF!</v>
          </cell>
          <cell r="C35" t="e">
            <v>#REF!</v>
          </cell>
          <cell r="D35" t="e">
            <v>#REF!</v>
          </cell>
        </row>
        <row r="36">
          <cell r="A36" t="e">
            <v>#REF!</v>
          </cell>
          <cell r="B36" t="e">
            <v>#REF!</v>
          </cell>
          <cell r="C36" t="e">
            <v>#REF!</v>
          </cell>
          <cell r="D36" t="e">
            <v>#REF!</v>
          </cell>
        </row>
        <row r="37">
          <cell r="A37" t="e">
            <v>#REF!</v>
          </cell>
          <cell r="B37" t="e">
            <v>#REF!</v>
          </cell>
          <cell r="C37" t="e">
            <v>#REF!</v>
          </cell>
          <cell r="D37" t="e">
            <v>#REF!</v>
          </cell>
        </row>
        <row r="38">
          <cell r="A38" t="e">
            <v>#REF!</v>
          </cell>
          <cell r="B38" t="e">
            <v>#REF!</v>
          </cell>
          <cell r="C38" t="e">
            <v>#REF!</v>
          </cell>
          <cell r="D38" t="e">
            <v>#REF!</v>
          </cell>
        </row>
        <row r="39">
          <cell r="A39" t="e">
            <v>#REF!</v>
          </cell>
          <cell r="B39" t="e">
            <v>#REF!</v>
          </cell>
          <cell r="C39" t="e">
            <v>#REF!</v>
          </cell>
          <cell r="D39" t="e">
            <v>#REF!</v>
          </cell>
        </row>
        <row r="40">
          <cell r="A40" t="e">
            <v>#REF!</v>
          </cell>
          <cell r="B40" t="e">
            <v>#REF!</v>
          </cell>
          <cell r="C40" t="e">
            <v>#REF!</v>
          </cell>
          <cell r="D40" t="e">
            <v>#REF!</v>
          </cell>
        </row>
        <row r="41">
          <cell r="A41" t="e">
            <v>#REF!</v>
          </cell>
          <cell r="B41" t="e">
            <v>#REF!</v>
          </cell>
          <cell r="C41" t="e">
            <v>#REF!</v>
          </cell>
          <cell r="D41" t="e">
            <v>#REF!</v>
          </cell>
        </row>
        <row r="42">
          <cell r="A42" t="e">
            <v>#REF!</v>
          </cell>
          <cell r="B42" t="e">
            <v>#REF!</v>
          </cell>
          <cell r="C42" t="e">
            <v>#REF!</v>
          </cell>
          <cell r="D42" t="e">
            <v>#REF!</v>
          </cell>
        </row>
        <row r="43">
          <cell r="A43" t="e">
            <v>#REF!</v>
          </cell>
          <cell r="B43" t="e">
            <v>#REF!</v>
          </cell>
          <cell r="C43" t="e">
            <v>#REF!</v>
          </cell>
          <cell r="D43" t="e">
            <v>#REF!</v>
          </cell>
        </row>
        <row r="44">
          <cell r="A44" t="e">
            <v>#REF!</v>
          </cell>
          <cell r="B44" t="e">
            <v>#REF!</v>
          </cell>
          <cell r="C44" t="e">
            <v>#REF!</v>
          </cell>
          <cell r="D44" t="e">
            <v>#REF!</v>
          </cell>
        </row>
        <row r="45">
          <cell r="A45" t="e">
            <v>#REF!</v>
          </cell>
          <cell r="B45" t="e">
            <v>#REF!</v>
          </cell>
          <cell r="C45" t="e">
            <v>#REF!</v>
          </cell>
          <cell r="D45" t="e">
            <v>#REF!</v>
          </cell>
        </row>
        <row r="46">
          <cell r="A46" t="e">
            <v>#REF!</v>
          </cell>
          <cell r="B46" t="e">
            <v>#REF!</v>
          </cell>
          <cell r="C46" t="e">
            <v>#REF!</v>
          </cell>
          <cell r="D46" t="e">
            <v>#REF!</v>
          </cell>
        </row>
        <row r="47">
          <cell r="A47" t="e">
            <v>#REF!</v>
          </cell>
          <cell r="B47" t="e">
            <v>#REF!</v>
          </cell>
          <cell r="C47" t="e">
            <v>#REF!</v>
          </cell>
          <cell r="D47" t="e">
            <v>#REF!</v>
          </cell>
        </row>
        <row r="48">
          <cell r="A48" t="e">
            <v>#REF!</v>
          </cell>
          <cell r="B48" t="e">
            <v>#REF!</v>
          </cell>
          <cell r="C48" t="e">
            <v>#REF!</v>
          </cell>
          <cell r="D48" t="e">
            <v>#REF!</v>
          </cell>
        </row>
        <row r="49">
          <cell r="A49" t="e">
            <v>#REF!</v>
          </cell>
          <cell r="B49" t="e">
            <v>#REF!</v>
          </cell>
          <cell r="C49" t="e">
            <v>#REF!</v>
          </cell>
          <cell r="D49" t="e">
            <v>#REF!</v>
          </cell>
        </row>
        <row r="50">
          <cell r="A50" t="e">
            <v>#REF!</v>
          </cell>
          <cell r="B50" t="e">
            <v>#REF!</v>
          </cell>
          <cell r="C50" t="e">
            <v>#REF!</v>
          </cell>
          <cell r="D50" t="e">
            <v>#REF!</v>
          </cell>
        </row>
        <row r="51">
          <cell r="A51" t="e">
            <v>#REF!</v>
          </cell>
          <cell r="B51" t="e">
            <v>#REF!</v>
          </cell>
          <cell r="C51" t="e">
            <v>#REF!</v>
          </cell>
          <cell r="D51" t="e">
            <v>#REF!</v>
          </cell>
        </row>
        <row r="52">
          <cell r="A52" t="e">
            <v>#REF!</v>
          </cell>
          <cell r="B52" t="e">
            <v>#REF!</v>
          </cell>
          <cell r="C52" t="e">
            <v>#REF!</v>
          </cell>
          <cell r="D52" t="e">
            <v>#REF!</v>
          </cell>
        </row>
        <row r="53">
          <cell r="A53" t="e">
            <v>#REF!</v>
          </cell>
          <cell r="B53" t="e">
            <v>#REF!</v>
          </cell>
          <cell r="C53" t="e">
            <v>#REF!</v>
          </cell>
          <cell r="D53" t="e">
            <v>#REF!</v>
          </cell>
        </row>
        <row r="54">
          <cell r="A54" t="e">
            <v>#REF!</v>
          </cell>
          <cell r="B54" t="e">
            <v>#REF!</v>
          </cell>
          <cell r="C54" t="e">
            <v>#REF!</v>
          </cell>
          <cell r="D54" t="e">
            <v>#REF!</v>
          </cell>
        </row>
        <row r="55">
          <cell r="A55" t="e">
            <v>#REF!</v>
          </cell>
          <cell r="B55" t="e">
            <v>#REF!</v>
          </cell>
          <cell r="D55" t="e">
            <v>#REF!</v>
          </cell>
        </row>
        <row r="56">
          <cell r="A56" t="e">
            <v>#REF!</v>
          </cell>
          <cell r="B56" t="e">
            <v>#REF!</v>
          </cell>
          <cell r="C56" t="e">
            <v>#REF!</v>
          </cell>
          <cell r="D56" t="e">
            <v>#REF!</v>
          </cell>
        </row>
        <row r="57">
          <cell r="A57" t="e">
            <v>#REF!</v>
          </cell>
          <cell r="B57" t="e">
            <v>#REF!</v>
          </cell>
          <cell r="C57" t="e">
            <v>#REF!</v>
          </cell>
          <cell r="D57" t="e">
            <v>#REF!</v>
          </cell>
        </row>
        <row r="58">
          <cell r="A58" t="e">
            <v>#REF!</v>
          </cell>
          <cell r="B58" t="e">
            <v>#REF!</v>
          </cell>
          <cell r="C58" t="e">
            <v>#REF!</v>
          </cell>
          <cell r="D58" t="e">
            <v>#REF!</v>
          </cell>
        </row>
        <row r="59">
          <cell r="A59" t="e">
            <v>#REF!</v>
          </cell>
          <cell r="B59" t="e">
            <v>#REF!</v>
          </cell>
        </row>
        <row r="60">
          <cell r="A60" t="e">
            <v>#REF!</v>
          </cell>
          <cell r="B60" t="e">
            <v>#REF!</v>
          </cell>
        </row>
        <row r="61">
          <cell r="A61" t="e">
            <v>#REF!</v>
          </cell>
          <cell r="B61" t="e">
            <v>#REF!</v>
          </cell>
          <cell r="C61" t="e">
            <v>#REF!</v>
          </cell>
          <cell r="D61" t="e">
            <v>#REF!</v>
          </cell>
        </row>
        <row r="62">
          <cell r="A62" t="e">
            <v>#REF!</v>
          </cell>
          <cell r="B62" t="e">
            <v>#REF!</v>
          </cell>
          <cell r="C62" t="e">
            <v>#REF!</v>
          </cell>
          <cell r="D62" t="e">
            <v>#REF!</v>
          </cell>
        </row>
        <row r="63">
          <cell r="A63" t="e">
            <v>#REF!</v>
          </cell>
          <cell r="B63" t="e">
            <v>#REF!</v>
          </cell>
          <cell r="C63" t="e">
            <v>#REF!</v>
          </cell>
          <cell r="D63" t="e">
            <v>#REF!</v>
          </cell>
        </row>
        <row r="64">
          <cell r="A64" t="e">
            <v>#REF!</v>
          </cell>
          <cell r="B64" t="e">
            <v>#REF!</v>
          </cell>
          <cell r="C64" t="e">
            <v>#REF!</v>
          </cell>
          <cell r="D64" t="e">
            <v>#REF!</v>
          </cell>
        </row>
        <row r="65">
          <cell r="A65" t="e">
            <v>#REF!</v>
          </cell>
          <cell r="B65" t="e">
            <v>#REF!</v>
          </cell>
          <cell r="C65" t="e">
            <v>#REF!</v>
          </cell>
          <cell r="D65" t="e">
            <v>#REF!</v>
          </cell>
        </row>
        <row r="66">
          <cell r="A66" t="e">
            <v>#REF!</v>
          </cell>
          <cell r="B66" t="e">
            <v>#REF!</v>
          </cell>
          <cell r="C66" t="e">
            <v>#REF!</v>
          </cell>
          <cell r="D66" t="e">
            <v>#REF!</v>
          </cell>
        </row>
        <row r="67">
          <cell r="A67" t="e">
            <v>#REF!</v>
          </cell>
          <cell r="B67" t="e">
            <v>#REF!</v>
          </cell>
          <cell r="C67" t="e">
            <v>#REF!</v>
          </cell>
          <cell r="D67" t="e">
            <v>#REF!</v>
          </cell>
        </row>
        <row r="68">
          <cell r="A68" t="e">
            <v>#REF!</v>
          </cell>
          <cell r="B68" t="e">
            <v>#REF!</v>
          </cell>
          <cell r="C68" t="e">
            <v>#REF!</v>
          </cell>
          <cell r="D68" t="e">
            <v>#REF!</v>
          </cell>
        </row>
        <row r="69">
          <cell r="A69" t="e">
            <v>#REF!</v>
          </cell>
          <cell r="B69" t="e">
            <v>#REF!</v>
          </cell>
          <cell r="C69" t="e">
            <v>#REF!</v>
          </cell>
          <cell r="D69" t="e">
            <v>#REF!</v>
          </cell>
        </row>
        <row r="70">
          <cell r="A70" t="e">
            <v>#REF!</v>
          </cell>
          <cell r="B70" t="e">
            <v>#REF!</v>
          </cell>
          <cell r="C70" t="e">
            <v>#REF!</v>
          </cell>
          <cell r="D70" t="e">
            <v>#REF!</v>
          </cell>
        </row>
        <row r="71">
          <cell r="A71" t="e">
            <v>#REF!</v>
          </cell>
          <cell r="B71" t="e">
            <v>#REF!</v>
          </cell>
          <cell r="C71" t="e">
            <v>#REF!</v>
          </cell>
          <cell r="D71" t="e">
            <v>#REF!</v>
          </cell>
        </row>
        <row r="72">
          <cell r="A72" t="e">
            <v>#REF!</v>
          </cell>
          <cell r="B72" t="e">
            <v>#REF!</v>
          </cell>
          <cell r="C72" t="e">
            <v>#REF!</v>
          </cell>
          <cell r="D72" t="e">
            <v>#REF!</v>
          </cell>
        </row>
        <row r="73">
          <cell r="A73" t="e">
            <v>#REF!</v>
          </cell>
          <cell r="B73" t="e">
            <v>#REF!</v>
          </cell>
          <cell r="C73" t="e">
            <v>#REF!</v>
          </cell>
          <cell r="D73" t="e">
            <v>#REF!</v>
          </cell>
        </row>
        <row r="74">
          <cell r="A74" t="e">
            <v>#REF!</v>
          </cell>
          <cell r="B74" t="e">
            <v>#REF!</v>
          </cell>
          <cell r="C74" t="e">
            <v>#REF!</v>
          </cell>
          <cell r="D74" t="e">
            <v>#REF!</v>
          </cell>
        </row>
        <row r="75">
          <cell r="A75" t="e">
            <v>#REF!</v>
          </cell>
          <cell r="B75" t="e">
            <v>#REF!</v>
          </cell>
          <cell r="C75" t="e">
            <v>#REF!</v>
          </cell>
          <cell r="D75" t="e">
            <v>#REF!</v>
          </cell>
        </row>
        <row r="76">
          <cell r="A76" t="e">
            <v>#REF!</v>
          </cell>
          <cell r="B76" t="e">
            <v>#REF!</v>
          </cell>
          <cell r="C76" t="e">
            <v>#REF!</v>
          </cell>
          <cell r="D76" t="e">
            <v>#REF!</v>
          </cell>
        </row>
        <row r="77">
          <cell r="A77" t="e">
            <v>#REF!</v>
          </cell>
          <cell r="B77" t="e">
            <v>#REF!</v>
          </cell>
          <cell r="C77" t="e">
            <v>#REF!</v>
          </cell>
          <cell r="D77" t="e">
            <v>#REF!</v>
          </cell>
        </row>
        <row r="78">
          <cell r="A78" t="e">
            <v>#REF!</v>
          </cell>
          <cell r="B78" t="e">
            <v>#REF!</v>
          </cell>
          <cell r="C78" t="e">
            <v>#REF!</v>
          </cell>
          <cell r="D78" t="e">
            <v>#REF!</v>
          </cell>
        </row>
        <row r="79">
          <cell r="A79" t="e">
            <v>#REF!</v>
          </cell>
          <cell r="B79" t="e">
            <v>#REF!</v>
          </cell>
          <cell r="C79" t="e">
            <v>#REF!</v>
          </cell>
          <cell r="D79" t="e">
            <v>#REF!</v>
          </cell>
        </row>
        <row r="80">
          <cell r="A80" t="e">
            <v>#REF!</v>
          </cell>
          <cell r="B80" t="e">
            <v>#REF!</v>
          </cell>
          <cell r="C80" t="e">
            <v>#REF!</v>
          </cell>
          <cell r="D80" t="e">
            <v>#REF!</v>
          </cell>
        </row>
        <row r="81">
          <cell r="A81" t="e">
            <v>#REF!</v>
          </cell>
          <cell r="B81" t="e">
            <v>#REF!</v>
          </cell>
          <cell r="C81" t="e">
            <v>#REF!</v>
          </cell>
          <cell r="D81" t="e">
            <v>#REF!</v>
          </cell>
        </row>
        <row r="82">
          <cell r="A82" t="e">
            <v>#REF!</v>
          </cell>
          <cell r="B82" t="e">
            <v>#REF!</v>
          </cell>
          <cell r="C82" t="e">
            <v>#REF!</v>
          </cell>
          <cell r="D82" t="e">
            <v>#REF!</v>
          </cell>
        </row>
        <row r="83">
          <cell r="A83" t="e">
            <v>#REF!</v>
          </cell>
          <cell r="B83" t="e">
            <v>#REF!</v>
          </cell>
          <cell r="C83" t="e">
            <v>#REF!</v>
          </cell>
          <cell r="D83" t="e">
            <v>#REF!</v>
          </cell>
        </row>
        <row r="84">
          <cell r="A84" t="e">
            <v>#REF!</v>
          </cell>
          <cell r="B84" t="e">
            <v>#REF!</v>
          </cell>
          <cell r="C84" t="e">
            <v>#REF!</v>
          </cell>
          <cell r="D84" t="e">
            <v>#REF!</v>
          </cell>
        </row>
        <row r="85">
          <cell r="A85" t="e">
            <v>#REF!</v>
          </cell>
          <cell r="B85" t="e">
            <v>#REF!</v>
          </cell>
          <cell r="C85" t="e">
            <v>#REF!</v>
          </cell>
          <cell r="D85" t="e">
            <v>#REF!</v>
          </cell>
        </row>
        <row r="86">
          <cell r="A86" t="e">
            <v>#REF!</v>
          </cell>
          <cell r="B86" t="e">
            <v>#REF!</v>
          </cell>
          <cell r="C86" t="e">
            <v>#REF!</v>
          </cell>
          <cell r="D86" t="e">
            <v>#REF!</v>
          </cell>
        </row>
        <row r="87">
          <cell r="A87" t="e">
            <v>#REF!</v>
          </cell>
          <cell r="B87" t="e">
            <v>#REF!</v>
          </cell>
          <cell r="C87" t="e">
            <v>#REF!</v>
          </cell>
          <cell r="D87" t="e">
            <v>#REF!</v>
          </cell>
        </row>
        <row r="88">
          <cell r="A88" t="e">
            <v>#REF!</v>
          </cell>
          <cell r="B88" t="e">
            <v>#REF!</v>
          </cell>
          <cell r="C88" t="e">
            <v>#REF!</v>
          </cell>
          <cell r="D88" t="e">
            <v>#REF!</v>
          </cell>
        </row>
        <row r="89">
          <cell r="A89" t="e">
            <v>#REF!</v>
          </cell>
          <cell r="B89" t="e">
            <v>#REF!</v>
          </cell>
          <cell r="C89" t="e">
            <v>#REF!</v>
          </cell>
          <cell r="D89" t="e">
            <v>#REF!</v>
          </cell>
        </row>
        <row r="90">
          <cell r="A90" t="e">
            <v>#REF!</v>
          </cell>
          <cell r="B90" t="e">
            <v>#REF!</v>
          </cell>
          <cell r="C90" t="e">
            <v>#REF!</v>
          </cell>
          <cell r="D90" t="e">
            <v>#REF!</v>
          </cell>
        </row>
        <row r="91">
          <cell r="A91" t="e">
            <v>#REF!</v>
          </cell>
          <cell r="B91" t="e">
            <v>#REF!</v>
          </cell>
          <cell r="C91" t="e">
            <v>#REF!</v>
          </cell>
          <cell r="D91" t="e">
            <v>#REF!</v>
          </cell>
        </row>
        <row r="92">
          <cell r="A92" t="e">
            <v>#REF!</v>
          </cell>
          <cell r="B92" t="e">
            <v>#REF!</v>
          </cell>
          <cell r="C92" t="e">
            <v>#REF!</v>
          </cell>
          <cell r="D92" t="e">
            <v>#REF!</v>
          </cell>
        </row>
        <row r="93">
          <cell r="A93" t="e">
            <v>#REF!</v>
          </cell>
          <cell r="B93" t="e">
            <v>#REF!</v>
          </cell>
          <cell r="C93" t="e">
            <v>#REF!</v>
          </cell>
          <cell r="D93" t="e">
            <v>#REF!</v>
          </cell>
        </row>
        <row r="94">
          <cell r="A94" t="e">
            <v>#REF!</v>
          </cell>
          <cell r="B94" t="e">
            <v>#REF!</v>
          </cell>
          <cell r="C94" t="e">
            <v>#REF!</v>
          </cell>
          <cell r="D94" t="e">
            <v>#REF!</v>
          </cell>
        </row>
        <row r="95">
          <cell r="A95" t="e">
            <v>#REF!</v>
          </cell>
          <cell r="B95" t="e">
            <v>#REF!</v>
          </cell>
          <cell r="C95" t="e">
            <v>#REF!</v>
          </cell>
          <cell r="D95" t="e">
            <v>#REF!</v>
          </cell>
        </row>
        <row r="96">
          <cell r="A96" t="e">
            <v>#REF!</v>
          </cell>
          <cell r="B96" t="e">
            <v>#REF!</v>
          </cell>
          <cell r="C96" t="e">
            <v>#REF!</v>
          </cell>
          <cell r="D96" t="e">
            <v>#REF!</v>
          </cell>
        </row>
        <row r="97">
          <cell r="A97" t="e">
            <v>#REF!</v>
          </cell>
          <cell r="B97" t="e">
            <v>#REF!</v>
          </cell>
          <cell r="C97" t="e">
            <v>#REF!</v>
          </cell>
          <cell r="D97" t="e">
            <v>#REF!</v>
          </cell>
        </row>
        <row r="98">
          <cell r="A98" t="e">
            <v>#REF!</v>
          </cell>
          <cell r="B98" t="e">
            <v>#REF!</v>
          </cell>
          <cell r="C98" t="e">
            <v>#REF!</v>
          </cell>
          <cell r="D98" t="e">
            <v>#REF!</v>
          </cell>
        </row>
        <row r="99">
          <cell r="A99" t="e">
            <v>#REF!</v>
          </cell>
          <cell r="B99" t="e">
            <v>#REF!</v>
          </cell>
          <cell r="C99" t="e">
            <v>#REF!</v>
          </cell>
          <cell r="D99" t="e">
            <v>#REF!</v>
          </cell>
        </row>
        <row r="100">
          <cell r="A100" t="e">
            <v>#REF!</v>
          </cell>
          <cell r="B100" t="e">
            <v>#REF!</v>
          </cell>
          <cell r="C100" t="e">
            <v>#REF!</v>
          </cell>
          <cell r="D100" t="e">
            <v>#REF!</v>
          </cell>
        </row>
        <row r="101">
          <cell r="A101" t="e">
            <v>#REF!</v>
          </cell>
          <cell r="B101" t="e">
            <v>#REF!</v>
          </cell>
          <cell r="C101" t="e">
            <v>#REF!</v>
          </cell>
          <cell r="D101" t="e">
            <v>#REF!</v>
          </cell>
        </row>
        <row r="102">
          <cell r="A102" t="e">
            <v>#REF!</v>
          </cell>
          <cell r="B102" t="e">
            <v>#REF!</v>
          </cell>
          <cell r="C102" t="e">
            <v>#REF!</v>
          </cell>
          <cell r="D102" t="e">
            <v>#REF!</v>
          </cell>
        </row>
        <row r="103">
          <cell r="A103" t="e">
            <v>#REF!</v>
          </cell>
          <cell r="B103" t="e">
            <v>#REF!</v>
          </cell>
          <cell r="C103" t="e">
            <v>#REF!</v>
          </cell>
          <cell r="D103" t="e">
            <v>#REF!</v>
          </cell>
        </row>
        <row r="104">
          <cell r="A104" t="e">
            <v>#REF!</v>
          </cell>
          <cell r="B104" t="e">
            <v>#REF!</v>
          </cell>
          <cell r="C104" t="e">
            <v>#REF!</v>
          </cell>
          <cell r="D104" t="e">
            <v>#REF!</v>
          </cell>
        </row>
        <row r="105">
          <cell r="A105" t="e">
            <v>#REF!</v>
          </cell>
          <cell r="B105" t="e">
            <v>#REF!</v>
          </cell>
          <cell r="C105" t="e">
            <v>#REF!</v>
          </cell>
          <cell r="D105" t="e">
            <v>#REF!</v>
          </cell>
        </row>
        <row r="106">
          <cell r="A106" t="e">
            <v>#REF!</v>
          </cell>
          <cell r="B106" t="e">
            <v>#REF!</v>
          </cell>
          <cell r="C106" t="e">
            <v>#REF!</v>
          </cell>
          <cell r="D106" t="e">
            <v>#REF!</v>
          </cell>
        </row>
        <row r="107">
          <cell r="A107" t="e">
            <v>#REF!</v>
          </cell>
          <cell r="B107" t="e">
            <v>#REF!</v>
          </cell>
          <cell r="C107" t="e">
            <v>#REF!</v>
          </cell>
          <cell r="D107" t="e">
            <v>#REF!</v>
          </cell>
        </row>
        <row r="108">
          <cell r="A108" t="e">
            <v>#REF!</v>
          </cell>
          <cell r="B108" t="e">
            <v>#REF!</v>
          </cell>
          <cell r="C108" t="e">
            <v>#REF!</v>
          </cell>
          <cell r="D108" t="e">
            <v>#REF!</v>
          </cell>
        </row>
        <row r="109">
          <cell r="A109" t="e">
            <v>#REF!</v>
          </cell>
          <cell r="B109" t="e">
            <v>#REF!</v>
          </cell>
          <cell r="C109" t="e">
            <v>#REF!</v>
          </cell>
          <cell r="D109" t="e">
            <v>#REF!</v>
          </cell>
        </row>
        <row r="110">
          <cell r="A110" t="e">
            <v>#REF!</v>
          </cell>
          <cell r="B110" t="e">
            <v>#REF!</v>
          </cell>
          <cell r="C110" t="e">
            <v>#REF!</v>
          </cell>
          <cell r="D110" t="e">
            <v>#REF!</v>
          </cell>
        </row>
        <row r="111">
          <cell r="A111" t="e">
            <v>#REF!</v>
          </cell>
          <cell r="B111" t="e">
            <v>#REF!</v>
          </cell>
        </row>
        <row r="112">
          <cell r="A112" t="e">
            <v>#REF!</v>
          </cell>
          <cell r="B112" t="e">
            <v>#REF!</v>
          </cell>
          <cell r="C112" t="e">
            <v>#REF!</v>
          </cell>
          <cell r="D112" t="e">
            <v>#REF!</v>
          </cell>
        </row>
        <row r="113">
          <cell r="A113" t="e">
            <v>#REF!</v>
          </cell>
          <cell r="B113" t="e">
            <v>#REF!</v>
          </cell>
          <cell r="C113" t="e">
            <v>#REF!</v>
          </cell>
          <cell r="D113" t="e">
            <v>#REF!</v>
          </cell>
        </row>
        <row r="114">
          <cell r="A114" t="e">
            <v>#REF!</v>
          </cell>
          <cell r="B114" t="e">
            <v>#REF!</v>
          </cell>
          <cell r="C114" t="e">
            <v>#REF!</v>
          </cell>
          <cell r="D114" t="e">
            <v>#REF!</v>
          </cell>
        </row>
        <row r="115">
          <cell r="A115" t="e">
            <v>#REF!</v>
          </cell>
          <cell r="B115" t="e">
            <v>#REF!</v>
          </cell>
          <cell r="C115" t="e">
            <v>#REF!</v>
          </cell>
          <cell r="D115" t="e">
            <v>#REF!</v>
          </cell>
        </row>
        <row r="116">
          <cell r="A116" t="e">
            <v>#REF!</v>
          </cell>
          <cell r="B116" t="e">
            <v>#REF!</v>
          </cell>
          <cell r="C116" t="e">
            <v>#REF!</v>
          </cell>
          <cell r="D116" t="e">
            <v>#REF!</v>
          </cell>
        </row>
        <row r="117">
          <cell r="A117" t="e">
            <v>#REF!</v>
          </cell>
          <cell r="B117" t="e">
            <v>#REF!</v>
          </cell>
          <cell r="C117" t="e">
            <v>#REF!</v>
          </cell>
          <cell r="D117" t="e">
            <v>#REF!</v>
          </cell>
        </row>
        <row r="118">
          <cell r="A118" t="e">
            <v>#REF!</v>
          </cell>
          <cell r="B118" t="e">
            <v>#REF!</v>
          </cell>
          <cell r="C118" t="e">
            <v>#REF!</v>
          </cell>
          <cell r="D118" t="e">
            <v>#REF!</v>
          </cell>
        </row>
        <row r="119">
          <cell r="A119" t="e">
            <v>#REF!</v>
          </cell>
          <cell r="B119" t="e">
            <v>#REF!</v>
          </cell>
          <cell r="C119" t="e">
            <v>#REF!</v>
          </cell>
          <cell r="D119" t="e">
            <v>#REF!</v>
          </cell>
        </row>
        <row r="120">
          <cell r="A120" t="e">
            <v>#REF!</v>
          </cell>
          <cell r="B120" t="e">
            <v>#REF!</v>
          </cell>
          <cell r="C120" t="e">
            <v>#REF!</v>
          </cell>
          <cell r="D120" t="e">
            <v>#REF!</v>
          </cell>
        </row>
        <row r="121">
          <cell r="A121" t="e">
            <v>#REF!</v>
          </cell>
          <cell r="B121" t="e">
            <v>#REF!</v>
          </cell>
        </row>
        <row r="122">
          <cell r="A122" t="e">
            <v>#REF!</v>
          </cell>
          <cell r="B122" t="e">
            <v>#REF!</v>
          </cell>
          <cell r="C122" t="e">
            <v>#REF!</v>
          </cell>
          <cell r="D122" t="e">
            <v>#REF!</v>
          </cell>
        </row>
        <row r="123">
          <cell r="A123" t="e">
            <v>#REF!</v>
          </cell>
          <cell r="B123" t="e">
            <v>#REF!</v>
          </cell>
          <cell r="C123" t="e">
            <v>#REF!</v>
          </cell>
          <cell r="D123" t="e">
            <v>#REF!</v>
          </cell>
        </row>
        <row r="124">
          <cell r="A124" t="e">
            <v>#REF!</v>
          </cell>
          <cell r="B124" t="e">
            <v>#REF!</v>
          </cell>
        </row>
        <row r="125">
          <cell r="A125" t="e">
            <v>#REF!</v>
          </cell>
          <cell r="B125" t="e">
            <v>#REF!</v>
          </cell>
          <cell r="C125" t="e">
            <v>#REF!</v>
          </cell>
          <cell r="D125" t="e">
            <v>#REF!</v>
          </cell>
        </row>
        <row r="126">
          <cell r="A126" t="e">
            <v>#REF!</v>
          </cell>
          <cell r="B126" t="e">
            <v>#REF!</v>
          </cell>
          <cell r="C126" t="e">
            <v>#REF!</v>
          </cell>
          <cell r="D126" t="e">
            <v>#REF!</v>
          </cell>
        </row>
        <row r="127">
          <cell r="A127" t="e">
            <v>#REF!</v>
          </cell>
          <cell r="B127" t="e">
            <v>#REF!</v>
          </cell>
          <cell r="C127" t="e">
            <v>#REF!</v>
          </cell>
          <cell r="D127" t="e">
            <v>#REF!</v>
          </cell>
        </row>
        <row r="128">
          <cell r="A128" t="e">
            <v>#REF!</v>
          </cell>
          <cell r="B128" t="e">
            <v>#REF!</v>
          </cell>
        </row>
        <row r="129">
          <cell r="A129" t="e">
            <v>#REF!</v>
          </cell>
          <cell r="B129" t="e">
            <v>#REF!</v>
          </cell>
          <cell r="C129" t="e">
            <v>#REF!</v>
          </cell>
          <cell r="D129" t="e">
            <v>#REF!</v>
          </cell>
        </row>
        <row r="130">
          <cell r="A130" t="e">
            <v>#REF!</v>
          </cell>
          <cell r="B130" t="e">
            <v>#REF!</v>
          </cell>
          <cell r="C130" t="e">
            <v>#REF!</v>
          </cell>
          <cell r="D130" t="e">
            <v>#REF!</v>
          </cell>
        </row>
        <row r="131">
          <cell r="A131" t="e">
            <v>#REF!</v>
          </cell>
          <cell r="B131" t="e">
            <v>#REF!</v>
          </cell>
          <cell r="C131" t="e">
            <v>#REF!</v>
          </cell>
          <cell r="D131" t="e">
            <v>#REF!</v>
          </cell>
        </row>
        <row r="132">
          <cell r="A132" t="e">
            <v>#REF!</v>
          </cell>
          <cell r="B132" t="e">
            <v>#REF!</v>
          </cell>
          <cell r="C132" t="e">
            <v>#REF!</v>
          </cell>
          <cell r="D132" t="e">
            <v>#REF!</v>
          </cell>
        </row>
        <row r="133">
          <cell r="A133" t="e">
            <v>#REF!</v>
          </cell>
          <cell r="B133" t="e">
            <v>#REF!</v>
          </cell>
          <cell r="C133" t="e">
            <v>#REF!</v>
          </cell>
          <cell r="D133" t="e">
            <v>#REF!</v>
          </cell>
        </row>
        <row r="134">
          <cell r="A134" t="e">
            <v>#REF!</v>
          </cell>
          <cell r="B134" t="e">
            <v>#REF!</v>
          </cell>
          <cell r="C134" t="e">
            <v>#REF!</v>
          </cell>
          <cell r="D134" t="e">
            <v>#REF!</v>
          </cell>
        </row>
        <row r="135">
          <cell r="A135" t="e">
            <v>#REF!</v>
          </cell>
          <cell r="B135" t="e">
            <v>#REF!</v>
          </cell>
        </row>
        <row r="136">
          <cell r="A136" t="e">
            <v>#REF!</v>
          </cell>
          <cell r="B136" t="e">
            <v>#REF!</v>
          </cell>
          <cell r="C136" t="e">
            <v>#REF!</v>
          </cell>
          <cell r="D136" t="e">
            <v>#REF!</v>
          </cell>
        </row>
        <row r="137">
          <cell r="A137" t="e">
            <v>#REF!</v>
          </cell>
          <cell r="B137" t="e">
            <v>#REF!</v>
          </cell>
          <cell r="C137" t="e">
            <v>#REF!</v>
          </cell>
          <cell r="D137" t="e">
            <v>#REF!</v>
          </cell>
        </row>
        <row r="138">
          <cell r="A138" t="e">
            <v>#REF!</v>
          </cell>
          <cell r="B138" t="e">
            <v>#REF!</v>
          </cell>
          <cell r="C138" t="e">
            <v>#REF!</v>
          </cell>
          <cell r="D138" t="e">
            <v>#REF!</v>
          </cell>
        </row>
        <row r="139">
          <cell r="A139" t="e">
            <v>#REF!</v>
          </cell>
          <cell r="B139" t="e">
            <v>#REF!</v>
          </cell>
        </row>
        <row r="140">
          <cell r="A140" t="e">
            <v>#REF!</v>
          </cell>
          <cell r="B140" t="e">
            <v>#REF!</v>
          </cell>
          <cell r="C140" t="e">
            <v>#REF!</v>
          </cell>
          <cell r="D140" t="e">
            <v>#REF!</v>
          </cell>
        </row>
        <row r="141">
          <cell r="A141" t="e">
            <v>#REF!</v>
          </cell>
          <cell r="B141" t="e">
            <v>#REF!</v>
          </cell>
          <cell r="C141" t="e">
            <v>#REF!</v>
          </cell>
          <cell r="D141" t="e">
            <v>#REF!</v>
          </cell>
        </row>
        <row r="142">
          <cell r="A142" t="e">
            <v>#REF!</v>
          </cell>
          <cell r="B142" t="e">
            <v>#REF!</v>
          </cell>
          <cell r="C142" t="e">
            <v>#REF!</v>
          </cell>
          <cell r="D142" t="e">
            <v>#REF!</v>
          </cell>
        </row>
        <row r="143">
          <cell r="A143" t="e">
            <v>#REF!</v>
          </cell>
          <cell r="B143" t="e">
            <v>#REF!</v>
          </cell>
        </row>
        <row r="144">
          <cell r="A144" t="e">
            <v>#REF!</v>
          </cell>
          <cell r="B144" t="e">
            <v>#REF!</v>
          </cell>
          <cell r="C144" t="e">
            <v>#REF!</v>
          </cell>
          <cell r="D144" t="e">
            <v>#REF!</v>
          </cell>
        </row>
        <row r="145">
          <cell r="A145" t="e">
            <v>#REF!</v>
          </cell>
          <cell r="B145" t="e">
            <v>#REF!</v>
          </cell>
        </row>
        <row r="146">
          <cell r="A146" t="e">
            <v>#REF!</v>
          </cell>
          <cell r="B146" t="e">
            <v>#REF!</v>
          </cell>
        </row>
        <row r="147">
          <cell r="A147" t="e">
            <v>#REF!</v>
          </cell>
          <cell r="B147" t="e">
            <v>#REF!</v>
          </cell>
          <cell r="C147" t="e">
            <v>#REF!</v>
          </cell>
          <cell r="D147" t="e">
            <v>#REF!</v>
          </cell>
        </row>
        <row r="148">
          <cell r="A148" t="e">
            <v>#REF!</v>
          </cell>
          <cell r="B148" t="e">
            <v>#REF!</v>
          </cell>
          <cell r="C148" t="e">
            <v>#REF!</v>
          </cell>
          <cell r="D148" t="e">
            <v>#REF!</v>
          </cell>
        </row>
        <row r="149">
          <cell r="A149" t="e">
            <v>#REF!</v>
          </cell>
          <cell r="B149" t="e">
            <v>#REF!</v>
          </cell>
          <cell r="C149" t="e">
            <v>#REF!</v>
          </cell>
          <cell r="D149" t="e">
            <v>#REF!</v>
          </cell>
        </row>
        <row r="150">
          <cell r="A150" t="e">
            <v>#REF!</v>
          </cell>
          <cell r="B150" t="e">
            <v>#REF!</v>
          </cell>
          <cell r="C150" t="e">
            <v>#REF!</v>
          </cell>
          <cell r="D150" t="e">
            <v>#REF!</v>
          </cell>
        </row>
        <row r="151">
          <cell r="A151" t="e">
            <v>#REF!</v>
          </cell>
          <cell r="B151" t="e">
            <v>#REF!</v>
          </cell>
          <cell r="C151" t="e">
            <v>#REF!</v>
          </cell>
          <cell r="D151" t="e">
            <v>#REF!</v>
          </cell>
        </row>
        <row r="152">
          <cell r="A152" t="e">
            <v>#REF!</v>
          </cell>
          <cell r="B152" t="e">
            <v>#REF!</v>
          </cell>
          <cell r="C152" t="e">
            <v>#REF!</v>
          </cell>
          <cell r="D152" t="e">
            <v>#REF!</v>
          </cell>
        </row>
        <row r="153">
          <cell r="A153" t="e">
            <v>#REF!</v>
          </cell>
          <cell r="B153" t="e">
            <v>#REF!</v>
          </cell>
          <cell r="C153" t="e">
            <v>#REF!</v>
          </cell>
          <cell r="D153" t="e">
            <v>#REF!</v>
          </cell>
        </row>
        <row r="154">
          <cell r="A154" t="e">
            <v>#REF!</v>
          </cell>
          <cell r="B154" t="e">
            <v>#REF!</v>
          </cell>
          <cell r="C154" t="e">
            <v>#REF!</v>
          </cell>
          <cell r="D154" t="e">
            <v>#REF!</v>
          </cell>
        </row>
        <row r="155">
          <cell r="A155" t="e">
            <v>#REF!</v>
          </cell>
          <cell r="B155" t="e">
            <v>#REF!</v>
          </cell>
          <cell r="C155" t="e">
            <v>#REF!</v>
          </cell>
          <cell r="D155" t="e">
            <v>#REF!</v>
          </cell>
        </row>
        <row r="156">
          <cell r="A156" t="e">
            <v>#REF!</v>
          </cell>
          <cell r="B156" t="e">
            <v>#REF!</v>
          </cell>
          <cell r="C156" t="e">
            <v>#REF!</v>
          </cell>
          <cell r="D156" t="e">
            <v>#REF!</v>
          </cell>
        </row>
        <row r="157">
          <cell r="A157" t="e">
            <v>#REF!</v>
          </cell>
          <cell r="B157" t="e">
            <v>#REF!</v>
          </cell>
        </row>
        <row r="158">
          <cell r="A158" t="e">
            <v>#REF!</v>
          </cell>
          <cell r="B158" t="e">
            <v>#REF!</v>
          </cell>
          <cell r="C158" t="e">
            <v>#REF!</v>
          </cell>
          <cell r="D158" t="e">
            <v>#REF!</v>
          </cell>
        </row>
        <row r="159">
          <cell r="A159" t="e">
            <v>#REF!</v>
          </cell>
          <cell r="B159" t="e">
            <v>#REF!</v>
          </cell>
          <cell r="C159" t="e">
            <v>#REF!</v>
          </cell>
          <cell r="D159" t="e">
            <v>#REF!</v>
          </cell>
        </row>
        <row r="160">
          <cell r="A160" t="e">
            <v>#REF!</v>
          </cell>
          <cell r="B160" t="e">
            <v>#REF!</v>
          </cell>
          <cell r="C160" t="e">
            <v>#REF!</v>
          </cell>
          <cell r="D160" t="e">
            <v>#REF!</v>
          </cell>
        </row>
        <row r="161">
          <cell r="A161" t="e">
            <v>#REF!</v>
          </cell>
          <cell r="B161" t="e">
            <v>#REF!</v>
          </cell>
        </row>
        <row r="162">
          <cell r="A162" t="e">
            <v>#REF!</v>
          </cell>
          <cell r="B162" t="e">
            <v>#REF!</v>
          </cell>
          <cell r="C162" t="e">
            <v>#REF!</v>
          </cell>
          <cell r="D162" t="e">
            <v>#REF!</v>
          </cell>
        </row>
        <row r="163">
          <cell r="A163" t="e">
            <v>#REF!</v>
          </cell>
          <cell r="B163" t="e">
            <v>#REF!</v>
          </cell>
          <cell r="C163" t="e">
            <v>#REF!</v>
          </cell>
          <cell r="D163" t="e">
            <v>#REF!</v>
          </cell>
        </row>
        <row r="164">
          <cell r="A164" t="e">
            <v>#REF!</v>
          </cell>
          <cell r="B164" t="e">
            <v>#REF!</v>
          </cell>
          <cell r="C164" t="e">
            <v>#REF!</v>
          </cell>
          <cell r="D164" t="e">
            <v>#REF!</v>
          </cell>
        </row>
        <row r="165">
          <cell r="A165" t="e">
            <v>#REF!</v>
          </cell>
          <cell r="B165" t="e">
            <v>#REF!</v>
          </cell>
          <cell r="C165" t="e">
            <v>#REF!</v>
          </cell>
          <cell r="D165" t="e">
            <v>#REF!</v>
          </cell>
        </row>
        <row r="166">
          <cell r="A166" t="e">
            <v>#REF!</v>
          </cell>
          <cell r="B166" t="e">
            <v>#REF!</v>
          </cell>
          <cell r="C166" t="e">
            <v>#REF!</v>
          </cell>
          <cell r="D166" t="e">
            <v>#REF!</v>
          </cell>
        </row>
        <row r="167">
          <cell r="A167" t="e">
            <v>#REF!</v>
          </cell>
          <cell r="B167" t="e">
            <v>#REF!</v>
          </cell>
          <cell r="C167" t="e">
            <v>#REF!</v>
          </cell>
          <cell r="D167" t="e">
            <v>#REF!</v>
          </cell>
        </row>
        <row r="168">
          <cell r="A168" t="e">
            <v>#REF!</v>
          </cell>
          <cell r="B168" t="e">
            <v>#REF!</v>
          </cell>
          <cell r="C168" t="e">
            <v>#REF!</v>
          </cell>
          <cell r="D168" t="e">
            <v>#REF!</v>
          </cell>
        </row>
        <row r="169">
          <cell r="A169" t="e">
            <v>#REF!</v>
          </cell>
          <cell r="B169" t="e">
            <v>#REF!</v>
          </cell>
          <cell r="C169" t="e">
            <v>#REF!</v>
          </cell>
          <cell r="D169" t="e">
            <v>#REF!</v>
          </cell>
        </row>
        <row r="170">
          <cell r="A170" t="e">
            <v>#REF!</v>
          </cell>
          <cell r="B170" t="e">
            <v>#REF!</v>
          </cell>
          <cell r="C170" t="e">
            <v>#REF!</v>
          </cell>
          <cell r="D170" t="e">
            <v>#REF!</v>
          </cell>
        </row>
        <row r="171">
          <cell r="A171" t="e">
            <v>#REF!</v>
          </cell>
          <cell r="B171" t="e">
            <v>#REF!</v>
          </cell>
          <cell r="C171" t="e">
            <v>#REF!</v>
          </cell>
          <cell r="D171" t="e">
            <v>#REF!</v>
          </cell>
        </row>
        <row r="172">
          <cell r="A172" t="e">
            <v>#REF!</v>
          </cell>
          <cell r="B172" t="e">
            <v>#REF!</v>
          </cell>
          <cell r="C172" t="e">
            <v>#REF!</v>
          </cell>
          <cell r="D172" t="e">
            <v>#REF!</v>
          </cell>
        </row>
        <row r="173">
          <cell r="A173" t="e">
            <v>#REF!</v>
          </cell>
          <cell r="B173" t="e">
            <v>#REF!</v>
          </cell>
          <cell r="C173" t="e">
            <v>#REF!</v>
          </cell>
          <cell r="D173" t="e">
            <v>#REF!</v>
          </cell>
        </row>
        <row r="174">
          <cell r="A174" t="e">
            <v>#REF!</v>
          </cell>
          <cell r="B174" t="e">
            <v>#REF!</v>
          </cell>
          <cell r="C174" t="e">
            <v>#REF!</v>
          </cell>
          <cell r="D174" t="e">
            <v>#REF!</v>
          </cell>
        </row>
        <row r="175">
          <cell r="A175" t="e">
            <v>#REF!</v>
          </cell>
          <cell r="B175" t="e">
            <v>#REF!</v>
          </cell>
          <cell r="C175" t="e">
            <v>#REF!</v>
          </cell>
          <cell r="D175" t="e">
            <v>#REF!</v>
          </cell>
        </row>
        <row r="176">
          <cell r="A176" t="e">
            <v>#REF!</v>
          </cell>
          <cell r="B176" t="e">
            <v>#REF!</v>
          </cell>
          <cell r="C176" t="e">
            <v>#REF!</v>
          </cell>
          <cell r="D176" t="e">
            <v>#REF!</v>
          </cell>
        </row>
        <row r="177">
          <cell r="A177" t="e">
            <v>#REF!</v>
          </cell>
          <cell r="B177" t="e">
            <v>#REF!</v>
          </cell>
          <cell r="C177" t="e">
            <v>#REF!</v>
          </cell>
          <cell r="D177" t="e">
            <v>#REF!</v>
          </cell>
        </row>
        <row r="178">
          <cell r="A178" t="e">
            <v>#REF!</v>
          </cell>
          <cell r="B178" t="e">
            <v>#REF!</v>
          </cell>
        </row>
        <row r="179">
          <cell r="A179" t="e">
            <v>#REF!</v>
          </cell>
          <cell r="B179" t="e">
            <v>#REF!</v>
          </cell>
          <cell r="C179" t="e">
            <v>#REF!</v>
          </cell>
          <cell r="D179" t="e">
            <v>#REF!</v>
          </cell>
        </row>
        <row r="180">
          <cell r="A180" t="e">
            <v>#REF!</v>
          </cell>
          <cell r="B180" t="e">
            <v>#REF!</v>
          </cell>
          <cell r="C180" t="e">
            <v>#REF!</v>
          </cell>
          <cell r="D180" t="e">
            <v>#REF!</v>
          </cell>
        </row>
        <row r="181">
          <cell r="A181" t="e">
            <v>#REF!</v>
          </cell>
          <cell r="B181" t="e">
            <v>#REF!</v>
          </cell>
          <cell r="C181" t="e">
            <v>#REF!</v>
          </cell>
          <cell r="D181" t="e">
            <v>#REF!</v>
          </cell>
        </row>
        <row r="182">
          <cell r="A182" t="e">
            <v>#REF!</v>
          </cell>
          <cell r="B182" t="e">
            <v>#REF!</v>
          </cell>
          <cell r="C182" t="e">
            <v>#REF!</v>
          </cell>
          <cell r="D182" t="e">
            <v>#REF!</v>
          </cell>
        </row>
        <row r="183">
          <cell r="A183" t="e">
            <v>#REF!</v>
          </cell>
          <cell r="B183" t="e">
            <v>#REF!</v>
          </cell>
          <cell r="C183" t="e">
            <v>#REF!</v>
          </cell>
          <cell r="D183" t="e">
            <v>#REF!</v>
          </cell>
        </row>
        <row r="184">
          <cell r="A184" t="e">
            <v>#REF!</v>
          </cell>
          <cell r="B184" t="e">
            <v>#REF!</v>
          </cell>
          <cell r="C184" t="e">
            <v>#REF!</v>
          </cell>
          <cell r="D184" t="e">
            <v>#REF!</v>
          </cell>
        </row>
        <row r="185">
          <cell r="A185" t="e">
            <v>#REF!</v>
          </cell>
          <cell r="B185" t="e">
            <v>#REF!</v>
          </cell>
          <cell r="C185" t="e">
            <v>#REF!</v>
          </cell>
          <cell r="D185" t="e">
            <v>#REF!</v>
          </cell>
        </row>
        <row r="186">
          <cell r="A186" t="e">
            <v>#REF!</v>
          </cell>
          <cell r="B186" t="e">
            <v>#REF!</v>
          </cell>
          <cell r="C186" t="e">
            <v>#REF!</v>
          </cell>
          <cell r="D186" t="e">
            <v>#REF!</v>
          </cell>
        </row>
        <row r="187">
          <cell r="A187" t="e">
            <v>#REF!</v>
          </cell>
          <cell r="B187" t="e">
            <v>#REF!</v>
          </cell>
          <cell r="C187" t="e">
            <v>#REF!</v>
          </cell>
          <cell r="D187" t="e">
            <v>#REF!</v>
          </cell>
        </row>
        <row r="188">
          <cell r="A188" t="e">
            <v>#REF!</v>
          </cell>
          <cell r="B188" t="e">
            <v>#REF!</v>
          </cell>
          <cell r="C188" t="e">
            <v>#REF!</v>
          </cell>
          <cell r="D188" t="e">
            <v>#REF!</v>
          </cell>
        </row>
        <row r="189">
          <cell r="A189" t="e">
            <v>#REF!</v>
          </cell>
          <cell r="B189" t="e">
            <v>#REF!</v>
          </cell>
        </row>
        <row r="190">
          <cell r="A190" t="e">
            <v>#REF!</v>
          </cell>
          <cell r="B190" t="e">
            <v>#REF!</v>
          </cell>
          <cell r="C190" t="e">
            <v>#REF!</v>
          </cell>
          <cell r="D190" t="e">
            <v>#REF!</v>
          </cell>
        </row>
        <row r="191">
          <cell r="A191" t="e">
            <v>#REF!</v>
          </cell>
          <cell r="B191" t="e">
            <v>#REF!</v>
          </cell>
          <cell r="C191" t="e">
            <v>#REF!</v>
          </cell>
          <cell r="D191" t="e">
            <v>#REF!</v>
          </cell>
        </row>
        <row r="192">
          <cell r="A192" t="e">
            <v>#REF!</v>
          </cell>
          <cell r="B192" t="e">
            <v>#REF!</v>
          </cell>
          <cell r="C192" t="e">
            <v>#REF!</v>
          </cell>
          <cell r="D192" t="e">
            <v>#REF!</v>
          </cell>
        </row>
        <row r="193">
          <cell r="A193" t="e">
            <v>#REF!</v>
          </cell>
          <cell r="B193" t="e">
            <v>#REF!</v>
          </cell>
          <cell r="C193" t="e">
            <v>#REF!</v>
          </cell>
          <cell r="D193" t="e">
            <v>#REF!</v>
          </cell>
        </row>
        <row r="194">
          <cell r="A194" t="e">
            <v>#REF!</v>
          </cell>
          <cell r="B194" t="e">
            <v>#REF!</v>
          </cell>
          <cell r="C194" t="e">
            <v>#REF!</v>
          </cell>
          <cell r="D194" t="e">
            <v>#REF!</v>
          </cell>
        </row>
        <row r="195">
          <cell r="A195" t="e">
            <v>#REF!</v>
          </cell>
          <cell r="B195" t="e">
            <v>#REF!</v>
          </cell>
          <cell r="C195" t="e">
            <v>#REF!</v>
          </cell>
          <cell r="D195" t="e">
            <v>#REF!</v>
          </cell>
        </row>
        <row r="196">
          <cell r="A196" t="e">
            <v>#REF!</v>
          </cell>
          <cell r="B196" t="e">
            <v>#REF!</v>
          </cell>
          <cell r="C196" t="e">
            <v>#REF!</v>
          </cell>
          <cell r="D196" t="e">
            <v>#REF!</v>
          </cell>
        </row>
        <row r="197">
          <cell r="A197" t="e">
            <v>#REF!</v>
          </cell>
          <cell r="B197" t="e">
            <v>#REF!</v>
          </cell>
          <cell r="C197" t="e">
            <v>#REF!</v>
          </cell>
          <cell r="D197" t="e">
            <v>#REF!</v>
          </cell>
        </row>
        <row r="198">
          <cell r="A198" t="e">
            <v>#REF!</v>
          </cell>
          <cell r="B198" t="e">
            <v>#REF!</v>
          </cell>
          <cell r="C198" t="e">
            <v>#REF!</v>
          </cell>
          <cell r="D198" t="e">
            <v>#REF!</v>
          </cell>
        </row>
        <row r="199">
          <cell r="A199" t="e">
            <v>#REF!</v>
          </cell>
          <cell r="B199" t="e">
            <v>#REF!</v>
          </cell>
          <cell r="C199" t="e">
            <v>#REF!</v>
          </cell>
          <cell r="D199" t="e">
            <v>#REF!</v>
          </cell>
        </row>
        <row r="200">
          <cell r="A200" t="e">
            <v>#REF!</v>
          </cell>
          <cell r="B200" t="e">
            <v>#REF!</v>
          </cell>
          <cell r="C200" t="e">
            <v>#REF!</v>
          </cell>
          <cell r="D200" t="e">
            <v>#REF!</v>
          </cell>
        </row>
        <row r="201">
          <cell r="A201" t="e">
            <v>#REF!</v>
          </cell>
          <cell r="B201" t="e">
            <v>#REF!</v>
          </cell>
        </row>
        <row r="202">
          <cell r="A202" t="e">
            <v>#REF!</v>
          </cell>
          <cell r="B202" t="e">
            <v>#REF!</v>
          </cell>
          <cell r="C202" t="e">
            <v>#REF!</v>
          </cell>
          <cell r="D202" t="e">
            <v>#REF!</v>
          </cell>
        </row>
        <row r="203">
          <cell r="A203" t="e">
            <v>#REF!</v>
          </cell>
          <cell r="B203" t="e">
            <v>#REF!</v>
          </cell>
          <cell r="C203" t="e">
            <v>#REF!</v>
          </cell>
          <cell r="D203" t="e">
            <v>#REF!</v>
          </cell>
        </row>
        <row r="204">
          <cell r="A204" t="e">
            <v>#REF!</v>
          </cell>
          <cell r="B204" t="e">
            <v>#REF!</v>
          </cell>
          <cell r="C204" t="e">
            <v>#REF!</v>
          </cell>
          <cell r="D204" t="e">
            <v>#REF!</v>
          </cell>
        </row>
        <row r="205">
          <cell r="A205" t="e">
            <v>#REF!</v>
          </cell>
          <cell r="B205" t="e">
            <v>#REF!</v>
          </cell>
          <cell r="C205" t="e">
            <v>#REF!</v>
          </cell>
          <cell r="D205" t="e">
            <v>#REF!</v>
          </cell>
        </row>
        <row r="206">
          <cell r="A206" t="e">
            <v>#REF!</v>
          </cell>
          <cell r="B206" t="e">
            <v>#REF!</v>
          </cell>
        </row>
        <row r="207">
          <cell r="A207" t="e">
            <v>#REF!</v>
          </cell>
          <cell r="B207" t="e">
            <v>#REF!</v>
          </cell>
        </row>
        <row r="208">
          <cell r="A208" t="e">
            <v>#REF!</v>
          </cell>
          <cell r="B208" t="e">
            <v>#REF!</v>
          </cell>
          <cell r="C208" t="e">
            <v>#REF!</v>
          </cell>
          <cell r="D208" t="e">
            <v>#REF!</v>
          </cell>
        </row>
        <row r="209">
          <cell r="A209" t="e">
            <v>#REF!</v>
          </cell>
          <cell r="B209" t="e">
            <v>#REF!</v>
          </cell>
          <cell r="C209" t="e">
            <v>#REF!</v>
          </cell>
          <cell r="D209" t="e">
            <v>#REF!</v>
          </cell>
        </row>
        <row r="210">
          <cell r="A210" t="e">
            <v>#REF!</v>
          </cell>
          <cell r="B210" t="e">
            <v>#REF!</v>
          </cell>
          <cell r="C210" t="e">
            <v>#REF!</v>
          </cell>
          <cell r="D210" t="e">
            <v>#REF!</v>
          </cell>
        </row>
        <row r="211">
          <cell r="A211" t="e">
            <v>#REF!</v>
          </cell>
          <cell r="B211" t="e">
            <v>#REF!</v>
          </cell>
          <cell r="C211" t="e">
            <v>#REF!</v>
          </cell>
          <cell r="D211" t="e">
            <v>#REF!</v>
          </cell>
        </row>
        <row r="212">
          <cell r="A212" t="e">
            <v>#REF!</v>
          </cell>
          <cell r="B212" t="e">
            <v>#REF!</v>
          </cell>
          <cell r="C212" t="e">
            <v>#REF!</v>
          </cell>
          <cell r="D212" t="e">
            <v>#REF!</v>
          </cell>
        </row>
        <row r="213">
          <cell r="A213" t="e">
            <v>#REF!</v>
          </cell>
          <cell r="B213" t="e">
            <v>#REF!</v>
          </cell>
          <cell r="C213" t="e">
            <v>#REF!</v>
          </cell>
          <cell r="D213" t="e">
            <v>#REF!</v>
          </cell>
        </row>
        <row r="214">
          <cell r="A214" t="e">
            <v>#REF!</v>
          </cell>
          <cell r="B214" t="e">
            <v>#REF!</v>
          </cell>
          <cell r="C214" t="e">
            <v>#REF!</v>
          </cell>
          <cell r="D214" t="e">
            <v>#REF!</v>
          </cell>
        </row>
        <row r="215">
          <cell r="A215" t="e">
            <v>#REF!</v>
          </cell>
          <cell r="B215" t="e">
            <v>#REF!</v>
          </cell>
          <cell r="C215" t="e">
            <v>#REF!</v>
          </cell>
          <cell r="D215" t="e">
            <v>#REF!</v>
          </cell>
        </row>
        <row r="216">
          <cell r="A216" t="e">
            <v>#REF!</v>
          </cell>
          <cell r="B216" t="e">
            <v>#REF!</v>
          </cell>
          <cell r="C216" t="e">
            <v>#REF!</v>
          </cell>
          <cell r="D216" t="e">
            <v>#REF!</v>
          </cell>
        </row>
        <row r="217">
          <cell r="A217" t="e">
            <v>#REF!</v>
          </cell>
          <cell r="B217" t="e">
            <v>#REF!</v>
          </cell>
          <cell r="C217" t="e">
            <v>#REF!</v>
          </cell>
          <cell r="D217" t="e">
            <v>#REF!</v>
          </cell>
        </row>
        <row r="218">
          <cell r="A218" t="e">
            <v>#REF!</v>
          </cell>
          <cell r="B218" t="e">
            <v>#REF!</v>
          </cell>
          <cell r="C218" t="e">
            <v>#REF!</v>
          </cell>
          <cell r="D218" t="e">
            <v>#REF!</v>
          </cell>
        </row>
        <row r="219">
          <cell r="A219" t="e">
            <v>#REF!</v>
          </cell>
          <cell r="B219" t="e">
            <v>#REF!</v>
          </cell>
          <cell r="C219" t="e">
            <v>#REF!</v>
          </cell>
          <cell r="D219" t="e">
            <v>#REF!</v>
          </cell>
        </row>
        <row r="220">
          <cell r="A220" t="e">
            <v>#REF!</v>
          </cell>
          <cell r="B220" t="e">
            <v>#REF!</v>
          </cell>
          <cell r="C220" t="e">
            <v>#REF!</v>
          </cell>
          <cell r="D220" t="e">
            <v>#REF!</v>
          </cell>
        </row>
        <row r="221">
          <cell r="A221" t="e">
            <v>#REF!</v>
          </cell>
          <cell r="B221" t="e">
            <v>#REF!</v>
          </cell>
          <cell r="C221" t="e">
            <v>#REF!</v>
          </cell>
          <cell r="D221" t="e">
            <v>#REF!</v>
          </cell>
        </row>
        <row r="222">
          <cell r="A222" t="e">
            <v>#REF!</v>
          </cell>
          <cell r="B222" t="e">
            <v>#REF!</v>
          </cell>
          <cell r="C222" t="e">
            <v>#REF!</v>
          </cell>
          <cell r="D222" t="e">
            <v>#REF!</v>
          </cell>
        </row>
        <row r="223">
          <cell r="A223" t="e">
            <v>#REF!</v>
          </cell>
          <cell r="B223" t="e">
            <v>#REF!</v>
          </cell>
          <cell r="C223" t="e">
            <v>#REF!</v>
          </cell>
          <cell r="D223" t="e">
            <v>#REF!</v>
          </cell>
        </row>
        <row r="224">
          <cell r="A224" t="e">
            <v>#REF!</v>
          </cell>
          <cell r="B224" t="e">
            <v>#REF!</v>
          </cell>
          <cell r="C224" t="e">
            <v>#REF!</v>
          </cell>
          <cell r="D224" t="e">
            <v>#REF!</v>
          </cell>
        </row>
        <row r="225">
          <cell r="A225" t="e">
            <v>#REF!</v>
          </cell>
          <cell r="B225" t="e">
            <v>#REF!</v>
          </cell>
          <cell r="C225" t="e">
            <v>#REF!</v>
          </cell>
          <cell r="D225" t="e">
            <v>#REF!</v>
          </cell>
        </row>
        <row r="226">
          <cell r="A226" t="e">
            <v>#REF!</v>
          </cell>
          <cell r="B226" t="e">
            <v>#REF!</v>
          </cell>
          <cell r="C226" t="e">
            <v>#REF!</v>
          </cell>
          <cell r="D226" t="e">
            <v>#REF!</v>
          </cell>
        </row>
        <row r="227">
          <cell r="A227" t="e">
            <v>#REF!</v>
          </cell>
          <cell r="B227" t="e">
            <v>#REF!</v>
          </cell>
          <cell r="C227" t="e">
            <v>#REF!</v>
          </cell>
          <cell r="D227" t="e">
            <v>#REF!</v>
          </cell>
        </row>
        <row r="228">
          <cell r="A228" t="e">
            <v>#REF!</v>
          </cell>
          <cell r="B228" t="e">
            <v>#REF!</v>
          </cell>
          <cell r="C228" t="e">
            <v>#REF!</v>
          </cell>
          <cell r="D228" t="e">
            <v>#REF!</v>
          </cell>
        </row>
        <row r="229">
          <cell r="A229" t="e">
            <v>#REF!</v>
          </cell>
          <cell r="B229" t="e">
            <v>#REF!</v>
          </cell>
          <cell r="C229" t="e">
            <v>#REF!</v>
          </cell>
          <cell r="D229" t="e">
            <v>#REF!</v>
          </cell>
        </row>
        <row r="230">
          <cell r="A230" t="e">
            <v>#REF!</v>
          </cell>
          <cell r="B230" t="e">
            <v>#REF!</v>
          </cell>
          <cell r="C230" t="e">
            <v>#REF!</v>
          </cell>
          <cell r="D230" t="e">
            <v>#REF!</v>
          </cell>
        </row>
        <row r="231">
          <cell r="A231" t="e">
            <v>#REF!</v>
          </cell>
          <cell r="B231" t="e">
            <v>#REF!</v>
          </cell>
          <cell r="C231" t="e">
            <v>#REF!</v>
          </cell>
          <cell r="D231" t="e">
            <v>#REF!</v>
          </cell>
        </row>
        <row r="232">
          <cell r="A232" t="e">
            <v>#REF!</v>
          </cell>
          <cell r="B232" t="e">
            <v>#REF!</v>
          </cell>
          <cell r="C232" t="e">
            <v>#REF!</v>
          </cell>
          <cell r="D232" t="e">
            <v>#REF!</v>
          </cell>
        </row>
        <row r="233">
          <cell r="A233" t="e">
            <v>#REF!</v>
          </cell>
          <cell r="B233" t="e">
            <v>#REF!</v>
          </cell>
          <cell r="C233" t="e">
            <v>#REF!</v>
          </cell>
          <cell r="D233" t="e">
            <v>#REF!</v>
          </cell>
        </row>
        <row r="234">
          <cell r="A234" t="e">
            <v>#REF!</v>
          </cell>
          <cell r="B234" t="e">
            <v>#REF!</v>
          </cell>
          <cell r="C234" t="e">
            <v>#REF!</v>
          </cell>
          <cell r="D234" t="e">
            <v>#REF!</v>
          </cell>
        </row>
        <row r="235">
          <cell r="A235" t="e">
            <v>#REF!</v>
          </cell>
          <cell r="B235" t="e">
            <v>#REF!</v>
          </cell>
          <cell r="C235" t="e">
            <v>#REF!</v>
          </cell>
          <cell r="D235" t="e">
            <v>#REF!</v>
          </cell>
        </row>
        <row r="236">
          <cell r="A236" t="e">
            <v>#REF!</v>
          </cell>
          <cell r="B236" t="e">
            <v>#REF!</v>
          </cell>
          <cell r="C236" t="e">
            <v>#REF!</v>
          </cell>
          <cell r="D236" t="e">
            <v>#REF!</v>
          </cell>
        </row>
        <row r="237">
          <cell r="A237" t="e">
            <v>#REF!</v>
          </cell>
          <cell r="B237" t="e">
            <v>#REF!</v>
          </cell>
        </row>
        <row r="238">
          <cell r="A238" t="e">
            <v>#REF!</v>
          </cell>
          <cell r="B238" t="e">
            <v>#REF!</v>
          </cell>
          <cell r="C238" t="e">
            <v>#REF!</v>
          </cell>
          <cell r="D238" t="e">
            <v>#REF!</v>
          </cell>
        </row>
        <row r="239">
          <cell r="A239" t="e">
            <v>#REF!</v>
          </cell>
          <cell r="B239" t="e">
            <v>#REF!</v>
          </cell>
          <cell r="C239" t="e">
            <v>#REF!</v>
          </cell>
          <cell r="D239" t="e">
            <v>#REF!</v>
          </cell>
        </row>
        <row r="240">
          <cell r="A240" t="e">
            <v>#REF!</v>
          </cell>
          <cell r="B240" t="e">
            <v>#REF!</v>
          </cell>
          <cell r="C240" t="e">
            <v>#REF!</v>
          </cell>
          <cell r="D240" t="e">
            <v>#REF!</v>
          </cell>
        </row>
        <row r="241">
          <cell r="A241" t="e">
            <v>#REF!</v>
          </cell>
          <cell r="B241" t="e">
            <v>#REF!</v>
          </cell>
          <cell r="C241" t="e">
            <v>#REF!</v>
          </cell>
          <cell r="D241" t="e">
            <v>#REF!</v>
          </cell>
        </row>
        <row r="242">
          <cell r="A242" t="e">
            <v>#REF!</v>
          </cell>
          <cell r="B242" t="e">
            <v>#REF!</v>
          </cell>
          <cell r="C242" t="e">
            <v>#REF!</v>
          </cell>
          <cell r="D242" t="e">
            <v>#REF!</v>
          </cell>
        </row>
        <row r="243">
          <cell r="A243" t="e">
            <v>#REF!</v>
          </cell>
          <cell r="B243" t="e">
            <v>#REF!</v>
          </cell>
          <cell r="C243" t="e">
            <v>#REF!</v>
          </cell>
          <cell r="D243" t="e">
            <v>#REF!</v>
          </cell>
        </row>
        <row r="244">
          <cell r="A244" t="e">
            <v>#REF!</v>
          </cell>
          <cell r="B244" t="e">
            <v>#REF!</v>
          </cell>
          <cell r="C244" t="e">
            <v>#REF!</v>
          </cell>
          <cell r="D244" t="e">
            <v>#REF!</v>
          </cell>
        </row>
        <row r="245">
          <cell r="A245" t="e">
            <v>#REF!</v>
          </cell>
          <cell r="B245" t="e">
            <v>#REF!</v>
          </cell>
          <cell r="C245" t="e">
            <v>#REF!</v>
          </cell>
          <cell r="D245" t="e">
            <v>#REF!</v>
          </cell>
        </row>
        <row r="246">
          <cell r="A246" t="e">
            <v>#REF!</v>
          </cell>
          <cell r="B246" t="e">
            <v>#REF!</v>
          </cell>
          <cell r="C246" t="e">
            <v>#REF!</v>
          </cell>
          <cell r="D246" t="e">
            <v>#REF!</v>
          </cell>
        </row>
        <row r="247">
          <cell r="A247" t="e">
            <v>#REF!</v>
          </cell>
          <cell r="B247" t="e">
            <v>#REF!</v>
          </cell>
          <cell r="C247" t="e">
            <v>#REF!</v>
          </cell>
          <cell r="D247" t="e">
            <v>#REF!</v>
          </cell>
        </row>
        <row r="248">
          <cell r="A248" t="e">
            <v>#REF!</v>
          </cell>
          <cell r="B248" t="e">
            <v>#REF!</v>
          </cell>
          <cell r="C248" t="e">
            <v>#REF!</v>
          </cell>
          <cell r="D248" t="e">
            <v>#REF!</v>
          </cell>
        </row>
        <row r="249">
          <cell r="A249" t="e">
            <v>#REF!</v>
          </cell>
          <cell r="B249" t="e">
            <v>#REF!</v>
          </cell>
          <cell r="C249" t="e">
            <v>#REF!</v>
          </cell>
          <cell r="D249" t="e">
            <v>#REF!</v>
          </cell>
        </row>
        <row r="250">
          <cell r="A250" t="e">
            <v>#REF!</v>
          </cell>
          <cell r="B250" t="e">
            <v>#REF!</v>
          </cell>
          <cell r="C250" t="e">
            <v>#REF!</v>
          </cell>
          <cell r="D250" t="e">
            <v>#REF!</v>
          </cell>
        </row>
        <row r="251">
          <cell r="A251" t="e">
            <v>#REF!</v>
          </cell>
          <cell r="B251" t="e">
            <v>#REF!</v>
          </cell>
          <cell r="C251" t="e">
            <v>#REF!</v>
          </cell>
          <cell r="D251" t="e">
            <v>#REF!</v>
          </cell>
        </row>
        <row r="252">
          <cell r="A252" t="e">
            <v>#REF!</v>
          </cell>
          <cell r="B252" t="e">
            <v>#REF!</v>
          </cell>
          <cell r="C252" t="e">
            <v>#REF!</v>
          </cell>
          <cell r="D252" t="e">
            <v>#REF!</v>
          </cell>
        </row>
        <row r="253">
          <cell r="A253" t="e">
            <v>#REF!</v>
          </cell>
          <cell r="B253" t="e">
            <v>#REF!</v>
          </cell>
          <cell r="C253" t="e">
            <v>#REF!</v>
          </cell>
          <cell r="D253" t="e">
            <v>#REF!</v>
          </cell>
        </row>
        <row r="254">
          <cell r="A254" t="e">
            <v>#REF!</v>
          </cell>
          <cell r="B254" t="e">
            <v>#REF!</v>
          </cell>
        </row>
        <row r="255">
          <cell r="A255" t="e">
            <v>#REF!</v>
          </cell>
          <cell r="B255" t="e">
            <v>#REF!</v>
          </cell>
          <cell r="C255" t="e">
            <v>#REF!</v>
          </cell>
          <cell r="D255" t="e">
            <v>#REF!</v>
          </cell>
        </row>
        <row r="256">
          <cell r="A256" t="e">
            <v>#REF!</v>
          </cell>
          <cell r="B256" t="e">
            <v>#REF!</v>
          </cell>
          <cell r="C256" t="e">
            <v>#REF!</v>
          </cell>
          <cell r="D256" t="e">
            <v>#REF!</v>
          </cell>
        </row>
        <row r="257">
          <cell r="A257" t="e">
            <v>#REF!</v>
          </cell>
          <cell r="B257" t="e">
            <v>#REF!</v>
          </cell>
          <cell r="C257" t="e">
            <v>#REF!</v>
          </cell>
          <cell r="D257" t="e">
            <v>#REF!</v>
          </cell>
        </row>
        <row r="258">
          <cell r="A258" t="e">
            <v>#REF!</v>
          </cell>
          <cell r="B258" t="e">
            <v>#REF!</v>
          </cell>
          <cell r="C258" t="e">
            <v>#REF!</v>
          </cell>
          <cell r="D258" t="e">
            <v>#REF!</v>
          </cell>
        </row>
        <row r="259">
          <cell r="A259" t="e">
            <v>#REF!</v>
          </cell>
          <cell r="B259" t="e">
            <v>#REF!</v>
          </cell>
          <cell r="C259" t="e">
            <v>#REF!</v>
          </cell>
          <cell r="D259" t="e">
            <v>#REF!</v>
          </cell>
        </row>
        <row r="260">
          <cell r="A260" t="e">
            <v>#REF!</v>
          </cell>
          <cell r="B260" t="e">
            <v>#REF!</v>
          </cell>
          <cell r="C260" t="e">
            <v>#REF!</v>
          </cell>
          <cell r="D260" t="e">
            <v>#REF!</v>
          </cell>
        </row>
        <row r="261">
          <cell r="A261" t="e">
            <v>#REF!</v>
          </cell>
          <cell r="B261" t="e">
            <v>#REF!</v>
          </cell>
          <cell r="C261" t="e">
            <v>#REF!</v>
          </cell>
          <cell r="D261" t="e">
            <v>#REF!</v>
          </cell>
        </row>
        <row r="262">
          <cell r="A262" t="e">
            <v>#REF!</v>
          </cell>
          <cell r="B262" t="e">
            <v>#REF!</v>
          </cell>
          <cell r="C262" t="e">
            <v>#REF!</v>
          </cell>
          <cell r="D262" t="e">
            <v>#REF!</v>
          </cell>
        </row>
        <row r="263">
          <cell r="A263" t="e">
            <v>#REF!</v>
          </cell>
          <cell r="B263" t="e">
            <v>#REF!</v>
          </cell>
          <cell r="C263" t="e">
            <v>#REF!</v>
          </cell>
          <cell r="D263" t="e">
            <v>#REF!</v>
          </cell>
        </row>
        <row r="264">
          <cell r="A264" t="e">
            <v>#REF!</v>
          </cell>
          <cell r="B264" t="e">
            <v>#REF!</v>
          </cell>
          <cell r="C264" t="e">
            <v>#REF!</v>
          </cell>
          <cell r="D264" t="e">
            <v>#REF!</v>
          </cell>
        </row>
        <row r="265">
          <cell r="A265" t="e">
            <v>#REF!</v>
          </cell>
          <cell r="B265" t="e">
            <v>#REF!</v>
          </cell>
          <cell r="C265" t="e">
            <v>#REF!</v>
          </cell>
          <cell r="D265" t="e">
            <v>#REF!</v>
          </cell>
        </row>
        <row r="266">
          <cell r="A266" t="e">
            <v>#REF!</v>
          </cell>
          <cell r="B266" t="e">
            <v>#REF!</v>
          </cell>
          <cell r="C266" t="e">
            <v>#REF!</v>
          </cell>
          <cell r="D266" t="e">
            <v>#REF!</v>
          </cell>
        </row>
        <row r="267">
          <cell r="A267" t="e">
            <v>#REF!</v>
          </cell>
          <cell r="B267" t="e">
            <v>#REF!</v>
          </cell>
          <cell r="C267" t="e">
            <v>#REF!</v>
          </cell>
          <cell r="D267" t="e">
            <v>#REF!</v>
          </cell>
        </row>
        <row r="268">
          <cell r="A268" t="e">
            <v>#REF!</v>
          </cell>
          <cell r="B268" t="e">
            <v>#REF!</v>
          </cell>
          <cell r="C268" t="e">
            <v>#REF!</v>
          </cell>
          <cell r="D268" t="e">
            <v>#REF!</v>
          </cell>
        </row>
        <row r="269">
          <cell r="A269" t="e">
            <v>#REF!</v>
          </cell>
          <cell r="B269" t="e">
            <v>#REF!</v>
          </cell>
          <cell r="C269" t="e">
            <v>#REF!</v>
          </cell>
          <cell r="D269" t="e">
            <v>#REF!</v>
          </cell>
        </row>
        <row r="270">
          <cell r="A270" t="e">
            <v>#REF!</v>
          </cell>
          <cell r="B270" t="e">
            <v>#REF!</v>
          </cell>
          <cell r="C270" t="e">
            <v>#REF!</v>
          </cell>
          <cell r="D270" t="e">
            <v>#REF!</v>
          </cell>
        </row>
        <row r="271">
          <cell r="A271" t="e">
            <v>#REF!</v>
          </cell>
          <cell r="B271" t="e">
            <v>#REF!</v>
          </cell>
          <cell r="C271" t="e">
            <v>#REF!</v>
          </cell>
          <cell r="D271" t="e">
            <v>#REF!</v>
          </cell>
        </row>
        <row r="272">
          <cell r="A272" t="e">
            <v>#REF!</v>
          </cell>
          <cell r="B272" t="e">
            <v>#REF!</v>
          </cell>
          <cell r="C272" t="e">
            <v>#REF!</v>
          </cell>
          <cell r="D272" t="e">
            <v>#REF!</v>
          </cell>
        </row>
        <row r="273">
          <cell r="A273" t="e">
            <v>#REF!</v>
          </cell>
          <cell r="B273" t="e">
            <v>#REF!</v>
          </cell>
          <cell r="C273" t="e">
            <v>#REF!</v>
          </cell>
          <cell r="D273" t="e">
            <v>#REF!</v>
          </cell>
        </row>
        <row r="274">
          <cell r="A274" t="e">
            <v>#REF!</v>
          </cell>
          <cell r="B274" t="e">
            <v>#REF!</v>
          </cell>
          <cell r="C274" t="e">
            <v>#REF!</v>
          </cell>
          <cell r="D274" t="e">
            <v>#REF!</v>
          </cell>
        </row>
        <row r="275">
          <cell r="A275" t="e">
            <v>#REF!</v>
          </cell>
          <cell r="B275" t="e">
            <v>#REF!</v>
          </cell>
          <cell r="C275" t="e">
            <v>#REF!</v>
          </cell>
          <cell r="D275" t="e">
            <v>#REF!</v>
          </cell>
        </row>
        <row r="276">
          <cell r="A276" t="e">
            <v>#REF!</v>
          </cell>
          <cell r="B276" t="e">
            <v>#REF!</v>
          </cell>
          <cell r="C276" t="e">
            <v>#REF!</v>
          </cell>
          <cell r="D276" t="e">
            <v>#REF!</v>
          </cell>
        </row>
        <row r="277">
          <cell r="A277" t="e">
            <v>#REF!</v>
          </cell>
          <cell r="B277" t="e">
            <v>#REF!</v>
          </cell>
        </row>
        <row r="278">
          <cell r="A278" t="e">
            <v>#REF!</v>
          </cell>
          <cell r="B278" t="e">
            <v>#REF!</v>
          </cell>
          <cell r="C278" t="e">
            <v>#REF!</v>
          </cell>
          <cell r="D278" t="e">
            <v>#REF!</v>
          </cell>
        </row>
        <row r="279">
          <cell r="A279" t="e">
            <v>#REF!</v>
          </cell>
          <cell r="B279" t="e">
            <v>#REF!</v>
          </cell>
          <cell r="C279" t="e">
            <v>#REF!</v>
          </cell>
          <cell r="D279" t="e">
            <v>#REF!</v>
          </cell>
        </row>
        <row r="280">
          <cell r="A280" t="e">
            <v>#REF!</v>
          </cell>
          <cell r="B280" t="e">
            <v>#REF!</v>
          </cell>
          <cell r="C280" t="e">
            <v>#REF!</v>
          </cell>
          <cell r="D280" t="e">
            <v>#REF!</v>
          </cell>
        </row>
        <row r="281">
          <cell r="A281" t="e">
            <v>#REF!</v>
          </cell>
          <cell r="B281" t="e">
            <v>#REF!</v>
          </cell>
          <cell r="C281" t="e">
            <v>#REF!</v>
          </cell>
          <cell r="D281" t="e">
            <v>#REF!</v>
          </cell>
        </row>
        <row r="282">
          <cell r="A282" t="e">
            <v>#REF!</v>
          </cell>
          <cell r="B282" t="e">
            <v>#REF!</v>
          </cell>
          <cell r="C282" t="e">
            <v>#REF!</v>
          </cell>
          <cell r="D282" t="e">
            <v>#REF!</v>
          </cell>
        </row>
        <row r="283">
          <cell r="A283" t="e">
            <v>#REF!</v>
          </cell>
          <cell r="B283" t="e">
            <v>#REF!</v>
          </cell>
          <cell r="C283" t="e">
            <v>#REF!</v>
          </cell>
          <cell r="D283" t="e">
            <v>#REF!</v>
          </cell>
        </row>
        <row r="284">
          <cell r="A284" t="e">
            <v>#REF!</v>
          </cell>
          <cell r="B284" t="e">
            <v>#REF!</v>
          </cell>
        </row>
        <row r="285">
          <cell r="A285" t="e">
            <v>#REF!</v>
          </cell>
          <cell r="B285" t="e">
            <v>#REF!</v>
          </cell>
          <cell r="C285" t="e">
            <v>#REF!</v>
          </cell>
          <cell r="D285" t="e">
            <v>#REF!</v>
          </cell>
        </row>
        <row r="286">
          <cell r="A286" t="e">
            <v>#REF!</v>
          </cell>
          <cell r="B286" t="e">
            <v>#REF!</v>
          </cell>
          <cell r="C286" t="e">
            <v>#REF!</v>
          </cell>
          <cell r="D286" t="e">
            <v>#REF!</v>
          </cell>
        </row>
        <row r="287">
          <cell r="A287" t="e">
            <v>#REF!</v>
          </cell>
          <cell r="B287" t="e">
            <v>#REF!</v>
          </cell>
          <cell r="C287" t="e">
            <v>#REF!</v>
          </cell>
          <cell r="D287" t="e">
            <v>#REF!</v>
          </cell>
        </row>
        <row r="288">
          <cell r="A288" t="e">
            <v>#REF!</v>
          </cell>
          <cell r="B288" t="e">
            <v>#REF!</v>
          </cell>
          <cell r="C288" t="e">
            <v>#REF!</v>
          </cell>
          <cell r="D288" t="e">
            <v>#REF!</v>
          </cell>
        </row>
        <row r="289">
          <cell r="A289" t="e">
            <v>#REF!</v>
          </cell>
          <cell r="B289" t="e">
            <v>#REF!</v>
          </cell>
          <cell r="C289" t="e">
            <v>#REF!</v>
          </cell>
          <cell r="D289" t="e">
            <v>#REF!</v>
          </cell>
        </row>
        <row r="290">
          <cell r="A290" t="e">
            <v>#REF!</v>
          </cell>
          <cell r="B290" t="e">
            <v>#REF!</v>
          </cell>
          <cell r="C290" t="e">
            <v>#REF!</v>
          </cell>
          <cell r="D290" t="e">
            <v>#REF!</v>
          </cell>
        </row>
        <row r="291">
          <cell r="A291" t="e">
            <v>#REF!</v>
          </cell>
          <cell r="B291" t="e">
            <v>#REF!</v>
          </cell>
        </row>
        <row r="292">
          <cell r="A292" t="e">
            <v>#REF!</v>
          </cell>
          <cell r="B292" t="e">
            <v>#REF!</v>
          </cell>
          <cell r="C292" t="e">
            <v>#REF!</v>
          </cell>
          <cell r="D292" t="e">
            <v>#REF!</v>
          </cell>
        </row>
        <row r="293">
          <cell r="A293" t="e">
            <v>#REF!</v>
          </cell>
          <cell r="B293" t="e">
            <v>#REF!</v>
          </cell>
          <cell r="C293" t="e">
            <v>#REF!</v>
          </cell>
          <cell r="D293" t="e">
            <v>#REF!</v>
          </cell>
        </row>
        <row r="294">
          <cell r="A294" t="e">
            <v>#REF!</v>
          </cell>
          <cell r="B294" t="e">
            <v>#REF!</v>
          </cell>
          <cell r="C294" t="e">
            <v>#REF!</v>
          </cell>
          <cell r="D294" t="e">
            <v>#REF!</v>
          </cell>
        </row>
        <row r="295">
          <cell r="A295" t="e">
            <v>#REF!</v>
          </cell>
          <cell r="B295" t="e">
            <v>#REF!</v>
          </cell>
          <cell r="C295" t="e">
            <v>#REF!</v>
          </cell>
          <cell r="D295" t="e">
            <v>#REF!</v>
          </cell>
        </row>
        <row r="296">
          <cell r="A296" t="e">
            <v>#REF!</v>
          </cell>
          <cell r="B296" t="e">
            <v>#REF!</v>
          </cell>
        </row>
        <row r="297">
          <cell r="A297" t="e">
            <v>#REF!</v>
          </cell>
          <cell r="B297" t="e">
            <v>#REF!</v>
          </cell>
        </row>
        <row r="298">
          <cell r="A298" t="e">
            <v>#REF!</v>
          </cell>
          <cell r="B298" t="e">
            <v>#REF!</v>
          </cell>
          <cell r="C298" t="e">
            <v>#REF!</v>
          </cell>
          <cell r="D298" t="e">
            <v>#REF!</v>
          </cell>
        </row>
        <row r="299">
          <cell r="A299" t="e">
            <v>#REF!</v>
          </cell>
          <cell r="B299" t="e">
            <v>#REF!</v>
          </cell>
          <cell r="C299" t="e">
            <v>#REF!</v>
          </cell>
          <cell r="D299" t="e">
            <v>#REF!</v>
          </cell>
        </row>
        <row r="300">
          <cell r="A300" t="e">
            <v>#REF!</v>
          </cell>
          <cell r="B300" t="e">
            <v>#REF!</v>
          </cell>
          <cell r="C300" t="e">
            <v>#REF!</v>
          </cell>
          <cell r="D300" t="e">
            <v>#REF!</v>
          </cell>
        </row>
        <row r="301">
          <cell r="A301" t="e">
            <v>#REF!</v>
          </cell>
          <cell r="B301" t="e">
            <v>#REF!</v>
          </cell>
          <cell r="C301" t="e">
            <v>#REF!</v>
          </cell>
          <cell r="D301" t="e">
            <v>#REF!</v>
          </cell>
        </row>
        <row r="302">
          <cell r="A302" t="e">
            <v>#REF!</v>
          </cell>
          <cell r="B302" t="e">
            <v>#REF!</v>
          </cell>
          <cell r="C302" t="e">
            <v>#REF!</v>
          </cell>
          <cell r="D302" t="e">
            <v>#REF!</v>
          </cell>
        </row>
        <row r="303">
          <cell r="A303" t="e">
            <v>#REF!</v>
          </cell>
          <cell r="B303" t="e">
            <v>#REF!</v>
          </cell>
          <cell r="C303" t="e">
            <v>#REF!</v>
          </cell>
          <cell r="D303" t="e">
            <v>#REF!</v>
          </cell>
        </row>
        <row r="304">
          <cell r="A304" t="e">
            <v>#REF!</v>
          </cell>
          <cell r="B304" t="e">
            <v>#REF!</v>
          </cell>
        </row>
        <row r="305">
          <cell r="A305" t="e">
            <v>#REF!</v>
          </cell>
          <cell r="B305" t="e">
            <v>#REF!</v>
          </cell>
          <cell r="C305" t="e">
            <v>#REF!</v>
          </cell>
          <cell r="D305" t="e">
            <v>#REF!</v>
          </cell>
        </row>
        <row r="306">
          <cell r="A306" t="e">
            <v>#REF!</v>
          </cell>
          <cell r="B306" t="e">
            <v>#REF!</v>
          </cell>
          <cell r="C306" t="e">
            <v>#REF!</v>
          </cell>
          <cell r="D306" t="e">
            <v>#REF!</v>
          </cell>
        </row>
        <row r="307">
          <cell r="A307" t="e">
            <v>#REF!</v>
          </cell>
          <cell r="B307" t="e">
            <v>#REF!</v>
          </cell>
          <cell r="C307" t="e">
            <v>#REF!</v>
          </cell>
          <cell r="D307" t="e">
            <v>#REF!</v>
          </cell>
        </row>
        <row r="308">
          <cell r="A308" t="e">
            <v>#REF!</v>
          </cell>
          <cell r="B308" t="e">
            <v>#REF!</v>
          </cell>
          <cell r="C308" t="e">
            <v>#REF!</v>
          </cell>
          <cell r="D308" t="e">
            <v>#REF!</v>
          </cell>
        </row>
        <row r="309">
          <cell r="A309" t="e">
            <v>#REF!</v>
          </cell>
          <cell r="B309" t="e">
            <v>#REF!</v>
          </cell>
        </row>
        <row r="310">
          <cell r="A310" t="e">
            <v>#REF!</v>
          </cell>
          <cell r="B310" t="e">
            <v>#REF!</v>
          </cell>
          <cell r="C310" t="e">
            <v>#REF!</v>
          </cell>
          <cell r="D310" t="e">
            <v>#REF!</v>
          </cell>
        </row>
        <row r="311">
          <cell r="A311" t="e">
            <v>#REF!</v>
          </cell>
          <cell r="B311" t="e">
            <v>#REF!</v>
          </cell>
          <cell r="C311" t="e">
            <v>#REF!</v>
          </cell>
          <cell r="D311" t="e">
            <v>#REF!</v>
          </cell>
        </row>
        <row r="312">
          <cell r="A312" t="e">
            <v>#REF!</v>
          </cell>
          <cell r="B312" t="e">
            <v>#REF!</v>
          </cell>
          <cell r="C312" t="e">
            <v>#REF!</v>
          </cell>
          <cell r="D312" t="e">
            <v>#REF!</v>
          </cell>
        </row>
        <row r="313">
          <cell r="A313" t="e">
            <v>#REF!</v>
          </cell>
          <cell r="B313" t="e">
            <v>#REF!</v>
          </cell>
          <cell r="C313" t="e">
            <v>#REF!</v>
          </cell>
          <cell r="D313" t="e">
            <v>#REF!</v>
          </cell>
        </row>
        <row r="314">
          <cell r="A314" t="e">
            <v>#REF!</v>
          </cell>
          <cell r="B314" t="e">
            <v>#REF!</v>
          </cell>
          <cell r="C314" t="e">
            <v>#REF!</v>
          </cell>
          <cell r="D314" t="e">
            <v>#REF!</v>
          </cell>
        </row>
        <row r="315">
          <cell r="A315" t="e">
            <v>#REF!</v>
          </cell>
          <cell r="B315" t="e">
            <v>#REF!</v>
          </cell>
          <cell r="C315" t="e">
            <v>#REF!</v>
          </cell>
          <cell r="D315" t="e">
            <v>#REF!</v>
          </cell>
        </row>
        <row r="316">
          <cell r="A316" t="e">
            <v>#REF!</v>
          </cell>
          <cell r="B316" t="e">
            <v>#REF!</v>
          </cell>
          <cell r="C316" t="e">
            <v>#REF!</v>
          </cell>
          <cell r="D316" t="e">
            <v>#REF!</v>
          </cell>
        </row>
        <row r="317">
          <cell r="A317" t="e">
            <v>#REF!</v>
          </cell>
          <cell r="B317" t="e">
            <v>#REF!</v>
          </cell>
          <cell r="C317" t="e">
            <v>#REF!</v>
          </cell>
          <cell r="D317" t="e">
            <v>#REF!</v>
          </cell>
        </row>
        <row r="318">
          <cell r="A318" t="e">
            <v>#REF!</v>
          </cell>
          <cell r="B318" t="e">
            <v>#REF!</v>
          </cell>
          <cell r="C318" t="e">
            <v>#REF!</v>
          </cell>
          <cell r="D318" t="e">
            <v>#REF!</v>
          </cell>
        </row>
        <row r="319">
          <cell r="A319" t="e">
            <v>#REF!</v>
          </cell>
          <cell r="B319" t="e">
            <v>#REF!</v>
          </cell>
          <cell r="C319" t="e">
            <v>#REF!</v>
          </cell>
          <cell r="D319" t="e">
            <v>#REF!</v>
          </cell>
        </row>
        <row r="320">
          <cell r="A320" t="e">
            <v>#REF!</v>
          </cell>
          <cell r="B320" t="e">
            <v>#REF!</v>
          </cell>
          <cell r="C320" t="e">
            <v>#REF!</v>
          </cell>
          <cell r="D320" t="e">
            <v>#REF!</v>
          </cell>
        </row>
        <row r="321">
          <cell r="A321" t="e">
            <v>#REF!</v>
          </cell>
          <cell r="B321" t="e">
            <v>#REF!</v>
          </cell>
          <cell r="C321" t="e">
            <v>#REF!</v>
          </cell>
          <cell r="D321" t="e">
            <v>#REF!</v>
          </cell>
        </row>
        <row r="322">
          <cell r="A322" t="e">
            <v>#REF!</v>
          </cell>
          <cell r="B322" t="e">
            <v>#REF!</v>
          </cell>
          <cell r="C322" t="e">
            <v>#REF!</v>
          </cell>
          <cell r="D322" t="e">
            <v>#REF!</v>
          </cell>
        </row>
        <row r="323">
          <cell r="A323" t="e">
            <v>#REF!</v>
          </cell>
          <cell r="B323" t="e">
            <v>#REF!</v>
          </cell>
          <cell r="C323" t="e">
            <v>#REF!</v>
          </cell>
          <cell r="D323" t="e">
            <v>#REF!</v>
          </cell>
        </row>
        <row r="324">
          <cell r="A324" t="e">
            <v>#REF!</v>
          </cell>
          <cell r="B324" t="e">
            <v>#REF!</v>
          </cell>
          <cell r="C324" t="e">
            <v>#REF!</v>
          </cell>
          <cell r="D324" t="e">
            <v>#REF!</v>
          </cell>
        </row>
        <row r="325">
          <cell r="A325" t="e">
            <v>#REF!</v>
          </cell>
          <cell r="B325" t="e">
            <v>#REF!</v>
          </cell>
          <cell r="C325" t="e">
            <v>#REF!</v>
          </cell>
          <cell r="D325" t="e">
            <v>#REF!</v>
          </cell>
        </row>
        <row r="326">
          <cell r="A326" t="e">
            <v>#REF!</v>
          </cell>
          <cell r="B326" t="e">
            <v>#REF!</v>
          </cell>
        </row>
        <row r="327">
          <cell r="A327" t="e">
            <v>#REF!</v>
          </cell>
          <cell r="B327" t="e">
            <v>#REF!</v>
          </cell>
          <cell r="C327" t="e">
            <v>#REF!</v>
          </cell>
          <cell r="D327" t="e">
            <v>#REF!</v>
          </cell>
        </row>
        <row r="328">
          <cell r="A328" t="e">
            <v>#REF!</v>
          </cell>
          <cell r="B328" t="e">
            <v>#REF!</v>
          </cell>
          <cell r="C328" t="e">
            <v>#REF!</v>
          </cell>
          <cell r="D328" t="e">
            <v>#REF!</v>
          </cell>
        </row>
        <row r="329">
          <cell r="A329" t="e">
            <v>#REF!</v>
          </cell>
          <cell r="B329" t="e">
            <v>#REF!</v>
          </cell>
          <cell r="C329" t="e">
            <v>#REF!</v>
          </cell>
          <cell r="D329" t="e">
            <v>#REF!</v>
          </cell>
        </row>
        <row r="330">
          <cell r="A330" t="e">
            <v>#REF!</v>
          </cell>
          <cell r="B330" t="e">
            <v>#REF!</v>
          </cell>
          <cell r="C330" t="e">
            <v>#REF!</v>
          </cell>
          <cell r="D330" t="e">
            <v>#REF!</v>
          </cell>
        </row>
        <row r="331">
          <cell r="A331" t="e">
            <v>#REF!</v>
          </cell>
          <cell r="B331" t="e">
            <v>#REF!</v>
          </cell>
        </row>
        <row r="332">
          <cell r="A332" t="e">
            <v>#REF!</v>
          </cell>
          <cell r="B332" t="e">
            <v>#REF!</v>
          </cell>
          <cell r="C332" t="e">
            <v>#REF!</v>
          </cell>
          <cell r="D332" t="e">
            <v>#REF!</v>
          </cell>
        </row>
        <row r="333">
          <cell r="A333" t="e">
            <v>#REF!</v>
          </cell>
          <cell r="B333" t="e">
            <v>#REF!</v>
          </cell>
          <cell r="C333" t="e">
            <v>#REF!</v>
          </cell>
          <cell r="D333" t="e">
            <v>#REF!</v>
          </cell>
        </row>
        <row r="334">
          <cell r="A334" t="e">
            <v>#REF!</v>
          </cell>
          <cell r="B334" t="e">
            <v>#REF!</v>
          </cell>
          <cell r="C334" t="e">
            <v>#REF!</v>
          </cell>
          <cell r="D334" t="e">
            <v>#REF!</v>
          </cell>
        </row>
        <row r="335">
          <cell r="A335" t="e">
            <v>#REF!</v>
          </cell>
          <cell r="B335" t="e">
            <v>#REF!</v>
          </cell>
          <cell r="C335" t="e">
            <v>#REF!</v>
          </cell>
          <cell r="D335" t="e">
            <v>#REF!</v>
          </cell>
        </row>
        <row r="336">
          <cell r="A336" t="e">
            <v>#REF!</v>
          </cell>
          <cell r="B336" t="e">
            <v>#REF!</v>
          </cell>
          <cell r="C336" t="e">
            <v>#REF!</v>
          </cell>
          <cell r="D336" t="e">
            <v>#REF!</v>
          </cell>
        </row>
        <row r="337">
          <cell r="A337" t="e">
            <v>#REF!</v>
          </cell>
          <cell r="B337" t="e">
            <v>#REF!</v>
          </cell>
          <cell r="C337" t="e">
            <v>#REF!</v>
          </cell>
          <cell r="D337" t="e">
            <v>#REF!</v>
          </cell>
        </row>
        <row r="338">
          <cell r="A338" t="e">
            <v>#REF!</v>
          </cell>
          <cell r="B338" t="e">
            <v>#REF!</v>
          </cell>
        </row>
        <row r="339">
          <cell r="A339" t="e">
            <v>#REF!</v>
          </cell>
          <cell r="B339" t="e">
            <v>#REF!</v>
          </cell>
          <cell r="C339" t="e">
            <v>#REF!</v>
          </cell>
          <cell r="D339" t="e">
            <v>#REF!</v>
          </cell>
        </row>
        <row r="340">
          <cell r="A340" t="e">
            <v>#REF!</v>
          </cell>
          <cell r="B340" t="e">
            <v>#REF!</v>
          </cell>
          <cell r="C340" t="e">
            <v>#REF!</v>
          </cell>
          <cell r="D340" t="e">
            <v>#REF!</v>
          </cell>
        </row>
        <row r="341">
          <cell r="A341" t="e">
            <v>#REF!</v>
          </cell>
          <cell r="B341" t="e">
            <v>#REF!</v>
          </cell>
        </row>
        <row r="342">
          <cell r="A342" t="e">
            <v>#REF!</v>
          </cell>
          <cell r="B342" t="e">
            <v>#REF!</v>
          </cell>
          <cell r="C342" t="e">
            <v>#REF!</v>
          </cell>
          <cell r="D342" t="e">
            <v>#REF!</v>
          </cell>
        </row>
        <row r="343">
          <cell r="A343" t="e">
            <v>#REF!</v>
          </cell>
          <cell r="B343" t="e">
            <v>#REF!</v>
          </cell>
        </row>
        <row r="344">
          <cell r="A344" t="e">
            <v>#REF!</v>
          </cell>
          <cell r="B344" t="e">
            <v>#REF!</v>
          </cell>
          <cell r="C344" t="e">
            <v>#REF!</v>
          </cell>
          <cell r="D344" t="e">
            <v>#REF!</v>
          </cell>
        </row>
        <row r="345">
          <cell r="A345" t="e">
            <v>#REF!</v>
          </cell>
          <cell r="B345" t="e">
            <v>#REF!</v>
          </cell>
        </row>
        <row r="346">
          <cell r="A346" t="e">
            <v>#REF!</v>
          </cell>
          <cell r="B346" t="e">
            <v>#REF!</v>
          </cell>
          <cell r="C346" t="e">
            <v>#REF!</v>
          </cell>
          <cell r="D346" t="e">
            <v>#REF!</v>
          </cell>
        </row>
        <row r="347">
          <cell r="A347" t="e">
            <v>#REF!</v>
          </cell>
          <cell r="B347" t="e">
            <v>#REF!</v>
          </cell>
          <cell r="C347" t="e">
            <v>#REF!</v>
          </cell>
          <cell r="D347" t="e">
            <v>#REF!</v>
          </cell>
        </row>
        <row r="348">
          <cell r="A348" t="e">
            <v>#REF!</v>
          </cell>
          <cell r="B348" t="e">
            <v>#REF!</v>
          </cell>
        </row>
        <row r="349">
          <cell r="A349" t="e">
            <v>#REF!</v>
          </cell>
          <cell r="B349" t="e">
            <v>#REF!</v>
          </cell>
        </row>
        <row r="350">
          <cell r="A350" t="e">
            <v>#REF!</v>
          </cell>
          <cell r="B350" t="e">
            <v>#REF!</v>
          </cell>
          <cell r="C350" t="e">
            <v>#REF!</v>
          </cell>
          <cell r="D350" t="e">
            <v>#REF!</v>
          </cell>
        </row>
        <row r="351">
          <cell r="A351" t="e">
            <v>#REF!</v>
          </cell>
          <cell r="B351" t="e">
            <v>#REF!</v>
          </cell>
          <cell r="C351" t="e">
            <v>#REF!</v>
          </cell>
          <cell r="D351" t="e">
            <v>#REF!</v>
          </cell>
        </row>
        <row r="352">
          <cell r="A352" t="e">
            <v>#REF!</v>
          </cell>
          <cell r="B352" t="e">
            <v>#REF!</v>
          </cell>
          <cell r="C352" t="e">
            <v>#REF!</v>
          </cell>
          <cell r="D352" t="e">
            <v>#REF!</v>
          </cell>
        </row>
        <row r="353">
          <cell r="A353" t="e">
            <v>#REF!</v>
          </cell>
          <cell r="B353" t="e">
            <v>#REF!</v>
          </cell>
          <cell r="C353" t="e">
            <v>#REF!</v>
          </cell>
          <cell r="D353" t="e">
            <v>#REF!</v>
          </cell>
        </row>
        <row r="354">
          <cell r="A354" t="e">
            <v>#REF!</v>
          </cell>
          <cell r="B354" t="e">
            <v>#REF!</v>
          </cell>
          <cell r="C354" t="e">
            <v>#REF!</v>
          </cell>
          <cell r="D354" t="e">
            <v>#REF!</v>
          </cell>
        </row>
        <row r="355">
          <cell r="A355" t="e">
            <v>#REF!</v>
          </cell>
          <cell r="B355" t="e">
            <v>#REF!</v>
          </cell>
          <cell r="C355" t="e">
            <v>#REF!</v>
          </cell>
          <cell r="D355" t="e">
            <v>#REF!</v>
          </cell>
        </row>
        <row r="356">
          <cell r="A356" t="e">
            <v>#REF!</v>
          </cell>
          <cell r="B356" t="e">
            <v>#REF!</v>
          </cell>
          <cell r="C356" t="e">
            <v>#REF!</v>
          </cell>
          <cell r="D356" t="e">
            <v>#REF!</v>
          </cell>
        </row>
        <row r="357">
          <cell r="A357" t="e">
            <v>#REF!</v>
          </cell>
          <cell r="B357" t="e">
            <v>#REF!</v>
          </cell>
          <cell r="C357" t="e">
            <v>#REF!</v>
          </cell>
          <cell r="D357" t="e">
            <v>#REF!</v>
          </cell>
        </row>
        <row r="358">
          <cell r="A358" t="e">
            <v>#REF!</v>
          </cell>
          <cell r="B358" t="e">
            <v>#REF!</v>
          </cell>
          <cell r="C358" t="e">
            <v>#REF!</v>
          </cell>
          <cell r="D358" t="e">
            <v>#REF!</v>
          </cell>
        </row>
        <row r="359">
          <cell r="A359" t="e">
            <v>#REF!</v>
          </cell>
          <cell r="B359" t="e">
            <v>#REF!</v>
          </cell>
          <cell r="C359" t="e">
            <v>#REF!</v>
          </cell>
          <cell r="D359" t="e">
            <v>#REF!</v>
          </cell>
        </row>
        <row r="360">
          <cell r="A360" t="e">
            <v>#REF!</v>
          </cell>
          <cell r="B360" t="e">
            <v>#REF!</v>
          </cell>
          <cell r="C360" t="e">
            <v>#REF!</v>
          </cell>
          <cell r="D360" t="e">
            <v>#REF!</v>
          </cell>
        </row>
        <row r="361">
          <cell r="A361" t="e">
            <v>#REF!</v>
          </cell>
          <cell r="B361" t="e">
            <v>#REF!</v>
          </cell>
          <cell r="C361" t="e">
            <v>#REF!</v>
          </cell>
          <cell r="D361" t="e">
            <v>#REF!</v>
          </cell>
        </row>
        <row r="362">
          <cell r="A362" t="e">
            <v>#REF!</v>
          </cell>
          <cell r="B362" t="e">
            <v>#REF!</v>
          </cell>
          <cell r="C362" t="e">
            <v>#REF!</v>
          </cell>
          <cell r="D362" t="e">
            <v>#REF!</v>
          </cell>
        </row>
        <row r="363">
          <cell r="A363" t="e">
            <v>#REF!</v>
          </cell>
          <cell r="B363" t="e">
            <v>#REF!</v>
          </cell>
          <cell r="C363" t="e">
            <v>#REF!</v>
          </cell>
          <cell r="D363" t="e">
            <v>#REF!</v>
          </cell>
        </row>
        <row r="364">
          <cell r="A364" t="e">
            <v>#REF!</v>
          </cell>
          <cell r="B364" t="e">
            <v>#REF!</v>
          </cell>
        </row>
        <row r="365">
          <cell r="A365" t="e">
            <v>#REF!</v>
          </cell>
          <cell r="B365" t="e">
            <v>#REF!</v>
          </cell>
          <cell r="C365" t="e">
            <v>#REF!</v>
          </cell>
          <cell r="D365" t="e">
            <v>#REF!</v>
          </cell>
        </row>
        <row r="366">
          <cell r="A366" t="e">
            <v>#REF!</v>
          </cell>
          <cell r="B366" t="e">
            <v>#REF!</v>
          </cell>
          <cell r="C366" t="e">
            <v>#REF!</v>
          </cell>
          <cell r="D366" t="e">
            <v>#REF!</v>
          </cell>
        </row>
        <row r="367">
          <cell r="A367" t="e">
            <v>#REF!</v>
          </cell>
          <cell r="B367" t="e">
            <v>#REF!</v>
          </cell>
          <cell r="C367" t="e">
            <v>#REF!</v>
          </cell>
          <cell r="D367" t="e">
            <v>#REF!</v>
          </cell>
        </row>
        <row r="368">
          <cell r="A368" t="e">
            <v>#REF!</v>
          </cell>
          <cell r="B368" t="e">
            <v>#REF!</v>
          </cell>
          <cell r="C368" t="e">
            <v>#REF!</v>
          </cell>
          <cell r="D368" t="e">
            <v>#REF!</v>
          </cell>
        </row>
        <row r="369">
          <cell r="A369" t="e">
            <v>#REF!</v>
          </cell>
          <cell r="B369" t="e">
            <v>#REF!</v>
          </cell>
          <cell r="C369" t="e">
            <v>#REF!</v>
          </cell>
          <cell r="D369" t="e">
            <v>#REF!</v>
          </cell>
        </row>
        <row r="370">
          <cell r="A370" t="e">
            <v>#REF!</v>
          </cell>
          <cell r="B370" t="e">
            <v>#REF!</v>
          </cell>
          <cell r="C370" t="e">
            <v>#REF!</v>
          </cell>
          <cell r="D370" t="e">
            <v>#REF!</v>
          </cell>
        </row>
        <row r="371">
          <cell r="A371" t="e">
            <v>#REF!</v>
          </cell>
          <cell r="B371" t="e">
            <v>#REF!</v>
          </cell>
          <cell r="C371" t="e">
            <v>#REF!</v>
          </cell>
          <cell r="D371" t="e">
            <v>#REF!</v>
          </cell>
        </row>
        <row r="372">
          <cell r="A372" t="e">
            <v>#REF!</v>
          </cell>
          <cell r="B372" t="e">
            <v>#REF!</v>
          </cell>
          <cell r="C372" t="e">
            <v>#REF!</v>
          </cell>
          <cell r="D372" t="e">
            <v>#REF!</v>
          </cell>
        </row>
        <row r="373">
          <cell r="A373" t="e">
            <v>#REF!</v>
          </cell>
          <cell r="B373" t="e">
            <v>#REF!</v>
          </cell>
          <cell r="C373" t="e">
            <v>#REF!</v>
          </cell>
          <cell r="D373" t="e">
            <v>#REF!</v>
          </cell>
        </row>
        <row r="374">
          <cell r="A374" t="e">
            <v>#REF!</v>
          </cell>
          <cell r="B374" t="e">
            <v>#REF!</v>
          </cell>
          <cell r="C374" t="e">
            <v>#REF!</v>
          </cell>
          <cell r="D374" t="e">
            <v>#REF!</v>
          </cell>
        </row>
        <row r="375">
          <cell r="A375" t="e">
            <v>#REF!</v>
          </cell>
          <cell r="B375" t="e">
            <v>#REF!</v>
          </cell>
          <cell r="C375" t="e">
            <v>#REF!</v>
          </cell>
          <cell r="D375" t="e">
            <v>#REF!</v>
          </cell>
        </row>
        <row r="376">
          <cell r="A376" t="e">
            <v>#REF!</v>
          </cell>
          <cell r="B376" t="e">
            <v>#REF!</v>
          </cell>
          <cell r="C376" t="e">
            <v>#REF!</v>
          </cell>
          <cell r="D376" t="e">
            <v>#REF!</v>
          </cell>
        </row>
        <row r="377">
          <cell r="A377" t="e">
            <v>#REF!</v>
          </cell>
          <cell r="B377" t="e">
            <v>#REF!</v>
          </cell>
          <cell r="C377" t="e">
            <v>#REF!</v>
          </cell>
          <cell r="D377" t="e">
            <v>#REF!</v>
          </cell>
        </row>
        <row r="378">
          <cell r="A378" t="e">
            <v>#REF!</v>
          </cell>
          <cell r="B378" t="e">
            <v>#REF!</v>
          </cell>
          <cell r="C378" t="e">
            <v>#REF!</v>
          </cell>
          <cell r="D378" t="e">
            <v>#REF!</v>
          </cell>
        </row>
        <row r="379">
          <cell r="A379" t="e">
            <v>#REF!</v>
          </cell>
          <cell r="B379" t="e">
            <v>#REF!</v>
          </cell>
          <cell r="C379" t="e">
            <v>#REF!</v>
          </cell>
          <cell r="D379" t="e">
            <v>#REF!</v>
          </cell>
        </row>
        <row r="380">
          <cell r="A380" t="e">
            <v>#REF!</v>
          </cell>
          <cell r="B380" t="e">
            <v>#REF!</v>
          </cell>
          <cell r="C380" t="e">
            <v>#REF!</v>
          </cell>
          <cell r="D380" t="e">
            <v>#REF!</v>
          </cell>
        </row>
        <row r="381">
          <cell r="A381" t="e">
            <v>#REF!</v>
          </cell>
          <cell r="B381" t="e">
            <v>#REF!</v>
          </cell>
          <cell r="C381" t="e">
            <v>#REF!</v>
          </cell>
          <cell r="D381" t="e">
            <v>#REF!</v>
          </cell>
        </row>
        <row r="382">
          <cell r="A382" t="e">
            <v>#REF!</v>
          </cell>
          <cell r="B382" t="e">
            <v>#REF!</v>
          </cell>
          <cell r="C382" t="e">
            <v>#REF!</v>
          </cell>
          <cell r="D382" t="e">
            <v>#REF!</v>
          </cell>
        </row>
        <row r="383">
          <cell r="A383" t="e">
            <v>#REF!</v>
          </cell>
          <cell r="B383" t="e">
            <v>#REF!</v>
          </cell>
          <cell r="C383" t="e">
            <v>#REF!</v>
          </cell>
          <cell r="D383" t="e">
            <v>#REF!</v>
          </cell>
        </row>
        <row r="384">
          <cell r="A384" t="e">
            <v>#REF!</v>
          </cell>
          <cell r="B384" t="e">
            <v>#REF!</v>
          </cell>
          <cell r="C384" t="e">
            <v>#REF!</v>
          </cell>
          <cell r="D384" t="e">
            <v>#REF!</v>
          </cell>
        </row>
        <row r="385">
          <cell r="A385" t="e">
            <v>#REF!</v>
          </cell>
          <cell r="B385" t="e">
            <v>#REF!</v>
          </cell>
          <cell r="C385" t="e">
            <v>#REF!</v>
          </cell>
          <cell r="D385" t="e">
            <v>#REF!</v>
          </cell>
        </row>
        <row r="386">
          <cell r="A386" t="e">
            <v>#REF!</v>
          </cell>
          <cell r="B386" t="e">
            <v>#REF!</v>
          </cell>
          <cell r="C386" t="e">
            <v>#REF!</v>
          </cell>
          <cell r="D386" t="e">
            <v>#REF!</v>
          </cell>
        </row>
        <row r="387">
          <cell r="A387" t="e">
            <v>#REF!</v>
          </cell>
          <cell r="B387" t="e">
            <v>#REF!</v>
          </cell>
          <cell r="C387" t="e">
            <v>#REF!</v>
          </cell>
          <cell r="D387" t="e">
            <v>#REF!</v>
          </cell>
        </row>
        <row r="388">
          <cell r="A388" t="e">
            <v>#REF!</v>
          </cell>
          <cell r="B388" t="e">
            <v>#REF!</v>
          </cell>
          <cell r="C388" t="e">
            <v>#REF!</v>
          </cell>
          <cell r="D388" t="e">
            <v>#REF!</v>
          </cell>
        </row>
        <row r="389">
          <cell r="A389" t="e">
            <v>#REF!</v>
          </cell>
          <cell r="B389" t="e">
            <v>#REF!</v>
          </cell>
          <cell r="C389" t="e">
            <v>#REF!</v>
          </cell>
          <cell r="D389" t="e">
            <v>#REF!</v>
          </cell>
        </row>
        <row r="390">
          <cell r="A390" t="e">
            <v>#REF!</v>
          </cell>
          <cell r="B390" t="e">
            <v>#REF!</v>
          </cell>
          <cell r="C390" t="e">
            <v>#REF!</v>
          </cell>
          <cell r="D390" t="e">
            <v>#REF!</v>
          </cell>
        </row>
        <row r="391">
          <cell r="A391" t="e">
            <v>#REF!</v>
          </cell>
          <cell r="B391" t="e">
            <v>#REF!</v>
          </cell>
        </row>
        <row r="392">
          <cell r="A392" t="e">
            <v>#REF!</v>
          </cell>
          <cell r="B392" t="e">
            <v>#REF!</v>
          </cell>
          <cell r="C392" t="e">
            <v>#REF!</v>
          </cell>
          <cell r="D392" t="e">
            <v>#REF!</v>
          </cell>
        </row>
        <row r="393">
          <cell r="A393" t="e">
            <v>#REF!</v>
          </cell>
          <cell r="B393" t="e">
            <v>#REF!</v>
          </cell>
        </row>
        <row r="394">
          <cell r="A394" t="e">
            <v>#REF!</v>
          </cell>
          <cell r="B394" t="e">
            <v>#REF!</v>
          </cell>
          <cell r="C394" t="e">
            <v>#REF!</v>
          </cell>
          <cell r="D394" t="e">
            <v>#REF!</v>
          </cell>
        </row>
        <row r="395">
          <cell r="A395" t="e">
            <v>#REF!</v>
          </cell>
          <cell r="B395" t="e">
            <v>#REF!</v>
          </cell>
          <cell r="C395" t="e">
            <v>#REF!</v>
          </cell>
          <cell r="D395" t="e">
            <v>#REF!</v>
          </cell>
        </row>
        <row r="396">
          <cell r="A396" t="e">
            <v>#REF!</v>
          </cell>
          <cell r="B396" t="e">
            <v>#REF!</v>
          </cell>
        </row>
        <row r="397">
          <cell r="A397" t="e">
            <v>#REF!</v>
          </cell>
          <cell r="B397" t="e">
            <v>#REF!</v>
          </cell>
          <cell r="C397" t="e">
            <v>#REF!</v>
          </cell>
          <cell r="D397" t="e">
            <v>#REF!</v>
          </cell>
        </row>
        <row r="398">
          <cell r="A398" t="e">
            <v>#REF!</v>
          </cell>
          <cell r="B398" t="e">
            <v>#REF!</v>
          </cell>
          <cell r="C398" t="e">
            <v>#REF!</v>
          </cell>
          <cell r="D398" t="e">
            <v>#REF!</v>
          </cell>
        </row>
        <row r="399">
          <cell r="A399" t="e">
            <v>#REF!</v>
          </cell>
          <cell r="B399" t="e">
            <v>#REF!</v>
          </cell>
          <cell r="C399" t="e">
            <v>#REF!</v>
          </cell>
          <cell r="D399" t="e">
            <v>#REF!</v>
          </cell>
        </row>
        <row r="400">
          <cell r="A400" t="e">
            <v>#REF!</v>
          </cell>
          <cell r="B400" t="e">
            <v>#REF!</v>
          </cell>
          <cell r="C400" t="e">
            <v>#REF!</v>
          </cell>
          <cell r="D400" t="e">
            <v>#REF!</v>
          </cell>
        </row>
        <row r="401">
          <cell r="A401" t="e">
            <v>#REF!</v>
          </cell>
          <cell r="B401" t="e">
            <v>#REF!</v>
          </cell>
          <cell r="C401" t="e">
            <v>#REF!</v>
          </cell>
          <cell r="D401" t="e">
            <v>#REF!</v>
          </cell>
        </row>
        <row r="402">
          <cell r="A402" t="e">
            <v>#REF!</v>
          </cell>
          <cell r="B402" t="e">
            <v>#REF!</v>
          </cell>
          <cell r="C402" t="e">
            <v>#REF!</v>
          </cell>
          <cell r="D402" t="e">
            <v>#REF!</v>
          </cell>
        </row>
        <row r="403">
          <cell r="A403" t="e">
            <v>#REF!</v>
          </cell>
          <cell r="B403" t="e">
            <v>#REF!</v>
          </cell>
          <cell r="C403" t="e">
            <v>#REF!</v>
          </cell>
          <cell r="D403" t="e">
            <v>#REF!</v>
          </cell>
        </row>
        <row r="404">
          <cell r="A404" t="e">
            <v>#REF!</v>
          </cell>
          <cell r="B404" t="e">
            <v>#REF!</v>
          </cell>
          <cell r="C404" t="e">
            <v>#REF!</v>
          </cell>
          <cell r="D404" t="e">
            <v>#REF!</v>
          </cell>
        </row>
        <row r="405">
          <cell r="A405" t="e">
            <v>#REF!</v>
          </cell>
          <cell r="B405" t="e">
            <v>#REF!</v>
          </cell>
          <cell r="C405" t="e">
            <v>#REF!</v>
          </cell>
          <cell r="D405" t="e">
            <v>#REF!</v>
          </cell>
        </row>
        <row r="406">
          <cell r="A406" t="e">
            <v>#REF!</v>
          </cell>
          <cell r="B406" t="e">
            <v>#REF!</v>
          </cell>
          <cell r="C406" t="e">
            <v>#REF!</v>
          </cell>
          <cell r="D406" t="e">
            <v>#REF!</v>
          </cell>
        </row>
        <row r="407">
          <cell r="A407" t="e">
            <v>#REF!</v>
          </cell>
          <cell r="B407" t="e">
            <v>#REF!</v>
          </cell>
          <cell r="C407" t="e">
            <v>#REF!</v>
          </cell>
          <cell r="D407" t="e">
            <v>#REF!</v>
          </cell>
        </row>
        <row r="408">
          <cell r="A408" t="e">
            <v>#REF!</v>
          </cell>
          <cell r="B408" t="e">
            <v>#REF!</v>
          </cell>
          <cell r="C408" t="e">
            <v>#REF!</v>
          </cell>
          <cell r="D408" t="e">
            <v>#REF!</v>
          </cell>
        </row>
        <row r="409">
          <cell r="A409" t="e">
            <v>#REF!</v>
          </cell>
          <cell r="B409" t="e">
            <v>#REF!</v>
          </cell>
          <cell r="C409" t="e">
            <v>#REF!</v>
          </cell>
          <cell r="D409" t="e">
            <v>#REF!</v>
          </cell>
        </row>
        <row r="410">
          <cell r="A410" t="e">
            <v>#REF!</v>
          </cell>
          <cell r="B410" t="e">
            <v>#REF!</v>
          </cell>
          <cell r="C410" t="e">
            <v>#REF!</v>
          </cell>
          <cell r="D410" t="e">
            <v>#REF!</v>
          </cell>
        </row>
        <row r="411">
          <cell r="A411" t="e">
            <v>#REF!</v>
          </cell>
          <cell r="B411" t="e">
            <v>#REF!</v>
          </cell>
          <cell r="C411" t="e">
            <v>#REF!</v>
          </cell>
          <cell r="D411" t="e">
            <v>#REF!</v>
          </cell>
        </row>
        <row r="412">
          <cell r="A412" t="e">
            <v>#REF!</v>
          </cell>
          <cell r="B412" t="e">
            <v>#REF!</v>
          </cell>
          <cell r="C412" t="e">
            <v>#REF!</v>
          </cell>
          <cell r="D412" t="e">
            <v>#REF!</v>
          </cell>
        </row>
        <row r="413">
          <cell r="A413" t="e">
            <v>#REF!</v>
          </cell>
          <cell r="B413" t="e">
            <v>#REF!</v>
          </cell>
          <cell r="C413" t="e">
            <v>#REF!</v>
          </cell>
          <cell r="D413" t="e">
            <v>#REF!</v>
          </cell>
        </row>
        <row r="414">
          <cell r="A414" t="e">
            <v>#REF!</v>
          </cell>
          <cell r="B414" t="e">
            <v>#REF!</v>
          </cell>
        </row>
        <row r="415">
          <cell r="A415" t="e">
            <v>#REF!</v>
          </cell>
          <cell r="B415" t="e">
            <v>#REF!</v>
          </cell>
          <cell r="C415" t="e">
            <v>#REF!</v>
          </cell>
          <cell r="D415" t="e">
            <v>#REF!</v>
          </cell>
        </row>
        <row r="416">
          <cell r="A416" t="e">
            <v>#REF!</v>
          </cell>
          <cell r="B416" t="e">
            <v>#REF!</v>
          </cell>
          <cell r="C416" t="e">
            <v>#REF!</v>
          </cell>
          <cell r="D416" t="e">
            <v>#REF!</v>
          </cell>
        </row>
        <row r="417">
          <cell r="A417" t="e">
            <v>#REF!</v>
          </cell>
          <cell r="B417" t="e">
            <v>#REF!</v>
          </cell>
          <cell r="C417" t="e">
            <v>#REF!</v>
          </cell>
          <cell r="D417" t="e">
            <v>#REF!</v>
          </cell>
        </row>
        <row r="418">
          <cell r="A418" t="e">
            <v>#REF!</v>
          </cell>
          <cell r="B418" t="e">
            <v>#REF!</v>
          </cell>
          <cell r="C418" t="e">
            <v>#REF!</v>
          </cell>
          <cell r="D418" t="e">
            <v>#REF!</v>
          </cell>
        </row>
        <row r="419">
          <cell r="A419" t="e">
            <v>#REF!</v>
          </cell>
          <cell r="B419" t="e">
            <v>#REF!</v>
          </cell>
          <cell r="C419" t="e">
            <v>#REF!</v>
          </cell>
          <cell r="D419" t="e">
            <v>#REF!</v>
          </cell>
        </row>
        <row r="420">
          <cell r="A420" t="e">
            <v>#REF!</v>
          </cell>
          <cell r="B420" t="e">
            <v>#REF!</v>
          </cell>
          <cell r="C420" t="e">
            <v>#REF!</v>
          </cell>
          <cell r="D420" t="e">
            <v>#REF!</v>
          </cell>
        </row>
        <row r="421">
          <cell r="A421" t="e">
            <v>#REF!</v>
          </cell>
          <cell r="B421" t="e">
            <v>#REF!</v>
          </cell>
          <cell r="C421" t="e">
            <v>#REF!</v>
          </cell>
          <cell r="D421" t="e">
            <v>#REF!</v>
          </cell>
        </row>
        <row r="422">
          <cell r="A422" t="e">
            <v>#REF!</v>
          </cell>
          <cell r="B422" t="e">
            <v>#REF!</v>
          </cell>
          <cell r="C422" t="e">
            <v>#REF!</v>
          </cell>
          <cell r="D422" t="e">
            <v>#REF!</v>
          </cell>
        </row>
        <row r="423">
          <cell r="A423" t="e">
            <v>#REF!</v>
          </cell>
          <cell r="B423" t="e">
            <v>#REF!</v>
          </cell>
          <cell r="C423" t="e">
            <v>#REF!</v>
          </cell>
          <cell r="D423" t="e">
            <v>#REF!</v>
          </cell>
        </row>
        <row r="424">
          <cell r="A424" t="e">
            <v>#REF!</v>
          </cell>
          <cell r="B424" t="e">
            <v>#REF!</v>
          </cell>
          <cell r="C424" t="e">
            <v>#REF!</v>
          </cell>
          <cell r="D424" t="e">
            <v>#REF!</v>
          </cell>
        </row>
        <row r="425">
          <cell r="A425" t="e">
            <v>#REF!</v>
          </cell>
          <cell r="B425" t="e">
            <v>#REF!</v>
          </cell>
          <cell r="C425" t="e">
            <v>#REF!</v>
          </cell>
          <cell r="D425" t="e">
            <v>#REF!</v>
          </cell>
        </row>
        <row r="426">
          <cell r="A426" t="e">
            <v>#REF!</v>
          </cell>
          <cell r="B426" t="e">
            <v>#REF!</v>
          </cell>
          <cell r="C426" t="e">
            <v>#REF!</v>
          </cell>
          <cell r="D426" t="e">
            <v>#REF!</v>
          </cell>
        </row>
        <row r="427">
          <cell r="A427" t="e">
            <v>#REF!</v>
          </cell>
          <cell r="B427" t="e">
            <v>#REF!</v>
          </cell>
        </row>
        <row r="428">
          <cell r="A428" t="e">
            <v>#REF!</v>
          </cell>
          <cell r="B428" t="e">
            <v>#REF!</v>
          </cell>
          <cell r="C428" t="e">
            <v>#REF!</v>
          </cell>
          <cell r="D428" t="e">
            <v>#REF!</v>
          </cell>
        </row>
        <row r="429">
          <cell r="A429" t="e">
            <v>#REF!</v>
          </cell>
          <cell r="B429" t="e">
            <v>#REF!</v>
          </cell>
          <cell r="C429" t="e">
            <v>#REF!</v>
          </cell>
          <cell r="D429" t="e">
            <v>#REF!</v>
          </cell>
        </row>
        <row r="430">
          <cell r="A430" t="e">
            <v>#REF!</v>
          </cell>
          <cell r="B430" t="e">
            <v>#REF!</v>
          </cell>
          <cell r="C430" t="e">
            <v>#REF!</v>
          </cell>
          <cell r="D430" t="e">
            <v>#REF!</v>
          </cell>
        </row>
        <row r="431">
          <cell r="A431" t="e">
            <v>#REF!</v>
          </cell>
          <cell r="B431" t="e">
            <v>#REF!</v>
          </cell>
          <cell r="C431" t="e">
            <v>#REF!</v>
          </cell>
          <cell r="D431" t="e">
            <v>#REF!</v>
          </cell>
        </row>
        <row r="432">
          <cell r="A432" t="e">
            <v>#REF!</v>
          </cell>
          <cell r="B432" t="e">
            <v>#REF!</v>
          </cell>
          <cell r="C432" t="e">
            <v>#REF!</v>
          </cell>
          <cell r="D432" t="e">
            <v>#REF!</v>
          </cell>
        </row>
        <row r="433">
          <cell r="A433" t="e">
            <v>#REF!</v>
          </cell>
          <cell r="B433" t="e">
            <v>#REF!</v>
          </cell>
          <cell r="C433" t="e">
            <v>#REF!</v>
          </cell>
          <cell r="D433" t="e">
            <v>#REF!</v>
          </cell>
        </row>
        <row r="434">
          <cell r="A434" t="e">
            <v>#REF!</v>
          </cell>
          <cell r="B434" t="e">
            <v>#REF!</v>
          </cell>
          <cell r="C434" t="e">
            <v>#REF!</v>
          </cell>
          <cell r="D434" t="e">
            <v>#REF!</v>
          </cell>
        </row>
        <row r="435">
          <cell r="A435" t="e">
            <v>#REF!</v>
          </cell>
          <cell r="B435" t="e">
            <v>#REF!</v>
          </cell>
          <cell r="C435" t="e">
            <v>#REF!</v>
          </cell>
          <cell r="D435" t="e">
            <v>#REF!</v>
          </cell>
        </row>
        <row r="436">
          <cell r="A436" t="e">
            <v>#REF!</v>
          </cell>
          <cell r="B436" t="e">
            <v>#REF!</v>
          </cell>
          <cell r="C436" t="e">
            <v>#REF!</v>
          </cell>
          <cell r="D436" t="e">
            <v>#REF!</v>
          </cell>
        </row>
        <row r="437">
          <cell r="A437" t="e">
            <v>#REF!</v>
          </cell>
          <cell r="B437" t="e">
            <v>#REF!</v>
          </cell>
        </row>
        <row r="438">
          <cell r="A438" t="e">
            <v>#REF!</v>
          </cell>
          <cell r="B438" t="e">
            <v>#REF!</v>
          </cell>
        </row>
        <row r="439">
          <cell r="A439" t="e">
            <v>#REF!</v>
          </cell>
          <cell r="B439" t="e">
            <v>#REF!</v>
          </cell>
          <cell r="C439" t="e">
            <v>#REF!</v>
          </cell>
          <cell r="D439" t="e">
            <v>#REF!</v>
          </cell>
        </row>
        <row r="440">
          <cell r="A440" t="e">
            <v>#REF!</v>
          </cell>
          <cell r="B440" t="e">
            <v>#REF!</v>
          </cell>
          <cell r="C440" t="e">
            <v>#REF!</v>
          </cell>
          <cell r="D440" t="e">
            <v>#REF!</v>
          </cell>
        </row>
        <row r="441">
          <cell r="A441" t="e">
            <v>#REF!</v>
          </cell>
          <cell r="B441" t="e">
            <v>#REF!</v>
          </cell>
          <cell r="C441" t="e">
            <v>#REF!</v>
          </cell>
          <cell r="D441" t="e">
            <v>#REF!</v>
          </cell>
        </row>
        <row r="442">
          <cell r="A442" t="e">
            <v>#REF!</v>
          </cell>
          <cell r="B442" t="e">
            <v>#REF!</v>
          </cell>
          <cell r="C442" t="e">
            <v>#REF!</v>
          </cell>
          <cell r="D442" t="e">
            <v>#REF!</v>
          </cell>
        </row>
        <row r="443">
          <cell r="A443" t="e">
            <v>#REF!</v>
          </cell>
          <cell r="B443" t="e">
            <v>#REF!</v>
          </cell>
          <cell r="C443" t="e">
            <v>#REF!</v>
          </cell>
          <cell r="D443" t="e">
            <v>#REF!</v>
          </cell>
        </row>
        <row r="444">
          <cell r="A444" t="e">
            <v>#REF!</v>
          </cell>
          <cell r="B444" t="e">
            <v>#REF!</v>
          </cell>
          <cell r="C444" t="e">
            <v>#REF!</v>
          </cell>
          <cell r="D444" t="e">
            <v>#REF!</v>
          </cell>
        </row>
        <row r="445">
          <cell r="A445" t="e">
            <v>#REF!</v>
          </cell>
          <cell r="B445" t="e">
            <v>#REF!</v>
          </cell>
          <cell r="C445" t="e">
            <v>#REF!</v>
          </cell>
          <cell r="D445" t="e">
            <v>#REF!</v>
          </cell>
        </row>
        <row r="446">
          <cell r="A446" t="e">
            <v>#REF!</v>
          </cell>
          <cell r="B446" t="e">
            <v>#REF!</v>
          </cell>
          <cell r="C446" t="e">
            <v>#REF!</v>
          </cell>
          <cell r="D446" t="e">
            <v>#REF!</v>
          </cell>
        </row>
        <row r="447">
          <cell r="A447" t="e">
            <v>#REF!</v>
          </cell>
          <cell r="B447" t="e">
            <v>#REF!</v>
          </cell>
          <cell r="C447" t="e">
            <v>#REF!</v>
          </cell>
          <cell r="D447" t="e">
            <v>#REF!</v>
          </cell>
        </row>
        <row r="448">
          <cell r="A448" t="e">
            <v>#REF!</v>
          </cell>
          <cell r="B448" t="e">
            <v>#REF!</v>
          </cell>
          <cell r="C448" t="e">
            <v>#REF!</v>
          </cell>
          <cell r="D448" t="e">
            <v>#REF!</v>
          </cell>
        </row>
        <row r="449">
          <cell r="A449" t="e">
            <v>#REF!</v>
          </cell>
          <cell r="B449" t="e">
            <v>#REF!</v>
          </cell>
          <cell r="C449" t="e">
            <v>#REF!</v>
          </cell>
          <cell r="D449" t="e">
            <v>#REF!</v>
          </cell>
        </row>
        <row r="450">
          <cell r="A450" t="e">
            <v>#REF!</v>
          </cell>
          <cell r="B450" t="e">
            <v>#REF!</v>
          </cell>
          <cell r="C450" t="e">
            <v>#REF!</v>
          </cell>
          <cell r="D450" t="e">
            <v>#REF!</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e">
            <v>#REF!</v>
          </cell>
          <cell r="B479" t="e">
            <v>#REF!</v>
          </cell>
        </row>
        <row r="480">
          <cell r="A480" t="e">
            <v>#REF!</v>
          </cell>
          <cell r="B480" t="e">
            <v>#REF!</v>
          </cell>
          <cell r="C480" t="e">
            <v>#REF!</v>
          </cell>
          <cell r="D480" t="e">
            <v>#REF!</v>
          </cell>
        </row>
        <row r="481">
          <cell r="A481" t="e">
            <v>#REF!</v>
          </cell>
          <cell r="B481" t="e">
            <v>#REF!</v>
          </cell>
          <cell r="C481" t="e">
            <v>#REF!</v>
          </cell>
          <cell r="D481" t="e">
            <v>#REF!</v>
          </cell>
        </row>
        <row r="482">
          <cell r="A482" t="e">
            <v>#REF!</v>
          </cell>
          <cell r="B482" t="e">
            <v>#REF!</v>
          </cell>
          <cell r="C482" t="e">
            <v>#REF!</v>
          </cell>
          <cell r="D482" t="e">
            <v>#REF!</v>
          </cell>
        </row>
        <row r="483">
          <cell r="A483" t="e">
            <v>#REF!</v>
          </cell>
          <cell r="B483" t="e">
            <v>#REF!</v>
          </cell>
          <cell r="C483" t="e">
            <v>#REF!</v>
          </cell>
          <cell r="D483" t="e">
            <v>#REF!</v>
          </cell>
        </row>
        <row r="484">
          <cell r="A484" t="e">
            <v>#REF!</v>
          </cell>
          <cell r="B484" t="e">
            <v>#REF!</v>
          </cell>
          <cell r="C484" t="e">
            <v>#REF!</v>
          </cell>
          <cell r="D484" t="e">
            <v>#REF!</v>
          </cell>
        </row>
        <row r="485">
          <cell r="A485" t="e">
            <v>#REF!</v>
          </cell>
          <cell r="B485" t="e">
            <v>#REF!</v>
          </cell>
          <cell r="C485" t="e">
            <v>#REF!</v>
          </cell>
          <cell r="D485" t="e">
            <v>#REF!</v>
          </cell>
        </row>
        <row r="486">
          <cell r="A486" t="e">
            <v>#REF!</v>
          </cell>
          <cell r="B486" t="e">
            <v>#REF!</v>
          </cell>
          <cell r="C486" t="e">
            <v>#REF!</v>
          </cell>
          <cell r="D486" t="e">
            <v>#REF!</v>
          </cell>
        </row>
        <row r="487">
          <cell r="A487" t="e">
            <v>#REF!</v>
          </cell>
          <cell r="B487" t="e">
            <v>#REF!</v>
          </cell>
          <cell r="C487" t="e">
            <v>#REF!</v>
          </cell>
          <cell r="D487" t="e">
            <v>#REF!</v>
          </cell>
        </row>
        <row r="488">
          <cell r="A488" t="e">
            <v>#REF!</v>
          </cell>
          <cell r="B488" t="e">
            <v>#REF!</v>
          </cell>
          <cell r="C488" t="e">
            <v>#REF!</v>
          </cell>
          <cell r="D488" t="e">
            <v>#REF!</v>
          </cell>
        </row>
        <row r="489">
          <cell r="A489" t="e">
            <v>#REF!</v>
          </cell>
          <cell r="B489" t="e">
            <v>#REF!</v>
          </cell>
          <cell r="C489" t="e">
            <v>#REF!</v>
          </cell>
          <cell r="D489" t="e">
            <v>#REF!</v>
          </cell>
        </row>
        <row r="490">
          <cell r="A490" t="e">
            <v>#REF!</v>
          </cell>
          <cell r="B490" t="e">
            <v>#REF!</v>
          </cell>
          <cell r="C490" t="e">
            <v>#REF!</v>
          </cell>
          <cell r="D490" t="e">
            <v>#REF!</v>
          </cell>
        </row>
        <row r="491">
          <cell r="A491" t="e">
            <v>#REF!</v>
          </cell>
          <cell r="B491" t="e">
            <v>#REF!</v>
          </cell>
          <cell r="C491" t="e">
            <v>#REF!</v>
          </cell>
          <cell r="D491" t="e">
            <v>#REF!</v>
          </cell>
        </row>
        <row r="492">
          <cell r="A492" t="e">
            <v>#REF!</v>
          </cell>
          <cell r="B492" t="e">
            <v>#REF!</v>
          </cell>
          <cell r="C492" t="e">
            <v>#REF!</v>
          </cell>
          <cell r="D492" t="e">
            <v>#REF!</v>
          </cell>
        </row>
        <row r="493">
          <cell r="A493" t="e">
            <v>#REF!</v>
          </cell>
          <cell r="B493" t="e">
            <v>#REF!</v>
          </cell>
          <cell r="C493" t="e">
            <v>#REF!</v>
          </cell>
          <cell r="D493" t="e">
            <v>#REF!</v>
          </cell>
        </row>
        <row r="494">
          <cell r="A494" t="e">
            <v>#REF!</v>
          </cell>
          <cell r="B494" t="e">
            <v>#REF!</v>
          </cell>
          <cell r="C494" t="e">
            <v>#REF!</v>
          </cell>
          <cell r="D494" t="e">
            <v>#REF!</v>
          </cell>
        </row>
        <row r="495">
          <cell r="A495" t="e">
            <v>#REF!</v>
          </cell>
          <cell r="B495" t="e">
            <v>#REF!</v>
          </cell>
          <cell r="C495" t="e">
            <v>#REF!</v>
          </cell>
          <cell r="D495" t="e">
            <v>#REF!</v>
          </cell>
        </row>
        <row r="496">
          <cell r="A496" t="e">
            <v>#REF!</v>
          </cell>
          <cell r="B496" t="e">
            <v>#REF!</v>
          </cell>
          <cell r="C496" t="e">
            <v>#REF!</v>
          </cell>
          <cell r="D496" t="e">
            <v>#REF!</v>
          </cell>
        </row>
        <row r="497">
          <cell r="A497" t="e">
            <v>#REF!</v>
          </cell>
          <cell r="B497" t="e">
            <v>#REF!</v>
          </cell>
          <cell r="C497" t="e">
            <v>#REF!</v>
          </cell>
          <cell r="D497" t="e">
            <v>#REF!</v>
          </cell>
        </row>
        <row r="498">
          <cell r="A498" t="e">
            <v>#REF!</v>
          </cell>
          <cell r="B498" t="e">
            <v>#REF!</v>
          </cell>
          <cell r="C498" t="e">
            <v>#REF!</v>
          </cell>
          <cell r="D498" t="e">
            <v>#REF!</v>
          </cell>
        </row>
        <row r="499">
          <cell r="A499" t="e">
            <v>#REF!</v>
          </cell>
          <cell r="B499" t="e">
            <v>#REF!</v>
          </cell>
          <cell r="C499" t="e">
            <v>#REF!</v>
          </cell>
          <cell r="D499" t="e">
            <v>#REF!</v>
          </cell>
        </row>
        <row r="500">
          <cell r="A500" t="e">
            <v>#REF!</v>
          </cell>
          <cell r="B500" t="e">
            <v>#REF!</v>
          </cell>
        </row>
        <row r="501">
          <cell r="A501" t="e">
            <v>#REF!</v>
          </cell>
          <cell r="B501" t="e">
            <v>#REF!</v>
          </cell>
          <cell r="C501" t="e">
            <v>#REF!</v>
          </cell>
          <cell r="D501" t="e">
            <v>#REF!</v>
          </cell>
        </row>
        <row r="502">
          <cell r="A502" t="e">
            <v>#REF!</v>
          </cell>
          <cell r="B502" t="e">
            <v>#REF!</v>
          </cell>
        </row>
        <row r="503">
          <cell r="A503" t="e">
            <v>#REF!</v>
          </cell>
          <cell r="B503" t="e">
            <v>#REF!</v>
          </cell>
          <cell r="C503" t="e">
            <v>#REF!</v>
          </cell>
          <cell r="D503" t="e">
            <v>#REF!</v>
          </cell>
        </row>
        <row r="504">
          <cell r="A504" t="e">
            <v>#REF!</v>
          </cell>
          <cell r="B504" t="e">
            <v>#REF!</v>
          </cell>
          <cell r="C504" t="e">
            <v>#REF!</v>
          </cell>
          <cell r="D504" t="e">
            <v>#REF!</v>
          </cell>
        </row>
        <row r="505">
          <cell r="A505" t="e">
            <v>#REF!</v>
          </cell>
          <cell r="B505" t="e">
            <v>#REF!</v>
          </cell>
          <cell r="C505" t="e">
            <v>#REF!</v>
          </cell>
          <cell r="D505" t="e">
            <v>#REF!</v>
          </cell>
        </row>
        <row r="506">
          <cell r="A506" t="e">
            <v>#REF!</v>
          </cell>
          <cell r="B506" t="e">
            <v>#REF!</v>
          </cell>
          <cell r="C506" t="e">
            <v>#REF!</v>
          </cell>
          <cell r="D506" t="e">
            <v>#REF!</v>
          </cell>
        </row>
        <row r="507">
          <cell r="A507" t="e">
            <v>#REF!</v>
          </cell>
          <cell r="B507" t="e">
            <v>#REF!</v>
          </cell>
          <cell r="C507" t="e">
            <v>#REF!</v>
          </cell>
          <cell r="D507" t="e">
            <v>#REF!</v>
          </cell>
        </row>
        <row r="508">
          <cell r="A508" t="e">
            <v>#REF!</v>
          </cell>
          <cell r="B508" t="e">
            <v>#REF!</v>
          </cell>
          <cell r="C508" t="e">
            <v>#REF!</v>
          </cell>
          <cell r="D508" t="e">
            <v>#REF!</v>
          </cell>
        </row>
        <row r="509">
          <cell r="A509" t="e">
            <v>#REF!</v>
          </cell>
          <cell r="B509" t="e">
            <v>#REF!</v>
          </cell>
          <cell r="C509" t="e">
            <v>#REF!</v>
          </cell>
          <cell r="D509" t="e">
            <v>#REF!</v>
          </cell>
        </row>
        <row r="510">
          <cell r="A510" t="e">
            <v>#REF!</v>
          </cell>
          <cell r="B510" t="e">
            <v>#REF!</v>
          </cell>
          <cell r="C510" t="e">
            <v>#REF!</v>
          </cell>
          <cell r="D510" t="e">
            <v>#REF!</v>
          </cell>
        </row>
        <row r="511">
          <cell r="A511" t="e">
            <v>#REF!</v>
          </cell>
          <cell r="B511" t="e">
            <v>#REF!</v>
          </cell>
          <cell r="C511" t="e">
            <v>#REF!</v>
          </cell>
          <cell r="D511" t="e">
            <v>#REF!</v>
          </cell>
        </row>
        <row r="512">
          <cell r="A512" t="e">
            <v>#REF!</v>
          </cell>
          <cell r="B512" t="e">
            <v>#REF!</v>
          </cell>
          <cell r="C512" t="e">
            <v>#REF!</v>
          </cell>
          <cell r="D512" t="e">
            <v>#REF!</v>
          </cell>
        </row>
        <row r="513">
          <cell r="A513" t="e">
            <v>#REF!</v>
          </cell>
          <cell r="B513" t="e">
            <v>#REF!</v>
          </cell>
          <cell r="C513" t="e">
            <v>#REF!</v>
          </cell>
          <cell r="D513" t="e">
            <v>#REF!</v>
          </cell>
        </row>
        <row r="514">
          <cell r="A514" t="e">
            <v>#REF!</v>
          </cell>
          <cell r="B514" t="e">
            <v>#REF!</v>
          </cell>
          <cell r="C514" t="e">
            <v>#REF!</v>
          </cell>
          <cell r="D514" t="e">
            <v>#REF!</v>
          </cell>
        </row>
        <row r="515">
          <cell r="A515" t="e">
            <v>#REF!</v>
          </cell>
          <cell r="B515" t="e">
            <v>#REF!</v>
          </cell>
          <cell r="C515" t="e">
            <v>#REF!</v>
          </cell>
          <cell r="D515" t="e">
            <v>#REF!</v>
          </cell>
        </row>
        <row r="516">
          <cell r="A516" t="e">
            <v>#REF!</v>
          </cell>
          <cell r="B516" t="e">
            <v>#REF!</v>
          </cell>
        </row>
        <row r="517">
          <cell r="A517" t="e">
            <v>#REF!</v>
          </cell>
          <cell r="B517" t="e">
            <v>#REF!</v>
          </cell>
          <cell r="C517" t="e">
            <v>#REF!</v>
          </cell>
          <cell r="D517" t="e">
            <v>#REF!</v>
          </cell>
        </row>
        <row r="518">
          <cell r="A518" t="e">
            <v>#REF!</v>
          </cell>
          <cell r="B518" t="e">
            <v>#REF!</v>
          </cell>
          <cell r="C518" t="e">
            <v>#REF!</v>
          </cell>
          <cell r="D518" t="e">
            <v>#REF!</v>
          </cell>
        </row>
        <row r="519">
          <cell r="A519" t="e">
            <v>#REF!</v>
          </cell>
          <cell r="B519" t="e">
            <v>#REF!</v>
          </cell>
          <cell r="C519" t="e">
            <v>#REF!</v>
          </cell>
          <cell r="D519" t="e">
            <v>#REF!</v>
          </cell>
        </row>
        <row r="520">
          <cell r="A520" t="e">
            <v>#REF!</v>
          </cell>
          <cell r="B520" t="e">
            <v>#REF!</v>
          </cell>
          <cell r="C520" t="e">
            <v>#REF!</v>
          </cell>
          <cell r="D520" t="e">
            <v>#REF!</v>
          </cell>
        </row>
        <row r="521">
          <cell r="A521" t="e">
            <v>#REF!</v>
          </cell>
          <cell r="B521" t="e">
            <v>#REF!</v>
          </cell>
          <cell r="C521" t="e">
            <v>#REF!</v>
          </cell>
          <cell r="D521" t="e">
            <v>#REF!</v>
          </cell>
        </row>
        <row r="522">
          <cell r="A522" t="e">
            <v>#REF!</v>
          </cell>
          <cell r="B522" t="e">
            <v>#REF!</v>
          </cell>
          <cell r="C522" t="e">
            <v>#REF!</v>
          </cell>
          <cell r="D522" t="e">
            <v>#REF!</v>
          </cell>
        </row>
        <row r="523">
          <cell r="A523" t="e">
            <v>#REF!</v>
          </cell>
          <cell r="B523" t="e">
            <v>#REF!</v>
          </cell>
          <cell r="C523" t="e">
            <v>#REF!</v>
          </cell>
          <cell r="D523" t="e">
            <v>#REF!</v>
          </cell>
        </row>
        <row r="524">
          <cell r="A524" t="e">
            <v>#REF!</v>
          </cell>
          <cell r="B524" t="e">
            <v>#REF!</v>
          </cell>
          <cell r="C524" t="e">
            <v>#REF!</v>
          </cell>
          <cell r="D524" t="e">
            <v>#REF!</v>
          </cell>
        </row>
        <row r="525">
          <cell r="A525" t="e">
            <v>#REF!</v>
          </cell>
          <cell r="B525" t="e">
            <v>#REF!</v>
          </cell>
          <cell r="C525" t="e">
            <v>#REF!</v>
          </cell>
          <cell r="D525" t="e">
            <v>#REF!</v>
          </cell>
        </row>
        <row r="526">
          <cell r="A526" t="e">
            <v>#REF!</v>
          </cell>
          <cell r="B526" t="e">
            <v>#REF!</v>
          </cell>
          <cell r="C526" t="e">
            <v>#REF!</v>
          </cell>
          <cell r="D526" t="e">
            <v>#REF!</v>
          </cell>
        </row>
        <row r="527">
          <cell r="A527" t="e">
            <v>#REF!</v>
          </cell>
          <cell r="B527" t="e">
            <v>#REF!</v>
          </cell>
          <cell r="C527" t="e">
            <v>#REF!</v>
          </cell>
          <cell r="D527" t="e">
            <v>#REF!</v>
          </cell>
        </row>
        <row r="528">
          <cell r="A528" t="e">
            <v>#REF!</v>
          </cell>
          <cell r="B528" t="e">
            <v>#REF!</v>
          </cell>
        </row>
        <row r="529">
          <cell r="A529" t="e">
            <v>#REF!</v>
          </cell>
          <cell r="B529" t="e">
            <v>#REF!</v>
          </cell>
          <cell r="C529" t="e">
            <v>#REF!</v>
          </cell>
          <cell r="D529" t="e">
            <v>#REF!</v>
          </cell>
        </row>
        <row r="530">
          <cell r="A530" t="e">
            <v>#REF!</v>
          </cell>
          <cell r="B530" t="e">
            <v>#REF!</v>
          </cell>
          <cell r="C530" t="e">
            <v>#REF!</v>
          </cell>
          <cell r="D530" t="e">
            <v>#REF!</v>
          </cell>
        </row>
        <row r="531">
          <cell r="A531" t="e">
            <v>#REF!</v>
          </cell>
          <cell r="B531" t="e">
            <v>#REF!</v>
          </cell>
          <cell r="C531" t="e">
            <v>#REF!</v>
          </cell>
          <cell r="D531" t="e">
            <v>#REF!</v>
          </cell>
        </row>
        <row r="532">
          <cell r="A532" t="e">
            <v>#REF!</v>
          </cell>
          <cell r="B532" t="e">
            <v>#REF!</v>
          </cell>
          <cell r="C532" t="e">
            <v>#REF!</v>
          </cell>
          <cell r="D532" t="e">
            <v>#REF!</v>
          </cell>
        </row>
        <row r="533">
          <cell r="A533" t="e">
            <v>#REF!</v>
          </cell>
          <cell r="B533" t="e">
            <v>#REF!</v>
          </cell>
          <cell r="C533" t="e">
            <v>#REF!</v>
          </cell>
          <cell r="D533" t="e">
            <v>#REF!</v>
          </cell>
        </row>
        <row r="534">
          <cell r="A534" t="e">
            <v>#REF!</v>
          </cell>
          <cell r="B534" t="e">
            <v>#REF!</v>
          </cell>
          <cell r="C534" t="e">
            <v>#REF!</v>
          </cell>
          <cell r="D534" t="e">
            <v>#REF!</v>
          </cell>
        </row>
        <row r="535">
          <cell r="A535" t="e">
            <v>#REF!</v>
          </cell>
          <cell r="B535" t="e">
            <v>#REF!</v>
          </cell>
          <cell r="C535" t="e">
            <v>#REF!</v>
          </cell>
          <cell r="D535" t="e">
            <v>#REF!</v>
          </cell>
        </row>
        <row r="536">
          <cell r="A536" t="e">
            <v>#REF!</v>
          </cell>
          <cell r="B536" t="e">
            <v>#REF!</v>
          </cell>
          <cell r="C536" t="e">
            <v>#REF!</v>
          </cell>
          <cell r="D536" t="e">
            <v>#REF!</v>
          </cell>
        </row>
        <row r="537">
          <cell r="A537" t="e">
            <v>#REF!</v>
          </cell>
          <cell r="B537" t="e">
            <v>#REF!</v>
          </cell>
          <cell r="C537" t="e">
            <v>#REF!</v>
          </cell>
          <cell r="D537" t="e">
            <v>#REF!</v>
          </cell>
        </row>
        <row r="538">
          <cell r="A538" t="e">
            <v>#REF!</v>
          </cell>
          <cell r="B538" t="e">
            <v>#REF!</v>
          </cell>
          <cell r="C538" t="e">
            <v>#REF!</v>
          </cell>
          <cell r="D538" t="e">
            <v>#REF!</v>
          </cell>
        </row>
        <row r="539">
          <cell r="A539" t="e">
            <v>#REF!</v>
          </cell>
          <cell r="B539" t="e">
            <v>#REF!</v>
          </cell>
          <cell r="C539" t="e">
            <v>#REF!</v>
          </cell>
          <cell r="D539" t="e">
            <v>#REF!</v>
          </cell>
        </row>
        <row r="540">
          <cell r="A540" t="e">
            <v>#REF!</v>
          </cell>
          <cell r="B540" t="e">
            <v>#REF!</v>
          </cell>
        </row>
        <row r="541">
          <cell r="A541" t="e">
            <v>#REF!</v>
          </cell>
          <cell r="B541" t="e">
            <v>#REF!</v>
          </cell>
          <cell r="C541" t="e">
            <v>#REF!</v>
          </cell>
          <cell r="D541" t="e">
            <v>#REF!</v>
          </cell>
        </row>
        <row r="542">
          <cell r="A542" t="e">
            <v>#REF!</v>
          </cell>
          <cell r="B542" t="e">
            <v>#REF!</v>
          </cell>
          <cell r="C542" t="e">
            <v>#REF!</v>
          </cell>
          <cell r="D542" t="e">
            <v>#REF!</v>
          </cell>
        </row>
        <row r="543">
          <cell r="A543" t="e">
            <v>#REF!</v>
          </cell>
          <cell r="B543" t="e">
            <v>#REF!</v>
          </cell>
          <cell r="C543" t="e">
            <v>#REF!</v>
          </cell>
          <cell r="D543" t="e">
            <v>#REF!</v>
          </cell>
        </row>
        <row r="544">
          <cell r="A544" t="e">
            <v>#REF!</v>
          </cell>
          <cell r="B544" t="e">
            <v>#REF!</v>
          </cell>
          <cell r="C544" t="e">
            <v>#REF!</v>
          </cell>
          <cell r="D544" t="e">
            <v>#REF!</v>
          </cell>
        </row>
        <row r="545">
          <cell r="A545" t="e">
            <v>#REF!</v>
          </cell>
          <cell r="B545" t="e">
            <v>#REF!</v>
          </cell>
          <cell r="C545" t="e">
            <v>#REF!</v>
          </cell>
          <cell r="D545" t="e">
            <v>#REF!</v>
          </cell>
        </row>
        <row r="546">
          <cell r="A546" t="e">
            <v>#REF!</v>
          </cell>
          <cell r="B546" t="e">
            <v>#REF!</v>
          </cell>
          <cell r="C546" t="e">
            <v>#REF!</v>
          </cell>
          <cell r="D546" t="e">
            <v>#REF!</v>
          </cell>
        </row>
        <row r="547">
          <cell r="A547" t="e">
            <v>#REF!</v>
          </cell>
          <cell r="B547" t="e">
            <v>#REF!</v>
          </cell>
          <cell r="C547" t="e">
            <v>#REF!</v>
          </cell>
          <cell r="D547" t="e">
            <v>#REF!</v>
          </cell>
        </row>
        <row r="548">
          <cell r="A548" t="e">
            <v>#REF!</v>
          </cell>
          <cell r="B548" t="e">
            <v>#REF!</v>
          </cell>
          <cell r="C548" t="e">
            <v>#REF!</v>
          </cell>
          <cell r="D548" t="e">
            <v>#REF!</v>
          </cell>
        </row>
        <row r="549">
          <cell r="A549" t="e">
            <v>#REF!</v>
          </cell>
          <cell r="B549" t="e">
            <v>#REF!</v>
          </cell>
          <cell r="C549" t="e">
            <v>#REF!</v>
          </cell>
          <cell r="D549" t="e">
            <v>#REF!</v>
          </cell>
        </row>
        <row r="550">
          <cell r="A550" t="e">
            <v>#REF!</v>
          </cell>
          <cell r="B550" t="e">
            <v>#REF!</v>
          </cell>
          <cell r="C550" t="e">
            <v>#REF!</v>
          </cell>
          <cell r="D550" t="e">
            <v>#REF!</v>
          </cell>
        </row>
        <row r="551">
          <cell r="A551" t="e">
            <v>#REF!</v>
          </cell>
          <cell r="B551" t="e">
            <v>#REF!</v>
          </cell>
          <cell r="C551" t="e">
            <v>#REF!</v>
          </cell>
          <cell r="D551" t="e">
            <v>#REF!</v>
          </cell>
        </row>
        <row r="552">
          <cell r="A552" t="e">
            <v>#REF!</v>
          </cell>
          <cell r="B552" t="e">
            <v>#REF!</v>
          </cell>
          <cell r="C552" t="e">
            <v>#REF!</v>
          </cell>
          <cell r="D552" t="e">
            <v>#REF!</v>
          </cell>
        </row>
        <row r="553">
          <cell r="A553" t="e">
            <v>#REF!</v>
          </cell>
          <cell r="B553" t="e">
            <v>#REF!</v>
          </cell>
          <cell r="C553" t="e">
            <v>#REF!</v>
          </cell>
          <cell r="D553" t="e">
            <v>#REF!</v>
          </cell>
        </row>
        <row r="554">
          <cell r="A554" t="e">
            <v>#REF!</v>
          </cell>
          <cell r="B554" t="e">
            <v>#REF!</v>
          </cell>
          <cell r="C554" t="e">
            <v>#REF!</v>
          </cell>
          <cell r="D554" t="e">
            <v>#REF!</v>
          </cell>
        </row>
        <row r="555">
          <cell r="A555" t="e">
            <v>#REF!</v>
          </cell>
          <cell r="B555" t="e">
            <v>#REF!</v>
          </cell>
          <cell r="C555" t="e">
            <v>#REF!</v>
          </cell>
          <cell r="D555" t="e">
            <v>#REF!</v>
          </cell>
        </row>
        <row r="556">
          <cell r="A556" t="e">
            <v>#REF!</v>
          </cell>
          <cell r="B556" t="e">
            <v>#REF!</v>
          </cell>
        </row>
        <row r="557">
          <cell r="A557" t="e">
            <v>#REF!</v>
          </cell>
          <cell r="B557" t="e">
            <v>#REF!</v>
          </cell>
        </row>
        <row r="558">
          <cell r="A558" t="e">
            <v>#REF!</v>
          </cell>
          <cell r="B558" t="e">
            <v>#REF!</v>
          </cell>
          <cell r="C558" t="e">
            <v>#REF!</v>
          </cell>
          <cell r="D558" t="e">
            <v>#REF!</v>
          </cell>
        </row>
        <row r="559">
          <cell r="A559" t="e">
            <v>#REF!</v>
          </cell>
          <cell r="B559" t="e">
            <v>#REF!</v>
          </cell>
          <cell r="C559" t="e">
            <v>#REF!</v>
          </cell>
          <cell r="D559" t="e">
            <v>#REF!</v>
          </cell>
        </row>
        <row r="560">
          <cell r="A560" t="e">
            <v>#REF!</v>
          </cell>
          <cell r="B560" t="e">
            <v>#REF!</v>
          </cell>
          <cell r="C560" t="e">
            <v>#REF!</v>
          </cell>
          <cell r="D560" t="e">
            <v>#REF!</v>
          </cell>
        </row>
        <row r="561">
          <cell r="A561" t="e">
            <v>#REF!</v>
          </cell>
          <cell r="B561" t="e">
            <v>#REF!</v>
          </cell>
          <cell r="C561" t="e">
            <v>#REF!</v>
          </cell>
          <cell r="D561" t="e">
            <v>#REF!</v>
          </cell>
        </row>
        <row r="562">
          <cell r="A562" t="e">
            <v>#REF!</v>
          </cell>
          <cell r="B562" t="e">
            <v>#REF!</v>
          </cell>
          <cell r="C562" t="e">
            <v>#REF!</v>
          </cell>
          <cell r="D562" t="e">
            <v>#REF!</v>
          </cell>
        </row>
        <row r="563">
          <cell r="A563" t="e">
            <v>#REF!</v>
          </cell>
          <cell r="B563" t="e">
            <v>#REF!</v>
          </cell>
          <cell r="C563" t="e">
            <v>#REF!</v>
          </cell>
          <cell r="D563" t="e">
            <v>#REF!</v>
          </cell>
        </row>
        <row r="564">
          <cell r="A564" t="e">
            <v>#REF!</v>
          </cell>
          <cell r="B564" t="e">
            <v>#REF!</v>
          </cell>
          <cell r="C564" t="e">
            <v>#REF!</v>
          </cell>
          <cell r="D564" t="e">
            <v>#REF!</v>
          </cell>
        </row>
        <row r="565">
          <cell r="A565" t="e">
            <v>#REF!</v>
          </cell>
          <cell r="B565" t="e">
            <v>#REF!</v>
          </cell>
          <cell r="C565" t="e">
            <v>#REF!</v>
          </cell>
          <cell r="D565" t="e">
            <v>#REF!</v>
          </cell>
        </row>
        <row r="566">
          <cell r="A566" t="e">
            <v>#REF!</v>
          </cell>
          <cell r="B566" t="e">
            <v>#REF!</v>
          </cell>
          <cell r="C566" t="e">
            <v>#REF!</v>
          </cell>
          <cell r="D566" t="e">
            <v>#REF!</v>
          </cell>
        </row>
        <row r="567">
          <cell r="A567" t="e">
            <v>#REF!</v>
          </cell>
          <cell r="B567" t="e">
            <v>#REF!</v>
          </cell>
          <cell r="C567" t="e">
            <v>#REF!</v>
          </cell>
          <cell r="D567" t="e">
            <v>#REF!</v>
          </cell>
        </row>
        <row r="568">
          <cell r="A568" t="e">
            <v>#REF!</v>
          </cell>
          <cell r="B568" t="e">
            <v>#REF!</v>
          </cell>
          <cell r="C568" t="e">
            <v>#REF!</v>
          </cell>
          <cell r="D568" t="e">
            <v>#REF!</v>
          </cell>
        </row>
        <row r="569">
          <cell r="A569" t="e">
            <v>#REF!</v>
          </cell>
          <cell r="B569" t="e">
            <v>#REF!</v>
          </cell>
          <cell r="C569" t="e">
            <v>#REF!</v>
          </cell>
          <cell r="D569" t="e">
            <v>#REF!</v>
          </cell>
        </row>
        <row r="570">
          <cell r="A570" t="e">
            <v>#REF!</v>
          </cell>
          <cell r="B570" t="e">
            <v>#REF!</v>
          </cell>
          <cell r="C570" t="e">
            <v>#REF!</v>
          </cell>
          <cell r="D570" t="e">
            <v>#REF!</v>
          </cell>
        </row>
        <row r="571">
          <cell r="A571" t="e">
            <v>#REF!</v>
          </cell>
          <cell r="B571" t="e">
            <v>#REF!</v>
          </cell>
          <cell r="C571" t="e">
            <v>#REF!</v>
          </cell>
          <cell r="D571" t="e">
            <v>#REF!</v>
          </cell>
        </row>
        <row r="572">
          <cell r="A572" t="e">
            <v>#REF!</v>
          </cell>
          <cell r="B572" t="e">
            <v>#REF!</v>
          </cell>
          <cell r="C572" t="e">
            <v>#REF!</v>
          </cell>
          <cell r="D572" t="e">
            <v>#REF!</v>
          </cell>
        </row>
        <row r="573">
          <cell r="A573" t="e">
            <v>#REF!</v>
          </cell>
          <cell r="B573" t="e">
            <v>#REF!</v>
          </cell>
          <cell r="C573" t="e">
            <v>#REF!</v>
          </cell>
          <cell r="D573" t="e">
            <v>#REF!</v>
          </cell>
        </row>
        <row r="574">
          <cell r="A574" t="e">
            <v>#REF!</v>
          </cell>
          <cell r="B574" t="e">
            <v>#REF!</v>
          </cell>
          <cell r="C574" t="e">
            <v>#REF!</v>
          </cell>
          <cell r="D574" t="e">
            <v>#REF!</v>
          </cell>
        </row>
        <row r="575">
          <cell r="A575" t="e">
            <v>#REF!</v>
          </cell>
          <cell r="B575" t="e">
            <v>#REF!</v>
          </cell>
          <cell r="C575" t="e">
            <v>#REF!</v>
          </cell>
          <cell r="D575" t="e">
            <v>#REF!</v>
          </cell>
        </row>
        <row r="576">
          <cell r="A576" t="e">
            <v>#REF!</v>
          </cell>
          <cell r="B576" t="e">
            <v>#REF!</v>
          </cell>
        </row>
        <row r="577">
          <cell r="A577" t="e">
            <v>#REF!</v>
          </cell>
          <cell r="B577" t="e">
            <v>#REF!</v>
          </cell>
          <cell r="C577" t="e">
            <v>#REF!</v>
          </cell>
          <cell r="D577" t="e">
            <v>#REF!</v>
          </cell>
        </row>
        <row r="578">
          <cell r="A578" t="e">
            <v>#REF!</v>
          </cell>
          <cell r="B578" t="e">
            <v>#REF!</v>
          </cell>
          <cell r="C578" t="e">
            <v>#REF!</v>
          </cell>
          <cell r="D578" t="e">
            <v>#REF!</v>
          </cell>
        </row>
        <row r="579">
          <cell r="A579" t="e">
            <v>#REF!</v>
          </cell>
          <cell r="B579" t="e">
            <v>#REF!</v>
          </cell>
          <cell r="C579" t="e">
            <v>#REF!</v>
          </cell>
          <cell r="D579" t="e">
            <v>#REF!</v>
          </cell>
        </row>
        <row r="580">
          <cell r="A580" t="e">
            <v>#REF!</v>
          </cell>
          <cell r="B580" t="e">
            <v>#REF!</v>
          </cell>
          <cell r="C580" t="e">
            <v>#REF!</v>
          </cell>
          <cell r="D580" t="e">
            <v>#REF!</v>
          </cell>
        </row>
        <row r="581">
          <cell r="A581" t="e">
            <v>#REF!</v>
          </cell>
          <cell r="B581" t="e">
            <v>#REF!</v>
          </cell>
          <cell r="C581" t="e">
            <v>#REF!</v>
          </cell>
          <cell r="D581" t="e">
            <v>#REF!</v>
          </cell>
        </row>
        <row r="582">
          <cell r="A582" t="e">
            <v>#REF!</v>
          </cell>
          <cell r="B582" t="e">
            <v>#REF!</v>
          </cell>
          <cell r="C582" t="e">
            <v>#REF!</v>
          </cell>
          <cell r="D582" t="e">
            <v>#REF!</v>
          </cell>
        </row>
        <row r="583">
          <cell r="A583" t="e">
            <v>#REF!</v>
          </cell>
          <cell r="B583" t="e">
            <v>#REF!</v>
          </cell>
          <cell r="C583" t="e">
            <v>#REF!</v>
          </cell>
          <cell r="D583" t="e">
            <v>#REF!</v>
          </cell>
        </row>
        <row r="584">
          <cell r="A584" t="e">
            <v>#REF!</v>
          </cell>
          <cell r="B584" t="e">
            <v>#REF!</v>
          </cell>
          <cell r="C584" t="e">
            <v>#REF!</v>
          </cell>
          <cell r="D584" t="e">
            <v>#REF!</v>
          </cell>
        </row>
        <row r="585">
          <cell r="A585" t="e">
            <v>#REF!</v>
          </cell>
          <cell r="B585" t="e">
            <v>#REF!</v>
          </cell>
          <cell r="C585" t="e">
            <v>#REF!</v>
          </cell>
          <cell r="D585" t="e">
            <v>#REF!</v>
          </cell>
        </row>
        <row r="586">
          <cell r="A586" t="e">
            <v>#REF!</v>
          </cell>
          <cell r="B586" t="e">
            <v>#REF!</v>
          </cell>
          <cell r="C586" t="e">
            <v>#REF!</v>
          </cell>
          <cell r="D586" t="e">
            <v>#REF!</v>
          </cell>
        </row>
        <row r="587">
          <cell r="A587" t="e">
            <v>#REF!</v>
          </cell>
          <cell r="B587" t="e">
            <v>#REF!</v>
          </cell>
          <cell r="C587" t="e">
            <v>#REF!</v>
          </cell>
          <cell r="D587" t="e">
            <v>#REF!</v>
          </cell>
        </row>
        <row r="588">
          <cell r="A588" t="e">
            <v>#REF!</v>
          </cell>
          <cell r="B588" t="e">
            <v>#REF!</v>
          </cell>
          <cell r="C588" t="e">
            <v>#REF!</v>
          </cell>
          <cell r="D588" t="e">
            <v>#REF!</v>
          </cell>
        </row>
        <row r="589">
          <cell r="A589" t="e">
            <v>#REF!</v>
          </cell>
          <cell r="B589" t="e">
            <v>#REF!</v>
          </cell>
          <cell r="C589" t="e">
            <v>#REF!</v>
          </cell>
          <cell r="D589" t="e">
            <v>#REF!</v>
          </cell>
        </row>
        <row r="590">
          <cell r="A590" t="e">
            <v>#REF!</v>
          </cell>
          <cell r="B590" t="e">
            <v>#REF!</v>
          </cell>
          <cell r="C590" t="e">
            <v>#REF!</v>
          </cell>
          <cell r="D590" t="e">
            <v>#REF!</v>
          </cell>
        </row>
        <row r="591">
          <cell r="A591" t="e">
            <v>#REF!</v>
          </cell>
          <cell r="B591" t="e">
            <v>#REF!</v>
          </cell>
        </row>
        <row r="592">
          <cell r="A592" t="e">
            <v>#REF!</v>
          </cell>
          <cell r="B592" t="e">
            <v>#REF!</v>
          </cell>
          <cell r="C592" t="e">
            <v>#REF!</v>
          </cell>
          <cell r="D592" t="e">
            <v>#REF!</v>
          </cell>
        </row>
        <row r="593">
          <cell r="A593" t="e">
            <v>#REF!</v>
          </cell>
          <cell r="B593" t="e">
            <v>#REF!</v>
          </cell>
          <cell r="C593" t="e">
            <v>#REF!</v>
          </cell>
          <cell r="D593" t="e">
            <v>#REF!</v>
          </cell>
        </row>
        <row r="594">
          <cell r="A594" t="e">
            <v>#REF!</v>
          </cell>
          <cell r="B594" t="e">
            <v>#REF!</v>
          </cell>
          <cell r="C594" t="e">
            <v>#REF!</v>
          </cell>
          <cell r="D594" t="e">
            <v>#REF!</v>
          </cell>
        </row>
        <row r="595">
          <cell r="A595" t="e">
            <v>#REF!</v>
          </cell>
          <cell r="B595" t="e">
            <v>#REF!</v>
          </cell>
          <cell r="C595" t="e">
            <v>#REF!</v>
          </cell>
          <cell r="D595" t="e">
            <v>#REF!</v>
          </cell>
        </row>
        <row r="596">
          <cell r="A596" t="e">
            <v>#REF!</v>
          </cell>
          <cell r="B596" t="e">
            <v>#REF!</v>
          </cell>
          <cell r="C596" t="e">
            <v>#REF!</v>
          </cell>
          <cell r="D596" t="e">
            <v>#REF!</v>
          </cell>
        </row>
        <row r="597">
          <cell r="A597" t="e">
            <v>#REF!</v>
          </cell>
          <cell r="B597" t="e">
            <v>#REF!</v>
          </cell>
        </row>
        <row r="598">
          <cell r="A598" t="e">
            <v>#REF!</v>
          </cell>
          <cell r="B598" t="e">
            <v>#REF!</v>
          </cell>
          <cell r="C598" t="e">
            <v>#REF!</v>
          </cell>
          <cell r="D598" t="e">
            <v>#REF!</v>
          </cell>
        </row>
        <row r="599">
          <cell r="A599" t="e">
            <v>#REF!</v>
          </cell>
          <cell r="B599" t="e">
            <v>#REF!</v>
          </cell>
          <cell r="C599" t="e">
            <v>#REF!</v>
          </cell>
          <cell r="D599" t="e">
            <v>#REF!</v>
          </cell>
        </row>
        <row r="600">
          <cell r="A600" t="e">
            <v>#REF!</v>
          </cell>
          <cell r="B600" t="e">
            <v>#REF!</v>
          </cell>
          <cell r="C600" t="e">
            <v>#REF!</v>
          </cell>
          <cell r="D600" t="e">
            <v>#REF!</v>
          </cell>
        </row>
        <row r="601">
          <cell r="A601" t="e">
            <v>#REF!</v>
          </cell>
          <cell r="B601" t="e">
            <v>#REF!</v>
          </cell>
          <cell r="C601" t="e">
            <v>#REF!</v>
          </cell>
          <cell r="D601" t="e">
            <v>#REF!</v>
          </cell>
        </row>
        <row r="602">
          <cell r="A602" t="e">
            <v>#REF!</v>
          </cell>
          <cell r="B602" t="e">
            <v>#REF!</v>
          </cell>
          <cell r="C602" t="e">
            <v>#REF!</v>
          </cell>
          <cell r="D602" t="e">
            <v>#REF!</v>
          </cell>
        </row>
        <row r="603">
          <cell r="A603" t="e">
            <v>#REF!</v>
          </cell>
          <cell r="B603" t="e">
            <v>#REF!</v>
          </cell>
        </row>
        <row r="604">
          <cell r="A604" t="e">
            <v>#REF!</v>
          </cell>
          <cell r="B604" t="e">
            <v>#REF!</v>
          </cell>
          <cell r="C604" t="e">
            <v>#REF!</v>
          </cell>
          <cell r="D604" t="e">
            <v>#REF!</v>
          </cell>
        </row>
        <row r="605">
          <cell r="A605" t="e">
            <v>#REF!</v>
          </cell>
          <cell r="B605" t="e">
            <v>#REF!</v>
          </cell>
          <cell r="C605" t="e">
            <v>#REF!</v>
          </cell>
          <cell r="D605" t="e">
            <v>#REF!</v>
          </cell>
        </row>
        <row r="606">
          <cell r="A606" t="e">
            <v>#REF!</v>
          </cell>
          <cell r="B606" t="e">
            <v>#REF!</v>
          </cell>
          <cell r="C606" t="e">
            <v>#REF!</v>
          </cell>
          <cell r="D606" t="e">
            <v>#REF!</v>
          </cell>
        </row>
        <row r="607">
          <cell r="A607" t="e">
            <v>#REF!</v>
          </cell>
          <cell r="B607" t="e">
            <v>#REF!</v>
          </cell>
          <cell r="C607" t="e">
            <v>#REF!</v>
          </cell>
          <cell r="D607" t="e">
            <v>#REF!</v>
          </cell>
        </row>
        <row r="608">
          <cell r="A608" t="e">
            <v>#REF!</v>
          </cell>
          <cell r="B608" t="e">
            <v>#REF!</v>
          </cell>
          <cell r="C608" t="e">
            <v>#REF!</v>
          </cell>
          <cell r="D608" t="e">
            <v>#REF!</v>
          </cell>
        </row>
        <row r="609">
          <cell r="A609" t="e">
            <v>#REF!</v>
          </cell>
          <cell r="B609" t="e">
            <v>#REF!</v>
          </cell>
        </row>
        <row r="610">
          <cell r="A610" t="e">
            <v>#REF!</v>
          </cell>
          <cell r="B610" t="e">
            <v>#REF!</v>
          </cell>
          <cell r="C610" t="e">
            <v>#REF!</v>
          </cell>
          <cell r="D610" t="e">
            <v>#REF!</v>
          </cell>
        </row>
        <row r="611">
          <cell r="A611" t="e">
            <v>#REF!</v>
          </cell>
          <cell r="B611" t="e">
            <v>#REF!</v>
          </cell>
          <cell r="C611" t="e">
            <v>#REF!</v>
          </cell>
          <cell r="D611" t="e">
            <v>#REF!</v>
          </cell>
        </row>
        <row r="612">
          <cell r="A612" t="e">
            <v>#REF!</v>
          </cell>
          <cell r="B612" t="e">
            <v>#REF!</v>
          </cell>
          <cell r="C612" t="e">
            <v>#REF!</v>
          </cell>
          <cell r="D612" t="e">
            <v>#REF!</v>
          </cell>
        </row>
        <row r="613">
          <cell r="A613" t="e">
            <v>#REF!</v>
          </cell>
          <cell r="B613" t="e">
            <v>#REF!</v>
          </cell>
          <cell r="C613" t="e">
            <v>#REF!</v>
          </cell>
          <cell r="D613" t="e">
            <v>#REF!</v>
          </cell>
        </row>
        <row r="614">
          <cell r="A614" t="e">
            <v>#REF!</v>
          </cell>
          <cell r="B614" t="e">
            <v>#REF!</v>
          </cell>
        </row>
        <row r="615">
          <cell r="A615" t="e">
            <v>#REF!</v>
          </cell>
          <cell r="B615" t="e">
            <v>#REF!</v>
          </cell>
        </row>
        <row r="616">
          <cell r="A616" t="e">
            <v>#REF!</v>
          </cell>
          <cell r="B616" t="e">
            <v>#REF!</v>
          </cell>
          <cell r="C616" t="e">
            <v>#REF!</v>
          </cell>
          <cell r="D616" t="e">
            <v>#REF!</v>
          </cell>
        </row>
        <row r="617">
          <cell r="A617" t="e">
            <v>#REF!</v>
          </cell>
          <cell r="B617" t="e">
            <v>#REF!</v>
          </cell>
          <cell r="C617" t="e">
            <v>#REF!</v>
          </cell>
          <cell r="D617" t="e">
            <v>#REF!</v>
          </cell>
        </row>
        <row r="618">
          <cell r="A618" t="e">
            <v>#REF!</v>
          </cell>
          <cell r="B618" t="e">
            <v>#REF!</v>
          </cell>
          <cell r="C618" t="e">
            <v>#REF!</v>
          </cell>
          <cell r="D618" t="e">
            <v>#REF!</v>
          </cell>
        </row>
        <row r="619">
          <cell r="A619" t="e">
            <v>#REF!</v>
          </cell>
          <cell r="B619" t="e">
            <v>#REF!</v>
          </cell>
          <cell r="C619" t="e">
            <v>#REF!</v>
          </cell>
          <cell r="D619" t="e">
            <v>#REF!</v>
          </cell>
        </row>
        <row r="620">
          <cell r="A620" t="e">
            <v>#REF!</v>
          </cell>
          <cell r="B620" t="e">
            <v>#REF!</v>
          </cell>
          <cell r="C620" t="e">
            <v>#REF!</v>
          </cell>
          <cell r="D620" t="e">
            <v>#REF!</v>
          </cell>
        </row>
        <row r="621">
          <cell r="A621" t="e">
            <v>#REF!</v>
          </cell>
          <cell r="B621" t="e">
            <v>#REF!</v>
          </cell>
          <cell r="C621" t="e">
            <v>#REF!</v>
          </cell>
          <cell r="D621" t="e">
            <v>#REF!</v>
          </cell>
        </row>
        <row r="622">
          <cell r="A622" t="e">
            <v>#REF!</v>
          </cell>
          <cell r="B622" t="e">
            <v>#REF!</v>
          </cell>
          <cell r="C622" t="e">
            <v>#REF!</v>
          </cell>
          <cell r="D622" t="e">
            <v>#REF!</v>
          </cell>
        </row>
        <row r="623">
          <cell r="A623" t="e">
            <v>#REF!</v>
          </cell>
          <cell r="B623" t="e">
            <v>#REF!</v>
          </cell>
          <cell r="C623" t="e">
            <v>#REF!</v>
          </cell>
          <cell r="D623" t="e">
            <v>#REF!</v>
          </cell>
        </row>
        <row r="624">
          <cell r="A624" t="e">
            <v>#REF!</v>
          </cell>
          <cell r="B624" t="e">
            <v>#REF!</v>
          </cell>
          <cell r="C624" t="e">
            <v>#REF!</v>
          </cell>
          <cell r="D624" t="e">
            <v>#REF!</v>
          </cell>
        </row>
        <row r="625">
          <cell r="A625" t="e">
            <v>#REF!</v>
          </cell>
          <cell r="B625" t="e">
            <v>#REF!</v>
          </cell>
          <cell r="C625" t="e">
            <v>#REF!</v>
          </cell>
          <cell r="D625" t="e">
            <v>#REF!</v>
          </cell>
        </row>
        <row r="626">
          <cell r="A626" t="e">
            <v>#REF!</v>
          </cell>
          <cell r="B626" t="e">
            <v>#REF!</v>
          </cell>
          <cell r="C626" t="e">
            <v>#REF!</v>
          </cell>
          <cell r="D626" t="e">
            <v>#REF!</v>
          </cell>
        </row>
        <row r="627">
          <cell r="A627" t="e">
            <v>#REF!</v>
          </cell>
          <cell r="B627" t="e">
            <v>#REF!</v>
          </cell>
          <cell r="C627" t="e">
            <v>#REF!</v>
          </cell>
          <cell r="D627" t="e">
            <v>#REF!</v>
          </cell>
        </row>
        <row r="628">
          <cell r="A628" t="e">
            <v>#REF!</v>
          </cell>
          <cell r="B628" t="e">
            <v>#REF!</v>
          </cell>
          <cell r="C628" t="e">
            <v>#REF!</v>
          </cell>
          <cell r="D628" t="e">
            <v>#REF!</v>
          </cell>
        </row>
        <row r="629">
          <cell r="A629" t="e">
            <v>#REF!</v>
          </cell>
          <cell r="B629" t="e">
            <v>#REF!</v>
          </cell>
        </row>
        <row r="630">
          <cell r="A630" t="e">
            <v>#REF!</v>
          </cell>
          <cell r="B630" t="e">
            <v>#REF!</v>
          </cell>
          <cell r="C630" t="e">
            <v>#REF!</v>
          </cell>
          <cell r="D630" t="e">
            <v>#REF!</v>
          </cell>
        </row>
        <row r="631">
          <cell r="A631" t="e">
            <v>#REF!</v>
          </cell>
          <cell r="B631" t="e">
            <v>#REF!</v>
          </cell>
          <cell r="C631" t="e">
            <v>#REF!</v>
          </cell>
          <cell r="D631" t="e">
            <v>#REF!</v>
          </cell>
        </row>
        <row r="632">
          <cell r="A632" t="e">
            <v>#REF!</v>
          </cell>
          <cell r="B632" t="e">
            <v>#REF!</v>
          </cell>
          <cell r="C632" t="e">
            <v>#REF!</v>
          </cell>
          <cell r="D632" t="e">
            <v>#REF!</v>
          </cell>
        </row>
        <row r="633">
          <cell r="A633" t="e">
            <v>#REF!</v>
          </cell>
          <cell r="B633" t="e">
            <v>#REF!</v>
          </cell>
          <cell r="C633" t="e">
            <v>#REF!</v>
          </cell>
          <cell r="D633" t="e">
            <v>#REF!</v>
          </cell>
        </row>
        <row r="634">
          <cell r="A634" t="e">
            <v>#REF!</v>
          </cell>
          <cell r="B634" t="e">
            <v>#REF!</v>
          </cell>
          <cell r="C634" t="e">
            <v>#REF!</v>
          </cell>
          <cell r="D634" t="e">
            <v>#REF!</v>
          </cell>
        </row>
        <row r="635">
          <cell r="A635" t="e">
            <v>#REF!</v>
          </cell>
          <cell r="B635" t="e">
            <v>#REF!</v>
          </cell>
          <cell r="C635" t="e">
            <v>#REF!</v>
          </cell>
          <cell r="D635" t="e">
            <v>#REF!</v>
          </cell>
        </row>
        <row r="636">
          <cell r="A636" t="e">
            <v>#REF!</v>
          </cell>
          <cell r="B636" t="e">
            <v>#REF!</v>
          </cell>
          <cell r="C636" t="e">
            <v>#REF!</v>
          </cell>
          <cell r="D636" t="e">
            <v>#REF!</v>
          </cell>
        </row>
        <row r="637">
          <cell r="A637" t="e">
            <v>#REF!</v>
          </cell>
          <cell r="B637" t="e">
            <v>#REF!</v>
          </cell>
          <cell r="C637" t="e">
            <v>#REF!</v>
          </cell>
          <cell r="D637" t="e">
            <v>#REF!</v>
          </cell>
        </row>
        <row r="638">
          <cell r="A638" t="e">
            <v>#REF!</v>
          </cell>
          <cell r="B638" t="e">
            <v>#REF!</v>
          </cell>
          <cell r="C638" t="e">
            <v>#REF!</v>
          </cell>
          <cell r="D638" t="e">
            <v>#REF!</v>
          </cell>
        </row>
        <row r="639">
          <cell r="A639" t="e">
            <v>#REF!</v>
          </cell>
          <cell r="B639" t="e">
            <v>#REF!</v>
          </cell>
          <cell r="C639" t="e">
            <v>#REF!</v>
          </cell>
          <cell r="D639" t="e">
            <v>#REF!</v>
          </cell>
        </row>
        <row r="640">
          <cell r="A640" t="e">
            <v>#REF!</v>
          </cell>
          <cell r="B640" t="e">
            <v>#REF!</v>
          </cell>
          <cell r="C640" t="e">
            <v>#REF!</v>
          </cell>
          <cell r="D640" t="e">
            <v>#REF!</v>
          </cell>
        </row>
        <row r="641">
          <cell r="A641" t="e">
            <v>#REF!</v>
          </cell>
          <cell r="B641" t="e">
            <v>#REF!</v>
          </cell>
          <cell r="C641" t="e">
            <v>#REF!</v>
          </cell>
          <cell r="D641" t="e">
            <v>#REF!</v>
          </cell>
        </row>
        <row r="642">
          <cell r="A642" t="e">
            <v>#REF!</v>
          </cell>
          <cell r="B642" t="e">
            <v>#REF!</v>
          </cell>
          <cell r="C642" t="e">
            <v>#REF!</v>
          </cell>
          <cell r="D642" t="e">
            <v>#REF!</v>
          </cell>
        </row>
        <row r="643">
          <cell r="A643" t="e">
            <v>#REF!</v>
          </cell>
          <cell r="B643" t="e">
            <v>#REF!</v>
          </cell>
          <cell r="C643" t="e">
            <v>#REF!</v>
          </cell>
          <cell r="D643" t="e">
            <v>#REF!</v>
          </cell>
        </row>
        <row r="644">
          <cell r="A644" t="e">
            <v>#REF!</v>
          </cell>
          <cell r="B644" t="e">
            <v>#REF!</v>
          </cell>
          <cell r="C644" t="e">
            <v>#REF!</v>
          </cell>
          <cell r="D644" t="e">
            <v>#REF!</v>
          </cell>
        </row>
        <row r="645">
          <cell r="A645" t="e">
            <v>#REF!</v>
          </cell>
          <cell r="B645" t="e">
            <v>#REF!</v>
          </cell>
          <cell r="C645" t="e">
            <v>#REF!</v>
          </cell>
          <cell r="D645" t="e">
            <v>#REF!</v>
          </cell>
        </row>
        <row r="646">
          <cell r="A646" t="e">
            <v>#REF!</v>
          </cell>
          <cell r="B646" t="e">
            <v>#REF!</v>
          </cell>
          <cell r="C646" t="e">
            <v>#REF!</v>
          </cell>
          <cell r="D646" t="e">
            <v>#REF!</v>
          </cell>
        </row>
        <row r="647">
          <cell r="A647" t="e">
            <v>#REF!</v>
          </cell>
          <cell r="B647" t="e">
            <v>#REF!</v>
          </cell>
          <cell r="C647" t="e">
            <v>#REF!</v>
          </cell>
          <cell r="D647" t="e">
            <v>#REF!</v>
          </cell>
        </row>
        <row r="648">
          <cell r="A648" t="e">
            <v>#REF!</v>
          </cell>
          <cell r="B648" t="e">
            <v>#REF!</v>
          </cell>
          <cell r="C648" t="e">
            <v>#REF!</v>
          </cell>
          <cell r="D648" t="e">
            <v>#REF!</v>
          </cell>
        </row>
        <row r="649">
          <cell r="A649" t="e">
            <v>#REF!</v>
          </cell>
          <cell r="B649" t="e">
            <v>#REF!</v>
          </cell>
          <cell r="C649" t="e">
            <v>#REF!</v>
          </cell>
          <cell r="D649" t="e">
            <v>#REF!</v>
          </cell>
        </row>
        <row r="650">
          <cell r="A650" t="e">
            <v>#REF!</v>
          </cell>
          <cell r="B650" t="e">
            <v>#REF!</v>
          </cell>
          <cell r="C650" t="e">
            <v>#REF!</v>
          </cell>
          <cell r="D650" t="e">
            <v>#REF!</v>
          </cell>
        </row>
        <row r="651">
          <cell r="A651" t="e">
            <v>#REF!</v>
          </cell>
          <cell r="B651" t="e">
            <v>#REF!</v>
          </cell>
          <cell r="C651" t="e">
            <v>#REF!</v>
          </cell>
          <cell r="D651" t="e">
            <v>#REF!</v>
          </cell>
        </row>
        <row r="652">
          <cell r="A652" t="e">
            <v>#REF!</v>
          </cell>
          <cell r="B652" t="e">
            <v>#REF!</v>
          </cell>
          <cell r="C652" t="e">
            <v>#REF!</v>
          </cell>
          <cell r="D652" t="e">
            <v>#REF!</v>
          </cell>
        </row>
        <row r="653">
          <cell r="A653" t="e">
            <v>#REF!</v>
          </cell>
          <cell r="B653" t="e">
            <v>#REF!</v>
          </cell>
          <cell r="C653" t="e">
            <v>#REF!</v>
          </cell>
          <cell r="D653" t="e">
            <v>#REF!</v>
          </cell>
        </row>
        <row r="654">
          <cell r="A654" t="e">
            <v>#REF!</v>
          </cell>
          <cell r="B654" t="e">
            <v>#REF!</v>
          </cell>
          <cell r="C654" t="e">
            <v>#REF!</v>
          </cell>
          <cell r="D654" t="e">
            <v>#REF!</v>
          </cell>
        </row>
        <row r="655">
          <cell r="A655" t="e">
            <v>#REF!</v>
          </cell>
          <cell r="B655" t="e">
            <v>#REF!</v>
          </cell>
          <cell r="C655" t="e">
            <v>#REF!</v>
          </cell>
          <cell r="D655" t="e">
            <v>#REF!</v>
          </cell>
        </row>
        <row r="656">
          <cell r="A656" t="e">
            <v>#REF!</v>
          </cell>
          <cell r="B656" t="e">
            <v>#REF!</v>
          </cell>
          <cell r="C656" t="e">
            <v>#REF!</v>
          </cell>
          <cell r="D656" t="e">
            <v>#REF!</v>
          </cell>
        </row>
        <row r="657">
          <cell r="A657" t="e">
            <v>#REF!</v>
          </cell>
          <cell r="B657" t="e">
            <v>#REF!</v>
          </cell>
          <cell r="C657" t="e">
            <v>#REF!</v>
          </cell>
          <cell r="D657" t="e">
            <v>#REF!</v>
          </cell>
        </row>
        <row r="658">
          <cell r="A658" t="e">
            <v>#REF!</v>
          </cell>
          <cell r="B658" t="e">
            <v>#REF!</v>
          </cell>
        </row>
        <row r="659">
          <cell r="A659" t="e">
            <v>#REF!</v>
          </cell>
          <cell r="B659" t="e">
            <v>#REF!</v>
          </cell>
          <cell r="C659" t="e">
            <v>#REF!</v>
          </cell>
          <cell r="D659" t="e">
            <v>#REF!</v>
          </cell>
        </row>
        <row r="660">
          <cell r="A660" t="e">
            <v>#REF!</v>
          </cell>
          <cell r="B660" t="e">
            <v>#REF!</v>
          </cell>
          <cell r="C660" t="e">
            <v>#REF!</v>
          </cell>
          <cell r="D660" t="e">
            <v>#REF!</v>
          </cell>
        </row>
        <row r="661">
          <cell r="A661" t="e">
            <v>#REF!</v>
          </cell>
          <cell r="B661" t="e">
            <v>#REF!</v>
          </cell>
          <cell r="C661" t="e">
            <v>#REF!</v>
          </cell>
          <cell r="D661" t="e">
            <v>#REF!</v>
          </cell>
        </row>
        <row r="662">
          <cell r="A662" t="e">
            <v>#REF!</v>
          </cell>
          <cell r="B662" t="e">
            <v>#REF!</v>
          </cell>
          <cell r="C662" t="e">
            <v>#REF!</v>
          </cell>
          <cell r="D662" t="e">
            <v>#REF!</v>
          </cell>
        </row>
        <row r="663">
          <cell r="A663" t="e">
            <v>#REF!</v>
          </cell>
          <cell r="B663" t="e">
            <v>#REF!</v>
          </cell>
          <cell r="C663" t="e">
            <v>#REF!</v>
          </cell>
          <cell r="D663" t="e">
            <v>#REF!</v>
          </cell>
        </row>
        <row r="664">
          <cell r="A664" t="e">
            <v>#REF!</v>
          </cell>
          <cell r="B664" t="e">
            <v>#REF!</v>
          </cell>
          <cell r="C664" t="e">
            <v>#REF!</v>
          </cell>
          <cell r="D664" t="e">
            <v>#REF!</v>
          </cell>
        </row>
        <row r="665">
          <cell r="A665" t="e">
            <v>#REF!</v>
          </cell>
          <cell r="B665" t="e">
            <v>#REF!</v>
          </cell>
          <cell r="C665" t="e">
            <v>#REF!</v>
          </cell>
          <cell r="D665" t="e">
            <v>#REF!</v>
          </cell>
        </row>
        <row r="666">
          <cell r="A666" t="e">
            <v>#REF!</v>
          </cell>
          <cell r="B666" t="e">
            <v>#REF!</v>
          </cell>
          <cell r="C666" t="e">
            <v>#REF!</v>
          </cell>
          <cell r="D666" t="e">
            <v>#REF!</v>
          </cell>
        </row>
        <row r="667">
          <cell r="A667" t="e">
            <v>#REF!</v>
          </cell>
          <cell r="B667" t="e">
            <v>#REF!</v>
          </cell>
          <cell r="C667" t="e">
            <v>#REF!</v>
          </cell>
          <cell r="D667" t="e">
            <v>#REF!</v>
          </cell>
        </row>
        <row r="668">
          <cell r="A668" t="e">
            <v>#REF!</v>
          </cell>
          <cell r="B668" t="e">
            <v>#REF!</v>
          </cell>
          <cell r="C668" t="e">
            <v>#REF!</v>
          </cell>
          <cell r="D668" t="e">
            <v>#REF!</v>
          </cell>
        </row>
        <row r="669">
          <cell r="A669" t="e">
            <v>#REF!</v>
          </cell>
          <cell r="B669" t="e">
            <v>#REF!</v>
          </cell>
          <cell r="C669" t="e">
            <v>#REF!</v>
          </cell>
          <cell r="D669" t="e">
            <v>#REF!</v>
          </cell>
        </row>
        <row r="670">
          <cell r="A670" t="e">
            <v>#REF!</v>
          </cell>
          <cell r="B670" t="e">
            <v>#REF!</v>
          </cell>
          <cell r="C670" t="e">
            <v>#REF!</v>
          </cell>
          <cell r="D670" t="e">
            <v>#REF!</v>
          </cell>
        </row>
        <row r="671">
          <cell r="A671" t="e">
            <v>#REF!</v>
          </cell>
          <cell r="B671" t="e">
            <v>#REF!</v>
          </cell>
          <cell r="C671" t="e">
            <v>#REF!</v>
          </cell>
          <cell r="D671" t="e">
            <v>#REF!</v>
          </cell>
        </row>
        <row r="672">
          <cell r="A672" t="e">
            <v>#REF!</v>
          </cell>
          <cell r="B672" t="e">
            <v>#REF!</v>
          </cell>
          <cell r="C672" t="e">
            <v>#REF!</v>
          </cell>
          <cell r="D672" t="e">
            <v>#REF!</v>
          </cell>
        </row>
        <row r="673">
          <cell r="A673" t="e">
            <v>#REF!</v>
          </cell>
          <cell r="B673" t="e">
            <v>#REF!</v>
          </cell>
          <cell r="C673" t="e">
            <v>#REF!</v>
          </cell>
          <cell r="D673" t="e">
            <v>#REF!</v>
          </cell>
        </row>
        <row r="674">
          <cell r="A674" t="e">
            <v>#REF!</v>
          </cell>
          <cell r="B674" t="e">
            <v>#REF!</v>
          </cell>
          <cell r="C674" t="e">
            <v>#REF!</v>
          </cell>
          <cell r="D674" t="e">
            <v>#REF!</v>
          </cell>
        </row>
        <row r="675">
          <cell r="A675" t="e">
            <v>#REF!</v>
          </cell>
          <cell r="B675" t="e">
            <v>#REF!</v>
          </cell>
          <cell r="C675" t="e">
            <v>#REF!</v>
          </cell>
          <cell r="D675" t="e">
            <v>#REF!</v>
          </cell>
        </row>
        <row r="676">
          <cell r="A676" t="e">
            <v>#REF!</v>
          </cell>
          <cell r="B676" t="e">
            <v>#REF!</v>
          </cell>
          <cell r="C676" t="e">
            <v>#REF!</v>
          </cell>
          <cell r="D676" t="e">
            <v>#REF!</v>
          </cell>
        </row>
        <row r="677">
          <cell r="A677" t="e">
            <v>#REF!</v>
          </cell>
          <cell r="B677" t="e">
            <v>#REF!</v>
          </cell>
          <cell r="C677" t="e">
            <v>#REF!</v>
          </cell>
          <cell r="D677" t="e">
            <v>#REF!</v>
          </cell>
        </row>
        <row r="678">
          <cell r="A678" t="e">
            <v>#REF!</v>
          </cell>
          <cell r="B678" t="e">
            <v>#REF!</v>
          </cell>
          <cell r="C678" t="e">
            <v>#REF!</v>
          </cell>
          <cell r="D678" t="e">
            <v>#REF!</v>
          </cell>
        </row>
        <row r="679">
          <cell r="A679" t="e">
            <v>#REF!</v>
          </cell>
          <cell r="B679" t="e">
            <v>#REF!</v>
          </cell>
          <cell r="C679" t="e">
            <v>#REF!</v>
          </cell>
          <cell r="D679" t="e">
            <v>#REF!</v>
          </cell>
        </row>
        <row r="680">
          <cell r="A680" t="e">
            <v>#REF!</v>
          </cell>
          <cell r="B680" t="e">
            <v>#REF!</v>
          </cell>
          <cell r="C680" t="e">
            <v>#REF!</v>
          </cell>
          <cell r="D680" t="e">
            <v>#REF!</v>
          </cell>
        </row>
        <row r="681">
          <cell r="A681" t="e">
            <v>#REF!</v>
          </cell>
          <cell r="B681" t="e">
            <v>#REF!</v>
          </cell>
          <cell r="C681" t="e">
            <v>#REF!</v>
          </cell>
          <cell r="D681" t="e">
            <v>#REF!</v>
          </cell>
        </row>
        <row r="682">
          <cell r="A682" t="e">
            <v>#REF!</v>
          </cell>
          <cell r="B682" t="e">
            <v>#REF!</v>
          </cell>
          <cell r="C682" t="e">
            <v>#REF!</v>
          </cell>
          <cell r="D682" t="e">
            <v>#REF!</v>
          </cell>
        </row>
        <row r="683">
          <cell r="A683" t="e">
            <v>#REF!</v>
          </cell>
          <cell r="B683" t="e">
            <v>#REF!</v>
          </cell>
          <cell r="C683" t="e">
            <v>#REF!</v>
          </cell>
          <cell r="D683" t="e">
            <v>#REF!</v>
          </cell>
        </row>
        <row r="684">
          <cell r="A684" t="e">
            <v>#REF!</v>
          </cell>
          <cell r="B684" t="e">
            <v>#REF!</v>
          </cell>
          <cell r="C684" t="e">
            <v>#REF!</v>
          </cell>
          <cell r="D684" t="e">
            <v>#REF!</v>
          </cell>
        </row>
        <row r="685">
          <cell r="A685" t="e">
            <v>#REF!</v>
          </cell>
          <cell r="B685" t="e">
            <v>#REF!</v>
          </cell>
          <cell r="C685" t="e">
            <v>#REF!</v>
          </cell>
          <cell r="D685" t="e">
            <v>#REF!</v>
          </cell>
        </row>
        <row r="686">
          <cell r="A686" t="e">
            <v>#REF!</v>
          </cell>
          <cell r="B686" t="e">
            <v>#REF!</v>
          </cell>
          <cell r="C686" t="e">
            <v>#REF!</v>
          </cell>
          <cell r="D686" t="e">
            <v>#REF!</v>
          </cell>
        </row>
        <row r="687">
          <cell r="A687" t="e">
            <v>#REF!</v>
          </cell>
          <cell r="B687" t="e">
            <v>#REF!</v>
          </cell>
          <cell r="C687" t="e">
            <v>#REF!</v>
          </cell>
          <cell r="D687" t="e">
            <v>#REF!</v>
          </cell>
        </row>
        <row r="688">
          <cell r="A688" t="e">
            <v>#REF!</v>
          </cell>
          <cell r="B688" t="e">
            <v>#REF!</v>
          </cell>
          <cell r="C688" t="e">
            <v>#REF!</v>
          </cell>
          <cell r="D688" t="e">
            <v>#REF!</v>
          </cell>
        </row>
        <row r="689">
          <cell r="A689" t="e">
            <v>#REF!</v>
          </cell>
          <cell r="B689" t="e">
            <v>#REF!</v>
          </cell>
          <cell r="C689" t="e">
            <v>#REF!</v>
          </cell>
          <cell r="D689" t="e">
            <v>#REF!</v>
          </cell>
        </row>
        <row r="690">
          <cell r="A690" t="e">
            <v>#REF!</v>
          </cell>
          <cell r="B690" t="e">
            <v>#REF!</v>
          </cell>
          <cell r="C690" t="e">
            <v>#REF!</v>
          </cell>
          <cell r="D690" t="e">
            <v>#REF!</v>
          </cell>
        </row>
        <row r="691">
          <cell r="A691" t="e">
            <v>#REF!</v>
          </cell>
          <cell r="B691" t="e">
            <v>#REF!</v>
          </cell>
          <cell r="C691" t="e">
            <v>#REF!</v>
          </cell>
          <cell r="D691" t="e">
            <v>#REF!</v>
          </cell>
        </row>
        <row r="692">
          <cell r="A692" t="e">
            <v>#REF!</v>
          </cell>
          <cell r="B692" t="e">
            <v>#REF!</v>
          </cell>
          <cell r="C692" t="e">
            <v>#REF!</v>
          </cell>
          <cell r="D692" t="e">
            <v>#REF!</v>
          </cell>
        </row>
        <row r="693">
          <cell r="A693" t="e">
            <v>#REF!</v>
          </cell>
          <cell r="B693" t="e">
            <v>#REF!</v>
          </cell>
        </row>
        <row r="694">
          <cell r="A694" t="e">
            <v>#REF!</v>
          </cell>
          <cell r="B694" t="e">
            <v>#REF!</v>
          </cell>
          <cell r="C694" t="e">
            <v>#REF!</v>
          </cell>
          <cell r="D694" t="e">
            <v>#REF!</v>
          </cell>
        </row>
        <row r="695">
          <cell r="A695" t="e">
            <v>#REF!</v>
          </cell>
          <cell r="B695" t="e">
            <v>#REF!</v>
          </cell>
          <cell r="C695" t="e">
            <v>#REF!</v>
          </cell>
          <cell r="D695" t="e">
            <v>#REF!</v>
          </cell>
        </row>
        <row r="696">
          <cell r="A696" t="e">
            <v>#REF!</v>
          </cell>
          <cell r="B696" t="e">
            <v>#REF!</v>
          </cell>
          <cell r="C696" t="e">
            <v>#REF!</v>
          </cell>
          <cell r="D696" t="e">
            <v>#REF!</v>
          </cell>
        </row>
        <row r="697">
          <cell r="A697" t="e">
            <v>#REF!</v>
          </cell>
          <cell r="B697" t="e">
            <v>#REF!</v>
          </cell>
          <cell r="C697" t="e">
            <v>#REF!</v>
          </cell>
          <cell r="D697" t="e">
            <v>#REF!</v>
          </cell>
        </row>
        <row r="698">
          <cell r="A698" t="e">
            <v>#REF!</v>
          </cell>
          <cell r="B698" t="e">
            <v>#REF!</v>
          </cell>
          <cell r="C698" t="e">
            <v>#REF!</v>
          </cell>
          <cell r="D698" t="e">
            <v>#REF!</v>
          </cell>
        </row>
        <row r="699">
          <cell r="A699" t="e">
            <v>#REF!</v>
          </cell>
          <cell r="B699" t="e">
            <v>#REF!</v>
          </cell>
          <cell r="C699" t="e">
            <v>#REF!</v>
          </cell>
          <cell r="D699" t="e">
            <v>#REF!</v>
          </cell>
        </row>
        <row r="700">
          <cell r="A700" t="e">
            <v>#REF!</v>
          </cell>
          <cell r="B700" t="e">
            <v>#REF!</v>
          </cell>
          <cell r="C700" t="e">
            <v>#REF!</v>
          </cell>
          <cell r="D700" t="e">
            <v>#REF!</v>
          </cell>
        </row>
        <row r="701">
          <cell r="A701" t="e">
            <v>#REF!</v>
          </cell>
          <cell r="B701" t="e">
            <v>#REF!</v>
          </cell>
          <cell r="C701" t="e">
            <v>#REF!</v>
          </cell>
          <cell r="D701" t="e">
            <v>#REF!</v>
          </cell>
        </row>
        <row r="702">
          <cell r="A702" t="e">
            <v>#REF!</v>
          </cell>
          <cell r="B702" t="e">
            <v>#REF!</v>
          </cell>
          <cell r="C702" t="e">
            <v>#REF!</v>
          </cell>
          <cell r="D702" t="e">
            <v>#REF!</v>
          </cell>
        </row>
        <row r="703">
          <cell r="A703" t="e">
            <v>#REF!</v>
          </cell>
          <cell r="B703" t="e">
            <v>#REF!</v>
          </cell>
          <cell r="C703" t="e">
            <v>#REF!</v>
          </cell>
          <cell r="D703" t="e">
            <v>#REF!</v>
          </cell>
        </row>
        <row r="704">
          <cell r="A704" t="e">
            <v>#REF!</v>
          </cell>
          <cell r="B704" t="e">
            <v>#REF!</v>
          </cell>
          <cell r="C704" t="e">
            <v>#REF!</v>
          </cell>
          <cell r="D704" t="e">
            <v>#REF!</v>
          </cell>
        </row>
        <row r="705">
          <cell r="A705" t="e">
            <v>#REF!</v>
          </cell>
          <cell r="B705" t="e">
            <v>#REF!</v>
          </cell>
          <cell r="C705" t="e">
            <v>#REF!</v>
          </cell>
          <cell r="D705" t="e">
            <v>#REF!</v>
          </cell>
        </row>
        <row r="706">
          <cell r="A706" t="e">
            <v>#REF!</v>
          </cell>
          <cell r="B706" t="e">
            <v>#REF!</v>
          </cell>
          <cell r="C706" t="e">
            <v>#REF!</v>
          </cell>
          <cell r="D706" t="e">
            <v>#REF!</v>
          </cell>
        </row>
        <row r="707">
          <cell r="A707" t="e">
            <v>#REF!</v>
          </cell>
          <cell r="B707" t="e">
            <v>#REF!</v>
          </cell>
          <cell r="C707" t="e">
            <v>#REF!</v>
          </cell>
          <cell r="D707" t="e">
            <v>#REF!</v>
          </cell>
        </row>
        <row r="708">
          <cell r="A708" t="e">
            <v>#REF!</v>
          </cell>
          <cell r="B708" t="e">
            <v>#REF!</v>
          </cell>
          <cell r="C708" t="e">
            <v>#REF!</v>
          </cell>
          <cell r="D708" t="e">
            <v>#REF!</v>
          </cell>
        </row>
        <row r="709">
          <cell r="A709" t="e">
            <v>#REF!</v>
          </cell>
          <cell r="B709" t="e">
            <v>#REF!</v>
          </cell>
          <cell r="C709" t="e">
            <v>#REF!</v>
          </cell>
          <cell r="D709" t="e">
            <v>#REF!</v>
          </cell>
        </row>
        <row r="710">
          <cell r="A710" t="e">
            <v>#REF!</v>
          </cell>
          <cell r="B710" t="e">
            <v>#REF!</v>
          </cell>
          <cell r="C710" t="e">
            <v>#REF!</v>
          </cell>
          <cell r="D710" t="e">
            <v>#REF!</v>
          </cell>
        </row>
        <row r="711">
          <cell r="A711" t="e">
            <v>#REF!</v>
          </cell>
          <cell r="B711" t="e">
            <v>#REF!</v>
          </cell>
          <cell r="C711" t="e">
            <v>#REF!</v>
          </cell>
          <cell r="D711" t="e">
            <v>#REF!</v>
          </cell>
        </row>
        <row r="712">
          <cell r="A712" t="e">
            <v>#REF!</v>
          </cell>
          <cell r="B712" t="e">
            <v>#REF!</v>
          </cell>
          <cell r="C712" t="e">
            <v>#REF!</v>
          </cell>
          <cell r="D712" t="e">
            <v>#REF!</v>
          </cell>
        </row>
        <row r="713">
          <cell r="A713" t="e">
            <v>#REF!</v>
          </cell>
          <cell r="B713" t="e">
            <v>#REF!</v>
          </cell>
        </row>
        <row r="714">
          <cell r="A714" t="e">
            <v>#REF!</v>
          </cell>
          <cell r="B714" t="e">
            <v>#REF!</v>
          </cell>
          <cell r="C714" t="e">
            <v>#REF!</v>
          </cell>
          <cell r="D714" t="e">
            <v>#REF!</v>
          </cell>
        </row>
        <row r="715">
          <cell r="A715" t="e">
            <v>#REF!</v>
          </cell>
          <cell r="B715" t="e">
            <v>#REF!</v>
          </cell>
          <cell r="C715" t="e">
            <v>#REF!</v>
          </cell>
          <cell r="D715" t="e">
            <v>#REF!</v>
          </cell>
        </row>
        <row r="716">
          <cell r="A716" t="e">
            <v>#REF!</v>
          </cell>
          <cell r="B716" t="e">
            <v>#REF!</v>
          </cell>
          <cell r="C716" t="e">
            <v>#REF!</v>
          </cell>
          <cell r="D716" t="e">
            <v>#REF!</v>
          </cell>
        </row>
        <row r="717">
          <cell r="A717" t="e">
            <v>#REF!</v>
          </cell>
          <cell r="B717" t="e">
            <v>#REF!</v>
          </cell>
          <cell r="C717" t="e">
            <v>#REF!</v>
          </cell>
          <cell r="D717" t="e">
            <v>#REF!</v>
          </cell>
        </row>
        <row r="718">
          <cell r="A718" t="e">
            <v>#REF!</v>
          </cell>
          <cell r="B718" t="e">
            <v>#REF!</v>
          </cell>
          <cell r="C718" t="e">
            <v>#REF!</v>
          </cell>
          <cell r="D718" t="e">
            <v>#REF!</v>
          </cell>
        </row>
        <row r="719">
          <cell r="A719" t="e">
            <v>#REF!</v>
          </cell>
          <cell r="B719" t="e">
            <v>#REF!</v>
          </cell>
          <cell r="C719" t="e">
            <v>#REF!</v>
          </cell>
          <cell r="D719" t="e">
            <v>#REF!</v>
          </cell>
        </row>
        <row r="720">
          <cell r="A720" t="e">
            <v>#REF!</v>
          </cell>
          <cell r="B720" t="e">
            <v>#REF!</v>
          </cell>
          <cell r="C720" t="e">
            <v>#REF!</v>
          </cell>
          <cell r="D720" t="e">
            <v>#REF!</v>
          </cell>
        </row>
        <row r="721">
          <cell r="A721" t="e">
            <v>#REF!</v>
          </cell>
          <cell r="B721" t="e">
            <v>#REF!</v>
          </cell>
          <cell r="C721" t="e">
            <v>#REF!</v>
          </cell>
          <cell r="D721" t="e">
            <v>#REF!</v>
          </cell>
        </row>
        <row r="722">
          <cell r="A722" t="e">
            <v>#REF!</v>
          </cell>
          <cell r="B722" t="e">
            <v>#REF!</v>
          </cell>
          <cell r="C722" t="e">
            <v>#REF!</v>
          </cell>
          <cell r="D722" t="e">
            <v>#REF!</v>
          </cell>
        </row>
        <row r="723">
          <cell r="A723" t="e">
            <v>#REF!</v>
          </cell>
          <cell r="B723" t="e">
            <v>#REF!</v>
          </cell>
          <cell r="C723" t="e">
            <v>#REF!</v>
          </cell>
          <cell r="D723" t="e">
            <v>#REF!</v>
          </cell>
        </row>
        <row r="724">
          <cell r="A724" t="e">
            <v>#REF!</v>
          </cell>
          <cell r="B724" t="e">
            <v>#REF!</v>
          </cell>
          <cell r="C724" t="e">
            <v>#REF!</v>
          </cell>
          <cell r="D724" t="e">
            <v>#REF!</v>
          </cell>
        </row>
        <row r="725">
          <cell r="A725" t="e">
            <v>#REF!</v>
          </cell>
          <cell r="B725" t="e">
            <v>#REF!</v>
          </cell>
          <cell r="C725" t="e">
            <v>#REF!</v>
          </cell>
          <cell r="D725" t="e">
            <v>#REF!</v>
          </cell>
        </row>
        <row r="726">
          <cell r="A726" t="e">
            <v>#REF!</v>
          </cell>
          <cell r="B726" t="e">
            <v>#REF!</v>
          </cell>
          <cell r="C726" t="e">
            <v>#REF!</v>
          </cell>
          <cell r="D726" t="e">
            <v>#REF!</v>
          </cell>
        </row>
        <row r="727">
          <cell r="A727" t="e">
            <v>#REF!</v>
          </cell>
          <cell r="B727" t="e">
            <v>#REF!</v>
          </cell>
          <cell r="C727" t="e">
            <v>#REF!</v>
          </cell>
          <cell r="D727" t="e">
            <v>#REF!</v>
          </cell>
        </row>
        <row r="728">
          <cell r="A728" t="e">
            <v>#REF!</v>
          </cell>
          <cell r="B728" t="e">
            <v>#REF!</v>
          </cell>
          <cell r="C728" t="e">
            <v>#REF!</v>
          </cell>
          <cell r="D728" t="e">
            <v>#REF!</v>
          </cell>
        </row>
        <row r="729">
          <cell r="A729" t="e">
            <v>#REF!</v>
          </cell>
          <cell r="B729" t="e">
            <v>#REF!</v>
          </cell>
          <cell r="C729" t="e">
            <v>#REF!</v>
          </cell>
          <cell r="D729" t="e">
            <v>#REF!</v>
          </cell>
        </row>
        <row r="730">
          <cell r="A730" t="e">
            <v>#REF!</v>
          </cell>
          <cell r="B730" t="e">
            <v>#REF!</v>
          </cell>
          <cell r="C730" t="e">
            <v>#REF!</v>
          </cell>
          <cell r="D730" t="e">
            <v>#REF!</v>
          </cell>
        </row>
        <row r="731">
          <cell r="A731" t="e">
            <v>#REF!</v>
          </cell>
          <cell r="B731" t="e">
            <v>#REF!</v>
          </cell>
          <cell r="C731" t="e">
            <v>#REF!</v>
          </cell>
          <cell r="D731" t="e">
            <v>#REF!</v>
          </cell>
        </row>
        <row r="732">
          <cell r="A732" t="e">
            <v>#REF!</v>
          </cell>
          <cell r="B732" t="e">
            <v>#REF!</v>
          </cell>
          <cell r="C732" t="e">
            <v>#REF!</v>
          </cell>
          <cell r="D732" t="e">
            <v>#REF!</v>
          </cell>
        </row>
        <row r="733">
          <cell r="A733" t="e">
            <v>#REF!</v>
          </cell>
          <cell r="B733" t="e">
            <v>#REF!</v>
          </cell>
          <cell r="C733" t="e">
            <v>#REF!</v>
          </cell>
          <cell r="D733" t="e">
            <v>#REF!</v>
          </cell>
        </row>
        <row r="734">
          <cell r="A734" t="e">
            <v>#REF!</v>
          </cell>
          <cell r="B734" t="e">
            <v>#REF!</v>
          </cell>
          <cell r="C734" t="e">
            <v>#REF!</v>
          </cell>
          <cell r="D734" t="e">
            <v>#REF!</v>
          </cell>
        </row>
        <row r="735">
          <cell r="A735" t="e">
            <v>#REF!</v>
          </cell>
          <cell r="B735" t="e">
            <v>#REF!</v>
          </cell>
          <cell r="C735" t="e">
            <v>#REF!</v>
          </cell>
          <cell r="D735" t="e">
            <v>#REF!</v>
          </cell>
        </row>
        <row r="736">
          <cell r="A736" t="e">
            <v>#REF!</v>
          </cell>
          <cell r="B736" t="e">
            <v>#REF!</v>
          </cell>
          <cell r="C736" t="e">
            <v>#REF!</v>
          </cell>
          <cell r="D736" t="e">
            <v>#REF!</v>
          </cell>
        </row>
        <row r="737">
          <cell r="A737" t="e">
            <v>#REF!</v>
          </cell>
          <cell r="B737" t="e">
            <v>#REF!</v>
          </cell>
          <cell r="C737" t="e">
            <v>#REF!</v>
          </cell>
          <cell r="D737" t="e">
            <v>#REF!</v>
          </cell>
        </row>
        <row r="738">
          <cell r="A738" t="e">
            <v>#REF!</v>
          </cell>
          <cell r="B738" t="e">
            <v>#REF!</v>
          </cell>
          <cell r="C738" t="e">
            <v>#REF!</v>
          </cell>
          <cell r="D738" t="e">
            <v>#REF!</v>
          </cell>
        </row>
        <row r="739">
          <cell r="A739" t="e">
            <v>#REF!</v>
          </cell>
          <cell r="B739" t="e">
            <v>#REF!</v>
          </cell>
          <cell r="C739" t="e">
            <v>#REF!</v>
          </cell>
          <cell r="D739" t="e">
            <v>#REF!</v>
          </cell>
        </row>
        <row r="740">
          <cell r="A740" t="e">
            <v>#REF!</v>
          </cell>
          <cell r="B740" t="e">
            <v>#REF!</v>
          </cell>
          <cell r="C740" t="e">
            <v>#REF!</v>
          </cell>
          <cell r="D740" t="e">
            <v>#REF!</v>
          </cell>
        </row>
        <row r="741">
          <cell r="A741" t="e">
            <v>#REF!</v>
          </cell>
          <cell r="B741" t="e">
            <v>#REF!</v>
          </cell>
          <cell r="C741" t="e">
            <v>#REF!</v>
          </cell>
          <cell r="D741" t="e">
            <v>#REF!</v>
          </cell>
        </row>
        <row r="742">
          <cell r="A742" t="e">
            <v>#REF!</v>
          </cell>
          <cell r="B742" t="e">
            <v>#REF!</v>
          </cell>
          <cell r="C742" t="e">
            <v>#REF!</v>
          </cell>
          <cell r="D742" t="e">
            <v>#REF!</v>
          </cell>
        </row>
        <row r="743">
          <cell r="A743" t="e">
            <v>#REF!</v>
          </cell>
          <cell r="B743" t="e">
            <v>#REF!</v>
          </cell>
          <cell r="C743" t="e">
            <v>#REF!</v>
          </cell>
          <cell r="D743" t="e">
            <v>#REF!</v>
          </cell>
        </row>
        <row r="744">
          <cell r="A744" t="e">
            <v>#REF!</v>
          </cell>
          <cell r="B744" t="e">
            <v>#REF!</v>
          </cell>
          <cell r="C744" t="e">
            <v>#REF!</v>
          </cell>
          <cell r="D744" t="e">
            <v>#REF!</v>
          </cell>
        </row>
        <row r="745">
          <cell r="A745" t="e">
            <v>#REF!</v>
          </cell>
          <cell r="B745" t="e">
            <v>#REF!</v>
          </cell>
          <cell r="C745" t="e">
            <v>#REF!</v>
          </cell>
          <cell r="D745" t="e">
            <v>#REF!</v>
          </cell>
        </row>
        <row r="746">
          <cell r="A746" t="e">
            <v>#REF!</v>
          </cell>
          <cell r="B746" t="e">
            <v>#REF!</v>
          </cell>
          <cell r="C746" t="e">
            <v>#REF!</v>
          </cell>
          <cell r="D746" t="e">
            <v>#REF!</v>
          </cell>
        </row>
        <row r="747">
          <cell r="A747" t="e">
            <v>#REF!</v>
          </cell>
          <cell r="B747" t="e">
            <v>#REF!</v>
          </cell>
          <cell r="C747" t="e">
            <v>#REF!</v>
          </cell>
          <cell r="D747" t="e">
            <v>#REF!</v>
          </cell>
        </row>
        <row r="748">
          <cell r="A748" t="e">
            <v>#REF!</v>
          </cell>
          <cell r="B748" t="e">
            <v>#REF!</v>
          </cell>
          <cell r="C748" t="e">
            <v>#REF!</v>
          </cell>
          <cell r="D748" t="e">
            <v>#REF!</v>
          </cell>
        </row>
        <row r="749">
          <cell r="A749" t="e">
            <v>#REF!</v>
          </cell>
          <cell r="B749" t="e">
            <v>#REF!</v>
          </cell>
          <cell r="C749" t="e">
            <v>#REF!</v>
          </cell>
          <cell r="D749" t="e">
            <v>#REF!</v>
          </cell>
        </row>
        <row r="750">
          <cell r="A750" t="e">
            <v>#REF!</v>
          </cell>
          <cell r="B750" t="e">
            <v>#REF!</v>
          </cell>
          <cell r="C750" t="e">
            <v>#REF!</v>
          </cell>
          <cell r="D750" t="e">
            <v>#REF!</v>
          </cell>
        </row>
        <row r="751">
          <cell r="A751" t="e">
            <v>#REF!</v>
          </cell>
          <cell r="B751" t="e">
            <v>#REF!</v>
          </cell>
          <cell r="C751" t="e">
            <v>#REF!</v>
          </cell>
          <cell r="D751" t="e">
            <v>#REF!</v>
          </cell>
        </row>
        <row r="752">
          <cell r="A752" t="e">
            <v>#REF!</v>
          </cell>
          <cell r="B752" t="e">
            <v>#REF!</v>
          </cell>
          <cell r="C752" t="e">
            <v>#REF!</v>
          </cell>
          <cell r="D752" t="e">
            <v>#REF!</v>
          </cell>
        </row>
        <row r="753">
          <cell r="A753" t="e">
            <v>#REF!</v>
          </cell>
          <cell r="B753" t="e">
            <v>#REF!</v>
          </cell>
          <cell r="C753" t="e">
            <v>#REF!</v>
          </cell>
          <cell r="D753" t="e">
            <v>#REF!</v>
          </cell>
        </row>
        <row r="754">
          <cell r="A754" t="e">
            <v>#REF!</v>
          </cell>
          <cell r="B754" t="e">
            <v>#REF!</v>
          </cell>
          <cell r="C754" t="e">
            <v>#REF!</v>
          </cell>
          <cell r="D754" t="e">
            <v>#REF!</v>
          </cell>
        </row>
        <row r="755">
          <cell r="A755" t="e">
            <v>#REF!</v>
          </cell>
          <cell r="B755" t="e">
            <v>#REF!</v>
          </cell>
          <cell r="C755" t="e">
            <v>#REF!</v>
          </cell>
          <cell r="D755" t="e">
            <v>#REF!</v>
          </cell>
        </row>
        <row r="756">
          <cell r="A756" t="e">
            <v>#REF!</v>
          </cell>
          <cell r="B756" t="e">
            <v>#REF!</v>
          </cell>
          <cell r="C756" t="e">
            <v>#REF!</v>
          </cell>
          <cell r="D756" t="e">
            <v>#REF!</v>
          </cell>
        </row>
        <row r="757">
          <cell r="A757" t="e">
            <v>#REF!</v>
          </cell>
          <cell r="B757" t="e">
            <v>#REF!</v>
          </cell>
          <cell r="C757" t="e">
            <v>#REF!</v>
          </cell>
          <cell r="D757" t="e">
            <v>#REF!</v>
          </cell>
        </row>
        <row r="758">
          <cell r="A758" t="e">
            <v>#REF!</v>
          </cell>
          <cell r="B758" t="e">
            <v>#REF!</v>
          </cell>
          <cell r="C758" t="e">
            <v>#REF!</v>
          </cell>
          <cell r="D758" t="e">
            <v>#REF!</v>
          </cell>
        </row>
        <row r="759">
          <cell r="A759" t="e">
            <v>#REF!</v>
          </cell>
          <cell r="B759" t="e">
            <v>#REF!</v>
          </cell>
          <cell r="C759" t="e">
            <v>#REF!</v>
          </cell>
          <cell r="D759" t="e">
            <v>#REF!</v>
          </cell>
        </row>
        <row r="760">
          <cell r="A760" t="e">
            <v>#REF!</v>
          </cell>
          <cell r="B760" t="e">
            <v>#REF!</v>
          </cell>
          <cell r="C760" t="e">
            <v>#REF!</v>
          </cell>
          <cell r="D760" t="e">
            <v>#REF!</v>
          </cell>
        </row>
        <row r="761">
          <cell r="A761" t="e">
            <v>#REF!</v>
          </cell>
          <cell r="B761" t="e">
            <v>#REF!</v>
          </cell>
          <cell r="C761" t="e">
            <v>#REF!</v>
          </cell>
          <cell r="D761" t="e">
            <v>#REF!</v>
          </cell>
        </row>
        <row r="762">
          <cell r="A762" t="e">
            <v>#REF!</v>
          </cell>
          <cell r="B762" t="e">
            <v>#REF!</v>
          </cell>
          <cell r="C762" t="e">
            <v>#REF!</v>
          </cell>
          <cell r="D762" t="e">
            <v>#REF!</v>
          </cell>
        </row>
        <row r="763">
          <cell r="A763" t="e">
            <v>#REF!</v>
          </cell>
          <cell r="B763" t="e">
            <v>#REF!</v>
          </cell>
          <cell r="C763" t="e">
            <v>#REF!</v>
          </cell>
          <cell r="D763" t="e">
            <v>#REF!</v>
          </cell>
        </row>
        <row r="764">
          <cell r="A764" t="e">
            <v>#REF!</v>
          </cell>
          <cell r="B764" t="e">
            <v>#REF!</v>
          </cell>
          <cell r="C764" t="e">
            <v>#REF!</v>
          </cell>
          <cell r="D764" t="e">
            <v>#REF!</v>
          </cell>
        </row>
        <row r="765">
          <cell r="A765" t="e">
            <v>#REF!</v>
          </cell>
          <cell r="B765" t="e">
            <v>#REF!</v>
          </cell>
        </row>
        <row r="766">
          <cell r="A766" t="e">
            <v>#REF!</v>
          </cell>
          <cell r="B766" t="e">
            <v>#REF!</v>
          </cell>
          <cell r="C766" t="e">
            <v>#REF!</v>
          </cell>
          <cell r="D766" t="e">
            <v>#REF!</v>
          </cell>
        </row>
        <row r="767">
          <cell r="A767" t="e">
            <v>#REF!</v>
          </cell>
          <cell r="B767" t="e">
            <v>#REF!</v>
          </cell>
          <cell r="C767" t="e">
            <v>#REF!</v>
          </cell>
          <cell r="D767" t="e">
            <v>#REF!</v>
          </cell>
        </row>
        <row r="768">
          <cell r="A768" t="e">
            <v>#REF!</v>
          </cell>
          <cell r="B768" t="e">
            <v>#REF!</v>
          </cell>
          <cell r="C768" t="e">
            <v>#REF!</v>
          </cell>
          <cell r="D768" t="e">
            <v>#REF!</v>
          </cell>
        </row>
        <row r="769">
          <cell r="A769" t="e">
            <v>#REF!</v>
          </cell>
          <cell r="B769" t="e">
            <v>#REF!</v>
          </cell>
          <cell r="C769" t="e">
            <v>#REF!</v>
          </cell>
          <cell r="D769" t="e">
            <v>#REF!</v>
          </cell>
        </row>
        <row r="770">
          <cell r="A770" t="e">
            <v>#REF!</v>
          </cell>
          <cell r="B770" t="e">
            <v>#REF!</v>
          </cell>
          <cell r="C770" t="e">
            <v>#REF!</v>
          </cell>
          <cell r="D770" t="e">
            <v>#REF!</v>
          </cell>
        </row>
        <row r="771">
          <cell r="A771" t="e">
            <v>#REF!</v>
          </cell>
          <cell r="B771" t="e">
            <v>#REF!</v>
          </cell>
          <cell r="C771" t="e">
            <v>#REF!</v>
          </cell>
          <cell r="D771" t="e">
            <v>#REF!</v>
          </cell>
        </row>
        <row r="772">
          <cell r="A772" t="e">
            <v>#REF!</v>
          </cell>
          <cell r="B772" t="e">
            <v>#REF!</v>
          </cell>
          <cell r="C772" t="e">
            <v>#REF!</v>
          </cell>
          <cell r="D772" t="e">
            <v>#REF!</v>
          </cell>
        </row>
        <row r="773">
          <cell r="A773" t="e">
            <v>#REF!</v>
          </cell>
          <cell r="B773" t="e">
            <v>#REF!</v>
          </cell>
          <cell r="C773" t="e">
            <v>#REF!</v>
          </cell>
          <cell r="D773" t="e">
            <v>#REF!</v>
          </cell>
        </row>
        <row r="774">
          <cell r="A774" t="e">
            <v>#REF!</v>
          </cell>
          <cell r="B774" t="e">
            <v>#REF!</v>
          </cell>
          <cell r="C774" t="e">
            <v>#REF!</v>
          </cell>
          <cell r="D774" t="e">
            <v>#REF!</v>
          </cell>
        </row>
        <row r="775">
          <cell r="A775" t="e">
            <v>#REF!</v>
          </cell>
          <cell r="B775" t="e">
            <v>#REF!</v>
          </cell>
          <cell r="C775" t="e">
            <v>#REF!</v>
          </cell>
          <cell r="D775" t="e">
            <v>#REF!</v>
          </cell>
        </row>
        <row r="776">
          <cell r="A776" t="e">
            <v>#REF!</v>
          </cell>
          <cell r="B776" t="e">
            <v>#REF!</v>
          </cell>
          <cell r="C776" t="e">
            <v>#REF!</v>
          </cell>
          <cell r="D776" t="e">
            <v>#REF!</v>
          </cell>
        </row>
        <row r="777">
          <cell r="A777" t="e">
            <v>#REF!</v>
          </cell>
          <cell r="B777" t="e">
            <v>#REF!</v>
          </cell>
          <cell r="C777" t="e">
            <v>#REF!</v>
          </cell>
          <cell r="D777" t="e">
            <v>#REF!</v>
          </cell>
        </row>
        <row r="778">
          <cell r="A778" t="e">
            <v>#REF!</v>
          </cell>
          <cell r="B778" t="e">
            <v>#REF!</v>
          </cell>
          <cell r="C778" t="e">
            <v>#REF!</v>
          </cell>
          <cell r="D778" t="e">
            <v>#REF!</v>
          </cell>
        </row>
        <row r="779">
          <cell r="A779" t="e">
            <v>#REF!</v>
          </cell>
          <cell r="B779" t="e">
            <v>#REF!</v>
          </cell>
          <cell r="C779" t="e">
            <v>#REF!</v>
          </cell>
          <cell r="D779" t="e">
            <v>#REF!</v>
          </cell>
        </row>
        <row r="780">
          <cell r="A780" t="e">
            <v>#REF!</v>
          </cell>
          <cell r="B780" t="e">
            <v>#REF!</v>
          </cell>
          <cell r="C780" t="e">
            <v>#REF!</v>
          </cell>
          <cell r="D780" t="e">
            <v>#REF!</v>
          </cell>
        </row>
        <row r="781">
          <cell r="A781" t="e">
            <v>#REF!</v>
          </cell>
          <cell r="B781" t="e">
            <v>#REF!</v>
          </cell>
          <cell r="C781" t="e">
            <v>#REF!</v>
          </cell>
          <cell r="D781" t="e">
            <v>#REF!</v>
          </cell>
        </row>
        <row r="782">
          <cell r="A782" t="e">
            <v>#REF!</v>
          </cell>
          <cell r="B782" t="e">
            <v>#REF!</v>
          </cell>
          <cell r="C782" t="e">
            <v>#REF!</v>
          </cell>
          <cell r="D782" t="e">
            <v>#REF!</v>
          </cell>
        </row>
        <row r="783">
          <cell r="A783" t="e">
            <v>#REF!</v>
          </cell>
          <cell r="B783" t="e">
            <v>#REF!</v>
          </cell>
          <cell r="C783" t="e">
            <v>#REF!</v>
          </cell>
          <cell r="D783" t="e">
            <v>#REF!</v>
          </cell>
        </row>
        <row r="784">
          <cell r="A784" t="e">
            <v>#REF!</v>
          </cell>
          <cell r="B784" t="e">
            <v>#REF!</v>
          </cell>
          <cell r="C784" t="e">
            <v>#REF!</v>
          </cell>
          <cell r="D784" t="e">
            <v>#REF!</v>
          </cell>
        </row>
        <row r="785">
          <cell r="A785" t="e">
            <v>#REF!</v>
          </cell>
          <cell r="B785" t="e">
            <v>#REF!</v>
          </cell>
          <cell r="C785" t="e">
            <v>#REF!</v>
          </cell>
          <cell r="D785" t="e">
            <v>#REF!</v>
          </cell>
        </row>
        <row r="786">
          <cell r="A786" t="e">
            <v>#REF!</v>
          </cell>
          <cell r="B786" t="e">
            <v>#REF!</v>
          </cell>
          <cell r="C786" t="e">
            <v>#REF!</v>
          </cell>
          <cell r="D786" t="e">
            <v>#REF!</v>
          </cell>
        </row>
        <row r="787">
          <cell r="A787" t="e">
            <v>#REF!</v>
          </cell>
          <cell r="B787" t="e">
            <v>#REF!</v>
          </cell>
          <cell r="C787" t="e">
            <v>#REF!</v>
          </cell>
          <cell r="D787" t="e">
            <v>#REF!</v>
          </cell>
        </row>
        <row r="788">
          <cell r="A788" t="e">
            <v>#REF!</v>
          </cell>
          <cell r="B788" t="e">
            <v>#REF!</v>
          </cell>
          <cell r="C788" t="e">
            <v>#REF!</v>
          </cell>
          <cell r="D788" t="e">
            <v>#REF!</v>
          </cell>
        </row>
        <row r="789">
          <cell r="A789" t="e">
            <v>#REF!</v>
          </cell>
          <cell r="B789" t="e">
            <v>#REF!</v>
          </cell>
          <cell r="C789" t="e">
            <v>#REF!</v>
          </cell>
          <cell r="D789" t="e">
            <v>#REF!</v>
          </cell>
        </row>
        <row r="790">
          <cell r="A790" t="e">
            <v>#REF!</v>
          </cell>
          <cell r="B790" t="e">
            <v>#REF!</v>
          </cell>
          <cell r="C790" t="e">
            <v>#REF!</v>
          </cell>
          <cell r="D790" t="e">
            <v>#REF!</v>
          </cell>
        </row>
        <row r="791">
          <cell r="A791" t="e">
            <v>#REF!</v>
          </cell>
          <cell r="B791" t="e">
            <v>#REF!</v>
          </cell>
          <cell r="C791" t="e">
            <v>#REF!</v>
          </cell>
          <cell r="D791" t="e">
            <v>#REF!</v>
          </cell>
        </row>
        <row r="792">
          <cell r="A792" t="e">
            <v>#REF!</v>
          </cell>
          <cell r="B792" t="e">
            <v>#REF!</v>
          </cell>
          <cell r="C792" t="e">
            <v>#REF!</v>
          </cell>
          <cell r="D792" t="e">
            <v>#REF!</v>
          </cell>
        </row>
        <row r="793">
          <cell r="A793" t="e">
            <v>#REF!</v>
          </cell>
          <cell r="B793" t="e">
            <v>#REF!</v>
          </cell>
          <cell r="C793" t="e">
            <v>#REF!</v>
          </cell>
          <cell r="D793" t="e">
            <v>#REF!</v>
          </cell>
        </row>
        <row r="794">
          <cell r="A794" t="e">
            <v>#REF!</v>
          </cell>
          <cell r="B794" t="e">
            <v>#REF!</v>
          </cell>
          <cell r="C794" t="e">
            <v>#REF!</v>
          </cell>
          <cell r="D794" t="e">
            <v>#REF!</v>
          </cell>
        </row>
        <row r="795">
          <cell r="A795" t="e">
            <v>#REF!</v>
          </cell>
          <cell r="B795" t="e">
            <v>#REF!</v>
          </cell>
          <cell r="C795" t="e">
            <v>#REF!</v>
          </cell>
          <cell r="D795" t="e">
            <v>#REF!</v>
          </cell>
        </row>
        <row r="796">
          <cell r="A796" t="e">
            <v>#REF!</v>
          </cell>
          <cell r="B796" t="e">
            <v>#REF!</v>
          </cell>
          <cell r="C796" t="e">
            <v>#REF!</v>
          </cell>
          <cell r="D796" t="e">
            <v>#REF!</v>
          </cell>
        </row>
        <row r="797">
          <cell r="A797" t="e">
            <v>#REF!</v>
          </cell>
          <cell r="B797" t="e">
            <v>#REF!</v>
          </cell>
          <cell r="C797" t="e">
            <v>#REF!</v>
          </cell>
          <cell r="D797" t="e">
            <v>#REF!</v>
          </cell>
        </row>
        <row r="798">
          <cell r="A798" t="e">
            <v>#REF!</v>
          </cell>
          <cell r="B798" t="e">
            <v>#REF!</v>
          </cell>
          <cell r="C798" t="e">
            <v>#REF!</v>
          </cell>
          <cell r="D798" t="e">
            <v>#REF!</v>
          </cell>
        </row>
        <row r="799">
          <cell r="A799" t="e">
            <v>#REF!</v>
          </cell>
          <cell r="B799" t="e">
            <v>#REF!</v>
          </cell>
          <cell r="C799" t="e">
            <v>#REF!</v>
          </cell>
          <cell r="D799" t="e">
            <v>#REF!</v>
          </cell>
        </row>
        <row r="800">
          <cell r="A800" t="e">
            <v>#REF!</v>
          </cell>
          <cell r="B800" t="e">
            <v>#REF!</v>
          </cell>
          <cell r="C800" t="e">
            <v>#REF!</v>
          </cell>
          <cell r="D800" t="e">
            <v>#REF!</v>
          </cell>
        </row>
        <row r="801">
          <cell r="A801" t="e">
            <v>#REF!</v>
          </cell>
          <cell r="B801" t="e">
            <v>#REF!</v>
          </cell>
          <cell r="C801" t="e">
            <v>#REF!</v>
          </cell>
          <cell r="D801" t="e">
            <v>#REF!</v>
          </cell>
        </row>
        <row r="802">
          <cell r="A802" t="e">
            <v>#REF!</v>
          </cell>
          <cell r="B802" t="e">
            <v>#REF!</v>
          </cell>
          <cell r="C802" t="e">
            <v>#REF!</v>
          </cell>
          <cell r="D802" t="e">
            <v>#REF!</v>
          </cell>
        </row>
        <row r="803">
          <cell r="A803" t="e">
            <v>#REF!</v>
          </cell>
          <cell r="B803" t="e">
            <v>#REF!</v>
          </cell>
          <cell r="C803" t="e">
            <v>#REF!</v>
          </cell>
          <cell r="D803" t="e">
            <v>#REF!</v>
          </cell>
        </row>
        <row r="804">
          <cell r="A804" t="e">
            <v>#REF!</v>
          </cell>
          <cell r="B804" t="e">
            <v>#REF!</v>
          </cell>
          <cell r="C804" t="e">
            <v>#REF!</v>
          </cell>
          <cell r="D804" t="e">
            <v>#REF!</v>
          </cell>
        </row>
        <row r="805">
          <cell r="A805" t="e">
            <v>#REF!</v>
          </cell>
          <cell r="B805" t="e">
            <v>#REF!</v>
          </cell>
          <cell r="C805" t="e">
            <v>#REF!</v>
          </cell>
          <cell r="D805" t="e">
            <v>#REF!</v>
          </cell>
        </row>
        <row r="806">
          <cell r="A806" t="e">
            <v>#REF!</v>
          </cell>
          <cell r="B806" t="e">
            <v>#REF!</v>
          </cell>
          <cell r="C806" t="e">
            <v>#REF!</v>
          </cell>
          <cell r="D806" t="e">
            <v>#REF!</v>
          </cell>
        </row>
        <row r="807">
          <cell r="A807" t="e">
            <v>#REF!</v>
          </cell>
          <cell r="B807" t="e">
            <v>#REF!</v>
          </cell>
          <cell r="C807" t="e">
            <v>#REF!</v>
          </cell>
          <cell r="D807" t="e">
            <v>#REF!</v>
          </cell>
        </row>
        <row r="808">
          <cell r="A808" t="e">
            <v>#REF!</v>
          </cell>
          <cell r="B808" t="e">
            <v>#REF!</v>
          </cell>
          <cell r="C808" t="e">
            <v>#REF!</v>
          </cell>
          <cell r="D808" t="e">
            <v>#REF!</v>
          </cell>
        </row>
        <row r="809">
          <cell r="A809" t="e">
            <v>#REF!</v>
          </cell>
          <cell r="B809" t="e">
            <v>#REF!</v>
          </cell>
          <cell r="C809" t="e">
            <v>#REF!</v>
          </cell>
          <cell r="D809" t="e">
            <v>#REF!</v>
          </cell>
        </row>
        <row r="810">
          <cell r="A810" t="e">
            <v>#REF!</v>
          </cell>
          <cell r="B810" t="e">
            <v>#REF!</v>
          </cell>
          <cell r="C810" t="e">
            <v>#REF!</v>
          </cell>
          <cell r="D810" t="e">
            <v>#REF!</v>
          </cell>
        </row>
        <row r="811">
          <cell r="A811" t="e">
            <v>#REF!</v>
          </cell>
          <cell r="B811" t="e">
            <v>#REF!</v>
          </cell>
          <cell r="C811" t="e">
            <v>#REF!</v>
          </cell>
          <cell r="D811" t="e">
            <v>#REF!</v>
          </cell>
        </row>
        <row r="812">
          <cell r="A812" t="e">
            <v>#REF!</v>
          </cell>
          <cell r="B812" t="e">
            <v>#REF!</v>
          </cell>
          <cell r="C812" t="e">
            <v>#REF!</v>
          </cell>
          <cell r="D812" t="e">
            <v>#REF!</v>
          </cell>
        </row>
        <row r="813">
          <cell r="A813" t="e">
            <v>#REF!</v>
          </cell>
          <cell r="B813" t="e">
            <v>#REF!</v>
          </cell>
          <cell r="C813" t="e">
            <v>#REF!</v>
          </cell>
          <cell r="D813" t="e">
            <v>#REF!</v>
          </cell>
        </row>
        <row r="814">
          <cell r="A814" t="e">
            <v>#REF!</v>
          </cell>
          <cell r="B814" t="e">
            <v>#REF!</v>
          </cell>
          <cell r="C814" t="e">
            <v>#REF!</v>
          </cell>
          <cell r="D814" t="e">
            <v>#REF!</v>
          </cell>
        </row>
        <row r="815">
          <cell r="A815" t="e">
            <v>#REF!</v>
          </cell>
          <cell r="B815" t="e">
            <v>#REF!</v>
          </cell>
          <cell r="C815" t="e">
            <v>#REF!</v>
          </cell>
          <cell r="D815" t="e">
            <v>#REF!</v>
          </cell>
        </row>
        <row r="816">
          <cell r="A816" t="e">
            <v>#REF!</v>
          </cell>
          <cell r="B816" t="e">
            <v>#REF!</v>
          </cell>
          <cell r="C816" t="e">
            <v>#REF!</v>
          </cell>
          <cell r="D816" t="e">
            <v>#REF!</v>
          </cell>
        </row>
        <row r="817">
          <cell r="A817" t="e">
            <v>#REF!</v>
          </cell>
          <cell r="B817" t="e">
            <v>#REF!</v>
          </cell>
          <cell r="C817" t="e">
            <v>#REF!</v>
          </cell>
          <cell r="D817" t="e">
            <v>#REF!</v>
          </cell>
        </row>
        <row r="818">
          <cell r="A818" t="e">
            <v>#REF!</v>
          </cell>
          <cell r="B818" t="e">
            <v>#REF!</v>
          </cell>
          <cell r="C818" t="e">
            <v>#REF!</v>
          </cell>
          <cell r="D818" t="e">
            <v>#REF!</v>
          </cell>
        </row>
        <row r="819">
          <cell r="A819" t="e">
            <v>#REF!</v>
          </cell>
          <cell r="B819" t="e">
            <v>#REF!</v>
          </cell>
          <cell r="C819" t="e">
            <v>#REF!</v>
          </cell>
          <cell r="D819" t="e">
            <v>#REF!</v>
          </cell>
        </row>
        <row r="820">
          <cell r="A820" t="e">
            <v>#REF!</v>
          </cell>
          <cell r="B820" t="e">
            <v>#REF!</v>
          </cell>
          <cell r="C820" t="e">
            <v>#REF!</v>
          </cell>
          <cell r="D820" t="e">
            <v>#REF!</v>
          </cell>
        </row>
        <row r="821">
          <cell r="A821" t="e">
            <v>#REF!</v>
          </cell>
          <cell r="B821" t="e">
            <v>#REF!</v>
          </cell>
          <cell r="C821" t="e">
            <v>#REF!</v>
          </cell>
          <cell r="D821" t="e">
            <v>#REF!</v>
          </cell>
        </row>
        <row r="822">
          <cell r="A822" t="e">
            <v>#REF!</v>
          </cell>
          <cell r="B822" t="e">
            <v>#REF!</v>
          </cell>
          <cell r="C822" t="e">
            <v>#REF!</v>
          </cell>
          <cell r="D822" t="e">
            <v>#REF!</v>
          </cell>
        </row>
        <row r="823">
          <cell r="A823" t="e">
            <v>#REF!</v>
          </cell>
          <cell r="B823" t="e">
            <v>#REF!</v>
          </cell>
          <cell r="C823" t="e">
            <v>#REF!</v>
          </cell>
          <cell r="D823" t="e">
            <v>#REF!</v>
          </cell>
        </row>
        <row r="824">
          <cell r="A824" t="e">
            <v>#REF!</v>
          </cell>
          <cell r="B824" t="e">
            <v>#REF!</v>
          </cell>
        </row>
        <row r="825">
          <cell r="A825" t="e">
            <v>#REF!</v>
          </cell>
          <cell r="B825" t="e">
            <v>#REF!</v>
          </cell>
          <cell r="C825" t="e">
            <v>#REF!</v>
          </cell>
          <cell r="D825" t="e">
            <v>#REF!</v>
          </cell>
        </row>
        <row r="826">
          <cell r="A826" t="e">
            <v>#REF!</v>
          </cell>
          <cell r="B826" t="e">
            <v>#REF!</v>
          </cell>
          <cell r="C826" t="e">
            <v>#REF!</v>
          </cell>
          <cell r="D826" t="e">
            <v>#REF!</v>
          </cell>
        </row>
        <row r="827">
          <cell r="A827" t="e">
            <v>#REF!</v>
          </cell>
          <cell r="B827" t="e">
            <v>#REF!</v>
          </cell>
          <cell r="C827" t="e">
            <v>#REF!</v>
          </cell>
          <cell r="D827" t="e">
            <v>#REF!</v>
          </cell>
        </row>
        <row r="828">
          <cell r="A828" t="e">
            <v>#REF!</v>
          </cell>
          <cell r="B828" t="e">
            <v>#REF!</v>
          </cell>
          <cell r="C828" t="e">
            <v>#REF!</v>
          </cell>
          <cell r="D828" t="e">
            <v>#REF!</v>
          </cell>
        </row>
        <row r="829">
          <cell r="A829" t="e">
            <v>#REF!</v>
          </cell>
          <cell r="B829" t="e">
            <v>#REF!</v>
          </cell>
          <cell r="C829" t="e">
            <v>#REF!</v>
          </cell>
          <cell r="D829" t="e">
            <v>#REF!</v>
          </cell>
        </row>
        <row r="830">
          <cell r="A830" t="e">
            <v>#REF!</v>
          </cell>
          <cell r="B830" t="e">
            <v>#REF!</v>
          </cell>
          <cell r="C830" t="e">
            <v>#REF!</v>
          </cell>
          <cell r="D830" t="e">
            <v>#REF!</v>
          </cell>
        </row>
        <row r="831">
          <cell r="A831" t="e">
            <v>#REF!</v>
          </cell>
          <cell r="B831" t="e">
            <v>#REF!</v>
          </cell>
          <cell r="C831" t="e">
            <v>#REF!</v>
          </cell>
          <cell r="D831" t="e">
            <v>#REF!</v>
          </cell>
        </row>
        <row r="832">
          <cell r="A832" t="e">
            <v>#REF!</v>
          </cell>
          <cell r="B832" t="e">
            <v>#REF!</v>
          </cell>
          <cell r="C832" t="e">
            <v>#REF!</v>
          </cell>
          <cell r="D832" t="e">
            <v>#REF!</v>
          </cell>
        </row>
        <row r="833">
          <cell r="A833" t="e">
            <v>#REF!</v>
          </cell>
          <cell r="B833" t="e">
            <v>#REF!</v>
          </cell>
          <cell r="C833" t="e">
            <v>#REF!</v>
          </cell>
          <cell r="D833" t="e">
            <v>#REF!</v>
          </cell>
        </row>
        <row r="834">
          <cell r="A834" t="e">
            <v>#REF!</v>
          </cell>
          <cell r="B834" t="e">
            <v>#REF!</v>
          </cell>
          <cell r="C834" t="e">
            <v>#REF!</v>
          </cell>
          <cell r="D834" t="e">
            <v>#REF!</v>
          </cell>
        </row>
        <row r="835">
          <cell r="A835" t="e">
            <v>#REF!</v>
          </cell>
          <cell r="B835" t="e">
            <v>#REF!</v>
          </cell>
          <cell r="C835" t="e">
            <v>#REF!</v>
          </cell>
          <cell r="D835" t="e">
            <v>#REF!</v>
          </cell>
        </row>
        <row r="836">
          <cell r="A836" t="e">
            <v>#REF!</v>
          </cell>
          <cell r="B836" t="e">
            <v>#REF!</v>
          </cell>
          <cell r="C836" t="e">
            <v>#REF!</v>
          </cell>
          <cell r="D836" t="e">
            <v>#REF!</v>
          </cell>
        </row>
        <row r="837">
          <cell r="A837" t="e">
            <v>#REF!</v>
          </cell>
          <cell r="B837" t="e">
            <v>#REF!</v>
          </cell>
          <cell r="C837" t="e">
            <v>#REF!</v>
          </cell>
          <cell r="D837" t="e">
            <v>#REF!</v>
          </cell>
        </row>
        <row r="838">
          <cell r="A838" t="e">
            <v>#REF!</v>
          </cell>
          <cell r="B838" t="e">
            <v>#REF!</v>
          </cell>
          <cell r="C838" t="e">
            <v>#REF!</v>
          </cell>
          <cell r="D838" t="e">
            <v>#REF!</v>
          </cell>
        </row>
        <row r="839">
          <cell r="A839" t="e">
            <v>#REF!</v>
          </cell>
          <cell r="B839" t="e">
            <v>#REF!</v>
          </cell>
          <cell r="C839" t="e">
            <v>#REF!</v>
          </cell>
          <cell r="D839" t="e">
            <v>#REF!</v>
          </cell>
        </row>
        <row r="840">
          <cell r="A840" t="e">
            <v>#REF!</v>
          </cell>
          <cell r="B840" t="e">
            <v>#REF!</v>
          </cell>
          <cell r="C840" t="e">
            <v>#REF!</v>
          </cell>
          <cell r="D840" t="e">
            <v>#REF!</v>
          </cell>
        </row>
        <row r="841">
          <cell r="A841" t="e">
            <v>#REF!</v>
          </cell>
          <cell r="B841" t="e">
            <v>#REF!</v>
          </cell>
          <cell r="C841" t="e">
            <v>#REF!</v>
          </cell>
          <cell r="D841" t="e">
            <v>#REF!</v>
          </cell>
        </row>
        <row r="842">
          <cell r="A842" t="e">
            <v>#REF!</v>
          </cell>
          <cell r="B842" t="e">
            <v>#REF!</v>
          </cell>
          <cell r="C842" t="e">
            <v>#REF!</v>
          </cell>
          <cell r="D842" t="e">
            <v>#REF!</v>
          </cell>
        </row>
        <row r="843">
          <cell r="A843" t="e">
            <v>#REF!</v>
          </cell>
          <cell r="B843" t="e">
            <v>#REF!</v>
          </cell>
          <cell r="C843" t="e">
            <v>#REF!</v>
          </cell>
          <cell r="D843" t="e">
            <v>#REF!</v>
          </cell>
        </row>
        <row r="844">
          <cell r="A844" t="e">
            <v>#REF!</v>
          </cell>
          <cell r="B844" t="e">
            <v>#REF!</v>
          </cell>
          <cell r="C844" t="e">
            <v>#REF!</v>
          </cell>
          <cell r="D844" t="e">
            <v>#REF!</v>
          </cell>
        </row>
        <row r="845">
          <cell r="A845" t="e">
            <v>#REF!</v>
          </cell>
          <cell r="B845" t="e">
            <v>#REF!</v>
          </cell>
          <cell r="C845" t="e">
            <v>#REF!</v>
          </cell>
          <cell r="D845" t="e">
            <v>#REF!</v>
          </cell>
        </row>
        <row r="846">
          <cell r="A846" t="e">
            <v>#REF!</v>
          </cell>
          <cell r="B846" t="e">
            <v>#REF!</v>
          </cell>
          <cell r="C846" t="e">
            <v>#REF!</v>
          </cell>
          <cell r="D846" t="e">
            <v>#REF!</v>
          </cell>
        </row>
        <row r="847">
          <cell r="A847" t="e">
            <v>#REF!</v>
          </cell>
          <cell r="B847" t="e">
            <v>#REF!</v>
          </cell>
          <cell r="C847" t="e">
            <v>#REF!</v>
          </cell>
          <cell r="D847" t="e">
            <v>#REF!</v>
          </cell>
        </row>
        <row r="848">
          <cell r="A848" t="e">
            <v>#REF!</v>
          </cell>
          <cell r="B848" t="e">
            <v>#REF!</v>
          </cell>
          <cell r="C848" t="e">
            <v>#REF!</v>
          </cell>
          <cell r="D848" t="e">
            <v>#REF!</v>
          </cell>
        </row>
        <row r="849">
          <cell r="A849" t="e">
            <v>#REF!</v>
          </cell>
          <cell r="B849" t="e">
            <v>#REF!</v>
          </cell>
          <cell r="C849" t="e">
            <v>#REF!</v>
          </cell>
          <cell r="D849" t="e">
            <v>#REF!</v>
          </cell>
        </row>
        <row r="850">
          <cell r="A850" t="e">
            <v>#REF!</v>
          </cell>
          <cell r="B850" t="e">
            <v>#REF!</v>
          </cell>
          <cell r="C850" t="e">
            <v>#REF!</v>
          </cell>
          <cell r="D850" t="e">
            <v>#REF!</v>
          </cell>
        </row>
        <row r="851">
          <cell r="A851" t="e">
            <v>#REF!</v>
          </cell>
          <cell r="B851" t="e">
            <v>#REF!</v>
          </cell>
          <cell r="C851" t="e">
            <v>#REF!</v>
          </cell>
          <cell r="D851" t="e">
            <v>#REF!</v>
          </cell>
        </row>
        <row r="852">
          <cell r="A852" t="e">
            <v>#REF!</v>
          </cell>
          <cell r="B852" t="e">
            <v>#REF!</v>
          </cell>
          <cell r="C852" t="e">
            <v>#REF!</v>
          </cell>
          <cell r="D852" t="e">
            <v>#REF!</v>
          </cell>
        </row>
        <row r="853">
          <cell r="A853" t="e">
            <v>#REF!</v>
          </cell>
          <cell r="B853" t="e">
            <v>#REF!</v>
          </cell>
          <cell r="C853" t="e">
            <v>#REF!</v>
          </cell>
          <cell r="D853" t="e">
            <v>#REF!</v>
          </cell>
        </row>
        <row r="854">
          <cell r="A854" t="e">
            <v>#REF!</v>
          </cell>
          <cell r="B854" t="e">
            <v>#REF!</v>
          </cell>
          <cell r="C854" t="e">
            <v>#REF!</v>
          </cell>
          <cell r="D854" t="e">
            <v>#REF!</v>
          </cell>
        </row>
        <row r="855">
          <cell r="A855" t="e">
            <v>#REF!</v>
          </cell>
          <cell r="B855" t="e">
            <v>#REF!</v>
          </cell>
          <cell r="C855" t="e">
            <v>#REF!</v>
          </cell>
          <cell r="D855" t="e">
            <v>#REF!</v>
          </cell>
        </row>
        <row r="856">
          <cell r="A856" t="e">
            <v>#REF!</v>
          </cell>
          <cell r="B856" t="e">
            <v>#REF!</v>
          </cell>
          <cell r="C856" t="e">
            <v>#REF!</v>
          </cell>
          <cell r="D856" t="e">
            <v>#REF!</v>
          </cell>
        </row>
        <row r="857">
          <cell r="A857" t="e">
            <v>#REF!</v>
          </cell>
          <cell r="B857" t="e">
            <v>#REF!</v>
          </cell>
        </row>
        <row r="858">
          <cell r="A858" t="e">
            <v>#REF!</v>
          </cell>
          <cell r="B858" t="e">
            <v>#REF!</v>
          </cell>
          <cell r="C858" t="e">
            <v>#REF!</v>
          </cell>
          <cell r="D858" t="e">
            <v>#REF!</v>
          </cell>
        </row>
        <row r="859">
          <cell r="A859" t="e">
            <v>#REF!</v>
          </cell>
          <cell r="B859" t="e">
            <v>#REF!</v>
          </cell>
          <cell r="C859" t="e">
            <v>#REF!</v>
          </cell>
          <cell r="D859" t="e">
            <v>#REF!</v>
          </cell>
        </row>
        <row r="860">
          <cell r="A860" t="e">
            <v>#REF!</v>
          </cell>
          <cell r="B860" t="e">
            <v>#REF!</v>
          </cell>
          <cell r="C860" t="e">
            <v>#REF!</v>
          </cell>
          <cell r="D860" t="e">
            <v>#REF!</v>
          </cell>
        </row>
        <row r="861">
          <cell r="A861" t="e">
            <v>#REF!</v>
          </cell>
          <cell r="B861" t="e">
            <v>#REF!</v>
          </cell>
          <cell r="C861" t="e">
            <v>#REF!</v>
          </cell>
          <cell r="D861" t="e">
            <v>#REF!</v>
          </cell>
        </row>
        <row r="862">
          <cell r="A862" t="e">
            <v>#REF!</v>
          </cell>
          <cell r="B862" t="e">
            <v>#REF!</v>
          </cell>
          <cell r="C862" t="e">
            <v>#REF!</v>
          </cell>
          <cell r="D862" t="e">
            <v>#REF!</v>
          </cell>
        </row>
        <row r="863">
          <cell r="A863" t="e">
            <v>#REF!</v>
          </cell>
          <cell r="B863" t="e">
            <v>#REF!</v>
          </cell>
          <cell r="C863" t="e">
            <v>#REF!</v>
          </cell>
          <cell r="D863" t="e">
            <v>#REF!</v>
          </cell>
        </row>
        <row r="864">
          <cell r="A864" t="e">
            <v>#REF!</v>
          </cell>
          <cell r="B864" t="e">
            <v>#REF!</v>
          </cell>
          <cell r="C864" t="e">
            <v>#REF!</v>
          </cell>
          <cell r="D864" t="e">
            <v>#REF!</v>
          </cell>
        </row>
        <row r="865">
          <cell r="A865" t="e">
            <v>#REF!</v>
          </cell>
          <cell r="B865" t="e">
            <v>#REF!</v>
          </cell>
          <cell r="C865" t="e">
            <v>#REF!</v>
          </cell>
          <cell r="D865" t="e">
            <v>#REF!</v>
          </cell>
        </row>
        <row r="866">
          <cell r="A866" t="e">
            <v>#REF!</v>
          </cell>
          <cell r="B866" t="e">
            <v>#REF!</v>
          </cell>
          <cell r="C866" t="e">
            <v>#REF!</v>
          </cell>
          <cell r="D866" t="e">
            <v>#REF!</v>
          </cell>
        </row>
        <row r="867">
          <cell r="A867" t="e">
            <v>#REF!</v>
          </cell>
          <cell r="B867" t="e">
            <v>#REF!</v>
          </cell>
          <cell r="C867" t="e">
            <v>#REF!</v>
          </cell>
          <cell r="D867" t="e">
            <v>#REF!</v>
          </cell>
        </row>
        <row r="868">
          <cell r="A868" t="e">
            <v>#REF!</v>
          </cell>
          <cell r="B868" t="e">
            <v>#REF!</v>
          </cell>
          <cell r="C868" t="e">
            <v>#REF!</v>
          </cell>
          <cell r="D868" t="e">
            <v>#REF!</v>
          </cell>
        </row>
        <row r="869">
          <cell r="A869" t="e">
            <v>#REF!</v>
          </cell>
          <cell r="B869" t="e">
            <v>#REF!</v>
          </cell>
          <cell r="C869" t="e">
            <v>#REF!</v>
          </cell>
          <cell r="D869" t="e">
            <v>#REF!</v>
          </cell>
        </row>
        <row r="870">
          <cell r="A870" t="e">
            <v>#REF!</v>
          </cell>
          <cell r="B870" t="e">
            <v>#REF!</v>
          </cell>
          <cell r="C870" t="e">
            <v>#REF!</v>
          </cell>
          <cell r="D870" t="e">
            <v>#REF!</v>
          </cell>
        </row>
        <row r="871">
          <cell r="A871" t="e">
            <v>#REF!</v>
          </cell>
          <cell r="B871" t="e">
            <v>#REF!</v>
          </cell>
          <cell r="C871" t="e">
            <v>#REF!</v>
          </cell>
          <cell r="D871" t="e">
            <v>#REF!</v>
          </cell>
        </row>
        <row r="872">
          <cell r="A872" t="e">
            <v>#REF!</v>
          </cell>
          <cell r="B872" t="e">
            <v>#REF!</v>
          </cell>
          <cell r="C872" t="e">
            <v>#REF!</v>
          </cell>
          <cell r="D872" t="e">
            <v>#REF!</v>
          </cell>
        </row>
        <row r="873">
          <cell r="A873" t="e">
            <v>#REF!</v>
          </cell>
          <cell r="B873" t="e">
            <v>#REF!</v>
          </cell>
          <cell r="C873" t="e">
            <v>#REF!</v>
          </cell>
          <cell r="D873" t="e">
            <v>#REF!</v>
          </cell>
        </row>
        <row r="874">
          <cell r="A874" t="e">
            <v>#REF!</v>
          </cell>
          <cell r="B874" t="e">
            <v>#REF!</v>
          </cell>
          <cell r="C874" t="e">
            <v>#REF!</v>
          </cell>
          <cell r="D874" t="e">
            <v>#REF!</v>
          </cell>
        </row>
        <row r="875">
          <cell r="A875" t="e">
            <v>#REF!</v>
          </cell>
          <cell r="B875" t="e">
            <v>#REF!</v>
          </cell>
          <cell r="C875" t="e">
            <v>#REF!</v>
          </cell>
          <cell r="D875" t="e">
            <v>#REF!</v>
          </cell>
        </row>
        <row r="876">
          <cell r="A876" t="e">
            <v>#REF!</v>
          </cell>
          <cell r="B876" t="e">
            <v>#REF!</v>
          </cell>
          <cell r="C876" t="e">
            <v>#REF!</v>
          </cell>
          <cell r="D876" t="e">
            <v>#REF!</v>
          </cell>
        </row>
        <row r="877">
          <cell r="A877" t="e">
            <v>#REF!</v>
          </cell>
          <cell r="B877" t="e">
            <v>#REF!</v>
          </cell>
          <cell r="C877" t="e">
            <v>#REF!</v>
          </cell>
          <cell r="D877" t="e">
            <v>#REF!</v>
          </cell>
        </row>
        <row r="878">
          <cell r="A878" t="e">
            <v>#REF!</v>
          </cell>
          <cell r="B878" t="e">
            <v>#REF!</v>
          </cell>
          <cell r="C878" t="e">
            <v>#REF!</v>
          </cell>
          <cell r="D878" t="e">
            <v>#REF!</v>
          </cell>
        </row>
        <row r="879">
          <cell r="A879" t="e">
            <v>#REF!</v>
          </cell>
          <cell r="B879" t="e">
            <v>#REF!</v>
          </cell>
          <cell r="C879" t="e">
            <v>#REF!</v>
          </cell>
          <cell r="D879" t="e">
            <v>#REF!</v>
          </cell>
        </row>
        <row r="880">
          <cell r="A880" t="e">
            <v>#REF!</v>
          </cell>
          <cell r="B880" t="e">
            <v>#REF!</v>
          </cell>
          <cell r="C880" t="e">
            <v>#REF!</v>
          </cell>
          <cell r="D880" t="e">
            <v>#REF!</v>
          </cell>
        </row>
        <row r="881">
          <cell r="A881" t="e">
            <v>#REF!</v>
          </cell>
          <cell r="B881" t="e">
            <v>#REF!</v>
          </cell>
          <cell r="C881" t="e">
            <v>#REF!</v>
          </cell>
          <cell r="D881" t="e">
            <v>#REF!</v>
          </cell>
        </row>
        <row r="882">
          <cell r="A882" t="e">
            <v>#REF!</v>
          </cell>
          <cell r="B882" t="e">
            <v>#REF!</v>
          </cell>
          <cell r="C882" t="e">
            <v>#REF!</v>
          </cell>
          <cell r="D882" t="e">
            <v>#REF!</v>
          </cell>
        </row>
        <row r="883">
          <cell r="A883" t="e">
            <v>#REF!</v>
          </cell>
          <cell r="B883" t="e">
            <v>#REF!</v>
          </cell>
          <cell r="C883" t="e">
            <v>#REF!</v>
          </cell>
          <cell r="D883" t="e">
            <v>#REF!</v>
          </cell>
        </row>
        <row r="884">
          <cell r="A884" t="e">
            <v>#REF!</v>
          </cell>
          <cell r="B884" t="e">
            <v>#REF!</v>
          </cell>
          <cell r="C884" t="e">
            <v>#REF!</v>
          </cell>
          <cell r="D884" t="e">
            <v>#REF!</v>
          </cell>
        </row>
        <row r="885">
          <cell r="A885" t="e">
            <v>#REF!</v>
          </cell>
          <cell r="B885" t="e">
            <v>#REF!</v>
          </cell>
          <cell r="C885" t="e">
            <v>#REF!</v>
          </cell>
          <cell r="D885" t="e">
            <v>#REF!</v>
          </cell>
        </row>
        <row r="886">
          <cell r="A886" t="e">
            <v>#REF!</v>
          </cell>
          <cell r="B886" t="e">
            <v>#REF!</v>
          </cell>
          <cell r="C886" t="e">
            <v>#REF!</v>
          </cell>
          <cell r="D886" t="e">
            <v>#REF!</v>
          </cell>
        </row>
        <row r="887">
          <cell r="A887" t="e">
            <v>#REF!</v>
          </cell>
          <cell r="B887" t="e">
            <v>#REF!</v>
          </cell>
          <cell r="C887" t="e">
            <v>#REF!</v>
          </cell>
          <cell r="D887" t="e">
            <v>#REF!</v>
          </cell>
        </row>
        <row r="888">
          <cell r="A888" t="e">
            <v>#REF!</v>
          </cell>
          <cell r="B888" t="e">
            <v>#REF!</v>
          </cell>
          <cell r="C888" t="e">
            <v>#REF!</v>
          </cell>
          <cell r="D888" t="e">
            <v>#REF!</v>
          </cell>
        </row>
        <row r="889">
          <cell r="A889" t="e">
            <v>#REF!</v>
          </cell>
          <cell r="B889" t="e">
            <v>#REF!</v>
          </cell>
          <cell r="C889" t="e">
            <v>#REF!</v>
          </cell>
          <cell r="D889" t="e">
            <v>#REF!</v>
          </cell>
        </row>
        <row r="890">
          <cell r="A890" t="e">
            <v>#REF!</v>
          </cell>
          <cell r="B890" t="e">
            <v>#REF!</v>
          </cell>
          <cell r="C890" t="e">
            <v>#REF!</v>
          </cell>
          <cell r="D890" t="e">
            <v>#REF!</v>
          </cell>
        </row>
        <row r="891">
          <cell r="A891" t="e">
            <v>#REF!</v>
          </cell>
          <cell r="B891" t="e">
            <v>#REF!</v>
          </cell>
          <cell r="C891" t="e">
            <v>#REF!</v>
          </cell>
          <cell r="D891" t="e">
            <v>#REF!</v>
          </cell>
        </row>
        <row r="892">
          <cell r="A892" t="e">
            <v>#REF!</v>
          </cell>
          <cell r="B892" t="e">
            <v>#REF!</v>
          </cell>
          <cell r="C892" t="e">
            <v>#REF!</v>
          </cell>
          <cell r="D892" t="e">
            <v>#REF!</v>
          </cell>
        </row>
        <row r="893">
          <cell r="A893" t="e">
            <v>#REF!</v>
          </cell>
          <cell r="B893" t="e">
            <v>#REF!</v>
          </cell>
          <cell r="C893" t="e">
            <v>#REF!</v>
          </cell>
          <cell r="D893" t="e">
            <v>#REF!</v>
          </cell>
        </row>
        <row r="894">
          <cell r="A894" t="e">
            <v>#REF!</v>
          </cell>
          <cell r="B894" t="e">
            <v>#REF!</v>
          </cell>
          <cell r="C894" t="e">
            <v>#REF!</v>
          </cell>
          <cell r="D894" t="e">
            <v>#REF!</v>
          </cell>
        </row>
        <row r="895">
          <cell r="A895" t="e">
            <v>#REF!</v>
          </cell>
          <cell r="B895" t="e">
            <v>#REF!</v>
          </cell>
          <cell r="C895" t="e">
            <v>#REF!</v>
          </cell>
          <cell r="D895" t="e">
            <v>#REF!</v>
          </cell>
        </row>
        <row r="896">
          <cell r="A896" t="e">
            <v>#REF!</v>
          </cell>
          <cell r="B896" t="e">
            <v>#REF!</v>
          </cell>
          <cell r="C896" t="e">
            <v>#REF!</v>
          </cell>
          <cell r="D896" t="e">
            <v>#REF!</v>
          </cell>
        </row>
        <row r="897">
          <cell r="A897" t="e">
            <v>#REF!</v>
          </cell>
          <cell r="B897" t="e">
            <v>#REF!</v>
          </cell>
          <cell r="C897" t="e">
            <v>#REF!</v>
          </cell>
          <cell r="D897" t="e">
            <v>#REF!</v>
          </cell>
        </row>
        <row r="898">
          <cell r="A898" t="e">
            <v>#REF!</v>
          </cell>
          <cell r="B898" t="e">
            <v>#REF!</v>
          </cell>
          <cell r="C898" t="e">
            <v>#REF!</v>
          </cell>
          <cell r="D898" t="e">
            <v>#REF!</v>
          </cell>
        </row>
        <row r="899">
          <cell r="A899" t="e">
            <v>#REF!</v>
          </cell>
          <cell r="B899" t="e">
            <v>#REF!</v>
          </cell>
          <cell r="C899" t="e">
            <v>#REF!</v>
          </cell>
          <cell r="D899" t="e">
            <v>#REF!</v>
          </cell>
        </row>
        <row r="900">
          <cell r="A900" t="e">
            <v>#REF!</v>
          </cell>
          <cell r="B900" t="e">
            <v>#REF!</v>
          </cell>
          <cell r="C900" t="e">
            <v>#REF!</v>
          </cell>
          <cell r="D900" t="e">
            <v>#REF!</v>
          </cell>
        </row>
        <row r="901">
          <cell r="A901" t="e">
            <v>#REF!</v>
          </cell>
          <cell r="B901" t="e">
            <v>#REF!</v>
          </cell>
          <cell r="C901" t="e">
            <v>#REF!</v>
          </cell>
          <cell r="D901" t="e">
            <v>#REF!</v>
          </cell>
        </row>
        <row r="902">
          <cell r="A902" t="e">
            <v>#REF!</v>
          </cell>
          <cell r="B902" t="e">
            <v>#REF!</v>
          </cell>
          <cell r="C902" t="e">
            <v>#REF!</v>
          </cell>
          <cell r="D902" t="e">
            <v>#REF!</v>
          </cell>
        </row>
        <row r="903">
          <cell r="A903" t="e">
            <v>#REF!</v>
          </cell>
          <cell r="B903" t="e">
            <v>#REF!</v>
          </cell>
          <cell r="C903" t="e">
            <v>#REF!</v>
          </cell>
          <cell r="D903" t="e">
            <v>#REF!</v>
          </cell>
        </row>
        <row r="904">
          <cell r="A904" t="e">
            <v>#REF!</v>
          </cell>
          <cell r="B904" t="e">
            <v>#REF!</v>
          </cell>
          <cell r="C904" t="e">
            <v>#REF!</v>
          </cell>
          <cell r="D904" t="e">
            <v>#REF!</v>
          </cell>
        </row>
        <row r="905">
          <cell r="A905" t="e">
            <v>#REF!</v>
          </cell>
          <cell r="B905" t="e">
            <v>#REF!</v>
          </cell>
          <cell r="C905" t="e">
            <v>#REF!</v>
          </cell>
          <cell r="D905" t="e">
            <v>#REF!</v>
          </cell>
        </row>
        <row r="906">
          <cell r="A906" t="e">
            <v>#REF!</v>
          </cell>
          <cell r="B906" t="e">
            <v>#REF!</v>
          </cell>
        </row>
        <row r="907">
          <cell r="A907" t="e">
            <v>#REF!</v>
          </cell>
          <cell r="B907" t="e">
            <v>#REF!</v>
          </cell>
          <cell r="C907" t="e">
            <v>#REF!</v>
          </cell>
          <cell r="D907" t="e">
            <v>#REF!</v>
          </cell>
        </row>
        <row r="908">
          <cell r="A908" t="e">
            <v>#REF!</v>
          </cell>
          <cell r="B908" t="e">
            <v>#REF!</v>
          </cell>
          <cell r="C908" t="e">
            <v>#REF!</v>
          </cell>
          <cell r="D908" t="e">
            <v>#REF!</v>
          </cell>
        </row>
        <row r="909">
          <cell r="A909" t="e">
            <v>#REF!</v>
          </cell>
          <cell r="B909" t="e">
            <v>#REF!</v>
          </cell>
          <cell r="C909" t="e">
            <v>#REF!</v>
          </cell>
          <cell r="D909" t="e">
            <v>#REF!</v>
          </cell>
        </row>
        <row r="910">
          <cell r="A910" t="e">
            <v>#REF!</v>
          </cell>
          <cell r="B910" t="e">
            <v>#REF!</v>
          </cell>
          <cell r="C910" t="e">
            <v>#REF!</v>
          </cell>
          <cell r="D910" t="e">
            <v>#REF!</v>
          </cell>
        </row>
        <row r="911">
          <cell r="A911" t="e">
            <v>#REF!</v>
          </cell>
          <cell r="B911" t="e">
            <v>#REF!</v>
          </cell>
          <cell r="C911" t="e">
            <v>#REF!</v>
          </cell>
          <cell r="D911" t="e">
            <v>#REF!</v>
          </cell>
        </row>
        <row r="912">
          <cell r="A912" t="e">
            <v>#REF!</v>
          </cell>
          <cell r="B912" t="e">
            <v>#REF!</v>
          </cell>
          <cell r="C912" t="e">
            <v>#REF!</v>
          </cell>
          <cell r="D912" t="e">
            <v>#REF!</v>
          </cell>
        </row>
        <row r="913">
          <cell r="A913" t="e">
            <v>#REF!</v>
          </cell>
          <cell r="B913" t="e">
            <v>#REF!</v>
          </cell>
          <cell r="C913" t="e">
            <v>#REF!</v>
          </cell>
          <cell r="D913" t="e">
            <v>#REF!</v>
          </cell>
        </row>
        <row r="914">
          <cell r="A914" t="e">
            <v>#REF!</v>
          </cell>
          <cell r="B914" t="e">
            <v>#REF!</v>
          </cell>
          <cell r="C914" t="e">
            <v>#REF!</v>
          </cell>
          <cell r="D914" t="e">
            <v>#REF!</v>
          </cell>
        </row>
        <row r="915">
          <cell r="A915" t="e">
            <v>#REF!</v>
          </cell>
          <cell r="B915" t="e">
            <v>#REF!</v>
          </cell>
          <cell r="C915" t="e">
            <v>#REF!</v>
          </cell>
          <cell r="D915" t="e">
            <v>#REF!</v>
          </cell>
        </row>
        <row r="916">
          <cell r="A916" t="e">
            <v>#REF!</v>
          </cell>
          <cell r="B916" t="e">
            <v>#REF!</v>
          </cell>
          <cell r="C916" t="e">
            <v>#REF!</v>
          </cell>
          <cell r="D916" t="e">
            <v>#REF!</v>
          </cell>
        </row>
        <row r="917">
          <cell r="A917" t="e">
            <v>#REF!</v>
          </cell>
          <cell r="B917" t="e">
            <v>#REF!</v>
          </cell>
          <cell r="C917" t="e">
            <v>#REF!</v>
          </cell>
          <cell r="D917" t="e">
            <v>#REF!</v>
          </cell>
        </row>
        <row r="918">
          <cell r="A918" t="e">
            <v>#REF!</v>
          </cell>
          <cell r="B918" t="e">
            <v>#REF!</v>
          </cell>
          <cell r="C918" t="e">
            <v>#REF!</v>
          </cell>
          <cell r="D918" t="e">
            <v>#REF!</v>
          </cell>
        </row>
        <row r="919">
          <cell r="A919" t="e">
            <v>#REF!</v>
          </cell>
          <cell r="B919" t="e">
            <v>#REF!</v>
          </cell>
          <cell r="C919" t="e">
            <v>#REF!</v>
          </cell>
          <cell r="D919" t="e">
            <v>#REF!</v>
          </cell>
        </row>
        <row r="920">
          <cell r="A920" t="e">
            <v>#REF!</v>
          </cell>
          <cell r="B920" t="e">
            <v>#REF!</v>
          </cell>
          <cell r="C920" t="e">
            <v>#REF!</v>
          </cell>
          <cell r="D920" t="e">
            <v>#REF!</v>
          </cell>
        </row>
        <row r="921">
          <cell r="A921" t="e">
            <v>#REF!</v>
          </cell>
          <cell r="B921" t="e">
            <v>#REF!</v>
          </cell>
          <cell r="C921" t="e">
            <v>#REF!</v>
          </cell>
          <cell r="D921" t="e">
            <v>#REF!</v>
          </cell>
        </row>
        <row r="922">
          <cell r="A922" t="e">
            <v>#REF!</v>
          </cell>
          <cell r="B922" t="e">
            <v>#REF!</v>
          </cell>
          <cell r="C922" t="e">
            <v>#REF!</v>
          </cell>
          <cell r="D922" t="e">
            <v>#REF!</v>
          </cell>
        </row>
        <row r="923">
          <cell r="A923" t="e">
            <v>#REF!</v>
          </cell>
          <cell r="B923" t="e">
            <v>#REF!</v>
          </cell>
          <cell r="C923" t="e">
            <v>#REF!</v>
          </cell>
          <cell r="D923" t="e">
            <v>#REF!</v>
          </cell>
        </row>
        <row r="924">
          <cell r="A924" t="e">
            <v>#REF!</v>
          </cell>
          <cell r="B924" t="e">
            <v>#REF!</v>
          </cell>
          <cell r="C924" t="e">
            <v>#REF!</v>
          </cell>
          <cell r="D924" t="e">
            <v>#REF!</v>
          </cell>
        </row>
        <row r="925">
          <cell r="A925" t="e">
            <v>#REF!</v>
          </cell>
          <cell r="B925" t="e">
            <v>#REF!</v>
          </cell>
          <cell r="C925" t="e">
            <v>#REF!</v>
          </cell>
          <cell r="D925" t="e">
            <v>#REF!</v>
          </cell>
        </row>
        <row r="926">
          <cell r="A926" t="e">
            <v>#REF!</v>
          </cell>
          <cell r="B926" t="e">
            <v>#REF!</v>
          </cell>
          <cell r="C926" t="e">
            <v>#REF!</v>
          </cell>
          <cell r="D926" t="e">
            <v>#REF!</v>
          </cell>
        </row>
        <row r="927">
          <cell r="A927" t="e">
            <v>#REF!</v>
          </cell>
          <cell r="B927" t="e">
            <v>#REF!</v>
          </cell>
          <cell r="C927" t="e">
            <v>#REF!</v>
          </cell>
          <cell r="D927" t="e">
            <v>#REF!</v>
          </cell>
        </row>
        <row r="928">
          <cell r="A928" t="e">
            <v>#REF!</v>
          </cell>
          <cell r="B928" t="e">
            <v>#REF!</v>
          </cell>
          <cell r="C928" t="e">
            <v>#REF!</v>
          </cell>
          <cell r="D928" t="e">
            <v>#REF!</v>
          </cell>
        </row>
        <row r="929">
          <cell r="A929" t="e">
            <v>#REF!</v>
          </cell>
          <cell r="B929" t="e">
            <v>#REF!</v>
          </cell>
          <cell r="C929" t="e">
            <v>#REF!</v>
          </cell>
          <cell r="D929" t="e">
            <v>#REF!</v>
          </cell>
        </row>
        <row r="930">
          <cell r="A930" t="e">
            <v>#REF!</v>
          </cell>
          <cell r="B930" t="e">
            <v>#REF!</v>
          </cell>
          <cell r="C930" t="e">
            <v>#REF!</v>
          </cell>
          <cell r="D930" t="e">
            <v>#REF!</v>
          </cell>
        </row>
        <row r="931">
          <cell r="A931" t="e">
            <v>#REF!</v>
          </cell>
          <cell r="B931" t="e">
            <v>#REF!</v>
          </cell>
          <cell r="C931" t="e">
            <v>#REF!</v>
          </cell>
          <cell r="D931" t="e">
            <v>#REF!</v>
          </cell>
        </row>
        <row r="932">
          <cell r="A932" t="e">
            <v>#REF!</v>
          </cell>
          <cell r="B932" t="e">
            <v>#REF!</v>
          </cell>
          <cell r="C932" t="e">
            <v>#REF!</v>
          </cell>
          <cell r="D932" t="e">
            <v>#REF!</v>
          </cell>
        </row>
        <row r="933">
          <cell r="A933" t="e">
            <v>#REF!</v>
          </cell>
          <cell r="B933" t="e">
            <v>#REF!</v>
          </cell>
          <cell r="C933" t="e">
            <v>#REF!</v>
          </cell>
          <cell r="D933" t="e">
            <v>#REF!</v>
          </cell>
        </row>
        <row r="934">
          <cell r="A934" t="e">
            <v>#REF!</v>
          </cell>
          <cell r="B934" t="e">
            <v>#REF!</v>
          </cell>
          <cell r="C934" t="e">
            <v>#REF!</v>
          </cell>
          <cell r="D934" t="e">
            <v>#REF!</v>
          </cell>
        </row>
        <row r="935">
          <cell r="A935" t="e">
            <v>#REF!</v>
          </cell>
          <cell r="B935" t="e">
            <v>#REF!</v>
          </cell>
          <cell r="C935" t="e">
            <v>#REF!</v>
          </cell>
          <cell r="D935" t="e">
            <v>#REF!</v>
          </cell>
        </row>
        <row r="936">
          <cell r="A936" t="e">
            <v>#REF!</v>
          </cell>
          <cell r="B936" t="e">
            <v>#REF!</v>
          </cell>
          <cell r="C936" t="e">
            <v>#REF!</v>
          </cell>
          <cell r="D936" t="e">
            <v>#REF!</v>
          </cell>
        </row>
        <row r="937">
          <cell r="A937" t="e">
            <v>#REF!</v>
          </cell>
          <cell r="B937" t="e">
            <v>#REF!</v>
          </cell>
          <cell r="C937" t="e">
            <v>#REF!</v>
          </cell>
          <cell r="D937" t="e">
            <v>#REF!</v>
          </cell>
        </row>
        <row r="938">
          <cell r="A938" t="e">
            <v>#REF!</v>
          </cell>
          <cell r="B938" t="e">
            <v>#REF!</v>
          </cell>
          <cell r="C938" t="e">
            <v>#REF!</v>
          </cell>
          <cell r="D938" t="e">
            <v>#REF!</v>
          </cell>
        </row>
        <row r="939">
          <cell r="A939" t="e">
            <v>#REF!</v>
          </cell>
          <cell r="B939" t="e">
            <v>#REF!</v>
          </cell>
          <cell r="C939" t="e">
            <v>#REF!</v>
          </cell>
          <cell r="D939" t="e">
            <v>#REF!</v>
          </cell>
        </row>
        <row r="940">
          <cell r="A940" t="e">
            <v>#REF!</v>
          </cell>
          <cell r="B940" t="e">
            <v>#REF!</v>
          </cell>
          <cell r="C940" t="e">
            <v>#REF!</v>
          </cell>
          <cell r="D940" t="e">
            <v>#REF!</v>
          </cell>
        </row>
        <row r="941">
          <cell r="A941" t="e">
            <v>#REF!</v>
          </cell>
          <cell r="B941" t="e">
            <v>#REF!</v>
          </cell>
        </row>
        <row r="942">
          <cell r="A942" t="e">
            <v>#REF!</v>
          </cell>
          <cell r="B942" t="e">
            <v>#REF!</v>
          </cell>
          <cell r="C942" t="e">
            <v>#REF!</v>
          </cell>
          <cell r="D942" t="e">
            <v>#REF!</v>
          </cell>
        </row>
        <row r="943">
          <cell r="A943" t="e">
            <v>#REF!</v>
          </cell>
          <cell r="B943" t="e">
            <v>#REF!</v>
          </cell>
          <cell r="C943" t="e">
            <v>#REF!</v>
          </cell>
          <cell r="D943" t="e">
            <v>#REF!</v>
          </cell>
        </row>
        <row r="944">
          <cell r="A944" t="e">
            <v>#REF!</v>
          </cell>
          <cell r="B944" t="e">
            <v>#REF!</v>
          </cell>
          <cell r="C944" t="e">
            <v>#REF!</v>
          </cell>
          <cell r="D944" t="e">
            <v>#REF!</v>
          </cell>
        </row>
        <row r="945">
          <cell r="A945" t="e">
            <v>#REF!</v>
          </cell>
          <cell r="B945" t="e">
            <v>#REF!</v>
          </cell>
          <cell r="C945" t="e">
            <v>#REF!</v>
          </cell>
          <cell r="D945" t="e">
            <v>#REF!</v>
          </cell>
        </row>
        <row r="946">
          <cell r="A946" t="e">
            <v>#REF!</v>
          </cell>
          <cell r="B946" t="e">
            <v>#REF!</v>
          </cell>
          <cell r="C946" t="e">
            <v>#REF!</v>
          </cell>
          <cell r="D946" t="e">
            <v>#REF!</v>
          </cell>
        </row>
        <row r="947">
          <cell r="A947" t="e">
            <v>#REF!</v>
          </cell>
          <cell r="B947" t="e">
            <v>#REF!</v>
          </cell>
          <cell r="C947" t="e">
            <v>#REF!</v>
          </cell>
          <cell r="D947" t="e">
            <v>#REF!</v>
          </cell>
        </row>
        <row r="948">
          <cell r="A948" t="e">
            <v>#REF!</v>
          </cell>
          <cell r="B948" t="e">
            <v>#REF!</v>
          </cell>
          <cell r="C948" t="e">
            <v>#REF!</v>
          </cell>
          <cell r="D948" t="e">
            <v>#REF!</v>
          </cell>
        </row>
        <row r="949">
          <cell r="A949" t="e">
            <v>#REF!</v>
          </cell>
          <cell r="B949" t="e">
            <v>#REF!</v>
          </cell>
          <cell r="C949" t="e">
            <v>#REF!</v>
          </cell>
          <cell r="D949" t="e">
            <v>#REF!</v>
          </cell>
        </row>
        <row r="950">
          <cell r="A950" t="e">
            <v>#REF!</v>
          </cell>
          <cell r="B950" t="e">
            <v>#REF!</v>
          </cell>
          <cell r="C950" t="e">
            <v>#REF!</v>
          </cell>
          <cell r="D950" t="e">
            <v>#REF!</v>
          </cell>
        </row>
        <row r="951">
          <cell r="A951" t="e">
            <v>#REF!</v>
          </cell>
          <cell r="B951" t="e">
            <v>#REF!</v>
          </cell>
          <cell r="C951" t="e">
            <v>#REF!</v>
          </cell>
          <cell r="D951" t="e">
            <v>#REF!</v>
          </cell>
        </row>
        <row r="952">
          <cell r="A952" t="e">
            <v>#REF!</v>
          </cell>
          <cell r="B952" t="e">
            <v>#REF!</v>
          </cell>
          <cell r="C952" t="e">
            <v>#REF!</v>
          </cell>
          <cell r="D952" t="e">
            <v>#REF!</v>
          </cell>
        </row>
        <row r="953">
          <cell r="A953" t="e">
            <v>#REF!</v>
          </cell>
          <cell r="B953" t="e">
            <v>#REF!</v>
          </cell>
          <cell r="C953" t="e">
            <v>#REF!</v>
          </cell>
          <cell r="D953" t="e">
            <v>#REF!</v>
          </cell>
        </row>
        <row r="954">
          <cell r="A954" t="e">
            <v>#REF!</v>
          </cell>
          <cell r="B954" t="e">
            <v>#REF!</v>
          </cell>
          <cell r="C954" t="e">
            <v>#REF!</v>
          </cell>
          <cell r="D954" t="e">
            <v>#REF!</v>
          </cell>
        </row>
        <row r="955">
          <cell r="A955" t="e">
            <v>#REF!</v>
          </cell>
          <cell r="B955" t="e">
            <v>#REF!</v>
          </cell>
          <cell r="C955" t="e">
            <v>#REF!</v>
          </cell>
          <cell r="D955" t="e">
            <v>#REF!</v>
          </cell>
        </row>
        <row r="956">
          <cell r="A956" t="e">
            <v>#REF!</v>
          </cell>
          <cell r="B956" t="e">
            <v>#REF!</v>
          </cell>
          <cell r="C956" t="e">
            <v>#REF!</v>
          </cell>
          <cell r="D956" t="e">
            <v>#REF!</v>
          </cell>
        </row>
        <row r="957">
          <cell r="A957" t="e">
            <v>#REF!</v>
          </cell>
          <cell r="B957" t="e">
            <v>#REF!</v>
          </cell>
          <cell r="C957" t="e">
            <v>#REF!</v>
          </cell>
          <cell r="D957" t="e">
            <v>#REF!</v>
          </cell>
        </row>
        <row r="958">
          <cell r="A958" t="e">
            <v>#REF!</v>
          </cell>
          <cell r="B958" t="e">
            <v>#REF!</v>
          </cell>
          <cell r="C958" t="e">
            <v>#REF!</v>
          </cell>
          <cell r="D958" t="e">
            <v>#REF!</v>
          </cell>
        </row>
        <row r="959">
          <cell r="A959" t="e">
            <v>#REF!</v>
          </cell>
          <cell r="B959" t="e">
            <v>#REF!</v>
          </cell>
          <cell r="C959" t="e">
            <v>#REF!</v>
          </cell>
          <cell r="D959" t="e">
            <v>#REF!</v>
          </cell>
        </row>
        <row r="960">
          <cell r="A960" t="e">
            <v>#REF!</v>
          </cell>
          <cell r="B960" t="e">
            <v>#REF!</v>
          </cell>
          <cell r="C960" t="e">
            <v>#REF!</v>
          </cell>
          <cell r="D960" t="e">
            <v>#REF!</v>
          </cell>
        </row>
        <row r="961">
          <cell r="A961" t="e">
            <v>#REF!</v>
          </cell>
          <cell r="B961" t="e">
            <v>#REF!</v>
          </cell>
        </row>
        <row r="962">
          <cell r="A962" t="e">
            <v>#REF!</v>
          </cell>
          <cell r="B962" t="e">
            <v>#REF!</v>
          </cell>
          <cell r="C962" t="e">
            <v>#REF!</v>
          </cell>
          <cell r="D962" t="e">
            <v>#REF!</v>
          </cell>
        </row>
        <row r="963">
          <cell r="A963" t="e">
            <v>#REF!</v>
          </cell>
          <cell r="B963" t="e">
            <v>#REF!</v>
          </cell>
          <cell r="C963" t="e">
            <v>#REF!</v>
          </cell>
          <cell r="D963" t="e">
            <v>#REF!</v>
          </cell>
        </row>
        <row r="964">
          <cell r="A964" t="e">
            <v>#REF!</v>
          </cell>
          <cell r="B964" t="e">
            <v>#REF!</v>
          </cell>
          <cell r="C964" t="e">
            <v>#REF!</v>
          </cell>
          <cell r="D964" t="e">
            <v>#REF!</v>
          </cell>
        </row>
        <row r="965">
          <cell r="A965" t="e">
            <v>#REF!</v>
          </cell>
          <cell r="B965" t="e">
            <v>#REF!</v>
          </cell>
          <cell r="C965" t="e">
            <v>#REF!</v>
          </cell>
          <cell r="D965" t="e">
            <v>#REF!</v>
          </cell>
        </row>
        <row r="966">
          <cell r="A966" t="e">
            <v>#REF!</v>
          </cell>
          <cell r="B966" t="e">
            <v>#REF!</v>
          </cell>
          <cell r="C966" t="e">
            <v>#REF!</v>
          </cell>
          <cell r="D966" t="e">
            <v>#REF!</v>
          </cell>
        </row>
        <row r="967">
          <cell r="A967" t="e">
            <v>#REF!</v>
          </cell>
          <cell r="B967" t="e">
            <v>#REF!</v>
          </cell>
          <cell r="C967" t="e">
            <v>#REF!</v>
          </cell>
          <cell r="D967" t="e">
            <v>#REF!</v>
          </cell>
        </row>
        <row r="968">
          <cell r="A968" t="e">
            <v>#REF!</v>
          </cell>
          <cell r="B968" t="e">
            <v>#REF!</v>
          </cell>
          <cell r="C968" t="e">
            <v>#REF!</v>
          </cell>
          <cell r="D968" t="e">
            <v>#REF!</v>
          </cell>
        </row>
        <row r="969">
          <cell r="A969" t="e">
            <v>#REF!</v>
          </cell>
          <cell r="B969" t="e">
            <v>#REF!</v>
          </cell>
          <cell r="C969" t="e">
            <v>#REF!</v>
          </cell>
          <cell r="D969" t="e">
            <v>#REF!</v>
          </cell>
        </row>
        <row r="970">
          <cell r="A970" t="e">
            <v>#REF!</v>
          </cell>
          <cell r="B970" t="e">
            <v>#REF!</v>
          </cell>
          <cell r="C970" t="e">
            <v>#REF!</v>
          </cell>
          <cell r="D970" t="e">
            <v>#REF!</v>
          </cell>
        </row>
        <row r="971">
          <cell r="A971" t="e">
            <v>#REF!</v>
          </cell>
          <cell r="B971" t="e">
            <v>#REF!</v>
          </cell>
          <cell r="C971" t="e">
            <v>#REF!</v>
          </cell>
          <cell r="D971" t="e">
            <v>#REF!</v>
          </cell>
        </row>
        <row r="972">
          <cell r="A972" t="e">
            <v>#REF!</v>
          </cell>
          <cell r="B972" t="e">
            <v>#REF!</v>
          </cell>
          <cell r="C972" t="e">
            <v>#REF!</v>
          </cell>
          <cell r="D972" t="e">
            <v>#REF!</v>
          </cell>
        </row>
        <row r="973">
          <cell r="A973" t="e">
            <v>#REF!</v>
          </cell>
          <cell r="B973" t="e">
            <v>#REF!</v>
          </cell>
          <cell r="C973" t="e">
            <v>#REF!</v>
          </cell>
          <cell r="D973" t="e">
            <v>#REF!</v>
          </cell>
        </row>
        <row r="974">
          <cell r="A974" t="e">
            <v>#REF!</v>
          </cell>
          <cell r="B974" t="e">
            <v>#REF!</v>
          </cell>
          <cell r="C974" t="e">
            <v>#REF!</v>
          </cell>
          <cell r="D974" t="e">
            <v>#REF!</v>
          </cell>
        </row>
        <row r="975">
          <cell r="A975" t="e">
            <v>#REF!</v>
          </cell>
          <cell r="B975" t="e">
            <v>#REF!</v>
          </cell>
          <cell r="C975" t="e">
            <v>#REF!</v>
          </cell>
          <cell r="D975" t="e">
            <v>#REF!</v>
          </cell>
        </row>
        <row r="976">
          <cell r="A976" t="e">
            <v>#REF!</v>
          </cell>
          <cell r="B976" t="e">
            <v>#REF!</v>
          </cell>
        </row>
        <row r="977">
          <cell r="A977" t="e">
            <v>#REF!</v>
          </cell>
          <cell r="B977" t="e">
            <v>#REF!</v>
          </cell>
          <cell r="C977" t="e">
            <v>#REF!</v>
          </cell>
          <cell r="D977" t="e">
            <v>#REF!</v>
          </cell>
        </row>
        <row r="978">
          <cell r="A978" t="e">
            <v>#REF!</v>
          </cell>
          <cell r="B978" t="e">
            <v>#REF!</v>
          </cell>
          <cell r="C978" t="e">
            <v>#REF!</v>
          </cell>
          <cell r="D978" t="e">
            <v>#REF!</v>
          </cell>
        </row>
        <row r="979">
          <cell r="A979" t="e">
            <v>#REF!</v>
          </cell>
          <cell r="B979" t="e">
            <v>#REF!</v>
          </cell>
          <cell r="C979" t="e">
            <v>#REF!</v>
          </cell>
          <cell r="D979" t="e">
            <v>#REF!</v>
          </cell>
        </row>
        <row r="980">
          <cell r="A980" t="e">
            <v>#REF!</v>
          </cell>
          <cell r="B980" t="e">
            <v>#REF!</v>
          </cell>
        </row>
        <row r="981">
          <cell r="A981" t="e">
            <v>#REF!</v>
          </cell>
          <cell r="B981" t="e">
            <v>#REF!</v>
          </cell>
          <cell r="C981" t="e">
            <v>#REF!</v>
          </cell>
          <cell r="D981" t="e">
            <v>#REF!</v>
          </cell>
        </row>
        <row r="982">
          <cell r="A982" t="e">
            <v>#REF!</v>
          </cell>
          <cell r="B982" t="e">
            <v>#REF!</v>
          </cell>
          <cell r="C982" t="e">
            <v>#REF!</v>
          </cell>
          <cell r="D982" t="e">
            <v>#REF!</v>
          </cell>
        </row>
        <row r="983">
          <cell r="A983" t="e">
            <v>#REF!</v>
          </cell>
          <cell r="B983" t="e">
            <v>#REF!</v>
          </cell>
          <cell r="C983" t="e">
            <v>#REF!</v>
          </cell>
          <cell r="D983" t="e">
            <v>#REF!</v>
          </cell>
        </row>
        <row r="984">
          <cell r="A984" t="e">
            <v>#REF!</v>
          </cell>
          <cell r="B984" t="e">
            <v>#REF!</v>
          </cell>
          <cell r="C984" t="e">
            <v>#REF!</v>
          </cell>
          <cell r="D984" t="e">
            <v>#REF!</v>
          </cell>
        </row>
        <row r="985">
          <cell r="A985" t="e">
            <v>#REF!</v>
          </cell>
          <cell r="B985" t="e">
            <v>#REF!</v>
          </cell>
          <cell r="C985" t="e">
            <v>#REF!</v>
          </cell>
          <cell r="D985" t="e">
            <v>#REF!</v>
          </cell>
        </row>
        <row r="986">
          <cell r="A986" t="e">
            <v>#REF!</v>
          </cell>
          <cell r="B986" t="e">
            <v>#REF!</v>
          </cell>
          <cell r="C986" t="e">
            <v>#REF!</v>
          </cell>
          <cell r="D986" t="e">
            <v>#REF!</v>
          </cell>
        </row>
        <row r="987">
          <cell r="A987" t="e">
            <v>#REF!</v>
          </cell>
          <cell r="B987" t="e">
            <v>#REF!</v>
          </cell>
          <cell r="C987" t="e">
            <v>#REF!</v>
          </cell>
          <cell r="D987" t="e">
            <v>#REF!</v>
          </cell>
        </row>
        <row r="988">
          <cell r="A988" t="e">
            <v>#REF!</v>
          </cell>
          <cell r="B988" t="e">
            <v>#REF!</v>
          </cell>
          <cell r="C988" t="e">
            <v>#REF!</v>
          </cell>
          <cell r="D988" t="e">
            <v>#REF!</v>
          </cell>
        </row>
        <row r="989">
          <cell r="A989" t="e">
            <v>#REF!</v>
          </cell>
          <cell r="B989" t="e">
            <v>#REF!</v>
          </cell>
          <cell r="C989" t="e">
            <v>#REF!</v>
          </cell>
          <cell r="D989" t="e">
            <v>#REF!</v>
          </cell>
        </row>
        <row r="990">
          <cell r="A990" t="e">
            <v>#REF!</v>
          </cell>
          <cell r="B990" t="e">
            <v>#REF!</v>
          </cell>
          <cell r="C990" t="e">
            <v>#REF!</v>
          </cell>
          <cell r="D990" t="e">
            <v>#REF!</v>
          </cell>
        </row>
        <row r="991">
          <cell r="A991" t="e">
            <v>#REF!</v>
          </cell>
          <cell r="B991" t="e">
            <v>#REF!</v>
          </cell>
          <cell r="C991" t="e">
            <v>#REF!</v>
          </cell>
          <cell r="D991" t="e">
            <v>#REF!</v>
          </cell>
        </row>
        <row r="992">
          <cell r="A992" t="e">
            <v>#REF!</v>
          </cell>
          <cell r="B992" t="e">
            <v>#REF!</v>
          </cell>
          <cell r="C992" t="e">
            <v>#REF!</v>
          </cell>
          <cell r="D992" t="e">
            <v>#REF!</v>
          </cell>
        </row>
        <row r="993">
          <cell r="A993" t="e">
            <v>#REF!</v>
          </cell>
          <cell r="B993" t="e">
            <v>#REF!</v>
          </cell>
          <cell r="C993" t="e">
            <v>#REF!</v>
          </cell>
          <cell r="D993" t="e">
            <v>#REF!</v>
          </cell>
        </row>
        <row r="994">
          <cell r="A994" t="e">
            <v>#REF!</v>
          </cell>
          <cell r="B994" t="e">
            <v>#REF!</v>
          </cell>
        </row>
        <row r="995">
          <cell r="A995" t="e">
            <v>#REF!</v>
          </cell>
          <cell r="B995" t="e">
            <v>#REF!</v>
          </cell>
          <cell r="C995" t="e">
            <v>#REF!</v>
          </cell>
          <cell r="D995" t="e">
            <v>#REF!</v>
          </cell>
        </row>
        <row r="996">
          <cell r="A996" t="e">
            <v>#REF!</v>
          </cell>
          <cell r="B996" t="e">
            <v>#REF!</v>
          </cell>
          <cell r="C996" t="e">
            <v>#REF!</v>
          </cell>
          <cell r="D996" t="e">
            <v>#REF!</v>
          </cell>
        </row>
        <row r="997">
          <cell r="A997" t="e">
            <v>#REF!</v>
          </cell>
          <cell r="B997" t="e">
            <v>#REF!</v>
          </cell>
          <cell r="C997" t="e">
            <v>#REF!</v>
          </cell>
          <cell r="D997" t="e">
            <v>#REF!</v>
          </cell>
        </row>
        <row r="998">
          <cell r="A998" t="e">
            <v>#REF!</v>
          </cell>
          <cell r="B998" t="e">
            <v>#REF!</v>
          </cell>
          <cell r="C998" t="e">
            <v>#REF!</v>
          </cell>
          <cell r="D998" t="e">
            <v>#REF!</v>
          </cell>
        </row>
        <row r="999">
          <cell r="A999" t="e">
            <v>#REF!</v>
          </cell>
          <cell r="B999" t="e">
            <v>#REF!</v>
          </cell>
          <cell r="C999" t="e">
            <v>#REF!</v>
          </cell>
          <cell r="D999" t="e">
            <v>#REF!</v>
          </cell>
        </row>
        <row r="1000">
          <cell r="A1000" t="e">
            <v>#REF!</v>
          </cell>
          <cell r="B1000" t="e">
            <v>#REF!</v>
          </cell>
          <cell r="C1000" t="e">
            <v>#REF!</v>
          </cell>
          <cell r="D1000" t="e">
            <v>#REF!</v>
          </cell>
        </row>
        <row r="1001">
          <cell r="A1001" t="e">
            <v>#REF!</v>
          </cell>
          <cell r="B1001" t="e">
            <v>#REF!</v>
          </cell>
          <cell r="C1001" t="e">
            <v>#REF!</v>
          </cell>
          <cell r="D1001" t="e">
            <v>#REF!</v>
          </cell>
        </row>
        <row r="1002">
          <cell r="A1002" t="e">
            <v>#REF!</v>
          </cell>
          <cell r="B1002" t="e">
            <v>#REF!</v>
          </cell>
          <cell r="C1002" t="e">
            <v>#REF!</v>
          </cell>
          <cell r="D1002" t="e">
            <v>#REF!</v>
          </cell>
        </row>
        <row r="1003">
          <cell r="A1003" t="e">
            <v>#REF!</v>
          </cell>
          <cell r="B1003" t="e">
            <v>#REF!</v>
          </cell>
          <cell r="C1003" t="e">
            <v>#REF!</v>
          </cell>
          <cell r="D1003" t="e">
            <v>#REF!</v>
          </cell>
        </row>
        <row r="1004">
          <cell r="A1004" t="e">
            <v>#REF!</v>
          </cell>
          <cell r="B1004" t="e">
            <v>#REF!</v>
          </cell>
          <cell r="C1004" t="e">
            <v>#REF!</v>
          </cell>
          <cell r="D1004" t="e">
            <v>#REF!</v>
          </cell>
        </row>
        <row r="1005">
          <cell r="A1005" t="e">
            <v>#REF!</v>
          </cell>
          <cell r="B1005" t="e">
            <v>#REF!</v>
          </cell>
          <cell r="C1005" t="e">
            <v>#REF!</v>
          </cell>
          <cell r="D1005" t="e">
            <v>#REF!</v>
          </cell>
        </row>
        <row r="1006">
          <cell r="A1006" t="e">
            <v>#REF!</v>
          </cell>
          <cell r="B1006" t="e">
            <v>#REF!</v>
          </cell>
          <cell r="C1006" t="e">
            <v>#REF!</v>
          </cell>
          <cell r="D1006" t="e">
            <v>#REF!</v>
          </cell>
        </row>
        <row r="1007">
          <cell r="A1007" t="e">
            <v>#REF!</v>
          </cell>
          <cell r="B1007" t="e">
            <v>#REF!</v>
          </cell>
        </row>
        <row r="1008">
          <cell r="A1008" t="e">
            <v>#REF!</v>
          </cell>
          <cell r="B1008" t="e">
            <v>#REF!</v>
          </cell>
          <cell r="C1008" t="e">
            <v>#REF!</v>
          </cell>
          <cell r="D1008" t="e">
            <v>#REF!</v>
          </cell>
        </row>
        <row r="1009">
          <cell r="A1009" t="e">
            <v>#REF!</v>
          </cell>
          <cell r="B1009" t="e">
            <v>#REF!</v>
          </cell>
          <cell r="C1009" t="e">
            <v>#REF!</v>
          </cell>
          <cell r="D1009" t="e">
            <v>#REF!</v>
          </cell>
        </row>
        <row r="1010">
          <cell r="A1010" t="e">
            <v>#REF!</v>
          </cell>
          <cell r="B1010" t="e">
            <v>#REF!</v>
          </cell>
          <cell r="C1010" t="e">
            <v>#REF!</v>
          </cell>
          <cell r="D1010" t="e">
            <v>#REF!</v>
          </cell>
        </row>
        <row r="1011">
          <cell r="A1011" t="e">
            <v>#REF!</v>
          </cell>
          <cell r="B1011" t="e">
            <v>#REF!</v>
          </cell>
          <cell r="C1011" t="e">
            <v>#REF!</v>
          </cell>
          <cell r="D1011" t="e">
            <v>#REF!</v>
          </cell>
        </row>
        <row r="1012">
          <cell r="A1012" t="e">
            <v>#REF!</v>
          </cell>
          <cell r="B1012" t="e">
            <v>#REF!</v>
          </cell>
          <cell r="C1012" t="e">
            <v>#REF!</v>
          </cell>
          <cell r="D1012" t="e">
            <v>#REF!</v>
          </cell>
        </row>
        <row r="1013">
          <cell r="A1013" t="e">
            <v>#REF!</v>
          </cell>
          <cell r="B1013" t="e">
            <v>#REF!</v>
          </cell>
        </row>
        <row r="1014">
          <cell r="A1014" t="e">
            <v>#REF!</v>
          </cell>
          <cell r="B1014" t="e">
            <v>#REF!</v>
          </cell>
          <cell r="C1014" t="e">
            <v>#REF!</v>
          </cell>
          <cell r="D1014" t="e">
            <v>#REF!</v>
          </cell>
        </row>
        <row r="1015">
          <cell r="A1015" t="e">
            <v>#REF!</v>
          </cell>
          <cell r="B1015" t="e">
            <v>#REF!</v>
          </cell>
          <cell r="C1015" t="e">
            <v>#REF!</v>
          </cell>
          <cell r="D1015" t="e">
            <v>#REF!</v>
          </cell>
        </row>
        <row r="1016">
          <cell r="A1016" t="e">
            <v>#REF!</v>
          </cell>
          <cell r="B1016" t="e">
            <v>#REF!</v>
          </cell>
          <cell r="C1016" t="e">
            <v>#REF!</v>
          </cell>
          <cell r="D1016" t="e">
            <v>#REF!</v>
          </cell>
        </row>
        <row r="1017">
          <cell r="A1017" t="e">
            <v>#REF!</v>
          </cell>
          <cell r="B1017" t="e">
            <v>#REF!</v>
          </cell>
          <cell r="C1017" t="e">
            <v>#REF!</v>
          </cell>
          <cell r="D1017" t="e">
            <v>#REF!</v>
          </cell>
        </row>
        <row r="1018">
          <cell r="A1018" t="e">
            <v>#REF!</v>
          </cell>
          <cell r="B1018" t="e">
            <v>#REF!</v>
          </cell>
          <cell r="C1018" t="e">
            <v>#REF!</v>
          </cell>
          <cell r="D1018" t="e">
            <v>#REF!</v>
          </cell>
        </row>
        <row r="1019">
          <cell r="A1019" t="e">
            <v>#REF!</v>
          </cell>
          <cell r="B1019" t="e">
            <v>#REF!</v>
          </cell>
          <cell r="C1019" t="e">
            <v>#REF!</v>
          </cell>
          <cell r="D1019" t="e">
            <v>#REF!</v>
          </cell>
        </row>
        <row r="1020">
          <cell r="A1020" t="e">
            <v>#REF!</v>
          </cell>
          <cell r="B1020" t="e">
            <v>#REF!</v>
          </cell>
          <cell r="C1020" t="e">
            <v>#REF!</v>
          </cell>
          <cell r="D1020" t="e">
            <v>#REF!</v>
          </cell>
        </row>
        <row r="1021">
          <cell r="A1021" t="e">
            <v>#REF!</v>
          </cell>
          <cell r="B1021" t="e">
            <v>#REF!</v>
          </cell>
          <cell r="C1021" t="e">
            <v>#REF!</v>
          </cell>
          <cell r="D1021" t="e">
            <v>#REF!</v>
          </cell>
        </row>
        <row r="1022">
          <cell r="A1022" t="e">
            <v>#REF!</v>
          </cell>
          <cell r="B1022" t="e">
            <v>#REF!</v>
          </cell>
          <cell r="C1022" t="e">
            <v>#REF!</v>
          </cell>
          <cell r="D1022" t="e">
            <v>#REF!</v>
          </cell>
        </row>
        <row r="1023">
          <cell r="A1023" t="e">
            <v>#REF!</v>
          </cell>
          <cell r="B1023" t="e">
            <v>#REF!</v>
          </cell>
          <cell r="C1023" t="e">
            <v>#REF!</v>
          </cell>
          <cell r="D1023" t="e">
            <v>#REF!</v>
          </cell>
        </row>
        <row r="1024">
          <cell r="A1024" t="e">
            <v>#REF!</v>
          </cell>
          <cell r="B1024" t="e">
            <v>#REF!</v>
          </cell>
          <cell r="C1024" t="e">
            <v>#REF!</v>
          </cell>
          <cell r="D1024" t="e">
            <v>#REF!</v>
          </cell>
        </row>
        <row r="1025">
          <cell r="A1025" t="e">
            <v>#REF!</v>
          </cell>
          <cell r="B1025" t="e">
            <v>#REF!</v>
          </cell>
          <cell r="C1025" t="e">
            <v>#REF!</v>
          </cell>
          <cell r="D1025" t="e">
            <v>#REF!</v>
          </cell>
        </row>
        <row r="1026">
          <cell r="A1026" t="e">
            <v>#REF!</v>
          </cell>
          <cell r="B1026" t="e">
            <v>#REF!</v>
          </cell>
          <cell r="C1026" t="e">
            <v>#REF!</v>
          </cell>
          <cell r="D1026" t="e">
            <v>#REF!</v>
          </cell>
        </row>
        <row r="1027">
          <cell r="A1027" t="e">
            <v>#REF!</v>
          </cell>
          <cell r="B1027" t="e">
            <v>#REF!</v>
          </cell>
          <cell r="C1027" t="e">
            <v>#REF!</v>
          </cell>
          <cell r="D1027" t="e">
            <v>#REF!</v>
          </cell>
        </row>
        <row r="1028">
          <cell r="A1028" t="e">
            <v>#REF!</v>
          </cell>
          <cell r="B1028" t="e">
            <v>#REF!</v>
          </cell>
          <cell r="C1028" t="e">
            <v>#REF!</v>
          </cell>
          <cell r="D1028" t="e">
            <v>#REF!</v>
          </cell>
        </row>
        <row r="1029">
          <cell r="A1029" t="e">
            <v>#REF!</v>
          </cell>
          <cell r="B1029" t="e">
            <v>#REF!</v>
          </cell>
          <cell r="C1029" t="e">
            <v>#REF!</v>
          </cell>
          <cell r="D1029" t="e">
            <v>#REF!</v>
          </cell>
        </row>
        <row r="1030">
          <cell r="A1030" t="e">
            <v>#REF!</v>
          </cell>
          <cell r="B1030" t="e">
            <v>#REF!</v>
          </cell>
          <cell r="C1030" t="e">
            <v>#REF!</v>
          </cell>
          <cell r="D1030" t="e">
            <v>#REF!</v>
          </cell>
        </row>
        <row r="1031">
          <cell r="A1031" t="e">
            <v>#REF!</v>
          </cell>
          <cell r="B1031" t="e">
            <v>#REF!</v>
          </cell>
        </row>
        <row r="1032">
          <cell r="A1032" t="e">
            <v>#REF!</v>
          </cell>
          <cell r="B1032" t="e">
            <v>#REF!</v>
          </cell>
          <cell r="C1032" t="e">
            <v>#REF!</v>
          </cell>
          <cell r="D1032" t="e">
            <v>#REF!</v>
          </cell>
        </row>
        <row r="1033">
          <cell r="A1033" t="e">
            <v>#REF!</v>
          </cell>
          <cell r="B1033" t="e">
            <v>#REF!</v>
          </cell>
          <cell r="C1033" t="e">
            <v>#REF!</v>
          </cell>
          <cell r="D1033" t="e">
            <v>#REF!</v>
          </cell>
        </row>
        <row r="1034">
          <cell r="A1034" t="e">
            <v>#REF!</v>
          </cell>
          <cell r="B1034" t="e">
            <v>#REF!</v>
          </cell>
          <cell r="C1034" t="e">
            <v>#REF!</v>
          </cell>
          <cell r="D1034" t="e">
            <v>#REF!</v>
          </cell>
        </row>
        <row r="1035">
          <cell r="A1035" t="e">
            <v>#REF!</v>
          </cell>
          <cell r="B1035" t="e">
            <v>#REF!</v>
          </cell>
          <cell r="C1035" t="e">
            <v>#REF!</v>
          </cell>
          <cell r="D1035" t="e">
            <v>#REF!</v>
          </cell>
        </row>
        <row r="1036">
          <cell r="A1036" t="e">
            <v>#REF!</v>
          </cell>
          <cell r="B1036" t="e">
            <v>#REF!</v>
          </cell>
          <cell r="C1036" t="e">
            <v>#REF!</v>
          </cell>
          <cell r="D1036" t="e">
            <v>#REF!</v>
          </cell>
        </row>
        <row r="1037">
          <cell r="A1037" t="e">
            <v>#REF!</v>
          </cell>
          <cell r="B1037" t="e">
            <v>#REF!</v>
          </cell>
          <cell r="C1037" t="e">
            <v>#REF!</v>
          </cell>
          <cell r="D1037" t="e">
            <v>#REF!</v>
          </cell>
        </row>
        <row r="1038">
          <cell r="A1038" t="e">
            <v>#REF!</v>
          </cell>
          <cell r="B1038" t="e">
            <v>#REF!</v>
          </cell>
          <cell r="C1038" t="e">
            <v>#REF!</v>
          </cell>
          <cell r="D1038" t="e">
            <v>#REF!</v>
          </cell>
        </row>
        <row r="1039">
          <cell r="A1039" t="e">
            <v>#REF!</v>
          </cell>
          <cell r="B1039" t="e">
            <v>#REF!</v>
          </cell>
          <cell r="C1039" t="e">
            <v>#REF!</v>
          </cell>
          <cell r="D1039" t="e">
            <v>#REF!</v>
          </cell>
        </row>
        <row r="1040">
          <cell r="A1040" t="e">
            <v>#REF!</v>
          </cell>
          <cell r="B1040" t="e">
            <v>#REF!</v>
          </cell>
          <cell r="C1040" t="e">
            <v>#REF!</v>
          </cell>
          <cell r="D1040" t="e">
            <v>#REF!</v>
          </cell>
        </row>
        <row r="1041">
          <cell r="A1041" t="e">
            <v>#REF!</v>
          </cell>
          <cell r="B1041" t="e">
            <v>#REF!</v>
          </cell>
          <cell r="C1041" t="e">
            <v>#REF!</v>
          </cell>
          <cell r="D1041" t="e">
            <v>#REF!</v>
          </cell>
        </row>
        <row r="1042">
          <cell r="A1042" t="e">
            <v>#REF!</v>
          </cell>
          <cell r="B1042" t="e">
            <v>#REF!</v>
          </cell>
          <cell r="C1042" t="e">
            <v>#REF!</v>
          </cell>
          <cell r="D1042" t="e">
            <v>#REF!</v>
          </cell>
        </row>
        <row r="1043">
          <cell r="A1043" t="e">
            <v>#REF!</v>
          </cell>
          <cell r="B1043" t="e">
            <v>#REF!</v>
          </cell>
          <cell r="C1043" t="e">
            <v>#REF!</v>
          </cell>
          <cell r="D1043" t="e">
            <v>#REF!</v>
          </cell>
        </row>
        <row r="1044">
          <cell r="A1044" t="e">
            <v>#REF!</v>
          </cell>
          <cell r="B1044" t="e">
            <v>#REF!</v>
          </cell>
          <cell r="C1044" t="e">
            <v>#REF!</v>
          </cell>
          <cell r="D1044" t="e">
            <v>#REF!</v>
          </cell>
        </row>
        <row r="1045">
          <cell r="A1045" t="e">
            <v>#REF!</v>
          </cell>
          <cell r="B1045" t="e">
            <v>#REF!</v>
          </cell>
          <cell r="C1045" t="e">
            <v>#REF!</v>
          </cell>
          <cell r="D1045" t="e">
            <v>#REF!</v>
          </cell>
        </row>
        <row r="1046">
          <cell r="A1046" t="e">
            <v>#REF!</v>
          </cell>
          <cell r="B1046" t="e">
            <v>#REF!</v>
          </cell>
          <cell r="C1046" t="e">
            <v>#REF!</v>
          </cell>
          <cell r="D1046" t="e">
            <v>#REF!</v>
          </cell>
        </row>
        <row r="1047">
          <cell r="A1047" t="e">
            <v>#REF!</v>
          </cell>
          <cell r="B1047" t="e">
            <v>#REF!</v>
          </cell>
          <cell r="C1047" t="e">
            <v>#REF!</v>
          </cell>
          <cell r="D1047" t="e">
            <v>#REF!</v>
          </cell>
        </row>
        <row r="1048">
          <cell r="A1048" t="e">
            <v>#REF!</v>
          </cell>
          <cell r="B1048" t="e">
            <v>#REF!</v>
          </cell>
        </row>
        <row r="1049">
          <cell r="A1049" t="e">
            <v>#REF!</v>
          </cell>
          <cell r="B1049" t="e">
            <v>#REF!</v>
          </cell>
          <cell r="C1049" t="e">
            <v>#REF!</v>
          </cell>
          <cell r="D1049" t="e">
            <v>#REF!</v>
          </cell>
        </row>
        <row r="1050">
          <cell r="A1050" t="e">
            <v>#REF!</v>
          </cell>
          <cell r="B1050" t="e">
            <v>#REF!</v>
          </cell>
          <cell r="C1050" t="e">
            <v>#REF!</v>
          </cell>
          <cell r="D1050" t="e">
            <v>#REF!</v>
          </cell>
        </row>
        <row r="1051">
          <cell r="A1051" t="e">
            <v>#REF!</v>
          </cell>
          <cell r="B1051" t="e">
            <v>#REF!</v>
          </cell>
          <cell r="C1051" t="e">
            <v>#REF!</v>
          </cell>
          <cell r="D1051" t="e">
            <v>#REF!</v>
          </cell>
        </row>
        <row r="1052">
          <cell r="A1052" t="e">
            <v>#REF!</v>
          </cell>
          <cell r="B1052" t="e">
            <v>#REF!</v>
          </cell>
          <cell r="C1052" t="e">
            <v>#REF!</v>
          </cell>
          <cell r="D1052" t="e">
            <v>#REF!</v>
          </cell>
        </row>
        <row r="1053">
          <cell r="A1053" t="e">
            <v>#REF!</v>
          </cell>
          <cell r="B1053" t="e">
            <v>#REF!</v>
          </cell>
          <cell r="C1053" t="e">
            <v>#REF!</v>
          </cell>
          <cell r="D1053" t="e">
            <v>#REF!</v>
          </cell>
        </row>
        <row r="1054">
          <cell r="A1054" t="e">
            <v>#REF!</v>
          </cell>
          <cell r="B1054" t="e">
            <v>#REF!</v>
          </cell>
          <cell r="C1054" t="e">
            <v>#REF!</v>
          </cell>
          <cell r="D1054" t="e">
            <v>#REF!</v>
          </cell>
        </row>
        <row r="1055">
          <cell r="A1055" t="e">
            <v>#REF!</v>
          </cell>
          <cell r="B1055" t="e">
            <v>#REF!</v>
          </cell>
          <cell r="C1055" t="e">
            <v>#REF!</v>
          </cell>
          <cell r="D1055" t="e">
            <v>#REF!</v>
          </cell>
        </row>
        <row r="1056">
          <cell r="A1056" t="e">
            <v>#REF!</v>
          </cell>
          <cell r="B1056" t="e">
            <v>#REF!</v>
          </cell>
          <cell r="C1056" t="e">
            <v>#REF!</v>
          </cell>
          <cell r="D1056" t="e">
            <v>#REF!</v>
          </cell>
        </row>
        <row r="1057">
          <cell r="A1057" t="e">
            <v>#REF!</v>
          </cell>
          <cell r="B1057" t="e">
            <v>#REF!</v>
          </cell>
          <cell r="C1057" t="e">
            <v>#REF!</v>
          </cell>
          <cell r="D1057" t="e">
            <v>#REF!</v>
          </cell>
        </row>
        <row r="1058">
          <cell r="A1058" t="e">
            <v>#REF!</v>
          </cell>
          <cell r="B1058" t="e">
            <v>#REF!</v>
          </cell>
          <cell r="C1058" t="e">
            <v>#REF!</v>
          </cell>
          <cell r="D1058" t="e">
            <v>#REF!</v>
          </cell>
        </row>
        <row r="1059">
          <cell r="A1059" t="e">
            <v>#REF!</v>
          </cell>
          <cell r="B1059" t="e">
            <v>#REF!</v>
          </cell>
          <cell r="C1059" t="e">
            <v>#REF!</v>
          </cell>
          <cell r="D1059" t="e">
            <v>#REF!</v>
          </cell>
        </row>
        <row r="1060">
          <cell r="A1060" t="e">
            <v>#REF!</v>
          </cell>
          <cell r="B1060" t="e">
            <v>#REF!</v>
          </cell>
          <cell r="C1060" t="e">
            <v>#REF!</v>
          </cell>
          <cell r="D1060" t="e">
            <v>#REF!</v>
          </cell>
        </row>
        <row r="1061">
          <cell r="A1061" t="e">
            <v>#REF!</v>
          </cell>
          <cell r="B1061" t="e">
            <v>#REF!</v>
          </cell>
          <cell r="C1061" t="e">
            <v>#REF!</v>
          </cell>
          <cell r="D1061" t="e">
            <v>#REF!</v>
          </cell>
        </row>
        <row r="1062">
          <cell r="A1062" t="e">
            <v>#REF!</v>
          </cell>
          <cell r="B1062" t="e">
            <v>#REF!</v>
          </cell>
          <cell r="C1062" t="e">
            <v>#REF!</v>
          </cell>
          <cell r="D1062" t="e">
            <v>#REF!</v>
          </cell>
        </row>
        <row r="1063">
          <cell r="A1063" t="e">
            <v>#REF!</v>
          </cell>
          <cell r="B1063" t="e">
            <v>#REF!</v>
          </cell>
          <cell r="C1063" t="e">
            <v>#REF!</v>
          </cell>
          <cell r="D1063" t="e">
            <v>#REF!</v>
          </cell>
        </row>
        <row r="1064">
          <cell r="A1064" t="e">
            <v>#REF!</v>
          </cell>
          <cell r="B1064" t="e">
            <v>#REF!</v>
          </cell>
          <cell r="C1064" t="e">
            <v>#REF!</v>
          </cell>
          <cell r="D1064" t="e">
            <v>#REF!</v>
          </cell>
        </row>
        <row r="1065">
          <cell r="A1065" t="e">
            <v>#REF!</v>
          </cell>
          <cell r="B1065" t="e">
            <v>#REF!</v>
          </cell>
          <cell r="C1065" t="e">
            <v>#REF!</v>
          </cell>
          <cell r="D1065" t="e">
            <v>#REF!</v>
          </cell>
        </row>
        <row r="1066">
          <cell r="A1066" t="e">
            <v>#REF!</v>
          </cell>
          <cell r="B1066" t="e">
            <v>#REF!</v>
          </cell>
        </row>
        <row r="1067">
          <cell r="A1067" t="e">
            <v>#REF!</v>
          </cell>
          <cell r="B1067" t="e">
            <v>#REF!</v>
          </cell>
          <cell r="C1067" t="e">
            <v>#REF!</v>
          </cell>
          <cell r="D1067" t="e">
            <v>#REF!</v>
          </cell>
        </row>
        <row r="1068">
          <cell r="A1068" t="e">
            <v>#REF!</v>
          </cell>
          <cell r="B1068" t="e">
            <v>#REF!</v>
          </cell>
          <cell r="C1068" t="e">
            <v>#REF!</v>
          </cell>
          <cell r="D1068" t="e">
            <v>#REF!</v>
          </cell>
        </row>
        <row r="1069">
          <cell r="A1069" t="e">
            <v>#REF!</v>
          </cell>
          <cell r="B1069" t="e">
            <v>#REF!</v>
          </cell>
          <cell r="C1069" t="e">
            <v>#REF!</v>
          </cell>
          <cell r="D1069" t="e">
            <v>#REF!</v>
          </cell>
        </row>
        <row r="1070">
          <cell r="A1070" t="e">
            <v>#REF!</v>
          </cell>
          <cell r="B1070" t="e">
            <v>#REF!</v>
          </cell>
          <cell r="C1070" t="e">
            <v>#REF!</v>
          </cell>
          <cell r="D1070" t="e">
            <v>#REF!</v>
          </cell>
        </row>
        <row r="1071">
          <cell r="A1071" t="e">
            <v>#REF!</v>
          </cell>
          <cell r="B1071" t="e">
            <v>#REF!</v>
          </cell>
          <cell r="C1071" t="e">
            <v>#REF!</v>
          </cell>
          <cell r="D1071" t="e">
            <v>#REF!</v>
          </cell>
        </row>
        <row r="1072">
          <cell r="A1072" t="e">
            <v>#REF!</v>
          </cell>
          <cell r="B1072" t="e">
            <v>#REF!</v>
          </cell>
          <cell r="C1072" t="e">
            <v>#REF!</v>
          </cell>
          <cell r="D1072" t="e">
            <v>#REF!</v>
          </cell>
        </row>
        <row r="1073">
          <cell r="A1073" t="e">
            <v>#REF!</v>
          </cell>
          <cell r="B1073" t="e">
            <v>#REF!</v>
          </cell>
          <cell r="C1073" t="e">
            <v>#REF!</v>
          </cell>
          <cell r="D1073" t="e">
            <v>#REF!</v>
          </cell>
        </row>
        <row r="1074">
          <cell r="A1074" t="e">
            <v>#REF!</v>
          </cell>
          <cell r="B1074" t="e">
            <v>#REF!</v>
          </cell>
          <cell r="C1074" t="e">
            <v>#REF!</v>
          </cell>
          <cell r="D1074" t="e">
            <v>#REF!</v>
          </cell>
        </row>
        <row r="1075">
          <cell r="A1075" t="e">
            <v>#REF!</v>
          </cell>
          <cell r="B1075" t="e">
            <v>#REF!</v>
          </cell>
          <cell r="C1075" t="e">
            <v>#REF!</v>
          </cell>
          <cell r="D1075" t="e">
            <v>#REF!</v>
          </cell>
        </row>
        <row r="1076">
          <cell r="A1076" t="e">
            <v>#REF!</v>
          </cell>
          <cell r="B1076" t="e">
            <v>#REF!</v>
          </cell>
          <cell r="C1076" t="e">
            <v>#REF!</v>
          </cell>
          <cell r="D1076" t="e">
            <v>#REF!</v>
          </cell>
        </row>
        <row r="1077">
          <cell r="A1077" t="e">
            <v>#REF!</v>
          </cell>
          <cell r="B1077" t="e">
            <v>#REF!</v>
          </cell>
          <cell r="C1077" t="e">
            <v>#REF!</v>
          </cell>
          <cell r="D1077" t="e">
            <v>#REF!</v>
          </cell>
        </row>
        <row r="1078">
          <cell r="A1078" t="e">
            <v>#REF!</v>
          </cell>
          <cell r="B1078" t="e">
            <v>#REF!</v>
          </cell>
          <cell r="C1078" t="e">
            <v>#REF!</v>
          </cell>
          <cell r="D1078" t="e">
            <v>#REF!</v>
          </cell>
        </row>
        <row r="1079">
          <cell r="A1079" t="e">
            <v>#REF!</v>
          </cell>
          <cell r="B1079" t="e">
            <v>#REF!</v>
          </cell>
          <cell r="C1079" t="e">
            <v>#REF!</v>
          </cell>
          <cell r="D1079" t="e">
            <v>#REF!</v>
          </cell>
        </row>
        <row r="1080">
          <cell r="A1080" t="e">
            <v>#REF!</v>
          </cell>
          <cell r="B1080" t="e">
            <v>#REF!</v>
          </cell>
          <cell r="C1080" t="e">
            <v>#REF!</v>
          </cell>
          <cell r="D1080" t="e">
            <v>#REF!</v>
          </cell>
        </row>
        <row r="1081">
          <cell r="A1081" t="e">
            <v>#REF!</v>
          </cell>
          <cell r="B1081" t="e">
            <v>#REF!</v>
          </cell>
        </row>
        <row r="1082">
          <cell r="A1082" t="e">
            <v>#REF!</v>
          </cell>
          <cell r="B1082" t="e">
            <v>#REF!</v>
          </cell>
          <cell r="C1082" t="e">
            <v>#REF!</v>
          </cell>
          <cell r="D1082" t="e">
            <v>#REF!</v>
          </cell>
        </row>
        <row r="1083">
          <cell r="A1083" t="e">
            <v>#REF!</v>
          </cell>
          <cell r="B1083" t="e">
            <v>#REF!</v>
          </cell>
          <cell r="C1083" t="e">
            <v>#REF!</v>
          </cell>
          <cell r="D1083" t="e">
            <v>#REF!</v>
          </cell>
        </row>
        <row r="1084">
          <cell r="A1084" t="e">
            <v>#REF!</v>
          </cell>
          <cell r="B1084" t="e">
            <v>#REF!</v>
          </cell>
          <cell r="C1084" t="e">
            <v>#REF!</v>
          </cell>
          <cell r="D1084" t="e">
            <v>#REF!</v>
          </cell>
        </row>
        <row r="1085">
          <cell r="A1085" t="e">
            <v>#REF!</v>
          </cell>
          <cell r="B1085" t="e">
            <v>#REF!</v>
          </cell>
          <cell r="C1085" t="e">
            <v>#REF!</v>
          </cell>
          <cell r="D1085" t="e">
            <v>#REF!</v>
          </cell>
        </row>
        <row r="1086">
          <cell r="A1086" t="e">
            <v>#REF!</v>
          </cell>
          <cell r="B1086" t="e">
            <v>#REF!</v>
          </cell>
          <cell r="C1086" t="e">
            <v>#REF!</v>
          </cell>
          <cell r="D1086" t="e">
            <v>#REF!</v>
          </cell>
        </row>
        <row r="1087">
          <cell r="A1087" t="e">
            <v>#REF!</v>
          </cell>
          <cell r="B1087" t="e">
            <v>#REF!</v>
          </cell>
          <cell r="C1087" t="e">
            <v>#REF!</v>
          </cell>
          <cell r="D1087" t="e">
            <v>#REF!</v>
          </cell>
        </row>
        <row r="1088">
          <cell r="A1088" t="e">
            <v>#REF!</v>
          </cell>
          <cell r="B1088" t="e">
            <v>#REF!</v>
          </cell>
          <cell r="C1088" t="e">
            <v>#REF!</v>
          </cell>
          <cell r="D1088" t="e">
            <v>#REF!</v>
          </cell>
        </row>
        <row r="1089">
          <cell r="A1089" t="e">
            <v>#REF!</v>
          </cell>
          <cell r="B1089" t="e">
            <v>#REF!</v>
          </cell>
          <cell r="C1089" t="e">
            <v>#REF!</v>
          </cell>
          <cell r="D1089" t="e">
            <v>#REF!</v>
          </cell>
        </row>
        <row r="1090">
          <cell r="A1090" t="e">
            <v>#REF!</v>
          </cell>
          <cell r="B1090" t="e">
            <v>#REF!</v>
          </cell>
          <cell r="C1090" t="e">
            <v>#REF!</v>
          </cell>
          <cell r="D1090" t="e">
            <v>#REF!</v>
          </cell>
        </row>
        <row r="1091">
          <cell r="A1091" t="e">
            <v>#REF!</v>
          </cell>
          <cell r="B1091" t="e">
            <v>#REF!</v>
          </cell>
          <cell r="C1091" t="e">
            <v>#REF!</v>
          </cell>
          <cell r="D1091" t="e">
            <v>#REF!</v>
          </cell>
        </row>
        <row r="1092">
          <cell r="A1092" t="e">
            <v>#REF!</v>
          </cell>
          <cell r="B1092" t="e">
            <v>#REF!</v>
          </cell>
          <cell r="C1092" t="e">
            <v>#REF!</v>
          </cell>
          <cell r="D1092" t="e">
            <v>#REF!</v>
          </cell>
        </row>
        <row r="1093">
          <cell r="A1093" t="e">
            <v>#REF!</v>
          </cell>
          <cell r="B1093" t="e">
            <v>#REF!</v>
          </cell>
          <cell r="C1093" t="e">
            <v>#REF!</v>
          </cell>
          <cell r="D1093" t="e">
            <v>#REF!</v>
          </cell>
        </row>
        <row r="1094">
          <cell r="A1094" t="e">
            <v>#REF!</v>
          </cell>
          <cell r="B1094" t="e">
            <v>#REF!</v>
          </cell>
          <cell r="C1094" t="e">
            <v>#REF!</v>
          </cell>
          <cell r="D1094" t="e">
            <v>#REF!</v>
          </cell>
        </row>
        <row r="1095">
          <cell r="A1095" t="e">
            <v>#REF!</v>
          </cell>
          <cell r="B1095" t="e">
            <v>#REF!</v>
          </cell>
          <cell r="C1095" t="e">
            <v>#REF!</v>
          </cell>
          <cell r="D1095" t="e">
            <v>#REF!</v>
          </cell>
        </row>
        <row r="1096">
          <cell r="A1096" t="e">
            <v>#REF!</v>
          </cell>
          <cell r="B1096" t="e">
            <v>#REF!</v>
          </cell>
          <cell r="C1096" t="e">
            <v>#REF!</v>
          </cell>
          <cell r="D1096" t="e">
            <v>#REF!</v>
          </cell>
        </row>
        <row r="1097">
          <cell r="A1097" t="e">
            <v>#REF!</v>
          </cell>
          <cell r="B1097" t="e">
            <v>#REF!</v>
          </cell>
          <cell r="C1097" t="e">
            <v>#REF!</v>
          </cell>
          <cell r="D1097" t="e">
            <v>#REF!</v>
          </cell>
        </row>
        <row r="1098">
          <cell r="A1098" t="e">
            <v>#REF!</v>
          </cell>
          <cell r="B1098" t="e">
            <v>#REF!</v>
          </cell>
          <cell r="C1098" t="e">
            <v>#REF!</v>
          </cell>
          <cell r="D1098" t="e">
            <v>#REF!</v>
          </cell>
        </row>
        <row r="1099">
          <cell r="A1099" t="e">
            <v>#REF!</v>
          </cell>
          <cell r="B1099" t="e">
            <v>#REF!</v>
          </cell>
          <cell r="C1099" t="e">
            <v>#REF!</v>
          </cell>
          <cell r="D1099" t="e">
            <v>#REF!</v>
          </cell>
        </row>
        <row r="1100">
          <cell r="A1100" t="e">
            <v>#REF!</v>
          </cell>
          <cell r="B1100" t="e">
            <v>#REF!</v>
          </cell>
          <cell r="C1100" t="e">
            <v>#REF!</v>
          </cell>
          <cell r="D1100" t="e">
            <v>#REF!</v>
          </cell>
        </row>
        <row r="1101">
          <cell r="A1101" t="e">
            <v>#REF!</v>
          </cell>
          <cell r="B1101" t="e">
            <v>#REF!</v>
          </cell>
          <cell r="C1101" t="e">
            <v>#REF!</v>
          </cell>
          <cell r="D1101" t="e">
            <v>#REF!</v>
          </cell>
        </row>
        <row r="1102">
          <cell r="A1102" t="e">
            <v>#REF!</v>
          </cell>
          <cell r="B1102" t="e">
            <v>#REF!</v>
          </cell>
          <cell r="C1102" t="e">
            <v>#REF!</v>
          </cell>
          <cell r="D1102" t="e">
            <v>#REF!</v>
          </cell>
        </row>
        <row r="1103">
          <cell r="A1103" t="e">
            <v>#REF!</v>
          </cell>
          <cell r="B1103" t="e">
            <v>#REF!</v>
          </cell>
          <cell r="C1103" t="e">
            <v>#REF!</v>
          </cell>
          <cell r="D1103" t="e">
            <v>#REF!</v>
          </cell>
        </row>
        <row r="1104">
          <cell r="A1104" t="e">
            <v>#REF!</v>
          </cell>
          <cell r="B1104" t="e">
            <v>#REF!</v>
          </cell>
          <cell r="C1104" t="e">
            <v>#REF!</v>
          </cell>
          <cell r="D1104" t="e">
            <v>#REF!</v>
          </cell>
        </row>
        <row r="1105">
          <cell r="A1105" t="e">
            <v>#REF!</v>
          </cell>
          <cell r="B1105" t="e">
            <v>#REF!</v>
          </cell>
          <cell r="C1105" t="e">
            <v>#REF!</v>
          </cell>
          <cell r="D1105" t="e">
            <v>#REF!</v>
          </cell>
        </row>
        <row r="1106">
          <cell r="A1106" t="e">
            <v>#REF!</v>
          </cell>
          <cell r="B1106" t="e">
            <v>#REF!</v>
          </cell>
          <cell r="C1106" t="e">
            <v>#REF!</v>
          </cell>
          <cell r="D1106" t="e">
            <v>#REF!</v>
          </cell>
        </row>
        <row r="1107">
          <cell r="A1107" t="e">
            <v>#REF!</v>
          </cell>
          <cell r="B1107" t="e">
            <v>#REF!</v>
          </cell>
          <cell r="C1107" t="e">
            <v>#REF!</v>
          </cell>
          <cell r="D1107" t="e">
            <v>#REF!</v>
          </cell>
        </row>
        <row r="1108">
          <cell r="A1108" t="e">
            <v>#REF!</v>
          </cell>
          <cell r="B1108" t="e">
            <v>#REF!</v>
          </cell>
          <cell r="C1108" t="e">
            <v>#REF!</v>
          </cell>
          <cell r="D1108" t="e">
            <v>#REF!</v>
          </cell>
        </row>
        <row r="1109">
          <cell r="A1109" t="e">
            <v>#REF!</v>
          </cell>
          <cell r="B1109" t="e">
            <v>#REF!</v>
          </cell>
        </row>
        <row r="1110">
          <cell r="A1110" t="e">
            <v>#REF!</v>
          </cell>
          <cell r="B1110" t="e">
            <v>#REF!</v>
          </cell>
          <cell r="C1110" t="e">
            <v>#REF!</v>
          </cell>
          <cell r="D1110" t="e">
            <v>#REF!</v>
          </cell>
        </row>
        <row r="1111">
          <cell r="A1111" t="e">
            <v>#REF!</v>
          </cell>
          <cell r="B1111" t="e">
            <v>#REF!</v>
          </cell>
          <cell r="C1111" t="e">
            <v>#REF!</v>
          </cell>
          <cell r="D1111" t="e">
            <v>#REF!</v>
          </cell>
        </row>
        <row r="1112">
          <cell r="A1112" t="e">
            <v>#REF!</v>
          </cell>
          <cell r="B1112" t="e">
            <v>#REF!</v>
          </cell>
          <cell r="C1112" t="e">
            <v>#REF!</v>
          </cell>
          <cell r="D1112" t="e">
            <v>#REF!</v>
          </cell>
        </row>
        <row r="1113">
          <cell r="A1113" t="e">
            <v>#REF!</v>
          </cell>
          <cell r="B1113" t="e">
            <v>#REF!</v>
          </cell>
          <cell r="C1113" t="e">
            <v>#REF!</v>
          </cell>
          <cell r="D1113" t="e">
            <v>#REF!</v>
          </cell>
        </row>
        <row r="1114">
          <cell r="A1114" t="e">
            <v>#REF!</v>
          </cell>
          <cell r="B1114" t="e">
            <v>#REF!</v>
          </cell>
          <cell r="C1114" t="e">
            <v>#REF!</v>
          </cell>
          <cell r="D1114" t="e">
            <v>#REF!</v>
          </cell>
        </row>
        <row r="1115">
          <cell r="A1115" t="e">
            <v>#REF!</v>
          </cell>
          <cell r="B1115" t="e">
            <v>#REF!</v>
          </cell>
          <cell r="C1115" t="e">
            <v>#REF!</v>
          </cell>
          <cell r="D1115" t="e">
            <v>#REF!</v>
          </cell>
        </row>
        <row r="1116">
          <cell r="A1116" t="e">
            <v>#REF!</v>
          </cell>
          <cell r="B1116" t="e">
            <v>#REF!</v>
          </cell>
          <cell r="C1116" t="e">
            <v>#REF!</v>
          </cell>
          <cell r="D1116" t="e">
            <v>#REF!</v>
          </cell>
        </row>
        <row r="1117">
          <cell r="A1117" t="e">
            <v>#REF!</v>
          </cell>
          <cell r="B1117" t="e">
            <v>#REF!</v>
          </cell>
          <cell r="C1117" t="e">
            <v>#REF!</v>
          </cell>
          <cell r="D1117" t="e">
            <v>#REF!</v>
          </cell>
        </row>
        <row r="1118">
          <cell r="A1118" t="e">
            <v>#REF!</v>
          </cell>
          <cell r="B1118" t="e">
            <v>#REF!</v>
          </cell>
          <cell r="C1118" t="e">
            <v>#REF!</v>
          </cell>
          <cell r="D1118" t="e">
            <v>#REF!</v>
          </cell>
        </row>
        <row r="1119">
          <cell r="A1119" t="e">
            <v>#REF!</v>
          </cell>
          <cell r="B1119" t="e">
            <v>#REF!</v>
          </cell>
          <cell r="C1119" t="e">
            <v>#REF!</v>
          </cell>
          <cell r="D1119" t="e">
            <v>#REF!</v>
          </cell>
        </row>
        <row r="1120">
          <cell r="A1120" t="e">
            <v>#REF!</v>
          </cell>
          <cell r="B1120" t="e">
            <v>#REF!</v>
          </cell>
          <cell r="C1120" t="e">
            <v>#REF!</v>
          </cell>
          <cell r="D1120" t="e">
            <v>#REF!</v>
          </cell>
        </row>
        <row r="1121">
          <cell r="A1121" t="e">
            <v>#REF!</v>
          </cell>
          <cell r="B1121" t="e">
            <v>#REF!</v>
          </cell>
          <cell r="C1121" t="e">
            <v>#REF!</v>
          </cell>
          <cell r="D1121" t="e">
            <v>#REF!</v>
          </cell>
        </row>
        <row r="1122">
          <cell r="A1122" t="e">
            <v>#REF!</v>
          </cell>
          <cell r="B1122" t="e">
            <v>#REF!</v>
          </cell>
          <cell r="C1122" t="e">
            <v>#REF!</v>
          </cell>
          <cell r="D1122" t="e">
            <v>#REF!</v>
          </cell>
        </row>
        <row r="1123">
          <cell r="A1123" t="e">
            <v>#REF!</v>
          </cell>
          <cell r="B1123" t="e">
            <v>#REF!</v>
          </cell>
          <cell r="C1123" t="e">
            <v>#REF!</v>
          </cell>
          <cell r="D1123" t="e">
            <v>#REF!</v>
          </cell>
        </row>
        <row r="1124">
          <cell r="A1124" t="e">
            <v>#REF!</v>
          </cell>
          <cell r="B1124" t="e">
            <v>#REF!</v>
          </cell>
          <cell r="C1124" t="e">
            <v>#REF!</v>
          </cell>
          <cell r="D1124" t="e">
            <v>#REF!</v>
          </cell>
        </row>
        <row r="1125">
          <cell r="A1125" t="e">
            <v>#REF!</v>
          </cell>
          <cell r="B1125" t="e">
            <v>#REF!</v>
          </cell>
        </row>
        <row r="1126">
          <cell r="A1126" t="e">
            <v>#REF!</v>
          </cell>
          <cell r="B1126" t="e">
            <v>#REF!</v>
          </cell>
          <cell r="C1126" t="e">
            <v>#REF!</v>
          </cell>
          <cell r="D1126" t="e">
            <v>#REF!</v>
          </cell>
        </row>
        <row r="1127">
          <cell r="A1127" t="e">
            <v>#REF!</v>
          </cell>
          <cell r="B1127" t="e">
            <v>#REF!</v>
          </cell>
          <cell r="C1127" t="e">
            <v>#REF!</v>
          </cell>
          <cell r="D1127" t="e">
            <v>#REF!</v>
          </cell>
        </row>
        <row r="1128">
          <cell r="A1128" t="e">
            <v>#REF!</v>
          </cell>
          <cell r="B1128" t="e">
            <v>#REF!</v>
          </cell>
          <cell r="C1128" t="e">
            <v>#REF!</v>
          </cell>
          <cell r="D1128" t="e">
            <v>#REF!</v>
          </cell>
        </row>
        <row r="1129">
          <cell r="A1129" t="e">
            <v>#REF!</v>
          </cell>
          <cell r="B1129" t="e">
            <v>#REF!</v>
          </cell>
          <cell r="C1129" t="e">
            <v>#REF!</v>
          </cell>
          <cell r="D1129" t="e">
            <v>#REF!</v>
          </cell>
        </row>
        <row r="1130">
          <cell r="A1130" t="e">
            <v>#REF!</v>
          </cell>
          <cell r="B1130" t="e">
            <v>#REF!</v>
          </cell>
          <cell r="C1130" t="e">
            <v>#REF!</v>
          </cell>
          <cell r="D1130" t="e">
            <v>#REF!</v>
          </cell>
        </row>
        <row r="1131">
          <cell r="A1131" t="e">
            <v>#REF!</v>
          </cell>
          <cell r="B1131" t="e">
            <v>#REF!</v>
          </cell>
          <cell r="C1131" t="e">
            <v>#REF!</v>
          </cell>
          <cell r="D1131" t="e">
            <v>#REF!</v>
          </cell>
        </row>
        <row r="1132">
          <cell r="A1132" t="e">
            <v>#REF!</v>
          </cell>
          <cell r="B1132" t="e">
            <v>#REF!</v>
          </cell>
          <cell r="C1132" t="e">
            <v>#REF!</v>
          </cell>
          <cell r="D1132" t="e">
            <v>#REF!</v>
          </cell>
        </row>
        <row r="1133">
          <cell r="A1133" t="e">
            <v>#REF!</v>
          </cell>
          <cell r="B1133" t="e">
            <v>#REF!</v>
          </cell>
          <cell r="C1133" t="e">
            <v>#REF!</v>
          </cell>
          <cell r="D1133" t="e">
            <v>#REF!</v>
          </cell>
        </row>
        <row r="1134">
          <cell r="A1134" t="e">
            <v>#REF!</v>
          </cell>
          <cell r="B1134" t="e">
            <v>#REF!</v>
          </cell>
          <cell r="C1134" t="e">
            <v>#REF!</v>
          </cell>
          <cell r="D1134" t="e">
            <v>#REF!</v>
          </cell>
        </row>
        <row r="1135">
          <cell r="A1135" t="e">
            <v>#REF!</v>
          </cell>
          <cell r="B1135" t="e">
            <v>#REF!</v>
          </cell>
          <cell r="C1135" t="e">
            <v>#REF!</v>
          </cell>
          <cell r="D1135" t="e">
            <v>#REF!</v>
          </cell>
        </row>
        <row r="1136">
          <cell r="A1136" t="e">
            <v>#REF!</v>
          </cell>
          <cell r="B1136" t="e">
            <v>#REF!</v>
          </cell>
          <cell r="C1136" t="e">
            <v>#REF!</v>
          </cell>
          <cell r="D1136" t="e">
            <v>#REF!</v>
          </cell>
        </row>
        <row r="1137">
          <cell r="A1137" t="e">
            <v>#REF!</v>
          </cell>
          <cell r="B1137" t="e">
            <v>#REF!</v>
          </cell>
          <cell r="C1137" t="e">
            <v>#REF!</v>
          </cell>
          <cell r="D1137" t="e">
            <v>#REF!</v>
          </cell>
        </row>
        <row r="1138">
          <cell r="A1138" t="e">
            <v>#REF!</v>
          </cell>
          <cell r="B1138" t="e">
            <v>#REF!</v>
          </cell>
          <cell r="C1138" t="e">
            <v>#REF!</v>
          </cell>
          <cell r="D1138" t="e">
            <v>#REF!</v>
          </cell>
        </row>
        <row r="1139">
          <cell r="A1139" t="e">
            <v>#REF!</v>
          </cell>
          <cell r="B1139" t="e">
            <v>#REF!</v>
          </cell>
          <cell r="C1139" t="e">
            <v>#REF!</v>
          </cell>
          <cell r="D1139" t="e">
            <v>#REF!</v>
          </cell>
        </row>
        <row r="1140">
          <cell r="A1140" t="e">
            <v>#REF!</v>
          </cell>
          <cell r="B1140" t="e">
            <v>#REF!</v>
          </cell>
          <cell r="C1140" t="e">
            <v>#REF!</v>
          </cell>
          <cell r="D1140" t="e">
            <v>#REF!</v>
          </cell>
        </row>
        <row r="1141">
          <cell r="A1141" t="e">
            <v>#REF!</v>
          </cell>
          <cell r="B1141" t="e">
            <v>#REF!</v>
          </cell>
        </row>
        <row r="1142">
          <cell r="A1142" t="e">
            <v>#REF!</v>
          </cell>
          <cell r="B1142" t="e">
            <v>#REF!</v>
          </cell>
          <cell r="C1142" t="e">
            <v>#REF!</v>
          </cell>
          <cell r="D1142" t="e">
            <v>#REF!</v>
          </cell>
        </row>
        <row r="1143">
          <cell r="A1143" t="e">
            <v>#REF!</v>
          </cell>
          <cell r="B1143" t="e">
            <v>#REF!</v>
          </cell>
          <cell r="C1143" t="e">
            <v>#REF!</v>
          </cell>
          <cell r="D1143" t="e">
            <v>#REF!</v>
          </cell>
        </row>
        <row r="1144">
          <cell r="A1144" t="e">
            <v>#REF!</v>
          </cell>
          <cell r="B1144" t="e">
            <v>#REF!</v>
          </cell>
          <cell r="C1144" t="e">
            <v>#REF!</v>
          </cell>
          <cell r="D1144" t="e">
            <v>#REF!</v>
          </cell>
        </row>
        <row r="1145">
          <cell r="A1145" t="e">
            <v>#REF!</v>
          </cell>
          <cell r="B1145" t="e">
            <v>#REF!</v>
          </cell>
          <cell r="C1145" t="e">
            <v>#REF!</v>
          </cell>
          <cell r="D1145" t="e">
            <v>#REF!</v>
          </cell>
        </row>
        <row r="1146">
          <cell r="A1146" t="e">
            <v>#REF!</v>
          </cell>
          <cell r="B1146" t="e">
            <v>#REF!</v>
          </cell>
          <cell r="C1146" t="e">
            <v>#REF!</v>
          </cell>
          <cell r="D1146" t="e">
            <v>#REF!</v>
          </cell>
        </row>
        <row r="1147">
          <cell r="A1147" t="e">
            <v>#REF!</v>
          </cell>
          <cell r="B1147" t="e">
            <v>#REF!</v>
          </cell>
          <cell r="C1147" t="e">
            <v>#REF!</v>
          </cell>
          <cell r="D1147" t="e">
            <v>#REF!</v>
          </cell>
        </row>
        <row r="1148">
          <cell r="A1148" t="e">
            <v>#REF!</v>
          </cell>
          <cell r="B1148" t="e">
            <v>#REF!</v>
          </cell>
          <cell r="C1148" t="e">
            <v>#REF!</v>
          </cell>
          <cell r="D1148" t="e">
            <v>#REF!</v>
          </cell>
        </row>
        <row r="1149">
          <cell r="A1149" t="e">
            <v>#REF!</v>
          </cell>
          <cell r="B1149" t="e">
            <v>#REF!</v>
          </cell>
          <cell r="C1149" t="e">
            <v>#REF!</v>
          </cell>
          <cell r="D1149" t="e">
            <v>#REF!</v>
          </cell>
        </row>
        <row r="1150">
          <cell r="A1150" t="e">
            <v>#REF!</v>
          </cell>
          <cell r="B1150" t="e">
            <v>#REF!</v>
          </cell>
          <cell r="C1150" t="e">
            <v>#REF!</v>
          </cell>
          <cell r="D1150" t="e">
            <v>#REF!</v>
          </cell>
        </row>
        <row r="1151">
          <cell r="A1151" t="e">
            <v>#REF!</v>
          </cell>
          <cell r="B1151" t="e">
            <v>#REF!</v>
          </cell>
          <cell r="C1151" t="e">
            <v>#REF!</v>
          </cell>
          <cell r="D1151" t="e">
            <v>#REF!</v>
          </cell>
        </row>
        <row r="1152">
          <cell r="A1152" t="e">
            <v>#REF!</v>
          </cell>
          <cell r="B1152" t="e">
            <v>#REF!</v>
          </cell>
          <cell r="C1152" t="e">
            <v>#REF!</v>
          </cell>
          <cell r="D1152" t="e">
            <v>#REF!</v>
          </cell>
        </row>
        <row r="1153">
          <cell r="A1153" t="e">
            <v>#REF!</v>
          </cell>
          <cell r="B1153" t="e">
            <v>#REF!</v>
          </cell>
          <cell r="C1153" t="e">
            <v>#REF!</v>
          </cell>
          <cell r="D1153" t="e">
            <v>#REF!</v>
          </cell>
        </row>
        <row r="1154">
          <cell r="A1154" t="e">
            <v>#REF!</v>
          </cell>
          <cell r="B1154" t="e">
            <v>#REF!</v>
          </cell>
          <cell r="C1154" t="e">
            <v>#REF!</v>
          </cell>
          <cell r="D1154" t="e">
            <v>#REF!</v>
          </cell>
        </row>
        <row r="1155">
          <cell r="A1155" t="e">
            <v>#REF!</v>
          </cell>
          <cell r="B1155" t="e">
            <v>#REF!</v>
          </cell>
        </row>
        <row r="1156">
          <cell r="A1156" t="e">
            <v>#REF!</v>
          </cell>
          <cell r="B1156" t="e">
            <v>#REF!</v>
          </cell>
          <cell r="C1156" t="e">
            <v>#REF!</v>
          </cell>
          <cell r="D1156" t="e">
            <v>#REF!</v>
          </cell>
        </row>
        <row r="1157">
          <cell r="A1157" t="e">
            <v>#REF!</v>
          </cell>
          <cell r="B1157" t="e">
            <v>#REF!</v>
          </cell>
          <cell r="C1157" t="e">
            <v>#REF!</v>
          </cell>
          <cell r="D1157" t="e">
            <v>#REF!</v>
          </cell>
        </row>
        <row r="1158">
          <cell r="A1158" t="e">
            <v>#REF!</v>
          </cell>
          <cell r="B1158" t="e">
            <v>#REF!</v>
          </cell>
          <cell r="C1158" t="e">
            <v>#REF!</v>
          </cell>
          <cell r="D1158" t="e">
            <v>#REF!</v>
          </cell>
        </row>
        <row r="1159">
          <cell r="A1159" t="e">
            <v>#REF!</v>
          </cell>
          <cell r="B1159" t="e">
            <v>#REF!</v>
          </cell>
          <cell r="C1159" t="e">
            <v>#REF!</v>
          </cell>
          <cell r="D1159" t="e">
            <v>#REF!</v>
          </cell>
        </row>
        <row r="1160">
          <cell r="A1160" t="e">
            <v>#REF!</v>
          </cell>
          <cell r="B1160" t="e">
            <v>#REF!</v>
          </cell>
          <cell r="C1160" t="e">
            <v>#REF!</v>
          </cell>
          <cell r="D1160" t="e">
            <v>#REF!</v>
          </cell>
        </row>
        <row r="1161">
          <cell r="A1161" t="e">
            <v>#REF!</v>
          </cell>
          <cell r="B1161" t="e">
            <v>#REF!</v>
          </cell>
          <cell r="C1161" t="e">
            <v>#REF!</v>
          </cell>
          <cell r="D1161" t="e">
            <v>#REF!</v>
          </cell>
        </row>
        <row r="1162">
          <cell r="A1162" t="e">
            <v>#REF!</v>
          </cell>
          <cell r="B1162" t="e">
            <v>#REF!</v>
          </cell>
        </row>
        <row r="1163">
          <cell r="A1163" t="e">
            <v>#REF!</v>
          </cell>
          <cell r="B1163" t="e">
            <v>#REF!</v>
          </cell>
          <cell r="C1163" t="e">
            <v>#REF!</v>
          </cell>
          <cell r="D1163" t="e">
            <v>#REF!</v>
          </cell>
        </row>
        <row r="1164">
          <cell r="A1164" t="e">
            <v>#REF!</v>
          </cell>
          <cell r="B1164" t="e">
            <v>#REF!</v>
          </cell>
          <cell r="C1164" t="e">
            <v>#REF!</v>
          </cell>
          <cell r="D1164" t="e">
            <v>#REF!</v>
          </cell>
        </row>
        <row r="1165">
          <cell r="A1165" t="e">
            <v>#REF!</v>
          </cell>
          <cell r="B1165" t="e">
            <v>#REF!</v>
          </cell>
          <cell r="C1165" t="e">
            <v>#REF!</v>
          </cell>
          <cell r="D1165" t="e">
            <v>#REF!</v>
          </cell>
        </row>
        <row r="1166">
          <cell r="A1166" t="e">
            <v>#REF!</v>
          </cell>
          <cell r="B1166" t="e">
            <v>#REF!</v>
          </cell>
          <cell r="C1166" t="e">
            <v>#REF!</v>
          </cell>
          <cell r="D1166" t="e">
            <v>#REF!</v>
          </cell>
        </row>
        <row r="1167">
          <cell r="A1167" t="e">
            <v>#REF!</v>
          </cell>
          <cell r="B1167" t="e">
            <v>#REF!</v>
          </cell>
          <cell r="C1167" t="e">
            <v>#REF!</v>
          </cell>
          <cell r="D1167" t="e">
            <v>#REF!</v>
          </cell>
        </row>
        <row r="1168">
          <cell r="A1168" t="e">
            <v>#REF!</v>
          </cell>
          <cell r="B1168" t="e">
            <v>#REF!</v>
          </cell>
          <cell r="C1168" t="e">
            <v>#REF!</v>
          </cell>
          <cell r="D1168" t="e">
            <v>#REF!</v>
          </cell>
        </row>
        <row r="1169">
          <cell r="A1169" t="e">
            <v>#REF!</v>
          </cell>
          <cell r="B1169" t="e">
            <v>#REF!</v>
          </cell>
          <cell r="C1169" t="e">
            <v>#REF!</v>
          </cell>
          <cell r="D1169" t="e">
            <v>#REF!</v>
          </cell>
        </row>
        <row r="1170">
          <cell r="A1170" t="e">
            <v>#REF!</v>
          </cell>
          <cell r="B1170" t="e">
            <v>#REF!</v>
          </cell>
          <cell r="C1170" t="e">
            <v>#REF!</v>
          </cell>
          <cell r="D1170" t="e">
            <v>#REF!</v>
          </cell>
        </row>
        <row r="1171">
          <cell r="A1171" t="e">
            <v>#REF!</v>
          </cell>
          <cell r="B1171" t="e">
            <v>#REF!</v>
          </cell>
          <cell r="C1171" t="e">
            <v>#REF!</v>
          </cell>
          <cell r="D1171" t="e">
            <v>#REF!</v>
          </cell>
        </row>
        <row r="1172">
          <cell r="A1172" t="e">
            <v>#REF!</v>
          </cell>
          <cell r="B1172" t="e">
            <v>#REF!</v>
          </cell>
          <cell r="C1172" t="e">
            <v>#REF!</v>
          </cell>
          <cell r="D1172" t="e">
            <v>#REF!</v>
          </cell>
        </row>
        <row r="1173">
          <cell r="A1173" t="e">
            <v>#REF!</v>
          </cell>
          <cell r="B1173" t="e">
            <v>#REF!</v>
          </cell>
          <cell r="C1173" t="e">
            <v>#REF!</v>
          </cell>
          <cell r="D1173" t="e">
            <v>#REF!</v>
          </cell>
        </row>
        <row r="1174">
          <cell r="A1174" t="e">
            <v>#REF!</v>
          </cell>
          <cell r="B1174" t="e">
            <v>#REF!</v>
          </cell>
          <cell r="C1174" t="e">
            <v>#REF!</v>
          </cell>
          <cell r="D1174" t="e">
            <v>#REF!</v>
          </cell>
        </row>
        <row r="1175">
          <cell r="A1175" t="e">
            <v>#REF!</v>
          </cell>
          <cell r="B1175" t="e">
            <v>#REF!</v>
          </cell>
          <cell r="C1175" t="e">
            <v>#REF!</v>
          </cell>
          <cell r="D1175" t="e">
            <v>#REF!</v>
          </cell>
        </row>
        <row r="1176">
          <cell r="A1176" t="e">
            <v>#REF!</v>
          </cell>
          <cell r="B1176" t="e">
            <v>#REF!</v>
          </cell>
          <cell r="C1176" t="e">
            <v>#REF!</v>
          </cell>
          <cell r="D1176" t="e">
            <v>#REF!</v>
          </cell>
        </row>
        <row r="1177">
          <cell r="A1177" t="e">
            <v>#REF!</v>
          </cell>
          <cell r="B1177" t="e">
            <v>#REF!</v>
          </cell>
          <cell r="C1177" t="e">
            <v>#REF!</v>
          </cell>
          <cell r="D1177" t="e">
            <v>#REF!</v>
          </cell>
        </row>
        <row r="1178">
          <cell r="A1178" t="e">
            <v>#REF!</v>
          </cell>
          <cell r="B1178" t="e">
            <v>#REF!</v>
          </cell>
          <cell r="C1178" t="e">
            <v>#REF!</v>
          </cell>
          <cell r="D1178" t="e">
            <v>#REF!</v>
          </cell>
        </row>
        <row r="1179">
          <cell r="A1179" t="e">
            <v>#REF!</v>
          </cell>
          <cell r="B1179" t="e">
            <v>#REF!</v>
          </cell>
          <cell r="C1179" t="e">
            <v>#REF!</v>
          </cell>
          <cell r="D1179" t="e">
            <v>#REF!</v>
          </cell>
        </row>
        <row r="1180">
          <cell r="A1180" t="e">
            <v>#REF!</v>
          </cell>
          <cell r="B1180" t="e">
            <v>#REF!</v>
          </cell>
          <cell r="C1180" t="e">
            <v>#REF!</v>
          </cell>
          <cell r="D1180" t="e">
            <v>#REF!</v>
          </cell>
        </row>
        <row r="1181">
          <cell r="A1181" t="e">
            <v>#REF!</v>
          </cell>
          <cell r="B1181" t="e">
            <v>#REF!</v>
          </cell>
          <cell r="C1181" t="e">
            <v>#REF!</v>
          </cell>
          <cell r="D1181" t="e">
            <v>#REF!</v>
          </cell>
        </row>
        <row r="1182">
          <cell r="A1182" t="e">
            <v>#REF!</v>
          </cell>
          <cell r="B1182" t="e">
            <v>#REF!</v>
          </cell>
          <cell r="C1182" t="e">
            <v>#REF!</v>
          </cell>
          <cell r="D1182" t="e">
            <v>#REF!</v>
          </cell>
        </row>
        <row r="1183">
          <cell r="A1183" t="e">
            <v>#REF!</v>
          </cell>
          <cell r="B1183" t="e">
            <v>#REF!</v>
          </cell>
        </row>
        <row r="1184">
          <cell r="A1184" t="e">
            <v>#REF!</v>
          </cell>
          <cell r="B1184" t="e">
            <v>#REF!</v>
          </cell>
          <cell r="C1184" t="e">
            <v>#REF!</v>
          </cell>
          <cell r="D1184" t="e">
            <v>#REF!</v>
          </cell>
        </row>
        <row r="1185">
          <cell r="A1185" t="e">
            <v>#REF!</v>
          </cell>
          <cell r="B1185" t="e">
            <v>#REF!</v>
          </cell>
          <cell r="C1185" t="e">
            <v>#REF!</v>
          </cell>
          <cell r="D1185" t="e">
            <v>#REF!</v>
          </cell>
        </row>
        <row r="1186">
          <cell r="A1186" t="e">
            <v>#REF!</v>
          </cell>
          <cell r="B1186" t="e">
            <v>#REF!</v>
          </cell>
          <cell r="C1186" t="e">
            <v>#REF!</v>
          </cell>
          <cell r="D1186" t="e">
            <v>#REF!</v>
          </cell>
        </row>
        <row r="1187">
          <cell r="A1187" t="e">
            <v>#REF!</v>
          </cell>
          <cell r="B1187" t="e">
            <v>#REF!</v>
          </cell>
          <cell r="C1187" t="e">
            <v>#REF!</v>
          </cell>
          <cell r="D1187" t="e">
            <v>#REF!</v>
          </cell>
        </row>
        <row r="1188">
          <cell r="A1188" t="e">
            <v>#REF!</v>
          </cell>
          <cell r="B1188" t="e">
            <v>#REF!</v>
          </cell>
          <cell r="C1188" t="e">
            <v>#REF!</v>
          </cell>
          <cell r="D1188" t="e">
            <v>#REF!</v>
          </cell>
        </row>
        <row r="1189">
          <cell r="A1189" t="e">
            <v>#REF!</v>
          </cell>
          <cell r="B1189" t="e">
            <v>#REF!</v>
          </cell>
          <cell r="C1189" t="e">
            <v>#REF!</v>
          </cell>
          <cell r="D1189" t="e">
            <v>#REF!</v>
          </cell>
        </row>
        <row r="1190">
          <cell r="A1190" t="e">
            <v>#REF!</v>
          </cell>
          <cell r="B1190" t="e">
            <v>#REF!</v>
          </cell>
          <cell r="C1190" t="e">
            <v>#REF!</v>
          </cell>
          <cell r="D1190" t="e">
            <v>#REF!</v>
          </cell>
        </row>
        <row r="1191">
          <cell r="A1191" t="e">
            <v>#REF!</v>
          </cell>
          <cell r="B1191" t="e">
            <v>#REF!</v>
          </cell>
          <cell r="C1191" t="e">
            <v>#REF!</v>
          </cell>
          <cell r="D1191" t="e">
            <v>#REF!</v>
          </cell>
        </row>
        <row r="1192">
          <cell r="A1192" t="e">
            <v>#REF!</v>
          </cell>
          <cell r="B1192" t="e">
            <v>#REF!</v>
          </cell>
          <cell r="C1192" t="e">
            <v>#REF!</v>
          </cell>
          <cell r="D1192" t="e">
            <v>#REF!</v>
          </cell>
        </row>
        <row r="1193">
          <cell r="A1193" t="e">
            <v>#REF!</v>
          </cell>
          <cell r="B1193" t="e">
            <v>#REF!</v>
          </cell>
          <cell r="C1193" t="e">
            <v>#REF!</v>
          </cell>
          <cell r="D1193" t="e">
            <v>#REF!</v>
          </cell>
        </row>
        <row r="1194">
          <cell r="A1194" t="e">
            <v>#REF!</v>
          </cell>
          <cell r="B1194" t="e">
            <v>#REF!</v>
          </cell>
          <cell r="C1194" t="e">
            <v>#REF!</v>
          </cell>
          <cell r="D1194" t="e">
            <v>#REF!</v>
          </cell>
        </row>
        <row r="1195">
          <cell r="A1195" t="e">
            <v>#REF!</v>
          </cell>
          <cell r="B1195" t="e">
            <v>#REF!</v>
          </cell>
          <cell r="C1195" t="e">
            <v>#REF!</v>
          </cell>
          <cell r="D1195" t="e">
            <v>#REF!</v>
          </cell>
        </row>
        <row r="1196">
          <cell r="A1196" t="e">
            <v>#REF!</v>
          </cell>
          <cell r="B1196" t="e">
            <v>#REF!</v>
          </cell>
          <cell r="C1196" t="e">
            <v>#REF!</v>
          </cell>
          <cell r="D1196" t="e">
            <v>#REF!</v>
          </cell>
        </row>
        <row r="1197">
          <cell r="A1197" t="e">
            <v>#REF!</v>
          </cell>
          <cell r="B1197" t="e">
            <v>#REF!</v>
          </cell>
          <cell r="C1197" t="e">
            <v>#REF!</v>
          </cell>
          <cell r="D1197" t="e">
            <v>#REF!</v>
          </cell>
        </row>
        <row r="1198">
          <cell r="A1198" t="e">
            <v>#REF!</v>
          </cell>
          <cell r="B1198" t="e">
            <v>#REF!</v>
          </cell>
          <cell r="C1198" t="e">
            <v>#REF!</v>
          </cell>
          <cell r="D1198" t="e">
            <v>#REF!</v>
          </cell>
        </row>
        <row r="1199">
          <cell r="A1199" t="e">
            <v>#REF!</v>
          </cell>
          <cell r="B1199" t="e">
            <v>#REF!</v>
          </cell>
        </row>
        <row r="1200">
          <cell r="A1200" t="e">
            <v>#REF!</v>
          </cell>
          <cell r="B1200" t="e">
            <v>#REF!</v>
          </cell>
          <cell r="C1200" t="e">
            <v>#REF!</v>
          </cell>
          <cell r="D1200" t="e">
            <v>#REF!</v>
          </cell>
        </row>
        <row r="1201">
          <cell r="A1201" t="e">
            <v>#REF!</v>
          </cell>
          <cell r="B1201" t="e">
            <v>#REF!</v>
          </cell>
          <cell r="C1201" t="e">
            <v>#REF!</v>
          </cell>
          <cell r="D1201" t="e">
            <v>#REF!</v>
          </cell>
        </row>
        <row r="1202">
          <cell r="A1202" t="e">
            <v>#REF!</v>
          </cell>
          <cell r="B1202" t="e">
            <v>#REF!</v>
          </cell>
          <cell r="C1202" t="e">
            <v>#REF!</v>
          </cell>
          <cell r="D1202" t="e">
            <v>#REF!</v>
          </cell>
        </row>
        <row r="1203">
          <cell r="A1203" t="e">
            <v>#REF!</v>
          </cell>
          <cell r="B1203" t="e">
            <v>#REF!</v>
          </cell>
          <cell r="C1203" t="e">
            <v>#REF!</v>
          </cell>
          <cell r="D1203" t="e">
            <v>#REF!</v>
          </cell>
        </row>
        <row r="1204">
          <cell r="A1204" t="e">
            <v>#REF!</v>
          </cell>
          <cell r="B1204" t="e">
            <v>#REF!</v>
          </cell>
          <cell r="C1204" t="e">
            <v>#REF!</v>
          </cell>
          <cell r="D1204" t="e">
            <v>#REF!</v>
          </cell>
        </row>
        <row r="1205">
          <cell r="A1205" t="e">
            <v>#REF!</v>
          </cell>
          <cell r="B1205" t="e">
            <v>#REF!</v>
          </cell>
          <cell r="C1205" t="e">
            <v>#REF!</v>
          </cell>
          <cell r="D1205" t="e">
            <v>#REF!</v>
          </cell>
        </row>
        <row r="1206">
          <cell r="A1206" t="e">
            <v>#REF!</v>
          </cell>
          <cell r="B1206" t="e">
            <v>#REF!</v>
          </cell>
          <cell r="C1206" t="e">
            <v>#REF!</v>
          </cell>
          <cell r="D1206" t="e">
            <v>#REF!</v>
          </cell>
        </row>
        <row r="1207">
          <cell r="A1207" t="e">
            <v>#REF!</v>
          </cell>
          <cell r="B1207" t="e">
            <v>#REF!</v>
          </cell>
          <cell r="C1207" t="e">
            <v>#REF!</v>
          </cell>
          <cell r="D1207" t="e">
            <v>#REF!</v>
          </cell>
        </row>
        <row r="1208">
          <cell r="A1208" t="e">
            <v>#REF!</v>
          </cell>
          <cell r="B1208" t="e">
            <v>#REF!</v>
          </cell>
          <cell r="C1208" t="e">
            <v>#REF!</v>
          </cell>
          <cell r="D1208" t="e">
            <v>#REF!</v>
          </cell>
        </row>
        <row r="1209">
          <cell r="A1209" t="e">
            <v>#REF!</v>
          </cell>
          <cell r="B1209" t="e">
            <v>#REF!</v>
          </cell>
          <cell r="C1209" t="e">
            <v>#REF!</v>
          </cell>
          <cell r="D1209" t="e">
            <v>#REF!</v>
          </cell>
        </row>
        <row r="1210">
          <cell r="A1210" t="e">
            <v>#REF!</v>
          </cell>
          <cell r="B1210" t="e">
            <v>#REF!</v>
          </cell>
          <cell r="C1210" t="e">
            <v>#REF!</v>
          </cell>
          <cell r="D1210" t="e">
            <v>#REF!</v>
          </cell>
        </row>
        <row r="1211">
          <cell r="A1211" t="e">
            <v>#REF!</v>
          </cell>
          <cell r="B1211" t="e">
            <v>#REF!</v>
          </cell>
          <cell r="C1211" t="e">
            <v>#REF!</v>
          </cell>
          <cell r="D1211" t="e">
            <v>#REF!</v>
          </cell>
        </row>
        <row r="1212">
          <cell r="A1212" t="e">
            <v>#REF!</v>
          </cell>
          <cell r="B1212" t="e">
            <v>#REF!</v>
          </cell>
          <cell r="C1212" t="e">
            <v>#REF!</v>
          </cell>
          <cell r="D1212" t="e">
            <v>#REF!</v>
          </cell>
        </row>
        <row r="1213">
          <cell r="A1213" t="e">
            <v>#REF!</v>
          </cell>
          <cell r="B1213" t="e">
            <v>#REF!</v>
          </cell>
          <cell r="C1213" t="e">
            <v>#REF!</v>
          </cell>
          <cell r="D1213" t="e">
            <v>#REF!</v>
          </cell>
        </row>
        <row r="1214">
          <cell r="A1214" t="e">
            <v>#REF!</v>
          </cell>
          <cell r="B1214" t="e">
            <v>#REF!</v>
          </cell>
          <cell r="C1214" t="e">
            <v>#REF!</v>
          </cell>
          <cell r="D1214" t="e">
            <v>#REF!</v>
          </cell>
        </row>
        <row r="1215">
          <cell r="A1215" t="e">
            <v>#REF!</v>
          </cell>
          <cell r="B1215" t="e">
            <v>#REF!</v>
          </cell>
        </row>
        <row r="1216">
          <cell r="A1216" t="e">
            <v>#REF!</v>
          </cell>
          <cell r="B1216" t="e">
            <v>#REF!</v>
          </cell>
          <cell r="C1216" t="e">
            <v>#REF!</v>
          </cell>
          <cell r="D1216" t="e">
            <v>#REF!</v>
          </cell>
        </row>
        <row r="1217">
          <cell r="A1217" t="e">
            <v>#REF!</v>
          </cell>
          <cell r="B1217" t="e">
            <v>#REF!</v>
          </cell>
          <cell r="C1217" t="e">
            <v>#REF!</v>
          </cell>
          <cell r="D1217" t="e">
            <v>#REF!</v>
          </cell>
        </row>
        <row r="1218">
          <cell r="A1218" t="e">
            <v>#REF!</v>
          </cell>
          <cell r="B1218" t="e">
            <v>#REF!</v>
          </cell>
          <cell r="C1218" t="e">
            <v>#REF!</v>
          </cell>
          <cell r="D1218" t="e">
            <v>#REF!</v>
          </cell>
        </row>
        <row r="1219">
          <cell r="A1219" t="e">
            <v>#REF!</v>
          </cell>
          <cell r="B1219" t="e">
            <v>#REF!</v>
          </cell>
          <cell r="C1219" t="e">
            <v>#REF!</v>
          </cell>
          <cell r="D1219" t="e">
            <v>#REF!</v>
          </cell>
        </row>
        <row r="1220">
          <cell r="A1220" t="e">
            <v>#REF!</v>
          </cell>
          <cell r="B1220" t="e">
            <v>#REF!</v>
          </cell>
          <cell r="C1220" t="e">
            <v>#REF!</v>
          </cell>
          <cell r="D1220" t="e">
            <v>#REF!</v>
          </cell>
        </row>
        <row r="1221">
          <cell r="A1221" t="e">
            <v>#REF!</v>
          </cell>
          <cell r="B1221" t="e">
            <v>#REF!</v>
          </cell>
          <cell r="C1221" t="e">
            <v>#REF!</v>
          </cell>
          <cell r="D1221" t="e">
            <v>#REF!</v>
          </cell>
        </row>
        <row r="1222">
          <cell r="A1222" t="e">
            <v>#REF!</v>
          </cell>
          <cell r="B1222" t="e">
            <v>#REF!</v>
          </cell>
          <cell r="C1222" t="e">
            <v>#REF!</v>
          </cell>
          <cell r="D1222" t="e">
            <v>#REF!</v>
          </cell>
        </row>
        <row r="1223">
          <cell r="A1223" t="e">
            <v>#REF!</v>
          </cell>
          <cell r="B1223" t="e">
            <v>#REF!</v>
          </cell>
          <cell r="C1223" t="e">
            <v>#REF!</v>
          </cell>
          <cell r="D1223" t="e">
            <v>#REF!</v>
          </cell>
        </row>
        <row r="1224">
          <cell r="A1224" t="e">
            <v>#REF!</v>
          </cell>
          <cell r="B1224" t="e">
            <v>#REF!</v>
          </cell>
          <cell r="C1224" t="e">
            <v>#REF!</v>
          </cell>
          <cell r="D1224" t="e">
            <v>#REF!</v>
          </cell>
        </row>
        <row r="1225">
          <cell r="A1225" t="e">
            <v>#REF!</v>
          </cell>
          <cell r="B1225" t="e">
            <v>#REF!</v>
          </cell>
          <cell r="C1225" t="e">
            <v>#REF!</v>
          </cell>
          <cell r="D1225" t="e">
            <v>#REF!</v>
          </cell>
        </row>
        <row r="1226">
          <cell r="A1226" t="e">
            <v>#REF!</v>
          </cell>
          <cell r="B1226" t="e">
            <v>#REF!</v>
          </cell>
          <cell r="C1226" t="e">
            <v>#REF!</v>
          </cell>
          <cell r="D1226" t="e">
            <v>#REF!</v>
          </cell>
        </row>
        <row r="1227">
          <cell r="A1227" t="e">
            <v>#REF!</v>
          </cell>
          <cell r="B1227" t="e">
            <v>#REF!</v>
          </cell>
          <cell r="C1227" t="e">
            <v>#REF!</v>
          </cell>
          <cell r="D1227" t="e">
            <v>#REF!</v>
          </cell>
        </row>
        <row r="1228">
          <cell r="A1228" t="e">
            <v>#REF!</v>
          </cell>
          <cell r="B1228" t="e">
            <v>#REF!</v>
          </cell>
          <cell r="C1228" t="e">
            <v>#REF!</v>
          </cell>
          <cell r="D1228" t="e">
            <v>#REF!</v>
          </cell>
        </row>
        <row r="1229">
          <cell r="A1229" t="e">
            <v>#REF!</v>
          </cell>
          <cell r="B1229" t="e">
            <v>#REF!</v>
          </cell>
        </row>
        <row r="1230">
          <cell r="A1230" t="e">
            <v>#REF!</v>
          </cell>
          <cell r="B1230" t="e">
            <v>#REF!</v>
          </cell>
          <cell r="C1230" t="e">
            <v>#REF!</v>
          </cell>
          <cell r="D1230" t="e">
            <v>#REF!</v>
          </cell>
        </row>
        <row r="1231">
          <cell r="A1231" t="e">
            <v>#REF!</v>
          </cell>
          <cell r="B1231" t="e">
            <v>#REF!</v>
          </cell>
          <cell r="C1231" t="e">
            <v>#REF!</v>
          </cell>
          <cell r="D1231" t="e">
            <v>#REF!</v>
          </cell>
        </row>
        <row r="1232">
          <cell r="A1232" t="e">
            <v>#REF!</v>
          </cell>
          <cell r="B1232" t="e">
            <v>#REF!</v>
          </cell>
          <cell r="C1232" t="e">
            <v>#REF!</v>
          </cell>
          <cell r="D1232" t="e">
            <v>#REF!</v>
          </cell>
        </row>
        <row r="1233">
          <cell r="A1233" t="e">
            <v>#REF!</v>
          </cell>
          <cell r="B1233" t="e">
            <v>#REF!</v>
          </cell>
          <cell r="C1233" t="e">
            <v>#REF!</v>
          </cell>
          <cell r="D1233" t="e">
            <v>#REF!</v>
          </cell>
        </row>
        <row r="1234">
          <cell r="A1234" t="e">
            <v>#REF!</v>
          </cell>
          <cell r="B1234" t="e">
            <v>#REF!</v>
          </cell>
          <cell r="C1234" t="e">
            <v>#REF!</v>
          </cell>
          <cell r="D1234" t="e">
            <v>#REF!</v>
          </cell>
        </row>
        <row r="1235">
          <cell r="A1235" t="e">
            <v>#REF!</v>
          </cell>
          <cell r="B1235" t="e">
            <v>#REF!</v>
          </cell>
          <cell r="C1235" t="e">
            <v>#REF!</v>
          </cell>
          <cell r="D1235" t="e">
            <v>#REF!</v>
          </cell>
        </row>
        <row r="1236">
          <cell r="A1236" t="e">
            <v>#REF!</v>
          </cell>
          <cell r="B1236" t="e">
            <v>#REF!</v>
          </cell>
        </row>
        <row r="1237">
          <cell r="A1237" t="e">
            <v>#REF!</v>
          </cell>
          <cell r="B1237" t="e">
            <v>#REF!</v>
          </cell>
          <cell r="C1237" t="e">
            <v>#REF!</v>
          </cell>
          <cell r="D1237" t="e">
            <v>#REF!</v>
          </cell>
        </row>
        <row r="1238">
          <cell r="A1238" t="e">
            <v>#REF!</v>
          </cell>
          <cell r="B1238" t="e">
            <v>#REF!</v>
          </cell>
          <cell r="C1238" t="e">
            <v>#REF!</v>
          </cell>
          <cell r="D1238" t="e">
            <v>#REF!</v>
          </cell>
        </row>
        <row r="1239">
          <cell r="A1239" t="e">
            <v>#REF!</v>
          </cell>
          <cell r="B1239" t="e">
            <v>#REF!</v>
          </cell>
          <cell r="C1239" t="e">
            <v>#REF!</v>
          </cell>
          <cell r="D1239" t="e">
            <v>#REF!</v>
          </cell>
        </row>
        <row r="1240">
          <cell r="A1240" t="e">
            <v>#REF!</v>
          </cell>
          <cell r="B1240" t="e">
            <v>#REF!</v>
          </cell>
          <cell r="C1240" t="e">
            <v>#REF!</v>
          </cell>
          <cell r="D1240" t="e">
            <v>#REF!</v>
          </cell>
        </row>
        <row r="1241">
          <cell r="A1241" t="e">
            <v>#REF!</v>
          </cell>
          <cell r="B1241" t="e">
            <v>#REF!</v>
          </cell>
          <cell r="C1241" t="e">
            <v>#REF!</v>
          </cell>
          <cell r="D1241" t="e">
            <v>#REF!</v>
          </cell>
        </row>
        <row r="1242">
          <cell r="A1242" t="e">
            <v>#REF!</v>
          </cell>
          <cell r="B1242" t="e">
            <v>#REF!</v>
          </cell>
          <cell r="C1242" t="e">
            <v>#REF!</v>
          </cell>
          <cell r="D1242" t="e">
            <v>#REF!</v>
          </cell>
        </row>
        <row r="1243">
          <cell r="A1243" t="e">
            <v>#REF!</v>
          </cell>
          <cell r="B1243" t="e">
            <v>#REF!</v>
          </cell>
          <cell r="C1243" t="e">
            <v>#REF!</v>
          </cell>
          <cell r="D1243" t="e">
            <v>#REF!</v>
          </cell>
        </row>
        <row r="1244">
          <cell r="A1244" t="e">
            <v>#REF!</v>
          </cell>
          <cell r="B1244" t="e">
            <v>#REF!</v>
          </cell>
          <cell r="C1244" t="e">
            <v>#REF!</v>
          </cell>
          <cell r="D1244" t="e">
            <v>#REF!</v>
          </cell>
        </row>
        <row r="1245">
          <cell r="A1245" t="e">
            <v>#REF!</v>
          </cell>
          <cell r="B1245" t="e">
            <v>#REF!</v>
          </cell>
          <cell r="C1245" t="e">
            <v>#REF!</v>
          </cell>
          <cell r="D1245" t="e">
            <v>#REF!</v>
          </cell>
        </row>
        <row r="1246">
          <cell r="A1246" t="e">
            <v>#REF!</v>
          </cell>
          <cell r="B1246" t="e">
            <v>#REF!</v>
          </cell>
          <cell r="C1246" t="e">
            <v>#REF!</v>
          </cell>
          <cell r="D1246" t="e">
            <v>#REF!</v>
          </cell>
        </row>
        <row r="1247">
          <cell r="A1247" t="e">
            <v>#REF!</v>
          </cell>
          <cell r="B1247" t="e">
            <v>#REF!</v>
          </cell>
          <cell r="C1247" t="e">
            <v>#REF!</v>
          </cell>
          <cell r="D1247" t="e">
            <v>#REF!</v>
          </cell>
        </row>
        <row r="1248">
          <cell r="A1248" t="e">
            <v>#REF!</v>
          </cell>
          <cell r="B1248" t="e">
            <v>#REF!</v>
          </cell>
          <cell r="C1248" t="e">
            <v>#REF!</v>
          </cell>
          <cell r="D1248" t="e">
            <v>#REF!</v>
          </cell>
        </row>
        <row r="1249">
          <cell r="A1249" t="e">
            <v>#REF!</v>
          </cell>
          <cell r="B1249" t="e">
            <v>#REF!</v>
          </cell>
          <cell r="C1249" t="e">
            <v>#REF!</v>
          </cell>
          <cell r="D1249" t="e">
            <v>#REF!</v>
          </cell>
        </row>
        <row r="1250">
          <cell r="A1250" t="e">
            <v>#REF!</v>
          </cell>
          <cell r="B1250" t="e">
            <v>#REF!</v>
          </cell>
          <cell r="C1250" t="e">
            <v>#REF!</v>
          </cell>
          <cell r="D1250" t="e">
            <v>#REF!</v>
          </cell>
        </row>
        <row r="1251">
          <cell r="A1251" t="e">
            <v>#REF!</v>
          </cell>
          <cell r="B1251" t="e">
            <v>#REF!</v>
          </cell>
          <cell r="C1251" t="e">
            <v>#REF!</v>
          </cell>
          <cell r="D1251" t="e">
            <v>#REF!</v>
          </cell>
        </row>
        <row r="1252">
          <cell r="A1252" t="e">
            <v>#REF!</v>
          </cell>
          <cell r="B1252" t="e">
            <v>#REF!</v>
          </cell>
          <cell r="C1252" t="e">
            <v>#REF!</v>
          </cell>
          <cell r="D1252" t="e">
            <v>#REF!</v>
          </cell>
        </row>
        <row r="1253">
          <cell r="A1253" t="e">
            <v>#REF!</v>
          </cell>
          <cell r="B1253" t="e">
            <v>#REF!</v>
          </cell>
          <cell r="C1253" t="e">
            <v>#REF!</v>
          </cell>
          <cell r="D1253" t="e">
            <v>#REF!</v>
          </cell>
        </row>
        <row r="1254">
          <cell r="A1254" t="e">
            <v>#REF!</v>
          </cell>
          <cell r="B1254" t="e">
            <v>#REF!</v>
          </cell>
          <cell r="C1254" t="e">
            <v>#REF!</v>
          </cell>
          <cell r="D1254" t="e">
            <v>#REF!</v>
          </cell>
        </row>
        <row r="1255">
          <cell r="A1255" t="e">
            <v>#REF!</v>
          </cell>
          <cell r="B1255" t="e">
            <v>#REF!</v>
          </cell>
          <cell r="C1255" t="e">
            <v>#REF!</v>
          </cell>
          <cell r="D1255" t="e">
            <v>#REF!</v>
          </cell>
        </row>
        <row r="1256">
          <cell r="A1256" t="e">
            <v>#REF!</v>
          </cell>
          <cell r="B1256" t="e">
            <v>#REF!</v>
          </cell>
          <cell r="C1256" t="e">
            <v>#REF!</v>
          </cell>
          <cell r="D1256" t="e">
            <v>#REF!</v>
          </cell>
        </row>
        <row r="1257">
          <cell r="A1257" t="e">
            <v>#REF!</v>
          </cell>
          <cell r="B1257" t="e">
            <v>#REF!</v>
          </cell>
        </row>
        <row r="1258">
          <cell r="A1258" t="e">
            <v>#REF!</v>
          </cell>
          <cell r="B1258" t="e">
            <v>#REF!</v>
          </cell>
          <cell r="C1258" t="e">
            <v>#REF!</v>
          </cell>
          <cell r="D1258" t="e">
            <v>#REF!</v>
          </cell>
        </row>
        <row r="1259">
          <cell r="A1259" t="e">
            <v>#REF!</v>
          </cell>
          <cell r="B1259" t="e">
            <v>#REF!</v>
          </cell>
          <cell r="C1259" t="e">
            <v>#REF!</v>
          </cell>
          <cell r="D1259" t="e">
            <v>#REF!</v>
          </cell>
        </row>
        <row r="1260">
          <cell r="A1260" t="e">
            <v>#REF!</v>
          </cell>
          <cell r="B1260" t="e">
            <v>#REF!</v>
          </cell>
          <cell r="C1260" t="e">
            <v>#REF!</v>
          </cell>
          <cell r="D1260" t="e">
            <v>#REF!</v>
          </cell>
        </row>
        <row r="1261">
          <cell r="A1261" t="e">
            <v>#REF!</v>
          </cell>
          <cell r="B1261" t="e">
            <v>#REF!</v>
          </cell>
          <cell r="C1261" t="e">
            <v>#REF!</v>
          </cell>
          <cell r="D1261" t="e">
            <v>#REF!</v>
          </cell>
        </row>
        <row r="1262">
          <cell r="A1262" t="e">
            <v>#REF!</v>
          </cell>
          <cell r="B1262" t="e">
            <v>#REF!</v>
          </cell>
          <cell r="C1262" t="e">
            <v>#REF!</v>
          </cell>
          <cell r="D1262" t="e">
            <v>#REF!</v>
          </cell>
        </row>
        <row r="1263">
          <cell r="A1263" t="e">
            <v>#REF!</v>
          </cell>
          <cell r="B1263" t="e">
            <v>#REF!</v>
          </cell>
          <cell r="C1263" t="e">
            <v>#REF!</v>
          </cell>
          <cell r="D1263" t="e">
            <v>#REF!</v>
          </cell>
        </row>
        <row r="1264">
          <cell r="A1264" t="e">
            <v>#REF!</v>
          </cell>
          <cell r="B1264" t="e">
            <v>#REF!</v>
          </cell>
          <cell r="C1264" t="e">
            <v>#REF!</v>
          </cell>
          <cell r="D1264" t="e">
            <v>#REF!</v>
          </cell>
        </row>
        <row r="1265">
          <cell r="A1265" t="e">
            <v>#REF!</v>
          </cell>
          <cell r="B1265" t="e">
            <v>#REF!</v>
          </cell>
          <cell r="C1265" t="e">
            <v>#REF!</v>
          </cell>
          <cell r="D1265" t="e">
            <v>#REF!</v>
          </cell>
        </row>
        <row r="1266">
          <cell r="A1266" t="e">
            <v>#REF!</v>
          </cell>
          <cell r="B1266" t="e">
            <v>#REF!</v>
          </cell>
          <cell r="C1266" t="e">
            <v>#REF!</v>
          </cell>
          <cell r="D1266" t="e">
            <v>#REF!</v>
          </cell>
        </row>
        <row r="1267">
          <cell r="A1267" t="e">
            <v>#REF!</v>
          </cell>
          <cell r="B1267" t="e">
            <v>#REF!</v>
          </cell>
          <cell r="C1267" t="e">
            <v>#REF!</v>
          </cell>
          <cell r="D1267" t="e">
            <v>#REF!</v>
          </cell>
        </row>
        <row r="1268">
          <cell r="A1268" t="e">
            <v>#REF!</v>
          </cell>
          <cell r="B1268" t="e">
            <v>#REF!</v>
          </cell>
          <cell r="C1268" t="e">
            <v>#REF!</v>
          </cell>
          <cell r="D1268" t="e">
            <v>#REF!</v>
          </cell>
        </row>
        <row r="1269">
          <cell r="A1269" t="e">
            <v>#REF!</v>
          </cell>
          <cell r="B1269" t="e">
            <v>#REF!</v>
          </cell>
          <cell r="C1269" t="e">
            <v>#REF!</v>
          </cell>
          <cell r="D1269" t="e">
            <v>#REF!</v>
          </cell>
        </row>
        <row r="1270">
          <cell r="A1270" t="e">
            <v>#REF!</v>
          </cell>
          <cell r="B1270" t="e">
            <v>#REF!</v>
          </cell>
          <cell r="C1270" t="e">
            <v>#REF!</v>
          </cell>
          <cell r="D1270" t="e">
            <v>#REF!</v>
          </cell>
        </row>
        <row r="1271">
          <cell r="A1271" t="e">
            <v>#REF!</v>
          </cell>
          <cell r="B1271" t="e">
            <v>#REF!</v>
          </cell>
        </row>
        <row r="1272">
          <cell r="A1272" t="e">
            <v>#REF!</v>
          </cell>
          <cell r="B1272" t="e">
            <v>#REF!</v>
          </cell>
          <cell r="C1272" t="e">
            <v>#REF!</v>
          </cell>
          <cell r="D1272" t="e">
            <v>#REF!</v>
          </cell>
        </row>
        <row r="1273">
          <cell r="A1273" t="e">
            <v>#REF!</v>
          </cell>
          <cell r="B1273" t="e">
            <v>#REF!</v>
          </cell>
          <cell r="C1273" t="e">
            <v>#REF!</v>
          </cell>
          <cell r="D1273" t="e">
            <v>#REF!</v>
          </cell>
        </row>
        <row r="1274">
          <cell r="A1274" t="e">
            <v>#REF!</v>
          </cell>
          <cell r="B1274" t="e">
            <v>#REF!</v>
          </cell>
          <cell r="C1274" t="e">
            <v>#REF!</v>
          </cell>
          <cell r="D1274" t="e">
            <v>#REF!</v>
          </cell>
        </row>
        <row r="1275">
          <cell r="A1275" t="e">
            <v>#REF!</v>
          </cell>
          <cell r="B1275" t="e">
            <v>#REF!</v>
          </cell>
          <cell r="C1275" t="e">
            <v>#REF!</v>
          </cell>
          <cell r="D1275" t="e">
            <v>#REF!</v>
          </cell>
        </row>
        <row r="1276">
          <cell r="A1276" t="e">
            <v>#REF!</v>
          </cell>
          <cell r="B1276" t="e">
            <v>#REF!</v>
          </cell>
          <cell r="C1276" t="e">
            <v>#REF!</v>
          </cell>
          <cell r="D1276" t="e">
            <v>#REF!</v>
          </cell>
        </row>
        <row r="1277">
          <cell r="A1277" t="e">
            <v>#REF!</v>
          </cell>
          <cell r="B1277" t="e">
            <v>#REF!</v>
          </cell>
          <cell r="C1277" t="e">
            <v>#REF!</v>
          </cell>
          <cell r="D1277" t="e">
            <v>#REF!</v>
          </cell>
        </row>
        <row r="1278">
          <cell r="A1278" t="e">
            <v>#REF!</v>
          </cell>
          <cell r="B1278" t="e">
            <v>#REF!</v>
          </cell>
          <cell r="C1278" t="e">
            <v>#REF!</v>
          </cell>
          <cell r="D1278" t="e">
            <v>#REF!</v>
          </cell>
        </row>
        <row r="1279">
          <cell r="A1279" t="e">
            <v>#REF!</v>
          </cell>
          <cell r="B1279" t="e">
            <v>#REF!</v>
          </cell>
          <cell r="C1279" t="e">
            <v>#REF!</v>
          </cell>
          <cell r="D1279" t="e">
            <v>#REF!</v>
          </cell>
        </row>
        <row r="1280">
          <cell r="A1280" t="e">
            <v>#REF!</v>
          </cell>
          <cell r="B1280" t="e">
            <v>#REF!</v>
          </cell>
          <cell r="C1280" t="e">
            <v>#REF!</v>
          </cell>
          <cell r="D1280" t="e">
            <v>#REF!</v>
          </cell>
        </row>
        <row r="1281">
          <cell r="A1281" t="e">
            <v>#REF!</v>
          </cell>
          <cell r="B1281" t="e">
            <v>#REF!</v>
          </cell>
          <cell r="C1281" t="e">
            <v>#REF!</v>
          </cell>
          <cell r="D1281" t="e">
            <v>#REF!</v>
          </cell>
        </row>
        <row r="1282">
          <cell r="A1282" t="e">
            <v>#REF!</v>
          </cell>
          <cell r="B1282" t="e">
            <v>#REF!</v>
          </cell>
          <cell r="C1282" t="e">
            <v>#REF!</v>
          </cell>
          <cell r="D1282" t="e">
            <v>#REF!</v>
          </cell>
        </row>
        <row r="1283">
          <cell r="A1283" t="e">
            <v>#REF!</v>
          </cell>
          <cell r="B1283" t="e">
            <v>#REF!</v>
          </cell>
          <cell r="C1283" t="e">
            <v>#REF!</v>
          </cell>
          <cell r="D1283" t="e">
            <v>#REF!</v>
          </cell>
        </row>
        <row r="1284">
          <cell r="A1284" t="e">
            <v>#REF!</v>
          </cell>
          <cell r="B1284" t="e">
            <v>#REF!</v>
          </cell>
          <cell r="C1284" t="e">
            <v>#REF!</v>
          </cell>
          <cell r="D1284" t="e">
            <v>#REF!</v>
          </cell>
        </row>
        <row r="1285">
          <cell r="A1285" t="e">
            <v>#REF!</v>
          </cell>
          <cell r="B1285" t="e">
            <v>#REF!</v>
          </cell>
          <cell r="C1285" t="e">
            <v>#REF!</v>
          </cell>
          <cell r="D1285" t="e">
            <v>#REF!</v>
          </cell>
        </row>
        <row r="1286">
          <cell r="A1286" t="e">
            <v>#REF!</v>
          </cell>
          <cell r="B1286" t="e">
            <v>#REF!</v>
          </cell>
          <cell r="C1286" t="e">
            <v>#REF!</v>
          </cell>
          <cell r="D1286" t="e">
            <v>#REF!</v>
          </cell>
        </row>
        <row r="1287">
          <cell r="A1287" t="e">
            <v>#REF!</v>
          </cell>
          <cell r="B1287" t="e">
            <v>#REF!</v>
          </cell>
          <cell r="C1287" t="e">
            <v>#REF!</v>
          </cell>
          <cell r="D1287" t="e">
            <v>#REF!</v>
          </cell>
        </row>
        <row r="1288">
          <cell r="A1288" t="e">
            <v>#REF!</v>
          </cell>
          <cell r="B1288" t="e">
            <v>#REF!</v>
          </cell>
          <cell r="C1288" t="e">
            <v>#REF!</v>
          </cell>
          <cell r="D1288" t="e">
            <v>#REF!</v>
          </cell>
        </row>
        <row r="1289">
          <cell r="A1289" t="e">
            <v>#REF!</v>
          </cell>
          <cell r="B1289" t="e">
            <v>#REF!</v>
          </cell>
          <cell r="C1289" t="e">
            <v>#REF!</v>
          </cell>
          <cell r="D1289" t="e">
            <v>#REF!</v>
          </cell>
        </row>
        <row r="1290">
          <cell r="A1290" t="e">
            <v>#REF!</v>
          </cell>
          <cell r="B1290" t="e">
            <v>#REF!</v>
          </cell>
          <cell r="C1290" t="e">
            <v>#REF!</v>
          </cell>
          <cell r="D1290" t="e">
            <v>#REF!</v>
          </cell>
        </row>
        <row r="1291">
          <cell r="A1291" t="e">
            <v>#REF!</v>
          </cell>
          <cell r="B1291" t="e">
            <v>#REF!</v>
          </cell>
          <cell r="C1291" t="e">
            <v>#REF!</v>
          </cell>
          <cell r="D1291" t="e">
            <v>#REF!</v>
          </cell>
        </row>
        <row r="1292">
          <cell r="A1292" t="e">
            <v>#REF!</v>
          </cell>
          <cell r="B1292" t="e">
            <v>#REF!</v>
          </cell>
          <cell r="C1292" t="e">
            <v>#REF!</v>
          </cell>
          <cell r="D1292" t="e">
            <v>#REF!</v>
          </cell>
        </row>
        <row r="1293">
          <cell r="A1293" t="e">
            <v>#REF!</v>
          </cell>
          <cell r="B1293" t="e">
            <v>#REF!</v>
          </cell>
          <cell r="C1293" t="e">
            <v>#REF!</v>
          </cell>
          <cell r="D1293" t="e">
            <v>#REF!</v>
          </cell>
        </row>
        <row r="1294">
          <cell r="A1294" t="e">
            <v>#REF!</v>
          </cell>
          <cell r="B1294" t="e">
            <v>#REF!</v>
          </cell>
          <cell r="C1294" t="e">
            <v>#REF!</v>
          </cell>
          <cell r="D1294" t="e">
            <v>#REF!</v>
          </cell>
        </row>
        <row r="1295">
          <cell r="A1295" t="e">
            <v>#REF!</v>
          </cell>
          <cell r="B1295" t="e">
            <v>#REF!</v>
          </cell>
          <cell r="C1295" t="e">
            <v>#REF!</v>
          </cell>
          <cell r="D1295" t="e">
            <v>#REF!</v>
          </cell>
        </row>
        <row r="1296">
          <cell r="A1296" t="e">
            <v>#REF!</v>
          </cell>
          <cell r="B1296" t="e">
            <v>#REF!</v>
          </cell>
          <cell r="C1296" t="e">
            <v>#REF!</v>
          </cell>
          <cell r="D1296" t="e">
            <v>#REF!</v>
          </cell>
        </row>
        <row r="1297">
          <cell r="A1297" t="e">
            <v>#REF!</v>
          </cell>
          <cell r="B1297" t="e">
            <v>#REF!</v>
          </cell>
          <cell r="C1297" t="e">
            <v>#REF!</v>
          </cell>
          <cell r="D1297" t="e">
            <v>#REF!</v>
          </cell>
        </row>
        <row r="1298">
          <cell r="A1298" t="e">
            <v>#REF!</v>
          </cell>
          <cell r="B1298" t="e">
            <v>#REF!</v>
          </cell>
          <cell r="C1298" t="e">
            <v>#REF!</v>
          </cell>
          <cell r="D1298" t="e">
            <v>#REF!</v>
          </cell>
        </row>
        <row r="1299">
          <cell r="A1299" t="e">
            <v>#REF!</v>
          </cell>
          <cell r="B1299" t="e">
            <v>#REF!</v>
          </cell>
          <cell r="C1299" t="e">
            <v>#REF!</v>
          </cell>
          <cell r="D1299" t="e">
            <v>#REF!</v>
          </cell>
        </row>
        <row r="1300">
          <cell r="A1300" t="e">
            <v>#REF!</v>
          </cell>
          <cell r="B1300" t="e">
            <v>#REF!</v>
          </cell>
          <cell r="C1300" t="e">
            <v>#REF!</v>
          </cell>
          <cell r="D1300" t="e">
            <v>#REF!</v>
          </cell>
        </row>
        <row r="1301">
          <cell r="A1301" t="e">
            <v>#REF!</v>
          </cell>
          <cell r="B1301" t="e">
            <v>#REF!</v>
          </cell>
          <cell r="C1301" t="e">
            <v>#REF!</v>
          </cell>
          <cell r="D1301" t="e">
            <v>#REF!</v>
          </cell>
        </row>
        <row r="1302">
          <cell r="A1302" t="e">
            <v>#REF!</v>
          </cell>
          <cell r="B1302" t="e">
            <v>#REF!</v>
          </cell>
          <cell r="C1302" t="e">
            <v>#REF!</v>
          </cell>
          <cell r="D1302" t="e">
            <v>#REF!</v>
          </cell>
        </row>
        <row r="1303">
          <cell r="A1303" t="e">
            <v>#REF!</v>
          </cell>
          <cell r="B1303" t="e">
            <v>#REF!</v>
          </cell>
          <cell r="C1303" t="e">
            <v>#REF!</v>
          </cell>
          <cell r="D1303" t="e">
            <v>#REF!</v>
          </cell>
        </row>
        <row r="1304">
          <cell r="A1304" t="e">
            <v>#REF!</v>
          </cell>
          <cell r="B1304" t="e">
            <v>#REF!</v>
          </cell>
          <cell r="C1304" t="e">
            <v>#REF!</v>
          </cell>
          <cell r="D1304" t="e">
            <v>#REF!</v>
          </cell>
        </row>
        <row r="1305">
          <cell r="A1305" t="e">
            <v>#REF!</v>
          </cell>
          <cell r="B1305" t="e">
            <v>#REF!</v>
          </cell>
          <cell r="C1305" t="e">
            <v>#REF!</v>
          </cell>
          <cell r="D1305" t="e">
            <v>#REF!</v>
          </cell>
        </row>
        <row r="1306">
          <cell r="A1306" t="e">
            <v>#REF!</v>
          </cell>
          <cell r="B1306" t="e">
            <v>#REF!</v>
          </cell>
          <cell r="C1306" t="e">
            <v>#REF!</v>
          </cell>
          <cell r="D1306" t="e">
            <v>#REF!</v>
          </cell>
        </row>
        <row r="1307">
          <cell r="A1307" t="e">
            <v>#REF!</v>
          </cell>
          <cell r="B1307" t="e">
            <v>#REF!</v>
          </cell>
          <cell r="C1307" t="e">
            <v>#REF!</v>
          </cell>
          <cell r="D1307" t="e">
            <v>#REF!</v>
          </cell>
        </row>
        <row r="1308">
          <cell r="A1308" t="e">
            <v>#REF!</v>
          </cell>
          <cell r="B1308" t="e">
            <v>#REF!</v>
          </cell>
          <cell r="C1308" t="e">
            <v>#REF!</v>
          </cell>
          <cell r="D1308" t="e">
            <v>#REF!</v>
          </cell>
        </row>
        <row r="1309">
          <cell r="A1309" t="e">
            <v>#REF!</v>
          </cell>
          <cell r="B1309" t="e">
            <v>#REF!</v>
          </cell>
          <cell r="C1309" t="e">
            <v>#REF!</v>
          </cell>
          <cell r="D1309" t="e">
            <v>#REF!</v>
          </cell>
        </row>
        <row r="1310">
          <cell r="A1310" t="e">
            <v>#REF!</v>
          </cell>
          <cell r="B1310" t="e">
            <v>#REF!</v>
          </cell>
          <cell r="C1310" t="e">
            <v>#REF!</v>
          </cell>
          <cell r="D1310" t="e">
            <v>#REF!</v>
          </cell>
        </row>
        <row r="1311">
          <cell r="A1311" t="e">
            <v>#REF!</v>
          </cell>
          <cell r="B1311" t="e">
            <v>#REF!</v>
          </cell>
          <cell r="C1311" t="e">
            <v>#REF!</v>
          </cell>
          <cell r="D1311" t="e">
            <v>#REF!</v>
          </cell>
        </row>
        <row r="1312">
          <cell r="A1312" t="e">
            <v>#REF!</v>
          </cell>
          <cell r="B1312" t="e">
            <v>#REF!</v>
          </cell>
          <cell r="C1312" t="e">
            <v>#REF!</v>
          </cell>
          <cell r="D1312" t="e">
            <v>#REF!</v>
          </cell>
        </row>
        <row r="1313">
          <cell r="A1313" t="e">
            <v>#REF!</v>
          </cell>
          <cell r="B1313" t="e">
            <v>#REF!</v>
          </cell>
          <cell r="C1313" t="e">
            <v>#REF!</v>
          </cell>
          <cell r="D1313" t="e">
            <v>#REF!</v>
          </cell>
        </row>
        <row r="1314">
          <cell r="A1314" t="e">
            <v>#REF!</v>
          </cell>
          <cell r="B1314" t="e">
            <v>#REF!</v>
          </cell>
          <cell r="C1314" t="e">
            <v>#REF!</v>
          </cell>
          <cell r="D1314" t="e">
            <v>#REF!</v>
          </cell>
        </row>
        <row r="1315">
          <cell r="A1315" t="e">
            <v>#REF!</v>
          </cell>
          <cell r="B1315" t="e">
            <v>#REF!</v>
          </cell>
          <cell r="C1315" t="e">
            <v>#REF!</v>
          </cell>
          <cell r="D1315" t="e">
            <v>#REF!</v>
          </cell>
        </row>
        <row r="1316">
          <cell r="A1316" t="e">
            <v>#REF!</v>
          </cell>
          <cell r="B1316" t="e">
            <v>#REF!</v>
          </cell>
          <cell r="C1316" t="e">
            <v>#REF!</v>
          </cell>
          <cell r="D1316" t="e">
            <v>#REF!</v>
          </cell>
        </row>
        <row r="1317">
          <cell r="A1317" t="e">
            <v>#REF!</v>
          </cell>
          <cell r="B1317" t="e">
            <v>#REF!</v>
          </cell>
          <cell r="C1317" t="e">
            <v>#REF!</v>
          </cell>
          <cell r="D1317" t="e">
            <v>#REF!</v>
          </cell>
        </row>
        <row r="1318">
          <cell r="A1318" t="e">
            <v>#REF!</v>
          </cell>
          <cell r="B1318" t="e">
            <v>#REF!</v>
          </cell>
          <cell r="C1318" t="e">
            <v>#REF!</v>
          </cell>
          <cell r="D1318" t="e">
            <v>#REF!</v>
          </cell>
        </row>
        <row r="1319">
          <cell r="A1319" t="e">
            <v>#REF!</v>
          </cell>
          <cell r="B1319" t="e">
            <v>#REF!</v>
          </cell>
          <cell r="C1319" t="e">
            <v>#REF!</v>
          </cell>
          <cell r="D1319" t="e">
            <v>#REF!</v>
          </cell>
        </row>
        <row r="1320">
          <cell r="A1320" t="e">
            <v>#REF!</v>
          </cell>
          <cell r="B1320" t="e">
            <v>#REF!</v>
          </cell>
          <cell r="C1320" t="e">
            <v>#REF!</v>
          </cell>
          <cell r="D1320" t="e">
            <v>#REF!</v>
          </cell>
        </row>
        <row r="1321">
          <cell r="A1321" t="e">
            <v>#REF!</v>
          </cell>
          <cell r="B1321" t="e">
            <v>#REF!</v>
          </cell>
          <cell r="C1321" t="e">
            <v>#REF!</v>
          </cell>
          <cell r="D1321" t="e">
            <v>#REF!</v>
          </cell>
        </row>
        <row r="1322">
          <cell r="A1322" t="e">
            <v>#REF!</v>
          </cell>
          <cell r="B1322" t="e">
            <v>#REF!</v>
          </cell>
          <cell r="C1322" t="e">
            <v>#REF!</v>
          </cell>
          <cell r="D1322" t="e">
            <v>#REF!</v>
          </cell>
        </row>
        <row r="1323">
          <cell r="A1323" t="e">
            <v>#REF!</v>
          </cell>
          <cell r="B1323" t="e">
            <v>#REF!</v>
          </cell>
          <cell r="C1323" t="e">
            <v>#REF!</v>
          </cell>
          <cell r="D1323" t="e">
            <v>#REF!</v>
          </cell>
        </row>
        <row r="1324">
          <cell r="A1324" t="e">
            <v>#REF!</v>
          </cell>
          <cell r="B1324" t="e">
            <v>#REF!</v>
          </cell>
          <cell r="C1324" t="e">
            <v>#REF!</v>
          </cell>
          <cell r="D1324" t="e">
            <v>#REF!</v>
          </cell>
        </row>
        <row r="1325">
          <cell r="A1325" t="e">
            <v>#REF!</v>
          </cell>
          <cell r="B1325" t="e">
            <v>#REF!</v>
          </cell>
          <cell r="C1325" t="e">
            <v>#REF!</v>
          </cell>
          <cell r="D1325" t="e">
            <v>#REF!</v>
          </cell>
        </row>
        <row r="1326">
          <cell r="A1326" t="e">
            <v>#REF!</v>
          </cell>
          <cell r="B1326" t="e">
            <v>#REF!</v>
          </cell>
          <cell r="C1326" t="e">
            <v>#REF!</v>
          </cell>
          <cell r="D1326" t="e">
            <v>#REF!</v>
          </cell>
        </row>
        <row r="1327">
          <cell r="A1327" t="e">
            <v>#REF!</v>
          </cell>
          <cell r="B1327" t="e">
            <v>#REF!</v>
          </cell>
          <cell r="C1327" t="e">
            <v>#REF!</v>
          </cell>
          <cell r="D1327" t="e">
            <v>#REF!</v>
          </cell>
        </row>
        <row r="1328">
          <cell r="A1328" t="e">
            <v>#REF!</v>
          </cell>
          <cell r="B1328" t="e">
            <v>#REF!</v>
          </cell>
          <cell r="C1328" t="e">
            <v>#REF!</v>
          </cell>
          <cell r="D1328" t="e">
            <v>#REF!</v>
          </cell>
        </row>
        <row r="1329">
          <cell r="A1329" t="e">
            <v>#REF!</v>
          </cell>
          <cell r="B1329" t="e">
            <v>#REF!</v>
          </cell>
          <cell r="C1329" t="e">
            <v>#REF!</v>
          </cell>
          <cell r="D1329" t="e">
            <v>#REF!</v>
          </cell>
        </row>
        <row r="1330">
          <cell r="A1330" t="e">
            <v>#REF!</v>
          </cell>
          <cell r="B1330" t="e">
            <v>#REF!</v>
          </cell>
          <cell r="C1330" t="e">
            <v>#REF!</v>
          </cell>
          <cell r="D1330" t="e">
            <v>#REF!</v>
          </cell>
        </row>
        <row r="1331">
          <cell r="A1331" t="e">
            <v>#REF!</v>
          </cell>
          <cell r="B1331" t="e">
            <v>#REF!</v>
          </cell>
          <cell r="C1331" t="e">
            <v>#REF!</v>
          </cell>
          <cell r="D1331" t="e">
            <v>#REF!</v>
          </cell>
        </row>
        <row r="1332">
          <cell r="A1332" t="e">
            <v>#REF!</v>
          </cell>
          <cell r="B1332" t="e">
            <v>#REF!</v>
          </cell>
          <cell r="C1332" t="e">
            <v>#REF!</v>
          </cell>
          <cell r="D1332" t="e">
            <v>#REF!</v>
          </cell>
        </row>
        <row r="1333">
          <cell r="A1333" t="e">
            <v>#REF!</v>
          </cell>
          <cell r="B1333" t="e">
            <v>#REF!</v>
          </cell>
          <cell r="C1333" t="e">
            <v>#REF!</v>
          </cell>
          <cell r="D1333" t="e">
            <v>#REF!</v>
          </cell>
        </row>
        <row r="1334">
          <cell r="A1334" t="e">
            <v>#REF!</v>
          </cell>
          <cell r="B1334" t="e">
            <v>#REF!</v>
          </cell>
          <cell r="C1334" t="e">
            <v>#REF!</v>
          </cell>
          <cell r="D1334" t="e">
            <v>#REF!</v>
          </cell>
        </row>
        <row r="1335">
          <cell r="A1335" t="e">
            <v>#REF!</v>
          </cell>
          <cell r="B1335" t="e">
            <v>#REF!</v>
          </cell>
          <cell r="C1335" t="e">
            <v>#REF!</v>
          </cell>
          <cell r="D1335" t="e">
            <v>#REF!</v>
          </cell>
        </row>
        <row r="1336">
          <cell r="A1336" t="e">
            <v>#REF!</v>
          </cell>
          <cell r="B1336" t="e">
            <v>#REF!</v>
          </cell>
          <cell r="C1336" t="e">
            <v>#REF!</v>
          </cell>
          <cell r="D1336" t="e">
            <v>#REF!</v>
          </cell>
        </row>
        <row r="1337">
          <cell r="A1337" t="e">
            <v>#REF!</v>
          </cell>
          <cell r="B1337" t="e">
            <v>#REF!</v>
          </cell>
        </row>
        <row r="1338">
          <cell r="A1338" t="e">
            <v>#REF!</v>
          </cell>
          <cell r="B1338" t="e">
            <v>#REF!</v>
          </cell>
          <cell r="C1338" t="e">
            <v>#REF!</v>
          </cell>
          <cell r="D1338" t="e">
            <v>#REF!</v>
          </cell>
        </row>
        <row r="1339">
          <cell r="A1339" t="e">
            <v>#REF!</v>
          </cell>
          <cell r="B1339" t="e">
            <v>#REF!</v>
          </cell>
          <cell r="C1339" t="e">
            <v>#REF!</v>
          </cell>
          <cell r="D1339" t="e">
            <v>#REF!</v>
          </cell>
        </row>
        <row r="1340">
          <cell r="A1340" t="e">
            <v>#REF!</v>
          </cell>
          <cell r="B1340" t="e">
            <v>#REF!</v>
          </cell>
          <cell r="C1340" t="e">
            <v>#REF!</v>
          </cell>
          <cell r="D1340" t="e">
            <v>#REF!</v>
          </cell>
        </row>
        <row r="1341">
          <cell r="A1341" t="e">
            <v>#REF!</v>
          </cell>
          <cell r="B1341" t="e">
            <v>#REF!</v>
          </cell>
          <cell r="C1341" t="e">
            <v>#REF!</v>
          </cell>
          <cell r="D1341" t="e">
            <v>#REF!</v>
          </cell>
        </row>
        <row r="1342">
          <cell r="A1342" t="e">
            <v>#REF!</v>
          </cell>
          <cell r="B1342" t="e">
            <v>#REF!</v>
          </cell>
          <cell r="C1342" t="e">
            <v>#REF!</v>
          </cell>
          <cell r="D1342" t="e">
            <v>#REF!</v>
          </cell>
        </row>
        <row r="1343">
          <cell r="A1343" t="e">
            <v>#REF!</v>
          </cell>
          <cell r="B1343" t="e">
            <v>#REF!</v>
          </cell>
          <cell r="C1343" t="e">
            <v>#REF!</v>
          </cell>
          <cell r="D1343" t="e">
            <v>#REF!</v>
          </cell>
        </row>
        <row r="1344">
          <cell r="A1344" t="e">
            <v>#REF!</v>
          </cell>
          <cell r="B1344" t="e">
            <v>#REF!</v>
          </cell>
          <cell r="C1344" t="e">
            <v>#REF!</v>
          </cell>
          <cell r="D1344" t="e">
            <v>#REF!</v>
          </cell>
        </row>
        <row r="1345">
          <cell r="A1345" t="e">
            <v>#REF!</v>
          </cell>
          <cell r="B1345" t="e">
            <v>#REF!</v>
          </cell>
          <cell r="C1345" t="e">
            <v>#REF!</v>
          </cell>
          <cell r="D1345" t="e">
            <v>#REF!</v>
          </cell>
        </row>
        <row r="1346">
          <cell r="A1346" t="e">
            <v>#REF!</v>
          </cell>
          <cell r="B1346" t="e">
            <v>#REF!</v>
          </cell>
          <cell r="C1346" t="e">
            <v>#REF!</v>
          </cell>
          <cell r="D1346" t="e">
            <v>#REF!</v>
          </cell>
        </row>
        <row r="1347">
          <cell r="A1347" t="e">
            <v>#REF!</v>
          </cell>
          <cell r="B1347" t="e">
            <v>#REF!</v>
          </cell>
          <cell r="C1347" t="e">
            <v>#REF!</v>
          </cell>
          <cell r="D1347" t="e">
            <v>#REF!</v>
          </cell>
        </row>
        <row r="1348">
          <cell r="A1348" t="e">
            <v>#REF!</v>
          </cell>
          <cell r="B1348" t="e">
            <v>#REF!</v>
          </cell>
          <cell r="C1348" t="e">
            <v>#REF!</v>
          </cell>
          <cell r="D1348" t="e">
            <v>#REF!</v>
          </cell>
        </row>
        <row r="1349">
          <cell r="A1349" t="e">
            <v>#REF!</v>
          </cell>
          <cell r="B1349" t="e">
            <v>#REF!</v>
          </cell>
          <cell r="C1349" t="e">
            <v>#REF!</v>
          </cell>
          <cell r="D1349" t="e">
            <v>#REF!</v>
          </cell>
        </row>
        <row r="1350">
          <cell r="A1350" t="e">
            <v>#REF!</v>
          </cell>
          <cell r="B1350" t="e">
            <v>#REF!</v>
          </cell>
          <cell r="C1350" t="e">
            <v>#REF!</v>
          </cell>
          <cell r="D1350" t="e">
            <v>#REF!</v>
          </cell>
        </row>
        <row r="1351">
          <cell r="A1351" t="e">
            <v>#REF!</v>
          </cell>
          <cell r="B1351" t="e">
            <v>#REF!</v>
          </cell>
          <cell r="C1351" t="e">
            <v>#REF!</v>
          </cell>
          <cell r="D1351" t="e">
            <v>#REF!</v>
          </cell>
        </row>
        <row r="1352">
          <cell r="A1352" t="e">
            <v>#REF!</v>
          </cell>
          <cell r="B1352" t="e">
            <v>#REF!</v>
          </cell>
          <cell r="C1352" t="e">
            <v>#REF!</v>
          </cell>
          <cell r="D1352" t="e">
            <v>#REF!</v>
          </cell>
        </row>
        <row r="1353">
          <cell r="A1353" t="e">
            <v>#REF!</v>
          </cell>
          <cell r="B1353" t="e">
            <v>#REF!</v>
          </cell>
          <cell r="C1353" t="e">
            <v>#REF!</v>
          </cell>
          <cell r="D1353" t="e">
            <v>#REF!</v>
          </cell>
        </row>
        <row r="1354">
          <cell r="A1354" t="e">
            <v>#REF!</v>
          </cell>
          <cell r="B1354" t="e">
            <v>#REF!</v>
          </cell>
          <cell r="C1354" t="e">
            <v>#REF!</v>
          </cell>
          <cell r="D1354" t="e">
            <v>#REF!</v>
          </cell>
        </row>
        <row r="1355">
          <cell r="A1355" t="e">
            <v>#REF!</v>
          </cell>
          <cell r="B1355" t="e">
            <v>#REF!</v>
          </cell>
          <cell r="C1355" t="e">
            <v>#REF!</v>
          </cell>
          <cell r="D1355" t="e">
            <v>#REF!</v>
          </cell>
        </row>
        <row r="1356">
          <cell r="A1356" t="e">
            <v>#REF!</v>
          </cell>
          <cell r="B1356" t="e">
            <v>#REF!</v>
          </cell>
          <cell r="C1356" t="e">
            <v>#REF!</v>
          </cell>
          <cell r="D1356" t="e">
            <v>#REF!</v>
          </cell>
        </row>
        <row r="1357">
          <cell r="A1357" t="e">
            <v>#REF!</v>
          </cell>
          <cell r="B1357" t="e">
            <v>#REF!</v>
          </cell>
          <cell r="C1357" t="e">
            <v>#REF!</v>
          </cell>
          <cell r="D1357" t="e">
            <v>#REF!</v>
          </cell>
        </row>
        <row r="1358">
          <cell r="A1358" t="e">
            <v>#REF!</v>
          </cell>
          <cell r="B1358" t="e">
            <v>#REF!</v>
          </cell>
          <cell r="C1358" t="e">
            <v>#REF!</v>
          </cell>
          <cell r="D1358" t="e">
            <v>#REF!</v>
          </cell>
        </row>
        <row r="1359">
          <cell r="A1359" t="e">
            <v>#REF!</v>
          </cell>
          <cell r="B1359" t="e">
            <v>#REF!</v>
          </cell>
          <cell r="C1359" t="e">
            <v>#REF!</v>
          </cell>
          <cell r="D1359" t="e">
            <v>#REF!</v>
          </cell>
        </row>
        <row r="1360">
          <cell r="A1360" t="e">
            <v>#REF!</v>
          </cell>
          <cell r="B1360" t="e">
            <v>#REF!</v>
          </cell>
        </row>
        <row r="1361">
          <cell r="A1361" t="e">
            <v>#REF!</v>
          </cell>
          <cell r="B1361" t="e">
            <v>#REF!</v>
          </cell>
          <cell r="C1361" t="e">
            <v>#REF!</v>
          </cell>
          <cell r="D1361" t="e">
            <v>#REF!</v>
          </cell>
        </row>
        <row r="1362">
          <cell r="A1362" t="e">
            <v>#REF!</v>
          </cell>
          <cell r="B1362" t="e">
            <v>#REF!</v>
          </cell>
          <cell r="C1362" t="e">
            <v>#REF!</v>
          </cell>
          <cell r="D1362" t="e">
            <v>#REF!</v>
          </cell>
        </row>
        <row r="1363">
          <cell r="A1363" t="e">
            <v>#REF!</v>
          </cell>
          <cell r="B1363" t="e">
            <v>#REF!</v>
          </cell>
          <cell r="C1363" t="e">
            <v>#REF!</v>
          </cell>
          <cell r="D1363" t="e">
            <v>#REF!</v>
          </cell>
        </row>
        <row r="1364">
          <cell r="A1364" t="e">
            <v>#REF!</v>
          </cell>
          <cell r="B1364" t="e">
            <v>#REF!</v>
          </cell>
          <cell r="C1364" t="e">
            <v>#REF!</v>
          </cell>
          <cell r="D1364" t="e">
            <v>#REF!</v>
          </cell>
        </row>
        <row r="1365">
          <cell r="A1365" t="e">
            <v>#REF!</v>
          </cell>
          <cell r="B1365" t="e">
            <v>#REF!</v>
          </cell>
          <cell r="C1365" t="e">
            <v>#REF!</v>
          </cell>
          <cell r="D1365" t="e">
            <v>#REF!</v>
          </cell>
        </row>
        <row r="1366">
          <cell r="A1366" t="e">
            <v>#REF!</v>
          </cell>
          <cell r="B1366" t="e">
            <v>#REF!</v>
          </cell>
          <cell r="C1366" t="e">
            <v>#REF!</v>
          </cell>
          <cell r="D1366" t="e">
            <v>#REF!</v>
          </cell>
        </row>
        <row r="1367">
          <cell r="A1367" t="e">
            <v>#REF!</v>
          </cell>
          <cell r="B1367" t="e">
            <v>#REF!</v>
          </cell>
          <cell r="C1367" t="e">
            <v>#REF!</v>
          </cell>
          <cell r="D1367" t="e">
            <v>#REF!</v>
          </cell>
        </row>
        <row r="1368">
          <cell r="A1368" t="e">
            <v>#REF!</v>
          </cell>
          <cell r="B1368" t="e">
            <v>#REF!</v>
          </cell>
          <cell r="C1368" t="e">
            <v>#REF!</v>
          </cell>
          <cell r="D1368" t="e">
            <v>#REF!</v>
          </cell>
        </row>
        <row r="1369">
          <cell r="A1369" t="e">
            <v>#REF!</v>
          </cell>
          <cell r="B1369" t="e">
            <v>#REF!</v>
          </cell>
        </row>
        <row r="1370">
          <cell r="A1370" t="e">
            <v>#REF!</v>
          </cell>
          <cell r="B1370" t="e">
            <v>#REF!</v>
          </cell>
          <cell r="C1370" t="e">
            <v>#REF!</v>
          </cell>
          <cell r="D1370" t="e">
            <v>#REF!</v>
          </cell>
        </row>
        <row r="1371">
          <cell r="A1371" t="e">
            <v>#REF!</v>
          </cell>
          <cell r="B1371" t="e">
            <v>#REF!</v>
          </cell>
          <cell r="C1371" t="e">
            <v>#REF!</v>
          </cell>
          <cell r="D1371" t="e">
            <v>#REF!</v>
          </cell>
        </row>
        <row r="1372">
          <cell r="A1372" t="e">
            <v>#REF!</v>
          </cell>
          <cell r="B1372" t="e">
            <v>#REF!</v>
          </cell>
          <cell r="C1372" t="e">
            <v>#REF!</v>
          </cell>
          <cell r="D1372" t="e">
            <v>#REF!</v>
          </cell>
        </row>
        <row r="1373">
          <cell r="A1373" t="e">
            <v>#REF!</v>
          </cell>
          <cell r="B1373" t="e">
            <v>#REF!</v>
          </cell>
          <cell r="C1373" t="e">
            <v>#REF!</v>
          </cell>
          <cell r="D1373" t="e">
            <v>#REF!</v>
          </cell>
        </row>
        <row r="1374">
          <cell r="A1374" t="e">
            <v>#REF!</v>
          </cell>
          <cell r="B1374" t="e">
            <v>#REF!</v>
          </cell>
          <cell r="C1374" t="e">
            <v>#REF!</v>
          </cell>
          <cell r="D1374" t="e">
            <v>#REF!</v>
          </cell>
        </row>
        <row r="1375">
          <cell r="A1375" t="e">
            <v>#REF!</v>
          </cell>
          <cell r="B1375" t="e">
            <v>#REF!</v>
          </cell>
          <cell r="C1375" t="e">
            <v>#REF!</v>
          </cell>
          <cell r="D1375" t="e">
            <v>#REF!</v>
          </cell>
        </row>
        <row r="1376">
          <cell r="A1376" t="e">
            <v>#REF!</v>
          </cell>
          <cell r="B1376" t="e">
            <v>#REF!</v>
          </cell>
          <cell r="C1376" t="e">
            <v>#REF!</v>
          </cell>
          <cell r="D1376" t="e">
            <v>#REF!</v>
          </cell>
        </row>
        <row r="1377">
          <cell r="A1377" t="e">
            <v>#REF!</v>
          </cell>
          <cell r="B1377" t="e">
            <v>#REF!</v>
          </cell>
          <cell r="C1377" t="e">
            <v>#REF!</v>
          </cell>
          <cell r="D1377" t="e">
            <v>#REF!</v>
          </cell>
        </row>
        <row r="1378">
          <cell r="A1378" t="e">
            <v>#REF!</v>
          </cell>
          <cell r="B1378" t="e">
            <v>#REF!</v>
          </cell>
          <cell r="C1378" t="e">
            <v>#REF!</v>
          </cell>
          <cell r="D1378" t="e">
            <v>#REF!</v>
          </cell>
        </row>
        <row r="1379">
          <cell r="A1379" t="e">
            <v>#REF!</v>
          </cell>
          <cell r="B1379" t="e">
            <v>#REF!</v>
          </cell>
          <cell r="C1379" t="e">
            <v>#REF!</v>
          </cell>
          <cell r="D1379" t="e">
            <v>#REF!</v>
          </cell>
        </row>
        <row r="1380">
          <cell r="A1380" t="e">
            <v>#REF!</v>
          </cell>
          <cell r="B1380" t="e">
            <v>#REF!</v>
          </cell>
          <cell r="C1380" t="e">
            <v>#REF!</v>
          </cell>
          <cell r="D1380" t="e">
            <v>#REF!</v>
          </cell>
        </row>
        <row r="1381">
          <cell r="A1381" t="e">
            <v>#REF!</v>
          </cell>
          <cell r="B1381" t="e">
            <v>#REF!</v>
          </cell>
          <cell r="C1381" t="e">
            <v>#REF!</v>
          </cell>
          <cell r="D1381" t="e">
            <v>#REF!</v>
          </cell>
        </row>
        <row r="1382">
          <cell r="A1382" t="e">
            <v>#REF!</v>
          </cell>
          <cell r="B1382" t="e">
            <v>#REF!</v>
          </cell>
          <cell r="C1382" t="e">
            <v>#REF!</v>
          </cell>
          <cell r="D1382" t="e">
            <v>#REF!</v>
          </cell>
        </row>
        <row r="1383">
          <cell r="A1383" t="e">
            <v>#REF!</v>
          </cell>
          <cell r="B1383" t="e">
            <v>#REF!</v>
          </cell>
          <cell r="C1383" t="e">
            <v>#REF!</v>
          </cell>
          <cell r="D1383" t="e">
            <v>#REF!</v>
          </cell>
        </row>
        <row r="1384">
          <cell r="A1384" t="e">
            <v>#REF!</v>
          </cell>
          <cell r="B1384" t="e">
            <v>#REF!</v>
          </cell>
          <cell r="C1384" t="e">
            <v>#REF!</v>
          </cell>
          <cell r="D1384" t="e">
            <v>#REF!</v>
          </cell>
        </row>
        <row r="1385">
          <cell r="A1385" t="e">
            <v>#REF!</v>
          </cell>
          <cell r="B1385" t="e">
            <v>#REF!</v>
          </cell>
          <cell r="C1385" t="e">
            <v>#REF!</v>
          </cell>
          <cell r="D1385" t="e">
            <v>#REF!</v>
          </cell>
        </row>
        <row r="1386">
          <cell r="A1386" t="e">
            <v>#REF!</v>
          </cell>
          <cell r="B1386" t="e">
            <v>#REF!</v>
          </cell>
          <cell r="C1386" t="e">
            <v>#REF!</v>
          </cell>
          <cell r="D1386" t="e">
            <v>#REF!</v>
          </cell>
        </row>
        <row r="1387">
          <cell r="A1387" t="e">
            <v>#REF!</v>
          </cell>
          <cell r="B1387" t="e">
            <v>#REF!</v>
          </cell>
          <cell r="C1387" t="e">
            <v>#REF!</v>
          </cell>
          <cell r="D1387" t="e">
            <v>#REF!</v>
          </cell>
        </row>
        <row r="1388">
          <cell r="A1388" t="e">
            <v>#REF!</v>
          </cell>
          <cell r="B1388" t="e">
            <v>#REF!</v>
          </cell>
          <cell r="C1388" t="e">
            <v>#REF!</v>
          </cell>
          <cell r="D1388" t="e">
            <v>#REF!</v>
          </cell>
        </row>
        <row r="1389">
          <cell r="A1389" t="e">
            <v>#REF!</v>
          </cell>
          <cell r="B1389" t="e">
            <v>#REF!</v>
          </cell>
          <cell r="C1389" t="e">
            <v>#REF!</v>
          </cell>
          <cell r="D1389" t="e">
            <v>#REF!</v>
          </cell>
        </row>
        <row r="1390">
          <cell r="A1390" t="e">
            <v>#REF!</v>
          </cell>
          <cell r="B1390" t="e">
            <v>#REF!</v>
          </cell>
        </row>
        <row r="1391">
          <cell r="A1391" t="e">
            <v>#REF!</v>
          </cell>
          <cell r="B1391" t="e">
            <v>#REF!</v>
          </cell>
          <cell r="C1391" t="e">
            <v>#REF!</v>
          </cell>
          <cell r="D1391" t="e">
            <v>#REF!</v>
          </cell>
        </row>
        <row r="1392">
          <cell r="A1392" t="e">
            <v>#REF!</v>
          </cell>
          <cell r="B1392" t="e">
            <v>#REF!</v>
          </cell>
        </row>
        <row r="1393">
          <cell r="A1393" t="e">
            <v>#REF!</v>
          </cell>
          <cell r="B1393" t="e">
            <v>#REF!</v>
          </cell>
        </row>
        <row r="1394">
          <cell r="A1394" t="e">
            <v>#REF!</v>
          </cell>
          <cell r="B1394" t="e">
            <v>#REF!</v>
          </cell>
          <cell r="C1394" t="e">
            <v>#REF!</v>
          </cell>
          <cell r="D1394" t="e">
            <v>#REF!</v>
          </cell>
        </row>
        <row r="1395">
          <cell r="A1395" t="e">
            <v>#REF!</v>
          </cell>
          <cell r="B1395" t="e">
            <v>#REF!</v>
          </cell>
          <cell r="C1395" t="e">
            <v>#REF!</v>
          </cell>
          <cell r="D1395" t="e">
            <v>#REF!</v>
          </cell>
        </row>
        <row r="1396">
          <cell r="A1396" t="e">
            <v>#REF!</v>
          </cell>
          <cell r="B1396" t="e">
            <v>#REF!</v>
          </cell>
          <cell r="C1396" t="e">
            <v>#REF!</v>
          </cell>
          <cell r="D1396" t="e">
            <v>#REF!</v>
          </cell>
        </row>
        <row r="1397">
          <cell r="A1397" t="e">
            <v>#REF!</v>
          </cell>
          <cell r="B1397" t="e">
            <v>#REF!</v>
          </cell>
          <cell r="C1397" t="e">
            <v>#REF!</v>
          </cell>
          <cell r="D1397" t="e">
            <v>#REF!</v>
          </cell>
        </row>
        <row r="1398">
          <cell r="A1398" t="e">
            <v>#REF!</v>
          </cell>
          <cell r="B1398" t="e">
            <v>#REF!</v>
          </cell>
          <cell r="C1398" t="e">
            <v>#REF!</v>
          </cell>
          <cell r="D1398" t="e">
            <v>#REF!</v>
          </cell>
        </row>
        <row r="1399">
          <cell r="A1399" t="e">
            <v>#REF!</v>
          </cell>
          <cell r="B1399" t="e">
            <v>#REF!</v>
          </cell>
          <cell r="C1399" t="e">
            <v>#REF!</v>
          </cell>
          <cell r="D1399" t="e">
            <v>#REF!</v>
          </cell>
        </row>
        <row r="1400">
          <cell r="A1400" t="e">
            <v>#REF!</v>
          </cell>
          <cell r="B1400" t="e">
            <v>#REF!</v>
          </cell>
          <cell r="C1400" t="e">
            <v>#REF!</v>
          </cell>
          <cell r="D1400" t="e">
            <v>#REF!</v>
          </cell>
        </row>
        <row r="1401">
          <cell r="A1401" t="e">
            <v>#REF!</v>
          </cell>
          <cell r="B1401" t="e">
            <v>#REF!</v>
          </cell>
          <cell r="C1401" t="e">
            <v>#REF!</v>
          </cell>
          <cell r="D1401" t="e">
            <v>#REF!</v>
          </cell>
        </row>
        <row r="1402">
          <cell r="A1402" t="e">
            <v>#REF!</v>
          </cell>
          <cell r="B1402" t="e">
            <v>#REF!</v>
          </cell>
          <cell r="C1402" t="e">
            <v>#REF!</v>
          </cell>
          <cell r="D1402" t="e">
            <v>#REF!</v>
          </cell>
        </row>
        <row r="1403">
          <cell r="A1403" t="e">
            <v>#REF!</v>
          </cell>
          <cell r="B1403" t="e">
            <v>#REF!</v>
          </cell>
          <cell r="C1403" t="e">
            <v>#REF!</v>
          </cell>
          <cell r="D1403" t="e">
            <v>#REF!</v>
          </cell>
        </row>
        <row r="1404">
          <cell r="A1404" t="e">
            <v>#REF!</v>
          </cell>
          <cell r="B1404" t="e">
            <v>#REF!</v>
          </cell>
          <cell r="C1404" t="e">
            <v>#REF!</v>
          </cell>
          <cell r="D1404" t="e">
            <v>#REF!</v>
          </cell>
        </row>
        <row r="1405">
          <cell r="A1405" t="e">
            <v>#REF!</v>
          </cell>
          <cell r="B1405" t="e">
            <v>#REF!</v>
          </cell>
          <cell r="C1405" t="e">
            <v>#REF!</v>
          </cell>
          <cell r="D1405" t="e">
            <v>#REF!</v>
          </cell>
        </row>
        <row r="1406">
          <cell r="A1406" t="e">
            <v>#REF!</v>
          </cell>
          <cell r="B1406" t="e">
            <v>#REF!</v>
          </cell>
          <cell r="C1406" t="e">
            <v>#REF!</v>
          </cell>
          <cell r="D1406" t="e">
            <v>#REF!</v>
          </cell>
        </row>
        <row r="1407">
          <cell r="A1407" t="e">
            <v>#REF!</v>
          </cell>
          <cell r="B1407" t="e">
            <v>#REF!</v>
          </cell>
          <cell r="C1407" t="e">
            <v>#REF!</v>
          </cell>
          <cell r="D1407" t="e">
            <v>#REF!</v>
          </cell>
        </row>
        <row r="1408">
          <cell r="A1408" t="e">
            <v>#REF!</v>
          </cell>
          <cell r="B1408" t="e">
            <v>#REF!</v>
          </cell>
        </row>
        <row r="1409">
          <cell r="A1409" t="e">
            <v>#REF!</v>
          </cell>
          <cell r="B1409" t="e">
            <v>#REF!</v>
          </cell>
          <cell r="C1409" t="e">
            <v>#REF!</v>
          </cell>
          <cell r="D1409" t="e">
            <v>#REF!</v>
          </cell>
        </row>
        <row r="1410">
          <cell r="A1410" t="e">
            <v>#REF!</v>
          </cell>
          <cell r="B1410" t="e">
            <v>#REF!</v>
          </cell>
          <cell r="C1410" t="e">
            <v>#REF!</v>
          </cell>
          <cell r="D1410" t="e">
            <v>#REF!</v>
          </cell>
        </row>
        <row r="1411">
          <cell r="A1411" t="e">
            <v>#REF!</v>
          </cell>
          <cell r="B1411" t="e">
            <v>#REF!</v>
          </cell>
          <cell r="C1411" t="e">
            <v>#REF!</v>
          </cell>
          <cell r="D1411" t="e">
            <v>#REF!</v>
          </cell>
        </row>
        <row r="1412">
          <cell r="A1412" t="e">
            <v>#REF!</v>
          </cell>
          <cell r="B1412" t="e">
            <v>#REF!</v>
          </cell>
          <cell r="C1412" t="e">
            <v>#REF!</v>
          </cell>
          <cell r="D1412" t="e">
            <v>#REF!</v>
          </cell>
        </row>
        <row r="1413">
          <cell r="A1413" t="e">
            <v>#REF!</v>
          </cell>
          <cell r="B1413" t="e">
            <v>#REF!</v>
          </cell>
          <cell r="C1413" t="e">
            <v>#REF!</v>
          </cell>
          <cell r="D1413" t="e">
            <v>#REF!</v>
          </cell>
        </row>
        <row r="1414">
          <cell r="A1414" t="e">
            <v>#REF!</v>
          </cell>
          <cell r="B1414" t="e">
            <v>#REF!</v>
          </cell>
          <cell r="C1414" t="e">
            <v>#REF!</v>
          </cell>
          <cell r="D1414" t="e">
            <v>#REF!</v>
          </cell>
        </row>
        <row r="1415">
          <cell r="A1415" t="e">
            <v>#REF!</v>
          </cell>
          <cell r="B1415" t="e">
            <v>#REF!</v>
          </cell>
          <cell r="C1415" t="e">
            <v>#REF!</v>
          </cell>
          <cell r="D1415" t="e">
            <v>#REF!</v>
          </cell>
        </row>
        <row r="1416">
          <cell r="A1416" t="e">
            <v>#REF!</v>
          </cell>
          <cell r="B1416" t="e">
            <v>#REF!</v>
          </cell>
          <cell r="C1416" t="e">
            <v>#REF!</v>
          </cell>
          <cell r="D1416" t="e">
            <v>#REF!</v>
          </cell>
        </row>
        <row r="1417">
          <cell r="A1417" t="e">
            <v>#REF!</v>
          </cell>
          <cell r="B1417" t="e">
            <v>#REF!</v>
          </cell>
          <cell r="C1417" t="e">
            <v>#REF!</v>
          </cell>
          <cell r="D1417" t="e">
            <v>#REF!</v>
          </cell>
        </row>
        <row r="1418">
          <cell r="A1418" t="e">
            <v>#REF!</v>
          </cell>
          <cell r="B1418" t="e">
            <v>#REF!</v>
          </cell>
          <cell r="C1418" t="e">
            <v>#REF!</v>
          </cell>
          <cell r="D1418" t="e">
            <v>#REF!</v>
          </cell>
        </row>
        <row r="1419">
          <cell r="A1419" t="e">
            <v>#REF!</v>
          </cell>
          <cell r="B1419" t="e">
            <v>#REF!</v>
          </cell>
          <cell r="C1419" t="e">
            <v>#REF!</v>
          </cell>
          <cell r="D1419" t="e">
            <v>#REF!</v>
          </cell>
        </row>
        <row r="1420">
          <cell r="A1420" t="e">
            <v>#REF!</v>
          </cell>
          <cell r="B1420" t="e">
            <v>#REF!</v>
          </cell>
          <cell r="C1420" t="e">
            <v>#REF!</v>
          </cell>
          <cell r="D1420" t="e">
            <v>#REF!</v>
          </cell>
        </row>
        <row r="1421">
          <cell r="A1421" t="e">
            <v>#REF!</v>
          </cell>
          <cell r="B1421" t="e">
            <v>#REF!</v>
          </cell>
          <cell r="C1421" t="e">
            <v>#REF!</v>
          </cell>
          <cell r="D1421" t="e">
            <v>#REF!</v>
          </cell>
        </row>
        <row r="1422">
          <cell r="A1422" t="e">
            <v>#REF!</v>
          </cell>
          <cell r="B1422" t="e">
            <v>#REF!</v>
          </cell>
          <cell r="C1422" t="e">
            <v>#REF!</v>
          </cell>
          <cell r="D1422" t="e">
            <v>#REF!</v>
          </cell>
        </row>
        <row r="1423">
          <cell r="A1423" t="e">
            <v>#REF!</v>
          </cell>
          <cell r="B1423" t="e">
            <v>#REF!</v>
          </cell>
          <cell r="C1423" t="e">
            <v>#REF!</v>
          </cell>
          <cell r="D1423" t="e">
            <v>#REF!</v>
          </cell>
        </row>
        <row r="1424">
          <cell r="A1424" t="e">
            <v>#REF!</v>
          </cell>
          <cell r="B1424" t="e">
            <v>#REF!</v>
          </cell>
          <cell r="C1424" t="e">
            <v>#REF!</v>
          </cell>
          <cell r="D1424" t="e">
            <v>#REF!</v>
          </cell>
        </row>
        <row r="1425">
          <cell r="A1425" t="e">
            <v>#REF!</v>
          </cell>
          <cell r="B1425" t="e">
            <v>#REF!</v>
          </cell>
          <cell r="C1425" t="e">
            <v>#REF!</v>
          </cell>
          <cell r="D1425" t="e">
            <v>#REF!</v>
          </cell>
        </row>
        <row r="1426">
          <cell r="A1426" t="e">
            <v>#REF!</v>
          </cell>
          <cell r="B1426" t="e">
            <v>#REF!</v>
          </cell>
          <cell r="C1426" t="e">
            <v>#REF!</v>
          </cell>
          <cell r="D1426" t="e">
            <v>#REF!</v>
          </cell>
        </row>
        <row r="1427">
          <cell r="A1427" t="e">
            <v>#REF!</v>
          </cell>
          <cell r="B1427" t="e">
            <v>#REF!</v>
          </cell>
          <cell r="C1427" t="e">
            <v>#REF!</v>
          </cell>
          <cell r="D1427" t="e">
            <v>#REF!</v>
          </cell>
        </row>
        <row r="1428">
          <cell r="A1428" t="e">
            <v>#REF!</v>
          </cell>
          <cell r="B1428" t="e">
            <v>#REF!</v>
          </cell>
          <cell r="C1428" t="e">
            <v>#REF!</v>
          </cell>
          <cell r="D1428" t="e">
            <v>#REF!</v>
          </cell>
        </row>
        <row r="1429">
          <cell r="A1429" t="e">
            <v>#REF!</v>
          </cell>
          <cell r="B1429" t="e">
            <v>#REF!</v>
          </cell>
          <cell r="C1429" t="e">
            <v>#REF!</v>
          </cell>
          <cell r="D1429" t="e">
            <v>#REF!</v>
          </cell>
        </row>
        <row r="1430">
          <cell r="A1430" t="e">
            <v>#REF!</v>
          </cell>
          <cell r="B1430" t="e">
            <v>#REF!</v>
          </cell>
          <cell r="C1430" t="e">
            <v>#REF!</v>
          </cell>
          <cell r="D1430" t="e">
            <v>#REF!</v>
          </cell>
        </row>
        <row r="1431">
          <cell r="A1431" t="e">
            <v>#REF!</v>
          </cell>
          <cell r="B1431" t="e">
            <v>#REF!</v>
          </cell>
          <cell r="C1431" t="e">
            <v>#REF!</v>
          </cell>
          <cell r="D1431" t="e">
            <v>#REF!</v>
          </cell>
        </row>
        <row r="1432">
          <cell r="A1432" t="e">
            <v>#REF!</v>
          </cell>
          <cell r="B1432" t="e">
            <v>#REF!</v>
          </cell>
          <cell r="C1432" t="e">
            <v>#REF!</v>
          </cell>
          <cell r="D1432" t="e">
            <v>#REF!</v>
          </cell>
        </row>
        <row r="1433">
          <cell r="A1433" t="e">
            <v>#REF!</v>
          </cell>
          <cell r="B1433" t="e">
            <v>#REF!</v>
          </cell>
          <cell r="C1433" t="e">
            <v>#REF!</v>
          </cell>
          <cell r="D1433" t="e">
            <v>#REF!</v>
          </cell>
        </row>
        <row r="1434">
          <cell r="A1434" t="e">
            <v>#REF!</v>
          </cell>
          <cell r="B1434" t="e">
            <v>#REF!</v>
          </cell>
          <cell r="C1434" t="e">
            <v>#REF!</v>
          </cell>
          <cell r="D1434" t="e">
            <v>#REF!</v>
          </cell>
        </row>
        <row r="1435">
          <cell r="A1435" t="e">
            <v>#REF!</v>
          </cell>
          <cell r="B1435" t="e">
            <v>#REF!</v>
          </cell>
          <cell r="C1435" t="e">
            <v>#REF!</v>
          </cell>
          <cell r="D1435" t="e">
            <v>#REF!</v>
          </cell>
        </row>
        <row r="1436">
          <cell r="A1436" t="e">
            <v>#REF!</v>
          </cell>
          <cell r="B1436" t="e">
            <v>#REF!</v>
          </cell>
          <cell r="C1436" t="e">
            <v>#REF!</v>
          </cell>
          <cell r="D1436" t="e">
            <v>#REF!</v>
          </cell>
        </row>
        <row r="1437">
          <cell r="A1437" t="e">
            <v>#REF!</v>
          </cell>
          <cell r="B1437" t="e">
            <v>#REF!</v>
          </cell>
          <cell r="C1437" t="e">
            <v>#REF!</v>
          </cell>
          <cell r="D1437" t="e">
            <v>#REF!</v>
          </cell>
        </row>
        <row r="1438">
          <cell r="A1438" t="e">
            <v>#REF!</v>
          </cell>
          <cell r="B1438" t="e">
            <v>#REF!</v>
          </cell>
        </row>
        <row r="1439">
          <cell r="A1439" t="e">
            <v>#REF!</v>
          </cell>
          <cell r="B1439" t="e">
            <v>#REF!</v>
          </cell>
          <cell r="C1439" t="e">
            <v>#REF!</v>
          </cell>
          <cell r="D1439" t="e">
            <v>#REF!</v>
          </cell>
        </row>
        <row r="1440">
          <cell r="A1440" t="e">
            <v>#REF!</v>
          </cell>
          <cell r="B1440" t="e">
            <v>#REF!</v>
          </cell>
          <cell r="C1440" t="e">
            <v>#REF!</v>
          </cell>
          <cell r="D1440" t="e">
            <v>#REF!</v>
          </cell>
        </row>
        <row r="1441">
          <cell r="A1441" t="e">
            <v>#REF!</v>
          </cell>
          <cell r="B1441" t="e">
            <v>#REF!</v>
          </cell>
          <cell r="C1441" t="e">
            <v>#REF!</v>
          </cell>
          <cell r="D1441" t="e">
            <v>#REF!</v>
          </cell>
        </row>
        <row r="1442">
          <cell r="A1442" t="e">
            <v>#REF!</v>
          </cell>
          <cell r="B1442" t="e">
            <v>#REF!</v>
          </cell>
          <cell r="C1442" t="e">
            <v>#REF!</v>
          </cell>
          <cell r="D1442" t="e">
            <v>#REF!</v>
          </cell>
        </row>
        <row r="1443">
          <cell r="A1443" t="e">
            <v>#REF!</v>
          </cell>
          <cell r="B1443" t="e">
            <v>#REF!</v>
          </cell>
          <cell r="C1443" t="e">
            <v>#REF!</v>
          </cell>
          <cell r="D1443" t="e">
            <v>#REF!</v>
          </cell>
        </row>
        <row r="1444">
          <cell r="A1444" t="e">
            <v>#REF!</v>
          </cell>
          <cell r="B1444" t="e">
            <v>#REF!</v>
          </cell>
          <cell r="C1444" t="e">
            <v>#REF!</v>
          </cell>
          <cell r="D1444" t="e">
            <v>#REF!</v>
          </cell>
        </row>
        <row r="1445">
          <cell r="A1445" t="e">
            <v>#REF!</v>
          </cell>
          <cell r="B1445" t="e">
            <v>#REF!</v>
          </cell>
          <cell r="C1445" t="e">
            <v>#REF!</v>
          </cell>
          <cell r="D1445" t="e">
            <v>#REF!</v>
          </cell>
        </row>
        <row r="1446">
          <cell r="A1446" t="e">
            <v>#REF!</v>
          </cell>
          <cell r="B1446" t="e">
            <v>#REF!</v>
          </cell>
          <cell r="C1446" t="e">
            <v>#REF!</v>
          </cell>
          <cell r="D1446" t="e">
            <v>#REF!</v>
          </cell>
        </row>
        <row r="1447">
          <cell r="A1447" t="e">
            <v>#REF!</v>
          </cell>
          <cell r="B1447" t="e">
            <v>#REF!</v>
          </cell>
          <cell r="C1447" t="e">
            <v>#REF!</v>
          </cell>
          <cell r="D1447" t="e">
            <v>#REF!</v>
          </cell>
        </row>
        <row r="1448">
          <cell r="A1448" t="e">
            <v>#REF!</v>
          </cell>
          <cell r="B1448" t="e">
            <v>#REF!</v>
          </cell>
          <cell r="C1448" t="e">
            <v>#REF!</v>
          </cell>
          <cell r="D1448" t="e">
            <v>#REF!</v>
          </cell>
        </row>
        <row r="1449">
          <cell r="A1449" t="e">
            <v>#REF!</v>
          </cell>
          <cell r="B1449" t="e">
            <v>#REF!</v>
          </cell>
          <cell r="C1449" t="e">
            <v>#REF!</v>
          </cell>
          <cell r="D1449" t="e">
            <v>#REF!</v>
          </cell>
        </row>
        <row r="1450">
          <cell r="A1450" t="e">
            <v>#REF!</v>
          </cell>
          <cell r="B1450" t="e">
            <v>#REF!</v>
          </cell>
          <cell r="C1450" t="e">
            <v>#REF!</v>
          </cell>
          <cell r="D1450" t="e">
            <v>#REF!</v>
          </cell>
        </row>
        <row r="1451">
          <cell r="A1451" t="e">
            <v>#REF!</v>
          </cell>
          <cell r="B1451" t="e">
            <v>#REF!</v>
          </cell>
          <cell r="C1451" t="e">
            <v>#REF!</v>
          </cell>
          <cell r="D1451" t="e">
            <v>#REF!</v>
          </cell>
        </row>
        <row r="1452">
          <cell r="A1452" t="e">
            <v>#REF!</v>
          </cell>
          <cell r="B1452" t="e">
            <v>#REF!</v>
          </cell>
          <cell r="C1452" t="e">
            <v>#REF!</v>
          </cell>
          <cell r="D1452" t="e">
            <v>#REF!</v>
          </cell>
        </row>
        <row r="1453">
          <cell r="A1453" t="e">
            <v>#REF!</v>
          </cell>
          <cell r="B1453" t="e">
            <v>#REF!</v>
          </cell>
          <cell r="C1453" t="e">
            <v>#REF!</v>
          </cell>
          <cell r="D1453" t="e">
            <v>#REF!</v>
          </cell>
        </row>
        <row r="1454">
          <cell r="A1454" t="e">
            <v>#REF!</v>
          </cell>
          <cell r="B1454" t="e">
            <v>#REF!</v>
          </cell>
          <cell r="C1454" t="e">
            <v>#REF!</v>
          </cell>
          <cell r="D1454" t="e">
            <v>#REF!</v>
          </cell>
        </row>
        <row r="1455">
          <cell r="A1455" t="e">
            <v>#REF!</v>
          </cell>
          <cell r="B1455" t="e">
            <v>#REF!</v>
          </cell>
          <cell r="C1455" t="e">
            <v>#REF!</v>
          </cell>
          <cell r="D1455" t="e">
            <v>#REF!</v>
          </cell>
        </row>
        <row r="1456">
          <cell r="A1456" t="e">
            <v>#REF!</v>
          </cell>
          <cell r="B1456" t="e">
            <v>#REF!</v>
          </cell>
          <cell r="C1456" t="e">
            <v>#REF!</v>
          </cell>
          <cell r="D1456" t="e">
            <v>#REF!</v>
          </cell>
        </row>
        <row r="1457">
          <cell r="A1457" t="e">
            <v>#REF!</v>
          </cell>
          <cell r="B1457" t="e">
            <v>#REF!</v>
          </cell>
          <cell r="C1457" t="e">
            <v>#REF!</v>
          </cell>
          <cell r="D1457" t="e">
            <v>#REF!</v>
          </cell>
        </row>
        <row r="1458">
          <cell r="A1458" t="e">
            <v>#REF!</v>
          </cell>
          <cell r="B1458" t="e">
            <v>#REF!</v>
          </cell>
          <cell r="C1458" t="e">
            <v>#REF!</v>
          </cell>
          <cell r="D1458" t="e">
            <v>#REF!</v>
          </cell>
        </row>
        <row r="1459">
          <cell r="A1459" t="e">
            <v>#REF!</v>
          </cell>
          <cell r="B1459" t="e">
            <v>#REF!</v>
          </cell>
          <cell r="C1459" t="e">
            <v>#REF!</v>
          </cell>
          <cell r="D1459" t="e">
            <v>#REF!</v>
          </cell>
        </row>
        <row r="1460">
          <cell r="A1460" t="e">
            <v>#REF!</v>
          </cell>
          <cell r="B1460" t="e">
            <v>#REF!</v>
          </cell>
          <cell r="C1460" t="e">
            <v>#REF!</v>
          </cell>
          <cell r="D1460" t="e">
            <v>#REF!</v>
          </cell>
        </row>
        <row r="1461">
          <cell r="A1461" t="e">
            <v>#REF!</v>
          </cell>
          <cell r="B1461" t="e">
            <v>#REF!</v>
          </cell>
          <cell r="C1461" t="e">
            <v>#REF!</v>
          </cell>
          <cell r="D1461" t="e">
            <v>#REF!</v>
          </cell>
        </row>
        <row r="1462">
          <cell r="A1462" t="e">
            <v>#REF!</v>
          </cell>
          <cell r="B1462" t="e">
            <v>#REF!</v>
          </cell>
          <cell r="C1462" t="e">
            <v>#REF!</v>
          </cell>
          <cell r="D1462" t="e">
            <v>#REF!</v>
          </cell>
        </row>
        <row r="1463">
          <cell r="A1463" t="e">
            <v>#REF!</v>
          </cell>
          <cell r="B1463" t="e">
            <v>#REF!</v>
          </cell>
          <cell r="C1463" t="e">
            <v>#REF!</v>
          </cell>
          <cell r="D1463" t="e">
            <v>#REF!</v>
          </cell>
        </row>
        <row r="1464">
          <cell r="A1464" t="e">
            <v>#REF!</v>
          </cell>
          <cell r="B1464" t="e">
            <v>#REF!</v>
          </cell>
        </row>
        <row r="1465">
          <cell r="A1465" t="e">
            <v>#REF!</v>
          </cell>
          <cell r="B1465" t="e">
            <v>#REF!</v>
          </cell>
          <cell r="C1465" t="e">
            <v>#REF!</v>
          </cell>
          <cell r="D1465" t="e">
            <v>#REF!</v>
          </cell>
        </row>
        <row r="1466">
          <cell r="A1466" t="e">
            <v>#REF!</v>
          </cell>
          <cell r="B1466" t="e">
            <v>#REF!</v>
          </cell>
          <cell r="C1466" t="e">
            <v>#REF!</v>
          </cell>
          <cell r="D1466" t="e">
            <v>#REF!</v>
          </cell>
        </row>
        <row r="1467">
          <cell r="A1467" t="e">
            <v>#REF!</v>
          </cell>
          <cell r="B1467" t="e">
            <v>#REF!</v>
          </cell>
          <cell r="C1467" t="e">
            <v>#REF!</v>
          </cell>
          <cell r="D1467" t="e">
            <v>#REF!</v>
          </cell>
        </row>
        <row r="1468">
          <cell r="A1468" t="e">
            <v>#REF!</v>
          </cell>
          <cell r="B1468" t="e">
            <v>#REF!</v>
          </cell>
          <cell r="C1468" t="e">
            <v>#REF!</v>
          </cell>
          <cell r="D1468" t="e">
            <v>#REF!</v>
          </cell>
        </row>
        <row r="1469">
          <cell r="A1469" t="e">
            <v>#REF!</v>
          </cell>
          <cell r="B1469" t="e">
            <v>#REF!</v>
          </cell>
          <cell r="C1469" t="e">
            <v>#REF!</v>
          </cell>
          <cell r="D1469" t="e">
            <v>#REF!</v>
          </cell>
        </row>
        <row r="1470">
          <cell r="A1470" t="e">
            <v>#REF!</v>
          </cell>
          <cell r="B1470" t="e">
            <v>#REF!</v>
          </cell>
          <cell r="C1470" t="e">
            <v>#REF!</v>
          </cell>
          <cell r="D1470" t="e">
            <v>#REF!</v>
          </cell>
        </row>
        <row r="1471">
          <cell r="A1471" t="e">
            <v>#REF!</v>
          </cell>
          <cell r="B1471" t="e">
            <v>#REF!</v>
          </cell>
          <cell r="C1471" t="e">
            <v>#REF!</v>
          </cell>
          <cell r="D1471" t="e">
            <v>#REF!</v>
          </cell>
        </row>
        <row r="1472">
          <cell r="A1472" t="e">
            <v>#REF!</v>
          </cell>
          <cell r="B1472" t="e">
            <v>#REF!</v>
          </cell>
          <cell r="C1472" t="e">
            <v>#REF!</v>
          </cell>
          <cell r="D1472" t="e">
            <v>#REF!</v>
          </cell>
        </row>
        <row r="1473">
          <cell r="A1473" t="e">
            <v>#REF!</v>
          </cell>
          <cell r="B1473" t="e">
            <v>#REF!</v>
          </cell>
          <cell r="C1473" t="e">
            <v>#REF!</v>
          </cell>
          <cell r="D1473" t="e">
            <v>#REF!</v>
          </cell>
        </row>
        <row r="1474">
          <cell r="A1474" t="e">
            <v>#REF!</v>
          </cell>
          <cell r="B1474" t="e">
            <v>#REF!</v>
          </cell>
          <cell r="C1474" t="e">
            <v>#REF!</v>
          </cell>
          <cell r="D1474" t="e">
            <v>#REF!</v>
          </cell>
        </row>
        <row r="1475">
          <cell r="A1475" t="e">
            <v>#REF!</v>
          </cell>
          <cell r="B1475" t="e">
            <v>#REF!</v>
          </cell>
          <cell r="C1475" t="e">
            <v>#REF!</v>
          </cell>
          <cell r="D1475" t="e">
            <v>#REF!</v>
          </cell>
        </row>
        <row r="1476">
          <cell r="A1476" t="e">
            <v>#REF!</v>
          </cell>
          <cell r="B1476" t="e">
            <v>#REF!</v>
          </cell>
          <cell r="C1476" t="e">
            <v>#REF!</v>
          </cell>
          <cell r="D1476" t="e">
            <v>#REF!</v>
          </cell>
        </row>
        <row r="1477">
          <cell r="A1477" t="e">
            <v>#REF!</v>
          </cell>
          <cell r="B1477" t="e">
            <v>#REF!</v>
          </cell>
          <cell r="C1477" t="e">
            <v>#REF!</v>
          </cell>
          <cell r="D1477" t="e">
            <v>#REF!</v>
          </cell>
        </row>
        <row r="1478">
          <cell r="A1478" t="e">
            <v>#REF!</v>
          </cell>
          <cell r="B1478" t="e">
            <v>#REF!</v>
          </cell>
          <cell r="C1478" t="e">
            <v>#REF!</v>
          </cell>
          <cell r="D1478" t="e">
            <v>#REF!</v>
          </cell>
        </row>
        <row r="1479">
          <cell r="A1479" t="e">
            <v>#REF!</v>
          </cell>
          <cell r="B1479" t="e">
            <v>#REF!</v>
          </cell>
          <cell r="C1479" t="e">
            <v>#REF!</v>
          </cell>
          <cell r="D1479" t="e">
            <v>#REF!</v>
          </cell>
        </row>
        <row r="1480">
          <cell r="A1480" t="e">
            <v>#REF!</v>
          </cell>
          <cell r="B1480" t="e">
            <v>#REF!</v>
          </cell>
          <cell r="C1480" t="e">
            <v>#REF!</v>
          </cell>
          <cell r="D1480" t="e">
            <v>#REF!</v>
          </cell>
        </row>
        <row r="1481">
          <cell r="A1481" t="e">
            <v>#REF!</v>
          </cell>
          <cell r="B1481" t="e">
            <v>#REF!</v>
          </cell>
          <cell r="C1481" t="e">
            <v>#REF!</v>
          </cell>
          <cell r="D1481" t="e">
            <v>#REF!</v>
          </cell>
        </row>
        <row r="1482">
          <cell r="A1482" t="e">
            <v>#REF!</v>
          </cell>
          <cell r="B1482" t="e">
            <v>#REF!</v>
          </cell>
        </row>
        <row r="1483">
          <cell r="A1483" t="e">
            <v>#REF!</v>
          </cell>
          <cell r="B1483" t="e">
            <v>#REF!</v>
          </cell>
          <cell r="C1483" t="e">
            <v>#REF!</v>
          </cell>
          <cell r="D1483" t="e">
            <v>#REF!</v>
          </cell>
        </row>
        <row r="1484">
          <cell r="A1484" t="e">
            <v>#REF!</v>
          </cell>
          <cell r="B1484" t="e">
            <v>#REF!</v>
          </cell>
          <cell r="C1484" t="e">
            <v>#REF!</v>
          </cell>
          <cell r="D1484" t="e">
            <v>#REF!</v>
          </cell>
        </row>
        <row r="1485">
          <cell r="A1485" t="e">
            <v>#REF!</v>
          </cell>
          <cell r="B1485" t="e">
            <v>#REF!</v>
          </cell>
          <cell r="C1485" t="e">
            <v>#REF!</v>
          </cell>
          <cell r="D1485" t="e">
            <v>#REF!</v>
          </cell>
        </row>
        <row r="1486">
          <cell r="A1486" t="e">
            <v>#REF!</v>
          </cell>
          <cell r="B1486" t="e">
            <v>#REF!</v>
          </cell>
          <cell r="C1486" t="e">
            <v>#REF!</v>
          </cell>
          <cell r="D1486" t="e">
            <v>#REF!</v>
          </cell>
        </row>
        <row r="1487">
          <cell r="A1487" t="e">
            <v>#REF!</v>
          </cell>
          <cell r="B1487" t="e">
            <v>#REF!</v>
          </cell>
          <cell r="C1487" t="e">
            <v>#REF!</v>
          </cell>
          <cell r="D1487" t="e">
            <v>#REF!</v>
          </cell>
        </row>
        <row r="1488">
          <cell r="A1488" t="e">
            <v>#REF!</v>
          </cell>
          <cell r="B1488" t="e">
            <v>#REF!</v>
          </cell>
          <cell r="C1488" t="e">
            <v>#REF!</v>
          </cell>
          <cell r="D1488" t="e">
            <v>#REF!</v>
          </cell>
        </row>
        <row r="1489">
          <cell r="A1489" t="e">
            <v>#REF!</v>
          </cell>
          <cell r="B1489" t="e">
            <v>#REF!</v>
          </cell>
          <cell r="C1489" t="e">
            <v>#REF!</v>
          </cell>
          <cell r="D1489" t="e">
            <v>#REF!</v>
          </cell>
        </row>
        <row r="1490">
          <cell r="A1490" t="e">
            <v>#REF!</v>
          </cell>
          <cell r="B1490" t="e">
            <v>#REF!</v>
          </cell>
          <cell r="C1490" t="e">
            <v>#REF!</v>
          </cell>
          <cell r="D1490" t="e">
            <v>#REF!</v>
          </cell>
        </row>
        <row r="1491">
          <cell r="A1491" t="e">
            <v>#REF!</v>
          </cell>
          <cell r="B1491" t="e">
            <v>#REF!</v>
          </cell>
          <cell r="C1491" t="e">
            <v>#REF!</v>
          </cell>
          <cell r="D1491" t="e">
            <v>#REF!</v>
          </cell>
        </row>
        <row r="1492">
          <cell r="A1492" t="e">
            <v>#REF!</v>
          </cell>
          <cell r="B1492" t="e">
            <v>#REF!</v>
          </cell>
          <cell r="C1492" t="e">
            <v>#REF!</v>
          </cell>
          <cell r="D1492" t="e">
            <v>#REF!</v>
          </cell>
        </row>
        <row r="1493">
          <cell r="A1493" t="e">
            <v>#REF!</v>
          </cell>
          <cell r="B1493" t="e">
            <v>#REF!</v>
          </cell>
          <cell r="C1493" t="e">
            <v>#REF!</v>
          </cell>
          <cell r="D1493" t="e">
            <v>#REF!</v>
          </cell>
        </row>
        <row r="1494">
          <cell r="A1494" t="e">
            <v>#REF!</v>
          </cell>
          <cell r="B1494" t="e">
            <v>#REF!</v>
          </cell>
          <cell r="C1494" t="e">
            <v>#REF!</v>
          </cell>
          <cell r="D1494" t="e">
            <v>#REF!</v>
          </cell>
        </row>
        <row r="1495">
          <cell r="A1495" t="e">
            <v>#REF!</v>
          </cell>
          <cell r="B1495" t="e">
            <v>#REF!</v>
          </cell>
          <cell r="C1495" t="e">
            <v>#REF!</v>
          </cell>
          <cell r="D1495" t="e">
            <v>#REF!</v>
          </cell>
        </row>
        <row r="1496">
          <cell r="A1496" t="e">
            <v>#REF!</v>
          </cell>
          <cell r="B1496" t="e">
            <v>#REF!</v>
          </cell>
          <cell r="C1496" t="e">
            <v>#REF!</v>
          </cell>
          <cell r="D1496" t="e">
            <v>#REF!</v>
          </cell>
        </row>
        <row r="1497">
          <cell r="A1497" t="e">
            <v>#REF!</v>
          </cell>
          <cell r="B1497" t="e">
            <v>#REF!</v>
          </cell>
          <cell r="C1497" t="e">
            <v>#REF!</v>
          </cell>
          <cell r="D1497" t="e">
            <v>#REF!</v>
          </cell>
        </row>
        <row r="1498">
          <cell r="A1498" t="e">
            <v>#REF!</v>
          </cell>
          <cell r="B1498" t="e">
            <v>#REF!</v>
          </cell>
          <cell r="C1498" t="e">
            <v>#REF!</v>
          </cell>
          <cell r="D1498" t="e">
            <v>#REF!</v>
          </cell>
        </row>
        <row r="1499">
          <cell r="A1499" t="e">
            <v>#REF!</v>
          </cell>
          <cell r="B1499" t="e">
            <v>#REF!</v>
          </cell>
        </row>
        <row r="1500">
          <cell r="A1500" t="e">
            <v>#REF!</v>
          </cell>
          <cell r="B1500" t="e">
            <v>#REF!</v>
          </cell>
          <cell r="C1500" t="e">
            <v>#REF!</v>
          </cell>
          <cell r="D1500" t="e">
            <v>#REF!</v>
          </cell>
        </row>
        <row r="1501">
          <cell r="A1501" t="e">
            <v>#REF!</v>
          </cell>
          <cell r="B1501" t="e">
            <v>#REF!</v>
          </cell>
          <cell r="C1501" t="e">
            <v>#REF!</v>
          </cell>
          <cell r="D1501" t="e">
            <v>#REF!</v>
          </cell>
        </row>
        <row r="1502">
          <cell r="A1502" t="e">
            <v>#REF!</v>
          </cell>
          <cell r="B1502" t="e">
            <v>#REF!</v>
          </cell>
          <cell r="C1502" t="e">
            <v>#REF!</v>
          </cell>
          <cell r="D1502" t="e">
            <v>#REF!</v>
          </cell>
        </row>
        <row r="1503">
          <cell r="A1503" t="e">
            <v>#REF!</v>
          </cell>
          <cell r="B1503" t="e">
            <v>#REF!</v>
          </cell>
          <cell r="C1503" t="e">
            <v>#REF!</v>
          </cell>
          <cell r="D1503" t="e">
            <v>#REF!</v>
          </cell>
        </row>
        <row r="1504">
          <cell r="A1504" t="e">
            <v>#REF!</v>
          </cell>
          <cell r="B1504" t="e">
            <v>#REF!</v>
          </cell>
          <cell r="C1504" t="e">
            <v>#REF!</v>
          </cell>
          <cell r="D1504" t="e">
            <v>#REF!</v>
          </cell>
        </row>
        <row r="1505">
          <cell r="A1505" t="e">
            <v>#REF!</v>
          </cell>
          <cell r="B1505" t="e">
            <v>#REF!</v>
          </cell>
          <cell r="C1505" t="e">
            <v>#REF!</v>
          </cell>
          <cell r="D1505" t="e">
            <v>#REF!</v>
          </cell>
        </row>
        <row r="1506">
          <cell r="A1506" t="e">
            <v>#REF!</v>
          </cell>
          <cell r="B1506" t="e">
            <v>#REF!</v>
          </cell>
        </row>
        <row r="1507">
          <cell r="A1507" t="e">
            <v>#REF!</v>
          </cell>
          <cell r="B1507" t="e">
            <v>#REF!</v>
          </cell>
          <cell r="C1507" t="e">
            <v>#REF!</v>
          </cell>
          <cell r="D1507" t="e">
            <v>#REF!</v>
          </cell>
        </row>
        <row r="1508">
          <cell r="A1508" t="e">
            <v>#REF!</v>
          </cell>
          <cell r="B1508" t="e">
            <v>#REF!</v>
          </cell>
          <cell r="C1508" t="e">
            <v>#REF!</v>
          </cell>
          <cell r="D1508" t="e">
            <v>#REF!</v>
          </cell>
        </row>
        <row r="1509">
          <cell r="A1509" t="e">
            <v>#REF!</v>
          </cell>
          <cell r="B1509" t="e">
            <v>#REF!</v>
          </cell>
          <cell r="C1509" t="e">
            <v>#REF!</v>
          </cell>
          <cell r="D1509" t="e">
            <v>#REF!</v>
          </cell>
        </row>
        <row r="1510">
          <cell r="A1510" t="e">
            <v>#REF!</v>
          </cell>
          <cell r="B1510" t="e">
            <v>#REF!</v>
          </cell>
          <cell r="C1510" t="e">
            <v>#REF!</v>
          </cell>
          <cell r="D1510" t="e">
            <v>#REF!</v>
          </cell>
        </row>
        <row r="1511">
          <cell r="A1511" t="e">
            <v>#REF!</v>
          </cell>
          <cell r="B1511" t="e">
            <v>#REF!</v>
          </cell>
          <cell r="C1511" t="e">
            <v>#REF!</v>
          </cell>
          <cell r="D1511" t="e">
            <v>#REF!</v>
          </cell>
        </row>
        <row r="1512">
          <cell r="A1512" t="e">
            <v>#REF!</v>
          </cell>
          <cell r="B1512" t="e">
            <v>#REF!</v>
          </cell>
          <cell r="C1512" t="e">
            <v>#REF!</v>
          </cell>
          <cell r="D1512" t="e">
            <v>#REF!</v>
          </cell>
        </row>
        <row r="1513">
          <cell r="A1513" t="e">
            <v>#REF!</v>
          </cell>
          <cell r="B1513" t="e">
            <v>#REF!</v>
          </cell>
          <cell r="C1513" t="e">
            <v>#REF!</v>
          </cell>
          <cell r="D1513" t="e">
            <v>#REF!</v>
          </cell>
        </row>
        <row r="1514">
          <cell r="A1514" t="e">
            <v>#REF!</v>
          </cell>
          <cell r="B1514" t="e">
            <v>#REF!</v>
          </cell>
          <cell r="C1514" t="e">
            <v>#REF!</v>
          </cell>
          <cell r="D1514" t="e">
            <v>#REF!</v>
          </cell>
        </row>
        <row r="1515">
          <cell r="A1515" t="e">
            <v>#REF!</v>
          </cell>
          <cell r="B1515" t="e">
            <v>#REF!</v>
          </cell>
          <cell r="C1515" t="e">
            <v>#REF!</v>
          </cell>
          <cell r="D1515" t="e">
            <v>#REF!</v>
          </cell>
        </row>
        <row r="1516">
          <cell r="A1516" t="e">
            <v>#REF!</v>
          </cell>
          <cell r="B1516" t="e">
            <v>#REF!</v>
          </cell>
          <cell r="C1516" t="e">
            <v>#REF!</v>
          </cell>
          <cell r="D1516" t="e">
            <v>#REF!</v>
          </cell>
        </row>
        <row r="1517">
          <cell r="A1517" t="e">
            <v>#REF!</v>
          </cell>
          <cell r="B1517" t="e">
            <v>#REF!</v>
          </cell>
          <cell r="C1517" t="e">
            <v>#REF!</v>
          </cell>
          <cell r="D1517" t="e">
            <v>#REF!</v>
          </cell>
        </row>
        <row r="1518">
          <cell r="A1518" t="e">
            <v>#REF!</v>
          </cell>
          <cell r="B1518" t="e">
            <v>#REF!</v>
          </cell>
          <cell r="C1518" t="e">
            <v>#REF!</v>
          </cell>
          <cell r="D1518" t="e">
            <v>#REF!</v>
          </cell>
        </row>
        <row r="1519">
          <cell r="A1519" t="e">
            <v>#REF!</v>
          </cell>
          <cell r="B1519" t="e">
            <v>#REF!</v>
          </cell>
          <cell r="C1519" t="e">
            <v>#REF!</v>
          </cell>
          <cell r="D1519" t="e">
            <v>#REF!</v>
          </cell>
        </row>
        <row r="1520">
          <cell r="A1520" t="e">
            <v>#REF!</v>
          </cell>
          <cell r="B1520" t="e">
            <v>#REF!</v>
          </cell>
          <cell r="C1520" t="e">
            <v>#REF!</v>
          </cell>
          <cell r="D1520" t="e">
            <v>#REF!</v>
          </cell>
        </row>
        <row r="1521">
          <cell r="A1521" t="e">
            <v>#REF!</v>
          </cell>
          <cell r="B1521" t="e">
            <v>#REF!</v>
          </cell>
          <cell r="C1521" t="e">
            <v>#REF!</v>
          </cell>
          <cell r="D1521" t="e">
            <v>#REF!</v>
          </cell>
        </row>
        <row r="1522">
          <cell r="A1522" t="e">
            <v>#REF!</v>
          </cell>
          <cell r="B1522" t="e">
            <v>#REF!</v>
          </cell>
          <cell r="C1522" t="e">
            <v>#REF!</v>
          </cell>
          <cell r="D1522" t="e">
            <v>#REF!</v>
          </cell>
        </row>
        <row r="1523">
          <cell r="A1523" t="e">
            <v>#REF!</v>
          </cell>
          <cell r="B1523" t="e">
            <v>#REF!</v>
          </cell>
          <cell r="C1523" t="e">
            <v>#REF!</v>
          </cell>
          <cell r="D1523" t="e">
            <v>#REF!</v>
          </cell>
        </row>
        <row r="1524">
          <cell r="A1524" t="e">
            <v>#REF!</v>
          </cell>
          <cell r="B1524" t="e">
            <v>#REF!</v>
          </cell>
          <cell r="C1524" t="e">
            <v>#REF!</v>
          </cell>
          <cell r="D1524" t="e">
            <v>#REF!</v>
          </cell>
        </row>
        <row r="1525">
          <cell r="A1525" t="e">
            <v>#REF!</v>
          </cell>
          <cell r="B1525" t="e">
            <v>#REF!</v>
          </cell>
          <cell r="C1525" t="e">
            <v>#REF!</v>
          </cell>
          <cell r="D1525" t="e">
            <v>#REF!</v>
          </cell>
        </row>
        <row r="1526">
          <cell r="A1526" t="e">
            <v>#REF!</v>
          </cell>
          <cell r="B1526" t="e">
            <v>#REF!</v>
          </cell>
          <cell r="C1526" t="e">
            <v>#REF!</v>
          </cell>
          <cell r="D1526" t="e">
            <v>#REF!</v>
          </cell>
        </row>
        <row r="1527">
          <cell r="A1527" t="e">
            <v>#REF!</v>
          </cell>
          <cell r="B1527" t="e">
            <v>#REF!</v>
          </cell>
          <cell r="C1527" t="e">
            <v>#REF!</v>
          </cell>
          <cell r="D1527" t="e">
            <v>#REF!</v>
          </cell>
        </row>
        <row r="1528">
          <cell r="A1528" t="e">
            <v>#REF!</v>
          </cell>
          <cell r="B1528" t="e">
            <v>#REF!</v>
          </cell>
          <cell r="C1528" t="e">
            <v>#REF!</v>
          </cell>
          <cell r="D1528" t="e">
            <v>#REF!</v>
          </cell>
        </row>
        <row r="1529">
          <cell r="A1529" t="e">
            <v>#REF!</v>
          </cell>
          <cell r="B1529" t="e">
            <v>#REF!</v>
          </cell>
          <cell r="C1529" t="e">
            <v>#REF!</v>
          </cell>
          <cell r="D1529" t="e">
            <v>#REF!</v>
          </cell>
        </row>
        <row r="1530">
          <cell r="A1530" t="e">
            <v>#REF!</v>
          </cell>
          <cell r="B1530" t="e">
            <v>#REF!</v>
          </cell>
          <cell r="C1530" t="e">
            <v>#REF!</v>
          </cell>
          <cell r="D1530" t="e">
            <v>#REF!</v>
          </cell>
        </row>
        <row r="1531">
          <cell r="A1531" t="e">
            <v>#REF!</v>
          </cell>
          <cell r="B1531" t="e">
            <v>#REF!</v>
          </cell>
        </row>
        <row r="1532">
          <cell r="A1532" t="e">
            <v>#REF!</v>
          </cell>
          <cell r="B1532" t="e">
            <v>#REF!</v>
          </cell>
          <cell r="C1532" t="e">
            <v>#REF!</v>
          </cell>
          <cell r="D1532" t="e">
            <v>#REF!</v>
          </cell>
        </row>
        <row r="1533">
          <cell r="A1533" t="e">
            <v>#REF!</v>
          </cell>
          <cell r="B1533" t="e">
            <v>#REF!</v>
          </cell>
          <cell r="C1533" t="e">
            <v>#REF!</v>
          </cell>
          <cell r="D1533" t="e">
            <v>#REF!</v>
          </cell>
        </row>
        <row r="1534">
          <cell r="A1534" t="e">
            <v>#REF!</v>
          </cell>
          <cell r="B1534" t="e">
            <v>#REF!</v>
          </cell>
          <cell r="C1534" t="e">
            <v>#REF!</v>
          </cell>
          <cell r="D1534" t="e">
            <v>#REF!</v>
          </cell>
        </row>
        <row r="1535">
          <cell r="A1535" t="e">
            <v>#REF!</v>
          </cell>
          <cell r="B1535" t="e">
            <v>#REF!</v>
          </cell>
          <cell r="C1535" t="e">
            <v>#REF!</v>
          </cell>
          <cell r="D1535" t="e">
            <v>#REF!</v>
          </cell>
        </row>
        <row r="1536">
          <cell r="A1536" t="e">
            <v>#REF!</v>
          </cell>
          <cell r="B1536" t="e">
            <v>#REF!</v>
          </cell>
          <cell r="C1536" t="e">
            <v>#REF!</v>
          </cell>
          <cell r="D1536" t="e">
            <v>#REF!</v>
          </cell>
        </row>
        <row r="1537">
          <cell r="A1537" t="e">
            <v>#REF!</v>
          </cell>
          <cell r="B1537" t="e">
            <v>#REF!</v>
          </cell>
          <cell r="C1537" t="e">
            <v>#REF!</v>
          </cell>
          <cell r="D1537" t="e">
            <v>#REF!</v>
          </cell>
        </row>
        <row r="1538">
          <cell r="A1538" t="e">
            <v>#REF!</v>
          </cell>
          <cell r="B1538" t="e">
            <v>#REF!</v>
          </cell>
          <cell r="C1538" t="e">
            <v>#REF!</v>
          </cell>
          <cell r="D1538" t="e">
            <v>#REF!</v>
          </cell>
        </row>
        <row r="1539">
          <cell r="A1539" t="e">
            <v>#REF!</v>
          </cell>
          <cell r="B1539" t="e">
            <v>#REF!</v>
          </cell>
          <cell r="C1539" t="e">
            <v>#REF!</v>
          </cell>
          <cell r="D1539" t="e">
            <v>#REF!</v>
          </cell>
        </row>
        <row r="1540">
          <cell r="A1540" t="e">
            <v>#REF!</v>
          </cell>
          <cell r="B1540" t="e">
            <v>#REF!</v>
          </cell>
          <cell r="C1540" t="e">
            <v>#REF!</v>
          </cell>
          <cell r="D1540" t="e">
            <v>#REF!</v>
          </cell>
        </row>
        <row r="1541">
          <cell r="A1541" t="e">
            <v>#REF!</v>
          </cell>
          <cell r="B1541" t="e">
            <v>#REF!</v>
          </cell>
          <cell r="C1541" t="e">
            <v>#REF!</v>
          </cell>
          <cell r="D1541" t="e">
            <v>#REF!</v>
          </cell>
        </row>
        <row r="1542">
          <cell r="A1542" t="e">
            <v>#REF!</v>
          </cell>
          <cell r="B1542" t="e">
            <v>#REF!</v>
          </cell>
          <cell r="C1542" t="e">
            <v>#REF!</v>
          </cell>
          <cell r="D1542" t="e">
            <v>#REF!</v>
          </cell>
        </row>
        <row r="1543">
          <cell r="A1543" t="e">
            <v>#REF!</v>
          </cell>
          <cell r="B1543" t="e">
            <v>#REF!</v>
          </cell>
          <cell r="C1543" t="e">
            <v>#REF!</v>
          </cell>
          <cell r="D1543" t="e">
            <v>#REF!</v>
          </cell>
        </row>
        <row r="1544">
          <cell r="A1544" t="e">
            <v>#REF!</v>
          </cell>
          <cell r="B1544" t="e">
            <v>#REF!</v>
          </cell>
          <cell r="C1544" t="e">
            <v>#REF!</v>
          </cell>
          <cell r="D1544" t="e">
            <v>#REF!</v>
          </cell>
        </row>
        <row r="1545">
          <cell r="A1545" t="e">
            <v>#REF!</v>
          </cell>
          <cell r="B1545" t="e">
            <v>#REF!</v>
          </cell>
          <cell r="C1545" t="e">
            <v>#REF!</v>
          </cell>
          <cell r="D1545" t="e">
            <v>#REF!</v>
          </cell>
        </row>
        <row r="1546">
          <cell r="A1546" t="e">
            <v>#REF!</v>
          </cell>
          <cell r="B1546" t="e">
            <v>#REF!</v>
          </cell>
          <cell r="C1546" t="e">
            <v>#REF!</v>
          </cell>
          <cell r="D1546" t="e">
            <v>#REF!</v>
          </cell>
        </row>
        <row r="1547">
          <cell r="A1547" t="e">
            <v>#REF!</v>
          </cell>
          <cell r="B1547" t="e">
            <v>#REF!</v>
          </cell>
          <cell r="C1547" t="e">
            <v>#REF!</v>
          </cell>
          <cell r="D1547" t="e">
            <v>#REF!</v>
          </cell>
        </row>
        <row r="1548">
          <cell r="A1548" t="e">
            <v>#REF!</v>
          </cell>
          <cell r="B1548" t="e">
            <v>#REF!</v>
          </cell>
          <cell r="C1548" t="e">
            <v>#REF!</v>
          </cell>
          <cell r="D1548" t="e">
            <v>#REF!</v>
          </cell>
        </row>
        <row r="1549">
          <cell r="A1549" t="e">
            <v>#REF!</v>
          </cell>
          <cell r="B1549" t="e">
            <v>#REF!</v>
          </cell>
          <cell r="C1549" t="e">
            <v>#REF!</v>
          </cell>
          <cell r="D1549" t="e">
            <v>#REF!</v>
          </cell>
        </row>
        <row r="1550">
          <cell r="A1550" t="e">
            <v>#REF!</v>
          </cell>
          <cell r="B1550" t="e">
            <v>#REF!</v>
          </cell>
          <cell r="C1550" t="e">
            <v>#REF!</v>
          </cell>
          <cell r="D1550" t="e">
            <v>#REF!</v>
          </cell>
        </row>
        <row r="1551">
          <cell r="A1551" t="e">
            <v>#REF!</v>
          </cell>
          <cell r="B1551" t="e">
            <v>#REF!</v>
          </cell>
          <cell r="C1551" t="e">
            <v>#REF!</v>
          </cell>
          <cell r="D1551" t="e">
            <v>#REF!</v>
          </cell>
        </row>
        <row r="1552">
          <cell r="A1552" t="e">
            <v>#REF!</v>
          </cell>
          <cell r="B1552" t="e">
            <v>#REF!</v>
          </cell>
          <cell r="C1552" t="e">
            <v>#REF!</v>
          </cell>
          <cell r="D1552" t="e">
            <v>#REF!</v>
          </cell>
        </row>
        <row r="1553">
          <cell r="A1553" t="e">
            <v>#REF!</v>
          </cell>
          <cell r="B1553" t="e">
            <v>#REF!</v>
          </cell>
          <cell r="C1553" t="e">
            <v>#REF!</v>
          </cell>
          <cell r="D1553" t="e">
            <v>#REF!</v>
          </cell>
        </row>
        <row r="1554">
          <cell r="A1554" t="e">
            <v>#REF!</v>
          </cell>
          <cell r="B1554" t="e">
            <v>#REF!</v>
          </cell>
          <cell r="C1554" t="e">
            <v>#REF!</v>
          </cell>
          <cell r="D1554" t="e">
            <v>#REF!</v>
          </cell>
        </row>
        <row r="1555">
          <cell r="A1555" t="e">
            <v>#REF!</v>
          </cell>
          <cell r="B1555" t="e">
            <v>#REF!</v>
          </cell>
          <cell r="C1555" t="e">
            <v>#REF!</v>
          </cell>
          <cell r="D1555" t="e">
            <v>#REF!</v>
          </cell>
        </row>
        <row r="1556">
          <cell r="A1556" t="e">
            <v>#REF!</v>
          </cell>
          <cell r="B1556" t="e">
            <v>#REF!</v>
          </cell>
          <cell r="C1556" t="e">
            <v>#REF!</v>
          </cell>
          <cell r="D1556" t="e">
            <v>#REF!</v>
          </cell>
        </row>
        <row r="1557">
          <cell r="A1557" t="e">
            <v>#REF!</v>
          </cell>
          <cell r="B1557" t="e">
            <v>#REF!</v>
          </cell>
          <cell r="C1557" t="e">
            <v>#REF!</v>
          </cell>
          <cell r="D1557" t="e">
            <v>#REF!</v>
          </cell>
        </row>
        <row r="1558">
          <cell r="A1558" t="e">
            <v>#REF!</v>
          </cell>
          <cell r="B1558" t="e">
            <v>#REF!</v>
          </cell>
        </row>
        <row r="1559">
          <cell r="A1559" t="e">
            <v>#REF!</v>
          </cell>
          <cell r="B1559" t="e">
            <v>#REF!</v>
          </cell>
          <cell r="C1559" t="e">
            <v>#REF!</v>
          </cell>
          <cell r="D1559" t="e">
            <v>#REF!</v>
          </cell>
        </row>
        <row r="1560">
          <cell r="A1560" t="e">
            <v>#REF!</v>
          </cell>
          <cell r="B1560" t="e">
            <v>#REF!</v>
          </cell>
          <cell r="C1560" t="e">
            <v>#REF!</v>
          </cell>
          <cell r="D1560" t="e">
            <v>#REF!</v>
          </cell>
        </row>
        <row r="1561">
          <cell r="A1561" t="e">
            <v>#REF!</v>
          </cell>
          <cell r="B1561" t="e">
            <v>#REF!</v>
          </cell>
          <cell r="C1561" t="e">
            <v>#REF!</v>
          </cell>
          <cell r="D1561" t="e">
            <v>#REF!</v>
          </cell>
        </row>
        <row r="1562">
          <cell r="A1562" t="e">
            <v>#REF!</v>
          </cell>
          <cell r="B1562" t="e">
            <v>#REF!</v>
          </cell>
          <cell r="C1562" t="e">
            <v>#REF!</v>
          </cell>
          <cell r="D1562" t="e">
            <v>#REF!</v>
          </cell>
        </row>
        <row r="1563">
          <cell r="A1563" t="e">
            <v>#REF!</v>
          </cell>
          <cell r="B1563" t="e">
            <v>#REF!</v>
          </cell>
          <cell r="C1563" t="e">
            <v>#REF!</v>
          </cell>
          <cell r="D1563" t="e">
            <v>#REF!</v>
          </cell>
        </row>
        <row r="1564">
          <cell r="A1564" t="e">
            <v>#REF!</v>
          </cell>
          <cell r="B1564" t="e">
            <v>#REF!</v>
          </cell>
          <cell r="C1564" t="e">
            <v>#REF!</v>
          </cell>
          <cell r="D1564" t="e">
            <v>#REF!</v>
          </cell>
        </row>
        <row r="1565">
          <cell r="A1565" t="e">
            <v>#REF!</v>
          </cell>
          <cell r="B1565" t="e">
            <v>#REF!</v>
          </cell>
          <cell r="C1565" t="e">
            <v>#REF!</v>
          </cell>
          <cell r="D1565" t="e">
            <v>#REF!</v>
          </cell>
        </row>
        <row r="1566">
          <cell r="A1566" t="e">
            <v>#REF!</v>
          </cell>
          <cell r="B1566" t="e">
            <v>#REF!</v>
          </cell>
          <cell r="C1566" t="e">
            <v>#REF!</v>
          </cell>
          <cell r="D1566" t="e">
            <v>#REF!</v>
          </cell>
        </row>
        <row r="1567">
          <cell r="A1567" t="e">
            <v>#REF!</v>
          </cell>
          <cell r="B1567" t="e">
            <v>#REF!</v>
          </cell>
          <cell r="C1567" t="e">
            <v>#REF!</v>
          </cell>
          <cell r="D1567" t="e">
            <v>#REF!</v>
          </cell>
        </row>
        <row r="1568">
          <cell r="A1568" t="e">
            <v>#REF!</v>
          </cell>
          <cell r="B1568" t="e">
            <v>#REF!</v>
          </cell>
          <cell r="C1568" t="e">
            <v>#REF!</v>
          </cell>
          <cell r="D1568" t="e">
            <v>#REF!</v>
          </cell>
        </row>
        <row r="1569">
          <cell r="A1569" t="e">
            <v>#REF!</v>
          </cell>
          <cell r="B1569" t="e">
            <v>#REF!</v>
          </cell>
          <cell r="C1569" t="e">
            <v>#REF!</v>
          </cell>
          <cell r="D1569" t="e">
            <v>#REF!</v>
          </cell>
        </row>
        <row r="1570">
          <cell r="A1570" t="e">
            <v>#REF!</v>
          </cell>
          <cell r="B1570" t="e">
            <v>#REF!</v>
          </cell>
        </row>
        <row r="1571">
          <cell r="A1571" t="e">
            <v>#REF!</v>
          </cell>
          <cell r="B1571" t="e">
            <v>#REF!</v>
          </cell>
          <cell r="C1571" t="e">
            <v>#REF!</v>
          </cell>
          <cell r="D1571" t="e">
            <v>#REF!</v>
          </cell>
        </row>
        <row r="1572">
          <cell r="A1572" t="e">
            <v>#REF!</v>
          </cell>
          <cell r="B1572" t="e">
            <v>#REF!</v>
          </cell>
          <cell r="C1572" t="e">
            <v>#REF!</v>
          </cell>
          <cell r="D1572" t="e">
            <v>#REF!</v>
          </cell>
        </row>
        <row r="1573">
          <cell r="A1573" t="e">
            <v>#REF!</v>
          </cell>
          <cell r="B1573" t="e">
            <v>#REF!</v>
          </cell>
          <cell r="C1573" t="e">
            <v>#REF!</v>
          </cell>
          <cell r="D1573" t="e">
            <v>#REF!</v>
          </cell>
        </row>
        <row r="1574">
          <cell r="A1574" t="e">
            <v>#REF!</v>
          </cell>
          <cell r="B1574" t="e">
            <v>#REF!</v>
          </cell>
          <cell r="C1574" t="e">
            <v>#REF!</v>
          </cell>
          <cell r="D1574" t="e">
            <v>#REF!</v>
          </cell>
        </row>
        <row r="1575">
          <cell r="A1575" t="e">
            <v>#REF!</v>
          </cell>
          <cell r="B1575" t="e">
            <v>#REF!</v>
          </cell>
          <cell r="C1575" t="e">
            <v>#REF!</v>
          </cell>
          <cell r="D1575" t="e">
            <v>#REF!</v>
          </cell>
        </row>
        <row r="1576">
          <cell r="A1576" t="e">
            <v>#REF!</v>
          </cell>
          <cell r="B1576" t="e">
            <v>#REF!</v>
          </cell>
          <cell r="C1576" t="e">
            <v>#REF!</v>
          </cell>
          <cell r="D1576" t="e">
            <v>#REF!</v>
          </cell>
        </row>
        <row r="1577">
          <cell r="A1577" t="e">
            <v>#REF!</v>
          </cell>
          <cell r="B1577" t="e">
            <v>#REF!</v>
          </cell>
          <cell r="C1577" t="e">
            <v>#REF!</v>
          </cell>
          <cell r="D1577" t="e">
            <v>#REF!</v>
          </cell>
        </row>
        <row r="1578">
          <cell r="A1578" t="e">
            <v>#REF!</v>
          </cell>
          <cell r="B1578" t="e">
            <v>#REF!</v>
          </cell>
          <cell r="C1578" t="e">
            <v>#REF!</v>
          </cell>
          <cell r="D1578" t="e">
            <v>#REF!</v>
          </cell>
        </row>
        <row r="1579">
          <cell r="A1579" t="e">
            <v>#REF!</v>
          </cell>
          <cell r="B1579" t="e">
            <v>#REF!</v>
          </cell>
          <cell r="C1579" t="e">
            <v>#REF!</v>
          </cell>
          <cell r="D1579" t="e">
            <v>#REF!</v>
          </cell>
        </row>
        <row r="1580">
          <cell r="A1580" t="e">
            <v>#REF!</v>
          </cell>
          <cell r="B1580" t="e">
            <v>#REF!</v>
          </cell>
          <cell r="C1580" t="e">
            <v>#REF!</v>
          </cell>
          <cell r="D1580" t="e">
            <v>#REF!</v>
          </cell>
        </row>
        <row r="1581">
          <cell r="A1581" t="e">
            <v>#REF!</v>
          </cell>
          <cell r="B1581" t="e">
            <v>#REF!</v>
          </cell>
          <cell r="C1581" t="e">
            <v>#REF!</v>
          </cell>
          <cell r="D1581" t="e">
            <v>#REF!</v>
          </cell>
        </row>
        <row r="1582">
          <cell r="A1582" t="e">
            <v>#REF!</v>
          </cell>
          <cell r="B1582" t="e">
            <v>#REF!</v>
          </cell>
          <cell r="C1582" t="e">
            <v>#REF!</v>
          </cell>
          <cell r="D1582" t="e">
            <v>#REF!</v>
          </cell>
        </row>
        <row r="1583">
          <cell r="A1583" t="e">
            <v>#REF!</v>
          </cell>
          <cell r="B1583" t="e">
            <v>#REF!</v>
          </cell>
          <cell r="C1583" t="e">
            <v>#REF!</v>
          </cell>
          <cell r="D1583" t="e">
            <v>#REF!</v>
          </cell>
        </row>
        <row r="1584">
          <cell r="A1584" t="e">
            <v>#REF!</v>
          </cell>
          <cell r="B1584" t="e">
            <v>#REF!</v>
          </cell>
          <cell r="C1584" t="e">
            <v>#REF!</v>
          </cell>
          <cell r="D1584" t="e">
            <v>#REF!</v>
          </cell>
        </row>
        <row r="1585">
          <cell r="A1585" t="e">
            <v>#REF!</v>
          </cell>
          <cell r="B1585" t="e">
            <v>#REF!</v>
          </cell>
          <cell r="C1585" t="e">
            <v>#REF!</v>
          </cell>
          <cell r="D1585" t="e">
            <v>#REF!</v>
          </cell>
        </row>
        <row r="1586">
          <cell r="A1586" t="e">
            <v>#REF!</v>
          </cell>
          <cell r="B1586" t="e">
            <v>#REF!</v>
          </cell>
          <cell r="C1586" t="e">
            <v>#REF!</v>
          </cell>
          <cell r="D1586" t="e">
            <v>#REF!</v>
          </cell>
        </row>
        <row r="1587">
          <cell r="A1587" t="e">
            <v>#REF!</v>
          </cell>
          <cell r="B1587" t="e">
            <v>#REF!</v>
          </cell>
          <cell r="C1587" t="e">
            <v>#REF!</v>
          </cell>
          <cell r="D1587" t="e">
            <v>#REF!</v>
          </cell>
        </row>
        <row r="1588">
          <cell r="A1588" t="e">
            <v>#REF!</v>
          </cell>
          <cell r="B1588" t="e">
            <v>#REF!</v>
          </cell>
          <cell r="C1588" t="e">
            <v>#REF!</v>
          </cell>
          <cell r="D1588" t="e">
            <v>#REF!</v>
          </cell>
        </row>
        <row r="1589">
          <cell r="A1589" t="e">
            <v>#REF!</v>
          </cell>
          <cell r="B1589" t="e">
            <v>#REF!</v>
          </cell>
          <cell r="C1589" t="e">
            <v>#REF!</v>
          </cell>
          <cell r="D1589" t="e">
            <v>#REF!</v>
          </cell>
        </row>
        <row r="1590">
          <cell r="A1590" t="e">
            <v>#REF!</v>
          </cell>
          <cell r="B1590" t="e">
            <v>#REF!</v>
          </cell>
          <cell r="C1590" t="e">
            <v>#REF!</v>
          </cell>
          <cell r="D1590" t="e">
            <v>#REF!</v>
          </cell>
        </row>
        <row r="1591">
          <cell r="A1591" t="e">
            <v>#REF!</v>
          </cell>
          <cell r="B1591" t="e">
            <v>#REF!</v>
          </cell>
        </row>
        <row r="1592">
          <cell r="A1592" t="e">
            <v>#REF!</v>
          </cell>
          <cell r="B1592" t="e">
            <v>#REF!</v>
          </cell>
          <cell r="C1592" t="e">
            <v>#REF!</v>
          </cell>
          <cell r="D1592" t="e">
            <v>#REF!</v>
          </cell>
        </row>
        <row r="1593">
          <cell r="A1593" t="e">
            <v>#REF!</v>
          </cell>
          <cell r="B1593" t="e">
            <v>#REF!</v>
          </cell>
          <cell r="C1593" t="e">
            <v>#REF!</v>
          </cell>
          <cell r="D1593" t="e">
            <v>#REF!</v>
          </cell>
        </row>
        <row r="1594">
          <cell r="A1594" t="e">
            <v>#REF!</v>
          </cell>
          <cell r="B1594" t="e">
            <v>#REF!</v>
          </cell>
          <cell r="C1594" t="e">
            <v>#REF!</v>
          </cell>
          <cell r="D1594" t="e">
            <v>#REF!</v>
          </cell>
        </row>
        <row r="1595">
          <cell r="A1595" t="e">
            <v>#REF!</v>
          </cell>
          <cell r="B1595" t="e">
            <v>#REF!</v>
          </cell>
          <cell r="C1595" t="e">
            <v>#REF!</v>
          </cell>
          <cell r="D1595" t="e">
            <v>#REF!</v>
          </cell>
        </row>
        <row r="1596">
          <cell r="A1596" t="e">
            <v>#REF!</v>
          </cell>
          <cell r="B1596" t="e">
            <v>#REF!</v>
          </cell>
          <cell r="C1596" t="e">
            <v>#REF!</v>
          </cell>
          <cell r="D1596" t="e">
            <v>#REF!</v>
          </cell>
        </row>
        <row r="1597">
          <cell r="A1597" t="e">
            <v>#REF!</v>
          </cell>
          <cell r="B1597" t="e">
            <v>#REF!</v>
          </cell>
          <cell r="C1597" t="e">
            <v>#REF!</v>
          </cell>
          <cell r="D1597" t="e">
            <v>#REF!</v>
          </cell>
        </row>
        <row r="1598">
          <cell r="A1598" t="e">
            <v>#REF!</v>
          </cell>
          <cell r="B1598" t="e">
            <v>#REF!</v>
          </cell>
          <cell r="C1598" t="e">
            <v>#REF!</v>
          </cell>
          <cell r="D1598" t="e">
            <v>#REF!</v>
          </cell>
        </row>
        <row r="1599">
          <cell r="A1599" t="e">
            <v>#REF!</v>
          </cell>
          <cell r="B1599" t="e">
            <v>#REF!</v>
          </cell>
          <cell r="C1599" t="e">
            <v>#REF!</v>
          </cell>
          <cell r="D1599" t="e">
            <v>#REF!</v>
          </cell>
        </row>
        <row r="1600">
          <cell r="A1600" t="e">
            <v>#REF!</v>
          </cell>
          <cell r="B1600" t="e">
            <v>#REF!</v>
          </cell>
          <cell r="C1600" t="e">
            <v>#REF!</v>
          </cell>
          <cell r="D1600" t="e">
            <v>#REF!</v>
          </cell>
        </row>
        <row r="1601">
          <cell r="A1601" t="e">
            <v>#REF!</v>
          </cell>
          <cell r="B1601" t="e">
            <v>#REF!</v>
          </cell>
          <cell r="C1601" t="e">
            <v>#REF!</v>
          </cell>
          <cell r="D1601" t="e">
            <v>#REF!</v>
          </cell>
        </row>
        <row r="1602">
          <cell r="A1602" t="e">
            <v>#REF!</v>
          </cell>
          <cell r="B1602" t="e">
            <v>#REF!</v>
          </cell>
          <cell r="C1602" t="e">
            <v>#REF!</v>
          </cell>
          <cell r="D1602" t="e">
            <v>#REF!</v>
          </cell>
        </row>
        <row r="1603">
          <cell r="A1603" t="e">
            <v>#REF!</v>
          </cell>
          <cell r="B1603" t="e">
            <v>#REF!</v>
          </cell>
          <cell r="C1603" t="e">
            <v>#REF!</v>
          </cell>
          <cell r="D1603" t="e">
            <v>#REF!</v>
          </cell>
        </row>
        <row r="1604">
          <cell r="A1604" t="e">
            <v>#REF!</v>
          </cell>
          <cell r="B1604" t="e">
            <v>#REF!</v>
          </cell>
          <cell r="C1604" t="e">
            <v>#REF!</v>
          </cell>
          <cell r="D1604" t="e">
            <v>#REF!</v>
          </cell>
        </row>
        <row r="1605">
          <cell r="A1605" t="e">
            <v>#REF!</v>
          </cell>
          <cell r="B1605" t="e">
            <v>#REF!</v>
          </cell>
          <cell r="C1605" t="e">
            <v>#REF!</v>
          </cell>
          <cell r="D1605" t="e">
            <v>#REF!</v>
          </cell>
        </row>
        <row r="1606">
          <cell r="A1606" t="e">
            <v>#REF!</v>
          </cell>
          <cell r="B1606" t="e">
            <v>#REF!</v>
          </cell>
          <cell r="C1606" t="e">
            <v>#REF!</v>
          </cell>
          <cell r="D1606" t="e">
            <v>#REF!</v>
          </cell>
        </row>
        <row r="1607">
          <cell r="A1607" t="e">
            <v>#REF!</v>
          </cell>
          <cell r="B1607" t="e">
            <v>#REF!</v>
          </cell>
          <cell r="C1607" t="e">
            <v>#REF!</v>
          </cell>
          <cell r="D1607" t="e">
            <v>#REF!</v>
          </cell>
        </row>
        <row r="1608">
          <cell r="A1608" t="e">
            <v>#REF!</v>
          </cell>
          <cell r="B1608" t="e">
            <v>#REF!</v>
          </cell>
          <cell r="C1608" t="e">
            <v>#REF!</v>
          </cell>
          <cell r="D1608" t="e">
            <v>#REF!</v>
          </cell>
        </row>
        <row r="1609">
          <cell r="A1609" t="e">
            <v>#REF!</v>
          </cell>
          <cell r="B1609" t="e">
            <v>#REF!</v>
          </cell>
          <cell r="C1609" t="e">
            <v>#REF!</v>
          </cell>
          <cell r="D1609" t="e">
            <v>#REF!</v>
          </cell>
        </row>
        <row r="1610">
          <cell r="A1610" t="e">
            <v>#REF!</v>
          </cell>
          <cell r="B1610" t="e">
            <v>#REF!</v>
          </cell>
          <cell r="C1610" t="e">
            <v>#REF!</v>
          </cell>
          <cell r="D1610" t="e">
            <v>#REF!</v>
          </cell>
        </row>
        <row r="1611">
          <cell r="A1611" t="e">
            <v>#REF!</v>
          </cell>
          <cell r="B1611" t="e">
            <v>#REF!</v>
          </cell>
          <cell r="C1611" t="e">
            <v>#REF!</v>
          </cell>
          <cell r="D1611" t="e">
            <v>#REF!</v>
          </cell>
        </row>
        <row r="1612">
          <cell r="A1612" t="e">
            <v>#REF!</v>
          </cell>
          <cell r="B1612" t="e">
            <v>#REF!</v>
          </cell>
          <cell r="C1612" t="e">
            <v>#REF!</v>
          </cell>
          <cell r="D1612" t="e">
            <v>#REF!</v>
          </cell>
        </row>
        <row r="1613">
          <cell r="A1613" t="e">
            <v>#REF!</v>
          </cell>
          <cell r="B1613" t="e">
            <v>#REF!</v>
          </cell>
          <cell r="C1613" t="e">
            <v>#REF!</v>
          </cell>
          <cell r="D1613" t="e">
            <v>#REF!</v>
          </cell>
        </row>
        <row r="1614">
          <cell r="A1614" t="e">
            <v>#REF!</v>
          </cell>
          <cell r="B1614" t="e">
            <v>#REF!</v>
          </cell>
          <cell r="C1614" t="e">
            <v>#REF!</v>
          </cell>
          <cell r="D1614" t="e">
            <v>#REF!</v>
          </cell>
        </row>
        <row r="1615">
          <cell r="A1615" t="e">
            <v>#REF!</v>
          </cell>
          <cell r="B1615" t="e">
            <v>#REF!</v>
          </cell>
          <cell r="C1615" t="e">
            <v>#REF!</v>
          </cell>
          <cell r="D1615" t="e">
            <v>#REF!</v>
          </cell>
        </row>
        <row r="1616">
          <cell r="A1616" t="e">
            <v>#REF!</v>
          </cell>
          <cell r="B1616" t="e">
            <v>#REF!</v>
          </cell>
          <cell r="C1616" t="e">
            <v>#REF!</v>
          </cell>
          <cell r="D1616" t="e">
            <v>#REF!</v>
          </cell>
        </row>
        <row r="1617">
          <cell r="A1617" t="e">
            <v>#REF!</v>
          </cell>
          <cell r="B1617" t="e">
            <v>#REF!</v>
          </cell>
          <cell r="C1617" t="e">
            <v>#REF!</v>
          </cell>
          <cell r="D1617" t="e">
            <v>#REF!</v>
          </cell>
        </row>
        <row r="1618">
          <cell r="A1618" t="e">
            <v>#REF!</v>
          </cell>
          <cell r="B1618" t="e">
            <v>#REF!</v>
          </cell>
          <cell r="C1618" t="e">
            <v>#REF!</v>
          </cell>
          <cell r="D1618" t="e">
            <v>#REF!</v>
          </cell>
        </row>
        <row r="1619">
          <cell r="A1619" t="e">
            <v>#REF!</v>
          </cell>
          <cell r="B1619" t="e">
            <v>#REF!</v>
          </cell>
          <cell r="C1619" t="e">
            <v>#REF!</v>
          </cell>
          <cell r="D1619" t="e">
            <v>#REF!</v>
          </cell>
        </row>
        <row r="1620">
          <cell r="A1620" t="e">
            <v>#REF!</v>
          </cell>
          <cell r="B1620" t="e">
            <v>#REF!</v>
          </cell>
          <cell r="C1620" t="e">
            <v>#REF!</v>
          </cell>
          <cell r="D1620" t="e">
            <v>#REF!</v>
          </cell>
        </row>
        <row r="1621">
          <cell r="A1621" t="e">
            <v>#REF!</v>
          </cell>
          <cell r="B1621" t="e">
            <v>#REF!</v>
          </cell>
        </row>
        <row r="1622">
          <cell r="A1622" t="e">
            <v>#REF!</v>
          </cell>
          <cell r="B1622" t="e">
            <v>#REF!</v>
          </cell>
          <cell r="C1622" t="e">
            <v>#REF!</v>
          </cell>
          <cell r="D1622" t="e">
            <v>#REF!</v>
          </cell>
        </row>
        <row r="1623">
          <cell r="A1623" t="e">
            <v>#REF!</v>
          </cell>
          <cell r="B1623" t="e">
            <v>#REF!</v>
          </cell>
          <cell r="C1623" t="e">
            <v>#REF!</v>
          </cell>
          <cell r="D1623" t="e">
            <v>#REF!</v>
          </cell>
        </row>
        <row r="1624">
          <cell r="A1624" t="e">
            <v>#REF!</v>
          </cell>
          <cell r="B1624" t="e">
            <v>#REF!</v>
          </cell>
          <cell r="C1624" t="e">
            <v>#REF!</v>
          </cell>
          <cell r="D1624" t="e">
            <v>#REF!</v>
          </cell>
        </row>
        <row r="1625">
          <cell r="A1625" t="e">
            <v>#REF!</v>
          </cell>
          <cell r="B1625" t="e">
            <v>#REF!</v>
          </cell>
          <cell r="C1625" t="e">
            <v>#REF!</v>
          </cell>
          <cell r="D1625" t="e">
            <v>#REF!</v>
          </cell>
        </row>
        <row r="1626">
          <cell r="A1626" t="e">
            <v>#REF!</v>
          </cell>
          <cell r="B1626" t="e">
            <v>#REF!</v>
          </cell>
          <cell r="C1626" t="e">
            <v>#REF!</v>
          </cell>
          <cell r="D1626" t="e">
            <v>#REF!</v>
          </cell>
        </row>
        <row r="1627">
          <cell r="A1627" t="e">
            <v>#REF!</v>
          </cell>
          <cell r="B1627" t="e">
            <v>#REF!</v>
          </cell>
          <cell r="C1627" t="e">
            <v>#REF!</v>
          </cell>
          <cell r="D1627" t="e">
            <v>#REF!</v>
          </cell>
        </row>
        <row r="1628">
          <cell r="A1628" t="e">
            <v>#REF!</v>
          </cell>
          <cell r="B1628" t="e">
            <v>#REF!</v>
          </cell>
          <cell r="C1628" t="e">
            <v>#REF!</v>
          </cell>
          <cell r="D1628" t="e">
            <v>#REF!</v>
          </cell>
        </row>
        <row r="1629">
          <cell r="A1629" t="e">
            <v>#REF!</v>
          </cell>
          <cell r="B1629" t="e">
            <v>#REF!</v>
          </cell>
          <cell r="C1629" t="e">
            <v>#REF!</v>
          </cell>
          <cell r="D1629" t="e">
            <v>#REF!</v>
          </cell>
        </row>
        <row r="1630">
          <cell r="A1630" t="e">
            <v>#REF!</v>
          </cell>
          <cell r="B1630" t="e">
            <v>#REF!</v>
          </cell>
          <cell r="C1630" t="e">
            <v>#REF!</v>
          </cell>
          <cell r="D1630" t="e">
            <v>#REF!</v>
          </cell>
        </row>
        <row r="1631">
          <cell r="A1631" t="e">
            <v>#REF!</v>
          </cell>
          <cell r="B1631" t="e">
            <v>#REF!</v>
          </cell>
          <cell r="C1631" t="e">
            <v>#REF!</v>
          </cell>
          <cell r="D1631" t="e">
            <v>#REF!</v>
          </cell>
        </row>
        <row r="1632">
          <cell r="A1632" t="e">
            <v>#REF!</v>
          </cell>
          <cell r="B1632" t="e">
            <v>#REF!</v>
          </cell>
          <cell r="C1632" t="e">
            <v>#REF!</v>
          </cell>
          <cell r="D1632" t="e">
            <v>#REF!</v>
          </cell>
        </row>
        <row r="1633">
          <cell r="A1633" t="e">
            <v>#REF!</v>
          </cell>
          <cell r="B1633" t="e">
            <v>#REF!</v>
          </cell>
          <cell r="C1633" t="e">
            <v>#REF!</v>
          </cell>
          <cell r="D1633" t="e">
            <v>#REF!</v>
          </cell>
        </row>
        <row r="1634">
          <cell r="A1634" t="e">
            <v>#REF!</v>
          </cell>
          <cell r="B1634" t="e">
            <v>#REF!</v>
          </cell>
          <cell r="C1634" t="e">
            <v>#REF!</v>
          </cell>
          <cell r="D1634" t="e">
            <v>#REF!</v>
          </cell>
        </row>
        <row r="1635">
          <cell r="A1635" t="e">
            <v>#REF!</v>
          </cell>
          <cell r="B1635" t="e">
            <v>#REF!</v>
          </cell>
          <cell r="C1635" t="e">
            <v>#REF!</v>
          </cell>
          <cell r="D1635" t="e">
            <v>#REF!</v>
          </cell>
        </row>
        <row r="1636">
          <cell r="A1636" t="e">
            <v>#REF!</v>
          </cell>
          <cell r="B1636" t="e">
            <v>#REF!</v>
          </cell>
          <cell r="C1636" t="e">
            <v>#REF!</v>
          </cell>
          <cell r="D1636" t="e">
            <v>#REF!</v>
          </cell>
        </row>
        <row r="1637">
          <cell r="A1637" t="e">
            <v>#REF!</v>
          </cell>
          <cell r="B1637" t="e">
            <v>#REF!</v>
          </cell>
          <cell r="C1637" t="e">
            <v>#REF!</v>
          </cell>
          <cell r="D1637" t="e">
            <v>#REF!</v>
          </cell>
        </row>
        <row r="1638">
          <cell r="A1638" t="e">
            <v>#REF!</v>
          </cell>
          <cell r="B1638" t="e">
            <v>#REF!</v>
          </cell>
          <cell r="C1638" t="e">
            <v>#REF!</v>
          </cell>
          <cell r="D1638" t="e">
            <v>#REF!</v>
          </cell>
        </row>
        <row r="1639">
          <cell r="A1639" t="e">
            <v>#REF!</v>
          </cell>
          <cell r="B1639" t="e">
            <v>#REF!</v>
          </cell>
          <cell r="C1639" t="e">
            <v>#REF!</v>
          </cell>
          <cell r="D1639" t="e">
            <v>#REF!</v>
          </cell>
        </row>
        <row r="1640">
          <cell r="A1640" t="e">
            <v>#REF!</v>
          </cell>
          <cell r="B1640" t="e">
            <v>#REF!</v>
          </cell>
          <cell r="C1640" t="e">
            <v>#REF!</v>
          </cell>
          <cell r="D1640" t="e">
            <v>#REF!</v>
          </cell>
        </row>
        <row r="1641">
          <cell r="A1641" t="e">
            <v>#REF!</v>
          </cell>
          <cell r="B1641" t="e">
            <v>#REF!</v>
          </cell>
          <cell r="C1641" t="e">
            <v>#REF!</v>
          </cell>
          <cell r="D1641" t="e">
            <v>#REF!</v>
          </cell>
        </row>
        <row r="1642">
          <cell r="A1642" t="e">
            <v>#REF!</v>
          </cell>
          <cell r="B1642" t="e">
            <v>#REF!</v>
          </cell>
          <cell r="C1642" t="e">
            <v>#REF!</v>
          </cell>
          <cell r="D1642" t="e">
            <v>#REF!</v>
          </cell>
        </row>
        <row r="1643">
          <cell r="A1643" t="e">
            <v>#REF!</v>
          </cell>
          <cell r="B1643" t="e">
            <v>#REF!</v>
          </cell>
          <cell r="C1643" t="e">
            <v>#REF!</v>
          </cell>
          <cell r="D1643" t="e">
            <v>#REF!</v>
          </cell>
        </row>
        <row r="1644">
          <cell r="A1644" t="e">
            <v>#REF!</v>
          </cell>
          <cell r="B1644" t="e">
            <v>#REF!</v>
          </cell>
          <cell r="C1644" t="e">
            <v>#REF!</v>
          </cell>
          <cell r="D1644" t="e">
            <v>#REF!</v>
          </cell>
        </row>
        <row r="1645">
          <cell r="A1645" t="e">
            <v>#REF!</v>
          </cell>
          <cell r="B1645" t="e">
            <v>#REF!</v>
          </cell>
          <cell r="C1645" t="e">
            <v>#REF!</v>
          </cell>
          <cell r="D1645" t="e">
            <v>#REF!</v>
          </cell>
        </row>
        <row r="1646">
          <cell r="A1646" t="e">
            <v>#REF!</v>
          </cell>
          <cell r="B1646" t="e">
            <v>#REF!</v>
          </cell>
          <cell r="C1646" t="e">
            <v>#REF!</v>
          </cell>
          <cell r="D1646" t="e">
            <v>#REF!</v>
          </cell>
        </row>
        <row r="1647">
          <cell r="A1647" t="e">
            <v>#REF!</v>
          </cell>
          <cell r="B1647" t="e">
            <v>#REF!</v>
          </cell>
          <cell r="C1647" t="e">
            <v>#REF!</v>
          </cell>
          <cell r="D1647" t="e">
            <v>#REF!</v>
          </cell>
        </row>
        <row r="1648">
          <cell r="A1648" t="e">
            <v>#REF!</v>
          </cell>
          <cell r="B1648" t="e">
            <v>#REF!</v>
          </cell>
          <cell r="C1648" t="e">
            <v>#REF!</v>
          </cell>
          <cell r="D1648" t="e">
            <v>#REF!</v>
          </cell>
        </row>
        <row r="1649">
          <cell r="A1649" t="e">
            <v>#REF!</v>
          </cell>
          <cell r="B1649" t="e">
            <v>#REF!</v>
          </cell>
        </row>
        <row r="1650">
          <cell r="A1650" t="e">
            <v>#REF!</v>
          </cell>
          <cell r="B1650" t="e">
            <v>#REF!</v>
          </cell>
          <cell r="C1650" t="e">
            <v>#REF!</v>
          </cell>
          <cell r="D1650" t="e">
            <v>#REF!</v>
          </cell>
        </row>
        <row r="1651">
          <cell r="A1651" t="e">
            <v>#REF!</v>
          </cell>
          <cell r="B1651" t="e">
            <v>#REF!</v>
          </cell>
          <cell r="C1651" t="e">
            <v>#REF!</v>
          </cell>
          <cell r="D1651" t="e">
            <v>#REF!</v>
          </cell>
        </row>
        <row r="1652">
          <cell r="A1652" t="e">
            <v>#REF!</v>
          </cell>
          <cell r="B1652" t="e">
            <v>#REF!</v>
          </cell>
          <cell r="C1652" t="e">
            <v>#REF!</v>
          </cell>
          <cell r="D1652" t="e">
            <v>#REF!</v>
          </cell>
        </row>
        <row r="1653">
          <cell r="A1653" t="e">
            <v>#REF!</v>
          </cell>
          <cell r="B1653" t="e">
            <v>#REF!</v>
          </cell>
          <cell r="C1653" t="e">
            <v>#REF!</v>
          </cell>
          <cell r="D1653" t="e">
            <v>#REF!</v>
          </cell>
        </row>
        <row r="1654">
          <cell r="A1654" t="e">
            <v>#REF!</v>
          </cell>
          <cell r="B1654" t="e">
            <v>#REF!</v>
          </cell>
          <cell r="C1654" t="e">
            <v>#REF!</v>
          </cell>
          <cell r="D1654" t="e">
            <v>#REF!</v>
          </cell>
        </row>
        <row r="1655">
          <cell r="A1655" t="e">
            <v>#REF!</v>
          </cell>
          <cell r="B1655" t="e">
            <v>#REF!</v>
          </cell>
          <cell r="C1655" t="e">
            <v>#REF!</v>
          </cell>
          <cell r="D1655" t="e">
            <v>#REF!</v>
          </cell>
        </row>
        <row r="1656">
          <cell r="A1656" t="e">
            <v>#REF!</v>
          </cell>
          <cell r="B1656" t="e">
            <v>#REF!</v>
          </cell>
          <cell r="C1656" t="e">
            <v>#REF!</v>
          </cell>
          <cell r="D1656" t="e">
            <v>#REF!</v>
          </cell>
        </row>
        <row r="1657">
          <cell r="A1657" t="e">
            <v>#REF!</v>
          </cell>
          <cell r="B1657" t="e">
            <v>#REF!</v>
          </cell>
          <cell r="C1657" t="e">
            <v>#REF!</v>
          </cell>
          <cell r="D1657" t="e">
            <v>#REF!</v>
          </cell>
        </row>
        <row r="1658">
          <cell r="A1658" t="e">
            <v>#REF!</v>
          </cell>
          <cell r="B1658" t="e">
            <v>#REF!</v>
          </cell>
          <cell r="C1658" t="e">
            <v>#REF!</v>
          </cell>
          <cell r="D1658" t="e">
            <v>#REF!</v>
          </cell>
        </row>
        <row r="1659">
          <cell r="A1659" t="e">
            <v>#REF!</v>
          </cell>
          <cell r="B1659" t="e">
            <v>#REF!</v>
          </cell>
          <cell r="C1659" t="e">
            <v>#REF!</v>
          </cell>
          <cell r="D1659" t="e">
            <v>#REF!</v>
          </cell>
        </row>
        <row r="1660">
          <cell r="A1660" t="e">
            <v>#REF!</v>
          </cell>
          <cell r="B1660" t="e">
            <v>#REF!</v>
          </cell>
          <cell r="C1660" t="e">
            <v>#REF!</v>
          </cell>
          <cell r="D1660" t="e">
            <v>#REF!</v>
          </cell>
        </row>
        <row r="1661">
          <cell r="A1661" t="e">
            <v>#REF!</v>
          </cell>
          <cell r="B1661" t="e">
            <v>#REF!</v>
          </cell>
          <cell r="C1661" t="e">
            <v>#REF!</v>
          </cell>
          <cell r="D1661" t="e">
            <v>#REF!</v>
          </cell>
        </row>
        <row r="1662">
          <cell r="A1662" t="e">
            <v>#REF!</v>
          </cell>
          <cell r="B1662" t="e">
            <v>#REF!</v>
          </cell>
          <cell r="C1662" t="e">
            <v>#REF!</v>
          </cell>
          <cell r="D1662" t="e">
            <v>#REF!</v>
          </cell>
        </row>
        <row r="1663">
          <cell r="A1663" t="e">
            <v>#REF!</v>
          </cell>
          <cell r="B1663" t="e">
            <v>#REF!</v>
          </cell>
          <cell r="C1663" t="e">
            <v>#REF!</v>
          </cell>
          <cell r="D1663" t="e">
            <v>#REF!</v>
          </cell>
        </row>
        <row r="1664">
          <cell r="A1664" t="e">
            <v>#REF!</v>
          </cell>
          <cell r="B1664" t="e">
            <v>#REF!</v>
          </cell>
          <cell r="C1664" t="e">
            <v>#REF!</v>
          </cell>
          <cell r="D1664" t="e">
            <v>#REF!</v>
          </cell>
        </row>
        <row r="1665">
          <cell r="A1665" t="e">
            <v>#REF!</v>
          </cell>
          <cell r="B1665" t="e">
            <v>#REF!</v>
          </cell>
          <cell r="C1665" t="e">
            <v>#REF!</v>
          </cell>
          <cell r="D1665" t="e">
            <v>#REF!</v>
          </cell>
        </row>
        <row r="1666">
          <cell r="A1666" t="e">
            <v>#REF!</v>
          </cell>
          <cell r="B1666" t="e">
            <v>#REF!</v>
          </cell>
          <cell r="C1666" t="e">
            <v>#REF!</v>
          </cell>
          <cell r="D1666" t="e">
            <v>#REF!</v>
          </cell>
        </row>
        <row r="1667">
          <cell r="A1667" t="e">
            <v>#REF!</v>
          </cell>
          <cell r="B1667" t="e">
            <v>#REF!</v>
          </cell>
          <cell r="C1667" t="e">
            <v>#REF!</v>
          </cell>
          <cell r="D1667" t="e">
            <v>#REF!</v>
          </cell>
        </row>
        <row r="1668">
          <cell r="A1668" t="e">
            <v>#REF!</v>
          </cell>
          <cell r="B1668" t="e">
            <v>#REF!</v>
          </cell>
          <cell r="C1668" t="e">
            <v>#REF!</v>
          </cell>
          <cell r="D1668" t="e">
            <v>#REF!</v>
          </cell>
        </row>
        <row r="1669">
          <cell r="A1669" t="e">
            <v>#REF!</v>
          </cell>
          <cell r="B1669" t="e">
            <v>#REF!</v>
          </cell>
          <cell r="C1669" t="e">
            <v>#REF!</v>
          </cell>
          <cell r="D1669" t="e">
            <v>#REF!</v>
          </cell>
        </row>
        <row r="1670">
          <cell r="A1670" t="e">
            <v>#REF!</v>
          </cell>
          <cell r="B1670" t="e">
            <v>#REF!</v>
          </cell>
          <cell r="C1670" t="e">
            <v>#REF!</v>
          </cell>
          <cell r="D1670" t="e">
            <v>#REF!</v>
          </cell>
        </row>
        <row r="1671">
          <cell r="A1671" t="e">
            <v>#REF!</v>
          </cell>
          <cell r="B1671" t="e">
            <v>#REF!</v>
          </cell>
          <cell r="C1671" t="e">
            <v>#REF!</v>
          </cell>
          <cell r="D1671" t="e">
            <v>#REF!</v>
          </cell>
        </row>
        <row r="1672">
          <cell r="A1672" t="e">
            <v>#REF!</v>
          </cell>
          <cell r="B1672" t="e">
            <v>#REF!</v>
          </cell>
          <cell r="C1672" t="e">
            <v>#REF!</v>
          </cell>
          <cell r="D1672" t="e">
            <v>#REF!</v>
          </cell>
        </row>
        <row r="1673">
          <cell r="A1673" t="e">
            <v>#REF!</v>
          </cell>
          <cell r="B1673" t="e">
            <v>#REF!</v>
          </cell>
          <cell r="C1673" t="e">
            <v>#REF!</v>
          </cell>
          <cell r="D1673" t="e">
            <v>#REF!</v>
          </cell>
        </row>
        <row r="1674">
          <cell r="A1674" t="e">
            <v>#REF!</v>
          </cell>
          <cell r="B1674" t="e">
            <v>#REF!</v>
          </cell>
          <cell r="C1674" t="e">
            <v>#REF!</v>
          </cell>
          <cell r="D1674" t="e">
            <v>#REF!</v>
          </cell>
        </row>
        <row r="1675">
          <cell r="A1675" t="e">
            <v>#REF!</v>
          </cell>
          <cell r="B1675" t="e">
            <v>#REF!</v>
          </cell>
          <cell r="C1675" t="e">
            <v>#REF!</v>
          </cell>
          <cell r="D1675" t="e">
            <v>#REF!</v>
          </cell>
        </row>
        <row r="1676">
          <cell r="A1676" t="e">
            <v>#REF!</v>
          </cell>
          <cell r="B1676" t="e">
            <v>#REF!</v>
          </cell>
          <cell r="C1676" t="e">
            <v>#REF!</v>
          </cell>
          <cell r="D1676" t="e">
            <v>#REF!</v>
          </cell>
        </row>
        <row r="1677">
          <cell r="A1677" t="e">
            <v>#REF!</v>
          </cell>
          <cell r="B1677" t="e">
            <v>#REF!</v>
          </cell>
          <cell r="C1677" t="e">
            <v>#REF!</v>
          </cell>
          <cell r="D1677" t="e">
            <v>#REF!</v>
          </cell>
        </row>
        <row r="1678">
          <cell r="A1678" t="e">
            <v>#REF!</v>
          </cell>
          <cell r="B1678" t="e">
            <v>#REF!</v>
          </cell>
          <cell r="C1678" t="e">
            <v>#REF!</v>
          </cell>
          <cell r="D1678" t="e">
            <v>#REF!</v>
          </cell>
        </row>
        <row r="1679">
          <cell r="A1679" t="e">
            <v>#REF!</v>
          </cell>
          <cell r="B1679" t="e">
            <v>#REF!</v>
          </cell>
          <cell r="C1679" t="e">
            <v>#REF!</v>
          </cell>
          <cell r="D1679" t="e">
            <v>#REF!</v>
          </cell>
        </row>
        <row r="1680">
          <cell r="A1680" t="e">
            <v>#REF!</v>
          </cell>
          <cell r="B1680" t="e">
            <v>#REF!</v>
          </cell>
          <cell r="C1680" t="e">
            <v>#REF!</v>
          </cell>
          <cell r="D1680" t="e">
            <v>#REF!</v>
          </cell>
        </row>
        <row r="1681">
          <cell r="A1681" t="e">
            <v>#REF!</v>
          </cell>
          <cell r="B1681" t="e">
            <v>#REF!</v>
          </cell>
          <cell r="C1681" t="e">
            <v>#REF!</v>
          </cell>
          <cell r="D1681" t="e">
            <v>#REF!</v>
          </cell>
        </row>
        <row r="1682">
          <cell r="A1682" t="e">
            <v>#REF!</v>
          </cell>
          <cell r="B1682" t="e">
            <v>#REF!</v>
          </cell>
          <cell r="C1682" t="e">
            <v>#REF!</v>
          </cell>
          <cell r="D1682" t="e">
            <v>#REF!</v>
          </cell>
        </row>
        <row r="1683">
          <cell r="A1683" t="e">
            <v>#REF!</v>
          </cell>
          <cell r="B1683" t="e">
            <v>#REF!</v>
          </cell>
          <cell r="C1683" t="e">
            <v>#REF!</v>
          </cell>
          <cell r="D1683" t="e">
            <v>#REF!</v>
          </cell>
        </row>
        <row r="1684">
          <cell r="A1684" t="e">
            <v>#REF!</v>
          </cell>
          <cell r="B1684" t="e">
            <v>#REF!</v>
          </cell>
        </row>
        <row r="1685">
          <cell r="A1685" t="e">
            <v>#REF!</v>
          </cell>
          <cell r="B1685" t="e">
            <v>#REF!</v>
          </cell>
          <cell r="C1685" t="e">
            <v>#REF!</v>
          </cell>
          <cell r="D1685" t="e">
            <v>#REF!</v>
          </cell>
        </row>
        <row r="1686">
          <cell r="A1686" t="e">
            <v>#REF!</v>
          </cell>
          <cell r="B1686" t="e">
            <v>#REF!</v>
          </cell>
          <cell r="C1686" t="e">
            <v>#REF!</v>
          </cell>
          <cell r="D1686" t="e">
            <v>#REF!</v>
          </cell>
        </row>
        <row r="1687">
          <cell r="A1687" t="e">
            <v>#REF!</v>
          </cell>
          <cell r="B1687" t="e">
            <v>#REF!</v>
          </cell>
          <cell r="C1687" t="e">
            <v>#REF!</v>
          </cell>
          <cell r="D1687" t="e">
            <v>#REF!</v>
          </cell>
        </row>
        <row r="1688">
          <cell r="A1688" t="e">
            <v>#REF!</v>
          </cell>
          <cell r="B1688" t="e">
            <v>#REF!</v>
          </cell>
          <cell r="C1688" t="e">
            <v>#REF!</v>
          </cell>
          <cell r="D1688" t="e">
            <v>#REF!</v>
          </cell>
        </row>
        <row r="1689">
          <cell r="A1689" t="e">
            <v>#REF!</v>
          </cell>
          <cell r="B1689" t="e">
            <v>#REF!</v>
          </cell>
          <cell r="C1689" t="e">
            <v>#REF!</v>
          </cell>
          <cell r="D1689" t="e">
            <v>#REF!</v>
          </cell>
        </row>
        <row r="1690">
          <cell r="A1690" t="e">
            <v>#REF!</v>
          </cell>
          <cell r="B1690" t="e">
            <v>#REF!</v>
          </cell>
          <cell r="C1690" t="e">
            <v>#REF!</v>
          </cell>
          <cell r="D1690" t="e">
            <v>#REF!</v>
          </cell>
        </row>
        <row r="1691">
          <cell r="A1691" t="e">
            <v>#REF!</v>
          </cell>
          <cell r="B1691" t="e">
            <v>#REF!</v>
          </cell>
          <cell r="C1691" t="e">
            <v>#REF!</v>
          </cell>
          <cell r="D1691" t="e">
            <v>#REF!</v>
          </cell>
        </row>
        <row r="1692">
          <cell r="A1692" t="e">
            <v>#REF!</v>
          </cell>
          <cell r="B1692" t="e">
            <v>#REF!</v>
          </cell>
          <cell r="C1692" t="e">
            <v>#REF!</v>
          </cell>
          <cell r="D1692" t="e">
            <v>#REF!</v>
          </cell>
        </row>
        <row r="1693">
          <cell r="A1693" t="e">
            <v>#REF!</v>
          </cell>
          <cell r="B1693" t="e">
            <v>#REF!</v>
          </cell>
          <cell r="C1693" t="e">
            <v>#REF!</v>
          </cell>
          <cell r="D1693" t="e">
            <v>#REF!</v>
          </cell>
        </row>
        <row r="1694">
          <cell r="A1694" t="e">
            <v>#REF!</v>
          </cell>
          <cell r="B1694" t="e">
            <v>#REF!</v>
          </cell>
          <cell r="C1694" t="e">
            <v>#REF!</v>
          </cell>
          <cell r="D1694" t="e">
            <v>#REF!</v>
          </cell>
        </row>
        <row r="1695">
          <cell r="A1695" t="e">
            <v>#REF!</v>
          </cell>
          <cell r="B1695" t="e">
            <v>#REF!</v>
          </cell>
          <cell r="C1695" t="e">
            <v>#REF!</v>
          </cell>
          <cell r="D1695" t="e">
            <v>#REF!</v>
          </cell>
        </row>
        <row r="1696">
          <cell r="A1696" t="e">
            <v>#REF!</v>
          </cell>
          <cell r="B1696" t="e">
            <v>#REF!</v>
          </cell>
          <cell r="C1696" t="e">
            <v>#REF!</v>
          </cell>
          <cell r="D1696" t="e">
            <v>#REF!</v>
          </cell>
        </row>
        <row r="1697">
          <cell r="A1697" t="e">
            <v>#REF!</v>
          </cell>
          <cell r="B1697" t="e">
            <v>#REF!</v>
          </cell>
          <cell r="C1697" t="e">
            <v>#REF!</v>
          </cell>
          <cell r="D1697" t="e">
            <v>#REF!</v>
          </cell>
        </row>
        <row r="1698">
          <cell r="A1698" t="e">
            <v>#REF!</v>
          </cell>
          <cell r="B1698" t="e">
            <v>#REF!</v>
          </cell>
          <cell r="C1698" t="e">
            <v>#REF!</v>
          </cell>
          <cell r="D1698" t="e">
            <v>#REF!</v>
          </cell>
        </row>
        <row r="1699">
          <cell r="A1699" t="e">
            <v>#REF!</v>
          </cell>
          <cell r="B1699" t="e">
            <v>#REF!</v>
          </cell>
          <cell r="C1699" t="e">
            <v>#REF!</v>
          </cell>
          <cell r="D1699" t="e">
            <v>#REF!</v>
          </cell>
        </row>
        <row r="1700">
          <cell r="A1700" t="e">
            <v>#REF!</v>
          </cell>
          <cell r="B1700" t="e">
            <v>#REF!</v>
          </cell>
          <cell r="C1700" t="e">
            <v>#REF!</v>
          </cell>
          <cell r="D1700" t="e">
            <v>#REF!</v>
          </cell>
        </row>
        <row r="1701">
          <cell r="A1701" t="e">
            <v>#REF!</v>
          </cell>
          <cell r="B1701" t="e">
            <v>#REF!</v>
          </cell>
          <cell r="C1701" t="e">
            <v>#REF!</v>
          </cell>
          <cell r="D1701" t="e">
            <v>#REF!</v>
          </cell>
        </row>
        <row r="1702">
          <cell r="A1702" t="e">
            <v>#REF!</v>
          </cell>
          <cell r="B1702" t="e">
            <v>#REF!</v>
          </cell>
          <cell r="C1702" t="e">
            <v>#REF!</v>
          </cell>
          <cell r="D1702" t="e">
            <v>#REF!</v>
          </cell>
        </row>
        <row r="1703">
          <cell r="A1703" t="e">
            <v>#REF!</v>
          </cell>
          <cell r="B1703" t="e">
            <v>#REF!</v>
          </cell>
          <cell r="C1703" t="e">
            <v>#REF!</v>
          </cell>
          <cell r="D1703" t="e">
            <v>#REF!</v>
          </cell>
        </row>
        <row r="1704">
          <cell r="A1704" t="e">
            <v>#REF!</v>
          </cell>
          <cell r="B1704" t="e">
            <v>#REF!</v>
          </cell>
          <cell r="C1704" t="e">
            <v>#REF!</v>
          </cell>
          <cell r="D1704" t="e">
            <v>#REF!</v>
          </cell>
        </row>
        <row r="1705">
          <cell r="A1705" t="e">
            <v>#REF!</v>
          </cell>
          <cell r="B1705" t="e">
            <v>#REF!</v>
          </cell>
          <cell r="C1705" t="e">
            <v>#REF!</v>
          </cell>
          <cell r="D1705" t="e">
            <v>#REF!</v>
          </cell>
        </row>
        <row r="1706">
          <cell r="A1706" t="e">
            <v>#REF!</v>
          </cell>
          <cell r="B1706" t="e">
            <v>#REF!</v>
          </cell>
          <cell r="C1706" t="e">
            <v>#REF!</v>
          </cell>
          <cell r="D1706" t="e">
            <v>#REF!</v>
          </cell>
        </row>
        <row r="1707">
          <cell r="A1707" t="e">
            <v>#REF!</v>
          </cell>
          <cell r="B1707" t="e">
            <v>#REF!</v>
          </cell>
          <cell r="C1707" t="e">
            <v>#REF!</v>
          </cell>
          <cell r="D1707" t="e">
            <v>#REF!</v>
          </cell>
        </row>
        <row r="1708">
          <cell r="A1708" t="e">
            <v>#REF!</v>
          </cell>
          <cell r="B1708" t="e">
            <v>#REF!</v>
          </cell>
          <cell r="C1708" t="e">
            <v>#REF!</v>
          </cell>
          <cell r="D1708" t="e">
            <v>#REF!</v>
          </cell>
        </row>
        <row r="1709">
          <cell r="A1709" t="e">
            <v>#REF!</v>
          </cell>
          <cell r="B1709" t="e">
            <v>#REF!</v>
          </cell>
          <cell r="C1709" t="e">
            <v>#REF!</v>
          </cell>
          <cell r="D1709" t="e">
            <v>#REF!</v>
          </cell>
        </row>
        <row r="1710">
          <cell r="A1710" t="e">
            <v>#REF!</v>
          </cell>
          <cell r="B1710" t="e">
            <v>#REF!</v>
          </cell>
          <cell r="C1710" t="e">
            <v>#REF!</v>
          </cell>
          <cell r="D1710" t="e">
            <v>#REF!</v>
          </cell>
        </row>
        <row r="1711">
          <cell r="A1711" t="e">
            <v>#REF!</v>
          </cell>
          <cell r="B1711" t="e">
            <v>#REF!</v>
          </cell>
          <cell r="C1711" t="e">
            <v>#REF!</v>
          </cell>
          <cell r="D1711" t="e">
            <v>#REF!</v>
          </cell>
        </row>
        <row r="1712">
          <cell r="A1712" t="e">
            <v>#REF!</v>
          </cell>
          <cell r="B1712" t="e">
            <v>#REF!</v>
          </cell>
          <cell r="C1712" t="e">
            <v>#REF!</v>
          </cell>
          <cell r="D1712" t="e">
            <v>#REF!</v>
          </cell>
        </row>
        <row r="1713">
          <cell r="A1713" t="e">
            <v>#REF!</v>
          </cell>
          <cell r="B1713" t="e">
            <v>#REF!</v>
          </cell>
          <cell r="C1713" t="e">
            <v>#REF!</v>
          </cell>
          <cell r="D1713" t="e">
            <v>#REF!</v>
          </cell>
        </row>
        <row r="1714">
          <cell r="A1714" t="e">
            <v>#REF!</v>
          </cell>
          <cell r="B1714" t="e">
            <v>#REF!</v>
          </cell>
          <cell r="C1714" t="e">
            <v>#REF!</v>
          </cell>
          <cell r="D1714" t="e">
            <v>#REF!</v>
          </cell>
        </row>
        <row r="1715">
          <cell r="A1715" t="e">
            <v>#REF!</v>
          </cell>
          <cell r="B1715" t="e">
            <v>#REF!</v>
          </cell>
          <cell r="C1715" t="e">
            <v>#REF!</v>
          </cell>
          <cell r="D1715" t="e">
            <v>#REF!</v>
          </cell>
        </row>
        <row r="1716">
          <cell r="A1716" t="e">
            <v>#REF!</v>
          </cell>
          <cell r="B1716" t="e">
            <v>#REF!</v>
          </cell>
          <cell r="C1716" t="e">
            <v>#REF!</v>
          </cell>
          <cell r="D1716" t="e">
            <v>#REF!</v>
          </cell>
        </row>
        <row r="1717">
          <cell r="A1717" t="e">
            <v>#REF!</v>
          </cell>
          <cell r="B1717" t="e">
            <v>#REF!</v>
          </cell>
          <cell r="C1717" t="e">
            <v>#REF!</v>
          </cell>
          <cell r="D1717" t="e">
            <v>#REF!</v>
          </cell>
        </row>
        <row r="1718">
          <cell r="A1718" t="e">
            <v>#REF!</v>
          </cell>
          <cell r="B1718" t="e">
            <v>#REF!</v>
          </cell>
          <cell r="C1718" t="e">
            <v>#REF!</v>
          </cell>
          <cell r="D1718" t="e">
            <v>#REF!</v>
          </cell>
        </row>
        <row r="1719">
          <cell r="A1719" t="e">
            <v>#REF!</v>
          </cell>
          <cell r="B1719" t="e">
            <v>#REF!</v>
          </cell>
          <cell r="C1719" t="e">
            <v>#REF!</v>
          </cell>
          <cell r="D1719" t="e">
            <v>#REF!</v>
          </cell>
        </row>
        <row r="1720">
          <cell r="A1720" t="e">
            <v>#REF!</v>
          </cell>
          <cell r="B1720" t="e">
            <v>#REF!</v>
          </cell>
          <cell r="C1720" t="e">
            <v>#REF!</v>
          </cell>
          <cell r="D1720" t="e">
            <v>#REF!</v>
          </cell>
        </row>
        <row r="1721">
          <cell r="A1721" t="e">
            <v>#REF!</v>
          </cell>
          <cell r="B1721" t="e">
            <v>#REF!</v>
          </cell>
          <cell r="C1721" t="e">
            <v>#REF!</v>
          </cell>
          <cell r="D1721" t="e">
            <v>#REF!</v>
          </cell>
        </row>
        <row r="1722">
          <cell r="A1722" t="e">
            <v>#REF!</v>
          </cell>
          <cell r="B1722" t="e">
            <v>#REF!</v>
          </cell>
          <cell r="C1722" t="e">
            <v>#REF!</v>
          </cell>
          <cell r="D1722" t="e">
            <v>#REF!</v>
          </cell>
        </row>
        <row r="1723">
          <cell r="A1723" t="e">
            <v>#REF!</v>
          </cell>
          <cell r="B1723" t="e">
            <v>#REF!</v>
          </cell>
          <cell r="C1723" t="e">
            <v>#REF!</v>
          </cell>
          <cell r="D1723" t="e">
            <v>#REF!</v>
          </cell>
        </row>
        <row r="1724">
          <cell r="A1724" t="e">
            <v>#REF!</v>
          </cell>
          <cell r="B1724" t="e">
            <v>#REF!</v>
          </cell>
          <cell r="C1724" t="e">
            <v>#REF!</v>
          </cell>
          <cell r="D1724" t="e">
            <v>#REF!</v>
          </cell>
        </row>
        <row r="1725">
          <cell r="A1725" t="e">
            <v>#REF!</v>
          </cell>
          <cell r="B1725" t="e">
            <v>#REF!</v>
          </cell>
          <cell r="C1725" t="e">
            <v>#REF!</v>
          </cell>
          <cell r="D1725" t="e">
            <v>#REF!</v>
          </cell>
        </row>
        <row r="1726">
          <cell r="A1726" t="e">
            <v>#REF!</v>
          </cell>
          <cell r="B1726" t="e">
            <v>#REF!</v>
          </cell>
        </row>
        <row r="1727">
          <cell r="A1727" t="e">
            <v>#REF!</v>
          </cell>
          <cell r="B1727" t="e">
            <v>#REF!</v>
          </cell>
          <cell r="C1727" t="e">
            <v>#REF!</v>
          </cell>
          <cell r="D1727" t="e">
            <v>#REF!</v>
          </cell>
        </row>
        <row r="1728">
          <cell r="A1728" t="e">
            <v>#REF!</v>
          </cell>
          <cell r="B1728" t="e">
            <v>#REF!</v>
          </cell>
          <cell r="C1728" t="e">
            <v>#REF!</v>
          </cell>
          <cell r="D1728" t="e">
            <v>#REF!</v>
          </cell>
        </row>
        <row r="1729">
          <cell r="A1729" t="e">
            <v>#REF!</v>
          </cell>
          <cell r="B1729" t="e">
            <v>#REF!</v>
          </cell>
          <cell r="C1729" t="e">
            <v>#REF!</v>
          </cell>
          <cell r="D1729" t="e">
            <v>#REF!</v>
          </cell>
        </row>
        <row r="1730">
          <cell r="A1730" t="e">
            <v>#REF!</v>
          </cell>
          <cell r="B1730" t="e">
            <v>#REF!</v>
          </cell>
          <cell r="C1730" t="e">
            <v>#REF!</v>
          </cell>
          <cell r="D1730" t="e">
            <v>#REF!</v>
          </cell>
        </row>
        <row r="1731">
          <cell r="A1731" t="e">
            <v>#REF!</v>
          </cell>
          <cell r="B1731" t="e">
            <v>#REF!</v>
          </cell>
          <cell r="C1731" t="e">
            <v>#REF!</v>
          </cell>
          <cell r="D1731" t="e">
            <v>#REF!</v>
          </cell>
        </row>
        <row r="1732">
          <cell r="A1732" t="e">
            <v>#REF!</v>
          </cell>
          <cell r="B1732" t="e">
            <v>#REF!</v>
          </cell>
          <cell r="C1732" t="e">
            <v>#REF!</v>
          </cell>
          <cell r="D1732" t="e">
            <v>#REF!</v>
          </cell>
        </row>
        <row r="1733">
          <cell r="A1733" t="e">
            <v>#REF!</v>
          </cell>
          <cell r="B1733" t="e">
            <v>#REF!</v>
          </cell>
          <cell r="C1733" t="e">
            <v>#REF!</v>
          </cell>
          <cell r="D1733" t="e">
            <v>#REF!</v>
          </cell>
        </row>
        <row r="1734">
          <cell r="A1734" t="e">
            <v>#REF!</v>
          </cell>
          <cell r="B1734" t="e">
            <v>#REF!</v>
          </cell>
          <cell r="C1734" t="e">
            <v>#REF!</v>
          </cell>
          <cell r="D1734" t="e">
            <v>#REF!</v>
          </cell>
        </row>
        <row r="1735">
          <cell r="A1735" t="e">
            <v>#REF!</v>
          </cell>
          <cell r="B1735" t="e">
            <v>#REF!</v>
          </cell>
        </row>
        <row r="1736">
          <cell r="A1736" t="e">
            <v>#REF!</v>
          </cell>
          <cell r="B1736" t="e">
            <v>#REF!</v>
          </cell>
          <cell r="C1736" t="e">
            <v>#REF!</v>
          </cell>
          <cell r="D1736" t="e">
            <v>#REF!</v>
          </cell>
        </row>
        <row r="1737">
          <cell r="A1737" t="e">
            <v>#REF!</v>
          </cell>
          <cell r="B1737" t="e">
            <v>#REF!</v>
          </cell>
          <cell r="C1737" t="e">
            <v>#REF!</v>
          </cell>
          <cell r="D1737" t="e">
            <v>#REF!</v>
          </cell>
        </row>
        <row r="1738">
          <cell r="A1738" t="e">
            <v>#REF!</v>
          </cell>
          <cell r="B1738" t="e">
            <v>#REF!</v>
          </cell>
          <cell r="C1738" t="e">
            <v>#REF!</v>
          </cell>
          <cell r="D1738" t="e">
            <v>#REF!</v>
          </cell>
        </row>
        <row r="1739">
          <cell r="A1739" t="e">
            <v>#REF!</v>
          </cell>
          <cell r="B1739" t="e">
            <v>#REF!</v>
          </cell>
          <cell r="C1739" t="e">
            <v>#REF!</v>
          </cell>
          <cell r="D1739" t="e">
            <v>#REF!</v>
          </cell>
        </row>
        <row r="1740">
          <cell r="A1740" t="e">
            <v>#REF!</v>
          </cell>
          <cell r="B1740" t="e">
            <v>#REF!</v>
          </cell>
          <cell r="C1740" t="e">
            <v>#REF!</v>
          </cell>
          <cell r="D1740" t="e">
            <v>#REF!</v>
          </cell>
        </row>
        <row r="1741">
          <cell r="A1741" t="e">
            <v>#REF!</v>
          </cell>
          <cell r="B1741" t="e">
            <v>#REF!</v>
          </cell>
          <cell r="C1741" t="e">
            <v>#REF!</v>
          </cell>
          <cell r="D1741" t="e">
            <v>#REF!</v>
          </cell>
        </row>
        <row r="1742">
          <cell r="A1742" t="e">
            <v>#REF!</v>
          </cell>
          <cell r="B1742" t="e">
            <v>#REF!</v>
          </cell>
          <cell r="C1742" t="e">
            <v>#REF!</v>
          </cell>
          <cell r="D1742" t="e">
            <v>#REF!</v>
          </cell>
        </row>
        <row r="1743">
          <cell r="A1743" t="e">
            <v>#REF!</v>
          </cell>
          <cell r="B1743" t="e">
            <v>#REF!</v>
          </cell>
          <cell r="C1743" t="e">
            <v>#REF!</v>
          </cell>
          <cell r="D1743" t="e">
            <v>#REF!</v>
          </cell>
        </row>
        <row r="1744">
          <cell r="A1744" t="e">
            <v>#REF!</v>
          </cell>
          <cell r="B1744" t="e">
            <v>#REF!</v>
          </cell>
          <cell r="C1744" t="e">
            <v>#REF!</v>
          </cell>
          <cell r="D1744" t="e">
            <v>#REF!</v>
          </cell>
        </row>
        <row r="1745">
          <cell r="A1745" t="e">
            <v>#REF!</v>
          </cell>
          <cell r="B1745" t="e">
            <v>#REF!</v>
          </cell>
          <cell r="C1745" t="e">
            <v>#REF!</v>
          </cell>
          <cell r="D1745" t="e">
            <v>#REF!</v>
          </cell>
        </row>
        <row r="1746">
          <cell r="A1746" t="e">
            <v>#REF!</v>
          </cell>
          <cell r="B1746" t="e">
            <v>#REF!</v>
          </cell>
          <cell r="C1746" t="e">
            <v>#REF!</v>
          </cell>
          <cell r="D1746" t="e">
            <v>#REF!</v>
          </cell>
        </row>
        <row r="1747">
          <cell r="A1747" t="e">
            <v>#REF!</v>
          </cell>
          <cell r="B1747" t="e">
            <v>#REF!</v>
          </cell>
          <cell r="C1747" t="e">
            <v>#REF!</v>
          </cell>
          <cell r="D1747" t="e">
            <v>#REF!</v>
          </cell>
        </row>
        <row r="1748">
          <cell r="A1748" t="e">
            <v>#REF!</v>
          </cell>
          <cell r="B1748" t="e">
            <v>#REF!</v>
          </cell>
          <cell r="C1748" t="e">
            <v>#REF!</v>
          </cell>
          <cell r="D1748" t="e">
            <v>#REF!</v>
          </cell>
        </row>
        <row r="1749">
          <cell r="A1749" t="e">
            <v>#REF!</v>
          </cell>
          <cell r="B1749" t="e">
            <v>#REF!</v>
          </cell>
          <cell r="C1749" t="e">
            <v>#REF!</v>
          </cell>
          <cell r="D1749" t="e">
            <v>#REF!</v>
          </cell>
        </row>
        <row r="1750">
          <cell r="A1750" t="e">
            <v>#REF!</v>
          </cell>
          <cell r="B1750" t="e">
            <v>#REF!</v>
          </cell>
          <cell r="C1750" t="e">
            <v>#REF!</v>
          </cell>
          <cell r="D1750" t="e">
            <v>#REF!</v>
          </cell>
        </row>
        <row r="1751">
          <cell r="A1751" t="e">
            <v>#REF!</v>
          </cell>
          <cell r="B1751" t="e">
            <v>#REF!</v>
          </cell>
          <cell r="C1751" t="e">
            <v>#REF!</v>
          </cell>
          <cell r="D1751" t="e">
            <v>#REF!</v>
          </cell>
        </row>
        <row r="1752">
          <cell r="A1752" t="e">
            <v>#REF!</v>
          </cell>
          <cell r="B1752" t="e">
            <v>#REF!</v>
          </cell>
          <cell r="C1752" t="e">
            <v>#REF!</v>
          </cell>
          <cell r="D1752" t="e">
            <v>#REF!</v>
          </cell>
        </row>
        <row r="1753">
          <cell r="A1753" t="e">
            <v>#REF!</v>
          </cell>
          <cell r="B1753" t="e">
            <v>#REF!</v>
          </cell>
          <cell r="C1753" t="e">
            <v>#REF!</v>
          </cell>
          <cell r="D1753" t="e">
            <v>#REF!</v>
          </cell>
        </row>
        <row r="1754">
          <cell r="A1754" t="e">
            <v>#REF!</v>
          </cell>
          <cell r="B1754" t="e">
            <v>#REF!</v>
          </cell>
          <cell r="C1754" t="e">
            <v>#REF!</v>
          </cell>
          <cell r="D1754" t="e">
            <v>#REF!</v>
          </cell>
        </row>
        <row r="1755">
          <cell r="A1755" t="e">
            <v>#REF!</v>
          </cell>
          <cell r="B1755" t="e">
            <v>#REF!</v>
          </cell>
          <cell r="C1755" t="e">
            <v>#REF!</v>
          </cell>
          <cell r="D1755" t="e">
            <v>#REF!</v>
          </cell>
        </row>
        <row r="1756">
          <cell r="A1756" t="e">
            <v>#REF!</v>
          </cell>
          <cell r="B1756" t="e">
            <v>#REF!</v>
          </cell>
          <cell r="C1756" t="e">
            <v>#REF!</v>
          </cell>
          <cell r="D1756" t="e">
            <v>#REF!</v>
          </cell>
        </row>
        <row r="1757">
          <cell r="A1757" t="e">
            <v>#REF!</v>
          </cell>
          <cell r="B1757" t="e">
            <v>#REF!</v>
          </cell>
          <cell r="C1757" t="e">
            <v>#REF!</v>
          </cell>
          <cell r="D1757" t="e">
            <v>#REF!</v>
          </cell>
        </row>
        <row r="1758">
          <cell r="A1758" t="e">
            <v>#REF!</v>
          </cell>
          <cell r="B1758" t="e">
            <v>#REF!</v>
          </cell>
          <cell r="C1758" t="e">
            <v>#REF!</v>
          </cell>
          <cell r="D1758" t="e">
            <v>#REF!</v>
          </cell>
        </row>
        <row r="1759">
          <cell r="A1759" t="e">
            <v>#REF!</v>
          </cell>
          <cell r="B1759" t="e">
            <v>#REF!</v>
          </cell>
          <cell r="C1759" t="e">
            <v>#REF!</v>
          </cell>
          <cell r="D1759" t="e">
            <v>#REF!</v>
          </cell>
        </row>
        <row r="1760">
          <cell r="A1760" t="e">
            <v>#REF!</v>
          </cell>
          <cell r="B1760" t="e">
            <v>#REF!</v>
          </cell>
        </row>
        <row r="1761">
          <cell r="A1761" t="e">
            <v>#REF!</v>
          </cell>
          <cell r="B1761" t="e">
            <v>#REF!</v>
          </cell>
          <cell r="C1761" t="e">
            <v>#REF!</v>
          </cell>
          <cell r="D1761" t="e">
            <v>#REF!</v>
          </cell>
        </row>
        <row r="1762">
          <cell r="A1762" t="e">
            <v>#REF!</v>
          </cell>
          <cell r="B1762" t="e">
            <v>#REF!</v>
          </cell>
          <cell r="C1762" t="e">
            <v>#REF!</v>
          </cell>
          <cell r="D1762" t="e">
            <v>#REF!</v>
          </cell>
        </row>
        <row r="1763">
          <cell r="A1763" t="e">
            <v>#REF!</v>
          </cell>
          <cell r="B1763" t="e">
            <v>#REF!</v>
          </cell>
          <cell r="C1763" t="e">
            <v>#REF!</v>
          </cell>
          <cell r="D1763" t="e">
            <v>#REF!</v>
          </cell>
        </row>
        <row r="1764">
          <cell r="A1764" t="e">
            <v>#REF!</v>
          </cell>
          <cell r="B1764" t="e">
            <v>#REF!</v>
          </cell>
          <cell r="C1764" t="e">
            <v>#REF!</v>
          </cell>
          <cell r="D1764" t="e">
            <v>#REF!</v>
          </cell>
        </row>
        <row r="1765">
          <cell r="A1765" t="e">
            <v>#REF!</v>
          </cell>
          <cell r="B1765" t="e">
            <v>#REF!</v>
          </cell>
          <cell r="C1765" t="e">
            <v>#REF!</v>
          </cell>
          <cell r="D1765" t="e">
            <v>#REF!</v>
          </cell>
        </row>
        <row r="1766">
          <cell r="A1766" t="e">
            <v>#REF!</v>
          </cell>
          <cell r="B1766" t="e">
            <v>#REF!</v>
          </cell>
          <cell r="C1766" t="e">
            <v>#REF!</v>
          </cell>
          <cell r="D1766" t="e">
            <v>#REF!</v>
          </cell>
        </row>
        <row r="1767">
          <cell r="A1767" t="e">
            <v>#REF!</v>
          </cell>
          <cell r="B1767" t="e">
            <v>#REF!</v>
          </cell>
          <cell r="C1767" t="e">
            <v>#REF!</v>
          </cell>
          <cell r="D1767" t="e">
            <v>#REF!</v>
          </cell>
        </row>
        <row r="1768">
          <cell r="A1768" t="e">
            <v>#REF!</v>
          </cell>
          <cell r="B1768" t="e">
            <v>#REF!</v>
          </cell>
          <cell r="C1768" t="e">
            <v>#REF!</v>
          </cell>
          <cell r="D1768" t="e">
            <v>#REF!</v>
          </cell>
        </row>
        <row r="1769">
          <cell r="A1769" t="e">
            <v>#REF!</v>
          </cell>
          <cell r="B1769" t="e">
            <v>#REF!</v>
          </cell>
          <cell r="C1769" t="e">
            <v>#REF!</v>
          </cell>
          <cell r="D1769" t="e">
            <v>#REF!</v>
          </cell>
        </row>
        <row r="1770">
          <cell r="A1770" t="e">
            <v>#REF!</v>
          </cell>
          <cell r="B1770" t="e">
            <v>#REF!</v>
          </cell>
          <cell r="C1770" t="e">
            <v>#REF!</v>
          </cell>
          <cell r="D1770" t="e">
            <v>#REF!</v>
          </cell>
        </row>
        <row r="1771">
          <cell r="A1771" t="e">
            <v>#REF!</v>
          </cell>
          <cell r="B1771" t="e">
            <v>#REF!</v>
          </cell>
          <cell r="C1771" t="e">
            <v>#REF!</v>
          </cell>
          <cell r="D1771" t="e">
            <v>#REF!</v>
          </cell>
        </row>
        <row r="1772">
          <cell r="A1772" t="e">
            <v>#REF!</v>
          </cell>
          <cell r="B1772" t="e">
            <v>#REF!</v>
          </cell>
        </row>
        <row r="1773">
          <cell r="A1773" t="e">
            <v>#REF!</v>
          </cell>
          <cell r="B1773" t="e">
            <v>#REF!</v>
          </cell>
          <cell r="C1773" t="e">
            <v>#REF!</v>
          </cell>
          <cell r="D1773" t="e">
            <v>#REF!</v>
          </cell>
        </row>
        <row r="1774">
          <cell r="A1774" t="e">
            <v>#REF!</v>
          </cell>
          <cell r="B1774" t="e">
            <v>#REF!</v>
          </cell>
          <cell r="C1774" t="e">
            <v>#REF!</v>
          </cell>
          <cell r="D1774" t="e">
            <v>#REF!</v>
          </cell>
        </row>
        <row r="1775">
          <cell r="A1775" t="e">
            <v>#REF!</v>
          </cell>
          <cell r="B1775" t="e">
            <v>#REF!</v>
          </cell>
          <cell r="C1775" t="e">
            <v>#REF!</v>
          </cell>
          <cell r="D1775" t="e">
            <v>#REF!</v>
          </cell>
        </row>
        <row r="1776">
          <cell r="A1776" t="e">
            <v>#REF!</v>
          </cell>
          <cell r="B1776" t="e">
            <v>#REF!</v>
          </cell>
          <cell r="C1776" t="e">
            <v>#REF!</v>
          </cell>
          <cell r="D1776" t="e">
            <v>#REF!</v>
          </cell>
        </row>
        <row r="1777">
          <cell r="A1777" t="e">
            <v>#REF!</v>
          </cell>
          <cell r="B1777" t="e">
            <v>#REF!</v>
          </cell>
          <cell r="C1777" t="e">
            <v>#REF!</v>
          </cell>
          <cell r="D1777" t="e">
            <v>#REF!</v>
          </cell>
        </row>
        <row r="1778">
          <cell r="A1778" t="e">
            <v>#REF!</v>
          </cell>
          <cell r="B1778" t="e">
            <v>#REF!</v>
          </cell>
          <cell r="C1778" t="e">
            <v>#REF!</v>
          </cell>
          <cell r="D1778" t="e">
            <v>#REF!</v>
          </cell>
        </row>
        <row r="1779">
          <cell r="A1779" t="e">
            <v>#REF!</v>
          </cell>
          <cell r="B1779" t="e">
            <v>#REF!</v>
          </cell>
          <cell r="C1779" t="e">
            <v>#REF!</v>
          </cell>
          <cell r="D1779" t="e">
            <v>#REF!</v>
          </cell>
        </row>
        <row r="1780">
          <cell r="A1780" t="e">
            <v>#REF!</v>
          </cell>
          <cell r="B1780" t="e">
            <v>#REF!</v>
          </cell>
          <cell r="C1780" t="e">
            <v>#REF!</v>
          </cell>
          <cell r="D1780" t="e">
            <v>#REF!</v>
          </cell>
        </row>
        <row r="1781">
          <cell r="A1781" t="e">
            <v>#REF!</v>
          </cell>
          <cell r="B1781" t="e">
            <v>#REF!</v>
          </cell>
          <cell r="C1781" t="e">
            <v>#REF!</v>
          </cell>
          <cell r="D1781" t="e">
            <v>#REF!</v>
          </cell>
        </row>
        <row r="1782">
          <cell r="A1782" t="e">
            <v>#REF!</v>
          </cell>
          <cell r="B1782" t="e">
            <v>#REF!</v>
          </cell>
        </row>
        <row r="1783">
          <cell r="A1783" t="e">
            <v>#REF!</v>
          </cell>
          <cell r="B1783" t="e">
            <v>#REF!</v>
          </cell>
          <cell r="C1783" t="e">
            <v>#REF!</v>
          </cell>
          <cell r="D1783" t="e">
            <v>#REF!</v>
          </cell>
        </row>
        <row r="1784">
          <cell r="A1784" t="e">
            <v>#REF!</v>
          </cell>
          <cell r="B1784" t="e">
            <v>#REF!</v>
          </cell>
        </row>
        <row r="1785">
          <cell r="A1785" t="e">
            <v>#REF!</v>
          </cell>
          <cell r="B1785" t="e">
            <v>#REF!</v>
          </cell>
        </row>
        <row r="1786">
          <cell r="A1786" t="e">
            <v>#REF!</v>
          </cell>
          <cell r="B1786" t="e">
            <v>#REF!</v>
          </cell>
          <cell r="C1786" t="e">
            <v>#REF!</v>
          </cell>
          <cell r="D1786" t="e">
            <v>#REF!</v>
          </cell>
        </row>
        <row r="1787">
          <cell r="A1787" t="e">
            <v>#REF!</v>
          </cell>
          <cell r="B1787" t="e">
            <v>#REF!</v>
          </cell>
          <cell r="C1787" t="e">
            <v>#REF!</v>
          </cell>
          <cell r="D1787" t="e">
            <v>#REF!</v>
          </cell>
        </row>
        <row r="1788">
          <cell r="A1788" t="e">
            <v>#REF!</v>
          </cell>
          <cell r="B1788" t="e">
            <v>#REF!</v>
          </cell>
          <cell r="C1788" t="e">
            <v>#REF!</v>
          </cell>
          <cell r="D1788" t="e">
            <v>#REF!</v>
          </cell>
        </row>
        <row r="1789">
          <cell r="A1789" t="e">
            <v>#REF!</v>
          </cell>
          <cell r="B1789" t="e">
            <v>#REF!</v>
          </cell>
          <cell r="C1789" t="e">
            <v>#REF!</v>
          </cell>
          <cell r="D1789" t="e">
            <v>#REF!</v>
          </cell>
        </row>
        <row r="1790">
          <cell r="A1790" t="e">
            <v>#REF!</v>
          </cell>
          <cell r="B1790" t="e">
            <v>#REF!</v>
          </cell>
        </row>
        <row r="1791">
          <cell r="A1791" t="e">
            <v>#REF!</v>
          </cell>
          <cell r="B1791" t="e">
            <v>#REF!</v>
          </cell>
          <cell r="C1791" t="e">
            <v>#REF!</v>
          </cell>
          <cell r="D1791" t="e">
            <v>#REF!</v>
          </cell>
        </row>
        <row r="1792">
          <cell r="A1792" t="e">
            <v>#REF!</v>
          </cell>
          <cell r="B1792" t="e">
            <v>#REF!</v>
          </cell>
          <cell r="C1792" t="e">
            <v>#REF!</v>
          </cell>
          <cell r="D1792" t="e">
            <v>#REF!</v>
          </cell>
        </row>
        <row r="1793">
          <cell r="A1793" t="e">
            <v>#REF!</v>
          </cell>
          <cell r="B1793" t="e">
            <v>#REF!</v>
          </cell>
          <cell r="C1793" t="e">
            <v>#REF!</v>
          </cell>
          <cell r="D1793" t="e">
            <v>#REF!</v>
          </cell>
        </row>
        <row r="1794">
          <cell r="A1794" t="e">
            <v>#REF!</v>
          </cell>
          <cell r="B1794" t="e">
            <v>#REF!</v>
          </cell>
          <cell r="C1794" t="e">
            <v>#REF!</v>
          </cell>
          <cell r="D1794" t="e">
            <v>#REF!</v>
          </cell>
        </row>
        <row r="1795">
          <cell r="A1795" t="e">
            <v>#REF!</v>
          </cell>
          <cell r="B1795" t="e">
            <v>#REF!</v>
          </cell>
          <cell r="C1795" t="e">
            <v>#REF!</v>
          </cell>
          <cell r="D1795" t="e">
            <v>#REF!</v>
          </cell>
        </row>
        <row r="1796">
          <cell r="A1796" t="e">
            <v>#REF!</v>
          </cell>
          <cell r="B1796" t="e">
            <v>#REF!</v>
          </cell>
          <cell r="C1796" t="e">
            <v>#REF!</v>
          </cell>
          <cell r="D1796" t="e">
            <v>#REF!</v>
          </cell>
        </row>
        <row r="1797">
          <cell r="A1797" t="e">
            <v>#REF!</v>
          </cell>
          <cell r="B1797" t="e">
            <v>#REF!</v>
          </cell>
          <cell r="C1797" t="e">
            <v>#REF!</v>
          </cell>
          <cell r="D1797" t="e">
            <v>#REF!</v>
          </cell>
        </row>
        <row r="1798">
          <cell r="A1798" t="e">
            <v>#REF!</v>
          </cell>
          <cell r="B1798" t="e">
            <v>#REF!</v>
          </cell>
          <cell r="C1798" t="e">
            <v>#REF!</v>
          </cell>
          <cell r="D1798" t="e">
            <v>#REF!</v>
          </cell>
        </row>
        <row r="1799">
          <cell r="A1799" t="e">
            <v>#REF!</v>
          </cell>
          <cell r="B1799" t="e">
            <v>#REF!</v>
          </cell>
        </row>
        <row r="1800">
          <cell r="A1800" t="e">
            <v>#REF!</v>
          </cell>
          <cell r="B1800" t="e">
            <v>#REF!</v>
          </cell>
          <cell r="C1800" t="e">
            <v>#REF!</v>
          </cell>
          <cell r="D1800" t="e">
            <v>#REF!</v>
          </cell>
        </row>
        <row r="1801">
          <cell r="A1801" t="e">
            <v>#REF!</v>
          </cell>
          <cell r="B1801" t="e">
            <v>#REF!</v>
          </cell>
          <cell r="C1801" t="e">
            <v>#REF!</v>
          </cell>
          <cell r="D1801" t="e">
            <v>#REF!</v>
          </cell>
        </row>
        <row r="1802">
          <cell r="A1802" t="e">
            <v>#REF!</v>
          </cell>
          <cell r="B1802" t="e">
            <v>#REF!</v>
          </cell>
          <cell r="C1802" t="e">
            <v>#REF!</v>
          </cell>
          <cell r="D1802" t="e">
            <v>#REF!</v>
          </cell>
        </row>
        <row r="1803">
          <cell r="A1803" t="e">
            <v>#REF!</v>
          </cell>
          <cell r="B1803" t="e">
            <v>#REF!</v>
          </cell>
          <cell r="C1803" t="e">
            <v>#REF!</v>
          </cell>
          <cell r="D1803" t="e">
            <v>#REF!</v>
          </cell>
        </row>
        <row r="1804">
          <cell r="A1804" t="e">
            <v>#REF!</v>
          </cell>
          <cell r="B1804" t="e">
            <v>#REF!</v>
          </cell>
          <cell r="C1804" t="e">
            <v>#REF!</v>
          </cell>
          <cell r="D1804" t="e">
            <v>#REF!</v>
          </cell>
        </row>
        <row r="1805">
          <cell r="A1805" t="e">
            <v>#REF!</v>
          </cell>
          <cell r="B1805" t="e">
            <v>#REF!</v>
          </cell>
          <cell r="C1805" t="e">
            <v>#REF!</v>
          </cell>
          <cell r="D1805" t="e">
            <v>#REF!</v>
          </cell>
        </row>
        <row r="1806">
          <cell r="A1806" t="e">
            <v>#REF!</v>
          </cell>
          <cell r="B1806" t="e">
            <v>#REF!</v>
          </cell>
          <cell r="C1806" t="e">
            <v>#REF!</v>
          </cell>
          <cell r="D1806" t="e">
            <v>#REF!</v>
          </cell>
        </row>
        <row r="1807">
          <cell r="A1807" t="e">
            <v>#REF!</v>
          </cell>
          <cell r="B1807" t="e">
            <v>#REF!</v>
          </cell>
          <cell r="C1807" t="e">
            <v>#REF!</v>
          </cell>
          <cell r="D1807" t="e">
            <v>#REF!</v>
          </cell>
        </row>
        <row r="1808">
          <cell r="A1808" t="e">
            <v>#REF!</v>
          </cell>
          <cell r="B1808" t="e">
            <v>#REF!</v>
          </cell>
          <cell r="C1808" t="e">
            <v>#REF!</v>
          </cell>
          <cell r="D1808" t="e">
            <v>#REF!</v>
          </cell>
        </row>
        <row r="1809">
          <cell r="A1809" t="e">
            <v>#REF!</v>
          </cell>
          <cell r="B1809" t="e">
            <v>#REF!</v>
          </cell>
          <cell r="C1809" t="e">
            <v>#REF!</v>
          </cell>
          <cell r="D1809" t="e">
            <v>#REF!</v>
          </cell>
        </row>
        <row r="1810">
          <cell r="A1810" t="e">
            <v>#REF!</v>
          </cell>
          <cell r="B1810" t="e">
            <v>#REF!</v>
          </cell>
        </row>
        <row r="1811">
          <cell r="A1811" t="e">
            <v>#REF!</v>
          </cell>
          <cell r="B1811" t="e">
            <v>#REF!</v>
          </cell>
          <cell r="C1811" t="e">
            <v>#REF!</v>
          </cell>
          <cell r="D1811" t="e">
            <v>#REF!</v>
          </cell>
        </row>
        <row r="1812">
          <cell r="A1812" t="e">
            <v>#REF!</v>
          </cell>
          <cell r="B1812" t="e">
            <v>#REF!</v>
          </cell>
          <cell r="C1812" t="e">
            <v>#REF!</v>
          </cell>
          <cell r="D1812" t="e">
            <v>#REF!</v>
          </cell>
        </row>
        <row r="1813">
          <cell r="A1813" t="e">
            <v>#REF!</v>
          </cell>
          <cell r="B1813" t="e">
            <v>#REF!</v>
          </cell>
          <cell r="C1813" t="e">
            <v>#REF!</v>
          </cell>
          <cell r="D1813" t="e">
            <v>#REF!</v>
          </cell>
        </row>
        <row r="1814">
          <cell r="A1814" t="e">
            <v>#REF!</v>
          </cell>
          <cell r="B1814" t="e">
            <v>#REF!</v>
          </cell>
          <cell r="C1814" t="e">
            <v>#REF!</v>
          </cell>
          <cell r="D1814" t="e">
            <v>#REF!</v>
          </cell>
        </row>
        <row r="1815">
          <cell r="A1815" t="e">
            <v>#REF!</v>
          </cell>
          <cell r="B1815" t="e">
            <v>#REF!</v>
          </cell>
          <cell r="C1815" t="e">
            <v>#REF!</v>
          </cell>
          <cell r="D1815" t="e">
            <v>#REF!</v>
          </cell>
        </row>
        <row r="1816">
          <cell r="A1816" t="e">
            <v>#REF!</v>
          </cell>
          <cell r="B1816" t="e">
            <v>#REF!</v>
          </cell>
          <cell r="C1816" t="e">
            <v>#REF!</v>
          </cell>
          <cell r="D1816" t="e">
            <v>#REF!</v>
          </cell>
        </row>
        <row r="1817">
          <cell r="A1817" t="e">
            <v>#REF!</v>
          </cell>
          <cell r="B1817" t="e">
            <v>#REF!</v>
          </cell>
          <cell r="C1817" t="e">
            <v>#REF!</v>
          </cell>
          <cell r="D1817" t="e">
            <v>#REF!</v>
          </cell>
        </row>
        <row r="1818">
          <cell r="A1818" t="e">
            <v>#REF!</v>
          </cell>
          <cell r="B1818" t="e">
            <v>#REF!</v>
          </cell>
          <cell r="C1818" t="e">
            <v>#REF!</v>
          </cell>
          <cell r="D1818" t="e">
            <v>#REF!</v>
          </cell>
        </row>
        <row r="1819">
          <cell r="A1819" t="e">
            <v>#REF!</v>
          </cell>
          <cell r="B1819" t="e">
            <v>#REF!</v>
          </cell>
          <cell r="C1819" t="e">
            <v>#REF!</v>
          </cell>
          <cell r="D1819" t="e">
            <v>#REF!</v>
          </cell>
        </row>
        <row r="1820">
          <cell r="A1820" t="e">
            <v>#REF!</v>
          </cell>
          <cell r="B1820" t="e">
            <v>#REF!</v>
          </cell>
          <cell r="C1820" t="e">
            <v>#REF!</v>
          </cell>
          <cell r="D1820" t="e">
            <v>#REF!</v>
          </cell>
        </row>
        <row r="1821">
          <cell r="A1821" t="e">
            <v>#REF!</v>
          </cell>
          <cell r="B1821" t="e">
            <v>#REF!</v>
          </cell>
        </row>
        <row r="1822">
          <cell r="A1822" t="e">
            <v>#REF!</v>
          </cell>
          <cell r="B1822" t="e">
            <v>#REF!</v>
          </cell>
          <cell r="C1822" t="e">
            <v>#REF!</v>
          </cell>
          <cell r="D1822" t="e">
            <v>#REF!</v>
          </cell>
        </row>
        <row r="1823">
          <cell r="A1823" t="e">
            <v>#REF!</v>
          </cell>
          <cell r="B1823" t="e">
            <v>#REF!</v>
          </cell>
          <cell r="C1823" t="e">
            <v>#REF!</v>
          </cell>
          <cell r="D1823" t="e">
            <v>#REF!</v>
          </cell>
        </row>
        <row r="1824">
          <cell r="A1824" t="e">
            <v>#REF!</v>
          </cell>
          <cell r="B1824" t="e">
            <v>#REF!</v>
          </cell>
          <cell r="C1824" t="e">
            <v>#REF!</v>
          </cell>
          <cell r="D1824" t="e">
            <v>#REF!</v>
          </cell>
        </row>
        <row r="1825">
          <cell r="A1825" t="e">
            <v>#REF!</v>
          </cell>
          <cell r="B1825" t="e">
            <v>#REF!</v>
          </cell>
          <cell r="C1825" t="e">
            <v>#REF!</v>
          </cell>
          <cell r="D1825" t="e">
            <v>#REF!</v>
          </cell>
        </row>
        <row r="1826">
          <cell r="A1826" t="e">
            <v>#REF!</v>
          </cell>
          <cell r="B1826" t="e">
            <v>#REF!</v>
          </cell>
          <cell r="C1826" t="e">
            <v>#REF!</v>
          </cell>
          <cell r="D1826" t="e">
            <v>#REF!</v>
          </cell>
        </row>
        <row r="1827">
          <cell r="A1827" t="e">
            <v>#REF!</v>
          </cell>
          <cell r="B1827" t="e">
            <v>#REF!</v>
          </cell>
        </row>
        <row r="1828">
          <cell r="A1828" t="e">
            <v>#REF!</v>
          </cell>
          <cell r="B1828" t="e">
            <v>#REF!</v>
          </cell>
          <cell r="C1828" t="e">
            <v>#REF!</v>
          </cell>
          <cell r="D1828" t="e">
            <v>#REF!</v>
          </cell>
        </row>
        <row r="1829">
          <cell r="A1829" t="e">
            <v>#REF!</v>
          </cell>
          <cell r="B1829" t="e">
            <v>#REF!</v>
          </cell>
          <cell r="C1829" t="e">
            <v>#REF!</v>
          </cell>
          <cell r="D1829" t="e">
            <v>#REF!</v>
          </cell>
        </row>
        <row r="1830">
          <cell r="A1830" t="e">
            <v>#REF!</v>
          </cell>
          <cell r="B1830" t="e">
            <v>#REF!</v>
          </cell>
          <cell r="C1830" t="e">
            <v>#REF!</v>
          </cell>
          <cell r="D1830" t="e">
            <v>#REF!</v>
          </cell>
        </row>
        <row r="1831">
          <cell r="A1831" t="e">
            <v>#REF!</v>
          </cell>
          <cell r="B1831" t="e">
            <v>#REF!</v>
          </cell>
        </row>
        <row r="1832">
          <cell r="A1832" t="e">
            <v>#REF!</v>
          </cell>
          <cell r="B1832" t="e">
            <v>#REF!</v>
          </cell>
          <cell r="C1832" t="e">
            <v>#REF!</v>
          </cell>
          <cell r="D1832" t="e">
            <v>#REF!</v>
          </cell>
        </row>
        <row r="1833">
          <cell r="A1833" t="e">
            <v>#REF!</v>
          </cell>
          <cell r="B1833" t="e">
            <v>#REF!</v>
          </cell>
        </row>
        <row r="1834">
          <cell r="A1834" t="e">
            <v>#REF!</v>
          </cell>
          <cell r="B1834" t="e">
            <v>#REF!</v>
          </cell>
          <cell r="C1834" t="e">
            <v>#REF!</v>
          </cell>
          <cell r="D1834" t="e">
            <v>#REF!</v>
          </cell>
        </row>
        <row r="1835">
          <cell r="A1835" t="e">
            <v>#REF!</v>
          </cell>
          <cell r="B1835" t="e">
            <v>#REF!</v>
          </cell>
          <cell r="C1835" t="e">
            <v>#REF!</v>
          </cell>
          <cell r="D1835" t="e">
            <v>#REF!</v>
          </cell>
        </row>
        <row r="1836">
          <cell r="A1836" t="e">
            <v>#REF!</v>
          </cell>
          <cell r="B1836" t="e">
            <v>#REF!</v>
          </cell>
          <cell r="C1836" t="e">
            <v>#REF!</v>
          </cell>
          <cell r="D1836" t="e">
            <v>#REF!</v>
          </cell>
        </row>
        <row r="1837">
          <cell r="A1837" t="e">
            <v>#REF!</v>
          </cell>
          <cell r="B1837" t="e">
            <v>#REF!</v>
          </cell>
        </row>
        <row r="1838">
          <cell r="A1838" t="e">
            <v>#REF!</v>
          </cell>
          <cell r="B1838" t="e">
            <v>#REF!</v>
          </cell>
        </row>
        <row r="1839">
          <cell r="A1839" t="e">
            <v>#REF!</v>
          </cell>
          <cell r="B1839" t="e">
            <v>#REF!</v>
          </cell>
          <cell r="C1839" t="e">
            <v>#REF!</v>
          </cell>
          <cell r="D1839" t="e">
            <v>#REF!</v>
          </cell>
        </row>
        <row r="1840">
          <cell r="A1840" t="e">
            <v>#REF!</v>
          </cell>
          <cell r="B1840" t="e">
            <v>#REF!</v>
          </cell>
          <cell r="C1840" t="e">
            <v>#REF!</v>
          </cell>
          <cell r="D1840" t="e">
            <v>#REF!</v>
          </cell>
        </row>
        <row r="1841">
          <cell r="A1841" t="e">
            <v>#REF!</v>
          </cell>
          <cell r="B1841" t="e">
            <v>#REF!</v>
          </cell>
          <cell r="C1841" t="e">
            <v>#REF!</v>
          </cell>
          <cell r="D1841" t="e">
            <v>#REF!</v>
          </cell>
        </row>
        <row r="1842">
          <cell r="A1842" t="e">
            <v>#REF!</v>
          </cell>
          <cell r="B1842" t="e">
            <v>#REF!</v>
          </cell>
          <cell r="C1842" t="e">
            <v>#REF!</v>
          </cell>
          <cell r="D1842" t="e">
            <v>#REF!</v>
          </cell>
        </row>
        <row r="1843">
          <cell r="A1843" t="e">
            <v>#REF!</v>
          </cell>
          <cell r="B1843" t="e">
            <v>#REF!</v>
          </cell>
          <cell r="C1843" t="e">
            <v>#REF!</v>
          </cell>
          <cell r="D1843" t="e">
            <v>#REF!</v>
          </cell>
        </row>
        <row r="1844">
          <cell r="A1844" t="e">
            <v>#REF!</v>
          </cell>
          <cell r="B1844" t="e">
            <v>#REF!</v>
          </cell>
          <cell r="C1844" t="e">
            <v>#REF!</v>
          </cell>
          <cell r="D1844" t="e">
            <v>#REF!</v>
          </cell>
        </row>
        <row r="1845">
          <cell r="A1845" t="e">
            <v>#REF!</v>
          </cell>
          <cell r="B1845" t="e">
            <v>#REF!</v>
          </cell>
        </row>
        <row r="1846">
          <cell r="A1846" t="e">
            <v>#REF!</v>
          </cell>
          <cell r="B1846" t="e">
            <v>#REF!</v>
          </cell>
          <cell r="C1846" t="e">
            <v>#REF!</v>
          </cell>
          <cell r="D1846" t="e">
            <v>#REF!</v>
          </cell>
        </row>
        <row r="1847">
          <cell r="A1847" t="e">
            <v>#REF!</v>
          </cell>
          <cell r="B1847" t="e">
            <v>#REF!</v>
          </cell>
          <cell r="C1847" t="e">
            <v>#REF!</v>
          </cell>
          <cell r="D1847" t="e">
            <v>#REF!</v>
          </cell>
        </row>
        <row r="1848">
          <cell r="A1848" t="e">
            <v>#REF!</v>
          </cell>
          <cell r="B1848" t="e">
            <v>#REF!</v>
          </cell>
          <cell r="C1848" t="e">
            <v>#REF!</v>
          </cell>
          <cell r="D1848" t="e">
            <v>#REF!</v>
          </cell>
        </row>
        <row r="1849">
          <cell r="A1849" t="e">
            <v>#REF!</v>
          </cell>
          <cell r="B1849" t="e">
            <v>#REF!</v>
          </cell>
          <cell r="C1849" t="e">
            <v>#REF!</v>
          </cell>
          <cell r="D1849" t="e">
            <v>#REF!</v>
          </cell>
        </row>
        <row r="1850">
          <cell r="A1850" t="e">
            <v>#REF!</v>
          </cell>
          <cell r="B1850" t="e">
            <v>#REF!</v>
          </cell>
        </row>
        <row r="1851">
          <cell r="A1851" t="e">
            <v>#REF!</v>
          </cell>
          <cell r="B1851" t="e">
            <v>#REF!</v>
          </cell>
          <cell r="C1851" t="e">
            <v>#REF!</v>
          </cell>
          <cell r="D1851" t="e">
            <v>#REF!</v>
          </cell>
        </row>
        <row r="1852">
          <cell r="A1852" t="e">
            <v>#REF!</v>
          </cell>
          <cell r="B1852" t="e">
            <v>#REF!</v>
          </cell>
          <cell r="C1852" t="e">
            <v>#REF!</v>
          </cell>
          <cell r="D1852" t="e">
            <v>#REF!</v>
          </cell>
        </row>
        <row r="1853">
          <cell r="A1853" t="e">
            <v>#REF!</v>
          </cell>
          <cell r="B1853" t="e">
            <v>#REF!</v>
          </cell>
          <cell r="C1853" t="e">
            <v>#REF!</v>
          </cell>
          <cell r="D1853" t="e">
            <v>#REF!</v>
          </cell>
        </row>
        <row r="1854">
          <cell r="A1854" t="e">
            <v>#REF!</v>
          </cell>
          <cell r="B1854" t="e">
            <v>#REF!</v>
          </cell>
          <cell r="C1854" t="e">
            <v>#REF!</v>
          </cell>
          <cell r="D1854" t="e">
            <v>#REF!</v>
          </cell>
        </row>
        <row r="1855">
          <cell r="A1855" t="e">
            <v>#REF!</v>
          </cell>
          <cell r="B1855" t="e">
            <v>#REF!</v>
          </cell>
        </row>
        <row r="1856">
          <cell r="A1856" t="e">
            <v>#REF!</v>
          </cell>
          <cell r="B1856" t="e">
            <v>#REF!</v>
          </cell>
          <cell r="C1856" t="e">
            <v>#REF!</v>
          </cell>
          <cell r="D1856" t="e">
            <v>#REF!</v>
          </cell>
        </row>
        <row r="1857">
          <cell r="A1857" t="e">
            <v>#REF!</v>
          </cell>
          <cell r="B1857" t="e">
            <v>#REF!</v>
          </cell>
        </row>
        <row r="1858">
          <cell r="A1858" t="e">
            <v>#REF!</v>
          </cell>
          <cell r="B1858" t="e">
            <v>#REF!</v>
          </cell>
        </row>
        <row r="1859">
          <cell r="A1859" t="e">
            <v>#REF!</v>
          </cell>
          <cell r="B1859" t="e">
            <v>#REF!</v>
          </cell>
          <cell r="C1859" t="e">
            <v>#REF!</v>
          </cell>
          <cell r="D1859" t="e">
            <v>#REF!</v>
          </cell>
        </row>
        <row r="1860">
          <cell r="A1860" t="e">
            <v>#REF!</v>
          </cell>
          <cell r="B1860" t="e">
            <v>#REF!</v>
          </cell>
          <cell r="C1860" t="e">
            <v>#REF!</v>
          </cell>
          <cell r="D1860" t="e">
            <v>#REF!</v>
          </cell>
        </row>
        <row r="1861">
          <cell r="A1861" t="e">
            <v>#REF!</v>
          </cell>
          <cell r="B1861" t="e">
            <v>#REF!</v>
          </cell>
          <cell r="C1861" t="e">
            <v>#REF!</v>
          </cell>
          <cell r="D1861" t="e">
            <v>#REF!</v>
          </cell>
        </row>
        <row r="1862">
          <cell r="A1862" t="e">
            <v>#REF!</v>
          </cell>
          <cell r="B1862" t="e">
            <v>#REF!</v>
          </cell>
          <cell r="C1862" t="e">
            <v>#REF!</v>
          </cell>
          <cell r="D1862" t="e">
            <v>#REF!</v>
          </cell>
        </row>
        <row r="1863">
          <cell r="A1863" t="e">
            <v>#REF!</v>
          </cell>
          <cell r="B1863" t="e">
            <v>#REF!</v>
          </cell>
          <cell r="C1863" t="e">
            <v>#REF!</v>
          </cell>
          <cell r="D1863" t="e">
            <v>#REF!</v>
          </cell>
        </row>
        <row r="1864">
          <cell r="A1864" t="e">
            <v>#REF!</v>
          </cell>
          <cell r="B1864" t="e">
            <v>#REF!</v>
          </cell>
          <cell r="C1864" t="e">
            <v>#REF!</v>
          </cell>
          <cell r="D1864" t="e">
            <v>#REF!</v>
          </cell>
        </row>
        <row r="1865">
          <cell r="A1865" t="e">
            <v>#REF!</v>
          </cell>
          <cell r="B1865" t="e">
            <v>#REF!</v>
          </cell>
          <cell r="C1865" t="e">
            <v>#REF!</v>
          </cell>
          <cell r="D1865" t="e">
            <v>#REF!</v>
          </cell>
        </row>
        <row r="1866">
          <cell r="A1866" t="e">
            <v>#REF!</v>
          </cell>
          <cell r="B1866" t="e">
            <v>#REF!</v>
          </cell>
          <cell r="C1866" t="e">
            <v>#REF!</v>
          </cell>
          <cell r="D1866" t="e">
            <v>#REF!</v>
          </cell>
        </row>
        <row r="1867">
          <cell r="A1867" t="e">
            <v>#REF!</v>
          </cell>
          <cell r="B1867" t="e">
            <v>#REF!</v>
          </cell>
          <cell r="C1867" t="e">
            <v>#REF!</v>
          </cell>
          <cell r="D1867" t="e">
            <v>#REF!</v>
          </cell>
        </row>
        <row r="1868">
          <cell r="A1868" t="e">
            <v>#REF!</v>
          </cell>
          <cell r="B1868" t="e">
            <v>#REF!</v>
          </cell>
          <cell r="C1868" t="e">
            <v>#REF!</v>
          </cell>
          <cell r="D1868" t="e">
            <v>#REF!</v>
          </cell>
        </row>
        <row r="1869">
          <cell r="A1869" t="e">
            <v>#REF!</v>
          </cell>
          <cell r="B1869" t="e">
            <v>#REF!</v>
          </cell>
        </row>
        <row r="1870">
          <cell r="A1870" t="e">
            <v>#REF!</v>
          </cell>
          <cell r="B1870" t="e">
            <v>#REF!</v>
          </cell>
          <cell r="C1870" t="e">
            <v>#REF!</v>
          </cell>
          <cell r="D1870" t="e">
            <v>#REF!</v>
          </cell>
        </row>
        <row r="1871">
          <cell r="A1871" t="e">
            <v>#REF!</v>
          </cell>
          <cell r="B1871" t="e">
            <v>#REF!</v>
          </cell>
          <cell r="C1871" t="e">
            <v>#REF!</v>
          </cell>
          <cell r="D1871" t="e">
            <v>#REF!</v>
          </cell>
        </row>
        <row r="1872">
          <cell r="A1872" t="e">
            <v>#REF!</v>
          </cell>
          <cell r="B1872" t="e">
            <v>#REF!</v>
          </cell>
          <cell r="C1872" t="e">
            <v>#REF!</v>
          </cell>
          <cell r="D1872" t="e">
            <v>#REF!</v>
          </cell>
        </row>
        <row r="1873">
          <cell r="A1873" t="e">
            <v>#REF!</v>
          </cell>
          <cell r="B1873" t="e">
            <v>#REF!</v>
          </cell>
          <cell r="C1873" t="e">
            <v>#REF!</v>
          </cell>
          <cell r="D1873" t="e">
            <v>#REF!</v>
          </cell>
        </row>
        <row r="1874">
          <cell r="A1874" t="e">
            <v>#REF!</v>
          </cell>
          <cell r="B1874" t="e">
            <v>#REF!</v>
          </cell>
          <cell r="C1874" t="e">
            <v>#REF!</v>
          </cell>
          <cell r="D1874" t="e">
            <v>#REF!</v>
          </cell>
        </row>
        <row r="1875">
          <cell r="A1875" t="e">
            <v>#REF!</v>
          </cell>
          <cell r="B1875" t="e">
            <v>#REF!</v>
          </cell>
          <cell r="C1875" t="e">
            <v>#REF!</v>
          </cell>
          <cell r="D1875" t="e">
            <v>#REF!</v>
          </cell>
        </row>
        <row r="1876">
          <cell r="A1876" t="e">
            <v>#REF!</v>
          </cell>
          <cell r="B1876" t="e">
            <v>#REF!</v>
          </cell>
          <cell r="C1876" t="e">
            <v>#REF!</v>
          </cell>
          <cell r="D1876" t="e">
            <v>#REF!</v>
          </cell>
        </row>
        <row r="1877">
          <cell r="A1877" t="e">
            <v>#REF!</v>
          </cell>
          <cell r="B1877" t="e">
            <v>#REF!</v>
          </cell>
          <cell r="C1877" t="e">
            <v>#REF!</v>
          </cell>
          <cell r="D1877" t="e">
            <v>#REF!</v>
          </cell>
        </row>
        <row r="1878">
          <cell r="A1878" t="e">
            <v>#REF!</v>
          </cell>
          <cell r="B1878" t="e">
            <v>#REF!</v>
          </cell>
          <cell r="C1878" t="e">
            <v>#REF!</v>
          </cell>
          <cell r="D1878" t="e">
            <v>#REF!</v>
          </cell>
        </row>
        <row r="1879">
          <cell r="A1879" t="e">
            <v>#REF!</v>
          </cell>
          <cell r="B1879" t="e">
            <v>#REF!</v>
          </cell>
          <cell r="C1879" t="e">
            <v>#REF!</v>
          </cell>
          <cell r="D1879" t="e">
            <v>#REF!</v>
          </cell>
        </row>
        <row r="1880">
          <cell r="A1880" t="e">
            <v>#REF!</v>
          </cell>
          <cell r="B1880" t="e">
            <v>#REF!</v>
          </cell>
          <cell r="C1880" t="e">
            <v>#REF!</v>
          </cell>
          <cell r="D1880" t="e">
            <v>#REF!</v>
          </cell>
        </row>
        <row r="1881">
          <cell r="A1881" t="e">
            <v>#REF!</v>
          </cell>
          <cell r="B1881" t="e">
            <v>#REF!</v>
          </cell>
          <cell r="C1881" t="e">
            <v>#REF!</v>
          </cell>
          <cell r="D1881" t="e">
            <v>#REF!</v>
          </cell>
        </row>
        <row r="1882">
          <cell r="A1882" t="e">
            <v>#REF!</v>
          </cell>
          <cell r="B1882" t="e">
            <v>#REF!</v>
          </cell>
          <cell r="C1882" t="e">
            <v>#REF!</v>
          </cell>
          <cell r="D1882" t="e">
            <v>#REF!</v>
          </cell>
        </row>
        <row r="1883">
          <cell r="A1883" t="e">
            <v>#REF!</v>
          </cell>
          <cell r="B1883" t="e">
            <v>#REF!</v>
          </cell>
          <cell r="C1883" t="e">
            <v>#REF!</v>
          </cell>
          <cell r="D1883" t="e">
            <v>#REF!</v>
          </cell>
        </row>
        <row r="1884">
          <cell r="A1884" t="e">
            <v>#REF!</v>
          </cell>
          <cell r="B1884" t="e">
            <v>#REF!</v>
          </cell>
          <cell r="C1884" t="e">
            <v>#REF!</v>
          </cell>
          <cell r="D1884" t="e">
            <v>#REF!</v>
          </cell>
        </row>
        <row r="1885">
          <cell r="A1885" t="e">
            <v>#REF!</v>
          </cell>
          <cell r="B1885" t="e">
            <v>#REF!</v>
          </cell>
          <cell r="C1885" t="e">
            <v>#REF!</v>
          </cell>
          <cell r="D1885" t="e">
            <v>#REF!</v>
          </cell>
        </row>
        <row r="1886">
          <cell r="A1886" t="e">
            <v>#REF!</v>
          </cell>
          <cell r="B1886" t="e">
            <v>#REF!</v>
          </cell>
          <cell r="C1886" t="e">
            <v>#REF!</v>
          </cell>
          <cell r="D1886" t="e">
            <v>#REF!</v>
          </cell>
        </row>
        <row r="1887">
          <cell r="A1887" t="e">
            <v>#REF!</v>
          </cell>
          <cell r="B1887" t="e">
            <v>#REF!</v>
          </cell>
          <cell r="C1887" t="e">
            <v>#REF!</v>
          </cell>
          <cell r="D1887" t="e">
            <v>#REF!</v>
          </cell>
        </row>
        <row r="1888">
          <cell r="A1888" t="e">
            <v>#REF!</v>
          </cell>
          <cell r="B1888" t="e">
            <v>#REF!</v>
          </cell>
          <cell r="C1888" t="e">
            <v>#REF!</v>
          </cell>
          <cell r="D1888" t="e">
            <v>#REF!</v>
          </cell>
        </row>
        <row r="1889">
          <cell r="A1889" t="e">
            <v>#REF!</v>
          </cell>
          <cell r="B1889" t="e">
            <v>#REF!</v>
          </cell>
          <cell r="C1889" t="e">
            <v>#REF!</v>
          </cell>
          <cell r="D1889" t="e">
            <v>#REF!</v>
          </cell>
        </row>
        <row r="1890">
          <cell r="A1890" t="e">
            <v>#REF!</v>
          </cell>
          <cell r="B1890" t="e">
            <v>#REF!</v>
          </cell>
          <cell r="C1890" t="e">
            <v>#REF!</v>
          </cell>
          <cell r="D1890" t="e">
            <v>#REF!</v>
          </cell>
        </row>
        <row r="1891">
          <cell r="A1891" t="e">
            <v>#REF!</v>
          </cell>
          <cell r="B1891" t="e">
            <v>#REF!</v>
          </cell>
          <cell r="C1891" t="e">
            <v>#REF!</v>
          </cell>
          <cell r="D1891" t="e">
            <v>#REF!</v>
          </cell>
        </row>
        <row r="1892">
          <cell r="A1892" t="e">
            <v>#REF!</v>
          </cell>
          <cell r="B1892" t="e">
            <v>#REF!</v>
          </cell>
          <cell r="C1892" t="e">
            <v>#REF!</v>
          </cell>
          <cell r="D1892" t="e">
            <v>#REF!</v>
          </cell>
        </row>
        <row r="1893">
          <cell r="A1893" t="e">
            <v>#REF!</v>
          </cell>
          <cell r="B1893" t="e">
            <v>#REF!</v>
          </cell>
          <cell r="C1893" t="e">
            <v>#REF!</v>
          </cell>
          <cell r="D1893" t="e">
            <v>#REF!</v>
          </cell>
        </row>
        <row r="1894">
          <cell r="A1894" t="e">
            <v>#REF!</v>
          </cell>
          <cell r="B1894" t="e">
            <v>#REF!</v>
          </cell>
          <cell r="C1894" t="e">
            <v>#REF!</v>
          </cell>
          <cell r="D1894" t="e">
            <v>#REF!</v>
          </cell>
        </row>
        <row r="1895">
          <cell r="A1895" t="e">
            <v>#REF!</v>
          </cell>
          <cell r="B1895" t="e">
            <v>#REF!</v>
          </cell>
          <cell r="C1895" t="e">
            <v>#REF!</v>
          </cell>
          <cell r="D1895" t="e">
            <v>#REF!</v>
          </cell>
        </row>
        <row r="1896">
          <cell r="A1896" t="e">
            <v>#REF!</v>
          </cell>
          <cell r="B1896" t="e">
            <v>#REF!</v>
          </cell>
          <cell r="C1896" t="e">
            <v>#REF!</v>
          </cell>
          <cell r="D1896" t="e">
            <v>#REF!</v>
          </cell>
        </row>
        <row r="1897">
          <cell r="A1897" t="e">
            <v>#REF!</v>
          </cell>
          <cell r="B1897" t="e">
            <v>#REF!</v>
          </cell>
          <cell r="C1897" t="e">
            <v>#REF!</v>
          </cell>
          <cell r="D1897" t="e">
            <v>#REF!</v>
          </cell>
        </row>
        <row r="1898">
          <cell r="A1898" t="e">
            <v>#REF!</v>
          </cell>
          <cell r="B1898" t="e">
            <v>#REF!</v>
          </cell>
          <cell r="C1898" t="e">
            <v>#REF!</v>
          </cell>
          <cell r="D1898" t="e">
            <v>#REF!</v>
          </cell>
        </row>
        <row r="1899">
          <cell r="A1899" t="e">
            <v>#REF!</v>
          </cell>
          <cell r="B1899" t="e">
            <v>#REF!</v>
          </cell>
        </row>
        <row r="1900">
          <cell r="A1900" t="e">
            <v>#REF!</v>
          </cell>
          <cell r="B1900" t="e">
            <v>#REF!</v>
          </cell>
          <cell r="C1900" t="e">
            <v>#REF!</v>
          </cell>
          <cell r="D1900" t="e">
            <v>#REF!</v>
          </cell>
        </row>
        <row r="1901">
          <cell r="A1901" t="e">
            <v>#REF!</v>
          </cell>
          <cell r="B1901" t="e">
            <v>#REF!</v>
          </cell>
          <cell r="C1901" t="e">
            <v>#REF!</v>
          </cell>
          <cell r="D1901" t="e">
            <v>#REF!</v>
          </cell>
        </row>
        <row r="1902">
          <cell r="A1902" t="e">
            <v>#REF!</v>
          </cell>
          <cell r="B1902" t="e">
            <v>#REF!</v>
          </cell>
          <cell r="C1902" t="e">
            <v>#REF!</v>
          </cell>
          <cell r="D1902" t="e">
            <v>#REF!</v>
          </cell>
        </row>
        <row r="1903">
          <cell r="A1903" t="e">
            <v>#REF!</v>
          </cell>
          <cell r="B1903" t="e">
            <v>#REF!</v>
          </cell>
          <cell r="C1903" t="e">
            <v>#REF!</v>
          </cell>
          <cell r="D1903" t="e">
            <v>#REF!</v>
          </cell>
        </row>
        <row r="1904">
          <cell r="A1904" t="e">
            <v>#REF!</v>
          </cell>
          <cell r="B1904" t="e">
            <v>#REF!</v>
          </cell>
          <cell r="C1904" t="e">
            <v>#REF!</v>
          </cell>
          <cell r="D1904" t="e">
            <v>#REF!</v>
          </cell>
        </row>
        <row r="1905">
          <cell r="A1905" t="e">
            <v>#REF!</v>
          </cell>
          <cell r="B1905" t="e">
            <v>#REF!</v>
          </cell>
          <cell r="C1905" t="e">
            <v>#REF!</v>
          </cell>
          <cell r="D1905" t="e">
            <v>#REF!</v>
          </cell>
        </row>
        <row r="1906">
          <cell r="A1906" t="e">
            <v>#REF!</v>
          </cell>
          <cell r="B1906" t="e">
            <v>#REF!</v>
          </cell>
          <cell r="C1906" t="e">
            <v>#REF!</v>
          </cell>
          <cell r="D1906" t="e">
            <v>#REF!</v>
          </cell>
        </row>
        <row r="1907">
          <cell r="A1907" t="e">
            <v>#REF!</v>
          </cell>
          <cell r="B1907" t="e">
            <v>#REF!</v>
          </cell>
          <cell r="C1907" t="e">
            <v>#REF!</v>
          </cell>
          <cell r="D1907" t="e">
            <v>#REF!</v>
          </cell>
        </row>
        <row r="1908">
          <cell r="A1908" t="e">
            <v>#REF!</v>
          </cell>
          <cell r="B1908" t="e">
            <v>#REF!</v>
          </cell>
          <cell r="C1908" t="e">
            <v>#REF!</v>
          </cell>
          <cell r="D1908" t="e">
            <v>#REF!</v>
          </cell>
        </row>
        <row r="1909">
          <cell r="A1909" t="e">
            <v>#REF!</v>
          </cell>
          <cell r="B1909" t="e">
            <v>#REF!</v>
          </cell>
          <cell r="C1909" t="e">
            <v>#REF!</v>
          </cell>
          <cell r="D1909" t="e">
            <v>#REF!</v>
          </cell>
        </row>
        <row r="1910">
          <cell r="A1910" t="e">
            <v>#REF!</v>
          </cell>
          <cell r="B1910" t="e">
            <v>#REF!</v>
          </cell>
          <cell r="C1910" t="e">
            <v>#REF!</v>
          </cell>
          <cell r="D1910" t="e">
            <v>#REF!</v>
          </cell>
        </row>
        <row r="1911">
          <cell r="A1911" t="e">
            <v>#REF!</v>
          </cell>
          <cell r="B1911" t="e">
            <v>#REF!</v>
          </cell>
          <cell r="C1911" t="e">
            <v>#REF!</v>
          </cell>
          <cell r="D1911" t="e">
            <v>#REF!</v>
          </cell>
        </row>
        <row r="1912">
          <cell r="A1912" t="e">
            <v>#REF!</v>
          </cell>
          <cell r="B1912" t="e">
            <v>#REF!</v>
          </cell>
          <cell r="C1912" t="e">
            <v>#REF!</v>
          </cell>
          <cell r="D1912" t="e">
            <v>#REF!</v>
          </cell>
        </row>
        <row r="1913">
          <cell r="A1913" t="e">
            <v>#REF!</v>
          </cell>
          <cell r="B1913" t="e">
            <v>#REF!</v>
          </cell>
          <cell r="C1913" t="e">
            <v>#REF!</v>
          </cell>
          <cell r="D1913" t="e">
            <v>#REF!</v>
          </cell>
        </row>
        <row r="1914">
          <cell r="A1914" t="e">
            <v>#REF!</v>
          </cell>
          <cell r="B1914" t="e">
            <v>#REF!</v>
          </cell>
          <cell r="C1914" t="e">
            <v>#REF!</v>
          </cell>
          <cell r="D1914" t="e">
            <v>#REF!</v>
          </cell>
        </row>
        <row r="1915">
          <cell r="A1915" t="e">
            <v>#REF!</v>
          </cell>
          <cell r="B1915" t="e">
            <v>#REF!</v>
          </cell>
        </row>
        <row r="1916">
          <cell r="A1916" t="e">
            <v>#REF!</v>
          </cell>
          <cell r="B1916" t="e">
            <v>#REF!</v>
          </cell>
          <cell r="C1916" t="e">
            <v>#REF!</v>
          </cell>
          <cell r="D1916" t="e">
            <v>#REF!</v>
          </cell>
        </row>
        <row r="1917">
          <cell r="A1917" t="e">
            <v>#REF!</v>
          </cell>
          <cell r="B1917" t="e">
            <v>#REF!</v>
          </cell>
        </row>
        <row r="1918">
          <cell r="A1918" t="e">
            <v>#REF!</v>
          </cell>
          <cell r="B1918" t="e">
            <v>#REF!</v>
          </cell>
          <cell r="C1918" t="e">
            <v>#REF!</v>
          </cell>
          <cell r="D1918" t="e">
            <v>#REF!</v>
          </cell>
        </row>
        <row r="1919">
          <cell r="A1919" t="e">
            <v>#REF!</v>
          </cell>
          <cell r="B1919" t="e">
            <v>#REF!</v>
          </cell>
          <cell r="C1919" t="e">
            <v>#REF!</v>
          </cell>
          <cell r="D1919" t="e">
            <v>#REF!</v>
          </cell>
        </row>
        <row r="1920">
          <cell r="A1920" t="e">
            <v>#REF!</v>
          </cell>
          <cell r="B1920" t="e">
            <v>#REF!</v>
          </cell>
          <cell r="C1920" t="e">
            <v>#REF!</v>
          </cell>
          <cell r="D1920" t="e">
            <v>#REF!</v>
          </cell>
        </row>
        <row r="1921">
          <cell r="A1921" t="e">
            <v>#REF!</v>
          </cell>
          <cell r="B1921" t="e">
            <v>#REF!</v>
          </cell>
          <cell r="C1921" t="e">
            <v>#REF!</v>
          </cell>
          <cell r="D1921" t="e">
            <v>#REF!</v>
          </cell>
        </row>
        <row r="1922">
          <cell r="A1922" t="e">
            <v>#REF!</v>
          </cell>
          <cell r="B1922" t="e">
            <v>#REF!</v>
          </cell>
          <cell r="C1922" t="e">
            <v>#REF!</v>
          </cell>
          <cell r="D1922" t="e">
            <v>#REF!</v>
          </cell>
        </row>
        <row r="1923">
          <cell r="A1923" t="e">
            <v>#REF!</v>
          </cell>
          <cell r="B1923" t="e">
            <v>#REF!</v>
          </cell>
          <cell r="C1923" t="e">
            <v>#REF!</v>
          </cell>
          <cell r="D1923" t="e">
            <v>#REF!</v>
          </cell>
        </row>
        <row r="1924">
          <cell r="A1924" t="e">
            <v>#REF!</v>
          </cell>
          <cell r="B1924" t="e">
            <v>#REF!</v>
          </cell>
          <cell r="C1924" t="e">
            <v>#REF!</v>
          </cell>
          <cell r="D1924" t="e">
            <v>#REF!</v>
          </cell>
        </row>
        <row r="1925">
          <cell r="A1925" t="e">
            <v>#REF!</v>
          </cell>
          <cell r="B1925" t="e">
            <v>#REF!</v>
          </cell>
          <cell r="C1925" t="e">
            <v>#REF!</v>
          </cell>
          <cell r="D1925" t="e">
            <v>#REF!</v>
          </cell>
        </row>
        <row r="1926">
          <cell r="A1926" t="e">
            <v>#REF!</v>
          </cell>
          <cell r="B1926" t="e">
            <v>#REF!</v>
          </cell>
        </row>
        <row r="1927">
          <cell r="A1927" t="e">
            <v>#REF!</v>
          </cell>
          <cell r="B1927" t="e">
            <v>#REF!</v>
          </cell>
          <cell r="C1927" t="e">
            <v>#REF!</v>
          </cell>
          <cell r="D1927" t="e">
            <v>#REF!</v>
          </cell>
        </row>
        <row r="1928">
          <cell r="A1928" t="e">
            <v>#REF!</v>
          </cell>
          <cell r="B1928" t="e">
            <v>#REF!</v>
          </cell>
          <cell r="C1928" t="e">
            <v>#REF!</v>
          </cell>
          <cell r="D1928" t="e">
            <v>#REF!</v>
          </cell>
        </row>
        <row r="1929">
          <cell r="A1929" t="e">
            <v>#REF!</v>
          </cell>
          <cell r="B1929" t="e">
            <v>#REF!</v>
          </cell>
          <cell r="C1929" t="e">
            <v>#REF!</v>
          </cell>
          <cell r="D1929" t="e">
            <v>#REF!</v>
          </cell>
        </row>
        <row r="1930">
          <cell r="A1930" t="e">
            <v>#REF!</v>
          </cell>
          <cell r="B1930" t="e">
            <v>#REF!</v>
          </cell>
          <cell r="C1930" t="e">
            <v>#REF!</v>
          </cell>
          <cell r="D1930" t="e">
            <v>#REF!</v>
          </cell>
        </row>
        <row r="1931">
          <cell r="A1931" t="e">
            <v>#REF!</v>
          </cell>
          <cell r="B1931" t="e">
            <v>#REF!</v>
          </cell>
          <cell r="C1931" t="e">
            <v>#REF!</v>
          </cell>
          <cell r="D1931" t="e">
            <v>#REF!</v>
          </cell>
        </row>
        <row r="1932">
          <cell r="A1932" t="e">
            <v>#REF!</v>
          </cell>
          <cell r="B1932" t="e">
            <v>#REF!</v>
          </cell>
          <cell r="C1932" t="e">
            <v>#REF!</v>
          </cell>
          <cell r="D1932" t="e">
            <v>#REF!</v>
          </cell>
        </row>
        <row r="1933">
          <cell r="A1933" t="e">
            <v>#REF!</v>
          </cell>
          <cell r="B1933" t="e">
            <v>#REF!</v>
          </cell>
        </row>
        <row r="1934">
          <cell r="A1934" t="e">
            <v>#REF!</v>
          </cell>
          <cell r="B1934" t="e">
            <v>#REF!</v>
          </cell>
          <cell r="C1934" t="e">
            <v>#REF!</v>
          </cell>
          <cell r="D1934" t="e">
            <v>#REF!</v>
          </cell>
        </row>
        <row r="1935">
          <cell r="A1935" t="e">
            <v>#REF!</v>
          </cell>
          <cell r="B1935" t="e">
            <v>#REF!</v>
          </cell>
          <cell r="C1935" t="e">
            <v>#REF!</v>
          </cell>
          <cell r="D1935" t="e">
            <v>#REF!</v>
          </cell>
        </row>
        <row r="1936">
          <cell r="A1936" t="e">
            <v>#REF!</v>
          </cell>
          <cell r="B1936" t="e">
            <v>#REF!</v>
          </cell>
          <cell r="C1936" t="e">
            <v>#REF!</v>
          </cell>
          <cell r="D1936" t="e">
            <v>#REF!</v>
          </cell>
        </row>
        <row r="1937">
          <cell r="A1937" t="e">
            <v>#REF!</v>
          </cell>
          <cell r="B1937" t="e">
            <v>#REF!</v>
          </cell>
          <cell r="C1937" t="e">
            <v>#REF!</v>
          </cell>
          <cell r="D1937" t="e">
            <v>#REF!</v>
          </cell>
        </row>
        <row r="1938">
          <cell r="A1938" t="e">
            <v>#REF!</v>
          </cell>
          <cell r="B1938" t="e">
            <v>#REF!</v>
          </cell>
          <cell r="C1938" t="e">
            <v>#REF!</v>
          </cell>
          <cell r="D1938" t="e">
            <v>#REF!</v>
          </cell>
        </row>
        <row r="1939">
          <cell r="A1939" t="e">
            <v>#REF!</v>
          </cell>
          <cell r="B1939" t="e">
            <v>#REF!</v>
          </cell>
        </row>
        <row r="1940">
          <cell r="A1940" t="e">
            <v>#REF!</v>
          </cell>
          <cell r="B1940" t="e">
            <v>#REF!</v>
          </cell>
          <cell r="C1940" t="e">
            <v>#REF!</v>
          </cell>
          <cell r="D1940" t="e">
            <v>#REF!</v>
          </cell>
        </row>
        <row r="1941">
          <cell r="A1941" t="e">
            <v>#REF!</v>
          </cell>
          <cell r="B1941" t="e">
            <v>#REF!</v>
          </cell>
          <cell r="C1941" t="e">
            <v>#REF!</v>
          </cell>
          <cell r="D1941" t="e">
            <v>#REF!</v>
          </cell>
        </row>
        <row r="1942">
          <cell r="A1942" t="e">
            <v>#REF!</v>
          </cell>
          <cell r="B1942" t="e">
            <v>#REF!</v>
          </cell>
          <cell r="C1942" t="e">
            <v>#REF!</v>
          </cell>
          <cell r="D1942" t="e">
            <v>#REF!</v>
          </cell>
        </row>
        <row r="1943">
          <cell r="A1943" t="e">
            <v>#REF!</v>
          </cell>
          <cell r="B1943" t="e">
            <v>#REF!</v>
          </cell>
          <cell r="C1943" t="e">
            <v>#REF!</v>
          </cell>
          <cell r="D1943" t="e">
            <v>#REF!</v>
          </cell>
        </row>
        <row r="1944">
          <cell r="A1944" t="e">
            <v>#REF!</v>
          </cell>
          <cell r="B1944" t="e">
            <v>#REF!</v>
          </cell>
          <cell r="C1944" t="e">
            <v>#REF!</v>
          </cell>
          <cell r="D1944" t="e">
            <v>#REF!</v>
          </cell>
        </row>
        <row r="1945">
          <cell r="A1945" t="e">
            <v>#REF!</v>
          </cell>
          <cell r="B1945" t="e">
            <v>#REF!</v>
          </cell>
          <cell r="C1945" t="e">
            <v>#REF!</v>
          </cell>
          <cell r="D1945" t="e">
            <v>#REF!</v>
          </cell>
        </row>
        <row r="1946">
          <cell r="A1946" t="e">
            <v>#REF!</v>
          </cell>
          <cell r="B1946" t="e">
            <v>#REF!</v>
          </cell>
          <cell r="C1946" t="e">
            <v>#REF!</v>
          </cell>
          <cell r="D1946" t="e">
            <v>#REF!</v>
          </cell>
        </row>
        <row r="1947">
          <cell r="A1947" t="e">
            <v>#REF!</v>
          </cell>
          <cell r="B1947" t="e">
            <v>#REF!</v>
          </cell>
        </row>
        <row r="1948">
          <cell r="A1948" t="e">
            <v>#REF!</v>
          </cell>
          <cell r="B1948" t="e">
            <v>#REF!</v>
          </cell>
        </row>
        <row r="1949">
          <cell r="A1949" t="e">
            <v>#REF!</v>
          </cell>
          <cell r="B1949" t="e">
            <v>#REF!</v>
          </cell>
          <cell r="C1949" t="e">
            <v>#REF!</v>
          </cell>
          <cell r="D1949" t="e">
            <v>#REF!</v>
          </cell>
        </row>
        <row r="1950">
          <cell r="A1950" t="e">
            <v>#REF!</v>
          </cell>
          <cell r="B1950" t="e">
            <v>#REF!</v>
          </cell>
          <cell r="C1950" t="e">
            <v>#REF!</v>
          </cell>
          <cell r="D1950" t="e">
            <v>#REF!</v>
          </cell>
        </row>
        <row r="1951">
          <cell r="A1951" t="e">
            <v>#REF!</v>
          </cell>
          <cell r="B1951" t="e">
            <v>#REF!</v>
          </cell>
          <cell r="C1951" t="e">
            <v>#REF!</v>
          </cell>
          <cell r="D1951" t="e">
            <v>#REF!</v>
          </cell>
        </row>
        <row r="1952">
          <cell r="A1952" t="e">
            <v>#REF!</v>
          </cell>
          <cell r="B1952" t="e">
            <v>#REF!</v>
          </cell>
          <cell r="C1952" t="e">
            <v>#REF!</v>
          </cell>
          <cell r="D1952" t="e">
            <v>#REF!</v>
          </cell>
        </row>
        <row r="1953">
          <cell r="A1953" t="e">
            <v>#REF!</v>
          </cell>
          <cell r="B1953" t="e">
            <v>#REF!</v>
          </cell>
          <cell r="C1953" t="e">
            <v>#REF!</v>
          </cell>
          <cell r="D1953" t="e">
            <v>#REF!</v>
          </cell>
        </row>
        <row r="1954">
          <cell r="A1954" t="e">
            <v>#REF!</v>
          </cell>
          <cell r="B1954" t="e">
            <v>#REF!</v>
          </cell>
          <cell r="C1954" t="e">
            <v>#REF!</v>
          </cell>
          <cell r="D1954" t="e">
            <v>#REF!</v>
          </cell>
        </row>
        <row r="1955">
          <cell r="A1955" t="e">
            <v>#REF!</v>
          </cell>
          <cell r="B1955" t="e">
            <v>#REF!</v>
          </cell>
          <cell r="C1955" t="e">
            <v>#REF!</v>
          </cell>
          <cell r="D1955" t="e">
            <v>#REF!</v>
          </cell>
        </row>
        <row r="1956">
          <cell r="A1956" t="e">
            <v>#REF!</v>
          </cell>
          <cell r="B1956" t="e">
            <v>#REF!</v>
          </cell>
          <cell r="C1956" t="e">
            <v>#REF!</v>
          </cell>
          <cell r="D1956" t="e">
            <v>#REF!</v>
          </cell>
        </row>
        <row r="1957">
          <cell r="A1957" t="e">
            <v>#REF!</v>
          </cell>
          <cell r="B1957" t="e">
            <v>#REF!</v>
          </cell>
          <cell r="C1957" t="e">
            <v>#REF!</v>
          </cell>
          <cell r="D1957" t="e">
            <v>#REF!</v>
          </cell>
        </row>
        <row r="1958">
          <cell r="A1958" t="e">
            <v>#REF!</v>
          </cell>
          <cell r="B1958" t="e">
            <v>#REF!</v>
          </cell>
          <cell r="C1958" t="e">
            <v>#REF!</v>
          </cell>
          <cell r="D1958" t="e">
            <v>#REF!</v>
          </cell>
        </row>
        <row r="1959">
          <cell r="A1959" t="e">
            <v>#REF!</v>
          </cell>
          <cell r="B1959" t="e">
            <v>#REF!</v>
          </cell>
          <cell r="C1959" t="e">
            <v>#REF!</v>
          </cell>
          <cell r="D1959" t="e">
            <v>#REF!</v>
          </cell>
        </row>
        <row r="1960">
          <cell r="A1960" t="e">
            <v>#REF!</v>
          </cell>
          <cell r="B1960" t="e">
            <v>#REF!</v>
          </cell>
          <cell r="C1960" t="e">
            <v>#REF!</v>
          </cell>
          <cell r="D1960" t="e">
            <v>#REF!</v>
          </cell>
        </row>
        <row r="1961">
          <cell r="A1961" t="e">
            <v>#REF!</v>
          </cell>
          <cell r="B1961" t="e">
            <v>#REF!</v>
          </cell>
        </row>
        <row r="1962">
          <cell r="A1962" t="e">
            <v>#REF!</v>
          </cell>
          <cell r="B1962" t="e">
            <v>#REF!</v>
          </cell>
          <cell r="C1962" t="e">
            <v>#REF!</v>
          </cell>
          <cell r="D1962" t="e">
            <v>#REF!</v>
          </cell>
        </row>
        <row r="1963">
          <cell r="A1963" t="e">
            <v>#REF!</v>
          </cell>
          <cell r="B1963" t="e">
            <v>#REF!</v>
          </cell>
        </row>
        <row r="1964">
          <cell r="A1964" t="e">
            <v>#REF!</v>
          </cell>
          <cell r="B1964" t="e">
            <v>#REF!</v>
          </cell>
          <cell r="C1964" t="e">
            <v>#REF!</v>
          </cell>
          <cell r="D1964" t="e">
            <v>#REF!</v>
          </cell>
        </row>
        <row r="1965">
          <cell r="A1965" t="e">
            <v>#REF!</v>
          </cell>
          <cell r="B1965" t="e">
            <v>#REF!</v>
          </cell>
        </row>
        <row r="1966">
          <cell r="A1966" t="e">
            <v>#REF!</v>
          </cell>
          <cell r="B1966" t="e">
            <v>#REF!</v>
          </cell>
          <cell r="C1966" t="e">
            <v>#REF!</v>
          </cell>
          <cell r="D1966" t="e">
            <v>#REF!</v>
          </cell>
        </row>
        <row r="1967">
          <cell r="A1967" t="e">
            <v>#REF!</v>
          </cell>
          <cell r="B1967" t="e">
            <v>#REF!</v>
          </cell>
        </row>
        <row r="1968">
          <cell r="A1968" t="e">
            <v>#REF!</v>
          </cell>
          <cell r="B1968" t="e">
            <v>#REF!</v>
          </cell>
        </row>
        <row r="1969">
          <cell r="A1969" t="e">
            <v>#REF!</v>
          </cell>
          <cell r="B1969" t="e">
            <v>#REF!</v>
          </cell>
          <cell r="C1969" t="e">
            <v>#REF!</v>
          </cell>
          <cell r="D1969" t="e">
            <v>#REF!</v>
          </cell>
        </row>
        <row r="1970">
          <cell r="A1970" t="e">
            <v>#REF!</v>
          </cell>
          <cell r="B1970" t="e">
            <v>#REF!</v>
          </cell>
          <cell r="C1970" t="e">
            <v>#REF!</v>
          </cell>
          <cell r="D1970" t="e">
            <v>#REF!</v>
          </cell>
        </row>
        <row r="1971">
          <cell r="A1971" t="e">
            <v>#REF!</v>
          </cell>
          <cell r="B1971" t="e">
            <v>#REF!</v>
          </cell>
          <cell r="C1971" t="e">
            <v>#REF!</v>
          </cell>
          <cell r="D1971" t="e">
            <v>#REF!</v>
          </cell>
        </row>
        <row r="1972">
          <cell r="A1972" t="e">
            <v>#REF!</v>
          </cell>
          <cell r="B1972" t="e">
            <v>#REF!</v>
          </cell>
          <cell r="C1972" t="e">
            <v>#REF!</v>
          </cell>
          <cell r="D1972" t="e">
            <v>#REF!</v>
          </cell>
        </row>
        <row r="1973">
          <cell r="A1973" t="e">
            <v>#REF!</v>
          </cell>
          <cell r="B1973" t="e">
            <v>#REF!</v>
          </cell>
          <cell r="C1973" t="e">
            <v>#REF!</v>
          </cell>
          <cell r="D1973" t="e">
            <v>#REF!</v>
          </cell>
        </row>
        <row r="1974">
          <cell r="A1974" t="e">
            <v>#REF!</v>
          </cell>
          <cell r="B1974" t="e">
            <v>#REF!</v>
          </cell>
          <cell r="C1974" t="e">
            <v>#REF!</v>
          </cell>
          <cell r="D1974" t="e">
            <v>#REF!</v>
          </cell>
        </row>
        <row r="1975">
          <cell r="A1975" t="e">
            <v>#REF!</v>
          </cell>
          <cell r="B1975" t="e">
            <v>#REF!</v>
          </cell>
          <cell r="C1975" t="e">
            <v>#REF!</v>
          </cell>
          <cell r="D1975" t="e">
            <v>#REF!</v>
          </cell>
        </row>
        <row r="1976">
          <cell r="A1976" t="e">
            <v>#REF!</v>
          </cell>
          <cell r="B1976" t="e">
            <v>#REF!</v>
          </cell>
          <cell r="C1976" t="e">
            <v>#REF!</v>
          </cell>
          <cell r="D1976" t="e">
            <v>#REF!</v>
          </cell>
        </row>
        <row r="1977">
          <cell r="A1977" t="e">
            <v>#REF!</v>
          </cell>
          <cell r="B1977" t="e">
            <v>#REF!</v>
          </cell>
          <cell r="C1977" t="e">
            <v>#REF!</v>
          </cell>
          <cell r="D1977" t="e">
            <v>#REF!</v>
          </cell>
        </row>
        <row r="1978">
          <cell r="A1978" t="e">
            <v>#REF!</v>
          </cell>
          <cell r="B1978" t="e">
            <v>#REF!</v>
          </cell>
          <cell r="C1978" t="e">
            <v>#REF!</v>
          </cell>
          <cell r="D1978" t="e">
            <v>#REF!</v>
          </cell>
        </row>
        <row r="1979">
          <cell r="A1979" t="e">
            <v>#REF!</v>
          </cell>
          <cell r="B1979" t="e">
            <v>#REF!</v>
          </cell>
          <cell r="C1979" t="e">
            <v>#REF!</v>
          </cell>
          <cell r="D1979" t="e">
            <v>#REF!</v>
          </cell>
        </row>
        <row r="1980">
          <cell r="A1980" t="e">
            <v>#REF!</v>
          </cell>
          <cell r="B1980" t="e">
            <v>#REF!</v>
          </cell>
          <cell r="C1980" t="e">
            <v>#REF!</v>
          </cell>
          <cell r="D1980" t="e">
            <v>#REF!</v>
          </cell>
        </row>
        <row r="1981">
          <cell r="A1981" t="e">
            <v>#REF!</v>
          </cell>
          <cell r="B1981" t="e">
            <v>#REF!</v>
          </cell>
          <cell r="C1981" t="e">
            <v>#REF!</v>
          </cell>
          <cell r="D1981" t="e">
            <v>#REF!</v>
          </cell>
        </row>
        <row r="1982">
          <cell r="A1982" t="e">
            <v>#REF!</v>
          </cell>
          <cell r="B1982" t="e">
            <v>#REF!</v>
          </cell>
          <cell r="C1982" t="e">
            <v>#REF!</v>
          </cell>
          <cell r="D1982" t="e">
            <v>#REF!</v>
          </cell>
        </row>
        <row r="1983">
          <cell r="A1983" t="e">
            <v>#REF!</v>
          </cell>
          <cell r="B1983" t="e">
            <v>#REF!</v>
          </cell>
          <cell r="C1983" t="e">
            <v>#REF!</v>
          </cell>
          <cell r="D1983" t="e">
            <v>#REF!</v>
          </cell>
        </row>
        <row r="1984">
          <cell r="A1984" t="e">
            <v>#REF!</v>
          </cell>
          <cell r="B1984" t="e">
            <v>#REF!</v>
          </cell>
          <cell r="C1984" t="e">
            <v>#REF!</v>
          </cell>
          <cell r="D1984" t="e">
            <v>#REF!</v>
          </cell>
        </row>
        <row r="1985">
          <cell r="A1985" t="e">
            <v>#REF!</v>
          </cell>
          <cell r="B1985" t="e">
            <v>#REF!</v>
          </cell>
          <cell r="C1985" t="e">
            <v>#REF!</v>
          </cell>
          <cell r="D1985" t="e">
            <v>#REF!</v>
          </cell>
        </row>
        <row r="1986">
          <cell r="A1986" t="e">
            <v>#REF!</v>
          </cell>
          <cell r="B1986" t="e">
            <v>#REF!</v>
          </cell>
        </row>
        <row r="1987">
          <cell r="A1987" t="e">
            <v>#REF!</v>
          </cell>
          <cell r="B1987" t="e">
            <v>#REF!</v>
          </cell>
          <cell r="C1987" t="e">
            <v>#REF!</v>
          </cell>
          <cell r="D1987" t="e">
            <v>#REF!</v>
          </cell>
        </row>
        <row r="1988">
          <cell r="A1988" t="e">
            <v>#REF!</v>
          </cell>
          <cell r="B1988" t="e">
            <v>#REF!</v>
          </cell>
          <cell r="C1988" t="e">
            <v>#REF!</v>
          </cell>
          <cell r="D1988" t="e">
            <v>#REF!</v>
          </cell>
        </row>
        <row r="1989">
          <cell r="A1989" t="e">
            <v>#REF!</v>
          </cell>
          <cell r="B1989" t="e">
            <v>#REF!</v>
          </cell>
          <cell r="C1989" t="e">
            <v>#REF!</v>
          </cell>
          <cell r="D1989" t="e">
            <v>#REF!</v>
          </cell>
        </row>
        <row r="1990">
          <cell r="A1990" t="e">
            <v>#REF!</v>
          </cell>
          <cell r="B1990" t="e">
            <v>#REF!</v>
          </cell>
          <cell r="C1990" t="e">
            <v>#REF!</v>
          </cell>
          <cell r="D1990" t="e">
            <v>#REF!</v>
          </cell>
        </row>
        <row r="1991">
          <cell r="A1991" t="e">
            <v>#REF!</v>
          </cell>
          <cell r="B1991" t="e">
            <v>#REF!</v>
          </cell>
          <cell r="C1991" t="e">
            <v>#REF!</v>
          </cell>
          <cell r="D1991" t="e">
            <v>#REF!</v>
          </cell>
        </row>
        <row r="1992">
          <cell r="A1992" t="e">
            <v>#REF!</v>
          </cell>
          <cell r="B1992" t="e">
            <v>#REF!</v>
          </cell>
          <cell r="C1992" t="e">
            <v>#REF!</v>
          </cell>
          <cell r="D1992" t="e">
            <v>#REF!</v>
          </cell>
        </row>
        <row r="1993">
          <cell r="A1993" t="e">
            <v>#REF!</v>
          </cell>
          <cell r="B1993" t="e">
            <v>#REF!</v>
          </cell>
          <cell r="C1993" t="e">
            <v>#REF!</v>
          </cell>
          <cell r="D1993" t="e">
            <v>#REF!</v>
          </cell>
        </row>
        <row r="1994">
          <cell r="A1994" t="e">
            <v>#REF!</v>
          </cell>
          <cell r="B1994" t="e">
            <v>#REF!</v>
          </cell>
          <cell r="C1994" t="e">
            <v>#REF!</v>
          </cell>
          <cell r="D1994" t="e">
            <v>#REF!</v>
          </cell>
        </row>
        <row r="1995">
          <cell r="A1995" t="e">
            <v>#REF!</v>
          </cell>
          <cell r="B1995" t="e">
            <v>#REF!</v>
          </cell>
          <cell r="C1995" t="e">
            <v>#REF!</v>
          </cell>
          <cell r="D1995" t="e">
            <v>#REF!</v>
          </cell>
        </row>
        <row r="1996">
          <cell r="A1996" t="e">
            <v>#REF!</v>
          </cell>
          <cell r="B1996" t="e">
            <v>#REF!</v>
          </cell>
          <cell r="C1996" t="e">
            <v>#REF!</v>
          </cell>
          <cell r="D1996" t="e">
            <v>#REF!</v>
          </cell>
        </row>
        <row r="1997">
          <cell r="A1997" t="e">
            <v>#REF!</v>
          </cell>
          <cell r="B1997" t="e">
            <v>#REF!</v>
          </cell>
          <cell r="C1997" t="e">
            <v>#REF!</v>
          </cell>
          <cell r="D1997" t="e">
            <v>#REF!</v>
          </cell>
        </row>
        <row r="1998">
          <cell r="A1998" t="e">
            <v>#REF!</v>
          </cell>
          <cell r="B1998" t="e">
            <v>#REF!</v>
          </cell>
          <cell r="C1998" t="e">
            <v>#REF!</v>
          </cell>
          <cell r="D1998" t="e">
            <v>#REF!</v>
          </cell>
        </row>
        <row r="1999">
          <cell r="A1999" t="e">
            <v>#REF!</v>
          </cell>
          <cell r="B1999" t="e">
            <v>#REF!</v>
          </cell>
          <cell r="C1999" t="e">
            <v>#REF!</v>
          </cell>
          <cell r="D1999" t="e">
            <v>#REF!</v>
          </cell>
        </row>
        <row r="2000">
          <cell r="A2000" t="e">
            <v>#REF!</v>
          </cell>
          <cell r="B2000" t="e">
            <v>#REF!</v>
          </cell>
          <cell r="C2000" t="e">
            <v>#REF!</v>
          </cell>
          <cell r="D2000" t="e">
            <v>#REF!</v>
          </cell>
        </row>
        <row r="2001">
          <cell r="A2001" t="e">
            <v>#REF!</v>
          </cell>
          <cell r="B2001" t="e">
            <v>#REF!</v>
          </cell>
          <cell r="C2001" t="e">
            <v>#REF!</v>
          </cell>
          <cell r="D2001" t="e">
            <v>#REF!</v>
          </cell>
        </row>
        <row r="2002">
          <cell r="A2002" t="e">
            <v>#REF!</v>
          </cell>
          <cell r="B2002" t="e">
            <v>#REF!</v>
          </cell>
          <cell r="C2002" t="e">
            <v>#REF!</v>
          </cell>
          <cell r="D2002" t="e">
            <v>#REF!</v>
          </cell>
        </row>
        <row r="2003">
          <cell r="A2003" t="e">
            <v>#REF!</v>
          </cell>
          <cell r="B2003" t="e">
            <v>#REF!</v>
          </cell>
          <cell r="C2003" t="e">
            <v>#REF!</v>
          </cell>
          <cell r="D2003" t="e">
            <v>#REF!</v>
          </cell>
        </row>
        <row r="2004">
          <cell r="A2004" t="e">
            <v>#REF!</v>
          </cell>
          <cell r="B2004" t="e">
            <v>#REF!</v>
          </cell>
        </row>
        <row r="2005">
          <cell r="A2005" t="e">
            <v>#REF!</v>
          </cell>
          <cell r="B2005" t="e">
            <v>#REF!</v>
          </cell>
          <cell r="C2005" t="e">
            <v>#REF!</v>
          </cell>
          <cell r="D2005" t="e">
            <v>#REF!</v>
          </cell>
        </row>
        <row r="2006">
          <cell r="A2006" t="e">
            <v>#REF!</v>
          </cell>
          <cell r="B2006" t="e">
            <v>#REF!</v>
          </cell>
          <cell r="C2006" t="e">
            <v>#REF!</v>
          </cell>
          <cell r="D2006" t="e">
            <v>#REF!</v>
          </cell>
        </row>
        <row r="2007">
          <cell r="A2007" t="e">
            <v>#REF!</v>
          </cell>
          <cell r="B2007" t="e">
            <v>#REF!</v>
          </cell>
          <cell r="C2007" t="e">
            <v>#REF!</v>
          </cell>
          <cell r="D2007" t="e">
            <v>#REF!</v>
          </cell>
        </row>
        <row r="2008">
          <cell r="A2008" t="e">
            <v>#REF!</v>
          </cell>
          <cell r="B2008" t="e">
            <v>#REF!</v>
          </cell>
          <cell r="C2008" t="e">
            <v>#REF!</v>
          </cell>
          <cell r="D2008" t="e">
            <v>#REF!</v>
          </cell>
        </row>
        <row r="2009">
          <cell r="A2009" t="e">
            <v>#REF!</v>
          </cell>
          <cell r="B2009" t="e">
            <v>#REF!</v>
          </cell>
          <cell r="C2009" t="e">
            <v>#REF!</v>
          </cell>
          <cell r="D2009" t="e">
            <v>#REF!</v>
          </cell>
        </row>
        <row r="2010">
          <cell r="A2010" t="e">
            <v>#REF!</v>
          </cell>
          <cell r="B2010" t="e">
            <v>#REF!</v>
          </cell>
          <cell r="C2010" t="e">
            <v>#REF!</v>
          </cell>
          <cell r="D2010" t="e">
            <v>#REF!</v>
          </cell>
        </row>
        <row r="2011">
          <cell r="A2011" t="e">
            <v>#REF!</v>
          </cell>
          <cell r="B2011" t="e">
            <v>#REF!</v>
          </cell>
          <cell r="C2011" t="e">
            <v>#REF!</v>
          </cell>
          <cell r="D2011" t="e">
            <v>#REF!</v>
          </cell>
        </row>
        <row r="2012">
          <cell r="A2012" t="e">
            <v>#REF!</v>
          </cell>
          <cell r="B2012" t="e">
            <v>#REF!</v>
          </cell>
          <cell r="C2012" t="e">
            <v>#REF!</v>
          </cell>
          <cell r="D2012" t="e">
            <v>#REF!</v>
          </cell>
        </row>
        <row r="2013">
          <cell r="A2013" t="e">
            <v>#REF!</v>
          </cell>
          <cell r="B2013" t="e">
            <v>#REF!</v>
          </cell>
          <cell r="C2013" t="e">
            <v>#REF!</v>
          </cell>
          <cell r="D2013" t="e">
            <v>#REF!</v>
          </cell>
        </row>
        <row r="2014">
          <cell r="A2014" t="e">
            <v>#REF!</v>
          </cell>
          <cell r="B2014" t="e">
            <v>#REF!</v>
          </cell>
          <cell r="C2014" t="e">
            <v>#REF!</v>
          </cell>
          <cell r="D2014" t="e">
            <v>#REF!</v>
          </cell>
        </row>
        <row r="2015">
          <cell r="A2015" t="e">
            <v>#REF!</v>
          </cell>
          <cell r="B2015" t="e">
            <v>#REF!</v>
          </cell>
          <cell r="C2015" t="e">
            <v>#REF!</v>
          </cell>
          <cell r="D2015" t="e">
            <v>#REF!</v>
          </cell>
        </row>
        <row r="2016">
          <cell r="A2016" t="e">
            <v>#REF!</v>
          </cell>
          <cell r="B2016" t="e">
            <v>#REF!</v>
          </cell>
          <cell r="C2016" t="e">
            <v>#REF!</v>
          </cell>
          <cell r="D2016" t="e">
            <v>#REF!</v>
          </cell>
        </row>
        <row r="2017">
          <cell r="A2017" t="e">
            <v>#REF!</v>
          </cell>
          <cell r="B2017" t="e">
            <v>#REF!</v>
          </cell>
          <cell r="C2017" t="e">
            <v>#REF!</v>
          </cell>
          <cell r="D2017" t="e">
            <v>#REF!</v>
          </cell>
        </row>
        <row r="2018">
          <cell r="A2018" t="e">
            <v>#REF!</v>
          </cell>
          <cell r="B2018" t="e">
            <v>#REF!</v>
          </cell>
        </row>
        <row r="2019">
          <cell r="A2019" t="e">
            <v>#REF!</v>
          </cell>
          <cell r="B2019" t="e">
            <v>#REF!</v>
          </cell>
          <cell r="C2019" t="e">
            <v>#REF!</v>
          </cell>
          <cell r="D2019" t="e">
            <v>#REF!</v>
          </cell>
        </row>
        <row r="2020">
          <cell r="A2020" t="e">
            <v>#REF!</v>
          </cell>
          <cell r="B2020" t="e">
            <v>#REF!</v>
          </cell>
          <cell r="C2020" t="e">
            <v>#REF!</v>
          </cell>
          <cell r="D2020" t="e">
            <v>#REF!</v>
          </cell>
        </row>
        <row r="2021">
          <cell r="A2021" t="e">
            <v>#REF!</v>
          </cell>
          <cell r="B2021" t="e">
            <v>#REF!</v>
          </cell>
        </row>
        <row r="2022">
          <cell r="A2022" t="e">
            <v>#REF!</v>
          </cell>
          <cell r="B2022" t="e">
            <v>#REF!</v>
          </cell>
          <cell r="C2022" t="e">
            <v>#REF!</v>
          </cell>
          <cell r="D2022" t="e">
            <v>#REF!</v>
          </cell>
        </row>
        <row r="2023">
          <cell r="A2023" t="e">
            <v>#REF!</v>
          </cell>
          <cell r="B2023" t="e">
            <v>#REF!</v>
          </cell>
          <cell r="C2023" t="e">
            <v>#REF!</v>
          </cell>
          <cell r="D2023" t="e">
            <v>#REF!</v>
          </cell>
        </row>
        <row r="2024">
          <cell r="A2024" t="e">
            <v>#REF!</v>
          </cell>
          <cell r="B2024" t="e">
            <v>#REF!</v>
          </cell>
          <cell r="C2024" t="e">
            <v>#REF!</v>
          </cell>
          <cell r="D2024" t="e">
            <v>#REF!</v>
          </cell>
        </row>
        <row r="2025">
          <cell r="A2025" t="e">
            <v>#REF!</v>
          </cell>
          <cell r="B2025" t="e">
            <v>#REF!</v>
          </cell>
          <cell r="C2025" t="e">
            <v>#REF!</v>
          </cell>
          <cell r="D2025" t="e">
            <v>#REF!</v>
          </cell>
        </row>
        <row r="2026">
          <cell r="A2026" t="e">
            <v>#REF!</v>
          </cell>
          <cell r="B2026" t="e">
            <v>#REF!</v>
          </cell>
          <cell r="C2026" t="e">
            <v>#REF!</v>
          </cell>
          <cell r="D2026" t="e">
            <v>#REF!</v>
          </cell>
        </row>
        <row r="2027">
          <cell r="A2027" t="e">
            <v>#REF!</v>
          </cell>
          <cell r="B2027" t="e">
            <v>#REF!</v>
          </cell>
          <cell r="C2027" t="e">
            <v>#REF!</v>
          </cell>
          <cell r="D2027" t="e">
            <v>#REF!</v>
          </cell>
        </row>
        <row r="2028">
          <cell r="A2028" t="e">
            <v>#REF!</v>
          </cell>
          <cell r="B2028" t="e">
            <v>#REF!</v>
          </cell>
          <cell r="C2028" t="e">
            <v>#REF!</v>
          </cell>
          <cell r="D2028" t="e">
            <v>#REF!</v>
          </cell>
        </row>
        <row r="2029">
          <cell r="A2029" t="e">
            <v>#REF!</v>
          </cell>
          <cell r="B2029" t="e">
            <v>#REF!</v>
          </cell>
          <cell r="C2029" t="e">
            <v>#REF!</v>
          </cell>
          <cell r="D2029" t="e">
            <v>#REF!</v>
          </cell>
        </row>
        <row r="2030">
          <cell r="A2030" t="e">
            <v>#REF!</v>
          </cell>
          <cell r="B2030" t="e">
            <v>#REF!</v>
          </cell>
          <cell r="C2030" t="e">
            <v>#REF!</v>
          </cell>
          <cell r="D2030" t="e">
            <v>#REF!</v>
          </cell>
        </row>
        <row r="2031">
          <cell r="A2031" t="e">
            <v>#REF!</v>
          </cell>
          <cell r="B2031" t="e">
            <v>#REF!</v>
          </cell>
          <cell r="C2031" t="e">
            <v>#REF!</v>
          </cell>
          <cell r="D2031" t="e">
            <v>#REF!</v>
          </cell>
        </row>
        <row r="2032">
          <cell r="A2032" t="e">
            <v>#REF!</v>
          </cell>
          <cell r="B2032" t="e">
            <v>#REF!</v>
          </cell>
          <cell r="C2032" t="e">
            <v>#REF!</v>
          </cell>
          <cell r="D2032" t="e">
            <v>#REF!</v>
          </cell>
        </row>
        <row r="2033">
          <cell r="A2033" t="e">
            <v>#REF!</v>
          </cell>
          <cell r="B2033" t="e">
            <v>#REF!</v>
          </cell>
        </row>
        <row r="2034">
          <cell r="A2034" t="e">
            <v>#REF!</v>
          </cell>
          <cell r="B2034" t="e">
            <v>#REF!</v>
          </cell>
          <cell r="C2034" t="e">
            <v>#REF!</v>
          </cell>
          <cell r="D2034" t="e">
            <v>#REF!</v>
          </cell>
        </row>
        <row r="2035">
          <cell r="A2035" t="e">
            <v>#REF!</v>
          </cell>
          <cell r="B2035" t="e">
            <v>#REF!</v>
          </cell>
          <cell r="C2035" t="e">
            <v>#REF!</v>
          </cell>
          <cell r="D2035" t="e">
            <v>#REF!</v>
          </cell>
        </row>
        <row r="2036">
          <cell r="A2036" t="e">
            <v>#REF!</v>
          </cell>
          <cell r="B2036" t="e">
            <v>#REF!</v>
          </cell>
          <cell r="C2036" t="e">
            <v>#REF!</v>
          </cell>
          <cell r="D2036" t="e">
            <v>#REF!</v>
          </cell>
        </row>
        <row r="2037">
          <cell r="A2037" t="e">
            <v>#REF!</v>
          </cell>
          <cell r="B2037" t="e">
            <v>#REF!</v>
          </cell>
          <cell r="C2037" t="e">
            <v>#REF!</v>
          </cell>
          <cell r="D2037" t="e">
            <v>#REF!</v>
          </cell>
        </row>
        <row r="2038">
          <cell r="A2038" t="e">
            <v>#REF!</v>
          </cell>
          <cell r="B2038" t="e">
            <v>#REF!</v>
          </cell>
          <cell r="C2038" t="e">
            <v>#REF!</v>
          </cell>
          <cell r="D2038" t="e">
            <v>#REF!</v>
          </cell>
        </row>
        <row r="2039">
          <cell r="A2039" t="e">
            <v>#REF!</v>
          </cell>
          <cell r="B2039" t="e">
            <v>#REF!</v>
          </cell>
          <cell r="C2039" t="e">
            <v>#REF!</v>
          </cell>
          <cell r="D2039" t="e">
            <v>#REF!</v>
          </cell>
        </row>
        <row r="2040">
          <cell r="A2040" t="e">
            <v>#REF!</v>
          </cell>
          <cell r="B2040" t="e">
            <v>#REF!</v>
          </cell>
          <cell r="C2040" t="e">
            <v>#REF!</v>
          </cell>
          <cell r="D2040" t="e">
            <v>#REF!</v>
          </cell>
        </row>
        <row r="2041">
          <cell r="A2041" t="e">
            <v>#REF!</v>
          </cell>
          <cell r="B2041" t="e">
            <v>#REF!</v>
          </cell>
          <cell r="C2041" t="e">
            <v>#REF!</v>
          </cell>
          <cell r="D2041" t="e">
            <v>#REF!</v>
          </cell>
        </row>
        <row r="2042">
          <cell r="A2042" t="e">
            <v>#REF!</v>
          </cell>
          <cell r="B2042" t="e">
            <v>#REF!</v>
          </cell>
          <cell r="C2042" t="e">
            <v>#REF!</v>
          </cell>
          <cell r="D2042" t="e">
            <v>#REF!</v>
          </cell>
        </row>
        <row r="2043">
          <cell r="A2043" t="e">
            <v>#REF!</v>
          </cell>
          <cell r="B2043" t="e">
            <v>#REF!</v>
          </cell>
          <cell r="C2043" t="e">
            <v>#REF!</v>
          </cell>
          <cell r="D2043" t="e">
            <v>#REF!</v>
          </cell>
        </row>
        <row r="2044">
          <cell r="A2044" t="e">
            <v>#REF!</v>
          </cell>
          <cell r="B2044" t="e">
            <v>#REF!</v>
          </cell>
          <cell r="C2044" t="e">
            <v>#REF!</v>
          </cell>
          <cell r="D2044" t="e">
            <v>#REF!</v>
          </cell>
        </row>
        <row r="2045">
          <cell r="A2045" t="e">
            <v>#REF!</v>
          </cell>
          <cell r="B2045" t="e">
            <v>#REF!</v>
          </cell>
          <cell r="C2045" t="e">
            <v>#REF!</v>
          </cell>
          <cell r="D2045" t="e">
            <v>#REF!</v>
          </cell>
        </row>
        <row r="2046">
          <cell r="A2046" t="e">
            <v>#REF!</v>
          </cell>
          <cell r="B2046" t="e">
            <v>#REF!</v>
          </cell>
          <cell r="C2046" t="e">
            <v>#REF!</v>
          </cell>
          <cell r="D2046" t="e">
            <v>#REF!</v>
          </cell>
        </row>
        <row r="2047">
          <cell r="A2047" t="e">
            <v>#REF!</v>
          </cell>
          <cell r="B2047" t="e">
            <v>#REF!</v>
          </cell>
          <cell r="C2047" t="e">
            <v>#REF!</v>
          </cell>
          <cell r="D2047" t="e">
            <v>#REF!</v>
          </cell>
        </row>
        <row r="2048">
          <cell r="A2048" t="e">
            <v>#REF!</v>
          </cell>
          <cell r="B2048" t="e">
            <v>#REF!</v>
          </cell>
          <cell r="C2048" t="e">
            <v>#REF!</v>
          </cell>
          <cell r="D2048" t="e">
            <v>#REF!</v>
          </cell>
        </row>
        <row r="2049">
          <cell r="A2049" t="e">
            <v>#REF!</v>
          </cell>
          <cell r="B2049" t="e">
            <v>#REF!</v>
          </cell>
        </row>
        <row r="2050">
          <cell r="A2050" t="e">
            <v>#REF!</v>
          </cell>
          <cell r="B2050" t="e">
            <v>#REF!</v>
          </cell>
        </row>
        <row r="2051">
          <cell r="A2051" t="e">
            <v>#REF!</v>
          </cell>
          <cell r="B2051" t="e">
            <v>#REF!</v>
          </cell>
          <cell r="C2051" t="e">
            <v>#REF!</v>
          </cell>
          <cell r="D2051" t="e">
            <v>#REF!</v>
          </cell>
        </row>
        <row r="2052">
          <cell r="A2052" t="e">
            <v>#REF!</v>
          </cell>
          <cell r="B2052" t="e">
            <v>#REF!</v>
          </cell>
          <cell r="C2052" t="e">
            <v>#REF!</v>
          </cell>
          <cell r="D2052" t="e">
            <v>#REF!</v>
          </cell>
        </row>
        <row r="2053">
          <cell r="A2053" t="e">
            <v>#REF!</v>
          </cell>
          <cell r="B2053" t="e">
            <v>#REF!</v>
          </cell>
          <cell r="C2053" t="e">
            <v>#REF!</v>
          </cell>
          <cell r="D2053" t="e">
            <v>#REF!</v>
          </cell>
        </row>
        <row r="2054">
          <cell r="A2054" t="e">
            <v>#REF!</v>
          </cell>
          <cell r="B2054" t="e">
            <v>#REF!</v>
          </cell>
          <cell r="C2054" t="e">
            <v>#REF!</v>
          </cell>
          <cell r="D2054" t="e">
            <v>#REF!</v>
          </cell>
        </row>
        <row r="2055">
          <cell r="A2055" t="e">
            <v>#REF!</v>
          </cell>
          <cell r="B2055" t="e">
            <v>#REF!</v>
          </cell>
          <cell r="C2055" t="e">
            <v>#REF!</v>
          </cell>
          <cell r="D2055" t="e">
            <v>#REF!</v>
          </cell>
        </row>
        <row r="2056">
          <cell r="A2056" t="e">
            <v>#REF!</v>
          </cell>
          <cell r="B2056" t="e">
            <v>#REF!</v>
          </cell>
          <cell r="C2056" t="e">
            <v>#REF!</v>
          </cell>
          <cell r="D2056" t="e">
            <v>#REF!</v>
          </cell>
        </row>
        <row r="2057">
          <cell r="A2057" t="e">
            <v>#REF!</v>
          </cell>
          <cell r="B2057" t="e">
            <v>#REF!</v>
          </cell>
          <cell r="C2057" t="e">
            <v>#REF!</v>
          </cell>
          <cell r="D2057" t="e">
            <v>#REF!</v>
          </cell>
        </row>
        <row r="2058">
          <cell r="A2058" t="e">
            <v>#REF!</v>
          </cell>
          <cell r="B2058" t="e">
            <v>#REF!</v>
          </cell>
          <cell r="C2058" t="e">
            <v>#REF!</v>
          </cell>
          <cell r="D2058" t="e">
            <v>#REF!</v>
          </cell>
        </row>
        <row r="2059">
          <cell r="A2059" t="e">
            <v>#REF!</v>
          </cell>
          <cell r="B2059" t="e">
            <v>#REF!</v>
          </cell>
          <cell r="C2059" t="e">
            <v>#REF!</v>
          </cell>
          <cell r="D2059" t="e">
            <v>#REF!</v>
          </cell>
        </row>
        <row r="2060">
          <cell r="A2060" t="e">
            <v>#REF!</v>
          </cell>
          <cell r="B2060" t="e">
            <v>#REF!</v>
          </cell>
          <cell r="C2060" t="e">
            <v>#REF!</v>
          </cell>
          <cell r="D2060" t="e">
            <v>#REF!</v>
          </cell>
        </row>
        <row r="2061">
          <cell r="A2061" t="e">
            <v>#REF!</v>
          </cell>
          <cell r="B2061" t="e">
            <v>#REF!</v>
          </cell>
          <cell r="C2061" t="e">
            <v>#REF!</v>
          </cell>
          <cell r="D2061" t="e">
            <v>#REF!</v>
          </cell>
        </row>
        <row r="2062">
          <cell r="A2062" t="e">
            <v>#REF!</v>
          </cell>
          <cell r="B2062" t="e">
            <v>#REF!</v>
          </cell>
          <cell r="C2062" t="e">
            <v>#REF!</v>
          </cell>
          <cell r="D2062" t="e">
            <v>#REF!</v>
          </cell>
        </row>
        <row r="2063">
          <cell r="A2063" t="e">
            <v>#REF!</v>
          </cell>
          <cell r="B2063" t="e">
            <v>#REF!</v>
          </cell>
          <cell r="C2063" t="e">
            <v>#REF!</v>
          </cell>
          <cell r="D2063" t="e">
            <v>#REF!</v>
          </cell>
        </row>
        <row r="2064">
          <cell r="A2064" t="e">
            <v>#REF!</v>
          </cell>
          <cell r="B2064" t="e">
            <v>#REF!</v>
          </cell>
          <cell r="C2064" t="e">
            <v>#REF!</v>
          </cell>
          <cell r="D2064" t="e">
            <v>#REF!</v>
          </cell>
        </row>
        <row r="2065">
          <cell r="A2065" t="e">
            <v>#REF!</v>
          </cell>
          <cell r="B2065" t="e">
            <v>#REF!</v>
          </cell>
          <cell r="C2065" t="e">
            <v>#REF!</v>
          </cell>
          <cell r="D2065" t="e">
            <v>#REF!</v>
          </cell>
        </row>
        <row r="2066">
          <cell r="A2066" t="e">
            <v>#REF!</v>
          </cell>
          <cell r="B2066" t="e">
            <v>#REF!</v>
          </cell>
          <cell r="C2066" t="e">
            <v>#REF!</v>
          </cell>
          <cell r="D2066" t="e">
            <v>#REF!</v>
          </cell>
        </row>
        <row r="2067">
          <cell r="A2067" t="e">
            <v>#REF!</v>
          </cell>
          <cell r="B2067" t="e">
            <v>#REF!</v>
          </cell>
          <cell r="C2067" t="e">
            <v>#REF!</v>
          </cell>
          <cell r="D2067" t="e">
            <v>#REF!</v>
          </cell>
        </row>
        <row r="2068">
          <cell r="A2068" t="e">
            <v>#REF!</v>
          </cell>
          <cell r="B2068" t="e">
            <v>#REF!</v>
          </cell>
          <cell r="C2068" t="e">
            <v>#REF!</v>
          </cell>
          <cell r="D2068" t="e">
            <v>#REF!</v>
          </cell>
        </row>
        <row r="2069">
          <cell r="A2069" t="e">
            <v>#REF!</v>
          </cell>
          <cell r="B2069" t="e">
            <v>#REF!</v>
          </cell>
          <cell r="C2069" t="e">
            <v>#REF!</v>
          </cell>
          <cell r="D2069" t="e">
            <v>#REF!</v>
          </cell>
        </row>
        <row r="2070">
          <cell r="A2070" t="e">
            <v>#REF!</v>
          </cell>
          <cell r="B2070" t="e">
            <v>#REF!</v>
          </cell>
          <cell r="C2070" t="e">
            <v>#REF!</v>
          </cell>
          <cell r="D2070" t="e">
            <v>#REF!</v>
          </cell>
        </row>
        <row r="2071">
          <cell r="A2071" t="e">
            <v>#REF!</v>
          </cell>
          <cell r="B2071" t="e">
            <v>#REF!</v>
          </cell>
          <cell r="C2071" t="e">
            <v>#REF!</v>
          </cell>
          <cell r="D2071" t="e">
            <v>#REF!</v>
          </cell>
        </row>
        <row r="2072">
          <cell r="A2072" t="e">
            <v>#REF!</v>
          </cell>
          <cell r="B2072" t="e">
            <v>#REF!</v>
          </cell>
          <cell r="C2072" t="e">
            <v>#REF!</v>
          </cell>
          <cell r="D2072" t="e">
            <v>#REF!</v>
          </cell>
        </row>
        <row r="2073">
          <cell r="A2073" t="e">
            <v>#REF!</v>
          </cell>
          <cell r="B2073" t="e">
            <v>#REF!</v>
          </cell>
          <cell r="C2073" t="e">
            <v>#REF!</v>
          </cell>
          <cell r="D2073" t="e">
            <v>#REF!</v>
          </cell>
        </row>
        <row r="2074">
          <cell r="A2074" t="e">
            <v>#REF!</v>
          </cell>
          <cell r="B2074" t="e">
            <v>#REF!</v>
          </cell>
          <cell r="C2074" t="e">
            <v>#REF!</v>
          </cell>
          <cell r="D2074" t="e">
            <v>#REF!</v>
          </cell>
        </row>
        <row r="2075">
          <cell r="A2075" t="e">
            <v>#REF!</v>
          </cell>
          <cell r="B2075" t="e">
            <v>#REF!</v>
          </cell>
          <cell r="C2075" t="e">
            <v>#REF!</v>
          </cell>
          <cell r="D2075" t="e">
            <v>#REF!</v>
          </cell>
        </row>
        <row r="2076">
          <cell r="A2076" t="e">
            <v>#REF!</v>
          </cell>
          <cell r="B2076" t="e">
            <v>#REF!</v>
          </cell>
          <cell r="C2076" t="e">
            <v>#REF!</v>
          </cell>
          <cell r="D2076" t="e">
            <v>#REF!</v>
          </cell>
        </row>
        <row r="2077">
          <cell r="A2077" t="e">
            <v>#REF!</v>
          </cell>
          <cell r="B2077" t="e">
            <v>#REF!</v>
          </cell>
          <cell r="C2077" t="e">
            <v>#REF!</v>
          </cell>
          <cell r="D2077" t="e">
            <v>#REF!</v>
          </cell>
        </row>
        <row r="2078">
          <cell r="A2078" t="e">
            <v>#REF!</v>
          </cell>
          <cell r="B2078" t="e">
            <v>#REF!</v>
          </cell>
          <cell r="C2078" t="e">
            <v>#REF!</v>
          </cell>
          <cell r="D2078" t="e">
            <v>#REF!</v>
          </cell>
        </row>
        <row r="2079">
          <cell r="A2079" t="e">
            <v>#REF!</v>
          </cell>
          <cell r="B2079" t="e">
            <v>#REF!</v>
          </cell>
          <cell r="C2079" t="e">
            <v>#REF!</v>
          </cell>
          <cell r="D2079" t="e">
            <v>#REF!</v>
          </cell>
        </row>
        <row r="2080">
          <cell r="A2080" t="e">
            <v>#REF!</v>
          </cell>
          <cell r="B2080" t="e">
            <v>#REF!</v>
          </cell>
          <cell r="C2080" t="e">
            <v>#REF!</v>
          </cell>
          <cell r="D2080" t="e">
            <v>#REF!</v>
          </cell>
        </row>
        <row r="2081">
          <cell r="A2081" t="e">
            <v>#REF!</v>
          </cell>
          <cell r="B2081" t="e">
            <v>#REF!</v>
          </cell>
          <cell r="C2081" t="e">
            <v>#REF!</v>
          </cell>
          <cell r="D2081" t="e">
            <v>#REF!</v>
          </cell>
        </row>
        <row r="2082">
          <cell r="A2082" t="e">
            <v>#REF!</v>
          </cell>
          <cell r="B2082" t="e">
            <v>#REF!</v>
          </cell>
          <cell r="C2082" t="e">
            <v>#REF!</v>
          </cell>
          <cell r="D2082" t="e">
            <v>#REF!</v>
          </cell>
        </row>
        <row r="2083">
          <cell r="A2083" t="e">
            <v>#REF!</v>
          </cell>
          <cell r="B2083" t="e">
            <v>#REF!</v>
          </cell>
          <cell r="C2083" t="e">
            <v>#REF!</v>
          </cell>
          <cell r="D2083" t="e">
            <v>#REF!</v>
          </cell>
        </row>
        <row r="2084">
          <cell r="A2084" t="e">
            <v>#REF!</v>
          </cell>
          <cell r="B2084" t="e">
            <v>#REF!</v>
          </cell>
          <cell r="C2084" t="e">
            <v>#REF!</v>
          </cell>
          <cell r="D2084" t="e">
            <v>#REF!</v>
          </cell>
        </row>
        <row r="2085">
          <cell r="A2085" t="e">
            <v>#REF!</v>
          </cell>
          <cell r="B2085" t="e">
            <v>#REF!</v>
          </cell>
          <cell r="C2085" t="e">
            <v>#REF!</v>
          </cell>
          <cell r="D2085" t="e">
            <v>#REF!</v>
          </cell>
        </row>
        <row r="2086">
          <cell r="A2086" t="e">
            <v>#REF!</v>
          </cell>
          <cell r="B2086" t="e">
            <v>#REF!</v>
          </cell>
          <cell r="C2086" t="e">
            <v>#REF!</v>
          </cell>
          <cell r="D2086" t="e">
            <v>#REF!</v>
          </cell>
        </row>
        <row r="2087">
          <cell r="A2087" t="e">
            <v>#REF!</v>
          </cell>
          <cell r="B2087" t="e">
            <v>#REF!</v>
          </cell>
          <cell r="C2087" t="e">
            <v>#REF!</v>
          </cell>
          <cell r="D2087" t="e">
            <v>#REF!</v>
          </cell>
        </row>
        <row r="2088">
          <cell r="A2088" t="e">
            <v>#REF!</v>
          </cell>
          <cell r="B2088" t="e">
            <v>#REF!</v>
          </cell>
          <cell r="C2088" t="e">
            <v>#REF!</v>
          </cell>
          <cell r="D2088" t="e">
            <v>#REF!</v>
          </cell>
        </row>
        <row r="2089">
          <cell r="A2089" t="e">
            <v>#REF!</v>
          </cell>
          <cell r="B2089" t="e">
            <v>#REF!</v>
          </cell>
          <cell r="C2089" t="e">
            <v>#REF!</v>
          </cell>
          <cell r="D2089" t="e">
            <v>#REF!</v>
          </cell>
        </row>
        <row r="2090">
          <cell r="A2090" t="e">
            <v>#REF!</v>
          </cell>
          <cell r="B2090" t="e">
            <v>#REF!</v>
          </cell>
          <cell r="C2090" t="e">
            <v>#REF!</v>
          </cell>
          <cell r="D2090" t="e">
            <v>#REF!</v>
          </cell>
        </row>
        <row r="2091">
          <cell r="A2091" t="e">
            <v>#REF!</v>
          </cell>
          <cell r="B2091" t="e">
            <v>#REF!</v>
          </cell>
          <cell r="C2091" t="e">
            <v>#REF!</v>
          </cell>
          <cell r="D2091" t="e">
            <v>#REF!</v>
          </cell>
        </row>
        <row r="2092">
          <cell r="A2092" t="e">
            <v>#REF!</v>
          </cell>
          <cell r="B2092" t="e">
            <v>#REF!</v>
          </cell>
          <cell r="C2092" t="e">
            <v>#REF!</v>
          </cell>
          <cell r="D2092" t="e">
            <v>#REF!</v>
          </cell>
        </row>
        <row r="2093">
          <cell r="A2093" t="e">
            <v>#REF!</v>
          </cell>
          <cell r="B2093" t="e">
            <v>#REF!</v>
          </cell>
          <cell r="C2093" t="e">
            <v>#REF!</v>
          </cell>
          <cell r="D2093" t="e">
            <v>#REF!</v>
          </cell>
        </row>
        <row r="2094">
          <cell r="A2094" t="e">
            <v>#REF!</v>
          </cell>
          <cell r="B2094" t="e">
            <v>#REF!</v>
          </cell>
          <cell r="C2094" t="e">
            <v>#REF!</v>
          </cell>
          <cell r="D2094" t="e">
            <v>#REF!</v>
          </cell>
        </row>
        <row r="2095">
          <cell r="A2095" t="e">
            <v>#REF!</v>
          </cell>
          <cell r="B2095" t="e">
            <v>#REF!</v>
          </cell>
          <cell r="C2095" t="e">
            <v>#REF!</v>
          </cell>
          <cell r="D2095" t="e">
            <v>#REF!</v>
          </cell>
        </row>
        <row r="2096">
          <cell r="A2096" t="e">
            <v>#REF!</v>
          </cell>
          <cell r="B2096" t="e">
            <v>#REF!</v>
          </cell>
          <cell r="C2096" t="e">
            <v>#REF!</v>
          </cell>
          <cell r="D2096" t="e">
            <v>#REF!</v>
          </cell>
        </row>
        <row r="2097">
          <cell r="A2097" t="e">
            <v>#REF!</v>
          </cell>
          <cell r="B2097" t="e">
            <v>#REF!</v>
          </cell>
        </row>
        <row r="2098">
          <cell r="A2098" t="e">
            <v>#REF!</v>
          </cell>
          <cell r="B2098" t="e">
            <v>#REF!</v>
          </cell>
          <cell r="C2098" t="e">
            <v>#REF!</v>
          </cell>
          <cell r="D2098" t="e">
            <v>#REF!</v>
          </cell>
        </row>
        <row r="2099">
          <cell r="A2099" t="e">
            <v>#REF!</v>
          </cell>
          <cell r="B2099" t="e">
            <v>#REF!</v>
          </cell>
          <cell r="C2099" t="e">
            <v>#REF!</v>
          </cell>
          <cell r="D2099" t="e">
            <v>#REF!</v>
          </cell>
        </row>
        <row r="2100">
          <cell r="A2100" t="e">
            <v>#REF!</v>
          </cell>
          <cell r="B2100" t="e">
            <v>#REF!</v>
          </cell>
          <cell r="C2100" t="e">
            <v>#REF!</v>
          </cell>
          <cell r="D2100" t="e">
            <v>#REF!</v>
          </cell>
        </row>
        <row r="2101">
          <cell r="A2101" t="e">
            <v>#REF!</v>
          </cell>
          <cell r="B2101" t="e">
            <v>#REF!</v>
          </cell>
          <cell r="C2101" t="e">
            <v>#REF!</v>
          </cell>
          <cell r="D2101" t="e">
            <v>#REF!</v>
          </cell>
        </row>
        <row r="2102">
          <cell r="A2102" t="e">
            <v>#REF!</v>
          </cell>
          <cell r="B2102" t="e">
            <v>#REF!</v>
          </cell>
          <cell r="C2102" t="e">
            <v>#REF!</v>
          </cell>
          <cell r="D2102" t="e">
            <v>#REF!</v>
          </cell>
        </row>
        <row r="2103">
          <cell r="A2103" t="e">
            <v>#REF!</v>
          </cell>
          <cell r="B2103" t="e">
            <v>#REF!</v>
          </cell>
          <cell r="C2103" t="e">
            <v>#REF!</v>
          </cell>
          <cell r="D2103" t="e">
            <v>#REF!</v>
          </cell>
        </row>
        <row r="2104">
          <cell r="A2104" t="e">
            <v>#REF!</v>
          </cell>
          <cell r="B2104" t="e">
            <v>#REF!</v>
          </cell>
          <cell r="C2104" t="e">
            <v>#REF!</v>
          </cell>
          <cell r="D2104" t="e">
            <v>#REF!</v>
          </cell>
        </row>
        <row r="2105">
          <cell r="A2105" t="e">
            <v>#REF!</v>
          </cell>
          <cell r="B2105" t="e">
            <v>#REF!</v>
          </cell>
          <cell r="C2105" t="e">
            <v>#REF!</v>
          </cell>
          <cell r="D2105" t="e">
            <v>#REF!</v>
          </cell>
        </row>
        <row r="2106">
          <cell r="A2106" t="e">
            <v>#REF!</v>
          </cell>
          <cell r="B2106" t="e">
            <v>#REF!</v>
          </cell>
          <cell r="C2106" t="e">
            <v>#REF!</v>
          </cell>
          <cell r="D2106" t="e">
            <v>#REF!</v>
          </cell>
        </row>
        <row r="2107">
          <cell r="A2107" t="e">
            <v>#REF!</v>
          </cell>
          <cell r="B2107" t="e">
            <v>#REF!</v>
          </cell>
          <cell r="C2107" t="e">
            <v>#REF!</v>
          </cell>
          <cell r="D2107" t="e">
            <v>#REF!</v>
          </cell>
        </row>
        <row r="2108">
          <cell r="A2108" t="e">
            <v>#REF!</v>
          </cell>
          <cell r="B2108" t="e">
            <v>#REF!</v>
          </cell>
          <cell r="C2108" t="e">
            <v>#REF!</v>
          </cell>
          <cell r="D2108" t="e">
            <v>#REF!</v>
          </cell>
        </row>
        <row r="2109">
          <cell r="A2109" t="e">
            <v>#REF!</v>
          </cell>
          <cell r="B2109" t="e">
            <v>#REF!</v>
          </cell>
          <cell r="C2109" t="e">
            <v>#REF!</v>
          </cell>
          <cell r="D2109" t="e">
            <v>#REF!</v>
          </cell>
        </row>
        <row r="2110">
          <cell r="A2110" t="e">
            <v>#REF!</v>
          </cell>
          <cell r="B2110" t="e">
            <v>#REF!</v>
          </cell>
          <cell r="C2110" t="e">
            <v>#REF!</v>
          </cell>
          <cell r="D2110" t="e">
            <v>#REF!</v>
          </cell>
        </row>
        <row r="2111">
          <cell r="A2111" t="e">
            <v>#REF!</v>
          </cell>
          <cell r="B2111" t="e">
            <v>#REF!</v>
          </cell>
          <cell r="C2111" t="e">
            <v>#REF!</v>
          </cell>
          <cell r="D2111" t="e">
            <v>#REF!</v>
          </cell>
        </row>
        <row r="2112">
          <cell r="A2112" t="e">
            <v>#REF!</v>
          </cell>
          <cell r="B2112" t="e">
            <v>#REF!</v>
          </cell>
          <cell r="C2112" t="e">
            <v>#REF!</v>
          </cell>
          <cell r="D2112" t="e">
            <v>#REF!</v>
          </cell>
        </row>
        <row r="2113">
          <cell r="A2113" t="e">
            <v>#REF!</v>
          </cell>
          <cell r="B2113" t="e">
            <v>#REF!</v>
          </cell>
          <cell r="C2113" t="e">
            <v>#REF!</v>
          </cell>
          <cell r="D2113" t="e">
            <v>#REF!</v>
          </cell>
        </row>
        <row r="2114">
          <cell r="A2114" t="e">
            <v>#REF!</v>
          </cell>
          <cell r="B2114" t="e">
            <v>#REF!</v>
          </cell>
          <cell r="C2114" t="e">
            <v>#REF!</v>
          </cell>
          <cell r="D2114" t="e">
            <v>#REF!</v>
          </cell>
        </row>
        <row r="2115">
          <cell r="A2115" t="e">
            <v>#REF!</v>
          </cell>
          <cell r="B2115" t="e">
            <v>#REF!</v>
          </cell>
          <cell r="C2115" t="e">
            <v>#REF!</v>
          </cell>
          <cell r="D2115" t="e">
            <v>#REF!</v>
          </cell>
        </row>
        <row r="2116">
          <cell r="A2116" t="e">
            <v>#REF!</v>
          </cell>
          <cell r="B2116" t="e">
            <v>#REF!</v>
          </cell>
          <cell r="C2116" t="e">
            <v>#REF!</v>
          </cell>
          <cell r="D2116" t="e">
            <v>#REF!</v>
          </cell>
        </row>
        <row r="2117">
          <cell r="A2117" t="e">
            <v>#REF!</v>
          </cell>
          <cell r="B2117" t="e">
            <v>#REF!</v>
          </cell>
          <cell r="C2117" t="e">
            <v>#REF!</v>
          </cell>
          <cell r="D2117" t="e">
            <v>#REF!</v>
          </cell>
        </row>
        <row r="2118">
          <cell r="A2118" t="e">
            <v>#REF!</v>
          </cell>
          <cell r="B2118" t="e">
            <v>#REF!</v>
          </cell>
          <cell r="C2118" t="e">
            <v>#REF!</v>
          </cell>
          <cell r="D2118" t="e">
            <v>#REF!</v>
          </cell>
        </row>
        <row r="2119">
          <cell r="A2119" t="e">
            <v>#REF!</v>
          </cell>
          <cell r="B2119" t="e">
            <v>#REF!</v>
          </cell>
          <cell r="C2119" t="e">
            <v>#REF!</v>
          </cell>
          <cell r="D2119" t="e">
            <v>#REF!</v>
          </cell>
        </row>
        <row r="2120">
          <cell r="A2120" t="e">
            <v>#REF!</v>
          </cell>
          <cell r="B2120" t="e">
            <v>#REF!</v>
          </cell>
          <cell r="C2120" t="e">
            <v>#REF!</v>
          </cell>
          <cell r="D2120" t="e">
            <v>#REF!</v>
          </cell>
        </row>
        <row r="2121">
          <cell r="A2121" t="e">
            <v>#REF!</v>
          </cell>
          <cell r="B2121" t="e">
            <v>#REF!</v>
          </cell>
          <cell r="C2121" t="e">
            <v>#REF!</v>
          </cell>
          <cell r="D2121" t="e">
            <v>#REF!</v>
          </cell>
        </row>
        <row r="2122">
          <cell r="A2122" t="e">
            <v>#REF!</v>
          </cell>
          <cell r="B2122" t="e">
            <v>#REF!</v>
          </cell>
          <cell r="C2122" t="e">
            <v>#REF!</v>
          </cell>
          <cell r="D2122" t="e">
            <v>#REF!</v>
          </cell>
        </row>
        <row r="2123">
          <cell r="A2123" t="e">
            <v>#REF!</v>
          </cell>
          <cell r="B2123" t="e">
            <v>#REF!</v>
          </cell>
          <cell r="C2123" t="e">
            <v>#REF!</v>
          </cell>
          <cell r="D2123" t="e">
            <v>#REF!</v>
          </cell>
        </row>
        <row r="2124">
          <cell r="A2124" t="e">
            <v>#REF!</v>
          </cell>
          <cell r="B2124" t="e">
            <v>#REF!</v>
          </cell>
          <cell r="C2124" t="e">
            <v>#REF!</v>
          </cell>
          <cell r="D2124" t="e">
            <v>#REF!</v>
          </cell>
        </row>
        <row r="2125">
          <cell r="A2125" t="e">
            <v>#REF!</v>
          </cell>
          <cell r="B2125" t="e">
            <v>#REF!</v>
          </cell>
          <cell r="C2125" t="e">
            <v>#REF!</v>
          </cell>
          <cell r="D2125" t="e">
            <v>#REF!</v>
          </cell>
        </row>
        <row r="2126">
          <cell r="A2126" t="e">
            <v>#REF!</v>
          </cell>
          <cell r="B2126" t="e">
            <v>#REF!</v>
          </cell>
          <cell r="C2126" t="e">
            <v>#REF!</v>
          </cell>
          <cell r="D2126" t="e">
            <v>#REF!</v>
          </cell>
        </row>
        <row r="2127">
          <cell r="A2127" t="e">
            <v>#REF!</v>
          </cell>
          <cell r="B2127" t="e">
            <v>#REF!</v>
          </cell>
          <cell r="C2127" t="e">
            <v>#REF!</v>
          </cell>
          <cell r="D2127" t="e">
            <v>#REF!</v>
          </cell>
        </row>
        <row r="2128">
          <cell r="A2128" t="e">
            <v>#REF!</v>
          </cell>
          <cell r="B2128" t="e">
            <v>#REF!</v>
          </cell>
          <cell r="C2128" t="e">
            <v>#REF!</v>
          </cell>
          <cell r="D2128" t="e">
            <v>#REF!</v>
          </cell>
        </row>
        <row r="2129">
          <cell r="A2129" t="e">
            <v>#REF!</v>
          </cell>
          <cell r="B2129" t="e">
            <v>#REF!</v>
          </cell>
          <cell r="C2129" t="e">
            <v>#REF!</v>
          </cell>
          <cell r="D2129" t="e">
            <v>#REF!</v>
          </cell>
        </row>
        <row r="2130">
          <cell r="A2130" t="e">
            <v>#REF!</v>
          </cell>
          <cell r="B2130" t="e">
            <v>#REF!</v>
          </cell>
          <cell r="C2130" t="e">
            <v>#REF!</v>
          </cell>
          <cell r="D2130" t="e">
            <v>#REF!</v>
          </cell>
        </row>
        <row r="2131">
          <cell r="A2131" t="e">
            <v>#REF!</v>
          </cell>
          <cell r="B2131" t="e">
            <v>#REF!</v>
          </cell>
          <cell r="C2131" t="e">
            <v>#REF!</v>
          </cell>
          <cell r="D2131" t="e">
            <v>#REF!</v>
          </cell>
        </row>
        <row r="2132">
          <cell r="A2132" t="e">
            <v>#REF!</v>
          </cell>
          <cell r="B2132" t="e">
            <v>#REF!</v>
          </cell>
          <cell r="C2132" t="e">
            <v>#REF!</v>
          </cell>
          <cell r="D2132" t="e">
            <v>#REF!</v>
          </cell>
        </row>
        <row r="2133">
          <cell r="A2133" t="e">
            <v>#REF!</v>
          </cell>
          <cell r="B2133" t="e">
            <v>#REF!</v>
          </cell>
          <cell r="C2133" t="e">
            <v>#REF!</v>
          </cell>
          <cell r="D2133" t="e">
            <v>#REF!</v>
          </cell>
        </row>
        <row r="2134">
          <cell r="A2134" t="e">
            <v>#REF!</v>
          </cell>
          <cell r="B2134" t="e">
            <v>#REF!</v>
          </cell>
          <cell r="C2134" t="e">
            <v>#REF!</v>
          </cell>
          <cell r="D2134" t="e">
            <v>#REF!</v>
          </cell>
        </row>
        <row r="2135">
          <cell r="A2135" t="e">
            <v>#REF!</v>
          </cell>
          <cell r="B2135" t="e">
            <v>#REF!</v>
          </cell>
          <cell r="C2135" t="e">
            <v>#REF!</v>
          </cell>
          <cell r="D2135" t="e">
            <v>#REF!</v>
          </cell>
        </row>
        <row r="2136">
          <cell r="A2136" t="e">
            <v>#REF!</v>
          </cell>
          <cell r="B2136" t="e">
            <v>#REF!</v>
          </cell>
          <cell r="C2136" t="e">
            <v>#REF!</v>
          </cell>
          <cell r="D2136" t="e">
            <v>#REF!</v>
          </cell>
        </row>
        <row r="2137">
          <cell r="A2137" t="e">
            <v>#REF!</v>
          </cell>
          <cell r="B2137" t="e">
            <v>#REF!</v>
          </cell>
          <cell r="C2137" t="e">
            <v>#REF!</v>
          </cell>
          <cell r="D2137" t="e">
            <v>#REF!</v>
          </cell>
        </row>
        <row r="2138">
          <cell r="A2138" t="e">
            <v>#REF!</v>
          </cell>
          <cell r="B2138" t="e">
            <v>#REF!</v>
          </cell>
          <cell r="C2138" t="e">
            <v>#REF!</v>
          </cell>
          <cell r="D2138" t="e">
            <v>#REF!</v>
          </cell>
        </row>
        <row r="2139">
          <cell r="A2139" t="e">
            <v>#REF!</v>
          </cell>
          <cell r="B2139" t="e">
            <v>#REF!</v>
          </cell>
          <cell r="C2139" t="e">
            <v>#REF!</v>
          </cell>
          <cell r="D2139" t="e">
            <v>#REF!</v>
          </cell>
        </row>
        <row r="2140">
          <cell r="A2140" t="e">
            <v>#REF!</v>
          </cell>
          <cell r="B2140" t="e">
            <v>#REF!</v>
          </cell>
          <cell r="C2140" t="e">
            <v>#REF!</v>
          </cell>
          <cell r="D2140" t="e">
            <v>#REF!</v>
          </cell>
        </row>
        <row r="2141">
          <cell r="A2141" t="e">
            <v>#REF!</v>
          </cell>
          <cell r="B2141" t="e">
            <v>#REF!</v>
          </cell>
        </row>
        <row r="2142">
          <cell r="A2142" t="e">
            <v>#REF!</v>
          </cell>
          <cell r="B2142" t="e">
            <v>#REF!</v>
          </cell>
          <cell r="C2142" t="e">
            <v>#REF!</v>
          </cell>
          <cell r="D2142" t="e">
            <v>#REF!</v>
          </cell>
        </row>
        <row r="2143">
          <cell r="A2143" t="e">
            <v>#REF!</v>
          </cell>
          <cell r="B2143" t="e">
            <v>#REF!</v>
          </cell>
          <cell r="C2143" t="e">
            <v>#REF!</v>
          </cell>
          <cell r="D2143" t="e">
            <v>#REF!</v>
          </cell>
        </row>
        <row r="2144">
          <cell r="A2144" t="e">
            <v>#REF!</v>
          </cell>
          <cell r="B2144" t="e">
            <v>#REF!</v>
          </cell>
          <cell r="C2144" t="e">
            <v>#REF!</v>
          </cell>
          <cell r="D2144" t="e">
            <v>#REF!</v>
          </cell>
        </row>
        <row r="2145">
          <cell r="A2145" t="e">
            <v>#REF!</v>
          </cell>
          <cell r="B2145" t="e">
            <v>#REF!</v>
          </cell>
          <cell r="C2145" t="e">
            <v>#REF!</v>
          </cell>
          <cell r="D2145" t="e">
            <v>#REF!</v>
          </cell>
        </row>
        <row r="2146">
          <cell r="A2146" t="e">
            <v>#REF!</v>
          </cell>
          <cell r="B2146" t="e">
            <v>#REF!</v>
          </cell>
          <cell r="C2146" t="e">
            <v>#REF!</v>
          </cell>
          <cell r="D2146" t="e">
            <v>#REF!</v>
          </cell>
        </row>
        <row r="2147">
          <cell r="A2147" t="e">
            <v>#REF!</v>
          </cell>
          <cell r="B2147" t="e">
            <v>#REF!</v>
          </cell>
          <cell r="C2147" t="e">
            <v>#REF!</v>
          </cell>
          <cell r="D2147" t="e">
            <v>#REF!</v>
          </cell>
        </row>
        <row r="2148">
          <cell r="A2148" t="e">
            <v>#REF!</v>
          </cell>
          <cell r="B2148" t="e">
            <v>#REF!</v>
          </cell>
          <cell r="C2148" t="e">
            <v>#REF!</v>
          </cell>
          <cell r="D2148" t="e">
            <v>#REF!</v>
          </cell>
        </row>
        <row r="2149">
          <cell r="A2149" t="e">
            <v>#REF!</v>
          </cell>
          <cell r="B2149" t="e">
            <v>#REF!</v>
          </cell>
          <cell r="C2149" t="e">
            <v>#REF!</v>
          </cell>
          <cell r="D2149" t="e">
            <v>#REF!</v>
          </cell>
        </row>
        <row r="2150">
          <cell r="A2150" t="e">
            <v>#REF!</v>
          </cell>
          <cell r="B2150" t="e">
            <v>#REF!</v>
          </cell>
          <cell r="C2150" t="e">
            <v>#REF!</v>
          </cell>
          <cell r="D2150" t="e">
            <v>#REF!</v>
          </cell>
        </row>
        <row r="2151">
          <cell r="A2151" t="e">
            <v>#REF!</v>
          </cell>
          <cell r="B2151" t="e">
            <v>#REF!</v>
          </cell>
          <cell r="C2151" t="e">
            <v>#REF!</v>
          </cell>
          <cell r="D2151" t="e">
            <v>#REF!</v>
          </cell>
        </row>
        <row r="2152">
          <cell r="A2152" t="e">
            <v>#REF!</v>
          </cell>
          <cell r="B2152" t="e">
            <v>#REF!</v>
          </cell>
          <cell r="C2152" t="e">
            <v>#REF!</v>
          </cell>
          <cell r="D2152" t="e">
            <v>#REF!</v>
          </cell>
        </row>
        <row r="2153">
          <cell r="A2153" t="e">
            <v>#REF!</v>
          </cell>
          <cell r="B2153" t="e">
            <v>#REF!</v>
          </cell>
          <cell r="C2153" t="e">
            <v>#REF!</v>
          </cell>
          <cell r="D2153" t="e">
            <v>#REF!</v>
          </cell>
        </row>
        <row r="2154">
          <cell r="A2154" t="e">
            <v>#REF!</v>
          </cell>
          <cell r="B2154" t="e">
            <v>#REF!</v>
          </cell>
          <cell r="C2154" t="e">
            <v>#REF!</v>
          </cell>
          <cell r="D2154" t="e">
            <v>#REF!</v>
          </cell>
        </row>
        <row r="2155">
          <cell r="A2155" t="e">
            <v>#REF!</v>
          </cell>
          <cell r="B2155" t="e">
            <v>#REF!</v>
          </cell>
          <cell r="C2155" t="e">
            <v>#REF!</v>
          </cell>
          <cell r="D2155" t="e">
            <v>#REF!</v>
          </cell>
        </row>
        <row r="2156">
          <cell r="A2156" t="e">
            <v>#REF!</v>
          </cell>
          <cell r="B2156" t="e">
            <v>#REF!</v>
          </cell>
          <cell r="C2156" t="e">
            <v>#REF!</v>
          </cell>
          <cell r="D2156" t="e">
            <v>#REF!</v>
          </cell>
        </row>
        <row r="2157">
          <cell r="A2157" t="e">
            <v>#REF!</v>
          </cell>
          <cell r="B2157" t="e">
            <v>#REF!</v>
          </cell>
          <cell r="C2157" t="e">
            <v>#REF!</v>
          </cell>
          <cell r="D2157" t="e">
            <v>#REF!</v>
          </cell>
        </row>
        <row r="2158">
          <cell r="A2158" t="e">
            <v>#REF!</v>
          </cell>
          <cell r="B2158" t="e">
            <v>#REF!</v>
          </cell>
          <cell r="C2158" t="e">
            <v>#REF!</v>
          </cell>
          <cell r="D2158" t="e">
            <v>#REF!</v>
          </cell>
        </row>
        <row r="2159">
          <cell r="A2159" t="e">
            <v>#REF!</v>
          </cell>
          <cell r="B2159" t="e">
            <v>#REF!</v>
          </cell>
          <cell r="C2159" t="e">
            <v>#REF!</v>
          </cell>
          <cell r="D2159" t="e">
            <v>#REF!</v>
          </cell>
        </row>
        <row r="2160">
          <cell r="A2160" t="e">
            <v>#REF!</v>
          </cell>
          <cell r="B2160" t="e">
            <v>#REF!</v>
          </cell>
          <cell r="C2160" t="e">
            <v>#REF!</v>
          </cell>
          <cell r="D2160" t="e">
            <v>#REF!</v>
          </cell>
        </row>
        <row r="2161">
          <cell r="A2161" t="e">
            <v>#REF!</v>
          </cell>
          <cell r="B2161" t="e">
            <v>#REF!</v>
          </cell>
          <cell r="C2161" t="e">
            <v>#REF!</v>
          </cell>
          <cell r="D2161" t="e">
            <v>#REF!</v>
          </cell>
        </row>
        <row r="2162">
          <cell r="A2162" t="e">
            <v>#REF!</v>
          </cell>
          <cell r="B2162" t="e">
            <v>#REF!</v>
          </cell>
          <cell r="C2162" t="e">
            <v>#REF!</v>
          </cell>
          <cell r="D2162" t="e">
            <v>#REF!</v>
          </cell>
        </row>
        <row r="2163">
          <cell r="A2163" t="e">
            <v>#REF!</v>
          </cell>
          <cell r="B2163" t="e">
            <v>#REF!</v>
          </cell>
          <cell r="C2163" t="e">
            <v>#REF!</v>
          </cell>
          <cell r="D2163" t="e">
            <v>#REF!</v>
          </cell>
        </row>
        <row r="2164">
          <cell r="A2164" t="e">
            <v>#REF!</v>
          </cell>
          <cell r="B2164" t="e">
            <v>#REF!</v>
          </cell>
          <cell r="C2164" t="e">
            <v>#REF!</v>
          </cell>
          <cell r="D2164" t="e">
            <v>#REF!</v>
          </cell>
        </row>
        <row r="2165">
          <cell r="A2165" t="e">
            <v>#REF!</v>
          </cell>
          <cell r="B2165" t="e">
            <v>#REF!</v>
          </cell>
          <cell r="C2165" t="e">
            <v>#REF!</v>
          </cell>
          <cell r="D2165" t="e">
            <v>#REF!</v>
          </cell>
        </row>
        <row r="2166">
          <cell r="A2166" t="e">
            <v>#REF!</v>
          </cell>
          <cell r="B2166" t="e">
            <v>#REF!</v>
          </cell>
          <cell r="C2166" t="e">
            <v>#REF!</v>
          </cell>
          <cell r="D2166" t="e">
            <v>#REF!</v>
          </cell>
        </row>
        <row r="2167">
          <cell r="A2167" t="e">
            <v>#REF!</v>
          </cell>
          <cell r="B2167" t="e">
            <v>#REF!</v>
          </cell>
          <cell r="C2167" t="e">
            <v>#REF!</v>
          </cell>
          <cell r="D2167" t="e">
            <v>#REF!</v>
          </cell>
        </row>
        <row r="2168">
          <cell r="A2168" t="e">
            <v>#REF!</v>
          </cell>
          <cell r="B2168" t="e">
            <v>#REF!</v>
          </cell>
          <cell r="C2168" t="e">
            <v>#REF!</v>
          </cell>
          <cell r="D2168" t="e">
            <v>#REF!</v>
          </cell>
        </row>
        <row r="2169">
          <cell r="A2169" t="e">
            <v>#REF!</v>
          </cell>
          <cell r="B2169" t="e">
            <v>#REF!</v>
          </cell>
          <cell r="C2169" t="e">
            <v>#REF!</v>
          </cell>
          <cell r="D2169" t="e">
            <v>#REF!</v>
          </cell>
        </row>
        <row r="2170">
          <cell r="A2170" t="e">
            <v>#REF!</v>
          </cell>
          <cell r="B2170" t="e">
            <v>#REF!</v>
          </cell>
        </row>
        <row r="2171">
          <cell r="A2171" t="e">
            <v>#REF!</v>
          </cell>
          <cell r="B2171" t="e">
            <v>#REF!</v>
          </cell>
          <cell r="C2171" t="e">
            <v>#REF!</v>
          </cell>
          <cell r="D2171" t="e">
            <v>#REF!</v>
          </cell>
        </row>
        <row r="2172">
          <cell r="A2172" t="e">
            <v>#REF!</v>
          </cell>
          <cell r="B2172" t="e">
            <v>#REF!</v>
          </cell>
          <cell r="C2172" t="e">
            <v>#REF!</v>
          </cell>
          <cell r="D2172" t="e">
            <v>#REF!</v>
          </cell>
        </row>
        <row r="2173">
          <cell r="A2173" t="e">
            <v>#REF!</v>
          </cell>
          <cell r="B2173" t="e">
            <v>#REF!</v>
          </cell>
          <cell r="C2173" t="e">
            <v>#REF!</v>
          </cell>
          <cell r="D2173" t="e">
            <v>#REF!</v>
          </cell>
        </row>
        <row r="2174">
          <cell r="A2174" t="e">
            <v>#REF!</v>
          </cell>
          <cell r="B2174" t="e">
            <v>#REF!</v>
          </cell>
          <cell r="C2174" t="e">
            <v>#REF!</v>
          </cell>
          <cell r="D2174" t="e">
            <v>#REF!</v>
          </cell>
        </row>
        <row r="2175">
          <cell r="A2175" t="e">
            <v>#REF!</v>
          </cell>
          <cell r="B2175" t="e">
            <v>#REF!</v>
          </cell>
          <cell r="C2175" t="e">
            <v>#REF!</v>
          </cell>
          <cell r="D2175" t="e">
            <v>#REF!</v>
          </cell>
        </row>
        <row r="2176">
          <cell r="A2176" t="e">
            <v>#REF!</v>
          </cell>
          <cell r="B2176" t="e">
            <v>#REF!</v>
          </cell>
          <cell r="C2176" t="e">
            <v>#REF!</v>
          </cell>
          <cell r="D2176" t="e">
            <v>#REF!</v>
          </cell>
        </row>
        <row r="2177">
          <cell r="A2177" t="e">
            <v>#REF!</v>
          </cell>
          <cell r="B2177" t="e">
            <v>#REF!</v>
          </cell>
          <cell r="C2177" t="e">
            <v>#REF!</v>
          </cell>
          <cell r="D2177" t="e">
            <v>#REF!</v>
          </cell>
        </row>
        <row r="2178">
          <cell r="A2178" t="e">
            <v>#REF!</v>
          </cell>
          <cell r="B2178" t="e">
            <v>#REF!</v>
          </cell>
          <cell r="C2178" t="e">
            <v>#REF!</v>
          </cell>
          <cell r="D2178" t="e">
            <v>#REF!</v>
          </cell>
        </row>
        <row r="2179">
          <cell r="A2179" t="e">
            <v>#REF!</v>
          </cell>
          <cell r="B2179" t="e">
            <v>#REF!</v>
          </cell>
          <cell r="C2179" t="e">
            <v>#REF!</v>
          </cell>
          <cell r="D2179" t="e">
            <v>#REF!</v>
          </cell>
        </row>
        <row r="2180">
          <cell r="A2180" t="e">
            <v>#REF!</v>
          </cell>
          <cell r="B2180" t="e">
            <v>#REF!</v>
          </cell>
          <cell r="C2180" t="e">
            <v>#REF!</v>
          </cell>
          <cell r="D2180" t="e">
            <v>#REF!</v>
          </cell>
        </row>
        <row r="2181">
          <cell r="A2181" t="e">
            <v>#REF!</v>
          </cell>
          <cell r="B2181" t="e">
            <v>#REF!</v>
          </cell>
          <cell r="C2181" t="e">
            <v>#REF!</v>
          </cell>
          <cell r="D2181" t="e">
            <v>#REF!</v>
          </cell>
        </row>
        <row r="2182">
          <cell r="A2182" t="e">
            <v>#REF!</v>
          </cell>
          <cell r="B2182" t="e">
            <v>#REF!</v>
          </cell>
          <cell r="C2182" t="e">
            <v>#REF!</v>
          </cell>
          <cell r="D2182" t="e">
            <v>#REF!</v>
          </cell>
        </row>
        <row r="2183">
          <cell r="A2183" t="e">
            <v>#REF!</v>
          </cell>
          <cell r="B2183" t="e">
            <v>#REF!</v>
          </cell>
          <cell r="C2183" t="e">
            <v>#REF!</v>
          </cell>
          <cell r="D2183" t="e">
            <v>#REF!</v>
          </cell>
        </row>
        <row r="2184">
          <cell r="A2184" t="e">
            <v>#REF!</v>
          </cell>
          <cell r="B2184" t="e">
            <v>#REF!</v>
          </cell>
          <cell r="C2184" t="e">
            <v>#REF!</v>
          </cell>
          <cell r="D2184" t="e">
            <v>#REF!</v>
          </cell>
        </row>
        <row r="2185">
          <cell r="A2185" t="e">
            <v>#REF!</v>
          </cell>
          <cell r="B2185" t="e">
            <v>#REF!</v>
          </cell>
          <cell r="C2185" t="e">
            <v>#REF!</v>
          </cell>
          <cell r="D2185" t="e">
            <v>#REF!</v>
          </cell>
        </row>
        <row r="2186">
          <cell r="A2186" t="e">
            <v>#REF!</v>
          </cell>
          <cell r="B2186" t="e">
            <v>#REF!</v>
          </cell>
          <cell r="C2186" t="e">
            <v>#REF!</v>
          </cell>
          <cell r="D2186" t="e">
            <v>#REF!</v>
          </cell>
        </row>
        <row r="2187">
          <cell r="A2187" t="e">
            <v>#REF!</v>
          </cell>
          <cell r="B2187" t="e">
            <v>#REF!</v>
          </cell>
        </row>
        <row r="2188">
          <cell r="A2188" t="e">
            <v>#REF!</v>
          </cell>
          <cell r="B2188" t="e">
            <v>#REF!</v>
          </cell>
          <cell r="C2188" t="e">
            <v>#REF!</v>
          </cell>
          <cell r="D2188" t="e">
            <v>#REF!</v>
          </cell>
        </row>
        <row r="2189">
          <cell r="A2189" t="e">
            <v>#REF!</v>
          </cell>
          <cell r="B2189" t="e">
            <v>#REF!</v>
          </cell>
          <cell r="C2189" t="e">
            <v>#REF!</v>
          </cell>
          <cell r="D2189" t="e">
            <v>#REF!</v>
          </cell>
        </row>
        <row r="2190">
          <cell r="A2190" t="e">
            <v>#REF!</v>
          </cell>
          <cell r="B2190" t="e">
            <v>#REF!</v>
          </cell>
          <cell r="C2190" t="e">
            <v>#REF!</v>
          </cell>
          <cell r="D2190" t="e">
            <v>#REF!</v>
          </cell>
        </row>
        <row r="2191">
          <cell r="A2191" t="e">
            <v>#REF!</v>
          </cell>
          <cell r="B2191" t="e">
            <v>#REF!</v>
          </cell>
          <cell r="C2191" t="e">
            <v>#REF!</v>
          </cell>
          <cell r="D2191" t="e">
            <v>#REF!</v>
          </cell>
        </row>
        <row r="2192">
          <cell r="A2192" t="e">
            <v>#REF!</v>
          </cell>
          <cell r="B2192" t="e">
            <v>#REF!</v>
          </cell>
          <cell r="C2192" t="e">
            <v>#REF!</v>
          </cell>
          <cell r="D2192" t="e">
            <v>#REF!</v>
          </cell>
        </row>
        <row r="2193">
          <cell r="A2193" t="e">
            <v>#REF!</v>
          </cell>
          <cell r="B2193" t="e">
            <v>#REF!</v>
          </cell>
          <cell r="C2193" t="e">
            <v>#REF!</v>
          </cell>
          <cell r="D2193" t="e">
            <v>#REF!</v>
          </cell>
        </row>
        <row r="2194">
          <cell r="A2194" t="e">
            <v>#REF!</v>
          </cell>
          <cell r="B2194" t="e">
            <v>#REF!</v>
          </cell>
          <cell r="C2194" t="e">
            <v>#REF!</v>
          </cell>
          <cell r="D2194" t="e">
            <v>#REF!</v>
          </cell>
        </row>
        <row r="2195">
          <cell r="A2195" t="e">
            <v>#REF!</v>
          </cell>
          <cell r="B2195" t="e">
            <v>#REF!</v>
          </cell>
          <cell r="C2195" t="e">
            <v>#REF!</v>
          </cell>
          <cell r="D2195" t="e">
            <v>#REF!</v>
          </cell>
        </row>
        <row r="2196">
          <cell r="A2196" t="e">
            <v>#REF!</v>
          </cell>
          <cell r="B2196" t="e">
            <v>#REF!</v>
          </cell>
          <cell r="C2196" t="e">
            <v>#REF!</v>
          </cell>
          <cell r="D2196" t="e">
            <v>#REF!</v>
          </cell>
        </row>
        <row r="2197">
          <cell r="A2197" t="e">
            <v>#REF!</v>
          </cell>
          <cell r="B2197" t="e">
            <v>#REF!</v>
          </cell>
          <cell r="C2197" t="e">
            <v>#REF!</v>
          </cell>
          <cell r="D2197" t="e">
            <v>#REF!</v>
          </cell>
        </row>
        <row r="2198">
          <cell r="A2198" t="e">
            <v>#REF!</v>
          </cell>
          <cell r="B2198" t="e">
            <v>#REF!</v>
          </cell>
          <cell r="C2198" t="e">
            <v>#REF!</v>
          </cell>
          <cell r="D2198" t="e">
            <v>#REF!</v>
          </cell>
        </row>
        <row r="2199">
          <cell r="A2199" t="e">
            <v>#REF!</v>
          </cell>
          <cell r="B2199" t="e">
            <v>#REF!</v>
          </cell>
          <cell r="C2199" t="e">
            <v>#REF!</v>
          </cell>
          <cell r="D2199" t="e">
            <v>#REF!</v>
          </cell>
        </row>
        <row r="2200">
          <cell r="A2200" t="e">
            <v>#REF!</v>
          </cell>
          <cell r="B2200" t="e">
            <v>#REF!</v>
          </cell>
          <cell r="C2200" t="e">
            <v>#REF!</v>
          </cell>
          <cell r="D2200" t="e">
            <v>#REF!</v>
          </cell>
        </row>
        <row r="2201">
          <cell r="A2201" t="e">
            <v>#REF!</v>
          </cell>
          <cell r="B2201" t="e">
            <v>#REF!</v>
          </cell>
          <cell r="C2201" t="e">
            <v>#REF!</v>
          </cell>
          <cell r="D2201" t="e">
            <v>#REF!</v>
          </cell>
        </row>
        <row r="2202">
          <cell r="A2202" t="e">
            <v>#REF!</v>
          </cell>
          <cell r="B2202" t="e">
            <v>#REF!</v>
          </cell>
          <cell r="C2202" t="e">
            <v>#REF!</v>
          </cell>
          <cell r="D2202" t="e">
            <v>#REF!</v>
          </cell>
        </row>
        <row r="2203">
          <cell r="A2203" t="e">
            <v>#REF!</v>
          </cell>
          <cell r="B2203" t="e">
            <v>#REF!</v>
          </cell>
          <cell r="C2203" t="e">
            <v>#REF!</v>
          </cell>
          <cell r="D2203" t="e">
            <v>#REF!</v>
          </cell>
        </row>
        <row r="2204">
          <cell r="A2204" t="e">
            <v>#REF!</v>
          </cell>
          <cell r="B2204" t="e">
            <v>#REF!</v>
          </cell>
          <cell r="C2204" t="e">
            <v>#REF!</v>
          </cell>
          <cell r="D2204" t="e">
            <v>#REF!</v>
          </cell>
        </row>
        <row r="2205">
          <cell r="A2205" t="e">
            <v>#REF!</v>
          </cell>
          <cell r="B2205" t="e">
            <v>#REF!</v>
          </cell>
          <cell r="C2205" t="e">
            <v>#REF!</v>
          </cell>
          <cell r="D2205" t="e">
            <v>#REF!</v>
          </cell>
        </row>
        <row r="2206">
          <cell r="A2206" t="e">
            <v>#REF!</v>
          </cell>
          <cell r="B2206" t="e">
            <v>#REF!</v>
          </cell>
          <cell r="C2206" t="e">
            <v>#REF!</v>
          </cell>
          <cell r="D2206" t="e">
            <v>#REF!</v>
          </cell>
        </row>
        <row r="2207">
          <cell r="A2207" t="e">
            <v>#REF!</v>
          </cell>
          <cell r="B2207" t="e">
            <v>#REF!</v>
          </cell>
          <cell r="C2207" t="e">
            <v>#REF!</v>
          </cell>
          <cell r="D2207" t="e">
            <v>#REF!</v>
          </cell>
        </row>
        <row r="2208">
          <cell r="A2208" t="e">
            <v>#REF!</v>
          </cell>
          <cell r="B2208" t="e">
            <v>#REF!</v>
          </cell>
          <cell r="C2208" t="e">
            <v>#REF!</v>
          </cell>
          <cell r="D2208" t="e">
            <v>#REF!</v>
          </cell>
        </row>
        <row r="2209">
          <cell r="A2209" t="e">
            <v>#REF!</v>
          </cell>
          <cell r="B2209" t="e">
            <v>#REF!</v>
          </cell>
          <cell r="C2209" t="e">
            <v>#REF!</v>
          </cell>
          <cell r="D2209" t="e">
            <v>#REF!</v>
          </cell>
        </row>
        <row r="2210">
          <cell r="A2210" t="e">
            <v>#REF!</v>
          </cell>
          <cell r="B2210" t="e">
            <v>#REF!</v>
          </cell>
          <cell r="C2210" t="e">
            <v>#REF!</v>
          </cell>
          <cell r="D2210" t="e">
            <v>#REF!</v>
          </cell>
        </row>
        <row r="2211">
          <cell r="A2211" t="e">
            <v>#REF!</v>
          </cell>
          <cell r="B2211" t="e">
            <v>#REF!</v>
          </cell>
          <cell r="C2211" t="e">
            <v>#REF!</v>
          </cell>
          <cell r="D2211" t="e">
            <v>#REF!</v>
          </cell>
        </row>
        <row r="2212">
          <cell r="A2212" t="e">
            <v>#REF!</v>
          </cell>
          <cell r="B2212" t="e">
            <v>#REF!</v>
          </cell>
          <cell r="C2212" t="e">
            <v>#REF!</v>
          </cell>
          <cell r="D2212" t="e">
            <v>#REF!</v>
          </cell>
        </row>
        <row r="2213">
          <cell r="A2213" t="e">
            <v>#REF!</v>
          </cell>
          <cell r="B2213" t="e">
            <v>#REF!</v>
          </cell>
          <cell r="C2213" t="e">
            <v>#REF!</v>
          </cell>
          <cell r="D2213" t="e">
            <v>#REF!</v>
          </cell>
        </row>
        <row r="2214">
          <cell r="A2214" t="e">
            <v>#REF!</v>
          </cell>
          <cell r="B2214" t="e">
            <v>#REF!</v>
          </cell>
          <cell r="C2214" t="e">
            <v>#REF!</v>
          </cell>
          <cell r="D2214" t="e">
            <v>#REF!</v>
          </cell>
        </row>
        <row r="2215">
          <cell r="A2215" t="e">
            <v>#REF!</v>
          </cell>
          <cell r="B2215" t="e">
            <v>#REF!</v>
          </cell>
          <cell r="C2215" t="e">
            <v>#REF!</v>
          </cell>
          <cell r="D2215" t="e">
            <v>#REF!</v>
          </cell>
        </row>
        <row r="2216">
          <cell r="A2216" t="e">
            <v>#REF!</v>
          </cell>
          <cell r="B2216" t="e">
            <v>#REF!</v>
          </cell>
          <cell r="C2216" t="e">
            <v>#REF!</v>
          </cell>
          <cell r="D2216" t="e">
            <v>#REF!</v>
          </cell>
        </row>
        <row r="2217">
          <cell r="A2217" t="e">
            <v>#REF!</v>
          </cell>
          <cell r="B2217" t="e">
            <v>#REF!</v>
          </cell>
          <cell r="C2217" t="e">
            <v>#REF!</v>
          </cell>
          <cell r="D2217" t="e">
            <v>#REF!</v>
          </cell>
        </row>
        <row r="2218">
          <cell r="A2218" t="e">
            <v>#REF!</v>
          </cell>
          <cell r="B2218" t="e">
            <v>#REF!</v>
          </cell>
        </row>
        <row r="2219">
          <cell r="A2219" t="e">
            <v>#REF!</v>
          </cell>
          <cell r="B2219" t="e">
            <v>#REF!</v>
          </cell>
          <cell r="C2219" t="e">
            <v>#REF!</v>
          </cell>
          <cell r="D2219" t="e">
            <v>#REF!</v>
          </cell>
        </row>
        <row r="2220">
          <cell r="A2220" t="e">
            <v>#REF!</v>
          </cell>
          <cell r="B2220" t="e">
            <v>#REF!</v>
          </cell>
          <cell r="C2220" t="e">
            <v>#REF!</v>
          </cell>
          <cell r="D2220" t="e">
            <v>#REF!</v>
          </cell>
        </row>
        <row r="2221">
          <cell r="A2221" t="e">
            <v>#REF!</v>
          </cell>
          <cell r="B2221" t="e">
            <v>#REF!</v>
          </cell>
          <cell r="C2221" t="e">
            <v>#REF!</v>
          </cell>
          <cell r="D2221" t="e">
            <v>#REF!</v>
          </cell>
        </row>
        <row r="2222">
          <cell r="A2222" t="e">
            <v>#REF!</v>
          </cell>
          <cell r="B2222" t="e">
            <v>#REF!</v>
          </cell>
          <cell r="C2222" t="e">
            <v>#REF!</v>
          </cell>
          <cell r="D2222" t="e">
            <v>#REF!</v>
          </cell>
        </row>
        <row r="2223">
          <cell r="A2223" t="e">
            <v>#REF!</v>
          </cell>
          <cell r="B2223" t="e">
            <v>#REF!</v>
          </cell>
          <cell r="C2223" t="e">
            <v>#REF!</v>
          </cell>
          <cell r="D2223" t="e">
            <v>#REF!</v>
          </cell>
        </row>
        <row r="2224">
          <cell r="A2224" t="e">
            <v>#REF!</v>
          </cell>
          <cell r="B2224" t="e">
            <v>#REF!</v>
          </cell>
          <cell r="C2224" t="e">
            <v>#REF!</v>
          </cell>
          <cell r="D2224" t="e">
            <v>#REF!</v>
          </cell>
        </row>
        <row r="2225">
          <cell r="A2225" t="e">
            <v>#REF!</v>
          </cell>
          <cell r="B2225" t="e">
            <v>#REF!</v>
          </cell>
          <cell r="C2225" t="e">
            <v>#REF!</v>
          </cell>
          <cell r="D2225" t="e">
            <v>#REF!</v>
          </cell>
        </row>
        <row r="2226">
          <cell r="A2226" t="e">
            <v>#REF!</v>
          </cell>
          <cell r="B2226" t="e">
            <v>#REF!</v>
          </cell>
          <cell r="C2226" t="e">
            <v>#REF!</v>
          </cell>
          <cell r="D2226" t="e">
            <v>#REF!</v>
          </cell>
        </row>
        <row r="2227">
          <cell r="A2227" t="e">
            <v>#REF!</v>
          </cell>
          <cell r="B2227" t="e">
            <v>#REF!</v>
          </cell>
          <cell r="C2227" t="e">
            <v>#REF!</v>
          </cell>
          <cell r="D2227" t="e">
            <v>#REF!</v>
          </cell>
        </row>
        <row r="2228">
          <cell r="A2228" t="e">
            <v>#REF!</v>
          </cell>
          <cell r="B2228" t="e">
            <v>#REF!</v>
          </cell>
          <cell r="C2228" t="e">
            <v>#REF!</v>
          </cell>
          <cell r="D2228" t="e">
            <v>#REF!</v>
          </cell>
        </row>
        <row r="2229">
          <cell r="A2229" t="e">
            <v>#REF!</v>
          </cell>
          <cell r="B2229" t="e">
            <v>#REF!</v>
          </cell>
          <cell r="C2229" t="e">
            <v>#REF!</v>
          </cell>
          <cell r="D2229" t="e">
            <v>#REF!</v>
          </cell>
        </row>
        <row r="2230">
          <cell r="A2230" t="e">
            <v>#REF!</v>
          </cell>
          <cell r="B2230" t="e">
            <v>#REF!</v>
          </cell>
        </row>
        <row r="2231">
          <cell r="A2231" t="e">
            <v>#REF!</v>
          </cell>
          <cell r="B2231" t="e">
            <v>#REF!</v>
          </cell>
          <cell r="C2231" t="e">
            <v>#REF!</v>
          </cell>
          <cell r="D2231" t="e">
            <v>#REF!</v>
          </cell>
        </row>
        <row r="2232">
          <cell r="A2232" t="e">
            <v>#REF!</v>
          </cell>
          <cell r="B2232" t="e">
            <v>#REF!</v>
          </cell>
          <cell r="C2232" t="e">
            <v>#REF!</v>
          </cell>
          <cell r="D2232" t="e">
            <v>#REF!</v>
          </cell>
        </row>
        <row r="2233">
          <cell r="A2233" t="e">
            <v>#REF!</v>
          </cell>
          <cell r="B2233" t="e">
            <v>#REF!</v>
          </cell>
        </row>
        <row r="2234">
          <cell r="A2234" t="e">
            <v>#REF!</v>
          </cell>
          <cell r="B2234" t="e">
            <v>#REF!</v>
          </cell>
          <cell r="C2234" t="e">
            <v>#REF!</v>
          </cell>
          <cell r="D2234" t="e">
            <v>#REF!</v>
          </cell>
        </row>
        <row r="2235">
          <cell r="A2235" t="e">
            <v>#REF!</v>
          </cell>
          <cell r="B2235" t="e">
            <v>#REF!</v>
          </cell>
          <cell r="C2235" t="e">
            <v>#REF!</v>
          </cell>
          <cell r="D2235" t="e">
            <v>#REF!</v>
          </cell>
        </row>
        <row r="2236">
          <cell r="A2236" t="e">
            <v>#REF!</v>
          </cell>
          <cell r="B2236" t="e">
            <v>#REF!</v>
          </cell>
          <cell r="C2236" t="e">
            <v>#REF!</v>
          </cell>
          <cell r="D2236" t="e">
            <v>#REF!</v>
          </cell>
        </row>
        <row r="2237">
          <cell r="A2237" t="e">
            <v>#REF!</v>
          </cell>
          <cell r="B2237" t="e">
            <v>#REF!</v>
          </cell>
          <cell r="C2237" t="e">
            <v>#REF!</v>
          </cell>
          <cell r="D2237" t="e">
            <v>#REF!</v>
          </cell>
        </row>
        <row r="2238">
          <cell r="A2238" t="e">
            <v>#REF!</v>
          </cell>
          <cell r="B2238" t="e">
            <v>#REF!</v>
          </cell>
          <cell r="C2238" t="e">
            <v>#REF!</v>
          </cell>
          <cell r="D2238" t="e">
            <v>#REF!</v>
          </cell>
        </row>
        <row r="2239">
          <cell r="A2239" t="e">
            <v>#REF!</v>
          </cell>
          <cell r="B2239" t="e">
            <v>#REF!</v>
          </cell>
          <cell r="C2239" t="e">
            <v>#REF!</v>
          </cell>
          <cell r="D2239" t="e">
            <v>#REF!</v>
          </cell>
        </row>
        <row r="2240">
          <cell r="A2240" t="e">
            <v>#REF!</v>
          </cell>
          <cell r="B2240" t="e">
            <v>#REF!</v>
          </cell>
          <cell r="C2240" t="e">
            <v>#REF!</v>
          </cell>
          <cell r="D2240" t="e">
            <v>#REF!</v>
          </cell>
        </row>
        <row r="2241">
          <cell r="A2241" t="e">
            <v>#REF!</v>
          </cell>
          <cell r="B2241" t="e">
            <v>#REF!</v>
          </cell>
          <cell r="C2241" t="e">
            <v>#REF!</v>
          </cell>
          <cell r="D2241" t="e">
            <v>#REF!</v>
          </cell>
        </row>
        <row r="2242">
          <cell r="A2242" t="e">
            <v>#REF!</v>
          </cell>
          <cell r="B2242" t="e">
            <v>#REF!</v>
          </cell>
          <cell r="C2242" t="e">
            <v>#REF!</v>
          </cell>
          <cell r="D2242" t="e">
            <v>#REF!</v>
          </cell>
        </row>
        <row r="2243">
          <cell r="A2243" t="e">
            <v>#REF!</v>
          </cell>
          <cell r="B2243" t="e">
            <v>#REF!</v>
          </cell>
        </row>
        <row r="2244">
          <cell r="A2244" t="e">
            <v>#REF!</v>
          </cell>
          <cell r="B2244" t="e">
            <v>#REF!</v>
          </cell>
          <cell r="C2244" t="e">
            <v>#REF!</v>
          </cell>
          <cell r="D2244" t="e">
            <v>#REF!</v>
          </cell>
        </row>
        <row r="2245">
          <cell r="A2245" t="e">
            <v>#REF!</v>
          </cell>
          <cell r="B2245" t="e">
            <v>#REF!</v>
          </cell>
          <cell r="C2245" t="e">
            <v>#REF!</v>
          </cell>
          <cell r="D2245" t="e">
            <v>#REF!</v>
          </cell>
        </row>
        <row r="2246">
          <cell r="A2246" t="e">
            <v>#REF!</v>
          </cell>
          <cell r="B2246" t="e">
            <v>#REF!</v>
          </cell>
          <cell r="C2246" t="e">
            <v>#REF!</v>
          </cell>
          <cell r="D2246" t="e">
            <v>#REF!</v>
          </cell>
        </row>
        <row r="2247">
          <cell r="A2247" t="e">
            <v>#REF!</v>
          </cell>
          <cell r="B2247" t="e">
            <v>#REF!</v>
          </cell>
          <cell r="C2247" t="e">
            <v>#REF!</v>
          </cell>
          <cell r="D2247" t="e">
            <v>#REF!</v>
          </cell>
        </row>
        <row r="2248">
          <cell r="A2248" t="e">
            <v>#REF!</v>
          </cell>
          <cell r="B2248" t="e">
            <v>#REF!</v>
          </cell>
          <cell r="C2248" t="e">
            <v>#REF!</v>
          </cell>
          <cell r="D2248" t="e">
            <v>#REF!</v>
          </cell>
        </row>
        <row r="2249">
          <cell r="A2249" t="e">
            <v>#REF!</v>
          </cell>
          <cell r="B2249" t="e">
            <v>#REF!</v>
          </cell>
          <cell r="C2249" t="e">
            <v>#REF!</v>
          </cell>
          <cell r="D2249" t="e">
            <v>#REF!</v>
          </cell>
        </row>
        <row r="2250">
          <cell r="A2250" t="e">
            <v>#REF!</v>
          </cell>
          <cell r="B2250" t="e">
            <v>#REF!</v>
          </cell>
          <cell r="C2250" t="e">
            <v>#REF!</v>
          </cell>
          <cell r="D2250" t="e">
            <v>#REF!</v>
          </cell>
        </row>
        <row r="2251">
          <cell r="A2251" t="e">
            <v>#REF!</v>
          </cell>
          <cell r="B2251" t="e">
            <v>#REF!</v>
          </cell>
          <cell r="C2251" t="e">
            <v>#REF!</v>
          </cell>
          <cell r="D2251" t="e">
            <v>#REF!</v>
          </cell>
        </row>
        <row r="2252">
          <cell r="A2252" t="e">
            <v>#REF!</v>
          </cell>
          <cell r="B2252" t="e">
            <v>#REF!</v>
          </cell>
          <cell r="C2252" t="e">
            <v>#REF!</v>
          </cell>
          <cell r="D2252" t="e">
            <v>#REF!</v>
          </cell>
        </row>
        <row r="2253">
          <cell r="A2253" t="e">
            <v>#REF!</v>
          </cell>
          <cell r="B2253" t="e">
            <v>#REF!</v>
          </cell>
          <cell r="C2253" t="e">
            <v>#REF!</v>
          </cell>
          <cell r="D2253" t="e">
            <v>#REF!</v>
          </cell>
        </row>
        <row r="2254">
          <cell r="A2254" t="e">
            <v>#REF!</v>
          </cell>
          <cell r="B2254" t="e">
            <v>#REF!</v>
          </cell>
          <cell r="C2254" t="e">
            <v>#REF!</v>
          </cell>
          <cell r="D2254" t="e">
            <v>#REF!</v>
          </cell>
        </row>
        <row r="2255">
          <cell r="A2255" t="e">
            <v>#REF!</v>
          </cell>
          <cell r="B2255" t="e">
            <v>#REF!</v>
          </cell>
          <cell r="C2255" t="e">
            <v>#REF!</v>
          </cell>
          <cell r="D2255" t="e">
            <v>#REF!</v>
          </cell>
        </row>
        <row r="2256">
          <cell r="A2256" t="e">
            <v>#REF!</v>
          </cell>
          <cell r="B2256" t="e">
            <v>#REF!</v>
          </cell>
          <cell r="C2256" t="e">
            <v>#REF!</v>
          </cell>
          <cell r="D2256" t="e">
            <v>#REF!</v>
          </cell>
        </row>
        <row r="2257">
          <cell r="A2257" t="e">
            <v>#REF!</v>
          </cell>
          <cell r="B2257" t="e">
            <v>#REF!</v>
          </cell>
          <cell r="C2257" t="e">
            <v>#REF!</v>
          </cell>
          <cell r="D2257" t="e">
            <v>#REF!</v>
          </cell>
        </row>
        <row r="2258">
          <cell r="A2258" t="e">
            <v>#REF!</v>
          </cell>
          <cell r="B2258" t="e">
            <v>#REF!</v>
          </cell>
        </row>
        <row r="2259">
          <cell r="A2259" t="e">
            <v>#REF!</v>
          </cell>
          <cell r="B2259" t="e">
            <v>#REF!</v>
          </cell>
          <cell r="C2259" t="e">
            <v>#REF!</v>
          </cell>
          <cell r="D2259" t="e">
            <v>#REF!</v>
          </cell>
        </row>
        <row r="2260">
          <cell r="A2260" t="e">
            <v>#REF!</v>
          </cell>
          <cell r="B2260" t="e">
            <v>#REF!</v>
          </cell>
          <cell r="C2260" t="e">
            <v>#REF!</v>
          </cell>
          <cell r="D2260" t="e">
            <v>#REF!</v>
          </cell>
        </row>
        <row r="2261">
          <cell r="A2261" t="e">
            <v>#REF!</v>
          </cell>
          <cell r="B2261" t="e">
            <v>#REF!</v>
          </cell>
          <cell r="C2261" t="e">
            <v>#REF!</v>
          </cell>
          <cell r="D2261" t="e">
            <v>#REF!</v>
          </cell>
        </row>
        <row r="2262">
          <cell r="A2262" t="e">
            <v>#REF!</v>
          </cell>
          <cell r="B2262" t="e">
            <v>#REF!</v>
          </cell>
          <cell r="C2262" t="e">
            <v>#REF!</v>
          </cell>
          <cell r="D2262" t="e">
            <v>#REF!</v>
          </cell>
        </row>
        <row r="2263">
          <cell r="A2263" t="e">
            <v>#REF!</v>
          </cell>
          <cell r="B2263" t="e">
            <v>#REF!</v>
          </cell>
          <cell r="C2263" t="e">
            <v>#REF!</v>
          </cell>
          <cell r="D2263" t="e">
            <v>#REF!</v>
          </cell>
        </row>
        <row r="2264">
          <cell r="A2264" t="e">
            <v>#REF!</v>
          </cell>
          <cell r="B2264" t="e">
            <v>#REF!</v>
          </cell>
          <cell r="C2264" t="e">
            <v>#REF!</v>
          </cell>
          <cell r="D2264" t="e">
            <v>#REF!</v>
          </cell>
        </row>
        <row r="2265">
          <cell r="A2265" t="e">
            <v>#REF!</v>
          </cell>
          <cell r="B2265" t="e">
            <v>#REF!</v>
          </cell>
          <cell r="C2265" t="e">
            <v>#REF!</v>
          </cell>
          <cell r="D2265" t="e">
            <v>#REF!</v>
          </cell>
        </row>
        <row r="2266">
          <cell r="A2266" t="e">
            <v>#REF!</v>
          </cell>
          <cell r="B2266" t="e">
            <v>#REF!</v>
          </cell>
          <cell r="C2266" t="e">
            <v>#REF!</v>
          </cell>
          <cell r="D2266" t="e">
            <v>#REF!</v>
          </cell>
        </row>
        <row r="2267">
          <cell r="A2267" t="e">
            <v>#REF!</v>
          </cell>
          <cell r="B2267" t="e">
            <v>#REF!</v>
          </cell>
          <cell r="C2267" t="e">
            <v>#REF!</v>
          </cell>
          <cell r="D2267" t="e">
            <v>#REF!</v>
          </cell>
        </row>
        <row r="2268">
          <cell r="A2268" t="e">
            <v>#REF!</v>
          </cell>
          <cell r="B2268" t="e">
            <v>#REF!</v>
          </cell>
          <cell r="C2268" t="e">
            <v>#REF!</v>
          </cell>
          <cell r="D2268" t="e">
            <v>#REF!</v>
          </cell>
        </row>
        <row r="2269">
          <cell r="A2269" t="e">
            <v>#REF!</v>
          </cell>
          <cell r="B2269" t="e">
            <v>#REF!</v>
          </cell>
          <cell r="C2269" t="e">
            <v>#REF!</v>
          </cell>
          <cell r="D2269" t="e">
            <v>#REF!</v>
          </cell>
        </row>
        <row r="2270">
          <cell r="A2270" t="e">
            <v>#REF!</v>
          </cell>
          <cell r="B2270" t="e">
            <v>#REF!</v>
          </cell>
          <cell r="C2270" t="e">
            <v>#REF!</v>
          </cell>
          <cell r="D2270" t="e">
            <v>#REF!</v>
          </cell>
        </row>
        <row r="2271">
          <cell r="A2271" t="e">
            <v>#REF!</v>
          </cell>
          <cell r="B2271" t="e">
            <v>#REF!</v>
          </cell>
          <cell r="C2271" t="e">
            <v>#REF!</v>
          </cell>
          <cell r="D2271" t="e">
            <v>#REF!</v>
          </cell>
        </row>
        <row r="2272">
          <cell r="A2272" t="e">
            <v>#REF!</v>
          </cell>
          <cell r="B2272" t="e">
            <v>#REF!</v>
          </cell>
          <cell r="C2272" t="e">
            <v>#REF!</v>
          </cell>
          <cell r="D2272" t="e">
            <v>#REF!</v>
          </cell>
        </row>
        <row r="2273">
          <cell r="A2273" t="e">
            <v>#REF!</v>
          </cell>
          <cell r="B2273" t="e">
            <v>#REF!</v>
          </cell>
          <cell r="C2273" t="e">
            <v>#REF!</v>
          </cell>
          <cell r="D2273" t="e">
            <v>#REF!</v>
          </cell>
        </row>
        <row r="2274">
          <cell r="A2274" t="e">
            <v>#REF!</v>
          </cell>
          <cell r="B2274" t="e">
            <v>#REF!</v>
          </cell>
        </row>
        <row r="2275">
          <cell r="A2275" t="e">
            <v>#REF!</v>
          </cell>
          <cell r="B2275" t="e">
            <v>#REF!</v>
          </cell>
          <cell r="C2275" t="e">
            <v>#REF!</v>
          </cell>
          <cell r="D2275" t="e">
            <v>#REF!</v>
          </cell>
        </row>
        <row r="2276">
          <cell r="A2276" t="e">
            <v>#REF!</v>
          </cell>
          <cell r="B2276" t="e">
            <v>#REF!</v>
          </cell>
          <cell r="C2276" t="e">
            <v>#REF!</v>
          </cell>
          <cell r="D2276" t="e">
            <v>#REF!</v>
          </cell>
        </row>
        <row r="2277">
          <cell r="A2277" t="e">
            <v>#REF!</v>
          </cell>
          <cell r="B2277" t="e">
            <v>#REF!</v>
          </cell>
          <cell r="C2277" t="e">
            <v>#REF!</v>
          </cell>
          <cell r="D2277" t="e">
            <v>#REF!</v>
          </cell>
        </row>
        <row r="2278">
          <cell r="A2278" t="e">
            <v>#REF!</v>
          </cell>
          <cell r="B2278" t="e">
            <v>#REF!</v>
          </cell>
          <cell r="C2278" t="e">
            <v>#REF!</v>
          </cell>
          <cell r="D2278" t="e">
            <v>#REF!</v>
          </cell>
        </row>
        <row r="2279">
          <cell r="A2279" t="e">
            <v>#REF!</v>
          </cell>
          <cell r="B2279" t="e">
            <v>#REF!</v>
          </cell>
          <cell r="C2279" t="e">
            <v>#REF!</v>
          </cell>
          <cell r="D2279" t="e">
            <v>#REF!</v>
          </cell>
        </row>
        <row r="2280">
          <cell r="A2280" t="e">
            <v>#REF!</v>
          </cell>
          <cell r="B2280" t="e">
            <v>#REF!</v>
          </cell>
        </row>
        <row r="2281">
          <cell r="A2281" t="e">
            <v>#REF!</v>
          </cell>
          <cell r="B2281" t="e">
            <v>#REF!</v>
          </cell>
        </row>
        <row r="2282">
          <cell r="A2282" t="e">
            <v>#REF!</v>
          </cell>
          <cell r="B2282" t="e">
            <v>#REF!</v>
          </cell>
          <cell r="C2282" t="e">
            <v>#REF!</v>
          </cell>
          <cell r="D2282" t="e">
            <v>#REF!</v>
          </cell>
        </row>
        <row r="2283">
          <cell r="A2283" t="e">
            <v>#REF!</v>
          </cell>
          <cell r="B2283" t="e">
            <v>#REF!</v>
          </cell>
          <cell r="C2283" t="e">
            <v>#REF!</v>
          </cell>
          <cell r="D2283" t="e">
            <v>#REF!</v>
          </cell>
        </row>
        <row r="2284">
          <cell r="A2284" t="e">
            <v>#REF!</v>
          </cell>
          <cell r="B2284" t="e">
            <v>#REF!</v>
          </cell>
        </row>
        <row r="2285">
          <cell r="A2285" t="e">
            <v>#REF!</v>
          </cell>
          <cell r="B2285" t="e">
            <v>#REF!</v>
          </cell>
          <cell r="C2285" t="e">
            <v>#REF!</v>
          </cell>
          <cell r="D2285" t="e">
            <v>#REF!</v>
          </cell>
        </row>
        <row r="2286">
          <cell r="A2286" t="e">
            <v>#REF!</v>
          </cell>
          <cell r="B2286" t="e">
            <v>#REF!</v>
          </cell>
          <cell r="C2286" t="e">
            <v>#REF!</v>
          </cell>
          <cell r="D2286" t="e">
            <v>#REF!</v>
          </cell>
        </row>
        <row r="2287">
          <cell r="A2287" t="e">
            <v>#REF!</v>
          </cell>
          <cell r="B2287" t="e">
            <v>#REF!</v>
          </cell>
          <cell r="C2287" t="e">
            <v>#REF!</v>
          </cell>
          <cell r="D2287" t="e">
            <v>#REF!</v>
          </cell>
        </row>
        <row r="2288">
          <cell r="A2288" t="e">
            <v>#REF!</v>
          </cell>
          <cell r="B2288" t="e">
            <v>#REF!</v>
          </cell>
          <cell r="C2288" t="e">
            <v>#REF!</v>
          </cell>
          <cell r="D2288" t="e">
            <v>#REF!</v>
          </cell>
        </row>
        <row r="2289">
          <cell r="A2289" t="e">
            <v>#REF!</v>
          </cell>
          <cell r="B2289" t="e">
            <v>#REF!</v>
          </cell>
          <cell r="C2289" t="e">
            <v>#REF!</v>
          </cell>
          <cell r="D2289" t="e">
            <v>#REF!</v>
          </cell>
        </row>
        <row r="2290">
          <cell r="A2290" t="e">
            <v>#REF!</v>
          </cell>
          <cell r="B2290" t="e">
            <v>#REF!</v>
          </cell>
          <cell r="C2290" t="e">
            <v>#REF!</v>
          </cell>
          <cell r="D2290" t="e">
            <v>#REF!</v>
          </cell>
        </row>
        <row r="2291">
          <cell r="A2291" t="e">
            <v>#REF!</v>
          </cell>
          <cell r="B2291" t="e">
            <v>#REF!</v>
          </cell>
          <cell r="C2291" t="e">
            <v>#REF!</v>
          </cell>
          <cell r="D2291" t="e">
            <v>#REF!</v>
          </cell>
        </row>
        <row r="2292">
          <cell r="A2292" t="e">
            <v>#REF!</v>
          </cell>
          <cell r="B2292" t="e">
            <v>#REF!</v>
          </cell>
          <cell r="C2292" t="e">
            <v>#REF!</v>
          </cell>
          <cell r="D2292" t="e">
            <v>#REF!</v>
          </cell>
        </row>
        <row r="2293">
          <cell r="A2293" t="e">
            <v>#REF!</v>
          </cell>
          <cell r="B2293" t="e">
            <v>#REF!</v>
          </cell>
          <cell r="C2293" t="e">
            <v>#REF!</v>
          </cell>
          <cell r="D2293" t="e">
            <v>#REF!</v>
          </cell>
        </row>
        <row r="2294">
          <cell r="A2294" t="e">
            <v>#REF!</v>
          </cell>
          <cell r="B2294" t="e">
            <v>#REF!</v>
          </cell>
          <cell r="C2294" t="e">
            <v>#REF!</v>
          </cell>
          <cell r="D2294" t="e">
            <v>#REF!</v>
          </cell>
        </row>
        <row r="2295">
          <cell r="A2295" t="e">
            <v>#REF!</v>
          </cell>
          <cell r="B2295" t="e">
            <v>#REF!</v>
          </cell>
          <cell r="C2295" t="e">
            <v>#REF!</v>
          </cell>
          <cell r="D2295" t="e">
            <v>#REF!</v>
          </cell>
        </row>
        <row r="2296">
          <cell r="A2296" t="e">
            <v>#REF!</v>
          </cell>
          <cell r="B2296" t="e">
            <v>#REF!</v>
          </cell>
          <cell r="C2296" t="e">
            <v>#REF!</v>
          </cell>
          <cell r="D2296" t="e">
            <v>#REF!</v>
          </cell>
        </row>
        <row r="2297">
          <cell r="A2297" t="e">
            <v>#REF!</v>
          </cell>
          <cell r="B2297" t="e">
            <v>#REF!</v>
          </cell>
          <cell r="C2297" t="e">
            <v>#REF!</v>
          </cell>
          <cell r="D2297" t="e">
            <v>#REF!</v>
          </cell>
        </row>
        <row r="2298">
          <cell r="A2298" t="e">
            <v>#REF!</v>
          </cell>
          <cell r="B2298" t="e">
            <v>#REF!</v>
          </cell>
          <cell r="C2298" t="e">
            <v>#REF!</v>
          </cell>
          <cell r="D2298" t="e">
            <v>#REF!</v>
          </cell>
        </row>
        <row r="2299">
          <cell r="A2299" t="e">
            <v>#REF!</v>
          </cell>
          <cell r="B2299" t="e">
            <v>#REF!</v>
          </cell>
          <cell r="C2299" t="e">
            <v>#REF!</v>
          </cell>
          <cell r="D2299" t="e">
            <v>#REF!</v>
          </cell>
        </row>
        <row r="2300">
          <cell r="A2300" t="e">
            <v>#REF!</v>
          </cell>
          <cell r="B2300" t="e">
            <v>#REF!</v>
          </cell>
          <cell r="C2300" t="e">
            <v>#REF!</v>
          </cell>
          <cell r="D2300" t="e">
            <v>#REF!</v>
          </cell>
        </row>
        <row r="2301">
          <cell r="A2301" t="e">
            <v>#REF!</v>
          </cell>
          <cell r="B2301" t="e">
            <v>#REF!</v>
          </cell>
          <cell r="C2301" t="e">
            <v>#REF!</v>
          </cell>
          <cell r="D2301" t="e">
            <v>#REF!</v>
          </cell>
        </row>
        <row r="2302">
          <cell r="A2302" t="e">
            <v>#REF!</v>
          </cell>
          <cell r="B2302" t="e">
            <v>#REF!</v>
          </cell>
          <cell r="C2302" t="e">
            <v>#REF!</v>
          </cell>
          <cell r="D2302" t="e">
            <v>#REF!</v>
          </cell>
        </row>
        <row r="2303">
          <cell r="A2303" t="e">
            <v>#REF!</v>
          </cell>
          <cell r="B2303" t="e">
            <v>#REF!</v>
          </cell>
          <cell r="C2303" t="e">
            <v>#REF!</v>
          </cell>
          <cell r="D2303" t="e">
            <v>#REF!</v>
          </cell>
        </row>
        <row r="2304">
          <cell r="A2304" t="e">
            <v>#REF!</v>
          </cell>
          <cell r="B2304" t="e">
            <v>#REF!</v>
          </cell>
          <cell r="C2304" t="e">
            <v>#REF!</v>
          </cell>
          <cell r="D2304" t="e">
            <v>#REF!</v>
          </cell>
        </row>
        <row r="2305">
          <cell r="A2305" t="e">
            <v>#REF!</v>
          </cell>
          <cell r="B2305" t="e">
            <v>#REF!</v>
          </cell>
          <cell r="C2305" t="e">
            <v>#REF!</v>
          </cell>
          <cell r="D2305" t="e">
            <v>#REF!</v>
          </cell>
        </row>
        <row r="2306">
          <cell r="A2306" t="e">
            <v>#REF!</v>
          </cell>
          <cell r="B2306" t="e">
            <v>#REF!</v>
          </cell>
          <cell r="C2306" t="e">
            <v>#REF!</v>
          </cell>
          <cell r="D2306" t="e">
            <v>#REF!</v>
          </cell>
        </row>
        <row r="2307">
          <cell r="A2307" t="e">
            <v>#REF!</v>
          </cell>
          <cell r="B2307" t="e">
            <v>#REF!</v>
          </cell>
          <cell r="C2307" t="e">
            <v>#REF!</v>
          </cell>
          <cell r="D2307" t="e">
            <v>#REF!</v>
          </cell>
        </row>
        <row r="2308">
          <cell r="A2308" t="e">
            <v>#REF!</v>
          </cell>
          <cell r="B2308" t="e">
            <v>#REF!</v>
          </cell>
          <cell r="C2308" t="e">
            <v>#REF!</v>
          </cell>
          <cell r="D2308" t="e">
            <v>#REF!</v>
          </cell>
        </row>
        <row r="2309">
          <cell r="A2309" t="e">
            <v>#REF!</v>
          </cell>
          <cell r="B2309" t="e">
            <v>#REF!</v>
          </cell>
          <cell r="C2309" t="e">
            <v>#REF!</v>
          </cell>
          <cell r="D2309" t="e">
            <v>#REF!</v>
          </cell>
        </row>
        <row r="2310">
          <cell r="A2310" t="e">
            <v>#REF!</v>
          </cell>
          <cell r="B2310" t="e">
            <v>#REF!</v>
          </cell>
          <cell r="C2310" t="e">
            <v>#REF!</v>
          </cell>
          <cell r="D2310" t="e">
            <v>#REF!</v>
          </cell>
        </row>
        <row r="2311">
          <cell r="A2311" t="e">
            <v>#REF!</v>
          </cell>
          <cell r="B2311" t="e">
            <v>#REF!</v>
          </cell>
          <cell r="C2311" t="e">
            <v>#REF!</v>
          </cell>
          <cell r="D2311" t="e">
            <v>#REF!</v>
          </cell>
        </row>
        <row r="2312">
          <cell r="A2312" t="e">
            <v>#REF!</v>
          </cell>
          <cell r="B2312" t="e">
            <v>#REF!</v>
          </cell>
          <cell r="C2312" t="e">
            <v>#REF!</v>
          </cell>
          <cell r="D2312" t="e">
            <v>#REF!</v>
          </cell>
        </row>
        <row r="2313">
          <cell r="A2313" t="e">
            <v>#REF!</v>
          </cell>
          <cell r="B2313" t="e">
            <v>#REF!</v>
          </cell>
          <cell r="C2313" t="e">
            <v>#REF!</v>
          </cell>
          <cell r="D2313" t="e">
            <v>#REF!</v>
          </cell>
        </row>
        <row r="2314">
          <cell r="A2314" t="e">
            <v>#REF!</v>
          </cell>
          <cell r="B2314" t="e">
            <v>#REF!</v>
          </cell>
          <cell r="C2314" t="e">
            <v>#REF!</v>
          </cell>
          <cell r="D2314" t="e">
            <v>#REF!</v>
          </cell>
        </row>
        <row r="2315">
          <cell r="A2315" t="e">
            <v>#REF!</v>
          </cell>
          <cell r="B2315" t="e">
            <v>#REF!</v>
          </cell>
          <cell r="C2315" t="e">
            <v>#REF!</v>
          </cell>
          <cell r="D2315" t="e">
            <v>#REF!</v>
          </cell>
        </row>
        <row r="2316">
          <cell r="A2316" t="e">
            <v>#REF!</v>
          </cell>
          <cell r="B2316" t="e">
            <v>#REF!</v>
          </cell>
          <cell r="C2316" t="e">
            <v>#REF!</v>
          </cell>
          <cell r="D2316" t="e">
            <v>#REF!</v>
          </cell>
        </row>
        <row r="2317">
          <cell r="A2317" t="e">
            <v>#REF!</v>
          </cell>
          <cell r="B2317" t="e">
            <v>#REF!</v>
          </cell>
          <cell r="C2317" t="e">
            <v>#REF!</v>
          </cell>
          <cell r="D2317" t="e">
            <v>#REF!</v>
          </cell>
        </row>
        <row r="2318">
          <cell r="A2318" t="e">
            <v>#REF!</v>
          </cell>
          <cell r="B2318" t="e">
            <v>#REF!</v>
          </cell>
        </row>
        <row r="2319">
          <cell r="A2319" t="e">
            <v>#REF!</v>
          </cell>
          <cell r="B2319" t="e">
            <v>#REF!</v>
          </cell>
          <cell r="C2319" t="e">
            <v>#REF!</v>
          </cell>
          <cell r="D2319" t="e">
            <v>#REF!</v>
          </cell>
        </row>
        <row r="2320">
          <cell r="A2320" t="e">
            <v>#REF!</v>
          </cell>
          <cell r="B2320" t="e">
            <v>#REF!</v>
          </cell>
          <cell r="C2320" t="e">
            <v>#REF!</v>
          </cell>
          <cell r="D2320" t="e">
            <v>#REF!</v>
          </cell>
        </row>
        <row r="2321">
          <cell r="A2321" t="e">
            <v>#REF!</v>
          </cell>
          <cell r="B2321" t="e">
            <v>#REF!</v>
          </cell>
          <cell r="C2321" t="e">
            <v>#REF!</v>
          </cell>
          <cell r="D2321" t="e">
            <v>#REF!</v>
          </cell>
        </row>
        <row r="2322">
          <cell r="A2322" t="e">
            <v>#REF!</v>
          </cell>
          <cell r="B2322" t="e">
            <v>#REF!</v>
          </cell>
          <cell r="C2322" t="e">
            <v>#REF!</v>
          </cell>
          <cell r="D2322" t="e">
            <v>#REF!</v>
          </cell>
        </row>
        <row r="2323">
          <cell r="A2323" t="e">
            <v>#REF!</v>
          </cell>
          <cell r="B2323" t="e">
            <v>#REF!</v>
          </cell>
          <cell r="C2323" t="e">
            <v>#REF!</v>
          </cell>
          <cell r="D2323" t="e">
            <v>#REF!</v>
          </cell>
        </row>
        <row r="2324">
          <cell r="A2324" t="e">
            <v>#REF!</v>
          </cell>
          <cell r="B2324" t="e">
            <v>#REF!</v>
          </cell>
          <cell r="C2324" t="e">
            <v>#REF!</v>
          </cell>
          <cell r="D2324" t="e">
            <v>#REF!</v>
          </cell>
        </row>
        <row r="2325">
          <cell r="A2325" t="e">
            <v>#REF!</v>
          </cell>
          <cell r="B2325" t="e">
            <v>#REF!</v>
          </cell>
          <cell r="C2325" t="e">
            <v>#REF!</v>
          </cell>
          <cell r="D2325" t="e">
            <v>#REF!</v>
          </cell>
        </row>
        <row r="2326">
          <cell r="A2326" t="e">
            <v>#REF!</v>
          </cell>
          <cell r="B2326" t="e">
            <v>#REF!</v>
          </cell>
          <cell r="C2326" t="e">
            <v>#REF!</v>
          </cell>
          <cell r="D2326" t="e">
            <v>#REF!</v>
          </cell>
        </row>
        <row r="2327">
          <cell r="A2327" t="e">
            <v>#REF!</v>
          </cell>
          <cell r="B2327" t="e">
            <v>#REF!</v>
          </cell>
          <cell r="C2327" t="e">
            <v>#REF!</v>
          </cell>
          <cell r="D2327" t="e">
            <v>#REF!</v>
          </cell>
        </row>
        <row r="2328">
          <cell r="A2328" t="e">
            <v>#REF!</v>
          </cell>
          <cell r="B2328" t="e">
            <v>#REF!</v>
          </cell>
          <cell r="C2328" t="e">
            <v>#REF!</v>
          </cell>
          <cell r="D2328" t="e">
            <v>#REF!</v>
          </cell>
        </row>
        <row r="2329">
          <cell r="A2329" t="e">
            <v>#REF!</v>
          </cell>
          <cell r="B2329" t="e">
            <v>#REF!</v>
          </cell>
          <cell r="C2329" t="e">
            <v>#REF!</v>
          </cell>
          <cell r="D2329" t="e">
            <v>#REF!</v>
          </cell>
        </row>
        <row r="2330">
          <cell r="A2330" t="e">
            <v>#REF!</v>
          </cell>
          <cell r="B2330" t="e">
            <v>#REF!</v>
          </cell>
          <cell r="C2330" t="e">
            <v>#REF!</v>
          </cell>
          <cell r="D2330" t="e">
            <v>#REF!</v>
          </cell>
        </row>
        <row r="2331">
          <cell r="A2331" t="e">
            <v>#REF!</v>
          </cell>
          <cell r="B2331" t="e">
            <v>#REF!</v>
          </cell>
          <cell r="C2331" t="e">
            <v>#REF!</v>
          </cell>
          <cell r="D2331" t="e">
            <v>#REF!</v>
          </cell>
        </row>
        <row r="2332">
          <cell r="A2332" t="e">
            <v>#REF!</v>
          </cell>
          <cell r="B2332" t="e">
            <v>#REF!</v>
          </cell>
          <cell r="C2332" t="e">
            <v>#REF!</v>
          </cell>
          <cell r="D2332" t="e">
            <v>#REF!</v>
          </cell>
        </row>
        <row r="2333">
          <cell r="A2333" t="e">
            <v>#REF!</v>
          </cell>
          <cell r="B2333" t="e">
            <v>#REF!</v>
          </cell>
          <cell r="C2333" t="e">
            <v>#REF!</v>
          </cell>
          <cell r="D2333" t="e">
            <v>#REF!</v>
          </cell>
        </row>
        <row r="2334">
          <cell r="A2334" t="e">
            <v>#REF!</v>
          </cell>
          <cell r="B2334" t="e">
            <v>#REF!</v>
          </cell>
          <cell r="C2334" t="e">
            <v>#REF!</v>
          </cell>
          <cell r="D2334" t="e">
            <v>#REF!</v>
          </cell>
        </row>
        <row r="2335">
          <cell r="A2335" t="e">
            <v>#REF!</v>
          </cell>
          <cell r="B2335" t="e">
            <v>#REF!</v>
          </cell>
          <cell r="C2335" t="e">
            <v>#REF!</v>
          </cell>
          <cell r="D2335" t="e">
            <v>#REF!</v>
          </cell>
        </row>
        <row r="2336">
          <cell r="A2336" t="e">
            <v>#REF!</v>
          </cell>
          <cell r="B2336" t="e">
            <v>#REF!</v>
          </cell>
          <cell r="C2336" t="e">
            <v>#REF!</v>
          </cell>
          <cell r="D2336" t="e">
            <v>#REF!</v>
          </cell>
        </row>
        <row r="2337">
          <cell r="A2337" t="e">
            <v>#REF!</v>
          </cell>
          <cell r="B2337" t="e">
            <v>#REF!</v>
          </cell>
          <cell r="C2337" t="e">
            <v>#REF!</v>
          </cell>
          <cell r="D2337" t="e">
            <v>#REF!</v>
          </cell>
        </row>
        <row r="2338">
          <cell r="A2338" t="e">
            <v>#REF!</v>
          </cell>
          <cell r="B2338" t="e">
            <v>#REF!</v>
          </cell>
          <cell r="C2338" t="e">
            <v>#REF!</v>
          </cell>
          <cell r="D2338" t="e">
            <v>#REF!</v>
          </cell>
        </row>
        <row r="2339">
          <cell r="A2339" t="e">
            <v>#REF!</v>
          </cell>
          <cell r="B2339" t="e">
            <v>#REF!</v>
          </cell>
          <cell r="C2339" t="e">
            <v>#REF!</v>
          </cell>
          <cell r="D2339" t="e">
            <v>#REF!</v>
          </cell>
        </row>
        <row r="2340">
          <cell r="A2340" t="e">
            <v>#REF!</v>
          </cell>
          <cell r="B2340" t="e">
            <v>#REF!</v>
          </cell>
          <cell r="C2340" t="e">
            <v>#REF!</v>
          </cell>
          <cell r="D2340" t="e">
            <v>#REF!</v>
          </cell>
        </row>
        <row r="2341">
          <cell r="A2341" t="e">
            <v>#REF!</v>
          </cell>
          <cell r="B2341" t="e">
            <v>#REF!</v>
          </cell>
          <cell r="C2341" t="e">
            <v>#REF!</v>
          </cell>
          <cell r="D2341" t="e">
            <v>#REF!</v>
          </cell>
        </row>
        <row r="2342">
          <cell r="A2342" t="e">
            <v>#REF!</v>
          </cell>
          <cell r="B2342" t="e">
            <v>#REF!</v>
          </cell>
          <cell r="C2342" t="e">
            <v>#REF!</v>
          </cell>
          <cell r="D2342" t="e">
            <v>#REF!</v>
          </cell>
        </row>
        <row r="2343">
          <cell r="A2343" t="e">
            <v>#REF!</v>
          </cell>
          <cell r="B2343" t="e">
            <v>#REF!</v>
          </cell>
          <cell r="C2343" t="e">
            <v>#REF!</v>
          </cell>
          <cell r="D2343" t="e">
            <v>#REF!</v>
          </cell>
        </row>
        <row r="2344">
          <cell r="A2344" t="e">
            <v>#REF!</v>
          </cell>
          <cell r="B2344" t="e">
            <v>#REF!</v>
          </cell>
          <cell r="C2344" t="e">
            <v>#REF!</v>
          </cell>
          <cell r="D2344" t="e">
            <v>#REF!</v>
          </cell>
        </row>
        <row r="2345">
          <cell r="A2345" t="e">
            <v>#REF!</v>
          </cell>
          <cell r="B2345" t="e">
            <v>#REF!</v>
          </cell>
          <cell r="C2345" t="e">
            <v>#REF!</v>
          </cell>
          <cell r="D2345" t="e">
            <v>#REF!</v>
          </cell>
        </row>
        <row r="2346">
          <cell r="A2346" t="e">
            <v>#REF!</v>
          </cell>
          <cell r="B2346" t="e">
            <v>#REF!</v>
          </cell>
          <cell r="C2346" t="e">
            <v>#REF!</v>
          </cell>
          <cell r="D2346" t="e">
            <v>#REF!</v>
          </cell>
        </row>
        <row r="2347">
          <cell r="A2347" t="e">
            <v>#REF!</v>
          </cell>
          <cell r="B2347" t="e">
            <v>#REF!</v>
          </cell>
          <cell r="C2347" t="e">
            <v>#REF!</v>
          </cell>
          <cell r="D2347" t="e">
            <v>#REF!</v>
          </cell>
        </row>
        <row r="2348">
          <cell r="A2348" t="e">
            <v>#REF!</v>
          </cell>
          <cell r="B2348" t="e">
            <v>#REF!</v>
          </cell>
          <cell r="C2348" t="e">
            <v>#REF!</v>
          </cell>
          <cell r="D2348" t="e">
            <v>#REF!</v>
          </cell>
        </row>
        <row r="2349">
          <cell r="A2349" t="e">
            <v>#REF!</v>
          </cell>
          <cell r="B2349" t="e">
            <v>#REF!</v>
          </cell>
          <cell r="C2349" t="e">
            <v>#REF!</v>
          </cell>
          <cell r="D2349" t="e">
            <v>#REF!</v>
          </cell>
        </row>
        <row r="2350">
          <cell r="A2350" t="e">
            <v>#REF!</v>
          </cell>
          <cell r="B2350" t="e">
            <v>#REF!</v>
          </cell>
          <cell r="C2350" t="e">
            <v>#REF!</v>
          </cell>
          <cell r="D2350" t="e">
            <v>#REF!</v>
          </cell>
        </row>
        <row r="2351">
          <cell r="A2351" t="e">
            <v>#REF!</v>
          </cell>
          <cell r="B2351" t="e">
            <v>#REF!</v>
          </cell>
          <cell r="C2351" t="e">
            <v>#REF!</v>
          </cell>
          <cell r="D2351" t="e">
            <v>#REF!</v>
          </cell>
        </row>
        <row r="2352">
          <cell r="A2352" t="e">
            <v>#REF!</v>
          </cell>
          <cell r="B2352" t="e">
            <v>#REF!</v>
          </cell>
        </row>
        <row r="2353">
          <cell r="A2353" t="e">
            <v>#REF!</v>
          </cell>
          <cell r="B2353" t="e">
            <v>#REF!</v>
          </cell>
          <cell r="C2353" t="e">
            <v>#REF!</v>
          </cell>
          <cell r="D2353" t="e">
            <v>#REF!</v>
          </cell>
        </row>
        <row r="2354">
          <cell r="A2354" t="e">
            <v>#REF!</v>
          </cell>
          <cell r="B2354" t="e">
            <v>#REF!</v>
          </cell>
          <cell r="C2354" t="e">
            <v>#REF!</v>
          </cell>
          <cell r="D2354" t="e">
            <v>#REF!</v>
          </cell>
        </row>
        <row r="2355">
          <cell r="A2355" t="e">
            <v>#REF!</v>
          </cell>
          <cell r="B2355" t="e">
            <v>#REF!</v>
          </cell>
          <cell r="C2355" t="e">
            <v>#REF!</v>
          </cell>
          <cell r="D2355" t="e">
            <v>#REF!</v>
          </cell>
        </row>
        <row r="2356">
          <cell r="A2356" t="e">
            <v>#REF!</v>
          </cell>
          <cell r="B2356" t="e">
            <v>#REF!</v>
          </cell>
          <cell r="C2356" t="e">
            <v>#REF!</v>
          </cell>
          <cell r="D2356" t="e">
            <v>#REF!</v>
          </cell>
        </row>
        <row r="2357">
          <cell r="A2357" t="e">
            <v>#REF!</v>
          </cell>
          <cell r="B2357" t="e">
            <v>#REF!</v>
          </cell>
        </row>
        <row r="2358">
          <cell r="A2358" t="e">
            <v>#REF!</v>
          </cell>
          <cell r="B2358" t="e">
            <v>#REF!</v>
          </cell>
          <cell r="C2358" t="e">
            <v>#REF!</v>
          </cell>
          <cell r="D2358" t="e">
            <v>#REF!</v>
          </cell>
        </row>
        <row r="2359">
          <cell r="A2359" t="e">
            <v>#REF!</v>
          </cell>
          <cell r="B2359" t="e">
            <v>#REF!</v>
          </cell>
          <cell r="C2359" t="e">
            <v>#REF!</v>
          </cell>
          <cell r="D2359" t="e">
            <v>#REF!</v>
          </cell>
        </row>
        <row r="2360">
          <cell r="A2360" t="e">
            <v>#REF!</v>
          </cell>
          <cell r="B2360" t="e">
            <v>#REF!</v>
          </cell>
          <cell r="C2360" t="e">
            <v>#REF!</v>
          </cell>
          <cell r="D2360" t="e">
            <v>#REF!</v>
          </cell>
        </row>
        <row r="2361">
          <cell r="A2361" t="e">
            <v>#REF!</v>
          </cell>
          <cell r="B2361" t="e">
            <v>#REF!</v>
          </cell>
          <cell r="C2361" t="e">
            <v>#REF!</v>
          </cell>
          <cell r="D2361" t="e">
            <v>#REF!</v>
          </cell>
        </row>
        <row r="2362">
          <cell r="A2362" t="e">
            <v>#REF!</v>
          </cell>
          <cell r="B2362" t="e">
            <v>#REF!</v>
          </cell>
          <cell r="C2362" t="e">
            <v>#REF!</v>
          </cell>
          <cell r="D2362" t="e">
            <v>#REF!</v>
          </cell>
        </row>
        <row r="2363">
          <cell r="A2363" t="e">
            <v>#REF!</v>
          </cell>
          <cell r="B2363" t="e">
            <v>#REF!</v>
          </cell>
          <cell r="C2363" t="e">
            <v>#REF!</v>
          </cell>
          <cell r="D2363" t="e">
            <v>#REF!</v>
          </cell>
        </row>
        <row r="2364">
          <cell r="A2364" t="e">
            <v>#REF!</v>
          </cell>
          <cell r="B2364" t="e">
            <v>#REF!</v>
          </cell>
          <cell r="C2364" t="e">
            <v>#REF!</v>
          </cell>
          <cell r="D2364" t="e">
            <v>#REF!</v>
          </cell>
        </row>
        <row r="2365">
          <cell r="A2365" t="e">
            <v>#REF!</v>
          </cell>
          <cell r="B2365" t="e">
            <v>#REF!</v>
          </cell>
          <cell r="C2365" t="e">
            <v>#REF!</v>
          </cell>
          <cell r="D2365" t="e">
            <v>#REF!</v>
          </cell>
        </row>
        <row r="2366">
          <cell r="A2366" t="e">
            <v>#REF!</v>
          </cell>
          <cell r="B2366" t="e">
            <v>#REF!</v>
          </cell>
          <cell r="C2366" t="e">
            <v>#REF!</v>
          </cell>
          <cell r="D2366" t="e">
            <v>#REF!</v>
          </cell>
        </row>
        <row r="2367">
          <cell r="A2367" t="e">
            <v>#REF!</v>
          </cell>
          <cell r="B2367" t="e">
            <v>#REF!</v>
          </cell>
          <cell r="C2367" t="e">
            <v>#REF!</v>
          </cell>
          <cell r="D2367" t="e">
            <v>#REF!</v>
          </cell>
        </row>
        <row r="2368">
          <cell r="A2368" t="e">
            <v>#REF!</v>
          </cell>
          <cell r="B2368" t="e">
            <v>#REF!</v>
          </cell>
        </row>
        <row r="2369">
          <cell r="A2369" t="e">
            <v>#REF!</v>
          </cell>
          <cell r="B2369" t="e">
            <v>#REF!</v>
          </cell>
          <cell r="C2369" t="e">
            <v>#REF!</v>
          </cell>
          <cell r="D2369" t="e">
            <v>#REF!</v>
          </cell>
        </row>
        <row r="2370">
          <cell r="A2370" t="e">
            <v>#REF!</v>
          </cell>
          <cell r="B2370" t="e">
            <v>#REF!</v>
          </cell>
          <cell r="C2370" t="e">
            <v>#REF!</v>
          </cell>
          <cell r="D2370" t="e">
            <v>#REF!</v>
          </cell>
        </row>
        <row r="2371">
          <cell r="A2371" t="e">
            <v>#REF!</v>
          </cell>
          <cell r="B2371" t="e">
            <v>#REF!</v>
          </cell>
          <cell r="C2371" t="e">
            <v>#REF!</v>
          </cell>
          <cell r="D2371" t="e">
            <v>#REF!</v>
          </cell>
        </row>
        <row r="2372">
          <cell r="A2372" t="e">
            <v>#REF!</v>
          </cell>
          <cell r="B2372" t="e">
            <v>#REF!</v>
          </cell>
          <cell r="C2372" t="e">
            <v>#REF!</v>
          </cell>
          <cell r="D2372" t="e">
            <v>#REF!</v>
          </cell>
        </row>
        <row r="2373">
          <cell r="A2373" t="e">
            <v>#REF!</v>
          </cell>
          <cell r="B2373" t="e">
            <v>#REF!</v>
          </cell>
          <cell r="C2373" t="e">
            <v>#REF!</v>
          </cell>
          <cell r="D2373" t="e">
            <v>#REF!</v>
          </cell>
        </row>
        <row r="2374">
          <cell r="A2374" t="e">
            <v>#REF!</v>
          </cell>
          <cell r="B2374" t="e">
            <v>#REF!</v>
          </cell>
          <cell r="C2374" t="e">
            <v>#REF!</v>
          </cell>
          <cell r="D2374" t="e">
            <v>#REF!</v>
          </cell>
        </row>
        <row r="2375">
          <cell r="A2375" t="e">
            <v>#REF!</v>
          </cell>
          <cell r="B2375" t="e">
            <v>#REF!</v>
          </cell>
          <cell r="C2375" t="e">
            <v>#REF!</v>
          </cell>
          <cell r="D2375" t="e">
            <v>#REF!</v>
          </cell>
        </row>
        <row r="2376">
          <cell r="A2376" t="e">
            <v>#REF!</v>
          </cell>
          <cell r="B2376" t="e">
            <v>#REF!</v>
          </cell>
          <cell r="C2376" t="e">
            <v>#REF!</v>
          </cell>
          <cell r="D2376" t="e">
            <v>#REF!</v>
          </cell>
        </row>
        <row r="2377">
          <cell r="A2377" t="e">
            <v>#REF!</v>
          </cell>
          <cell r="B2377" t="e">
            <v>#REF!</v>
          </cell>
          <cell r="C2377" t="e">
            <v>#REF!</v>
          </cell>
          <cell r="D2377" t="e">
            <v>#REF!</v>
          </cell>
        </row>
        <row r="2378">
          <cell r="A2378" t="e">
            <v>#REF!</v>
          </cell>
          <cell r="B2378" t="e">
            <v>#REF!</v>
          </cell>
          <cell r="C2378" t="e">
            <v>#REF!</v>
          </cell>
          <cell r="D2378" t="e">
            <v>#REF!</v>
          </cell>
        </row>
        <row r="2379">
          <cell r="A2379" t="e">
            <v>#REF!</v>
          </cell>
          <cell r="B2379" t="e">
            <v>#REF!</v>
          </cell>
          <cell r="C2379" t="e">
            <v>#REF!</v>
          </cell>
          <cell r="D2379" t="e">
            <v>#REF!</v>
          </cell>
        </row>
        <row r="2380">
          <cell r="A2380" t="e">
            <v>#REF!</v>
          </cell>
          <cell r="B2380" t="e">
            <v>#REF!</v>
          </cell>
          <cell r="C2380" t="e">
            <v>#REF!</v>
          </cell>
          <cell r="D2380" t="e">
            <v>#REF!</v>
          </cell>
        </row>
        <row r="2381">
          <cell r="A2381" t="e">
            <v>#REF!</v>
          </cell>
          <cell r="B2381" t="e">
            <v>#REF!</v>
          </cell>
          <cell r="C2381" t="e">
            <v>#REF!</v>
          </cell>
          <cell r="D2381" t="e">
            <v>#REF!</v>
          </cell>
        </row>
        <row r="2382">
          <cell r="A2382" t="e">
            <v>#REF!</v>
          </cell>
          <cell r="B2382" t="e">
            <v>#REF!</v>
          </cell>
        </row>
        <row r="2383">
          <cell r="A2383" t="e">
            <v>#REF!</v>
          </cell>
          <cell r="B2383" t="e">
            <v>#REF!</v>
          </cell>
          <cell r="C2383" t="e">
            <v>#REF!</v>
          </cell>
          <cell r="D2383" t="e">
            <v>#REF!</v>
          </cell>
        </row>
        <row r="2384">
          <cell r="A2384" t="e">
            <v>#REF!</v>
          </cell>
          <cell r="B2384" t="e">
            <v>#REF!</v>
          </cell>
          <cell r="C2384" t="e">
            <v>#REF!</v>
          </cell>
          <cell r="D2384" t="e">
            <v>#REF!</v>
          </cell>
        </row>
        <row r="2385">
          <cell r="A2385" t="e">
            <v>#REF!</v>
          </cell>
          <cell r="B2385" t="e">
            <v>#REF!</v>
          </cell>
          <cell r="C2385" t="e">
            <v>#REF!</v>
          </cell>
          <cell r="D2385" t="e">
            <v>#REF!</v>
          </cell>
        </row>
        <row r="2386">
          <cell r="A2386" t="e">
            <v>#REF!</v>
          </cell>
          <cell r="B2386" t="e">
            <v>#REF!</v>
          </cell>
          <cell r="C2386" t="e">
            <v>#REF!</v>
          </cell>
          <cell r="D2386" t="e">
            <v>#REF!</v>
          </cell>
        </row>
        <row r="2387">
          <cell r="A2387" t="e">
            <v>#REF!</v>
          </cell>
          <cell r="B2387" t="e">
            <v>#REF!</v>
          </cell>
          <cell r="C2387" t="e">
            <v>#REF!</v>
          </cell>
          <cell r="D2387" t="e">
            <v>#REF!</v>
          </cell>
        </row>
        <row r="2388">
          <cell r="A2388" t="e">
            <v>#REF!</v>
          </cell>
          <cell r="B2388" t="e">
            <v>#REF!</v>
          </cell>
          <cell r="C2388" t="e">
            <v>#REF!</v>
          </cell>
          <cell r="D2388" t="e">
            <v>#REF!</v>
          </cell>
        </row>
        <row r="2389">
          <cell r="A2389" t="e">
            <v>#REF!</v>
          </cell>
          <cell r="B2389" t="e">
            <v>#REF!</v>
          </cell>
        </row>
        <row r="2390">
          <cell r="A2390" t="e">
            <v>#REF!</v>
          </cell>
          <cell r="B2390" t="e">
            <v>#REF!</v>
          </cell>
          <cell r="C2390" t="e">
            <v>#REF!</v>
          </cell>
          <cell r="D2390" t="e">
            <v>#REF!</v>
          </cell>
        </row>
        <row r="2391">
          <cell r="A2391" t="e">
            <v>#REF!</v>
          </cell>
          <cell r="B2391" t="e">
            <v>#REF!</v>
          </cell>
          <cell r="C2391" t="e">
            <v>#REF!</v>
          </cell>
          <cell r="D2391" t="e">
            <v>#REF!</v>
          </cell>
        </row>
        <row r="2392">
          <cell r="A2392" t="e">
            <v>#REF!</v>
          </cell>
          <cell r="B2392" t="e">
            <v>#REF!</v>
          </cell>
          <cell r="C2392" t="e">
            <v>#REF!</v>
          </cell>
          <cell r="D2392" t="e">
            <v>#REF!</v>
          </cell>
        </row>
        <row r="2393">
          <cell r="A2393" t="e">
            <v>#REF!</v>
          </cell>
          <cell r="B2393" t="e">
            <v>#REF!</v>
          </cell>
          <cell r="C2393" t="e">
            <v>#REF!</v>
          </cell>
          <cell r="D2393" t="e">
            <v>#REF!</v>
          </cell>
        </row>
        <row r="2394">
          <cell r="A2394" t="e">
            <v>#REF!</v>
          </cell>
          <cell r="B2394" t="e">
            <v>#REF!</v>
          </cell>
          <cell r="C2394" t="e">
            <v>#REF!</v>
          </cell>
          <cell r="D2394" t="e">
            <v>#REF!</v>
          </cell>
        </row>
        <row r="2395">
          <cell r="A2395" t="e">
            <v>#REF!</v>
          </cell>
          <cell r="B2395" t="e">
            <v>#REF!</v>
          </cell>
        </row>
        <row r="2396">
          <cell r="A2396" t="e">
            <v>#REF!</v>
          </cell>
          <cell r="B2396" t="e">
            <v>#REF!</v>
          </cell>
          <cell r="C2396" t="e">
            <v>#REF!</v>
          </cell>
          <cell r="D2396" t="e">
            <v>#REF!</v>
          </cell>
        </row>
        <row r="2397">
          <cell r="A2397" t="e">
            <v>#REF!</v>
          </cell>
          <cell r="B2397" t="e">
            <v>#REF!</v>
          </cell>
        </row>
        <row r="2398">
          <cell r="A2398" t="e">
            <v>#REF!</v>
          </cell>
          <cell r="B2398" t="e">
            <v>#REF!</v>
          </cell>
          <cell r="C2398" t="e">
            <v>#REF!</v>
          </cell>
          <cell r="D2398" t="e">
            <v>#REF!</v>
          </cell>
        </row>
        <row r="2399">
          <cell r="A2399" t="e">
            <v>#REF!</v>
          </cell>
          <cell r="B2399" t="e">
            <v>#REF!</v>
          </cell>
          <cell r="C2399" t="e">
            <v>#REF!</v>
          </cell>
          <cell r="D2399" t="e">
            <v>#REF!</v>
          </cell>
        </row>
        <row r="2400">
          <cell r="A2400" t="e">
            <v>#REF!</v>
          </cell>
          <cell r="B2400" t="e">
            <v>#REF!</v>
          </cell>
        </row>
        <row r="2401">
          <cell r="A2401" t="e">
            <v>#REF!</v>
          </cell>
          <cell r="B2401" t="e">
            <v>#REF!</v>
          </cell>
          <cell r="C2401" t="e">
            <v>#REF!</v>
          </cell>
          <cell r="D2401" t="e">
            <v>#REF!</v>
          </cell>
        </row>
        <row r="2402">
          <cell r="A2402" t="e">
            <v>#REF!</v>
          </cell>
          <cell r="B2402" t="e">
            <v>#REF!</v>
          </cell>
          <cell r="C2402" t="e">
            <v>#REF!</v>
          </cell>
          <cell r="D2402" t="e">
            <v>#REF!</v>
          </cell>
        </row>
        <row r="2403">
          <cell r="A2403" t="e">
            <v>#REF!</v>
          </cell>
          <cell r="B2403" t="e">
            <v>#REF!</v>
          </cell>
          <cell r="C2403" t="e">
            <v>#REF!</v>
          </cell>
          <cell r="D2403" t="e">
            <v>#REF!</v>
          </cell>
        </row>
        <row r="2404">
          <cell r="A2404" t="e">
            <v>#REF!</v>
          </cell>
          <cell r="B2404" t="e">
            <v>#REF!</v>
          </cell>
          <cell r="C2404" t="e">
            <v>#REF!</v>
          </cell>
          <cell r="D2404" t="e">
            <v>#REF!</v>
          </cell>
        </row>
        <row r="2405">
          <cell r="A2405" t="e">
            <v>#REF!</v>
          </cell>
          <cell r="B2405" t="e">
            <v>#REF!</v>
          </cell>
          <cell r="C2405" t="e">
            <v>#REF!</v>
          </cell>
          <cell r="D2405" t="e">
            <v>#REF!</v>
          </cell>
        </row>
        <row r="2406">
          <cell r="A2406" t="e">
            <v>#REF!</v>
          </cell>
          <cell r="B2406" t="e">
            <v>#REF!</v>
          </cell>
          <cell r="C2406" t="e">
            <v>#REF!</v>
          </cell>
          <cell r="D2406" t="e">
            <v>#REF!</v>
          </cell>
        </row>
        <row r="2407">
          <cell r="A2407" t="e">
            <v>#REF!</v>
          </cell>
          <cell r="B2407" t="e">
            <v>#REF!</v>
          </cell>
        </row>
        <row r="2408">
          <cell r="A2408" t="e">
            <v>#REF!</v>
          </cell>
          <cell r="B2408" t="e">
            <v>#REF!</v>
          </cell>
        </row>
        <row r="2409">
          <cell r="A2409" t="e">
            <v>#REF!</v>
          </cell>
          <cell r="B2409" t="e">
            <v>#REF!</v>
          </cell>
          <cell r="C2409" t="e">
            <v>#REF!</v>
          </cell>
          <cell r="D2409" t="e">
            <v>#REF!</v>
          </cell>
        </row>
        <row r="2410">
          <cell r="A2410" t="e">
            <v>#REF!</v>
          </cell>
          <cell r="B2410" t="e">
            <v>#REF!</v>
          </cell>
          <cell r="C2410" t="e">
            <v>#REF!</v>
          </cell>
          <cell r="D2410" t="e">
            <v>#REF!</v>
          </cell>
        </row>
        <row r="2411">
          <cell r="A2411" t="e">
            <v>#REF!</v>
          </cell>
          <cell r="B2411" t="e">
            <v>#REF!</v>
          </cell>
          <cell r="C2411" t="e">
            <v>#REF!</v>
          </cell>
          <cell r="D2411" t="e">
            <v>#REF!</v>
          </cell>
        </row>
        <row r="2412">
          <cell r="A2412" t="e">
            <v>#REF!</v>
          </cell>
          <cell r="B2412" t="e">
            <v>#REF!</v>
          </cell>
          <cell r="C2412" t="e">
            <v>#REF!</v>
          </cell>
          <cell r="D2412" t="e">
            <v>#REF!</v>
          </cell>
        </row>
        <row r="2413">
          <cell r="A2413" t="e">
            <v>#REF!</v>
          </cell>
          <cell r="B2413" t="e">
            <v>#REF!</v>
          </cell>
          <cell r="C2413" t="e">
            <v>#REF!</v>
          </cell>
          <cell r="D2413" t="e">
            <v>#REF!</v>
          </cell>
        </row>
        <row r="2414">
          <cell r="A2414" t="e">
            <v>#REF!</v>
          </cell>
          <cell r="B2414" t="e">
            <v>#REF!</v>
          </cell>
          <cell r="C2414" t="e">
            <v>#REF!</v>
          </cell>
          <cell r="D2414" t="e">
            <v>#REF!</v>
          </cell>
        </row>
        <row r="2415">
          <cell r="A2415" t="e">
            <v>#REF!</v>
          </cell>
          <cell r="B2415" t="e">
            <v>#REF!</v>
          </cell>
          <cell r="C2415" t="e">
            <v>#REF!</v>
          </cell>
          <cell r="D2415" t="e">
            <v>#REF!</v>
          </cell>
        </row>
        <row r="2416">
          <cell r="A2416" t="e">
            <v>#REF!</v>
          </cell>
          <cell r="B2416" t="e">
            <v>#REF!</v>
          </cell>
          <cell r="C2416" t="e">
            <v>#REF!</v>
          </cell>
          <cell r="D2416" t="e">
            <v>#REF!</v>
          </cell>
        </row>
        <row r="2417">
          <cell r="A2417" t="e">
            <v>#REF!</v>
          </cell>
          <cell r="B2417" t="e">
            <v>#REF!</v>
          </cell>
          <cell r="C2417" t="e">
            <v>#REF!</v>
          </cell>
          <cell r="D2417" t="e">
            <v>#REF!</v>
          </cell>
        </row>
        <row r="2418">
          <cell r="A2418" t="e">
            <v>#REF!</v>
          </cell>
          <cell r="B2418" t="e">
            <v>#REF!</v>
          </cell>
          <cell r="C2418" t="e">
            <v>#REF!</v>
          </cell>
          <cell r="D2418" t="e">
            <v>#REF!</v>
          </cell>
        </row>
        <row r="2419">
          <cell r="A2419" t="e">
            <v>#REF!</v>
          </cell>
          <cell r="B2419" t="e">
            <v>#REF!</v>
          </cell>
          <cell r="C2419" t="e">
            <v>#REF!</v>
          </cell>
          <cell r="D2419" t="e">
            <v>#REF!</v>
          </cell>
        </row>
        <row r="2420">
          <cell r="A2420" t="e">
            <v>#REF!</v>
          </cell>
          <cell r="B2420" t="e">
            <v>#REF!</v>
          </cell>
        </row>
        <row r="2421">
          <cell r="A2421" t="e">
            <v>#REF!</v>
          </cell>
          <cell r="B2421" t="e">
            <v>#REF!</v>
          </cell>
          <cell r="C2421" t="e">
            <v>#REF!</v>
          </cell>
          <cell r="D2421" t="e">
            <v>#REF!</v>
          </cell>
        </row>
        <row r="2422">
          <cell r="A2422" t="e">
            <v>#REF!</v>
          </cell>
          <cell r="B2422" t="e">
            <v>#REF!</v>
          </cell>
          <cell r="C2422" t="e">
            <v>#REF!</v>
          </cell>
          <cell r="D2422" t="e">
            <v>#REF!</v>
          </cell>
        </row>
        <row r="2423">
          <cell r="A2423" t="e">
            <v>#REF!</v>
          </cell>
          <cell r="B2423" t="e">
            <v>#REF!</v>
          </cell>
          <cell r="C2423" t="e">
            <v>#REF!</v>
          </cell>
          <cell r="D2423" t="e">
            <v>#REF!</v>
          </cell>
        </row>
        <row r="2424">
          <cell r="A2424" t="e">
            <v>#REF!</v>
          </cell>
          <cell r="B2424" t="e">
            <v>#REF!</v>
          </cell>
          <cell r="C2424" t="e">
            <v>#REF!</v>
          </cell>
          <cell r="D2424" t="e">
            <v>#REF!</v>
          </cell>
        </row>
        <row r="2425">
          <cell r="A2425" t="e">
            <v>#REF!</v>
          </cell>
          <cell r="B2425" t="e">
            <v>#REF!</v>
          </cell>
          <cell r="C2425" t="e">
            <v>#REF!</v>
          </cell>
          <cell r="D2425" t="e">
            <v>#REF!</v>
          </cell>
        </row>
        <row r="2426">
          <cell r="A2426" t="e">
            <v>#REF!</v>
          </cell>
          <cell r="B2426" t="e">
            <v>#REF!</v>
          </cell>
          <cell r="C2426" t="e">
            <v>#REF!</v>
          </cell>
          <cell r="D2426" t="e">
            <v>#REF!</v>
          </cell>
        </row>
        <row r="2427">
          <cell r="A2427" t="e">
            <v>#REF!</v>
          </cell>
          <cell r="B2427" t="e">
            <v>#REF!</v>
          </cell>
          <cell r="C2427" t="e">
            <v>#REF!</v>
          </cell>
          <cell r="D2427" t="e">
            <v>#REF!</v>
          </cell>
        </row>
        <row r="2428">
          <cell r="A2428" t="e">
            <v>#REF!</v>
          </cell>
          <cell r="B2428" t="e">
            <v>#REF!</v>
          </cell>
          <cell r="C2428" t="e">
            <v>#REF!</v>
          </cell>
          <cell r="D2428" t="e">
            <v>#REF!</v>
          </cell>
        </row>
        <row r="2429">
          <cell r="A2429" t="e">
            <v>#REF!</v>
          </cell>
          <cell r="B2429" t="e">
            <v>#REF!</v>
          </cell>
          <cell r="C2429" t="e">
            <v>#REF!</v>
          </cell>
          <cell r="D2429" t="e">
            <v>#REF!</v>
          </cell>
        </row>
        <row r="2430">
          <cell r="A2430" t="e">
            <v>#REF!</v>
          </cell>
          <cell r="B2430" t="e">
            <v>#REF!</v>
          </cell>
        </row>
        <row r="2431">
          <cell r="A2431" t="e">
            <v>#REF!</v>
          </cell>
          <cell r="B2431" t="e">
            <v>#REF!</v>
          </cell>
          <cell r="C2431" t="e">
            <v>#REF!</v>
          </cell>
          <cell r="D2431" t="e">
            <v>#REF!</v>
          </cell>
        </row>
        <row r="2432">
          <cell r="A2432" t="e">
            <v>#REF!</v>
          </cell>
          <cell r="B2432" t="e">
            <v>#REF!</v>
          </cell>
          <cell r="C2432" t="e">
            <v>#REF!</v>
          </cell>
          <cell r="D2432" t="e">
            <v>#REF!</v>
          </cell>
        </row>
        <row r="2433">
          <cell r="A2433" t="e">
            <v>#REF!</v>
          </cell>
          <cell r="B2433" t="e">
            <v>#REF!</v>
          </cell>
          <cell r="C2433" t="e">
            <v>#REF!</v>
          </cell>
          <cell r="D2433" t="e">
            <v>#REF!</v>
          </cell>
        </row>
        <row r="2434">
          <cell r="A2434" t="e">
            <v>#REF!</v>
          </cell>
          <cell r="B2434" t="e">
            <v>#REF!</v>
          </cell>
          <cell r="C2434" t="e">
            <v>#REF!</v>
          </cell>
          <cell r="D2434" t="e">
            <v>#REF!</v>
          </cell>
        </row>
        <row r="2435">
          <cell r="A2435" t="e">
            <v>#REF!</v>
          </cell>
          <cell r="B2435" t="e">
            <v>#REF!</v>
          </cell>
          <cell r="C2435" t="e">
            <v>#REF!</v>
          </cell>
          <cell r="D2435" t="e">
            <v>#REF!</v>
          </cell>
        </row>
        <row r="2436">
          <cell r="A2436" t="e">
            <v>#REF!</v>
          </cell>
          <cell r="B2436" t="e">
            <v>#REF!</v>
          </cell>
          <cell r="C2436" t="e">
            <v>#REF!</v>
          </cell>
          <cell r="D2436" t="e">
            <v>#REF!</v>
          </cell>
        </row>
        <row r="2437">
          <cell r="A2437" t="e">
            <v>#REF!</v>
          </cell>
          <cell r="B2437" t="e">
            <v>#REF!</v>
          </cell>
          <cell r="C2437" t="e">
            <v>#REF!</v>
          </cell>
          <cell r="D2437" t="e">
            <v>#REF!</v>
          </cell>
        </row>
        <row r="2438">
          <cell r="A2438" t="e">
            <v>#REF!</v>
          </cell>
          <cell r="B2438" t="e">
            <v>#REF!</v>
          </cell>
          <cell r="C2438" t="e">
            <v>#REF!</v>
          </cell>
          <cell r="D2438" t="e">
            <v>#REF!</v>
          </cell>
        </row>
        <row r="2439">
          <cell r="A2439" t="e">
            <v>#REF!</v>
          </cell>
          <cell r="B2439" t="e">
            <v>#REF!</v>
          </cell>
          <cell r="C2439" t="e">
            <v>#REF!</v>
          </cell>
          <cell r="D2439" t="e">
            <v>#REF!</v>
          </cell>
        </row>
        <row r="2440">
          <cell r="A2440" t="e">
            <v>#REF!</v>
          </cell>
          <cell r="B2440" t="e">
            <v>#REF!</v>
          </cell>
          <cell r="C2440" t="e">
            <v>#REF!</v>
          </cell>
          <cell r="D2440" t="e">
            <v>#REF!</v>
          </cell>
        </row>
        <row r="2441">
          <cell r="A2441" t="e">
            <v>#REF!</v>
          </cell>
          <cell r="B2441" t="e">
            <v>#REF!</v>
          </cell>
          <cell r="C2441" t="e">
            <v>#REF!</v>
          </cell>
          <cell r="D2441" t="e">
            <v>#REF!</v>
          </cell>
        </row>
        <row r="2442">
          <cell r="A2442" t="e">
            <v>#REF!</v>
          </cell>
          <cell r="B2442" t="e">
            <v>#REF!</v>
          </cell>
          <cell r="C2442" t="e">
            <v>#REF!</v>
          </cell>
          <cell r="D2442" t="e">
            <v>#REF!</v>
          </cell>
        </row>
        <row r="2443">
          <cell r="A2443" t="e">
            <v>#REF!</v>
          </cell>
          <cell r="B2443" t="e">
            <v>#REF!</v>
          </cell>
          <cell r="C2443" t="e">
            <v>#REF!</v>
          </cell>
          <cell r="D2443" t="e">
            <v>#REF!</v>
          </cell>
        </row>
        <row r="2444">
          <cell r="A2444" t="e">
            <v>#REF!</v>
          </cell>
          <cell r="B2444" t="e">
            <v>#REF!</v>
          </cell>
          <cell r="C2444" t="e">
            <v>#REF!</v>
          </cell>
          <cell r="D2444" t="e">
            <v>#REF!</v>
          </cell>
        </row>
        <row r="2445">
          <cell r="A2445" t="e">
            <v>#REF!</v>
          </cell>
          <cell r="B2445" t="e">
            <v>#REF!</v>
          </cell>
          <cell r="C2445" t="e">
            <v>#REF!</v>
          </cell>
          <cell r="D2445" t="e">
            <v>#REF!</v>
          </cell>
        </row>
        <row r="2446">
          <cell r="A2446" t="e">
            <v>#REF!</v>
          </cell>
          <cell r="B2446" t="e">
            <v>#REF!</v>
          </cell>
          <cell r="C2446" t="e">
            <v>#REF!</v>
          </cell>
          <cell r="D2446" t="e">
            <v>#REF!</v>
          </cell>
        </row>
        <row r="2447">
          <cell r="A2447" t="e">
            <v>#REF!</v>
          </cell>
          <cell r="B2447" t="e">
            <v>#REF!</v>
          </cell>
          <cell r="C2447" t="e">
            <v>#REF!</v>
          </cell>
          <cell r="D2447" t="e">
            <v>#REF!</v>
          </cell>
        </row>
        <row r="2448">
          <cell r="A2448" t="e">
            <v>#REF!</v>
          </cell>
          <cell r="B2448" t="e">
            <v>#REF!</v>
          </cell>
          <cell r="C2448" t="e">
            <v>#REF!</v>
          </cell>
          <cell r="D2448" t="e">
            <v>#REF!</v>
          </cell>
        </row>
        <row r="2449">
          <cell r="A2449" t="e">
            <v>#REF!</v>
          </cell>
          <cell r="B2449" t="e">
            <v>#REF!</v>
          </cell>
          <cell r="C2449" t="e">
            <v>#REF!</v>
          </cell>
          <cell r="D2449" t="e">
            <v>#REF!</v>
          </cell>
        </row>
        <row r="2450">
          <cell r="A2450" t="e">
            <v>#REF!</v>
          </cell>
          <cell r="B2450" t="e">
            <v>#REF!</v>
          </cell>
          <cell r="C2450" t="e">
            <v>#REF!</v>
          </cell>
          <cell r="D2450" t="e">
            <v>#REF!</v>
          </cell>
        </row>
        <row r="2451">
          <cell r="A2451" t="e">
            <v>#REF!</v>
          </cell>
          <cell r="B2451" t="e">
            <v>#REF!</v>
          </cell>
          <cell r="C2451" t="e">
            <v>#REF!</v>
          </cell>
          <cell r="D2451" t="e">
            <v>#REF!</v>
          </cell>
        </row>
        <row r="2452">
          <cell r="A2452" t="e">
            <v>#REF!</v>
          </cell>
          <cell r="B2452" t="e">
            <v>#REF!</v>
          </cell>
          <cell r="C2452" t="e">
            <v>#REF!</v>
          </cell>
          <cell r="D2452" t="e">
            <v>#REF!</v>
          </cell>
        </row>
        <row r="2453">
          <cell r="A2453" t="e">
            <v>#REF!</v>
          </cell>
          <cell r="B2453" t="e">
            <v>#REF!</v>
          </cell>
          <cell r="C2453" t="e">
            <v>#REF!</v>
          </cell>
          <cell r="D2453" t="e">
            <v>#REF!</v>
          </cell>
        </row>
        <row r="2454">
          <cell r="A2454" t="e">
            <v>#REF!</v>
          </cell>
          <cell r="B2454" t="e">
            <v>#REF!</v>
          </cell>
          <cell r="C2454" t="e">
            <v>#REF!</v>
          </cell>
          <cell r="D2454" t="e">
            <v>#REF!</v>
          </cell>
        </row>
        <row r="2455">
          <cell r="A2455" t="e">
            <v>#REF!</v>
          </cell>
          <cell r="B2455" t="e">
            <v>#REF!</v>
          </cell>
          <cell r="C2455" t="e">
            <v>#REF!</v>
          </cell>
          <cell r="D2455" t="e">
            <v>#REF!</v>
          </cell>
        </row>
        <row r="2456">
          <cell r="A2456" t="e">
            <v>#REF!</v>
          </cell>
          <cell r="B2456" t="e">
            <v>#REF!</v>
          </cell>
          <cell r="C2456" t="e">
            <v>#REF!</v>
          </cell>
          <cell r="D2456" t="e">
            <v>#REF!</v>
          </cell>
        </row>
        <row r="2457">
          <cell r="A2457" t="e">
            <v>#REF!</v>
          </cell>
          <cell r="B2457" t="e">
            <v>#REF!</v>
          </cell>
          <cell r="C2457" t="e">
            <v>#REF!</v>
          </cell>
          <cell r="D2457" t="e">
            <v>#REF!</v>
          </cell>
        </row>
        <row r="2458">
          <cell r="A2458" t="e">
            <v>#REF!</v>
          </cell>
          <cell r="B2458" t="e">
            <v>#REF!</v>
          </cell>
          <cell r="C2458" t="e">
            <v>#REF!</v>
          </cell>
          <cell r="D2458" t="e">
            <v>#REF!</v>
          </cell>
        </row>
        <row r="2459">
          <cell r="A2459" t="e">
            <v>#REF!</v>
          </cell>
          <cell r="B2459" t="e">
            <v>#REF!</v>
          </cell>
        </row>
        <row r="2460">
          <cell r="A2460" t="e">
            <v>#REF!</v>
          </cell>
          <cell r="B2460" t="e">
            <v>#REF!</v>
          </cell>
          <cell r="C2460" t="e">
            <v>#REF!</v>
          </cell>
          <cell r="D2460" t="e">
            <v>#REF!</v>
          </cell>
        </row>
        <row r="2461">
          <cell r="A2461" t="e">
            <v>#REF!</v>
          </cell>
          <cell r="B2461" t="e">
            <v>#REF!</v>
          </cell>
          <cell r="C2461" t="e">
            <v>#REF!</v>
          </cell>
          <cell r="D2461" t="e">
            <v>#REF!</v>
          </cell>
        </row>
        <row r="2462">
          <cell r="A2462" t="e">
            <v>#REF!</v>
          </cell>
          <cell r="B2462" t="e">
            <v>#REF!</v>
          </cell>
          <cell r="C2462" t="e">
            <v>#REF!</v>
          </cell>
          <cell r="D2462" t="e">
            <v>#REF!</v>
          </cell>
        </row>
        <row r="2463">
          <cell r="A2463" t="e">
            <v>#REF!</v>
          </cell>
          <cell r="B2463" t="e">
            <v>#REF!</v>
          </cell>
          <cell r="C2463" t="e">
            <v>#REF!</v>
          </cell>
          <cell r="D2463" t="e">
            <v>#REF!</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33P2"/>
      <sheetName val="PADRÃO"/>
    </sheetNames>
    <sheetDataSet>
      <sheetData sheetId="0" refreshError="1">
        <row r="1">
          <cell r="A1" t="str">
            <v>CÓDIGO</v>
          </cell>
          <cell r="B1" t="str">
            <v>DESCRIÇÃO</v>
          </cell>
          <cell r="C1" t="str">
            <v>UN</v>
          </cell>
          <cell r="D1" t="str">
            <v>CUSTO UNITÁRIO</v>
          </cell>
          <cell r="E1" t="str">
            <v>DATA BASE</v>
          </cell>
          <cell r="F1" t="str">
            <v>ORIGEM</v>
          </cell>
        </row>
        <row r="2">
          <cell r="A2" t="str">
            <v>01.0.000</v>
          </cell>
          <cell r="B2" t="str">
            <v>Serviços preliminares</v>
          </cell>
        </row>
        <row r="3">
          <cell r="A3" t="str">
            <v>01.A.001</v>
          </cell>
          <cell r="B3" t="str">
            <v>Espalhamento dentro da obra</v>
          </cell>
          <cell r="C3" t="str">
            <v>M3</v>
          </cell>
          <cell r="D3">
            <v>5.93</v>
          </cell>
          <cell r="E3">
            <v>38718</v>
          </cell>
          <cell r="F3" t="str">
            <v>DEPAVE</v>
          </cell>
        </row>
        <row r="4">
          <cell r="A4" t="str">
            <v>01.A.005</v>
          </cell>
          <cell r="B4" t="str">
            <v>Retirada de tapumes</v>
          </cell>
          <cell r="C4" t="str">
            <v>M2</v>
          </cell>
          <cell r="D4">
            <v>6.09</v>
          </cell>
          <cell r="E4">
            <v>38108</v>
          </cell>
          <cell r="F4" t="str">
            <v>EDIF</v>
          </cell>
        </row>
        <row r="5">
          <cell r="A5" t="str">
            <v>01.A.012</v>
          </cell>
          <cell r="B5" t="str">
            <v>Transporte a 100m - em direção horizontal - de materiais</v>
          </cell>
          <cell r="C5" t="str">
            <v>M3</v>
          </cell>
          <cell r="D5">
            <v>12.38</v>
          </cell>
          <cell r="E5">
            <v>35431</v>
          </cell>
          <cell r="F5" t="str">
            <v>EDIF</v>
          </cell>
        </row>
        <row r="6">
          <cell r="A6" t="str">
            <v>01.A.013</v>
          </cell>
          <cell r="B6" t="str">
            <v>Escavação mec, carga e remoção de terra até dist média 1 km</v>
          </cell>
          <cell r="C6" t="str">
            <v>M3</v>
          </cell>
          <cell r="D6">
            <v>8.2899999999999991</v>
          </cell>
          <cell r="E6">
            <v>38718</v>
          </cell>
          <cell r="F6" t="str">
            <v>SIURB</v>
          </cell>
        </row>
        <row r="7">
          <cell r="A7" t="str">
            <v>01.A.014</v>
          </cell>
          <cell r="B7" t="str">
            <v>Fornec terra,incl escav,carga,transp até dist média 1km,aterro compc</v>
          </cell>
          <cell r="C7" t="str">
            <v>M3</v>
          </cell>
          <cell r="D7">
            <v>3.55</v>
          </cell>
          <cell r="E7">
            <v>35431</v>
          </cell>
          <cell r="F7" t="str">
            <v>SVP</v>
          </cell>
        </row>
        <row r="8">
          <cell r="A8" t="str">
            <v>01.A.015</v>
          </cell>
          <cell r="B8" t="str">
            <v>Carga e remoção de terra até a distância média de 1,00 km</v>
          </cell>
          <cell r="C8" t="str">
            <v>M3</v>
          </cell>
          <cell r="D8">
            <v>2.4700000000000002</v>
          </cell>
          <cell r="E8">
            <v>35431</v>
          </cell>
          <cell r="F8" t="str">
            <v>SVP</v>
          </cell>
        </row>
        <row r="9">
          <cell r="A9" t="str">
            <v>01.A.019</v>
          </cell>
          <cell r="B9" t="str">
            <v>Aluguel de container "vão livre", medidas aprox. 2,40 x  6,00 m</v>
          </cell>
          <cell r="C9" t="str">
            <v>MS</v>
          </cell>
          <cell r="D9">
            <v>139.41999999999999</v>
          </cell>
          <cell r="E9">
            <v>35431</v>
          </cell>
          <cell r="F9" t="str">
            <v>DEPAVE</v>
          </cell>
        </row>
        <row r="10">
          <cell r="A10" t="str">
            <v>01.A.020</v>
          </cell>
          <cell r="B10" t="str">
            <v>Aluguel de container sanitário duplo c/ duas cabines individuais,  aprox. 2,40 x  4,00 m</v>
          </cell>
          <cell r="C10" t="str">
            <v>MS</v>
          </cell>
          <cell r="D10">
            <v>125.75</v>
          </cell>
          <cell r="E10">
            <v>35431</v>
          </cell>
          <cell r="F10" t="str">
            <v>DEPAVE</v>
          </cell>
        </row>
        <row r="11">
          <cell r="A11" t="str">
            <v>01.A.021</v>
          </cell>
          <cell r="B11" t="str">
            <v>Transporte de containers - ida e volta</v>
          </cell>
          <cell r="C11" t="str">
            <v>H</v>
          </cell>
          <cell r="D11">
            <v>26.71</v>
          </cell>
          <cell r="E11">
            <v>35431</v>
          </cell>
          <cell r="F11" t="str">
            <v>SVP</v>
          </cell>
        </row>
        <row r="12">
          <cell r="A12" t="str">
            <v>01.A.022</v>
          </cell>
          <cell r="B12" t="str">
            <v>Aluguel de container "vão livre", medidas aprox. 2,40 x  6,00 m</v>
          </cell>
          <cell r="C12" t="str">
            <v>MS</v>
          </cell>
          <cell r="D12">
            <v>170</v>
          </cell>
          <cell r="E12">
            <v>36678</v>
          </cell>
          <cell r="F12" t="str">
            <v>DEPAVE</v>
          </cell>
        </row>
        <row r="13">
          <cell r="A13" t="str">
            <v>01.A.023</v>
          </cell>
          <cell r="B13" t="str">
            <v>Aluguel de container sanitário duplo c/ duas cabines individuais,  aprox. 2,40 x  4,00 m</v>
          </cell>
          <cell r="C13" t="str">
            <v>MS</v>
          </cell>
          <cell r="D13">
            <v>153.33000000000001</v>
          </cell>
          <cell r="E13">
            <v>36678</v>
          </cell>
          <cell r="F13" t="str">
            <v>DEPAVE</v>
          </cell>
        </row>
        <row r="14">
          <cell r="A14" t="str">
            <v>01.A.024</v>
          </cell>
          <cell r="B14" t="str">
            <v>Transporte de containers - ida e volta</v>
          </cell>
          <cell r="C14" t="str">
            <v>H</v>
          </cell>
          <cell r="D14">
            <v>35.32</v>
          </cell>
          <cell r="E14">
            <v>36678</v>
          </cell>
          <cell r="F14" t="str">
            <v>SVP</v>
          </cell>
        </row>
        <row r="15">
          <cell r="A15" t="str">
            <v>01.A.056</v>
          </cell>
          <cell r="B15" t="str">
            <v>Poço de visita - tipo 1</v>
          </cell>
          <cell r="C15" t="str">
            <v>UN</v>
          </cell>
          <cell r="D15">
            <v>1040.23</v>
          </cell>
          <cell r="E15">
            <v>37408</v>
          </cell>
          <cell r="F15" t="str">
            <v>SIURB</v>
          </cell>
        </row>
        <row r="16">
          <cell r="A16" t="str">
            <v>01.A.057</v>
          </cell>
          <cell r="B16" t="str">
            <v>Tampão de ferro fundido, tipo PMSP, forn. e assent.</v>
          </cell>
          <cell r="C16" t="str">
            <v>UN</v>
          </cell>
          <cell r="D16">
            <v>714.58</v>
          </cell>
          <cell r="E16">
            <v>38718</v>
          </cell>
          <cell r="F16" t="str">
            <v>SVP</v>
          </cell>
        </row>
        <row r="17">
          <cell r="A17" t="str">
            <v>01.A.058</v>
          </cell>
          <cell r="B17" t="str">
            <v>Boca de lobo dupla</v>
          </cell>
          <cell r="C17" t="str">
            <v>UN</v>
          </cell>
          <cell r="D17">
            <v>815.43</v>
          </cell>
          <cell r="E17">
            <v>37408</v>
          </cell>
          <cell r="F17" t="str">
            <v>SIURB</v>
          </cell>
        </row>
        <row r="18">
          <cell r="A18" t="str">
            <v>01.A.059</v>
          </cell>
          <cell r="B18" t="str">
            <v>Enrocamento de pedra em taludes</v>
          </cell>
          <cell r="C18" t="str">
            <v>M3</v>
          </cell>
          <cell r="D18">
            <v>76.8</v>
          </cell>
          <cell r="E18">
            <v>37408</v>
          </cell>
          <cell r="F18" t="str">
            <v>SIURB</v>
          </cell>
        </row>
        <row r="19">
          <cell r="A19" t="str">
            <v>01.A.060</v>
          </cell>
          <cell r="B19" t="str">
            <v>Abertura de cx. p/ vias, h = 25 cm</v>
          </cell>
          <cell r="C19" t="str">
            <v>M2</v>
          </cell>
          <cell r="D19">
            <v>3.95</v>
          </cell>
          <cell r="E19">
            <v>36526</v>
          </cell>
          <cell r="F19" t="str">
            <v>SVP</v>
          </cell>
        </row>
        <row r="20">
          <cell r="A20" t="str">
            <v>01.A.061</v>
          </cell>
          <cell r="B20" t="str">
            <v>Rem. de terra além do 1° km, até a dist. média de ida e volta de 30 km</v>
          </cell>
          <cell r="C20" t="str">
            <v>M3</v>
          </cell>
          <cell r="D20">
            <v>19.16</v>
          </cell>
          <cell r="E20">
            <v>37408</v>
          </cell>
          <cell r="F20" t="str">
            <v>SIURB</v>
          </cell>
        </row>
        <row r="21">
          <cell r="A21" t="str">
            <v>01.A.062</v>
          </cell>
          <cell r="B21" t="str">
            <v>Compactação de terra, medida no aterro</v>
          </cell>
          <cell r="C21" t="str">
            <v>M3</v>
          </cell>
          <cell r="D21">
            <v>5.53</v>
          </cell>
          <cell r="E21">
            <v>37408</v>
          </cell>
          <cell r="F21" t="str">
            <v>SIURB</v>
          </cell>
        </row>
        <row r="22">
          <cell r="A22" t="str">
            <v>01.A.063</v>
          </cell>
          <cell r="B22" t="str">
            <v>Rem. de terra além do 1° km, até a dist. média de ida e volta de 20 km</v>
          </cell>
          <cell r="C22" t="str">
            <v>M3</v>
          </cell>
          <cell r="D22">
            <v>15.01</v>
          </cell>
          <cell r="E22">
            <v>37408</v>
          </cell>
          <cell r="F22" t="str">
            <v>SIURB</v>
          </cell>
        </row>
        <row r="23">
          <cell r="A23" t="str">
            <v>01.A.064</v>
          </cell>
          <cell r="B23" t="str">
            <v>Caminhão basculante 4,0 m3</v>
          </cell>
          <cell r="C23" t="str">
            <v>H</v>
          </cell>
          <cell r="D23">
            <v>32.22</v>
          </cell>
          <cell r="E23">
            <v>36526</v>
          </cell>
          <cell r="F23" t="str">
            <v>SVP</v>
          </cell>
        </row>
        <row r="24">
          <cell r="A24" t="str">
            <v>01.A.065</v>
          </cell>
          <cell r="B24" t="str">
            <v>Caminhão c/ carroceria de madeira 6T</v>
          </cell>
          <cell r="C24" t="str">
            <v>H</v>
          </cell>
          <cell r="D24">
            <v>31.47</v>
          </cell>
          <cell r="E24">
            <v>36526</v>
          </cell>
          <cell r="F24" t="str">
            <v>SVP</v>
          </cell>
        </row>
        <row r="25">
          <cell r="A25" t="str">
            <v>01.A.066</v>
          </cell>
          <cell r="B25" t="str">
            <v>Caminhão c/ guindaste</v>
          </cell>
          <cell r="C25" t="str">
            <v>H</v>
          </cell>
          <cell r="D25">
            <v>34.28</v>
          </cell>
          <cell r="E25">
            <v>36526</v>
          </cell>
          <cell r="F25" t="str">
            <v>SVP</v>
          </cell>
        </row>
        <row r="26">
          <cell r="A26" t="str">
            <v>01.A.067</v>
          </cell>
          <cell r="B26" t="str">
            <v>Caminhão c/ guindaste e cesto elevatório - 25/30 metros</v>
          </cell>
          <cell r="C26" t="str">
            <v>H</v>
          </cell>
          <cell r="D26">
            <v>50.75</v>
          </cell>
          <cell r="E26">
            <v>36526</v>
          </cell>
          <cell r="F26" t="str">
            <v>DEPAVE</v>
          </cell>
        </row>
        <row r="27">
          <cell r="A27" t="str">
            <v>01.A.068</v>
          </cell>
          <cell r="B27" t="str">
            <v>Arrancamento e remoção de canalização diam. &gt; 60 cm</v>
          </cell>
          <cell r="C27" t="str">
            <v>M</v>
          </cell>
          <cell r="D27">
            <v>74.25</v>
          </cell>
          <cell r="E27">
            <v>37408</v>
          </cell>
          <cell r="F27" t="str">
            <v>SIURB</v>
          </cell>
        </row>
        <row r="28">
          <cell r="A28" t="str">
            <v>01.A.069</v>
          </cell>
          <cell r="B28" t="str">
            <v>Escavação mecânica p/ fund. e valas prof. &lt;= 4,00 m</v>
          </cell>
          <cell r="C28" t="str">
            <v>M3</v>
          </cell>
          <cell r="D28">
            <v>5.08</v>
          </cell>
          <cell r="E28">
            <v>38718</v>
          </cell>
          <cell r="F28" t="str">
            <v>SIURB</v>
          </cell>
        </row>
        <row r="29">
          <cell r="A29" t="str">
            <v>01.A.070</v>
          </cell>
          <cell r="B29" t="str">
            <v>Aluguel mensal de container metálico - escritório com WC - 2,30 x 6,00 x 2,50 M</v>
          </cell>
          <cell r="C29" t="str">
            <v>UN</v>
          </cell>
          <cell r="D29">
            <v>362.97</v>
          </cell>
          <cell r="E29">
            <v>37408</v>
          </cell>
          <cell r="F29" t="str">
            <v>DEPAVE</v>
          </cell>
        </row>
        <row r="30">
          <cell r="A30" t="str">
            <v>01.A.071</v>
          </cell>
          <cell r="B30" t="str">
            <v>Apiloamento com nivelamento do terreno</v>
          </cell>
          <cell r="C30" t="str">
            <v>M2</v>
          </cell>
          <cell r="D30">
            <v>17.989999999999998</v>
          </cell>
          <cell r="E30">
            <v>38718</v>
          </cell>
          <cell r="F30" t="str">
            <v>DEPAVE</v>
          </cell>
        </row>
        <row r="31">
          <cell r="A31" t="str">
            <v>01.A.072</v>
          </cell>
          <cell r="B31" t="str">
            <v>Tapume chapa compensada resinada 10mm</v>
          </cell>
          <cell r="C31" t="str">
            <v>M2</v>
          </cell>
          <cell r="D31">
            <v>32.340000000000003</v>
          </cell>
          <cell r="E31">
            <v>38108</v>
          </cell>
          <cell r="F31" t="str">
            <v>DEPAVE</v>
          </cell>
        </row>
        <row r="32">
          <cell r="A32" t="str">
            <v>01.A.073</v>
          </cell>
          <cell r="B32" t="str">
            <v>Locação de obra (execução de gabarito)</v>
          </cell>
          <cell r="C32" t="str">
            <v>M2</v>
          </cell>
          <cell r="D32">
            <v>2.57</v>
          </cell>
          <cell r="E32">
            <v>38108</v>
          </cell>
          <cell r="F32" t="str">
            <v>DEPAVE</v>
          </cell>
        </row>
        <row r="33">
          <cell r="A33" t="str">
            <v>01.A.074</v>
          </cell>
          <cell r="B33" t="str">
            <v>Carga manual de terra</v>
          </cell>
          <cell r="C33" t="str">
            <v>M3</v>
          </cell>
          <cell r="D33">
            <v>16.09</v>
          </cell>
          <cell r="E33">
            <v>38108</v>
          </cell>
          <cell r="F33" t="str">
            <v>DEPAVE</v>
          </cell>
        </row>
        <row r="34">
          <cell r="A34" t="str">
            <v>01.A.075</v>
          </cell>
          <cell r="B34" t="str">
            <v>Caixa de Passagem 1,60x1,60x1,65</v>
          </cell>
          <cell r="C34" t="str">
            <v>UN</v>
          </cell>
          <cell r="D34">
            <v>927.53</v>
          </cell>
          <cell r="E34">
            <v>38718</v>
          </cell>
          <cell r="F34" t="str">
            <v>DEPAVE</v>
          </cell>
        </row>
        <row r="35">
          <cell r="A35" t="str">
            <v>02.0.000</v>
          </cell>
          <cell r="B35" t="str">
            <v>Fundações</v>
          </cell>
        </row>
        <row r="36">
          <cell r="A36" t="str">
            <v>02.A.009</v>
          </cell>
          <cell r="B36" t="str">
            <v>Mobilização e desmobilização de equipto p/estaca pré-moldada</v>
          </cell>
          <cell r="C36" t="str">
            <v>UN</v>
          </cell>
          <cell r="D36">
            <v>993.87</v>
          </cell>
          <cell r="E36">
            <v>35431</v>
          </cell>
          <cell r="F36" t="str">
            <v>EDIF</v>
          </cell>
        </row>
        <row r="37">
          <cell r="A37" t="str">
            <v>02.A.010</v>
          </cell>
          <cell r="B37" t="str">
            <v>Estaca raiz diâmetro 10 cm</v>
          </cell>
          <cell r="C37" t="str">
            <v>M</v>
          </cell>
          <cell r="D37">
            <v>32.590000000000003</v>
          </cell>
          <cell r="E37">
            <v>35431</v>
          </cell>
          <cell r="F37" t="str">
            <v>EDIF</v>
          </cell>
        </row>
        <row r="38">
          <cell r="A38" t="str">
            <v>02.A.012</v>
          </cell>
          <cell r="B38" t="str">
            <v>Lastro de brita nº 1</v>
          </cell>
          <cell r="C38" t="str">
            <v>M3</v>
          </cell>
          <cell r="D38">
            <v>35.47</v>
          </cell>
          <cell r="E38">
            <v>36526</v>
          </cell>
          <cell r="F38" t="str">
            <v>DEPAVE</v>
          </cell>
        </row>
        <row r="39">
          <cell r="A39" t="str">
            <v>02.A.013</v>
          </cell>
          <cell r="B39" t="str">
            <v>Lastro de concreto magro -  traço (vol) = 1:3:6</v>
          </cell>
          <cell r="C39" t="str">
            <v>M3</v>
          </cell>
          <cell r="D39">
            <v>171.98</v>
          </cell>
          <cell r="E39">
            <v>36526</v>
          </cell>
          <cell r="F39" t="str">
            <v>DEPAVE</v>
          </cell>
        </row>
        <row r="40">
          <cell r="A40" t="str">
            <v>02.A.015</v>
          </cell>
          <cell r="B40" t="str">
            <v>Broca de concreto - diâmetro de 15 cm</v>
          </cell>
          <cell r="C40" t="str">
            <v>M</v>
          </cell>
          <cell r="D40">
            <v>5.26</v>
          </cell>
          <cell r="E40">
            <v>36526</v>
          </cell>
          <cell r="F40" t="str">
            <v>DEPAVE</v>
          </cell>
        </row>
        <row r="41">
          <cell r="A41" t="str">
            <v>03.0.000</v>
          </cell>
          <cell r="B41" t="str">
            <v>Estrutura</v>
          </cell>
        </row>
        <row r="42">
          <cell r="A42" t="str">
            <v>03.A.006</v>
          </cell>
          <cell r="B42" t="str">
            <v>Limpeza de concreto e armadura com escova de aço</v>
          </cell>
          <cell r="C42" t="str">
            <v>M2</v>
          </cell>
          <cell r="D42">
            <v>1.8</v>
          </cell>
          <cell r="E42">
            <v>35431</v>
          </cell>
          <cell r="F42" t="str">
            <v>EDIF</v>
          </cell>
        </row>
        <row r="43">
          <cell r="A43" t="str">
            <v>03.A.007</v>
          </cell>
          <cell r="B43" t="str">
            <v>Injeção de trincas c/resina epoxídica</v>
          </cell>
          <cell r="C43" t="str">
            <v>M</v>
          </cell>
          <cell r="D43">
            <v>11.79</v>
          </cell>
          <cell r="E43">
            <v>37408</v>
          </cell>
          <cell r="F43" t="str">
            <v>EDIF</v>
          </cell>
        </row>
        <row r="44">
          <cell r="A44" t="str">
            <v>03.A.008</v>
          </cell>
          <cell r="B44" t="str">
            <v>Ponte adesiva epoxídica</v>
          </cell>
          <cell r="C44" t="str">
            <v>M2</v>
          </cell>
          <cell r="D44">
            <v>37.85</v>
          </cell>
          <cell r="E44">
            <v>37408</v>
          </cell>
          <cell r="F44" t="str">
            <v>EDIF</v>
          </cell>
        </row>
        <row r="45">
          <cell r="A45" t="str">
            <v>03.A.009</v>
          </cell>
          <cell r="B45" t="str">
            <v>Corte de concreto</v>
          </cell>
          <cell r="C45" t="str">
            <v>M3</v>
          </cell>
          <cell r="D45">
            <v>906.84</v>
          </cell>
          <cell r="E45">
            <v>35431</v>
          </cell>
          <cell r="F45" t="str">
            <v>EDIF</v>
          </cell>
        </row>
        <row r="46">
          <cell r="A46" t="str">
            <v>03.A.010</v>
          </cell>
          <cell r="B46" t="str">
            <v>Concreto fck=20MPA usinado</v>
          </cell>
          <cell r="C46" t="str">
            <v>M3</v>
          </cell>
          <cell r="D46">
            <v>104.61</v>
          </cell>
          <cell r="E46">
            <v>35431</v>
          </cell>
          <cell r="F46" t="str">
            <v>EDIF</v>
          </cell>
        </row>
        <row r="47">
          <cell r="A47" t="str">
            <v>03.A.011</v>
          </cell>
          <cell r="B47" t="str">
            <v>Polimento p/concreto novo</v>
          </cell>
          <cell r="C47" t="str">
            <v>M2</v>
          </cell>
          <cell r="D47">
            <v>30.73</v>
          </cell>
          <cell r="E47">
            <v>37408</v>
          </cell>
          <cell r="F47" t="str">
            <v>EDIF</v>
          </cell>
        </row>
        <row r="48">
          <cell r="A48" t="str">
            <v>03.A.012</v>
          </cell>
          <cell r="B48" t="str">
            <v>Limpeza, estucamento, lixamento e aplic de verniz p/conc aparente</v>
          </cell>
          <cell r="C48" t="str">
            <v>M2</v>
          </cell>
          <cell r="D48">
            <v>18.5</v>
          </cell>
          <cell r="E48">
            <v>38108</v>
          </cell>
          <cell r="F48" t="str">
            <v>EDIF</v>
          </cell>
        </row>
        <row r="49">
          <cell r="A49" t="str">
            <v>03.A.013</v>
          </cell>
          <cell r="B49" t="str">
            <v>Gabião tipo caixa 1,00x1,00m, fio galv 2,7mm malha 8x10 cm</v>
          </cell>
          <cell r="C49" t="str">
            <v>M3</v>
          </cell>
          <cell r="D49">
            <v>105.08</v>
          </cell>
          <cell r="E49">
            <v>35431</v>
          </cell>
          <cell r="F49" t="str">
            <v>SVP</v>
          </cell>
        </row>
        <row r="50">
          <cell r="A50" t="str">
            <v>03.A.014</v>
          </cell>
          <cell r="B50" t="str">
            <v>Concreto ciclópico</v>
          </cell>
          <cell r="C50" t="str">
            <v>M3</v>
          </cell>
          <cell r="D50">
            <v>220.99</v>
          </cell>
          <cell r="E50">
            <v>38718</v>
          </cell>
          <cell r="F50" t="str">
            <v>EDIF</v>
          </cell>
        </row>
        <row r="51">
          <cell r="A51" t="str">
            <v>03.A.015</v>
          </cell>
          <cell r="B51" t="str">
            <v>Argamassa polimérica projetada esp. de 1 a 3 cm incl. limp. e aplicação</v>
          </cell>
          <cell r="C51" t="str">
            <v>M2</v>
          </cell>
          <cell r="D51">
            <v>140.53</v>
          </cell>
          <cell r="E51">
            <v>38718</v>
          </cell>
          <cell r="F51" t="str">
            <v>DEPAVE</v>
          </cell>
        </row>
        <row r="52">
          <cell r="A52" t="str">
            <v>03.A.016</v>
          </cell>
          <cell r="B52" t="str">
            <v>Placa pré-moldada de concreto</v>
          </cell>
          <cell r="C52" t="str">
            <v>M2</v>
          </cell>
          <cell r="D52">
            <v>82.84</v>
          </cell>
          <cell r="E52">
            <v>37408</v>
          </cell>
          <cell r="F52" t="str">
            <v>DEPAVE</v>
          </cell>
        </row>
        <row r="53">
          <cell r="A53" t="str">
            <v>03.A.017</v>
          </cell>
          <cell r="B53" t="str">
            <v>Demolição de concreto armado com uso de martelete pneumático</v>
          </cell>
          <cell r="C53" t="str">
            <v>M3</v>
          </cell>
          <cell r="D53">
            <v>331.16</v>
          </cell>
          <cell r="E53">
            <v>37408</v>
          </cell>
          <cell r="F53" t="str">
            <v>DEPAVE</v>
          </cell>
        </row>
        <row r="54">
          <cell r="A54" t="str">
            <v>03.A.018</v>
          </cell>
          <cell r="B54" t="str">
            <v>Demolição de banco de concreto - Pq. Trianon</v>
          </cell>
          <cell r="C54" t="str">
            <v>UN</v>
          </cell>
          <cell r="D54">
            <v>33.880000000000003</v>
          </cell>
          <cell r="E54">
            <v>37408</v>
          </cell>
          <cell r="F54" t="str">
            <v>DEPAVE</v>
          </cell>
        </row>
        <row r="55">
          <cell r="A55" t="str">
            <v>03.A.019</v>
          </cell>
          <cell r="B55" t="str">
            <v>Concreto estrutural fck = 25 mpa</v>
          </cell>
          <cell r="C55" t="str">
            <v>M3</v>
          </cell>
          <cell r="D55">
            <v>187.59</v>
          </cell>
          <cell r="E55">
            <v>37408</v>
          </cell>
          <cell r="F55" t="str">
            <v>DEPAVE</v>
          </cell>
        </row>
        <row r="56">
          <cell r="A56" t="str">
            <v>03.A.020</v>
          </cell>
          <cell r="B56" t="str">
            <v>Forma de tubo de papelão - diam. 250mm</v>
          </cell>
          <cell r="C56" t="str">
            <v>M</v>
          </cell>
          <cell r="D56">
            <v>38.58</v>
          </cell>
          <cell r="E56">
            <v>38718</v>
          </cell>
          <cell r="F56" t="str">
            <v>DEPAVE</v>
          </cell>
        </row>
        <row r="57">
          <cell r="A57" t="str">
            <v>04.0.000</v>
          </cell>
          <cell r="B57" t="str">
            <v>Vedos</v>
          </cell>
        </row>
        <row r="58">
          <cell r="A58" t="str">
            <v>04.A.002</v>
          </cell>
          <cell r="B58" t="str">
            <v>Divisória de granito amêndoa - 3,0 cm</v>
          </cell>
          <cell r="C58" t="str">
            <v>M2</v>
          </cell>
          <cell r="D58">
            <v>177.48</v>
          </cell>
          <cell r="E58">
            <v>37408</v>
          </cell>
          <cell r="F58" t="str">
            <v>DEPAVE</v>
          </cell>
        </row>
        <row r="59">
          <cell r="A59" t="str">
            <v>04.A.003</v>
          </cell>
          <cell r="B59" t="str">
            <v>Tijolo maciço comum - requeimado</v>
          </cell>
          <cell r="C59" t="str">
            <v>M2</v>
          </cell>
          <cell r="D59">
            <v>36.14</v>
          </cell>
          <cell r="E59">
            <v>36526</v>
          </cell>
          <cell r="F59" t="str">
            <v>DEPAVE</v>
          </cell>
        </row>
        <row r="60">
          <cell r="A60" t="str">
            <v>04.A.004</v>
          </cell>
          <cell r="B60" t="str">
            <v>Tijolo refratário</v>
          </cell>
          <cell r="C60" t="str">
            <v>M2</v>
          </cell>
          <cell r="D60">
            <v>250.28</v>
          </cell>
          <cell r="E60">
            <v>38718</v>
          </cell>
          <cell r="F60" t="str">
            <v>DEPAVE</v>
          </cell>
        </row>
        <row r="61">
          <cell r="A61" t="str">
            <v>04.A.005</v>
          </cell>
          <cell r="B61" t="str">
            <v>Tela deployee p/reforço de alvenaria</v>
          </cell>
          <cell r="C61" t="str">
            <v>M2</v>
          </cell>
          <cell r="D61">
            <v>8.0500000000000007</v>
          </cell>
          <cell r="E61">
            <v>35431</v>
          </cell>
          <cell r="F61" t="str">
            <v>EDIF</v>
          </cell>
        </row>
        <row r="62">
          <cell r="A62" t="str">
            <v>04.A.006</v>
          </cell>
          <cell r="B62" t="str">
            <v>Fornecimento e espalhamento de pedra rachão</v>
          </cell>
          <cell r="C62" t="str">
            <v>M3</v>
          </cell>
          <cell r="D62">
            <v>32.75</v>
          </cell>
          <cell r="E62">
            <v>35431</v>
          </cell>
          <cell r="F62" t="str">
            <v>DEPAVE</v>
          </cell>
        </row>
        <row r="63">
          <cell r="A63" t="str">
            <v>04.A.007</v>
          </cell>
          <cell r="B63" t="str">
            <v>Divisória em placa de mármore branco - espírito santo - 30 mm</v>
          </cell>
          <cell r="C63" t="str">
            <v>M2</v>
          </cell>
          <cell r="D63">
            <v>180.88</v>
          </cell>
          <cell r="E63">
            <v>36526</v>
          </cell>
          <cell r="F63" t="str">
            <v>DEPAVE</v>
          </cell>
        </row>
        <row r="64">
          <cell r="A64" t="str">
            <v>04.A.008</v>
          </cell>
          <cell r="B64" t="str">
            <v>Fechamento em chapa compensada resinada - 12 mm</v>
          </cell>
          <cell r="C64" t="str">
            <v>UN</v>
          </cell>
          <cell r="D64">
            <v>14.8</v>
          </cell>
          <cell r="E64">
            <v>36526</v>
          </cell>
          <cell r="F64" t="str">
            <v>DEPAVE</v>
          </cell>
        </row>
        <row r="65">
          <cell r="A65" t="str">
            <v>04.A.009</v>
          </cell>
          <cell r="B65" t="str">
            <v>Alvenaria de tijolo cerâmico aparente - 1/2 tijolo</v>
          </cell>
          <cell r="C65" t="str">
            <v>M2</v>
          </cell>
          <cell r="D65">
            <v>55.42</v>
          </cell>
          <cell r="E65">
            <v>37408</v>
          </cell>
          <cell r="F65" t="str">
            <v>DEPAVE</v>
          </cell>
        </row>
        <row r="66">
          <cell r="A66" t="str">
            <v>04.A.010</v>
          </cell>
          <cell r="B66" t="str">
            <v>Alvenaria aparente com bloco estrutural cerâmico - 14 x 19 x 39 cm</v>
          </cell>
          <cell r="C66" t="str">
            <v>M2</v>
          </cell>
          <cell r="D66">
            <v>35.08</v>
          </cell>
          <cell r="E66">
            <v>38718</v>
          </cell>
          <cell r="F66" t="str">
            <v>DEPAVE</v>
          </cell>
        </row>
        <row r="67">
          <cell r="A67" t="str">
            <v>04.A.011</v>
          </cell>
          <cell r="B67" t="str">
            <v>Placa de ardósia - 30 mm de espessura</v>
          </cell>
          <cell r="C67" t="str">
            <v>M2</v>
          </cell>
          <cell r="D67">
            <v>135.72</v>
          </cell>
          <cell r="E67">
            <v>38108</v>
          </cell>
          <cell r="F67" t="str">
            <v>DEPAVE</v>
          </cell>
        </row>
        <row r="68">
          <cell r="A68" t="str">
            <v>04.A.012</v>
          </cell>
          <cell r="B68" t="str">
            <v xml:space="preserve">Bloco para pav. Intertravado de concreto -6 cm </v>
          </cell>
          <cell r="C68" t="str">
            <v>M2</v>
          </cell>
          <cell r="D68">
            <v>17.510000000000002</v>
          </cell>
          <cell r="E68">
            <v>38108</v>
          </cell>
          <cell r="F68" t="str">
            <v>DEPAVE</v>
          </cell>
        </row>
        <row r="69">
          <cell r="A69" t="str">
            <v>04.A.013</v>
          </cell>
          <cell r="B69" t="str">
            <v>Tijolo refratário</v>
          </cell>
          <cell r="C69" t="str">
            <v>M2</v>
          </cell>
          <cell r="D69">
            <v>180.7</v>
          </cell>
          <cell r="E69">
            <v>38718</v>
          </cell>
          <cell r="F69" t="str">
            <v>DEPAVE</v>
          </cell>
        </row>
        <row r="70">
          <cell r="A70" t="str">
            <v>04.A.014</v>
          </cell>
          <cell r="B70" t="str">
            <v>Tela galvanizada ondulada - 3/4" - fio 12</v>
          </cell>
          <cell r="C70" t="str">
            <v>M2</v>
          </cell>
          <cell r="D70">
            <v>29.45</v>
          </cell>
          <cell r="E70">
            <v>38718</v>
          </cell>
          <cell r="F70" t="str">
            <v>DEPAVE</v>
          </cell>
        </row>
        <row r="71">
          <cell r="A71" t="str">
            <v>05.0.000</v>
          </cell>
          <cell r="B71" t="str">
            <v>Impermeabilizações</v>
          </cell>
          <cell r="C71" t="str">
            <v xml:space="preserve">UN </v>
          </cell>
          <cell r="D71">
            <v>39.6</v>
          </cell>
          <cell r="E71">
            <v>38718</v>
          </cell>
          <cell r="F71" t="str">
            <v>DEPAVE</v>
          </cell>
        </row>
        <row r="72">
          <cell r="A72" t="str">
            <v>06.0.000</v>
          </cell>
          <cell r="B72" t="str">
            <v>Coberturas</v>
          </cell>
        </row>
        <row r="73">
          <cell r="A73" t="str">
            <v>06.A.008</v>
          </cell>
          <cell r="B73" t="str">
            <v>Telha de barro cozido - romana</v>
          </cell>
          <cell r="C73" t="str">
            <v>M2</v>
          </cell>
          <cell r="D73">
            <v>12.07</v>
          </cell>
          <cell r="E73">
            <v>35431</v>
          </cell>
          <cell r="F73" t="str">
            <v>DEPAVE</v>
          </cell>
        </row>
        <row r="74">
          <cell r="A74" t="str">
            <v>06.A.009</v>
          </cell>
          <cell r="B74" t="str">
            <v>Cobertura em policarbonato alveolar colocada</v>
          </cell>
          <cell r="C74" t="str">
            <v>M2</v>
          </cell>
          <cell r="D74">
            <v>180.65</v>
          </cell>
          <cell r="E74">
            <v>35431</v>
          </cell>
          <cell r="F74" t="str">
            <v>EDIF</v>
          </cell>
        </row>
        <row r="75">
          <cell r="A75" t="str">
            <v>06.A.010</v>
          </cell>
          <cell r="B75" t="str">
            <v>Pilar sanduiche com vigas de peroba 6 x 16, incl. ferragens</v>
          </cell>
          <cell r="C75" t="str">
            <v>M</v>
          </cell>
          <cell r="D75">
            <v>27.65</v>
          </cell>
          <cell r="E75">
            <v>37408</v>
          </cell>
          <cell r="F75" t="str">
            <v>EDIF</v>
          </cell>
        </row>
        <row r="76">
          <cell r="A76" t="str">
            <v>06.A.011</v>
          </cell>
          <cell r="B76" t="str">
            <v xml:space="preserve">Pilar secundário </v>
          </cell>
          <cell r="C76" t="str">
            <v>M</v>
          </cell>
          <cell r="D76">
            <v>15.67</v>
          </cell>
          <cell r="E76">
            <v>36526</v>
          </cell>
          <cell r="F76" t="str">
            <v>DEPAVE</v>
          </cell>
        </row>
        <row r="77">
          <cell r="A77" t="str">
            <v>06.A.012</v>
          </cell>
          <cell r="B77" t="str">
            <v>Telhas de barro cozido - colonial</v>
          </cell>
          <cell r="C77" t="str">
            <v>M2</v>
          </cell>
          <cell r="D77">
            <v>15.12</v>
          </cell>
          <cell r="E77">
            <v>36526</v>
          </cell>
          <cell r="F77" t="str">
            <v>DEPAVE</v>
          </cell>
        </row>
        <row r="78">
          <cell r="A78" t="str">
            <v>06.A.013</v>
          </cell>
          <cell r="B78" t="str">
            <v>Retirada de telhas colonial</v>
          </cell>
          <cell r="C78" t="str">
            <v>M2</v>
          </cell>
          <cell r="D78">
            <v>1.8</v>
          </cell>
          <cell r="E78">
            <v>36526</v>
          </cell>
          <cell r="F78" t="str">
            <v>DEPAVE</v>
          </cell>
        </row>
        <row r="79">
          <cell r="A79" t="str">
            <v>06.A.014</v>
          </cell>
          <cell r="B79" t="str">
            <v>Recolocação de telhas colonial</v>
          </cell>
          <cell r="C79" t="str">
            <v>M2</v>
          </cell>
          <cell r="D79">
            <v>2.81</v>
          </cell>
          <cell r="E79">
            <v>36526</v>
          </cell>
          <cell r="F79" t="str">
            <v>DEPAVE</v>
          </cell>
        </row>
        <row r="80">
          <cell r="A80" t="str">
            <v>06.A.015</v>
          </cell>
          <cell r="B80" t="str">
            <v>Telha de CRFS, ondulada comum, 6 mm</v>
          </cell>
          <cell r="C80" t="str">
            <v>M2</v>
          </cell>
          <cell r="D80">
            <v>12</v>
          </cell>
          <cell r="E80">
            <v>37408</v>
          </cell>
          <cell r="F80" t="str">
            <v>EDIF</v>
          </cell>
        </row>
        <row r="81">
          <cell r="A81" t="str">
            <v>06.A.016</v>
          </cell>
          <cell r="B81" t="str">
            <v>Telha de CRFS, ondulada, 8 mm</v>
          </cell>
          <cell r="C81" t="str">
            <v>M2</v>
          </cell>
          <cell r="D81">
            <v>15.3</v>
          </cell>
          <cell r="E81">
            <v>37408</v>
          </cell>
          <cell r="F81" t="str">
            <v>EDIF</v>
          </cell>
        </row>
        <row r="82">
          <cell r="A82" t="str">
            <v>06.A.017</v>
          </cell>
          <cell r="B82" t="str">
            <v>Telhas de fibra de vidro - canalete 43</v>
          </cell>
          <cell r="C82" t="str">
            <v>M2</v>
          </cell>
          <cell r="D82">
            <v>20.059999999999999</v>
          </cell>
          <cell r="E82">
            <v>37408</v>
          </cell>
          <cell r="F82" t="str">
            <v>DEPAVE</v>
          </cell>
        </row>
        <row r="83">
          <cell r="A83" t="str">
            <v>06.A.018</v>
          </cell>
          <cell r="B83" t="str">
            <v>Telha tipo leve</v>
          </cell>
          <cell r="C83" t="str">
            <v>M2</v>
          </cell>
          <cell r="D83">
            <v>58.63</v>
          </cell>
          <cell r="E83">
            <v>38108</v>
          </cell>
          <cell r="F83" t="str">
            <v>DEPAVE</v>
          </cell>
        </row>
        <row r="84">
          <cell r="A84" t="str">
            <v>07.0.000</v>
          </cell>
          <cell r="B84" t="str">
            <v>Esquadrias de madeira</v>
          </cell>
          <cell r="C84" t="str">
            <v>M2</v>
          </cell>
          <cell r="D84">
            <v>66.19</v>
          </cell>
          <cell r="E84">
            <v>38718</v>
          </cell>
          <cell r="F84" t="str">
            <v>DEPAVE</v>
          </cell>
        </row>
        <row r="85">
          <cell r="A85" t="str">
            <v>07.A.004</v>
          </cell>
          <cell r="B85" t="str">
            <v>Esquadria de madeira c/ veneziana 1,20 x 1,40 m</v>
          </cell>
          <cell r="C85" t="str">
            <v>UN</v>
          </cell>
          <cell r="D85">
            <v>551.14</v>
          </cell>
          <cell r="E85">
            <v>38108</v>
          </cell>
          <cell r="F85" t="str">
            <v>DEPAVE</v>
          </cell>
        </row>
        <row r="86">
          <cell r="A86" t="str">
            <v>07.A.006</v>
          </cell>
          <cell r="B86" t="str">
            <v>Passou p/a TABELA N.31 - 07.10.30  -Armário de madeira c/ porta revest. c/ lamin. melamín. int/ext</v>
          </cell>
          <cell r="C86" t="str">
            <v>M2</v>
          </cell>
          <cell r="D86">
            <v>346.37</v>
          </cell>
          <cell r="E86">
            <v>35431</v>
          </cell>
          <cell r="F86" t="str">
            <v>EDIF</v>
          </cell>
        </row>
        <row r="87">
          <cell r="A87" t="str">
            <v>07.A.008</v>
          </cell>
          <cell r="B87" t="str">
            <v>Retirada e demol. de armário embutido</v>
          </cell>
          <cell r="C87" t="str">
            <v>M2</v>
          </cell>
          <cell r="D87">
            <v>20.149999999999999</v>
          </cell>
          <cell r="E87">
            <v>36526</v>
          </cell>
          <cell r="F87" t="str">
            <v>DEPAVE</v>
          </cell>
        </row>
        <row r="88">
          <cell r="A88" t="str">
            <v>07.A.009</v>
          </cell>
          <cell r="B88" t="str">
            <v>Passou p/a TABELA N.31 - 07.10.28  -Armário com porta sem revestimento</v>
          </cell>
          <cell r="C88" t="str">
            <v>M2</v>
          </cell>
          <cell r="D88">
            <v>257.06</v>
          </cell>
          <cell r="E88">
            <v>35431</v>
          </cell>
          <cell r="F88" t="str">
            <v>EDIF</v>
          </cell>
        </row>
        <row r="89">
          <cell r="A89" t="str">
            <v>07.A.010</v>
          </cell>
          <cell r="B89" t="str">
            <v>Gabinete revest. em laminado melaminico interno / externo</v>
          </cell>
          <cell r="C89" t="str">
            <v>UN</v>
          </cell>
          <cell r="D89">
            <v>348.85</v>
          </cell>
          <cell r="E89">
            <v>36526</v>
          </cell>
          <cell r="F89" t="str">
            <v>EDIF</v>
          </cell>
        </row>
        <row r="90">
          <cell r="A90" t="str">
            <v>07.A.011</v>
          </cell>
          <cell r="B90" t="str">
            <v>Passou p/a TABELA N.31 - 07.10.10  -  MM-10 - Armário baixo</v>
          </cell>
          <cell r="C90" t="str">
            <v>UN</v>
          </cell>
          <cell r="D90">
            <v>685.5</v>
          </cell>
          <cell r="E90">
            <v>35431</v>
          </cell>
          <cell r="F90" t="str">
            <v>EDIF</v>
          </cell>
        </row>
        <row r="91">
          <cell r="A91" t="str">
            <v>07.A.012</v>
          </cell>
          <cell r="B91" t="str">
            <v>Passou p/a TABELA N.31 - 07.10.14  -MM-14 -Armário p/ canecas</v>
          </cell>
          <cell r="C91" t="str">
            <v>UN</v>
          </cell>
          <cell r="D91">
            <v>514.13</v>
          </cell>
          <cell r="E91">
            <v>35431</v>
          </cell>
          <cell r="F91" t="str">
            <v>EDIF</v>
          </cell>
        </row>
        <row r="92">
          <cell r="A92" t="str">
            <v>07.A.013</v>
          </cell>
          <cell r="B92" t="str">
            <v>Passou p/a TABELA N.31 - 07.10.17  -MM-17 - Gabinete gaveteiro</v>
          </cell>
          <cell r="C92" t="str">
            <v>UN</v>
          </cell>
          <cell r="D92">
            <v>599.82000000000005</v>
          </cell>
          <cell r="E92">
            <v>35431</v>
          </cell>
          <cell r="F92" t="str">
            <v>EDIF</v>
          </cell>
        </row>
        <row r="93">
          <cell r="A93" t="str">
            <v>07.A.014</v>
          </cell>
          <cell r="B93" t="str">
            <v>Passou p/a TABELA N.31 - 07.10.12  -MM-12 - Armário balcão</v>
          </cell>
          <cell r="C93" t="str">
            <v>UN</v>
          </cell>
          <cell r="D93">
            <v>599.82000000000005</v>
          </cell>
          <cell r="E93">
            <v>35431</v>
          </cell>
          <cell r="F93" t="str">
            <v>EDIF</v>
          </cell>
        </row>
        <row r="94">
          <cell r="A94" t="str">
            <v>07.A.015</v>
          </cell>
          <cell r="B94" t="str">
            <v>Passou p/a TABELA N.31 - 07.10.55 -Prateleira p/ armário revest. em 1 face c/ laminado melaminico</v>
          </cell>
          <cell r="C94" t="str">
            <v>M2</v>
          </cell>
          <cell r="D94">
            <v>46.43</v>
          </cell>
          <cell r="E94">
            <v>35431</v>
          </cell>
          <cell r="F94" t="str">
            <v>EDIF</v>
          </cell>
        </row>
        <row r="95">
          <cell r="A95" t="str">
            <v>07.A.016</v>
          </cell>
          <cell r="B95" t="str">
            <v>Passou p/a TABELA N.31 - 07.10.56  -Prateleira p/ armário revest. em 2 faces c/ laminado melaminico</v>
          </cell>
          <cell r="C95" t="str">
            <v>M2</v>
          </cell>
          <cell r="D95">
            <v>63.66</v>
          </cell>
          <cell r="E95">
            <v>35431</v>
          </cell>
          <cell r="F95" t="str">
            <v>EDIF</v>
          </cell>
        </row>
        <row r="96">
          <cell r="A96" t="str">
            <v>07.A.017</v>
          </cell>
          <cell r="B96" t="str">
            <v>Passou p/a TABELA N.31 - 07.10.15  - MM-15 - Armário p/ pratos</v>
          </cell>
          <cell r="C96" t="str">
            <v>UN</v>
          </cell>
          <cell r="D96">
            <v>514.13</v>
          </cell>
          <cell r="E96">
            <v>35431</v>
          </cell>
          <cell r="F96" t="str">
            <v>EDIF</v>
          </cell>
        </row>
        <row r="97">
          <cell r="A97" t="str">
            <v>07.A.018</v>
          </cell>
          <cell r="B97" t="str">
            <v>Passou p/a TABELA N.31 - 07.10.16  - MM-16 - Gabinete p/ bancada de mármore</v>
          </cell>
          <cell r="C97" t="str">
            <v>UN</v>
          </cell>
          <cell r="D97">
            <v>471.31</v>
          </cell>
          <cell r="E97">
            <v>35431</v>
          </cell>
          <cell r="F97" t="str">
            <v>EDIF</v>
          </cell>
        </row>
        <row r="98">
          <cell r="A98" t="str">
            <v>07.A.019</v>
          </cell>
          <cell r="B98" t="str">
            <v xml:space="preserve">Passou p/a TABELA N.31 - 07.10.63  -MM-03 - Armário modular </v>
          </cell>
          <cell r="C98" t="str">
            <v>UN</v>
          </cell>
          <cell r="D98">
            <v>174.8</v>
          </cell>
          <cell r="E98">
            <v>35431</v>
          </cell>
          <cell r="F98" t="str">
            <v>EDIF</v>
          </cell>
        </row>
        <row r="99">
          <cell r="A99" t="str">
            <v>07.A.020</v>
          </cell>
          <cell r="B99" t="str">
            <v>Porta de banheiro p/ deficiente físico, conf. detalhe</v>
          </cell>
          <cell r="C99" t="str">
            <v>UN</v>
          </cell>
          <cell r="D99">
            <v>541.07000000000005</v>
          </cell>
          <cell r="E99">
            <v>38108</v>
          </cell>
          <cell r="F99" t="str">
            <v>DEPAVE</v>
          </cell>
        </row>
        <row r="100">
          <cell r="A100" t="str">
            <v>07.A.021</v>
          </cell>
          <cell r="B100" t="str">
            <v>Retirada de barca de controle, em madeira, do projetor Zeiss - Planetário Ibirapuera</v>
          </cell>
          <cell r="C100" t="str">
            <v>M2</v>
          </cell>
          <cell r="D100">
            <v>8.06</v>
          </cell>
          <cell r="E100">
            <v>36526</v>
          </cell>
          <cell r="F100" t="str">
            <v>DEPAVE</v>
          </cell>
        </row>
        <row r="101">
          <cell r="A101" t="str">
            <v>07.A.022</v>
          </cell>
          <cell r="B101" t="str">
            <v xml:space="preserve">Passou p/a TABELA N.31 - 07.10.35  -Porta p/ armário revestido extern. c/ lamin. melan. </v>
          </cell>
          <cell r="C101" t="str">
            <v>M2</v>
          </cell>
          <cell r="D101">
            <v>63.56</v>
          </cell>
          <cell r="E101">
            <v>35431</v>
          </cell>
          <cell r="F101" t="str">
            <v>EDIF</v>
          </cell>
        </row>
        <row r="102">
          <cell r="A102" t="str">
            <v>07.A.023</v>
          </cell>
          <cell r="B102" t="str">
            <v>Porta de madeira com chapa de proteção - 92 x 211 cm</v>
          </cell>
          <cell r="C102" t="str">
            <v>UN</v>
          </cell>
          <cell r="D102">
            <v>197.44</v>
          </cell>
          <cell r="E102">
            <v>37408</v>
          </cell>
          <cell r="F102" t="str">
            <v>DEPAVE</v>
          </cell>
        </row>
        <row r="103">
          <cell r="A103" t="str">
            <v>07.A.024</v>
          </cell>
          <cell r="B103" t="str">
            <v>PM-03 Porta Lisa Especial em Sanitário p/ Def. Físico 82 X 170 cm</v>
          </cell>
          <cell r="C103" t="str">
            <v>UN</v>
          </cell>
          <cell r="D103">
            <v>257.60000000000002</v>
          </cell>
          <cell r="E103">
            <v>37408</v>
          </cell>
          <cell r="F103" t="str">
            <v>EDIF</v>
          </cell>
        </row>
        <row r="104">
          <cell r="A104" t="str">
            <v>07.A.025</v>
          </cell>
          <cell r="B104" t="str">
            <v>PM-04 Porta Lisa Especial em Sanitário p/ Def. Físico 82 X 211 cm</v>
          </cell>
          <cell r="C104" t="str">
            <v>UN</v>
          </cell>
          <cell r="D104">
            <v>287.5</v>
          </cell>
          <cell r="E104">
            <v>37408</v>
          </cell>
          <cell r="F104" t="str">
            <v>EDIF</v>
          </cell>
        </row>
        <row r="105">
          <cell r="A105" t="str">
            <v>07.A.026</v>
          </cell>
          <cell r="B105" t="str">
            <v>Janela fixa - Pq. Pinheirinho d`água</v>
          </cell>
          <cell r="C105" t="str">
            <v>UN</v>
          </cell>
          <cell r="D105">
            <v>73.75</v>
          </cell>
          <cell r="E105">
            <v>37408</v>
          </cell>
          <cell r="F105" t="str">
            <v>DEPAVE</v>
          </cell>
        </row>
        <row r="106">
          <cell r="A106" t="str">
            <v>07.A.027</v>
          </cell>
          <cell r="B106" t="str">
            <v>Janela articulada - Pq. Pinheirinho d`água</v>
          </cell>
          <cell r="C106" t="str">
            <v>UN</v>
          </cell>
          <cell r="D106">
            <v>163.89</v>
          </cell>
          <cell r="E106">
            <v>37408</v>
          </cell>
          <cell r="F106" t="str">
            <v>DEPAVE</v>
          </cell>
        </row>
        <row r="107">
          <cell r="A107" t="str">
            <v>07.A.028</v>
          </cell>
          <cell r="B107" t="str">
            <v>Portão em madeira - sarrafo de pinho (1,10 x 1,00 m)</v>
          </cell>
          <cell r="C107" t="str">
            <v>UN</v>
          </cell>
          <cell r="D107">
            <v>90.81</v>
          </cell>
          <cell r="E107">
            <v>37408</v>
          </cell>
          <cell r="F107" t="str">
            <v>DEPAVE</v>
          </cell>
        </row>
        <row r="108">
          <cell r="A108" t="str">
            <v>07.A.029</v>
          </cell>
          <cell r="B108" t="str">
            <v>Revestimento de laminado melamínico sobre madeira</v>
          </cell>
          <cell r="C108" t="str">
            <v>M2</v>
          </cell>
          <cell r="D108">
            <v>37.68</v>
          </cell>
          <cell r="E108">
            <v>37408</v>
          </cell>
          <cell r="F108" t="str">
            <v>EDIF</v>
          </cell>
        </row>
        <row r="109">
          <cell r="A109" t="str">
            <v>07.A.030</v>
          </cell>
          <cell r="B109" t="str">
            <v>Demolição de armário</v>
          </cell>
          <cell r="C109" t="str">
            <v>M2</v>
          </cell>
          <cell r="D109">
            <v>2.72</v>
          </cell>
          <cell r="E109">
            <v>37408</v>
          </cell>
          <cell r="F109" t="str">
            <v>EDIF</v>
          </cell>
        </row>
        <row r="110">
          <cell r="A110" t="str">
            <v>07.A.031</v>
          </cell>
          <cell r="B110" t="str">
            <v>Respiro para armário em latão cromado Ф = 10 cm</v>
          </cell>
          <cell r="C110" t="str">
            <v>UN</v>
          </cell>
          <cell r="D110">
            <v>7.14</v>
          </cell>
          <cell r="E110">
            <v>37408</v>
          </cell>
          <cell r="F110" t="str">
            <v>EDIF</v>
          </cell>
        </row>
        <row r="111">
          <cell r="A111" t="str">
            <v>07.A.032</v>
          </cell>
          <cell r="B111" t="str">
            <v xml:space="preserve">Esquadria de madeira - tipo maximar </v>
          </cell>
          <cell r="C111" t="str">
            <v>M2</v>
          </cell>
          <cell r="D111">
            <v>359.23</v>
          </cell>
          <cell r="E111">
            <v>38718</v>
          </cell>
          <cell r="F111" t="str">
            <v>DEPAVE</v>
          </cell>
        </row>
        <row r="112">
          <cell r="A112" t="str">
            <v>08.0.000</v>
          </cell>
          <cell r="B112" t="str">
            <v>Esquadrias metálicas</v>
          </cell>
          <cell r="C112" t="str">
            <v>M2</v>
          </cell>
          <cell r="D112">
            <v>37.68</v>
          </cell>
          <cell r="E112">
            <v>37408</v>
          </cell>
          <cell r="F112" t="str">
            <v>EDIF</v>
          </cell>
        </row>
        <row r="113">
          <cell r="A113" t="str">
            <v>08.A.003</v>
          </cell>
          <cell r="B113" t="str">
            <v>Passou p/a TABELA N.31 - 08.03.20 - Alçapão em chapa de ferro c/ porta cadeado</v>
          </cell>
          <cell r="C113" t="str">
            <v>M2</v>
          </cell>
          <cell r="D113">
            <v>122.58</v>
          </cell>
          <cell r="E113">
            <v>35431</v>
          </cell>
          <cell r="F113" t="str">
            <v>EDIF</v>
          </cell>
        </row>
        <row r="114">
          <cell r="A114" t="str">
            <v>08.A.004</v>
          </cell>
          <cell r="B114" t="str">
            <v>Porta blindada c/ 1,5 mm Pb, acab mad p/ pintura - 0,90 x 2,10 m, 1 fl, compl.</v>
          </cell>
          <cell r="C114" t="str">
            <v>UN</v>
          </cell>
          <cell r="D114">
            <v>1060.2</v>
          </cell>
          <cell r="E114">
            <v>36526</v>
          </cell>
          <cell r="F114" t="str">
            <v>EDIF</v>
          </cell>
        </row>
        <row r="115">
          <cell r="A115" t="str">
            <v>08.A.005</v>
          </cell>
          <cell r="B115" t="str">
            <v>Retirada e recolocação de tela de proteção</v>
          </cell>
          <cell r="C115" t="str">
            <v>M2</v>
          </cell>
          <cell r="D115">
            <v>16.12</v>
          </cell>
          <cell r="E115">
            <v>36526</v>
          </cell>
          <cell r="F115" t="str">
            <v>EDIF</v>
          </cell>
        </row>
        <row r="116">
          <cell r="A116" t="str">
            <v>08.A.006</v>
          </cell>
          <cell r="B116" t="str">
            <v>Fornec e coloc porta tip guilhot 70x100cm,malha 1/2"-fio 12,inc rold</v>
          </cell>
          <cell r="C116" t="str">
            <v>UN</v>
          </cell>
          <cell r="D116">
            <v>131.79</v>
          </cell>
          <cell r="E116">
            <v>35431</v>
          </cell>
          <cell r="F116" t="str">
            <v>DEPAVE</v>
          </cell>
        </row>
        <row r="117">
          <cell r="A117" t="str">
            <v>08.A.007</v>
          </cell>
          <cell r="B117" t="str">
            <v>Ponto de solda eletrolítica</v>
          </cell>
          <cell r="C117" t="str">
            <v>UN</v>
          </cell>
          <cell r="D117">
            <v>2.08</v>
          </cell>
          <cell r="E117">
            <v>38718</v>
          </cell>
          <cell r="F117" t="str">
            <v>DEPAVE</v>
          </cell>
        </row>
        <row r="118">
          <cell r="A118" t="str">
            <v>08.A.008</v>
          </cell>
          <cell r="B118" t="str">
            <v>Folha de porta de correr - Casa da Cultura  -  Pq. Chico Mendes</v>
          </cell>
          <cell r="C118" t="str">
            <v>M2</v>
          </cell>
          <cell r="D118">
            <v>452.08</v>
          </cell>
          <cell r="E118">
            <v>36526</v>
          </cell>
          <cell r="F118" t="str">
            <v>DEPAVE</v>
          </cell>
        </row>
        <row r="119">
          <cell r="A119" t="str">
            <v>08.A.009</v>
          </cell>
          <cell r="B119" t="str">
            <v>Suporte para banner - conforme detalhe</v>
          </cell>
          <cell r="C119" t="str">
            <v>UN</v>
          </cell>
          <cell r="D119">
            <v>254.05</v>
          </cell>
          <cell r="E119">
            <v>36526</v>
          </cell>
          <cell r="F119" t="str">
            <v>DEPAVE</v>
          </cell>
        </row>
        <row r="120">
          <cell r="A120" t="str">
            <v>08.A.010</v>
          </cell>
          <cell r="B120" t="str">
            <v>Portinhola em chapa de ferro, tipo guilhotina p/ guiche, incl bancada de granito 60x25cm</v>
          </cell>
          <cell r="C120" t="str">
            <v>UN</v>
          </cell>
          <cell r="D120">
            <v>132.49</v>
          </cell>
          <cell r="E120">
            <v>36526</v>
          </cell>
          <cell r="F120" t="str">
            <v>DEPAVE</v>
          </cell>
        </row>
        <row r="121">
          <cell r="A121" t="str">
            <v>08.A.011</v>
          </cell>
          <cell r="B121" t="str">
            <v>Veneziana IND. - PVC/Requadro Galvanizado - 3,85x0,45m(ref.50)</v>
          </cell>
          <cell r="C121" t="str">
            <v>Pç</v>
          </cell>
          <cell r="D121">
            <v>148.02000000000001</v>
          </cell>
          <cell r="E121">
            <v>38108</v>
          </cell>
          <cell r="F121" t="str">
            <v>DEPAVE</v>
          </cell>
        </row>
        <row r="122">
          <cell r="A122" t="str">
            <v>09.0.000</v>
          </cell>
          <cell r="B122" t="str">
            <v>Instalações elétricas</v>
          </cell>
          <cell r="C122" t="str">
            <v>M2</v>
          </cell>
          <cell r="D122">
            <v>452.08</v>
          </cell>
          <cell r="E122">
            <v>36526</v>
          </cell>
          <cell r="F122" t="str">
            <v>DEPAVE</v>
          </cell>
        </row>
        <row r="123">
          <cell r="A123" t="str">
            <v>09.A.001</v>
          </cell>
          <cell r="B123" t="str">
            <v>Fornecimento e instalação da rede elétrica e telefonia - Pq. Independência</v>
          </cell>
          <cell r="C123" t="str">
            <v>%</v>
          </cell>
          <cell r="D123">
            <v>45308.11</v>
          </cell>
          <cell r="E123">
            <v>36526</v>
          </cell>
          <cell r="F123" t="str">
            <v>DEPAVE</v>
          </cell>
        </row>
        <row r="124">
          <cell r="A124" t="str">
            <v>09.A.002</v>
          </cell>
          <cell r="B124" t="str">
            <v>Assentamento e instalação da rede elétrica - Pç. Tremembé</v>
          </cell>
          <cell r="C124" t="str">
            <v>GL</v>
          </cell>
          <cell r="D124">
            <v>845.89</v>
          </cell>
          <cell r="E124">
            <v>36526</v>
          </cell>
          <cell r="F124" t="str">
            <v>DEPAVE</v>
          </cell>
        </row>
        <row r="125">
          <cell r="A125" t="str">
            <v>09.A.003</v>
          </cell>
          <cell r="B125" t="str">
            <v>Revisão das instalações elétricas - reforma do casarão no Parque do Carmo</v>
          </cell>
          <cell r="C125" t="str">
            <v>GL</v>
          </cell>
          <cell r="D125">
            <v>3218.74</v>
          </cell>
          <cell r="E125">
            <v>36526</v>
          </cell>
          <cell r="F125" t="str">
            <v>DEPAVE</v>
          </cell>
        </row>
        <row r="126">
          <cell r="A126" t="str">
            <v>09.A.004</v>
          </cell>
          <cell r="B126" t="str">
            <v>Revisão e subst. - Inst. Eletricas, incl. entrada de energia e pára-raios - Chac. Flores</v>
          </cell>
          <cell r="C126" t="str">
            <v>GL</v>
          </cell>
          <cell r="D126">
            <v>4049.73</v>
          </cell>
          <cell r="E126">
            <v>36526</v>
          </cell>
          <cell r="F126" t="str">
            <v>DEPAVE</v>
          </cell>
        </row>
        <row r="127">
          <cell r="A127" t="str">
            <v>09.A.005</v>
          </cell>
          <cell r="B127" t="str">
            <v>Revisão e substituição - Instalações Elétricas, incl. Pára-raios - Pq. Ibirapuera</v>
          </cell>
          <cell r="C127" t="str">
            <v>GL</v>
          </cell>
          <cell r="D127">
            <v>5040</v>
          </cell>
          <cell r="E127">
            <v>36526</v>
          </cell>
          <cell r="F127" t="str">
            <v>DEPAVE</v>
          </cell>
        </row>
        <row r="128">
          <cell r="A128" t="str">
            <v>09.A.006</v>
          </cell>
          <cell r="B128" t="str">
            <v>Remoção de torre treliçada estaiada - Pq. Chico Mendes</v>
          </cell>
          <cell r="C128" t="str">
            <v>UN</v>
          </cell>
          <cell r="D128">
            <v>174.39</v>
          </cell>
          <cell r="E128">
            <v>36526</v>
          </cell>
          <cell r="F128" t="str">
            <v>DEPAVE</v>
          </cell>
        </row>
        <row r="129">
          <cell r="A129" t="str">
            <v>09.A.007</v>
          </cell>
          <cell r="B129" t="str">
            <v xml:space="preserve">Iluminação c/ poste concr. tub. h liv. = 10m c/ 3 proj. vp/sódio - 250w </v>
          </cell>
          <cell r="C129" t="str">
            <v>CJ</v>
          </cell>
          <cell r="D129">
            <v>1227.1199999999999</v>
          </cell>
          <cell r="E129">
            <v>36526</v>
          </cell>
          <cell r="F129" t="str">
            <v>DEPAVE</v>
          </cell>
        </row>
        <row r="130">
          <cell r="A130" t="str">
            <v>09.A.008</v>
          </cell>
          <cell r="B130" t="str">
            <v>Revisão geral e substituição das instalações elétricas - Astrofísica - Pq. Ibirapuera</v>
          </cell>
          <cell r="C130" t="str">
            <v>GL</v>
          </cell>
          <cell r="D130">
            <v>60221.85</v>
          </cell>
          <cell r="E130">
            <v>36526</v>
          </cell>
          <cell r="F130" t="str">
            <v>DEPAVE</v>
          </cell>
        </row>
        <row r="131">
          <cell r="A131" t="str">
            <v>09.A.009</v>
          </cell>
          <cell r="B131" t="str">
            <v>Luminária embutida de alum. Pintura eletrost. Branca com 2 lâmpadas fluor. Compact.</v>
          </cell>
          <cell r="C131" t="str">
            <v>UN</v>
          </cell>
          <cell r="D131">
            <v>33.89</v>
          </cell>
          <cell r="E131">
            <v>38108</v>
          </cell>
          <cell r="F131" t="str">
            <v>DEPAVE</v>
          </cell>
        </row>
        <row r="132">
          <cell r="A132" t="str">
            <v>09.A.010</v>
          </cell>
          <cell r="B132" t="str">
            <v>Arandela triangular decorativa em chapa de aço. Pintura eletrost. Branca. Vidro temp. jateado</v>
          </cell>
          <cell r="C132" t="str">
            <v>UN</v>
          </cell>
          <cell r="D132">
            <v>30.42</v>
          </cell>
          <cell r="E132">
            <v>38108</v>
          </cell>
          <cell r="F132" t="str">
            <v>DEPAVE</v>
          </cell>
        </row>
        <row r="133">
          <cell r="A133" t="str">
            <v>09.A.011</v>
          </cell>
          <cell r="B133" t="str">
            <v>Luminária fluorescente tipo calha, 2 x 40 W</v>
          </cell>
          <cell r="C133" t="str">
            <v>UN</v>
          </cell>
          <cell r="D133">
            <v>134.83000000000001</v>
          </cell>
          <cell r="E133">
            <v>38718</v>
          </cell>
          <cell r="F133" t="str">
            <v>DEPAVE</v>
          </cell>
        </row>
        <row r="134">
          <cell r="A134" t="str">
            <v>09.A.012</v>
          </cell>
          <cell r="B134" t="str">
            <v>Poste metálico, padrão ILUME de 7,50 m, fornec. e instalação</v>
          </cell>
          <cell r="C134" t="str">
            <v xml:space="preserve">UN </v>
          </cell>
          <cell r="D134">
            <v>732.94</v>
          </cell>
          <cell r="E134">
            <v>38718</v>
          </cell>
          <cell r="F134" t="str">
            <v>DEPAVE</v>
          </cell>
        </row>
        <row r="135">
          <cell r="A135" t="str">
            <v>10.0.000</v>
          </cell>
          <cell r="B135" t="str">
            <v>Instalações hidro-sanitárias</v>
          </cell>
          <cell r="C135" t="str">
            <v>UN</v>
          </cell>
          <cell r="D135">
            <v>20.71</v>
          </cell>
          <cell r="E135">
            <v>38718</v>
          </cell>
          <cell r="F135" t="str">
            <v>DEPAVE</v>
          </cell>
        </row>
        <row r="136">
          <cell r="A136" t="str">
            <v>10.A.001</v>
          </cell>
          <cell r="B136" t="str">
            <v>Buzinote de PVC rígido - linha d'água 2"</v>
          </cell>
          <cell r="C136" t="str">
            <v>UN</v>
          </cell>
          <cell r="D136">
            <v>20.71</v>
          </cell>
          <cell r="E136">
            <v>38718</v>
          </cell>
          <cell r="F136" t="str">
            <v>DEPAVE</v>
          </cell>
        </row>
        <row r="137">
          <cell r="A137" t="str">
            <v>10.A.003</v>
          </cell>
          <cell r="B137" t="str">
            <v>Barbacãs de PVC rígido - 2"</v>
          </cell>
          <cell r="C137" t="str">
            <v>M</v>
          </cell>
          <cell r="D137">
            <v>11.74</v>
          </cell>
          <cell r="E137">
            <v>37408</v>
          </cell>
          <cell r="F137" t="str">
            <v>DEPAVE</v>
          </cell>
        </row>
        <row r="138">
          <cell r="A138" t="str">
            <v>10.A.004</v>
          </cell>
          <cell r="B138" t="str">
            <v>Barbacãs de PVC rígido - 3"</v>
          </cell>
          <cell r="C138" t="str">
            <v>M</v>
          </cell>
          <cell r="D138">
            <v>12.46</v>
          </cell>
          <cell r="E138">
            <v>37408</v>
          </cell>
          <cell r="F138" t="str">
            <v>DEPAVE</v>
          </cell>
        </row>
        <row r="139">
          <cell r="A139" t="str">
            <v>10.A.005</v>
          </cell>
          <cell r="B139" t="str">
            <v>Barbacãs de PVC rígido - 4"</v>
          </cell>
          <cell r="C139" t="str">
            <v>M</v>
          </cell>
          <cell r="D139">
            <v>13.15</v>
          </cell>
          <cell r="E139">
            <v>37408</v>
          </cell>
          <cell r="F139" t="str">
            <v>DEPAVE</v>
          </cell>
        </row>
        <row r="140">
          <cell r="A140" t="str">
            <v>10.A.008</v>
          </cell>
          <cell r="B140" t="str">
            <v>Passou p/a TABELA N.31 - 17.05.21 - Barras de apoio p/deficiente físico</v>
          </cell>
          <cell r="C140" t="str">
            <v>UN</v>
          </cell>
          <cell r="D140">
            <v>32.35</v>
          </cell>
          <cell r="E140">
            <v>35431</v>
          </cell>
          <cell r="F140" t="str">
            <v>EDIF</v>
          </cell>
        </row>
        <row r="141">
          <cell r="A141" t="str">
            <v>10.A.020</v>
          </cell>
          <cell r="B141" t="str">
            <v>Passou p/a TABELA N.31 - 10.11.86 - Canaleta para águas pluviais (l = 30 cm) tipo FDE - CA01</v>
          </cell>
          <cell r="C141" t="str">
            <v>M</v>
          </cell>
          <cell r="D141">
            <v>37.380000000000003</v>
          </cell>
          <cell r="E141">
            <v>35431</v>
          </cell>
          <cell r="F141" t="str">
            <v>EDIF</v>
          </cell>
        </row>
        <row r="142">
          <cell r="A142" t="str">
            <v>10.A.027</v>
          </cell>
          <cell r="B142" t="str">
            <v>Reserv. 10.000 L - pré-mold. alt. aprox. = 9,0 m c/escada marinheiro</v>
          </cell>
          <cell r="C142" t="str">
            <v>UN</v>
          </cell>
          <cell r="D142">
            <v>11660.53</v>
          </cell>
          <cell r="E142">
            <v>36526</v>
          </cell>
          <cell r="F142" t="str">
            <v>DEPAVE</v>
          </cell>
        </row>
        <row r="143">
          <cell r="A143" t="str">
            <v>10.A.028</v>
          </cell>
          <cell r="B143" t="str">
            <v>Cavalete de entrada - 2"</v>
          </cell>
          <cell r="C143" t="str">
            <v>UN</v>
          </cell>
          <cell r="D143">
            <v>95.05</v>
          </cell>
          <cell r="E143">
            <v>35431</v>
          </cell>
          <cell r="F143" t="str">
            <v>DEPAVE</v>
          </cell>
        </row>
        <row r="144">
          <cell r="A144" t="str">
            <v>10.A.029</v>
          </cell>
          <cell r="B144" t="str">
            <v>Cuba simples de aço inox n.18 - 600x600x300 mm</v>
          </cell>
          <cell r="C144" t="str">
            <v>UN</v>
          </cell>
          <cell r="D144">
            <v>153.68</v>
          </cell>
          <cell r="E144">
            <v>35431</v>
          </cell>
          <cell r="F144" t="str">
            <v>EDIF</v>
          </cell>
        </row>
        <row r="145">
          <cell r="A145" t="str">
            <v>10.A.030</v>
          </cell>
          <cell r="B145" t="str">
            <v>Retirada de tampo úmido</v>
          </cell>
          <cell r="C145" t="str">
            <v>M2</v>
          </cell>
          <cell r="D145">
            <v>2.0099999999999998</v>
          </cell>
          <cell r="E145">
            <v>36526</v>
          </cell>
          <cell r="F145" t="str">
            <v>EDIF</v>
          </cell>
        </row>
        <row r="146">
          <cell r="A146" t="str">
            <v>10.A.031</v>
          </cell>
          <cell r="B146" t="str">
            <v>Passou p/a TABELA N.31 - 10.11.73 - Canaleta de concreto, conforme det. QD-14</v>
          </cell>
          <cell r="C146" t="str">
            <v>M</v>
          </cell>
          <cell r="D146">
            <v>59.79</v>
          </cell>
          <cell r="E146">
            <v>35431</v>
          </cell>
          <cell r="F146" t="str">
            <v>DEPAVE</v>
          </cell>
        </row>
        <row r="147">
          <cell r="A147" t="str">
            <v>10.A.032</v>
          </cell>
          <cell r="B147" t="str">
            <v>Canaleta de concreto 1/2 cana diâm = 40 cm</v>
          </cell>
          <cell r="C147" t="str">
            <v>M</v>
          </cell>
          <cell r="D147">
            <v>15.51</v>
          </cell>
          <cell r="E147">
            <v>36526</v>
          </cell>
          <cell r="F147" t="str">
            <v>DEPAVE</v>
          </cell>
        </row>
        <row r="148">
          <cell r="A148" t="str">
            <v>10.A.033</v>
          </cell>
          <cell r="B148" t="str">
            <v>Grelha de concreto para canaleta - L = 40 cm</v>
          </cell>
          <cell r="C148" t="str">
            <v>M</v>
          </cell>
          <cell r="D148">
            <v>17.600000000000001</v>
          </cell>
          <cell r="E148">
            <v>38718</v>
          </cell>
          <cell r="F148" t="str">
            <v>DEPAVE</v>
          </cell>
        </row>
        <row r="149">
          <cell r="A149" t="str">
            <v>10.A.034</v>
          </cell>
          <cell r="B149" t="str">
            <v>Bebedouro em concreto - Parque Vila do Rodeio</v>
          </cell>
          <cell r="C149" t="str">
            <v>UN</v>
          </cell>
          <cell r="D149">
            <v>198.67</v>
          </cell>
          <cell r="E149">
            <v>38718</v>
          </cell>
          <cell r="F149" t="str">
            <v>DEPAVE</v>
          </cell>
        </row>
        <row r="150">
          <cell r="A150" t="str">
            <v>10.A.035</v>
          </cell>
          <cell r="B150" t="str">
            <v>Torneira com temporizador - Docol Pressmatic ou similar</v>
          </cell>
          <cell r="C150" t="str">
            <v>UN</v>
          </cell>
          <cell r="D150">
            <v>166.38</v>
          </cell>
          <cell r="E150">
            <v>38718</v>
          </cell>
          <cell r="F150" t="str">
            <v>DEPAVE</v>
          </cell>
        </row>
        <row r="151">
          <cell r="A151" t="str">
            <v>10.A.036</v>
          </cell>
          <cell r="B151" t="str">
            <v>Passou p/a TABELA N.31 - 10.11.76 - Canaleta de concreto 1/2 cana diâm = 30 cm</v>
          </cell>
          <cell r="C151" t="str">
            <v>M</v>
          </cell>
          <cell r="D151">
            <v>15.24</v>
          </cell>
          <cell r="E151">
            <v>35431</v>
          </cell>
          <cell r="F151" t="str">
            <v>DEPAVE</v>
          </cell>
        </row>
        <row r="152">
          <cell r="A152" t="str">
            <v>10.A.037</v>
          </cell>
          <cell r="B152" t="str">
            <v>Escada hidráulica de concreto com poço, 06 degraus e talude 3:2</v>
          </cell>
          <cell r="C152" t="str">
            <v>UN</v>
          </cell>
          <cell r="D152">
            <v>356.25</v>
          </cell>
          <cell r="E152">
            <v>35431</v>
          </cell>
          <cell r="F152" t="str">
            <v>DEPAVE</v>
          </cell>
        </row>
        <row r="153">
          <cell r="A153" t="str">
            <v>10.A.038</v>
          </cell>
          <cell r="B153" t="str">
            <v>Esgotamento d'água com bomba submersa</v>
          </cell>
          <cell r="C153" t="str">
            <v>PH</v>
          </cell>
          <cell r="D153">
            <v>0.37</v>
          </cell>
          <cell r="E153">
            <v>35431</v>
          </cell>
          <cell r="F153" t="str">
            <v>S.V.P.</v>
          </cell>
        </row>
        <row r="154">
          <cell r="A154" t="str">
            <v>10.A.039</v>
          </cell>
          <cell r="B154" t="str">
            <v>Lavatório c/ torneira, louça branca, meia coluna, p/ sanit. def. físico</v>
          </cell>
          <cell r="C154" t="str">
            <v>UN</v>
          </cell>
          <cell r="D154">
            <v>426.08</v>
          </cell>
          <cell r="E154">
            <v>38718</v>
          </cell>
          <cell r="F154" t="str">
            <v>EDIF</v>
          </cell>
        </row>
        <row r="155">
          <cell r="A155" t="str">
            <v>10.A.041</v>
          </cell>
          <cell r="B155" t="str">
            <v>Retirada ou recolocação de barra de apoio</v>
          </cell>
          <cell r="C155" t="str">
            <v>UN</v>
          </cell>
          <cell r="D155">
            <v>5.88</v>
          </cell>
          <cell r="E155">
            <v>36526</v>
          </cell>
          <cell r="F155" t="str">
            <v>DEPAVE</v>
          </cell>
        </row>
        <row r="156">
          <cell r="A156" t="str">
            <v>10.A.042</v>
          </cell>
          <cell r="B156" t="str">
            <v>Retirada de porta-sabonete líquido e toalheiro</v>
          </cell>
          <cell r="C156" t="str">
            <v>UN</v>
          </cell>
          <cell r="D156">
            <v>1.44</v>
          </cell>
          <cell r="E156">
            <v>36526</v>
          </cell>
          <cell r="F156" t="str">
            <v>DEPAVE</v>
          </cell>
        </row>
        <row r="157">
          <cell r="A157" t="str">
            <v>10.A.043</v>
          </cell>
          <cell r="B157" t="str">
            <v xml:space="preserve">Recolocação de mictório em inox </v>
          </cell>
          <cell r="C157" t="str">
            <v>UN</v>
          </cell>
          <cell r="D157">
            <v>20.92</v>
          </cell>
          <cell r="E157">
            <v>36526</v>
          </cell>
          <cell r="F157" t="str">
            <v>DEPAVE</v>
          </cell>
        </row>
        <row r="158">
          <cell r="A158" t="str">
            <v>10.A.044</v>
          </cell>
          <cell r="B158" t="str">
            <v>Recolocação de porta-sabonete líquido e toalheiro</v>
          </cell>
          <cell r="C158" t="str">
            <v>UN</v>
          </cell>
          <cell r="D158">
            <v>3.11</v>
          </cell>
          <cell r="E158">
            <v>36526</v>
          </cell>
          <cell r="F158" t="str">
            <v>DEPAVE</v>
          </cell>
        </row>
        <row r="159">
          <cell r="A159" t="str">
            <v>10.A.045</v>
          </cell>
          <cell r="B159" t="str">
            <v>Retirada de lavatório ou mictório em inox</v>
          </cell>
          <cell r="C159" t="str">
            <v>UN</v>
          </cell>
          <cell r="D159">
            <v>8.6999999999999993</v>
          </cell>
          <cell r="E159">
            <v>36526</v>
          </cell>
          <cell r="F159" t="str">
            <v>DEPAVE</v>
          </cell>
        </row>
        <row r="160">
          <cell r="A160" t="str">
            <v>10.A.054</v>
          </cell>
          <cell r="B160" t="str">
            <v>Caixa d`água cilindrica de fibra de vidro - capacidade 500 litros</v>
          </cell>
          <cell r="C160" t="str">
            <v>UN</v>
          </cell>
          <cell r="D160">
            <v>307.19</v>
          </cell>
          <cell r="E160">
            <v>37408</v>
          </cell>
          <cell r="F160" t="str">
            <v>DEPAVE</v>
          </cell>
        </row>
        <row r="161">
          <cell r="A161" t="str">
            <v>10.A.055</v>
          </cell>
          <cell r="B161" t="str">
            <v>Caixa d`água cilindrica de fibra de vidro - capacidade 700 litros</v>
          </cell>
          <cell r="C161" t="str">
            <v>UN</v>
          </cell>
          <cell r="D161">
            <v>275.31</v>
          </cell>
          <cell r="E161">
            <v>36526</v>
          </cell>
          <cell r="F161" t="str">
            <v>DEPAVE</v>
          </cell>
        </row>
        <row r="162">
          <cell r="A162" t="str">
            <v>10.A.056</v>
          </cell>
          <cell r="B162" t="str">
            <v>Caixa d`água cilindrica de fibra de vidro - capacidade 1000 litros</v>
          </cell>
          <cell r="C162" t="str">
            <v>UN</v>
          </cell>
          <cell r="D162">
            <v>297.57</v>
          </cell>
          <cell r="E162">
            <v>36526</v>
          </cell>
          <cell r="F162" t="str">
            <v>DEPAVE</v>
          </cell>
        </row>
        <row r="163">
          <cell r="A163" t="str">
            <v>10.A.057</v>
          </cell>
          <cell r="B163" t="str">
            <v>Passou p/a TABELA N.31 - 10.07.80 - HD-10 INSTALAÇÃO P/ 2 BUJÕES GLP 13 KG EXCLUSIVE ABRIGO</v>
          </cell>
          <cell r="C163" t="str">
            <v>UN</v>
          </cell>
          <cell r="D163">
            <v>21.4</v>
          </cell>
          <cell r="E163">
            <v>36526</v>
          </cell>
          <cell r="F163" t="str">
            <v>DEPAVE</v>
          </cell>
        </row>
        <row r="164">
          <cell r="A164" t="str">
            <v>10.A.058</v>
          </cell>
          <cell r="B164" t="str">
            <v>Can-6  Canaleta c/ grelha, em concreto - L=30 cm</v>
          </cell>
          <cell r="C164" t="str">
            <v>M</v>
          </cell>
          <cell r="D164">
            <v>56.11</v>
          </cell>
          <cell r="E164">
            <v>38718</v>
          </cell>
          <cell r="F164" t="str">
            <v>DEPAVE</v>
          </cell>
        </row>
        <row r="165">
          <cell r="A165" t="str">
            <v>10.A.059</v>
          </cell>
          <cell r="B165" t="str">
            <v>Revisão das instalações hidraúlicas - reforma do casarão no Parque do Carmo</v>
          </cell>
          <cell r="C165" t="str">
            <v>GL</v>
          </cell>
          <cell r="D165">
            <v>3218.74</v>
          </cell>
          <cell r="E165">
            <v>36526</v>
          </cell>
          <cell r="F165" t="str">
            <v>DEPAVE</v>
          </cell>
        </row>
        <row r="166">
          <cell r="A166" t="str">
            <v>10.A.060</v>
          </cell>
          <cell r="B166" t="str">
            <v>HZ - 01   Lavatório / bebedouro revestido c/ azulejos</v>
          </cell>
          <cell r="C166" t="str">
            <v>M</v>
          </cell>
          <cell r="D166">
            <v>112.08</v>
          </cell>
          <cell r="E166">
            <v>36526</v>
          </cell>
          <cell r="F166" t="str">
            <v>EDIF</v>
          </cell>
        </row>
        <row r="167">
          <cell r="A167" t="str">
            <v>10.A.061</v>
          </cell>
          <cell r="B167" t="str">
            <v>Assento articulado p/ banho - def. físico - Deca ou similar</v>
          </cell>
          <cell r="C167" t="str">
            <v>UN</v>
          </cell>
          <cell r="D167">
            <v>907.12</v>
          </cell>
          <cell r="E167">
            <v>37408</v>
          </cell>
          <cell r="F167" t="str">
            <v>DEPAVE</v>
          </cell>
        </row>
        <row r="168">
          <cell r="A168" t="str">
            <v>10.A.062</v>
          </cell>
          <cell r="B168" t="str">
            <v>Barra de apoio p/ def. físico em aço inox em L p/ chuveiro</v>
          </cell>
          <cell r="C168" t="str">
            <v>UN</v>
          </cell>
          <cell r="D168">
            <v>204.8</v>
          </cell>
          <cell r="E168">
            <v>37408</v>
          </cell>
          <cell r="F168" t="str">
            <v>EDIF</v>
          </cell>
        </row>
        <row r="169">
          <cell r="A169" t="str">
            <v>10.A.063</v>
          </cell>
          <cell r="B169" t="str">
            <v>Retirada de chuveiro</v>
          </cell>
          <cell r="C169" t="str">
            <v>UN</v>
          </cell>
          <cell r="D169">
            <v>1.21</v>
          </cell>
          <cell r="E169">
            <v>36526</v>
          </cell>
          <cell r="F169" t="str">
            <v>SVP</v>
          </cell>
        </row>
        <row r="170">
          <cell r="A170" t="str">
            <v>10.A.064</v>
          </cell>
          <cell r="B170" t="str">
            <v>Fornec. e instal. de micro aspersor , mod. Invertido , setorial (90,180,360 graus), em Ripado - viveiro Maneq. Lopes</v>
          </cell>
          <cell r="C170" t="str">
            <v>UN</v>
          </cell>
          <cell r="D170">
            <v>9.16</v>
          </cell>
          <cell r="E170">
            <v>38108</v>
          </cell>
          <cell r="F170" t="str">
            <v>DEPAVE</v>
          </cell>
        </row>
        <row r="171">
          <cell r="A171" t="str">
            <v>10.A.065</v>
          </cell>
          <cell r="B171" t="str">
            <v>Canaleta meia cana, em concreto d = 40 cm</v>
          </cell>
          <cell r="C171" t="str">
            <v>M</v>
          </cell>
          <cell r="D171">
            <v>23.55</v>
          </cell>
          <cell r="E171">
            <v>37408</v>
          </cell>
          <cell r="F171" t="str">
            <v>DEPAVE</v>
          </cell>
        </row>
        <row r="172">
          <cell r="A172" t="str">
            <v>10.A.066</v>
          </cell>
          <cell r="B172" t="str">
            <v>Canaleta meia cana, em concreto d = 50 cm</v>
          </cell>
          <cell r="C172" t="str">
            <v>M</v>
          </cell>
          <cell r="D172">
            <v>30.85</v>
          </cell>
          <cell r="E172">
            <v>37408</v>
          </cell>
          <cell r="F172" t="str">
            <v>DEPAVE</v>
          </cell>
        </row>
        <row r="173">
          <cell r="A173" t="str">
            <v>10.A.067</v>
          </cell>
          <cell r="B173" t="str">
            <v>Canaleta meia cana, em concreto d = 60 cm</v>
          </cell>
          <cell r="C173" t="str">
            <v>M</v>
          </cell>
          <cell r="D173">
            <v>47.68</v>
          </cell>
          <cell r="E173">
            <v>38718</v>
          </cell>
          <cell r="F173" t="str">
            <v>DEPAVE</v>
          </cell>
        </row>
        <row r="174">
          <cell r="A174" t="str">
            <v>10.A.068</v>
          </cell>
          <cell r="B174" t="str">
            <v xml:space="preserve">Barra de apoio p/ def. físico em aço inox c = 45 cm </v>
          </cell>
          <cell r="C174" t="str">
            <v>UN</v>
          </cell>
          <cell r="D174">
            <v>134.80000000000001</v>
          </cell>
          <cell r="E174">
            <v>37408</v>
          </cell>
          <cell r="F174" t="str">
            <v>EDIF</v>
          </cell>
        </row>
        <row r="175">
          <cell r="A175" t="str">
            <v>10.A.069</v>
          </cell>
          <cell r="B175" t="str">
            <v xml:space="preserve">Barra de apoio p/ def. físico em aço inox c = 80 cm </v>
          </cell>
          <cell r="C175" t="str">
            <v>UN</v>
          </cell>
          <cell r="D175">
            <v>132.66</v>
          </cell>
          <cell r="E175">
            <v>37408</v>
          </cell>
          <cell r="F175" t="str">
            <v>EDIF</v>
          </cell>
        </row>
        <row r="176">
          <cell r="A176" t="str">
            <v>10.A.070</v>
          </cell>
          <cell r="B176" t="str">
            <v xml:space="preserve">Barra de apoio p/ def. físico em aço inox c = 90 cm </v>
          </cell>
          <cell r="C176" t="str">
            <v>UN</v>
          </cell>
          <cell r="D176">
            <v>144.6</v>
          </cell>
          <cell r="E176">
            <v>37408</v>
          </cell>
          <cell r="F176" t="str">
            <v>EDIF</v>
          </cell>
        </row>
        <row r="177">
          <cell r="A177" t="str">
            <v>10.A.071</v>
          </cell>
          <cell r="B177" t="str">
            <v xml:space="preserve">Cadeira retrátil em madeira p/ def. físico </v>
          </cell>
          <cell r="C177" t="str">
            <v>UN</v>
          </cell>
          <cell r="D177">
            <v>57.86</v>
          </cell>
          <cell r="E177">
            <v>38108</v>
          </cell>
          <cell r="F177" t="str">
            <v>EDIF</v>
          </cell>
        </row>
        <row r="178">
          <cell r="A178" t="str">
            <v>10.A.072</v>
          </cell>
          <cell r="B178" t="str">
            <v>Caixa d'água de Polipropileno - 500 litros</v>
          </cell>
          <cell r="C178" t="str">
            <v>UN</v>
          </cell>
          <cell r="D178">
            <v>297.83</v>
          </cell>
          <cell r="E178">
            <v>37408</v>
          </cell>
          <cell r="F178" t="str">
            <v>EDIF</v>
          </cell>
        </row>
        <row r="179">
          <cell r="A179" t="str">
            <v>10.A.073</v>
          </cell>
          <cell r="B179" t="str">
            <v>Caixa d'água de Polipropileno - 1.000 litros</v>
          </cell>
          <cell r="C179" t="str">
            <v>UN</v>
          </cell>
          <cell r="D179">
            <v>538.65</v>
          </cell>
          <cell r="E179">
            <v>38108</v>
          </cell>
          <cell r="F179" t="str">
            <v>EDIF</v>
          </cell>
        </row>
        <row r="180">
          <cell r="A180" t="str">
            <v>10.A.074</v>
          </cell>
          <cell r="B180" t="str">
            <v>Bebedouro em alvenaria c/ revestimento em azulejo - det. Bb - 13</v>
          </cell>
          <cell r="C180" t="str">
            <v>UN</v>
          </cell>
          <cell r="D180">
            <v>661.48</v>
          </cell>
          <cell r="E180">
            <v>38718</v>
          </cell>
          <cell r="F180" t="str">
            <v>DEPAVE</v>
          </cell>
        </row>
        <row r="181">
          <cell r="A181" t="str">
            <v>10.A.075</v>
          </cell>
          <cell r="B181" t="str">
            <v>Porta papel toalha - plástico ABS (500 folhas)</v>
          </cell>
          <cell r="C181" t="str">
            <v>UN</v>
          </cell>
          <cell r="D181">
            <v>43.76</v>
          </cell>
          <cell r="E181">
            <v>37408</v>
          </cell>
          <cell r="F181" t="str">
            <v>DEPAVE</v>
          </cell>
        </row>
        <row r="182">
          <cell r="A182" t="str">
            <v>10.A.076</v>
          </cell>
          <cell r="B182" t="str">
            <v>Bebedouro tipo pressão p/ deficiente físico - 200 pessoas / hora</v>
          </cell>
          <cell r="C182" t="str">
            <v>UN</v>
          </cell>
          <cell r="D182">
            <v>1117.3399999999999</v>
          </cell>
          <cell r="E182">
            <v>37408</v>
          </cell>
          <cell r="F182" t="str">
            <v>DEPAVE</v>
          </cell>
        </row>
        <row r="183">
          <cell r="A183" t="str">
            <v>10.A.077</v>
          </cell>
          <cell r="B183" t="str">
            <v>Bebedouro tipo pressão p/ deficiente físico - 300 pessoas / hora</v>
          </cell>
          <cell r="C183" t="str">
            <v>UN</v>
          </cell>
          <cell r="D183">
            <v>1176.95</v>
          </cell>
          <cell r="E183">
            <v>37408</v>
          </cell>
          <cell r="F183" t="str">
            <v>DEPAVE</v>
          </cell>
        </row>
        <row r="184">
          <cell r="A184" t="str">
            <v>10.A.078</v>
          </cell>
          <cell r="B184" t="str">
            <v>Grelha de concreto (78 x 27 cm  esp. 6,0 cm)</v>
          </cell>
          <cell r="C184" t="str">
            <v>UN</v>
          </cell>
          <cell r="D184">
            <v>13.77</v>
          </cell>
          <cell r="E184">
            <v>37408</v>
          </cell>
          <cell r="F184" t="str">
            <v>DEPAVE</v>
          </cell>
        </row>
        <row r="185">
          <cell r="A185" t="str">
            <v>10.A.079</v>
          </cell>
          <cell r="B185" t="str">
            <v>Caixa d'água de fibra de vidro com tampa - 5000L</v>
          </cell>
          <cell r="C185" t="str">
            <v>UN</v>
          </cell>
          <cell r="D185">
            <v>672.21</v>
          </cell>
          <cell r="E185">
            <v>38108</v>
          </cell>
          <cell r="F185" t="str">
            <v>DEPAVE</v>
          </cell>
        </row>
        <row r="186">
          <cell r="A186" t="str">
            <v>10.A.080</v>
          </cell>
          <cell r="B186" t="str">
            <v>Bebedouro em bloco de concreto</v>
          </cell>
          <cell r="C186" t="str">
            <v>UN</v>
          </cell>
          <cell r="D186" t="str">
            <v>verificar detalhe</v>
          </cell>
          <cell r="E186">
            <v>38718</v>
          </cell>
          <cell r="F186" t="str">
            <v>DEPAVE</v>
          </cell>
        </row>
        <row r="187">
          <cell r="A187" t="str">
            <v>10.A.081</v>
          </cell>
          <cell r="B187" t="str">
            <v>Calha de PVC</v>
          </cell>
          <cell r="C187" t="str">
            <v>M</v>
          </cell>
          <cell r="D187">
            <v>26.78</v>
          </cell>
          <cell r="E187">
            <v>38108</v>
          </cell>
          <cell r="F187" t="str">
            <v>DEPAVE</v>
          </cell>
        </row>
        <row r="188">
          <cell r="A188" t="str">
            <v>10.A.082</v>
          </cell>
          <cell r="B188" t="str">
            <v>Tampo de granito amendoa esp = 2,0 cm</v>
          </cell>
          <cell r="C188" t="str">
            <v>M2</v>
          </cell>
          <cell r="D188">
            <v>127.72</v>
          </cell>
          <cell r="E188">
            <v>38718</v>
          </cell>
          <cell r="F188" t="str">
            <v>DEPAVE</v>
          </cell>
        </row>
        <row r="189">
          <cell r="A189" t="str">
            <v>10.A.083</v>
          </cell>
          <cell r="B189" t="str">
            <v>Curva de 90/4"</v>
          </cell>
          <cell r="C189" t="str">
            <v>UN</v>
          </cell>
          <cell r="D189">
            <v>11.35</v>
          </cell>
          <cell r="E189">
            <v>38108</v>
          </cell>
          <cell r="F189" t="str">
            <v>DEPAVE</v>
          </cell>
        </row>
        <row r="190">
          <cell r="A190" t="str">
            <v>10.A.084</v>
          </cell>
          <cell r="B190" t="str">
            <v>Joelho 90 soldável de PVC marrom p/ água fria (diam. 25,0 mm)</v>
          </cell>
          <cell r="C190" t="str">
            <v>UN</v>
          </cell>
          <cell r="D190">
            <v>3.31</v>
          </cell>
          <cell r="E190">
            <v>38108</v>
          </cell>
          <cell r="F190" t="str">
            <v>DEPAVE</v>
          </cell>
        </row>
        <row r="191">
          <cell r="A191" t="str">
            <v>10.A.085</v>
          </cell>
          <cell r="B191" t="str">
            <v>Joelho 90 soldável de PVC marrom p/ água fria (diam. 32,0 mm)</v>
          </cell>
          <cell r="C191" t="str">
            <v>UN</v>
          </cell>
          <cell r="D191">
            <v>3.94</v>
          </cell>
          <cell r="E191">
            <v>38108</v>
          </cell>
          <cell r="F191" t="str">
            <v>DEPAVE</v>
          </cell>
        </row>
        <row r="192">
          <cell r="A192" t="str">
            <v>10.A.086</v>
          </cell>
          <cell r="B192" t="str">
            <v>Joelho 90 soldável de PVC marrom p/ água fria (diam. 50,0 mm)</v>
          </cell>
          <cell r="C192" t="str">
            <v>UN</v>
          </cell>
          <cell r="D192">
            <v>5.77</v>
          </cell>
          <cell r="E192">
            <v>38108</v>
          </cell>
          <cell r="F192" t="str">
            <v>DEPAVE</v>
          </cell>
        </row>
        <row r="193">
          <cell r="A193" t="str">
            <v>10.A.087</v>
          </cell>
          <cell r="B193" t="str">
            <v>Joelho 90 soldável de PVC marrom p/ água fria (diam. 60,0 mm)</v>
          </cell>
          <cell r="C193" t="str">
            <v>UN</v>
          </cell>
          <cell r="D193">
            <v>14.78</v>
          </cell>
          <cell r="E193">
            <v>38108</v>
          </cell>
          <cell r="F193" t="str">
            <v>DEPAVE</v>
          </cell>
        </row>
        <row r="194">
          <cell r="A194" t="str">
            <v>10.A.088</v>
          </cell>
          <cell r="B194" t="str">
            <v>Tê 90 soldável de PVC marrom p/ água fria (diam. 25,0 mm)</v>
          </cell>
          <cell r="C194" t="str">
            <v>UN</v>
          </cell>
          <cell r="D194">
            <v>3.58</v>
          </cell>
          <cell r="E194">
            <v>38108</v>
          </cell>
          <cell r="F194" t="str">
            <v>DEPAVE</v>
          </cell>
        </row>
        <row r="195">
          <cell r="A195" t="str">
            <v>10.A.089</v>
          </cell>
          <cell r="B195" t="str">
            <v>Tê 90 soldável de PVC marrom p/ água fria (diam. 32,0 mm)</v>
          </cell>
          <cell r="C195" t="str">
            <v>UN</v>
          </cell>
          <cell r="D195">
            <v>4.5999999999999996</v>
          </cell>
          <cell r="E195">
            <v>38108</v>
          </cell>
          <cell r="F195" t="str">
            <v>DEPAVE</v>
          </cell>
        </row>
        <row r="196">
          <cell r="A196" t="str">
            <v>10.A.090</v>
          </cell>
          <cell r="B196" t="str">
            <v>Tê 90 soldável de PVC marrom p/ água fria (diam. 50,0 mm)</v>
          </cell>
          <cell r="C196" t="str">
            <v>UN</v>
          </cell>
          <cell r="D196">
            <v>7.02</v>
          </cell>
          <cell r="E196">
            <v>38108</v>
          </cell>
          <cell r="F196" t="str">
            <v>DEPAVE</v>
          </cell>
        </row>
        <row r="197">
          <cell r="A197" t="str">
            <v>10.A.091</v>
          </cell>
          <cell r="B197" t="str">
            <v>Tê 90 soldável de PVC marrom p/ água fria (diam. 60,0 mm)</v>
          </cell>
          <cell r="C197" t="str">
            <v>UN</v>
          </cell>
          <cell r="D197">
            <v>16.73</v>
          </cell>
          <cell r="E197">
            <v>38108</v>
          </cell>
          <cell r="F197" t="str">
            <v>DEPAVE</v>
          </cell>
        </row>
        <row r="198">
          <cell r="A198" t="str">
            <v>10.A.092</v>
          </cell>
          <cell r="B198" t="str">
            <v>Tê de redução 90 soldável de PVC marrom p/ água fria (diam. Ent. 32,0 mm diam. Saída 25,0 mm)</v>
          </cell>
          <cell r="C198" t="str">
            <v>UN</v>
          </cell>
          <cell r="D198">
            <v>6.11</v>
          </cell>
          <cell r="E198">
            <v>38108</v>
          </cell>
          <cell r="F198" t="str">
            <v>DEPAVE</v>
          </cell>
        </row>
        <row r="199">
          <cell r="A199" t="str">
            <v>10.A.093</v>
          </cell>
          <cell r="B199" t="str">
            <v>Tê de redução 90 soldável de PVC marrom p/ água fria (diam. Ent. 50,0 mm diam. Saída 25,0 mm)</v>
          </cell>
          <cell r="C199" t="str">
            <v>UN</v>
          </cell>
          <cell r="D199">
            <v>7.35</v>
          </cell>
          <cell r="E199">
            <v>38108</v>
          </cell>
          <cell r="F199" t="str">
            <v>DEPAVE</v>
          </cell>
        </row>
        <row r="200">
          <cell r="A200" t="str">
            <v>10.A.094</v>
          </cell>
          <cell r="B200" t="str">
            <v>Joelho 90 soldável de PVC marrom e com rosca com redução p/ água fria (diam. Sold. 25,0 mm diam. Rosc 1/2")</v>
          </cell>
          <cell r="C200" t="str">
            <v>UN</v>
          </cell>
          <cell r="D200">
            <v>3.53</v>
          </cell>
          <cell r="E200">
            <v>38108</v>
          </cell>
          <cell r="F200" t="str">
            <v>DEPAVE</v>
          </cell>
        </row>
        <row r="201">
          <cell r="A201" t="str">
            <v>10.A.095</v>
          </cell>
          <cell r="B201" t="str">
            <v>Joelho 45 PBV de PVC bege pérola p/ esgoto serie reforçada (diam. 40,0 mm)</v>
          </cell>
          <cell r="C201" t="str">
            <v>UN</v>
          </cell>
          <cell r="D201">
            <v>6.18</v>
          </cell>
          <cell r="E201">
            <v>38108</v>
          </cell>
          <cell r="F201" t="str">
            <v>DEPAVE</v>
          </cell>
        </row>
        <row r="202">
          <cell r="A202" t="str">
            <v>10.A.096</v>
          </cell>
          <cell r="B202" t="str">
            <v>Joelho 45 PBV de PVCbranco p/ esgoto serie normal (diam. 50,0 mm)</v>
          </cell>
          <cell r="C202" t="str">
            <v>UN</v>
          </cell>
          <cell r="D202">
            <v>6.21</v>
          </cell>
          <cell r="E202">
            <v>38108</v>
          </cell>
          <cell r="F202" t="str">
            <v>DEPAVE</v>
          </cell>
        </row>
        <row r="203">
          <cell r="A203" t="str">
            <v>10.A.097</v>
          </cell>
          <cell r="B203" t="str">
            <v>Joelho 45 PBV de PVCbranco p/ esgoto serie normal (diam. 75,0 mm)</v>
          </cell>
          <cell r="C203" t="str">
            <v>UN</v>
          </cell>
          <cell r="D203">
            <v>9.92</v>
          </cell>
          <cell r="E203">
            <v>38108</v>
          </cell>
          <cell r="F203" t="str">
            <v>DEPAVE</v>
          </cell>
        </row>
        <row r="204">
          <cell r="A204" t="str">
            <v>10.A.098</v>
          </cell>
          <cell r="B204" t="str">
            <v>Joelho 45 PBV de PVCbranco p/ esgoto serie normal (diam. 100,0 mm)</v>
          </cell>
          <cell r="C204" t="str">
            <v>UN</v>
          </cell>
          <cell r="D204">
            <v>12.58</v>
          </cell>
          <cell r="E204">
            <v>38108</v>
          </cell>
          <cell r="F204" t="str">
            <v>DEPAVE</v>
          </cell>
        </row>
        <row r="205">
          <cell r="A205" t="str">
            <v>10.A.099</v>
          </cell>
          <cell r="B205" t="str">
            <v>Joelho 90 PBV de PVC branco p/ esgoto serie normal (diam. 50,0 mm)</v>
          </cell>
          <cell r="C205" t="str">
            <v>UN</v>
          </cell>
          <cell r="D205">
            <v>5.79</v>
          </cell>
          <cell r="E205">
            <v>38108</v>
          </cell>
          <cell r="F205" t="str">
            <v>DEPAVE</v>
          </cell>
        </row>
        <row r="206">
          <cell r="A206" t="str">
            <v>10.A.100</v>
          </cell>
          <cell r="B206" t="str">
            <v>Joelho 90 PBV de PVC branco p/ esgoto serie normal (diam. 100,0 mm)</v>
          </cell>
          <cell r="C206" t="str">
            <v>UN</v>
          </cell>
          <cell r="D206">
            <v>12.63</v>
          </cell>
          <cell r="E206">
            <v>38108</v>
          </cell>
          <cell r="F206" t="str">
            <v>DEPAVE</v>
          </cell>
        </row>
        <row r="207">
          <cell r="A207" t="str">
            <v>10.A.101</v>
          </cell>
          <cell r="B207" t="str">
            <v>Junção simples PBV de PVC bege pérola p/ esgoto serie reforçada (diam. 50,0 mm)</v>
          </cell>
          <cell r="C207" t="str">
            <v>UN</v>
          </cell>
          <cell r="D207">
            <v>13.16</v>
          </cell>
          <cell r="E207">
            <v>38108</v>
          </cell>
          <cell r="F207" t="str">
            <v>DEPAVE</v>
          </cell>
        </row>
        <row r="208">
          <cell r="A208" t="str">
            <v>10.A.102</v>
          </cell>
          <cell r="B208" t="str">
            <v>Junção simples PBV de PVC bege pérola p/ esgoto serie reforçada (diam. 100,0 mm)</v>
          </cell>
          <cell r="C208" t="str">
            <v>UN</v>
          </cell>
          <cell r="D208">
            <v>30.32</v>
          </cell>
          <cell r="E208">
            <v>38108</v>
          </cell>
          <cell r="F208" t="str">
            <v>DEPAVE</v>
          </cell>
        </row>
        <row r="209">
          <cell r="A209" t="str">
            <v>10.A.103</v>
          </cell>
          <cell r="B209" t="str">
            <v>Junção simples PBV de PVC bege pérola p/ esgoto serie reforçada (diam.princ.100,0 mm diam. Derv. 75,0 mm)</v>
          </cell>
          <cell r="C209" t="str">
            <v>UN</v>
          </cell>
          <cell r="D209">
            <v>30.82</v>
          </cell>
          <cell r="E209">
            <v>38108</v>
          </cell>
          <cell r="F209" t="str">
            <v>DEPAVE</v>
          </cell>
        </row>
        <row r="210">
          <cell r="A210" t="str">
            <v>10.A.104</v>
          </cell>
          <cell r="B210" t="str">
            <v>Tê 90 PBV de PVC branco p/ esgoto serie normal (diam. 50,0 mm)</v>
          </cell>
          <cell r="C210" t="str">
            <v>UN</v>
          </cell>
          <cell r="D210">
            <v>8.0299999999999994</v>
          </cell>
          <cell r="E210">
            <v>38108</v>
          </cell>
          <cell r="F210" t="str">
            <v>DEPAVE</v>
          </cell>
        </row>
        <row r="211">
          <cell r="A211" t="str">
            <v>10.A.105</v>
          </cell>
          <cell r="B211" t="str">
            <v>Tê 90 de redução PVB de PVC branco p/ esgoto serie normal (diam. 100 x 50 mm)</v>
          </cell>
          <cell r="C211" t="str">
            <v>UN</v>
          </cell>
          <cell r="D211">
            <v>14.92</v>
          </cell>
          <cell r="E211">
            <v>38108</v>
          </cell>
          <cell r="F211" t="str">
            <v>DEPAVE</v>
          </cell>
        </row>
        <row r="212">
          <cell r="A212" t="str">
            <v>10.A.106</v>
          </cell>
          <cell r="B212" t="str">
            <v>Luva simples PBV de PVC branco p/ esgoto serie normal (diam. 50,0 mm)</v>
          </cell>
          <cell r="C212" t="str">
            <v>UN</v>
          </cell>
          <cell r="D212">
            <v>4.03</v>
          </cell>
          <cell r="E212">
            <v>38108</v>
          </cell>
          <cell r="F212" t="str">
            <v>DEPAVE</v>
          </cell>
        </row>
        <row r="213">
          <cell r="A213" t="str">
            <v>10.A.107</v>
          </cell>
          <cell r="B213" t="str">
            <v>Luva simples PBV de PVC branco p/ esgoto serie normal (diam. 75,0 mm)</v>
          </cell>
          <cell r="C213" t="str">
            <v>UN</v>
          </cell>
          <cell r="D213">
            <v>6.58</v>
          </cell>
          <cell r="E213">
            <v>38108</v>
          </cell>
          <cell r="F213" t="str">
            <v>DEPAVE</v>
          </cell>
        </row>
        <row r="214">
          <cell r="A214" t="str">
            <v>10.A.108</v>
          </cell>
          <cell r="B214" t="str">
            <v>Luva simples PBV de PVC branco p/ esgoto serie normal (diam. 100,0 mm)</v>
          </cell>
          <cell r="C214" t="str">
            <v>UN</v>
          </cell>
          <cell r="D214">
            <v>8.61</v>
          </cell>
          <cell r="E214">
            <v>38108</v>
          </cell>
          <cell r="F214" t="str">
            <v>DEPAVE</v>
          </cell>
        </row>
        <row r="215">
          <cell r="A215" t="str">
            <v>10.A.109</v>
          </cell>
          <cell r="B215" t="str">
            <v>Joelho 90 PBV de PVC bege pérola p/ esgoto serie reforçada (diam. 40,0 mm)</v>
          </cell>
          <cell r="C215" t="str">
            <v>UN</v>
          </cell>
          <cell r="D215">
            <v>6.34</v>
          </cell>
          <cell r="E215">
            <v>38108</v>
          </cell>
          <cell r="F215" t="str">
            <v>DEPAVE</v>
          </cell>
        </row>
        <row r="216">
          <cell r="A216" t="str">
            <v>10.A.110</v>
          </cell>
          <cell r="B216" t="str">
            <v>Caixa sifonada  de PVC p/ esgoto sanit.  (alt. 185,0 mm / diam. Ent. 40,00 diam. saída  75,0mm diam. Caixa 150,0 grelha redonda, n° de ent. 5)</v>
          </cell>
          <cell r="C216" t="str">
            <v>UN</v>
          </cell>
          <cell r="D216">
            <v>33.28</v>
          </cell>
          <cell r="E216">
            <v>38108</v>
          </cell>
          <cell r="F216" t="str">
            <v>DEPAVE</v>
          </cell>
        </row>
        <row r="217">
          <cell r="A217" t="str">
            <v>10.A.111</v>
          </cell>
          <cell r="B217" t="str">
            <v>Bucha de redução longa de PVC p/ esgoto serie normal (diam. 50x40 mm)</v>
          </cell>
          <cell r="C217" t="str">
            <v>UN</v>
          </cell>
          <cell r="D217">
            <v>3.22</v>
          </cell>
          <cell r="E217">
            <v>38108</v>
          </cell>
          <cell r="F217" t="str">
            <v>DEPAVE</v>
          </cell>
        </row>
        <row r="218">
          <cell r="A218" t="str">
            <v>10.A.112</v>
          </cell>
          <cell r="B218" t="str">
            <v>Válvula de descarga metálica sem registro interno (diam. 1 1/2")</v>
          </cell>
          <cell r="C218" t="str">
            <v>UN</v>
          </cell>
          <cell r="D218">
            <v>67.709999999999994</v>
          </cell>
          <cell r="E218">
            <v>38108</v>
          </cell>
          <cell r="F218" t="str">
            <v>DEPAVE</v>
          </cell>
        </row>
        <row r="219">
          <cell r="A219" t="str">
            <v>10.A.113</v>
          </cell>
          <cell r="B219" t="str">
            <v>Válvula de escoamento metálica p/ lavat./bidê (diam. 1")</v>
          </cell>
          <cell r="C219" t="str">
            <v>UN</v>
          </cell>
          <cell r="D219">
            <v>22.75</v>
          </cell>
          <cell r="E219">
            <v>38108</v>
          </cell>
          <cell r="F219" t="str">
            <v>DEPAVE</v>
          </cell>
        </row>
        <row r="220">
          <cell r="A220" t="str">
            <v>10.A.114</v>
          </cell>
          <cell r="B220" t="str">
            <v>Cabeceira p/calha de PVC - Tigre</v>
          </cell>
          <cell r="C220" t="str">
            <v>UN</v>
          </cell>
          <cell r="D220">
            <v>12.89</v>
          </cell>
          <cell r="E220">
            <v>38108</v>
          </cell>
          <cell r="F220" t="str">
            <v>DEPAVE</v>
          </cell>
        </row>
        <row r="221">
          <cell r="A221" t="str">
            <v>10.A.115</v>
          </cell>
          <cell r="B221" t="str">
            <v>Adaptador soldável c/ flanges e anel p/ caixa d'água de PVC marrom p/ água fria (diam. Sold. 25,0 mm / diam. Rosc. 3/4")</v>
          </cell>
          <cell r="C221" t="str">
            <v>UN</v>
          </cell>
          <cell r="D221">
            <v>6.18</v>
          </cell>
          <cell r="E221">
            <v>38108</v>
          </cell>
          <cell r="F221" t="str">
            <v>DEPAVE</v>
          </cell>
        </row>
        <row r="222">
          <cell r="A222" t="str">
            <v>10.A.116</v>
          </cell>
          <cell r="B222" t="str">
            <v>Adaptador soldável c/ flanges e anel p/ caixa d'água de PVC marrom p/ água fria (diam. Sold. 32,0 mm / diam. Rosc.1")</v>
          </cell>
          <cell r="C222" t="str">
            <v>UN</v>
          </cell>
          <cell r="D222">
            <v>10.02</v>
          </cell>
          <cell r="E222">
            <v>38108</v>
          </cell>
          <cell r="F222" t="str">
            <v>DEPAVE</v>
          </cell>
        </row>
        <row r="223">
          <cell r="A223" t="str">
            <v>10.A.117</v>
          </cell>
          <cell r="B223" t="str">
            <v>Adaptador soldável c/ flanges e anel p/ caixa d'água de PVC marrom p/ água fria (diam. Sold. 50,0 mm / diam. Rosc.1 1/2")</v>
          </cell>
          <cell r="C223" t="str">
            <v>UN</v>
          </cell>
          <cell r="D223">
            <v>13.98</v>
          </cell>
          <cell r="E223">
            <v>38108</v>
          </cell>
          <cell r="F223" t="str">
            <v>DEPAVE</v>
          </cell>
        </row>
        <row r="224">
          <cell r="A224" t="str">
            <v>10.A.118</v>
          </cell>
          <cell r="B224" t="str">
            <v>Adaptador soldável de PVC marrom p/ água fria (diam. 20,0 mm)</v>
          </cell>
          <cell r="C224" t="str">
            <v>UN</v>
          </cell>
          <cell r="D224">
            <v>1.64</v>
          </cell>
          <cell r="E224">
            <v>38108</v>
          </cell>
          <cell r="F224" t="str">
            <v>DEPAVE</v>
          </cell>
        </row>
        <row r="225">
          <cell r="A225" t="str">
            <v>10.A.119</v>
          </cell>
          <cell r="B225" t="str">
            <v>Adaptador soldável de PVC marrom p/ água fria (diam. 25,0 mm)</v>
          </cell>
          <cell r="C225" t="str">
            <v>UN</v>
          </cell>
          <cell r="D225">
            <v>1.75</v>
          </cell>
          <cell r="E225">
            <v>38108</v>
          </cell>
          <cell r="F225" t="str">
            <v>DEPAVE</v>
          </cell>
        </row>
        <row r="226">
          <cell r="A226" t="str">
            <v>10.A.120</v>
          </cell>
          <cell r="B226" t="str">
            <v>Engate flexível de PVC para entrada de água (300,0 mm / 1/2")</v>
          </cell>
          <cell r="C226" t="str">
            <v>UN</v>
          </cell>
          <cell r="D226">
            <v>9.17</v>
          </cell>
          <cell r="E226">
            <v>38108</v>
          </cell>
          <cell r="F226" t="str">
            <v>DEPAVE</v>
          </cell>
        </row>
        <row r="227">
          <cell r="A227" t="str">
            <v>10.A.121</v>
          </cell>
          <cell r="B227" t="str">
            <v>Adaptador curto de PVC 1 1/2"</v>
          </cell>
          <cell r="C227" t="str">
            <v>UN</v>
          </cell>
          <cell r="D227">
            <v>4.25</v>
          </cell>
          <cell r="E227">
            <v>38108</v>
          </cell>
          <cell r="F227" t="str">
            <v>DEPAVE</v>
          </cell>
        </row>
        <row r="228">
          <cell r="A228" t="str">
            <v>10.A.122</v>
          </cell>
          <cell r="B228" t="str">
            <v>Adaptador curto de PVC 2"</v>
          </cell>
          <cell r="C228" t="str">
            <v>UN</v>
          </cell>
          <cell r="D228">
            <v>7.56</v>
          </cell>
          <cell r="E228">
            <v>38108</v>
          </cell>
          <cell r="F228" t="str">
            <v>DEPAVE</v>
          </cell>
        </row>
        <row r="229">
          <cell r="A229" t="str">
            <v>10.A.123</v>
          </cell>
          <cell r="B229" t="str">
            <v>Bucha de redução soldável curta de PVC 32 x 25 mm</v>
          </cell>
          <cell r="C229" t="str">
            <v>UN</v>
          </cell>
          <cell r="D229">
            <v>1.68</v>
          </cell>
          <cell r="E229">
            <v>38108</v>
          </cell>
          <cell r="F229" t="str">
            <v>DEPAVE</v>
          </cell>
        </row>
        <row r="230">
          <cell r="A230" t="str">
            <v>10.A.124</v>
          </cell>
          <cell r="B230" t="str">
            <v>Bucha de redução soldável curta de PVC 60 x 50 mm</v>
          </cell>
          <cell r="C230" t="str">
            <v>UN</v>
          </cell>
          <cell r="D230">
            <v>4.58</v>
          </cell>
          <cell r="E230">
            <v>38108</v>
          </cell>
          <cell r="F230" t="str">
            <v>DEPAVE</v>
          </cell>
        </row>
        <row r="231">
          <cell r="A231" t="str">
            <v>10.A.125</v>
          </cell>
          <cell r="B231" t="str">
            <v>Bucha de redução soldável longa de PVC 50 x 25 mm</v>
          </cell>
          <cell r="C231" t="str">
            <v>UN</v>
          </cell>
          <cell r="D231">
            <v>3.65</v>
          </cell>
          <cell r="E231">
            <v>38108</v>
          </cell>
          <cell r="F231" t="str">
            <v>DEPAVE</v>
          </cell>
        </row>
        <row r="232">
          <cell r="A232" t="str">
            <v>10.A.126</v>
          </cell>
          <cell r="B232" t="str">
            <v>Junção simples de PVC p/ esgoto sanit. 100 x 50 mm</v>
          </cell>
          <cell r="C232" t="str">
            <v>UN</v>
          </cell>
          <cell r="D232">
            <v>15.58</v>
          </cell>
          <cell r="E232">
            <v>38108</v>
          </cell>
          <cell r="F232" t="str">
            <v>DEPAVE</v>
          </cell>
        </row>
        <row r="233">
          <cell r="A233" t="str">
            <v>10.A.127</v>
          </cell>
          <cell r="B233" t="str">
            <v>Bucha de redução longa de PVC 50 x 40 mm</v>
          </cell>
          <cell r="C233" t="str">
            <v>UN</v>
          </cell>
          <cell r="D233">
            <v>3.04</v>
          </cell>
          <cell r="E233">
            <v>38108</v>
          </cell>
          <cell r="F233" t="str">
            <v>DEPAVE</v>
          </cell>
        </row>
        <row r="234">
          <cell r="A234" t="str">
            <v>10.A.128</v>
          </cell>
          <cell r="B234" t="str">
            <v>Bucha de redução longa de PVC 100 x 50 mm</v>
          </cell>
          <cell r="C234" t="str">
            <v>UN</v>
          </cell>
          <cell r="D234">
            <v>6.42</v>
          </cell>
          <cell r="E234">
            <v>38108</v>
          </cell>
          <cell r="F234" t="str">
            <v>DEPAVE</v>
          </cell>
        </row>
        <row r="235">
          <cell r="A235" t="str">
            <v>10.A.129</v>
          </cell>
          <cell r="B235" t="str">
            <v>Tubo de ligação cromado para vaso sanitário</v>
          </cell>
          <cell r="C235" t="str">
            <v>UN</v>
          </cell>
          <cell r="D235">
            <v>19.690000000000001</v>
          </cell>
          <cell r="E235">
            <v>38108</v>
          </cell>
          <cell r="F235" t="str">
            <v>DEPAVE</v>
          </cell>
        </row>
        <row r="236">
          <cell r="A236" t="str">
            <v>10.A.130</v>
          </cell>
          <cell r="B236" t="str">
            <v>Válvula de descarga para mictório</v>
          </cell>
          <cell r="C236" t="str">
            <v>UN</v>
          </cell>
          <cell r="D236">
            <v>149.81</v>
          </cell>
          <cell r="E236">
            <v>38108</v>
          </cell>
          <cell r="F236" t="str">
            <v>DEPAVE</v>
          </cell>
        </row>
        <row r="237">
          <cell r="A237" t="str">
            <v>10.A.131</v>
          </cell>
          <cell r="B237" t="str">
            <v>Caixa sifonada  de PVC c/ corpo giratório p/ esgoto sanit.  (alt. 140,0 mm / diam. Ent. 40,0 diam. saída  50,0mm diam. Caixa 100,0 grelha redonda, n° de ent. 5)</v>
          </cell>
          <cell r="C237" t="str">
            <v>UN</v>
          </cell>
          <cell r="D237">
            <v>26.81</v>
          </cell>
          <cell r="E237">
            <v>38108</v>
          </cell>
          <cell r="F237" t="str">
            <v>DEPAVE</v>
          </cell>
        </row>
        <row r="238">
          <cell r="A238" t="str">
            <v>10.A.132</v>
          </cell>
          <cell r="B238" t="str">
            <v>Tubo de PAD 1"</v>
          </cell>
          <cell r="C238" t="str">
            <v>M</v>
          </cell>
          <cell r="D238">
            <v>17.07</v>
          </cell>
          <cell r="E238">
            <v>38108</v>
          </cell>
          <cell r="F238" t="str">
            <v>DEPAVE</v>
          </cell>
        </row>
        <row r="239">
          <cell r="A239" t="str">
            <v>10.A.133</v>
          </cell>
          <cell r="B239" t="str">
            <v>União para tubo de PAD 1"</v>
          </cell>
          <cell r="C239" t="str">
            <v>UN</v>
          </cell>
          <cell r="D239">
            <v>5.54</v>
          </cell>
          <cell r="E239">
            <v>38108</v>
          </cell>
          <cell r="F239" t="str">
            <v>DEPAVE</v>
          </cell>
        </row>
        <row r="240">
          <cell r="A240" t="str">
            <v>10.A.134</v>
          </cell>
          <cell r="B240" t="str">
            <v xml:space="preserve">Bebedouro e torneira de irrigação conforme detalhe </v>
          </cell>
          <cell r="C240" t="str">
            <v>UN</v>
          </cell>
          <cell r="D240">
            <v>654.62</v>
          </cell>
          <cell r="E240">
            <v>38718</v>
          </cell>
          <cell r="F240" t="str">
            <v>DEPAVE</v>
          </cell>
        </row>
        <row r="241">
          <cell r="A241" t="str">
            <v>10.A.135</v>
          </cell>
          <cell r="B241" t="str">
            <v>Tê de redução soldavel de PVC ( diam. De ent. 50 mm/saida 32mm)</v>
          </cell>
          <cell r="C241" t="str">
            <v>UN</v>
          </cell>
          <cell r="D241">
            <v>9.92</v>
          </cell>
          <cell r="E241">
            <v>38108</v>
          </cell>
          <cell r="F241" t="str">
            <v>DEPAVE</v>
          </cell>
        </row>
        <row r="242">
          <cell r="A242" t="str">
            <v>10.A.136</v>
          </cell>
          <cell r="B242" t="str">
            <v>CAP soldavel de PVC (diam. De 32 mm)</v>
          </cell>
          <cell r="C242" t="str">
            <v>UN</v>
          </cell>
          <cell r="D242">
            <v>4.12</v>
          </cell>
          <cell r="E242">
            <v>38718</v>
          </cell>
          <cell r="F242" t="str">
            <v>DEPAVE</v>
          </cell>
        </row>
        <row r="243">
          <cell r="A243" t="str">
            <v>10.A.137</v>
          </cell>
          <cell r="B243" t="str">
            <v>CAP roscavel de PVC (diam. De 4")</v>
          </cell>
          <cell r="C243" t="str">
            <v>UN</v>
          </cell>
          <cell r="D243">
            <v>21.23</v>
          </cell>
          <cell r="E243">
            <v>38718</v>
          </cell>
          <cell r="F243" t="str">
            <v>DEPAVE</v>
          </cell>
        </row>
        <row r="244">
          <cell r="A244" t="str">
            <v>10.A.138</v>
          </cell>
          <cell r="B244" t="str">
            <v>Joelho 45 soldavel de PVC p/ água fria (diametro da seção de 25 mm)</v>
          </cell>
          <cell r="C244" t="str">
            <v>UN</v>
          </cell>
          <cell r="D244">
            <v>3.86</v>
          </cell>
          <cell r="E244">
            <v>38718</v>
          </cell>
          <cell r="F244" t="str">
            <v>DEPAVE</v>
          </cell>
        </row>
        <row r="245">
          <cell r="A245" t="str">
            <v>10.A.139</v>
          </cell>
          <cell r="B245" t="str">
            <v>Joelho 45 soldavel de PVC p/ água fria (diâmetro da seção de 32 mm)</v>
          </cell>
          <cell r="C245" t="str">
            <v>UN</v>
          </cell>
          <cell r="D245">
            <v>5.16</v>
          </cell>
          <cell r="E245">
            <v>38718</v>
          </cell>
          <cell r="F245" t="str">
            <v>DEPAVE</v>
          </cell>
        </row>
        <row r="246">
          <cell r="A246" t="str">
            <v>10.A.140</v>
          </cell>
          <cell r="B246" t="str">
            <v>Cuba de louca de embutir</v>
          </cell>
          <cell r="C246" t="str">
            <v>UN</v>
          </cell>
          <cell r="D246">
            <v>122.81</v>
          </cell>
          <cell r="E246">
            <v>38718</v>
          </cell>
          <cell r="F246" t="str">
            <v>DEPAVE</v>
          </cell>
        </row>
        <row r="247">
          <cell r="A247" t="str">
            <v>10.A.141</v>
          </cell>
          <cell r="B247" t="str">
            <v>Calha em chapa de aço galvanizado - desenvolvimento 140 cm</v>
          </cell>
          <cell r="C247" t="str">
            <v>M</v>
          </cell>
          <cell r="D247">
            <v>68.349999999999994</v>
          </cell>
          <cell r="E247">
            <v>38108</v>
          </cell>
          <cell r="F247" t="str">
            <v>EDIF</v>
          </cell>
        </row>
        <row r="248">
          <cell r="A248" t="str">
            <v>10.A.142</v>
          </cell>
          <cell r="B248" t="str">
            <v>Plataforma de madeira a serem armadas sobre andaimes metálicos</v>
          </cell>
          <cell r="C248" t="str">
            <v>M2</v>
          </cell>
          <cell r="D248">
            <v>4.7300000000000004</v>
          </cell>
          <cell r="E248">
            <v>38108</v>
          </cell>
          <cell r="F248" t="str">
            <v>SIURB</v>
          </cell>
        </row>
        <row r="249">
          <cell r="A249" t="str">
            <v>10.A.143</v>
          </cell>
          <cell r="B249" t="str">
            <v>Válvula de retenção horizontal - 80(3")</v>
          </cell>
          <cell r="C249" t="str">
            <v>UN</v>
          </cell>
          <cell r="D249">
            <v>112.59</v>
          </cell>
          <cell r="E249">
            <v>38108</v>
          </cell>
          <cell r="F249" t="str">
            <v>DEPAVE</v>
          </cell>
        </row>
        <row r="250">
          <cell r="A250" t="str">
            <v>10.A.144</v>
          </cell>
          <cell r="B250" t="str">
            <v>Registro gaveta bruto - 80 (3")</v>
          </cell>
          <cell r="C250" t="str">
            <v>UN</v>
          </cell>
          <cell r="D250">
            <v>175.16</v>
          </cell>
          <cell r="E250">
            <v>38108</v>
          </cell>
          <cell r="F250" t="str">
            <v>DEPAVE</v>
          </cell>
        </row>
        <row r="251">
          <cell r="A251" t="str">
            <v>10.A.145</v>
          </cell>
          <cell r="B251" t="str">
            <v>Reservatório de fibra de vidro cilindrico com capacidade para 1000 l</v>
          </cell>
          <cell r="C251" t="str">
            <v>UN</v>
          </cell>
          <cell r="D251">
            <v>204.2</v>
          </cell>
          <cell r="E251">
            <v>38718</v>
          </cell>
          <cell r="F251" t="str">
            <v>DEPAVE</v>
          </cell>
        </row>
        <row r="252">
          <cell r="A252" t="str">
            <v>10.A.146</v>
          </cell>
          <cell r="B252" t="str">
            <v>Tubo de cobre classe E  1/2"</v>
          </cell>
          <cell r="C252" t="str">
            <v>UN</v>
          </cell>
          <cell r="D252">
            <v>31.83</v>
          </cell>
          <cell r="E252">
            <v>38718</v>
          </cell>
          <cell r="F252" t="str">
            <v>DEPAVE</v>
          </cell>
        </row>
        <row r="253">
          <cell r="A253" t="str">
            <v>10.A.147</v>
          </cell>
          <cell r="B253" t="str">
            <v>Válvula de retencão, de pe com crivo de bronze - 1 1/4"</v>
          </cell>
          <cell r="C253" t="str">
            <v>UN</v>
          </cell>
          <cell r="D253">
            <v>38.26</v>
          </cell>
          <cell r="E253">
            <v>38718</v>
          </cell>
          <cell r="F253" t="str">
            <v>DEPAVE</v>
          </cell>
        </row>
        <row r="254">
          <cell r="A254" t="str">
            <v>10.A.148</v>
          </cell>
          <cell r="B254" t="str">
            <v>Torneira antivandalismo - docol pressmatic ou similar</v>
          </cell>
          <cell r="C254" t="str">
            <v xml:space="preserve">UN </v>
          </cell>
          <cell r="D254">
            <v>263.63</v>
          </cell>
          <cell r="E254">
            <v>38718</v>
          </cell>
          <cell r="F254" t="str">
            <v>DEPAVE</v>
          </cell>
        </row>
        <row r="255">
          <cell r="A255" t="str">
            <v>11.0.000</v>
          </cell>
          <cell r="B255" t="str">
            <v>Revestimentos</v>
          </cell>
          <cell r="C255" t="str">
            <v>M2</v>
          </cell>
          <cell r="D255">
            <v>4.33</v>
          </cell>
          <cell r="E255">
            <v>35431</v>
          </cell>
          <cell r="F255" t="str">
            <v>DEPAVE</v>
          </cell>
        </row>
        <row r="256">
          <cell r="A256" t="str">
            <v>11.A.002</v>
          </cell>
          <cell r="B256" t="str">
            <v>Revest parede c/ argamassa baritada c/equiv de 1,5 mm de chumbo</v>
          </cell>
          <cell r="C256" t="str">
            <v>M2</v>
          </cell>
          <cell r="D256">
            <v>51.35</v>
          </cell>
          <cell r="E256">
            <v>36526</v>
          </cell>
          <cell r="F256" t="str">
            <v>EDIF</v>
          </cell>
        </row>
        <row r="257">
          <cell r="A257" t="str">
            <v>11.A.003</v>
          </cell>
          <cell r="B257" t="str">
            <v>Passou p/a TABELA N.31 - 11.04.52 - Peitoril de concreto aparente</v>
          </cell>
          <cell r="C257" t="str">
            <v>M</v>
          </cell>
          <cell r="D257">
            <v>25.16</v>
          </cell>
          <cell r="E257">
            <v>35431</v>
          </cell>
          <cell r="F257" t="str">
            <v>EDIF</v>
          </cell>
        </row>
        <row r="258">
          <cell r="A258" t="str">
            <v>11.A.004</v>
          </cell>
          <cell r="B258" t="str">
            <v>Revestimento de cimento queimado</v>
          </cell>
          <cell r="C258" t="str">
            <v>M2</v>
          </cell>
          <cell r="D258">
            <v>4.33</v>
          </cell>
          <cell r="E258">
            <v>35431</v>
          </cell>
          <cell r="F258" t="str">
            <v>DEPAVE</v>
          </cell>
        </row>
        <row r="259">
          <cell r="A259" t="str">
            <v>11.A.005</v>
          </cell>
          <cell r="B259" t="str">
            <v>Chapisco externo grosso com adição de pedrisco e impermeabilizante</v>
          </cell>
          <cell r="C259" t="str">
            <v>M2</v>
          </cell>
          <cell r="D259">
            <v>4.33</v>
          </cell>
          <cell r="E259">
            <v>36526</v>
          </cell>
          <cell r="F259" t="str">
            <v>DEPAVE</v>
          </cell>
        </row>
        <row r="260">
          <cell r="A260" t="str">
            <v>11.A.009</v>
          </cell>
          <cell r="B260" t="str">
            <v xml:space="preserve">Revestimento em tijolo aparente, 1/2 tijolo  </v>
          </cell>
          <cell r="C260" t="str">
            <v>M2</v>
          </cell>
          <cell r="D260">
            <v>29.38</v>
          </cell>
          <cell r="E260">
            <v>36526</v>
          </cell>
          <cell r="F260" t="str">
            <v>DEPAVE</v>
          </cell>
        </row>
        <row r="261">
          <cell r="A261" t="str">
            <v>11.A.010</v>
          </cell>
          <cell r="B261" t="str">
            <v>Retirada de revestimento em azulejos</v>
          </cell>
          <cell r="C261" t="str">
            <v>M2</v>
          </cell>
          <cell r="D261">
            <v>0.89</v>
          </cell>
          <cell r="E261">
            <v>36526</v>
          </cell>
          <cell r="F261" t="str">
            <v>DEPAVE</v>
          </cell>
        </row>
        <row r="262">
          <cell r="A262" t="str">
            <v>11.A.011</v>
          </cell>
          <cell r="B262" t="str">
            <v>Recolocação de azulejos c/ argamassa colante</v>
          </cell>
          <cell r="C262" t="str">
            <v>M2</v>
          </cell>
          <cell r="D262">
            <v>4.49</v>
          </cell>
          <cell r="E262">
            <v>36526</v>
          </cell>
          <cell r="F262" t="str">
            <v>DEPAVE</v>
          </cell>
        </row>
        <row r="263">
          <cell r="A263" t="str">
            <v>11.A.012</v>
          </cell>
          <cell r="B263" t="str">
            <v xml:space="preserve">Revestimento ceramico Gail, 240 x 116 mm - cor 1000 com arg. de cim. e areia </v>
          </cell>
          <cell r="C263" t="str">
            <v>M2</v>
          </cell>
          <cell r="D263">
            <v>54.83</v>
          </cell>
          <cell r="E263">
            <v>38108</v>
          </cell>
          <cell r="F263" t="str">
            <v>DEPAVE</v>
          </cell>
        </row>
        <row r="264">
          <cell r="A264" t="str">
            <v>11.A.013</v>
          </cell>
          <cell r="B264" t="str">
            <v>Emboço - paredes internas e externas, argamassa mista de cimento, cal e areia - 1: 2: 9</v>
          </cell>
          <cell r="C264" t="str">
            <v>M2</v>
          </cell>
          <cell r="D264">
            <v>11.34</v>
          </cell>
          <cell r="E264">
            <v>38108</v>
          </cell>
          <cell r="F264" t="str">
            <v>DEPAVE</v>
          </cell>
        </row>
        <row r="265">
          <cell r="A265" t="str">
            <v>11.A.014</v>
          </cell>
          <cell r="B265" t="str">
            <v>Emboço - forros, argamassa mista de cimento, cal e areia - 1: 2: 9</v>
          </cell>
          <cell r="C265" t="str">
            <v>M2</v>
          </cell>
          <cell r="D265">
            <v>12.58</v>
          </cell>
          <cell r="E265">
            <v>38108</v>
          </cell>
          <cell r="F265" t="str">
            <v>DEPAVE</v>
          </cell>
        </row>
        <row r="266">
          <cell r="A266" t="str">
            <v>12.0.000</v>
          </cell>
          <cell r="B266" t="str">
            <v>Forros</v>
          </cell>
          <cell r="C266" t="str">
            <v>M2</v>
          </cell>
          <cell r="D266">
            <v>16.54</v>
          </cell>
          <cell r="E266">
            <v>36526</v>
          </cell>
          <cell r="F266" t="str">
            <v>DEPAVE</v>
          </cell>
        </row>
        <row r="267">
          <cell r="A267" t="str">
            <v>12.A.005</v>
          </cell>
          <cell r="B267" t="str">
            <v>Remoção de lambris de fibro cimento incl. entarugamento</v>
          </cell>
          <cell r="C267" t="str">
            <v>M2</v>
          </cell>
          <cell r="D267">
            <v>3.2</v>
          </cell>
          <cell r="E267">
            <v>36526</v>
          </cell>
          <cell r="F267" t="str">
            <v>DEPAVE</v>
          </cell>
        </row>
        <row r="268">
          <cell r="A268" t="str">
            <v>12.A.006</v>
          </cell>
          <cell r="B268" t="str">
            <v>Fornec. e aplicação de moldura de gesso simples</v>
          </cell>
          <cell r="C268" t="str">
            <v>M</v>
          </cell>
          <cell r="D268">
            <v>4.46</v>
          </cell>
          <cell r="E268">
            <v>36526</v>
          </cell>
          <cell r="F268" t="str">
            <v>DEPAVE</v>
          </cell>
        </row>
        <row r="269">
          <cell r="A269" t="str">
            <v>12.A.007</v>
          </cell>
          <cell r="B269" t="str">
            <v>Tábuas de madeira maciça p/ forro - cedrinho mesclado, 18,5 x 1 cm</v>
          </cell>
          <cell r="C269" t="str">
            <v>M2</v>
          </cell>
          <cell r="D269">
            <v>16.54</v>
          </cell>
          <cell r="E269">
            <v>36526</v>
          </cell>
          <cell r="F269" t="str">
            <v>DEPAVE</v>
          </cell>
        </row>
        <row r="270">
          <cell r="A270" t="str">
            <v>13.0.000</v>
          </cell>
          <cell r="B270" t="str">
            <v>Pisos</v>
          </cell>
          <cell r="C270" t="str">
            <v>M2</v>
          </cell>
          <cell r="D270">
            <v>1.56</v>
          </cell>
          <cell r="E270">
            <v>35431</v>
          </cell>
          <cell r="F270" t="str">
            <v>DEPAVE</v>
          </cell>
        </row>
        <row r="271">
          <cell r="A271" t="str">
            <v>13.A.008</v>
          </cell>
          <cell r="B271" t="str">
            <v>Piso de ardósia 30 x 30 cm, assentado com cimento colante</v>
          </cell>
          <cell r="C271" t="str">
            <v>M2</v>
          </cell>
          <cell r="D271">
            <v>7.64</v>
          </cell>
          <cell r="E271">
            <v>37408</v>
          </cell>
          <cell r="F271" t="str">
            <v>DEPAVE</v>
          </cell>
        </row>
        <row r="272">
          <cell r="A272" t="str">
            <v>13.A.009</v>
          </cell>
          <cell r="B272" t="str">
            <v>Soleira de ardósia</v>
          </cell>
          <cell r="C272" t="str">
            <v>M2</v>
          </cell>
          <cell r="D272">
            <v>69.25</v>
          </cell>
          <cell r="E272">
            <v>37408</v>
          </cell>
          <cell r="F272" t="str">
            <v>DEPAVE</v>
          </cell>
        </row>
        <row r="273">
          <cell r="A273" t="str">
            <v>13.A.010</v>
          </cell>
          <cell r="B273" t="str">
            <v>Junta plástica 1,00x1,00m p/piso em cimentado até 10 m2</v>
          </cell>
          <cell r="C273" t="str">
            <v>M2</v>
          </cell>
          <cell r="D273">
            <v>1.56</v>
          </cell>
          <cell r="E273">
            <v>35431</v>
          </cell>
          <cell r="F273" t="str">
            <v>DEPAVE</v>
          </cell>
        </row>
        <row r="274">
          <cell r="A274" t="str">
            <v>13.A.011</v>
          </cell>
          <cell r="B274" t="str">
            <v>Junta plástica 1,00x1,00m p/piso em cimentado acima de 10 até 30m2</v>
          </cell>
          <cell r="C274" t="str">
            <v>M2</v>
          </cell>
          <cell r="D274">
            <v>1.49</v>
          </cell>
          <cell r="E274">
            <v>35431</v>
          </cell>
          <cell r="F274" t="str">
            <v>DEPAVE</v>
          </cell>
        </row>
        <row r="275">
          <cell r="A275" t="str">
            <v>13.A.012</v>
          </cell>
          <cell r="B275" t="str">
            <v>Junta plástica 1,00x1,00 m p/piso em cimentado acima de 30 até 50m2</v>
          </cell>
          <cell r="C275" t="str">
            <v>M2</v>
          </cell>
          <cell r="D275">
            <v>1.39</v>
          </cell>
          <cell r="E275">
            <v>35431</v>
          </cell>
          <cell r="F275" t="str">
            <v>DEPAVE</v>
          </cell>
        </row>
        <row r="276">
          <cell r="A276" t="str">
            <v>13.A.013</v>
          </cell>
          <cell r="B276" t="str">
            <v>Junta plástica 1,00x1,00 m p/ piso em cimentado acima de 50 m2</v>
          </cell>
          <cell r="C276" t="str">
            <v>M2</v>
          </cell>
          <cell r="D276">
            <v>1.34</v>
          </cell>
          <cell r="E276">
            <v>35431</v>
          </cell>
          <cell r="F276" t="str">
            <v>DEPAVE</v>
          </cell>
        </row>
        <row r="277">
          <cell r="A277" t="str">
            <v>13.A.018</v>
          </cell>
          <cell r="B277" t="str">
            <v>Soleira concreto aparente incl cantoneira de ferro</v>
          </cell>
          <cell r="C277" t="str">
            <v>M</v>
          </cell>
          <cell r="D277">
            <v>15.04</v>
          </cell>
          <cell r="E277">
            <v>37408</v>
          </cell>
          <cell r="F277" t="str">
            <v>EDIF</v>
          </cell>
        </row>
        <row r="278">
          <cell r="A278" t="str">
            <v>13.A.019</v>
          </cell>
          <cell r="B278" t="str">
            <v>Fita anti-derrapante, faixa c/5 cm larg, 2 mm esp, aplic em degrau</v>
          </cell>
          <cell r="C278" t="str">
            <v>M</v>
          </cell>
          <cell r="D278">
            <v>11.72</v>
          </cell>
          <cell r="E278">
            <v>35431</v>
          </cell>
          <cell r="F278" t="str">
            <v>EDIF</v>
          </cell>
        </row>
        <row r="279">
          <cell r="A279" t="str">
            <v>13.A.020</v>
          </cell>
          <cell r="B279" t="str">
            <v>Passou p/a TABELA N.31 - 13.03.10 - Rodapé de grês cerâmico, tipo alta resistência</v>
          </cell>
          <cell r="C279" t="str">
            <v>M</v>
          </cell>
          <cell r="D279">
            <v>6.68</v>
          </cell>
          <cell r="E279">
            <v>35431</v>
          </cell>
          <cell r="F279" t="str">
            <v>EDIF</v>
          </cell>
        </row>
        <row r="280">
          <cell r="A280" t="str">
            <v>13.A.021</v>
          </cell>
          <cell r="B280" t="str">
            <v>Junta plástica p/ piso 3/4 x 1/8 "</v>
          </cell>
          <cell r="C280" t="str">
            <v>M</v>
          </cell>
          <cell r="D280">
            <v>1.06</v>
          </cell>
          <cell r="E280">
            <v>35431</v>
          </cell>
          <cell r="F280" t="str">
            <v>EDIF</v>
          </cell>
        </row>
        <row r="281">
          <cell r="A281" t="str">
            <v>13.A.022</v>
          </cell>
          <cell r="B281" t="str">
            <v>Cimentado queimado roletado</v>
          </cell>
          <cell r="C281" t="str">
            <v>M2</v>
          </cell>
          <cell r="D281">
            <v>15.51</v>
          </cell>
          <cell r="E281">
            <v>38718</v>
          </cell>
          <cell r="F281" t="str">
            <v>EDIF</v>
          </cell>
        </row>
        <row r="282">
          <cell r="A282" t="str">
            <v>13.A.023</v>
          </cell>
          <cell r="B282" t="str">
            <v>Assentamento de pisos c/ cimento e areia - 1:3</v>
          </cell>
          <cell r="C282" t="str">
            <v>M2</v>
          </cell>
          <cell r="D282">
            <v>10.77</v>
          </cell>
          <cell r="E282">
            <v>35431</v>
          </cell>
          <cell r="F282" t="str">
            <v>DEPAVE</v>
          </cell>
        </row>
        <row r="283">
          <cell r="A283" t="str">
            <v>13.A.024</v>
          </cell>
          <cell r="B283" t="str">
            <v>Assentamento de tijolo comum c/ rejuntamento de argamassa 1:3</v>
          </cell>
          <cell r="C283" t="str">
            <v>M2</v>
          </cell>
          <cell r="D283">
            <v>15.26</v>
          </cell>
          <cell r="E283">
            <v>35431</v>
          </cell>
          <cell r="F283" t="str">
            <v>DEPAVE</v>
          </cell>
        </row>
        <row r="284">
          <cell r="A284" t="str">
            <v>13.A.029</v>
          </cell>
          <cell r="B284" t="str">
            <v>Demolição de manta de fibra textil de nailon</v>
          </cell>
          <cell r="C284" t="str">
            <v>M2</v>
          </cell>
          <cell r="D284">
            <v>2.2400000000000002</v>
          </cell>
          <cell r="E284">
            <v>38108</v>
          </cell>
          <cell r="F284" t="str">
            <v>DEPAVE</v>
          </cell>
        </row>
        <row r="285">
          <cell r="A285" t="str">
            <v>13.A.030</v>
          </cell>
          <cell r="B285" t="str">
            <v>USAR 13.A.018 - Soleira concreto aparente incl cantoneira de ferro</v>
          </cell>
          <cell r="C285" t="str">
            <v>M</v>
          </cell>
          <cell r="D285">
            <v>10.72</v>
          </cell>
          <cell r="E285">
            <v>35431</v>
          </cell>
          <cell r="F285" t="str">
            <v>DEPAVE</v>
          </cell>
        </row>
        <row r="286">
          <cell r="A286" t="str">
            <v>13.A.031</v>
          </cell>
          <cell r="B286" t="str">
            <v>Retirada e assentamento de rodapé em ladrilho cerâmico h = 7 cm</v>
          </cell>
          <cell r="C286" t="str">
            <v>M2</v>
          </cell>
          <cell r="D286">
            <v>1.52</v>
          </cell>
          <cell r="E286">
            <v>36526</v>
          </cell>
          <cell r="F286" t="str">
            <v>DEPAVE</v>
          </cell>
        </row>
        <row r="287">
          <cell r="A287" t="str">
            <v>13.A.032</v>
          </cell>
          <cell r="B287" t="str">
            <v>Ladrilho hidráulico liso, em cores diversas - 20x20 cm</v>
          </cell>
          <cell r="C287" t="str">
            <v>M2</v>
          </cell>
          <cell r="D287">
            <v>38.74</v>
          </cell>
          <cell r="E287">
            <v>36526</v>
          </cell>
          <cell r="F287" t="str">
            <v>DEPAVE</v>
          </cell>
        </row>
        <row r="288">
          <cell r="A288" t="str">
            <v>13.A.033</v>
          </cell>
          <cell r="B288" t="str">
            <v xml:space="preserve">Pedra mineira - inclusive assentamento </v>
          </cell>
          <cell r="C288" t="str">
            <v>M2</v>
          </cell>
          <cell r="D288">
            <v>43.8</v>
          </cell>
          <cell r="E288">
            <v>36526</v>
          </cell>
          <cell r="F288" t="str">
            <v>DEPAVE</v>
          </cell>
        </row>
        <row r="289">
          <cell r="A289" t="str">
            <v>13.A.034</v>
          </cell>
          <cell r="B289" t="str">
            <v>Granito polido, forras de 20 mm - amêndoa - colocado</v>
          </cell>
          <cell r="C289" t="str">
            <v>M2</v>
          </cell>
          <cell r="D289">
            <v>170.87</v>
          </cell>
          <cell r="E289">
            <v>36526</v>
          </cell>
          <cell r="F289" t="str">
            <v>DEPAVE</v>
          </cell>
        </row>
        <row r="290">
          <cell r="A290" t="str">
            <v>13.A.035</v>
          </cell>
          <cell r="B290" t="str">
            <v>Recolocação de forras de pedras naturais - granito ou mármore</v>
          </cell>
          <cell r="C290" t="str">
            <v>M2</v>
          </cell>
          <cell r="D290">
            <v>5.77</v>
          </cell>
          <cell r="E290">
            <v>36526</v>
          </cell>
          <cell r="F290" t="str">
            <v>DEPAVE</v>
          </cell>
        </row>
        <row r="291">
          <cell r="A291" t="str">
            <v>13.A.036</v>
          </cell>
          <cell r="B291" t="str">
            <v>Ladrilho hidráulico liso, em cores diversas - 20x20 cm</v>
          </cell>
          <cell r="C291" t="str">
            <v>M2</v>
          </cell>
          <cell r="D291">
            <v>50.78</v>
          </cell>
          <cell r="E291">
            <v>38108</v>
          </cell>
          <cell r="F291" t="str">
            <v>DEPAVE</v>
          </cell>
        </row>
        <row r="292">
          <cell r="A292" t="str">
            <v>13.A.037</v>
          </cell>
          <cell r="B292" t="str">
            <v>Assoalho de chapa naval 15mm, c/ pintura hidrófuga</v>
          </cell>
          <cell r="C292" t="str">
            <v>M2</v>
          </cell>
          <cell r="D292">
            <v>18.55</v>
          </cell>
          <cell r="E292">
            <v>36526</v>
          </cell>
          <cell r="F292" t="str">
            <v>DEPAVE</v>
          </cell>
        </row>
        <row r="293">
          <cell r="A293" t="str">
            <v>13.A.038</v>
          </cell>
          <cell r="B293" t="str">
            <v>ES - 2   Escada de concreto, degraus 15 x 30 cm</v>
          </cell>
          <cell r="C293" t="str">
            <v>M2</v>
          </cell>
          <cell r="D293">
            <v>103.36</v>
          </cell>
          <cell r="E293">
            <v>38718</v>
          </cell>
          <cell r="F293" t="str">
            <v>DEPAVE</v>
          </cell>
        </row>
        <row r="294">
          <cell r="A294" t="str">
            <v>13.A.039</v>
          </cell>
          <cell r="B294" t="str">
            <v>P.Pic-17  Piso de concreto c/ junta de mosaico português</v>
          </cell>
          <cell r="C294" t="str">
            <v>M2</v>
          </cell>
          <cell r="D294">
            <v>30.23</v>
          </cell>
          <cell r="E294">
            <v>36526</v>
          </cell>
          <cell r="F294" t="str">
            <v>DEPAVE</v>
          </cell>
        </row>
        <row r="295">
          <cell r="A295" t="str">
            <v>13.A.040</v>
          </cell>
          <cell r="B295" t="str">
            <v>Piso em ardósia, em placas, esp. 1,5 cm , colocado</v>
          </cell>
          <cell r="C295" t="str">
            <v>M2</v>
          </cell>
          <cell r="D295">
            <v>22</v>
          </cell>
          <cell r="E295">
            <v>36526</v>
          </cell>
          <cell r="F295" t="str">
            <v>DEPAVE</v>
          </cell>
        </row>
        <row r="296">
          <cell r="A296" t="str">
            <v>13.A.041</v>
          </cell>
          <cell r="B296" t="str">
            <v>Piso asfáltico sobre base de terra compactada p/ quadra de bocha</v>
          </cell>
          <cell r="C296" t="str">
            <v>M2</v>
          </cell>
          <cell r="D296">
            <v>2.25</v>
          </cell>
          <cell r="E296">
            <v>37408</v>
          </cell>
          <cell r="F296" t="str">
            <v>DEPAVE</v>
          </cell>
        </row>
        <row r="297">
          <cell r="A297" t="str">
            <v>13.A.042</v>
          </cell>
          <cell r="B297" t="str">
            <v>Piso em areia compactada h = 10,00 cm sobre base de terra</v>
          </cell>
          <cell r="C297" t="str">
            <v>M2</v>
          </cell>
          <cell r="D297">
            <v>9.23</v>
          </cell>
          <cell r="E297">
            <v>38108</v>
          </cell>
          <cell r="F297" t="str">
            <v>DEPAVE</v>
          </cell>
        </row>
        <row r="298">
          <cell r="A298" t="str">
            <v>13.A.043</v>
          </cell>
          <cell r="B298" t="str">
            <v>Resina acrílica p/ proteção de pisos cerâmicos</v>
          </cell>
          <cell r="C298" t="str">
            <v>M2</v>
          </cell>
          <cell r="D298">
            <v>8.14</v>
          </cell>
          <cell r="E298">
            <v>38108</v>
          </cell>
          <cell r="F298" t="str">
            <v>DEPAVE</v>
          </cell>
        </row>
        <row r="299">
          <cell r="A299" t="str">
            <v>13.A.044</v>
          </cell>
          <cell r="B299" t="str">
            <v>Concreto desempenado armado e alisado com junta plástica - 8 cm</v>
          </cell>
          <cell r="C299" t="str">
            <v>M2</v>
          </cell>
          <cell r="D299">
            <v>33.64</v>
          </cell>
          <cell r="E299">
            <v>37408</v>
          </cell>
          <cell r="F299" t="str">
            <v>DEPAVE</v>
          </cell>
        </row>
        <row r="300">
          <cell r="A300" t="str">
            <v>13.A.045</v>
          </cell>
          <cell r="B300" t="str">
            <v>Passeio de ladrilho hidraulico,inclusive preparo de caixa e base de concreto com 5 cm de espessura</v>
          </cell>
          <cell r="C300" t="str">
            <v>M2</v>
          </cell>
          <cell r="D300">
            <v>46.7</v>
          </cell>
          <cell r="E300">
            <v>37408</v>
          </cell>
          <cell r="F300" t="str">
            <v>DEPAVE</v>
          </cell>
        </row>
        <row r="301">
          <cell r="A301" t="str">
            <v>13.A.046</v>
          </cell>
          <cell r="B301" t="str">
            <v>Piso cerâmico esmalt. 30 x 30 cm - assent. Com arg. Colante</v>
          </cell>
          <cell r="C301" t="str">
            <v>M2</v>
          </cell>
          <cell r="D301">
            <v>15.4</v>
          </cell>
          <cell r="E301">
            <v>37408</v>
          </cell>
          <cell r="F301" t="str">
            <v>DEPAVE</v>
          </cell>
        </row>
        <row r="302">
          <cell r="A302" t="str">
            <v>13.A.047</v>
          </cell>
          <cell r="B302" t="str">
            <v>Soleira de Granito</v>
          </cell>
          <cell r="C302" t="str">
            <v>M2</v>
          </cell>
          <cell r="D302">
            <v>212.08</v>
          </cell>
          <cell r="E302">
            <v>38718</v>
          </cell>
          <cell r="F302" t="str">
            <v>DEPAVE</v>
          </cell>
        </row>
        <row r="303">
          <cell r="A303" t="str">
            <v>13.A.048</v>
          </cell>
          <cell r="B303" t="str">
            <v>Revestimento ceramico Gail, 240 x 116 mm - cor 1000, assent. arg. Colante</v>
          </cell>
          <cell r="C303" t="str">
            <v>M2</v>
          </cell>
          <cell r="D303">
            <v>34.979999999999997</v>
          </cell>
          <cell r="E303">
            <v>38108</v>
          </cell>
          <cell r="F303" t="str">
            <v>DEPAVE</v>
          </cell>
        </row>
        <row r="304">
          <cell r="A304" t="str">
            <v>13.A.049</v>
          </cell>
          <cell r="B304" t="str">
            <v>Piso solo cimento</v>
          </cell>
          <cell r="C304" t="str">
            <v>M3</v>
          </cell>
          <cell r="D304">
            <v>78.239999999999995</v>
          </cell>
          <cell r="E304">
            <v>38108</v>
          </cell>
          <cell r="F304" t="str">
            <v>DEPAVE</v>
          </cell>
        </row>
        <row r="305">
          <cell r="A305" t="str">
            <v>13.A.050</v>
          </cell>
          <cell r="B305" t="str">
            <v>Piso cerâmico esmalt. 40 x 40 cm - assent. Arg. Colante</v>
          </cell>
          <cell r="C305" t="str">
            <v>M2</v>
          </cell>
          <cell r="D305">
            <v>81.94</v>
          </cell>
          <cell r="E305">
            <v>38718</v>
          </cell>
          <cell r="F305" t="str">
            <v>DEPAVE</v>
          </cell>
        </row>
        <row r="306">
          <cell r="A306" t="str">
            <v>13.A.051</v>
          </cell>
          <cell r="B306" t="str">
            <v>Soleira cimentada de 15 cm</v>
          </cell>
          <cell r="C306" t="str">
            <v>M</v>
          </cell>
          <cell r="D306">
            <v>2.85</v>
          </cell>
          <cell r="E306">
            <v>38108</v>
          </cell>
          <cell r="F306" t="str">
            <v>DEPAVE</v>
          </cell>
        </row>
        <row r="307">
          <cell r="A307" t="str">
            <v>13.A.052</v>
          </cell>
          <cell r="B307" t="str">
            <v>Piso intertravado de concreto - 8,0 cm</v>
          </cell>
          <cell r="C307" t="str">
            <v>M2</v>
          </cell>
          <cell r="D307">
            <v>38.369999999999997</v>
          </cell>
          <cell r="E307">
            <v>38718</v>
          </cell>
          <cell r="F307" t="str">
            <v>DEPAVE</v>
          </cell>
        </row>
        <row r="308">
          <cell r="A308" t="str">
            <v>13.A.053</v>
          </cell>
          <cell r="B308" t="str">
            <v>Piso intertravado de concreto - 6,0 cm</v>
          </cell>
          <cell r="C308" t="str">
            <v>M2</v>
          </cell>
          <cell r="D308">
            <v>27.3</v>
          </cell>
          <cell r="E308">
            <v>38108</v>
          </cell>
          <cell r="F308" t="str">
            <v>DEPAVE</v>
          </cell>
        </row>
        <row r="309">
          <cell r="A309" t="str">
            <v>13.A.054</v>
          </cell>
          <cell r="B309" t="str">
            <v>Piso de pedrisco c/ orla de concreto (Det. Pi-83) - Larg. = 1,0 m</v>
          </cell>
          <cell r="C309" t="str">
            <v>M</v>
          </cell>
          <cell r="D309">
            <v>126.9</v>
          </cell>
          <cell r="E309">
            <v>38108</v>
          </cell>
          <cell r="F309" t="str">
            <v>DEPAVE</v>
          </cell>
        </row>
        <row r="310">
          <cell r="A310" t="str">
            <v>13.A.055</v>
          </cell>
          <cell r="B310" t="str">
            <v>Piso de ardósia sete lagoas, fornec. e colocação, inclusive rodapé.</v>
          </cell>
          <cell r="C310" t="str">
            <v>M2</v>
          </cell>
          <cell r="D310">
            <v>44.11</v>
          </cell>
          <cell r="E310">
            <v>38718</v>
          </cell>
          <cell r="F310" t="str">
            <v>DEPAVE</v>
          </cell>
        </row>
        <row r="311">
          <cell r="A311" t="str">
            <v>14.0.000</v>
          </cell>
          <cell r="B311" t="str">
            <v>Vidros</v>
          </cell>
          <cell r="C311" t="str">
            <v>M</v>
          </cell>
          <cell r="D311">
            <v>6.63</v>
          </cell>
          <cell r="E311">
            <v>35431</v>
          </cell>
          <cell r="F311" t="str">
            <v>DEPAVE</v>
          </cell>
        </row>
        <row r="312">
          <cell r="A312" t="str">
            <v>14.A.003</v>
          </cell>
          <cell r="B312" t="str">
            <v>Vidro plano p/ caixilho, temperado, 10 mm - bronze ou cinza</v>
          </cell>
          <cell r="C312" t="str">
            <v>M2</v>
          </cell>
          <cell r="D312">
            <v>215.1</v>
          </cell>
          <cell r="E312">
            <v>36526</v>
          </cell>
          <cell r="F312" t="str">
            <v>DEPAVE</v>
          </cell>
        </row>
        <row r="313">
          <cell r="A313" t="str">
            <v>15.0.000</v>
          </cell>
          <cell r="B313" t="str">
            <v>Pintura</v>
          </cell>
          <cell r="C313" t="str">
            <v>M2</v>
          </cell>
          <cell r="D313">
            <v>2.77</v>
          </cell>
          <cell r="E313">
            <v>36526</v>
          </cell>
          <cell r="F313" t="str">
            <v>EDIF</v>
          </cell>
        </row>
        <row r="314">
          <cell r="A314" t="str">
            <v>15.A.002</v>
          </cell>
          <cell r="B314" t="str">
            <v>USAR O ITEM 15.A.005 - Pintura protetora c/ neutrol ou sim. em madei/to de telhado</v>
          </cell>
          <cell r="C314" t="str">
            <v>M2</v>
          </cell>
          <cell r="D314">
            <v>0.87</v>
          </cell>
          <cell r="E314">
            <v>36526</v>
          </cell>
          <cell r="F314" t="str">
            <v>EDIF</v>
          </cell>
        </row>
        <row r="315">
          <cell r="A315" t="str">
            <v>15.A.004</v>
          </cell>
          <cell r="B315" t="str">
            <v>Tinta epóxi - exterior de tubos e condutores</v>
          </cell>
          <cell r="C315" t="str">
            <v>M</v>
          </cell>
          <cell r="D315">
            <v>6.63</v>
          </cell>
          <cell r="E315">
            <v>35431</v>
          </cell>
          <cell r="F315" t="str">
            <v>DEPAVE</v>
          </cell>
        </row>
        <row r="316">
          <cell r="A316" t="str">
            <v>15.A.005</v>
          </cell>
          <cell r="B316" t="str">
            <v>Tratam. imunizante p/madeiramento c/Penetrol cupim ou similar</v>
          </cell>
          <cell r="C316" t="str">
            <v>M2</v>
          </cell>
          <cell r="D316">
            <v>4.95</v>
          </cell>
          <cell r="E316">
            <v>38108</v>
          </cell>
          <cell r="F316" t="str">
            <v>CONSTRUÇÃO</v>
          </cell>
        </row>
        <row r="317">
          <cell r="A317" t="str">
            <v>15.A.006</v>
          </cell>
          <cell r="B317" t="str">
            <v>USAR O ITEM 15.A.005 - Líquido imunizante em madeira aparente</v>
          </cell>
          <cell r="C317" t="str">
            <v>M2</v>
          </cell>
          <cell r="D317">
            <v>2.77</v>
          </cell>
          <cell r="E317">
            <v>36526</v>
          </cell>
          <cell r="F317" t="str">
            <v>EDIF</v>
          </cell>
        </row>
        <row r="318">
          <cell r="A318" t="str">
            <v>15.A.008</v>
          </cell>
          <cell r="B318" t="str">
            <v>Pintura protetora - tinta, sobre látex PVA/revest/o acrílico, superfície não pichada</v>
          </cell>
          <cell r="C318" t="str">
            <v>M2</v>
          </cell>
          <cell r="D318">
            <v>7.06</v>
          </cell>
          <cell r="E318">
            <v>35431</v>
          </cell>
          <cell r="F318" t="str">
            <v>DEPAVE</v>
          </cell>
        </row>
        <row r="319">
          <cell r="A319" t="str">
            <v>15.A.009</v>
          </cell>
          <cell r="B319" t="str">
            <v>Pintura protetora - verniz, sobre látex PVA/revest/o acrílico, superfície não pichada</v>
          </cell>
          <cell r="C319" t="str">
            <v>M2</v>
          </cell>
          <cell r="D319">
            <v>7.77</v>
          </cell>
          <cell r="E319">
            <v>36526</v>
          </cell>
          <cell r="F319" t="str">
            <v>DEPAVE</v>
          </cell>
        </row>
        <row r="320">
          <cell r="A320" t="str">
            <v>15.A.010</v>
          </cell>
          <cell r="B320" t="str">
            <v>Pintura protetora - tinta, sobre látex PVA/revest/o acrílico, superfície pichada</v>
          </cell>
          <cell r="C320" t="str">
            <v>M2</v>
          </cell>
          <cell r="D320">
            <v>9.84</v>
          </cell>
          <cell r="E320">
            <v>35431</v>
          </cell>
          <cell r="F320" t="str">
            <v>DEPAVE</v>
          </cell>
        </row>
        <row r="321">
          <cell r="A321" t="str">
            <v>15.A.011</v>
          </cell>
          <cell r="B321" t="str">
            <v>Verniz fosco com filtro solar - uma demão</v>
          </cell>
          <cell r="C321" t="str">
            <v>M2</v>
          </cell>
          <cell r="D321">
            <v>3.7</v>
          </cell>
          <cell r="E321">
            <v>35432</v>
          </cell>
          <cell r="F321" t="str">
            <v>DEPAVE</v>
          </cell>
        </row>
        <row r="322">
          <cell r="A322" t="str">
            <v>15.A.012</v>
          </cell>
          <cell r="B322" t="str">
            <v>Verniz brilhante com filtro solar - uma demão</v>
          </cell>
          <cell r="C322" t="str">
            <v>M2</v>
          </cell>
          <cell r="D322">
            <v>3.56</v>
          </cell>
          <cell r="E322">
            <v>35433</v>
          </cell>
          <cell r="F322" t="str">
            <v>DEPAVE</v>
          </cell>
        </row>
        <row r="323">
          <cell r="A323" t="str">
            <v>15.A.013</v>
          </cell>
          <cell r="B323" t="str">
            <v>Quartzo acrílico - pintura em duas demãos</v>
          </cell>
          <cell r="C323" t="str">
            <v>M2</v>
          </cell>
          <cell r="D323">
            <v>18.329999999999998</v>
          </cell>
          <cell r="E323">
            <v>36526</v>
          </cell>
          <cell r="F323" t="str">
            <v>CONSTRUÇÃO</v>
          </cell>
        </row>
        <row r="324">
          <cell r="A324" t="str">
            <v>15.A.014</v>
          </cell>
          <cell r="B324" t="str">
            <v>Esmalte sintético - concreto ou reboco c/ massa corrida</v>
          </cell>
          <cell r="C324" t="str">
            <v>M2</v>
          </cell>
          <cell r="D324">
            <v>8.39</v>
          </cell>
          <cell r="E324">
            <v>36526</v>
          </cell>
          <cell r="F324" t="str">
            <v>DEPAVE</v>
          </cell>
        </row>
        <row r="325">
          <cell r="A325" t="str">
            <v>15.A.015</v>
          </cell>
          <cell r="B325" t="str">
            <v xml:space="preserve">Imunizante para madeira bruta da ponte - Pq. Chico Mendes </v>
          </cell>
          <cell r="C325" t="str">
            <v>M2</v>
          </cell>
          <cell r="D325">
            <v>7.1</v>
          </cell>
          <cell r="E325">
            <v>36526</v>
          </cell>
          <cell r="F325" t="str">
            <v>DEPAVE</v>
          </cell>
        </row>
        <row r="326">
          <cell r="A326" t="str">
            <v>15.A.016</v>
          </cell>
          <cell r="B326" t="str">
            <v>Pintura texto e logotipo PMSP - Pq. Campo da Vinha</v>
          </cell>
          <cell r="C326" t="str">
            <v>UN</v>
          </cell>
          <cell r="D326">
            <v>688.04</v>
          </cell>
          <cell r="E326">
            <v>37408</v>
          </cell>
          <cell r="F326" t="str">
            <v>DEPAVE</v>
          </cell>
        </row>
        <row r="327">
          <cell r="A327" t="str">
            <v>15.A.017</v>
          </cell>
          <cell r="B327" t="str">
            <v>Madeiramento de telhado, peroba - peças especiais</v>
          </cell>
          <cell r="C327" t="str">
            <v>M3</v>
          </cell>
          <cell r="D327">
            <v>2150.44</v>
          </cell>
          <cell r="E327">
            <v>38718</v>
          </cell>
          <cell r="F327" t="str">
            <v>DEPAVE</v>
          </cell>
        </row>
        <row r="328">
          <cell r="A328" t="str">
            <v>17.0.000</v>
          </cell>
          <cell r="B328" t="str">
            <v>Serviços complementares</v>
          </cell>
          <cell r="C328" t="str">
            <v>M</v>
          </cell>
          <cell r="D328">
            <v>216.19</v>
          </cell>
          <cell r="E328">
            <v>36526</v>
          </cell>
          <cell r="F328" t="str">
            <v>DEPAVE</v>
          </cell>
        </row>
        <row r="329">
          <cell r="A329" t="str">
            <v>17.A.001</v>
          </cell>
          <cell r="B329" t="str">
            <v>Bancada de ardósia, esp = 3,0 cm</v>
          </cell>
          <cell r="C329" t="str">
            <v>M2</v>
          </cell>
          <cell r="D329">
            <v>90.18</v>
          </cell>
          <cell r="E329">
            <v>37408</v>
          </cell>
          <cell r="F329" t="str">
            <v>DEPAVE</v>
          </cell>
        </row>
        <row r="330">
          <cell r="A330" t="str">
            <v>17.A.002</v>
          </cell>
          <cell r="B330" t="str">
            <v>Recolocação de gradil tipo parque inclusive mureta e fundações</v>
          </cell>
          <cell r="C330" t="str">
            <v>M</v>
          </cell>
          <cell r="D330">
            <v>74.86</v>
          </cell>
          <cell r="E330">
            <v>35431</v>
          </cell>
          <cell r="F330" t="str">
            <v>DEPAVE</v>
          </cell>
        </row>
        <row r="331">
          <cell r="A331" t="str">
            <v>17.A.003</v>
          </cell>
          <cell r="B331" t="str">
            <v>Retirada de gradil tipo parque inclusive mureta</v>
          </cell>
          <cell r="C331" t="str">
            <v>M</v>
          </cell>
          <cell r="D331">
            <v>13.51</v>
          </cell>
          <cell r="E331">
            <v>38718</v>
          </cell>
          <cell r="F331" t="str">
            <v>DEPAVE</v>
          </cell>
        </row>
        <row r="332">
          <cell r="A332" t="str">
            <v>17.A.004</v>
          </cell>
          <cell r="B332" t="str">
            <v>Gradil tipo parque com mureta sobre muro de arrimo</v>
          </cell>
          <cell r="C332" t="str">
            <v>M</v>
          </cell>
          <cell r="D332">
            <v>216.19</v>
          </cell>
          <cell r="E332">
            <v>36526</v>
          </cell>
          <cell r="F332" t="str">
            <v>DEPAVE</v>
          </cell>
        </row>
        <row r="333">
          <cell r="A333" t="str">
            <v>17.A.014</v>
          </cell>
          <cell r="B333" t="str">
            <v>Fornecimento e espalhamento de pedrisco</v>
          </cell>
          <cell r="C333" t="str">
            <v>M3</v>
          </cell>
          <cell r="D333">
            <v>25.86</v>
          </cell>
          <cell r="E333">
            <v>36529</v>
          </cell>
          <cell r="F333" t="str">
            <v>EDIF</v>
          </cell>
        </row>
        <row r="334">
          <cell r="A334" t="str">
            <v>17.A.015</v>
          </cell>
          <cell r="B334" t="str">
            <v>Fornecimento e aplicação de pedra n. 2</v>
          </cell>
          <cell r="C334" t="str">
            <v>M3</v>
          </cell>
          <cell r="D334">
            <v>37.28</v>
          </cell>
          <cell r="E334">
            <v>35435</v>
          </cell>
          <cell r="F334" t="str">
            <v>DEPAVE</v>
          </cell>
        </row>
        <row r="335">
          <cell r="A335" t="str">
            <v>17.A.017</v>
          </cell>
          <cell r="B335" t="str">
            <v>Orla de concreto p/ separação de canteiro - det. OR-4</v>
          </cell>
          <cell r="C335" t="str">
            <v>M</v>
          </cell>
          <cell r="D335">
            <v>21.01</v>
          </cell>
          <cell r="E335">
            <v>38108</v>
          </cell>
          <cell r="F335" t="str">
            <v>DEPAVE</v>
          </cell>
        </row>
        <row r="336">
          <cell r="A336" t="str">
            <v>17.A.018</v>
          </cell>
          <cell r="B336" t="str">
            <v>Piso cimentado c/caixa de terra p/ árvore 1 x 1 m - det. PI-10</v>
          </cell>
          <cell r="C336" t="str">
            <v>M2</v>
          </cell>
          <cell r="D336">
            <v>22.68</v>
          </cell>
          <cell r="E336">
            <v>38108</v>
          </cell>
          <cell r="F336" t="str">
            <v>DEPAVE</v>
          </cell>
        </row>
        <row r="337">
          <cell r="A337" t="str">
            <v>17.A.019</v>
          </cell>
          <cell r="B337" t="str">
            <v>Piso ciment quadric tipo "Prefeitura",50x50cm,juntas emulsão asfált</v>
          </cell>
          <cell r="C337" t="str">
            <v>M2</v>
          </cell>
          <cell r="D337">
            <v>15.58</v>
          </cell>
          <cell r="E337">
            <v>35432</v>
          </cell>
          <cell r="F337" t="str">
            <v>DEPAVE</v>
          </cell>
        </row>
        <row r="338">
          <cell r="A338" t="str">
            <v>17.A.022</v>
          </cell>
          <cell r="B338" t="str">
            <v>Banco de concreto 2,40 x 0,50 m - det. DPBA-01, antigo det. BA-3</v>
          </cell>
          <cell r="C338" t="str">
            <v>UN</v>
          </cell>
          <cell r="D338">
            <v>278.91000000000003</v>
          </cell>
          <cell r="E338">
            <v>38718</v>
          </cell>
          <cell r="F338" t="str">
            <v>DEPAVE</v>
          </cell>
        </row>
        <row r="339">
          <cell r="A339" t="str">
            <v>17.A.023</v>
          </cell>
          <cell r="B339" t="str">
            <v>Mesa - banco em blocos de concreto estrutural aparente - Det. P.Mes-02</v>
          </cell>
          <cell r="C339" t="str">
            <v>UN</v>
          </cell>
          <cell r="D339">
            <v>340.41</v>
          </cell>
          <cell r="E339">
            <v>38718</v>
          </cell>
          <cell r="F339" t="str">
            <v>DEPAVE</v>
          </cell>
        </row>
        <row r="340">
          <cell r="A340" t="str">
            <v>17.A.030</v>
          </cell>
          <cell r="B340" t="str">
            <v>Piso de terra compactada - L=1,50m,incl limpeza do terreno</v>
          </cell>
          <cell r="C340" t="str">
            <v>M</v>
          </cell>
          <cell r="D340">
            <v>10.16</v>
          </cell>
          <cell r="E340">
            <v>38718</v>
          </cell>
          <cell r="F340" t="str">
            <v>DEPAVE</v>
          </cell>
        </row>
        <row r="341">
          <cell r="A341" t="str">
            <v>17.A.031</v>
          </cell>
          <cell r="B341" t="str">
            <v>Drenagem de play ground - L = 0,90 m</v>
          </cell>
          <cell r="C341" t="str">
            <v>M</v>
          </cell>
          <cell r="D341">
            <v>35.68</v>
          </cell>
          <cell r="E341">
            <v>38108</v>
          </cell>
          <cell r="F341" t="str">
            <v>DEPAVE</v>
          </cell>
        </row>
        <row r="342">
          <cell r="A342" t="str">
            <v>17.A.032</v>
          </cell>
          <cell r="B342" t="str">
            <v>Assentamento pedra de mão no espelho d` água - Pq. Darcy Silva</v>
          </cell>
          <cell r="C342" t="str">
            <v>GL</v>
          </cell>
          <cell r="D342">
            <v>294.04000000000002</v>
          </cell>
          <cell r="E342">
            <v>38108</v>
          </cell>
          <cell r="F342" t="str">
            <v>DEPAVE</v>
          </cell>
        </row>
        <row r="343">
          <cell r="A343" t="str">
            <v>17.A.033</v>
          </cell>
          <cell r="B343" t="str">
            <v>Retirada de tela de proteção</v>
          </cell>
          <cell r="C343" t="str">
            <v>M2</v>
          </cell>
          <cell r="D343">
            <v>4.92</v>
          </cell>
          <cell r="E343">
            <v>38108</v>
          </cell>
          <cell r="F343" t="str">
            <v>EDIF</v>
          </cell>
        </row>
        <row r="344">
          <cell r="A344" t="str">
            <v>17.A.034</v>
          </cell>
          <cell r="B344" t="str">
            <v>Gradil tipo parque c/mureta e fund - det DEPAVE revisado-DPGP A/E-01</v>
          </cell>
          <cell r="C344" t="str">
            <v>M</v>
          </cell>
          <cell r="D344">
            <v>293.36</v>
          </cell>
          <cell r="E344">
            <v>36526</v>
          </cell>
          <cell r="F344" t="str">
            <v>DEPAVE</v>
          </cell>
        </row>
        <row r="345">
          <cell r="A345" t="str">
            <v>17.A.041</v>
          </cell>
          <cell r="B345" t="str">
            <v>Fornec. coloc. placa sinaliz. vert., tipo "A", 550x100x15 cm</v>
          </cell>
          <cell r="C345" t="str">
            <v>UN</v>
          </cell>
          <cell r="D345">
            <v>8704.51</v>
          </cell>
          <cell r="E345">
            <v>38108</v>
          </cell>
          <cell r="F345" t="str">
            <v>DEPAVE</v>
          </cell>
        </row>
        <row r="346">
          <cell r="A346" t="str">
            <v>17.A.042</v>
          </cell>
          <cell r="B346" t="str">
            <v>Fornec. coloc. placa sinaliz. vert., tipo "B", 240x60x10 cm</v>
          </cell>
          <cell r="C346" t="str">
            <v>UN</v>
          </cell>
          <cell r="D346">
            <v>2411.96</v>
          </cell>
          <cell r="E346">
            <v>38108</v>
          </cell>
          <cell r="F346" t="str">
            <v>DEPAVE</v>
          </cell>
        </row>
        <row r="347">
          <cell r="A347" t="str">
            <v>17.A.043</v>
          </cell>
          <cell r="B347" t="str">
            <v>Fornec. coloc. placa sinaliz. vert., tipo "B", f/v, 240x60x10 cm</v>
          </cell>
          <cell r="C347" t="str">
            <v>UN</v>
          </cell>
          <cell r="D347">
            <v>4781.57</v>
          </cell>
          <cell r="E347">
            <v>38108</v>
          </cell>
          <cell r="F347" t="str">
            <v>DEPAVE</v>
          </cell>
        </row>
        <row r="348">
          <cell r="A348" t="str">
            <v>17.A.044</v>
          </cell>
          <cell r="B348" t="str">
            <v>Fornec. coloc. placa sinaliz. vert., tipo "C", frente,120x60x10 cm</v>
          </cell>
          <cell r="C348" t="str">
            <v>UN</v>
          </cell>
          <cell r="D348">
            <v>1231.95</v>
          </cell>
          <cell r="E348">
            <v>38108</v>
          </cell>
          <cell r="F348" t="str">
            <v>DEPAVE</v>
          </cell>
        </row>
        <row r="349">
          <cell r="A349" t="str">
            <v>17.A.045</v>
          </cell>
          <cell r="B349" t="str">
            <v>Fornec. coloc. placa sinaliz. vert., tipo "D", 30x20x1,5 cm</v>
          </cell>
          <cell r="C349" t="str">
            <v>UN</v>
          </cell>
          <cell r="D349">
            <v>95.24</v>
          </cell>
          <cell r="E349">
            <v>38108</v>
          </cell>
          <cell r="F349" t="str">
            <v>DEPAVE</v>
          </cell>
        </row>
        <row r="350">
          <cell r="A350" t="str">
            <v>17.A.046</v>
          </cell>
          <cell r="B350" t="str">
            <v>Fornec. coloc. placa sinaliz. vert., tipo "B1", frente, 300x60x10 cm</v>
          </cell>
          <cell r="C350" t="str">
            <v>UN</v>
          </cell>
          <cell r="D350">
            <v>1560.37</v>
          </cell>
          <cell r="E350">
            <v>35436</v>
          </cell>
          <cell r="F350" t="str">
            <v>DEPAVE</v>
          </cell>
        </row>
        <row r="351">
          <cell r="A351" t="str">
            <v>17.A.053</v>
          </cell>
          <cell r="B351" t="str">
            <v>Retirada de gradil GPM-1 incl mureta</v>
          </cell>
          <cell r="C351" t="str">
            <v>M</v>
          </cell>
          <cell r="D351">
            <v>9.85</v>
          </cell>
          <cell r="E351">
            <v>35437</v>
          </cell>
          <cell r="F351" t="str">
            <v>DEPAVE</v>
          </cell>
        </row>
        <row r="352">
          <cell r="A352" t="str">
            <v>17.A.054</v>
          </cell>
          <cell r="B352" t="str">
            <v>Recolocação de gradil GPM-1 incl mureta</v>
          </cell>
          <cell r="C352" t="str">
            <v>M</v>
          </cell>
          <cell r="D352">
            <v>40.880000000000003</v>
          </cell>
          <cell r="E352">
            <v>35438</v>
          </cell>
          <cell r="F352" t="str">
            <v>DEPAVE</v>
          </cell>
        </row>
        <row r="353">
          <cell r="A353" t="str">
            <v>17.A.056</v>
          </cell>
          <cell r="B353" t="str">
            <v>Orla de paralelepípedo sobre lastro de concreto</v>
          </cell>
          <cell r="C353" t="str">
            <v>M</v>
          </cell>
          <cell r="D353">
            <v>4.71</v>
          </cell>
          <cell r="E353">
            <v>37408</v>
          </cell>
          <cell r="F353" t="str">
            <v>DEPAVE</v>
          </cell>
        </row>
        <row r="354">
          <cell r="A354" t="str">
            <v>17.A.057</v>
          </cell>
          <cell r="B354" t="str">
            <v>Abrigo p/lixo HV-19 - l = 1,66 m</v>
          </cell>
          <cell r="C354" t="str">
            <v>UN</v>
          </cell>
          <cell r="D354">
            <v>310.32</v>
          </cell>
          <cell r="E354">
            <v>35440</v>
          </cell>
          <cell r="F354" t="str">
            <v>EDIF</v>
          </cell>
        </row>
        <row r="355">
          <cell r="A355" t="str">
            <v>17.A.059</v>
          </cell>
          <cell r="B355" t="str">
            <v>Demolição de paredes com toras de madeira h até 3 m</v>
          </cell>
          <cell r="C355" t="str">
            <v>M2</v>
          </cell>
          <cell r="D355">
            <v>0.6</v>
          </cell>
          <cell r="E355">
            <v>35441</v>
          </cell>
          <cell r="F355" t="str">
            <v>DEPAVE</v>
          </cell>
        </row>
        <row r="356">
          <cell r="A356" t="str">
            <v>17.A.060</v>
          </cell>
          <cell r="B356" t="str">
            <v>Passou p/a TABELA N.31 - 17.04.12 - Limpeza de superfície de concreto por hidrojateamento</v>
          </cell>
          <cell r="C356" t="str">
            <v>M2</v>
          </cell>
          <cell r="D356">
            <v>4</v>
          </cell>
          <cell r="E356">
            <v>35442</v>
          </cell>
          <cell r="F356" t="str">
            <v>EDIF</v>
          </cell>
        </row>
        <row r="357">
          <cell r="A357" t="str">
            <v>17.A.061</v>
          </cell>
          <cell r="B357" t="str">
            <v>Passou p/a TABELA N.31 - 17.03.55 - Demarc. de quadra com tinta a base de resina epóxi - voleibol</v>
          </cell>
          <cell r="C357" t="str">
            <v>UN</v>
          </cell>
          <cell r="D357">
            <v>55.38</v>
          </cell>
          <cell r="E357">
            <v>35443</v>
          </cell>
          <cell r="F357" t="str">
            <v>DEPAVE</v>
          </cell>
        </row>
        <row r="358">
          <cell r="A358" t="str">
            <v>17.A.062</v>
          </cell>
          <cell r="B358" t="str">
            <v>Quiosque com telha cerâmica "paulistinha" e tijolo recozido-det Qui-11</v>
          </cell>
          <cell r="C358" t="str">
            <v>UN</v>
          </cell>
          <cell r="D358">
            <v>39719.480000000003</v>
          </cell>
          <cell r="E358">
            <v>37408</v>
          </cell>
          <cell r="F358" t="str">
            <v>DEPAVE</v>
          </cell>
        </row>
        <row r="359">
          <cell r="A359" t="str">
            <v>17.A.063</v>
          </cell>
          <cell r="B359" t="str">
            <v>Bate pneu em tubo de ferro galv 3" - c = 1,90 m</v>
          </cell>
          <cell r="C359" t="str">
            <v>UN</v>
          </cell>
          <cell r="D359">
            <v>107.67</v>
          </cell>
          <cell r="E359">
            <v>35445</v>
          </cell>
          <cell r="F359" t="str">
            <v>EDIF</v>
          </cell>
        </row>
        <row r="360">
          <cell r="A360" t="str">
            <v>17.A.064</v>
          </cell>
          <cell r="B360" t="str">
            <v>Churrasqueira com tijolo requeimado - DPCH A-02</v>
          </cell>
          <cell r="C360" t="str">
            <v>UN</v>
          </cell>
          <cell r="D360">
            <v>372.36</v>
          </cell>
          <cell r="E360">
            <v>36526</v>
          </cell>
          <cell r="F360" t="str">
            <v>DEPAVE</v>
          </cell>
        </row>
        <row r="361">
          <cell r="A361" t="str">
            <v>17.A.065</v>
          </cell>
          <cell r="B361" t="str">
            <v>Churrasqueira com tijolo refratário - DPCH A-01</v>
          </cell>
          <cell r="C361" t="str">
            <v>UN</v>
          </cell>
          <cell r="D361">
            <v>775.07</v>
          </cell>
          <cell r="E361">
            <v>38108</v>
          </cell>
          <cell r="F361" t="str">
            <v>DEPAVE</v>
          </cell>
        </row>
        <row r="362">
          <cell r="A362" t="str">
            <v>17.A.066</v>
          </cell>
          <cell r="B362" t="str">
            <v>Fornec e coloc tela galv ondulada 15mm-fio 16,box"A"-veter Pq Anhang</v>
          </cell>
          <cell r="C362" t="str">
            <v>M2</v>
          </cell>
          <cell r="D362">
            <v>41.21</v>
          </cell>
          <cell r="E362">
            <v>35448</v>
          </cell>
          <cell r="F362" t="str">
            <v>DEPAVE</v>
          </cell>
        </row>
        <row r="363">
          <cell r="A363" t="str">
            <v>17.A.067</v>
          </cell>
          <cell r="B363" t="str">
            <v>Porta recinto tipo A,tela 15mm-fio 16,ond estrut fg 1",incl pintura</v>
          </cell>
          <cell r="C363" t="str">
            <v>M2</v>
          </cell>
          <cell r="D363">
            <v>139.65</v>
          </cell>
          <cell r="E363">
            <v>35449</v>
          </cell>
          <cell r="F363" t="str">
            <v>DEPAVE</v>
          </cell>
        </row>
        <row r="364">
          <cell r="A364" t="str">
            <v>17.A.068</v>
          </cell>
          <cell r="B364" t="str">
            <v>Porta recinto tipo B,tela 20mm-fio 12,ond estrut fg 1",incl pintura</v>
          </cell>
          <cell r="C364" t="str">
            <v>M2</v>
          </cell>
          <cell r="D364">
            <v>145.59</v>
          </cell>
          <cell r="E364">
            <v>35450</v>
          </cell>
          <cell r="F364" t="str">
            <v>DEPAVE</v>
          </cell>
        </row>
        <row r="365">
          <cell r="A365" t="str">
            <v>17.A.069</v>
          </cell>
          <cell r="B365" t="str">
            <v>Fornec e coloc tela galv ondulada 20mm-fio16-box "B"-veter Pq Anhang</v>
          </cell>
          <cell r="C365" t="str">
            <v>M2</v>
          </cell>
          <cell r="D365">
            <v>124.82</v>
          </cell>
          <cell r="E365">
            <v>38718</v>
          </cell>
          <cell r="F365" t="str">
            <v>DEPAVE</v>
          </cell>
        </row>
        <row r="366">
          <cell r="A366" t="str">
            <v>17.A.070</v>
          </cell>
          <cell r="B366" t="str">
            <v>Porta recinto tipo C,tela 20mm-fio12,ond estrut fg 1",incl pintura</v>
          </cell>
          <cell r="C366" t="str">
            <v>M2</v>
          </cell>
          <cell r="D366">
            <v>400.86</v>
          </cell>
          <cell r="E366">
            <v>38718</v>
          </cell>
          <cell r="F366" t="str">
            <v>DEPAVE</v>
          </cell>
        </row>
        <row r="367">
          <cell r="A367" t="str">
            <v>17.A.071</v>
          </cell>
          <cell r="B367" t="str">
            <v>Fornec e coloc tela galv ondul, 20mm-fio 12, box "c"-veter Pq Anhang</v>
          </cell>
          <cell r="C367" t="str">
            <v>M2</v>
          </cell>
          <cell r="D367">
            <v>50.33</v>
          </cell>
          <cell r="E367">
            <v>35453</v>
          </cell>
          <cell r="F367" t="str">
            <v>DEPAVE</v>
          </cell>
        </row>
        <row r="368">
          <cell r="A368" t="str">
            <v>17.A.072</v>
          </cell>
          <cell r="B368" t="str">
            <v>Piso de terra batida</v>
          </cell>
          <cell r="C368" t="str">
            <v>M2</v>
          </cell>
          <cell r="D368">
            <v>1.59</v>
          </cell>
          <cell r="E368">
            <v>38718</v>
          </cell>
          <cell r="F368" t="str">
            <v>DEPAVE</v>
          </cell>
        </row>
        <row r="369">
          <cell r="A369" t="str">
            <v>17.A.073</v>
          </cell>
          <cell r="B369" t="str">
            <v>Piso de pó de brita det. PI-90</v>
          </cell>
          <cell r="C369" t="str">
            <v>M2</v>
          </cell>
          <cell r="D369">
            <v>10.91</v>
          </cell>
          <cell r="E369">
            <v>37408</v>
          </cell>
          <cell r="F369" t="str">
            <v>DEPAVE</v>
          </cell>
        </row>
        <row r="370">
          <cell r="A370" t="str">
            <v>17.A.074</v>
          </cell>
          <cell r="B370" t="str">
            <v>Orla de eucalipto c/ tratamento - det. PI-65</v>
          </cell>
          <cell r="C370" t="str">
            <v>M</v>
          </cell>
          <cell r="D370">
            <v>8.02</v>
          </cell>
          <cell r="E370">
            <v>38108</v>
          </cell>
          <cell r="F370" t="str">
            <v>DEPAVE</v>
          </cell>
        </row>
        <row r="371">
          <cell r="A371" t="str">
            <v>17.A.075</v>
          </cell>
          <cell r="B371" t="str">
            <v>Orla de paralelepípedo sobre areia - det. Pi-90</v>
          </cell>
          <cell r="C371" t="str">
            <v>M</v>
          </cell>
          <cell r="D371">
            <v>3.61</v>
          </cell>
          <cell r="E371">
            <v>37408</v>
          </cell>
          <cell r="F371" t="str">
            <v>DEPAVE</v>
          </cell>
        </row>
        <row r="372">
          <cell r="A372" t="str">
            <v>17.A.076</v>
          </cell>
          <cell r="B372" t="str">
            <v>Orla dupla de paralelepípedo nos 2 lados da pista - det. PI-32</v>
          </cell>
          <cell r="C372" t="str">
            <v>M</v>
          </cell>
          <cell r="D372">
            <v>26.52</v>
          </cell>
          <cell r="E372">
            <v>37408</v>
          </cell>
          <cell r="F372" t="str">
            <v>DEPAVE</v>
          </cell>
        </row>
        <row r="373">
          <cell r="A373" t="str">
            <v>17.A.077</v>
          </cell>
          <cell r="B373" t="str">
            <v>Piso de pedrisco det. PI-89</v>
          </cell>
          <cell r="C373" t="str">
            <v>M2</v>
          </cell>
          <cell r="D373">
            <v>14.51</v>
          </cell>
          <cell r="E373">
            <v>38108</v>
          </cell>
          <cell r="F373" t="str">
            <v>DEPAVE</v>
          </cell>
        </row>
        <row r="374">
          <cell r="A374" t="str">
            <v>17.A.078</v>
          </cell>
          <cell r="B374" t="str">
            <v>Alambrado p/ campo de futebol det. GR-34 (h=1,20m)</v>
          </cell>
          <cell r="C374" t="str">
            <v>M</v>
          </cell>
          <cell r="D374">
            <v>42.03</v>
          </cell>
          <cell r="E374">
            <v>37408</v>
          </cell>
          <cell r="F374" t="str">
            <v>DEPAVE</v>
          </cell>
        </row>
        <row r="375">
          <cell r="A375" t="str">
            <v>17.A.079</v>
          </cell>
          <cell r="B375" t="str">
            <v>Alambrado p/ campo de futebol det. GR-34 (h=4,00m)</v>
          </cell>
          <cell r="C375" t="str">
            <v>M</v>
          </cell>
          <cell r="D375">
            <v>182.49</v>
          </cell>
          <cell r="E375">
            <v>38108</v>
          </cell>
          <cell r="F375" t="str">
            <v>DEPAVE</v>
          </cell>
        </row>
        <row r="376">
          <cell r="A376" t="str">
            <v>17.A.080</v>
          </cell>
          <cell r="B376" t="str">
            <v>Portão p/ alambrado det. GR-34 - l=0,90m x h= 1,20m</v>
          </cell>
          <cell r="C376" t="str">
            <v>UN</v>
          </cell>
          <cell r="D376">
            <v>69.52</v>
          </cell>
          <cell r="E376">
            <v>37408</v>
          </cell>
          <cell r="F376" t="str">
            <v>DEPAVE</v>
          </cell>
        </row>
        <row r="377">
          <cell r="A377" t="str">
            <v>17.A.081</v>
          </cell>
          <cell r="B377" t="str">
            <v>Portão p/alambrado det. GR-34 - l=0,90m x 2,00m</v>
          </cell>
          <cell r="C377" t="str">
            <v>UN</v>
          </cell>
          <cell r="D377">
            <v>103.17</v>
          </cell>
          <cell r="E377">
            <v>37408</v>
          </cell>
          <cell r="F377" t="str">
            <v>DEPAVE</v>
          </cell>
        </row>
        <row r="378">
          <cell r="A378" t="str">
            <v>17.A.082</v>
          </cell>
          <cell r="B378" t="str">
            <v>Portão p/alambrado det. GR-33 - l=0,90m x 2,00m</v>
          </cell>
          <cell r="C378" t="str">
            <v>UN</v>
          </cell>
          <cell r="D378">
            <v>69.790000000000006</v>
          </cell>
          <cell r="E378">
            <v>35454</v>
          </cell>
          <cell r="F378" t="str">
            <v>DEPAVE</v>
          </cell>
        </row>
        <row r="379">
          <cell r="A379" t="str">
            <v>17.A.083</v>
          </cell>
          <cell r="B379" t="str">
            <v>Portão p/alambrado det. GR-33 - l=1,00m x h=1,10m</v>
          </cell>
          <cell r="C379" t="str">
            <v>UN</v>
          </cell>
          <cell r="D379">
            <v>45.09</v>
          </cell>
          <cell r="E379">
            <v>35455</v>
          </cell>
          <cell r="F379" t="str">
            <v>DEPAVE</v>
          </cell>
        </row>
        <row r="380">
          <cell r="A380" t="str">
            <v>17.A.084</v>
          </cell>
          <cell r="B380" t="str">
            <v>Alambrado p/quadras de esportes det. GR-34 (h=1,20m)</v>
          </cell>
          <cell r="C380" t="str">
            <v>M</v>
          </cell>
          <cell r="D380">
            <v>40.17</v>
          </cell>
          <cell r="E380">
            <v>35456</v>
          </cell>
          <cell r="F380" t="str">
            <v>DEPAVE</v>
          </cell>
        </row>
        <row r="381">
          <cell r="A381" t="str">
            <v>17.A.085</v>
          </cell>
          <cell r="B381" t="str">
            <v>Portão p/ quadra 1,00 x 1,20 m</v>
          </cell>
          <cell r="C381" t="str">
            <v>UN</v>
          </cell>
          <cell r="D381">
            <v>58.18</v>
          </cell>
          <cell r="E381">
            <v>35457</v>
          </cell>
          <cell r="F381" t="str">
            <v>DEPAVE</v>
          </cell>
        </row>
        <row r="382">
          <cell r="A382" t="str">
            <v>17.A.086</v>
          </cell>
          <cell r="B382" t="str">
            <v>Alambrado p/quadras de esportes det. GR-33 (h=2,50 m)</v>
          </cell>
          <cell r="C382" t="str">
            <v>M</v>
          </cell>
          <cell r="D382">
            <v>90.66</v>
          </cell>
          <cell r="E382">
            <v>37408</v>
          </cell>
          <cell r="F382" t="str">
            <v>DEPAVE</v>
          </cell>
        </row>
        <row r="383">
          <cell r="A383" t="str">
            <v>17.A.087</v>
          </cell>
          <cell r="B383" t="str">
            <v>Alambrado p/ quadras de esportes det. GR-33 (h=4,00 m)</v>
          </cell>
          <cell r="C383" t="str">
            <v>M</v>
          </cell>
          <cell r="D383">
            <v>139.4</v>
          </cell>
          <cell r="E383">
            <v>37408</v>
          </cell>
          <cell r="F383" t="str">
            <v>DEPAVE</v>
          </cell>
        </row>
        <row r="384">
          <cell r="A384" t="str">
            <v>17.A.088</v>
          </cell>
          <cell r="B384" t="str">
            <v>Placas de concr. moldadas "in loco" - tipo PMSP, e=7 cm, junta seca</v>
          </cell>
          <cell r="C384" t="str">
            <v>M2</v>
          </cell>
          <cell r="D384">
            <v>25.47</v>
          </cell>
          <cell r="E384">
            <v>37408</v>
          </cell>
          <cell r="F384" t="str">
            <v>DEPAVE</v>
          </cell>
        </row>
        <row r="385">
          <cell r="A385" t="str">
            <v>17.A.089</v>
          </cell>
          <cell r="B385" t="str">
            <v>Muro de arrimo pedra natural c/ saída p/água - incl fund det. MU-10</v>
          </cell>
          <cell r="C385" t="str">
            <v>M</v>
          </cell>
          <cell r="D385">
            <v>470.24</v>
          </cell>
          <cell r="E385">
            <v>37408</v>
          </cell>
          <cell r="F385" t="str">
            <v>DEPAVE</v>
          </cell>
        </row>
        <row r="386">
          <cell r="A386" t="str">
            <v>17.A.090</v>
          </cell>
          <cell r="B386" t="str">
            <v>Piso cimentado quadriculado tipo "Prefeitura",90x90cm - det. PI-2</v>
          </cell>
          <cell r="C386" t="str">
            <v>M2</v>
          </cell>
          <cell r="D386">
            <v>32.880000000000003</v>
          </cell>
          <cell r="E386">
            <v>38108</v>
          </cell>
          <cell r="F386" t="str">
            <v>DEPAVE</v>
          </cell>
        </row>
        <row r="387">
          <cell r="A387" t="str">
            <v>17.A.091</v>
          </cell>
          <cell r="B387" t="str">
            <v>Banco-jardineira circular, r = 3,00 m c/fund. em brocas - det. BA-15</v>
          </cell>
          <cell r="C387" t="str">
            <v>M</v>
          </cell>
          <cell r="D387">
            <v>250.11</v>
          </cell>
          <cell r="E387">
            <v>38108</v>
          </cell>
          <cell r="F387" t="str">
            <v>DEPAVE</v>
          </cell>
        </row>
        <row r="388">
          <cell r="A388" t="str">
            <v>17.A.092</v>
          </cell>
          <cell r="B388" t="str">
            <v>Piso cimentado quadriculado tipo "Prefeitura",50x50cm - det. PI-1</v>
          </cell>
          <cell r="C388" t="str">
            <v>M2</v>
          </cell>
          <cell r="D388">
            <v>26.28</v>
          </cell>
          <cell r="E388">
            <v>37408</v>
          </cell>
          <cell r="F388" t="str">
            <v>DEPAVE</v>
          </cell>
        </row>
        <row r="389">
          <cell r="A389" t="str">
            <v>17.A.093</v>
          </cell>
          <cell r="B389" t="str">
            <v>Piso cimentado quadriculado tipo "Prefeitura" - det. PI-2a</v>
          </cell>
          <cell r="C389" t="str">
            <v>M2</v>
          </cell>
          <cell r="D389">
            <v>27.68</v>
          </cell>
          <cell r="E389">
            <v>37408</v>
          </cell>
          <cell r="F389" t="str">
            <v>DEPAVE</v>
          </cell>
        </row>
        <row r="390">
          <cell r="A390" t="str">
            <v>17.A.094</v>
          </cell>
          <cell r="B390" t="str">
            <v>Piso cimentado quadriculado tipo "Prefeitura", 60x60 cm</v>
          </cell>
          <cell r="C390" t="str">
            <v>UN</v>
          </cell>
          <cell r="D390">
            <v>5.18</v>
          </cell>
          <cell r="E390">
            <v>36526</v>
          </cell>
          <cell r="F390" t="str">
            <v>DEPAVE</v>
          </cell>
        </row>
        <row r="391">
          <cell r="A391" t="str">
            <v>17.A.095</v>
          </cell>
          <cell r="B391" t="str">
            <v>Piso cimentado quadriculado tipo "Prefeitura", 60x60 cm</v>
          </cell>
          <cell r="C391" t="str">
            <v>M2</v>
          </cell>
          <cell r="D391">
            <v>25.97</v>
          </cell>
          <cell r="E391">
            <v>37408</v>
          </cell>
          <cell r="F391" t="str">
            <v>DEPAVE</v>
          </cell>
        </row>
        <row r="392">
          <cell r="A392" t="str">
            <v>17.A.096</v>
          </cell>
          <cell r="B392" t="str">
            <v>Fornecimento e aplicação de areia lavada</v>
          </cell>
          <cell r="C392" t="str">
            <v>M3</v>
          </cell>
          <cell r="D392">
            <v>45.49</v>
          </cell>
          <cell r="E392">
            <v>38718</v>
          </cell>
          <cell r="F392" t="str">
            <v>DEPAVE</v>
          </cell>
        </row>
        <row r="393">
          <cell r="A393" t="str">
            <v>17.A.097</v>
          </cell>
          <cell r="B393" t="str">
            <v>Banco de concreto reto ou curvo - det. BA-2</v>
          </cell>
          <cell r="C393" t="str">
            <v>M</v>
          </cell>
          <cell r="D393">
            <v>65.56</v>
          </cell>
          <cell r="E393">
            <v>38718</v>
          </cell>
          <cell r="F393" t="str">
            <v>DEPAVE</v>
          </cell>
        </row>
        <row r="394">
          <cell r="A394" t="str">
            <v>17.A.098</v>
          </cell>
          <cell r="B394" t="str">
            <v>Escada de concreto, degraus 15 x 30 cm - det ES-2</v>
          </cell>
          <cell r="C394" t="str">
            <v>M2</v>
          </cell>
          <cell r="D394">
            <v>105.14</v>
          </cell>
          <cell r="E394">
            <v>38108</v>
          </cell>
          <cell r="F394" t="str">
            <v>DEPAVE</v>
          </cell>
        </row>
        <row r="395">
          <cell r="A395" t="str">
            <v>17.A.099</v>
          </cell>
          <cell r="B395" t="str">
            <v>Piso de paralelepípedo p/locais de mesa-bancos e churrasq - PI-35  =&gt; "17.02.23"</v>
          </cell>
          <cell r="C395" t="str">
            <v>M2</v>
          </cell>
          <cell r="D395">
            <v>23.56</v>
          </cell>
          <cell r="E395">
            <v>37408</v>
          </cell>
          <cell r="F395" t="str">
            <v>DEPAVE</v>
          </cell>
        </row>
        <row r="396">
          <cell r="A396" t="str">
            <v>17.A.100</v>
          </cell>
          <cell r="B396" t="str">
            <v>Jardineira banco - det FJ-12</v>
          </cell>
          <cell r="C396" t="str">
            <v>M</v>
          </cell>
          <cell r="D396">
            <v>58.34</v>
          </cell>
          <cell r="E396">
            <v>37408</v>
          </cell>
          <cell r="F396" t="str">
            <v>DEPAVE</v>
          </cell>
        </row>
        <row r="397">
          <cell r="A397" t="str">
            <v>17.A.101</v>
          </cell>
          <cell r="B397" t="str">
            <v>Mesa c/2 bancos,assento tábuas peroba,estrut em concreto - det BA-21</v>
          </cell>
          <cell r="C397" t="str">
            <v>CJ</v>
          </cell>
          <cell r="D397">
            <v>1014.84</v>
          </cell>
          <cell r="E397">
            <v>38718</v>
          </cell>
          <cell r="F397" t="str">
            <v>DEPAVE</v>
          </cell>
        </row>
        <row r="398">
          <cell r="A398" t="str">
            <v>17.A.102</v>
          </cell>
          <cell r="B398" t="str">
            <v>Alambrado p/ quadras - h = 1,20 m - det GR-33</v>
          </cell>
          <cell r="C398" t="str">
            <v>M</v>
          </cell>
          <cell r="D398">
            <v>56.91</v>
          </cell>
          <cell r="E398">
            <v>37408</v>
          </cell>
          <cell r="F398" t="str">
            <v>DEPAVE</v>
          </cell>
        </row>
        <row r="399">
          <cell r="A399" t="str">
            <v>17.A.103</v>
          </cell>
          <cell r="B399" t="str">
            <v>Piso cimentado c/ caixa de terra p/ árvore, 2 x 2 m - det PI-80</v>
          </cell>
          <cell r="C399" t="str">
            <v>M2</v>
          </cell>
          <cell r="D399">
            <v>74.290000000000006</v>
          </cell>
          <cell r="E399">
            <v>35459</v>
          </cell>
          <cell r="F399" t="str">
            <v>DEPAVE</v>
          </cell>
        </row>
        <row r="400">
          <cell r="A400" t="str">
            <v>17.A.104</v>
          </cell>
          <cell r="B400" t="str">
            <v>Mesa e banco de concreto - det. MB-2</v>
          </cell>
          <cell r="C400" t="str">
            <v>UN</v>
          </cell>
          <cell r="D400">
            <v>451.66</v>
          </cell>
          <cell r="E400">
            <v>36526</v>
          </cell>
          <cell r="F400" t="str">
            <v>DEPAVE</v>
          </cell>
        </row>
        <row r="401">
          <cell r="A401" t="str">
            <v>17.A.105</v>
          </cell>
          <cell r="B401" t="str">
            <v>Orla de separação de concreto pré-moldado - det. OR-1</v>
          </cell>
          <cell r="C401" t="str">
            <v>M</v>
          </cell>
          <cell r="D401">
            <v>20.91</v>
          </cell>
          <cell r="E401">
            <v>37408</v>
          </cell>
          <cell r="F401" t="str">
            <v>DEPAVE</v>
          </cell>
        </row>
        <row r="402">
          <cell r="A402" t="str">
            <v>17.A.106</v>
          </cell>
          <cell r="B402" t="str">
            <v>Pisos de paralelepípedo c/ junta de amarração - det. PI-30</v>
          </cell>
          <cell r="C402" t="str">
            <v>M2</v>
          </cell>
          <cell r="D402">
            <v>22.18</v>
          </cell>
          <cell r="E402">
            <v>37408</v>
          </cell>
          <cell r="F402" t="str">
            <v>DEPAVE</v>
          </cell>
        </row>
        <row r="403">
          <cell r="A403" t="str">
            <v>17.A.107</v>
          </cell>
          <cell r="B403" t="str">
            <v>Mureta banco - reta ou curva det. MU-11</v>
          </cell>
          <cell r="C403" t="str">
            <v>M</v>
          </cell>
          <cell r="D403">
            <v>119.04</v>
          </cell>
          <cell r="E403">
            <v>38108</v>
          </cell>
          <cell r="F403" t="str">
            <v>DEPAVE</v>
          </cell>
        </row>
        <row r="404">
          <cell r="A404" t="str">
            <v>17.A.108</v>
          </cell>
          <cell r="B404" t="str">
            <v>Piso cimentado c/ caixa de terra p/ árvore 1x1 m - det. PI-72</v>
          </cell>
          <cell r="C404" t="str">
            <v>UN</v>
          </cell>
          <cell r="D404">
            <v>15.07</v>
          </cell>
          <cell r="E404">
            <v>37408</v>
          </cell>
          <cell r="F404" t="str">
            <v>DEPAVE</v>
          </cell>
        </row>
        <row r="405">
          <cell r="A405" t="str">
            <v>17.A.109</v>
          </cell>
          <cell r="B405" t="str">
            <v>Caixa quadrada c/contorno de paralelepípedo p/árvore - det. PI-52</v>
          </cell>
          <cell r="C405" t="str">
            <v>UN</v>
          </cell>
          <cell r="D405">
            <v>29.44</v>
          </cell>
          <cell r="E405">
            <v>37408</v>
          </cell>
          <cell r="F405" t="str">
            <v>DEPAVE</v>
          </cell>
        </row>
        <row r="406">
          <cell r="A406" t="str">
            <v>17.A.110</v>
          </cell>
          <cell r="B406" t="str">
            <v>Jardineira - banco - det. FJ-1</v>
          </cell>
          <cell r="C406" t="str">
            <v>UN</v>
          </cell>
          <cell r="D406">
            <v>290.23</v>
          </cell>
          <cell r="E406">
            <v>38718</v>
          </cell>
          <cell r="F406" t="str">
            <v>DEPAVE</v>
          </cell>
        </row>
        <row r="407">
          <cell r="A407" t="str">
            <v>17.A.111</v>
          </cell>
          <cell r="B407" t="str">
            <v>Talude de paralelepípedo do "play-ground" (escada) - det. BR-37</v>
          </cell>
          <cell r="C407" t="str">
            <v>M2</v>
          </cell>
          <cell r="D407">
            <v>28.86</v>
          </cell>
          <cell r="E407">
            <v>35460</v>
          </cell>
          <cell r="F407" t="str">
            <v>DEPAVE</v>
          </cell>
        </row>
        <row r="408">
          <cell r="A408" t="str">
            <v>17.A.112</v>
          </cell>
          <cell r="B408" t="str">
            <v>Gradil tipo alambrado, h=2,55 m, c/mureta p/quadras - det. GR-26</v>
          </cell>
          <cell r="C408" t="str">
            <v>M</v>
          </cell>
          <cell r="D408">
            <v>59.63</v>
          </cell>
          <cell r="E408">
            <v>35461</v>
          </cell>
          <cell r="F408" t="str">
            <v>DEPAVE</v>
          </cell>
        </row>
        <row r="409">
          <cell r="A409" t="str">
            <v>17.A.113</v>
          </cell>
          <cell r="B409" t="str">
            <v>Piso de paralelep c/junta alinhada e mata junta cimentada-det. PI-59</v>
          </cell>
          <cell r="C409" t="str">
            <v>M2</v>
          </cell>
          <cell r="D409">
            <v>25.52</v>
          </cell>
          <cell r="E409">
            <v>35431</v>
          </cell>
          <cell r="F409" t="str">
            <v>DEPAVE</v>
          </cell>
        </row>
        <row r="410">
          <cell r="A410" t="str">
            <v>17.A.114</v>
          </cell>
          <cell r="B410" t="str">
            <v>Banco de bloco concr. "Reago" aparente ou sim. - det. BA-1</v>
          </cell>
          <cell r="C410" t="str">
            <v>M</v>
          </cell>
          <cell r="D410">
            <v>42.9</v>
          </cell>
          <cell r="E410">
            <v>35460</v>
          </cell>
          <cell r="F410" t="str">
            <v>DEPAVE</v>
          </cell>
        </row>
        <row r="411">
          <cell r="A411" t="str">
            <v>17.A.115</v>
          </cell>
          <cell r="B411" t="str">
            <v>Piso cimentado, quadriculado, colorido, tipo "PMSP" - det. PI-2a</v>
          </cell>
          <cell r="C411" t="str">
            <v>M2</v>
          </cell>
          <cell r="D411">
            <v>18.39</v>
          </cell>
          <cell r="E411">
            <v>35461</v>
          </cell>
          <cell r="F411" t="str">
            <v>DEPAVE</v>
          </cell>
        </row>
        <row r="412">
          <cell r="A412" t="str">
            <v>17.A.116</v>
          </cell>
          <cell r="B412" t="str">
            <v>Demarc. de quadra com tinta a base de resina epóxi - f. salão</v>
          </cell>
          <cell r="C412" t="str">
            <v>UN</v>
          </cell>
          <cell r="D412">
            <v>102.61</v>
          </cell>
          <cell r="E412">
            <v>35431</v>
          </cell>
          <cell r="F412" t="str">
            <v>DEPAVE</v>
          </cell>
        </row>
        <row r="413">
          <cell r="A413" t="str">
            <v>17.A.117</v>
          </cell>
          <cell r="B413" t="str">
            <v>Demarc. de quadra com tinta a base de resina epóxi - basquete</v>
          </cell>
          <cell r="C413" t="str">
            <v>UN</v>
          </cell>
          <cell r="D413">
            <v>136.81</v>
          </cell>
          <cell r="E413">
            <v>35460</v>
          </cell>
          <cell r="F413" t="str">
            <v>DEPAVE</v>
          </cell>
        </row>
        <row r="414">
          <cell r="A414" t="str">
            <v>17.A.118</v>
          </cell>
          <cell r="B414" t="str">
            <v>Mureta p/ arremate de talude - praça 04 / GEPROCAV - II.</v>
          </cell>
          <cell r="C414" t="str">
            <v>M</v>
          </cell>
          <cell r="D414">
            <v>59.32</v>
          </cell>
          <cell r="E414">
            <v>35461</v>
          </cell>
          <cell r="F414" t="str">
            <v>DEPAVE</v>
          </cell>
        </row>
        <row r="415">
          <cell r="A415" t="str">
            <v>17.A.119</v>
          </cell>
          <cell r="B415" t="str">
            <v>Quiosque c/telha cerâmica "paulistinha" e tij.requeimado-det QUI-11</v>
          </cell>
          <cell r="C415" t="str">
            <v>UN</v>
          </cell>
          <cell r="D415">
            <v>70958.3</v>
          </cell>
          <cell r="E415">
            <v>38718</v>
          </cell>
          <cell r="F415" t="str">
            <v>DEPAVE</v>
          </cell>
        </row>
        <row r="416">
          <cell r="A416" t="str">
            <v>17.A.120</v>
          </cell>
          <cell r="B416" t="str">
            <v>Passou p/a TABELA N.31 - 17.03.61- Trave de ferro galvanizado c/ rede fio 2 - det. Fu-4</v>
          </cell>
          <cell r="C416" t="str">
            <v>UN</v>
          </cell>
          <cell r="D416">
            <v>569.30999999999995</v>
          </cell>
          <cell r="E416">
            <v>35460</v>
          </cell>
          <cell r="F416" t="str">
            <v>DEPAVE</v>
          </cell>
        </row>
        <row r="417">
          <cell r="A417" t="str">
            <v>17.A.121</v>
          </cell>
          <cell r="B417" t="str">
            <v>Passou p/a TABELA N.31 - 17.03.61- Trave de ferro galvanizado c/ rede fio 4 - det. Fu-4</v>
          </cell>
          <cell r="C417" t="str">
            <v>UN</v>
          </cell>
          <cell r="D417">
            <v>600.12</v>
          </cell>
          <cell r="E417">
            <v>35461</v>
          </cell>
          <cell r="F417" t="str">
            <v>DEPAVE</v>
          </cell>
        </row>
        <row r="418">
          <cell r="A418" t="str">
            <v>17.A.122</v>
          </cell>
          <cell r="B418" t="str">
            <v>USAR 17.A.131 - Quadra em piso de terra batida e areia, a 50%</v>
          </cell>
          <cell r="C418" t="str">
            <v>M2</v>
          </cell>
          <cell r="D418">
            <v>5.21</v>
          </cell>
          <cell r="E418">
            <v>35431</v>
          </cell>
          <cell r="F418" t="str">
            <v>DEPAVE</v>
          </cell>
        </row>
        <row r="419">
          <cell r="A419" t="str">
            <v>17.A.123</v>
          </cell>
          <cell r="B419" t="str">
            <v>Orla de concreto enterrada - Pq Vila do Rodeio</v>
          </cell>
          <cell r="C419" t="str">
            <v>M</v>
          </cell>
          <cell r="D419">
            <v>7.86</v>
          </cell>
          <cell r="E419">
            <v>35460</v>
          </cell>
          <cell r="F419" t="str">
            <v>DEPAVE</v>
          </cell>
        </row>
        <row r="420">
          <cell r="A420" t="str">
            <v>17.A.124</v>
          </cell>
          <cell r="B420" t="str">
            <v>Mureta - banco em alvenaria - Pq Vila do Rodeio</v>
          </cell>
          <cell r="C420" t="str">
            <v>M</v>
          </cell>
          <cell r="D420">
            <v>39.270000000000003</v>
          </cell>
          <cell r="E420">
            <v>35461</v>
          </cell>
          <cell r="F420" t="str">
            <v>DEPAVE</v>
          </cell>
        </row>
        <row r="421">
          <cell r="A421" t="str">
            <v>17.A.125</v>
          </cell>
          <cell r="B421" t="str">
            <v>Piso em mosaico de seixo rolado, cor marrom</v>
          </cell>
          <cell r="C421" t="str">
            <v>M2</v>
          </cell>
          <cell r="D421">
            <v>25.03</v>
          </cell>
          <cell r="E421">
            <v>37408</v>
          </cell>
          <cell r="F421" t="str">
            <v>DEPAVE</v>
          </cell>
        </row>
        <row r="422">
          <cell r="A422" t="str">
            <v>17.A.126</v>
          </cell>
          <cell r="B422" t="str">
            <v>Fornec. e coloc. mourão de aço sobre broca 25cm, Gerdau ou similar</v>
          </cell>
          <cell r="C422" t="str">
            <v>UN</v>
          </cell>
          <cell r="D422">
            <v>16.77</v>
          </cell>
          <cell r="E422">
            <v>35461</v>
          </cell>
          <cell r="F422" t="str">
            <v>DEPAVE</v>
          </cell>
        </row>
        <row r="423">
          <cell r="A423" t="str">
            <v>17.A.127</v>
          </cell>
          <cell r="B423" t="str">
            <v>Fornec. coloc. placa sinaliz. vert., tipo "A", F/V, 550X100X15 cm</v>
          </cell>
          <cell r="C423" t="str">
            <v>UN</v>
          </cell>
          <cell r="D423">
            <v>8913.58</v>
          </cell>
          <cell r="E423">
            <v>35431</v>
          </cell>
          <cell r="F423" t="str">
            <v>DEPAVE</v>
          </cell>
        </row>
        <row r="424">
          <cell r="A424" t="str">
            <v>17.A.128</v>
          </cell>
          <cell r="B424" t="str">
            <v>Fornec. coloc. placa sinaliz. vert., tipo "C", F/V, 120X60X10 cm</v>
          </cell>
          <cell r="C424" t="str">
            <v>UN</v>
          </cell>
          <cell r="D424">
            <v>1260.97</v>
          </cell>
          <cell r="E424">
            <v>35460</v>
          </cell>
          <cell r="F424" t="str">
            <v>DEPAVE</v>
          </cell>
        </row>
        <row r="425">
          <cell r="A425" t="str">
            <v>17.A.129</v>
          </cell>
          <cell r="B425" t="str">
            <v>Passou p/a TABELA N.31 - 08.60.01 - Retirada de portão</v>
          </cell>
          <cell r="C425" t="str">
            <v>M2</v>
          </cell>
          <cell r="D425">
            <v>3.36</v>
          </cell>
          <cell r="E425">
            <v>35461</v>
          </cell>
          <cell r="F425" t="str">
            <v>EDIF</v>
          </cell>
        </row>
        <row r="426">
          <cell r="A426" t="str">
            <v>17.A.130</v>
          </cell>
          <cell r="B426" t="str">
            <v>Recolocação de protão de ferro perfilado, tipo Parque</v>
          </cell>
          <cell r="C426" t="str">
            <v>M2</v>
          </cell>
          <cell r="D426">
            <v>9.7799999999999994</v>
          </cell>
          <cell r="E426">
            <v>37408</v>
          </cell>
          <cell r="F426" t="str">
            <v>DEPAVE</v>
          </cell>
        </row>
        <row r="427">
          <cell r="A427" t="str">
            <v>17.A.131</v>
          </cell>
          <cell r="B427" t="str">
            <v>Piso de terra batida e areia, a 50%</v>
          </cell>
          <cell r="C427" t="str">
            <v>M2</v>
          </cell>
          <cell r="D427">
            <v>10.46</v>
          </cell>
          <cell r="E427">
            <v>38718</v>
          </cell>
          <cell r="F427" t="str">
            <v>SVP/CONSTRUÇÃO/DEPAVE</v>
          </cell>
        </row>
        <row r="428">
          <cell r="A428" t="str">
            <v>17.A.132</v>
          </cell>
          <cell r="B428" t="str">
            <v>Brinquedo escorregador de concreto - BR-33</v>
          </cell>
          <cell r="C428" t="str">
            <v>UN</v>
          </cell>
          <cell r="D428">
            <v>5826.74</v>
          </cell>
          <cell r="E428">
            <v>37408</v>
          </cell>
          <cell r="F428" t="str">
            <v>DEPAVE</v>
          </cell>
        </row>
        <row r="429">
          <cell r="A429" t="str">
            <v>17.A.133</v>
          </cell>
          <cell r="B429" t="str">
            <v>Cerca tela tipo alambrado c/ mourão concreto e mureta - det. GR-29</v>
          </cell>
          <cell r="C429" t="str">
            <v>M</v>
          </cell>
          <cell r="D429">
            <v>195.08</v>
          </cell>
          <cell r="E429">
            <v>36526</v>
          </cell>
          <cell r="F429" t="str">
            <v>DEPAVE</v>
          </cell>
        </row>
        <row r="430">
          <cell r="A430" t="str">
            <v>17.A.134</v>
          </cell>
          <cell r="B430" t="str">
            <v>Cerca tela tipo alambrado c/ mourão e mureta em concreto - det. GR-29</v>
          </cell>
          <cell r="C430" t="str">
            <v>M</v>
          </cell>
          <cell r="D430">
            <v>230.36</v>
          </cell>
          <cell r="E430">
            <v>37408</v>
          </cell>
          <cell r="F430" t="str">
            <v>DEPAVE</v>
          </cell>
        </row>
        <row r="431">
          <cell r="A431" t="str">
            <v>17.A.135</v>
          </cell>
          <cell r="B431" t="str">
            <v xml:space="preserve">Cerca de mourão de eucalípto com tela (Gr - 8A) </v>
          </cell>
          <cell r="C431" t="str">
            <v>M</v>
          </cell>
          <cell r="D431">
            <v>45.47</v>
          </cell>
          <cell r="E431">
            <v>36526</v>
          </cell>
          <cell r="F431" t="str">
            <v>DEPAVE</v>
          </cell>
        </row>
        <row r="432">
          <cell r="A432" t="str">
            <v>17.A.136</v>
          </cell>
          <cell r="B432" t="str">
            <v>Muro de fecho FV 02 sem fundação</v>
          </cell>
          <cell r="C432" t="str">
            <v>M</v>
          </cell>
          <cell r="D432">
            <v>107.03</v>
          </cell>
          <cell r="E432">
            <v>35461</v>
          </cell>
          <cell r="F432" t="str">
            <v>EDIF</v>
          </cell>
        </row>
        <row r="433">
          <cell r="A433" t="str">
            <v>17.A.137</v>
          </cell>
          <cell r="B433" t="str">
            <v>Alambrado p/o Centro de Reabilitação de Animais Silvestres - CRAS no Pq. Anhanguera</v>
          </cell>
          <cell r="C433" t="str">
            <v>M</v>
          </cell>
          <cell r="D433">
            <v>109.25</v>
          </cell>
          <cell r="E433">
            <v>35431</v>
          </cell>
          <cell r="F433" t="str">
            <v>DEPAVE</v>
          </cell>
        </row>
        <row r="434">
          <cell r="A434" t="str">
            <v>17.A.138</v>
          </cell>
          <cell r="B434" t="str">
            <v>Alambrado de cobertura do CRAS, tela galv. 1" fio 12 - Pq. Anhanguera</v>
          </cell>
          <cell r="C434" t="str">
            <v>M</v>
          </cell>
          <cell r="D434">
            <v>80.77</v>
          </cell>
          <cell r="E434">
            <v>35432</v>
          </cell>
          <cell r="F434" t="str">
            <v>DEPAVE</v>
          </cell>
        </row>
        <row r="435">
          <cell r="A435" t="str">
            <v>17.A.139</v>
          </cell>
          <cell r="B435" t="str">
            <v>Levantamento de guia (rebaixada)</v>
          </cell>
          <cell r="C435" t="str">
            <v>M</v>
          </cell>
          <cell r="D435">
            <v>8.3000000000000007</v>
          </cell>
          <cell r="E435">
            <v>37408</v>
          </cell>
          <cell r="F435" t="str">
            <v>DEPAVE</v>
          </cell>
        </row>
        <row r="436">
          <cell r="A436" t="str">
            <v>17.A.140</v>
          </cell>
          <cell r="B436" t="str">
            <v>PI-41 - Piso de tijolo  comum com junta alinhada</v>
          </cell>
          <cell r="C436" t="str">
            <v>M2</v>
          </cell>
          <cell r="D436">
            <v>29.43</v>
          </cell>
          <cell r="E436">
            <v>36526</v>
          </cell>
          <cell r="F436" t="str">
            <v>DEPAVE</v>
          </cell>
        </row>
        <row r="437">
          <cell r="A437" t="str">
            <v>17.A.141</v>
          </cell>
          <cell r="B437" t="str">
            <v>Floreira de alvenaria e concreto - H=1,00M - MU-7</v>
          </cell>
          <cell r="C437" t="str">
            <v>M</v>
          </cell>
          <cell r="D437">
            <v>86.51</v>
          </cell>
          <cell r="E437">
            <v>36526</v>
          </cell>
          <cell r="F437" t="str">
            <v>DEPAVE</v>
          </cell>
        </row>
        <row r="438">
          <cell r="A438" t="str">
            <v>17.A.142</v>
          </cell>
          <cell r="B438" t="str">
            <v>Muro em alven. de um tijolo c/assentam. e revest. em massa mista h=1,50 m - MU22</v>
          </cell>
          <cell r="C438" t="str">
            <v>M</v>
          </cell>
          <cell r="D438">
            <v>123.53</v>
          </cell>
          <cell r="E438">
            <v>36526</v>
          </cell>
          <cell r="F438" t="str">
            <v>DEPAVE</v>
          </cell>
        </row>
        <row r="439">
          <cell r="A439" t="str">
            <v>17.A.143</v>
          </cell>
          <cell r="B439" t="str">
            <v>Concreto desempenado, fck=15,0 Mpa - traço (vol) = 1:2,5:3</v>
          </cell>
          <cell r="C439" t="str">
            <v>M3</v>
          </cell>
          <cell r="D439">
            <v>348.58</v>
          </cell>
          <cell r="E439">
            <v>38108</v>
          </cell>
          <cell r="F439" t="str">
            <v>DEPAVE</v>
          </cell>
        </row>
        <row r="440">
          <cell r="A440" t="str">
            <v>17.A.144</v>
          </cell>
          <cell r="B440" t="str">
            <v>Junta plástica p/ pisos - 3/4"  X 1/8"</v>
          </cell>
          <cell r="C440" t="str">
            <v>M</v>
          </cell>
          <cell r="D440">
            <v>0.84</v>
          </cell>
          <cell r="E440">
            <v>35461</v>
          </cell>
          <cell r="F440" t="str">
            <v>DEPAVE</v>
          </cell>
        </row>
        <row r="441">
          <cell r="A441" t="str">
            <v>17.A.145</v>
          </cell>
          <cell r="B441" t="str">
            <v>Junta de pedrisco lançado sobre argam. cimento e areia 1:3</v>
          </cell>
          <cell r="C441" t="str">
            <v>M2</v>
          </cell>
          <cell r="D441">
            <v>1.26</v>
          </cell>
          <cell r="E441">
            <v>35431</v>
          </cell>
          <cell r="F441" t="str">
            <v>DEPAVE</v>
          </cell>
        </row>
        <row r="442">
          <cell r="A442" t="str">
            <v>17.A.146</v>
          </cell>
          <cell r="B442" t="str">
            <v>Fornecimento e colocação de paralelepipedos c/ rejunte de areia</v>
          </cell>
          <cell r="C442" t="str">
            <v>M2</v>
          </cell>
          <cell r="D442">
            <v>18.77</v>
          </cell>
          <cell r="E442">
            <v>35432</v>
          </cell>
          <cell r="F442" t="str">
            <v>DEPAVE</v>
          </cell>
        </row>
        <row r="443">
          <cell r="A443" t="str">
            <v>17.A.147</v>
          </cell>
          <cell r="B443" t="str">
            <v>PID-05 - Piso de tijolo comum com junta alinhada</v>
          </cell>
          <cell r="C443" t="str">
            <v>M2</v>
          </cell>
          <cell r="D443">
            <v>25.63</v>
          </cell>
          <cell r="E443">
            <v>35433</v>
          </cell>
          <cell r="F443" t="str">
            <v>DEPAVE</v>
          </cell>
        </row>
        <row r="444">
          <cell r="A444" t="str">
            <v>17.A.148</v>
          </cell>
          <cell r="B444" t="str">
            <v xml:space="preserve">Assentamento de paralelepípedo com rejuntamento de areia </v>
          </cell>
          <cell r="C444" t="str">
            <v>M2</v>
          </cell>
          <cell r="D444">
            <v>18.100000000000001</v>
          </cell>
          <cell r="E444">
            <v>35434</v>
          </cell>
          <cell r="F444" t="str">
            <v>DEPAVE</v>
          </cell>
        </row>
        <row r="445">
          <cell r="A445" t="str">
            <v>17.A.149</v>
          </cell>
          <cell r="B445" t="str">
            <v xml:space="preserve">Tora de eucalipto com tratamento anti-cupim e pintura betuminosa </v>
          </cell>
          <cell r="C445" t="str">
            <v>M</v>
          </cell>
          <cell r="D445">
            <v>2.73</v>
          </cell>
          <cell r="E445">
            <v>35435</v>
          </cell>
          <cell r="F445" t="str">
            <v>DEPAVE</v>
          </cell>
        </row>
        <row r="446">
          <cell r="A446" t="str">
            <v>17.A.150</v>
          </cell>
          <cell r="B446" t="str">
            <v xml:space="preserve">Tora de eucalipto com tratamento de óleo queimado e anti-cupim </v>
          </cell>
          <cell r="C446" t="str">
            <v>M</v>
          </cell>
          <cell r="D446">
            <v>3.11</v>
          </cell>
          <cell r="E446">
            <v>35436</v>
          </cell>
          <cell r="F446" t="str">
            <v>DEPAVE</v>
          </cell>
        </row>
        <row r="447">
          <cell r="A447" t="str">
            <v>17.A.151</v>
          </cell>
          <cell r="B447" t="str">
            <v>Pó de pedra - fornecimento e espalhamento c/ compactação manual - e=5cm</v>
          </cell>
          <cell r="C447" t="str">
            <v>M2</v>
          </cell>
          <cell r="D447">
            <v>1.5</v>
          </cell>
          <cell r="E447">
            <v>35437</v>
          </cell>
          <cell r="F447" t="str">
            <v>ATA RP</v>
          </cell>
        </row>
        <row r="448">
          <cell r="A448" t="str">
            <v>17.A.152</v>
          </cell>
          <cell r="B448" t="str">
            <v>Pó de pedra - fornecimento e espalhamento c/ compactação mecânica</v>
          </cell>
          <cell r="C448" t="str">
            <v>M3</v>
          </cell>
          <cell r="D448">
            <v>24.31</v>
          </cell>
          <cell r="E448">
            <v>35438</v>
          </cell>
          <cell r="F448" t="str">
            <v>ATA RP</v>
          </cell>
        </row>
        <row r="449">
          <cell r="A449" t="str">
            <v>17.A.153</v>
          </cell>
          <cell r="B449" t="str">
            <v xml:space="preserve">Bica corrida - fornecimento e espalhamento </v>
          </cell>
          <cell r="C449" t="str">
            <v>M3</v>
          </cell>
          <cell r="D449">
            <v>25.56</v>
          </cell>
          <cell r="E449">
            <v>35439</v>
          </cell>
          <cell r="F449" t="str">
            <v>ATA RP</v>
          </cell>
        </row>
        <row r="450">
          <cell r="A450" t="str">
            <v>17.A.154</v>
          </cell>
          <cell r="B450" t="str">
            <v>Pedrisco c/ pó de pedra ( 50% ) - e=3cm</v>
          </cell>
          <cell r="C450" t="str">
            <v>M2</v>
          </cell>
          <cell r="D450">
            <v>1.31</v>
          </cell>
          <cell r="E450">
            <v>35440</v>
          </cell>
          <cell r="F450" t="str">
            <v>ATA RP</v>
          </cell>
        </row>
        <row r="451">
          <cell r="A451" t="str">
            <v>17.A.157</v>
          </cell>
          <cell r="B451" t="str">
            <v>Enrocamento de talude c/ pedra rachão e argamassa 1:3 c/ impermeabilizante</v>
          </cell>
          <cell r="C451" t="str">
            <v>M2</v>
          </cell>
          <cell r="D451">
            <v>33.11</v>
          </cell>
          <cell r="E451">
            <v>35441</v>
          </cell>
          <cell r="F451" t="str">
            <v>DEPAVE</v>
          </cell>
        </row>
        <row r="452">
          <cell r="A452" t="str">
            <v>17.A.158</v>
          </cell>
          <cell r="B452" t="str">
            <v>Tora de eucalipto c/ tratamento de óleo queimado - d=35cm</v>
          </cell>
          <cell r="C452" t="str">
            <v>M</v>
          </cell>
          <cell r="D452">
            <v>7.2</v>
          </cell>
          <cell r="E452">
            <v>35442</v>
          </cell>
          <cell r="F452" t="str">
            <v>DEPAVE</v>
          </cell>
        </row>
        <row r="453">
          <cell r="A453" t="str">
            <v>17.A.159</v>
          </cell>
          <cell r="B453" t="str">
            <v>Tora de eucalipto c/ tratamento de óleo queimado - d=70cm</v>
          </cell>
          <cell r="C453" t="str">
            <v>M</v>
          </cell>
          <cell r="D453">
            <v>7.99</v>
          </cell>
          <cell r="E453">
            <v>35443</v>
          </cell>
          <cell r="F453" t="str">
            <v>DEPAVE</v>
          </cell>
        </row>
        <row r="454">
          <cell r="A454" t="str">
            <v>17.A.160</v>
          </cell>
          <cell r="B454" t="str">
            <v>Reparo de gradil tipo parque s/ mureta</v>
          </cell>
          <cell r="C454" t="str">
            <v>M</v>
          </cell>
          <cell r="D454">
            <v>333.03</v>
          </cell>
          <cell r="E454">
            <v>35444</v>
          </cell>
          <cell r="F454" t="str">
            <v>DEPAVE</v>
          </cell>
        </row>
        <row r="455">
          <cell r="A455" t="str">
            <v>17.A.163</v>
          </cell>
          <cell r="B455" t="str">
            <v>Retirada de poltronas</v>
          </cell>
          <cell r="C455" t="str">
            <v>UN</v>
          </cell>
          <cell r="D455">
            <v>2.81</v>
          </cell>
          <cell r="E455">
            <v>36526</v>
          </cell>
          <cell r="F455" t="str">
            <v>DEPAVE</v>
          </cell>
        </row>
        <row r="456">
          <cell r="A456" t="str">
            <v>17.A.164</v>
          </cell>
          <cell r="B456" t="str">
            <v>Serviço de descupinização - Planetário Ibirapuera</v>
          </cell>
          <cell r="C456" t="str">
            <v>GL</v>
          </cell>
          <cell r="D456">
            <v>10839.7</v>
          </cell>
          <cell r="E456">
            <v>36526</v>
          </cell>
          <cell r="F456" t="str">
            <v>DEPAVE</v>
          </cell>
        </row>
        <row r="457">
          <cell r="A457" t="str">
            <v>17.A.165</v>
          </cell>
          <cell r="B457" t="str">
            <v>Fornec mistura e compact 60% areia e  siltec c/40% argila no campo fut. - Pq Rap.Tav.</v>
          </cell>
          <cell r="C457" t="str">
            <v>M2</v>
          </cell>
          <cell r="D457">
            <v>5.82</v>
          </cell>
          <cell r="E457">
            <v>35442</v>
          </cell>
          <cell r="F457" t="str">
            <v>DEPAVE</v>
          </cell>
        </row>
        <row r="458">
          <cell r="A458" t="str">
            <v>17.A.166</v>
          </cell>
          <cell r="B458" t="str">
            <v>Demolição de rocha e carga no caminhão (c/emprego de explosivo)</v>
          </cell>
          <cell r="C458" t="str">
            <v>M3</v>
          </cell>
          <cell r="D458">
            <v>257.20999999999998</v>
          </cell>
          <cell r="E458">
            <v>36526</v>
          </cell>
          <cell r="F458" t="str">
            <v>DEPAVE</v>
          </cell>
        </row>
        <row r="459">
          <cell r="A459" t="str">
            <v>17.A.167</v>
          </cell>
          <cell r="B459" t="str">
            <v xml:space="preserve">Transporte de rocha </v>
          </cell>
          <cell r="C459" t="str">
            <v>MK</v>
          </cell>
          <cell r="D459">
            <v>3.58</v>
          </cell>
          <cell r="E459">
            <v>36526</v>
          </cell>
          <cell r="F459" t="str">
            <v>DEPAVE</v>
          </cell>
        </row>
        <row r="460">
          <cell r="A460" t="str">
            <v>17.A.168</v>
          </cell>
          <cell r="B460" t="str">
            <v xml:space="preserve">Ensaio : análise granulométrica com sedimentação </v>
          </cell>
          <cell r="C460" t="str">
            <v>UN</v>
          </cell>
          <cell r="D460">
            <v>48.42</v>
          </cell>
          <cell r="E460">
            <v>35444</v>
          </cell>
          <cell r="F460" t="str">
            <v>DEPAVE</v>
          </cell>
        </row>
        <row r="461">
          <cell r="A461" t="str">
            <v>17.A.169</v>
          </cell>
          <cell r="B461" t="str">
            <v>Ensaio de compactação - proctor normal</v>
          </cell>
          <cell r="C461" t="str">
            <v>UN</v>
          </cell>
          <cell r="D461">
            <v>32.380000000000003</v>
          </cell>
          <cell r="E461">
            <v>35445</v>
          </cell>
          <cell r="F461" t="str">
            <v>DEPAVE</v>
          </cell>
        </row>
        <row r="462">
          <cell r="A462" t="str">
            <v>17.A.170</v>
          </cell>
          <cell r="B462" t="str">
            <v>Ensaios : limites de consistência (LL, LP e IP)</v>
          </cell>
          <cell r="C462" t="str">
            <v>UN</v>
          </cell>
          <cell r="D462">
            <v>20.32</v>
          </cell>
          <cell r="E462">
            <v>35446</v>
          </cell>
          <cell r="F462" t="str">
            <v>DEPAVE</v>
          </cell>
        </row>
        <row r="463">
          <cell r="A463" t="str">
            <v>17.A.171</v>
          </cell>
          <cell r="B463" t="str">
            <v>Classificação H. R. B.</v>
          </cell>
          <cell r="C463" t="str">
            <v>UN</v>
          </cell>
          <cell r="D463">
            <v>2.76</v>
          </cell>
          <cell r="E463">
            <v>35447</v>
          </cell>
          <cell r="F463" t="str">
            <v>DEPAVE</v>
          </cell>
        </row>
        <row r="464">
          <cell r="A464" t="str">
            <v>17.A.172</v>
          </cell>
          <cell r="B464" t="str">
            <v>Ensaio : índice de grupo</v>
          </cell>
          <cell r="C464" t="str">
            <v>UN</v>
          </cell>
          <cell r="D464">
            <v>2.76</v>
          </cell>
          <cell r="E464">
            <v>35448</v>
          </cell>
          <cell r="F464" t="str">
            <v>DEPAVE</v>
          </cell>
        </row>
        <row r="465">
          <cell r="A465" t="str">
            <v>17.A.173</v>
          </cell>
          <cell r="B465" t="str">
            <v>Ensaio : C.B.R. (5 pontos) - Energia Normal</v>
          </cell>
          <cell r="C465" t="str">
            <v>UN</v>
          </cell>
          <cell r="D465">
            <v>71.209999999999994</v>
          </cell>
          <cell r="E465">
            <v>35449</v>
          </cell>
          <cell r="F465" t="str">
            <v>DEPAVE</v>
          </cell>
        </row>
        <row r="466">
          <cell r="A466" t="str">
            <v>17.A.174</v>
          </cell>
          <cell r="B466" t="str">
            <v>Ensaio : Densidade "in situ" - frasco de areia</v>
          </cell>
          <cell r="C466" t="str">
            <v>UN</v>
          </cell>
          <cell r="D466">
            <v>22.37</v>
          </cell>
          <cell r="E466">
            <v>35450</v>
          </cell>
          <cell r="F466" t="str">
            <v>DEPAVE</v>
          </cell>
        </row>
        <row r="467">
          <cell r="A467" t="str">
            <v>17.A.175</v>
          </cell>
          <cell r="B467" t="str">
            <v>Ensaio : compessão triaxial, lento ou com drenagem</v>
          </cell>
          <cell r="C467" t="str">
            <v>UN</v>
          </cell>
          <cell r="D467">
            <v>553</v>
          </cell>
          <cell r="E467">
            <v>35451</v>
          </cell>
          <cell r="F467" t="str">
            <v>DEPAVE</v>
          </cell>
        </row>
        <row r="468">
          <cell r="A468" t="str">
            <v>17.A.176</v>
          </cell>
          <cell r="B468" t="str">
            <v>Ensaio : pressão neutra</v>
          </cell>
          <cell r="C468" t="str">
            <v>UN</v>
          </cell>
          <cell r="D468">
            <v>118.4</v>
          </cell>
          <cell r="E468">
            <v>35452</v>
          </cell>
          <cell r="F468" t="str">
            <v>DEPAVE</v>
          </cell>
        </row>
        <row r="469">
          <cell r="A469" t="str">
            <v>17.A.177</v>
          </cell>
          <cell r="B469" t="str">
            <v>Ensaio : saturação do CP</v>
          </cell>
          <cell r="C469" t="str">
            <v>UN</v>
          </cell>
          <cell r="D469">
            <v>118.4</v>
          </cell>
          <cell r="E469">
            <v>35453</v>
          </cell>
          <cell r="F469" t="str">
            <v>DEPAVE</v>
          </cell>
        </row>
        <row r="470">
          <cell r="A470" t="str">
            <v>17.A.178</v>
          </cell>
          <cell r="B470" t="str">
            <v xml:space="preserve">Ensaio : permeabilidade </v>
          </cell>
          <cell r="C470" t="str">
            <v>UN</v>
          </cell>
          <cell r="D470">
            <v>213.96</v>
          </cell>
          <cell r="E470">
            <v>35454</v>
          </cell>
          <cell r="F470" t="str">
            <v>DEPAVE</v>
          </cell>
        </row>
        <row r="471">
          <cell r="A471" t="str">
            <v>17.A.179</v>
          </cell>
          <cell r="B471" t="str">
            <v>Laudo de estabilidade dos aterros - Pq. Raposo Tavares</v>
          </cell>
          <cell r="C471" t="str">
            <v>UN</v>
          </cell>
          <cell r="D471">
            <v>9807.76</v>
          </cell>
          <cell r="E471">
            <v>35455</v>
          </cell>
          <cell r="F471" t="str">
            <v>DEPAVE</v>
          </cell>
        </row>
        <row r="472">
          <cell r="A472" t="str">
            <v>17.A.180</v>
          </cell>
          <cell r="B472" t="str">
            <v>Limpeza, manut.e subst. de peças do sistema de ar condicionado - Astrofísica</v>
          </cell>
          <cell r="C472" t="str">
            <v>GL</v>
          </cell>
          <cell r="D472">
            <v>31721.439999999999</v>
          </cell>
          <cell r="E472">
            <v>38108</v>
          </cell>
          <cell r="F472" t="str">
            <v>DEPAVE</v>
          </cell>
        </row>
        <row r="473">
          <cell r="A473" t="str">
            <v>17.A.181</v>
          </cell>
          <cell r="B473" t="str">
            <v>Limpeza de forro em régua de "PVC"</v>
          </cell>
          <cell r="C473" t="str">
            <v>M2</v>
          </cell>
          <cell r="D473">
            <v>1.19</v>
          </cell>
          <cell r="E473">
            <v>35454</v>
          </cell>
          <cell r="F473" t="str">
            <v>DEPAVE</v>
          </cell>
        </row>
        <row r="474">
          <cell r="A474" t="str">
            <v>17.A.182</v>
          </cell>
          <cell r="B474" t="str">
            <v>Recomposição de gradil tipo parque c/ mureta</v>
          </cell>
          <cell r="C474" t="str">
            <v>M</v>
          </cell>
          <cell r="D474">
            <v>235.46</v>
          </cell>
          <cell r="E474">
            <v>36526</v>
          </cell>
          <cell r="F474" t="str">
            <v>DEPAVE</v>
          </cell>
        </row>
        <row r="475">
          <cell r="A475" t="str">
            <v>17.A.183</v>
          </cell>
          <cell r="B475" t="str">
            <v>Abertura de vias de terra batida</v>
          </cell>
          <cell r="C475" t="str">
            <v>M2</v>
          </cell>
          <cell r="D475">
            <v>20.41</v>
          </cell>
          <cell r="E475">
            <v>36526</v>
          </cell>
          <cell r="F475" t="str">
            <v>DEPAVE</v>
          </cell>
        </row>
        <row r="476">
          <cell r="A476" t="str">
            <v>17.A.184</v>
          </cell>
          <cell r="B476" t="str">
            <v>Orla de concreto pré-moldade (0,5 x 0,06) (P. ORL - 04) - compr. 0,50 m</v>
          </cell>
          <cell r="C476" t="str">
            <v>UN</v>
          </cell>
          <cell r="D476">
            <v>6.36</v>
          </cell>
          <cell r="E476">
            <v>36526</v>
          </cell>
          <cell r="F476" t="str">
            <v>DEPAVE</v>
          </cell>
        </row>
        <row r="477">
          <cell r="A477" t="str">
            <v>17.A.185</v>
          </cell>
          <cell r="B477" t="str">
            <v>Abertura de vias de saibro</v>
          </cell>
          <cell r="C477" t="str">
            <v>M2</v>
          </cell>
          <cell r="D477">
            <v>18.88</v>
          </cell>
          <cell r="E477">
            <v>36526</v>
          </cell>
          <cell r="F477" t="str">
            <v>DEPAVE</v>
          </cell>
        </row>
        <row r="478">
          <cell r="A478" t="str">
            <v>17.A.186</v>
          </cell>
          <cell r="B478" t="str">
            <v>Placa sinaliz. de alumínio auto-adesiva p/ deficiente físico - 15x15 cm</v>
          </cell>
          <cell r="C478" t="str">
            <v>UN</v>
          </cell>
          <cell r="D478">
            <v>9.5500000000000007</v>
          </cell>
          <cell r="E478">
            <v>38108</v>
          </cell>
          <cell r="F478" t="str">
            <v>DEPAVE</v>
          </cell>
        </row>
        <row r="479">
          <cell r="A479" t="str">
            <v>17.A.189</v>
          </cell>
          <cell r="B479" t="str">
            <v>Portão em tela galv., 2 fls., pilares concr. H = 2,20 m - PO-16</v>
          </cell>
          <cell r="C479" t="str">
            <v>UN</v>
          </cell>
          <cell r="D479">
            <v>631.25</v>
          </cell>
          <cell r="E479">
            <v>36526</v>
          </cell>
          <cell r="F479" t="str">
            <v>DEPAVE</v>
          </cell>
        </row>
        <row r="480">
          <cell r="A480" t="str">
            <v>17.A.190</v>
          </cell>
          <cell r="B480" t="str">
            <v>Reconstituição de gradil tipo parque, incl. mureta, fundação e pintura</v>
          </cell>
          <cell r="C480" t="str">
            <v>M</v>
          </cell>
          <cell r="D480">
            <v>166.99</v>
          </cell>
          <cell r="E480">
            <v>38108</v>
          </cell>
          <cell r="F480" t="str">
            <v>DEPAVE</v>
          </cell>
        </row>
        <row r="481">
          <cell r="A481" t="str">
            <v>17.A.191</v>
          </cell>
          <cell r="B481" t="str">
            <v>Tapume móvel</v>
          </cell>
          <cell r="C481" t="str">
            <v>M2</v>
          </cell>
          <cell r="D481">
            <v>11.58</v>
          </cell>
          <cell r="E481">
            <v>36526</v>
          </cell>
          <cell r="F481" t="str">
            <v>DEPAVE</v>
          </cell>
        </row>
        <row r="482">
          <cell r="A482" t="str">
            <v>17.A.192</v>
          </cell>
          <cell r="B482" t="str">
            <v>Restauro da Casa do Administrador - Pq. da Luz - USAR ITENS 17.A.244 A 17.A.252</v>
          </cell>
          <cell r="C482" t="str">
            <v>GL</v>
          </cell>
          <cell r="D482">
            <v>219829.92</v>
          </cell>
          <cell r="E482">
            <v>36526</v>
          </cell>
          <cell r="F482" t="str">
            <v>DEPAVE</v>
          </cell>
        </row>
        <row r="483">
          <cell r="A483" t="str">
            <v>17.A.193</v>
          </cell>
          <cell r="B483" t="str">
            <v>Estreitamento de via c/ pavimentação asfáltica</v>
          </cell>
          <cell r="C483" t="str">
            <v>M2</v>
          </cell>
          <cell r="D483">
            <v>21.45</v>
          </cell>
          <cell r="E483">
            <v>36526</v>
          </cell>
          <cell r="F483" t="str">
            <v>DEPAVE</v>
          </cell>
        </row>
        <row r="484">
          <cell r="A484" t="str">
            <v>17.A.194</v>
          </cell>
          <cell r="B484" t="str">
            <v>Montagem de palanque de madeira</v>
          </cell>
          <cell r="C484" t="str">
            <v>UN</v>
          </cell>
          <cell r="D484">
            <v>120.8</v>
          </cell>
          <cell r="E484">
            <v>36526</v>
          </cell>
          <cell r="F484" t="str">
            <v>DEPAVE</v>
          </cell>
        </row>
        <row r="485">
          <cell r="A485" t="str">
            <v>17.A.195</v>
          </cell>
          <cell r="B485" t="str">
            <v>Portão em tela galv., 1 fl., pilares concr. H = 2,20 m - PO-16</v>
          </cell>
          <cell r="C485" t="str">
            <v>UN</v>
          </cell>
          <cell r="D485">
            <v>342.62</v>
          </cell>
          <cell r="E485">
            <v>36526</v>
          </cell>
          <cell r="F485" t="str">
            <v>DEPAVE</v>
          </cell>
        </row>
        <row r="486">
          <cell r="A486" t="str">
            <v>17.A.196</v>
          </cell>
          <cell r="B486" t="str">
            <v>P.Pic-10 - Piso de concreto com junta dupla de paralelepípedo</v>
          </cell>
          <cell r="C486" t="str">
            <v>M2</v>
          </cell>
          <cell r="D486">
            <v>28.11</v>
          </cell>
          <cell r="E486">
            <v>36526</v>
          </cell>
          <cell r="F486" t="str">
            <v>DEPAVE</v>
          </cell>
        </row>
        <row r="487">
          <cell r="A487" t="str">
            <v>17.A.197</v>
          </cell>
          <cell r="B487" t="str">
            <v>P.Pic-16 - Lajota de concreto com juntas de seixos rolados</v>
          </cell>
          <cell r="C487" t="str">
            <v>M2</v>
          </cell>
          <cell r="D487">
            <v>27.89</v>
          </cell>
          <cell r="E487">
            <v>36526</v>
          </cell>
          <cell r="F487" t="str">
            <v>DEPAVE</v>
          </cell>
        </row>
        <row r="488">
          <cell r="A488" t="str">
            <v>17.A.198</v>
          </cell>
          <cell r="B488" t="str">
            <v>P.Pic-15 - Piso de concreto com junta de placa de cerâmica industrial</v>
          </cell>
          <cell r="C488" t="str">
            <v>M2</v>
          </cell>
          <cell r="D488">
            <v>30.63</v>
          </cell>
          <cell r="E488">
            <v>36526</v>
          </cell>
          <cell r="F488" t="str">
            <v>DEPAVE</v>
          </cell>
        </row>
        <row r="489">
          <cell r="A489" t="str">
            <v>17.A.199</v>
          </cell>
          <cell r="B489" t="str">
            <v>P.Pic-12 - Piso de concreto com junta de placa de cerâmica industrial</v>
          </cell>
          <cell r="C489" t="str">
            <v>M2</v>
          </cell>
          <cell r="D489">
            <v>16.84</v>
          </cell>
          <cell r="E489">
            <v>36526</v>
          </cell>
          <cell r="F489" t="str">
            <v>DEPAVE</v>
          </cell>
        </row>
        <row r="490">
          <cell r="A490" t="str">
            <v>17.A.200</v>
          </cell>
          <cell r="B490" t="str">
            <v>Pedra britada nº 3 com compactação manual - 5 cm</v>
          </cell>
          <cell r="C490" t="str">
            <v>M2</v>
          </cell>
          <cell r="D490">
            <v>2.11</v>
          </cell>
          <cell r="E490">
            <v>36526</v>
          </cell>
          <cell r="F490" t="str">
            <v>DEPAVE</v>
          </cell>
        </row>
        <row r="491">
          <cell r="A491" t="str">
            <v>17.A.201</v>
          </cell>
          <cell r="B491" t="str">
            <v>Revestimento em tábuas de peróba p/ quadra de bocha</v>
          </cell>
          <cell r="C491" t="str">
            <v>M2</v>
          </cell>
          <cell r="D491">
            <v>17.03</v>
          </cell>
          <cell r="E491">
            <v>36526</v>
          </cell>
          <cell r="F491" t="str">
            <v>DEPAVE</v>
          </cell>
        </row>
        <row r="492">
          <cell r="A492" t="str">
            <v>17.A.202</v>
          </cell>
          <cell r="B492" t="str">
            <v>Fornecimento e aplicação de pedra britada nº 3</v>
          </cell>
          <cell r="C492" t="str">
            <v>M3</v>
          </cell>
          <cell r="D492">
            <v>31.77</v>
          </cell>
          <cell r="E492">
            <v>36526</v>
          </cell>
          <cell r="F492" t="str">
            <v>DEPAVE</v>
          </cell>
        </row>
        <row r="493">
          <cell r="A493" t="str">
            <v>17.A.203</v>
          </cell>
          <cell r="B493" t="str">
            <v>Dreno de pedra britada - Dr-15</v>
          </cell>
          <cell r="C493" t="str">
            <v>M</v>
          </cell>
          <cell r="D493">
            <v>12.43</v>
          </cell>
          <cell r="E493">
            <v>36526</v>
          </cell>
          <cell r="F493" t="str">
            <v>DEPAVE</v>
          </cell>
        </row>
        <row r="494">
          <cell r="A494" t="str">
            <v>17.A.204</v>
          </cell>
          <cell r="B494" t="str">
            <v>Banco de pedra rachão</v>
          </cell>
          <cell r="C494" t="str">
            <v>M</v>
          </cell>
          <cell r="D494">
            <v>40.1</v>
          </cell>
          <cell r="E494">
            <v>36526</v>
          </cell>
          <cell r="F494" t="str">
            <v>DEPAVE</v>
          </cell>
        </row>
        <row r="495">
          <cell r="A495" t="str">
            <v>17.A.205</v>
          </cell>
          <cell r="B495" t="str">
            <v>Elemento vazado de concreto - tipo Neo-Rex - Concregrama - Diagonal ou similar</v>
          </cell>
          <cell r="C495" t="str">
            <v>M2</v>
          </cell>
          <cell r="D495">
            <v>40.119999999999997</v>
          </cell>
          <cell r="E495">
            <v>36526</v>
          </cell>
          <cell r="F495" t="str">
            <v>DEPAVE</v>
          </cell>
        </row>
        <row r="496">
          <cell r="A496" t="str">
            <v>17.A.206</v>
          </cell>
          <cell r="B496" t="str">
            <v>Mesa-Banco de concreto aparente (def. físico) - Det. P.Mes-06</v>
          </cell>
          <cell r="C496" t="str">
            <v>CJ</v>
          </cell>
          <cell r="D496">
            <v>293.97000000000003</v>
          </cell>
          <cell r="E496">
            <v>38718</v>
          </cell>
          <cell r="F496" t="str">
            <v>DEPAVE</v>
          </cell>
        </row>
        <row r="497">
          <cell r="A497" t="str">
            <v>17.A.207</v>
          </cell>
          <cell r="B497" t="str">
            <v>Bebedouro para cães - conf. det. A-01</v>
          </cell>
          <cell r="C497" t="str">
            <v>UN</v>
          </cell>
          <cell r="D497">
            <v>1099.1600000000001</v>
          </cell>
          <cell r="E497">
            <v>38108</v>
          </cell>
          <cell r="F497" t="str">
            <v>DEPAVE</v>
          </cell>
        </row>
        <row r="498">
          <cell r="A498" t="str">
            <v>17.A.208</v>
          </cell>
          <cell r="B498" t="str">
            <v>Guarda corpo da ponte - Pq. Chico Mendes</v>
          </cell>
          <cell r="C498" t="str">
            <v>M</v>
          </cell>
          <cell r="D498">
            <v>46.09</v>
          </cell>
          <cell r="E498">
            <v>37408</v>
          </cell>
          <cell r="F498" t="str">
            <v>DEPAVE</v>
          </cell>
        </row>
        <row r="499">
          <cell r="A499" t="str">
            <v>17.A.209</v>
          </cell>
          <cell r="B499" t="str">
            <v>Prancha peroba rosa (20 x 5 x 300 cm) do Tabuleiro da ponte - Pq. Chico Mendes</v>
          </cell>
          <cell r="C499" t="str">
            <v>UN</v>
          </cell>
          <cell r="D499">
            <v>51.61</v>
          </cell>
          <cell r="E499">
            <v>37408</v>
          </cell>
          <cell r="F499" t="str">
            <v>DEPAVE</v>
          </cell>
        </row>
        <row r="500">
          <cell r="A500" t="str">
            <v>17.A.210</v>
          </cell>
          <cell r="B500" t="str">
            <v>Prancha peroba rosa (20 x 5 x 200 cm) do Tabuleiro da ponte - Pq. Chico Mendes</v>
          </cell>
          <cell r="C500" t="str">
            <v>UN</v>
          </cell>
          <cell r="D500">
            <v>38.99</v>
          </cell>
          <cell r="E500">
            <v>37408</v>
          </cell>
          <cell r="F500" t="str">
            <v>DEPAVE</v>
          </cell>
        </row>
        <row r="501">
          <cell r="A501" t="str">
            <v>17.A.211</v>
          </cell>
          <cell r="B501" t="str">
            <v>Retirada de pedrisco</v>
          </cell>
          <cell r="C501" t="str">
            <v>M3</v>
          </cell>
          <cell r="D501">
            <v>70.349999999999994</v>
          </cell>
          <cell r="E501">
            <v>37408</v>
          </cell>
          <cell r="F501" t="str">
            <v>DEPAVE</v>
          </cell>
        </row>
        <row r="502">
          <cell r="A502" t="str">
            <v>17.A.212</v>
          </cell>
          <cell r="B502" t="str">
            <v>Recolocação de pedrisco</v>
          </cell>
          <cell r="C502" t="str">
            <v>M2</v>
          </cell>
          <cell r="D502">
            <v>0.9</v>
          </cell>
          <cell r="E502">
            <v>36526</v>
          </cell>
          <cell r="F502" t="str">
            <v>DEPAVE</v>
          </cell>
        </row>
        <row r="503">
          <cell r="A503" t="str">
            <v>17.A.213</v>
          </cell>
          <cell r="B503" t="str">
            <v>Retirada e transplante de árvores de h = 3,00 m</v>
          </cell>
          <cell r="C503" t="str">
            <v>UN</v>
          </cell>
          <cell r="D503">
            <v>16.03</v>
          </cell>
          <cell r="E503">
            <v>38108</v>
          </cell>
          <cell r="F503" t="str">
            <v>DEPAVE</v>
          </cell>
        </row>
        <row r="504">
          <cell r="A504" t="str">
            <v>17.A.214</v>
          </cell>
          <cell r="B504" t="str">
            <v>Recolocação de gradil tipo parque incl. mureta e fundações</v>
          </cell>
          <cell r="C504" t="str">
            <v>M</v>
          </cell>
          <cell r="D504">
            <v>195.12</v>
          </cell>
          <cell r="E504">
            <v>38718</v>
          </cell>
          <cell r="F504" t="str">
            <v>DEPAVE</v>
          </cell>
        </row>
        <row r="505">
          <cell r="A505" t="str">
            <v>17.A.215</v>
          </cell>
          <cell r="B505" t="str">
            <v>Banco gama - padrão EMURB</v>
          </cell>
          <cell r="C505" t="str">
            <v>UN</v>
          </cell>
          <cell r="D505">
            <v>371.25</v>
          </cell>
          <cell r="E505">
            <v>36526</v>
          </cell>
          <cell r="F505" t="str">
            <v>DEPAVE</v>
          </cell>
        </row>
        <row r="506">
          <cell r="A506" t="str">
            <v>17.A.216</v>
          </cell>
          <cell r="B506" t="str">
            <v>Lixeira em fiberglass redonda, capac. 30 lts c/ pedestal</v>
          </cell>
          <cell r="C506" t="str">
            <v>UN</v>
          </cell>
          <cell r="D506">
            <v>266.77999999999997</v>
          </cell>
          <cell r="E506">
            <v>37408</v>
          </cell>
          <cell r="F506" t="str">
            <v>DEPAVE</v>
          </cell>
        </row>
        <row r="507">
          <cell r="A507" t="str">
            <v>17.A.217</v>
          </cell>
          <cell r="B507" t="str">
            <v>USAR O ITEM 10.A.061 - Assento articulado p/ banho - def. físico - Deca ou similar</v>
          </cell>
          <cell r="C507" t="str">
            <v>UN</v>
          </cell>
          <cell r="D507">
            <v>679.57</v>
          </cell>
          <cell r="E507">
            <v>36526</v>
          </cell>
          <cell r="F507" t="str">
            <v>DEPAVE</v>
          </cell>
        </row>
        <row r="508">
          <cell r="A508" t="str">
            <v>17.A.218</v>
          </cell>
          <cell r="B508" t="str">
            <v>USAR O ITEM 10.A.062 - Barra articulada p/ banho - def. físico - Deca ou similar</v>
          </cell>
          <cell r="C508" t="str">
            <v>UN</v>
          </cell>
          <cell r="D508">
            <v>539.39</v>
          </cell>
          <cell r="E508">
            <v>36526</v>
          </cell>
          <cell r="F508" t="str">
            <v>DEPAVE</v>
          </cell>
        </row>
        <row r="509">
          <cell r="A509" t="str">
            <v>17.A.219</v>
          </cell>
          <cell r="B509" t="str">
            <v>Instalação - fossa séptica f 3,00x2,00m, filtro anaeróbio f 3,00x2,00m e sumidouro f 3,00x4,00 m - Pq. Carmo</v>
          </cell>
          <cell r="C509" t="str">
            <v>GL</v>
          </cell>
          <cell r="D509">
            <v>78201</v>
          </cell>
          <cell r="E509">
            <v>36526</v>
          </cell>
          <cell r="F509" t="str">
            <v>DEPAVE</v>
          </cell>
        </row>
        <row r="510">
          <cell r="A510" t="str">
            <v>17.A.220</v>
          </cell>
          <cell r="B510" t="str">
            <v>Retirada de brinquedos</v>
          </cell>
          <cell r="C510" t="str">
            <v>UN</v>
          </cell>
          <cell r="D510">
            <v>8.83</v>
          </cell>
          <cell r="E510">
            <v>36526</v>
          </cell>
          <cell r="F510" t="str">
            <v>DEPAVE</v>
          </cell>
        </row>
        <row r="511">
          <cell r="A511" t="str">
            <v>17.A.221</v>
          </cell>
          <cell r="B511" t="str">
            <v>Recolocação de brinquedos</v>
          </cell>
          <cell r="C511" t="str">
            <v>UN</v>
          </cell>
          <cell r="D511">
            <v>8.06</v>
          </cell>
          <cell r="E511">
            <v>36526</v>
          </cell>
          <cell r="F511" t="str">
            <v>DEPAVE</v>
          </cell>
        </row>
        <row r="512">
          <cell r="A512" t="str">
            <v>17.A.222</v>
          </cell>
          <cell r="B512" t="str">
            <v>Retirada de orla de paralelepípedo sobre terra</v>
          </cell>
          <cell r="C512" t="str">
            <v>M</v>
          </cell>
          <cell r="D512">
            <v>0.64</v>
          </cell>
          <cell r="E512">
            <v>36526</v>
          </cell>
          <cell r="F512" t="str">
            <v>DEPAVE</v>
          </cell>
        </row>
        <row r="513">
          <cell r="A513" t="str">
            <v>17.A.223</v>
          </cell>
          <cell r="B513" t="str">
            <v>Recolocação de orla de paralelepípedo sobre terra</v>
          </cell>
          <cell r="C513" t="str">
            <v>M</v>
          </cell>
          <cell r="D513">
            <v>0.64</v>
          </cell>
          <cell r="E513">
            <v>36526</v>
          </cell>
          <cell r="F513" t="str">
            <v>DEPAVE</v>
          </cell>
        </row>
        <row r="514">
          <cell r="A514" t="str">
            <v>17.A.224</v>
          </cell>
          <cell r="B514" t="str">
            <v>Poltrona c/ braços p/ auditório</v>
          </cell>
          <cell r="C514" t="str">
            <v>UN</v>
          </cell>
          <cell r="D514">
            <v>498.83</v>
          </cell>
          <cell r="E514">
            <v>36526</v>
          </cell>
          <cell r="F514" t="str">
            <v>DEPAVE</v>
          </cell>
        </row>
        <row r="515">
          <cell r="A515" t="str">
            <v>17.A.225</v>
          </cell>
          <cell r="B515" t="str">
            <v>Piso cimentado quadriculado tipo prefeitura - Pi-2</v>
          </cell>
          <cell r="C515" t="str">
            <v>M2</v>
          </cell>
          <cell r="D515">
            <v>25.38</v>
          </cell>
          <cell r="E515">
            <v>37408</v>
          </cell>
          <cell r="F515" t="str">
            <v>DEPAVE</v>
          </cell>
        </row>
        <row r="516">
          <cell r="A516" t="str">
            <v>17.A.226</v>
          </cell>
          <cell r="B516" t="str">
            <v>Desassoreamento de lagos, c/ profundidade até 1,00 m</v>
          </cell>
          <cell r="C516" t="str">
            <v>M3</v>
          </cell>
          <cell r="D516">
            <v>34.880000000000003</v>
          </cell>
          <cell r="E516">
            <v>37408</v>
          </cell>
          <cell r="F516" t="str">
            <v>SVP</v>
          </cell>
        </row>
        <row r="517">
          <cell r="A517" t="str">
            <v>17.A.227</v>
          </cell>
          <cell r="B517" t="str">
            <v>Retirada de corrimãos ferro c/ estrut. tubular em chapa 12x4 cm e tubos de base 1 1/2"</v>
          </cell>
          <cell r="C517" t="str">
            <v>H</v>
          </cell>
          <cell r="D517">
            <v>4.87</v>
          </cell>
          <cell r="E517">
            <v>38108</v>
          </cell>
          <cell r="F517" t="str">
            <v>DEPAVE</v>
          </cell>
        </row>
        <row r="518">
          <cell r="A518" t="str">
            <v>17.A.228</v>
          </cell>
          <cell r="B518" t="str">
            <v>Banco de tijolos à vista e concreto - Det. Ba 43</v>
          </cell>
          <cell r="C518" t="str">
            <v>M</v>
          </cell>
          <cell r="D518">
            <v>67.11</v>
          </cell>
          <cell r="E518">
            <v>37408</v>
          </cell>
          <cell r="F518" t="str">
            <v>DEPAVE</v>
          </cell>
        </row>
        <row r="519">
          <cell r="A519" t="str">
            <v>17.A.229</v>
          </cell>
          <cell r="B519" t="str">
            <v>Retirada de gradil tipo parque, inclusive mureta - Pq. Carmo</v>
          </cell>
          <cell r="C519" t="str">
            <v>M</v>
          </cell>
          <cell r="D519">
            <v>13.76</v>
          </cell>
          <cell r="E519">
            <v>38108</v>
          </cell>
          <cell r="F519" t="str">
            <v>DEPAVE</v>
          </cell>
        </row>
        <row r="520">
          <cell r="A520" t="str">
            <v>17.A.230</v>
          </cell>
          <cell r="B520" t="str">
            <v>Montagem de gradil tipo parque</v>
          </cell>
          <cell r="C520" t="str">
            <v>M</v>
          </cell>
          <cell r="D520">
            <v>9.82</v>
          </cell>
          <cell r="E520">
            <v>37408</v>
          </cell>
          <cell r="F520" t="str">
            <v>DEPAVE</v>
          </cell>
        </row>
        <row r="521">
          <cell r="A521" t="str">
            <v>17.A.231</v>
          </cell>
          <cell r="B521" t="str">
            <v xml:space="preserve">Bebedouro em concreto </v>
          </cell>
          <cell r="C521" t="str">
            <v>UN</v>
          </cell>
          <cell r="D521">
            <v>89.2</v>
          </cell>
          <cell r="E521">
            <v>36526</v>
          </cell>
          <cell r="F521" t="str">
            <v>DEPAVE</v>
          </cell>
        </row>
        <row r="522">
          <cell r="A522" t="str">
            <v>17.A.232</v>
          </cell>
          <cell r="B522" t="str">
            <v>Banco c/ apoio de pedra - Ba-23</v>
          </cell>
          <cell r="C522" t="str">
            <v>UN</v>
          </cell>
          <cell r="D522">
            <v>127.86</v>
          </cell>
          <cell r="E522">
            <v>36526</v>
          </cell>
          <cell r="F522" t="str">
            <v>DEPAVE</v>
          </cell>
        </row>
        <row r="523">
          <cell r="A523" t="str">
            <v>17.A.233</v>
          </cell>
          <cell r="B523" t="str">
            <v>Caminho de pedrisco c/ orla de eucalipto - det. Pi-65</v>
          </cell>
          <cell r="C523" t="str">
            <v>M</v>
          </cell>
          <cell r="D523">
            <v>12.66</v>
          </cell>
          <cell r="E523">
            <v>36526</v>
          </cell>
          <cell r="F523" t="str">
            <v>DEPAVE</v>
          </cell>
        </row>
        <row r="524">
          <cell r="A524" t="str">
            <v>17.A.234</v>
          </cell>
          <cell r="B524" t="str">
            <v>Lajota de concreto c/ junta de grama - det. Pi-23</v>
          </cell>
          <cell r="C524" t="str">
            <v>M2</v>
          </cell>
          <cell r="D524">
            <v>22.71</v>
          </cell>
          <cell r="E524">
            <v>36526</v>
          </cell>
          <cell r="F524" t="str">
            <v>DEPAVE</v>
          </cell>
        </row>
        <row r="525">
          <cell r="A525" t="str">
            <v>17.A.235</v>
          </cell>
          <cell r="B525" t="str">
            <v>Lajota de concreto c/ junta de grama - det. Pi-24</v>
          </cell>
          <cell r="C525" t="str">
            <v>M2</v>
          </cell>
          <cell r="D525">
            <v>20.38</v>
          </cell>
          <cell r="E525">
            <v>36526</v>
          </cell>
          <cell r="F525" t="str">
            <v>DEPAVE</v>
          </cell>
        </row>
        <row r="526">
          <cell r="A526" t="str">
            <v>17.A.236</v>
          </cell>
          <cell r="B526" t="str">
            <v>Retirada de banco circundante de madeira</v>
          </cell>
          <cell r="C526" t="str">
            <v>UN</v>
          </cell>
          <cell r="D526">
            <v>1.8</v>
          </cell>
          <cell r="E526">
            <v>36526</v>
          </cell>
          <cell r="F526" t="str">
            <v>DEPAVE</v>
          </cell>
        </row>
        <row r="527">
          <cell r="A527" t="str">
            <v>17.A.237</v>
          </cell>
          <cell r="B527" t="str">
            <v>Retirada de gradil s/ mureta</v>
          </cell>
          <cell r="C527" t="str">
            <v>M</v>
          </cell>
          <cell r="D527">
            <v>4.9000000000000004</v>
          </cell>
          <cell r="E527">
            <v>37408</v>
          </cell>
          <cell r="F527" t="str">
            <v>DEPAVE</v>
          </cell>
        </row>
        <row r="528">
          <cell r="A528" t="str">
            <v>17.A.238</v>
          </cell>
          <cell r="B528" t="str">
            <v>Recuperação do espelho d' água - Pq.  Nabuco</v>
          </cell>
          <cell r="C528" t="str">
            <v>GL</v>
          </cell>
          <cell r="D528">
            <v>12658.62</v>
          </cell>
          <cell r="E528">
            <v>36526</v>
          </cell>
          <cell r="F528" t="str">
            <v>DEPAVE</v>
          </cell>
        </row>
        <row r="529">
          <cell r="A529" t="str">
            <v>17.A.239</v>
          </cell>
          <cell r="B529" t="str">
            <v>Piso de pedrisco c/ junta dupla de paralelepípedo - l=2,00m - det. Pi-32</v>
          </cell>
          <cell r="C529" t="str">
            <v>M</v>
          </cell>
          <cell r="D529">
            <v>34.04</v>
          </cell>
          <cell r="E529">
            <v>36526</v>
          </cell>
          <cell r="F529" t="str">
            <v>DEPAVE</v>
          </cell>
        </row>
        <row r="530">
          <cell r="A530" t="str">
            <v>17.A.240</v>
          </cell>
          <cell r="B530" t="str">
            <v>Piso de pedrisco c/ junta dupla de paralelepípedo - l=4,00m - det. Pi-32</v>
          </cell>
          <cell r="C530" t="str">
            <v>M</v>
          </cell>
          <cell r="D530">
            <v>41.55</v>
          </cell>
          <cell r="E530">
            <v>36526</v>
          </cell>
          <cell r="F530" t="str">
            <v>DEPAVE</v>
          </cell>
        </row>
        <row r="531">
          <cell r="A531" t="str">
            <v>17.A.241</v>
          </cell>
          <cell r="B531" t="str">
            <v>Recuperação das muretas de arrimo do Parque Nabuco</v>
          </cell>
          <cell r="C531" t="str">
            <v>GL</v>
          </cell>
          <cell r="D531">
            <v>2718.56</v>
          </cell>
          <cell r="E531">
            <v>36526</v>
          </cell>
          <cell r="F531" t="str">
            <v>DEPAVE</v>
          </cell>
        </row>
        <row r="532">
          <cell r="A532" t="str">
            <v>17.A.242</v>
          </cell>
          <cell r="B532" t="str">
            <v>Demolição de churrasqueira</v>
          </cell>
          <cell r="C532" t="str">
            <v>UN</v>
          </cell>
          <cell r="D532">
            <v>5.78</v>
          </cell>
          <cell r="E532">
            <v>36526</v>
          </cell>
          <cell r="F532" t="str">
            <v>DEPAVE</v>
          </cell>
        </row>
        <row r="533">
          <cell r="A533" t="str">
            <v>17.A.243</v>
          </cell>
          <cell r="B533" t="str">
            <v>Demolição de conjunto mesa - banco de concreto</v>
          </cell>
          <cell r="C533" t="str">
            <v>UN</v>
          </cell>
          <cell r="D533">
            <v>44.13</v>
          </cell>
          <cell r="E533">
            <v>36526</v>
          </cell>
          <cell r="F533" t="str">
            <v>DEPAVE</v>
          </cell>
        </row>
        <row r="534">
          <cell r="A534" t="str">
            <v>17.A.244</v>
          </cell>
          <cell r="B534" t="str">
            <v>Serviços de restauro - portas e janelas - Casa do Administrador - Pq. da Luz</v>
          </cell>
          <cell r="C534" t="str">
            <v>GL</v>
          </cell>
          <cell r="D534">
            <v>60933.599999999999</v>
          </cell>
          <cell r="E534">
            <v>36526</v>
          </cell>
          <cell r="F534" t="str">
            <v>DEPAVE</v>
          </cell>
        </row>
        <row r="535">
          <cell r="A535" t="str">
            <v>17.A.245</v>
          </cell>
          <cell r="B535" t="str">
            <v>Serviços de restauro - peitoril de madeira - Casa do Administrador - Pq. da Luz</v>
          </cell>
          <cell r="C535" t="str">
            <v>GL</v>
          </cell>
          <cell r="D535">
            <v>11999.23</v>
          </cell>
          <cell r="E535">
            <v>36526</v>
          </cell>
          <cell r="F535" t="str">
            <v>DEPAVE</v>
          </cell>
        </row>
        <row r="536">
          <cell r="A536" t="str">
            <v>17.A.246</v>
          </cell>
          <cell r="B536" t="str">
            <v>Serviços de restauro - tabeiras - Casa do Administrador - Pq. da Luz</v>
          </cell>
          <cell r="C536" t="str">
            <v>GL</v>
          </cell>
          <cell r="D536">
            <v>8436.9599999999991</v>
          </cell>
          <cell r="E536">
            <v>36526</v>
          </cell>
          <cell r="F536" t="str">
            <v>DEPAVE</v>
          </cell>
        </row>
        <row r="537">
          <cell r="A537" t="str">
            <v>17.A.247</v>
          </cell>
          <cell r="B537" t="str">
            <v>Serviços de restauro - rodapés e rodameios - Casa do Administrador - Pq. da Luz</v>
          </cell>
          <cell r="C537" t="str">
            <v>GL</v>
          </cell>
          <cell r="D537">
            <v>4124.74</v>
          </cell>
          <cell r="E537">
            <v>36526</v>
          </cell>
          <cell r="F537" t="str">
            <v>DEPAVE</v>
          </cell>
        </row>
        <row r="538">
          <cell r="A538" t="str">
            <v>17.A.248</v>
          </cell>
          <cell r="B538" t="str">
            <v>Serviços de restauro - estrutura metálica - Casa do Administrador - Pq. da Luz</v>
          </cell>
          <cell r="C538" t="str">
            <v>GL</v>
          </cell>
          <cell r="D538">
            <v>3749.99</v>
          </cell>
          <cell r="E538">
            <v>36526</v>
          </cell>
          <cell r="F538" t="str">
            <v>DEPAVE</v>
          </cell>
        </row>
        <row r="539">
          <cell r="A539" t="str">
            <v>17.A.249</v>
          </cell>
          <cell r="B539" t="str">
            <v>Serviços de restauro - esquadria metálica - Casa do Administrador - Pq. da Luz</v>
          </cell>
          <cell r="C539" t="str">
            <v>GL</v>
          </cell>
          <cell r="D539">
            <v>4687.2</v>
          </cell>
          <cell r="E539">
            <v>36526</v>
          </cell>
          <cell r="F539" t="str">
            <v>DEPAVE</v>
          </cell>
        </row>
        <row r="540">
          <cell r="A540" t="str">
            <v>17.A.250</v>
          </cell>
          <cell r="B540" t="str">
            <v>Serviços de restauro - lustres - Casa do Administrador - Pq. da Luz</v>
          </cell>
          <cell r="C540" t="str">
            <v>GL</v>
          </cell>
          <cell r="D540">
            <v>4031</v>
          </cell>
          <cell r="E540">
            <v>36526</v>
          </cell>
          <cell r="F540" t="str">
            <v>DEPAVE</v>
          </cell>
        </row>
        <row r="541">
          <cell r="A541" t="str">
            <v>17.A.251</v>
          </cell>
          <cell r="B541" t="str">
            <v>Serviços de restauro - revestimento externo - Casa do Administrador - Pq. da Luz</v>
          </cell>
          <cell r="C541" t="str">
            <v>GL</v>
          </cell>
          <cell r="D541">
            <v>42184.800000000003</v>
          </cell>
          <cell r="E541">
            <v>36526</v>
          </cell>
          <cell r="F541" t="str">
            <v>DEPAVE</v>
          </cell>
        </row>
        <row r="542">
          <cell r="A542" t="str">
            <v>17.A.252</v>
          </cell>
          <cell r="B542" t="str">
            <v>Serviços de restauro - revestimento interno - Casa do Administrador - Pq. da Luz</v>
          </cell>
          <cell r="C542" t="str">
            <v>GL</v>
          </cell>
          <cell r="D542">
            <v>79682.399999999994</v>
          </cell>
          <cell r="E542">
            <v>36526</v>
          </cell>
          <cell r="F542" t="str">
            <v>DEPAVE</v>
          </cell>
        </row>
        <row r="543">
          <cell r="A543" t="str">
            <v>17.A.253</v>
          </cell>
          <cell r="B543" t="str">
            <v>Muro de concreto ciclópico aparente e dreno - det. Mu - 12 - H média = 1,35 m</v>
          </cell>
          <cell r="C543" t="str">
            <v>M</v>
          </cell>
          <cell r="D543">
            <v>220.91</v>
          </cell>
          <cell r="E543">
            <v>38108</v>
          </cell>
          <cell r="F543" t="str">
            <v>DEPAVE</v>
          </cell>
        </row>
        <row r="544">
          <cell r="A544" t="str">
            <v>17.A.254</v>
          </cell>
          <cell r="B544" t="str">
            <v>Muro de concreto ciclópico aparente e dreno - det. Mu - 12 - H média = 2,50 m</v>
          </cell>
          <cell r="C544" t="str">
            <v>M</v>
          </cell>
          <cell r="D544">
            <v>325.93</v>
          </cell>
          <cell r="E544">
            <v>38718</v>
          </cell>
          <cell r="F544" t="str">
            <v>DEPAVE</v>
          </cell>
        </row>
        <row r="545">
          <cell r="A545" t="str">
            <v>17.A.255</v>
          </cell>
          <cell r="B545" t="str">
            <v>Recuperação do conjunto mesa / banco - det. Ba-21 - Pq. Nabuco</v>
          </cell>
          <cell r="C545" t="str">
            <v>CJ</v>
          </cell>
          <cell r="D545">
            <v>114.27</v>
          </cell>
          <cell r="E545">
            <v>36526</v>
          </cell>
          <cell r="F545" t="str">
            <v>DEPAVE</v>
          </cell>
        </row>
        <row r="546">
          <cell r="A546" t="str">
            <v>17.A.256</v>
          </cell>
          <cell r="B546" t="str">
            <v>Recuperação da churrasqueira c/ tijolo requeimado - det. DPCH - A-02 - Pq. Nabuco</v>
          </cell>
          <cell r="C546" t="str">
            <v>UN</v>
          </cell>
          <cell r="D546">
            <v>66.28</v>
          </cell>
          <cell r="E546">
            <v>36526</v>
          </cell>
          <cell r="F546" t="str">
            <v>DEPAVE</v>
          </cell>
        </row>
        <row r="547">
          <cell r="A547" t="str">
            <v>17.A.257</v>
          </cell>
          <cell r="B547" t="str">
            <v>Jardineira-banco de alvenaria e concreto (3,00 x 3,00 m) - det. FJ - 2</v>
          </cell>
          <cell r="C547" t="str">
            <v>UN</v>
          </cell>
          <cell r="D547">
            <v>855.94</v>
          </cell>
          <cell r="E547">
            <v>36526</v>
          </cell>
          <cell r="F547" t="str">
            <v>DEPAVE</v>
          </cell>
        </row>
        <row r="548">
          <cell r="A548" t="str">
            <v>17.A.258</v>
          </cell>
          <cell r="B548" t="str">
            <v xml:space="preserve">Fornecimento e instalação de defensa metálica galvanizada, semi-maleável simples </v>
          </cell>
          <cell r="C548" t="str">
            <v>M</v>
          </cell>
          <cell r="D548">
            <v>6.67</v>
          </cell>
          <cell r="E548">
            <v>37408</v>
          </cell>
          <cell r="F548" t="str">
            <v>SVP</v>
          </cell>
        </row>
        <row r="549">
          <cell r="A549" t="str">
            <v>17.A.259</v>
          </cell>
          <cell r="B549" t="str">
            <v>Demolição da ponte-passarela - Parque Chico Mendes</v>
          </cell>
          <cell r="C549" t="str">
            <v>GL</v>
          </cell>
          <cell r="D549">
            <v>197.39</v>
          </cell>
          <cell r="E549">
            <v>37408</v>
          </cell>
          <cell r="F549" t="str">
            <v>DEPAVE</v>
          </cell>
        </row>
        <row r="550">
          <cell r="A550" t="str">
            <v>17.A.260</v>
          </cell>
          <cell r="B550" t="str">
            <v>Esgotamento d'água com bomba submersa - HP x H</v>
          </cell>
          <cell r="C550" t="str">
            <v>H</v>
          </cell>
          <cell r="D550">
            <v>0.75</v>
          </cell>
          <cell r="E550">
            <v>37408</v>
          </cell>
          <cell r="F550" t="str">
            <v>SVP</v>
          </cell>
        </row>
        <row r="551">
          <cell r="A551" t="str">
            <v>17.A.261</v>
          </cell>
          <cell r="B551" t="str">
            <v>Muro e alambrado - Parque Chácara das Flores</v>
          </cell>
          <cell r="C551" t="str">
            <v>M</v>
          </cell>
          <cell r="D551">
            <v>127.96</v>
          </cell>
          <cell r="E551">
            <v>38108</v>
          </cell>
          <cell r="F551" t="str">
            <v>DEPAVE</v>
          </cell>
        </row>
        <row r="552">
          <cell r="A552" t="str">
            <v>17.A.262</v>
          </cell>
          <cell r="B552" t="str">
            <v xml:space="preserve">Piso em pedra miracema ( 10 x 20cm), lastro concreto magro </v>
          </cell>
          <cell r="C552" t="str">
            <v>M2</v>
          </cell>
          <cell r="D552">
            <v>30.96</v>
          </cell>
          <cell r="E552">
            <v>37408</v>
          </cell>
          <cell r="F552" t="str">
            <v>DEPAVE</v>
          </cell>
        </row>
        <row r="553">
          <cell r="A553" t="str">
            <v>17.A.263</v>
          </cell>
          <cell r="B553" t="str">
            <v xml:space="preserve">Piso em pedra miracema ( 11,5 x 23cm), esp = 1,20cm, lastro concreto magro </v>
          </cell>
          <cell r="C553" t="str">
            <v>M2</v>
          </cell>
          <cell r="D553">
            <v>28.81</v>
          </cell>
          <cell r="E553">
            <v>37408</v>
          </cell>
          <cell r="F553" t="str">
            <v>DEPAVE</v>
          </cell>
        </row>
        <row r="554">
          <cell r="A554" t="str">
            <v>17.A.264</v>
          </cell>
          <cell r="B554" t="str">
            <v xml:space="preserve">Escada ao redor da quadra de uso múltiplo - DET.  Es - 4 </v>
          </cell>
          <cell r="C554" t="str">
            <v>M</v>
          </cell>
          <cell r="D554">
            <v>42.99</v>
          </cell>
          <cell r="E554">
            <v>37408</v>
          </cell>
          <cell r="F554" t="str">
            <v>DEPAVE</v>
          </cell>
        </row>
        <row r="555">
          <cell r="A555" t="str">
            <v>17.A.265</v>
          </cell>
          <cell r="B555" t="str">
            <v xml:space="preserve">Arquibancada ao redor da quadra de uso múltiplo - DET.   Es - 4 </v>
          </cell>
          <cell r="C555" t="str">
            <v>M</v>
          </cell>
          <cell r="D555">
            <v>86.64</v>
          </cell>
          <cell r="E555">
            <v>37408</v>
          </cell>
          <cell r="F555" t="str">
            <v>DEPAVE</v>
          </cell>
        </row>
        <row r="556">
          <cell r="A556" t="str">
            <v>17.A.266</v>
          </cell>
          <cell r="B556" t="str">
            <v>Fornec. E coloc. De tirante em aço - N. 8,  no ripado - viveiro Maneq. Lopes</v>
          </cell>
          <cell r="C556" t="str">
            <v>M</v>
          </cell>
          <cell r="D556">
            <v>5</v>
          </cell>
          <cell r="E556">
            <v>38108</v>
          </cell>
          <cell r="F556" t="str">
            <v>DEPAVE</v>
          </cell>
        </row>
        <row r="557">
          <cell r="A557" t="str">
            <v>17.A.267</v>
          </cell>
          <cell r="B557" t="str">
            <v>Arame aço 2,10mm com tripla camada de  galvanização p/ culturas aéreas ( viveiros)</v>
          </cell>
          <cell r="C557" t="str">
            <v>M</v>
          </cell>
          <cell r="D557">
            <v>2.59</v>
          </cell>
          <cell r="E557">
            <v>38108</v>
          </cell>
          <cell r="F557" t="str">
            <v>DEPAVE</v>
          </cell>
        </row>
        <row r="558">
          <cell r="A558" t="str">
            <v>17.A.268</v>
          </cell>
          <cell r="B558" t="str">
            <v>Fornec e instal. De cobertura em tela de sombreamento cor preta a 50%, em Ripado - viveiro Maneq. Lopes</v>
          </cell>
          <cell r="C558" t="str">
            <v>GL</v>
          </cell>
          <cell r="D558">
            <v>1367.43</v>
          </cell>
          <cell r="E558">
            <v>38108</v>
          </cell>
          <cell r="F558" t="str">
            <v>DEPAVE</v>
          </cell>
        </row>
        <row r="559">
          <cell r="A559" t="str">
            <v>17.A.269</v>
          </cell>
          <cell r="B559" t="str">
            <v>Orla de paralelepípedo nos 2 lados da pista (Largura = 2m) - DET. Pi - 32</v>
          </cell>
          <cell r="C559" t="str">
            <v>M</v>
          </cell>
          <cell r="D559" t="str">
            <v/>
          </cell>
          <cell r="E559">
            <v>37408</v>
          </cell>
          <cell r="F559" t="str">
            <v>DEPAVE</v>
          </cell>
        </row>
        <row r="560">
          <cell r="A560" t="str">
            <v>17.A.270</v>
          </cell>
          <cell r="B560" t="str">
            <v>Orla de paralelepípedo nos 2 lados da pista (Largura = 4m) - DET. Pi - 32</v>
          </cell>
          <cell r="C560" t="str">
            <v>M</v>
          </cell>
          <cell r="D560">
            <v>27.9</v>
          </cell>
          <cell r="E560">
            <v>37408</v>
          </cell>
          <cell r="F560" t="str">
            <v>DEPAVE</v>
          </cell>
        </row>
        <row r="561">
          <cell r="A561" t="str">
            <v>17.A.271</v>
          </cell>
          <cell r="B561" t="str">
            <v>Armadura em aço CA - 25, diâmetro 3/8", para Protetor de Árvore de "Argola"</v>
          </cell>
          <cell r="C561" t="str">
            <v>KG</v>
          </cell>
          <cell r="D561">
            <v>2.52</v>
          </cell>
          <cell r="E561">
            <v>37408</v>
          </cell>
          <cell r="F561" t="str">
            <v>DEPAVE</v>
          </cell>
        </row>
        <row r="562">
          <cell r="A562" t="str">
            <v>17.A.272</v>
          </cell>
          <cell r="B562" t="str">
            <v>Fornecimento e instalação de pedra nº 1</v>
          </cell>
          <cell r="C562" t="str">
            <v>M3</v>
          </cell>
          <cell r="D562">
            <v>41.17</v>
          </cell>
          <cell r="E562">
            <v>37408</v>
          </cell>
          <cell r="F562" t="str">
            <v>DEPAVE</v>
          </cell>
        </row>
        <row r="563">
          <cell r="A563" t="str">
            <v>17.A.273</v>
          </cell>
          <cell r="B563" t="str">
            <v>Barra de apoio p/ deficiente físico em aço inox em "L" p/ chuveiro</v>
          </cell>
          <cell r="C563" t="str">
            <v>UN</v>
          </cell>
          <cell r="D563">
            <v>204.8</v>
          </cell>
          <cell r="E563">
            <v>37408</v>
          </cell>
          <cell r="F563" t="str">
            <v>EDIF</v>
          </cell>
        </row>
        <row r="564">
          <cell r="A564" t="str">
            <v>17.A.274</v>
          </cell>
          <cell r="B564" t="str">
            <v>Piso de Concreto c/ junta de Mosaico Português - Det. P.Pic-13</v>
          </cell>
          <cell r="C564" t="str">
            <v>M2</v>
          </cell>
          <cell r="D564">
            <v>44.24</v>
          </cell>
          <cell r="E564">
            <v>38108</v>
          </cell>
          <cell r="F564" t="str">
            <v>DEPAVE</v>
          </cell>
        </row>
        <row r="565">
          <cell r="A565" t="str">
            <v>17.A.275</v>
          </cell>
          <cell r="B565" t="str">
            <v>Fornec e instal. de Esquadria em P.V.C. com Ventilação Permanente</v>
          </cell>
          <cell r="C565" t="str">
            <v>UN</v>
          </cell>
          <cell r="D565">
            <v>465.45</v>
          </cell>
          <cell r="E565">
            <v>37408</v>
          </cell>
          <cell r="F565" t="str">
            <v>DEPAVE</v>
          </cell>
        </row>
        <row r="566">
          <cell r="A566" t="str">
            <v>17.A.276</v>
          </cell>
          <cell r="B566" t="str">
            <v>CALÇADA VERDE TIPO "A"</v>
          </cell>
          <cell r="C566" t="str">
            <v>M2</v>
          </cell>
          <cell r="D566">
            <v>43.04</v>
          </cell>
          <cell r="E566">
            <v>37408</v>
          </cell>
          <cell r="F566" t="str">
            <v>DEPAVE</v>
          </cell>
        </row>
        <row r="567">
          <cell r="A567" t="str">
            <v>17.A.277</v>
          </cell>
          <cell r="B567" t="str">
            <v>CALÇADA VERDE TIPO "A" - PARTE REBAIXADA</v>
          </cell>
          <cell r="C567" t="str">
            <v>M2</v>
          </cell>
          <cell r="D567">
            <v>54.16</v>
          </cell>
          <cell r="E567">
            <v>37408</v>
          </cell>
          <cell r="F567" t="str">
            <v>DEPAVE</v>
          </cell>
        </row>
        <row r="568">
          <cell r="A568" t="str">
            <v>17.A.278</v>
          </cell>
          <cell r="B568" t="str">
            <v>CALÇADA VERDE TIPO "B" - PARTE REBAIXADA</v>
          </cell>
          <cell r="C568" t="str">
            <v>M2</v>
          </cell>
          <cell r="D568">
            <v>54.16</v>
          </cell>
          <cell r="E568">
            <v>37408</v>
          </cell>
          <cell r="F568" t="str">
            <v>DEPAVE</v>
          </cell>
        </row>
        <row r="569">
          <cell r="A569" t="str">
            <v>17.A.279</v>
          </cell>
          <cell r="B569" t="str">
            <v xml:space="preserve">CALÇADA VERDE TIPO "B" </v>
          </cell>
          <cell r="C569" t="str">
            <v>M2</v>
          </cell>
          <cell r="D569">
            <v>46.28</v>
          </cell>
          <cell r="E569">
            <v>37408</v>
          </cell>
          <cell r="F569" t="str">
            <v>DEPAVE</v>
          </cell>
        </row>
        <row r="570">
          <cell r="A570" t="str">
            <v>17.A.280</v>
          </cell>
          <cell r="B570" t="str">
            <v>CALÇADA VERDE TIPO "C"</v>
          </cell>
          <cell r="C570" t="str">
            <v>M2</v>
          </cell>
          <cell r="D570">
            <v>50.94</v>
          </cell>
          <cell r="E570">
            <v>37408</v>
          </cell>
          <cell r="F570" t="str">
            <v>DEPAVE</v>
          </cell>
        </row>
        <row r="571">
          <cell r="A571" t="str">
            <v>17.A.281</v>
          </cell>
          <cell r="B571" t="str">
            <v>CALÇADA VERDE TIPO "C" - PARTE REBAIXADA</v>
          </cell>
          <cell r="C571" t="str">
            <v>M2</v>
          </cell>
          <cell r="D571">
            <v>54.95</v>
          </cell>
          <cell r="E571">
            <v>37408</v>
          </cell>
          <cell r="F571" t="str">
            <v>DEPAVE</v>
          </cell>
        </row>
        <row r="572">
          <cell r="A572" t="str">
            <v>17.A.282</v>
          </cell>
          <cell r="B572" t="str">
            <v>ESCADA DE CONCRETO / ALV. C/ JUNTA DE GRAMA-DET. ES - 34A</v>
          </cell>
          <cell r="C572" t="str">
            <v>UN</v>
          </cell>
          <cell r="D572">
            <v>12.75</v>
          </cell>
          <cell r="E572">
            <v>37408</v>
          </cell>
          <cell r="F572" t="str">
            <v>DEPAVE</v>
          </cell>
        </row>
        <row r="573">
          <cell r="A573" t="str">
            <v>17.A.283</v>
          </cell>
          <cell r="B573" t="str">
            <v xml:space="preserve">Arquibancada p/ quadra poliesportiva - det.   QC. 04 </v>
          </cell>
          <cell r="C573" t="str">
            <v>M</v>
          </cell>
          <cell r="D573">
            <v>112.05</v>
          </cell>
          <cell r="E573">
            <v>37408</v>
          </cell>
          <cell r="F573" t="str">
            <v>DEPAVE</v>
          </cell>
        </row>
        <row r="574">
          <cell r="A574" t="str">
            <v>17.A.284</v>
          </cell>
          <cell r="B574" t="str">
            <v>Reparo do gradil tipo parque c/ mureta (Pq. São Domingos)</v>
          </cell>
          <cell r="C574" t="str">
            <v>M</v>
          </cell>
          <cell r="D574">
            <v>75.260000000000005</v>
          </cell>
          <cell r="E574">
            <v>37408</v>
          </cell>
          <cell r="F574" t="str">
            <v>DEPAVE</v>
          </cell>
        </row>
        <row r="575">
          <cell r="A575" t="str">
            <v>17.A.285</v>
          </cell>
          <cell r="B575" t="str">
            <v>Reparo do portão de ferro perfilado tipo parque (GP.5/GPM 1) 3,00m 1 ou 2 fl. - Pq. São Domingos)</v>
          </cell>
          <cell r="C575" t="str">
            <v>UN</v>
          </cell>
          <cell r="D575">
            <v>257.61</v>
          </cell>
          <cell r="E575">
            <v>37408</v>
          </cell>
          <cell r="F575" t="str">
            <v>DEPAVE</v>
          </cell>
        </row>
        <row r="576">
          <cell r="A576" t="str">
            <v>17.A.286</v>
          </cell>
          <cell r="B576" t="str">
            <v>Sanitário e vestiário público - padrão</v>
          </cell>
          <cell r="C576" t="str">
            <v>UN</v>
          </cell>
          <cell r="D576">
            <v>67390.5</v>
          </cell>
          <cell r="E576">
            <v>37408</v>
          </cell>
          <cell r="F576" t="str">
            <v>DEPAVE</v>
          </cell>
        </row>
        <row r="577">
          <cell r="A577" t="str">
            <v>17.A.287</v>
          </cell>
          <cell r="B577" t="str">
            <v>Trave p/ futebol de campo - oficial</v>
          </cell>
          <cell r="C577" t="str">
            <v>PAR</v>
          </cell>
          <cell r="D577">
            <v>953.05</v>
          </cell>
          <cell r="E577">
            <v>37408</v>
          </cell>
          <cell r="F577" t="str">
            <v>DEPAVE</v>
          </cell>
        </row>
        <row r="578">
          <cell r="A578" t="str">
            <v>17.A.288</v>
          </cell>
          <cell r="B578" t="str">
            <v>Construção de pista de skate tipo street park ou similar em alvenaria</v>
          </cell>
          <cell r="C578" t="str">
            <v>UN</v>
          </cell>
          <cell r="D578">
            <v>65526.51</v>
          </cell>
          <cell r="E578">
            <v>37408</v>
          </cell>
          <cell r="F578" t="str">
            <v>DEPAVE</v>
          </cell>
        </row>
        <row r="579">
          <cell r="A579" t="str">
            <v>17.A.289</v>
          </cell>
          <cell r="B579" t="str">
            <v>Retirada de trave de futebol de salão</v>
          </cell>
          <cell r="C579" t="str">
            <v>UN</v>
          </cell>
          <cell r="D579">
            <v>11.59</v>
          </cell>
          <cell r="E579">
            <v>37408</v>
          </cell>
          <cell r="F579" t="str">
            <v>DEPAVE</v>
          </cell>
        </row>
        <row r="580">
          <cell r="A580" t="str">
            <v>17.A.290</v>
          </cell>
          <cell r="B580" t="str">
            <v>Retirada de coluna de gradil tipo parque</v>
          </cell>
          <cell r="C580" t="str">
            <v>UN</v>
          </cell>
          <cell r="D580">
            <v>6.16</v>
          </cell>
          <cell r="E580">
            <v>38108</v>
          </cell>
          <cell r="F580" t="str">
            <v>DEPAVE</v>
          </cell>
        </row>
        <row r="581">
          <cell r="A581" t="str">
            <v>17.A.291</v>
          </cell>
          <cell r="B581" t="str">
            <v>Demolição e reconstrução de mureta de gradil de parque</v>
          </cell>
          <cell r="C581" t="str">
            <v>M</v>
          </cell>
          <cell r="D581">
            <v>19.55</v>
          </cell>
          <cell r="E581">
            <v>37408</v>
          </cell>
          <cell r="F581" t="str">
            <v>DEPAVE</v>
          </cell>
        </row>
        <row r="582">
          <cell r="A582" t="str">
            <v>17.A.292</v>
          </cell>
          <cell r="B582" t="str">
            <v>Demolição e reposição de nova coluna de gradil de parque (até a fundação)</v>
          </cell>
          <cell r="C582" t="str">
            <v>UN</v>
          </cell>
          <cell r="D582">
            <v>133.37</v>
          </cell>
          <cell r="E582">
            <v>37408</v>
          </cell>
          <cell r="F582" t="str">
            <v>DEPAVE</v>
          </cell>
        </row>
        <row r="583">
          <cell r="A583" t="str">
            <v>17.A.293</v>
          </cell>
          <cell r="B583" t="str">
            <v xml:space="preserve">Retirada e reposiçaõ de nova barra de ferro, seção quadrada 3/4" </v>
          </cell>
          <cell r="C583" t="str">
            <v>UN</v>
          </cell>
          <cell r="D583">
            <v>31.11</v>
          </cell>
          <cell r="E583">
            <v>37408</v>
          </cell>
          <cell r="F583" t="str">
            <v>DEPAVE</v>
          </cell>
        </row>
        <row r="584">
          <cell r="A584" t="str">
            <v>17.A.294</v>
          </cell>
          <cell r="B584" t="str">
            <v>Demolição e reposição de nova coluna de gradil de parque</v>
          </cell>
          <cell r="C584" t="str">
            <v>UN</v>
          </cell>
          <cell r="D584">
            <v>162.82</v>
          </cell>
          <cell r="E584">
            <v>38108</v>
          </cell>
          <cell r="F584" t="str">
            <v>DEPAVE</v>
          </cell>
        </row>
        <row r="585">
          <cell r="A585" t="str">
            <v>17.A.295</v>
          </cell>
          <cell r="B585" t="str">
            <v>Aspersor de uso externo de impacto</v>
          </cell>
          <cell r="C585" t="str">
            <v>UN</v>
          </cell>
          <cell r="D585">
            <v>54.43</v>
          </cell>
          <cell r="E585">
            <v>37408</v>
          </cell>
          <cell r="F585" t="str">
            <v>DEPAVE</v>
          </cell>
        </row>
        <row r="586">
          <cell r="A586" t="str">
            <v>17.A.296</v>
          </cell>
          <cell r="B586" t="str">
            <v xml:space="preserve">Reservatório elevado em anéis pré-moldados-alt. Média 8,0m vol. 5,50m3  diâm. 2,0m </v>
          </cell>
          <cell r="C586" t="str">
            <v>UN</v>
          </cell>
          <cell r="D586">
            <v>10810</v>
          </cell>
          <cell r="E586">
            <v>37408</v>
          </cell>
          <cell r="F586" t="str">
            <v>DEPAVE</v>
          </cell>
        </row>
        <row r="587">
          <cell r="A587" t="str">
            <v>17.A.297</v>
          </cell>
          <cell r="B587" t="str">
            <v>Gradil de ferro perfilado, tipo parque c/ mureta - GPM - 1 Depave, c/ aplicação de tinta em revólver</v>
          </cell>
          <cell r="C587" t="str">
            <v>M</v>
          </cell>
          <cell r="D587">
            <v>611.14</v>
          </cell>
          <cell r="E587">
            <v>38108</v>
          </cell>
          <cell r="F587" t="str">
            <v>DEPAVE</v>
          </cell>
        </row>
        <row r="588">
          <cell r="A588" t="str">
            <v>17.A.298</v>
          </cell>
          <cell r="B588" t="str">
            <v>Banco de madeira c/ revestimento melamínio 1,50 x 0,40 m - h = 0,45 m</v>
          </cell>
          <cell r="C588" t="str">
            <v>UN</v>
          </cell>
          <cell r="D588">
            <v>52.5</v>
          </cell>
          <cell r="E588">
            <v>37408</v>
          </cell>
          <cell r="F588" t="str">
            <v>DEPAVE</v>
          </cell>
        </row>
        <row r="589">
          <cell r="A589" t="str">
            <v>17.A.299</v>
          </cell>
          <cell r="B589" t="str">
            <v>Portão p/ alambrado - 1,12 x 2,85 m</v>
          </cell>
          <cell r="C589" t="str">
            <v>UN</v>
          </cell>
          <cell r="D589">
            <v>182.61</v>
          </cell>
          <cell r="E589">
            <v>37408</v>
          </cell>
          <cell r="F589" t="str">
            <v>DEPAVE</v>
          </cell>
        </row>
        <row r="590">
          <cell r="A590" t="str">
            <v>17.A.300</v>
          </cell>
          <cell r="B590" t="str">
            <v>Cestos lixeira em aço inox perfurado - dupla, altura: 47 cm,  Ø = 54 cm, instalados em suporte de ferro galvanizado - capacidade 95 L</v>
          </cell>
          <cell r="C590" t="str">
            <v>UN</v>
          </cell>
          <cell r="D590">
            <v>129.9</v>
          </cell>
          <cell r="E590">
            <v>37408</v>
          </cell>
          <cell r="F590" t="str">
            <v>DEPAVE</v>
          </cell>
        </row>
        <row r="591">
          <cell r="A591" t="str">
            <v>17.A.301</v>
          </cell>
          <cell r="B591" t="str">
            <v>Guarda corpo em tubo galvanizado de 2" e 3" com montantes 2" espaçamento: 1,5m</v>
          </cell>
          <cell r="C591" t="str">
            <v>M</v>
          </cell>
          <cell r="D591">
            <v>382.2</v>
          </cell>
          <cell r="E591">
            <v>38718</v>
          </cell>
          <cell r="F591" t="str">
            <v>DEPAVE</v>
          </cell>
        </row>
        <row r="592">
          <cell r="A592" t="str">
            <v>17.A.302</v>
          </cell>
          <cell r="B592" t="str">
            <v>Corrimão em tubo galvanizado de 2" com montantes verticais para escada</v>
          </cell>
          <cell r="C592" t="str">
            <v>M</v>
          </cell>
          <cell r="D592">
            <v>103.01</v>
          </cell>
          <cell r="E592">
            <v>37408</v>
          </cell>
          <cell r="F592" t="str">
            <v>DEPAVE</v>
          </cell>
        </row>
        <row r="593">
          <cell r="A593" t="str">
            <v>17.A.303</v>
          </cell>
          <cell r="B593" t="str">
            <v>Muro de fecho em bloco h = 2,20 m, fundação c/ broca</v>
          </cell>
          <cell r="C593" t="str">
            <v>M</v>
          </cell>
          <cell r="D593">
            <v>122.11</v>
          </cell>
          <cell r="E593">
            <v>37408</v>
          </cell>
          <cell r="F593" t="str">
            <v>EDIF</v>
          </cell>
        </row>
        <row r="594">
          <cell r="A594" t="str">
            <v>17.A.304</v>
          </cell>
          <cell r="B594" t="str">
            <v>Muro pré-fabricado de concreto  armado h = 2,70 m</v>
          </cell>
          <cell r="C594" t="str">
            <v>M</v>
          </cell>
          <cell r="D594">
            <v>32.58</v>
          </cell>
          <cell r="E594">
            <v>37408</v>
          </cell>
          <cell r="F594" t="str">
            <v>DEPAVE</v>
          </cell>
        </row>
        <row r="595">
          <cell r="A595" t="str">
            <v>17.A.305</v>
          </cell>
          <cell r="B595" t="str">
            <v>Lambretinha c/ 3 pranchas - estrut. metálica - fornec. e instalação</v>
          </cell>
          <cell r="C595" t="str">
            <v>M</v>
          </cell>
          <cell r="D595">
            <v>39.57</v>
          </cell>
          <cell r="E595">
            <v>37408</v>
          </cell>
          <cell r="F595" t="str">
            <v>DEPAVE</v>
          </cell>
        </row>
        <row r="596">
          <cell r="A596" t="str">
            <v>17.A.306</v>
          </cell>
          <cell r="B596" t="str">
            <v>Arrancamento e reassentamento de guias sobre concreto</v>
          </cell>
          <cell r="C596" t="str">
            <v>M</v>
          </cell>
          <cell r="D596">
            <v>7.63</v>
          </cell>
          <cell r="E596">
            <v>37408</v>
          </cell>
          <cell r="F596" t="str">
            <v>DEPAVE</v>
          </cell>
        </row>
        <row r="597">
          <cell r="A597" t="str">
            <v>17.A.307</v>
          </cell>
          <cell r="B597" t="str">
            <v>Fornecimento e assentamento de guias tipo PMSP 100, inclusive encostamento de terra - fck = 20,00 MPa</v>
          </cell>
          <cell r="C597" t="str">
            <v>M</v>
          </cell>
          <cell r="D597">
            <v>14.08</v>
          </cell>
          <cell r="E597">
            <v>37408</v>
          </cell>
          <cell r="F597" t="str">
            <v>DEPAVE</v>
          </cell>
        </row>
        <row r="598">
          <cell r="A598" t="str">
            <v>17.A.308</v>
          </cell>
          <cell r="B598" t="str">
            <v>Construção de sarjeta ou sarjetão de concreto</v>
          </cell>
          <cell r="C598" t="str">
            <v>M3</v>
          </cell>
          <cell r="D598">
            <v>197.92</v>
          </cell>
          <cell r="E598">
            <v>38718</v>
          </cell>
          <cell r="F598" t="str">
            <v>DEPAVE</v>
          </cell>
        </row>
        <row r="599">
          <cell r="A599" t="str">
            <v>17.A.309</v>
          </cell>
          <cell r="B599" t="str">
            <v>Execução de muro de arrimo</v>
          </cell>
          <cell r="C599" t="str">
            <v>M2</v>
          </cell>
          <cell r="D599">
            <v>287.13</v>
          </cell>
          <cell r="E599">
            <v>38718</v>
          </cell>
          <cell r="F599" t="str">
            <v>DEPAVE</v>
          </cell>
        </row>
        <row r="600">
          <cell r="A600" t="str">
            <v>17.A.310</v>
          </cell>
          <cell r="B600" t="str">
            <v>Recuperação em portão de ferro perfilado tipo parque (GP.5/GPM 1) - Pq. Aclimação</v>
          </cell>
          <cell r="C600" t="str">
            <v>UN</v>
          </cell>
          <cell r="D600">
            <v>68.510000000000005</v>
          </cell>
          <cell r="E600">
            <v>37408</v>
          </cell>
          <cell r="F600" t="str">
            <v>DEPAVE</v>
          </cell>
        </row>
        <row r="601">
          <cell r="A601" t="str">
            <v>17.A.311</v>
          </cell>
          <cell r="B601" t="str">
            <v>Recuperação e alargamento da calçada - Pq. Guarapiranga</v>
          </cell>
          <cell r="C601" t="str">
            <v>M2</v>
          </cell>
          <cell r="D601">
            <v>23.43</v>
          </cell>
          <cell r="E601">
            <v>37408</v>
          </cell>
          <cell r="F601" t="str">
            <v>DEPAVE</v>
          </cell>
        </row>
        <row r="602">
          <cell r="A602" t="str">
            <v>17.A.312</v>
          </cell>
          <cell r="B602" t="str">
            <v>Mureta p/ alambrados de quadra - h=0,40 m</v>
          </cell>
          <cell r="C602" t="str">
            <v>M2</v>
          </cell>
          <cell r="D602">
            <v>19.16</v>
          </cell>
          <cell r="E602">
            <v>37408</v>
          </cell>
          <cell r="F602" t="str">
            <v>DEPAVE</v>
          </cell>
        </row>
        <row r="603">
          <cell r="A603" t="str">
            <v>17.A.313</v>
          </cell>
          <cell r="B603" t="str">
            <v>Fechamento p/ quadra de esportes</v>
          </cell>
          <cell r="C603" t="str">
            <v>M</v>
          </cell>
          <cell r="D603">
            <v>151.91</v>
          </cell>
          <cell r="E603">
            <v>37408</v>
          </cell>
          <cell r="F603" t="str">
            <v>DEPAVE</v>
          </cell>
        </row>
        <row r="604">
          <cell r="A604" t="str">
            <v>17.A.314</v>
          </cell>
          <cell r="B604" t="str">
            <v>Recomposição de piso de concreto</v>
          </cell>
          <cell r="C604" t="str">
            <v>M2</v>
          </cell>
          <cell r="D604">
            <v>18.190000000000001</v>
          </cell>
          <cell r="E604">
            <v>37408</v>
          </cell>
          <cell r="F604" t="str">
            <v>DEPAVE</v>
          </cell>
        </row>
        <row r="605">
          <cell r="A605" t="str">
            <v>17.A.315</v>
          </cell>
          <cell r="B605" t="str">
            <v xml:space="preserve">Piso de concreto fck = 15 MPa, E = 12 cm, armado c/ tela de aço </v>
          </cell>
          <cell r="C605" t="str">
            <v>M2</v>
          </cell>
          <cell r="D605">
            <v>36.18</v>
          </cell>
          <cell r="E605">
            <v>37408</v>
          </cell>
          <cell r="F605" t="str">
            <v>DEPAVE</v>
          </cell>
        </row>
        <row r="606">
          <cell r="A606" t="str">
            <v>17.A.316</v>
          </cell>
          <cell r="B606" t="str">
            <v>Retirada de gradil tipo parque, incl. mureta - Pq. Santo Dias</v>
          </cell>
          <cell r="C606" t="str">
            <v>M</v>
          </cell>
          <cell r="D606">
            <v>11.29</v>
          </cell>
          <cell r="E606">
            <v>37408</v>
          </cell>
          <cell r="F606" t="str">
            <v>DEPAVE</v>
          </cell>
        </row>
        <row r="607">
          <cell r="A607" t="str">
            <v>17.A.317</v>
          </cell>
          <cell r="B607" t="str">
            <v>Reparo em barra de ferro de gradil tipo parque</v>
          </cell>
          <cell r="C607" t="str">
            <v>UN</v>
          </cell>
          <cell r="D607">
            <v>71.12</v>
          </cell>
          <cell r="E607">
            <v>38108</v>
          </cell>
          <cell r="F607" t="str">
            <v>DEPAVE</v>
          </cell>
        </row>
        <row r="608">
          <cell r="A608" t="str">
            <v>17.A.318</v>
          </cell>
          <cell r="B608" t="str">
            <v>Retirada e recolocação de nova barra de ferro de gradil tipo parque</v>
          </cell>
          <cell r="C608" t="str">
            <v>UN</v>
          </cell>
          <cell r="D608">
            <v>68.010000000000005</v>
          </cell>
          <cell r="E608">
            <v>37408</v>
          </cell>
          <cell r="F608" t="str">
            <v>DEPAVE</v>
          </cell>
        </row>
        <row r="609">
          <cell r="A609" t="str">
            <v>17.A.319</v>
          </cell>
          <cell r="B609" t="str">
            <v>Orla de troncos de eucalípto em piso de terra - Det. P.Orl - 07</v>
          </cell>
          <cell r="C609" t="str">
            <v>M</v>
          </cell>
          <cell r="D609">
            <v>5.05</v>
          </cell>
          <cell r="E609">
            <v>37408</v>
          </cell>
          <cell r="F609" t="str">
            <v>DEPAVE</v>
          </cell>
        </row>
        <row r="610">
          <cell r="A610" t="str">
            <v>17.A.320</v>
          </cell>
          <cell r="B610" t="str">
            <v>Piso cimentado tipo PMSP 0,90 x 0,50 - Det. P.Pic-04</v>
          </cell>
          <cell r="C610" t="str">
            <v>M2</v>
          </cell>
          <cell r="D610">
            <v>26.13</v>
          </cell>
          <cell r="E610">
            <v>37408</v>
          </cell>
          <cell r="F610" t="str">
            <v>DEPAVE</v>
          </cell>
        </row>
        <row r="611">
          <cell r="A611" t="str">
            <v>17.A.321</v>
          </cell>
          <cell r="B611" t="str">
            <v>Quadra concretada para uso multiplo (50 x 26 m)</v>
          </cell>
          <cell r="C611" t="str">
            <v>UN</v>
          </cell>
          <cell r="D611">
            <v>55959.3</v>
          </cell>
          <cell r="E611">
            <v>37408</v>
          </cell>
          <cell r="F611" t="str">
            <v>DEPAVE</v>
          </cell>
        </row>
        <row r="612">
          <cell r="A612" t="str">
            <v>17.A.322</v>
          </cell>
          <cell r="B612" t="str">
            <v>Tanque de areia com mureta-banco - R = 6,00 m</v>
          </cell>
          <cell r="C612" t="str">
            <v>UN</v>
          </cell>
          <cell r="D612">
            <v>12603.51</v>
          </cell>
          <cell r="E612">
            <v>37408</v>
          </cell>
          <cell r="F612" t="str">
            <v>DEPAVE</v>
          </cell>
        </row>
        <row r="613">
          <cell r="A613" t="str">
            <v>17.A.323</v>
          </cell>
          <cell r="B613" t="str">
            <v>Construção de pista de skate tipo mini rampa - Det. Br 48</v>
          </cell>
          <cell r="C613" t="str">
            <v>UN</v>
          </cell>
          <cell r="D613">
            <v>18334.73</v>
          </cell>
          <cell r="E613">
            <v>38108</v>
          </cell>
          <cell r="F613" t="str">
            <v>DEPAVE</v>
          </cell>
        </row>
        <row r="614">
          <cell r="A614" t="str">
            <v>17.A.324</v>
          </cell>
          <cell r="B614" t="str">
            <v>Piso de pedrisco - Det. P.Pid-01</v>
          </cell>
          <cell r="C614" t="str">
            <v>M2</v>
          </cell>
          <cell r="D614">
            <v>7.94</v>
          </cell>
          <cell r="E614">
            <v>37408</v>
          </cell>
          <cell r="F614" t="str">
            <v>DEPAVE</v>
          </cell>
        </row>
        <row r="615">
          <cell r="A615" t="str">
            <v>17.A.325</v>
          </cell>
          <cell r="B615" t="str">
            <v>Orla p/ piso de pedrisco ou separação de canteiro Or-7</v>
          </cell>
          <cell r="C615" t="str">
            <v>M</v>
          </cell>
          <cell r="D615">
            <v>26.17</v>
          </cell>
          <cell r="E615">
            <v>37408</v>
          </cell>
          <cell r="F615" t="str">
            <v>DEPAVE</v>
          </cell>
        </row>
        <row r="616">
          <cell r="A616" t="str">
            <v>17.A.326</v>
          </cell>
          <cell r="B616" t="str">
            <v>Tanque de areia com mureta-banco - R = 10,00 m</v>
          </cell>
          <cell r="C616" t="str">
            <v>UN</v>
          </cell>
          <cell r="D616">
            <v>18136.580000000002</v>
          </cell>
          <cell r="E616">
            <v>37408</v>
          </cell>
          <cell r="F616" t="str">
            <v>DEPAVE</v>
          </cell>
        </row>
        <row r="617">
          <cell r="A617" t="str">
            <v>17.A.327</v>
          </cell>
          <cell r="B617" t="str">
            <v>Retirada de banco de madeira</v>
          </cell>
          <cell r="C617" t="str">
            <v>UN</v>
          </cell>
          <cell r="D617">
            <v>4.9000000000000004</v>
          </cell>
          <cell r="E617">
            <v>37408</v>
          </cell>
          <cell r="F617" t="str">
            <v>DEPAVE</v>
          </cell>
        </row>
        <row r="618">
          <cell r="A618" t="str">
            <v>17.A.328</v>
          </cell>
          <cell r="B618" t="str">
            <v>Banco de troncos de eucalipto - (2,40 m x 0,45 m)</v>
          </cell>
          <cell r="C618" t="str">
            <v>UN</v>
          </cell>
          <cell r="D618">
            <v>50.03</v>
          </cell>
          <cell r="E618">
            <v>37408</v>
          </cell>
          <cell r="F618" t="str">
            <v>DEPAVE</v>
          </cell>
        </row>
        <row r="619">
          <cell r="A619" t="str">
            <v>17.A.329</v>
          </cell>
          <cell r="B619" t="str">
            <v>Escada com pedrisco, viga de peroba e tronco de eucalipto - Es2I (2,0 x 10,0 M)</v>
          </cell>
          <cell r="C619" t="str">
            <v>UN</v>
          </cell>
          <cell r="D619">
            <v>1019.02</v>
          </cell>
          <cell r="E619">
            <v>37408</v>
          </cell>
          <cell r="F619" t="str">
            <v>DEPAVE</v>
          </cell>
        </row>
        <row r="620">
          <cell r="A620" t="str">
            <v>17.A.330</v>
          </cell>
          <cell r="B620" t="str">
            <v>Caixa p/ árvore - paralelepípedo (1,40x0,60) - DET Pi-10</v>
          </cell>
          <cell r="C620" t="str">
            <v>UN</v>
          </cell>
          <cell r="D620">
            <v>209.04</v>
          </cell>
          <cell r="E620">
            <v>38718</v>
          </cell>
          <cell r="F620" t="str">
            <v>DEPAVE</v>
          </cell>
        </row>
        <row r="621">
          <cell r="A621" t="str">
            <v>17.A.331</v>
          </cell>
          <cell r="B621" t="str">
            <v>Escada de concreto (17x28 cm) - DET  Es-3a</v>
          </cell>
          <cell r="C621" t="str">
            <v>M2</v>
          </cell>
          <cell r="D621">
            <v>185.32</v>
          </cell>
          <cell r="E621">
            <v>38718</v>
          </cell>
          <cell r="F621" t="str">
            <v>DEPAVE</v>
          </cell>
        </row>
        <row r="622">
          <cell r="A622" t="str">
            <v>17.A.332</v>
          </cell>
          <cell r="B622" t="str">
            <v>Piso cimentado variável c/ junta de paralelepípedo - Det Pi - 3Ia</v>
          </cell>
          <cell r="C622" t="str">
            <v>M2</v>
          </cell>
          <cell r="D622">
            <v>41.22</v>
          </cell>
          <cell r="E622">
            <v>37408</v>
          </cell>
          <cell r="F622" t="str">
            <v>DEPAVE</v>
          </cell>
        </row>
        <row r="623">
          <cell r="A623" t="str">
            <v>17.A.333</v>
          </cell>
          <cell r="B623" t="str">
            <v>Mesa-banco de concreto aparente (jogo damas) - Det. P. Mês 07</v>
          </cell>
          <cell r="C623" t="str">
            <v>CJ</v>
          </cell>
          <cell r="D623">
            <v>324.45999999999998</v>
          </cell>
          <cell r="E623">
            <v>38718</v>
          </cell>
          <cell r="F623" t="str">
            <v>EDIF</v>
          </cell>
        </row>
        <row r="624">
          <cell r="A624" t="str">
            <v>17.A.334</v>
          </cell>
          <cell r="B624" t="str">
            <v>Quadra concretada para uso multiplo - Det. Qd-I4</v>
          </cell>
          <cell r="C624" t="str">
            <v>M2</v>
          </cell>
          <cell r="D624">
            <v>50.23</v>
          </cell>
          <cell r="E624">
            <v>38108</v>
          </cell>
          <cell r="F624" t="str">
            <v>DEPAVE</v>
          </cell>
        </row>
        <row r="625">
          <cell r="A625" t="str">
            <v>17.A.335</v>
          </cell>
          <cell r="B625" t="str">
            <v>Quadra de terra batida - Det. Qd-I8</v>
          </cell>
          <cell r="C625" t="str">
            <v>M2</v>
          </cell>
          <cell r="D625">
            <v>25.43</v>
          </cell>
          <cell r="E625">
            <v>37408</v>
          </cell>
          <cell r="F625" t="str">
            <v>DEPAVE</v>
          </cell>
        </row>
        <row r="626">
          <cell r="A626" t="str">
            <v>17.A.336</v>
          </cell>
          <cell r="B626" t="str">
            <v>Fornecimento de tronco de eucalípto tratado - comp. 2,20m</v>
          </cell>
          <cell r="C626" t="str">
            <v>UN</v>
          </cell>
          <cell r="D626">
            <v>4.75</v>
          </cell>
          <cell r="E626">
            <v>37408</v>
          </cell>
          <cell r="F626" t="str">
            <v>DEPAVE</v>
          </cell>
        </row>
        <row r="627">
          <cell r="A627" t="str">
            <v>17.A.337</v>
          </cell>
          <cell r="B627" t="str">
            <v>Quiosque com lavatório e bancos - Det IV-01</v>
          </cell>
          <cell r="C627" t="str">
            <v>UN</v>
          </cell>
          <cell r="D627">
            <v>9867.01</v>
          </cell>
          <cell r="E627">
            <v>38718</v>
          </cell>
          <cell r="F627" t="str">
            <v>DEPAVE</v>
          </cell>
        </row>
        <row r="628">
          <cell r="A628" t="str">
            <v>17.A.338</v>
          </cell>
          <cell r="B628" t="str">
            <v>Apiloamento com nivelamento de terreno</v>
          </cell>
          <cell r="C628" t="str">
            <v>M2</v>
          </cell>
          <cell r="D628">
            <v>8.36</v>
          </cell>
          <cell r="E628">
            <v>37408</v>
          </cell>
          <cell r="F628" t="str">
            <v>DEPAVE</v>
          </cell>
        </row>
        <row r="629">
          <cell r="A629" t="str">
            <v>17.A.339</v>
          </cell>
          <cell r="B629" t="str">
            <v>Tapume de chapa compensada - 6 mm</v>
          </cell>
          <cell r="C629" t="str">
            <v>M</v>
          </cell>
          <cell r="D629">
            <v>18.95</v>
          </cell>
          <cell r="E629">
            <v>37408</v>
          </cell>
          <cell r="F629" t="str">
            <v>DEPAVE</v>
          </cell>
        </row>
        <row r="630">
          <cell r="A630" t="str">
            <v>17.A.340</v>
          </cell>
          <cell r="B630" t="str">
            <v>Quadra de tênis (18x36 m), inclusive alambrado</v>
          </cell>
          <cell r="C630" t="str">
            <v>UN</v>
          </cell>
          <cell r="D630">
            <v>20894.16</v>
          </cell>
          <cell r="E630">
            <v>37408</v>
          </cell>
          <cell r="F630" t="str">
            <v>DEPAVE</v>
          </cell>
        </row>
        <row r="631">
          <cell r="A631" t="str">
            <v>17.A.341</v>
          </cell>
          <cell r="B631" t="str">
            <v>Esticador para cabo de aço de 3/16" (4,8 mm) - Ripado Viveiro Manequinho Lopes</v>
          </cell>
          <cell r="C631" t="str">
            <v>UN</v>
          </cell>
          <cell r="D631">
            <v>2.35</v>
          </cell>
          <cell r="E631">
            <v>38108</v>
          </cell>
          <cell r="F631" t="str">
            <v>DEPAVE</v>
          </cell>
        </row>
        <row r="632">
          <cell r="A632" t="str">
            <v>17.A.342</v>
          </cell>
          <cell r="B632" t="str">
            <v>Clips/grampo para cabo de aço de 3/16" (4,8 mm) - Ripado Viveiro Manequinho Lopes</v>
          </cell>
          <cell r="C632" t="str">
            <v>UN</v>
          </cell>
          <cell r="D632">
            <v>0.3</v>
          </cell>
          <cell r="E632">
            <v>38108</v>
          </cell>
          <cell r="F632" t="str">
            <v>DEPAVE</v>
          </cell>
        </row>
        <row r="633">
          <cell r="A633" t="str">
            <v>17.A.343</v>
          </cell>
          <cell r="B633" t="str">
            <v>Telha cerâmica tipo romana</v>
          </cell>
          <cell r="C633" t="str">
            <v>M2</v>
          </cell>
          <cell r="D633">
            <v>19.22</v>
          </cell>
          <cell r="E633">
            <v>38718</v>
          </cell>
          <cell r="F633" t="str">
            <v>DEPAVE</v>
          </cell>
        </row>
        <row r="634">
          <cell r="A634" t="str">
            <v>17.A.344</v>
          </cell>
          <cell r="B634" t="str">
            <v>Contenção de talude</v>
          </cell>
          <cell r="C634" t="str">
            <v>M3</v>
          </cell>
          <cell r="D634">
            <v>52.3</v>
          </cell>
          <cell r="E634">
            <v>37408</v>
          </cell>
          <cell r="F634" t="str">
            <v>DEPAVE</v>
          </cell>
        </row>
        <row r="635">
          <cell r="A635" t="str">
            <v>17.A.345</v>
          </cell>
          <cell r="B635" t="str">
            <v>Feltro de lã de rocha (Thermax) - e = 50 cm</v>
          </cell>
          <cell r="C635" t="str">
            <v>M2</v>
          </cell>
          <cell r="D635">
            <v>6.86</v>
          </cell>
          <cell r="E635">
            <v>37408</v>
          </cell>
          <cell r="F635" t="str">
            <v>DEPAVE</v>
          </cell>
        </row>
        <row r="636">
          <cell r="A636" t="str">
            <v>17.A.346</v>
          </cell>
          <cell r="B636" t="str">
            <v>Escada de paraleleípedo</v>
          </cell>
          <cell r="C636" t="str">
            <v>M2</v>
          </cell>
          <cell r="D636">
            <v>39.119999999999997</v>
          </cell>
          <cell r="E636">
            <v>37408</v>
          </cell>
          <cell r="F636" t="str">
            <v>DEPAVE</v>
          </cell>
        </row>
        <row r="637">
          <cell r="A637" t="str">
            <v>17.A.347</v>
          </cell>
          <cell r="B637" t="str">
            <v>Detalhe de piso de paralelepípedo c/ caixa de terra p/ árvore</v>
          </cell>
          <cell r="C637" t="str">
            <v>M2</v>
          </cell>
          <cell r="D637">
            <v>93.25</v>
          </cell>
          <cell r="E637">
            <v>37408</v>
          </cell>
          <cell r="F637" t="str">
            <v>DEPAVE</v>
          </cell>
        </row>
        <row r="638">
          <cell r="A638" t="str">
            <v>17.A.348</v>
          </cell>
          <cell r="B638" t="str">
            <v>Quadra de malha (2,65 x 40,15 m)</v>
          </cell>
          <cell r="C638" t="str">
            <v>UN</v>
          </cell>
          <cell r="D638">
            <v>4125.57</v>
          </cell>
          <cell r="E638">
            <v>37408</v>
          </cell>
          <cell r="F638" t="str">
            <v>DEPAVE</v>
          </cell>
        </row>
        <row r="639">
          <cell r="A639" t="str">
            <v>17.A.349</v>
          </cell>
          <cell r="B639" t="str">
            <v>Escorregador de concreto - det. BR-48 c/ tanque de areia</v>
          </cell>
          <cell r="C639" t="str">
            <v>UN</v>
          </cell>
          <cell r="D639">
            <v>1488.45</v>
          </cell>
          <cell r="E639">
            <v>37408</v>
          </cell>
          <cell r="F639" t="str">
            <v>DEPAVE</v>
          </cell>
        </row>
        <row r="640">
          <cell r="A640" t="str">
            <v>17.A.350</v>
          </cell>
          <cell r="B640" t="str">
            <v>Saibro</v>
          </cell>
          <cell r="C640" t="str">
            <v>M3</v>
          </cell>
          <cell r="D640">
            <v>35</v>
          </cell>
          <cell r="E640">
            <v>38108</v>
          </cell>
          <cell r="F640" t="str">
            <v>DEPAVE</v>
          </cell>
        </row>
        <row r="641">
          <cell r="A641" t="str">
            <v>17.A.351</v>
          </cell>
          <cell r="B641" t="str">
            <v>Quadra de bocha (saibro)</v>
          </cell>
          <cell r="C641" t="str">
            <v>M2</v>
          </cell>
          <cell r="D641">
            <v>17.260000000000002</v>
          </cell>
          <cell r="E641">
            <v>37408</v>
          </cell>
          <cell r="F641" t="str">
            <v>DEPAVE</v>
          </cell>
        </row>
        <row r="642">
          <cell r="A642" t="str">
            <v>17.A.352</v>
          </cell>
          <cell r="B642" t="str">
            <v>Lixeira dupla com haste metálica, conforme detalhe</v>
          </cell>
          <cell r="C642" t="str">
            <v>UN</v>
          </cell>
          <cell r="D642">
            <v>268.56</v>
          </cell>
          <cell r="E642">
            <v>38718</v>
          </cell>
          <cell r="F642" t="str">
            <v>DEPAVE</v>
          </cell>
        </row>
        <row r="643">
          <cell r="A643" t="str">
            <v>17.A.353</v>
          </cell>
          <cell r="B643" t="str">
            <v>Tanque de areia - Det. TQ-8</v>
          </cell>
          <cell r="C643" t="str">
            <v>UN</v>
          </cell>
          <cell r="D643">
            <v>16011</v>
          </cell>
          <cell r="E643">
            <v>37408</v>
          </cell>
          <cell r="F643" t="str">
            <v>DEPAVE</v>
          </cell>
        </row>
        <row r="644">
          <cell r="A644" t="str">
            <v>17.A.354</v>
          </cell>
          <cell r="B644" t="str">
            <v>Madeira peroba rosa</v>
          </cell>
          <cell r="C644" t="str">
            <v>M3</v>
          </cell>
          <cell r="D644">
            <v>1419.48</v>
          </cell>
          <cell r="E644">
            <v>38718</v>
          </cell>
          <cell r="F644" t="str">
            <v>DEPAVE</v>
          </cell>
        </row>
        <row r="645">
          <cell r="A645" t="str">
            <v>17.A.355</v>
          </cell>
          <cell r="B645" t="str">
            <v>Guarda-corpo com pilar de bloco de concreto</v>
          </cell>
          <cell r="C645" t="str">
            <v>M</v>
          </cell>
          <cell r="D645">
            <v>91.06</v>
          </cell>
          <cell r="E645">
            <v>38718</v>
          </cell>
          <cell r="F645" t="str">
            <v>DEPAVE</v>
          </cell>
        </row>
        <row r="646">
          <cell r="A646" t="str">
            <v>17.A.356</v>
          </cell>
          <cell r="B646" t="str">
            <v>Caixa de Inspeção 80x80x80cm</v>
          </cell>
          <cell r="C646" t="str">
            <v>UN</v>
          </cell>
          <cell r="D646">
            <v>290.60000000000002</v>
          </cell>
          <cell r="E646">
            <v>38718</v>
          </cell>
          <cell r="F646" t="str">
            <v>DEPAVE</v>
          </cell>
        </row>
        <row r="647">
          <cell r="A647" t="str">
            <v>17.A.357</v>
          </cell>
          <cell r="B647" t="str">
            <v>Jardineira/banco em blocos de concreto aparentes IV 04/05</v>
          </cell>
          <cell r="C647" t="str">
            <v>M</v>
          </cell>
          <cell r="D647">
            <v>134.56</v>
          </cell>
          <cell r="E647">
            <v>38108</v>
          </cell>
          <cell r="F647" t="str">
            <v>EDIF</v>
          </cell>
        </row>
        <row r="648">
          <cell r="A648" t="str">
            <v>17.A.358</v>
          </cell>
          <cell r="B648" t="str">
            <v>Mureta jardineira em bloco de concreto</v>
          </cell>
          <cell r="C648" t="str">
            <v>M</v>
          </cell>
          <cell r="D648">
            <v>93.69</v>
          </cell>
          <cell r="E648">
            <v>38718</v>
          </cell>
          <cell r="F648" t="str">
            <v>DEPAVE</v>
          </cell>
        </row>
        <row r="649">
          <cell r="A649" t="str">
            <v>17.A.359</v>
          </cell>
          <cell r="B649" t="str">
            <v>Bicicletário de ferro p/ 5 lugares</v>
          </cell>
          <cell r="C649" t="str">
            <v>UN</v>
          </cell>
          <cell r="D649">
            <v>146.33000000000001</v>
          </cell>
          <cell r="E649">
            <v>38718</v>
          </cell>
          <cell r="F649" t="str">
            <v>DEPAVE</v>
          </cell>
        </row>
        <row r="650">
          <cell r="A650" t="str">
            <v>17.A.360</v>
          </cell>
          <cell r="B650" t="str">
            <v>Gradil de ferro perfilado, tipo parque "em mureta existente"</v>
          </cell>
          <cell r="C650" t="str">
            <v>M</v>
          </cell>
          <cell r="D650">
            <v>555.66999999999996</v>
          </cell>
          <cell r="E650">
            <v>38108</v>
          </cell>
          <cell r="F650" t="str">
            <v>DEPAVE</v>
          </cell>
        </row>
        <row r="651">
          <cell r="A651" t="str">
            <v>17.A.361</v>
          </cell>
          <cell r="B651" t="str">
            <v>Caixa de ligação ou inspeção 60x60x60cm</v>
          </cell>
          <cell r="C651" t="str">
            <v>UN</v>
          </cell>
          <cell r="D651">
            <v>172.32</v>
          </cell>
          <cell r="E651">
            <v>38718</v>
          </cell>
          <cell r="F651" t="str">
            <v>DEPAVE</v>
          </cell>
        </row>
        <row r="652">
          <cell r="A652" t="str">
            <v>17.A.362</v>
          </cell>
          <cell r="B652" t="str">
            <v>Guarda-corpo em troco de eucalipto com tubo de aço</v>
          </cell>
          <cell r="C652" t="str">
            <v>M</v>
          </cell>
          <cell r="D652">
            <v>136.33000000000001</v>
          </cell>
          <cell r="E652">
            <v>38718</v>
          </cell>
          <cell r="F652" t="str">
            <v>DEPAVE</v>
          </cell>
        </row>
        <row r="653">
          <cell r="A653" t="str">
            <v>17.A.363</v>
          </cell>
          <cell r="B653" t="str">
            <v>Pergolado de madeira - Det. PER 3</v>
          </cell>
          <cell r="C653" t="str">
            <v>UN</v>
          </cell>
          <cell r="D653">
            <v>3666.9</v>
          </cell>
          <cell r="E653">
            <v>38718</v>
          </cell>
          <cell r="F653" t="str">
            <v>DEPAVE</v>
          </cell>
        </row>
        <row r="654">
          <cell r="A654" t="str">
            <v>17.A.364</v>
          </cell>
          <cell r="B654" t="str">
            <v>Canteiro alto em pedra natural</v>
          </cell>
          <cell r="C654" t="str">
            <v>M</v>
          </cell>
          <cell r="D654">
            <v>80.599999999999994</v>
          </cell>
          <cell r="E654">
            <v>38108</v>
          </cell>
          <cell r="F654" t="str">
            <v>DEPAVE</v>
          </cell>
        </row>
        <row r="655">
          <cell r="A655" t="str">
            <v>17.A.365</v>
          </cell>
          <cell r="B655" t="str">
            <v>Resrvatório de Polietileno -1000l</v>
          </cell>
          <cell r="C655" t="str">
            <v>UN</v>
          </cell>
          <cell r="D655">
            <v>541.39</v>
          </cell>
          <cell r="E655">
            <v>38108</v>
          </cell>
          <cell r="F655" t="str">
            <v>DEPAVE</v>
          </cell>
        </row>
        <row r="656">
          <cell r="A656" t="str">
            <v>17.A.366</v>
          </cell>
          <cell r="B656" t="str">
            <v xml:space="preserve">Mesa de jogos adulto PPD (redonda) </v>
          </cell>
          <cell r="C656" t="str">
            <v>UN</v>
          </cell>
          <cell r="D656">
            <v>514.02</v>
          </cell>
          <cell r="E656">
            <v>38718</v>
          </cell>
          <cell r="F656" t="str">
            <v>DEPAVE</v>
          </cell>
        </row>
        <row r="657">
          <cell r="A657" t="str">
            <v>17.A.367</v>
          </cell>
          <cell r="B657" t="str">
            <v xml:space="preserve">Mesa de jogos adulto (redonda) </v>
          </cell>
          <cell r="C657" t="str">
            <v>UN</v>
          </cell>
          <cell r="D657">
            <v>518.37</v>
          </cell>
          <cell r="E657">
            <v>38718</v>
          </cell>
          <cell r="F657" t="str">
            <v>DEPAVE</v>
          </cell>
        </row>
        <row r="658">
          <cell r="A658" t="str">
            <v>17.A.368</v>
          </cell>
          <cell r="B658" t="str">
            <v xml:space="preserve">Mesa de jogos infantil  PPD ( redonda) </v>
          </cell>
          <cell r="C658" t="str">
            <v>UN</v>
          </cell>
          <cell r="D658">
            <v>500.41</v>
          </cell>
          <cell r="E658">
            <v>38718</v>
          </cell>
          <cell r="F658" t="str">
            <v>DEPAVE</v>
          </cell>
        </row>
        <row r="659">
          <cell r="A659" t="str">
            <v>17.A.369</v>
          </cell>
          <cell r="B659" t="str">
            <v xml:space="preserve">Mesa de jogos infantil ( redonda) </v>
          </cell>
          <cell r="C659" t="str">
            <v>UN</v>
          </cell>
          <cell r="D659">
            <v>502.87</v>
          </cell>
          <cell r="E659">
            <v>38718</v>
          </cell>
          <cell r="F659" t="str">
            <v>DEPAVE</v>
          </cell>
        </row>
        <row r="660">
          <cell r="A660" t="str">
            <v>17.A.370</v>
          </cell>
          <cell r="B660" t="str">
            <v>Rampa de acesso PPD</v>
          </cell>
          <cell r="C660" t="str">
            <v>UN</v>
          </cell>
          <cell r="D660">
            <v>330.72</v>
          </cell>
          <cell r="E660">
            <v>38718</v>
          </cell>
          <cell r="F660" t="str">
            <v>DEPAVE</v>
          </cell>
        </row>
        <row r="661">
          <cell r="A661" t="str">
            <v>17.A.371</v>
          </cell>
          <cell r="B661" t="str">
            <v xml:space="preserve">Banco de Concreto por metro </v>
          </cell>
          <cell r="C661" t="str">
            <v>M</v>
          </cell>
          <cell r="D661">
            <v>74.53</v>
          </cell>
          <cell r="E661">
            <v>38718</v>
          </cell>
          <cell r="F661" t="str">
            <v>DEPAVE</v>
          </cell>
        </row>
        <row r="662">
          <cell r="A662" t="str">
            <v>17.A.372</v>
          </cell>
          <cell r="B662" t="str">
            <v>Banco reto ou curvo com apoio a cada 2,00 m ( bloco de concreto)  PQ. JACINTHO ALBERTO</v>
          </cell>
          <cell r="C662" t="str">
            <v>M</v>
          </cell>
          <cell r="D662">
            <v>50.55</v>
          </cell>
          <cell r="E662">
            <v>38108</v>
          </cell>
          <cell r="F662" t="str">
            <v>DEPAVE</v>
          </cell>
        </row>
        <row r="663">
          <cell r="A663" t="str">
            <v>17.A.373</v>
          </cell>
          <cell r="B663" t="str">
            <v xml:space="preserve">Escada de concreto (16x30 cm ) </v>
          </cell>
          <cell r="C663" t="str">
            <v>M2</v>
          </cell>
          <cell r="D663">
            <v>135.32</v>
          </cell>
          <cell r="E663">
            <v>38718</v>
          </cell>
          <cell r="F663" t="str">
            <v>DEPAVE</v>
          </cell>
        </row>
        <row r="664">
          <cell r="A664" t="str">
            <v>17.A.374</v>
          </cell>
          <cell r="B664" t="str">
            <v>Muro de concreto ciclópico aparente e dreno - det. Mu - 12 - H média = 1,48 m</v>
          </cell>
          <cell r="C664" t="str">
            <v>M</v>
          </cell>
          <cell r="D664">
            <v>230.88</v>
          </cell>
          <cell r="E664">
            <v>38718</v>
          </cell>
          <cell r="F664" t="str">
            <v>DEPAVE</v>
          </cell>
        </row>
        <row r="665">
          <cell r="A665" t="str">
            <v>17.A.375</v>
          </cell>
          <cell r="B665" t="str">
            <v>Mureta - reto ou curvo (h = 1,40 m), conforme detalhe</v>
          </cell>
          <cell r="C665" t="str">
            <v>M</v>
          </cell>
          <cell r="D665">
            <v>207.54</v>
          </cell>
          <cell r="E665">
            <v>38108</v>
          </cell>
          <cell r="F665" t="str">
            <v>DEPAVE</v>
          </cell>
        </row>
        <row r="666">
          <cell r="A666" t="str">
            <v>17.A.376</v>
          </cell>
          <cell r="B666" t="str">
            <v>Telha de vidro - tipo Romana</v>
          </cell>
          <cell r="C666" t="str">
            <v>UN</v>
          </cell>
          <cell r="D666">
            <v>17.170000000000002</v>
          </cell>
          <cell r="E666">
            <v>38718</v>
          </cell>
          <cell r="F666" t="str">
            <v>DEPAVE</v>
          </cell>
        </row>
        <row r="667">
          <cell r="A667" t="str">
            <v>17.A.377</v>
          </cell>
          <cell r="B667" t="str">
            <v>Caixa de árvore com orla de concreto - Det. P. cxa - 07</v>
          </cell>
          <cell r="C667" t="str">
            <v>UN</v>
          </cell>
          <cell r="D667">
            <v>145.31</v>
          </cell>
          <cell r="E667">
            <v>38718</v>
          </cell>
          <cell r="F667" t="str">
            <v>DEPAVE</v>
          </cell>
        </row>
        <row r="668">
          <cell r="A668" t="str">
            <v>17.A.378</v>
          </cell>
          <cell r="B668" t="str">
            <v>Mureta banco - Pedra natural - Det. M-01</v>
          </cell>
          <cell r="C668" t="str">
            <v>M</v>
          </cell>
          <cell r="D668">
            <v>118.7</v>
          </cell>
          <cell r="E668">
            <v>38718</v>
          </cell>
          <cell r="F668" t="str">
            <v>DEPAVE</v>
          </cell>
        </row>
        <row r="669">
          <cell r="A669" t="str">
            <v>17.A.379</v>
          </cell>
          <cell r="B669" t="str">
            <v>Muro de pedra natural - alt = 1,13 m, conforme de talhe</v>
          </cell>
          <cell r="C669" t="str">
            <v>M</v>
          </cell>
          <cell r="D669">
            <v>225.4</v>
          </cell>
          <cell r="E669">
            <v>38718</v>
          </cell>
          <cell r="F669" t="str">
            <v>DEPAVE</v>
          </cell>
        </row>
        <row r="670">
          <cell r="A670" t="str">
            <v>17.A.380</v>
          </cell>
          <cell r="B670" t="str">
            <v>Orla de concreto (8,0 x 19,00 cm), conforme detalhe</v>
          </cell>
          <cell r="C670" t="str">
            <v>M</v>
          </cell>
          <cell r="D670">
            <v>12.13</v>
          </cell>
          <cell r="E670">
            <v>38718</v>
          </cell>
          <cell r="F670" t="str">
            <v>DEPAVE</v>
          </cell>
        </row>
        <row r="671">
          <cell r="A671" t="str">
            <v>17.A.381</v>
          </cell>
          <cell r="B671" t="str">
            <v>Churrasqueira - DET. 12</v>
          </cell>
          <cell r="C671" t="str">
            <v>UN</v>
          </cell>
          <cell r="D671">
            <v>561.73</v>
          </cell>
          <cell r="E671">
            <v>38718</v>
          </cell>
          <cell r="F671" t="str">
            <v>DEPAVE</v>
          </cell>
        </row>
        <row r="672">
          <cell r="A672" t="str">
            <v>17.A.382</v>
          </cell>
          <cell r="B672" t="str">
            <v>Muro de  bloco de concreto aparente h=2,50 m - Det. Mu-9</v>
          </cell>
          <cell r="C672" t="str">
            <v>M</v>
          </cell>
          <cell r="D672">
            <v>131.32</v>
          </cell>
          <cell r="E672">
            <v>38718</v>
          </cell>
          <cell r="F672" t="str">
            <v>DEPAVE</v>
          </cell>
        </row>
        <row r="673">
          <cell r="A673" t="str">
            <v>17.A.383</v>
          </cell>
          <cell r="B673" t="str">
            <v xml:space="preserve">Quadra de areia s/ drenagem (28,60 x 17,60 m) </v>
          </cell>
          <cell r="C673" t="str">
            <v xml:space="preserve">UN </v>
          </cell>
          <cell r="D673">
            <v>17681.41</v>
          </cell>
          <cell r="E673">
            <v>38718</v>
          </cell>
          <cell r="F673" t="str">
            <v>DEPAVE</v>
          </cell>
        </row>
        <row r="674">
          <cell r="A674" t="str">
            <v>17.A.384</v>
          </cell>
          <cell r="B674" t="str">
            <v>Caixa de absorção - 1,0 x 1,0 x 1,0 m</v>
          </cell>
          <cell r="C674" t="str">
            <v xml:space="preserve">UN </v>
          </cell>
          <cell r="D674">
            <v>354</v>
          </cell>
          <cell r="E674">
            <v>38718</v>
          </cell>
          <cell r="F674" t="str">
            <v>DEPAVE</v>
          </cell>
        </row>
        <row r="675">
          <cell r="A675" t="str">
            <v>17.A.385</v>
          </cell>
          <cell r="B675" t="str">
            <v>Cerca de arame farpado, mourão de eucalipto s/ tratamento - 4 fios</v>
          </cell>
          <cell r="C675" t="str">
            <v>M</v>
          </cell>
          <cell r="D675">
            <v>13.1</v>
          </cell>
          <cell r="E675">
            <v>38718</v>
          </cell>
          <cell r="F675" t="str">
            <v>DEPAVE</v>
          </cell>
        </row>
        <row r="676">
          <cell r="A676" t="str">
            <v>17.A.386</v>
          </cell>
          <cell r="B676" t="str">
            <v>Escada hidráulica de concreto armado, conforme detalhe</v>
          </cell>
          <cell r="C676" t="str">
            <v>M</v>
          </cell>
          <cell r="D676">
            <v>208.38</v>
          </cell>
          <cell r="E676">
            <v>38718</v>
          </cell>
          <cell r="F676" t="str">
            <v>DEPAVE</v>
          </cell>
        </row>
        <row r="677">
          <cell r="A677" t="str">
            <v>17.A.387</v>
          </cell>
          <cell r="B677" t="str">
            <v>Caixa de ligação ou inspeção - 1,0 x 1,0 x 0,80 m</v>
          </cell>
          <cell r="C677" t="str">
            <v xml:space="preserve">UN </v>
          </cell>
          <cell r="D677">
            <v>402.78</v>
          </cell>
          <cell r="E677">
            <v>38718</v>
          </cell>
          <cell r="F677" t="str">
            <v>DEPAVE</v>
          </cell>
        </row>
        <row r="678">
          <cell r="A678" t="str">
            <v>17.A.388</v>
          </cell>
          <cell r="B678" t="str">
            <v>Tela soldada galv. - malha 50 x 150 mm c/ diâm. De 3,4 mm</v>
          </cell>
          <cell r="C678" t="str">
            <v>M2</v>
          </cell>
          <cell r="D678">
            <v>14.27</v>
          </cell>
          <cell r="E678">
            <v>38718</v>
          </cell>
          <cell r="F678" t="str">
            <v>DEPAVE</v>
          </cell>
        </row>
        <row r="679">
          <cell r="A679" t="str">
            <v>17.A.389</v>
          </cell>
          <cell r="B679" t="str">
            <v>Chapa de aço galv. Esp. = 2,0 mm</v>
          </cell>
          <cell r="C679" t="str">
            <v>M2</v>
          </cell>
          <cell r="D679">
            <v>90.15</v>
          </cell>
          <cell r="E679">
            <v>38718</v>
          </cell>
          <cell r="F679" t="str">
            <v>DEPAVE</v>
          </cell>
        </row>
        <row r="680">
          <cell r="A680" t="str">
            <v>17.A.390</v>
          </cell>
          <cell r="B680" t="str">
            <v>Escada com pedrisco e troncos de eucalipto</v>
          </cell>
          <cell r="C680" t="str">
            <v>DEGRAU</v>
          </cell>
          <cell r="D680">
            <v>46.81</v>
          </cell>
          <cell r="E680">
            <v>38718</v>
          </cell>
          <cell r="F680" t="str">
            <v>DEPAVE</v>
          </cell>
        </row>
        <row r="681">
          <cell r="A681" t="str">
            <v>17.A.391</v>
          </cell>
          <cell r="B681" t="str">
            <v xml:space="preserve">Madeira em bruto de pinus </v>
          </cell>
          <cell r="C681" t="str">
            <v>M3</v>
          </cell>
          <cell r="D681">
            <v>601.66999999999996</v>
          </cell>
          <cell r="E681">
            <v>38718</v>
          </cell>
          <cell r="F681" t="str">
            <v>DEPAVE</v>
          </cell>
        </row>
        <row r="682">
          <cell r="A682" t="str">
            <v>17.A.392</v>
          </cell>
          <cell r="B682" t="str">
            <v>Caixa de Inspeção 50x50x50cm</v>
          </cell>
          <cell r="C682" t="str">
            <v xml:space="preserve">UN </v>
          </cell>
          <cell r="D682">
            <v>87.63</v>
          </cell>
          <cell r="E682">
            <v>38718</v>
          </cell>
          <cell r="F682" t="str">
            <v>DEPAVE</v>
          </cell>
        </row>
        <row r="683">
          <cell r="A683" t="str">
            <v>17.A.393</v>
          </cell>
          <cell r="B683" t="str">
            <v>Caixa para árvore com banco (3 x 3 m ) DET. 14 B</v>
          </cell>
          <cell r="C683" t="str">
            <v xml:space="preserve">UN </v>
          </cell>
          <cell r="D683">
            <v>1059.01</v>
          </cell>
          <cell r="E683">
            <v>38718</v>
          </cell>
          <cell r="F683" t="str">
            <v>DEPAVE</v>
          </cell>
        </row>
        <row r="684">
          <cell r="A684" t="str">
            <v>17.A.394</v>
          </cell>
          <cell r="B684" t="str">
            <v xml:space="preserve">Muro de arrimo pedra rachão (terra e piso) DET. 32B p/ metro linear com 1 metro de altura </v>
          </cell>
          <cell r="C684" t="str">
            <v>M</v>
          </cell>
          <cell r="D684">
            <v>32.35</v>
          </cell>
          <cell r="E684">
            <v>38718</v>
          </cell>
          <cell r="F684" t="str">
            <v>DEPAVE</v>
          </cell>
        </row>
        <row r="685">
          <cell r="A685" t="str">
            <v>17.A.395</v>
          </cell>
          <cell r="B685" t="str">
            <v xml:space="preserve">Muro de arrimo pedra rachão (terra e piso) DET. 32B p/ metro linear com 1,5 metro de altura </v>
          </cell>
          <cell r="C685" t="str">
            <v>M</v>
          </cell>
          <cell r="D685">
            <v>64.760000000000005</v>
          </cell>
          <cell r="E685">
            <v>38718</v>
          </cell>
          <cell r="F685" t="str">
            <v>DEPAVE</v>
          </cell>
        </row>
        <row r="686">
          <cell r="A686" t="str">
            <v>17.A.396</v>
          </cell>
          <cell r="B686" t="str">
            <v>Eucalipto tratado roliço, d=20cm</v>
          </cell>
          <cell r="C686" t="str">
            <v>M</v>
          </cell>
          <cell r="D686">
            <v>18.260000000000002</v>
          </cell>
          <cell r="E686">
            <v>38718</v>
          </cell>
          <cell r="F686" t="str">
            <v>DEPAVE</v>
          </cell>
        </row>
        <row r="687">
          <cell r="A687" t="str">
            <v>17.A.397</v>
          </cell>
          <cell r="B687" t="str">
            <v>Eucalipto tratado roliço, d=25cm</v>
          </cell>
          <cell r="C687" t="str">
            <v>M</v>
          </cell>
          <cell r="D687">
            <v>27.23</v>
          </cell>
          <cell r="E687">
            <v>38718</v>
          </cell>
          <cell r="F687" t="str">
            <v>DEPAVE</v>
          </cell>
        </row>
        <row r="688">
          <cell r="A688" t="str">
            <v>18.0.000</v>
          </cell>
          <cell r="B688" t="str">
            <v>Brinquedo escorregador rústico, M-27/2,5 - tipo Pacta ou similar - fornec. e instalação</v>
          </cell>
          <cell r="C688" t="str">
            <v>UN</v>
          </cell>
          <cell r="D688" t="str">
            <v/>
          </cell>
          <cell r="E688">
            <v>37408</v>
          </cell>
          <cell r="F688" t="str">
            <v>DEPAVE</v>
          </cell>
        </row>
        <row r="689">
          <cell r="A689" t="str">
            <v>18.A.001</v>
          </cell>
          <cell r="B689" t="str">
            <v>Brinquedo ranger, M-33 - tipo Pacta ou similar - fornec. e instalação</v>
          </cell>
          <cell r="C689" t="str">
            <v>UN</v>
          </cell>
          <cell r="D689">
            <v>1965.15</v>
          </cell>
          <cell r="E689">
            <v>38718</v>
          </cell>
          <cell r="F689" t="str">
            <v>DEPAVE</v>
          </cell>
        </row>
        <row r="690">
          <cell r="A690" t="str">
            <v>18.A.002</v>
          </cell>
          <cell r="B690" t="str">
            <v>Brinquedo jungle, M-43 - tipo Pacta ou similar - fornec. e instalação</v>
          </cell>
          <cell r="C690" t="str">
            <v>UN</v>
          </cell>
          <cell r="D690">
            <v>1842.67</v>
          </cell>
          <cell r="E690">
            <v>37408</v>
          </cell>
          <cell r="F690" t="str">
            <v>DEPAVE</v>
          </cell>
        </row>
        <row r="691">
          <cell r="A691" t="str">
            <v>18.A.003</v>
          </cell>
          <cell r="B691" t="str">
            <v>Brinquedo mini centro de atividades "B", M-04 - tipo Pacta ou similar - fornec. e instal.</v>
          </cell>
          <cell r="C691" t="str">
            <v>UN</v>
          </cell>
          <cell r="D691">
            <v>1919.79</v>
          </cell>
          <cell r="E691">
            <v>37408</v>
          </cell>
          <cell r="F691" t="str">
            <v>DEPAVE</v>
          </cell>
        </row>
        <row r="692">
          <cell r="A692" t="str">
            <v>18.A.004</v>
          </cell>
          <cell r="B692" t="str">
            <v>Brinquedo zig-zag, M-14 - tipo Pacta ou similar - fornec. e instalação</v>
          </cell>
          <cell r="C692" t="str">
            <v>UN</v>
          </cell>
          <cell r="D692">
            <v>379.88</v>
          </cell>
          <cell r="E692">
            <v>38718</v>
          </cell>
          <cell r="F692" t="str">
            <v>DEPAVE</v>
          </cell>
        </row>
        <row r="693">
          <cell r="A693" t="str">
            <v>18.A.008</v>
          </cell>
          <cell r="B693" t="str">
            <v>Brinquedo rolete, M-13 - tipo Pacta ou similar - fornec. e instalação</v>
          </cell>
          <cell r="C693" t="str">
            <v>UN</v>
          </cell>
          <cell r="D693">
            <v>426.88</v>
          </cell>
          <cell r="E693">
            <v>38718</v>
          </cell>
          <cell r="F693" t="str">
            <v>DEPAVE</v>
          </cell>
        </row>
        <row r="694">
          <cell r="A694" t="str">
            <v>18.A.009</v>
          </cell>
          <cell r="B694" t="str">
            <v>Aparelho de ginástica, etapa 19 - tipo Pacta ou similar - fornec. e instalação</v>
          </cell>
          <cell r="C694" t="str">
            <v>UN</v>
          </cell>
          <cell r="D694">
            <v>906.96</v>
          </cell>
          <cell r="E694">
            <v>38718</v>
          </cell>
          <cell r="F694" t="str">
            <v>DEPAVE</v>
          </cell>
        </row>
        <row r="695">
          <cell r="A695" t="str">
            <v>18.A.010</v>
          </cell>
          <cell r="B695" t="str">
            <v>Aparelho de ginástica, etapa 8 - tipo Pacta ou similar - fornec. e instalação</v>
          </cell>
          <cell r="C695" t="str">
            <v>UN</v>
          </cell>
          <cell r="D695">
            <v>300.45999999999998</v>
          </cell>
          <cell r="E695">
            <v>38718</v>
          </cell>
          <cell r="F695" t="str">
            <v>DEPAVE</v>
          </cell>
        </row>
        <row r="696">
          <cell r="A696" t="str">
            <v>18.A.011</v>
          </cell>
          <cell r="B696" t="str">
            <v xml:space="preserve">Brinquedo caracol - demarcação de piso c/ epóxi - det. BR-17 </v>
          </cell>
          <cell r="C696" t="str">
            <v>UN</v>
          </cell>
          <cell r="D696">
            <v>220.18</v>
          </cell>
          <cell r="E696">
            <v>38108</v>
          </cell>
          <cell r="F696" t="str">
            <v>EDIF/2</v>
          </cell>
        </row>
        <row r="697">
          <cell r="A697" t="str">
            <v>18.A.012</v>
          </cell>
          <cell r="B697" t="str">
            <v>Brinquedo mini centro de atividades "A", M-03 - tipo Pacta ou similar - fornec. e instal.</v>
          </cell>
          <cell r="C697" t="str">
            <v>UN</v>
          </cell>
          <cell r="D697">
            <v>1177.8800000000001</v>
          </cell>
          <cell r="E697">
            <v>37408</v>
          </cell>
          <cell r="F697" t="str">
            <v>DEPAVE</v>
          </cell>
        </row>
        <row r="698">
          <cell r="A698" t="str">
            <v>18.A.013</v>
          </cell>
          <cell r="B698" t="str">
            <v>Brinquedo gangorrão, M-24/3 - tipo Pacta ou similar - fornec. e instalação</v>
          </cell>
          <cell r="C698" t="str">
            <v>UN</v>
          </cell>
          <cell r="D698">
            <v>481.38</v>
          </cell>
          <cell r="E698">
            <v>38718</v>
          </cell>
          <cell r="F698" t="str">
            <v>DEPAVE</v>
          </cell>
        </row>
        <row r="699">
          <cell r="A699" t="str">
            <v>18.A.014</v>
          </cell>
          <cell r="B699" t="str">
            <v>Brinquedo escorregador rústico, M-27/2,5 - tipo Pacta ou similar - fornec. e instalação</v>
          </cell>
          <cell r="C699" t="str">
            <v>UN</v>
          </cell>
          <cell r="D699">
            <v>544.09</v>
          </cell>
          <cell r="E699">
            <v>37408</v>
          </cell>
          <cell r="F699" t="str">
            <v>DEPAVE</v>
          </cell>
        </row>
        <row r="700">
          <cell r="A700" t="str">
            <v>18.A.015</v>
          </cell>
          <cell r="B700" t="str">
            <v>Aparelho de ginástica, etapa 6 - tipo Pacta ou similar - fornec. e instalação</v>
          </cell>
          <cell r="C700" t="str">
            <v>UN</v>
          </cell>
          <cell r="D700">
            <v>296.95999999999998</v>
          </cell>
          <cell r="E700">
            <v>38718</v>
          </cell>
          <cell r="F700" t="str">
            <v>DEPAVE</v>
          </cell>
        </row>
        <row r="701">
          <cell r="A701" t="str">
            <v>18.A.016</v>
          </cell>
          <cell r="B701" t="str">
            <v>Aparelho de ginástica, etapa 15 - tipo Pacta ou similar - fornec. e instalação</v>
          </cell>
          <cell r="C701" t="str">
            <v>UN</v>
          </cell>
          <cell r="D701">
            <v>381.96</v>
          </cell>
          <cell r="E701">
            <v>38718</v>
          </cell>
          <cell r="F701" t="str">
            <v>DEPAVE</v>
          </cell>
        </row>
        <row r="702">
          <cell r="A702" t="str">
            <v>18.A.017</v>
          </cell>
          <cell r="B702" t="str">
            <v>Brinquedo escada de tubos de concreto - det. BR-29 - fornec. e instalação</v>
          </cell>
          <cell r="C702" t="str">
            <v>UN</v>
          </cell>
          <cell r="D702">
            <v>1443.92</v>
          </cell>
          <cell r="E702">
            <v>38108</v>
          </cell>
          <cell r="F702" t="str">
            <v>DEPAVE</v>
          </cell>
        </row>
        <row r="703">
          <cell r="A703" t="str">
            <v>18.A.018</v>
          </cell>
          <cell r="B703" t="str">
            <v xml:space="preserve">Brinquedo amarelinha - piso pintado em borracha clorada - det. BR-22 </v>
          </cell>
          <cell r="C703" t="str">
            <v>UN</v>
          </cell>
          <cell r="D703">
            <v>188.37</v>
          </cell>
          <cell r="E703">
            <v>37408</v>
          </cell>
          <cell r="F703" t="str">
            <v>DEPAVE</v>
          </cell>
        </row>
        <row r="704">
          <cell r="A704" t="str">
            <v>18.A.019</v>
          </cell>
          <cell r="B704" t="str">
            <v>Pintura c/borracha clorada - brinquedo "amarelinha" - det. BR-22</v>
          </cell>
          <cell r="C704" t="str">
            <v>UN</v>
          </cell>
          <cell r="D704">
            <v>84.87</v>
          </cell>
          <cell r="E704">
            <v>37408</v>
          </cell>
          <cell r="F704" t="str">
            <v>DEPAVE</v>
          </cell>
        </row>
        <row r="705">
          <cell r="A705" t="str">
            <v>18.A.020</v>
          </cell>
          <cell r="B705" t="str">
            <v>Brinquedo jogo da velha - piso pintado c/borracha clorada det BR-53A</v>
          </cell>
          <cell r="C705" t="str">
            <v>UN</v>
          </cell>
          <cell r="D705">
            <v>156.18</v>
          </cell>
          <cell r="E705">
            <v>37408</v>
          </cell>
          <cell r="F705" t="str">
            <v>DEPAVE</v>
          </cell>
        </row>
        <row r="706">
          <cell r="A706" t="str">
            <v>18.A.021</v>
          </cell>
          <cell r="B706" t="str">
            <v>Pintura "jogo da velha" - det. Br-53A</v>
          </cell>
          <cell r="C706" t="str">
            <v>UN</v>
          </cell>
          <cell r="D706">
            <v>80.349999999999994</v>
          </cell>
          <cell r="E706">
            <v>37408</v>
          </cell>
          <cell r="F706" t="str">
            <v>DEPAVE</v>
          </cell>
        </row>
        <row r="707">
          <cell r="A707" t="str">
            <v>18.A.022</v>
          </cell>
          <cell r="B707" t="str">
            <v>Brinquedo caracol - piso pintado c/ borracha clorada - det. BR-17</v>
          </cell>
          <cell r="C707" t="str">
            <v>UN</v>
          </cell>
          <cell r="D707">
            <v>339.76</v>
          </cell>
          <cell r="E707">
            <v>37408</v>
          </cell>
          <cell r="F707" t="str">
            <v>DEPAVE</v>
          </cell>
        </row>
        <row r="708">
          <cell r="A708" t="str">
            <v>18.A.023</v>
          </cell>
          <cell r="B708" t="str">
            <v>Pintura "caracol" c/borracha clorada - BR-17</v>
          </cell>
          <cell r="C708" t="str">
            <v>UN</v>
          </cell>
          <cell r="D708">
            <v>104.98</v>
          </cell>
          <cell r="E708">
            <v>37408</v>
          </cell>
          <cell r="F708" t="str">
            <v>DEPAVE</v>
          </cell>
        </row>
        <row r="709">
          <cell r="A709" t="str">
            <v>18.A.024</v>
          </cell>
          <cell r="B709" t="str">
            <v>Amarelinha - demarcação de piso - det. BR-15</v>
          </cell>
          <cell r="C709" t="str">
            <v>UN</v>
          </cell>
          <cell r="D709">
            <v>31.17</v>
          </cell>
          <cell r="E709">
            <v>37408</v>
          </cell>
          <cell r="F709" t="str">
            <v>DEPAVE</v>
          </cell>
        </row>
        <row r="710">
          <cell r="A710" t="str">
            <v>18.A.025</v>
          </cell>
          <cell r="B710" t="str">
            <v xml:space="preserve">Escorregador grande com 4m - estrut. metálica - fornec. e instalação </v>
          </cell>
          <cell r="C710" t="str">
            <v>UN</v>
          </cell>
          <cell r="D710">
            <v>230.9</v>
          </cell>
          <cell r="E710">
            <v>35444</v>
          </cell>
          <cell r="F710" t="str">
            <v>DEPAVE</v>
          </cell>
        </row>
        <row r="711">
          <cell r="A711" t="str">
            <v>18.A.026</v>
          </cell>
          <cell r="B711" t="str">
            <v xml:space="preserve">Foguetinho espacial - estrut. metálica - fornec. e instalação </v>
          </cell>
          <cell r="C711" t="str">
            <v>UN</v>
          </cell>
          <cell r="D711">
            <v>527.75</v>
          </cell>
          <cell r="E711">
            <v>37408</v>
          </cell>
          <cell r="F711" t="str">
            <v>DEPAVE</v>
          </cell>
        </row>
        <row r="712">
          <cell r="A712" t="str">
            <v>18.A.027</v>
          </cell>
          <cell r="B712" t="str">
            <v xml:space="preserve">Gaiola labirinto grande - estrut. metálica - fornec. e instalação </v>
          </cell>
          <cell r="C712" t="str">
            <v>UN</v>
          </cell>
          <cell r="D712">
            <v>580.98</v>
          </cell>
          <cell r="E712">
            <v>37408</v>
          </cell>
          <cell r="F712" t="str">
            <v>DEPAVE</v>
          </cell>
        </row>
        <row r="713">
          <cell r="A713" t="str">
            <v>18.A.028</v>
          </cell>
          <cell r="B713" t="str">
            <v>Lambretinha c/ 3 pranchas - estrut. metálica - fornec. e instalação</v>
          </cell>
          <cell r="C713" t="str">
            <v>UN</v>
          </cell>
          <cell r="D713">
            <v>612.1</v>
          </cell>
          <cell r="E713">
            <v>37408</v>
          </cell>
          <cell r="F713" t="str">
            <v>DEPAVE</v>
          </cell>
        </row>
        <row r="714">
          <cell r="A714" t="str">
            <v>18.A.029</v>
          </cell>
          <cell r="B714" t="str">
            <v xml:space="preserve">Gangorra tubular c/ 4 pranchas - estrut. metálica - fornec. e instalação </v>
          </cell>
          <cell r="C714" t="str">
            <v>UN</v>
          </cell>
          <cell r="D714">
            <v>487.79</v>
          </cell>
          <cell r="E714">
            <v>38108</v>
          </cell>
          <cell r="F714" t="str">
            <v>DEPAVE</v>
          </cell>
        </row>
        <row r="715">
          <cell r="A715" t="str">
            <v>18.A.030</v>
          </cell>
          <cell r="B715" t="str">
            <v>Escorregador médio c/ 2m, leito inox - estrut. metálica - fornec. e instalação</v>
          </cell>
          <cell r="C715" t="str">
            <v>UN</v>
          </cell>
          <cell r="D715">
            <v>240.47</v>
          </cell>
          <cell r="E715">
            <v>36526</v>
          </cell>
          <cell r="F715" t="str">
            <v>DEPAVE</v>
          </cell>
        </row>
        <row r="716">
          <cell r="A716" t="str">
            <v>18.A.031</v>
          </cell>
          <cell r="B716" t="str">
            <v>Brinquedo amarelinha, incl. pintura em epóxi - det. BR-15</v>
          </cell>
          <cell r="C716" t="str">
            <v>UN</v>
          </cell>
          <cell r="D716">
            <v>778.4</v>
          </cell>
          <cell r="E716">
            <v>38108</v>
          </cell>
          <cell r="F716" t="str">
            <v>DEPAVE</v>
          </cell>
        </row>
        <row r="717">
          <cell r="A717" t="str">
            <v>18.A.032</v>
          </cell>
          <cell r="B717" t="str">
            <v>Tanque de areia sem mureta - r = 4,50 m  -  det. TA-2</v>
          </cell>
          <cell r="C717" t="str">
            <v>UN</v>
          </cell>
          <cell r="D717">
            <v>4962.99</v>
          </cell>
          <cell r="E717">
            <v>37408</v>
          </cell>
          <cell r="F717" t="str">
            <v>DEPAVE</v>
          </cell>
        </row>
        <row r="718">
          <cell r="A718" t="str">
            <v>18.A.034</v>
          </cell>
          <cell r="B718" t="str">
            <v>Tanque de areia sem mureta - r = 5,0 m - det TA-2</v>
          </cell>
          <cell r="C718" t="str">
            <v>UN</v>
          </cell>
          <cell r="D718">
            <v>6638.2</v>
          </cell>
          <cell r="E718">
            <v>37408</v>
          </cell>
          <cell r="F718" t="str">
            <v>DEPAVE</v>
          </cell>
        </row>
        <row r="719">
          <cell r="A719" t="str">
            <v>18.A.035</v>
          </cell>
          <cell r="B719" t="str">
            <v>Tanque de areia sem mureta - r = 10,0 m - det TA-2</v>
          </cell>
          <cell r="C719" t="str">
            <v>UN</v>
          </cell>
          <cell r="D719">
            <v>23977.67</v>
          </cell>
          <cell r="E719">
            <v>37408</v>
          </cell>
          <cell r="F719" t="str">
            <v>DEPAVE</v>
          </cell>
        </row>
        <row r="720">
          <cell r="A720" t="str">
            <v>18.A.036</v>
          </cell>
          <cell r="B720" t="str">
            <v>Brinquedo caracol - piso pintado c/ resina epóxi - det BR-17</v>
          </cell>
          <cell r="C720" t="str">
            <v>UN</v>
          </cell>
          <cell r="D720">
            <v>394.02</v>
          </cell>
          <cell r="E720">
            <v>38718</v>
          </cell>
          <cell r="F720" t="str">
            <v>DEPAVE</v>
          </cell>
        </row>
        <row r="721">
          <cell r="A721" t="str">
            <v>18.A.037</v>
          </cell>
          <cell r="B721" t="str">
            <v>Tanque de areia sem mureta - r = 7,50 m - det TA-2</v>
          </cell>
          <cell r="C721" t="str">
            <v>UN</v>
          </cell>
          <cell r="D721">
            <v>13954.48</v>
          </cell>
          <cell r="E721">
            <v>37408</v>
          </cell>
          <cell r="F721" t="str">
            <v>DEPAVE</v>
          </cell>
        </row>
        <row r="722">
          <cell r="A722" t="str">
            <v>18.A.038</v>
          </cell>
          <cell r="B722" t="str">
            <v xml:space="preserve">Brinquedo "gaiola labirinto" pequena - 1,50 x 2,00 x 1,50 m - fornec. e instalação </v>
          </cell>
          <cell r="C722" t="str">
            <v>UN</v>
          </cell>
          <cell r="D722">
            <v>577.36</v>
          </cell>
          <cell r="E722">
            <v>37408</v>
          </cell>
          <cell r="F722" t="str">
            <v>EDIF</v>
          </cell>
        </row>
        <row r="723">
          <cell r="A723" t="str">
            <v>18.A.039</v>
          </cell>
          <cell r="B723" t="str">
            <v>Gangorra tubular c/ 2 pranchas - fornec. e instalação</v>
          </cell>
          <cell r="C723" t="str">
            <v>UN</v>
          </cell>
          <cell r="D723">
            <v>327.5</v>
          </cell>
          <cell r="E723">
            <v>37408</v>
          </cell>
          <cell r="F723" t="str">
            <v>DEPAVE</v>
          </cell>
        </row>
        <row r="724">
          <cell r="A724" t="str">
            <v>18.A.040</v>
          </cell>
          <cell r="B724" t="str">
            <v xml:space="preserve">PASSOU P/ TABELA N. 31 - 18.14.24 - Gaiola labirinto media - estrut. metálica </v>
          </cell>
          <cell r="C724" t="str">
            <v>UN</v>
          </cell>
          <cell r="D724">
            <v>216.1</v>
          </cell>
          <cell r="E724">
            <v>35454</v>
          </cell>
          <cell r="F724" t="str">
            <v>DEPAVE</v>
          </cell>
        </row>
        <row r="725">
          <cell r="A725" t="str">
            <v>18.A.041</v>
          </cell>
          <cell r="B725" t="str">
            <v>Escada vertical com 4 corpos - estrut. metálica - fornec. e instalação</v>
          </cell>
          <cell r="C725" t="str">
            <v>UN</v>
          </cell>
          <cell r="D725">
            <v>238.68</v>
          </cell>
          <cell r="E725">
            <v>35455</v>
          </cell>
          <cell r="F725" t="str">
            <v>DEPAVE</v>
          </cell>
        </row>
        <row r="726">
          <cell r="A726" t="str">
            <v>18.A.042</v>
          </cell>
          <cell r="B726" t="str">
            <v>PASSOU P/ TABELA N. 31 - 18.14.22 - Escada horizontal media - estrut. metálica</v>
          </cell>
          <cell r="C726" t="str">
            <v>UN</v>
          </cell>
          <cell r="D726">
            <v>205.58</v>
          </cell>
          <cell r="E726">
            <v>35456</v>
          </cell>
          <cell r="F726" t="str">
            <v>DEPAVE</v>
          </cell>
        </row>
        <row r="727">
          <cell r="A727" t="str">
            <v>18.A.043</v>
          </cell>
          <cell r="B727" t="str">
            <v xml:space="preserve">Gaiola cilíndrica - estrut. metálica - fornec. e instalação </v>
          </cell>
          <cell r="C727" t="str">
            <v>UN</v>
          </cell>
          <cell r="D727">
            <v>586.47</v>
          </cell>
          <cell r="E727">
            <v>37408</v>
          </cell>
          <cell r="F727" t="str">
            <v>DEPAVE</v>
          </cell>
        </row>
        <row r="728">
          <cell r="A728" t="str">
            <v>18.A.044</v>
          </cell>
          <cell r="B728" t="str">
            <v>Barra fixa com 3 alturas - estrut. metálica - fornec. e instalação</v>
          </cell>
          <cell r="C728" t="str">
            <v>UN</v>
          </cell>
          <cell r="D728">
            <v>385.7</v>
          </cell>
          <cell r="E728">
            <v>37408</v>
          </cell>
          <cell r="F728" t="str">
            <v>DEPAVE</v>
          </cell>
        </row>
        <row r="729">
          <cell r="A729" t="str">
            <v>18.A.045</v>
          </cell>
          <cell r="B729" t="str">
            <v>Brinquedo centro de atividades "B", M-02 - tipo Pacta ou similar</v>
          </cell>
          <cell r="C729" t="str">
            <v>UN</v>
          </cell>
          <cell r="D729">
            <v>3451.48</v>
          </cell>
          <cell r="E729">
            <v>38718</v>
          </cell>
          <cell r="F729" t="str">
            <v>DEPAVE</v>
          </cell>
        </row>
        <row r="730">
          <cell r="A730" t="str">
            <v>18.A.046</v>
          </cell>
          <cell r="B730" t="str">
            <v>Retirada de brinquedo</v>
          </cell>
          <cell r="C730" t="str">
            <v>UN</v>
          </cell>
          <cell r="D730">
            <v>13.8</v>
          </cell>
          <cell r="E730">
            <v>38108</v>
          </cell>
          <cell r="F730" t="str">
            <v>EDIF</v>
          </cell>
        </row>
        <row r="731">
          <cell r="A731" t="str">
            <v>18.A.047</v>
          </cell>
          <cell r="B731" t="str">
            <v>Recolocação de brinquedo</v>
          </cell>
          <cell r="C731" t="str">
            <v>UN</v>
          </cell>
          <cell r="D731">
            <v>9.82</v>
          </cell>
          <cell r="E731">
            <v>37408</v>
          </cell>
          <cell r="F731" t="str">
            <v>EDIF</v>
          </cell>
        </row>
        <row r="732">
          <cell r="A732" t="str">
            <v>18.A.048</v>
          </cell>
          <cell r="B732" t="str">
            <v>Protetor para árvores - conforme detalhe</v>
          </cell>
          <cell r="C732" t="str">
            <v>UN</v>
          </cell>
          <cell r="D732">
            <v>335.13</v>
          </cell>
          <cell r="E732">
            <v>36526</v>
          </cell>
          <cell r="F732" t="str">
            <v>EDIF</v>
          </cell>
        </row>
        <row r="733">
          <cell r="A733" t="str">
            <v>18.A.049</v>
          </cell>
          <cell r="B733" t="str">
            <v>Brinquedo escorregador rústico M-27/2,0 - Tipo Pacta ou similar - fornec. e instal.</v>
          </cell>
          <cell r="C733" t="str">
            <v>UN</v>
          </cell>
          <cell r="D733">
            <v>690.96</v>
          </cell>
          <cell r="E733">
            <v>38718</v>
          </cell>
          <cell r="F733" t="str">
            <v>DEPAVE</v>
          </cell>
        </row>
        <row r="734">
          <cell r="A734" t="str">
            <v>18.A.050</v>
          </cell>
          <cell r="B734" t="str">
            <v>Brinquedo túnel do tempo M-32 - Tipo Pacta ou similar - fornec. e instalação</v>
          </cell>
          <cell r="C734" t="str">
            <v>UN</v>
          </cell>
          <cell r="D734">
            <v>587.69000000000005</v>
          </cell>
          <cell r="E734">
            <v>37408</v>
          </cell>
          <cell r="F734" t="str">
            <v>DEPAVE</v>
          </cell>
        </row>
        <row r="735">
          <cell r="A735" t="str">
            <v>18.A.051</v>
          </cell>
          <cell r="B735" t="str">
            <v>Brinquedo centro de atividades "A" M-01 - Tipo Pacta ou similar - fornec. e instalação</v>
          </cell>
          <cell r="C735" t="str">
            <v>UN</v>
          </cell>
          <cell r="D735">
            <v>3197.81</v>
          </cell>
          <cell r="E735">
            <v>38718</v>
          </cell>
          <cell r="F735" t="str">
            <v>DEPAVE</v>
          </cell>
        </row>
        <row r="736">
          <cell r="A736" t="str">
            <v>18.A.052</v>
          </cell>
          <cell r="B736" t="str">
            <v>Banco rústico para jardim, M-25 ou similar - fornec. e instalação</v>
          </cell>
          <cell r="C736" t="str">
            <v>UN</v>
          </cell>
          <cell r="D736">
            <v>265.17</v>
          </cell>
          <cell r="E736">
            <v>37408</v>
          </cell>
          <cell r="F736" t="str">
            <v>DEPAVE</v>
          </cell>
        </row>
        <row r="737">
          <cell r="A737" t="str">
            <v>18.A.053</v>
          </cell>
          <cell r="B737" t="str">
            <v>Escada horizontal flutuante, Tipo Pacta - M-40 ou similar - fornec. e instalação</v>
          </cell>
          <cell r="C737" t="str">
            <v>UN</v>
          </cell>
          <cell r="D737">
            <v>767.48</v>
          </cell>
          <cell r="E737">
            <v>38718</v>
          </cell>
          <cell r="F737" t="str">
            <v>DEPAVE</v>
          </cell>
        </row>
        <row r="738">
          <cell r="A738" t="str">
            <v>18.A.054</v>
          </cell>
          <cell r="B738" t="str">
            <v>Barra dupla de 2 níveis, Tipo Pacta - M-16 ou similar - fornec. e instalação</v>
          </cell>
          <cell r="C738" t="str">
            <v>UN</v>
          </cell>
          <cell r="D738">
            <v>267.27</v>
          </cell>
          <cell r="E738">
            <v>38108</v>
          </cell>
          <cell r="F738" t="str">
            <v>DEPAVE</v>
          </cell>
        </row>
        <row r="739">
          <cell r="A739" t="str">
            <v>18.A.055</v>
          </cell>
          <cell r="B739" t="str">
            <v>Paralelas, Tipo Pacta  - M-17 ou similar - fornec. e instalação</v>
          </cell>
          <cell r="C739" t="str">
            <v>UN</v>
          </cell>
          <cell r="D739">
            <v>245.46</v>
          </cell>
          <cell r="E739">
            <v>37408</v>
          </cell>
          <cell r="F739" t="str">
            <v>DEPAVE</v>
          </cell>
        </row>
        <row r="740">
          <cell r="A740" t="str">
            <v>18.A.056</v>
          </cell>
          <cell r="B740" t="str">
            <v>Argolas, Tipo Pacta - M-35 ou similar - fornec. e instalação</v>
          </cell>
          <cell r="C740" t="str">
            <v>UN</v>
          </cell>
          <cell r="D740">
            <v>670.45</v>
          </cell>
          <cell r="E740">
            <v>38718</v>
          </cell>
          <cell r="F740" t="str">
            <v>DEPAVE</v>
          </cell>
        </row>
        <row r="741">
          <cell r="A741" t="str">
            <v>18.A.057</v>
          </cell>
          <cell r="B741" t="str">
            <v>Balanço Duplo - M10/02 - Tipo Pacta ou similar - fornec. e instalação</v>
          </cell>
          <cell r="C741" t="str">
            <v>UN</v>
          </cell>
          <cell r="D741">
            <v>665.98</v>
          </cell>
          <cell r="E741">
            <v>38718</v>
          </cell>
          <cell r="F741" t="str">
            <v>DEPAVE</v>
          </cell>
        </row>
        <row r="742">
          <cell r="A742" t="str">
            <v>18.A.058</v>
          </cell>
          <cell r="B742" t="str">
            <v>Escada árvore - M-07 - Tipo Pacta ou similar - fornec. e instalação</v>
          </cell>
          <cell r="C742" t="str">
            <v>UN</v>
          </cell>
          <cell r="D742">
            <v>350.09</v>
          </cell>
          <cell r="E742">
            <v>37408</v>
          </cell>
          <cell r="F742" t="str">
            <v>DEPAVE</v>
          </cell>
        </row>
        <row r="743">
          <cell r="A743" t="str">
            <v>18.A.059</v>
          </cell>
          <cell r="B743" t="str">
            <v>Gangorra dupla M-24/02 - Tipo Pacta ou similar - fornec. e instalação</v>
          </cell>
          <cell r="C743" t="str">
            <v>UN</v>
          </cell>
          <cell r="D743">
            <v>595.51</v>
          </cell>
          <cell r="E743">
            <v>38718</v>
          </cell>
          <cell r="F743" t="str">
            <v>DEPAVE</v>
          </cell>
        </row>
        <row r="744">
          <cell r="A744" t="str">
            <v>18.A.060</v>
          </cell>
          <cell r="B744" t="str">
            <v>Cabana dos 7 anões, M-05 ou similar - fornec. e instalação</v>
          </cell>
          <cell r="C744" t="str">
            <v>UN</v>
          </cell>
          <cell r="D744">
            <v>1018.63</v>
          </cell>
          <cell r="E744">
            <v>37408</v>
          </cell>
          <cell r="F744" t="str">
            <v>DEPAVE</v>
          </cell>
        </row>
        <row r="745">
          <cell r="A745" t="str">
            <v>18.A.061</v>
          </cell>
          <cell r="B745" t="str">
            <v>Recuperação dos bancos em alv. c/ assento em madeira - Chac. das Flores</v>
          </cell>
          <cell r="C745" t="str">
            <v>GL</v>
          </cell>
          <cell r="D745">
            <v>644.94000000000005</v>
          </cell>
          <cell r="E745">
            <v>36526</v>
          </cell>
          <cell r="F745" t="str">
            <v>DEPAVE</v>
          </cell>
        </row>
        <row r="746">
          <cell r="A746" t="str">
            <v>18.A.062</v>
          </cell>
          <cell r="B746" t="str">
            <v>Brinquedo ponte oscilante de penhasco - M-09 - Tipo Pacta ou similar - fornec. e instal.</v>
          </cell>
          <cell r="C746" t="str">
            <v>UN</v>
          </cell>
          <cell r="D746">
            <v>774.74</v>
          </cell>
          <cell r="E746">
            <v>36526</v>
          </cell>
          <cell r="F746" t="str">
            <v>DEPAVE</v>
          </cell>
        </row>
        <row r="747">
          <cell r="A747" t="str">
            <v>18.A.063</v>
          </cell>
          <cell r="B747" t="str">
            <v>Brinquedo jangadinha - M-11 - Tipo Pacta ou similar - fornec. e instalação</v>
          </cell>
          <cell r="C747" t="str">
            <v>UN</v>
          </cell>
          <cell r="D747">
            <v>344.54</v>
          </cell>
          <cell r="E747">
            <v>36526</v>
          </cell>
          <cell r="F747" t="str">
            <v>DEPAVE</v>
          </cell>
        </row>
        <row r="748">
          <cell r="A748" t="str">
            <v>18.A.064</v>
          </cell>
          <cell r="B748" t="str">
            <v>Brinquedo escada em arco - M-18 ou similar - fornec. e instalação</v>
          </cell>
          <cell r="C748" t="str">
            <v>UN</v>
          </cell>
          <cell r="D748">
            <v>445.61</v>
          </cell>
          <cell r="E748">
            <v>37408</v>
          </cell>
          <cell r="F748" t="str">
            <v>DEPAVE</v>
          </cell>
        </row>
        <row r="749">
          <cell r="A749" t="str">
            <v>18.A.065</v>
          </cell>
          <cell r="B749" t="str">
            <v>Barreira dupla inclinada - M-20 - Tipo Pacta ou similar - fornec. e instalação</v>
          </cell>
          <cell r="C749" t="str">
            <v>UN</v>
          </cell>
          <cell r="D749">
            <v>851.22</v>
          </cell>
          <cell r="E749">
            <v>36526</v>
          </cell>
          <cell r="F749" t="str">
            <v>DEPAVE</v>
          </cell>
        </row>
        <row r="750">
          <cell r="A750" t="str">
            <v>18.A.066</v>
          </cell>
          <cell r="B750" t="str">
            <v>Brinquedo Jipão - M-23 - Tipo Pacta ou similar - fornec. e instalação</v>
          </cell>
          <cell r="C750" t="str">
            <v>UN</v>
          </cell>
          <cell r="D750">
            <v>1114.1199999999999</v>
          </cell>
          <cell r="E750">
            <v>36526</v>
          </cell>
          <cell r="F750" t="str">
            <v>DEPAVE</v>
          </cell>
        </row>
        <row r="751">
          <cell r="A751" t="str">
            <v>18.A.067</v>
          </cell>
          <cell r="B751" t="str">
            <v>Aparelho de ginástica abdominal - etapa 11 - Tipo Pacta ou similar - fornec. e instal.</v>
          </cell>
          <cell r="C751" t="str">
            <v>UN</v>
          </cell>
          <cell r="D751">
            <v>767.98</v>
          </cell>
          <cell r="E751">
            <v>38718</v>
          </cell>
          <cell r="F751" t="str">
            <v>DEPAVE</v>
          </cell>
        </row>
        <row r="752">
          <cell r="A752" t="str">
            <v>18.A.068</v>
          </cell>
          <cell r="B752" t="str">
            <v>Aparelho barra fixa - etapa 8.1 - Tipo Pacta ou similar - fornec. e instalação</v>
          </cell>
          <cell r="C752" t="str">
            <v>UN</v>
          </cell>
          <cell r="D752">
            <v>147.53</v>
          </cell>
          <cell r="E752">
            <v>36526</v>
          </cell>
          <cell r="F752" t="str">
            <v>DEPAVE</v>
          </cell>
        </row>
        <row r="753">
          <cell r="A753" t="str">
            <v>18.A.069</v>
          </cell>
          <cell r="B753" t="str">
            <v>Mesa rústica para jardim - M 26 - Tipo Pacta ou similar - fornec. e instalação</v>
          </cell>
          <cell r="C753" t="str">
            <v>UN</v>
          </cell>
          <cell r="D753">
            <v>486.82</v>
          </cell>
          <cell r="E753">
            <v>37408</v>
          </cell>
          <cell r="F753" t="str">
            <v>DEPAVE</v>
          </cell>
        </row>
        <row r="754">
          <cell r="A754" t="str">
            <v>18.A.070</v>
          </cell>
          <cell r="B754" t="str">
            <v>USAR O ITEM 18.A.055 - Barra de Equlibrio - M-17 - Tipo Pacta ou similiar -fornec. e instalação</v>
          </cell>
          <cell r="C754" t="str">
            <v>UN</v>
          </cell>
          <cell r="D754">
            <v>1254.71</v>
          </cell>
          <cell r="E754">
            <v>37408</v>
          </cell>
          <cell r="F754" t="str">
            <v>DEPAVE</v>
          </cell>
        </row>
        <row r="755">
          <cell r="A755" t="str">
            <v>18.A.071</v>
          </cell>
          <cell r="B755" t="str">
            <v>Balanço Triplo - M-08 - Tipo Pacta ou similiar - Fornec. e instalação</v>
          </cell>
          <cell r="C755" t="str">
            <v>UN</v>
          </cell>
          <cell r="D755">
            <v>897.19</v>
          </cell>
          <cell r="E755">
            <v>38718</v>
          </cell>
          <cell r="F755" t="str">
            <v>DEPAVE</v>
          </cell>
        </row>
        <row r="756">
          <cell r="A756" t="str">
            <v>18.A.072</v>
          </cell>
          <cell r="B756" t="str">
            <v>Multifuncional acoplado tipo Pacta ou similar - Fornec. e instalação</v>
          </cell>
          <cell r="C756" t="str">
            <v>UN</v>
          </cell>
          <cell r="D756">
            <v>3971.25</v>
          </cell>
          <cell r="E756">
            <v>37408</v>
          </cell>
          <cell r="F756" t="str">
            <v>DEPAVE</v>
          </cell>
        </row>
        <row r="757">
          <cell r="A757" t="str">
            <v>18.A.073</v>
          </cell>
          <cell r="B757" t="str">
            <v>Aparelho de ginástica  - etapa 14 - Tipo Pacta ou similar - fornec. e instal.</v>
          </cell>
          <cell r="C757" t="str">
            <v>UN</v>
          </cell>
          <cell r="D757">
            <v>356.46</v>
          </cell>
          <cell r="E757">
            <v>38718</v>
          </cell>
          <cell r="F757" t="str">
            <v>DEPAVE</v>
          </cell>
        </row>
        <row r="758">
          <cell r="A758" t="str">
            <v>18.A.074</v>
          </cell>
          <cell r="B758" t="str">
            <v xml:space="preserve">Aparelho de ginástica - etapa 09 - Tipo Pacta ou similar  -  fornec. e instalação </v>
          </cell>
          <cell r="C758" t="str">
            <v>UN</v>
          </cell>
          <cell r="D758">
            <v>421.96</v>
          </cell>
          <cell r="E758">
            <v>38718</v>
          </cell>
          <cell r="F758" t="str">
            <v>DEPAVE</v>
          </cell>
        </row>
        <row r="759">
          <cell r="A759" t="str">
            <v>18.A.075</v>
          </cell>
          <cell r="B759" t="str">
            <v>Brinquedo Upa Upa Duplo - M 34/2 - Tipo Pacta ou similar - fornec. e instalação</v>
          </cell>
          <cell r="C759" t="str">
            <v>UN</v>
          </cell>
          <cell r="D759">
            <v>1752.81</v>
          </cell>
          <cell r="E759">
            <v>38718</v>
          </cell>
          <cell r="F759" t="str">
            <v>DEPAVE</v>
          </cell>
        </row>
        <row r="760">
          <cell r="A760" t="str">
            <v>18.A.076</v>
          </cell>
          <cell r="B760" t="str">
            <v>Brinquedo Samurai - M 46 - Tipo Pacta ou similar - fornec. e instalação</v>
          </cell>
          <cell r="C760" t="str">
            <v>UN</v>
          </cell>
          <cell r="D760">
            <v>886.48</v>
          </cell>
          <cell r="E760">
            <v>37408</v>
          </cell>
          <cell r="F760" t="str">
            <v>DEPAVE</v>
          </cell>
        </row>
        <row r="761">
          <cell r="A761" t="str">
            <v>18.A.077</v>
          </cell>
          <cell r="B761" t="str">
            <v>Brinquedo Casa do Tarzan - M 45 - Tipo Pacta ou similar - fornec. e instalação</v>
          </cell>
          <cell r="C761" t="str">
            <v>UN</v>
          </cell>
          <cell r="D761">
            <v>3243.81</v>
          </cell>
          <cell r="E761">
            <v>38718</v>
          </cell>
          <cell r="F761" t="str">
            <v>DEPAVE</v>
          </cell>
        </row>
        <row r="762">
          <cell r="A762" t="str">
            <v>18.A.078</v>
          </cell>
          <cell r="B762" t="str">
            <v>Brinquedo Paraquedas  - M 38 - Tipo Pacta ou similar - fornec. e instalação</v>
          </cell>
          <cell r="C762" t="str">
            <v>UN</v>
          </cell>
          <cell r="D762">
            <v>1708.41</v>
          </cell>
          <cell r="E762">
            <v>37408</v>
          </cell>
          <cell r="F762" t="str">
            <v>DEPAVE</v>
          </cell>
        </row>
        <row r="763">
          <cell r="A763" t="str">
            <v>18.A.079</v>
          </cell>
          <cell r="B763" t="str">
            <v>Brinquedo Ponte de Desfiladeiro  - M 29 - Tipo Pacta ou similar - fornec. e instalação</v>
          </cell>
          <cell r="C763" t="str">
            <v>UN</v>
          </cell>
          <cell r="D763">
            <v>591.62</v>
          </cell>
          <cell r="E763">
            <v>37408</v>
          </cell>
          <cell r="F763" t="str">
            <v>DEPAVE</v>
          </cell>
        </row>
        <row r="764">
          <cell r="A764" t="str">
            <v>18.A.080</v>
          </cell>
          <cell r="B764" t="str">
            <v>Brinquedo Benedito Abbud - M 06 - Tipo Pacta ou similar - fornec. e instalação</v>
          </cell>
          <cell r="C764" t="str">
            <v>UN</v>
          </cell>
          <cell r="D764">
            <v>1754.37</v>
          </cell>
          <cell r="E764">
            <v>38108</v>
          </cell>
          <cell r="F764" t="str">
            <v>DEPAVE</v>
          </cell>
        </row>
        <row r="765">
          <cell r="A765" t="str">
            <v>18.A.081</v>
          </cell>
          <cell r="B765" t="str">
            <v>Aparelho de ginástica - etapa 10 - Tipo Pacta ou similar  -  fornec. e instalação</v>
          </cell>
          <cell r="C765" t="str">
            <v>UN</v>
          </cell>
          <cell r="D765">
            <v>363.96</v>
          </cell>
          <cell r="E765">
            <v>38718</v>
          </cell>
          <cell r="F765" t="str">
            <v>DEPAVE</v>
          </cell>
        </row>
        <row r="766">
          <cell r="A766" t="str">
            <v>18.A.082</v>
          </cell>
          <cell r="B766" t="str">
            <v>Brinquedo Cavalinho - Z01 - Tipo Pacta ou similar -  fornec. e instalação</v>
          </cell>
          <cell r="C766" t="str">
            <v>UN</v>
          </cell>
          <cell r="D766">
            <v>373.28</v>
          </cell>
          <cell r="E766">
            <v>37408</v>
          </cell>
          <cell r="F766" t="str">
            <v>DEPAVE</v>
          </cell>
        </row>
        <row r="767">
          <cell r="A767" t="str">
            <v>18.A.083</v>
          </cell>
          <cell r="B767" t="str">
            <v>Brinquedo Girafa - Z02 - Tipo Pacta ou similar -  fornec. e instalação</v>
          </cell>
          <cell r="C767" t="str">
            <v>UN</v>
          </cell>
          <cell r="D767">
            <v>397.94</v>
          </cell>
          <cell r="E767">
            <v>37408</v>
          </cell>
          <cell r="F767" t="str">
            <v>DEPAVE</v>
          </cell>
        </row>
        <row r="768">
          <cell r="A768" t="str">
            <v>18.A.084</v>
          </cell>
          <cell r="B768" t="str">
            <v>Brinquedo Elefante - Z03 - Tipo Pacta ou similar -  fornec. e instalação</v>
          </cell>
          <cell r="C768" t="str">
            <v>UN</v>
          </cell>
          <cell r="D768">
            <v>426.71</v>
          </cell>
          <cell r="E768">
            <v>37408</v>
          </cell>
          <cell r="F768" t="str">
            <v>DEPAVE</v>
          </cell>
        </row>
        <row r="769">
          <cell r="A769" t="str">
            <v>18.A.085</v>
          </cell>
          <cell r="B769" t="str">
            <v>Brinquedo Aranha - Z04 - Tipo Pacta ou similar -  fornec. e instalação</v>
          </cell>
          <cell r="C769" t="str">
            <v>UN</v>
          </cell>
          <cell r="D769">
            <v>462.07</v>
          </cell>
          <cell r="E769">
            <v>38718</v>
          </cell>
          <cell r="F769" t="str">
            <v>DEPAVE</v>
          </cell>
        </row>
        <row r="770">
          <cell r="A770" t="str">
            <v>18.A.086</v>
          </cell>
          <cell r="B770" t="str">
            <v>Brinquedo Rino - Z05 - Tipo Pacta ou similar -  fornec. e instalação</v>
          </cell>
          <cell r="C770" t="str">
            <v>UN</v>
          </cell>
          <cell r="D770">
            <v>426.71</v>
          </cell>
          <cell r="E770">
            <v>37408</v>
          </cell>
          <cell r="F770" t="str">
            <v>DEPAVE</v>
          </cell>
        </row>
        <row r="771">
          <cell r="A771" t="str">
            <v>18.A.087</v>
          </cell>
          <cell r="B771" t="str">
            <v>Brinquedo Jacaré - Z06 - Tipo Pacta ou similar -  fornec. e instalação</v>
          </cell>
          <cell r="C771" t="str">
            <v>UN</v>
          </cell>
          <cell r="D771">
            <v>372.07</v>
          </cell>
          <cell r="E771">
            <v>38718</v>
          </cell>
          <cell r="F771" t="str">
            <v>DEPAVE</v>
          </cell>
        </row>
        <row r="772">
          <cell r="A772" t="str">
            <v>18.A.088</v>
          </cell>
          <cell r="B772" t="str">
            <v>Brinquedo Escada Horizontal - M-19 -Tipo Pacta ou similar - fornec. e instalação</v>
          </cell>
          <cell r="C772" t="str">
            <v>UN</v>
          </cell>
          <cell r="D772">
            <v>531.97</v>
          </cell>
          <cell r="E772">
            <v>37408</v>
          </cell>
          <cell r="F772" t="str">
            <v>DEPAVE</v>
          </cell>
        </row>
        <row r="773">
          <cell r="A773" t="str">
            <v>18.A.089</v>
          </cell>
          <cell r="B773" t="str">
            <v>Brinquedo Gangorra simples - M-24/01 ou similar - fornec. e instalação</v>
          </cell>
          <cell r="C773" t="str">
            <v>UN</v>
          </cell>
          <cell r="D773">
            <v>198.38</v>
          </cell>
          <cell r="E773">
            <v>37408</v>
          </cell>
          <cell r="F773" t="str">
            <v>DEPAVE</v>
          </cell>
        </row>
        <row r="774">
          <cell r="A774" t="str">
            <v>18.A.090</v>
          </cell>
          <cell r="B774" t="str">
            <v xml:space="preserve">Aparelho de ginástica - etapa 12 ou similar - fornec. e instalação </v>
          </cell>
          <cell r="C774" t="str">
            <v>UN</v>
          </cell>
          <cell r="D774">
            <v>224.96</v>
          </cell>
          <cell r="E774">
            <v>38718</v>
          </cell>
          <cell r="F774" t="str">
            <v>DEPAVE</v>
          </cell>
        </row>
        <row r="775">
          <cell r="A775" t="str">
            <v>18.A.091</v>
          </cell>
          <cell r="B775" t="str">
            <v>Brinquedo Escada de Navio - M-15 ou similar - fornec. e instalação</v>
          </cell>
          <cell r="C775" t="str">
            <v>UN</v>
          </cell>
          <cell r="D775">
            <v>562.6</v>
          </cell>
          <cell r="E775">
            <v>37408</v>
          </cell>
          <cell r="F775" t="str">
            <v>DEPAVE</v>
          </cell>
        </row>
        <row r="776">
          <cell r="A776" t="str">
            <v>18.A.092</v>
          </cell>
          <cell r="B776" t="str">
            <v>Brinquedo Corrimão de bombeiro - M-22 ou similar - fornec. e instalação</v>
          </cell>
          <cell r="C776" t="str">
            <v>UN</v>
          </cell>
          <cell r="D776">
            <v>292.88</v>
          </cell>
          <cell r="E776">
            <v>37408</v>
          </cell>
          <cell r="F776" t="str">
            <v>DEPAVE</v>
          </cell>
        </row>
        <row r="777">
          <cell r="A777" t="str">
            <v>18.A.093</v>
          </cell>
          <cell r="B777" t="str">
            <v>Banco em madeira - conforme detalhe</v>
          </cell>
          <cell r="C777" t="str">
            <v>UN</v>
          </cell>
          <cell r="D777">
            <v>267.97000000000003</v>
          </cell>
          <cell r="E777">
            <v>37408</v>
          </cell>
          <cell r="F777" t="str">
            <v>DEPAVE</v>
          </cell>
        </row>
        <row r="778">
          <cell r="A778" t="str">
            <v>18.A.094</v>
          </cell>
          <cell r="B778" t="str">
            <v>Brinquedo Caracol - Demarcação - Det. Br-52</v>
          </cell>
          <cell r="C778" t="str">
            <v>UN</v>
          </cell>
          <cell r="D778">
            <v>203.5</v>
          </cell>
          <cell r="E778">
            <v>37408</v>
          </cell>
          <cell r="F778" t="str">
            <v>DEPAVE</v>
          </cell>
        </row>
        <row r="779">
          <cell r="A779" t="str">
            <v>18.A.095</v>
          </cell>
          <cell r="B779" t="str">
            <v xml:space="preserve">Brinquedo Cestão </v>
          </cell>
          <cell r="C779" t="str">
            <v>UN</v>
          </cell>
          <cell r="D779">
            <v>464.05</v>
          </cell>
          <cell r="E779">
            <v>37408</v>
          </cell>
          <cell r="F779" t="str">
            <v>DEPAVE</v>
          </cell>
        </row>
        <row r="780">
          <cell r="A780" t="str">
            <v>18.A.096</v>
          </cell>
          <cell r="B780" t="str">
            <v>Tanque de areia s/ mureta - r = 1,50 m - det. Ta2</v>
          </cell>
          <cell r="C780" t="str">
            <v>UN</v>
          </cell>
          <cell r="D780">
            <v>964.92</v>
          </cell>
          <cell r="E780">
            <v>37408</v>
          </cell>
          <cell r="F780" t="str">
            <v>DEPAVE</v>
          </cell>
        </row>
        <row r="781">
          <cell r="A781" t="str">
            <v>18.A.097</v>
          </cell>
          <cell r="B781" t="str">
            <v>Banco c/ apoio metálico e encosto de madeira</v>
          </cell>
          <cell r="C781" t="str">
            <v>UN</v>
          </cell>
          <cell r="D781">
            <v>426.52</v>
          </cell>
          <cell r="E781">
            <v>38108</v>
          </cell>
          <cell r="F781" t="str">
            <v>DEPAVE</v>
          </cell>
        </row>
        <row r="782">
          <cell r="A782" t="str">
            <v>18.A.098</v>
          </cell>
          <cell r="B782" t="str">
            <v>Banco c/ encosto de concreto e madeira ( comp = 2,0M)</v>
          </cell>
          <cell r="C782" t="str">
            <v>UN</v>
          </cell>
          <cell r="D782">
            <v>546.35</v>
          </cell>
          <cell r="E782">
            <v>38718</v>
          </cell>
          <cell r="F782" t="str">
            <v>DEPAVE</v>
          </cell>
        </row>
        <row r="783">
          <cell r="A783" t="str">
            <v>18.A.099</v>
          </cell>
          <cell r="B783" t="str">
            <v>Escorregadores em concreto armado</v>
          </cell>
          <cell r="C783" t="str">
            <v>M</v>
          </cell>
          <cell r="D783">
            <v>102.57</v>
          </cell>
          <cell r="E783">
            <v>38718</v>
          </cell>
          <cell r="F783" t="str">
            <v>DEPAVE</v>
          </cell>
        </row>
        <row r="784">
          <cell r="A784" t="str">
            <v>18.A.100</v>
          </cell>
          <cell r="B784" t="str">
            <v>Amarelinha com pastilhas</v>
          </cell>
          <cell r="C784" t="str">
            <v>UN</v>
          </cell>
          <cell r="D784">
            <v>555.48</v>
          </cell>
          <cell r="E784">
            <v>38718</v>
          </cell>
          <cell r="F784" t="str">
            <v>DEPAVE</v>
          </cell>
        </row>
        <row r="785">
          <cell r="A785" t="str">
            <v>18.A.101</v>
          </cell>
          <cell r="B785" t="str">
            <v>Caracol com pastilhas</v>
          </cell>
          <cell r="C785" t="str">
            <v>UN</v>
          </cell>
          <cell r="D785">
            <v>801.18</v>
          </cell>
          <cell r="E785">
            <v>38718</v>
          </cell>
          <cell r="F785" t="str">
            <v>DEPAVE</v>
          </cell>
        </row>
        <row r="786">
          <cell r="A786" t="str">
            <v>18.A.102</v>
          </cell>
          <cell r="B786" t="str">
            <v>Tanque de areia r = 4,0 m - Det. RV.08/10 EDIF</v>
          </cell>
          <cell r="C786" t="str">
            <v>UN</v>
          </cell>
          <cell r="D786">
            <v>7023.88</v>
          </cell>
          <cell r="E786">
            <v>38108</v>
          </cell>
          <cell r="F786" t="str">
            <v>DEPAVE</v>
          </cell>
        </row>
        <row r="787">
          <cell r="A787" t="str">
            <v>18.A.103</v>
          </cell>
          <cell r="B787" t="str">
            <v>Balanço frontal p/ def. físico</v>
          </cell>
          <cell r="C787" t="str">
            <v>UN</v>
          </cell>
          <cell r="D787">
            <v>2212.06</v>
          </cell>
          <cell r="E787">
            <v>38108</v>
          </cell>
          <cell r="F787" t="str">
            <v>DEPAVE</v>
          </cell>
        </row>
        <row r="788">
          <cell r="A788" t="str">
            <v>18.A.104</v>
          </cell>
          <cell r="B788" t="str">
            <v>Balanço Duplo p/ def. físico</v>
          </cell>
          <cell r="C788" t="str">
            <v>UN</v>
          </cell>
          <cell r="D788">
            <v>2329.73</v>
          </cell>
          <cell r="E788">
            <v>38108</v>
          </cell>
          <cell r="F788" t="str">
            <v>DEPAVE</v>
          </cell>
        </row>
        <row r="789">
          <cell r="A789" t="str">
            <v>18.A.105</v>
          </cell>
          <cell r="B789" t="str">
            <v>Stand Table p/ def. físico</v>
          </cell>
          <cell r="C789" t="str">
            <v>UN</v>
          </cell>
          <cell r="D789">
            <v>5344.4</v>
          </cell>
          <cell r="E789">
            <v>38108</v>
          </cell>
          <cell r="F789" t="str">
            <v>DEPAVE</v>
          </cell>
        </row>
        <row r="790">
          <cell r="A790" t="str">
            <v>18.A.106</v>
          </cell>
          <cell r="B790" t="str">
            <v>Anfiteatro</v>
          </cell>
          <cell r="C790" t="str">
            <v>UN</v>
          </cell>
          <cell r="D790">
            <v>7735.82</v>
          </cell>
          <cell r="E790">
            <v>38108</v>
          </cell>
          <cell r="F790" t="str">
            <v>DEPAVE</v>
          </cell>
        </row>
        <row r="791">
          <cell r="A791" t="str">
            <v>18.A.107</v>
          </cell>
          <cell r="B791" t="str">
            <v>Tanque de areia com mureta - Banco de Pedra  Det. Ta- 03 - DIAMETRO DE 7 M</v>
          </cell>
          <cell r="C791" t="str">
            <v>UN</v>
          </cell>
          <cell r="D791">
            <v>2699.01</v>
          </cell>
          <cell r="E791">
            <v>38718</v>
          </cell>
          <cell r="F791" t="str">
            <v>DEPAVE</v>
          </cell>
        </row>
        <row r="792">
          <cell r="A792" t="str">
            <v>18.A.108</v>
          </cell>
          <cell r="B792" t="str">
            <v>Mesa de Madeira com bancos -  conforme detalhe  DET. 11B</v>
          </cell>
          <cell r="C792" t="str">
            <v>UN</v>
          </cell>
          <cell r="D792">
            <v>481.85</v>
          </cell>
          <cell r="E792">
            <v>38718</v>
          </cell>
          <cell r="F792" t="str">
            <v>DEPAVE</v>
          </cell>
        </row>
        <row r="793">
          <cell r="A793" t="str">
            <v>18.A.109</v>
          </cell>
          <cell r="B793" t="str">
            <v xml:space="preserve">Tanque de areia s/ mureta (8,80 x 6,60 m ) - DET. Ta-02 </v>
          </cell>
          <cell r="C793" t="str">
            <v>UN</v>
          </cell>
          <cell r="D793">
            <v>7739.25</v>
          </cell>
          <cell r="E793">
            <v>38718</v>
          </cell>
          <cell r="F793" t="str">
            <v>DEPAVE</v>
          </cell>
        </row>
        <row r="794">
          <cell r="A794" t="str">
            <v>18.A.110</v>
          </cell>
          <cell r="B794" t="str">
            <v>Upa upa simples - M34/01 - tipo pacta ou similar - fornec. e instalação</v>
          </cell>
          <cell r="C794" t="str">
            <v xml:space="preserve">UN </v>
          </cell>
          <cell r="D794">
            <v>1095.56</v>
          </cell>
          <cell r="E794">
            <v>38718</v>
          </cell>
          <cell r="F794" t="str">
            <v>DEPAVE</v>
          </cell>
        </row>
        <row r="795">
          <cell r="A795" t="str">
            <v>20.0.000</v>
          </cell>
          <cell r="B795" t="str">
            <v>Serviços técnicos de obras civis</v>
          </cell>
          <cell r="C795" t="str">
            <v>GL</v>
          </cell>
          <cell r="D795">
            <v>812.7</v>
          </cell>
          <cell r="E795" t="str">
            <v>jan/97</v>
          </cell>
          <cell r="F795" t="str">
            <v>EDIF</v>
          </cell>
        </row>
        <row r="796">
          <cell r="A796" t="str">
            <v>20.A.005</v>
          </cell>
          <cell r="B796" t="str">
            <v>PASSOU P/ TABELA N. 31 - 20.03.01 - Coordenador geral</v>
          </cell>
          <cell r="C796" t="str">
            <v>HT</v>
          </cell>
          <cell r="D796">
            <v>30.93</v>
          </cell>
          <cell r="E796">
            <v>35458</v>
          </cell>
          <cell r="F796" t="str">
            <v>EDIF</v>
          </cell>
        </row>
        <row r="797">
          <cell r="A797" t="str">
            <v>20.A.006</v>
          </cell>
          <cell r="B797" t="str">
            <v>PASSOU P/ TABELA N. 31 - 20.03.02 - Profissional nível superior/sênior</v>
          </cell>
          <cell r="C797" t="str">
            <v>HT</v>
          </cell>
          <cell r="D797">
            <v>25.57</v>
          </cell>
          <cell r="E797">
            <v>35459</v>
          </cell>
          <cell r="F797" t="str">
            <v>EDIF</v>
          </cell>
        </row>
        <row r="798">
          <cell r="A798" t="str">
            <v>20.A.007</v>
          </cell>
          <cell r="B798" t="str">
            <v>PASSOU P/ TABELA N. 31 - 20.03.03 - Profissional nível superior/júnior</v>
          </cell>
          <cell r="C798" t="str">
            <v>HT</v>
          </cell>
          <cell r="D798">
            <v>13.8</v>
          </cell>
          <cell r="E798">
            <v>35460</v>
          </cell>
          <cell r="F798" t="str">
            <v>EDIF</v>
          </cell>
        </row>
        <row r="799">
          <cell r="A799" t="str">
            <v>20.A.008</v>
          </cell>
          <cell r="B799" t="str">
            <v>PASSOU P/ TABELA N. 31 - 20.03.05 - Projetista</v>
          </cell>
          <cell r="C799" t="str">
            <v>HT</v>
          </cell>
          <cell r="D799">
            <v>12.67</v>
          </cell>
          <cell r="E799">
            <v>35461</v>
          </cell>
          <cell r="F799" t="str">
            <v>EDIF</v>
          </cell>
        </row>
        <row r="800">
          <cell r="A800" t="str">
            <v>20.A.009</v>
          </cell>
          <cell r="B800" t="str">
            <v>Desenhista projetista</v>
          </cell>
          <cell r="C800" t="str">
            <v>HT</v>
          </cell>
          <cell r="D800">
            <v>7.76</v>
          </cell>
          <cell r="E800">
            <v>36526</v>
          </cell>
          <cell r="F800" t="str">
            <v>EDIF</v>
          </cell>
        </row>
        <row r="801">
          <cell r="A801" t="str">
            <v>20.A.010</v>
          </cell>
          <cell r="B801" t="str">
            <v>Locação linhas estaqueadas 20 em 20 m c/nivelamento geométrico</v>
          </cell>
          <cell r="C801" t="str">
            <v>M</v>
          </cell>
          <cell r="D801">
            <v>2.06</v>
          </cell>
          <cell r="E801">
            <v>36527</v>
          </cell>
          <cell r="F801" t="str">
            <v>DEPAVE</v>
          </cell>
        </row>
        <row r="802">
          <cell r="A802" t="str">
            <v>20.A.039</v>
          </cell>
          <cell r="B802" t="str">
            <v>PASSOU P/ TABELA N. 31 - 20.03.16 - "As built" em prancha "Ao"</v>
          </cell>
          <cell r="C802" t="str">
            <v>UN</v>
          </cell>
          <cell r="D802">
            <v>370.2</v>
          </cell>
          <cell r="E802" t="str">
            <v>jan/97</v>
          </cell>
          <cell r="F802" t="str">
            <v>EDIF</v>
          </cell>
        </row>
        <row r="803">
          <cell r="A803" t="str">
            <v>20.A.040</v>
          </cell>
          <cell r="B803" t="str">
            <v>PASSOU P/ TABELA N. 31 - 20.03.17 - "As built" em prancha "A1"</v>
          </cell>
          <cell r="C803" t="str">
            <v>UN</v>
          </cell>
          <cell r="D803">
            <v>297.77999999999997</v>
          </cell>
          <cell r="E803" t="str">
            <v>jan/97</v>
          </cell>
          <cell r="F803" t="str">
            <v>EDIF</v>
          </cell>
        </row>
        <row r="804">
          <cell r="A804" t="str">
            <v>20.A.041</v>
          </cell>
          <cell r="B804" t="str">
            <v>"As built" em prancha "A2"</v>
          </cell>
          <cell r="C804" t="str">
            <v>UN</v>
          </cell>
          <cell r="D804">
            <v>214.14</v>
          </cell>
          <cell r="E804">
            <v>35460</v>
          </cell>
          <cell r="F804" t="str">
            <v>DEPAVE</v>
          </cell>
        </row>
        <row r="805">
          <cell r="A805" t="str">
            <v>20.A.042</v>
          </cell>
          <cell r="B805" t="str">
            <v>"As built" em prancha "A3"</v>
          </cell>
          <cell r="C805" t="str">
            <v>UN</v>
          </cell>
          <cell r="D805">
            <v>166.57</v>
          </cell>
          <cell r="E805">
            <v>35461</v>
          </cell>
          <cell r="F805" t="str">
            <v>DEPAVE</v>
          </cell>
        </row>
        <row r="806">
          <cell r="A806" t="str">
            <v>20.A.043</v>
          </cell>
          <cell r="B806" t="str">
            <v>"As built" em prancha "A4"</v>
          </cell>
          <cell r="C806" t="str">
            <v>UN</v>
          </cell>
          <cell r="D806">
            <v>128.44999999999999</v>
          </cell>
          <cell r="E806" t="str">
            <v>jan/97</v>
          </cell>
          <cell r="F806" t="str">
            <v>DEPAVE</v>
          </cell>
        </row>
        <row r="807">
          <cell r="A807" t="str">
            <v>20.A.053</v>
          </cell>
          <cell r="B807" t="str">
            <v>PASSOU P/ TABELA N. 31 - 20.03.10 - Levantamento cadastral edif. até 500 m2</v>
          </cell>
          <cell r="C807" t="str">
            <v>GL</v>
          </cell>
          <cell r="D807">
            <v>812.7</v>
          </cell>
          <cell r="E807" t="str">
            <v>jan/97</v>
          </cell>
          <cell r="F807" t="str">
            <v>EDIF</v>
          </cell>
        </row>
        <row r="808">
          <cell r="A808" t="str">
            <v>20.A.054</v>
          </cell>
          <cell r="B808" t="str">
            <v>PASSOU P/ TABELA N. 31 - 20.03.11 - Levantamento cadastral edif. excedente 500 m2</v>
          </cell>
          <cell r="C808" t="str">
            <v>M2</v>
          </cell>
          <cell r="D808">
            <v>1.61</v>
          </cell>
          <cell r="E808" t="str">
            <v>jan/97</v>
          </cell>
          <cell r="F808" t="str">
            <v>EDIF</v>
          </cell>
        </row>
        <row r="809">
          <cell r="A809" t="str">
            <v>20.A.055</v>
          </cell>
          <cell r="B809" t="str">
            <v>PASSOU P/ TABELA N. 31 - 20.03.12 - Levantamento cadastral inst. elétricas - até 500 m2</v>
          </cell>
          <cell r="C809" t="str">
            <v>GL</v>
          </cell>
          <cell r="D809">
            <v>273.73</v>
          </cell>
          <cell r="E809" t="str">
            <v>jan/97</v>
          </cell>
          <cell r="F809" t="str">
            <v>EDIF</v>
          </cell>
        </row>
        <row r="810">
          <cell r="A810" t="str">
            <v>20.A.056</v>
          </cell>
          <cell r="B810" t="str">
            <v>PASSOU P/ TABELA N. 31 - 20.03.14 - Levantamento cadastral inst. hidro-sanitárias - até 500 m2</v>
          </cell>
          <cell r="C810" t="str">
            <v>GL</v>
          </cell>
          <cell r="D810">
            <v>273.73</v>
          </cell>
          <cell r="E810" t="str">
            <v>jan/97</v>
          </cell>
          <cell r="F810" t="str">
            <v>EDIF</v>
          </cell>
        </row>
        <row r="811">
          <cell r="A811" t="str">
            <v>20.A.057</v>
          </cell>
          <cell r="B811" t="str">
            <v>PASSOU P/ TABELA N. 31 - 20.03.13 - Levantamento cadastral inst. elétricas - excedente 500 m2</v>
          </cell>
          <cell r="C811" t="str">
            <v>M2</v>
          </cell>
          <cell r="D811">
            <v>0.54</v>
          </cell>
          <cell r="E811" t="str">
            <v>jan/97</v>
          </cell>
          <cell r="F811" t="str">
            <v>EDIF</v>
          </cell>
        </row>
        <row r="812">
          <cell r="A812" t="str">
            <v>20.A.058</v>
          </cell>
          <cell r="B812" t="str">
            <v>PASSOU P/ TABELA N. 31 - 20.03.15 - Levantamento cadastral inst. hidro-sanitárias - excedente 500 m2</v>
          </cell>
          <cell r="C812" t="str">
            <v>M2</v>
          </cell>
          <cell r="D812">
            <v>0.54</v>
          </cell>
          <cell r="E812" t="str">
            <v>jan/97</v>
          </cell>
          <cell r="F812" t="str">
            <v>EDIF</v>
          </cell>
        </row>
        <row r="813">
          <cell r="A813" t="str">
            <v>20.A.069</v>
          </cell>
          <cell r="B813" t="str">
            <v xml:space="preserve">Transporte de coordenadas </v>
          </cell>
          <cell r="C813" t="str">
            <v>M</v>
          </cell>
          <cell r="D813">
            <v>0.37</v>
          </cell>
          <cell r="E813">
            <v>36526</v>
          </cell>
          <cell r="F813" t="str">
            <v>SVP</v>
          </cell>
        </row>
        <row r="814">
          <cell r="A814" t="str">
            <v>20.A.070</v>
          </cell>
          <cell r="B814" t="str">
            <v xml:space="preserve">Laudo técnico pericial c/ locação de linhas estaqueadas s/ nivel. - topografia </v>
          </cell>
          <cell r="C814" t="str">
            <v>M</v>
          </cell>
          <cell r="D814">
            <v>0.66</v>
          </cell>
          <cell r="E814">
            <v>36526</v>
          </cell>
          <cell r="F814" t="str">
            <v>DEPAVE</v>
          </cell>
        </row>
        <row r="815">
          <cell r="A815" t="str">
            <v>20.A.071</v>
          </cell>
          <cell r="B815" t="str">
            <v>Levantamento topográfico planialtimétrico de perímetro IIIP</v>
          </cell>
          <cell r="C815" t="str">
            <v>KM</v>
          </cell>
          <cell r="D815">
            <v>473</v>
          </cell>
          <cell r="E815">
            <v>38718</v>
          </cell>
          <cell r="F815" t="str">
            <v>DEPAVE</v>
          </cell>
        </row>
        <row r="816">
          <cell r="A816" t="str">
            <v>20.A.072</v>
          </cell>
          <cell r="B816" t="str">
            <v>Levantamento topográfico planialtimétrico cadastral classe II PAC</v>
          </cell>
          <cell r="C816" t="str">
            <v>HA</v>
          </cell>
          <cell r="D816">
            <v>2615</v>
          </cell>
          <cell r="E816">
            <v>38718</v>
          </cell>
          <cell r="F816" t="str">
            <v>DEPAVE</v>
          </cell>
        </row>
        <row r="817">
          <cell r="A817" t="str">
            <v>90.0.000</v>
          </cell>
          <cell r="B817" t="str">
            <v>Vegetação</v>
          </cell>
          <cell r="C817" t="str">
            <v>UN</v>
          </cell>
          <cell r="D817">
            <v>13.3</v>
          </cell>
          <cell r="E817">
            <v>38718</v>
          </cell>
          <cell r="F817" t="str">
            <v>DEPAVE</v>
          </cell>
        </row>
        <row r="818">
          <cell r="A818" t="str">
            <v>90.A.001</v>
          </cell>
          <cell r="B818" t="str">
            <v>Terra para cobertura do gramado (colocada)</v>
          </cell>
          <cell r="C818" t="str">
            <v>M3</v>
          </cell>
          <cell r="D818">
            <v>22.62</v>
          </cell>
          <cell r="E818">
            <v>38718</v>
          </cell>
          <cell r="F818" t="str">
            <v>DEPAVE</v>
          </cell>
        </row>
        <row r="819">
          <cell r="A819" t="str">
            <v>90.A.002</v>
          </cell>
          <cell r="B819" t="str">
            <v>Adubo químico N.P.K. 10:20:10</v>
          </cell>
          <cell r="C819" t="str">
            <v>KG</v>
          </cell>
          <cell r="D819">
            <v>0.98</v>
          </cell>
          <cell r="E819">
            <v>38718</v>
          </cell>
          <cell r="F819" t="str">
            <v>DEPAVE</v>
          </cell>
        </row>
        <row r="820">
          <cell r="A820" t="str">
            <v>90.A.003</v>
          </cell>
          <cell r="B820" t="str">
            <v>GRAMA-BATATAIS - Paspalum notatum - forração, em terreno de boa qualidade PASSOU P/ A TABELA 33 - 18.03.01</v>
          </cell>
          <cell r="C820" t="str">
            <v>M2</v>
          </cell>
          <cell r="D820">
            <v>9.85</v>
          </cell>
          <cell r="E820">
            <v>38108</v>
          </cell>
          <cell r="F820" t="str">
            <v>DEPAVE</v>
          </cell>
        </row>
        <row r="821">
          <cell r="A821" t="str">
            <v>90.A.006</v>
          </cell>
          <cell r="B821" t="str">
            <v>GRAMA SÃO CARLOS - Anoxonopus obtusifolius - forração, em terreno de boa qualidade PASSOU P/ A TABELA 33 - 18.03.03</v>
          </cell>
          <cell r="C821" t="str">
            <v>M2</v>
          </cell>
          <cell r="D821">
            <v>10.94</v>
          </cell>
          <cell r="E821">
            <v>38108</v>
          </cell>
          <cell r="F821" t="str">
            <v>DEPAVE</v>
          </cell>
        </row>
        <row r="822">
          <cell r="A822" t="str">
            <v>90.A.009</v>
          </cell>
          <cell r="B822" t="str">
            <v>Terra para cobertura do gramado - esp.=2cm(espalhada)</v>
          </cell>
          <cell r="C822" t="str">
            <v>M2</v>
          </cell>
          <cell r="D822">
            <v>0.73</v>
          </cell>
          <cell r="E822">
            <v>37408</v>
          </cell>
          <cell r="F822" t="str">
            <v>DEPAVE</v>
          </cell>
        </row>
        <row r="823">
          <cell r="A823" t="str">
            <v>90.A.010</v>
          </cell>
          <cell r="B823" t="str">
            <v>PAINEIRA ROSA - Chorisia speciosa - árvore, em terreno de boa qualidade PASSOU PARA A TABELA 33- 18.02.35</v>
          </cell>
          <cell r="C823" t="str">
            <v>UN</v>
          </cell>
          <cell r="D823">
            <v>84.57</v>
          </cell>
          <cell r="E823">
            <v>38108</v>
          </cell>
          <cell r="F823" t="str">
            <v>DEPAVE</v>
          </cell>
        </row>
        <row r="824">
          <cell r="A824" t="str">
            <v>90.A.011</v>
          </cell>
          <cell r="B824" t="str">
            <v>PAU-FERRO - Caesalpinia leiostachya - árvore, em terreno de boa qualidade PASSOU P/ A TABELA 33- 18.02.40</v>
          </cell>
          <cell r="C824" t="str">
            <v>UN</v>
          </cell>
          <cell r="D824">
            <v>84.99</v>
          </cell>
          <cell r="E824">
            <v>38108</v>
          </cell>
          <cell r="F824" t="str">
            <v>DEPAVE</v>
          </cell>
        </row>
        <row r="825">
          <cell r="A825" t="str">
            <v>90.A.012</v>
          </cell>
          <cell r="B825" t="str">
            <v>IPÊ-AMARELO  - Tabebuia chrysotricha - árvore, em terreno de boa qualidade - PASSOU P/ A TABELA 33- 18.02.25</v>
          </cell>
          <cell r="C825" t="str">
            <v>UN</v>
          </cell>
          <cell r="D825">
            <v>85.37</v>
          </cell>
          <cell r="E825">
            <v>38108</v>
          </cell>
          <cell r="F825" t="str">
            <v>DEPAVE</v>
          </cell>
        </row>
        <row r="826">
          <cell r="A826" t="str">
            <v>90.A.013</v>
          </cell>
          <cell r="B826" t="str">
            <v>UNHA-DE-VACA - Bauhinia variegata - árvore, em terreno de boa qualidade PASSOU P/ A TABELA 33- 18.02.57</v>
          </cell>
          <cell r="C826" t="str">
            <v>UN</v>
          </cell>
          <cell r="D826">
            <v>84.97</v>
          </cell>
          <cell r="E826">
            <v>38108</v>
          </cell>
          <cell r="F826" t="str">
            <v>DEPAVE</v>
          </cell>
        </row>
        <row r="827">
          <cell r="A827" t="str">
            <v>90.A.015</v>
          </cell>
          <cell r="B827" t="str">
            <v>REMOÇÃO E REPLANTIO DE ÁRVORE C/ TRONCO DIÂM. = 15 CM</v>
          </cell>
          <cell r="C827" t="str">
            <v>UN</v>
          </cell>
          <cell r="D827">
            <v>65.760000000000005</v>
          </cell>
          <cell r="E827">
            <v>37408</v>
          </cell>
          <cell r="F827" t="str">
            <v>DEPAVE</v>
          </cell>
        </row>
        <row r="828">
          <cell r="A828" t="str">
            <v>90.A.017</v>
          </cell>
          <cell r="B828" t="str">
            <v>JERIVÁ - Syagrus romanzoffiana - palmeira, em terreno de boa qualidade PASSOU P/ A TABELA 33- 18.02.73</v>
          </cell>
          <cell r="C828" t="str">
            <v>UN</v>
          </cell>
          <cell r="D828">
            <v>28.02</v>
          </cell>
          <cell r="E828">
            <v>38108</v>
          </cell>
          <cell r="F828" t="str">
            <v>DEPAVE</v>
          </cell>
        </row>
        <row r="829">
          <cell r="A829" t="str">
            <v>90.A.018</v>
          </cell>
          <cell r="B829" t="str">
            <v>LIGUSTRO CHINÊS - Ligustrum sinense - arbusto, em terreno de boa qualidade</v>
          </cell>
          <cell r="C829" t="str">
            <v>UN</v>
          </cell>
          <cell r="D829">
            <v>13.3</v>
          </cell>
          <cell r="E829">
            <v>38718</v>
          </cell>
          <cell r="F829" t="str">
            <v>DEPAVE</v>
          </cell>
        </row>
        <row r="830">
          <cell r="A830" t="str">
            <v>90.A.019</v>
          </cell>
          <cell r="B830" t="str">
            <v>USAR 18.03.79 - ESPONGINHA - Calliandra tweedii - arbusto, em terreno de boa qualidade</v>
          </cell>
          <cell r="C830" t="str">
            <v>UN</v>
          </cell>
          <cell r="D830">
            <v>11.34</v>
          </cell>
          <cell r="E830">
            <v>36526</v>
          </cell>
          <cell r="F830" t="str">
            <v>DEPAVE</v>
          </cell>
        </row>
        <row r="831">
          <cell r="A831" t="str">
            <v>90.A.020</v>
          </cell>
          <cell r="B831" t="str">
            <v>CEDRINHO - Cryptomenia japonica - arbusto, em terreno de boa qualidade</v>
          </cell>
          <cell r="C831" t="str">
            <v>UN</v>
          </cell>
          <cell r="D831">
            <v>11.4</v>
          </cell>
          <cell r="E831">
            <v>37408</v>
          </cell>
          <cell r="F831" t="str">
            <v>DEPAVE</v>
          </cell>
        </row>
        <row r="832">
          <cell r="A832" t="str">
            <v>90.A.021</v>
          </cell>
          <cell r="B832" t="str">
            <v>USAR 90.A.132 - HIBISCO - Hibiscus rosa simensis - arbusto, em terreno de boa qualidade PASSOU P/ A TABELA 33 - 18.03.83</v>
          </cell>
          <cell r="C832" t="str">
            <v>UN</v>
          </cell>
          <cell r="D832">
            <v>13.36</v>
          </cell>
          <cell r="E832">
            <v>38108</v>
          </cell>
          <cell r="F832" t="str">
            <v>DEPAVE</v>
          </cell>
        </row>
        <row r="833">
          <cell r="A833" t="str">
            <v>90.A.022</v>
          </cell>
          <cell r="B833" t="str">
            <v>USAR 90.A.137 - BELA EMÍLIA - Plumbago capensis - arbusto, em terreno de boa qualidade PASSOU P/ A TABELA 33- 18.03.71</v>
          </cell>
          <cell r="C833" t="str">
            <v>UN</v>
          </cell>
          <cell r="D833">
            <v>13.36</v>
          </cell>
          <cell r="E833">
            <v>38108</v>
          </cell>
          <cell r="F833" t="str">
            <v>DEPAVE</v>
          </cell>
        </row>
        <row r="834">
          <cell r="A834" t="str">
            <v>90.A.023</v>
          </cell>
          <cell r="B834" t="str">
            <v>USAR 90.A.142 - SETE-LÉGUAS - Pandorea ricasoliana - arbusto, em terreno de boa qualidade</v>
          </cell>
          <cell r="C834">
            <v>0</v>
          </cell>
          <cell r="D834">
            <v>0</v>
          </cell>
          <cell r="E834">
            <v>35186</v>
          </cell>
          <cell r="F834" t="str">
            <v>DEPAVE</v>
          </cell>
        </row>
        <row r="835">
          <cell r="A835" t="str">
            <v>90.A.024</v>
          </cell>
          <cell r="B835" t="str">
            <v>USAR 90.A.099 - CAMARADINHA - Lantana camara - arbusto, em terreno de boa qualidade</v>
          </cell>
          <cell r="C835">
            <v>0</v>
          </cell>
          <cell r="D835">
            <v>0</v>
          </cell>
          <cell r="E835">
            <v>35186</v>
          </cell>
          <cell r="F835" t="str">
            <v>DEPAVE</v>
          </cell>
        </row>
        <row r="836">
          <cell r="A836" t="str">
            <v>90.A.025</v>
          </cell>
          <cell r="B836" t="str">
            <v>LÍRIO-AMARELO - Hemerocallis flava - forração, em terreno de boa qualidade a cada 25 cm -PASSOU P/ A TABELA 33-18.03.21</v>
          </cell>
          <cell r="C836" t="str">
            <v>DZ</v>
          </cell>
          <cell r="D836">
            <v>22.82</v>
          </cell>
          <cell r="E836">
            <v>38108</v>
          </cell>
          <cell r="F836" t="str">
            <v>DEPAVE</v>
          </cell>
        </row>
        <row r="837">
          <cell r="A837" t="str">
            <v>90.A.026</v>
          </cell>
          <cell r="B837" t="str">
            <v>MORÉIA - Dietes iridioides - forração, em terreno de boa qualidade</v>
          </cell>
          <cell r="C837" t="str">
            <v>M2</v>
          </cell>
          <cell r="D837">
            <v>17.98</v>
          </cell>
          <cell r="E837">
            <v>37408</v>
          </cell>
          <cell r="F837" t="str">
            <v>DEPAVE</v>
          </cell>
        </row>
        <row r="838">
          <cell r="A838" t="str">
            <v>90.A.027</v>
          </cell>
          <cell r="B838" t="str">
            <v>Escarificação e regularização do terreno, profundidade de 0,15m</v>
          </cell>
          <cell r="C838" t="str">
            <v>M2</v>
          </cell>
          <cell r="D838">
            <v>2.2000000000000002</v>
          </cell>
          <cell r="E838">
            <v>38718</v>
          </cell>
          <cell r="F838" t="str">
            <v>DEPAVE</v>
          </cell>
        </row>
        <row r="839">
          <cell r="A839" t="str">
            <v>90.A.028</v>
          </cell>
          <cell r="B839" t="str">
            <v>Terra de boa qualidade (reserva) "usar o código 90.A.031"</v>
          </cell>
          <cell r="C839" t="str">
            <v>M3</v>
          </cell>
          <cell r="D839">
            <v>35.79</v>
          </cell>
          <cell r="E839">
            <v>35431</v>
          </cell>
          <cell r="F839" t="str">
            <v>DEPAVE</v>
          </cell>
        </row>
        <row r="840">
          <cell r="A840" t="str">
            <v>90.A.030</v>
          </cell>
          <cell r="B840" t="str">
            <v>AZALÉIA - Rhododendron simsii - arbusto, em terreno de boa qualidade PASSOU P/ A TABELA 33- 18.03.67</v>
          </cell>
          <cell r="C840" t="str">
            <v>UN</v>
          </cell>
          <cell r="D840">
            <v>13.89</v>
          </cell>
          <cell r="E840">
            <v>38108</v>
          </cell>
          <cell r="F840" t="str">
            <v>DEPAVE</v>
          </cell>
        </row>
        <row r="841">
          <cell r="A841" t="str">
            <v>90.A.031</v>
          </cell>
          <cell r="B841" t="str">
            <v xml:space="preserve">Fornecimento, coloc. e transporte terra, boa qualidade, p/plantação </v>
          </cell>
          <cell r="C841" t="str">
            <v>M3</v>
          </cell>
          <cell r="D841">
            <v>22.62</v>
          </cell>
          <cell r="E841">
            <v>38718</v>
          </cell>
          <cell r="F841" t="str">
            <v>DEPAVE</v>
          </cell>
        </row>
        <row r="842">
          <cell r="A842" t="str">
            <v>90.A.032</v>
          </cell>
          <cell r="B842" t="str">
            <v>Roçada / Capina</v>
          </cell>
          <cell r="C842" t="str">
            <v>M2</v>
          </cell>
          <cell r="D842">
            <v>2.2200000000000002</v>
          </cell>
          <cell r="E842">
            <v>37408</v>
          </cell>
          <cell r="F842" t="str">
            <v>DEPAVE</v>
          </cell>
        </row>
        <row r="843">
          <cell r="A843" t="str">
            <v>90.A.033</v>
          </cell>
          <cell r="B843" t="str">
            <v xml:space="preserve">USAR 90.A.032 - Capina </v>
          </cell>
          <cell r="C843" t="str">
            <v>HA</v>
          </cell>
          <cell r="D843">
            <v>105.81</v>
          </cell>
          <cell r="E843">
            <v>35431</v>
          </cell>
          <cell r="F843" t="str">
            <v>DEPAVE</v>
          </cell>
        </row>
        <row r="844">
          <cell r="A844" t="str">
            <v>90.A.034</v>
          </cell>
          <cell r="B844" t="str">
            <v>USAR 18.02.55 - TIPUANA - Tipuana tipu - árvore, em terreno de boa qualidade PASSOU P/ A TABELA 33- 18.02.55</v>
          </cell>
          <cell r="C844" t="str">
            <v>UN</v>
          </cell>
          <cell r="D844">
            <v>84.99</v>
          </cell>
          <cell r="E844">
            <v>38108</v>
          </cell>
          <cell r="F844" t="str">
            <v>DEPAVE</v>
          </cell>
        </row>
        <row r="845">
          <cell r="A845" t="str">
            <v>90.A.035</v>
          </cell>
          <cell r="B845" t="str">
            <v>USAR 90.A.221 - JACARANDÁ-PAULISTA - Jacaranda mimosaefolia - árvore, em terreno de boa qualidade</v>
          </cell>
          <cell r="C845" t="str">
            <v>UN</v>
          </cell>
          <cell r="D845">
            <v>45.42</v>
          </cell>
          <cell r="E845">
            <v>36526</v>
          </cell>
          <cell r="F845" t="str">
            <v>DEPAVE</v>
          </cell>
        </row>
        <row r="846">
          <cell r="A846" t="str">
            <v>90.A.036</v>
          </cell>
          <cell r="B846" t="str">
            <v>USAR 90.A.140 - MALVAVISCO - Malvaviscus arboreus - arbusto, em terreno de boa qualidade PASSOU P/ A TABELA 33- 18.03.85</v>
          </cell>
          <cell r="C846" t="str">
            <v>UN</v>
          </cell>
          <cell r="D846">
            <v>13.36</v>
          </cell>
          <cell r="E846">
            <v>38108</v>
          </cell>
          <cell r="F846" t="str">
            <v>DEPAVE</v>
          </cell>
        </row>
        <row r="847">
          <cell r="A847" t="str">
            <v>90.A.037</v>
          </cell>
          <cell r="B847" t="str">
            <v>USAR 90.A.239 - CAPIM DOS PAMPAS - Cortadeira selloana - arbusto, em terreno de boa qualidade</v>
          </cell>
          <cell r="C847" t="str">
            <v>UN</v>
          </cell>
          <cell r="D847">
            <v>15.19</v>
          </cell>
          <cell r="E847">
            <v>36526</v>
          </cell>
          <cell r="F847" t="str">
            <v>DEPAVE</v>
          </cell>
        </row>
        <row r="848">
          <cell r="A848" t="str">
            <v>90.A.038</v>
          </cell>
          <cell r="B848" t="str">
            <v>USAR 18.03.49 - PRIMAVERA ROSA - Bougainvillea glaba - arbusto, em terreno de boa qualidade PASSOU P/ A TABELA 33- 18.03.49</v>
          </cell>
          <cell r="C848" t="str">
            <v>UN</v>
          </cell>
          <cell r="D848">
            <v>19.2</v>
          </cell>
          <cell r="E848">
            <v>38108</v>
          </cell>
          <cell r="F848" t="str">
            <v>DEPAVE</v>
          </cell>
        </row>
        <row r="849">
          <cell r="A849" t="str">
            <v>90.A.039</v>
          </cell>
          <cell r="B849" t="str">
            <v>REMOÇÃO E REPLANTIO DE ÁRVORE C/ TRONCO DIÂM. = 15 CM</v>
          </cell>
          <cell r="C849" t="str">
            <v>UN</v>
          </cell>
          <cell r="D849">
            <v>42.96</v>
          </cell>
          <cell r="E849">
            <v>38718</v>
          </cell>
          <cell r="F849" t="str">
            <v>DEPAVE</v>
          </cell>
        </row>
        <row r="850">
          <cell r="A850" t="str">
            <v>90.A.040</v>
          </cell>
          <cell r="B850" t="str">
            <v>Transplante de árvores c/diam. até 30cm</v>
          </cell>
          <cell r="C850" t="str">
            <v>UN</v>
          </cell>
          <cell r="D850">
            <v>147.85</v>
          </cell>
          <cell r="E850">
            <v>38108</v>
          </cell>
          <cell r="F850" t="str">
            <v>DEPAVE</v>
          </cell>
        </row>
        <row r="851">
          <cell r="A851" t="str">
            <v>90.A.041</v>
          </cell>
          <cell r="B851" t="str">
            <v>Transplante de árvores c/diam. até 50cm</v>
          </cell>
          <cell r="C851" t="str">
            <v>UN</v>
          </cell>
          <cell r="D851">
            <v>190.51</v>
          </cell>
          <cell r="E851">
            <v>38718</v>
          </cell>
          <cell r="F851" t="str">
            <v>DEPAVE</v>
          </cell>
        </row>
        <row r="852">
          <cell r="A852" t="str">
            <v>90.A.042</v>
          </cell>
          <cell r="B852" t="str">
            <v>PAINEIRA BRANCA - Ceiba pentandra - árvore, em terreno de boa qualidade</v>
          </cell>
          <cell r="C852" t="str">
            <v>UN</v>
          </cell>
          <cell r="D852">
            <v>59.63</v>
          </cell>
          <cell r="E852">
            <v>38718</v>
          </cell>
          <cell r="F852" t="str">
            <v>DEPAVE</v>
          </cell>
        </row>
        <row r="853">
          <cell r="A853" t="str">
            <v>90.A.043</v>
          </cell>
          <cell r="B853" t="str">
            <v>IPÊ-BRANCO - Tabebuia roseo-alba - árvore, em terreno de boa qualidade</v>
          </cell>
          <cell r="C853" t="str">
            <v>UN</v>
          </cell>
          <cell r="D853">
            <v>67.180000000000007</v>
          </cell>
          <cell r="E853">
            <v>38718</v>
          </cell>
          <cell r="F853" t="str">
            <v>DEPAVE</v>
          </cell>
        </row>
        <row r="854">
          <cell r="A854" t="str">
            <v>90.A.044</v>
          </cell>
          <cell r="B854" t="str">
            <v>IPÊ-CASCUDO - Tabebuia ochracea - árvore, em terreno de boa qualidade</v>
          </cell>
          <cell r="C854" t="str">
            <v>UN</v>
          </cell>
          <cell r="D854">
            <v>57.98</v>
          </cell>
          <cell r="E854">
            <v>37408</v>
          </cell>
          <cell r="F854" t="str">
            <v>DEPAVE</v>
          </cell>
        </row>
        <row r="855">
          <cell r="A855" t="str">
            <v>90.A.045</v>
          </cell>
          <cell r="B855" t="str">
            <v>IPÊ-DE-VÁRZEA - Tabebuia umbellata - árvore, em terreno de boa qualidade</v>
          </cell>
          <cell r="C855" t="str">
            <v>UN</v>
          </cell>
          <cell r="D855">
            <v>62.74</v>
          </cell>
          <cell r="E855">
            <v>37408</v>
          </cell>
          <cell r="F855" t="str">
            <v>DEPAVE</v>
          </cell>
        </row>
        <row r="856">
          <cell r="A856" t="str">
            <v>90.A.046</v>
          </cell>
          <cell r="B856" t="str">
            <v>IPÊ-ROSA - Tabebuia avellanedae - árvore, em terreno de boa qualidade PASSOU P/ A TABELA 33- 18.02.26</v>
          </cell>
          <cell r="C856" t="str">
            <v>UN</v>
          </cell>
          <cell r="D856">
            <v>75.11</v>
          </cell>
          <cell r="E856">
            <v>38108</v>
          </cell>
          <cell r="F856" t="str">
            <v>DEPAVE</v>
          </cell>
        </row>
        <row r="857">
          <cell r="A857" t="str">
            <v>90.A.047</v>
          </cell>
          <cell r="B857" t="str">
            <v>IPÊ-ROXO - Tabebuia impetiginosa - árvore, em terreno de boa qualidade PASSOU P/ A TABELA 33- 18.02.27</v>
          </cell>
          <cell r="C857" t="str">
            <v>UN</v>
          </cell>
          <cell r="D857">
            <v>85.37</v>
          </cell>
          <cell r="E857">
            <v>38108</v>
          </cell>
          <cell r="F857" t="str">
            <v>DEPAVE</v>
          </cell>
        </row>
        <row r="858">
          <cell r="A858" t="str">
            <v>90.A.049</v>
          </cell>
          <cell r="B858" t="str">
            <v>JEQUITIBÁ-BRANCO - Cariniana estrellensis - árvore, em terreno de boa qualidade</v>
          </cell>
          <cell r="C858" t="str">
            <v>UN</v>
          </cell>
          <cell r="D858">
            <v>58.79</v>
          </cell>
          <cell r="E858">
            <v>38718</v>
          </cell>
          <cell r="F858" t="str">
            <v>DEPAVE</v>
          </cell>
        </row>
        <row r="859">
          <cell r="A859" t="str">
            <v>90.A.050</v>
          </cell>
          <cell r="B859" t="str">
            <v>JEQUITIBÁ-ROSA - Cariniana legalis - árvore, em terreno de boa qualidade</v>
          </cell>
          <cell r="C859" t="str">
            <v>UN</v>
          </cell>
          <cell r="D859">
            <v>60.32</v>
          </cell>
          <cell r="E859">
            <v>37408</v>
          </cell>
          <cell r="F859" t="str">
            <v>DEPAVE</v>
          </cell>
        </row>
        <row r="860">
          <cell r="A860" t="str">
            <v>90.A.051</v>
          </cell>
          <cell r="B860" t="str">
            <v>MANACÁ-DA-SERRA - Tibouchina mutabilis - árvore, em terreno de boa qualidade PASSOU P/ A TABELA 33- 18.02.32</v>
          </cell>
          <cell r="C860" t="str">
            <v>UN</v>
          </cell>
          <cell r="D860">
            <v>84.99</v>
          </cell>
          <cell r="E860">
            <v>38108</v>
          </cell>
          <cell r="F860" t="str">
            <v>DEPAVE</v>
          </cell>
        </row>
        <row r="861">
          <cell r="A861" t="str">
            <v>90.A.052</v>
          </cell>
          <cell r="B861" t="str">
            <v>MANDIOQUEIRO - Didymopanax morototonii - árvore, em terreno de boa qualidade</v>
          </cell>
          <cell r="C861" t="str">
            <v>UN</v>
          </cell>
          <cell r="D861">
            <v>64.92</v>
          </cell>
          <cell r="E861">
            <v>37408</v>
          </cell>
          <cell r="F861" t="str">
            <v>DEPAVE</v>
          </cell>
        </row>
        <row r="862">
          <cell r="A862" t="str">
            <v>90.A.053</v>
          </cell>
          <cell r="B862" t="str">
            <v>MANDUIRANA - Senna macrantera - árvore, em terreno de boa qualidade</v>
          </cell>
          <cell r="C862" t="str">
            <v>UN</v>
          </cell>
          <cell r="D862">
            <v>62.5</v>
          </cell>
          <cell r="E862">
            <v>37408</v>
          </cell>
          <cell r="F862" t="str">
            <v>DEPAVE</v>
          </cell>
        </row>
        <row r="863">
          <cell r="A863" t="str">
            <v>90.A.054</v>
          </cell>
          <cell r="B863" t="str">
            <v>MIRINDIBA-ROSA - Lafoensia glyptocarpa - árvore, em terreno de boa qualidade</v>
          </cell>
          <cell r="C863" t="str">
            <v>UN</v>
          </cell>
          <cell r="D863">
            <v>63</v>
          </cell>
          <cell r="E863">
            <v>37408</v>
          </cell>
          <cell r="F863" t="str">
            <v>DEPAVE</v>
          </cell>
        </row>
        <row r="864">
          <cell r="A864" t="str">
            <v>90.A.055</v>
          </cell>
          <cell r="B864" t="str">
            <v>MULUNGU / SUINÃ - Erythrina falcata - árvore, em terreno de boa qualidade</v>
          </cell>
          <cell r="C864" t="str">
            <v>UN</v>
          </cell>
          <cell r="D864">
            <v>73.63</v>
          </cell>
          <cell r="E864">
            <v>37408</v>
          </cell>
          <cell r="F864" t="str">
            <v>DEPAVE</v>
          </cell>
        </row>
        <row r="865">
          <cell r="A865" t="str">
            <v>90.A.056</v>
          </cell>
          <cell r="B865" t="str">
            <v>MULUNGU - Erythrina verna - árvore, em terreno de boa qualidade</v>
          </cell>
          <cell r="C865" t="str">
            <v>UN</v>
          </cell>
          <cell r="D865">
            <v>73.63</v>
          </cell>
          <cell r="E865">
            <v>37408</v>
          </cell>
          <cell r="F865" t="str">
            <v>DEPAVE</v>
          </cell>
        </row>
        <row r="866">
          <cell r="A866" t="str">
            <v>90.A.057</v>
          </cell>
          <cell r="B866" t="str">
            <v>MULUNGU-CORAL - Erythrina mulungu - árvore, em terreno de boa qualidade</v>
          </cell>
          <cell r="C866" t="str">
            <v>UN</v>
          </cell>
          <cell r="D866">
            <v>71.209999999999994</v>
          </cell>
          <cell r="E866">
            <v>37408</v>
          </cell>
          <cell r="F866" t="str">
            <v>DEPAVE</v>
          </cell>
        </row>
        <row r="867">
          <cell r="A867" t="str">
            <v>90.A.058</v>
          </cell>
          <cell r="B867" t="str">
            <v>PATA-DE-VACA - Bauhinia forficata  - árvore, em terreno de boa qualidade</v>
          </cell>
          <cell r="C867" t="str">
            <v>UN</v>
          </cell>
          <cell r="D867">
            <v>67.180000000000007</v>
          </cell>
          <cell r="E867">
            <v>38718</v>
          </cell>
          <cell r="F867" t="str">
            <v>DEPAVE</v>
          </cell>
        </row>
        <row r="868">
          <cell r="A868" t="str">
            <v>90.A.059</v>
          </cell>
          <cell r="B868" t="str">
            <v>PAU-DE-VIOLA - Cytharexyllum myriantthum - árvore, em terreno de boa qualidade</v>
          </cell>
          <cell r="C868" t="str">
            <v>UN</v>
          </cell>
          <cell r="D868">
            <v>60.56</v>
          </cell>
          <cell r="E868">
            <v>37408</v>
          </cell>
          <cell r="F868" t="str">
            <v>DEPAVE</v>
          </cell>
        </row>
        <row r="869">
          <cell r="A869" t="str">
            <v>90.A.060</v>
          </cell>
          <cell r="B869" t="str">
            <v>PINHEIRO-BRAVO - Podocarpus lambertii - árvore, em terreno de boa qualidade</v>
          </cell>
          <cell r="C869" t="str">
            <v>UN</v>
          </cell>
          <cell r="D869">
            <v>57.89</v>
          </cell>
          <cell r="E869">
            <v>37408</v>
          </cell>
          <cell r="F869" t="str">
            <v>DEPAVE</v>
          </cell>
        </row>
        <row r="870">
          <cell r="A870" t="str">
            <v>90.A.061</v>
          </cell>
          <cell r="B870" t="str">
            <v>SANANDUVA - Erythrina crista-galli - árvore, em terreno de boa qualidade</v>
          </cell>
          <cell r="C870" t="str">
            <v>UN</v>
          </cell>
          <cell r="D870">
            <v>60.07</v>
          </cell>
          <cell r="E870">
            <v>37408</v>
          </cell>
          <cell r="F870" t="str">
            <v>DEPAVE</v>
          </cell>
        </row>
        <row r="871">
          <cell r="A871" t="str">
            <v>90.A.062</v>
          </cell>
          <cell r="B871" t="str">
            <v>SANGUE-DE-DRAGO - Croton urucurana - árvore, em terreno de boa qualidade</v>
          </cell>
          <cell r="C871" t="str">
            <v>UN</v>
          </cell>
          <cell r="D871">
            <v>60.07</v>
          </cell>
          <cell r="E871">
            <v>37408</v>
          </cell>
          <cell r="F871" t="str">
            <v>DEPAVE</v>
          </cell>
        </row>
        <row r="872">
          <cell r="A872" t="str">
            <v>90.A.063</v>
          </cell>
          <cell r="B872" t="str">
            <v>SAPUCAIA - Lecythis pisonis - árvore, em terreno de boa qualidade</v>
          </cell>
          <cell r="C872" t="str">
            <v>UN</v>
          </cell>
          <cell r="D872">
            <v>61.2</v>
          </cell>
          <cell r="E872">
            <v>37408</v>
          </cell>
          <cell r="F872" t="str">
            <v>DEPAVE</v>
          </cell>
        </row>
        <row r="873">
          <cell r="A873" t="str">
            <v>90.A.064</v>
          </cell>
          <cell r="B873" t="str">
            <v>SOMBREIRO - Clitoria racemosa - árvore, em terreno de boa qualidade</v>
          </cell>
          <cell r="C873" t="str">
            <v>UN</v>
          </cell>
          <cell r="D873">
            <v>62.82</v>
          </cell>
          <cell r="E873">
            <v>37408</v>
          </cell>
          <cell r="F873" t="str">
            <v>DEPAVE</v>
          </cell>
        </row>
        <row r="874">
          <cell r="A874" t="str">
            <v>90.A.065</v>
          </cell>
          <cell r="B874" t="str">
            <v>SUINÃ - Erythrina speciosa - árvore, em terreno de boa qualidade PASSOU P/ A TABELA 33 - 18.02.52</v>
          </cell>
          <cell r="C874" t="str">
            <v>UN</v>
          </cell>
          <cell r="D874">
            <v>53.93</v>
          </cell>
          <cell r="E874">
            <v>38108</v>
          </cell>
          <cell r="F874" t="str">
            <v>DEPAVE</v>
          </cell>
        </row>
        <row r="875">
          <cell r="A875" t="str">
            <v>90.A.066</v>
          </cell>
          <cell r="B875" t="str">
            <v>TAMBORIL - Enterolobium contortisiliquum - árvore, em terreno de boa qualidade</v>
          </cell>
          <cell r="C875" t="str">
            <v>UN</v>
          </cell>
          <cell r="D875">
            <v>63.85</v>
          </cell>
          <cell r="E875">
            <v>37408</v>
          </cell>
          <cell r="F875" t="str">
            <v>DEPAVE</v>
          </cell>
        </row>
        <row r="876">
          <cell r="A876" t="str">
            <v>90.A.067</v>
          </cell>
          <cell r="B876" t="str">
            <v>PAU-FORMIGA / TRIPLARIS - Triplaris brasiliana - árvore, em terreno de boa qualidade</v>
          </cell>
          <cell r="C876" t="str">
            <v>UN</v>
          </cell>
          <cell r="D876">
            <v>69.900000000000006</v>
          </cell>
          <cell r="E876">
            <v>38718</v>
          </cell>
          <cell r="F876" t="str">
            <v>DEPAVE</v>
          </cell>
        </row>
        <row r="877">
          <cell r="A877" t="str">
            <v>90.A.068</v>
          </cell>
          <cell r="B877" t="str">
            <v>URUCUM - Bixa olerana - árvore, em terreno de boa qualidade</v>
          </cell>
          <cell r="C877" t="str">
            <v>UN</v>
          </cell>
          <cell r="D877">
            <v>62.01</v>
          </cell>
          <cell r="E877">
            <v>37408</v>
          </cell>
          <cell r="F877" t="str">
            <v>DEPAVE</v>
          </cell>
        </row>
        <row r="878">
          <cell r="A878" t="str">
            <v>90.A.069</v>
          </cell>
          <cell r="B878" t="str">
            <v>AÇOITA-CAVALO - Luehea-divaricata - árvore, em terreno de boa qualidade</v>
          </cell>
          <cell r="C878" t="str">
            <v>UN</v>
          </cell>
          <cell r="D878">
            <v>61.53</v>
          </cell>
          <cell r="E878">
            <v>37408</v>
          </cell>
          <cell r="F878" t="str">
            <v>DEPAVE</v>
          </cell>
        </row>
        <row r="879">
          <cell r="A879" t="str">
            <v>90.A.070</v>
          </cell>
          <cell r="B879" t="str">
            <v>ALBÍZIA - Albizia hasslerii - árvore, em terreno de boa qualidade</v>
          </cell>
          <cell r="C879" t="str">
            <v>UN</v>
          </cell>
          <cell r="D879">
            <v>79.2</v>
          </cell>
          <cell r="E879">
            <v>37408</v>
          </cell>
          <cell r="F879" t="str">
            <v>DEPAVE</v>
          </cell>
        </row>
        <row r="880">
          <cell r="A880" t="str">
            <v>90.A.071</v>
          </cell>
          <cell r="B880" t="str">
            <v>ALDRAGO - Pterocarpus violaceus - árvore, em terreno de boa qualidade</v>
          </cell>
          <cell r="C880" t="str">
            <v>UN</v>
          </cell>
          <cell r="D880">
            <v>71.61</v>
          </cell>
          <cell r="E880">
            <v>38718</v>
          </cell>
          <cell r="F880" t="str">
            <v>DEPAVE</v>
          </cell>
        </row>
        <row r="881">
          <cell r="A881" t="str">
            <v>90.A.072</v>
          </cell>
          <cell r="B881" t="str">
            <v>ALELUIA  / PAU-CIGARRA - Senna multijuga - árvore, em terreno de boa qualidade</v>
          </cell>
          <cell r="C881" t="str">
            <v>UN</v>
          </cell>
          <cell r="D881">
            <v>68.95</v>
          </cell>
          <cell r="E881">
            <v>37408</v>
          </cell>
          <cell r="F881" t="str">
            <v>DEPAVE</v>
          </cell>
        </row>
        <row r="882">
          <cell r="A882" t="str">
            <v>90.A.073</v>
          </cell>
          <cell r="B882" t="str">
            <v>ANGELIM-DOCE - Andira fraxinifolia - árvore, em terreno de boa qualidade</v>
          </cell>
          <cell r="C882" t="str">
            <v>UN</v>
          </cell>
          <cell r="D882">
            <v>59.11</v>
          </cell>
          <cell r="E882">
            <v>37408</v>
          </cell>
          <cell r="F882" t="str">
            <v>DEPAVE</v>
          </cell>
        </row>
        <row r="883">
          <cell r="A883" t="str">
            <v>90.A.074</v>
          </cell>
          <cell r="B883" t="str">
            <v>ANGICO - Anadenanthera colubrina - árvore, em terreno de boa qualidade</v>
          </cell>
          <cell r="C883" t="str">
            <v>UN</v>
          </cell>
          <cell r="D883">
            <v>84.88</v>
          </cell>
          <cell r="E883">
            <v>38108</v>
          </cell>
          <cell r="F883" t="str">
            <v>DEPAVE</v>
          </cell>
        </row>
        <row r="884">
          <cell r="A884" t="str">
            <v>90.A.075</v>
          </cell>
          <cell r="B884" t="str">
            <v>ARARIBÁ - Centrolobium tomentosum - árvore, em terreno de boa qualidade</v>
          </cell>
          <cell r="C884" t="str">
            <v>UN</v>
          </cell>
          <cell r="D884">
            <v>64.92</v>
          </cell>
          <cell r="E884">
            <v>37408</v>
          </cell>
          <cell r="F884" t="str">
            <v>DEPAVE</v>
          </cell>
        </row>
        <row r="885">
          <cell r="A885" t="str">
            <v>90.A.076</v>
          </cell>
          <cell r="B885" t="str">
            <v>ARAUCÁRIA  - Araucaria angustifolia - árvore, em terreno de boa qualidade</v>
          </cell>
          <cell r="C885" t="str">
            <v>UN</v>
          </cell>
          <cell r="D885">
            <v>62.98</v>
          </cell>
          <cell r="E885">
            <v>37408</v>
          </cell>
          <cell r="F885" t="str">
            <v>DEPAVE</v>
          </cell>
        </row>
        <row r="886">
          <cell r="A886" t="str">
            <v>90.A.077</v>
          </cell>
          <cell r="B886" t="str">
            <v>AROEIRA-SALSA - Schinus molle - árvore, em terreno de boa qualidade</v>
          </cell>
          <cell r="C886" t="str">
            <v>UN</v>
          </cell>
          <cell r="D886">
            <v>65.13</v>
          </cell>
          <cell r="E886">
            <v>38718</v>
          </cell>
          <cell r="F886" t="str">
            <v>DEPAVE</v>
          </cell>
        </row>
        <row r="887">
          <cell r="A887" t="str">
            <v>90.A.078</v>
          </cell>
          <cell r="B887" t="str">
            <v>CEBOLÃO - Phytolaca dioica - árvore, em terreno de boa qualidade</v>
          </cell>
          <cell r="C887" t="str">
            <v>UN</v>
          </cell>
          <cell r="D887">
            <v>64.92</v>
          </cell>
          <cell r="E887">
            <v>37408</v>
          </cell>
          <cell r="F887" t="str">
            <v>DEPAVE</v>
          </cell>
        </row>
        <row r="888">
          <cell r="A888" t="str">
            <v>90.A.079</v>
          </cell>
          <cell r="B888" t="str">
            <v>CEDRO - Cedrela fissilis - árvore, em terreno de boa qualidade</v>
          </cell>
          <cell r="C888" t="str">
            <v>UN</v>
          </cell>
          <cell r="D888">
            <v>61.14</v>
          </cell>
          <cell r="E888">
            <v>37408</v>
          </cell>
          <cell r="F888" t="str">
            <v>DEPAVE</v>
          </cell>
        </row>
        <row r="889">
          <cell r="A889" t="str">
            <v>90.A.080</v>
          </cell>
          <cell r="B889" t="str">
            <v>CHICHÁ - Sterculia chicha - árvore, em terreno de boa qualidade</v>
          </cell>
          <cell r="C889" t="str">
            <v>UN</v>
          </cell>
          <cell r="D889">
            <v>65.400000000000006</v>
          </cell>
          <cell r="E889">
            <v>37408</v>
          </cell>
          <cell r="F889" t="str">
            <v>DEPAVE</v>
          </cell>
        </row>
        <row r="890">
          <cell r="A890" t="str">
            <v>90.A.081</v>
          </cell>
          <cell r="B890" t="str">
            <v>COPAÍBA - Copaifera langsdorffii - árvore, em terreno de boa qualidade</v>
          </cell>
          <cell r="C890" t="str">
            <v>UN</v>
          </cell>
          <cell r="D890">
            <v>62.25</v>
          </cell>
          <cell r="E890">
            <v>37408</v>
          </cell>
          <cell r="F890" t="str">
            <v>DEPAVE</v>
          </cell>
        </row>
        <row r="891">
          <cell r="A891" t="str">
            <v>90.A.082</v>
          </cell>
          <cell r="B891" t="str">
            <v>DEDALEIRO - Lafoensia pacari - árvore, em terreno de boa qualidade</v>
          </cell>
          <cell r="C891" t="str">
            <v>UN</v>
          </cell>
          <cell r="D891">
            <v>60.56</v>
          </cell>
          <cell r="E891">
            <v>37408</v>
          </cell>
          <cell r="F891" t="str">
            <v>DEPAVE</v>
          </cell>
        </row>
        <row r="892">
          <cell r="A892" t="str">
            <v>90.A.083</v>
          </cell>
          <cell r="B892" t="str">
            <v>EMBAÚBA - Cecropia spp - árvore, em terreno de boa qualidade</v>
          </cell>
          <cell r="C892" t="str">
            <v>UN</v>
          </cell>
          <cell r="D892">
            <v>59.96</v>
          </cell>
          <cell r="E892">
            <v>38718</v>
          </cell>
          <cell r="F892" t="str">
            <v>DEPAVE</v>
          </cell>
        </row>
        <row r="893">
          <cell r="A893" t="str">
            <v>90.A.084</v>
          </cell>
          <cell r="B893" t="str">
            <v>EMBIRUÇU - Pseudobombax grandflorum - árvore, em terreno de boa qualidade</v>
          </cell>
          <cell r="C893" t="str">
            <v>UN</v>
          </cell>
          <cell r="D893">
            <v>63.46</v>
          </cell>
          <cell r="E893">
            <v>37408</v>
          </cell>
          <cell r="F893" t="str">
            <v>DEPAVE</v>
          </cell>
        </row>
        <row r="894">
          <cell r="A894" t="str">
            <v>90.A.085</v>
          </cell>
          <cell r="B894" t="str">
            <v>FAVEIRO - Peltophorum dubium - árvore, em terreno de boa qualidade</v>
          </cell>
          <cell r="C894" t="str">
            <v>UN</v>
          </cell>
          <cell r="D894">
            <v>66.08</v>
          </cell>
          <cell r="E894">
            <v>37408</v>
          </cell>
          <cell r="F894" t="str">
            <v>DEPAVE</v>
          </cell>
        </row>
        <row r="895">
          <cell r="A895" t="str">
            <v>90.A.086</v>
          </cell>
          <cell r="B895" t="str">
            <v>GUAPURUVU - Schizolobium parahyba - árvore, em terreno de boa qualidade</v>
          </cell>
          <cell r="C895" t="str">
            <v>UN</v>
          </cell>
          <cell r="D895">
            <v>65.72</v>
          </cell>
          <cell r="E895">
            <v>37408</v>
          </cell>
          <cell r="F895" t="str">
            <v>DEPAVE</v>
          </cell>
        </row>
        <row r="896">
          <cell r="A896" t="str">
            <v>90.A.087</v>
          </cell>
          <cell r="B896" t="str">
            <v>JATOBÁ - Hymenaea courbaril - árvore, em terreno de boa qualidade</v>
          </cell>
          <cell r="C896" t="str">
            <v>UN</v>
          </cell>
          <cell r="D896">
            <v>66.91</v>
          </cell>
          <cell r="E896">
            <v>38718</v>
          </cell>
          <cell r="F896" t="str">
            <v>DEPAVE</v>
          </cell>
        </row>
        <row r="897">
          <cell r="A897" t="str">
            <v>90.A.088</v>
          </cell>
          <cell r="B897" t="str">
            <v>ALAMANDA-DE-CERCA - Allamanda puberula - arbusto, em terreno de boa qualidade</v>
          </cell>
          <cell r="C897" t="str">
            <v>UN</v>
          </cell>
          <cell r="D897">
            <v>12.52</v>
          </cell>
          <cell r="E897">
            <v>37408</v>
          </cell>
          <cell r="F897" t="str">
            <v>DEPAVE</v>
          </cell>
        </row>
        <row r="898">
          <cell r="A898" t="str">
            <v>90.A.089</v>
          </cell>
          <cell r="B898" t="str">
            <v>BURITI - Mauritia flexuosa - palmeira, em terreno de boa qualidade PASSOU P/ A TABELA 33 - 18.02.63</v>
          </cell>
          <cell r="C898" t="str">
            <v>UN</v>
          </cell>
          <cell r="D898">
            <v>28.37</v>
          </cell>
          <cell r="E898">
            <v>38108</v>
          </cell>
          <cell r="F898" t="str">
            <v>DEPAVE</v>
          </cell>
        </row>
        <row r="899">
          <cell r="A899" t="str">
            <v>90.A.090</v>
          </cell>
          <cell r="B899" t="str">
            <v>FALSO-BABAÇU - Attalea oleifera - palmeira, em terreno de boa qualidade</v>
          </cell>
          <cell r="C899" t="str">
            <v>UN</v>
          </cell>
          <cell r="D899">
            <v>92.45</v>
          </cell>
          <cell r="E899">
            <v>38108</v>
          </cell>
          <cell r="F899" t="str">
            <v>DEPAVE</v>
          </cell>
        </row>
        <row r="900">
          <cell r="A900" t="str">
            <v>90.A.091</v>
          </cell>
          <cell r="B900" t="str">
            <v>GUARIROBA - Syagrus oleracea - palmeira, em terreno de boa qualidade PASSOU P/ A TABELA 33- 18.02.70</v>
          </cell>
          <cell r="C900" t="str">
            <v>UN</v>
          </cell>
          <cell r="D900">
            <v>28.02</v>
          </cell>
          <cell r="E900">
            <v>38108</v>
          </cell>
          <cell r="F900" t="str">
            <v>DEPAVE</v>
          </cell>
        </row>
        <row r="901">
          <cell r="A901" t="str">
            <v>90.A.092</v>
          </cell>
          <cell r="B901" t="str">
            <v>IÇA - Lytocaryum hoehnei - palmeira, em terreno de boa qualidade</v>
          </cell>
          <cell r="C901" t="str">
            <v>UN</v>
          </cell>
          <cell r="D901">
            <v>82.44</v>
          </cell>
          <cell r="E901">
            <v>37408</v>
          </cell>
          <cell r="F901" t="str">
            <v>DEPAVE</v>
          </cell>
        </row>
        <row r="902">
          <cell r="A902" t="str">
            <v>90.A.093</v>
          </cell>
          <cell r="B902" t="str">
            <v>INDAIÁ - Attalea dubia - palmeira, em terreno de boa qualidade</v>
          </cell>
          <cell r="C902" t="str">
            <v>UN</v>
          </cell>
          <cell r="D902">
            <v>86.27</v>
          </cell>
          <cell r="E902">
            <v>37408</v>
          </cell>
          <cell r="F902" t="str">
            <v>DEPAVE</v>
          </cell>
        </row>
        <row r="903">
          <cell r="A903" t="str">
            <v>90.A.094</v>
          </cell>
          <cell r="B903" t="str">
            <v>PALMITO-DOCE / PALMITO JUÇARA - Euterpe edulis - palmeira, em terreno de boa qualidade</v>
          </cell>
          <cell r="C903" t="str">
            <v>UN</v>
          </cell>
          <cell r="D903">
            <v>80.22</v>
          </cell>
          <cell r="E903">
            <v>37408</v>
          </cell>
          <cell r="F903" t="str">
            <v>DEPAVE</v>
          </cell>
        </row>
        <row r="904">
          <cell r="A904" t="str">
            <v>90.A.095</v>
          </cell>
          <cell r="B904" t="str">
            <v>GUAIMBÉ - Philodendron bipinnatifidum - arbusto, em terreno de boa qualidade</v>
          </cell>
          <cell r="C904" t="str">
            <v>UN</v>
          </cell>
          <cell r="D904">
            <v>10.66</v>
          </cell>
          <cell r="E904">
            <v>37408</v>
          </cell>
          <cell r="F904" t="str">
            <v>DEPAVE</v>
          </cell>
        </row>
        <row r="905">
          <cell r="A905" t="str">
            <v>90.A.096</v>
          </cell>
          <cell r="B905" t="str">
            <v>GUAIMBÉ - Philodendron ondulatum - arbusto, em terreno de boa qualidade</v>
          </cell>
          <cell r="C905" t="str">
            <v>UN</v>
          </cell>
          <cell r="D905">
            <v>13.39</v>
          </cell>
          <cell r="E905">
            <v>37408</v>
          </cell>
          <cell r="F905" t="str">
            <v>DEPAVE</v>
          </cell>
        </row>
        <row r="906">
          <cell r="A906" t="str">
            <v>90.A.097</v>
          </cell>
          <cell r="B906" t="str">
            <v>HELICONIA - Heliconia episcopalis - arbusto, em terreno de boa qualidade</v>
          </cell>
          <cell r="C906" t="str">
            <v>UN</v>
          </cell>
          <cell r="D906">
            <v>27.75</v>
          </cell>
          <cell r="E906">
            <v>38718</v>
          </cell>
          <cell r="F906" t="str">
            <v>DEPAVE</v>
          </cell>
        </row>
        <row r="907">
          <cell r="A907" t="str">
            <v>90.A.098</v>
          </cell>
          <cell r="B907" t="str">
            <v>INHAME - Alocasia sp - arbusto, em terreno de boa qualidade</v>
          </cell>
          <cell r="C907" t="str">
            <v>UN</v>
          </cell>
          <cell r="D907">
            <v>14.05</v>
          </cell>
          <cell r="E907">
            <v>38718</v>
          </cell>
          <cell r="F907" t="str">
            <v>DEPAVE</v>
          </cell>
        </row>
        <row r="908">
          <cell r="A908" t="str">
            <v>90.A.099</v>
          </cell>
          <cell r="B908" t="str">
            <v>LANTANA / CAMARAZINHO - Lantana camara - arbusto, em terreno de boa qualidade</v>
          </cell>
          <cell r="C908" t="str">
            <v>UN</v>
          </cell>
          <cell r="D908">
            <v>14.5</v>
          </cell>
          <cell r="E908">
            <v>38108</v>
          </cell>
          <cell r="F908" t="str">
            <v>DEPAVE</v>
          </cell>
        </row>
        <row r="909">
          <cell r="A909" t="str">
            <v>90.A.100</v>
          </cell>
          <cell r="B909" t="str">
            <v>LÍRIO-DO-BREJO - Hedychium coronarium - forração, em terreno de boa qualidade, cada 30 cm</v>
          </cell>
          <cell r="C909" t="str">
            <v>M2</v>
          </cell>
          <cell r="D909">
            <v>12.68</v>
          </cell>
          <cell r="E909">
            <v>37408</v>
          </cell>
          <cell r="F909" t="str">
            <v>DEPAVE</v>
          </cell>
        </row>
        <row r="910">
          <cell r="A910" t="str">
            <v>90.A.101</v>
          </cell>
          <cell r="B910" t="str">
            <v>MANACAZINHO - Brunfelsia uniflora - arbusto, em terreno de boa qualidade</v>
          </cell>
          <cell r="C910" t="str">
            <v>UN</v>
          </cell>
          <cell r="D910">
            <v>17.05</v>
          </cell>
          <cell r="E910">
            <v>37408</v>
          </cell>
          <cell r="F910" t="str">
            <v>DEPAVE</v>
          </cell>
        </row>
        <row r="911">
          <cell r="A911" t="str">
            <v>90.A.102</v>
          </cell>
          <cell r="B911" t="str">
            <v>PAPAGAIO - Heliconia pelttacorum - arbusto, em terreno de boa qualidade</v>
          </cell>
          <cell r="C911" t="str">
            <v>UN</v>
          </cell>
          <cell r="D911">
            <v>12.76</v>
          </cell>
          <cell r="E911">
            <v>37408</v>
          </cell>
          <cell r="F911" t="str">
            <v>DEPAVE</v>
          </cell>
        </row>
        <row r="912">
          <cell r="A912" t="str">
            <v>90.A.103</v>
          </cell>
          <cell r="B912" t="str">
            <v>QUARESMEIRA-ARBUSTIVA - Tibouchina chamissoana - arbusto, em terreno de boa qualidade</v>
          </cell>
          <cell r="C912" t="str">
            <v>UN</v>
          </cell>
          <cell r="D912">
            <v>14.22</v>
          </cell>
          <cell r="E912">
            <v>37408</v>
          </cell>
          <cell r="F912" t="str">
            <v>DEPAVE</v>
          </cell>
        </row>
        <row r="913">
          <cell r="A913" t="str">
            <v>90.A.104</v>
          </cell>
          <cell r="B913" t="str">
            <v>QUARESMEIRA-ARBUSTIVA - Tibouchina mourincandiana - arbusto, em terreno de boa qualidade</v>
          </cell>
          <cell r="C913" t="str">
            <v>UN</v>
          </cell>
          <cell r="D913">
            <v>13.5</v>
          </cell>
          <cell r="E913">
            <v>37408</v>
          </cell>
          <cell r="F913" t="str">
            <v>DEPAVE</v>
          </cell>
        </row>
        <row r="914">
          <cell r="A914" t="str">
            <v>90.A.105</v>
          </cell>
          <cell r="B914" t="str">
            <v>SAMAMBAIAÇU - Cyathea sp - arbusto, em terreno de boa qualidade</v>
          </cell>
          <cell r="C914" t="str">
            <v>UN</v>
          </cell>
          <cell r="D914">
            <v>18.32</v>
          </cell>
          <cell r="E914">
            <v>37408</v>
          </cell>
          <cell r="F914" t="str">
            <v>DEPAVE</v>
          </cell>
        </row>
        <row r="915">
          <cell r="A915" t="str">
            <v>90.A.106</v>
          </cell>
          <cell r="B915" t="str">
            <v>SETE-MARIAS - Cleome spinosa - arbusto, em terreno de boa qualidade</v>
          </cell>
          <cell r="C915" t="str">
            <v>UN</v>
          </cell>
          <cell r="D915">
            <v>12.85</v>
          </cell>
          <cell r="E915">
            <v>37408</v>
          </cell>
          <cell r="F915" t="str">
            <v>DEPAVE</v>
          </cell>
        </row>
        <row r="916">
          <cell r="A916" t="str">
            <v>90.A.107</v>
          </cell>
          <cell r="B916" t="str">
            <v>XAXIM - Dicksonia sellowiana - arbusto, em terreno de boa qualidade</v>
          </cell>
          <cell r="C916" t="str">
            <v>UN</v>
          </cell>
          <cell r="D916">
            <v>23.51</v>
          </cell>
          <cell r="E916">
            <v>37408</v>
          </cell>
          <cell r="F916" t="str">
            <v>DEPAVE</v>
          </cell>
        </row>
        <row r="917">
          <cell r="A917" t="str">
            <v>90.A.108</v>
          </cell>
          <cell r="B917" t="str">
            <v>GRAMA-INGLESA - Stenotaphrum secundatum - forração, em terreno de boa qualidade</v>
          </cell>
          <cell r="C917" t="str">
            <v>M2</v>
          </cell>
          <cell r="D917">
            <v>12.24</v>
          </cell>
          <cell r="E917">
            <v>38108</v>
          </cell>
          <cell r="F917" t="str">
            <v>DEPAVE</v>
          </cell>
        </row>
        <row r="918">
          <cell r="A918" t="str">
            <v>90.A.109</v>
          </cell>
          <cell r="B918" t="str">
            <v>GRAMA-INGLESA - Stenotaphrum secundatum variegatum - forração, em terreno de boa qualidade</v>
          </cell>
          <cell r="C918" t="str">
            <v>M2</v>
          </cell>
          <cell r="D918">
            <v>8.5</v>
          </cell>
          <cell r="E918">
            <v>37408</v>
          </cell>
          <cell r="F918" t="str">
            <v>DEPAVE</v>
          </cell>
        </row>
        <row r="919">
          <cell r="A919" t="str">
            <v>90.A.110</v>
          </cell>
          <cell r="B919" t="str">
            <v>BIRI - Canna limbata - forração, em terreno de boa qualidade</v>
          </cell>
          <cell r="C919" t="str">
            <v>UN</v>
          </cell>
          <cell r="D919">
            <v>14.16</v>
          </cell>
          <cell r="E919">
            <v>38718</v>
          </cell>
          <cell r="F919" t="str">
            <v>DEPAVE</v>
          </cell>
        </row>
        <row r="920">
          <cell r="A920" t="str">
            <v>90.A.111</v>
          </cell>
          <cell r="B920" t="str">
            <v>MARICÁ - Neomarica corulea - forração, em terreno de boa qualidade, cada 30cm</v>
          </cell>
          <cell r="C920" t="str">
            <v>M2</v>
          </cell>
          <cell r="D920">
            <v>30.32</v>
          </cell>
          <cell r="E920">
            <v>37408</v>
          </cell>
          <cell r="F920" t="str">
            <v>DEPAVE</v>
          </cell>
        </row>
        <row r="921">
          <cell r="A921" t="str">
            <v>90.A.112</v>
          </cell>
          <cell r="B921" t="str">
            <v>SALVIA - Salvia splendens - forração, em terreno de boa qualidade, cada 20cm</v>
          </cell>
          <cell r="C921" t="str">
            <v>M2</v>
          </cell>
          <cell r="D921">
            <v>28.62</v>
          </cell>
          <cell r="E921">
            <v>38108</v>
          </cell>
          <cell r="F921" t="str">
            <v>DEPAVE</v>
          </cell>
        </row>
        <row r="922">
          <cell r="A922" t="str">
            <v>90.A.115</v>
          </cell>
          <cell r="B922" t="str">
            <v>Mudas para peças do muro ecológico - Parque Vila Rodeio</v>
          </cell>
          <cell r="C922" t="str">
            <v>GL</v>
          </cell>
          <cell r="D922">
            <v>321.08</v>
          </cell>
          <cell r="E922">
            <v>35431</v>
          </cell>
          <cell r="F922" t="str">
            <v>DEPAVE</v>
          </cell>
        </row>
        <row r="923">
          <cell r="A923" t="str">
            <v>90.A.116</v>
          </cell>
          <cell r="B923" t="str">
            <v>Plantas aquáticas - Parque Vila Rodeio</v>
          </cell>
          <cell r="C923" t="str">
            <v>GL</v>
          </cell>
          <cell r="D923">
            <v>1601.18</v>
          </cell>
          <cell r="E923">
            <v>35431</v>
          </cell>
          <cell r="F923" t="str">
            <v>DEPAVE</v>
          </cell>
        </row>
        <row r="924">
          <cell r="A924" t="str">
            <v>90.A.117</v>
          </cell>
          <cell r="B924" t="str">
            <v>Reforma de canteiro de crinum e maranta - Praça F. Prestes</v>
          </cell>
          <cell r="C924" t="str">
            <v>M2</v>
          </cell>
          <cell r="D924">
            <v>13.32</v>
          </cell>
          <cell r="E924">
            <v>35431</v>
          </cell>
          <cell r="F924" t="str">
            <v>DEPAVE</v>
          </cell>
        </row>
        <row r="925">
          <cell r="A925" t="str">
            <v>90.A.118</v>
          </cell>
          <cell r="B925" t="str">
            <v>PASSOU PARA TABELA 33 - 18.01.03  Protetor tipo parque p/árvores</v>
          </cell>
          <cell r="C925" t="str">
            <v>UN</v>
          </cell>
          <cell r="D925">
            <v>37.15</v>
          </cell>
          <cell r="E925">
            <v>38108</v>
          </cell>
          <cell r="F925" t="str">
            <v>DEPAVE</v>
          </cell>
        </row>
        <row r="926">
          <cell r="A926" t="str">
            <v>90.A.119</v>
          </cell>
          <cell r="B926" t="str">
            <v>Fornecimento de composto orgânico curtido e peneirado, incl. transporte</v>
          </cell>
          <cell r="C926" t="str">
            <v>M3</v>
          </cell>
          <cell r="D926">
            <v>70.22</v>
          </cell>
          <cell r="E926">
            <v>35431</v>
          </cell>
          <cell r="F926" t="str">
            <v>DEPAVE</v>
          </cell>
        </row>
        <row r="927">
          <cell r="A927" t="str">
            <v>90.A.120</v>
          </cell>
          <cell r="B927" t="str">
            <v xml:space="preserve">AMOREIRA - Morus nigra - árvore, em terreno de boa qualidade </v>
          </cell>
          <cell r="C927" t="str">
            <v>UN</v>
          </cell>
          <cell r="D927">
            <v>62.28</v>
          </cell>
          <cell r="E927">
            <v>38718</v>
          </cell>
          <cell r="F927" t="str">
            <v>DEPAVE</v>
          </cell>
        </row>
        <row r="928">
          <cell r="A928" t="str">
            <v>90.A.121</v>
          </cell>
          <cell r="B928" t="str">
            <v>RESEDÁ - Lagerstroemia indica - árvore, em terreno de boa qualidade passou p/ a tabela 33- 18.02.47</v>
          </cell>
          <cell r="C928" t="str">
            <v>UN</v>
          </cell>
          <cell r="D928">
            <v>53.93</v>
          </cell>
          <cell r="E928">
            <v>38108</v>
          </cell>
          <cell r="F928" t="str">
            <v>DEPAVE</v>
          </cell>
        </row>
        <row r="929">
          <cell r="A929" t="str">
            <v>90.A.122</v>
          </cell>
          <cell r="B929" t="str">
            <v>MAGNÓLIA AMARELA - Michelia champaca - árvore, em terreno de boa qualidade  PASSOU P/ A TABELA 33- 18.02.33</v>
          </cell>
          <cell r="C929" t="str">
            <v>UN</v>
          </cell>
          <cell r="D929">
            <v>84.99</v>
          </cell>
          <cell r="E929">
            <v>38108</v>
          </cell>
          <cell r="F929" t="str">
            <v>DEPAVE</v>
          </cell>
        </row>
        <row r="930">
          <cell r="A930" t="str">
            <v>90.A.123</v>
          </cell>
          <cell r="B930" t="str">
            <v>FORMIUM - Phormium spp - arbusto, em terreno de boa qualidade</v>
          </cell>
          <cell r="C930" t="str">
            <v>UN</v>
          </cell>
          <cell r="D930">
            <v>18.04</v>
          </cell>
          <cell r="E930">
            <v>37408</v>
          </cell>
          <cell r="F930" t="str">
            <v>DEPAVE</v>
          </cell>
        </row>
        <row r="931">
          <cell r="A931" t="str">
            <v>90.A.124</v>
          </cell>
          <cell r="B931" t="str">
            <v>VEDÉLIA - Wedelia paludosa - forração, em terreno de boa qualidade, cada 15cm</v>
          </cell>
          <cell r="C931" t="str">
            <v>M2</v>
          </cell>
          <cell r="D931">
            <v>18.420000000000002</v>
          </cell>
          <cell r="E931">
            <v>37408</v>
          </cell>
          <cell r="F931" t="str">
            <v>DEPAVE</v>
          </cell>
        </row>
        <row r="932">
          <cell r="A932" t="str">
            <v>90.A.127</v>
          </cell>
          <cell r="B932" t="str">
            <v>MORÉIA-BICOLOR - Dietes bicolor - forração, em terreno de boa qualidade, cada 30cm</v>
          </cell>
          <cell r="C932" t="str">
            <v>M2</v>
          </cell>
          <cell r="D932">
            <v>29.2</v>
          </cell>
          <cell r="E932">
            <v>38718</v>
          </cell>
          <cell r="F932" t="str">
            <v>DEPAVE</v>
          </cell>
        </row>
        <row r="933">
          <cell r="A933" t="str">
            <v>90.A.128</v>
          </cell>
          <cell r="B933" t="str">
            <v>SOLANUM - Solannum violaceum - forração, em terreno de boa qualidade, cada 15cm</v>
          </cell>
          <cell r="C933" t="str">
            <v>M2</v>
          </cell>
          <cell r="D933">
            <v>24.72</v>
          </cell>
          <cell r="E933">
            <v>37408</v>
          </cell>
          <cell r="F933" t="str">
            <v>DEPAVE</v>
          </cell>
        </row>
        <row r="934">
          <cell r="A934" t="str">
            <v>90.A.129</v>
          </cell>
          <cell r="B934" t="str">
            <v>BIRI - Canna limbata - forração, em terreno de boa qualidade, cada 30cm</v>
          </cell>
          <cell r="C934" t="str">
            <v>M2</v>
          </cell>
          <cell r="D934">
            <v>14.37</v>
          </cell>
          <cell r="E934">
            <v>37408</v>
          </cell>
          <cell r="F934" t="str">
            <v>DEPAVE</v>
          </cell>
        </row>
        <row r="935">
          <cell r="A935" t="str">
            <v>90.A.130</v>
          </cell>
          <cell r="B935" t="str">
            <v>Protetor de árvores metálico de seção triangular</v>
          </cell>
          <cell r="C935" t="str">
            <v>UN</v>
          </cell>
          <cell r="D935">
            <v>218.99</v>
          </cell>
          <cell r="E935">
            <v>38718</v>
          </cell>
          <cell r="F935" t="str">
            <v>DEPAVE</v>
          </cell>
        </row>
        <row r="936">
          <cell r="A936" t="str">
            <v>90.A.131</v>
          </cell>
          <cell r="B936" t="str">
            <v>QUARESMEIRA-ROXA - Tibouchina granulosa - árvore, em terreno de boa qualidade</v>
          </cell>
          <cell r="C936" t="str">
            <v>UN</v>
          </cell>
          <cell r="D936">
            <v>66.63</v>
          </cell>
          <cell r="E936">
            <v>38718</v>
          </cell>
          <cell r="F936" t="str">
            <v>DEPAVE</v>
          </cell>
        </row>
        <row r="937">
          <cell r="A937" t="str">
            <v>90.A.132</v>
          </cell>
          <cell r="B937" t="str">
            <v>HIBISCO ROSA - Hibiscus rosa-sinensis - arbusto, em terreno de boa qualidade</v>
          </cell>
          <cell r="C937" t="str">
            <v>UN</v>
          </cell>
          <cell r="D937">
            <v>11.09</v>
          </cell>
          <cell r="E937">
            <v>38108</v>
          </cell>
          <cell r="F937" t="str">
            <v>DEPAVE</v>
          </cell>
        </row>
        <row r="938">
          <cell r="A938" t="str">
            <v>90.A.133</v>
          </cell>
          <cell r="B938" t="str">
            <v>CASSIA-ALELUIA - Cassia multijuga - árvore, em terreno de boa qualidade PASSOU P/ A TABELA 33- 18.02.10</v>
          </cell>
          <cell r="C938" t="str">
            <v>UN</v>
          </cell>
          <cell r="D938">
            <v>84.97</v>
          </cell>
          <cell r="E938">
            <v>38108</v>
          </cell>
          <cell r="F938" t="str">
            <v>DEPAVE</v>
          </cell>
        </row>
        <row r="939">
          <cell r="A939" t="str">
            <v>90.A.134</v>
          </cell>
          <cell r="B939" t="str">
            <v>ALOCASIA - Alocasia macrorhiza - arbusto, em terreno de boa qualidade</v>
          </cell>
          <cell r="C939" t="str">
            <v>UN</v>
          </cell>
          <cell r="D939">
            <v>10.7</v>
          </cell>
          <cell r="E939">
            <v>37408</v>
          </cell>
          <cell r="F939" t="str">
            <v>DEPAVE</v>
          </cell>
        </row>
        <row r="940">
          <cell r="A940" t="str">
            <v>90.A.135</v>
          </cell>
          <cell r="B940" t="str">
            <v>AGAPANTO - Agapanthus africanus - arbusto, em terreno de boa qualidade</v>
          </cell>
          <cell r="C940" t="str">
            <v>UN</v>
          </cell>
          <cell r="D940">
            <v>8.35</v>
          </cell>
          <cell r="E940">
            <v>37408</v>
          </cell>
          <cell r="F940" t="str">
            <v>DEPAVE</v>
          </cell>
        </row>
        <row r="941">
          <cell r="A941" t="str">
            <v>90.A.136</v>
          </cell>
          <cell r="B941" t="str">
            <v>ALECRIM-DE-CAMPINAS - Holocalix balansae - árvore, em terreno de boa qualidade</v>
          </cell>
          <cell r="C941" t="str">
            <v>UN</v>
          </cell>
          <cell r="D941">
            <v>84.74</v>
          </cell>
          <cell r="E941">
            <v>38108</v>
          </cell>
          <cell r="F941" t="str">
            <v>DEPAVE</v>
          </cell>
        </row>
        <row r="942">
          <cell r="A942" t="str">
            <v>90.A.137</v>
          </cell>
          <cell r="B942" t="str">
            <v>BELA-EMÍLIA - Plumbago capensis - arbusto, em terreno de boa qualidade</v>
          </cell>
          <cell r="C942" t="str">
            <v>UN</v>
          </cell>
          <cell r="D942">
            <v>9.2799999999999994</v>
          </cell>
          <cell r="E942">
            <v>38718</v>
          </cell>
          <cell r="F942" t="str">
            <v>DEPAVE</v>
          </cell>
        </row>
        <row r="943">
          <cell r="A943" t="str">
            <v>90.A.138</v>
          </cell>
          <cell r="B943" t="str">
            <v>CHOUPO - Papulos nigra - árvore, em terreno de boa qualidade</v>
          </cell>
          <cell r="C943" t="str">
            <v>UN</v>
          </cell>
          <cell r="D943">
            <v>58.54</v>
          </cell>
          <cell r="E943">
            <v>37408</v>
          </cell>
          <cell r="F943" t="str">
            <v>DEPAVE</v>
          </cell>
        </row>
        <row r="944">
          <cell r="A944" t="str">
            <v>90.A.139</v>
          </cell>
          <cell r="B944" t="str">
            <v>FLAMBOYANT - Delomix regia - árvore, em terreno de boa qualidade PASSOU P/ A TABELA 33- 18.02.20</v>
          </cell>
          <cell r="C944" t="str">
            <v>UN</v>
          </cell>
          <cell r="D944">
            <v>85.77</v>
          </cell>
          <cell r="E944">
            <v>38108</v>
          </cell>
          <cell r="F944" t="str">
            <v>DEPAVE</v>
          </cell>
        </row>
        <row r="945">
          <cell r="A945" t="str">
            <v>90.A.140</v>
          </cell>
          <cell r="B945" t="str">
            <v>MALVAVISCO - Malvaviscus arboreus - arbusto, em terreno de boa qualidade</v>
          </cell>
          <cell r="C945" t="str">
            <v>UN</v>
          </cell>
          <cell r="D945">
            <v>12.76</v>
          </cell>
          <cell r="E945">
            <v>37408</v>
          </cell>
          <cell r="F945" t="str">
            <v>DEPAVE</v>
          </cell>
        </row>
        <row r="946">
          <cell r="A946" t="str">
            <v>90.A.141</v>
          </cell>
          <cell r="B946" t="str">
            <v>PAU-BRASIL - Caesalpinia echinata - árvore, em terreno de boa qualidade PASSOU P/ A TABELA 33- 18.02.37</v>
          </cell>
          <cell r="C946" t="str">
            <v>UN</v>
          </cell>
          <cell r="D946">
            <v>90.37</v>
          </cell>
          <cell r="E946">
            <v>38108</v>
          </cell>
          <cell r="F946" t="str">
            <v>DEPAVE</v>
          </cell>
        </row>
        <row r="947">
          <cell r="A947" t="str">
            <v>90.A.142</v>
          </cell>
          <cell r="B947" t="str">
            <v>SETE-LÉGUAS - Pandorea ricasoliana - arbusto, em terreno de boa qualidade</v>
          </cell>
          <cell r="C947" t="str">
            <v>UN</v>
          </cell>
          <cell r="D947">
            <v>22.4</v>
          </cell>
          <cell r="E947">
            <v>38718</v>
          </cell>
          <cell r="F947" t="str">
            <v>DEPAVE</v>
          </cell>
        </row>
        <row r="948">
          <cell r="A948" t="str">
            <v>90.A.143</v>
          </cell>
          <cell r="B948" t="str">
            <v>TROMBETEIRO - Brugmansia suaveolens - arbusto, em terreno de boa qualidade</v>
          </cell>
          <cell r="C948" t="str">
            <v>UN</v>
          </cell>
          <cell r="D948">
            <v>9.06</v>
          </cell>
          <cell r="E948">
            <v>35431</v>
          </cell>
          <cell r="F948" t="str">
            <v>DEPAVE</v>
          </cell>
        </row>
        <row r="949">
          <cell r="A949" t="str">
            <v>90.A.144</v>
          </cell>
          <cell r="B949" t="str">
            <v>ACALIFA-MOSAICO VERDE - Acalypha wilkesiana - arbusto, em terreno de boa qualidade</v>
          </cell>
          <cell r="C949" t="str">
            <v>UN</v>
          </cell>
          <cell r="D949">
            <v>15.09</v>
          </cell>
          <cell r="E949">
            <v>38108</v>
          </cell>
          <cell r="F949" t="str">
            <v>DEPAVE</v>
          </cell>
        </row>
        <row r="950">
          <cell r="A950" t="str">
            <v>90.A.145</v>
          </cell>
          <cell r="B950" t="str">
            <v>CALIANDRA FLOR ROSA - Calliandra brevipes - arbusto, em terreno de boa qualidade</v>
          </cell>
          <cell r="C950" t="str">
            <v>UN</v>
          </cell>
          <cell r="D950">
            <v>14.83</v>
          </cell>
          <cell r="E950">
            <v>38718</v>
          </cell>
          <cell r="F950" t="str">
            <v>DEPAVE</v>
          </cell>
        </row>
        <row r="951">
          <cell r="A951" t="str">
            <v>90.A.146</v>
          </cell>
          <cell r="B951" t="str">
            <v>CALIANDRA FLOR VERMELHA-Calliandra haematocephala - arbusto, em terreno de boa qualidade</v>
          </cell>
          <cell r="C951" t="str">
            <v>UN</v>
          </cell>
          <cell r="D951">
            <v>15.72</v>
          </cell>
          <cell r="E951">
            <v>38718</v>
          </cell>
          <cell r="F951" t="str">
            <v>DEPAVE</v>
          </cell>
        </row>
        <row r="952">
          <cell r="A952" t="str">
            <v>90.A.147</v>
          </cell>
          <cell r="B952" t="str">
            <v>ARECA-BAMBU - Chrysalidocarpus lutescens - palmeira, em terreno de boa qualidade PASSOU P/ A TABELA 33- 18.02.61</v>
          </cell>
          <cell r="C952" t="str">
            <v>UN</v>
          </cell>
          <cell r="D952">
            <v>103.36</v>
          </cell>
          <cell r="E952">
            <v>38108</v>
          </cell>
          <cell r="F952" t="str">
            <v>DEPAVE</v>
          </cell>
        </row>
        <row r="953">
          <cell r="A953" t="str">
            <v>90.A.148</v>
          </cell>
          <cell r="B953" t="str">
            <v>CASSIA-ROSA - Cassia javanica - árvore, em terreno de boa qualidade</v>
          </cell>
          <cell r="C953" t="str">
            <v>UN</v>
          </cell>
          <cell r="D953">
            <v>62.5</v>
          </cell>
          <cell r="E953">
            <v>37408</v>
          </cell>
          <cell r="F953" t="str">
            <v>DEPAVE</v>
          </cell>
        </row>
        <row r="954">
          <cell r="A954" t="str">
            <v>90.A.149</v>
          </cell>
          <cell r="B954" t="str">
            <v>IRIS - Iris germanica - forração, em terreno de boa qualidade, cada 35cm</v>
          </cell>
          <cell r="C954" t="str">
            <v>M2</v>
          </cell>
          <cell r="D954">
            <v>12.95</v>
          </cell>
          <cell r="E954">
            <v>37408</v>
          </cell>
          <cell r="F954" t="str">
            <v>DEPAVE</v>
          </cell>
        </row>
        <row r="955">
          <cell r="A955" t="str">
            <v>90.A.150</v>
          </cell>
          <cell r="B955" t="str">
            <v xml:space="preserve">LÍRIO-LARANJA - Hemerocallis flava - forração, em terreno de boa qualidade a cada 25cm </v>
          </cell>
          <cell r="C955" t="str">
            <v>M2</v>
          </cell>
          <cell r="D955">
            <v>13.54</v>
          </cell>
          <cell r="E955">
            <v>37408</v>
          </cell>
          <cell r="F955" t="str">
            <v>DEPAVE</v>
          </cell>
        </row>
        <row r="956">
          <cell r="A956" t="str">
            <v>90.A.151</v>
          </cell>
          <cell r="B956" t="str">
            <v xml:space="preserve">LÍRIO-LARANJA - Hemerocallis flava - forração, em terreno de boa qualidade a cada 35cm </v>
          </cell>
          <cell r="C956" t="str">
            <v>M2</v>
          </cell>
          <cell r="D956">
            <v>9.1</v>
          </cell>
          <cell r="E956">
            <v>37408</v>
          </cell>
          <cell r="F956" t="str">
            <v>DEPAVE</v>
          </cell>
        </row>
        <row r="957">
          <cell r="A957" t="str">
            <v>90.A.152</v>
          </cell>
          <cell r="B957" t="str">
            <v>PIRACANTA - Piracantha coccinea - arbusto, em terreno de boa qualidade</v>
          </cell>
          <cell r="C957" t="str">
            <v>UN</v>
          </cell>
          <cell r="D957">
            <v>18.84</v>
          </cell>
          <cell r="E957">
            <v>38108</v>
          </cell>
          <cell r="F957" t="str">
            <v>DEPAVE</v>
          </cell>
        </row>
        <row r="958">
          <cell r="A958" t="str">
            <v>90.A.153</v>
          </cell>
          <cell r="B958" t="str">
            <v>AROEIRA - Schinus therenbehifolius - árvore, em terreno de boa qualidade</v>
          </cell>
          <cell r="C958" t="str">
            <v>UN</v>
          </cell>
          <cell r="D958">
            <v>57.42</v>
          </cell>
          <cell r="E958">
            <v>37408</v>
          </cell>
          <cell r="F958" t="str">
            <v>DEPAVE</v>
          </cell>
        </row>
        <row r="959">
          <cell r="A959" t="str">
            <v>90.A.154</v>
          </cell>
          <cell r="B959" t="str">
            <v>Remoção de grama</v>
          </cell>
          <cell r="C959" t="str">
            <v>M2</v>
          </cell>
          <cell r="D959">
            <v>0.45</v>
          </cell>
          <cell r="E959">
            <v>35431</v>
          </cell>
          <cell r="F959" t="str">
            <v>DEPAVE</v>
          </cell>
        </row>
        <row r="960">
          <cell r="A960" t="str">
            <v>90.A.155</v>
          </cell>
          <cell r="B960" t="str">
            <v>MARIA-SEM-VERGONHA - Impatiens hawkeri - forração, em terreno de boa qualidade a cada 20 cm</v>
          </cell>
          <cell r="C960" t="str">
            <v>M2</v>
          </cell>
          <cell r="D960">
            <v>18.82</v>
          </cell>
          <cell r="E960">
            <v>38108</v>
          </cell>
          <cell r="F960" t="str">
            <v>DEPAVE</v>
          </cell>
        </row>
        <row r="961">
          <cell r="A961" t="str">
            <v>90.A.156</v>
          </cell>
          <cell r="B961" t="str">
            <v>JACARANDA MIMOSO - Jacaranda mimosaefolia - árvore em terreno de boa qualidade</v>
          </cell>
          <cell r="C961" t="str">
            <v>UN</v>
          </cell>
          <cell r="D961">
            <v>67.56</v>
          </cell>
          <cell r="E961">
            <v>37408</v>
          </cell>
          <cell r="F961" t="str">
            <v>DEPAVE</v>
          </cell>
        </row>
        <row r="962">
          <cell r="A962" t="str">
            <v>90.A.157</v>
          </cell>
          <cell r="B962" t="str">
            <v>JASMIM MANGA - Plumeria  rubra - arbusto em terreno de boa qualidade</v>
          </cell>
          <cell r="C962" t="str">
            <v>UN</v>
          </cell>
          <cell r="D962">
            <v>22.09</v>
          </cell>
          <cell r="E962">
            <v>38108</v>
          </cell>
          <cell r="F962" t="str">
            <v>DEPAVE</v>
          </cell>
        </row>
        <row r="963">
          <cell r="A963" t="str">
            <v>90.A.158</v>
          </cell>
          <cell r="B963" t="str">
            <v>PRIMAVERA - Boungavillea  spectabilis - arbusto, em terreno de boa qualidade</v>
          </cell>
          <cell r="C963" t="str">
            <v>UN</v>
          </cell>
          <cell r="D963">
            <v>13.06</v>
          </cell>
          <cell r="E963">
            <v>37408</v>
          </cell>
          <cell r="F963" t="str">
            <v>DEPAVE</v>
          </cell>
        </row>
        <row r="964">
          <cell r="A964" t="str">
            <v>90.A.159</v>
          </cell>
          <cell r="B964" t="str">
            <v>PALMEIRA JERIVÁ - Arecastrum romanzoffianum - palmeira, em terreno de boa qualidade</v>
          </cell>
          <cell r="C964" t="str">
            <v>UN</v>
          </cell>
          <cell r="D964">
            <v>74.62</v>
          </cell>
          <cell r="E964">
            <v>37408</v>
          </cell>
          <cell r="F964" t="str">
            <v>DEPAVE</v>
          </cell>
        </row>
        <row r="965">
          <cell r="A965" t="str">
            <v>90.A.160</v>
          </cell>
          <cell r="B965" t="str">
            <v>PAU-FERRO - Caesalpinia ferrea - árvore, em terreno de boa qualidade PASSOU P/ A TABELA 33- 18.02.40</v>
          </cell>
          <cell r="C965" t="str">
            <v>UN</v>
          </cell>
          <cell r="D965">
            <v>84.37</v>
          </cell>
          <cell r="E965">
            <v>38108</v>
          </cell>
          <cell r="F965" t="str">
            <v>DEPAVE</v>
          </cell>
        </row>
        <row r="966">
          <cell r="A966" t="str">
            <v>90.A.161</v>
          </cell>
          <cell r="B966" t="str">
            <v>RESEDÁ GIGANTE - Lagerstroemia speciosa - árvore, em terreno de boa qualidade</v>
          </cell>
          <cell r="C966" t="str">
            <v>UN</v>
          </cell>
          <cell r="D966">
            <v>62.41</v>
          </cell>
          <cell r="E966">
            <v>37408</v>
          </cell>
          <cell r="F966" t="str">
            <v>DEPAVE</v>
          </cell>
        </row>
        <row r="967">
          <cell r="A967" t="str">
            <v>90.A.162</v>
          </cell>
          <cell r="B967" t="str">
            <v>ALAMANDA - Allamanda nobilis - arbusto, em terreno de boa qualidade</v>
          </cell>
          <cell r="C967" t="str">
            <v>UN</v>
          </cell>
          <cell r="D967">
            <v>10.82</v>
          </cell>
          <cell r="E967">
            <v>37408</v>
          </cell>
          <cell r="F967" t="str">
            <v>DEPAVE</v>
          </cell>
        </row>
        <row r="968">
          <cell r="A968" t="str">
            <v>90.A.163</v>
          </cell>
          <cell r="B968" t="str">
            <v>Locação de mudas de árvores - Itaquera</v>
          </cell>
          <cell r="C968" t="str">
            <v>GL</v>
          </cell>
          <cell r="D968">
            <v>859.09</v>
          </cell>
          <cell r="E968">
            <v>35431</v>
          </cell>
          <cell r="F968" t="str">
            <v>DEPAVE</v>
          </cell>
        </row>
        <row r="969">
          <cell r="A969" t="str">
            <v>90.A.164</v>
          </cell>
          <cell r="B969" t="str">
            <v xml:space="preserve">Locação de mudas de árvores </v>
          </cell>
          <cell r="C969" t="str">
            <v>UN</v>
          </cell>
          <cell r="D969">
            <v>1.03</v>
          </cell>
          <cell r="E969">
            <v>35431</v>
          </cell>
          <cell r="F969" t="str">
            <v>DEPAVE</v>
          </cell>
        </row>
        <row r="970">
          <cell r="A970" t="str">
            <v>90.A.165</v>
          </cell>
          <cell r="B970" t="str">
            <v>ABÉLIA - Abelia grandiflora - arbusto, em terreno de boa qualidade</v>
          </cell>
          <cell r="C970" t="str">
            <v>UN</v>
          </cell>
          <cell r="D970">
            <v>8.2899999999999991</v>
          </cell>
          <cell r="E970">
            <v>37408</v>
          </cell>
          <cell r="F970" t="str">
            <v>DEPAVE</v>
          </cell>
        </row>
        <row r="971">
          <cell r="A971" t="str">
            <v>90.A.166</v>
          </cell>
          <cell r="B971" t="str">
            <v>BUXO - Buxos sempervirens - arbusto, em terreno de boa qualidade</v>
          </cell>
          <cell r="C971" t="str">
            <v>UN</v>
          </cell>
          <cell r="D971">
            <v>14.9</v>
          </cell>
          <cell r="E971">
            <v>37408</v>
          </cell>
          <cell r="F971" t="str">
            <v>DEPAVE</v>
          </cell>
        </row>
        <row r="972">
          <cell r="A972" t="str">
            <v>90.A.167</v>
          </cell>
          <cell r="B972" t="str">
            <v>CAMARÃO-AMARELO - Pachystachys lutea - arbusto, em terreno de boa qualidade</v>
          </cell>
          <cell r="C972" t="str">
            <v>UN</v>
          </cell>
          <cell r="D972">
            <v>10.210000000000001</v>
          </cell>
          <cell r="E972">
            <v>37408</v>
          </cell>
          <cell r="F972" t="str">
            <v>DEPAVE</v>
          </cell>
        </row>
        <row r="973">
          <cell r="A973" t="str">
            <v>90.A.168</v>
          </cell>
          <cell r="B973" t="str">
            <v>CALADIUM - Caladium hortulanum - arbusto, em terreno de boa qualidade</v>
          </cell>
          <cell r="C973" t="str">
            <v>UN</v>
          </cell>
          <cell r="D973">
            <v>9.14</v>
          </cell>
          <cell r="E973">
            <v>37408</v>
          </cell>
          <cell r="F973" t="str">
            <v>DEPAVE</v>
          </cell>
        </row>
        <row r="974">
          <cell r="A974" t="str">
            <v>90.A.169</v>
          </cell>
          <cell r="B974" t="str">
            <v>HELICONIA - Heliconia rostrata - arbusto, em terreno de boa qualidade</v>
          </cell>
          <cell r="C974" t="str">
            <v>UN</v>
          </cell>
          <cell r="D974">
            <v>16.649999999999999</v>
          </cell>
          <cell r="E974">
            <v>37408</v>
          </cell>
          <cell r="F974" t="str">
            <v>DEPAVE</v>
          </cell>
        </row>
        <row r="975">
          <cell r="A975" t="str">
            <v>90.A.170</v>
          </cell>
          <cell r="B975" t="str">
            <v>RUSSÉLIA - Russelia equisetiformis - arbusto, em terreno de boa qualidade</v>
          </cell>
          <cell r="C975" t="str">
            <v>UN</v>
          </cell>
          <cell r="D975">
            <v>10.050000000000001</v>
          </cell>
          <cell r="E975">
            <v>37408</v>
          </cell>
          <cell r="F975" t="str">
            <v>DEPAVE</v>
          </cell>
        </row>
        <row r="976">
          <cell r="A976" t="str">
            <v>90.A.171</v>
          </cell>
          <cell r="B976" t="str">
            <v>CHORÃO - Salyx humboldtiana - árvore, em terreno de boa qualidade PASSOU P/ A TABELA 33- 18.02.15</v>
          </cell>
          <cell r="C976" t="str">
            <v>UN</v>
          </cell>
          <cell r="D976">
            <v>84.99</v>
          </cell>
          <cell r="E976">
            <v>38108</v>
          </cell>
          <cell r="F976" t="str">
            <v>DEPAVE</v>
          </cell>
        </row>
        <row r="977">
          <cell r="A977" t="str">
            <v>90.A.172</v>
          </cell>
          <cell r="B977" t="str">
            <v>CAPIM-LIMÃO - Cymbopogon schoenanthus - arbusto, em terreno de boa qualidade</v>
          </cell>
          <cell r="C977" t="str">
            <v>UN</v>
          </cell>
          <cell r="D977">
            <v>12.34</v>
          </cell>
          <cell r="E977">
            <v>37408</v>
          </cell>
          <cell r="F977" t="str">
            <v>DEPAVE</v>
          </cell>
        </row>
        <row r="978">
          <cell r="A978" t="str">
            <v>90.A.173</v>
          </cell>
          <cell r="B978" t="str">
            <v>FALSA ÍRIS - Morea iridioides - forração, em terreno de boa qualidade, cada 15 cm</v>
          </cell>
          <cell r="C978" t="str">
            <v>M2</v>
          </cell>
          <cell r="D978">
            <v>26.52</v>
          </cell>
          <cell r="E978">
            <v>37408</v>
          </cell>
          <cell r="F978" t="str">
            <v>DEPAVE</v>
          </cell>
        </row>
        <row r="979">
          <cell r="A979" t="str">
            <v>90.A.174</v>
          </cell>
          <cell r="B979" t="str">
            <v>ABIU-PILOSO - Pouteria torta - árvore, em terreno de boa qualidade</v>
          </cell>
          <cell r="C979" t="str">
            <v>UN</v>
          </cell>
          <cell r="D979">
            <v>61.2</v>
          </cell>
          <cell r="E979">
            <v>37408</v>
          </cell>
          <cell r="F979" t="str">
            <v>DEPAVE</v>
          </cell>
        </row>
        <row r="980">
          <cell r="A980" t="str">
            <v>90.A.175</v>
          </cell>
          <cell r="B980" t="str">
            <v>ARATICUM DO MATO - Duguetia lanceolata - árvore, em terreno de boa qualidade</v>
          </cell>
          <cell r="C980" t="str">
            <v>UN</v>
          </cell>
          <cell r="D980">
            <v>67.34</v>
          </cell>
          <cell r="E980">
            <v>37408</v>
          </cell>
          <cell r="F980" t="str">
            <v>DEPAVE</v>
          </cell>
        </row>
        <row r="981">
          <cell r="A981" t="str">
            <v>90.A.176</v>
          </cell>
          <cell r="B981" t="str">
            <v>CAMBUCA - Maelierea edulis - árvore, em terreno de boa qualidade</v>
          </cell>
          <cell r="C981" t="str">
            <v>UN</v>
          </cell>
          <cell r="D981">
            <v>62.01</v>
          </cell>
          <cell r="E981">
            <v>37408</v>
          </cell>
          <cell r="F981" t="str">
            <v>DEPAVE</v>
          </cell>
        </row>
        <row r="982">
          <cell r="A982" t="str">
            <v>90.A.177</v>
          </cell>
          <cell r="B982" t="str">
            <v>CAMBUCI - Campomanesia phaea - árvore, em terreno de boa qualidade</v>
          </cell>
          <cell r="C982" t="str">
            <v>UN</v>
          </cell>
          <cell r="D982">
            <v>41.89</v>
          </cell>
          <cell r="E982">
            <v>36526</v>
          </cell>
          <cell r="F982" t="str">
            <v>DEPAVE</v>
          </cell>
        </row>
        <row r="983">
          <cell r="A983" t="str">
            <v>90.A.178</v>
          </cell>
          <cell r="B983" t="str">
            <v xml:space="preserve">CAROBINHA - Jacaranda puberula - árvore, em terreno de boa qualidade </v>
          </cell>
          <cell r="C983" t="str">
            <v>UN</v>
          </cell>
          <cell r="D983">
            <v>62.74</v>
          </cell>
          <cell r="E983">
            <v>37408</v>
          </cell>
          <cell r="F983" t="str">
            <v>DEPAVE</v>
          </cell>
        </row>
        <row r="984">
          <cell r="A984" t="str">
            <v>90.A.179</v>
          </cell>
          <cell r="B984" t="str">
            <v xml:space="preserve">CAROBA BRANCA - Sparattus perma leucanthum - árvore, em terreno de boa qualidade </v>
          </cell>
          <cell r="C984" t="str">
            <v>UN</v>
          </cell>
          <cell r="D984">
            <v>64.430000000000007</v>
          </cell>
          <cell r="E984">
            <v>37408</v>
          </cell>
          <cell r="F984" t="str">
            <v>DEPAVE</v>
          </cell>
        </row>
        <row r="985">
          <cell r="A985" t="str">
            <v>90.A.180</v>
          </cell>
          <cell r="B985" t="str">
            <v xml:space="preserve">CEREJEIRA - Eugenia involucrata - árvore, em terreno de boa qualidade </v>
          </cell>
          <cell r="C985" t="str">
            <v>UN</v>
          </cell>
          <cell r="D985">
            <v>63.46</v>
          </cell>
          <cell r="E985">
            <v>37408</v>
          </cell>
          <cell r="F985" t="str">
            <v>DEPAVE</v>
          </cell>
        </row>
        <row r="986">
          <cell r="A986" t="str">
            <v>90.A.181</v>
          </cell>
          <cell r="B986" t="str">
            <v>CURCULIGO - Curculigo capitulata - forração, em terreno de boa qualidade, cada 40 cm</v>
          </cell>
          <cell r="C986" t="str">
            <v>UN</v>
          </cell>
          <cell r="D986">
            <v>15.19</v>
          </cell>
          <cell r="E986">
            <v>38108</v>
          </cell>
          <cell r="F986" t="str">
            <v>DEPAVE</v>
          </cell>
        </row>
        <row r="987">
          <cell r="A987" t="str">
            <v>90.A.182</v>
          </cell>
          <cell r="B987" t="str">
            <v>DIADEMA - Stiffia crysantha - árvore, em terreno de boa qualidade</v>
          </cell>
          <cell r="C987" t="str">
            <v>UN</v>
          </cell>
          <cell r="D987">
            <v>67.34</v>
          </cell>
          <cell r="E987">
            <v>37408</v>
          </cell>
          <cell r="F987" t="str">
            <v>DEPAVE</v>
          </cell>
        </row>
        <row r="988">
          <cell r="A988" t="str">
            <v>90.A.183</v>
          </cell>
          <cell r="B988" t="str">
            <v>EMBAÚBA BRANCA - Cecropia leucocoma - árvore, em terreno de boa qualidade</v>
          </cell>
          <cell r="C988" t="str">
            <v>UN</v>
          </cell>
          <cell r="D988">
            <v>60.63</v>
          </cell>
          <cell r="E988">
            <v>38718</v>
          </cell>
          <cell r="F988" t="str">
            <v>DEPAVE</v>
          </cell>
        </row>
        <row r="989">
          <cell r="A989" t="str">
            <v>90.A.184</v>
          </cell>
          <cell r="B989" t="str">
            <v>FIGUEIRA DE FOLHA LARGA - Ficus lyrata - árvore, em terreno de boa qualidade</v>
          </cell>
          <cell r="C989" t="str">
            <v>UN</v>
          </cell>
          <cell r="D989">
            <v>80.41</v>
          </cell>
          <cell r="E989">
            <v>38718</v>
          </cell>
          <cell r="F989" t="str">
            <v>DEPAVE</v>
          </cell>
        </row>
        <row r="990">
          <cell r="A990" t="str">
            <v>90.A.185</v>
          </cell>
          <cell r="B990" t="str">
            <v>GRUMIXAMA - Eugenia brasiliensis - árvore, em terreno de boa qualidade</v>
          </cell>
          <cell r="C990" t="str">
            <v>UN</v>
          </cell>
          <cell r="D990">
            <v>66.95</v>
          </cell>
          <cell r="E990">
            <v>37408</v>
          </cell>
          <cell r="F990" t="str">
            <v>DEPAVE</v>
          </cell>
        </row>
        <row r="991">
          <cell r="A991" t="str">
            <v>90.A.186</v>
          </cell>
          <cell r="B991" t="str">
            <v>GUABIROBA - Campomanesia xanthocarpa - árvore, em terreno de boa qualidade</v>
          </cell>
          <cell r="C991" t="str">
            <v>UN</v>
          </cell>
          <cell r="D991">
            <v>59.97</v>
          </cell>
          <cell r="E991">
            <v>38718</v>
          </cell>
          <cell r="F991" t="str">
            <v>DEPAVE</v>
          </cell>
        </row>
        <row r="992">
          <cell r="A992" t="str">
            <v>90.A.187</v>
          </cell>
          <cell r="B992" t="str">
            <v>GUANANDI - Calophyllum brasiliensis - árvore, em terreno de boa qualidade</v>
          </cell>
          <cell r="C992" t="str">
            <v>UN</v>
          </cell>
          <cell r="D992">
            <v>67.819999999999993</v>
          </cell>
          <cell r="E992">
            <v>37408</v>
          </cell>
          <cell r="F992" t="str">
            <v>DEPAVE</v>
          </cell>
        </row>
        <row r="993">
          <cell r="A993" t="str">
            <v>90.A.188</v>
          </cell>
          <cell r="B993" t="str">
            <v>GUARAIUVA - Securinega guaraiuva - árvore, em terreno de boa qualidade</v>
          </cell>
          <cell r="C993" t="str">
            <v>UN</v>
          </cell>
          <cell r="D993">
            <v>67.34</v>
          </cell>
          <cell r="E993">
            <v>37408</v>
          </cell>
          <cell r="F993" t="str">
            <v>DEPAVE</v>
          </cell>
        </row>
        <row r="994">
          <cell r="A994" t="str">
            <v>90.A.189</v>
          </cell>
          <cell r="B994" t="str">
            <v>JACARANDÁ DA BAHIA - Daubergia nigra - árvore em terreno de boa qualidade</v>
          </cell>
          <cell r="C994" t="str">
            <v>UN</v>
          </cell>
          <cell r="D994">
            <v>67.819999999999993</v>
          </cell>
          <cell r="E994">
            <v>37408</v>
          </cell>
          <cell r="F994" t="str">
            <v>DEPAVE</v>
          </cell>
        </row>
        <row r="995">
          <cell r="A995" t="str">
            <v>90.A.190</v>
          </cell>
          <cell r="B995" t="str">
            <v>JASMIM AMARELO - Jasminum mesmyl - arbusto, em terreno de boa qualidade</v>
          </cell>
          <cell r="C995" t="str">
            <v>UN</v>
          </cell>
          <cell r="D995">
            <v>11.16</v>
          </cell>
          <cell r="E995">
            <v>37408</v>
          </cell>
          <cell r="F995" t="str">
            <v>DEPAVE</v>
          </cell>
        </row>
        <row r="996">
          <cell r="A996" t="str">
            <v>90.A.191</v>
          </cell>
          <cell r="B996" t="str">
            <v>JENIPAPO - Jenipa americana - árvore, em terreno de boa qualidade</v>
          </cell>
          <cell r="C996" t="str">
            <v>UN</v>
          </cell>
          <cell r="D996">
            <v>62.82</v>
          </cell>
          <cell r="E996">
            <v>37408</v>
          </cell>
          <cell r="F996" t="str">
            <v>DEPAVE</v>
          </cell>
        </row>
        <row r="997">
          <cell r="A997" t="str">
            <v>90.A.192</v>
          </cell>
          <cell r="B997" t="str">
            <v>MAGNÓLIA BRANCA - Talauma ovata - árvore, em terreno de boa qualidade</v>
          </cell>
          <cell r="C997" t="str">
            <v>UN</v>
          </cell>
          <cell r="D997">
            <v>61.2</v>
          </cell>
          <cell r="E997">
            <v>37408</v>
          </cell>
          <cell r="F997" t="str">
            <v>DEPAVE</v>
          </cell>
        </row>
        <row r="998">
          <cell r="A998" t="str">
            <v>90.A.193</v>
          </cell>
          <cell r="B998" t="str">
            <v>PITANGA - Eugenia uniflora - árvore, em terreno de boa qualidade</v>
          </cell>
          <cell r="C998" t="str">
            <v>UN</v>
          </cell>
          <cell r="D998">
            <v>65.23</v>
          </cell>
          <cell r="E998">
            <v>38718</v>
          </cell>
          <cell r="F998" t="str">
            <v>DEPAVE</v>
          </cell>
        </row>
        <row r="999">
          <cell r="A999" t="str">
            <v>90.A.194</v>
          </cell>
          <cell r="B999" t="str">
            <v>SUINÃ - Erythrina falcata - árvore, em terreno de boa qualidade</v>
          </cell>
          <cell r="C999" t="str">
            <v>UN</v>
          </cell>
          <cell r="D999">
            <v>80.25</v>
          </cell>
          <cell r="E999">
            <v>37408</v>
          </cell>
          <cell r="F999" t="str">
            <v>DEPAVE</v>
          </cell>
        </row>
        <row r="1000">
          <cell r="A1000" t="str">
            <v>90.A.195</v>
          </cell>
          <cell r="B1000" t="str">
            <v>TINGUI-PRETO - Dictyoloma vandellianum - árvore, em terreno de boa qualidade</v>
          </cell>
          <cell r="C1000" t="str">
            <v>UN</v>
          </cell>
          <cell r="D1000">
            <v>60.07</v>
          </cell>
          <cell r="E1000">
            <v>37408</v>
          </cell>
          <cell r="F1000" t="str">
            <v>DEPAVE</v>
          </cell>
        </row>
        <row r="1001">
          <cell r="A1001" t="str">
            <v>90.A.196</v>
          </cell>
          <cell r="B1001" t="str">
            <v>UVAIA - Eugenia pyroformis - árvore, em terreno de boa qualidade</v>
          </cell>
          <cell r="C1001" t="str">
            <v>UN</v>
          </cell>
          <cell r="D1001">
            <v>61.23</v>
          </cell>
          <cell r="E1001">
            <v>38718</v>
          </cell>
          <cell r="F1001" t="str">
            <v>DEPAVE</v>
          </cell>
        </row>
        <row r="1002">
          <cell r="A1002" t="str">
            <v>90.A.197</v>
          </cell>
          <cell r="B1002" t="str">
            <v>AÇAI - Euterpe oleracea - árvore, em terreno de boa qualidade</v>
          </cell>
          <cell r="C1002" t="str">
            <v>UN</v>
          </cell>
          <cell r="D1002">
            <v>51.13</v>
          </cell>
          <cell r="E1002">
            <v>36526</v>
          </cell>
          <cell r="F1002" t="str">
            <v>DEPAVE</v>
          </cell>
        </row>
        <row r="1003">
          <cell r="A1003" t="str">
            <v>90.A.198</v>
          </cell>
          <cell r="B1003" t="str">
            <v>ANGELIM-AMARGOSO - árvore, em terreno de boa qualidade</v>
          </cell>
          <cell r="C1003" t="str">
            <v>UN</v>
          </cell>
          <cell r="D1003">
            <v>60.24</v>
          </cell>
          <cell r="E1003">
            <v>37408</v>
          </cell>
          <cell r="F1003" t="str">
            <v>DEPAVE</v>
          </cell>
        </row>
        <row r="1004">
          <cell r="A1004" t="str">
            <v>90.A.199</v>
          </cell>
          <cell r="B1004" t="str">
            <v>ANGICO VERMELHO - árvore, em terreno de boa qualidade</v>
          </cell>
          <cell r="C1004" t="str">
            <v>UN</v>
          </cell>
          <cell r="D1004">
            <v>60.15</v>
          </cell>
          <cell r="E1004">
            <v>37408</v>
          </cell>
          <cell r="F1004" t="str">
            <v>DEPAVE</v>
          </cell>
        </row>
        <row r="1005">
          <cell r="A1005" t="str">
            <v>90.A.200</v>
          </cell>
          <cell r="B1005" t="str">
            <v>BRACATINGA - Mimosa scabrella - árvore, em terreno de boa qualidade</v>
          </cell>
          <cell r="C1005" t="str">
            <v>UN</v>
          </cell>
          <cell r="D1005">
            <v>63.85</v>
          </cell>
          <cell r="E1005">
            <v>37408</v>
          </cell>
          <cell r="F1005" t="str">
            <v>DEPAVE</v>
          </cell>
        </row>
        <row r="1006">
          <cell r="A1006" t="str">
            <v>90.A.201</v>
          </cell>
          <cell r="B1006" t="str">
            <v>CAMBOATÁ - Cupania vernalis - árvore, em terreno de boa qualidade</v>
          </cell>
          <cell r="C1006" t="str">
            <v>UN</v>
          </cell>
          <cell r="D1006">
            <v>64.75</v>
          </cell>
          <cell r="E1006">
            <v>37408</v>
          </cell>
          <cell r="F1006" t="str">
            <v>DEPAVE</v>
          </cell>
        </row>
        <row r="1007">
          <cell r="A1007" t="str">
            <v>90.A.202</v>
          </cell>
          <cell r="B1007" t="str">
            <v>CANELA AMARELA - Nectandra lanceolata - árvore, em terreno de boa qualidade</v>
          </cell>
          <cell r="C1007" t="str">
            <v>UN</v>
          </cell>
          <cell r="D1007">
            <v>66.13</v>
          </cell>
          <cell r="E1007">
            <v>37408</v>
          </cell>
          <cell r="F1007" t="str">
            <v>DEPAVE</v>
          </cell>
        </row>
        <row r="1008">
          <cell r="A1008" t="str">
            <v>90.A.203</v>
          </cell>
          <cell r="B1008" t="str">
            <v>CANELA PRETA - Ocotea catharinensis - árvore, em terreno de boa qualidade</v>
          </cell>
          <cell r="C1008" t="str">
            <v>UN</v>
          </cell>
          <cell r="D1008">
            <v>66.13</v>
          </cell>
          <cell r="E1008">
            <v>37408</v>
          </cell>
          <cell r="F1008" t="str">
            <v>DEPAVE</v>
          </cell>
        </row>
        <row r="1009">
          <cell r="A1009" t="str">
            <v>90.A.204</v>
          </cell>
          <cell r="B1009" t="str">
            <v>CAPIXINGUI - Croton floribundus - árvore, em terreno de boa qualidade</v>
          </cell>
          <cell r="C1009" t="str">
            <v>UN</v>
          </cell>
          <cell r="D1009">
            <v>58.86</v>
          </cell>
          <cell r="E1009">
            <v>37408</v>
          </cell>
          <cell r="F1009" t="str">
            <v>DEPAVE</v>
          </cell>
        </row>
        <row r="1010">
          <cell r="A1010" t="str">
            <v>90.A.205</v>
          </cell>
          <cell r="B1010" t="str">
            <v>CEREJEIRA DO RIO GRANDE - Myrcianthes edulis - árvore, em terreno de boa qualidade</v>
          </cell>
          <cell r="C1010" t="str">
            <v>UN</v>
          </cell>
          <cell r="D1010">
            <v>63.71</v>
          </cell>
          <cell r="E1010">
            <v>37408</v>
          </cell>
          <cell r="F1010" t="str">
            <v>DEPAVE</v>
          </cell>
        </row>
        <row r="1011">
          <cell r="A1011" t="str">
            <v>90.A.206</v>
          </cell>
          <cell r="B1011" t="str">
            <v>CUVANTÃ / CAMBOATÃ - Cupania vernalis - árvore, em terreno de boa qualidade</v>
          </cell>
          <cell r="C1011" t="str">
            <v>UN</v>
          </cell>
          <cell r="D1011">
            <v>60.07</v>
          </cell>
          <cell r="E1011">
            <v>37408</v>
          </cell>
          <cell r="F1011" t="str">
            <v>DEPAVE</v>
          </cell>
        </row>
        <row r="1012">
          <cell r="A1012" t="str">
            <v>90.A.207</v>
          </cell>
          <cell r="B1012" t="str">
            <v>FALSA-MURTA - Murraya exotica - árvore, em terreno de boa qualidade</v>
          </cell>
          <cell r="C1012" t="str">
            <v>UN</v>
          </cell>
          <cell r="D1012">
            <v>76.53</v>
          </cell>
          <cell r="E1012">
            <v>38108</v>
          </cell>
          <cell r="F1012" t="str">
            <v>DEPAVE</v>
          </cell>
        </row>
        <row r="1013">
          <cell r="A1013" t="str">
            <v>90.A.208</v>
          </cell>
          <cell r="B1013" t="str">
            <v>GUAÇATONGA - Casearia sylvestris - árvore, em terreno de boa qualidade</v>
          </cell>
          <cell r="C1013" t="str">
            <v>UN</v>
          </cell>
          <cell r="D1013">
            <v>60.07</v>
          </cell>
          <cell r="E1013">
            <v>37408</v>
          </cell>
          <cell r="F1013" t="str">
            <v>DEPAVE</v>
          </cell>
        </row>
        <row r="1014">
          <cell r="A1014" t="str">
            <v>90.A.209</v>
          </cell>
          <cell r="B1014" t="str">
            <v>GUARANTÃ - Esembeckia leiocarpa - árvore, em terreno de boa qualidade</v>
          </cell>
          <cell r="C1014" t="str">
            <v>UN</v>
          </cell>
          <cell r="D1014">
            <v>64.92</v>
          </cell>
          <cell r="E1014">
            <v>37408</v>
          </cell>
          <cell r="F1014" t="str">
            <v>DEPAVE</v>
          </cell>
        </row>
        <row r="1015">
          <cell r="A1015" t="str">
            <v>90.A.210</v>
          </cell>
          <cell r="B1015" t="str">
            <v>GUATAMBÚ - Aspidosperma parvifolium - árvore, em terreno de boa qualidade</v>
          </cell>
          <cell r="C1015" t="str">
            <v>UN</v>
          </cell>
          <cell r="D1015">
            <v>60.07</v>
          </cell>
          <cell r="E1015">
            <v>37408</v>
          </cell>
          <cell r="F1015" t="str">
            <v>DEPAVE</v>
          </cell>
        </row>
        <row r="1016">
          <cell r="A1016" t="str">
            <v>90.A.211</v>
          </cell>
          <cell r="B1016" t="str">
            <v>INGÁ - Inga uruguensis - árvore, em terreno de boa qualidade</v>
          </cell>
          <cell r="C1016" t="str">
            <v>UN</v>
          </cell>
          <cell r="D1016">
            <v>57.46</v>
          </cell>
          <cell r="E1016">
            <v>37408</v>
          </cell>
          <cell r="F1016" t="str">
            <v>DEPAVE</v>
          </cell>
        </row>
        <row r="1017">
          <cell r="A1017" t="str">
            <v>90.A.212</v>
          </cell>
          <cell r="B1017" t="str">
            <v>IPÊ-BRANCO DO BREJO - Tabebuia dura - árvore, em terreno de boa qualidade</v>
          </cell>
          <cell r="C1017" t="str">
            <v>UN</v>
          </cell>
          <cell r="D1017">
            <v>75.11</v>
          </cell>
          <cell r="E1017">
            <v>38108</v>
          </cell>
          <cell r="F1017" t="str">
            <v>DEPAVE</v>
          </cell>
        </row>
        <row r="1018">
          <cell r="A1018" t="str">
            <v>90.A.213</v>
          </cell>
          <cell r="B1018" t="str">
            <v>JACATIRÃO - Miconia cinnamomifolia - árvore, em terreno de boa qualidade</v>
          </cell>
          <cell r="C1018" t="str">
            <v>UN</v>
          </cell>
          <cell r="D1018">
            <v>67.34</v>
          </cell>
          <cell r="E1018">
            <v>37408</v>
          </cell>
          <cell r="F1018" t="str">
            <v>DEPAVE</v>
          </cell>
        </row>
        <row r="1019">
          <cell r="A1019" t="str">
            <v>90.A.214</v>
          </cell>
          <cell r="B1019" t="str">
            <v>JABOTICABEIRA - Myrciaria trunciflora - árvore, em terreno de boa qualidade</v>
          </cell>
          <cell r="C1019" t="str">
            <v>UN</v>
          </cell>
          <cell r="D1019">
            <v>78.180000000000007</v>
          </cell>
          <cell r="E1019">
            <v>37408</v>
          </cell>
          <cell r="F1019" t="str">
            <v>DEPAVE</v>
          </cell>
        </row>
        <row r="1020">
          <cell r="A1020" t="str">
            <v>90.A.215</v>
          </cell>
          <cell r="B1020" t="str">
            <v>lmurraya</v>
          </cell>
          <cell r="C1020" t="str">
            <v>UN</v>
          </cell>
          <cell r="D1020">
            <v>60.32</v>
          </cell>
          <cell r="E1020">
            <v>37408</v>
          </cell>
          <cell r="F1020" t="str">
            <v>DEPAVE</v>
          </cell>
        </row>
        <row r="1021">
          <cell r="A1021" t="str">
            <v>90.A.216</v>
          </cell>
          <cell r="B1021" t="str">
            <v>PAU-JACARÉ - Piptadenia gonoacantha - árvore, em terreno de boa qualidade</v>
          </cell>
          <cell r="C1021" t="str">
            <v>UN</v>
          </cell>
          <cell r="D1021">
            <v>74.12</v>
          </cell>
          <cell r="E1021">
            <v>37408</v>
          </cell>
          <cell r="F1021" t="str">
            <v>DEPAVE</v>
          </cell>
        </row>
        <row r="1022">
          <cell r="A1022" t="str">
            <v>90.A.217</v>
          </cell>
          <cell r="B1022" t="str">
            <v>PAU-PEREIRA - Platycyamus regnellii - árvore, em terreno de boa qualidade</v>
          </cell>
          <cell r="C1022" t="str">
            <v>UN</v>
          </cell>
          <cell r="D1022">
            <v>67.34</v>
          </cell>
          <cell r="E1022">
            <v>37408</v>
          </cell>
          <cell r="F1022" t="str">
            <v>DEPAVE</v>
          </cell>
        </row>
        <row r="1023">
          <cell r="A1023" t="str">
            <v>90.A.218</v>
          </cell>
          <cell r="B1023" t="str">
            <v>SUCUPIRA-PRETA - Bowdichia virgilioides - árvore, em terreno de boa qualidade</v>
          </cell>
          <cell r="C1023" t="str">
            <v>UN</v>
          </cell>
          <cell r="D1023">
            <v>57.98</v>
          </cell>
          <cell r="E1023">
            <v>37408</v>
          </cell>
          <cell r="F1023" t="str">
            <v>DEPAVE</v>
          </cell>
        </row>
        <row r="1024">
          <cell r="A1024" t="str">
            <v>90.A.219</v>
          </cell>
          <cell r="B1024" t="str">
            <v>TIMBÓ - Ateleia glazioveana - árvore, em terreno de boa qualidade</v>
          </cell>
          <cell r="C1024" t="str">
            <v>UN</v>
          </cell>
          <cell r="D1024">
            <v>60.07</v>
          </cell>
          <cell r="E1024">
            <v>37408</v>
          </cell>
          <cell r="F1024" t="str">
            <v>DEPAVE</v>
          </cell>
        </row>
        <row r="1025">
          <cell r="A1025" t="str">
            <v>90.A.220</v>
          </cell>
          <cell r="B1025" t="str">
            <v>CARRAPATEIRA - Metrodoria nigra - árvore, em terreno de boa qualidade</v>
          </cell>
          <cell r="C1025" t="str">
            <v>UN</v>
          </cell>
          <cell r="D1025">
            <v>60.07</v>
          </cell>
          <cell r="E1025">
            <v>37408</v>
          </cell>
          <cell r="F1025" t="str">
            <v>DEPAVE</v>
          </cell>
        </row>
        <row r="1026">
          <cell r="A1026" t="str">
            <v>90.A.221</v>
          </cell>
          <cell r="B1026" t="str">
            <v>JACARANDÁ-PAULISTA - Jacaranda mimosaefolia - árvore, em terreno de boa qualidade PASSOU P/ A TABELA 33- 18.02.30</v>
          </cell>
          <cell r="C1026" t="str">
            <v>UN</v>
          </cell>
          <cell r="D1026">
            <v>84.99</v>
          </cell>
          <cell r="E1026">
            <v>38108</v>
          </cell>
          <cell r="F1026" t="str">
            <v>DEPAVE</v>
          </cell>
        </row>
        <row r="1027">
          <cell r="A1027" t="str">
            <v>90.A.222</v>
          </cell>
          <cell r="B1027" t="str">
            <v>PITOMBEIRA - Talisia esculenta - árvore, em terreno de boa qualidade</v>
          </cell>
          <cell r="C1027" t="str">
            <v>UN</v>
          </cell>
          <cell r="D1027">
            <v>57.98</v>
          </cell>
          <cell r="E1027">
            <v>37408</v>
          </cell>
          <cell r="F1027" t="str">
            <v>DEPAVE</v>
          </cell>
        </row>
        <row r="1028">
          <cell r="A1028" t="str">
            <v>90.A.223</v>
          </cell>
          <cell r="B1028" t="str">
            <v>PINDAUBUNA - Xylopia brasiliensis - árvore, em terreno de boa qualidade</v>
          </cell>
          <cell r="C1028" t="str">
            <v>UN</v>
          </cell>
          <cell r="D1028">
            <v>67.34</v>
          </cell>
          <cell r="E1028">
            <v>37408</v>
          </cell>
          <cell r="F1028" t="str">
            <v>DEPAVE</v>
          </cell>
        </row>
        <row r="1029">
          <cell r="A1029" t="str">
            <v>90.A.224</v>
          </cell>
          <cell r="B1029" t="str">
            <v>PINDAIBA - Xylopia ermaginata - árvore, em terreno de boa qualidade</v>
          </cell>
          <cell r="C1029" t="str">
            <v>UN</v>
          </cell>
          <cell r="D1029">
            <v>57.98</v>
          </cell>
          <cell r="E1029">
            <v>37408</v>
          </cell>
          <cell r="F1029" t="str">
            <v>DEPAVE</v>
          </cell>
        </row>
        <row r="1030">
          <cell r="A1030" t="str">
            <v>90.A.225</v>
          </cell>
          <cell r="B1030" t="str">
            <v>PINDAUVUNA - Styrax pohlii - árvore, em terreno de boa qualidade</v>
          </cell>
          <cell r="C1030" t="str">
            <v>UN</v>
          </cell>
          <cell r="D1030">
            <v>67.34</v>
          </cell>
          <cell r="E1030">
            <v>37408</v>
          </cell>
          <cell r="F1030" t="str">
            <v>DEPAVE</v>
          </cell>
        </row>
        <row r="1031">
          <cell r="A1031" t="str">
            <v>90.A.226</v>
          </cell>
          <cell r="B1031" t="str">
            <v>BRANQUILHO - Sebastiana commersoniana - árvore, em terreno de boa qualidade</v>
          </cell>
          <cell r="C1031" t="str">
            <v>UN</v>
          </cell>
          <cell r="D1031">
            <v>60.07</v>
          </cell>
          <cell r="E1031">
            <v>37408</v>
          </cell>
          <cell r="F1031" t="str">
            <v>DEPAVE</v>
          </cell>
        </row>
        <row r="1032">
          <cell r="A1032" t="str">
            <v>90.A.227</v>
          </cell>
          <cell r="B1032" t="str">
            <v>SAPUCAINHA - Carpotroche brasiliensis - árvore, em terreno de boa qualidade</v>
          </cell>
          <cell r="C1032" t="str">
            <v>UN</v>
          </cell>
          <cell r="D1032">
            <v>60.56</v>
          </cell>
          <cell r="E1032">
            <v>37408</v>
          </cell>
          <cell r="F1032" t="str">
            <v>DEPAVE</v>
          </cell>
        </row>
        <row r="1033">
          <cell r="A1033" t="str">
            <v>90.A.228</v>
          </cell>
          <cell r="B1033" t="str">
            <v>MARAVILHA - Mirabilis jalapa - arbusto, em terreno de boa qualidade</v>
          </cell>
          <cell r="C1033" t="str">
            <v>UN</v>
          </cell>
          <cell r="D1033">
            <v>13.82</v>
          </cell>
          <cell r="E1033">
            <v>37408</v>
          </cell>
          <cell r="F1033" t="str">
            <v>DEPAVE</v>
          </cell>
        </row>
        <row r="1034">
          <cell r="A1034" t="str">
            <v>90.A.229</v>
          </cell>
          <cell r="B1034" t="str">
            <v>FLAMBOYANT-ANÃO - Caesalpina pulcherrima - árvore, em terreno de boa qualidade</v>
          </cell>
          <cell r="C1034" t="str">
            <v>UN</v>
          </cell>
          <cell r="D1034">
            <v>65.16</v>
          </cell>
          <cell r="E1034">
            <v>37408</v>
          </cell>
          <cell r="F1034" t="str">
            <v>DEPAVE</v>
          </cell>
        </row>
        <row r="1035">
          <cell r="A1035" t="str">
            <v>90.A.230</v>
          </cell>
          <cell r="B1035" t="str">
            <v>IPÊ-AMARELO - Tabebuia vellosoi - árvore, em terreno de boa qualidade</v>
          </cell>
          <cell r="C1035" t="str">
            <v>UN</v>
          </cell>
          <cell r="D1035">
            <v>55.62</v>
          </cell>
          <cell r="E1035">
            <v>37408</v>
          </cell>
          <cell r="F1035" t="str">
            <v>DEPAVE</v>
          </cell>
        </row>
        <row r="1036">
          <cell r="A1036" t="str">
            <v>90.A.231</v>
          </cell>
          <cell r="B1036" t="str">
            <v>JACARANDÁ - Jacaranda acutifolia hum &amp; bompl - árvore,  em terreno de boa qualidade</v>
          </cell>
          <cell r="C1036" t="str">
            <v>UN</v>
          </cell>
          <cell r="D1036">
            <v>61.2</v>
          </cell>
          <cell r="E1036">
            <v>37408</v>
          </cell>
          <cell r="F1036" t="str">
            <v>DEPAVE</v>
          </cell>
        </row>
        <row r="1037">
          <cell r="A1037" t="str">
            <v>90.A.232</v>
          </cell>
          <cell r="B1037" t="str">
            <v>FALSO-BARBATIMÃO - Cassia leptophyla - árvore, em terreno de boa qualidade</v>
          </cell>
          <cell r="C1037" t="str">
            <v>UN</v>
          </cell>
          <cell r="D1037">
            <v>69.95</v>
          </cell>
          <cell r="E1037">
            <v>38718</v>
          </cell>
          <cell r="F1037" t="str">
            <v>DEPAVE</v>
          </cell>
        </row>
        <row r="1038">
          <cell r="A1038" t="str">
            <v>90.A.233</v>
          </cell>
          <cell r="B1038" t="str">
            <v>CANUDO DE PITO - Senna bicapsularis - árvore, em terreno de boa qualidade</v>
          </cell>
          <cell r="C1038" t="str">
            <v>UN</v>
          </cell>
          <cell r="D1038">
            <v>52.23</v>
          </cell>
          <cell r="E1038">
            <v>37408</v>
          </cell>
          <cell r="F1038" t="str">
            <v>DEPAVE</v>
          </cell>
        </row>
        <row r="1039">
          <cell r="A1039" t="str">
            <v>90.A.234</v>
          </cell>
          <cell r="B1039" t="str">
            <v>CANUDO DE PITO - Carpotroche brasiliensis - árvore, em terreno de boa qualidade</v>
          </cell>
          <cell r="C1039" t="str">
            <v>UN</v>
          </cell>
          <cell r="D1039">
            <v>53.46</v>
          </cell>
          <cell r="E1039">
            <v>37408</v>
          </cell>
          <cell r="F1039" t="str">
            <v>DEPAVE</v>
          </cell>
        </row>
        <row r="1040">
          <cell r="A1040" t="str">
            <v>90.A.235</v>
          </cell>
          <cell r="B1040" t="str">
            <v>IXORIA - Ixoria coccinea - arbusto, em terreno de boa qualidade</v>
          </cell>
          <cell r="C1040" t="str">
            <v>UN</v>
          </cell>
          <cell r="D1040">
            <v>15.87</v>
          </cell>
          <cell r="E1040">
            <v>37408</v>
          </cell>
          <cell r="F1040" t="str">
            <v>DEPAVE</v>
          </cell>
        </row>
        <row r="1041">
          <cell r="A1041" t="str">
            <v>90.A.236</v>
          </cell>
          <cell r="B1041" t="str">
            <v>IPOMEA - Ipomea cairica - arbusto, em terreno de boa qualidade</v>
          </cell>
          <cell r="C1041" t="str">
            <v>UN</v>
          </cell>
          <cell r="D1041">
            <v>19.47</v>
          </cell>
          <cell r="E1041">
            <v>37408</v>
          </cell>
          <cell r="F1041" t="str">
            <v>DEPAVE</v>
          </cell>
        </row>
        <row r="1042">
          <cell r="A1042" t="str">
            <v>90.A.237</v>
          </cell>
          <cell r="B1042" t="str">
            <v>GUAIMBÉ - Philodendron selloum - arbusto, em terreno de boa qualidade</v>
          </cell>
          <cell r="C1042" t="str">
            <v>UN</v>
          </cell>
          <cell r="D1042">
            <v>10.94</v>
          </cell>
          <cell r="E1042">
            <v>37408</v>
          </cell>
          <cell r="F1042" t="str">
            <v>DEPAVE</v>
          </cell>
        </row>
        <row r="1043">
          <cell r="A1043" t="str">
            <v>90.A.238</v>
          </cell>
          <cell r="B1043" t="str">
            <v>PAU DE INCENSO - Pittosporum tobira - arbusto,  em terreno de boa qualidade</v>
          </cell>
          <cell r="C1043" t="str">
            <v>UN</v>
          </cell>
          <cell r="D1043">
            <v>17.53</v>
          </cell>
          <cell r="E1043">
            <v>37408</v>
          </cell>
          <cell r="F1043" t="str">
            <v>DEPAVE</v>
          </cell>
        </row>
        <row r="1044">
          <cell r="A1044" t="str">
            <v>90.A.239</v>
          </cell>
          <cell r="B1044" t="str">
            <v>CAPIM DOS PAMPAS - Cortadeira selloana - arbusto, em terreno de boa qualidade</v>
          </cell>
          <cell r="C1044" t="str">
            <v>UN</v>
          </cell>
          <cell r="D1044">
            <v>16.399999999999999</v>
          </cell>
          <cell r="E1044">
            <v>37408</v>
          </cell>
          <cell r="F1044" t="str">
            <v>DEPAVE</v>
          </cell>
        </row>
        <row r="1045">
          <cell r="A1045" t="str">
            <v>90.A.240</v>
          </cell>
          <cell r="B1045" t="str">
            <v xml:space="preserve">ORELHA DE URSO - Tibouchina grandifolia - arbusto, em terreno de boa qualidade                                                       </v>
          </cell>
          <cell r="C1045" t="str">
            <v>UN</v>
          </cell>
          <cell r="D1045">
            <v>24.83</v>
          </cell>
          <cell r="E1045">
            <v>38718</v>
          </cell>
          <cell r="F1045" t="str">
            <v>DEPAVE</v>
          </cell>
        </row>
        <row r="1046">
          <cell r="A1046" t="str">
            <v>90.A.241</v>
          </cell>
          <cell r="B1046" t="str">
            <v>CLORÓFITO - Chlophytum comosum  - forração, em terreno de boa qualidade,  cada 30 cm</v>
          </cell>
          <cell r="C1046" t="str">
            <v>M2</v>
          </cell>
          <cell r="D1046">
            <v>17.82</v>
          </cell>
          <cell r="E1046">
            <v>38108</v>
          </cell>
          <cell r="F1046" t="str">
            <v>DEPAVE</v>
          </cell>
        </row>
        <row r="1047">
          <cell r="A1047" t="str">
            <v>90.A.242</v>
          </cell>
          <cell r="B1047" t="str">
            <v>CÁSSIA DOURADA - Senna polyphylla - árvore, em terreno de boa qualidade</v>
          </cell>
          <cell r="C1047" t="str">
            <v>UN</v>
          </cell>
          <cell r="D1047">
            <v>62.74</v>
          </cell>
          <cell r="E1047">
            <v>37408</v>
          </cell>
          <cell r="F1047" t="str">
            <v>DEPAVE</v>
          </cell>
        </row>
        <row r="1048">
          <cell r="A1048" t="str">
            <v>90.A.243</v>
          </cell>
          <cell r="B1048" t="str">
            <v>PIRACANTA - Piracantha tortuncana - arbusto, em terreno de boa qualidade</v>
          </cell>
          <cell r="C1048" t="str">
            <v>UN</v>
          </cell>
          <cell r="D1048">
            <v>12.19</v>
          </cell>
          <cell r="E1048">
            <v>37408</v>
          </cell>
          <cell r="F1048" t="str">
            <v>DEPAVE</v>
          </cell>
        </row>
        <row r="1049">
          <cell r="A1049" t="str">
            <v>90.A.244</v>
          </cell>
          <cell r="B1049" t="str">
            <v>MARANTA CINZA - Ctenanthe setosa - forração, em terreno de boa qualidade,  cada 20 cm</v>
          </cell>
          <cell r="C1049" t="str">
            <v>M2</v>
          </cell>
          <cell r="D1049">
            <v>21.97</v>
          </cell>
          <cell r="E1049">
            <v>37408</v>
          </cell>
          <cell r="F1049" t="str">
            <v>DEPAVE</v>
          </cell>
        </row>
        <row r="1050">
          <cell r="A1050" t="str">
            <v>90.A.245</v>
          </cell>
          <cell r="B1050" t="str">
            <v xml:space="preserve">ORELHA DE ONÇA - Tibouchina holoseiricea - arbusto, em terreno de boa qualidade                                                       </v>
          </cell>
          <cell r="C1050" t="str">
            <v>UN</v>
          </cell>
          <cell r="D1050">
            <v>11.49</v>
          </cell>
          <cell r="E1050">
            <v>37408</v>
          </cell>
          <cell r="F1050" t="str">
            <v>DEPAVE</v>
          </cell>
        </row>
        <row r="1051">
          <cell r="A1051" t="str">
            <v>90.A.246</v>
          </cell>
          <cell r="B1051" t="str">
            <v>EQUISETUM - Equisetum giganteum - planta aquática</v>
          </cell>
          <cell r="C1051" t="str">
            <v>DZ</v>
          </cell>
          <cell r="D1051">
            <v>18.260000000000002</v>
          </cell>
          <cell r="E1051">
            <v>37408</v>
          </cell>
          <cell r="F1051" t="str">
            <v>DEPAVE</v>
          </cell>
        </row>
        <row r="1052">
          <cell r="A1052" t="str">
            <v>90.A.247</v>
          </cell>
          <cell r="B1052" t="str">
            <v>RAINHA-DOS-LAGOS - Pontederea sp - planta aquática</v>
          </cell>
          <cell r="C1052" t="str">
            <v>DZ</v>
          </cell>
          <cell r="D1052">
            <v>46.94</v>
          </cell>
          <cell r="E1052">
            <v>37408</v>
          </cell>
          <cell r="F1052" t="str">
            <v>DEPAVE</v>
          </cell>
        </row>
        <row r="1053">
          <cell r="A1053" t="str">
            <v>90.A.248</v>
          </cell>
          <cell r="B1053" t="str">
            <v>SAGITÁRIA - Sagitária sp - planta aquática</v>
          </cell>
          <cell r="C1053" t="str">
            <v>DZ</v>
          </cell>
          <cell r="D1053">
            <v>41.18</v>
          </cell>
          <cell r="E1053">
            <v>37408</v>
          </cell>
          <cell r="F1053" t="str">
            <v>DEPAVE</v>
          </cell>
        </row>
        <row r="1054">
          <cell r="A1054" t="str">
            <v>90.A.249</v>
          </cell>
          <cell r="B1054" t="str">
            <v>SAMAMBAIA - Blechnum brasiliensis - planta aquática</v>
          </cell>
          <cell r="C1054" t="str">
            <v>DZ</v>
          </cell>
          <cell r="D1054">
            <v>46.99</v>
          </cell>
          <cell r="E1054">
            <v>37408</v>
          </cell>
          <cell r="F1054" t="str">
            <v>DEPAVE</v>
          </cell>
        </row>
        <row r="1055">
          <cell r="A1055" t="str">
            <v>90.A.250</v>
          </cell>
          <cell r="B1055" t="str">
            <v>TABOA - Typha dominguensis - planta aquática</v>
          </cell>
          <cell r="C1055" t="str">
            <v>DZ</v>
          </cell>
          <cell r="D1055">
            <v>19.100000000000001</v>
          </cell>
          <cell r="E1055">
            <v>37408</v>
          </cell>
          <cell r="F1055" t="str">
            <v>DEPAVE</v>
          </cell>
        </row>
        <row r="1056">
          <cell r="A1056" t="str">
            <v>90.A.251</v>
          </cell>
          <cell r="B1056" t="str">
            <v>Fornecimento e aplicação de seixo rolado</v>
          </cell>
          <cell r="C1056" t="str">
            <v>M3</v>
          </cell>
          <cell r="D1056">
            <v>221.85</v>
          </cell>
          <cell r="E1056">
            <v>36526</v>
          </cell>
          <cell r="F1056" t="str">
            <v>DEPAVE</v>
          </cell>
        </row>
        <row r="1057">
          <cell r="A1057" t="str">
            <v>90.A.252</v>
          </cell>
          <cell r="B1057" t="str">
            <v>ALFENEIRO - Ligustrum lucidum - árvore, em terreno de boa qualidade PASSOU P/ A TABELA 33 - 18.02.05</v>
          </cell>
          <cell r="C1057" t="str">
            <v>UN</v>
          </cell>
          <cell r="D1057">
            <v>53.93</v>
          </cell>
          <cell r="E1057">
            <v>38108</v>
          </cell>
          <cell r="F1057" t="str">
            <v>DEPAVE</v>
          </cell>
        </row>
        <row r="1058">
          <cell r="A1058" t="str">
            <v>90.A.253</v>
          </cell>
          <cell r="B1058" t="str">
            <v>CHORÃO / SALGUEIRO - Salyx babylonica - árvore, em terreno de boa qualidade</v>
          </cell>
          <cell r="C1058" t="str">
            <v>UN</v>
          </cell>
          <cell r="D1058">
            <v>82.47</v>
          </cell>
          <cell r="E1058">
            <v>38108</v>
          </cell>
          <cell r="F1058" t="str">
            <v>DEPAVE</v>
          </cell>
        </row>
        <row r="1059">
          <cell r="A1059" t="str">
            <v>90.A.254</v>
          </cell>
          <cell r="B1059" t="str">
            <v>PINHEIRO - Pinnus elliotis - árvore, em terreno de boa qualidade PASSOU P/ A TABELA 33- 18.02.42</v>
          </cell>
          <cell r="C1059" t="str">
            <v>UN</v>
          </cell>
          <cell r="D1059">
            <v>84.99</v>
          </cell>
          <cell r="E1059">
            <v>38108</v>
          </cell>
          <cell r="F1059" t="str">
            <v>DEPAVE</v>
          </cell>
        </row>
        <row r="1060">
          <cell r="A1060" t="str">
            <v>90.A.255</v>
          </cell>
          <cell r="B1060" t="str">
            <v>PAU DE CIGARRA - Senna multijuga - árvore,  em terreno de boa qualidade</v>
          </cell>
          <cell r="C1060" t="str">
            <v>UN</v>
          </cell>
          <cell r="D1060">
            <v>79.44</v>
          </cell>
          <cell r="E1060">
            <v>37408</v>
          </cell>
          <cell r="F1060" t="str">
            <v>DEPAVE</v>
          </cell>
        </row>
        <row r="1061">
          <cell r="A1061" t="str">
            <v>90.A.256</v>
          </cell>
          <cell r="B1061" t="str">
            <v>CAMARÃO - Beloperone guttata - arbusto, em terreno de boa qualidade</v>
          </cell>
          <cell r="C1061" t="str">
            <v>UN</v>
          </cell>
          <cell r="D1061">
            <v>8.9499999999999993</v>
          </cell>
          <cell r="E1061">
            <v>37408</v>
          </cell>
          <cell r="F1061" t="str">
            <v>DEPAVE</v>
          </cell>
        </row>
        <row r="1062">
          <cell r="A1062" t="str">
            <v>90.A.257</v>
          </cell>
          <cell r="B1062" t="str">
            <v>ANGICO BRANCO - Albizia polycephala - árvore, em terreno de boa qualidade</v>
          </cell>
          <cell r="C1062" t="str">
            <v>UN</v>
          </cell>
          <cell r="D1062">
            <v>56.78</v>
          </cell>
          <cell r="E1062">
            <v>37408</v>
          </cell>
          <cell r="F1062" t="str">
            <v>DEPAVE</v>
          </cell>
        </row>
        <row r="1063">
          <cell r="A1063" t="str">
            <v>90.A.258</v>
          </cell>
          <cell r="B1063" t="str">
            <v>CEDRO DO BREJO - Cedrela odorata - árvore, em terreno de boa qualidade</v>
          </cell>
          <cell r="C1063" t="str">
            <v>UN</v>
          </cell>
          <cell r="D1063">
            <v>57.01</v>
          </cell>
          <cell r="E1063">
            <v>37408</v>
          </cell>
          <cell r="F1063" t="str">
            <v>DEPAVE</v>
          </cell>
        </row>
        <row r="1064">
          <cell r="A1064" t="str">
            <v>90.A.259</v>
          </cell>
          <cell r="B1064" t="str">
            <v>CAPIM CHORÃO - Eragrotes curvula - forração, em terreno de boa qualidade</v>
          </cell>
          <cell r="C1064" t="str">
            <v>M2</v>
          </cell>
          <cell r="D1064">
            <v>5.37</v>
          </cell>
          <cell r="E1064">
            <v>37408</v>
          </cell>
          <cell r="F1064" t="str">
            <v>DEPAVE</v>
          </cell>
        </row>
        <row r="1065">
          <cell r="A1065" t="str">
            <v>90.A.260</v>
          </cell>
          <cell r="B1065" t="str">
            <v>FIGUEIRA - Ficus benjamina - árvore em terreno de boa qualidade PASSOU P/ A TABELA 33- 18.02.17</v>
          </cell>
          <cell r="C1065" t="str">
            <v>UN</v>
          </cell>
          <cell r="D1065">
            <v>78.3</v>
          </cell>
          <cell r="E1065">
            <v>38108</v>
          </cell>
          <cell r="F1065" t="str">
            <v>DEPAVE</v>
          </cell>
        </row>
        <row r="1066">
          <cell r="A1066" t="str">
            <v>90.A.261</v>
          </cell>
          <cell r="B1066" t="str">
            <v>PALMEIRA CARIOTA - Cariota urens - palmeira, em terreno de boa qualidade</v>
          </cell>
          <cell r="C1066" t="str">
            <v>UN</v>
          </cell>
          <cell r="D1066">
            <v>75.790000000000006</v>
          </cell>
          <cell r="E1066">
            <v>37408</v>
          </cell>
          <cell r="F1066" t="str">
            <v>DEPAVE</v>
          </cell>
        </row>
        <row r="1067">
          <cell r="A1067" t="str">
            <v>90.A.262</v>
          </cell>
          <cell r="B1067" t="str">
            <v>CORDILINE (BABY) - Cordyline terminalis - arbusto, em terreno de boa qualidade</v>
          </cell>
          <cell r="C1067" t="str">
            <v>UN</v>
          </cell>
          <cell r="D1067">
            <v>20.98</v>
          </cell>
          <cell r="E1067">
            <v>38718</v>
          </cell>
          <cell r="F1067" t="str">
            <v>DEPAVE</v>
          </cell>
        </row>
        <row r="1068">
          <cell r="A1068" t="str">
            <v>90.A.263</v>
          </cell>
          <cell r="B1068" t="str">
            <v>ALPÍNEA - Alpinea sp - arbusto, em terreno de boa  qualidade</v>
          </cell>
          <cell r="C1068" t="str">
            <v>UN</v>
          </cell>
          <cell r="D1068">
            <v>12</v>
          </cell>
          <cell r="E1068">
            <v>37408</v>
          </cell>
          <cell r="F1068" t="str">
            <v>DEPAVE</v>
          </cell>
        </row>
        <row r="1069">
          <cell r="A1069" t="str">
            <v>90.A.264</v>
          </cell>
          <cell r="B1069" t="str">
            <v>CTENANTE - Ctenante oppnimaniana - arbusto, em terreno de boa qualidade</v>
          </cell>
          <cell r="C1069" t="str">
            <v>UN</v>
          </cell>
          <cell r="D1069">
            <v>13.98</v>
          </cell>
          <cell r="E1069">
            <v>37408</v>
          </cell>
          <cell r="F1069" t="str">
            <v>DEPAVE</v>
          </cell>
        </row>
        <row r="1070">
          <cell r="A1070" t="str">
            <v>90.A.265</v>
          </cell>
          <cell r="B1070" t="str">
            <v>COREOPSIS - Coreopsis lanceolata - arbusto, em terreno de boa qualidade</v>
          </cell>
          <cell r="C1070" t="str">
            <v>UN</v>
          </cell>
          <cell r="D1070">
            <v>6.62</v>
          </cell>
          <cell r="E1070">
            <v>38718</v>
          </cell>
          <cell r="F1070" t="str">
            <v>DEPAVE</v>
          </cell>
        </row>
        <row r="1071">
          <cell r="A1071" t="str">
            <v>90.A.266</v>
          </cell>
          <cell r="B1071" t="str">
            <v>BRASSAIA - Brassaia actinothylla - arbusto, em terreno de boa qualidade</v>
          </cell>
          <cell r="C1071" t="str">
            <v>UN</v>
          </cell>
          <cell r="D1071">
            <v>13.27</v>
          </cell>
          <cell r="E1071">
            <v>37408</v>
          </cell>
          <cell r="F1071" t="str">
            <v>DEPAVE</v>
          </cell>
        </row>
        <row r="1072">
          <cell r="A1072" t="str">
            <v>90.A.267</v>
          </cell>
          <cell r="B1072" t="str">
            <v>CAPIM CIDREIRA - Andropogon schoenanthus - forração, em terreno de boa qualidade</v>
          </cell>
          <cell r="C1072" t="str">
            <v>M2</v>
          </cell>
          <cell r="D1072">
            <v>5.37</v>
          </cell>
          <cell r="E1072">
            <v>37408</v>
          </cell>
          <cell r="F1072" t="str">
            <v>DEPAVE</v>
          </cell>
        </row>
        <row r="1073">
          <cell r="A1073" t="str">
            <v>90.A.268</v>
          </cell>
          <cell r="B1073" t="str">
            <v>ALECRIM DE CAMPINAS - Holacalix glazziovii - árvore, em terreno de boa qualidade PASSOU P/ A TABELA 33- 18.02.03</v>
          </cell>
          <cell r="C1073" t="str">
            <v>UN</v>
          </cell>
          <cell r="D1073">
            <v>83.93</v>
          </cell>
          <cell r="E1073">
            <v>38108</v>
          </cell>
          <cell r="F1073" t="str">
            <v>DEPAVE</v>
          </cell>
        </row>
        <row r="1074">
          <cell r="A1074" t="str">
            <v>90.A.269</v>
          </cell>
          <cell r="B1074" t="str">
            <v>CANELA SASSAFRÁS - Ocotea pretiosa - árvore, em terreno de boa qualidade</v>
          </cell>
          <cell r="C1074" t="str">
            <v>UN</v>
          </cell>
          <cell r="D1074">
            <v>67.34</v>
          </cell>
          <cell r="E1074">
            <v>37408</v>
          </cell>
          <cell r="F1074" t="str">
            <v>DEPAVE</v>
          </cell>
        </row>
        <row r="1075">
          <cell r="A1075" t="str">
            <v>90.A.270</v>
          </cell>
          <cell r="B1075" t="str">
            <v>CÁSSIA IMPERIAL - Cassia fistula - árvore, em terreno de boa qualidade</v>
          </cell>
          <cell r="C1075" t="str">
            <v>UN</v>
          </cell>
          <cell r="D1075">
            <v>62.74</v>
          </cell>
          <cell r="E1075">
            <v>37408</v>
          </cell>
          <cell r="F1075" t="str">
            <v>DEPAVE</v>
          </cell>
        </row>
        <row r="1076">
          <cell r="A1076" t="str">
            <v>90.A.271</v>
          </cell>
          <cell r="B1076" t="str">
            <v>POINSETIA - Euphorbia pulchemma wild - arbusto, em terreno de boa qualidade</v>
          </cell>
          <cell r="C1076" t="str">
            <v>UN</v>
          </cell>
          <cell r="D1076">
            <v>11.67</v>
          </cell>
          <cell r="E1076">
            <v>37408</v>
          </cell>
          <cell r="F1076" t="str">
            <v>DEPAVE</v>
          </cell>
        </row>
        <row r="1077">
          <cell r="A1077" t="str">
            <v>90.A.272</v>
          </cell>
          <cell r="B1077" t="str">
            <v>AGAPANTO - Agapanthus umbelattos - forração, em terreno de boa qualidade</v>
          </cell>
          <cell r="C1077" t="str">
            <v>M2</v>
          </cell>
          <cell r="D1077">
            <v>13.7</v>
          </cell>
          <cell r="E1077">
            <v>36526</v>
          </cell>
          <cell r="F1077" t="str">
            <v>DEPAVE</v>
          </cell>
        </row>
        <row r="1078">
          <cell r="A1078" t="str">
            <v>90.A.273</v>
          </cell>
          <cell r="B1078" t="str">
            <v>FLAMBOYANT - Poinsiana regia - árvore, em terreno de boa qualidade</v>
          </cell>
          <cell r="C1078" t="str">
            <v>UN</v>
          </cell>
          <cell r="D1078">
            <v>85.77</v>
          </cell>
          <cell r="E1078">
            <v>38108</v>
          </cell>
          <cell r="F1078" t="str">
            <v>DEPAVE</v>
          </cell>
        </row>
        <row r="1079">
          <cell r="A1079" t="str">
            <v>90.A.274</v>
          </cell>
          <cell r="B1079" t="str">
            <v>UNHA-DE-VACA - Bauhinia purpurea - árvore, em terreno de boa qualidade</v>
          </cell>
          <cell r="C1079" t="str">
            <v>UN</v>
          </cell>
          <cell r="D1079">
            <v>38.06</v>
          </cell>
          <cell r="E1079">
            <v>36526</v>
          </cell>
          <cell r="F1079" t="str">
            <v>DEPAVE</v>
          </cell>
        </row>
        <row r="1080">
          <cell r="A1080" t="str">
            <v>90.A.275</v>
          </cell>
          <cell r="B1080" t="str">
            <v xml:space="preserve">ALELUIA / CASSIA - Cassia macranthera -árvore, em terreno de boa qualidade </v>
          </cell>
          <cell r="C1080" t="str">
            <v>UN</v>
          </cell>
          <cell r="D1080">
            <v>45.22</v>
          </cell>
          <cell r="E1080">
            <v>36526</v>
          </cell>
          <cell r="F1080" t="str">
            <v>DEPAVE</v>
          </cell>
        </row>
        <row r="1081">
          <cell r="A1081" t="str">
            <v>90.A.276</v>
          </cell>
          <cell r="B1081" t="str">
            <v>ALELUIA - Cassia speciosa - árvore, em terreno de boa qualidade</v>
          </cell>
          <cell r="C1081" t="str">
            <v>UN</v>
          </cell>
          <cell r="D1081">
            <v>45.22</v>
          </cell>
          <cell r="E1081">
            <v>36526</v>
          </cell>
          <cell r="F1081" t="str">
            <v>DEPAVE</v>
          </cell>
        </row>
        <row r="1082">
          <cell r="A1082" t="str">
            <v>90.A.277</v>
          </cell>
          <cell r="B1082" t="str">
            <v>CANELA SASSAFRÁS - Ocotea odorifera - árvore, em terreno de boa qualidade</v>
          </cell>
          <cell r="C1082" t="str">
            <v>UN</v>
          </cell>
          <cell r="D1082">
            <v>45.42</v>
          </cell>
          <cell r="E1082">
            <v>36526</v>
          </cell>
          <cell r="F1082" t="str">
            <v>DEPAVE</v>
          </cell>
        </row>
        <row r="1083">
          <cell r="A1083" t="str">
            <v>90.A.278</v>
          </cell>
          <cell r="B1083" t="str">
            <v>ALAMANDA ARBUSTIVA - Alamanda nerifolia - arbusto, em terreno de boa qualidade</v>
          </cell>
          <cell r="C1083" t="str">
            <v>UN</v>
          </cell>
          <cell r="D1083">
            <v>8.7899999999999991</v>
          </cell>
          <cell r="E1083">
            <v>36526</v>
          </cell>
          <cell r="F1083" t="str">
            <v>DEPAVE</v>
          </cell>
        </row>
        <row r="1084">
          <cell r="A1084" t="str">
            <v>90.A.279</v>
          </cell>
          <cell r="B1084" t="str">
            <v>HELICONIA - Heliconia lasthispatha - arbusto, em terreno de boa qualidade</v>
          </cell>
          <cell r="C1084" t="str">
            <v>UN</v>
          </cell>
          <cell r="D1084">
            <v>24.74</v>
          </cell>
          <cell r="E1084">
            <v>38718</v>
          </cell>
          <cell r="F1084" t="str">
            <v>DEPAVE</v>
          </cell>
        </row>
        <row r="1085">
          <cell r="A1085" t="str">
            <v>90.A.280</v>
          </cell>
          <cell r="B1085" t="str">
            <v>QUARESMEIRA ARBUSTIVA - Tibouchina forthergillae - arbusto, em terreno de boa qualidade</v>
          </cell>
          <cell r="C1085" t="str">
            <v>UN</v>
          </cell>
          <cell r="D1085">
            <v>8.7899999999999991</v>
          </cell>
          <cell r="E1085">
            <v>36526</v>
          </cell>
          <cell r="F1085" t="str">
            <v>DEPAVE</v>
          </cell>
        </row>
        <row r="1086">
          <cell r="A1086" t="str">
            <v>90.A.281</v>
          </cell>
          <cell r="B1086" t="str">
            <v>QUARESMEIRA ARBUSTIVA - Tibouchina semidecandra - arbusto, em terreno de boa qualidade</v>
          </cell>
          <cell r="C1086" t="str">
            <v>UN</v>
          </cell>
          <cell r="D1086">
            <v>8.7899999999999991</v>
          </cell>
          <cell r="E1086">
            <v>36526</v>
          </cell>
          <cell r="F1086" t="str">
            <v>DEPAVE</v>
          </cell>
        </row>
        <row r="1087">
          <cell r="A1087" t="str">
            <v>90.A.282</v>
          </cell>
          <cell r="B1087" t="str">
            <v>UVA JAPONESA - Hovenia dulcis - árvore, em terreno de boa qualidade</v>
          </cell>
          <cell r="C1087" t="str">
            <v>UN</v>
          </cell>
          <cell r="D1087">
            <v>60.05</v>
          </cell>
          <cell r="E1087">
            <v>37408</v>
          </cell>
          <cell r="F1087" t="str">
            <v>DEPAVE</v>
          </cell>
        </row>
        <row r="1088">
          <cell r="A1088" t="str">
            <v>90.A.283</v>
          </cell>
          <cell r="B1088" t="str">
            <v>PINGO DE OURO - Duranta repens - forração, em terreno de boa qualidade, c/ 50 CM</v>
          </cell>
          <cell r="C1088" t="str">
            <v>CX</v>
          </cell>
          <cell r="D1088">
            <v>11.7</v>
          </cell>
          <cell r="E1088">
            <v>38108</v>
          </cell>
          <cell r="F1088" t="str">
            <v>DEPAVE</v>
          </cell>
        </row>
        <row r="1089">
          <cell r="A1089" t="str">
            <v>90.A.284</v>
          </cell>
          <cell r="B1089" t="str">
            <v>MORÉIA-BICOLOR - Dietes bicolor - forração, em terreno de boa qualidade, c/ 80 CM</v>
          </cell>
          <cell r="C1089" t="str">
            <v>M2</v>
          </cell>
          <cell r="D1089">
            <v>10.82</v>
          </cell>
          <cell r="E1089">
            <v>36526</v>
          </cell>
          <cell r="F1089" t="str">
            <v>DEPAVE</v>
          </cell>
        </row>
        <row r="1090">
          <cell r="A1090" t="str">
            <v>90.A.285</v>
          </cell>
          <cell r="B1090" t="str">
            <v>CINAMOMO - Melia azedarach - árvore, em terreno de boa qualidade</v>
          </cell>
          <cell r="C1090" t="str">
            <v>UN</v>
          </cell>
          <cell r="D1090">
            <v>57.61</v>
          </cell>
          <cell r="E1090">
            <v>37408</v>
          </cell>
          <cell r="F1090" t="str">
            <v>DEPAVE</v>
          </cell>
        </row>
        <row r="1091">
          <cell r="A1091" t="str">
            <v>90.A.286</v>
          </cell>
          <cell r="B1091" t="str">
            <v>NINFEA - Nymphaea rudgeana - planta aquática</v>
          </cell>
          <cell r="C1091" t="str">
            <v>UN</v>
          </cell>
          <cell r="D1091">
            <v>35.5</v>
          </cell>
          <cell r="E1091">
            <v>37408</v>
          </cell>
          <cell r="F1091" t="str">
            <v>DEPAVE</v>
          </cell>
        </row>
        <row r="1092">
          <cell r="A1092" t="str">
            <v>90.A.287</v>
          </cell>
          <cell r="B1092" t="str">
            <v>MONSTERA - Monstera deliciosa - forração em terreno de boa qualidade, a cada 1,0 m</v>
          </cell>
          <cell r="C1092" t="str">
            <v>UN</v>
          </cell>
          <cell r="D1092">
            <v>15.19</v>
          </cell>
          <cell r="E1092">
            <v>38108</v>
          </cell>
          <cell r="F1092" t="str">
            <v>DEPAVE</v>
          </cell>
        </row>
        <row r="1093">
          <cell r="A1093" t="str">
            <v>90.A.288</v>
          </cell>
          <cell r="B1093" t="str">
            <v>FALSA-IRIS - Morea iridioides - forração em terreno de boa qualidade, a cada 35 cm</v>
          </cell>
          <cell r="C1093" t="str">
            <v>M2</v>
          </cell>
          <cell r="D1093">
            <v>8.4700000000000006</v>
          </cell>
          <cell r="E1093">
            <v>37408</v>
          </cell>
          <cell r="F1093" t="str">
            <v>DEPAVE</v>
          </cell>
        </row>
        <row r="1094">
          <cell r="A1094" t="str">
            <v>90.A.289</v>
          </cell>
          <cell r="B1094" t="str">
            <v>PROTETOR DE ÁRVORES "ARGOLAS" DET. PR-04</v>
          </cell>
          <cell r="C1094" t="str">
            <v>UN</v>
          </cell>
          <cell r="D1094">
            <v>127.67</v>
          </cell>
          <cell r="E1094">
            <v>37408</v>
          </cell>
          <cell r="F1094" t="str">
            <v>DEPAVE</v>
          </cell>
        </row>
        <row r="1095">
          <cell r="A1095" t="str">
            <v>90.A.290</v>
          </cell>
          <cell r="B1095" t="str">
            <v>PROTETOR DE ÁRVORES "PARIS" DET. PR-05</v>
          </cell>
          <cell r="C1095" t="str">
            <v>UN</v>
          </cell>
          <cell r="D1095">
            <v>109.06</v>
          </cell>
          <cell r="E1095">
            <v>37408</v>
          </cell>
          <cell r="F1095" t="str">
            <v>DEPAVE</v>
          </cell>
        </row>
        <row r="1096">
          <cell r="A1096" t="str">
            <v>90.A.291</v>
          </cell>
          <cell r="B1096" t="str">
            <v>PROTETOR DE ÁRVORES  "PARIS" SEM ORLA E SEM HASTES</v>
          </cell>
          <cell r="C1096" t="str">
            <v>UN</v>
          </cell>
          <cell r="D1096">
            <v>71.709999999999994</v>
          </cell>
          <cell r="E1096">
            <v>37408</v>
          </cell>
          <cell r="F1096" t="str">
            <v>DEPAVE</v>
          </cell>
        </row>
        <row r="1097">
          <cell r="A1097" t="str">
            <v>90.A.292</v>
          </cell>
          <cell r="B1097" t="str">
            <v>Tapiá-guaçu - Alchornea triplinervia - árvore, em terreno de boa qualidade</v>
          </cell>
          <cell r="C1097" t="str">
            <v>UN</v>
          </cell>
          <cell r="D1097">
            <v>53.44</v>
          </cell>
          <cell r="E1097">
            <v>37408</v>
          </cell>
          <cell r="F1097" t="str">
            <v>DEPAVE</v>
          </cell>
        </row>
        <row r="1098">
          <cell r="A1098" t="str">
            <v>90.A.293</v>
          </cell>
          <cell r="B1098" t="str">
            <v>Fruta de pombo - Tapirira guaianesis - árvore, em terreno de boa qualidade</v>
          </cell>
          <cell r="C1098" t="str">
            <v>UN</v>
          </cell>
          <cell r="D1098">
            <v>63.44</v>
          </cell>
          <cell r="E1098">
            <v>37408</v>
          </cell>
          <cell r="F1098" t="str">
            <v>DEPAVE</v>
          </cell>
        </row>
        <row r="1099">
          <cell r="A1099" t="str">
            <v>90.A.294</v>
          </cell>
          <cell r="B1099" t="str">
            <v>Peroba - Aspidosperma polyneurom - árvore, em terreno de boa qualidade</v>
          </cell>
          <cell r="C1099" t="str">
            <v>UN</v>
          </cell>
          <cell r="D1099">
            <v>59.63</v>
          </cell>
          <cell r="E1099">
            <v>38718</v>
          </cell>
          <cell r="F1099" t="str">
            <v>DEPAVE</v>
          </cell>
        </row>
        <row r="1100">
          <cell r="A1100" t="str">
            <v>90.A.295</v>
          </cell>
          <cell r="B1100" t="str">
            <v>Passuaré - Sclerolobium denudatum - árvore, em terreno de boa qualidade</v>
          </cell>
          <cell r="C1100" t="str">
            <v>UN</v>
          </cell>
          <cell r="D1100">
            <v>63.44</v>
          </cell>
          <cell r="E1100">
            <v>37408</v>
          </cell>
          <cell r="F1100" t="str">
            <v>DEPAVE</v>
          </cell>
        </row>
        <row r="1101">
          <cell r="A1101" t="str">
            <v>90.A.296</v>
          </cell>
          <cell r="B1101" t="str">
            <v>Olho de cabra - Ormosia arborea - árvore, em terreno de boa qualidade</v>
          </cell>
          <cell r="C1101" t="str">
            <v>UN</v>
          </cell>
          <cell r="D1101">
            <v>63.44</v>
          </cell>
          <cell r="E1101">
            <v>37408</v>
          </cell>
          <cell r="F1101" t="str">
            <v>DEPAVE</v>
          </cell>
        </row>
        <row r="1102">
          <cell r="A1102" t="str">
            <v>90.A.297</v>
          </cell>
          <cell r="B1102" t="str">
            <v>Sacambu - Platymiscium floribundum - árvore, em terreno de boa qualidade</v>
          </cell>
          <cell r="C1102" t="str">
            <v>UN</v>
          </cell>
          <cell r="D1102">
            <v>63.44</v>
          </cell>
          <cell r="E1102">
            <v>37408</v>
          </cell>
          <cell r="F1102" t="str">
            <v>DEPAVE</v>
          </cell>
        </row>
        <row r="1103">
          <cell r="A1103" t="str">
            <v>90.A.298</v>
          </cell>
          <cell r="B1103" t="str">
            <v>Canela amarela - Ocotea puberula - árvore, em terreno de boa qualidade</v>
          </cell>
          <cell r="C1103" t="str">
            <v>UN</v>
          </cell>
          <cell r="D1103">
            <v>58.44</v>
          </cell>
          <cell r="E1103">
            <v>37408</v>
          </cell>
          <cell r="F1103" t="str">
            <v>DEPAVE</v>
          </cell>
        </row>
        <row r="1104">
          <cell r="A1104" t="str">
            <v>90.A.299</v>
          </cell>
          <cell r="B1104" t="str">
            <v>Árvores classe 1</v>
          </cell>
          <cell r="C1104" t="str">
            <v>UN</v>
          </cell>
          <cell r="D1104">
            <v>35.619999999999997</v>
          </cell>
          <cell r="E1104">
            <v>38108</v>
          </cell>
          <cell r="F1104" t="str">
            <v>DEPAVE</v>
          </cell>
        </row>
        <row r="1105">
          <cell r="A1105" t="str">
            <v>90.A.300</v>
          </cell>
          <cell r="B1105" t="str">
            <v>Árvores classe 2</v>
          </cell>
          <cell r="C1105" t="str">
            <v>UN</v>
          </cell>
          <cell r="D1105">
            <v>66.290000000000006</v>
          </cell>
          <cell r="E1105">
            <v>38108</v>
          </cell>
          <cell r="F1105" t="str">
            <v>DEPAVE</v>
          </cell>
        </row>
        <row r="1106">
          <cell r="A1106" t="str">
            <v>90.A.301</v>
          </cell>
          <cell r="B1106" t="str">
            <v>Arbustos classe 1</v>
          </cell>
          <cell r="C1106" t="str">
            <v>UN</v>
          </cell>
          <cell r="D1106">
            <v>9.57</v>
          </cell>
          <cell r="E1106">
            <v>38108</v>
          </cell>
          <cell r="F1106" t="str">
            <v>DEPAVE</v>
          </cell>
        </row>
        <row r="1107">
          <cell r="A1107" t="str">
            <v>90.A.302</v>
          </cell>
          <cell r="B1107" t="str">
            <v>Arbustos classe 2</v>
          </cell>
          <cell r="C1107" t="str">
            <v>UN</v>
          </cell>
          <cell r="D1107">
            <v>9.57</v>
          </cell>
          <cell r="E1107">
            <v>38108</v>
          </cell>
          <cell r="F1107" t="str">
            <v>DEPAVE</v>
          </cell>
        </row>
        <row r="1108">
          <cell r="A1108" t="str">
            <v>90.A.303</v>
          </cell>
          <cell r="B1108" t="str">
            <v>Forração classe 1</v>
          </cell>
          <cell r="C1108" t="str">
            <v>DZ</v>
          </cell>
          <cell r="D1108">
            <v>14.85</v>
          </cell>
          <cell r="E1108">
            <v>38108</v>
          </cell>
          <cell r="F1108" t="str">
            <v>DEPAVE</v>
          </cell>
        </row>
        <row r="1109">
          <cell r="A1109" t="str">
            <v>90.A.304</v>
          </cell>
          <cell r="B1109" t="str">
            <v>Foração classe 2</v>
          </cell>
          <cell r="C1109" t="str">
            <v>DZ</v>
          </cell>
          <cell r="D1109">
            <v>13.85</v>
          </cell>
          <cell r="E1109">
            <v>38108</v>
          </cell>
          <cell r="F1109" t="str">
            <v>DEPAVE</v>
          </cell>
        </row>
        <row r="1110">
          <cell r="A1110" t="str">
            <v>90.A.305</v>
          </cell>
          <cell r="B1110" t="str">
            <v>Agave - agave amaericana linn - arbusto, em terreno de boa qualidade</v>
          </cell>
          <cell r="C1110" t="str">
            <v>UN</v>
          </cell>
          <cell r="D1110">
            <v>37.61</v>
          </cell>
          <cell r="E1110">
            <v>38108</v>
          </cell>
          <cell r="F1110" t="str">
            <v>DEPAVE</v>
          </cell>
        </row>
        <row r="1111">
          <cell r="A1111" t="str">
            <v>90.A.306</v>
          </cell>
          <cell r="B1111" t="str">
            <v>Alfelandra - aphelandra squarrosa - arbusto, em terreno de boa qualidade</v>
          </cell>
          <cell r="C1111" t="str">
            <v>UN</v>
          </cell>
          <cell r="D1111">
            <v>16.68</v>
          </cell>
          <cell r="E1111">
            <v>38108</v>
          </cell>
          <cell r="F1111" t="str">
            <v>DEPAVE</v>
          </cell>
        </row>
        <row r="1112">
          <cell r="A1112" t="str">
            <v>90.A.307</v>
          </cell>
          <cell r="B1112" t="str">
            <v>Leopardo - belamcanda chinensis - arbusto, em terreno de boa qualidade</v>
          </cell>
          <cell r="C1112" t="str">
            <v>UN</v>
          </cell>
          <cell r="D1112">
            <v>16.39</v>
          </cell>
          <cell r="E1112">
            <v>38108</v>
          </cell>
          <cell r="F1112" t="str">
            <v>DEPAVE</v>
          </cell>
        </row>
        <row r="1113">
          <cell r="A1113" t="str">
            <v>90.A.308</v>
          </cell>
          <cell r="B1113" t="str">
            <v>Calatéia-zebra - calathea zebrina - arbusto, em terreno de boa qualidade</v>
          </cell>
          <cell r="C1113" t="str">
            <v>UN</v>
          </cell>
          <cell r="D1113">
            <v>8.4</v>
          </cell>
          <cell r="E1113">
            <v>37408</v>
          </cell>
          <cell r="F1113" t="str">
            <v>DEPAVE</v>
          </cell>
        </row>
        <row r="1114">
          <cell r="A1114" t="str">
            <v>90.A.309</v>
          </cell>
          <cell r="B1114" t="str">
            <v>Maranta-variegada - ctenathe oppenheimiana - arbusto, em terreno de boa qualidade</v>
          </cell>
          <cell r="C1114" t="str">
            <v>UN</v>
          </cell>
          <cell r="D1114">
            <v>16.53</v>
          </cell>
          <cell r="E1114">
            <v>38108</v>
          </cell>
          <cell r="F1114" t="str">
            <v>DEPAVE</v>
          </cell>
        </row>
        <row r="1115">
          <cell r="A1115" t="str">
            <v>90.A.310</v>
          </cell>
          <cell r="B1115" t="str">
            <v>Fulcrea - fulcrea - arbusto, em terreno de boa qualidade</v>
          </cell>
          <cell r="C1115" t="str">
            <v>UN</v>
          </cell>
          <cell r="D1115">
            <v>22.98</v>
          </cell>
          <cell r="E1115">
            <v>37408</v>
          </cell>
          <cell r="F1115" t="str">
            <v>DEPAVE</v>
          </cell>
        </row>
        <row r="1116">
          <cell r="A1116" t="str">
            <v>90.A.311</v>
          </cell>
          <cell r="B1116" t="str">
            <v>Gardênia - gardenia jasminoides - arbusto, em terreno de boa qualidade</v>
          </cell>
          <cell r="C1116" t="str">
            <v>UN</v>
          </cell>
          <cell r="D1116">
            <v>14.65</v>
          </cell>
          <cell r="E1116">
            <v>38108</v>
          </cell>
          <cell r="F1116" t="str">
            <v>DEPAVE</v>
          </cell>
        </row>
        <row r="1117">
          <cell r="A1117" t="str">
            <v>90.A.312</v>
          </cell>
          <cell r="B1117" t="str">
            <v>Iresine - iresine herbstii hook - arbusto, em terreno de boa qualidade</v>
          </cell>
          <cell r="C1117" t="str">
            <v>UN</v>
          </cell>
          <cell r="D1117">
            <v>13.56</v>
          </cell>
          <cell r="E1117">
            <v>37408</v>
          </cell>
          <cell r="F1117" t="str">
            <v>DEPAVE</v>
          </cell>
        </row>
        <row r="1118">
          <cell r="A1118" t="str">
            <v>90.A.313</v>
          </cell>
          <cell r="B1118" t="str">
            <v>Léia - leea coccinea - arbusto, em terreno de boa qualidade</v>
          </cell>
          <cell r="C1118" t="str">
            <v>UN</v>
          </cell>
          <cell r="D1118">
            <v>30.46</v>
          </cell>
          <cell r="E1118">
            <v>38108</v>
          </cell>
          <cell r="F1118" t="str">
            <v>DEPAVE</v>
          </cell>
        </row>
        <row r="1119">
          <cell r="A1119" t="str">
            <v>90.A.314</v>
          </cell>
          <cell r="B1119" t="str">
            <v>Flor-de-São João - pyrostegia venusta - arbusto, em terreno de boa qualidade</v>
          </cell>
          <cell r="C1119" t="str">
            <v>UN</v>
          </cell>
          <cell r="D1119">
            <v>20.059999999999999</v>
          </cell>
          <cell r="E1119">
            <v>38718</v>
          </cell>
          <cell r="F1119" t="str">
            <v>DEPAVE</v>
          </cell>
        </row>
        <row r="1120">
          <cell r="A1120" t="str">
            <v>90.A.315</v>
          </cell>
          <cell r="B1120" t="str">
            <v>Cacto-margarida - lampranthus productus - forração</v>
          </cell>
          <cell r="C1120" t="str">
            <v>M2</v>
          </cell>
          <cell r="D1120">
            <v>19.79</v>
          </cell>
          <cell r="E1120">
            <v>38718</v>
          </cell>
          <cell r="F1120" t="str">
            <v>DEPAVE</v>
          </cell>
        </row>
        <row r="1121">
          <cell r="A1121" t="str">
            <v>90.A.316</v>
          </cell>
          <cell r="B1121" t="str">
            <v>Palmeira-umbela - cyperus alternifolius linn - forração</v>
          </cell>
          <cell r="C1121" t="str">
            <v>M2</v>
          </cell>
          <cell r="D1121">
            <v>225.77</v>
          </cell>
          <cell r="E1121">
            <v>38108</v>
          </cell>
          <cell r="F1121" t="str">
            <v>DEPAVE</v>
          </cell>
        </row>
        <row r="1122">
          <cell r="A1122" t="str">
            <v>90.A.317</v>
          </cell>
          <cell r="B1122" t="str">
            <v xml:space="preserve">Bico-de-papagaio - euphorbia pulcherrima willd - arbusto, em terreno de boa qualidade </v>
          </cell>
          <cell r="C1122" t="str">
            <v>UN</v>
          </cell>
          <cell r="D1122">
            <v>13.49</v>
          </cell>
          <cell r="E1122">
            <v>38108</v>
          </cell>
          <cell r="F1122" t="str">
            <v>DEPAVE</v>
          </cell>
        </row>
        <row r="1123">
          <cell r="A1123" t="str">
            <v>90.A.318</v>
          </cell>
          <cell r="B1123" t="str">
            <v>Corticeira - erythrina crista-galli - árvore, em terreno de boa quailidade</v>
          </cell>
          <cell r="C1123" t="str">
            <v>UN</v>
          </cell>
          <cell r="D1123">
            <v>77.73</v>
          </cell>
          <cell r="E1123">
            <v>38108</v>
          </cell>
          <cell r="F1123" t="str">
            <v>DEPAVE</v>
          </cell>
        </row>
        <row r="1124">
          <cell r="A1124" t="str">
            <v>90.A.319</v>
          </cell>
          <cell r="B1124" t="str">
            <v xml:space="preserve">Sibipiruna- Caesalpinia peltophoroides- árvores em terreno de boa qualidade </v>
          </cell>
          <cell r="C1124" t="str">
            <v>UN</v>
          </cell>
          <cell r="D1124">
            <v>84.37</v>
          </cell>
          <cell r="E1124">
            <v>38108</v>
          </cell>
          <cell r="F1124" t="str">
            <v>DEPAVE</v>
          </cell>
        </row>
        <row r="1125">
          <cell r="A1125" t="str">
            <v>90.A.320</v>
          </cell>
          <cell r="B1125" t="str">
            <v xml:space="preserve">GRAMA ESMERALADA - Wild zoysia - forração em terreno de boa qualidade </v>
          </cell>
          <cell r="C1125" t="str">
            <v>M2</v>
          </cell>
          <cell r="D1125">
            <v>6.78</v>
          </cell>
          <cell r="E1125">
            <v>38718</v>
          </cell>
          <cell r="F1125" t="str">
            <v>DEPAVE</v>
          </cell>
        </row>
        <row r="1126">
          <cell r="A1126" t="str">
            <v>90.A.321</v>
          </cell>
          <cell r="B1126" t="str">
            <v>AGLAIA - Aglaia odorata, árvore, em terreno de boa qualidade</v>
          </cell>
          <cell r="C1126" t="str">
            <v>UN</v>
          </cell>
          <cell r="D1126">
            <v>71.709999999999994</v>
          </cell>
          <cell r="E1126">
            <v>38718</v>
          </cell>
          <cell r="F1126" t="str">
            <v>DEPAVE</v>
          </cell>
        </row>
        <row r="1127">
          <cell r="A1127" t="str">
            <v>90.A.322</v>
          </cell>
          <cell r="B1127" t="str">
            <v>Seixo rolado - marrom, inclusive aplicação</v>
          </cell>
          <cell r="C1127" t="str">
            <v>SACO</v>
          </cell>
          <cell r="D1127">
            <v>15.71</v>
          </cell>
          <cell r="E1127">
            <v>38718</v>
          </cell>
          <cell r="F1127" t="str">
            <v>DEPAVE</v>
          </cell>
        </row>
        <row r="1128">
          <cell r="A1128" t="str">
            <v>90.A.323</v>
          </cell>
          <cell r="B1128" t="str">
            <v>Casca de pinus, inclusive aplicação</v>
          </cell>
          <cell r="C1128" t="str">
            <v>SACO</v>
          </cell>
          <cell r="D1128">
            <v>10.55</v>
          </cell>
          <cell r="E1128">
            <v>38718</v>
          </cell>
          <cell r="F1128" t="str">
            <v>DEPAVE</v>
          </cell>
        </row>
        <row r="1129">
          <cell r="A1129" t="str">
            <v>90.A.324</v>
          </cell>
          <cell r="B1129" t="str">
            <v xml:space="preserve">TREPADEIRA - CLASSE I </v>
          </cell>
          <cell r="C1129" t="str">
            <v>UN</v>
          </cell>
          <cell r="D1129">
            <v>15.53</v>
          </cell>
          <cell r="E1129">
            <v>38718</v>
          </cell>
          <cell r="F1129" t="str">
            <v>DEPAVE</v>
          </cell>
        </row>
        <row r="1130">
          <cell r="A1130" t="str">
            <v>90.A.325</v>
          </cell>
          <cell r="B1130" t="str">
            <v>TREPADEIRA - CLASSE II</v>
          </cell>
          <cell r="C1130" t="str">
            <v>UN</v>
          </cell>
          <cell r="D1130">
            <v>15.54</v>
          </cell>
          <cell r="E1130">
            <v>38718</v>
          </cell>
          <cell r="F1130" t="str">
            <v>DEPAVE</v>
          </cell>
        </row>
        <row r="1131">
          <cell r="A1131" t="str">
            <v>90.A.326</v>
          </cell>
          <cell r="B1131" t="str">
            <v xml:space="preserve">Tumbérgia - Thumbergias diversas - arbusto, em terreno de boa qualidade </v>
          </cell>
          <cell r="C1131" t="str">
            <v>CX</v>
          </cell>
          <cell r="D1131">
            <v>9.06</v>
          </cell>
          <cell r="E1131">
            <v>38108</v>
          </cell>
          <cell r="F1131" t="str">
            <v>DEPAVE</v>
          </cell>
        </row>
        <row r="1132">
          <cell r="A1132" t="str">
            <v>90.A.327</v>
          </cell>
          <cell r="B1132" t="str">
            <v>Agave - agave attenuata - arbusto , em terreno de boa qualidade</v>
          </cell>
          <cell r="C1132" t="str">
            <v>UN</v>
          </cell>
          <cell r="D1132">
            <v>17.260000000000002</v>
          </cell>
          <cell r="E1132">
            <v>38108</v>
          </cell>
          <cell r="F1132" t="str">
            <v>DEPAVE</v>
          </cell>
        </row>
        <row r="1133">
          <cell r="A1133" t="str">
            <v>90.A.328</v>
          </cell>
          <cell r="B1133" t="str">
            <v xml:space="preserve">Piriquito vermelho - alternanthera ficoidea - forração em terreno de boa qualidade </v>
          </cell>
          <cell r="C1133" t="str">
            <v>CX</v>
          </cell>
          <cell r="D1133">
            <v>11.24</v>
          </cell>
          <cell r="E1133">
            <v>38108</v>
          </cell>
          <cell r="F1133" t="str">
            <v>DEPAVE</v>
          </cell>
        </row>
        <row r="1134">
          <cell r="A1134" t="str">
            <v>90.A.329</v>
          </cell>
          <cell r="B1134" t="str">
            <v xml:space="preserve">Amendoim ornamental  ou rasteiro - Arachis repens - forração em terreno de boa qualidade </v>
          </cell>
          <cell r="C1134" t="str">
            <v>CX</v>
          </cell>
          <cell r="D1134">
            <v>10.9</v>
          </cell>
          <cell r="E1134">
            <v>38108</v>
          </cell>
          <cell r="F1134" t="str">
            <v>DEPAVE</v>
          </cell>
        </row>
        <row r="1135">
          <cell r="A1135" t="str">
            <v>90.A.330</v>
          </cell>
          <cell r="B1135" t="str">
            <v>Azulzinha - Evolvulus glomeratus - forração em terreno de boa qualidade</v>
          </cell>
          <cell r="C1135" t="str">
            <v>CX</v>
          </cell>
          <cell r="D1135">
            <v>11.67</v>
          </cell>
          <cell r="E1135">
            <v>38108</v>
          </cell>
          <cell r="F1135" t="str">
            <v>DEPAVE</v>
          </cell>
        </row>
        <row r="1136">
          <cell r="A1136" t="str">
            <v>90.A.331</v>
          </cell>
          <cell r="B1136" t="str">
            <v xml:space="preserve">Turnera - Turnera vemifolia - forração de terreno de boa qualidade </v>
          </cell>
          <cell r="C1136" t="str">
            <v>UN</v>
          </cell>
          <cell r="D1136">
            <v>6.84</v>
          </cell>
          <cell r="E1136">
            <v>38718</v>
          </cell>
          <cell r="F1136" t="str">
            <v>DEPAVE</v>
          </cell>
        </row>
        <row r="1137">
          <cell r="A1137" t="str">
            <v>90.A.332</v>
          </cell>
          <cell r="B1137" t="str">
            <v xml:space="preserve">Formio - Formio Variegato  -arbusto, em terreno de boa qualidade </v>
          </cell>
          <cell r="C1137" t="str">
            <v>UN</v>
          </cell>
          <cell r="D1137">
            <v>21.98</v>
          </cell>
          <cell r="E1137">
            <v>38718</v>
          </cell>
          <cell r="F1137" t="str">
            <v>DEPAVE</v>
          </cell>
        </row>
        <row r="1138">
          <cell r="A1138" t="str">
            <v>90.A.333</v>
          </cell>
          <cell r="B1138" t="str">
            <v xml:space="preserve">Formio - Formio Vermelho  - arbusto, em terreno de boa qualidade </v>
          </cell>
          <cell r="C1138" t="str">
            <v>UN</v>
          </cell>
          <cell r="D1138">
            <v>21.98</v>
          </cell>
          <cell r="E1138">
            <v>38718</v>
          </cell>
          <cell r="F1138" t="str">
            <v>DEPAVE</v>
          </cell>
        </row>
        <row r="1139">
          <cell r="A1139" t="str">
            <v>90.A.334</v>
          </cell>
          <cell r="B1139" t="str">
            <v xml:space="preserve">Setecresea -  Setecresea purpera - forração em terreno de boa qualidade </v>
          </cell>
          <cell r="C1139" t="str">
            <v>UN</v>
          </cell>
          <cell r="D1139">
            <v>6.56</v>
          </cell>
          <cell r="E1139">
            <v>38718</v>
          </cell>
          <cell r="F1139" t="str">
            <v>DEPAVE</v>
          </cell>
        </row>
        <row r="1140">
          <cell r="A1140" t="str">
            <v>98.A.000</v>
          </cell>
          <cell r="B1140" t="str">
            <v>Consolidação - Reflorestamento</v>
          </cell>
          <cell r="C1140" t="str">
            <v>HA</v>
          </cell>
          <cell r="D1140">
            <v>153.13999999999999</v>
          </cell>
          <cell r="E1140">
            <v>37408</v>
          </cell>
          <cell r="F1140" t="str">
            <v>DEPAVE</v>
          </cell>
        </row>
        <row r="1141">
          <cell r="A1141" t="str">
            <v>98.A.001</v>
          </cell>
          <cell r="B1141" t="str">
            <v>Reflorestamento</v>
          </cell>
          <cell r="C1141" t="str">
            <v>HA</v>
          </cell>
          <cell r="D1141">
            <v>5216.74</v>
          </cell>
          <cell r="E1141">
            <v>37408</v>
          </cell>
          <cell r="F1141" t="str">
            <v>DEPAVE</v>
          </cell>
        </row>
        <row r="1142">
          <cell r="A1142" t="str">
            <v>98.A.002</v>
          </cell>
          <cell r="B1142" t="str">
            <v>Replantio, até 10%, reflorestamento de áreas verdes, consolidação - 360 dias</v>
          </cell>
          <cell r="C1142" t="str">
            <v>GL</v>
          </cell>
          <cell r="D1142">
            <v>521.66999999999996</v>
          </cell>
          <cell r="E1142">
            <v>37408</v>
          </cell>
          <cell r="F1142" t="str">
            <v>DEPAVE</v>
          </cell>
        </row>
        <row r="1143">
          <cell r="A1143" t="str">
            <v>98.A.003</v>
          </cell>
          <cell r="B1143" t="str">
            <v>Replantio, 10,01 A 15%, reflorestamento de áreas verdes, consolidação - 360 dias</v>
          </cell>
          <cell r="C1143" t="str">
            <v>GL</v>
          </cell>
          <cell r="D1143">
            <v>260.83</v>
          </cell>
          <cell r="E1143">
            <v>37408</v>
          </cell>
          <cell r="F1143" t="str">
            <v>DEPAVE</v>
          </cell>
        </row>
        <row r="1144">
          <cell r="A1144" t="str">
            <v>98.A.004</v>
          </cell>
          <cell r="B1144" t="str">
            <v>Replantio, 15,01 A 20%, reflorestamento de áreas verdes, consolidação - 360 dias</v>
          </cell>
          <cell r="C1144" t="str">
            <v>GL</v>
          </cell>
          <cell r="D1144">
            <v>260.83</v>
          </cell>
          <cell r="E1144">
            <v>37408</v>
          </cell>
          <cell r="F1144" t="str">
            <v>DEPAVE</v>
          </cell>
        </row>
        <row r="1145">
          <cell r="A1145" t="str">
            <v>98.A.005</v>
          </cell>
          <cell r="B1145" t="str">
            <v>Replantio, 20,01 A 25%, reflorestamento de áreas verdes, consolidação - 360 dias</v>
          </cell>
          <cell r="C1145" t="str">
            <v>HA</v>
          </cell>
          <cell r="D1145">
            <v>260.83</v>
          </cell>
          <cell r="E1145">
            <v>37408</v>
          </cell>
          <cell r="F1145" t="str">
            <v>DEPAVE</v>
          </cell>
        </row>
        <row r="1146">
          <cell r="A1146" t="str">
            <v>98.A.006</v>
          </cell>
          <cell r="B1146" t="str">
            <v>Reflorestamento - Pq. Pinheirinho d'água</v>
          </cell>
          <cell r="C1146" t="str">
            <v>HA</v>
          </cell>
          <cell r="D1146">
            <v>6549.74</v>
          </cell>
          <cell r="E1146">
            <v>37408</v>
          </cell>
          <cell r="F1146" t="str">
            <v>DEPAVE</v>
          </cell>
        </row>
        <row r="1147">
          <cell r="A1147" t="str">
            <v>98.A.007</v>
          </cell>
          <cell r="B1147" t="str">
            <v>Replantio, até 10%, reflorestamento áreas verdes, consol. - 360 dias Pq. Pinheiro d'água</v>
          </cell>
          <cell r="C1147" t="str">
            <v>GL</v>
          </cell>
          <cell r="D1147">
            <v>2547.9</v>
          </cell>
          <cell r="E1147">
            <v>37408</v>
          </cell>
          <cell r="F1147" t="str">
            <v>DEPAVE</v>
          </cell>
        </row>
        <row r="1148">
          <cell r="A1148" t="str">
            <v>98.A.008</v>
          </cell>
          <cell r="B1148" t="str">
            <v>Replantio, 10,01 A 15%, reflorestamento de áreas verdes, consol. - 360 dias Pq. Pinheiro d'água</v>
          </cell>
          <cell r="C1148" t="str">
            <v>GL</v>
          </cell>
          <cell r="D1148">
            <v>1273.95</v>
          </cell>
          <cell r="E1148">
            <v>37408</v>
          </cell>
          <cell r="F1148" t="str">
            <v>DEPAVE</v>
          </cell>
        </row>
        <row r="1149">
          <cell r="A1149" t="str">
            <v>98.A.009</v>
          </cell>
          <cell r="B1149" t="str">
            <v>Replantio, 15,01 A 20%, reflorestamento de áreas verdes, consol. - 360 dias Pq. Pinheiro d'água</v>
          </cell>
          <cell r="C1149" t="str">
            <v>GL</v>
          </cell>
          <cell r="D1149">
            <v>1273.95</v>
          </cell>
          <cell r="E1149">
            <v>37408</v>
          </cell>
          <cell r="F1149" t="str">
            <v>DEPAVE</v>
          </cell>
        </row>
        <row r="1150">
          <cell r="A1150" t="str">
            <v>98.A.010</v>
          </cell>
          <cell r="B1150" t="str">
            <v>Replantio, 20,01 A 25%, reflorestamento de áreas verdes, consol. - 360 dias Pq. Pinheiro d'água</v>
          </cell>
          <cell r="C1150" t="str">
            <v>GL</v>
          </cell>
          <cell r="D1150">
            <v>1273.95</v>
          </cell>
          <cell r="E1150">
            <v>37408</v>
          </cell>
          <cell r="F1150" t="str">
            <v>DEPAVE</v>
          </cell>
        </row>
        <row r="1151">
          <cell r="A1151" t="str">
            <v>99.A.001</v>
          </cell>
          <cell r="B1151" t="str">
            <v>Irrigação - período de consolidação (90 dias)</v>
          </cell>
          <cell r="C1151" t="str">
            <v>M2</v>
          </cell>
          <cell r="D1151">
            <v>2.1800000000000002</v>
          </cell>
          <cell r="E1151">
            <v>38718</v>
          </cell>
          <cell r="F1151" t="str">
            <v>DEPAVE</v>
          </cell>
        </row>
        <row r="1152">
          <cell r="A1152" t="str">
            <v>99.A.002</v>
          </cell>
          <cell r="B1152" t="str">
            <v>Corte De Gramado - período de consolidação (90 dias)</v>
          </cell>
          <cell r="C1152" t="str">
            <v>HA</v>
          </cell>
          <cell r="D1152">
            <v>153.13999999999999</v>
          </cell>
          <cell r="E1152">
            <v>37408</v>
          </cell>
          <cell r="F1152" t="str">
            <v>DEPAVE</v>
          </cell>
        </row>
        <row r="1153">
          <cell r="A1153" t="str">
            <v>99.A.003</v>
          </cell>
          <cell r="B1153" t="str">
            <v>Despraguejamento - período de consolidação (90 dias)</v>
          </cell>
          <cell r="C1153" t="str">
            <v>M2</v>
          </cell>
          <cell r="D1153">
            <v>0.17</v>
          </cell>
          <cell r="E1153">
            <v>38718</v>
          </cell>
          <cell r="F1153" t="str">
            <v>DEPAVE</v>
          </cell>
        </row>
        <row r="1154">
          <cell r="A1154" t="str">
            <v>99.A.005</v>
          </cell>
          <cell r="B1154" t="str">
            <v>Replantio, até 10% fornec mudas, consolidação - Pq V Rodeio</v>
          </cell>
          <cell r="C1154" t="str">
            <v>GL</v>
          </cell>
          <cell r="D1154">
            <v>2878.6</v>
          </cell>
          <cell r="E1154">
            <v>35431</v>
          </cell>
          <cell r="F1154" t="str">
            <v>DEPAVE</v>
          </cell>
        </row>
        <row r="1155">
          <cell r="A1155" t="str">
            <v>99.A.006</v>
          </cell>
          <cell r="B1155" t="str">
            <v>Replantio, 10,01 a 15% fornec mudas, consolidação - Pq V Rodeio</v>
          </cell>
          <cell r="C1155" t="str">
            <v>GL</v>
          </cell>
          <cell r="D1155">
            <v>1439.3</v>
          </cell>
          <cell r="E1155">
            <v>35431</v>
          </cell>
          <cell r="F1155" t="str">
            <v>DEPAVE</v>
          </cell>
        </row>
        <row r="1156">
          <cell r="A1156" t="str">
            <v>99.A.007</v>
          </cell>
          <cell r="B1156" t="str">
            <v>Replantio, 15,01 a 20% fornec mudas, consolidação - Pq V Rodeio</v>
          </cell>
          <cell r="C1156" t="str">
            <v>GL</v>
          </cell>
          <cell r="D1156">
            <v>1439.3</v>
          </cell>
          <cell r="E1156">
            <v>35431</v>
          </cell>
          <cell r="F1156" t="str">
            <v>DEPAVE</v>
          </cell>
        </row>
        <row r="1157">
          <cell r="A1157" t="str">
            <v>99.A.008</v>
          </cell>
          <cell r="B1157" t="str">
            <v>Replantio, 20,01 a 25% fornec mudas, consolidação - Pq V Rodeio</v>
          </cell>
          <cell r="C1157" t="str">
            <v>GL</v>
          </cell>
          <cell r="D1157">
            <v>1439.3</v>
          </cell>
          <cell r="E1157">
            <v>35431</v>
          </cell>
          <cell r="F1157" t="str">
            <v>DEPAVE</v>
          </cell>
        </row>
        <row r="1158">
          <cell r="A1158" t="str">
            <v>99.A.009</v>
          </cell>
          <cell r="B1158" t="str">
            <v>Replantio, até 10% fornec mudas, consolidação - Pç Filhos da Terra</v>
          </cell>
          <cell r="C1158" t="str">
            <v>GL</v>
          </cell>
          <cell r="D1158">
            <v>1092.32</v>
          </cell>
          <cell r="E1158">
            <v>35431</v>
          </cell>
          <cell r="F1158" t="str">
            <v>DEPAVE</v>
          </cell>
        </row>
        <row r="1159">
          <cell r="A1159" t="str">
            <v>99.A.010</v>
          </cell>
          <cell r="B1159" t="str">
            <v>Replantio, 10,01 a 15% fornec mudas, consolidação-Pç Filhos da Terra</v>
          </cell>
          <cell r="C1159" t="str">
            <v>GL</v>
          </cell>
          <cell r="D1159">
            <v>546.16</v>
          </cell>
          <cell r="E1159">
            <v>35431</v>
          </cell>
          <cell r="F1159" t="str">
            <v>DEPAVE</v>
          </cell>
        </row>
        <row r="1160">
          <cell r="A1160" t="str">
            <v>99.A.011</v>
          </cell>
          <cell r="B1160" t="str">
            <v>Replantio, 15,01 a 20% fornec mudas, consolidação-Pç Filhos da Terra</v>
          </cell>
          <cell r="C1160" t="str">
            <v>GL</v>
          </cell>
          <cell r="D1160">
            <v>546.16</v>
          </cell>
          <cell r="E1160">
            <v>35431</v>
          </cell>
          <cell r="F1160" t="str">
            <v>DEPAVE</v>
          </cell>
        </row>
        <row r="1161">
          <cell r="A1161" t="str">
            <v>99.A.012</v>
          </cell>
          <cell r="B1161" t="str">
            <v>Replantio, 20,01 a 25% fornec mudas, consolidação-Pç Filhos da Terra</v>
          </cell>
          <cell r="C1161" t="str">
            <v>GL</v>
          </cell>
          <cell r="D1161">
            <v>546.16</v>
          </cell>
          <cell r="E1161">
            <v>35431</v>
          </cell>
          <cell r="F1161" t="str">
            <v>DEPAVE</v>
          </cell>
        </row>
        <row r="1162">
          <cell r="A1162" t="str">
            <v>99.A.013</v>
          </cell>
          <cell r="B1162" t="str">
            <v>Replantio, até 10% fornec mudas, consolidação - Pç Vila Suzana</v>
          </cell>
          <cell r="C1162" t="str">
            <v>GL</v>
          </cell>
          <cell r="D1162">
            <v>255.15</v>
          </cell>
          <cell r="E1162">
            <v>35431</v>
          </cell>
          <cell r="F1162" t="str">
            <v>DEPAVE</v>
          </cell>
        </row>
        <row r="1163">
          <cell r="A1163" t="str">
            <v>99.A.014</v>
          </cell>
          <cell r="B1163" t="str">
            <v>Replantio, 10,01 a 15% fornec mudas, consolidação - Pç Vila Suzana</v>
          </cell>
          <cell r="C1163" t="str">
            <v>GL</v>
          </cell>
          <cell r="D1163">
            <v>127.58</v>
          </cell>
          <cell r="E1163">
            <v>35431</v>
          </cell>
          <cell r="F1163" t="str">
            <v>DEPAVE</v>
          </cell>
        </row>
        <row r="1164">
          <cell r="A1164" t="str">
            <v>99.A.015</v>
          </cell>
          <cell r="B1164" t="str">
            <v>Replantio, 15,01 a 20% fornec mudas, consolidação - Pç Vila Suzana</v>
          </cell>
          <cell r="C1164" t="str">
            <v>GL</v>
          </cell>
          <cell r="D1164">
            <v>127.58</v>
          </cell>
          <cell r="E1164">
            <v>35431</v>
          </cell>
          <cell r="F1164" t="str">
            <v>DEPAVE</v>
          </cell>
        </row>
        <row r="1165">
          <cell r="A1165" t="str">
            <v>99.A.016</v>
          </cell>
          <cell r="B1165" t="str">
            <v>Replantio, 20,01 a 25% fornec mudas, consolidação - Pç Vila Suzana</v>
          </cell>
          <cell r="C1165" t="str">
            <v>GL</v>
          </cell>
          <cell r="D1165">
            <v>127.58</v>
          </cell>
          <cell r="E1165">
            <v>35431</v>
          </cell>
          <cell r="F1165" t="str">
            <v>DEPAVE</v>
          </cell>
        </row>
        <row r="1166">
          <cell r="A1166" t="str">
            <v>99.A.017</v>
          </cell>
          <cell r="B1166" t="str">
            <v>Replantio, até 10% fornec mudas, consolidação - Praça 2</v>
          </cell>
          <cell r="C1166" t="str">
            <v>GL</v>
          </cell>
          <cell r="D1166">
            <v>426.69</v>
          </cell>
          <cell r="E1166">
            <v>35431</v>
          </cell>
          <cell r="F1166" t="str">
            <v>DEPAVE</v>
          </cell>
        </row>
        <row r="1167">
          <cell r="A1167" t="str">
            <v>99.A.018</v>
          </cell>
          <cell r="B1167" t="str">
            <v>Replantio, 10,01 a 15% fornec mudas, consolidação - Praça 2</v>
          </cell>
          <cell r="C1167" t="str">
            <v>GL</v>
          </cell>
          <cell r="D1167">
            <v>213.34</v>
          </cell>
          <cell r="E1167">
            <v>35431</v>
          </cell>
          <cell r="F1167" t="str">
            <v>DEPAVE</v>
          </cell>
        </row>
        <row r="1168">
          <cell r="A1168" t="str">
            <v>99.A.019</v>
          </cell>
          <cell r="B1168" t="str">
            <v>Replantio, 15,01 a 20% fornec mudas, consolidação - Praça 2</v>
          </cell>
          <cell r="C1168" t="str">
            <v>GL</v>
          </cell>
          <cell r="D1168">
            <v>213.34</v>
          </cell>
          <cell r="E1168">
            <v>35431</v>
          </cell>
          <cell r="F1168" t="str">
            <v>DEPAVE</v>
          </cell>
        </row>
        <row r="1169">
          <cell r="A1169" t="str">
            <v>99.A.020</v>
          </cell>
          <cell r="B1169" t="str">
            <v>Replantio, 20,01 a 25% fornec mudas, consolidação - Praça 2</v>
          </cell>
          <cell r="C1169" t="str">
            <v>GL</v>
          </cell>
          <cell r="D1169">
            <v>213.34</v>
          </cell>
          <cell r="E1169">
            <v>35431</v>
          </cell>
          <cell r="F1169" t="str">
            <v>DEPAVE</v>
          </cell>
        </row>
        <row r="1170">
          <cell r="A1170" t="str">
            <v>99.A.021</v>
          </cell>
          <cell r="B1170" t="str">
            <v>Replantio, até 10% fornec mudas, consolidação - Praça 3</v>
          </cell>
          <cell r="C1170" t="str">
            <v>GL</v>
          </cell>
          <cell r="D1170">
            <v>147.26</v>
          </cell>
          <cell r="E1170">
            <v>35431</v>
          </cell>
          <cell r="F1170" t="str">
            <v>DEPAVE</v>
          </cell>
        </row>
        <row r="1171">
          <cell r="A1171" t="str">
            <v>99.A.022</v>
          </cell>
          <cell r="B1171" t="str">
            <v>Replantio, 10,01 a 15% fornec mudas, consolidação - Praça 3</v>
          </cell>
          <cell r="C1171" t="str">
            <v>GL</v>
          </cell>
          <cell r="D1171">
            <v>73.63</v>
          </cell>
          <cell r="E1171">
            <v>35431</v>
          </cell>
          <cell r="F1171" t="str">
            <v>DEPAVE</v>
          </cell>
        </row>
        <row r="1172">
          <cell r="A1172" t="str">
            <v>99.A.023</v>
          </cell>
          <cell r="B1172" t="str">
            <v>Replantio, 15,01 a 20% fornec mudas, consolidação - Praça 3</v>
          </cell>
          <cell r="C1172" t="str">
            <v>GL</v>
          </cell>
          <cell r="D1172">
            <v>73.63</v>
          </cell>
          <cell r="E1172">
            <v>35431</v>
          </cell>
          <cell r="F1172" t="str">
            <v>DEPAVE</v>
          </cell>
        </row>
        <row r="1173">
          <cell r="A1173" t="str">
            <v>99.A.024</v>
          </cell>
          <cell r="B1173" t="str">
            <v>Replantio, 20,01 a 25% fornec mudas, consolidação - Praça 3</v>
          </cell>
          <cell r="C1173" t="str">
            <v>GL</v>
          </cell>
          <cell r="D1173">
            <v>73.63</v>
          </cell>
          <cell r="E1173">
            <v>35431</v>
          </cell>
          <cell r="F1173" t="str">
            <v>DEPAVE</v>
          </cell>
        </row>
        <row r="1174">
          <cell r="A1174" t="str">
            <v>99.A.025</v>
          </cell>
          <cell r="B1174" t="str">
            <v>Replantio, até 10% fornec mudas, consolidação - Praça 1</v>
          </cell>
          <cell r="C1174" t="str">
            <v>GL</v>
          </cell>
          <cell r="D1174">
            <v>2840.4</v>
          </cell>
          <cell r="E1174">
            <v>35431</v>
          </cell>
          <cell r="F1174" t="str">
            <v>DEPAVE</v>
          </cell>
        </row>
        <row r="1175">
          <cell r="A1175" t="str">
            <v>99.A.026</v>
          </cell>
          <cell r="B1175" t="str">
            <v>Replantio, 10,01 a 15% fornec mudas, consolidação - Praça 1</v>
          </cell>
          <cell r="C1175" t="str">
            <v>GL</v>
          </cell>
          <cell r="D1175">
            <v>1420.2</v>
          </cell>
          <cell r="E1175">
            <v>35431</v>
          </cell>
          <cell r="F1175" t="str">
            <v>DEPAVE</v>
          </cell>
        </row>
        <row r="1176">
          <cell r="A1176" t="str">
            <v>99.A.027</v>
          </cell>
          <cell r="B1176" t="str">
            <v>Replantio, 15,01 a 20% fornec mudas, consolidação - Praça 1</v>
          </cell>
          <cell r="C1176" t="str">
            <v>GL</v>
          </cell>
          <cell r="D1176">
            <v>1420.2</v>
          </cell>
          <cell r="E1176">
            <v>35431</v>
          </cell>
          <cell r="F1176" t="str">
            <v>DEPAVE</v>
          </cell>
        </row>
        <row r="1177">
          <cell r="A1177" t="str">
            <v>99.A.028</v>
          </cell>
          <cell r="B1177" t="str">
            <v>Replantio, 20,01 a 25% fornec mudas, consolidação - Praça 1</v>
          </cell>
          <cell r="C1177" t="str">
            <v>GL</v>
          </cell>
          <cell r="D1177">
            <v>1420.2</v>
          </cell>
          <cell r="E1177">
            <v>35431</v>
          </cell>
          <cell r="F1177" t="str">
            <v>DEPAVE</v>
          </cell>
        </row>
        <row r="1178">
          <cell r="A1178" t="str">
            <v>99.A.029</v>
          </cell>
          <cell r="B1178" t="str">
            <v>Replantio, até 10% fornec mudas, consolidação - Praça 4</v>
          </cell>
          <cell r="C1178" t="str">
            <v>GL</v>
          </cell>
          <cell r="D1178">
            <v>846.02</v>
          </cell>
          <cell r="E1178">
            <v>35431</v>
          </cell>
          <cell r="F1178" t="str">
            <v>DEPAVE</v>
          </cell>
        </row>
        <row r="1179">
          <cell r="A1179" t="str">
            <v>99.A.030</v>
          </cell>
          <cell r="B1179" t="str">
            <v>Replantio, 10,01 a 15% fornec mudas, consolidação - Praça 4</v>
          </cell>
          <cell r="C1179" t="str">
            <v>GL</v>
          </cell>
          <cell r="D1179">
            <v>423.01</v>
          </cell>
          <cell r="E1179">
            <v>35431</v>
          </cell>
          <cell r="F1179" t="str">
            <v>DEPAVE</v>
          </cell>
        </row>
        <row r="1180">
          <cell r="A1180" t="str">
            <v>99.A.031</v>
          </cell>
          <cell r="B1180" t="str">
            <v>Replantio, 15,01 a 20% fornec mudas, consolidação - Praça 4</v>
          </cell>
          <cell r="C1180" t="str">
            <v>GL</v>
          </cell>
          <cell r="D1180">
            <v>423.01</v>
          </cell>
          <cell r="E1180">
            <v>35431</v>
          </cell>
          <cell r="F1180" t="str">
            <v>DEPAVE</v>
          </cell>
        </row>
        <row r="1181">
          <cell r="A1181" t="str">
            <v>99.A.032</v>
          </cell>
          <cell r="B1181" t="str">
            <v>Replantio, 20,01 a 25% fornec mudas, consolidação - Praça 4</v>
          </cell>
          <cell r="C1181" t="str">
            <v>GL</v>
          </cell>
          <cell r="D1181">
            <v>423.01</v>
          </cell>
          <cell r="E1181">
            <v>35431</v>
          </cell>
          <cell r="F1181" t="str">
            <v>DEPAVE</v>
          </cell>
        </row>
        <row r="1182">
          <cell r="A1182" t="str">
            <v>99.A.033</v>
          </cell>
          <cell r="B1182" t="str">
            <v>Replantio, até 10% fornec mudas, consolidação - Praça Vila Suzana</v>
          </cell>
          <cell r="C1182" t="str">
            <v>GL</v>
          </cell>
          <cell r="D1182">
            <v>521.22</v>
          </cell>
          <cell r="E1182">
            <v>35431</v>
          </cell>
          <cell r="F1182" t="str">
            <v>DEPAVE</v>
          </cell>
        </row>
        <row r="1183">
          <cell r="A1183" t="str">
            <v>99.A.034</v>
          </cell>
          <cell r="B1183" t="str">
            <v>Replantio, 10,01 a 15% fornec mudas, consolidação - Praça Vila Suzana</v>
          </cell>
          <cell r="C1183" t="str">
            <v>GL</v>
          </cell>
          <cell r="D1183">
            <v>260.61</v>
          </cell>
          <cell r="E1183">
            <v>35431</v>
          </cell>
          <cell r="F1183" t="str">
            <v>DEPAVE</v>
          </cell>
        </row>
        <row r="1184">
          <cell r="A1184" t="str">
            <v>99.A.035</v>
          </cell>
          <cell r="B1184" t="str">
            <v>Replantio, 15,01 a 20% fornec mudas, consolidação - Praça Vila Suzana</v>
          </cell>
          <cell r="C1184" t="str">
            <v>GL</v>
          </cell>
          <cell r="D1184">
            <v>260.61</v>
          </cell>
          <cell r="E1184">
            <v>35431</v>
          </cell>
          <cell r="F1184" t="str">
            <v>DEPAVE</v>
          </cell>
        </row>
        <row r="1185">
          <cell r="A1185" t="str">
            <v>99.A.036</v>
          </cell>
          <cell r="B1185" t="str">
            <v>Replantio, 20,01 a 25% fornec mudas, consolidação - Praça Vila Suzana</v>
          </cell>
          <cell r="C1185" t="str">
            <v>GL</v>
          </cell>
          <cell r="D1185">
            <v>260.61</v>
          </cell>
          <cell r="E1185">
            <v>35431</v>
          </cell>
          <cell r="F1185" t="str">
            <v>DEPAVE</v>
          </cell>
        </row>
        <row r="1186">
          <cell r="A1186" t="str">
            <v>99.A.037</v>
          </cell>
          <cell r="B1186" t="str">
            <v>Replantio, até 10% fornec mudas, consolidação - Praça Tremembé</v>
          </cell>
          <cell r="C1186" t="str">
            <v>GL</v>
          </cell>
          <cell r="D1186">
            <v>144.63</v>
          </cell>
          <cell r="E1186">
            <v>36526</v>
          </cell>
          <cell r="F1186" t="str">
            <v>DEPAVE</v>
          </cell>
        </row>
        <row r="1187">
          <cell r="A1187" t="str">
            <v>99.A.038</v>
          </cell>
          <cell r="B1187" t="str">
            <v>Replantio, 10,01 a 15% fornec mudas, consolidação - Praça Tremembé</v>
          </cell>
          <cell r="C1187" t="str">
            <v>GL</v>
          </cell>
          <cell r="D1187">
            <v>72.31</v>
          </cell>
          <cell r="E1187">
            <v>36526</v>
          </cell>
          <cell r="F1187" t="str">
            <v>DEPAVE</v>
          </cell>
        </row>
        <row r="1188">
          <cell r="A1188" t="str">
            <v>99.A.039</v>
          </cell>
          <cell r="B1188" t="str">
            <v>Replantio, 15,01 a 20% fornec mudas, consolidação - Praça Tremembé</v>
          </cell>
          <cell r="C1188" t="str">
            <v>GL</v>
          </cell>
          <cell r="D1188">
            <v>72.31</v>
          </cell>
          <cell r="E1188">
            <v>36526</v>
          </cell>
          <cell r="F1188" t="str">
            <v>DEPAVE</v>
          </cell>
        </row>
        <row r="1189">
          <cell r="A1189" t="str">
            <v>99.A.040</v>
          </cell>
          <cell r="B1189" t="str">
            <v>Replantio, 20,01 a 25% fornec mudas, consolidação - Praça Tremembé</v>
          </cell>
          <cell r="C1189" t="str">
            <v>GL</v>
          </cell>
          <cell r="D1189">
            <v>72.31</v>
          </cell>
          <cell r="E1189">
            <v>36526</v>
          </cell>
          <cell r="F1189" t="str">
            <v>DEPAVE</v>
          </cell>
        </row>
        <row r="1190">
          <cell r="A1190" t="str">
            <v>99.A.041</v>
          </cell>
          <cell r="B1190" t="str">
            <v>Manutenção de jardins por 5 anos</v>
          </cell>
          <cell r="C1190" t="str">
            <v>M2</v>
          </cell>
          <cell r="D1190">
            <v>2.4</v>
          </cell>
          <cell r="E1190">
            <v>35431</v>
          </cell>
          <cell r="F1190" t="str">
            <v>DEPAVE</v>
          </cell>
        </row>
        <row r="1191">
          <cell r="A1191" t="str">
            <v>99.A.042</v>
          </cell>
          <cell r="B1191" t="str">
            <v>Replantio, até 10% fornec. mudas, consolidação - Itaquera</v>
          </cell>
          <cell r="C1191" t="str">
            <v>GL</v>
          </cell>
          <cell r="D1191">
            <v>4070.62</v>
          </cell>
          <cell r="E1191">
            <v>35431</v>
          </cell>
          <cell r="F1191" t="str">
            <v>DEPAVE</v>
          </cell>
        </row>
        <row r="1192">
          <cell r="A1192" t="str">
            <v>99.A.043</v>
          </cell>
          <cell r="B1192" t="str">
            <v>Replantio, até 10% fornec. mudas, consolidação - Pq V Rodeio</v>
          </cell>
          <cell r="C1192" t="str">
            <v>GL</v>
          </cell>
          <cell r="D1192">
            <v>1203.8499999999999</v>
          </cell>
          <cell r="E1192">
            <v>36526</v>
          </cell>
          <cell r="F1192" t="str">
            <v>DEPAVE</v>
          </cell>
        </row>
        <row r="1193">
          <cell r="A1193" t="str">
            <v>99.A.044</v>
          </cell>
          <cell r="B1193" t="str">
            <v>Replantio, 10,01 a 15% fornec. mudas, consolidação - Pq V Rodeio</v>
          </cell>
          <cell r="C1193" t="str">
            <v>GL</v>
          </cell>
          <cell r="D1193">
            <v>601.91999999999996</v>
          </cell>
          <cell r="E1193">
            <v>36526</v>
          </cell>
          <cell r="F1193" t="str">
            <v>DEPAVE</v>
          </cell>
        </row>
        <row r="1194">
          <cell r="A1194" t="str">
            <v>99.A.045</v>
          </cell>
          <cell r="B1194" t="str">
            <v>Replantio, 15,01 a 20% fornec. mudas, consolidação - Pq V Rodeio</v>
          </cell>
          <cell r="C1194" t="str">
            <v>GL</v>
          </cell>
          <cell r="D1194">
            <v>601.91999999999996</v>
          </cell>
          <cell r="E1194">
            <v>36526</v>
          </cell>
          <cell r="F1194" t="str">
            <v>DEPAVE</v>
          </cell>
        </row>
        <row r="1195">
          <cell r="A1195" t="str">
            <v>99.A.046</v>
          </cell>
          <cell r="B1195" t="str">
            <v>Replantio, 20,01 a 25% fornec. mudas, consolidação - Pq V Rodeio</v>
          </cell>
          <cell r="C1195" t="str">
            <v>GL</v>
          </cell>
          <cell r="D1195">
            <v>601.91999999999996</v>
          </cell>
          <cell r="E1195">
            <v>36526</v>
          </cell>
          <cell r="F1195" t="str">
            <v>DEPAVE</v>
          </cell>
        </row>
        <row r="1196">
          <cell r="A1196" t="str">
            <v>99.A.047</v>
          </cell>
          <cell r="B1196" t="str">
            <v>Replantio, até 10% fornec. mudas, consolidação - Jd. Consórcio</v>
          </cell>
          <cell r="C1196" t="str">
            <v>GL</v>
          </cell>
          <cell r="D1196">
            <v>4075.59</v>
          </cell>
          <cell r="E1196">
            <v>35431</v>
          </cell>
          <cell r="F1196" t="str">
            <v>DEPAVE</v>
          </cell>
        </row>
        <row r="1197">
          <cell r="A1197" t="str">
            <v>99.A.052</v>
          </cell>
          <cell r="B1197" t="str">
            <v xml:space="preserve">Replantio, até 10% fornec mudas, consolidação - Pq. Campo da Vinha </v>
          </cell>
          <cell r="C1197" t="str">
            <v>GL</v>
          </cell>
          <cell r="D1197">
            <v>695.67</v>
          </cell>
          <cell r="E1197">
            <v>37408</v>
          </cell>
          <cell r="F1197" t="str">
            <v>DEPAVE</v>
          </cell>
        </row>
        <row r="1198">
          <cell r="A1198" t="str">
            <v>99.A.053</v>
          </cell>
          <cell r="B1198" t="str">
            <v>Replantio, 10,01 a 15% fornec mudas, consolidação - Pq. Campo da Vinha</v>
          </cell>
          <cell r="C1198" t="str">
            <v>GL</v>
          </cell>
          <cell r="D1198">
            <v>347.83</v>
          </cell>
          <cell r="E1198">
            <v>37408</v>
          </cell>
          <cell r="F1198" t="str">
            <v>DEPAVE</v>
          </cell>
        </row>
        <row r="1199">
          <cell r="A1199" t="str">
            <v>99.A.054</v>
          </cell>
          <cell r="B1199" t="str">
            <v>Replantio, 15,01 a 20% fornec mudas, consolidação - Pq. Campo da Vinha</v>
          </cell>
          <cell r="C1199" t="str">
            <v>GL</v>
          </cell>
          <cell r="D1199">
            <v>347.83</v>
          </cell>
          <cell r="E1199">
            <v>37408</v>
          </cell>
          <cell r="F1199" t="str">
            <v>DEPAVE</v>
          </cell>
        </row>
        <row r="1200">
          <cell r="A1200" t="str">
            <v>99.A.055</v>
          </cell>
          <cell r="B1200" t="str">
            <v>Replantio, 20,01 a 25% fornec mudas, consolidação - Pq. Campo da Vinha</v>
          </cell>
          <cell r="C1200" t="str">
            <v>GL</v>
          </cell>
          <cell r="D1200">
            <v>347.83</v>
          </cell>
          <cell r="E1200">
            <v>37408</v>
          </cell>
          <cell r="F1200" t="str">
            <v>DEPAVE</v>
          </cell>
        </row>
        <row r="1201">
          <cell r="A1201" t="str">
            <v>99.A.056</v>
          </cell>
          <cell r="B1201" t="str">
            <v xml:space="preserve">Replantio, até 10% fornec mudas, consolidação - Igarapé Universo x Cachoeira Carajá </v>
          </cell>
          <cell r="C1201" t="str">
            <v>GL</v>
          </cell>
          <cell r="D1201">
            <v>162.31</v>
          </cell>
          <cell r="E1201">
            <v>36526</v>
          </cell>
          <cell r="F1201" t="str">
            <v>DEPAVE</v>
          </cell>
        </row>
        <row r="1202">
          <cell r="A1202" t="str">
            <v>99.A.057</v>
          </cell>
          <cell r="B1202" t="str">
            <v>Replantio, 10,01 a 15% fornec mudas, consolidação - Igarapé Universo x Cachoeira Carajá</v>
          </cell>
          <cell r="C1202" t="str">
            <v>GL</v>
          </cell>
          <cell r="D1202">
            <v>81.150000000000006</v>
          </cell>
          <cell r="E1202">
            <v>36526</v>
          </cell>
          <cell r="F1202" t="str">
            <v>DEPAVE</v>
          </cell>
        </row>
        <row r="1203">
          <cell r="A1203" t="str">
            <v>99.A.058</v>
          </cell>
          <cell r="B1203" t="str">
            <v>Replantio, 15,01 a 20% fornec mudas, consolidação - Igarapé Universo x Cachoeira Carajá</v>
          </cell>
          <cell r="C1203" t="str">
            <v>GL</v>
          </cell>
          <cell r="D1203">
            <v>81.150000000000006</v>
          </cell>
          <cell r="E1203">
            <v>36526</v>
          </cell>
          <cell r="F1203" t="str">
            <v>DEPAVE</v>
          </cell>
        </row>
        <row r="1204">
          <cell r="A1204" t="str">
            <v>99.A.059</v>
          </cell>
          <cell r="B1204" t="str">
            <v>Replantio, 20,01 a 25% fornec mudas, consolidação - Igarapé Universo x Cachoeira Carajá</v>
          </cell>
          <cell r="C1204" t="str">
            <v>GL</v>
          </cell>
          <cell r="D1204">
            <v>81.150000000000006</v>
          </cell>
          <cell r="E1204">
            <v>36526</v>
          </cell>
          <cell r="F1204" t="str">
            <v>DEPAVE</v>
          </cell>
        </row>
        <row r="1205">
          <cell r="A1205" t="str">
            <v>99.A.060</v>
          </cell>
          <cell r="B1205" t="str">
            <v xml:space="preserve">Replantio, até 10% fornec mudas, consolidação - Cachoeira Morena x Regresso Feliz </v>
          </cell>
          <cell r="C1205" t="str">
            <v>GL</v>
          </cell>
          <cell r="D1205">
            <v>232.88</v>
          </cell>
          <cell r="E1205">
            <v>36526</v>
          </cell>
          <cell r="F1205" t="str">
            <v>DEPAVE</v>
          </cell>
        </row>
        <row r="1206">
          <cell r="A1206" t="str">
            <v>99.A.061</v>
          </cell>
          <cell r="B1206" t="str">
            <v>Replantio, 10,01 a 15% fornec mudas, consolidação - Cachoeira Morena x Regresso Feliz</v>
          </cell>
          <cell r="C1206" t="str">
            <v>GL</v>
          </cell>
          <cell r="D1206">
            <v>116.44</v>
          </cell>
          <cell r="E1206">
            <v>36526</v>
          </cell>
          <cell r="F1206" t="str">
            <v>DEPAVE</v>
          </cell>
        </row>
        <row r="1207">
          <cell r="A1207" t="str">
            <v>99.A.062</v>
          </cell>
          <cell r="B1207" t="str">
            <v>Replantio, 15,01 a 20% fornec mudas, consolidação - Cachoeira Morena x Regresso Feliz</v>
          </cell>
          <cell r="C1207" t="str">
            <v>GL</v>
          </cell>
          <cell r="D1207">
            <v>116.44</v>
          </cell>
          <cell r="E1207">
            <v>36526</v>
          </cell>
          <cell r="F1207" t="str">
            <v>DEPAVE</v>
          </cell>
        </row>
        <row r="1208">
          <cell r="A1208" t="str">
            <v>99.A.063</v>
          </cell>
          <cell r="B1208" t="str">
            <v>Replantio, 20,01 a 25% fornec mudas, consolidação - Cachoeira Morena x Regresso Feliz</v>
          </cell>
          <cell r="C1208" t="str">
            <v>GL</v>
          </cell>
          <cell r="D1208">
            <v>116.44</v>
          </cell>
          <cell r="E1208">
            <v>36526</v>
          </cell>
          <cell r="F1208" t="str">
            <v>DEPAVE</v>
          </cell>
        </row>
        <row r="1209">
          <cell r="A1209" t="str">
            <v>99.A.064</v>
          </cell>
          <cell r="B1209" t="str">
            <v>Replantio, até 10% fornec mudas, consolidação - Caravela Rosa x Valter Vieira Santos</v>
          </cell>
          <cell r="C1209" t="str">
            <v>GL</v>
          </cell>
          <cell r="D1209">
            <v>326.93</v>
          </cell>
          <cell r="E1209">
            <v>37408</v>
          </cell>
          <cell r="F1209" t="str">
            <v>DEPAVE</v>
          </cell>
        </row>
        <row r="1210">
          <cell r="A1210" t="str">
            <v>99.A.065</v>
          </cell>
          <cell r="B1210" t="str">
            <v>Replantio, 10,01 a 15% fornec mudas, consolidação - Caravela Rosa x Valter Vieira Santos</v>
          </cell>
          <cell r="C1210" t="str">
            <v>GL</v>
          </cell>
          <cell r="D1210">
            <v>163.46</v>
          </cell>
          <cell r="E1210">
            <v>37408</v>
          </cell>
          <cell r="F1210" t="str">
            <v>DEPAVE</v>
          </cell>
        </row>
        <row r="1211">
          <cell r="A1211" t="str">
            <v>99.A.066</v>
          </cell>
          <cell r="B1211" t="str">
            <v>Replantio, 15,01 a 20% fornec mudas, consolidação - Caravela Rosa x Valter Vieira Santos</v>
          </cell>
          <cell r="C1211" t="str">
            <v>GL</v>
          </cell>
          <cell r="D1211">
            <v>163.46</v>
          </cell>
          <cell r="E1211">
            <v>37408</v>
          </cell>
          <cell r="F1211" t="str">
            <v>DEPAVE</v>
          </cell>
        </row>
        <row r="1212">
          <cell r="A1212" t="str">
            <v>99.A.067</v>
          </cell>
          <cell r="B1212" t="str">
            <v>Replantio, 20,01 a 25% fornec mudas, consolidação - Caravela Rosa x Valter Vieira Santos</v>
          </cell>
          <cell r="C1212" t="str">
            <v>GL</v>
          </cell>
          <cell r="D1212">
            <v>163.46</v>
          </cell>
          <cell r="E1212">
            <v>37408</v>
          </cell>
          <cell r="F1212" t="str">
            <v>DEPAVE</v>
          </cell>
        </row>
        <row r="1213">
          <cell r="A1213" t="str">
            <v>99.A.068</v>
          </cell>
          <cell r="B1213" t="str">
            <v>Replantio, até 10% fornec mudas, consolidação - R. Lanhoso x Av. Engenho Novo</v>
          </cell>
          <cell r="C1213" t="str">
            <v>GL</v>
          </cell>
          <cell r="D1213">
            <v>245.95</v>
          </cell>
          <cell r="E1213">
            <v>36526</v>
          </cell>
          <cell r="F1213" t="str">
            <v>DEPAVE</v>
          </cell>
        </row>
        <row r="1214">
          <cell r="A1214" t="str">
            <v>99.A.069</v>
          </cell>
          <cell r="B1214" t="str">
            <v>Replantio, 10,01 a 15% fornec mudas, consolidação - R. Lanhoso x Av. Engenho Novo</v>
          </cell>
          <cell r="C1214" t="str">
            <v>GL</v>
          </cell>
          <cell r="D1214">
            <v>122.97</v>
          </cell>
          <cell r="E1214">
            <v>36526</v>
          </cell>
          <cell r="F1214" t="str">
            <v>DEPAVE</v>
          </cell>
        </row>
        <row r="1215">
          <cell r="A1215" t="str">
            <v>99.A.070</v>
          </cell>
          <cell r="B1215" t="str">
            <v>Replantio, 15,01 a 20% fornec mudas, consolidação - R. Lanhoso x Av. Engenho Novo</v>
          </cell>
          <cell r="C1215" t="str">
            <v>GL</v>
          </cell>
          <cell r="D1215">
            <v>122.97</v>
          </cell>
          <cell r="E1215">
            <v>36526</v>
          </cell>
          <cell r="F1215" t="str">
            <v>DEPAVE</v>
          </cell>
        </row>
        <row r="1216">
          <cell r="A1216" t="str">
            <v>99.A.071</v>
          </cell>
          <cell r="B1216" t="str">
            <v>Replantio, 20,01 a 25% fornec mudas, consolidação - R. Lanhoso x Av. Engenho Novo</v>
          </cell>
          <cell r="C1216" t="str">
            <v>GL</v>
          </cell>
          <cell r="D1216">
            <v>122.97</v>
          </cell>
          <cell r="E1216">
            <v>36526</v>
          </cell>
          <cell r="F1216" t="str">
            <v>DEPAVE</v>
          </cell>
        </row>
        <row r="1217">
          <cell r="A1217" t="str">
            <v>99.A.072</v>
          </cell>
          <cell r="B1217" t="str">
            <v>Replantio, até 10% fornec mudas, consolidação - Cipriano RodriguesxDr. Alves Teixeira</v>
          </cell>
          <cell r="C1217" t="str">
            <v>GL</v>
          </cell>
          <cell r="D1217">
            <v>4097.25</v>
          </cell>
          <cell r="E1217">
            <v>37408</v>
          </cell>
          <cell r="F1217" t="str">
            <v>DEPAVE</v>
          </cell>
        </row>
        <row r="1218">
          <cell r="A1218" t="str">
            <v>99.A.073</v>
          </cell>
          <cell r="B1218" t="str">
            <v>Replantio, 10,01 a 15% fornec mudas, consolid. - Cipriano RodriguesxDr. Alves Teixeira</v>
          </cell>
          <cell r="C1218" t="str">
            <v>GL</v>
          </cell>
          <cell r="D1218">
            <v>2048.62</v>
          </cell>
          <cell r="E1218">
            <v>37408</v>
          </cell>
          <cell r="F1218" t="str">
            <v>DEPAVE</v>
          </cell>
        </row>
        <row r="1219">
          <cell r="A1219" t="str">
            <v>99.A.074</v>
          </cell>
          <cell r="B1219" t="str">
            <v>Replantio, 15,01 a 20% fornec mudas, consolid. - Cipriano RodriguesxDr. Alves Teixeira</v>
          </cell>
          <cell r="C1219" t="str">
            <v>GL</v>
          </cell>
          <cell r="D1219">
            <v>2048.62</v>
          </cell>
          <cell r="E1219">
            <v>37408</v>
          </cell>
          <cell r="F1219" t="str">
            <v>DEPAVE</v>
          </cell>
        </row>
        <row r="1220">
          <cell r="A1220" t="str">
            <v>99.A.075</v>
          </cell>
          <cell r="B1220" t="str">
            <v>Replantio, 20,01 a 25% fornec mudas, consolid. - Cipriano RodriguesxDr. Alves Teixeira</v>
          </cell>
          <cell r="C1220" t="str">
            <v>GL</v>
          </cell>
          <cell r="D1220">
            <v>2048.62</v>
          </cell>
          <cell r="E1220">
            <v>37408</v>
          </cell>
          <cell r="F1220" t="str">
            <v>DEPAVE</v>
          </cell>
        </row>
        <row r="1221">
          <cell r="A1221" t="str">
            <v>99.A.076</v>
          </cell>
          <cell r="B1221" t="str">
            <v>Replantio, até 10% fornec mudas, consolidação - João Galli x Lázaro Gonçalves Fraga</v>
          </cell>
          <cell r="C1221" t="str">
            <v>GL</v>
          </cell>
          <cell r="D1221">
            <v>304.52</v>
          </cell>
          <cell r="E1221">
            <v>37408</v>
          </cell>
          <cell r="F1221" t="str">
            <v>DEPAVE</v>
          </cell>
        </row>
      </sheetData>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33P2"/>
      <sheetName val="PADRÃO"/>
    </sheetNames>
    <sheetDataSet>
      <sheetData sheetId="0" refreshError="1">
        <row r="1">
          <cell r="A1" t="e">
            <v>#REF!</v>
          </cell>
          <cell r="B1" t="e">
            <v>#REF!</v>
          </cell>
          <cell r="C1" t="e">
            <v>#REF!</v>
          </cell>
          <cell r="D1" t="e">
            <v>#REF!</v>
          </cell>
          <cell r="E1" t="e">
            <v>#REF!</v>
          </cell>
          <cell r="F1" t="e">
            <v>#REF!</v>
          </cell>
        </row>
        <row r="2">
          <cell r="A2" t="e">
            <v>#REF!</v>
          </cell>
          <cell r="B2" t="e">
            <v>#REF!</v>
          </cell>
        </row>
        <row r="3">
          <cell r="A3" t="e">
            <v>#REF!</v>
          </cell>
          <cell r="B3" t="e">
            <v>#REF!</v>
          </cell>
          <cell r="C3" t="e">
            <v>#REF!</v>
          </cell>
          <cell r="D3" t="e">
            <v>#REF!</v>
          </cell>
          <cell r="E3" t="e">
            <v>#REF!</v>
          </cell>
          <cell r="F3" t="e">
            <v>#REF!</v>
          </cell>
        </row>
        <row r="4">
          <cell r="A4" t="e">
            <v>#REF!</v>
          </cell>
          <cell r="B4" t="e">
            <v>#REF!</v>
          </cell>
          <cell r="C4" t="e">
            <v>#REF!</v>
          </cell>
          <cell r="D4" t="e">
            <v>#REF!</v>
          </cell>
          <cell r="E4" t="e">
            <v>#REF!</v>
          </cell>
          <cell r="F4" t="e">
            <v>#REF!</v>
          </cell>
        </row>
        <row r="5">
          <cell r="A5" t="e">
            <v>#REF!</v>
          </cell>
          <cell r="B5" t="e">
            <v>#REF!</v>
          </cell>
          <cell r="C5" t="e">
            <v>#REF!</v>
          </cell>
          <cell r="D5" t="e">
            <v>#REF!</v>
          </cell>
          <cell r="E5" t="e">
            <v>#REF!</v>
          </cell>
          <cell r="F5" t="e">
            <v>#REF!</v>
          </cell>
        </row>
        <row r="6">
          <cell r="A6" t="e">
            <v>#REF!</v>
          </cell>
          <cell r="B6" t="e">
            <v>#REF!</v>
          </cell>
          <cell r="C6" t="e">
            <v>#REF!</v>
          </cell>
          <cell r="D6" t="e">
            <v>#REF!</v>
          </cell>
          <cell r="E6" t="e">
            <v>#REF!</v>
          </cell>
          <cell r="F6" t="e">
            <v>#REF!</v>
          </cell>
        </row>
        <row r="7">
          <cell r="A7" t="e">
            <v>#REF!</v>
          </cell>
          <cell r="B7" t="e">
            <v>#REF!</v>
          </cell>
          <cell r="C7" t="e">
            <v>#REF!</v>
          </cell>
          <cell r="D7" t="e">
            <v>#REF!</v>
          </cell>
          <cell r="E7" t="e">
            <v>#REF!</v>
          </cell>
          <cell r="F7" t="e">
            <v>#REF!</v>
          </cell>
        </row>
        <row r="8">
          <cell r="A8" t="e">
            <v>#REF!</v>
          </cell>
          <cell r="B8" t="e">
            <v>#REF!</v>
          </cell>
          <cell r="C8" t="e">
            <v>#REF!</v>
          </cell>
          <cell r="D8" t="e">
            <v>#REF!</v>
          </cell>
          <cell r="E8" t="e">
            <v>#REF!</v>
          </cell>
          <cell r="F8" t="e">
            <v>#REF!</v>
          </cell>
        </row>
        <row r="9">
          <cell r="A9" t="e">
            <v>#REF!</v>
          </cell>
          <cell r="B9" t="e">
            <v>#REF!</v>
          </cell>
          <cell r="C9" t="e">
            <v>#REF!</v>
          </cell>
          <cell r="D9" t="e">
            <v>#REF!</v>
          </cell>
          <cell r="E9" t="e">
            <v>#REF!</v>
          </cell>
          <cell r="F9" t="e">
            <v>#REF!</v>
          </cell>
        </row>
        <row r="10">
          <cell r="A10" t="e">
            <v>#REF!</v>
          </cell>
          <cell r="B10" t="e">
            <v>#REF!</v>
          </cell>
          <cell r="C10" t="e">
            <v>#REF!</v>
          </cell>
          <cell r="D10" t="e">
            <v>#REF!</v>
          </cell>
          <cell r="E10" t="e">
            <v>#REF!</v>
          </cell>
          <cell r="F10" t="e">
            <v>#REF!</v>
          </cell>
        </row>
        <row r="11">
          <cell r="A11" t="e">
            <v>#REF!</v>
          </cell>
          <cell r="B11" t="e">
            <v>#REF!</v>
          </cell>
          <cell r="C11" t="e">
            <v>#REF!</v>
          </cell>
          <cell r="D11" t="e">
            <v>#REF!</v>
          </cell>
          <cell r="E11" t="e">
            <v>#REF!</v>
          </cell>
          <cell r="F11" t="e">
            <v>#REF!</v>
          </cell>
        </row>
        <row r="12">
          <cell r="A12" t="e">
            <v>#REF!</v>
          </cell>
          <cell r="B12" t="e">
            <v>#REF!</v>
          </cell>
          <cell r="C12" t="e">
            <v>#REF!</v>
          </cell>
          <cell r="D12" t="e">
            <v>#REF!</v>
          </cell>
          <cell r="E12" t="e">
            <v>#REF!</v>
          </cell>
          <cell r="F12" t="e">
            <v>#REF!</v>
          </cell>
        </row>
        <row r="13">
          <cell r="A13" t="e">
            <v>#REF!</v>
          </cell>
          <cell r="B13" t="e">
            <v>#REF!</v>
          </cell>
          <cell r="C13" t="e">
            <v>#REF!</v>
          </cell>
          <cell r="D13" t="e">
            <v>#REF!</v>
          </cell>
          <cell r="E13" t="e">
            <v>#REF!</v>
          </cell>
          <cell r="F13" t="e">
            <v>#REF!</v>
          </cell>
        </row>
        <row r="14">
          <cell r="A14" t="e">
            <v>#REF!</v>
          </cell>
          <cell r="B14" t="e">
            <v>#REF!</v>
          </cell>
          <cell r="C14" t="e">
            <v>#REF!</v>
          </cell>
          <cell r="D14" t="e">
            <v>#REF!</v>
          </cell>
          <cell r="E14" t="e">
            <v>#REF!</v>
          </cell>
          <cell r="F14" t="e">
            <v>#REF!</v>
          </cell>
        </row>
        <row r="15">
          <cell r="A15" t="e">
            <v>#REF!</v>
          </cell>
          <cell r="B15" t="e">
            <v>#REF!</v>
          </cell>
          <cell r="C15" t="e">
            <v>#REF!</v>
          </cell>
          <cell r="D15" t="e">
            <v>#REF!</v>
          </cell>
          <cell r="E15" t="e">
            <v>#REF!</v>
          </cell>
          <cell r="F15" t="e">
            <v>#REF!</v>
          </cell>
        </row>
        <row r="16">
          <cell r="A16" t="e">
            <v>#REF!</v>
          </cell>
          <cell r="B16" t="e">
            <v>#REF!</v>
          </cell>
          <cell r="C16" t="e">
            <v>#REF!</v>
          </cell>
          <cell r="D16" t="e">
            <v>#REF!</v>
          </cell>
          <cell r="E16" t="e">
            <v>#REF!</v>
          </cell>
          <cell r="F16" t="e">
            <v>#REF!</v>
          </cell>
        </row>
        <row r="17">
          <cell r="A17" t="e">
            <v>#REF!</v>
          </cell>
          <cell r="B17" t="e">
            <v>#REF!</v>
          </cell>
          <cell r="C17" t="e">
            <v>#REF!</v>
          </cell>
          <cell r="D17" t="e">
            <v>#REF!</v>
          </cell>
          <cell r="E17" t="e">
            <v>#REF!</v>
          </cell>
          <cell r="F17" t="e">
            <v>#REF!</v>
          </cell>
        </row>
        <row r="18">
          <cell r="A18" t="e">
            <v>#REF!</v>
          </cell>
          <cell r="B18" t="e">
            <v>#REF!</v>
          </cell>
          <cell r="C18" t="e">
            <v>#REF!</v>
          </cell>
          <cell r="D18" t="e">
            <v>#REF!</v>
          </cell>
          <cell r="E18" t="e">
            <v>#REF!</v>
          </cell>
          <cell r="F18" t="e">
            <v>#REF!</v>
          </cell>
        </row>
        <row r="19">
          <cell r="A19" t="e">
            <v>#REF!</v>
          </cell>
          <cell r="B19" t="e">
            <v>#REF!</v>
          </cell>
          <cell r="C19" t="e">
            <v>#REF!</v>
          </cell>
          <cell r="D19" t="e">
            <v>#REF!</v>
          </cell>
          <cell r="E19" t="e">
            <v>#REF!</v>
          </cell>
          <cell r="F19" t="e">
            <v>#REF!</v>
          </cell>
        </row>
        <row r="20">
          <cell r="A20" t="e">
            <v>#REF!</v>
          </cell>
          <cell r="B20" t="e">
            <v>#REF!</v>
          </cell>
          <cell r="C20" t="e">
            <v>#REF!</v>
          </cell>
          <cell r="D20" t="e">
            <v>#REF!</v>
          </cell>
          <cell r="E20" t="e">
            <v>#REF!</v>
          </cell>
          <cell r="F20" t="e">
            <v>#REF!</v>
          </cell>
        </row>
        <row r="21">
          <cell r="A21" t="e">
            <v>#REF!</v>
          </cell>
          <cell r="B21" t="e">
            <v>#REF!</v>
          </cell>
          <cell r="C21" t="e">
            <v>#REF!</v>
          </cell>
          <cell r="D21" t="e">
            <v>#REF!</v>
          </cell>
          <cell r="E21" t="e">
            <v>#REF!</v>
          </cell>
          <cell r="F21" t="e">
            <v>#REF!</v>
          </cell>
        </row>
        <row r="22">
          <cell r="A22" t="e">
            <v>#REF!</v>
          </cell>
          <cell r="B22" t="e">
            <v>#REF!</v>
          </cell>
          <cell r="C22" t="e">
            <v>#REF!</v>
          </cell>
          <cell r="D22" t="e">
            <v>#REF!</v>
          </cell>
          <cell r="E22" t="e">
            <v>#REF!</v>
          </cell>
          <cell r="F22" t="e">
            <v>#REF!</v>
          </cell>
        </row>
        <row r="23">
          <cell r="A23" t="e">
            <v>#REF!</v>
          </cell>
          <cell r="B23" t="e">
            <v>#REF!</v>
          </cell>
          <cell r="C23" t="e">
            <v>#REF!</v>
          </cell>
          <cell r="D23" t="e">
            <v>#REF!</v>
          </cell>
          <cell r="E23" t="e">
            <v>#REF!</v>
          </cell>
          <cell r="F23" t="e">
            <v>#REF!</v>
          </cell>
        </row>
        <row r="24">
          <cell r="A24" t="e">
            <v>#REF!</v>
          </cell>
          <cell r="B24" t="e">
            <v>#REF!</v>
          </cell>
          <cell r="C24" t="e">
            <v>#REF!</v>
          </cell>
          <cell r="D24" t="e">
            <v>#REF!</v>
          </cell>
          <cell r="E24" t="e">
            <v>#REF!</v>
          </cell>
          <cell r="F24" t="e">
            <v>#REF!</v>
          </cell>
        </row>
        <row r="25">
          <cell r="A25" t="e">
            <v>#REF!</v>
          </cell>
          <cell r="B25" t="e">
            <v>#REF!</v>
          </cell>
          <cell r="C25" t="e">
            <v>#REF!</v>
          </cell>
          <cell r="D25" t="e">
            <v>#REF!</v>
          </cell>
          <cell r="E25" t="e">
            <v>#REF!</v>
          </cell>
          <cell r="F25" t="e">
            <v>#REF!</v>
          </cell>
        </row>
        <row r="26">
          <cell r="A26" t="e">
            <v>#REF!</v>
          </cell>
          <cell r="B26" t="e">
            <v>#REF!</v>
          </cell>
          <cell r="C26" t="e">
            <v>#REF!</v>
          </cell>
          <cell r="D26" t="e">
            <v>#REF!</v>
          </cell>
          <cell r="E26" t="e">
            <v>#REF!</v>
          </cell>
          <cell r="F26" t="e">
            <v>#REF!</v>
          </cell>
        </row>
        <row r="27">
          <cell r="A27" t="e">
            <v>#REF!</v>
          </cell>
          <cell r="B27" t="e">
            <v>#REF!</v>
          </cell>
          <cell r="C27" t="e">
            <v>#REF!</v>
          </cell>
          <cell r="D27" t="e">
            <v>#REF!</v>
          </cell>
          <cell r="E27" t="e">
            <v>#REF!</v>
          </cell>
          <cell r="F27" t="e">
            <v>#REF!</v>
          </cell>
        </row>
        <row r="28">
          <cell r="A28" t="e">
            <v>#REF!</v>
          </cell>
          <cell r="B28" t="e">
            <v>#REF!</v>
          </cell>
          <cell r="C28" t="e">
            <v>#REF!</v>
          </cell>
          <cell r="D28" t="e">
            <v>#REF!</v>
          </cell>
          <cell r="E28" t="e">
            <v>#REF!</v>
          </cell>
          <cell r="F28" t="e">
            <v>#REF!</v>
          </cell>
        </row>
        <row r="29">
          <cell r="A29" t="e">
            <v>#REF!</v>
          </cell>
          <cell r="B29" t="e">
            <v>#REF!</v>
          </cell>
          <cell r="C29" t="e">
            <v>#REF!</v>
          </cell>
          <cell r="D29" t="e">
            <v>#REF!</v>
          </cell>
          <cell r="E29" t="e">
            <v>#REF!</v>
          </cell>
          <cell r="F29" t="e">
            <v>#REF!</v>
          </cell>
        </row>
        <row r="30">
          <cell r="A30" t="e">
            <v>#REF!</v>
          </cell>
          <cell r="B30" t="e">
            <v>#REF!</v>
          </cell>
          <cell r="C30" t="e">
            <v>#REF!</v>
          </cell>
          <cell r="D30" t="e">
            <v>#REF!</v>
          </cell>
          <cell r="E30" t="e">
            <v>#REF!</v>
          </cell>
          <cell r="F30" t="e">
            <v>#REF!</v>
          </cell>
        </row>
        <row r="31">
          <cell r="A31" t="e">
            <v>#REF!</v>
          </cell>
          <cell r="B31" t="e">
            <v>#REF!</v>
          </cell>
          <cell r="C31" t="e">
            <v>#REF!</v>
          </cell>
          <cell r="D31" t="e">
            <v>#REF!</v>
          </cell>
          <cell r="E31" t="e">
            <v>#REF!</v>
          </cell>
          <cell r="F31" t="e">
            <v>#REF!</v>
          </cell>
        </row>
        <row r="32">
          <cell r="A32" t="e">
            <v>#REF!</v>
          </cell>
          <cell r="B32" t="e">
            <v>#REF!</v>
          </cell>
          <cell r="C32" t="e">
            <v>#REF!</v>
          </cell>
          <cell r="D32" t="e">
            <v>#REF!</v>
          </cell>
          <cell r="E32" t="e">
            <v>#REF!</v>
          </cell>
          <cell r="F32" t="e">
            <v>#REF!</v>
          </cell>
        </row>
        <row r="33">
          <cell r="A33" t="e">
            <v>#REF!</v>
          </cell>
          <cell r="B33" t="e">
            <v>#REF!</v>
          </cell>
          <cell r="C33" t="e">
            <v>#REF!</v>
          </cell>
          <cell r="D33" t="e">
            <v>#REF!</v>
          </cell>
          <cell r="E33" t="e">
            <v>#REF!</v>
          </cell>
          <cell r="F33" t="e">
            <v>#REF!</v>
          </cell>
        </row>
        <row r="34">
          <cell r="A34" t="e">
            <v>#REF!</v>
          </cell>
          <cell r="B34" t="e">
            <v>#REF!</v>
          </cell>
          <cell r="C34" t="e">
            <v>#REF!</v>
          </cell>
          <cell r="D34" t="e">
            <v>#REF!</v>
          </cell>
          <cell r="E34" t="e">
            <v>#REF!</v>
          </cell>
          <cell r="F34" t="e">
            <v>#REF!</v>
          </cell>
        </row>
        <row r="35">
          <cell r="A35" t="e">
            <v>#REF!</v>
          </cell>
          <cell r="B35" t="e">
            <v>#REF!</v>
          </cell>
        </row>
        <row r="36">
          <cell r="A36" t="e">
            <v>#REF!</v>
          </cell>
          <cell r="B36" t="e">
            <v>#REF!</v>
          </cell>
          <cell r="C36" t="e">
            <v>#REF!</v>
          </cell>
          <cell r="D36" t="e">
            <v>#REF!</v>
          </cell>
          <cell r="E36" t="e">
            <v>#REF!</v>
          </cell>
          <cell r="F36" t="e">
            <v>#REF!</v>
          </cell>
        </row>
        <row r="37">
          <cell r="A37" t="e">
            <v>#REF!</v>
          </cell>
          <cell r="B37" t="e">
            <v>#REF!</v>
          </cell>
          <cell r="C37" t="e">
            <v>#REF!</v>
          </cell>
          <cell r="D37" t="e">
            <v>#REF!</v>
          </cell>
          <cell r="E37" t="e">
            <v>#REF!</v>
          </cell>
          <cell r="F37" t="e">
            <v>#REF!</v>
          </cell>
        </row>
        <row r="38">
          <cell r="A38" t="e">
            <v>#REF!</v>
          </cell>
          <cell r="B38" t="e">
            <v>#REF!</v>
          </cell>
          <cell r="C38" t="e">
            <v>#REF!</v>
          </cell>
          <cell r="D38" t="e">
            <v>#REF!</v>
          </cell>
          <cell r="E38" t="e">
            <v>#REF!</v>
          </cell>
          <cell r="F38" t="e">
            <v>#REF!</v>
          </cell>
        </row>
        <row r="39">
          <cell r="A39" t="e">
            <v>#REF!</v>
          </cell>
          <cell r="B39" t="e">
            <v>#REF!</v>
          </cell>
          <cell r="C39" t="e">
            <v>#REF!</v>
          </cell>
          <cell r="D39" t="e">
            <v>#REF!</v>
          </cell>
          <cell r="E39" t="e">
            <v>#REF!</v>
          </cell>
          <cell r="F39" t="e">
            <v>#REF!</v>
          </cell>
        </row>
        <row r="40">
          <cell r="A40" t="e">
            <v>#REF!</v>
          </cell>
          <cell r="B40" t="e">
            <v>#REF!</v>
          </cell>
          <cell r="C40" t="e">
            <v>#REF!</v>
          </cell>
          <cell r="D40" t="e">
            <v>#REF!</v>
          </cell>
          <cell r="E40" t="e">
            <v>#REF!</v>
          </cell>
          <cell r="F40" t="e">
            <v>#REF!</v>
          </cell>
        </row>
        <row r="41">
          <cell r="A41" t="e">
            <v>#REF!</v>
          </cell>
          <cell r="B41" t="e">
            <v>#REF!</v>
          </cell>
        </row>
        <row r="42">
          <cell r="A42" t="e">
            <v>#REF!</v>
          </cell>
          <cell r="B42" t="e">
            <v>#REF!</v>
          </cell>
          <cell r="C42" t="e">
            <v>#REF!</v>
          </cell>
          <cell r="D42" t="e">
            <v>#REF!</v>
          </cell>
          <cell r="E42" t="e">
            <v>#REF!</v>
          </cell>
          <cell r="F42" t="e">
            <v>#REF!</v>
          </cell>
        </row>
        <row r="43">
          <cell r="A43" t="e">
            <v>#REF!</v>
          </cell>
          <cell r="B43" t="e">
            <v>#REF!</v>
          </cell>
          <cell r="C43" t="e">
            <v>#REF!</v>
          </cell>
          <cell r="D43" t="e">
            <v>#REF!</v>
          </cell>
          <cell r="E43" t="e">
            <v>#REF!</v>
          </cell>
          <cell r="F43" t="e">
            <v>#REF!</v>
          </cell>
        </row>
        <row r="44">
          <cell r="A44" t="e">
            <v>#REF!</v>
          </cell>
          <cell r="B44" t="e">
            <v>#REF!</v>
          </cell>
          <cell r="C44" t="e">
            <v>#REF!</v>
          </cell>
          <cell r="D44" t="e">
            <v>#REF!</v>
          </cell>
          <cell r="E44" t="e">
            <v>#REF!</v>
          </cell>
          <cell r="F44" t="e">
            <v>#REF!</v>
          </cell>
        </row>
        <row r="45">
          <cell r="A45" t="e">
            <v>#REF!</v>
          </cell>
          <cell r="B45" t="e">
            <v>#REF!</v>
          </cell>
          <cell r="C45" t="e">
            <v>#REF!</v>
          </cell>
          <cell r="D45" t="e">
            <v>#REF!</v>
          </cell>
          <cell r="E45" t="e">
            <v>#REF!</v>
          </cell>
          <cell r="F45" t="e">
            <v>#REF!</v>
          </cell>
        </row>
        <row r="46">
          <cell r="A46" t="e">
            <v>#REF!</v>
          </cell>
          <cell r="B46" t="e">
            <v>#REF!</v>
          </cell>
          <cell r="C46" t="e">
            <v>#REF!</v>
          </cell>
          <cell r="D46" t="e">
            <v>#REF!</v>
          </cell>
          <cell r="E46" t="e">
            <v>#REF!</v>
          </cell>
          <cell r="F46" t="e">
            <v>#REF!</v>
          </cell>
        </row>
        <row r="47">
          <cell r="A47" t="e">
            <v>#REF!</v>
          </cell>
          <cell r="B47" t="e">
            <v>#REF!</v>
          </cell>
          <cell r="C47" t="e">
            <v>#REF!</v>
          </cell>
          <cell r="D47" t="e">
            <v>#REF!</v>
          </cell>
          <cell r="E47" t="e">
            <v>#REF!</v>
          </cell>
          <cell r="F47" t="e">
            <v>#REF!</v>
          </cell>
        </row>
        <row r="48">
          <cell r="A48" t="e">
            <v>#REF!</v>
          </cell>
          <cell r="B48" t="e">
            <v>#REF!</v>
          </cell>
          <cell r="C48" t="e">
            <v>#REF!</v>
          </cell>
          <cell r="D48" t="e">
            <v>#REF!</v>
          </cell>
          <cell r="E48" t="e">
            <v>#REF!</v>
          </cell>
          <cell r="F48" t="e">
            <v>#REF!</v>
          </cell>
        </row>
        <row r="49">
          <cell r="A49" t="e">
            <v>#REF!</v>
          </cell>
          <cell r="B49" t="e">
            <v>#REF!</v>
          </cell>
          <cell r="C49" t="e">
            <v>#REF!</v>
          </cell>
          <cell r="D49" t="e">
            <v>#REF!</v>
          </cell>
          <cell r="E49" t="e">
            <v>#REF!</v>
          </cell>
          <cell r="F49" t="e">
            <v>#REF!</v>
          </cell>
        </row>
        <row r="50">
          <cell r="A50" t="e">
            <v>#REF!</v>
          </cell>
          <cell r="B50" t="e">
            <v>#REF!</v>
          </cell>
          <cell r="C50" t="e">
            <v>#REF!</v>
          </cell>
          <cell r="D50" t="e">
            <v>#REF!</v>
          </cell>
          <cell r="E50" t="e">
            <v>#REF!</v>
          </cell>
          <cell r="F50" t="e">
            <v>#REF!</v>
          </cell>
        </row>
        <row r="51">
          <cell r="A51" t="e">
            <v>#REF!</v>
          </cell>
          <cell r="B51" t="e">
            <v>#REF!</v>
          </cell>
          <cell r="C51" t="e">
            <v>#REF!</v>
          </cell>
          <cell r="D51" t="e">
            <v>#REF!</v>
          </cell>
          <cell r="E51" t="e">
            <v>#REF!</v>
          </cell>
          <cell r="F51" t="e">
            <v>#REF!</v>
          </cell>
        </row>
        <row r="52">
          <cell r="A52" t="e">
            <v>#REF!</v>
          </cell>
          <cell r="B52" t="e">
            <v>#REF!</v>
          </cell>
          <cell r="C52" t="e">
            <v>#REF!</v>
          </cell>
          <cell r="D52" t="e">
            <v>#REF!</v>
          </cell>
          <cell r="E52" t="e">
            <v>#REF!</v>
          </cell>
          <cell r="F52" t="e">
            <v>#REF!</v>
          </cell>
        </row>
        <row r="53">
          <cell r="A53" t="e">
            <v>#REF!</v>
          </cell>
          <cell r="B53" t="e">
            <v>#REF!</v>
          </cell>
          <cell r="C53" t="e">
            <v>#REF!</v>
          </cell>
          <cell r="D53" t="e">
            <v>#REF!</v>
          </cell>
          <cell r="E53" t="e">
            <v>#REF!</v>
          </cell>
          <cell r="F53" t="e">
            <v>#REF!</v>
          </cell>
        </row>
        <row r="54">
          <cell r="A54" t="e">
            <v>#REF!</v>
          </cell>
          <cell r="B54" t="e">
            <v>#REF!</v>
          </cell>
          <cell r="C54" t="e">
            <v>#REF!</v>
          </cell>
          <cell r="D54" t="e">
            <v>#REF!</v>
          </cell>
          <cell r="E54" t="e">
            <v>#REF!</v>
          </cell>
          <cell r="F54" t="e">
            <v>#REF!</v>
          </cell>
        </row>
        <row r="55">
          <cell r="A55" t="e">
            <v>#REF!</v>
          </cell>
          <cell r="B55" t="e">
            <v>#REF!</v>
          </cell>
          <cell r="C55" t="e">
            <v>#REF!</v>
          </cell>
          <cell r="D55" t="e">
            <v>#REF!</v>
          </cell>
          <cell r="E55" t="e">
            <v>#REF!</v>
          </cell>
          <cell r="F55" t="e">
            <v>#REF!</v>
          </cell>
        </row>
        <row r="56">
          <cell r="A56" t="e">
            <v>#REF!</v>
          </cell>
          <cell r="B56" t="e">
            <v>#REF!</v>
          </cell>
          <cell r="C56" t="e">
            <v>#REF!</v>
          </cell>
          <cell r="D56" t="e">
            <v>#REF!</v>
          </cell>
          <cell r="E56" t="e">
            <v>#REF!</v>
          </cell>
          <cell r="F56" t="e">
            <v>#REF!</v>
          </cell>
        </row>
        <row r="57">
          <cell r="A57" t="e">
            <v>#REF!</v>
          </cell>
          <cell r="B57" t="e">
            <v>#REF!</v>
          </cell>
        </row>
        <row r="58">
          <cell r="A58" t="e">
            <v>#REF!</v>
          </cell>
          <cell r="B58" t="e">
            <v>#REF!</v>
          </cell>
          <cell r="C58" t="e">
            <v>#REF!</v>
          </cell>
          <cell r="D58" t="e">
            <v>#REF!</v>
          </cell>
          <cell r="E58" t="e">
            <v>#REF!</v>
          </cell>
          <cell r="F58" t="e">
            <v>#REF!</v>
          </cell>
        </row>
        <row r="59">
          <cell r="A59" t="e">
            <v>#REF!</v>
          </cell>
          <cell r="B59" t="e">
            <v>#REF!</v>
          </cell>
          <cell r="C59" t="e">
            <v>#REF!</v>
          </cell>
          <cell r="D59" t="e">
            <v>#REF!</v>
          </cell>
          <cell r="E59" t="e">
            <v>#REF!</v>
          </cell>
          <cell r="F59" t="e">
            <v>#REF!</v>
          </cell>
        </row>
        <row r="60">
          <cell r="A60" t="e">
            <v>#REF!</v>
          </cell>
          <cell r="B60" t="e">
            <v>#REF!</v>
          </cell>
          <cell r="C60" t="e">
            <v>#REF!</v>
          </cell>
          <cell r="D60" t="e">
            <v>#REF!</v>
          </cell>
          <cell r="E60" t="e">
            <v>#REF!</v>
          </cell>
          <cell r="F60" t="e">
            <v>#REF!</v>
          </cell>
        </row>
        <row r="61">
          <cell r="A61" t="e">
            <v>#REF!</v>
          </cell>
          <cell r="B61" t="e">
            <v>#REF!</v>
          </cell>
          <cell r="C61" t="e">
            <v>#REF!</v>
          </cell>
          <cell r="D61" t="e">
            <v>#REF!</v>
          </cell>
          <cell r="E61" t="e">
            <v>#REF!</v>
          </cell>
          <cell r="F61" t="e">
            <v>#REF!</v>
          </cell>
        </row>
        <row r="62">
          <cell r="A62" t="e">
            <v>#REF!</v>
          </cell>
          <cell r="B62" t="e">
            <v>#REF!</v>
          </cell>
          <cell r="C62" t="e">
            <v>#REF!</v>
          </cell>
          <cell r="D62" t="e">
            <v>#REF!</v>
          </cell>
          <cell r="E62" t="e">
            <v>#REF!</v>
          </cell>
          <cell r="F62" t="e">
            <v>#REF!</v>
          </cell>
        </row>
        <row r="63">
          <cell r="A63" t="e">
            <v>#REF!</v>
          </cell>
          <cell r="B63" t="e">
            <v>#REF!</v>
          </cell>
          <cell r="C63" t="e">
            <v>#REF!</v>
          </cell>
          <cell r="D63" t="e">
            <v>#REF!</v>
          </cell>
          <cell r="E63" t="e">
            <v>#REF!</v>
          </cell>
          <cell r="F63" t="e">
            <v>#REF!</v>
          </cell>
        </row>
        <row r="64">
          <cell r="A64" t="e">
            <v>#REF!</v>
          </cell>
          <cell r="B64" t="e">
            <v>#REF!</v>
          </cell>
          <cell r="C64" t="e">
            <v>#REF!</v>
          </cell>
          <cell r="D64" t="e">
            <v>#REF!</v>
          </cell>
          <cell r="E64" t="e">
            <v>#REF!</v>
          </cell>
          <cell r="F64" t="e">
            <v>#REF!</v>
          </cell>
        </row>
        <row r="65">
          <cell r="A65" t="e">
            <v>#REF!</v>
          </cell>
          <cell r="B65" t="e">
            <v>#REF!</v>
          </cell>
          <cell r="C65" t="e">
            <v>#REF!</v>
          </cell>
          <cell r="D65" t="e">
            <v>#REF!</v>
          </cell>
          <cell r="E65" t="e">
            <v>#REF!</v>
          </cell>
          <cell r="F65" t="e">
            <v>#REF!</v>
          </cell>
        </row>
        <row r="66">
          <cell r="A66" t="e">
            <v>#REF!</v>
          </cell>
          <cell r="B66" t="e">
            <v>#REF!</v>
          </cell>
          <cell r="C66" t="e">
            <v>#REF!</v>
          </cell>
          <cell r="D66" t="e">
            <v>#REF!</v>
          </cell>
          <cell r="E66" t="e">
            <v>#REF!</v>
          </cell>
          <cell r="F66" t="e">
            <v>#REF!</v>
          </cell>
        </row>
        <row r="67">
          <cell r="A67" t="e">
            <v>#REF!</v>
          </cell>
          <cell r="B67" t="e">
            <v>#REF!</v>
          </cell>
          <cell r="C67" t="e">
            <v>#REF!</v>
          </cell>
          <cell r="D67" t="e">
            <v>#REF!</v>
          </cell>
          <cell r="E67" t="e">
            <v>#REF!</v>
          </cell>
          <cell r="F67" t="e">
            <v>#REF!</v>
          </cell>
        </row>
        <row r="68">
          <cell r="A68" t="e">
            <v>#REF!</v>
          </cell>
          <cell r="B68" t="e">
            <v>#REF!</v>
          </cell>
          <cell r="C68" t="e">
            <v>#REF!</v>
          </cell>
          <cell r="D68" t="e">
            <v>#REF!</v>
          </cell>
          <cell r="E68" t="e">
            <v>#REF!</v>
          </cell>
          <cell r="F68" t="e">
            <v>#REF!</v>
          </cell>
        </row>
        <row r="69">
          <cell r="A69" t="e">
            <v>#REF!</v>
          </cell>
          <cell r="B69" t="e">
            <v>#REF!</v>
          </cell>
          <cell r="C69" t="e">
            <v>#REF!</v>
          </cell>
          <cell r="D69" t="e">
            <v>#REF!</v>
          </cell>
          <cell r="E69" t="e">
            <v>#REF!</v>
          </cell>
          <cell r="F69" t="e">
            <v>#REF!</v>
          </cell>
        </row>
        <row r="70">
          <cell r="A70" t="e">
            <v>#REF!</v>
          </cell>
          <cell r="B70" t="e">
            <v>#REF!</v>
          </cell>
          <cell r="C70" t="e">
            <v>#REF!</v>
          </cell>
          <cell r="D70" t="e">
            <v>#REF!</v>
          </cell>
          <cell r="E70" t="e">
            <v>#REF!</v>
          </cell>
          <cell r="F70" t="e">
            <v>#REF!</v>
          </cell>
        </row>
        <row r="71">
          <cell r="A71" t="e">
            <v>#REF!</v>
          </cell>
          <cell r="B71" t="e">
            <v>#REF!</v>
          </cell>
          <cell r="C71" t="e">
            <v>#REF!</v>
          </cell>
          <cell r="D71" t="e">
            <v>#REF!</v>
          </cell>
          <cell r="E71" t="e">
            <v>#REF!</v>
          </cell>
          <cell r="F71" t="e">
            <v>#REF!</v>
          </cell>
        </row>
        <row r="72">
          <cell r="A72" t="e">
            <v>#REF!</v>
          </cell>
          <cell r="B72" t="e">
            <v>#REF!</v>
          </cell>
        </row>
        <row r="73">
          <cell r="A73" t="e">
            <v>#REF!</v>
          </cell>
          <cell r="B73" t="e">
            <v>#REF!</v>
          </cell>
          <cell r="C73" t="e">
            <v>#REF!</v>
          </cell>
          <cell r="D73" t="e">
            <v>#REF!</v>
          </cell>
          <cell r="E73" t="e">
            <v>#REF!</v>
          </cell>
          <cell r="F73" t="e">
            <v>#REF!</v>
          </cell>
        </row>
        <row r="74">
          <cell r="A74" t="e">
            <v>#REF!</v>
          </cell>
          <cell r="B74" t="e">
            <v>#REF!</v>
          </cell>
          <cell r="C74" t="e">
            <v>#REF!</v>
          </cell>
          <cell r="D74" t="e">
            <v>#REF!</v>
          </cell>
          <cell r="E74" t="e">
            <v>#REF!</v>
          </cell>
          <cell r="F74" t="e">
            <v>#REF!</v>
          </cell>
        </row>
        <row r="75">
          <cell r="A75" t="e">
            <v>#REF!</v>
          </cell>
          <cell r="B75" t="e">
            <v>#REF!</v>
          </cell>
          <cell r="C75" t="e">
            <v>#REF!</v>
          </cell>
          <cell r="D75" t="e">
            <v>#REF!</v>
          </cell>
          <cell r="E75" t="e">
            <v>#REF!</v>
          </cell>
          <cell r="F75" t="e">
            <v>#REF!</v>
          </cell>
        </row>
        <row r="76">
          <cell r="A76" t="e">
            <v>#REF!</v>
          </cell>
          <cell r="B76" t="e">
            <v>#REF!</v>
          </cell>
          <cell r="C76" t="e">
            <v>#REF!</v>
          </cell>
          <cell r="D76" t="e">
            <v>#REF!</v>
          </cell>
          <cell r="E76" t="e">
            <v>#REF!</v>
          </cell>
          <cell r="F76" t="e">
            <v>#REF!</v>
          </cell>
        </row>
        <row r="77">
          <cell r="A77" t="e">
            <v>#REF!</v>
          </cell>
          <cell r="B77" t="e">
            <v>#REF!</v>
          </cell>
          <cell r="C77" t="e">
            <v>#REF!</v>
          </cell>
          <cell r="D77" t="e">
            <v>#REF!</v>
          </cell>
          <cell r="E77" t="e">
            <v>#REF!</v>
          </cell>
          <cell r="F77" t="e">
            <v>#REF!</v>
          </cell>
        </row>
        <row r="78">
          <cell r="A78" t="e">
            <v>#REF!</v>
          </cell>
          <cell r="B78" t="e">
            <v>#REF!</v>
          </cell>
          <cell r="C78" t="e">
            <v>#REF!</v>
          </cell>
          <cell r="D78" t="e">
            <v>#REF!</v>
          </cell>
          <cell r="E78" t="e">
            <v>#REF!</v>
          </cell>
          <cell r="F78" t="e">
            <v>#REF!</v>
          </cell>
        </row>
        <row r="79">
          <cell r="A79" t="e">
            <v>#REF!</v>
          </cell>
          <cell r="B79" t="e">
            <v>#REF!</v>
          </cell>
          <cell r="C79" t="e">
            <v>#REF!</v>
          </cell>
          <cell r="D79" t="e">
            <v>#REF!</v>
          </cell>
          <cell r="E79" t="e">
            <v>#REF!</v>
          </cell>
          <cell r="F79" t="e">
            <v>#REF!</v>
          </cell>
        </row>
        <row r="80">
          <cell r="A80" t="e">
            <v>#REF!</v>
          </cell>
          <cell r="B80" t="e">
            <v>#REF!</v>
          </cell>
          <cell r="C80" t="e">
            <v>#REF!</v>
          </cell>
          <cell r="D80" t="e">
            <v>#REF!</v>
          </cell>
          <cell r="E80" t="e">
            <v>#REF!</v>
          </cell>
          <cell r="F80" t="e">
            <v>#REF!</v>
          </cell>
        </row>
        <row r="81">
          <cell r="A81" t="e">
            <v>#REF!</v>
          </cell>
          <cell r="B81" t="e">
            <v>#REF!</v>
          </cell>
          <cell r="C81" t="e">
            <v>#REF!</v>
          </cell>
          <cell r="D81" t="e">
            <v>#REF!</v>
          </cell>
          <cell r="E81" t="e">
            <v>#REF!</v>
          </cell>
          <cell r="F81" t="e">
            <v>#REF!</v>
          </cell>
        </row>
        <row r="82">
          <cell r="A82" t="e">
            <v>#REF!</v>
          </cell>
          <cell r="B82" t="e">
            <v>#REF!</v>
          </cell>
          <cell r="C82" t="e">
            <v>#REF!</v>
          </cell>
          <cell r="D82" t="e">
            <v>#REF!</v>
          </cell>
          <cell r="E82" t="e">
            <v>#REF!</v>
          </cell>
          <cell r="F82" t="e">
            <v>#REF!</v>
          </cell>
        </row>
        <row r="83">
          <cell r="A83" t="e">
            <v>#REF!</v>
          </cell>
          <cell r="B83" t="e">
            <v>#REF!</v>
          </cell>
          <cell r="C83" t="e">
            <v>#REF!</v>
          </cell>
          <cell r="D83" t="e">
            <v>#REF!</v>
          </cell>
          <cell r="E83" t="e">
            <v>#REF!</v>
          </cell>
          <cell r="F83" t="e">
            <v>#REF!</v>
          </cell>
        </row>
        <row r="84">
          <cell r="A84" t="e">
            <v>#REF!</v>
          </cell>
          <cell r="B84" t="e">
            <v>#REF!</v>
          </cell>
          <cell r="C84" t="e">
            <v>#REF!</v>
          </cell>
          <cell r="D84" t="e">
            <v>#REF!</v>
          </cell>
          <cell r="E84" t="e">
            <v>#REF!</v>
          </cell>
          <cell r="F84" t="e">
            <v>#REF!</v>
          </cell>
        </row>
        <row r="85">
          <cell r="A85" t="e">
            <v>#REF!</v>
          </cell>
          <cell r="B85" t="e">
            <v>#REF!</v>
          </cell>
          <cell r="C85" t="e">
            <v>#REF!</v>
          </cell>
          <cell r="D85" t="e">
            <v>#REF!</v>
          </cell>
          <cell r="E85" t="e">
            <v>#REF!</v>
          </cell>
          <cell r="F85" t="e">
            <v>#REF!</v>
          </cell>
        </row>
        <row r="86">
          <cell r="A86" t="e">
            <v>#REF!</v>
          </cell>
          <cell r="B86" t="e">
            <v>#REF!</v>
          </cell>
          <cell r="C86" t="e">
            <v>#REF!</v>
          </cell>
          <cell r="D86" t="e">
            <v>#REF!</v>
          </cell>
          <cell r="E86" t="e">
            <v>#REF!</v>
          </cell>
          <cell r="F86" t="e">
            <v>#REF!</v>
          </cell>
        </row>
        <row r="87">
          <cell r="A87" t="e">
            <v>#REF!</v>
          </cell>
          <cell r="B87" t="e">
            <v>#REF!</v>
          </cell>
          <cell r="C87" t="e">
            <v>#REF!</v>
          </cell>
          <cell r="D87" t="e">
            <v>#REF!</v>
          </cell>
          <cell r="E87" t="e">
            <v>#REF!</v>
          </cell>
          <cell r="F87" t="e">
            <v>#REF!</v>
          </cell>
        </row>
        <row r="88">
          <cell r="A88" t="e">
            <v>#REF!</v>
          </cell>
          <cell r="B88" t="e">
            <v>#REF!</v>
          </cell>
          <cell r="C88" t="e">
            <v>#REF!</v>
          </cell>
          <cell r="D88" t="e">
            <v>#REF!</v>
          </cell>
          <cell r="E88" t="e">
            <v>#REF!</v>
          </cell>
          <cell r="F88" t="e">
            <v>#REF!</v>
          </cell>
        </row>
        <row r="89">
          <cell r="A89" t="e">
            <v>#REF!</v>
          </cell>
          <cell r="B89" t="e">
            <v>#REF!</v>
          </cell>
          <cell r="C89" t="e">
            <v>#REF!</v>
          </cell>
          <cell r="D89" t="e">
            <v>#REF!</v>
          </cell>
          <cell r="E89" t="e">
            <v>#REF!</v>
          </cell>
          <cell r="F89" t="e">
            <v>#REF!</v>
          </cell>
        </row>
        <row r="90">
          <cell r="A90" t="e">
            <v>#REF!</v>
          </cell>
          <cell r="B90" t="e">
            <v>#REF!</v>
          </cell>
          <cell r="C90" t="e">
            <v>#REF!</v>
          </cell>
          <cell r="D90" t="e">
            <v>#REF!</v>
          </cell>
          <cell r="E90" t="e">
            <v>#REF!</v>
          </cell>
          <cell r="F90" t="e">
            <v>#REF!</v>
          </cell>
        </row>
        <row r="91">
          <cell r="A91" t="e">
            <v>#REF!</v>
          </cell>
          <cell r="B91" t="e">
            <v>#REF!</v>
          </cell>
          <cell r="C91" t="e">
            <v>#REF!</v>
          </cell>
          <cell r="D91" t="e">
            <v>#REF!</v>
          </cell>
          <cell r="E91" t="e">
            <v>#REF!</v>
          </cell>
          <cell r="F91" t="e">
            <v>#REF!</v>
          </cell>
        </row>
        <row r="92">
          <cell r="A92" t="e">
            <v>#REF!</v>
          </cell>
          <cell r="B92" t="e">
            <v>#REF!</v>
          </cell>
          <cell r="C92" t="e">
            <v>#REF!</v>
          </cell>
          <cell r="D92" t="e">
            <v>#REF!</v>
          </cell>
          <cell r="E92" t="e">
            <v>#REF!</v>
          </cell>
          <cell r="F92" t="e">
            <v>#REF!</v>
          </cell>
        </row>
        <row r="93">
          <cell r="A93" t="e">
            <v>#REF!</v>
          </cell>
          <cell r="B93" t="e">
            <v>#REF!</v>
          </cell>
          <cell r="C93" t="e">
            <v>#REF!</v>
          </cell>
          <cell r="D93" t="e">
            <v>#REF!</v>
          </cell>
          <cell r="E93" t="e">
            <v>#REF!</v>
          </cell>
          <cell r="F93" t="e">
            <v>#REF!</v>
          </cell>
        </row>
        <row r="94">
          <cell r="A94" t="e">
            <v>#REF!</v>
          </cell>
          <cell r="B94" t="e">
            <v>#REF!</v>
          </cell>
          <cell r="C94" t="e">
            <v>#REF!</v>
          </cell>
          <cell r="D94" t="e">
            <v>#REF!</v>
          </cell>
          <cell r="E94" t="e">
            <v>#REF!</v>
          </cell>
          <cell r="F94" t="e">
            <v>#REF!</v>
          </cell>
        </row>
        <row r="95">
          <cell r="A95" t="e">
            <v>#REF!</v>
          </cell>
          <cell r="B95" t="e">
            <v>#REF!</v>
          </cell>
          <cell r="C95" t="e">
            <v>#REF!</v>
          </cell>
          <cell r="D95" t="e">
            <v>#REF!</v>
          </cell>
          <cell r="E95" t="e">
            <v>#REF!</v>
          </cell>
          <cell r="F95" t="e">
            <v>#REF!</v>
          </cell>
        </row>
        <row r="96">
          <cell r="A96" t="e">
            <v>#REF!</v>
          </cell>
          <cell r="B96" t="e">
            <v>#REF!</v>
          </cell>
          <cell r="C96" t="e">
            <v>#REF!</v>
          </cell>
          <cell r="D96" t="e">
            <v>#REF!</v>
          </cell>
          <cell r="E96" t="e">
            <v>#REF!</v>
          </cell>
          <cell r="F96" t="e">
            <v>#REF!</v>
          </cell>
        </row>
        <row r="97">
          <cell r="A97" t="e">
            <v>#REF!</v>
          </cell>
          <cell r="B97" t="e">
            <v>#REF!</v>
          </cell>
          <cell r="C97" t="e">
            <v>#REF!</v>
          </cell>
          <cell r="D97" t="e">
            <v>#REF!</v>
          </cell>
          <cell r="E97" t="e">
            <v>#REF!</v>
          </cell>
          <cell r="F97" t="e">
            <v>#REF!</v>
          </cell>
        </row>
        <row r="98">
          <cell r="A98" t="e">
            <v>#REF!</v>
          </cell>
          <cell r="B98" t="e">
            <v>#REF!</v>
          </cell>
          <cell r="C98" t="e">
            <v>#REF!</v>
          </cell>
          <cell r="D98" t="e">
            <v>#REF!</v>
          </cell>
          <cell r="E98" t="e">
            <v>#REF!</v>
          </cell>
          <cell r="F98" t="e">
            <v>#REF!</v>
          </cell>
        </row>
        <row r="99">
          <cell r="A99" t="e">
            <v>#REF!</v>
          </cell>
          <cell r="B99" t="e">
            <v>#REF!</v>
          </cell>
          <cell r="C99" t="e">
            <v>#REF!</v>
          </cell>
          <cell r="D99" t="e">
            <v>#REF!</v>
          </cell>
          <cell r="E99" t="e">
            <v>#REF!</v>
          </cell>
          <cell r="F99" t="e">
            <v>#REF!</v>
          </cell>
        </row>
        <row r="100">
          <cell r="A100" t="e">
            <v>#REF!</v>
          </cell>
          <cell r="B100" t="e">
            <v>#REF!</v>
          </cell>
          <cell r="C100" t="e">
            <v>#REF!</v>
          </cell>
          <cell r="D100" t="e">
            <v>#REF!</v>
          </cell>
          <cell r="E100" t="e">
            <v>#REF!</v>
          </cell>
          <cell r="F100" t="e">
            <v>#REF!</v>
          </cell>
        </row>
        <row r="101">
          <cell r="A101" t="e">
            <v>#REF!</v>
          </cell>
          <cell r="B101" t="e">
            <v>#REF!</v>
          </cell>
          <cell r="C101" t="e">
            <v>#REF!</v>
          </cell>
          <cell r="D101" t="e">
            <v>#REF!</v>
          </cell>
          <cell r="E101" t="e">
            <v>#REF!</v>
          </cell>
          <cell r="F101" t="e">
            <v>#REF!</v>
          </cell>
        </row>
        <row r="102">
          <cell r="A102" t="e">
            <v>#REF!</v>
          </cell>
          <cell r="B102" t="e">
            <v>#REF!</v>
          </cell>
          <cell r="C102" t="e">
            <v>#REF!</v>
          </cell>
          <cell r="D102" t="e">
            <v>#REF!</v>
          </cell>
          <cell r="E102" t="e">
            <v>#REF!</v>
          </cell>
          <cell r="F102" t="e">
            <v>#REF!</v>
          </cell>
        </row>
        <row r="103">
          <cell r="A103" t="e">
            <v>#REF!</v>
          </cell>
          <cell r="B103" t="e">
            <v>#REF!</v>
          </cell>
          <cell r="C103" t="e">
            <v>#REF!</v>
          </cell>
          <cell r="D103" t="e">
            <v>#REF!</v>
          </cell>
          <cell r="E103" t="e">
            <v>#REF!</v>
          </cell>
          <cell r="F103" t="e">
            <v>#REF!</v>
          </cell>
        </row>
        <row r="104">
          <cell r="A104" t="e">
            <v>#REF!</v>
          </cell>
          <cell r="B104" t="e">
            <v>#REF!</v>
          </cell>
          <cell r="C104" t="e">
            <v>#REF!</v>
          </cell>
          <cell r="D104" t="e">
            <v>#REF!</v>
          </cell>
          <cell r="E104" t="e">
            <v>#REF!</v>
          </cell>
          <cell r="F104" t="e">
            <v>#REF!</v>
          </cell>
        </row>
        <row r="105">
          <cell r="A105" t="e">
            <v>#REF!</v>
          </cell>
          <cell r="B105" t="e">
            <v>#REF!</v>
          </cell>
          <cell r="C105" t="e">
            <v>#REF!</v>
          </cell>
          <cell r="D105" t="e">
            <v>#REF!</v>
          </cell>
          <cell r="E105" t="e">
            <v>#REF!</v>
          </cell>
          <cell r="F105" t="e">
            <v>#REF!</v>
          </cell>
        </row>
        <row r="106">
          <cell r="A106" t="e">
            <v>#REF!</v>
          </cell>
          <cell r="B106" t="e">
            <v>#REF!</v>
          </cell>
          <cell r="C106" t="e">
            <v>#REF!</v>
          </cell>
          <cell r="D106" t="e">
            <v>#REF!</v>
          </cell>
          <cell r="E106" t="e">
            <v>#REF!</v>
          </cell>
          <cell r="F106" t="e">
            <v>#REF!</v>
          </cell>
        </row>
        <row r="107">
          <cell r="A107" t="e">
            <v>#REF!</v>
          </cell>
          <cell r="B107" t="e">
            <v>#REF!</v>
          </cell>
          <cell r="C107" t="e">
            <v>#REF!</v>
          </cell>
          <cell r="D107" t="e">
            <v>#REF!</v>
          </cell>
          <cell r="E107" t="e">
            <v>#REF!</v>
          </cell>
          <cell r="F107" t="e">
            <v>#REF!</v>
          </cell>
        </row>
        <row r="108">
          <cell r="A108" t="e">
            <v>#REF!</v>
          </cell>
          <cell r="B108" t="e">
            <v>#REF!</v>
          </cell>
          <cell r="C108" t="e">
            <v>#REF!</v>
          </cell>
          <cell r="D108" t="e">
            <v>#REF!</v>
          </cell>
          <cell r="E108" t="e">
            <v>#REF!</v>
          </cell>
          <cell r="F108" t="e">
            <v>#REF!</v>
          </cell>
        </row>
        <row r="109">
          <cell r="A109" t="e">
            <v>#REF!</v>
          </cell>
          <cell r="B109" t="e">
            <v>#REF!</v>
          </cell>
          <cell r="C109" t="e">
            <v>#REF!</v>
          </cell>
          <cell r="D109" t="e">
            <v>#REF!</v>
          </cell>
          <cell r="E109" t="e">
            <v>#REF!</v>
          </cell>
          <cell r="F109" t="e">
            <v>#REF!</v>
          </cell>
        </row>
        <row r="110">
          <cell r="A110" t="e">
            <v>#REF!</v>
          </cell>
          <cell r="B110" t="e">
            <v>#REF!</v>
          </cell>
          <cell r="C110" t="e">
            <v>#REF!</v>
          </cell>
          <cell r="D110" t="e">
            <v>#REF!</v>
          </cell>
          <cell r="E110" t="e">
            <v>#REF!</v>
          </cell>
          <cell r="F110" t="e">
            <v>#REF!</v>
          </cell>
        </row>
        <row r="111">
          <cell r="A111" t="e">
            <v>#REF!</v>
          </cell>
          <cell r="B111" t="e">
            <v>#REF!</v>
          </cell>
          <cell r="C111" t="e">
            <v>#REF!</v>
          </cell>
          <cell r="D111" t="e">
            <v>#REF!</v>
          </cell>
          <cell r="E111" t="e">
            <v>#REF!</v>
          </cell>
          <cell r="F111" t="e">
            <v>#REF!</v>
          </cell>
        </row>
        <row r="112">
          <cell r="A112" t="e">
            <v>#REF!</v>
          </cell>
          <cell r="B112" t="e">
            <v>#REF!</v>
          </cell>
          <cell r="C112" t="e">
            <v>#REF!</v>
          </cell>
          <cell r="D112" t="e">
            <v>#REF!</v>
          </cell>
          <cell r="E112" t="e">
            <v>#REF!</v>
          </cell>
          <cell r="F112" t="e">
            <v>#REF!</v>
          </cell>
        </row>
        <row r="113">
          <cell r="A113" t="e">
            <v>#REF!</v>
          </cell>
          <cell r="B113" t="e">
            <v>#REF!</v>
          </cell>
          <cell r="C113" t="e">
            <v>#REF!</v>
          </cell>
          <cell r="D113" t="e">
            <v>#REF!</v>
          </cell>
          <cell r="E113" t="e">
            <v>#REF!</v>
          </cell>
          <cell r="F113" t="e">
            <v>#REF!</v>
          </cell>
        </row>
        <row r="114">
          <cell r="A114" t="e">
            <v>#REF!</v>
          </cell>
          <cell r="B114" t="e">
            <v>#REF!</v>
          </cell>
          <cell r="C114" t="e">
            <v>#REF!</v>
          </cell>
          <cell r="D114" t="e">
            <v>#REF!</v>
          </cell>
          <cell r="E114" t="e">
            <v>#REF!</v>
          </cell>
          <cell r="F114" t="e">
            <v>#REF!</v>
          </cell>
        </row>
        <row r="115">
          <cell r="A115" t="e">
            <v>#REF!</v>
          </cell>
          <cell r="B115" t="e">
            <v>#REF!</v>
          </cell>
          <cell r="C115" t="e">
            <v>#REF!</v>
          </cell>
          <cell r="D115" t="e">
            <v>#REF!</v>
          </cell>
          <cell r="E115" t="e">
            <v>#REF!</v>
          </cell>
          <cell r="F115" t="e">
            <v>#REF!</v>
          </cell>
        </row>
        <row r="116">
          <cell r="A116" t="e">
            <v>#REF!</v>
          </cell>
          <cell r="B116" t="e">
            <v>#REF!</v>
          </cell>
          <cell r="C116" t="e">
            <v>#REF!</v>
          </cell>
          <cell r="D116" t="e">
            <v>#REF!</v>
          </cell>
          <cell r="E116" t="e">
            <v>#REF!</v>
          </cell>
          <cell r="F116" t="e">
            <v>#REF!</v>
          </cell>
        </row>
        <row r="117">
          <cell r="A117" t="e">
            <v>#REF!</v>
          </cell>
          <cell r="B117" t="e">
            <v>#REF!</v>
          </cell>
          <cell r="C117" t="e">
            <v>#REF!</v>
          </cell>
          <cell r="D117" t="e">
            <v>#REF!</v>
          </cell>
          <cell r="E117" t="e">
            <v>#REF!</v>
          </cell>
          <cell r="F117" t="e">
            <v>#REF!</v>
          </cell>
        </row>
        <row r="118">
          <cell r="A118" t="e">
            <v>#REF!</v>
          </cell>
          <cell r="B118" t="e">
            <v>#REF!</v>
          </cell>
          <cell r="C118" t="e">
            <v>#REF!</v>
          </cell>
          <cell r="D118" t="e">
            <v>#REF!</v>
          </cell>
          <cell r="E118" t="e">
            <v>#REF!</v>
          </cell>
          <cell r="F118" t="e">
            <v>#REF!</v>
          </cell>
        </row>
        <row r="119">
          <cell r="A119" t="e">
            <v>#REF!</v>
          </cell>
          <cell r="B119" t="e">
            <v>#REF!</v>
          </cell>
          <cell r="C119" t="e">
            <v>#REF!</v>
          </cell>
          <cell r="D119" t="e">
            <v>#REF!</v>
          </cell>
          <cell r="E119" t="e">
            <v>#REF!</v>
          </cell>
          <cell r="F119" t="e">
            <v>#REF!</v>
          </cell>
        </row>
        <row r="120">
          <cell r="A120" t="e">
            <v>#REF!</v>
          </cell>
          <cell r="B120" t="e">
            <v>#REF!</v>
          </cell>
          <cell r="C120" t="e">
            <v>#REF!</v>
          </cell>
          <cell r="D120" t="e">
            <v>#REF!</v>
          </cell>
          <cell r="E120" t="e">
            <v>#REF!</v>
          </cell>
          <cell r="F120" t="e">
            <v>#REF!</v>
          </cell>
        </row>
        <row r="121">
          <cell r="A121" t="e">
            <v>#REF!</v>
          </cell>
          <cell r="B121" t="e">
            <v>#REF!</v>
          </cell>
          <cell r="C121" t="e">
            <v>#REF!</v>
          </cell>
          <cell r="D121" t="e">
            <v>#REF!</v>
          </cell>
          <cell r="E121" t="e">
            <v>#REF!</v>
          </cell>
          <cell r="F121" t="e">
            <v>#REF!</v>
          </cell>
        </row>
        <row r="122">
          <cell r="A122" t="e">
            <v>#REF!</v>
          </cell>
          <cell r="B122" t="e">
            <v>#REF!</v>
          </cell>
          <cell r="C122" t="e">
            <v>#REF!</v>
          </cell>
          <cell r="D122" t="e">
            <v>#REF!</v>
          </cell>
          <cell r="E122" t="e">
            <v>#REF!</v>
          </cell>
          <cell r="F122" t="e">
            <v>#REF!</v>
          </cell>
        </row>
        <row r="123">
          <cell r="A123" t="e">
            <v>#REF!</v>
          </cell>
          <cell r="B123" t="e">
            <v>#REF!</v>
          </cell>
          <cell r="C123" t="e">
            <v>#REF!</v>
          </cell>
          <cell r="D123" t="e">
            <v>#REF!</v>
          </cell>
          <cell r="E123" t="e">
            <v>#REF!</v>
          </cell>
          <cell r="F123" t="e">
            <v>#REF!</v>
          </cell>
        </row>
        <row r="124">
          <cell r="A124" t="e">
            <v>#REF!</v>
          </cell>
          <cell r="B124" t="e">
            <v>#REF!</v>
          </cell>
          <cell r="C124" t="e">
            <v>#REF!</v>
          </cell>
          <cell r="D124" t="e">
            <v>#REF!</v>
          </cell>
          <cell r="E124" t="e">
            <v>#REF!</v>
          </cell>
          <cell r="F124" t="e">
            <v>#REF!</v>
          </cell>
        </row>
        <row r="125">
          <cell r="A125" t="e">
            <v>#REF!</v>
          </cell>
          <cell r="B125" t="e">
            <v>#REF!</v>
          </cell>
          <cell r="C125" t="e">
            <v>#REF!</v>
          </cell>
          <cell r="D125" t="e">
            <v>#REF!</v>
          </cell>
          <cell r="E125" t="e">
            <v>#REF!</v>
          </cell>
          <cell r="F125" t="e">
            <v>#REF!</v>
          </cell>
        </row>
        <row r="126">
          <cell r="A126" t="e">
            <v>#REF!</v>
          </cell>
          <cell r="B126" t="e">
            <v>#REF!</v>
          </cell>
          <cell r="C126" t="e">
            <v>#REF!</v>
          </cell>
          <cell r="D126" t="e">
            <v>#REF!</v>
          </cell>
          <cell r="E126" t="e">
            <v>#REF!</v>
          </cell>
          <cell r="F126" t="e">
            <v>#REF!</v>
          </cell>
        </row>
        <row r="127">
          <cell r="A127" t="e">
            <v>#REF!</v>
          </cell>
          <cell r="B127" t="e">
            <v>#REF!</v>
          </cell>
          <cell r="C127" t="e">
            <v>#REF!</v>
          </cell>
          <cell r="D127" t="e">
            <v>#REF!</v>
          </cell>
          <cell r="E127" t="e">
            <v>#REF!</v>
          </cell>
          <cell r="F127" t="e">
            <v>#REF!</v>
          </cell>
        </row>
        <row r="128">
          <cell r="A128" t="e">
            <v>#REF!</v>
          </cell>
          <cell r="B128" t="e">
            <v>#REF!</v>
          </cell>
          <cell r="C128" t="e">
            <v>#REF!</v>
          </cell>
          <cell r="D128" t="e">
            <v>#REF!</v>
          </cell>
          <cell r="E128" t="e">
            <v>#REF!</v>
          </cell>
          <cell r="F128" t="e">
            <v>#REF!</v>
          </cell>
        </row>
        <row r="129">
          <cell r="A129" t="e">
            <v>#REF!</v>
          </cell>
          <cell r="B129" t="e">
            <v>#REF!</v>
          </cell>
          <cell r="C129" t="e">
            <v>#REF!</v>
          </cell>
          <cell r="D129" t="e">
            <v>#REF!</v>
          </cell>
          <cell r="E129" t="e">
            <v>#REF!</v>
          </cell>
          <cell r="F129" t="e">
            <v>#REF!</v>
          </cell>
        </row>
        <row r="130">
          <cell r="A130" t="e">
            <v>#REF!</v>
          </cell>
          <cell r="B130" t="e">
            <v>#REF!</v>
          </cell>
          <cell r="C130" t="e">
            <v>#REF!</v>
          </cell>
          <cell r="D130" t="e">
            <v>#REF!</v>
          </cell>
          <cell r="E130" t="e">
            <v>#REF!</v>
          </cell>
          <cell r="F130" t="e">
            <v>#REF!</v>
          </cell>
        </row>
        <row r="131">
          <cell r="A131" t="e">
            <v>#REF!</v>
          </cell>
          <cell r="B131" t="e">
            <v>#REF!</v>
          </cell>
          <cell r="C131" t="e">
            <v>#REF!</v>
          </cell>
          <cell r="D131" t="e">
            <v>#REF!</v>
          </cell>
          <cell r="E131" t="e">
            <v>#REF!</v>
          </cell>
          <cell r="F131" t="e">
            <v>#REF!</v>
          </cell>
        </row>
        <row r="132">
          <cell r="A132" t="e">
            <v>#REF!</v>
          </cell>
          <cell r="B132" t="e">
            <v>#REF!</v>
          </cell>
          <cell r="C132" t="e">
            <v>#REF!</v>
          </cell>
          <cell r="D132" t="e">
            <v>#REF!</v>
          </cell>
          <cell r="E132" t="e">
            <v>#REF!</v>
          </cell>
          <cell r="F132" t="e">
            <v>#REF!</v>
          </cell>
        </row>
        <row r="133">
          <cell r="A133" t="e">
            <v>#REF!</v>
          </cell>
          <cell r="B133" t="e">
            <v>#REF!</v>
          </cell>
          <cell r="C133" t="e">
            <v>#REF!</v>
          </cell>
          <cell r="D133" t="e">
            <v>#REF!</v>
          </cell>
          <cell r="E133" t="e">
            <v>#REF!</v>
          </cell>
          <cell r="F133" t="e">
            <v>#REF!</v>
          </cell>
        </row>
        <row r="134">
          <cell r="A134" t="e">
            <v>#REF!</v>
          </cell>
          <cell r="B134" t="e">
            <v>#REF!</v>
          </cell>
          <cell r="C134" t="e">
            <v>#REF!</v>
          </cell>
          <cell r="D134" t="e">
            <v>#REF!</v>
          </cell>
          <cell r="E134" t="e">
            <v>#REF!</v>
          </cell>
          <cell r="F134" t="e">
            <v>#REF!</v>
          </cell>
        </row>
        <row r="135">
          <cell r="A135" t="e">
            <v>#REF!</v>
          </cell>
          <cell r="B135" t="e">
            <v>#REF!</v>
          </cell>
          <cell r="C135" t="e">
            <v>#REF!</v>
          </cell>
          <cell r="D135" t="e">
            <v>#REF!</v>
          </cell>
          <cell r="E135" t="e">
            <v>#REF!</v>
          </cell>
          <cell r="F135" t="e">
            <v>#REF!</v>
          </cell>
        </row>
        <row r="136">
          <cell r="A136" t="e">
            <v>#REF!</v>
          </cell>
          <cell r="B136" t="e">
            <v>#REF!</v>
          </cell>
          <cell r="C136" t="e">
            <v>#REF!</v>
          </cell>
          <cell r="D136" t="e">
            <v>#REF!</v>
          </cell>
          <cell r="E136" t="e">
            <v>#REF!</v>
          </cell>
          <cell r="F136" t="e">
            <v>#REF!</v>
          </cell>
        </row>
        <row r="137">
          <cell r="A137" t="e">
            <v>#REF!</v>
          </cell>
          <cell r="B137" t="e">
            <v>#REF!</v>
          </cell>
          <cell r="C137" t="e">
            <v>#REF!</v>
          </cell>
          <cell r="D137" t="e">
            <v>#REF!</v>
          </cell>
          <cell r="E137" t="e">
            <v>#REF!</v>
          </cell>
          <cell r="F137" t="e">
            <v>#REF!</v>
          </cell>
        </row>
        <row r="138">
          <cell r="A138" t="e">
            <v>#REF!</v>
          </cell>
          <cell r="B138" t="e">
            <v>#REF!</v>
          </cell>
          <cell r="C138" t="e">
            <v>#REF!</v>
          </cell>
          <cell r="D138" t="e">
            <v>#REF!</v>
          </cell>
          <cell r="E138" t="e">
            <v>#REF!</v>
          </cell>
          <cell r="F138" t="e">
            <v>#REF!</v>
          </cell>
        </row>
        <row r="139">
          <cell r="A139" t="e">
            <v>#REF!</v>
          </cell>
          <cell r="B139" t="e">
            <v>#REF!</v>
          </cell>
          <cell r="C139" t="e">
            <v>#REF!</v>
          </cell>
          <cell r="D139" t="e">
            <v>#REF!</v>
          </cell>
          <cell r="E139" t="e">
            <v>#REF!</v>
          </cell>
          <cell r="F139" t="e">
            <v>#REF!</v>
          </cell>
        </row>
        <row r="140">
          <cell r="A140" t="e">
            <v>#REF!</v>
          </cell>
          <cell r="B140" t="e">
            <v>#REF!</v>
          </cell>
          <cell r="C140" t="e">
            <v>#REF!</v>
          </cell>
          <cell r="D140" t="e">
            <v>#REF!</v>
          </cell>
          <cell r="E140" t="e">
            <v>#REF!</v>
          </cell>
          <cell r="F140" t="e">
            <v>#REF!</v>
          </cell>
        </row>
        <row r="141">
          <cell r="A141" t="e">
            <v>#REF!</v>
          </cell>
          <cell r="B141" t="e">
            <v>#REF!</v>
          </cell>
          <cell r="C141" t="e">
            <v>#REF!</v>
          </cell>
          <cell r="D141" t="e">
            <v>#REF!</v>
          </cell>
          <cell r="E141" t="e">
            <v>#REF!</v>
          </cell>
          <cell r="F141" t="e">
            <v>#REF!</v>
          </cell>
        </row>
        <row r="142">
          <cell r="A142" t="e">
            <v>#REF!</v>
          </cell>
          <cell r="B142" t="e">
            <v>#REF!</v>
          </cell>
          <cell r="C142" t="e">
            <v>#REF!</v>
          </cell>
          <cell r="D142" t="e">
            <v>#REF!</v>
          </cell>
          <cell r="E142" t="e">
            <v>#REF!</v>
          </cell>
          <cell r="F142" t="e">
            <v>#REF!</v>
          </cell>
        </row>
        <row r="143">
          <cell r="A143" t="e">
            <v>#REF!</v>
          </cell>
          <cell r="B143" t="e">
            <v>#REF!</v>
          </cell>
          <cell r="C143" t="e">
            <v>#REF!</v>
          </cell>
          <cell r="D143" t="e">
            <v>#REF!</v>
          </cell>
          <cell r="E143" t="e">
            <v>#REF!</v>
          </cell>
          <cell r="F143" t="e">
            <v>#REF!</v>
          </cell>
        </row>
        <row r="144">
          <cell r="A144" t="e">
            <v>#REF!</v>
          </cell>
          <cell r="B144" t="e">
            <v>#REF!</v>
          </cell>
          <cell r="C144" t="e">
            <v>#REF!</v>
          </cell>
          <cell r="D144" t="e">
            <v>#REF!</v>
          </cell>
          <cell r="E144" t="e">
            <v>#REF!</v>
          </cell>
          <cell r="F144" t="e">
            <v>#REF!</v>
          </cell>
        </row>
        <row r="145">
          <cell r="A145" t="e">
            <v>#REF!</v>
          </cell>
          <cell r="B145" t="e">
            <v>#REF!</v>
          </cell>
          <cell r="C145" t="e">
            <v>#REF!</v>
          </cell>
          <cell r="D145" t="e">
            <v>#REF!</v>
          </cell>
          <cell r="E145" t="e">
            <v>#REF!</v>
          </cell>
          <cell r="F145" t="e">
            <v>#REF!</v>
          </cell>
        </row>
        <row r="146">
          <cell r="A146" t="e">
            <v>#REF!</v>
          </cell>
          <cell r="B146" t="e">
            <v>#REF!</v>
          </cell>
          <cell r="C146" t="e">
            <v>#REF!</v>
          </cell>
          <cell r="D146" t="e">
            <v>#REF!</v>
          </cell>
          <cell r="E146" t="e">
            <v>#REF!</v>
          </cell>
          <cell r="F146" t="e">
            <v>#REF!</v>
          </cell>
        </row>
        <row r="147">
          <cell r="A147" t="e">
            <v>#REF!</v>
          </cell>
          <cell r="B147" t="e">
            <v>#REF!</v>
          </cell>
          <cell r="C147" t="e">
            <v>#REF!</v>
          </cell>
          <cell r="D147" t="e">
            <v>#REF!</v>
          </cell>
          <cell r="E147" t="e">
            <v>#REF!</v>
          </cell>
          <cell r="F147" t="e">
            <v>#REF!</v>
          </cell>
        </row>
        <row r="148">
          <cell r="A148" t="e">
            <v>#REF!</v>
          </cell>
          <cell r="B148" t="e">
            <v>#REF!</v>
          </cell>
          <cell r="C148" t="e">
            <v>#REF!</v>
          </cell>
          <cell r="D148" t="e">
            <v>#REF!</v>
          </cell>
          <cell r="E148" t="e">
            <v>#REF!</v>
          </cell>
          <cell r="F148" t="e">
            <v>#REF!</v>
          </cell>
        </row>
        <row r="149">
          <cell r="A149" t="e">
            <v>#REF!</v>
          </cell>
          <cell r="B149" t="e">
            <v>#REF!</v>
          </cell>
          <cell r="C149" t="e">
            <v>#REF!</v>
          </cell>
          <cell r="D149" t="e">
            <v>#REF!</v>
          </cell>
          <cell r="E149" t="e">
            <v>#REF!</v>
          </cell>
          <cell r="F149" t="e">
            <v>#REF!</v>
          </cell>
        </row>
        <row r="150">
          <cell r="A150" t="e">
            <v>#REF!</v>
          </cell>
          <cell r="B150" t="e">
            <v>#REF!</v>
          </cell>
          <cell r="C150" t="e">
            <v>#REF!</v>
          </cell>
          <cell r="D150" t="e">
            <v>#REF!</v>
          </cell>
          <cell r="E150" t="e">
            <v>#REF!</v>
          </cell>
          <cell r="F150" t="e">
            <v>#REF!</v>
          </cell>
        </row>
        <row r="151">
          <cell r="A151" t="e">
            <v>#REF!</v>
          </cell>
          <cell r="B151" t="e">
            <v>#REF!</v>
          </cell>
          <cell r="C151" t="e">
            <v>#REF!</v>
          </cell>
          <cell r="D151" t="e">
            <v>#REF!</v>
          </cell>
          <cell r="E151" t="e">
            <v>#REF!</v>
          </cell>
          <cell r="F151" t="e">
            <v>#REF!</v>
          </cell>
        </row>
        <row r="152">
          <cell r="A152" t="e">
            <v>#REF!</v>
          </cell>
          <cell r="B152" t="e">
            <v>#REF!</v>
          </cell>
          <cell r="C152" t="e">
            <v>#REF!</v>
          </cell>
          <cell r="D152" t="e">
            <v>#REF!</v>
          </cell>
          <cell r="E152" t="e">
            <v>#REF!</v>
          </cell>
          <cell r="F152" t="e">
            <v>#REF!</v>
          </cell>
        </row>
        <row r="153">
          <cell r="A153" t="e">
            <v>#REF!</v>
          </cell>
          <cell r="B153" t="e">
            <v>#REF!</v>
          </cell>
          <cell r="C153" t="e">
            <v>#REF!</v>
          </cell>
          <cell r="D153" t="e">
            <v>#REF!</v>
          </cell>
          <cell r="E153" t="e">
            <v>#REF!</v>
          </cell>
          <cell r="F153" t="e">
            <v>#REF!</v>
          </cell>
        </row>
        <row r="154">
          <cell r="A154" t="e">
            <v>#REF!</v>
          </cell>
          <cell r="B154" t="e">
            <v>#REF!</v>
          </cell>
          <cell r="C154" t="e">
            <v>#REF!</v>
          </cell>
          <cell r="D154" t="e">
            <v>#REF!</v>
          </cell>
          <cell r="E154" t="e">
            <v>#REF!</v>
          </cell>
          <cell r="F154" t="e">
            <v>#REF!</v>
          </cell>
        </row>
        <row r="155">
          <cell r="A155" t="e">
            <v>#REF!</v>
          </cell>
          <cell r="B155" t="e">
            <v>#REF!</v>
          </cell>
          <cell r="C155" t="e">
            <v>#REF!</v>
          </cell>
          <cell r="D155" t="e">
            <v>#REF!</v>
          </cell>
          <cell r="E155" t="e">
            <v>#REF!</v>
          </cell>
          <cell r="F155" t="e">
            <v>#REF!</v>
          </cell>
        </row>
        <row r="156">
          <cell r="A156" t="e">
            <v>#REF!</v>
          </cell>
          <cell r="B156" t="e">
            <v>#REF!</v>
          </cell>
          <cell r="C156" t="e">
            <v>#REF!</v>
          </cell>
          <cell r="D156" t="e">
            <v>#REF!</v>
          </cell>
          <cell r="E156" t="e">
            <v>#REF!</v>
          </cell>
          <cell r="F156" t="e">
            <v>#REF!</v>
          </cell>
        </row>
        <row r="157">
          <cell r="A157" t="e">
            <v>#REF!</v>
          </cell>
          <cell r="B157" t="e">
            <v>#REF!</v>
          </cell>
          <cell r="C157" t="e">
            <v>#REF!</v>
          </cell>
          <cell r="D157" t="e">
            <v>#REF!</v>
          </cell>
          <cell r="E157" t="e">
            <v>#REF!</v>
          </cell>
          <cell r="F157" t="e">
            <v>#REF!</v>
          </cell>
        </row>
        <row r="158">
          <cell r="A158" t="e">
            <v>#REF!</v>
          </cell>
          <cell r="B158" t="e">
            <v>#REF!</v>
          </cell>
          <cell r="C158" t="e">
            <v>#REF!</v>
          </cell>
          <cell r="D158" t="e">
            <v>#REF!</v>
          </cell>
          <cell r="E158" t="e">
            <v>#REF!</v>
          </cell>
          <cell r="F158" t="e">
            <v>#REF!</v>
          </cell>
        </row>
        <row r="159">
          <cell r="A159" t="e">
            <v>#REF!</v>
          </cell>
          <cell r="B159" t="e">
            <v>#REF!</v>
          </cell>
          <cell r="C159" t="e">
            <v>#REF!</v>
          </cell>
          <cell r="D159" t="e">
            <v>#REF!</v>
          </cell>
          <cell r="E159" t="e">
            <v>#REF!</v>
          </cell>
          <cell r="F159" t="e">
            <v>#REF!</v>
          </cell>
        </row>
        <row r="160">
          <cell r="A160" t="e">
            <v>#REF!</v>
          </cell>
          <cell r="B160" t="e">
            <v>#REF!</v>
          </cell>
          <cell r="C160" t="e">
            <v>#REF!</v>
          </cell>
          <cell r="D160" t="e">
            <v>#REF!</v>
          </cell>
          <cell r="E160" t="e">
            <v>#REF!</v>
          </cell>
          <cell r="F160" t="e">
            <v>#REF!</v>
          </cell>
        </row>
        <row r="161">
          <cell r="A161" t="e">
            <v>#REF!</v>
          </cell>
          <cell r="B161" t="e">
            <v>#REF!</v>
          </cell>
          <cell r="C161" t="e">
            <v>#REF!</v>
          </cell>
          <cell r="D161" t="e">
            <v>#REF!</v>
          </cell>
          <cell r="E161" t="e">
            <v>#REF!</v>
          </cell>
          <cell r="F161" t="e">
            <v>#REF!</v>
          </cell>
        </row>
        <row r="162">
          <cell r="A162" t="e">
            <v>#REF!</v>
          </cell>
          <cell r="B162" t="e">
            <v>#REF!</v>
          </cell>
          <cell r="C162" t="e">
            <v>#REF!</v>
          </cell>
          <cell r="D162" t="e">
            <v>#REF!</v>
          </cell>
          <cell r="E162" t="e">
            <v>#REF!</v>
          </cell>
          <cell r="F162" t="e">
            <v>#REF!</v>
          </cell>
        </row>
        <row r="163">
          <cell r="A163" t="e">
            <v>#REF!</v>
          </cell>
          <cell r="B163" t="e">
            <v>#REF!</v>
          </cell>
          <cell r="C163" t="e">
            <v>#REF!</v>
          </cell>
          <cell r="D163" t="e">
            <v>#REF!</v>
          </cell>
          <cell r="E163" t="e">
            <v>#REF!</v>
          </cell>
          <cell r="F163" t="e">
            <v>#REF!</v>
          </cell>
        </row>
        <row r="164">
          <cell r="A164" t="e">
            <v>#REF!</v>
          </cell>
          <cell r="B164" t="e">
            <v>#REF!</v>
          </cell>
          <cell r="C164" t="e">
            <v>#REF!</v>
          </cell>
          <cell r="D164" t="e">
            <v>#REF!</v>
          </cell>
          <cell r="E164" t="e">
            <v>#REF!</v>
          </cell>
          <cell r="F164" t="e">
            <v>#REF!</v>
          </cell>
        </row>
        <row r="165">
          <cell r="A165" t="e">
            <v>#REF!</v>
          </cell>
          <cell r="B165" t="e">
            <v>#REF!</v>
          </cell>
          <cell r="C165" t="e">
            <v>#REF!</v>
          </cell>
          <cell r="D165" t="e">
            <v>#REF!</v>
          </cell>
          <cell r="E165" t="e">
            <v>#REF!</v>
          </cell>
          <cell r="F165" t="e">
            <v>#REF!</v>
          </cell>
        </row>
        <row r="166">
          <cell r="A166" t="e">
            <v>#REF!</v>
          </cell>
          <cell r="B166" t="e">
            <v>#REF!</v>
          </cell>
          <cell r="C166" t="e">
            <v>#REF!</v>
          </cell>
          <cell r="D166" t="e">
            <v>#REF!</v>
          </cell>
          <cell r="E166" t="e">
            <v>#REF!</v>
          </cell>
          <cell r="F166" t="e">
            <v>#REF!</v>
          </cell>
        </row>
        <row r="167">
          <cell r="A167" t="e">
            <v>#REF!</v>
          </cell>
          <cell r="B167" t="e">
            <v>#REF!</v>
          </cell>
          <cell r="C167" t="e">
            <v>#REF!</v>
          </cell>
          <cell r="D167" t="e">
            <v>#REF!</v>
          </cell>
          <cell r="E167" t="e">
            <v>#REF!</v>
          </cell>
          <cell r="F167" t="e">
            <v>#REF!</v>
          </cell>
        </row>
        <row r="168">
          <cell r="A168" t="e">
            <v>#REF!</v>
          </cell>
          <cell r="B168" t="e">
            <v>#REF!</v>
          </cell>
          <cell r="C168" t="e">
            <v>#REF!</v>
          </cell>
          <cell r="D168" t="e">
            <v>#REF!</v>
          </cell>
          <cell r="E168" t="e">
            <v>#REF!</v>
          </cell>
          <cell r="F168" t="e">
            <v>#REF!</v>
          </cell>
        </row>
        <row r="169">
          <cell r="A169" t="e">
            <v>#REF!</v>
          </cell>
          <cell r="B169" t="e">
            <v>#REF!</v>
          </cell>
          <cell r="C169" t="e">
            <v>#REF!</v>
          </cell>
          <cell r="D169" t="e">
            <v>#REF!</v>
          </cell>
          <cell r="E169" t="e">
            <v>#REF!</v>
          </cell>
          <cell r="F169" t="e">
            <v>#REF!</v>
          </cell>
        </row>
        <row r="170">
          <cell r="A170" t="e">
            <v>#REF!</v>
          </cell>
          <cell r="B170" t="e">
            <v>#REF!</v>
          </cell>
          <cell r="C170" t="e">
            <v>#REF!</v>
          </cell>
          <cell r="D170" t="e">
            <v>#REF!</v>
          </cell>
          <cell r="E170" t="e">
            <v>#REF!</v>
          </cell>
          <cell r="F170" t="e">
            <v>#REF!</v>
          </cell>
        </row>
        <row r="171">
          <cell r="A171" t="e">
            <v>#REF!</v>
          </cell>
          <cell r="B171" t="e">
            <v>#REF!</v>
          </cell>
          <cell r="C171" t="e">
            <v>#REF!</v>
          </cell>
          <cell r="D171" t="e">
            <v>#REF!</v>
          </cell>
          <cell r="E171" t="e">
            <v>#REF!</v>
          </cell>
          <cell r="F171" t="e">
            <v>#REF!</v>
          </cell>
        </row>
        <row r="172">
          <cell r="A172" t="e">
            <v>#REF!</v>
          </cell>
          <cell r="B172" t="e">
            <v>#REF!</v>
          </cell>
          <cell r="C172" t="e">
            <v>#REF!</v>
          </cell>
          <cell r="D172" t="e">
            <v>#REF!</v>
          </cell>
          <cell r="E172" t="e">
            <v>#REF!</v>
          </cell>
          <cell r="F172" t="e">
            <v>#REF!</v>
          </cell>
        </row>
        <row r="173">
          <cell r="A173" t="e">
            <v>#REF!</v>
          </cell>
          <cell r="B173" t="e">
            <v>#REF!</v>
          </cell>
          <cell r="C173" t="e">
            <v>#REF!</v>
          </cell>
          <cell r="D173" t="e">
            <v>#REF!</v>
          </cell>
          <cell r="E173" t="e">
            <v>#REF!</v>
          </cell>
          <cell r="F173" t="e">
            <v>#REF!</v>
          </cell>
        </row>
        <row r="174">
          <cell r="A174" t="e">
            <v>#REF!</v>
          </cell>
          <cell r="B174" t="e">
            <v>#REF!</v>
          </cell>
          <cell r="C174" t="e">
            <v>#REF!</v>
          </cell>
          <cell r="D174" t="e">
            <v>#REF!</v>
          </cell>
          <cell r="E174" t="e">
            <v>#REF!</v>
          </cell>
          <cell r="F174" t="e">
            <v>#REF!</v>
          </cell>
        </row>
        <row r="175">
          <cell r="A175" t="e">
            <v>#REF!</v>
          </cell>
          <cell r="B175" t="e">
            <v>#REF!</v>
          </cell>
          <cell r="C175" t="e">
            <v>#REF!</v>
          </cell>
          <cell r="D175" t="e">
            <v>#REF!</v>
          </cell>
          <cell r="E175" t="e">
            <v>#REF!</v>
          </cell>
          <cell r="F175" t="e">
            <v>#REF!</v>
          </cell>
        </row>
        <row r="176">
          <cell r="A176" t="e">
            <v>#REF!</v>
          </cell>
          <cell r="B176" t="e">
            <v>#REF!</v>
          </cell>
          <cell r="C176" t="e">
            <v>#REF!</v>
          </cell>
          <cell r="D176" t="e">
            <v>#REF!</v>
          </cell>
          <cell r="E176" t="e">
            <v>#REF!</v>
          </cell>
          <cell r="F176" t="e">
            <v>#REF!</v>
          </cell>
        </row>
        <row r="177">
          <cell r="A177" t="e">
            <v>#REF!</v>
          </cell>
          <cell r="B177" t="e">
            <v>#REF!</v>
          </cell>
          <cell r="C177" t="e">
            <v>#REF!</v>
          </cell>
          <cell r="D177" t="e">
            <v>#REF!</v>
          </cell>
          <cell r="E177" t="e">
            <v>#REF!</v>
          </cell>
          <cell r="F177" t="e">
            <v>#REF!</v>
          </cell>
        </row>
        <row r="178">
          <cell r="A178" t="e">
            <v>#REF!</v>
          </cell>
          <cell r="B178" t="e">
            <v>#REF!</v>
          </cell>
          <cell r="C178" t="e">
            <v>#REF!</v>
          </cell>
          <cell r="D178" t="e">
            <v>#REF!</v>
          </cell>
          <cell r="E178" t="e">
            <v>#REF!</v>
          </cell>
          <cell r="F178" t="e">
            <v>#REF!</v>
          </cell>
        </row>
        <row r="179">
          <cell r="A179" t="e">
            <v>#REF!</v>
          </cell>
          <cell r="B179" t="e">
            <v>#REF!</v>
          </cell>
          <cell r="C179" t="e">
            <v>#REF!</v>
          </cell>
          <cell r="D179" t="e">
            <v>#REF!</v>
          </cell>
          <cell r="E179" t="e">
            <v>#REF!</v>
          </cell>
          <cell r="F179" t="e">
            <v>#REF!</v>
          </cell>
        </row>
        <row r="180">
          <cell r="A180" t="e">
            <v>#REF!</v>
          </cell>
          <cell r="B180" t="e">
            <v>#REF!</v>
          </cell>
          <cell r="C180" t="e">
            <v>#REF!</v>
          </cell>
          <cell r="D180" t="e">
            <v>#REF!</v>
          </cell>
          <cell r="E180" t="e">
            <v>#REF!</v>
          </cell>
          <cell r="F180" t="e">
            <v>#REF!</v>
          </cell>
        </row>
        <row r="181">
          <cell r="A181" t="e">
            <v>#REF!</v>
          </cell>
          <cell r="B181" t="e">
            <v>#REF!</v>
          </cell>
          <cell r="C181" t="e">
            <v>#REF!</v>
          </cell>
          <cell r="D181" t="e">
            <v>#REF!</v>
          </cell>
          <cell r="E181" t="e">
            <v>#REF!</v>
          </cell>
          <cell r="F181" t="e">
            <v>#REF!</v>
          </cell>
        </row>
        <row r="182">
          <cell r="A182" t="e">
            <v>#REF!</v>
          </cell>
          <cell r="B182" t="e">
            <v>#REF!</v>
          </cell>
          <cell r="C182" t="e">
            <v>#REF!</v>
          </cell>
          <cell r="D182" t="e">
            <v>#REF!</v>
          </cell>
          <cell r="E182" t="e">
            <v>#REF!</v>
          </cell>
          <cell r="F182" t="e">
            <v>#REF!</v>
          </cell>
        </row>
        <row r="183">
          <cell r="A183" t="e">
            <v>#REF!</v>
          </cell>
          <cell r="B183" t="e">
            <v>#REF!</v>
          </cell>
          <cell r="C183" t="e">
            <v>#REF!</v>
          </cell>
          <cell r="D183" t="e">
            <v>#REF!</v>
          </cell>
          <cell r="E183" t="e">
            <v>#REF!</v>
          </cell>
          <cell r="F183" t="e">
            <v>#REF!</v>
          </cell>
        </row>
        <row r="184">
          <cell r="A184" t="e">
            <v>#REF!</v>
          </cell>
          <cell r="B184" t="e">
            <v>#REF!</v>
          </cell>
          <cell r="C184" t="e">
            <v>#REF!</v>
          </cell>
          <cell r="D184" t="e">
            <v>#REF!</v>
          </cell>
          <cell r="E184" t="e">
            <v>#REF!</v>
          </cell>
          <cell r="F184" t="e">
            <v>#REF!</v>
          </cell>
        </row>
        <row r="185">
          <cell r="A185" t="e">
            <v>#REF!</v>
          </cell>
          <cell r="B185" t="e">
            <v>#REF!</v>
          </cell>
          <cell r="C185" t="e">
            <v>#REF!</v>
          </cell>
          <cell r="D185" t="e">
            <v>#REF!</v>
          </cell>
          <cell r="E185" t="e">
            <v>#REF!</v>
          </cell>
          <cell r="F185" t="e">
            <v>#REF!</v>
          </cell>
        </row>
        <row r="186">
          <cell r="A186" t="e">
            <v>#REF!</v>
          </cell>
          <cell r="B186" t="e">
            <v>#REF!</v>
          </cell>
          <cell r="C186" t="e">
            <v>#REF!</v>
          </cell>
          <cell r="D186" t="e">
            <v>#REF!</v>
          </cell>
          <cell r="E186" t="e">
            <v>#REF!</v>
          </cell>
          <cell r="F186" t="e">
            <v>#REF!</v>
          </cell>
        </row>
        <row r="187">
          <cell r="A187" t="e">
            <v>#REF!</v>
          </cell>
          <cell r="B187" t="e">
            <v>#REF!</v>
          </cell>
          <cell r="C187" t="e">
            <v>#REF!</v>
          </cell>
          <cell r="D187" t="e">
            <v>#REF!</v>
          </cell>
          <cell r="E187" t="e">
            <v>#REF!</v>
          </cell>
          <cell r="F187" t="e">
            <v>#REF!</v>
          </cell>
        </row>
        <row r="188">
          <cell r="A188" t="e">
            <v>#REF!</v>
          </cell>
          <cell r="B188" t="e">
            <v>#REF!</v>
          </cell>
          <cell r="C188" t="e">
            <v>#REF!</v>
          </cell>
          <cell r="D188" t="e">
            <v>#REF!</v>
          </cell>
          <cell r="E188" t="e">
            <v>#REF!</v>
          </cell>
          <cell r="F188" t="e">
            <v>#REF!</v>
          </cell>
        </row>
        <row r="189">
          <cell r="A189" t="e">
            <v>#REF!</v>
          </cell>
          <cell r="B189" t="e">
            <v>#REF!</v>
          </cell>
          <cell r="C189" t="e">
            <v>#REF!</v>
          </cell>
          <cell r="D189" t="e">
            <v>#REF!</v>
          </cell>
          <cell r="E189" t="e">
            <v>#REF!</v>
          </cell>
          <cell r="F189" t="e">
            <v>#REF!</v>
          </cell>
        </row>
        <row r="190">
          <cell r="A190" t="e">
            <v>#REF!</v>
          </cell>
          <cell r="B190" t="e">
            <v>#REF!</v>
          </cell>
          <cell r="C190" t="e">
            <v>#REF!</v>
          </cell>
          <cell r="D190" t="e">
            <v>#REF!</v>
          </cell>
          <cell r="E190" t="e">
            <v>#REF!</v>
          </cell>
          <cell r="F190" t="e">
            <v>#REF!</v>
          </cell>
        </row>
        <row r="191">
          <cell r="A191" t="e">
            <v>#REF!</v>
          </cell>
          <cell r="B191" t="e">
            <v>#REF!</v>
          </cell>
          <cell r="C191" t="e">
            <v>#REF!</v>
          </cell>
          <cell r="D191" t="e">
            <v>#REF!</v>
          </cell>
          <cell r="E191" t="e">
            <v>#REF!</v>
          </cell>
          <cell r="F191" t="e">
            <v>#REF!</v>
          </cell>
        </row>
        <row r="192">
          <cell r="A192" t="e">
            <v>#REF!</v>
          </cell>
          <cell r="B192" t="e">
            <v>#REF!</v>
          </cell>
          <cell r="C192" t="e">
            <v>#REF!</v>
          </cell>
          <cell r="D192" t="e">
            <v>#REF!</v>
          </cell>
          <cell r="E192" t="e">
            <v>#REF!</v>
          </cell>
          <cell r="F192" t="e">
            <v>#REF!</v>
          </cell>
        </row>
        <row r="193">
          <cell r="A193" t="e">
            <v>#REF!</v>
          </cell>
          <cell r="B193" t="e">
            <v>#REF!</v>
          </cell>
          <cell r="C193" t="e">
            <v>#REF!</v>
          </cell>
          <cell r="D193" t="e">
            <v>#REF!</v>
          </cell>
          <cell r="E193" t="e">
            <v>#REF!</v>
          </cell>
          <cell r="F193" t="e">
            <v>#REF!</v>
          </cell>
        </row>
        <row r="194">
          <cell r="A194" t="e">
            <v>#REF!</v>
          </cell>
          <cell r="B194" t="e">
            <v>#REF!</v>
          </cell>
          <cell r="C194" t="e">
            <v>#REF!</v>
          </cell>
          <cell r="D194" t="e">
            <v>#REF!</v>
          </cell>
          <cell r="E194" t="e">
            <v>#REF!</v>
          </cell>
          <cell r="F194" t="e">
            <v>#REF!</v>
          </cell>
        </row>
        <row r="195">
          <cell r="A195" t="e">
            <v>#REF!</v>
          </cell>
          <cell r="B195" t="e">
            <v>#REF!</v>
          </cell>
          <cell r="C195" t="e">
            <v>#REF!</v>
          </cell>
          <cell r="D195" t="e">
            <v>#REF!</v>
          </cell>
          <cell r="E195" t="e">
            <v>#REF!</v>
          </cell>
          <cell r="F195" t="e">
            <v>#REF!</v>
          </cell>
        </row>
        <row r="196">
          <cell r="A196" t="e">
            <v>#REF!</v>
          </cell>
          <cell r="B196" t="e">
            <v>#REF!</v>
          </cell>
          <cell r="C196" t="e">
            <v>#REF!</v>
          </cell>
          <cell r="D196" t="e">
            <v>#REF!</v>
          </cell>
          <cell r="E196" t="e">
            <v>#REF!</v>
          </cell>
          <cell r="F196" t="e">
            <v>#REF!</v>
          </cell>
        </row>
        <row r="197">
          <cell r="A197" t="e">
            <v>#REF!</v>
          </cell>
          <cell r="B197" t="e">
            <v>#REF!</v>
          </cell>
          <cell r="C197" t="e">
            <v>#REF!</v>
          </cell>
          <cell r="D197" t="e">
            <v>#REF!</v>
          </cell>
          <cell r="E197" t="e">
            <v>#REF!</v>
          </cell>
          <cell r="F197" t="e">
            <v>#REF!</v>
          </cell>
        </row>
        <row r="198">
          <cell r="A198" t="e">
            <v>#REF!</v>
          </cell>
          <cell r="B198" t="e">
            <v>#REF!</v>
          </cell>
          <cell r="C198" t="e">
            <v>#REF!</v>
          </cell>
          <cell r="D198" t="e">
            <v>#REF!</v>
          </cell>
          <cell r="E198" t="e">
            <v>#REF!</v>
          </cell>
          <cell r="F198" t="e">
            <v>#REF!</v>
          </cell>
        </row>
        <row r="199">
          <cell r="A199" t="e">
            <v>#REF!</v>
          </cell>
          <cell r="B199" t="e">
            <v>#REF!</v>
          </cell>
          <cell r="C199" t="e">
            <v>#REF!</v>
          </cell>
          <cell r="D199" t="e">
            <v>#REF!</v>
          </cell>
          <cell r="E199" t="e">
            <v>#REF!</v>
          </cell>
          <cell r="F199" t="e">
            <v>#REF!</v>
          </cell>
        </row>
        <row r="200">
          <cell r="A200" t="e">
            <v>#REF!</v>
          </cell>
          <cell r="B200" t="e">
            <v>#REF!</v>
          </cell>
          <cell r="C200" t="e">
            <v>#REF!</v>
          </cell>
          <cell r="D200" t="e">
            <v>#REF!</v>
          </cell>
          <cell r="E200" t="e">
            <v>#REF!</v>
          </cell>
          <cell r="F200" t="e">
            <v>#REF!</v>
          </cell>
        </row>
        <row r="201">
          <cell r="A201" t="e">
            <v>#REF!</v>
          </cell>
          <cell r="B201" t="e">
            <v>#REF!</v>
          </cell>
          <cell r="C201" t="e">
            <v>#REF!</v>
          </cell>
          <cell r="D201" t="e">
            <v>#REF!</v>
          </cell>
          <cell r="E201" t="e">
            <v>#REF!</v>
          </cell>
          <cell r="F201" t="e">
            <v>#REF!</v>
          </cell>
        </row>
        <row r="202">
          <cell r="A202" t="e">
            <v>#REF!</v>
          </cell>
          <cell r="B202" t="e">
            <v>#REF!</v>
          </cell>
          <cell r="C202" t="e">
            <v>#REF!</v>
          </cell>
          <cell r="D202" t="e">
            <v>#REF!</v>
          </cell>
          <cell r="E202" t="e">
            <v>#REF!</v>
          </cell>
          <cell r="F202" t="e">
            <v>#REF!</v>
          </cell>
        </row>
        <row r="203">
          <cell r="A203" t="e">
            <v>#REF!</v>
          </cell>
          <cell r="B203" t="e">
            <v>#REF!</v>
          </cell>
          <cell r="C203" t="e">
            <v>#REF!</v>
          </cell>
          <cell r="D203" t="e">
            <v>#REF!</v>
          </cell>
          <cell r="E203" t="e">
            <v>#REF!</v>
          </cell>
          <cell r="F203" t="e">
            <v>#REF!</v>
          </cell>
        </row>
        <row r="204">
          <cell r="A204" t="e">
            <v>#REF!</v>
          </cell>
          <cell r="B204" t="e">
            <v>#REF!</v>
          </cell>
          <cell r="C204" t="e">
            <v>#REF!</v>
          </cell>
          <cell r="D204" t="e">
            <v>#REF!</v>
          </cell>
          <cell r="E204" t="e">
            <v>#REF!</v>
          </cell>
          <cell r="F204" t="e">
            <v>#REF!</v>
          </cell>
        </row>
        <row r="205">
          <cell r="A205" t="e">
            <v>#REF!</v>
          </cell>
          <cell r="B205" t="e">
            <v>#REF!</v>
          </cell>
          <cell r="C205" t="e">
            <v>#REF!</v>
          </cell>
          <cell r="D205" t="e">
            <v>#REF!</v>
          </cell>
          <cell r="E205" t="e">
            <v>#REF!</v>
          </cell>
          <cell r="F205" t="e">
            <v>#REF!</v>
          </cell>
        </row>
        <row r="206">
          <cell r="A206" t="e">
            <v>#REF!</v>
          </cell>
          <cell r="B206" t="e">
            <v>#REF!</v>
          </cell>
          <cell r="C206" t="e">
            <v>#REF!</v>
          </cell>
          <cell r="D206" t="e">
            <v>#REF!</v>
          </cell>
          <cell r="E206" t="e">
            <v>#REF!</v>
          </cell>
          <cell r="F206" t="e">
            <v>#REF!</v>
          </cell>
        </row>
        <row r="207">
          <cell r="A207" t="e">
            <v>#REF!</v>
          </cell>
          <cell r="B207" t="e">
            <v>#REF!</v>
          </cell>
          <cell r="C207" t="e">
            <v>#REF!</v>
          </cell>
          <cell r="D207" t="e">
            <v>#REF!</v>
          </cell>
          <cell r="E207" t="e">
            <v>#REF!</v>
          </cell>
          <cell r="F207" t="e">
            <v>#REF!</v>
          </cell>
        </row>
        <row r="208">
          <cell r="A208" t="e">
            <v>#REF!</v>
          </cell>
          <cell r="B208" t="e">
            <v>#REF!</v>
          </cell>
          <cell r="C208" t="e">
            <v>#REF!</v>
          </cell>
          <cell r="D208" t="e">
            <v>#REF!</v>
          </cell>
          <cell r="E208" t="e">
            <v>#REF!</v>
          </cell>
          <cell r="F208" t="e">
            <v>#REF!</v>
          </cell>
        </row>
        <row r="209">
          <cell r="A209" t="e">
            <v>#REF!</v>
          </cell>
          <cell r="B209" t="e">
            <v>#REF!</v>
          </cell>
          <cell r="C209" t="e">
            <v>#REF!</v>
          </cell>
          <cell r="D209" t="e">
            <v>#REF!</v>
          </cell>
          <cell r="E209" t="e">
            <v>#REF!</v>
          </cell>
          <cell r="F209" t="e">
            <v>#REF!</v>
          </cell>
        </row>
        <row r="210">
          <cell r="A210" t="e">
            <v>#REF!</v>
          </cell>
          <cell r="B210" t="e">
            <v>#REF!</v>
          </cell>
          <cell r="C210" t="e">
            <v>#REF!</v>
          </cell>
          <cell r="D210" t="e">
            <v>#REF!</v>
          </cell>
          <cell r="E210" t="e">
            <v>#REF!</v>
          </cell>
          <cell r="F210" t="e">
            <v>#REF!</v>
          </cell>
        </row>
        <row r="211">
          <cell r="A211" t="e">
            <v>#REF!</v>
          </cell>
          <cell r="B211" t="e">
            <v>#REF!</v>
          </cell>
          <cell r="C211" t="e">
            <v>#REF!</v>
          </cell>
          <cell r="D211" t="e">
            <v>#REF!</v>
          </cell>
          <cell r="E211" t="e">
            <v>#REF!</v>
          </cell>
          <cell r="F211" t="e">
            <v>#REF!</v>
          </cell>
        </row>
        <row r="212">
          <cell r="A212" t="e">
            <v>#REF!</v>
          </cell>
          <cell r="B212" t="e">
            <v>#REF!</v>
          </cell>
          <cell r="C212" t="e">
            <v>#REF!</v>
          </cell>
          <cell r="D212" t="e">
            <v>#REF!</v>
          </cell>
          <cell r="E212" t="e">
            <v>#REF!</v>
          </cell>
          <cell r="F212" t="e">
            <v>#REF!</v>
          </cell>
        </row>
        <row r="213">
          <cell r="A213" t="e">
            <v>#REF!</v>
          </cell>
          <cell r="B213" t="e">
            <v>#REF!</v>
          </cell>
          <cell r="C213" t="e">
            <v>#REF!</v>
          </cell>
          <cell r="D213" t="e">
            <v>#REF!</v>
          </cell>
          <cell r="E213" t="e">
            <v>#REF!</v>
          </cell>
          <cell r="F213" t="e">
            <v>#REF!</v>
          </cell>
        </row>
        <row r="214">
          <cell r="A214" t="e">
            <v>#REF!</v>
          </cell>
          <cell r="B214" t="e">
            <v>#REF!</v>
          </cell>
          <cell r="C214" t="e">
            <v>#REF!</v>
          </cell>
          <cell r="D214" t="e">
            <v>#REF!</v>
          </cell>
          <cell r="E214" t="e">
            <v>#REF!</v>
          </cell>
          <cell r="F214" t="e">
            <v>#REF!</v>
          </cell>
        </row>
        <row r="215">
          <cell r="A215" t="e">
            <v>#REF!</v>
          </cell>
          <cell r="B215" t="e">
            <v>#REF!</v>
          </cell>
          <cell r="C215" t="e">
            <v>#REF!</v>
          </cell>
          <cell r="D215" t="e">
            <v>#REF!</v>
          </cell>
          <cell r="E215" t="e">
            <v>#REF!</v>
          </cell>
          <cell r="F215" t="e">
            <v>#REF!</v>
          </cell>
        </row>
        <row r="216">
          <cell r="A216" t="e">
            <v>#REF!</v>
          </cell>
          <cell r="B216" t="e">
            <v>#REF!</v>
          </cell>
          <cell r="C216" t="e">
            <v>#REF!</v>
          </cell>
          <cell r="D216" t="e">
            <v>#REF!</v>
          </cell>
          <cell r="E216" t="e">
            <v>#REF!</v>
          </cell>
          <cell r="F216" t="e">
            <v>#REF!</v>
          </cell>
        </row>
        <row r="217">
          <cell r="A217" t="e">
            <v>#REF!</v>
          </cell>
          <cell r="B217" t="e">
            <v>#REF!</v>
          </cell>
          <cell r="C217" t="e">
            <v>#REF!</v>
          </cell>
          <cell r="D217" t="e">
            <v>#REF!</v>
          </cell>
          <cell r="E217" t="e">
            <v>#REF!</v>
          </cell>
          <cell r="F217" t="e">
            <v>#REF!</v>
          </cell>
        </row>
        <row r="218">
          <cell r="A218" t="e">
            <v>#REF!</v>
          </cell>
          <cell r="B218" t="e">
            <v>#REF!</v>
          </cell>
          <cell r="C218" t="e">
            <v>#REF!</v>
          </cell>
          <cell r="D218" t="e">
            <v>#REF!</v>
          </cell>
          <cell r="E218" t="e">
            <v>#REF!</v>
          </cell>
          <cell r="F218" t="e">
            <v>#REF!</v>
          </cell>
        </row>
        <row r="219">
          <cell r="A219" t="e">
            <v>#REF!</v>
          </cell>
          <cell r="B219" t="e">
            <v>#REF!</v>
          </cell>
          <cell r="C219" t="e">
            <v>#REF!</v>
          </cell>
          <cell r="D219" t="e">
            <v>#REF!</v>
          </cell>
          <cell r="E219" t="e">
            <v>#REF!</v>
          </cell>
          <cell r="F219" t="e">
            <v>#REF!</v>
          </cell>
        </row>
        <row r="220">
          <cell r="A220" t="e">
            <v>#REF!</v>
          </cell>
          <cell r="B220" t="e">
            <v>#REF!</v>
          </cell>
          <cell r="C220" t="e">
            <v>#REF!</v>
          </cell>
          <cell r="D220" t="e">
            <v>#REF!</v>
          </cell>
          <cell r="E220" t="e">
            <v>#REF!</v>
          </cell>
          <cell r="F220" t="e">
            <v>#REF!</v>
          </cell>
        </row>
        <row r="221">
          <cell r="A221" t="e">
            <v>#REF!</v>
          </cell>
          <cell r="B221" t="e">
            <v>#REF!</v>
          </cell>
          <cell r="C221" t="e">
            <v>#REF!</v>
          </cell>
          <cell r="D221" t="e">
            <v>#REF!</v>
          </cell>
          <cell r="E221" t="e">
            <v>#REF!</v>
          </cell>
          <cell r="F221" t="e">
            <v>#REF!</v>
          </cell>
        </row>
        <row r="222">
          <cell r="A222" t="e">
            <v>#REF!</v>
          </cell>
          <cell r="B222" t="e">
            <v>#REF!</v>
          </cell>
          <cell r="C222" t="e">
            <v>#REF!</v>
          </cell>
          <cell r="D222" t="e">
            <v>#REF!</v>
          </cell>
          <cell r="E222" t="e">
            <v>#REF!</v>
          </cell>
          <cell r="F222" t="e">
            <v>#REF!</v>
          </cell>
        </row>
        <row r="223">
          <cell r="A223" t="e">
            <v>#REF!</v>
          </cell>
          <cell r="B223" t="e">
            <v>#REF!</v>
          </cell>
          <cell r="C223" t="e">
            <v>#REF!</v>
          </cell>
          <cell r="D223" t="e">
            <v>#REF!</v>
          </cell>
          <cell r="E223" t="e">
            <v>#REF!</v>
          </cell>
          <cell r="F223" t="e">
            <v>#REF!</v>
          </cell>
        </row>
        <row r="224">
          <cell r="A224" t="e">
            <v>#REF!</v>
          </cell>
          <cell r="B224" t="e">
            <v>#REF!</v>
          </cell>
          <cell r="C224" t="e">
            <v>#REF!</v>
          </cell>
          <cell r="D224" t="e">
            <v>#REF!</v>
          </cell>
          <cell r="E224" t="e">
            <v>#REF!</v>
          </cell>
          <cell r="F224" t="e">
            <v>#REF!</v>
          </cell>
        </row>
        <row r="225">
          <cell r="A225" t="e">
            <v>#REF!</v>
          </cell>
          <cell r="B225" t="e">
            <v>#REF!</v>
          </cell>
          <cell r="C225" t="e">
            <v>#REF!</v>
          </cell>
          <cell r="D225" t="e">
            <v>#REF!</v>
          </cell>
          <cell r="E225" t="e">
            <v>#REF!</v>
          </cell>
          <cell r="F225" t="e">
            <v>#REF!</v>
          </cell>
        </row>
        <row r="226">
          <cell r="A226" t="e">
            <v>#REF!</v>
          </cell>
          <cell r="B226" t="e">
            <v>#REF!</v>
          </cell>
          <cell r="C226" t="e">
            <v>#REF!</v>
          </cell>
          <cell r="D226" t="e">
            <v>#REF!</v>
          </cell>
          <cell r="E226" t="e">
            <v>#REF!</v>
          </cell>
          <cell r="F226" t="e">
            <v>#REF!</v>
          </cell>
        </row>
        <row r="227">
          <cell r="A227" t="e">
            <v>#REF!</v>
          </cell>
          <cell r="B227" t="e">
            <v>#REF!</v>
          </cell>
          <cell r="C227" t="e">
            <v>#REF!</v>
          </cell>
          <cell r="D227" t="e">
            <v>#REF!</v>
          </cell>
          <cell r="E227" t="e">
            <v>#REF!</v>
          </cell>
          <cell r="F227" t="e">
            <v>#REF!</v>
          </cell>
        </row>
        <row r="228">
          <cell r="A228" t="e">
            <v>#REF!</v>
          </cell>
          <cell r="B228" t="e">
            <v>#REF!</v>
          </cell>
          <cell r="C228" t="e">
            <v>#REF!</v>
          </cell>
          <cell r="D228" t="e">
            <v>#REF!</v>
          </cell>
          <cell r="E228" t="e">
            <v>#REF!</v>
          </cell>
          <cell r="F228" t="e">
            <v>#REF!</v>
          </cell>
        </row>
        <row r="229">
          <cell r="A229" t="e">
            <v>#REF!</v>
          </cell>
          <cell r="B229" t="e">
            <v>#REF!</v>
          </cell>
          <cell r="C229" t="e">
            <v>#REF!</v>
          </cell>
          <cell r="D229" t="e">
            <v>#REF!</v>
          </cell>
          <cell r="E229" t="e">
            <v>#REF!</v>
          </cell>
          <cell r="F229" t="e">
            <v>#REF!</v>
          </cell>
        </row>
        <row r="230">
          <cell r="A230" t="e">
            <v>#REF!</v>
          </cell>
          <cell r="B230" t="e">
            <v>#REF!</v>
          </cell>
          <cell r="C230" t="e">
            <v>#REF!</v>
          </cell>
          <cell r="D230" t="e">
            <v>#REF!</v>
          </cell>
          <cell r="E230" t="e">
            <v>#REF!</v>
          </cell>
          <cell r="F230" t="e">
            <v>#REF!</v>
          </cell>
        </row>
        <row r="231">
          <cell r="A231" t="e">
            <v>#REF!</v>
          </cell>
          <cell r="B231" t="e">
            <v>#REF!</v>
          </cell>
          <cell r="C231" t="e">
            <v>#REF!</v>
          </cell>
          <cell r="D231" t="e">
            <v>#REF!</v>
          </cell>
          <cell r="E231" t="e">
            <v>#REF!</v>
          </cell>
          <cell r="F231" t="e">
            <v>#REF!</v>
          </cell>
        </row>
        <row r="232">
          <cell r="A232" t="e">
            <v>#REF!</v>
          </cell>
          <cell r="B232" t="e">
            <v>#REF!</v>
          </cell>
          <cell r="C232" t="e">
            <v>#REF!</v>
          </cell>
          <cell r="D232" t="e">
            <v>#REF!</v>
          </cell>
          <cell r="E232" t="e">
            <v>#REF!</v>
          </cell>
          <cell r="F232" t="e">
            <v>#REF!</v>
          </cell>
        </row>
        <row r="233">
          <cell r="A233" t="e">
            <v>#REF!</v>
          </cell>
          <cell r="B233" t="e">
            <v>#REF!</v>
          </cell>
          <cell r="C233" t="e">
            <v>#REF!</v>
          </cell>
          <cell r="D233" t="e">
            <v>#REF!</v>
          </cell>
          <cell r="E233" t="e">
            <v>#REF!</v>
          </cell>
          <cell r="F233" t="e">
            <v>#REF!</v>
          </cell>
        </row>
        <row r="234">
          <cell r="A234" t="e">
            <v>#REF!</v>
          </cell>
          <cell r="B234" t="e">
            <v>#REF!</v>
          </cell>
          <cell r="C234" t="e">
            <v>#REF!</v>
          </cell>
          <cell r="D234" t="e">
            <v>#REF!</v>
          </cell>
          <cell r="E234" t="e">
            <v>#REF!</v>
          </cell>
          <cell r="F234" t="e">
            <v>#REF!</v>
          </cell>
        </row>
        <row r="235">
          <cell r="A235" t="e">
            <v>#REF!</v>
          </cell>
          <cell r="B235" t="e">
            <v>#REF!</v>
          </cell>
          <cell r="C235" t="e">
            <v>#REF!</v>
          </cell>
          <cell r="D235" t="e">
            <v>#REF!</v>
          </cell>
          <cell r="E235" t="e">
            <v>#REF!</v>
          </cell>
          <cell r="F235" t="e">
            <v>#REF!</v>
          </cell>
        </row>
        <row r="236">
          <cell r="A236" t="e">
            <v>#REF!</v>
          </cell>
          <cell r="B236" t="e">
            <v>#REF!</v>
          </cell>
          <cell r="C236" t="e">
            <v>#REF!</v>
          </cell>
          <cell r="D236" t="e">
            <v>#REF!</v>
          </cell>
          <cell r="E236" t="e">
            <v>#REF!</v>
          </cell>
          <cell r="F236" t="e">
            <v>#REF!</v>
          </cell>
        </row>
        <row r="237">
          <cell r="A237" t="e">
            <v>#REF!</v>
          </cell>
          <cell r="B237" t="e">
            <v>#REF!</v>
          </cell>
          <cell r="C237" t="e">
            <v>#REF!</v>
          </cell>
          <cell r="D237" t="e">
            <v>#REF!</v>
          </cell>
          <cell r="E237" t="e">
            <v>#REF!</v>
          </cell>
          <cell r="F237" t="e">
            <v>#REF!</v>
          </cell>
        </row>
        <row r="238">
          <cell r="A238" t="e">
            <v>#REF!</v>
          </cell>
          <cell r="B238" t="e">
            <v>#REF!</v>
          </cell>
          <cell r="C238" t="e">
            <v>#REF!</v>
          </cell>
          <cell r="D238" t="e">
            <v>#REF!</v>
          </cell>
          <cell r="E238" t="e">
            <v>#REF!</v>
          </cell>
          <cell r="F238" t="e">
            <v>#REF!</v>
          </cell>
        </row>
        <row r="239">
          <cell r="A239" t="e">
            <v>#REF!</v>
          </cell>
          <cell r="B239" t="e">
            <v>#REF!</v>
          </cell>
          <cell r="C239" t="e">
            <v>#REF!</v>
          </cell>
          <cell r="D239" t="e">
            <v>#REF!</v>
          </cell>
          <cell r="E239" t="e">
            <v>#REF!</v>
          </cell>
          <cell r="F239" t="e">
            <v>#REF!</v>
          </cell>
        </row>
        <row r="240">
          <cell r="A240" t="e">
            <v>#REF!</v>
          </cell>
          <cell r="B240" t="e">
            <v>#REF!</v>
          </cell>
          <cell r="C240" t="e">
            <v>#REF!</v>
          </cell>
          <cell r="D240" t="e">
            <v>#REF!</v>
          </cell>
          <cell r="E240" t="e">
            <v>#REF!</v>
          </cell>
          <cell r="F240" t="e">
            <v>#REF!</v>
          </cell>
        </row>
        <row r="241">
          <cell r="A241" t="e">
            <v>#REF!</v>
          </cell>
          <cell r="B241" t="e">
            <v>#REF!</v>
          </cell>
          <cell r="C241" t="e">
            <v>#REF!</v>
          </cell>
          <cell r="D241" t="e">
            <v>#REF!</v>
          </cell>
          <cell r="E241" t="e">
            <v>#REF!</v>
          </cell>
          <cell r="F241" t="e">
            <v>#REF!</v>
          </cell>
        </row>
        <row r="242">
          <cell r="A242" t="e">
            <v>#REF!</v>
          </cell>
          <cell r="B242" t="e">
            <v>#REF!</v>
          </cell>
          <cell r="C242" t="e">
            <v>#REF!</v>
          </cell>
          <cell r="D242" t="e">
            <v>#REF!</v>
          </cell>
          <cell r="E242" t="e">
            <v>#REF!</v>
          </cell>
          <cell r="F242" t="e">
            <v>#REF!</v>
          </cell>
        </row>
        <row r="243">
          <cell r="A243" t="e">
            <v>#REF!</v>
          </cell>
          <cell r="B243" t="e">
            <v>#REF!</v>
          </cell>
          <cell r="C243" t="e">
            <v>#REF!</v>
          </cell>
          <cell r="D243" t="e">
            <v>#REF!</v>
          </cell>
          <cell r="E243" t="e">
            <v>#REF!</v>
          </cell>
          <cell r="F243" t="e">
            <v>#REF!</v>
          </cell>
        </row>
        <row r="244">
          <cell r="A244" t="e">
            <v>#REF!</v>
          </cell>
          <cell r="B244" t="e">
            <v>#REF!</v>
          </cell>
          <cell r="C244" t="e">
            <v>#REF!</v>
          </cell>
          <cell r="D244" t="e">
            <v>#REF!</v>
          </cell>
          <cell r="E244" t="e">
            <v>#REF!</v>
          </cell>
          <cell r="F244" t="e">
            <v>#REF!</v>
          </cell>
        </row>
        <row r="245">
          <cell r="A245" t="e">
            <v>#REF!</v>
          </cell>
          <cell r="B245" t="e">
            <v>#REF!</v>
          </cell>
          <cell r="C245" t="e">
            <v>#REF!</v>
          </cell>
          <cell r="D245" t="e">
            <v>#REF!</v>
          </cell>
          <cell r="E245" t="e">
            <v>#REF!</v>
          </cell>
          <cell r="F245" t="e">
            <v>#REF!</v>
          </cell>
        </row>
        <row r="246">
          <cell r="A246" t="e">
            <v>#REF!</v>
          </cell>
          <cell r="B246" t="e">
            <v>#REF!</v>
          </cell>
          <cell r="C246" t="e">
            <v>#REF!</v>
          </cell>
          <cell r="D246" t="e">
            <v>#REF!</v>
          </cell>
          <cell r="E246" t="e">
            <v>#REF!</v>
          </cell>
          <cell r="F246" t="e">
            <v>#REF!</v>
          </cell>
        </row>
        <row r="247">
          <cell r="A247" t="e">
            <v>#REF!</v>
          </cell>
          <cell r="B247" t="e">
            <v>#REF!</v>
          </cell>
          <cell r="C247" t="e">
            <v>#REF!</v>
          </cell>
          <cell r="D247" t="e">
            <v>#REF!</v>
          </cell>
          <cell r="E247" t="e">
            <v>#REF!</v>
          </cell>
          <cell r="F247" t="e">
            <v>#REF!</v>
          </cell>
        </row>
        <row r="248">
          <cell r="A248" t="e">
            <v>#REF!</v>
          </cell>
          <cell r="B248" t="e">
            <v>#REF!</v>
          </cell>
          <cell r="C248" t="e">
            <v>#REF!</v>
          </cell>
          <cell r="D248" t="e">
            <v>#REF!</v>
          </cell>
          <cell r="E248" t="e">
            <v>#REF!</v>
          </cell>
          <cell r="F248" t="e">
            <v>#REF!</v>
          </cell>
        </row>
        <row r="249">
          <cell r="A249" t="e">
            <v>#REF!</v>
          </cell>
          <cell r="B249" t="e">
            <v>#REF!</v>
          </cell>
          <cell r="C249" t="e">
            <v>#REF!</v>
          </cell>
          <cell r="D249" t="e">
            <v>#REF!</v>
          </cell>
          <cell r="E249" t="e">
            <v>#REF!</v>
          </cell>
          <cell r="F249" t="e">
            <v>#REF!</v>
          </cell>
        </row>
        <row r="250">
          <cell r="A250" t="e">
            <v>#REF!</v>
          </cell>
          <cell r="B250" t="e">
            <v>#REF!</v>
          </cell>
          <cell r="C250" t="e">
            <v>#REF!</v>
          </cell>
          <cell r="D250" t="e">
            <v>#REF!</v>
          </cell>
          <cell r="E250" t="e">
            <v>#REF!</v>
          </cell>
          <cell r="F250" t="e">
            <v>#REF!</v>
          </cell>
        </row>
        <row r="251">
          <cell r="A251" t="e">
            <v>#REF!</v>
          </cell>
          <cell r="B251" t="e">
            <v>#REF!</v>
          </cell>
          <cell r="C251" t="e">
            <v>#REF!</v>
          </cell>
          <cell r="D251" t="e">
            <v>#REF!</v>
          </cell>
          <cell r="E251" t="e">
            <v>#REF!</v>
          </cell>
          <cell r="F251" t="e">
            <v>#REF!</v>
          </cell>
        </row>
        <row r="252">
          <cell r="A252" t="e">
            <v>#REF!</v>
          </cell>
          <cell r="B252" t="e">
            <v>#REF!</v>
          </cell>
          <cell r="C252" t="e">
            <v>#REF!</v>
          </cell>
          <cell r="D252" t="e">
            <v>#REF!</v>
          </cell>
          <cell r="E252" t="e">
            <v>#REF!</v>
          </cell>
          <cell r="F252" t="e">
            <v>#REF!</v>
          </cell>
        </row>
        <row r="253">
          <cell r="A253" t="e">
            <v>#REF!</v>
          </cell>
          <cell r="B253" t="e">
            <v>#REF!</v>
          </cell>
          <cell r="C253" t="e">
            <v>#REF!</v>
          </cell>
          <cell r="D253" t="e">
            <v>#REF!</v>
          </cell>
          <cell r="E253" t="e">
            <v>#REF!</v>
          </cell>
          <cell r="F253" t="e">
            <v>#REF!</v>
          </cell>
        </row>
        <row r="254">
          <cell r="A254" t="e">
            <v>#REF!</v>
          </cell>
          <cell r="B254" t="e">
            <v>#REF!</v>
          </cell>
          <cell r="C254" t="e">
            <v>#REF!</v>
          </cell>
          <cell r="D254" t="e">
            <v>#REF!</v>
          </cell>
          <cell r="E254" t="e">
            <v>#REF!</v>
          </cell>
          <cell r="F254" t="e">
            <v>#REF!</v>
          </cell>
        </row>
        <row r="255">
          <cell r="A255" t="e">
            <v>#REF!</v>
          </cell>
          <cell r="B255" t="e">
            <v>#REF!</v>
          </cell>
          <cell r="C255" t="e">
            <v>#REF!</v>
          </cell>
          <cell r="D255" t="e">
            <v>#REF!</v>
          </cell>
          <cell r="E255" t="e">
            <v>#REF!</v>
          </cell>
          <cell r="F255" t="e">
            <v>#REF!</v>
          </cell>
        </row>
        <row r="256">
          <cell r="A256" t="e">
            <v>#REF!</v>
          </cell>
          <cell r="B256" t="e">
            <v>#REF!</v>
          </cell>
          <cell r="C256" t="e">
            <v>#REF!</v>
          </cell>
          <cell r="D256" t="e">
            <v>#REF!</v>
          </cell>
          <cell r="E256" t="e">
            <v>#REF!</v>
          </cell>
          <cell r="F256" t="e">
            <v>#REF!</v>
          </cell>
        </row>
        <row r="257">
          <cell r="A257" t="e">
            <v>#REF!</v>
          </cell>
          <cell r="B257" t="e">
            <v>#REF!</v>
          </cell>
          <cell r="C257" t="e">
            <v>#REF!</v>
          </cell>
          <cell r="D257" t="e">
            <v>#REF!</v>
          </cell>
          <cell r="E257" t="e">
            <v>#REF!</v>
          </cell>
          <cell r="F257" t="e">
            <v>#REF!</v>
          </cell>
        </row>
        <row r="258">
          <cell r="A258" t="e">
            <v>#REF!</v>
          </cell>
          <cell r="B258" t="e">
            <v>#REF!</v>
          </cell>
          <cell r="C258" t="e">
            <v>#REF!</v>
          </cell>
          <cell r="D258" t="e">
            <v>#REF!</v>
          </cell>
          <cell r="E258" t="e">
            <v>#REF!</v>
          </cell>
          <cell r="F258" t="e">
            <v>#REF!</v>
          </cell>
        </row>
        <row r="259">
          <cell r="A259" t="e">
            <v>#REF!</v>
          </cell>
          <cell r="B259" t="e">
            <v>#REF!</v>
          </cell>
          <cell r="C259" t="e">
            <v>#REF!</v>
          </cell>
          <cell r="D259" t="e">
            <v>#REF!</v>
          </cell>
          <cell r="E259" t="e">
            <v>#REF!</v>
          </cell>
          <cell r="F259" t="e">
            <v>#REF!</v>
          </cell>
        </row>
        <row r="260">
          <cell r="A260" t="e">
            <v>#REF!</v>
          </cell>
          <cell r="B260" t="e">
            <v>#REF!</v>
          </cell>
          <cell r="C260" t="e">
            <v>#REF!</v>
          </cell>
          <cell r="D260" t="e">
            <v>#REF!</v>
          </cell>
          <cell r="E260" t="e">
            <v>#REF!</v>
          </cell>
          <cell r="F260" t="e">
            <v>#REF!</v>
          </cell>
        </row>
        <row r="261">
          <cell r="A261" t="e">
            <v>#REF!</v>
          </cell>
          <cell r="B261" t="e">
            <v>#REF!</v>
          </cell>
          <cell r="C261" t="e">
            <v>#REF!</v>
          </cell>
          <cell r="D261" t="e">
            <v>#REF!</v>
          </cell>
          <cell r="E261" t="e">
            <v>#REF!</v>
          </cell>
          <cell r="F261" t="e">
            <v>#REF!</v>
          </cell>
        </row>
        <row r="262">
          <cell r="A262" t="e">
            <v>#REF!</v>
          </cell>
          <cell r="B262" t="e">
            <v>#REF!</v>
          </cell>
          <cell r="C262" t="e">
            <v>#REF!</v>
          </cell>
          <cell r="D262" t="e">
            <v>#REF!</v>
          </cell>
          <cell r="E262" t="e">
            <v>#REF!</v>
          </cell>
          <cell r="F262" t="e">
            <v>#REF!</v>
          </cell>
        </row>
        <row r="263">
          <cell r="A263" t="e">
            <v>#REF!</v>
          </cell>
          <cell r="B263" t="e">
            <v>#REF!</v>
          </cell>
          <cell r="C263" t="e">
            <v>#REF!</v>
          </cell>
          <cell r="D263" t="e">
            <v>#REF!</v>
          </cell>
          <cell r="E263" t="e">
            <v>#REF!</v>
          </cell>
          <cell r="F263" t="e">
            <v>#REF!</v>
          </cell>
        </row>
        <row r="264">
          <cell r="A264" t="e">
            <v>#REF!</v>
          </cell>
          <cell r="B264" t="e">
            <v>#REF!</v>
          </cell>
          <cell r="C264" t="e">
            <v>#REF!</v>
          </cell>
          <cell r="D264" t="e">
            <v>#REF!</v>
          </cell>
          <cell r="E264" t="e">
            <v>#REF!</v>
          </cell>
          <cell r="F264" t="e">
            <v>#REF!</v>
          </cell>
        </row>
        <row r="265">
          <cell r="A265" t="e">
            <v>#REF!</v>
          </cell>
          <cell r="B265" t="e">
            <v>#REF!</v>
          </cell>
          <cell r="C265" t="e">
            <v>#REF!</v>
          </cell>
          <cell r="D265" t="e">
            <v>#REF!</v>
          </cell>
          <cell r="E265" t="e">
            <v>#REF!</v>
          </cell>
          <cell r="F265" t="e">
            <v>#REF!</v>
          </cell>
        </row>
        <row r="266">
          <cell r="A266" t="e">
            <v>#REF!</v>
          </cell>
          <cell r="B266" t="e">
            <v>#REF!</v>
          </cell>
          <cell r="C266" t="e">
            <v>#REF!</v>
          </cell>
          <cell r="D266" t="e">
            <v>#REF!</v>
          </cell>
          <cell r="E266" t="e">
            <v>#REF!</v>
          </cell>
          <cell r="F266" t="e">
            <v>#REF!</v>
          </cell>
        </row>
        <row r="267">
          <cell r="A267" t="e">
            <v>#REF!</v>
          </cell>
          <cell r="B267" t="e">
            <v>#REF!</v>
          </cell>
          <cell r="C267" t="e">
            <v>#REF!</v>
          </cell>
          <cell r="D267" t="e">
            <v>#REF!</v>
          </cell>
          <cell r="E267" t="e">
            <v>#REF!</v>
          </cell>
          <cell r="F267" t="e">
            <v>#REF!</v>
          </cell>
        </row>
        <row r="268">
          <cell r="A268" t="e">
            <v>#REF!</v>
          </cell>
          <cell r="B268" t="e">
            <v>#REF!</v>
          </cell>
          <cell r="C268" t="e">
            <v>#REF!</v>
          </cell>
          <cell r="D268" t="e">
            <v>#REF!</v>
          </cell>
          <cell r="E268" t="e">
            <v>#REF!</v>
          </cell>
          <cell r="F268" t="e">
            <v>#REF!</v>
          </cell>
        </row>
        <row r="269">
          <cell r="A269" t="e">
            <v>#REF!</v>
          </cell>
          <cell r="B269" t="e">
            <v>#REF!</v>
          </cell>
          <cell r="C269" t="e">
            <v>#REF!</v>
          </cell>
          <cell r="D269" t="e">
            <v>#REF!</v>
          </cell>
          <cell r="E269" t="e">
            <v>#REF!</v>
          </cell>
          <cell r="F269" t="e">
            <v>#REF!</v>
          </cell>
        </row>
        <row r="270">
          <cell r="A270" t="e">
            <v>#REF!</v>
          </cell>
          <cell r="B270" t="e">
            <v>#REF!</v>
          </cell>
          <cell r="C270" t="e">
            <v>#REF!</v>
          </cell>
          <cell r="D270" t="e">
            <v>#REF!</v>
          </cell>
          <cell r="E270" t="e">
            <v>#REF!</v>
          </cell>
          <cell r="F270" t="e">
            <v>#REF!</v>
          </cell>
        </row>
        <row r="271">
          <cell r="A271" t="e">
            <v>#REF!</v>
          </cell>
          <cell r="B271" t="e">
            <v>#REF!</v>
          </cell>
          <cell r="C271" t="e">
            <v>#REF!</v>
          </cell>
          <cell r="D271" t="e">
            <v>#REF!</v>
          </cell>
          <cell r="E271" t="e">
            <v>#REF!</v>
          </cell>
          <cell r="F271" t="e">
            <v>#REF!</v>
          </cell>
        </row>
        <row r="272">
          <cell r="A272" t="e">
            <v>#REF!</v>
          </cell>
          <cell r="B272" t="e">
            <v>#REF!</v>
          </cell>
          <cell r="C272" t="e">
            <v>#REF!</v>
          </cell>
          <cell r="D272" t="e">
            <v>#REF!</v>
          </cell>
          <cell r="E272" t="e">
            <v>#REF!</v>
          </cell>
          <cell r="F272" t="e">
            <v>#REF!</v>
          </cell>
        </row>
        <row r="273">
          <cell r="A273" t="e">
            <v>#REF!</v>
          </cell>
          <cell r="B273" t="e">
            <v>#REF!</v>
          </cell>
          <cell r="C273" t="e">
            <v>#REF!</v>
          </cell>
          <cell r="D273" t="e">
            <v>#REF!</v>
          </cell>
          <cell r="E273" t="e">
            <v>#REF!</v>
          </cell>
          <cell r="F273" t="e">
            <v>#REF!</v>
          </cell>
        </row>
        <row r="274">
          <cell r="A274" t="e">
            <v>#REF!</v>
          </cell>
          <cell r="B274" t="e">
            <v>#REF!</v>
          </cell>
          <cell r="C274" t="e">
            <v>#REF!</v>
          </cell>
          <cell r="D274" t="e">
            <v>#REF!</v>
          </cell>
          <cell r="E274" t="e">
            <v>#REF!</v>
          </cell>
          <cell r="F274" t="e">
            <v>#REF!</v>
          </cell>
        </row>
        <row r="275">
          <cell r="A275" t="e">
            <v>#REF!</v>
          </cell>
          <cell r="B275" t="e">
            <v>#REF!</v>
          </cell>
          <cell r="C275" t="e">
            <v>#REF!</v>
          </cell>
          <cell r="D275" t="e">
            <v>#REF!</v>
          </cell>
          <cell r="E275" t="e">
            <v>#REF!</v>
          </cell>
          <cell r="F275" t="e">
            <v>#REF!</v>
          </cell>
        </row>
        <row r="276">
          <cell r="A276" t="e">
            <v>#REF!</v>
          </cell>
          <cell r="B276" t="e">
            <v>#REF!</v>
          </cell>
          <cell r="C276" t="e">
            <v>#REF!</v>
          </cell>
          <cell r="D276" t="e">
            <v>#REF!</v>
          </cell>
          <cell r="E276" t="e">
            <v>#REF!</v>
          </cell>
          <cell r="F276" t="e">
            <v>#REF!</v>
          </cell>
        </row>
        <row r="277">
          <cell r="A277" t="e">
            <v>#REF!</v>
          </cell>
          <cell r="B277" t="e">
            <v>#REF!</v>
          </cell>
          <cell r="C277" t="e">
            <v>#REF!</v>
          </cell>
          <cell r="D277" t="e">
            <v>#REF!</v>
          </cell>
          <cell r="E277" t="e">
            <v>#REF!</v>
          </cell>
          <cell r="F277" t="e">
            <v>#REF!</v>
          </cell>
        </row>
        <row r="278">
          <cell r="A278" t="e">
            <v>#REF!</v>
          </cell>
          <cell r="B278" t="e">
            <v>#REF!</v>
          </cell>
          <cell r="C278" t="e">
            <v>#REF!</v>
          </cell>
          <cell r="D278" t="e">
            <v>#REF!</v>
          </cell>
          <cell r="E278" t="e">
            <v>#REF!</v>
          </cell>
          <cell r="F278" t="e">
            <v>#REF!</v>
          </cell>
        </row>
        <row r="279">
          <cell r="A279" t="e">
            <v>#REF!</v>
          </cell>
          <cell r="B279" t="e">
            <v>#REF!</v>
          </cell>
          <cell r="C279" t="e">
            <v>#REF!</v>
          </cell>
          <cell r="D279" t="e">
            <v>#REF!</v>
          </cell>
          <cell r="E279" t="e">
            <v>#REF!</v>
          </cell>
          <cell r="F279" t="e">
            <v>#REF!</v>
          </cell>
        </row>
        <row r="280">
          <cell r="A280" t="e">
            <v>#REF!</v>
          </cell>
          <cell r="B280" t="e">
            <v>#REF!</v>
          </cell>
          <cell r="C280" t="e">
            <v>#REF!</v>
          </cell>
          <cell r="D280" t="e">
            <v>#REF!</v>
          </cell>
          <cell r="E280" t="e">
            <v>#REF!</v>
          </cell>
          <cell r="F280" t="e">
            <v>#REF!</v>
          </cell>
        </row>
        <row r="281">
          <cell r="A281" t="e">
            <v>#REF!</v>
          </cell>
          <cell r="B281" t="e">
            <v>#REF!</v>
          </cell>
          <cell r="C281" t="e">
            <v>#REF!</v>
          </cell>
          <cell r="D281" t="e">
            <v>#REF!</v>
          </cell>
          <cell r="E281" t="e">
            <v>#REF!</v>
          </cell>
          <cell r="F281" t="e">
            <v>#REF!</v>
          </cell>
        </row>
        <row r="282">
          <cell r="A282" t="e">
            <v>#REF!</v>
          </cell>
          <cell r="B282" t="e">
            <v>#REF!</v>
          </cell>
          <cell r="C282" t="e">
            <v>#REF!</v>
          </cell>
          <cell r="D282" t="e">
            <v>#REF!</v>
          </cell>
          <cell r="E282" t="e">
            <v>#REF!</v>
          </cell>
          <cell r="F282" t="e">
            <v>#REF!</v>
          </cell>
        </row>
        <row r="283">
          <cell r="A283" t="e">
            <v>#REF!</v>
          </cell>
          <cell r="B283" t="e">
            <v>#REF!</v>
          </cell>
          <cell r="C283" t="e">
            <v>#REF!</v>
          </cell>
          <cell r="D283" t="e">
            <v>#REF!</v>
          </cell>
          <cell r="E283" t="e">
            <v>#REF!</v>
          </cell>
          <cell r="F283" t="e">
            <v>#REF!</v>
          </cell>
        </row>
        <row r="284">
          <cell r="A284" t="e">
            <v>#REF!</v>
          </cell>
          <cell r="B284" t="e">
            <v>#REF!</v>
          </cell>
          <cell r="C284" t="e">
            <v>#REF!</v>
          </cell>
          <cell r="D284" t="e">
            <v>#REF!</v>
          </cell>
          <cell r="E284" t="e">
            <v>#REF!</v>
          </cell>
          <cell r="F284" t="e">
            <v>#REF!</v>
          </cell>
        </row>
        <row r="285">
          <cell r="A285" t="e">
            <v>#REF!</v>
          </cell>
          <cell r="B285" t="e">
            <v>#REF!</v>
          </cell>
          <cell r="C285" t="e">
            <v>#REF!</v>
          </cell>
          <cell r="D285" t="e">
            <v>#REF!</v>
          </cell>
          <cell r="E285" t="e">
            <v>#REF!</v>
          </cell>
          <cell r="F285" t="e">
            <v>#REF!</v>
          </cell>
        </row>
        <row r="286">
          <cell r="A286" t="e">
            <v>#REF!</v>
          </cell>
          <cell r="B286" t="e">
            <v>#REF!</v>
          </cell>
          <cell r="C286" t="e">
            <v>#REF!</v>
          </cell>
          <cell r="D286" t="e">
            <v>#REF!</v>
          </cell>
          <cell r="E286" t="e">
            <v>#REF!</v>
          </cell>
          <cell r="F286" t="e">
            <v>#REF!</v>
          </cell>
        </row>
        <row r="287">
          <cell r="A287" t="e">
            <v>#REF!</v>
          </cell>
          <cell r="B287" t="e">
            <v>#REF!</v>
          </cell>
          <cell r="C287" t="e">
            <v>#REF!</v>
          </cell>
          <cell r="D287" t="e">
            <v>#REF!</v>
          </cell>
          <cell r="E287" t="e">
            <v>#REF!</v>
          </cell>
          <cell r="F287" t="e">
            <v>#REF!</v>
          </cell>
        </row>
        <row r="288">
          <cell r="A288" t="e">
            <v>#REF!</v>
          </cell>
          <cell r="B288" t="e">
            <v>#REF!</v>
          </cell>
          <cell r="C288" t="e">
            <v>#REF!</v>
          </cell>
          <cell r="D288" t="e">
            <v>#REF!</v>
          </cell>
          <cell r="E288" t="e">
            <v>#REF!</v>
          </cell>
          <cell r="F288" t="e">
            <v>#REF!</v>
          </cell>
        </row>
        <row r="289">
          <cell r="A289" t="e">
            <v>#REF!</v>
          </cell>
          <cell r="B289" t="e">
            <v>#REF!</v>
          </cell>
          <cell r="C289" t="e">
            <v>#REF!</v>
          </cell>
          <cell r="D289" t="e">
            <v>#REF!</v>
          </cell>
          <cell r="E289" t="e">
            <v>#REF!</v>
          </cell>
          <cell r="F289" t="e">
            <v>#REF!</v>
          </cell>
        </row>
        <row r="290">
          <cell r="A290" t="e">
            <v>#REF!</v>
          </cell>
          <cell r="B290" t="e">
            <v>#REF!</v>
          </cell>
          <cell r="C290" t="e">
            <v>#REF!</v>
          </cell>
          <cell r="D290" t="e">
            <v>#REF!</v>
          </cell>
          <cell r="E290" t="e">
            <v>#REF!</v>
          </cell>
          <cell r="F290" t="e">
            <v>#REF!</v>
          </cell>
        </row>
        <row r="291">
          <cell r="A291" t="e">
            <v>#REF!</v>
          </cell>
          <cell r="B291" t="e">
            <v>#REF!</v>
          </cell>
          <cell r="C291" t="e">
            <v>#REF!</v>
          </cell>
          <cell r="D291" t="e">
            <v>#REF!</v>
          </cell>
          <cell r="E291" t="e">
            <v>#REF!</v>
          </cell>
          <cell r="F291" t="e">
            <v>#REF!</v>
          </cell>
        </row>
        <row r="292">
          <cell r="A292" t="e">
            <v>#REF!</v>
          </cell>
          <cell r="B292" t="e">
            <v>#REF!</v>
          </cell>
          <cell r="C292" t="e">
            <v>#REF!</v>
          </cell>
          <cell r="D292" t="e">
            <v>#REF!</v>
          </cell>
          <cell r="E292" t="e">
            <v>#REF!</v>
          </cell>
          <cell r="F292" t="e">
            <v>#REF!</v>
          </cell>
        </row>
        <row r="293">
          <cell r="A293" t="e">
            <v>#REF!</v>
          </cell>
          <cell r="B293" t="e">
            <v>#REF!</v>
          </cell>
          <cell r="C293" t="e">
            <v>#REF!</v>
          </cell>
          <cell r="D293" t="e">
            <v>#REF!</v>
          </cell>
          <cell r="E293" t="e">
            <v>#REF!</v>
          </cell>
          <cell r="F293" t="e">
            <v>#REF!</v>
          </cell>
        </row>
        <row r="294">
          <cell r="A294" t="e">
            <v>#REF!</v>
          </cell>
          <cell r="B294" t="e">
            <v>#REF!</v>
          </cell>
          <cell r="C294" t="e">
            <v>#REF!</v>
          </cell>
          <cell r="D294" t="e">
            <v>#REF!</v>
          </cell>
          <cell r="E294" t="e">
            <v>#REF!</v>
          </cell>
          <cell r="F294" t="e">
            <v>#REF!</v>
          </cell>
        </row>
        <row r="295">
          <cell r="A295" t="e">
            <v>#REF!</v>
          </cell>
          <cell r="B295" t="e">
            <v>#REF!</v>
          </cell>
          <cell r="C295" t="e">
            <v>#REF!</v>
          </cell>
          <cell r="D295" t="e">
            <v>#REF!</v>
          </cell>
          <cell r="E295" t="e">
            <v>#REF!</v>
          </cell>
          <cell r="F295" t="e">
            <v>#REF!</v>
          </cell>
        </row>
        <row r="296">
          <cell r="A296" t="e">
            <v>#REF!</v>
          </cell>
          <cell r="B296" t="e">
            <v>#REF!</v>
          </cell>
          <cell r="C296" t="e">
            <v>#REF!</v>
          </cell>
          <cell r="D296" t="e">
            <v>#REF!</v>
          </cell>
          <cell r="E296" t="e">
            <v>#REF!</v>
          </cell>
          <cell r="F296" t="e">
            <v>#REF!</v>
          </cell>
        </row>
        <row r="297">
          <cell r="A297" t="e">
            <v>#REF!</v>
          </cell>
          <cell r="B297" t="e">
            <v>#REF!</v>
          </cell>
          <cell r="C297" t="e">
            <v>#REF!</v>
          </cell>
          <cell r="D297" t="e">
            <v>#REF!</v>
          </cell>
          <cell r="E297" t="e">
            <v>#REF!</v>
          </cell>
          <cell r="F297" t="e">
            <v>#REF!</v>
          </cell>
        </row>
        <row r="298">
          <cell r="A298" t="e">
            <v>#REF!</v>
          </cell>
          <cell r="B298" t="e">
            <v>#REF!</v>
          </cell>
          <cell r="C298" t="e">
            <v>#REF!</v>
          </cell>
          <cell r="D298" t="e">
            <v>#REF!</v>
          </cell>
          <cell r="E298" t="e">
            <v>#REF!</v>
          </cell>
          <cell r="F298" t="e">
            <v>#REF!</v>
          </cell>
        </row>
        <row r="299">
          <cell r="A299" t="e">
            <v>#REF!</v>
          </cell>
          <cell r="B299" t="e">
            <v>#REF!</v>
          </cell>
          <cell r="C299" t="e">
            <v>#REF!</v>
          </cell>
          <cell r="D299" t="e">
            <v>#REF!</v>
          </cell>
          <cell r="E299" t="e">
            <v>#REF!</v>
          </cell>
          <cell r="F299" t="e">
            <v>#REF!</v>
          </cell>
        </row>
        <row r="300">
          <cell r="A300" t="e">
            <v>#REF!</v>
          </cell>
          <cell r="B300" t="e">
            <v>#REF!</v>
          </cell>
          <cell r="C300" t="e">
            <v>#REF!</v>
          </cell>
          <cell r="D300" t="e">
            <v>#REF!</v>
          </cell>
          <cell r="E300" t="e">
            <v>#REF!</v>
          </cell>
          <cell r="F300" t="e">
            <v>#REF!</v>
          </cell>
        </row>
        <row r="301">
          <cell r="A301" t="e">
            <v>#REF!</v>
          </cell>
          <cell r="B301" t="e">
            <v>#REF!</v>
          </cell>
          <cell r="C301" t="e">
            <v>#REF!</v>
          </cell>
          <cell r="D301" t="e">
            <v>#REF!</v>
          </cell>
          <cell r="E301" t="e">
            <v>#REF!</v>
          </cell>
          <cell r="F301" t="e">
            <v>#REF!</v>
          </cell>
        </row>
        <row r="302">
          <cell r="A302" t="e">
            <v>#REF!</v>
          </cell>
          <cell r="B302" t="e">
            <v>#REF!</v>
          </cell>
          <cell r="C302" t="e">
            <v>#REF!</v>
          </cell>
          <cell r="D302" t="e">
            <v>#REF!</v>
          </cell>
          <cell r="E302" t="e">
            <v>#REF!</v>
          </cell>
          <cell r="F302" t="e">
            <v>#REF!</v>
          </cell>
        </row>
        <row r="303">
          <cell r="A303" t="e">
            <v>#REF!</v>
          </cell>
          <cell r="B303" t="e">
            <v>#REF!</v>
          </cell>
          <cell r="C303" t="e">
            <v>#REF!</v>
          </cell>
          <cell r="D303" t="e">
            <v>#REF!</v>
          </cell>
          <cell r="E303" t="e">
            <v>#REF!</v>
          </cell>
          <cell r="F303" t="e">
            <v>#REF!</v>
          </cell>
        </row>
        <row r="304">
          <cell r="A304" t="e">
            <v>#REF!</v>
          </cell>
          <cell r="B304" t="e">
            <v>#REF!</v>
          </cell>
          <cell r="C304" t="e">
            <v>#REF!</v>
          </cell>
          <cell r="D304" t="e">
            <v>#REF!</v>
          </cell>
          <cell r="E304" t="e">
            <v>#REF!</v>
          </cell>
          <cell r="F304" t="e">
            <v>#REF!</v>
          </cell>
        </row>
        <row r="305">
          <cell r="A305" t="e">
            <v>#REF!</v>
          </cell>
          <cell r="B305" t="e">
            <v>#REF!</v>
          </cell>
          <cell r="C305" t="e">
            <v>#REF!</v>
          </cell>
          <cell r="D305" t="e">
            <v>#REF!</v>
          </cell>
          <cell r="E305" t="e">
            <v>#REF!</v>
          </cell>
          <cell r="F305" t="e">
            <v>#REF!</v>
          </cell>
        </row>
        <row r="306">
          <cell r="A306" t="e">
            <v>#REF!</v>
          </cell>
          <cell r="B306" t="e">
            <v>#REF!</v>
          </cell>
          <cell r="C306" t="e">
            <v>#REF!</v>
          </cell>
          <cell r="D306" t="e">
            <v>#REF!</v>
          </cell>
          <cell r="E306" t="e">
            <v>#REF!</v>
          </cell>
          <cell r="F306" t="e">
            <v>#REF!</v>
          </cell>
        </row>
        <row r="307">
          <cell r="A307" t="e">
            <v>#REF!</v>
          </cell>
          <cell r="B307" t="e">
            <v>#REF!</v>
          </cell>
          <cell r="C307" t="e">
            <v>#REF!</v>
          </cell>
          <cell r="D307" t="e">
            <v>#REF!</v>
          </cell>
          <cell r="E307" t="e">
            <v>#REF!</v>
          </cell>
          <cell r="F307" t="e">
            <v>#REF!</v>
          </cell>
        </row>
        <row r="308">
          <cell r="A308" t="e">
            <v>#REF!</v>
          </cell>
          <cell r="B308" t="e">
            <v>#REF!</v>
          </cell>
          <cell r="C308" t="e">
            <v>#REF!</v>
          </cell>
          <cell r="D308" t="e">
            <v>#REF!</v>
          </cell>
          <cell r="E308" t="e">
            <v>#REF!</v>
          </cell>
          <cell r="F308" t="e">
            <v>#REF!</v>
          </cell>
        </row>
        <row r="309">
          <cell r="A309" t="e">
            <v>#REF!</v>
          </cell>
          <cell r="B309" t="e">
            <v>#REF!</v>
          </cell>
          <cell r="C309" t="e">
            <v>#REF!</v>
          </cell>
          <cell r="D309" t="e">
            <v>#REF!</v>
          </cell>
          <cell r="E309" t="e">
            <v>#REF!</v>
          </cell>
          <cell r="F309" t="e">
            <v>#REF!</v>
          </cell>
        </row>
        <row r="310">
          <cell r="A310" t="e">
            <v>#REF!</v>
          </cell>
          <cell r="B310" t="e">
            <v>#REF!</v>
          </cell>
          <cell r="C310" t="e">
            <v>#REF!</v>
          </cell>
          <cell r="D310" t="e">
            <v>#REF!</v>
          </cell>
          <cell r="E310" t="e">
            <v>#REF!</v>
          </cell>
          <cell r="F310" t="e">
            <v>#REF!</v>
          </cell>
        </row>
        <row r="311">
          <cell r="A311" t="e">
            <v>#REF!</v>
          </cell>
          <cell r="B311" t="e">
            <v>#REF!</v>
          </cell>
          <cell r="C311" t="e">
            <v>#REF!</v>
          </cell>
          <cell r="D311" t="e">
            <v>#REF!</v>
          </cell>
          <cell r="E311" t="e">
            <v>#REF!</v>
          </cell>
          <cell r="F311" t="e">
            <v>#REF!</v>
          </cell>
        </row>
        <row r="312">
          <cell r="A312" t="e">
            <v>#REF!</v>
          </cell>
          <cell r="B312" t="e">
            <v>#REF!</v>
          </cell>
          <cell r="C312" t="e">
            <v>#REF!</v>
          </cell>
          <cell r="D312" t="e">
            <v>#REF!</v>
          </cell>
          <cell r="E312" t="e">
            <v>#REF!</v>
          </cell>
          <cell r="F312" t="e">
            <v>#REF!</v>
          </cell>
        </row>
        <row r="313">
          <cell r="A313" t="e">
            <v>#REF!</v>
          </cell>
          <cell r="B313" t="e">
            <v>#REF!</v>
          </cell>
          <cell r="C313" t="e">
            <v>#REF!</v>
          </cell>
          <cell r="D313" t="e">
            <v>#REF!</v>
          </cell>
          <cell r="E313" t="e">
            <v>#REF!</v>
          </cell>
          <cell r="F313" t="e">
            <v>#REF!</v>
          </cell>
        </row>
        <row r="314">
          <cell r="A314" t="e">
            <v>#REF!</v>
          </cell>
          <cell r="B314" t="e">
            <v>#REF!</v>
          </cell>
          <cell r="C314" t="e">
            <v>#REF!</v>
          </cell>
          <cell r="D314" t="e">
            <v>#REF!</v>
          </cell>
          <cell r="E314" t="e">
            <v>#REF!</v>
          </cell>
          <cell r="F314" t="e">
            <v>#REF!</v>
          </cell>
        </row>
        <row r="315">
          <cell r="A315" t="e">
            <v>#REF!</v>
          </cell>
          <cell r="B315" t="e">
            <v>#REF!</v>
          </cell>
          <cell r="C315" t="e">
            <v>#REF!</v>
          </cell>
          <cell r="D315" t="e">
            <v>#REF!</v>
          </cell>
          <cell r="E315" t="e">
            <v>#REF!</v>
          </cell>
          <cell r="F315" t="e">
            <v>#REF!</v>
          </cell>
        </row>
        <row r="316">
          <cell r="A316" t="e">
            <v>#REF!</v>
          </cell>
          <cell r="B316" t="e">
            <v>#REF!</v>
          </cell>
          <cell r="C316" t="e">
            <v>#REF!</v>
          </cell>
          <cell r="D316" t="e">
            <v>#REF!</v>
          </cell>
          <cell r="E316" t="e">
            <v>#REF!</v>
          </cell>
          <cell r="F316" t="e">
            <v>#REF!</v>
          </cell>
        </row>
        <row r="317">
          <cell r="A317" t="e">
            <v>#REF!</v>
          </cell>
          <cell r="B317" t="e">
            <v>#REF!</v>
          </cell>
          <cell r="C317" t="e">
            <v>#REF!</v>
          </cell>
          <cell r="D317" t="e">
            <v>#REF!</v>
          </cell>
          <cell r="E317" t="e">
            <v>#REF!</v>
          </cell>
          <cell r="F317" t="e">
            <v>#REF!</v>
          </cell>
        </row>
        <row r="318">
          <cell r="A318" t="e">
            <v>#REF!</v>
          </cell>
          <cell r="B318" t="e">
            <v>#REF!</v>
          </cell>
          <cell r="C318" t="e">
            <v>#REF!</v>
          </cell>
          <cell r="D318" t="e">
            <v>#REF!</v>
          </cell>
          <cell r="E318" t="e">
            <v>#REF!</v>
          </cell>
          <cell r="F318" t="e">
            <v>#REF!</v>
          </cell>
        </row>
        <row r="319">
          <cell r="A319" t="e">
            <v>#REF!</v>
          </cell>
          <cell r="B319" t="e">
            <v>#REF!</v>
          </cell>
          <cell r="C319" t="e">
            <v>#REF!</v>
          </cell>
          <cell r="D319" t="e">
            <v>#REF!</v>
          </cell>
          <cell r="E319" t="e">
            <v>#REF!</v>
          </cell>
          <cell r="F319" t="e">
            <v>#REF!</v>
          </cell>
        </row>
        <row r="320">
          <cell r="A320" t="e">
            <v>#REF!</v>
          </cell>
          <cell r="B320" t="e">
            <v>#REF!</v>
          </cell>
          <cell r="C320" t="e">
            <v>#REF!</v>
          </cell>
          <cell r="D320" t="e">
            <v>#REF!</v>
          </cell>
          <cell r="E320" t="e">
            <v>#REF!</v>
          </cell>
          <cell r="F320" t="e">
            <v>#REF!</v>
          </cell>
        </row>
        <row r="321">
          <cell r="A321" t="e">
            <v>#REF!</v>
          </cell>
          <cell r="B321" t="e">
            <v>#REF!</v>
          </cell>
          <cell r="C321" t="e">
            <v>#REF!</v>
          </cell>
          <cell r="D321" t="e">
            <v>#REF!</v>
          </cell>
          <cell r="E321" t="e">
            <v>#REF!</v>
          </cell>
          <cell r="F321" t="e">
            <v>#REF!</v>
          </cell>
        </row>
        <row r="322">
          <cell r="A322" t="e">
            <v>#REF!</v>
          </cell>
          <cell r="B322" t="e">
            <v>#REF!</v>
          </cell>
          <cell r="C322" t="e">
            <v>#REF!</v>
          </cell>
          <cell r="D322" t="e">
            <v>#REF!</v>
          </cell>
          <cell r="E322" t="e">
            <v>#REF!</v>
          </cell>
          <cell r="F322" t="e">
            <v>#REF!</v>
          </cell>
        </row>
        <row r="323">
          <cell r="A323" t="e">
            <v>#REF!</v>
          </cell>
          <cell r="B323" t="e">
            <v>#REF!</v>
          </cell>
          <cell r="C323" t="e">
            <v>#REF!</v>
          </cell>
          <cell r="D323" t="e">
            <v>#REF!</v>
          </cell>
          <cell r="E323" t="e">
            <v>#REF!</v>
          </cell>
          <cell r="F323" t="e">
            <v>#REF!</v>
          </cell>
        </row>
        <row r="324">
          <cell r="A324" t="e">
            <v>#REF!</v>
          </cell>
          <cell r="B324" t="e">
            <v>#REF!</v>
          </cell>
          <cell r="C324" t="e">
            <v>#REF!</v>
          </cell>
          <cell r="D324" t="e">
            <v>#REF!</v>
          </cell>
          <cell r="E324" t="e">
            <v>#REF!</v>
          </cell>
          <cell r="F324" t="e">
            <v>#REF!</v>
          </cell>
        </row>
        <row r="325">
          <cell r="A325" t="e">
            <v>#REF!</v>
          </cell>
          <cell r="B325" t="e">
            <v>#REF!</v>
          </cell>
          <cell r="C325" t="e">
            <v>#REF!</v>
          </cell>
          <cell r="D325" t="e">
            <v>#REF!</v>
          </cell>
          <cell r="E325" t="e">
            <v>#REF!</v>
          </cell>
          <cell r="F325" t="e">
            <v>#REF!</v>
          </cell>
        </row>
        <row r="326">
          <cell r="A326" t="e">
            <v>#REF!</v>
          </cell>
          <cell r="B326" t="e">
            <v>#REF!</v>
          </cell>
          <cell r="C326" t="e">
            <v>#REF!</v>
          </cell>
          <cell r="D326" t="e">
            <v>#REF!</v>
          </cell>
          <cell r="E326" t="e">
            <v>#REF!</v>
          </cell>
          <cell r="F326" t="e">
            <v>#REF!</v>
          </cell>
        </row>
        <row r="327">
          <cell r="A327" t="e">
            <v>#REF!</v>
          </cell>
          <cell r="B327" t="e">
            <v>#REF!</v>
          </cell>
          <cell r="C327" t="e">
            <v>#REF!</v>
          </cell>
          <cell r="D327" t="e">
            <v>#REF!</v>
          </cell>
          <cell r="E327" t="e">
            <v>#REF!</v>
          </cell>
          <cell r="F327" t="e">
            <v>#REF!</v>
          </cell>
        </row>
        <row r="328">
          <cell r="A328" t="e">
            <v>#REF!</v>
          </cell>
          <cell r="B328" t="e">
            <v>#REF!</v>
          </cell>
          <cell r="C328" t="e">
            <v>#REF!</v>
          </cell>
          <cell r="D328" t="e">
            <v>#REF!</v>
          </cell>
          <cell r="E328" t="e">
            <v>#REF!</v>
          </cell>
          <cell r="F328" t="e">
            <v>#REF!</v>
          </cell>
        </row>
        <row r="329">
          <cell r="A329" t="e">
            <v>#REF!</v>
          </cell>
          <cell r="B329" t="e">
            <v>#REF!</v>
          </cell>
          <cell r="C329" t="e">
            <v>#REF!</v>
          </cell>
          <cell r="D329" t="e">
            <v>#REF!</v>
          </cell>
          <cell r="E329" t="e">
            <v>#REF!</v>
          </cell>
          <cell r="F329" t="e">
            <v>#REF!</v>
          </cell>
        </row>
        <row r="330">
          <cell r="A330" t="e">
            <v>#REF!</v>
          </cell>
          <cell r="B330" t="e">
            <v>#REF!</v>
          </cell>
          <cell r="C330" t="e">
            <v>#REF!</v>
          </cell>
          <cell r="D330" t="e">
            <v>#REF!</v>
          </cell>
          <cell r="E330" t="e">
            <v>#REF!</v>
          </cell>
          <cell r="F330" t="e">
            <v>#REF!</v>
          </cell>
        </row>
        <row r="331">
          <cell r="A331" t="e">
            <v>#REF!</v>
          </cell>
          <cell r="B331" t="e">
            <v>#REF!</v>
          </cell>
          <cell r="C331" t="e">
            <v>#REF!</v>
          </cell>
          <cell r="D331" t="e">
            <v>#REF!</v>
          </cell>
          <cell r="E331" t="e">
            <v>#REF!</v>
          </cell>
          <cell r="F331" t="e">
            <v>#REF!</v>
          </cell>
        </row>
        <row r="332">
          <cell r="A332" t="e">
            <v>#REF!</v>
          </cell>
          <cell r="B332" t="e">
            <v>#REF!</v>
          </cell>
          <cell r="C332" t="e">
            <v>#REF!</v>
          </cell>
          <cell r="D332" t="e">
            <v>#REF!</v>
          </cell>
          <cell r="E332" t="e">
            <v>#REF!</v>
          </cell>
          <cell r="F332" t="e">
            <v>#REF!</v>
          </cell>
        </row>
        <row r="333">
          <cell r="A333" t="e">
            <v>#REF!</v>
          </cell>
          <cell r="B333" t="e">
            <v>#REF!</v>
          </cell>
          <cell r="C333" t="e">
            <v>#REF!</v>
          </cell>
          <cell r="D333" t="e">
            <v>#REF!</v>
          </cell>
          <cell r="E333" t="e">
            <v>#REF!</v>
          </cell>
          <cell r="F333" t="e">
            <v>#REF!</v>
          </cell>
        </row>
        <row r="334">
          <cell r="A334" t="e">
            <v>#REF!</v>
          </cell>
          <cell r="B334" t="e">
            <v>#REF!</v>
          </cell>
          <cell r="C334" t="e">
            <v>#REF!</v>
          </cell>
          <cell r="D334" t="e">
            <v>#REF!</v>
          </cell>
          <cell r="E334" t="e">
            <v>#REF!</v>
          </cell>
          <cell r="F334" t="e">
            <v>#REF!</v>
          </cell>
        </row>
        <row r="335">
          <cell r="A335" t="e">
            <v>#REF!</v>
          </cell>
          <cell r="B335" t="e">
            <v>#REF!</v>
          </cell>
          <cell r="C335" t="e">
            <v>#REF!</v>
          </cell>
          <cell r="D335" t="e">
            <v>#REF!</v>
          </cell>
          <cell r="E335" t="e">
            <v>#REF!</v>
          </cell>
          <cell r="F335" t="e">
            <v>#REF!</v>
          </cell>
        </row>
        <row r="336">
          <cell r="A336" t="e">
            <v>#REF!</v>
          </cell>
          <cell r="B336" t="e">
            <v>#REF!</v>
          </cell>
          <cell r="C336" t="e">
            <v>#REF!</v>
          </cell>
          <cell r="D336" t="e">
            <v>#REF!</v>
          </cell>
          <cell r="E336" t="e">
            <v>#REF!</v>
          </cell>
          <cell r="F336" t="e">
            <v>#REF!</v>
          </cell>
        </row>
        <row r="337">
          <cell r="A337" t="e">
            <v>#REF!</v>
          </cell>
          <cell r="B337" t="e">
            <v>#REF!</v>
          </cell>
          <cell r="C337" t="e">
            <v>#REF!</v>
          </cell>
          <cell r="D337" t="e">
            <v>#REF!</v>
          </cell>
          <cell r="E337" t="e">
            <v>#REF!</v>
          </cell>
          <cell r="F337" t="e">
            <v>#REF!</v>
          </cell>
        </row>
        <row r="338">
          <cell r="A338" t="e">
            <v>#REF!</v>
          </cell>
          <cell r="B338" t="e">
            <v>#REF!</v>
          </cell>
          <cell r="C338" t="e">
            <v>#REF!</v>
          </cell>
          <cell r="D338" t="e">
            <v>#REF!</v>
          </cell>
          <cell r="E338" t="e">
            <v>#REF!</v>
          </cell>
          <cell r="F338" t="e">
            <v>#REF!</v>
          </cell>
        </row>
        <row r="339">
          <cell r="A339" t="e">
            <v>#REF!</v>
          </cell>
          <cell r="B339" t="e">
            <v>#REF!</v>
          </cell>
          <cell r="C339" t="e">
            <v>#REF!</v>
          </cell>
          <cell r="D339" t="e">
            <v>#REF!</v>
          </cell>
          <cell r="E339" t="e">
            <v>#REF!</v>
          </cell>
          <cell r="F339" t="e">
            <v>#REF!</v>
          </cell>
        </row>
        <row r="340">
          <cell r="A340" t="e">
            <v>#REF!</v>
          </cell>
          <cell r="B340" t="e">
            <v>#REF!</v>
          </cell>
          <cell r="C340" t="e">
            <v>#REF!</v>
          </cell>
          <cell r="D340" t="e">
            <v>#REF!</v>
          </cell>
          <cell r="E340" t="e">
            <v>#REF!</v>
          </cell>
          <cell r="F340" t="e">
            <v>#REF!</v>
          </cell>
        </row>
        <row r="341">
          <cell r="A341" t="e">
            <v>#REF!</v>
          </cell>
          <cell r="B341" t="e">
            <v>#REF!</v>
          </cell>
          <cell r="C341" t="e">
            <v>#REF!</v>
          </cell>
          <cell r="D341" t="e">
            <v>#REF!</v>
          </cell>
          <cell r="E341" t="e">
            <v>#REF!</v>
          </cell>
          <cell r="F341" t="e">
            <v>#REF!</v>
          </cell>
        </row>
        <row r="342">
          <cell r="A342" t="e">
            <v>#REF!</v>
          </cell>
          <cell r="B342" t="e">
            <v>#REF!</v>
          </cell>
          <cell r="C342" t="e">
            <v>#REF!</v>
          </cell>
          <cell r="D342" t="e">
            <v>#REF!</v>
          </cell>
          <cell r="E342" t="e">
            <v>#REF!</v>
          </cell>
          <cell r="F342" t="e">
            <v>#REF!</v>
          </cell>
        </row>
        <row r="343">
          <cell r="A343" t="e">
            <v>#REF!</v>
          </cell>
          <cell r="B343" t="e">
            <v>#REF!</v>
          </cell>
          <cell r="C343" t="e">
            <v>#REF!</v>
          </cell>
          <cell r="D343" t="e">
            <v>#REF!</v>
          </cell>
          <cell r="E343" t="e">
            <v>#REF!</v>
          </cell>
          <cell r="F343" t="e">
            <v>#REF!</v>
          </cell>
        </row>
        <row r="344">
          <cell r="A344" t="e">
            <v>#REF!</v>
          </cell>
          <cell r="B344" t="e">
            <v>#REF!</v>
          </cell>
          <cell r="C344" t="e">
            <v>#REF!</v>
          </cell>
          <cell r="D344" t="e">
            <v>#REF!</v>
          </cell>
          <cell r="E344" t="e">
            <v>#REF!</v>
          </cell>
          <cell r="F344" t="e">
            <v>#REF!</v>
          </cell>
        </row>
        <row r="345">
          <cell r="A345" t="e">
            <v>#REF!</v>
          </cell>
          <cell r="B345" t="e">
            <v>#REF!</v>
          </cell>
          <cell r="C345" t="e">
            <v>#REF!</v>
          </cell>
          <cell r="D345" t="e">
            <v>#REF!</v>
          </cell>
          <cell r="E345" t="e">
            <v>#REF!</v>
          </cell>
          <cell r="F345" t="e">
            <v>#REF!</v>
          </cell>
        </row>
        <row r="346">
          <cell r="A346" t="e">
            <v>#REF!</v>
          </cell>
          <cell r="B346" t="e">
            <v>#REF!</v>
          </cell>
          <cell r="C346" t="e">
            <v>#REF!</v>
          </cell>
          <cell r="D346" t="e">
            <v>#REF!</v>
          </cell>
          <cell r="E346" t="e">
            <v>#REF!</v>
          </cell>
          <cell r="F346" t="e">
            <v>#REF!</v>
          </cell>
        </row>
        <row r="347">
          <cell r="A347" t="e">
            <v>#REF!</v>
          </cell>
          <cell r="B347" t="e">
            <v>#REF!</v>
          </cell>
          <cell r="C347" t="e">
            <v>#REF!</v>
          </cell>
          <cell r="D347" t="e">
            <v>#REF!</v>
          </cell>
          <cell r="E347" t="e">
            <v>#REF!</v>
          </cell>
          <cell r="F347" t="e">
            <v>#REF!</v>
          </cell>
        </row>
        <row r="348">
          <cell r="A348" t="e">
            <v>#REF!</v>
          </cell>
          <cell r="B348" t="e">
            <v>#REF!</v>
          </cell>
          <cell r="C348" t="e">
            <v>#REF!</v>
          </cell>
          <cell r="D348" t="e">
            <v>#REF!</v>
          </cell>
          <cell r="E348" t="e">
            <v>#REF!</v>
          </cell>
          <cell r="F348" t="e">
            <v>#REF!</v>
          </cell>
        </row>
        <row r="349">
          <cell r="A349" t="e">
            <v>#REF!</v>
          </cell>
          <cell r="B349" t="e">
            <v>#REF!</v>
          </cell>
          <cell r="C349" t="e">
            <v>#REF!</v>
          </cell>
          <cell r="D349" t="e">
            <v>#REF!</v>
          </cell>
          <cell r="E349" t="e">
            <v>#REF!</v>
          </cell>
          <cell r="F349" t="e">
            <v>#REF!</v>
          </cell>
        </row>
        <row r="350">
          <cell r="A350" t="e">
            <v>#REF!</v>
          </cell>
          <cell r="B350" t="e">
            <v>#REF!</v>
          </cell>
          <cell r="C350" t="e">
            <v>#REF!</v>
          </cell>
          <cell r="D350" t="e">
            <v>#REF!</v>
          </cell>
          <cell r="E350" t="e">
            <v>#REF!</v>
          </cell>
          <cell r="F350" t="e">
            <v>#REF!</v>
          </cell>
        </row>
        <row r="351">
          <cell r="A351" t="e">
            <v>#REF!</v>
          </cell>
          <cell r="B351" t="e">
            <v>#REF!</v>
          </cell>
          <cell r="C351" t="e">
            <v>#REF!</v>
          </cell>
          <cell r="D351" t="e">
            <v>#REF!</v>
          </cell>
          <cell r="E351" t="e">
            <v>#REF!</v>
          </cell>
          <cell r="F351" t="e">
            <v>#REF!</v>
          </cell>
        </row>
        <row r="352">
          <cell r="A352" t="e">
            <v>#REF!</v>
          </cell>
          <cell r="B352" t="e">
            <v>#REF!</v>
          </cell>
          <cell r="C352" t="e">
            <v>#REF!</v>
          </cell>
          <cell r="D352" t="e">
            <v>#REF!</v>
          </cell>
          <cell r="E352" t="e">
            <v>#REF!</v>
          </cell>
          <cell r="F352" t="e">
            <v>#REF!</v>
          </cell>
        </row>
        <row r="353">
          <cell r="A353" t="e">
            <v>#REF!</v>
          </cell>
          <cell r="B353" t="e">
            <v>#REF!</v>
          </cell>
          <cell r="C353" t="e">
            <v>#REF!</v>
          </cell>
          <cell r="D353" t="e">
            <v>#REF!</v>
          </cell>
          <cell r="E353" t="e">
            <v>#REF!</v>
          </cell>
          <cell r="F353" t="e">
            <v>#REF!</v>
          </cell>
        </row>
        <row r="354">
          <cell r="A354" t="e">
            <v>#REF!</v>
          </cell>
          <cell r="B354" t="e">
            <v>#REF!</v>
          </cell>
          <cell r="C354" t="e">
            <v>#REF!</v>
          </cell>
          <cell r="D354" t="e">
            <v>#REF!</v>
          </cell>
          <cell r="E354" t="e">
            <v>#REF!</v>
          </cell>
          <cell r="F354" t="e">
            <v>#REF!</v>
          </cell>
        </row>
        <row r="355">
          <cell r="A355" t="e">
            <v>#REF!</v>
          </cell>
          <cell r="B355" t="e">
            <v>#REF!</v>
          </cell>
          <cell r="C355" t="e">
            <v>#REF!</v>
          </cell>
          <cell r="D355" t="e">
            <v>#REF!</v>
          </cell>
          <cell r="E355" t="e">
            <v>#REF!</v>
          </cell>
          <cell r="F355" t="e">
            <v>#REF!</v>
          </cell>
        </row>
        <row r="356">
          <cell r="A356" t="e">
            <v>#REF!</v>
          </cell>
          <cell r="B356" t="e">
            <v>#REF!</v>
          </cell>
          <cell r="C356" t="e">
            <v>#REF!</v>
          </cell>
          <cell r="D356" t="e">
            <v>#REF!</v>
          </cell>
          <cell r="E356" t="e">
            <v>#REF!</v>
          </cell>
          <cell r="F356" t="e">
            <v>#REF!</v>
          </cell>
        </row>
        <row r="357">
          <cell r="A357" t="e">
            <v>#REF!</v>
          </cell>
          <cell r="B357" t="e">
            <v>#REF!</v>
          </cell>
          <cell r="C357" t="e">
            <v>#REF!</v>
          </cell>
          <cell r="D357" t="e">
            <v>#REF!</v>
          </cell>
          <cell r="E357" t="e">
            <v>#REF!</v>
          </cell>
          <cell r="F357" t="e">
            <v>#REF!</v>
          </cell>
        </row>
        <row r="358">
          <cell r="A358" t="e">
            <v>#REF!</v>
          </cell>
          <cell r="B358" t="e">
            <v>#REF!</v>
          </cell>
          <cell r="C358" t="e">
            <v>#REF!</v>
          </cell>
          <cell r="D358" t="e">
            <v>#REF!</v>
          </cell>
          <cell r="E358" t="e">
            <v>#REF!</v>
          </cell>
          <cell r="F358" t="e">
            <v>#REF!</v>
          </cell>
        </row>
        <row r="359">
          <cell r="A359" t="e">
            <v>#REF!</v>
          </cell>
          <cell r="B359" t="e">
            <v>#REF!</v>
          </cell>
          <cell r="C359" t="e">
            <v>#REF!</v>
          </cell>
          <cell r="D359" t="e">
            <v>#REF!</v>
          </cell>
          <cell r="E359" t="e">
            <v>#REF!</v>
          </cell>
          <cell r="F359" t="e">
            <v>#REF!</v>
          </cell>
        </row>
        <row r="360">
          <cell r="A360" t="e">
            <v>#REF!</v>
          </cell>
          <cell r="B360" t="e">
            <v>#REF!</v>
          </cell>
          <cell r="C360" t="e">
            <v>#REF!</v>
          </cell>
          <cell r="D360" t="e">
            <v>#REF!</v>
          </cell>
          <cell r="E360" t="e">
            <v>#REF!</v>
          </cell>
          <cell r="F360" t="e">
            <v>#REF!</v>
          </cell>
        </row>
        <row r="361">
          <cell r="A361" t="e">
            <v>#REF!</v>
          </cell>
          <cell r="B361" t="e">
            <v>#REF!</v>
          </cell>
          <cell r="C361" t="e">
            <v>#REF!</v>
          </cell>
          <cell r="D361" t="e">
            <v>#REF!</v>
          </cell>
          <cell r="E361" t="e">
            <v>#REF!</v>
          </cell>
          <cell r="F361" t="e">
            <v>#REF!</v>
          </cell>
        </row>
        <row r="362">
          <cell r="A362" t="e">
            <v>#REF!</v>
          </cell>
          <cell r="B362" t="e">
            <v>#REF!</v>
          </cell>
          <cell r="C362" t="e">
            <v>#REF!</v>
          </cell>
          <cell r="D362" t="e">
            <v>#REF!</v>
          </cell>
          <cell r="E362" t="e">
            <v>#REF!</v>
          </cell>
          <cell r="F362" t="e">
            <v>#REF!</v>
          </cell>
        </row>
        <row r="363">
          <cell r="A363" t="e">
            <v>#REF!</v>
          </cell>
          <cell r="B363" t="e">
            <v>#REF!</v>
          </cell>
          <cell r="C363" t="e">
            <v>#REF!</v>
          </cell>
          <cell r="D363" t="e">
            <v>#REF!</v>
          </cell>
          <cell r="E363" t="e">
            <v>#REF!</v>
          </cell>
          <cell r="F363" t="e">
            <v>#REF!</v>
          </cell>
        </row>
        <row r="364">
          <cell r="A364" t="e">
            <v>#REF!</v>
          </cell>
          <cell r="B364" t="e">
            <v>#REF!</v>
          </cell>
          <cell r="C364" t="e">
            <v>#REF!</v>
          </cell>
          <cell r="D364" t="e">
            <v>#REF!</v>
          </cell>
          <cell r="E364" t="e">
            <v>#REF!</v>
          </cell>
          <cell r="F364" t="e">
            <v>#REF!</v>
          </cell>
        </row>
        <row r="365">
          <cell r="A365" t="e">
            <v>#REF!</v>
          </cell>
          <cell r="B365" t="e">
            <v>#REF!</v>
          </cell>
          <cell r="C365" t="e">
            <v>#REF!</v>
          </cell>
          <cell r="D365" t="e">
            <v>#REF!</v>
          </cell>
          <cell r="E365" t="e">
            <v>#REF!</v>
          </cell>
          <cell r="F365" t="e">
            <v>#REF!</v>
          </cell>
        </row>
        <row r="366">
          <cell r="A366" t="e">
            <v>#REF!</v>
          </cell>
          <cell r="B366" t="e">
            <v>#REF!</v>
          </cell>
          <cell r="C366" t="e">
            <v>#REF!</v>
          </cell>
          <cell r="D366" t="e">
            <v>#REF!</v>
          </cell>
          <cell r="E366" t="e">
            <v>#REF!</v>
          </cell>
          <cell r="F366" t="e">
            <v>#REF!</v>
          </cell>
        </row>
        <row r="367">
          <cell r="A367" t="e">
            <v>#REF!</v>
          </cell>
          <cell r="B367" t="e">
            <v>#REF!</v>
          </cell>
          <cell r="C367" t="e">
            <v>#REF!</v>
          </cell>
          <cell r="D367" t="e">
            <v>#REF!</v>
          </cell>
          <cell r="E367" t="e">
            <v>#REF!</v>
          </cell>
          <cell r="F367" t="e">
            <v>#REF!</v>
          </cell>
        </row>
        <row r="368">
          <cell r="A368" t="e">
            <v>#REF!</v>
          </cell>
          <cell r="B368" t="e">
            <v>#REF!</v>
          </cell>
          <cell r="C368" t="e">
            <v>#REF!</v>
          </cell>
          <cell r="D368" t="e">
            <v>#REF!</v>
          </cell>
          <cell r="E368" t="e">
            <v>#REF!</v>
          </cell>
          <cell r="F368" t="e">
            <v>#REF!</v>
          </cell>
        </row>
        <row r="369">
          <cell r="A369" t="e">
            <v>#REF!</v>
          </cell>
          <cell r="B369" t="e">
            <v>#REF!</v>
          </cell>
          <cell r="C369" t="e">
            <v>#REF!</v>
          </cell>
          <cell r="D369" t="e">
            <v>#REF!</v>
          </cell>
          <cell r="E369" t="e">
            <v>#REF!</v>
          </cell>
          <cell r="F369" t="e">
            <v>#REF!</v>
          </cell>
        </row>
        <row r="370">
          <cell r="A370" t="e">
            <v>#REF!</v>
          </cell>
          <cell r="B370" t="e">
            <v>#REF!</v>
          </cell>
          <cell r="C370" t="e">
            <v>#REF!</v>
          </cell>
          <cell r="D370" t="e">
            <v>#REF!</v>
          </cell>
          <cell r="E370" t="e">
            <v>#REF!</v>
          </cell>
          <cell r="F370" t="e">
            <v>#REF!</v>
          </cell>
        </row>
        <row r="371">
          <cell r="A371" t="e">
            <v>#REF!</v>
          </cell>
          <cell r="B371" t="e">
            <v>#REF!</v>
          </cell>
          <cell r="C371" t="e">
            <v>#REF!</v>
          </cell>
          <cell r="D371" t="e">
            <v>#REF!</v>
          </cell>
          <cell r="E371" t="e">
            <v>#REF!</v>
          </cell>
          <cell r="F371" t="e">
            <v>#REF!</v>
          </cell>
        </row>
        <row r="372">
          <cell r="A372" t="e">
            <v>#REF!</v>
          </cell>
          <cell r="B372" t="e">
            <v>#REF!</v>
          </cell>
          <cell r="C372" t="e">
            <v>#REF!</v>
          </cell>
          <cell r="D372" t="e">
            <v>#REF!</v>
          </cell>
          <cell r="E372" t="e">
            <v>#REF!</v>
          </cell>
          <cell r="F372" t="e">
            <v>#REF!</v>
          </cell>
        </row>
        <row r="373">
          <cell r="A373" t="e">
            <v>#REF!</v>
          </cell>
          <cell r="B373" t="e">
            <v>#REF!</v>
          </cell>
          <cell r="C373" t="e">
            <v>#REF!</v>
          </cell>
          <cell r="D373" t="e">
            <v>#REF!</v>
          </cell>
          <cell r="E373" t="e">
            <v>#REF!</v>
          </cell>
          <cell r="F373" t="e">
            <v>#REF!</v>
          </cell>
        </row>
        <row r="374">
          <cell r="A374" t="e">
            <v>#REF!</v>
          </cell>
          <cell r="B374" t="e">
            <v>#REF!</v>
          </cell>
          <cell r="C374" t="e">
            <v>#REF!</v>
          </cell>
          <cell r="D374" t="e">
            <v>#REF!</v>
          </cell>
          <cell r="E374" t="e">
            <v>#REF!</v>
          </cell>
          <cell r="F374" t="e">
            <v>#REF!</v>
          </cell>
        </row>
        <row r="375">
          <cell r="A375" t="e">
            <v>#REF!</v>
          </cell>
          <cell r="B375" t="e">
            <v>#REF!</v>
          </cell>
          <cell r="C375" t="e">
            <v>#REF!</v>
          </cell>
          <cell r="D375" t="e">
            <v>#REF!</v>
          </cell>
          <cell r="E375" t="e">
            <v>#REF!</v>
          </cell>
          <cell r="F375" t="e">
            <v>#REF!</v>
          </cell>
        </row>
        <row r="376">
          <cell r="A376" t="e">
            <v>#REF!</v>
          </cell>
          <cell r="B376" t="e">
            <v>#REF!</v>
          </cell>
          <cell r="C376" t="e">
            <v>#REF!</v>
          </cell>
          <cell r="D376" t="e">
            <v>#REF!</v>
          </cell>
          <cell r="E376" t="e">
            <v>#REF!</v>
          </cell>
          <cell r="F376" t="e">
            <v>#REF!</v>
          </cell>
        </row>
        <row r="377">
          <cell r="A377" t="e">
            <v>#REF!</v>
          </cell>
          <cell r="B377" t="e">
            <v>#REF!</v>
          </cell>
          <cell r="C377" t="e">
            <v>#REF!</v>
          </cell>
          <cell r="D377" t="e">
            <v>#REF!</v>
          </cell>
          <cell r="E377" t="e">
            <v>#REF!</v>
          </cell>
          <cell r="F377" t="e">
            <v>#REF!</v>
          </cell>
        </row>
        <row r="378">
          <cell r="A378" t="e">
            <v>#REF!</v>
          </cell>
          <cell r="B378" t="e">
            <v>#REF!</v>
          </cell>
          <cell r="C378" t="e">
            <v>#REF!</v>
          </cell>
          <cell r="D378" t="e">
            <v>#REF!</v>
          </cell>
          <cell r="E378" t="e">
            <v>#REF!</v>
          </cell>
          <cell r="F378" t="e">
            <v>#REF!</v>
          </cell>
        </row>
        <row r="379">
          <cell r="A379" t="e">
            <v>#REF!</v>
          </cell>
          <cell r="B379" t="e">
            <v>#REF!</v>
          </cell>
          <cell r="C379" t="e">
            <v>#REF!</v>
          </cell>
          <cell r="D379" t="e">
            <v>#REF!</v>
          </cell>
          <cell r="E379" t="e">
            <v>#REF!</v>
          </cell>
          <cell r="F379" t="e">
            <v>#REF!</v>
          </cell>
        </row>
        <row r="380">
          <cell r="A380" t="e">
            <v>#REF!</v>
          </cell>
          <cell r="B380" t="e">
            <v>#REF!</v>
          </cell>
          <cell r="C380" t="e">
            <v>#REF!</v>
          </cell>
          <cell r="D380" t="e">
            <v>#REF!</v>
          </cell>
          <cell r="E380" t="e">
            <v>#REF!</v>
          </cell>
          <cell r="F380" t="e">
            <v>#REF!</v>
          </cell>
        </row>
        <row r="381">
          <cell r="A381" t="e">
            <v>#REF!</v>
          </cell>
          <cell r="B381" t="e">
            <v>#REF!</v>
          </cell>
          <cell r="C381" t="e">
            <v>#REF!</v>
          </cell>
          <cell r="D381" t="e">
            <v>#REF!</v>
          </cell>
          <cell r="E381" t="e">
            <v>#REF!</v>
          </cell>
          <cell r="F381" t="e">
            <v>#REF!</v>
          </cell>
        </row>
        <row r="382">
          <cell r="A382" t="e">
            <v>#REF!</v>
          </cell>
          <cell r="B382" t="e">
            <v>#REF!</v>
          </cell>
          <cell r="C382" t="e">
            <v>#REF!</v>
          </cell>
          <cell r="D382" t="e">
            <v>#REF!</v>
          </cell>
          <cell r="E382" t="e">
            <v>#REF!</v>
          </cell>
          <cell r="F382" t="e">
            <v>#REF!</v>
          </cell>
        </row>
        <row r="383">
          <cell r="A383" t="e">
            <v>#REF!</v>
          </cell>
          <cell r="B383" t="e">
            <v>#REF!</v>
          </cell>
          <cell r="C383" t="e">
            <v>#REF!</v>
          </cell>
          <cell r="D383" t="e">
            <v>#REF!</v>
          </cell>
          <cell r="E383" t="e">
            <v>#REF!</v>
          </cell>
          <cell r="F383" t="e">
            <v>#REF!</v>
          </cell>
        </row>
        <row r="384">
          <cell r="A384" t="e">
            <v>#REF!</v>
          </cell>
          <cell r="B384" t="e">
            <v>#REF!</v>
          </cell>
          <cell r="C384" t="e">
            <v>#REF!</v>
          </cell>
          <cell r="D384" t="e">
            <v>#REF!</v>
          </cell>
          <cell r="E384" t="e">
            <v>#REF!</v>
          </cell>
          <cell r="F384" t="e">
            <v>#REF!</v>
          </cell>
        </row>
        <row r="385">
          <cell r="A385" t="e">
            <v>#REF!</v>
          </cell>
          <cell r="B385" t="e">
            <v>#REF!</v>
          </cell>
          <cell r="C385" t="e">
            <v>#REF!</v>
          </cell>
          <cell r="D385" t="e">
            <v>#REF!</v>
          </cell>
          <cell r="E385" t="e">
            <v>#REF!</v>
          </cell>
          <cell r="F385" t="e">
            <v>#REF!</v>
          </cell>
        </row>
        <row r="386">
          <cell r="A386" t="e">
            <v>#REF!</v>
          </cell>
          <cell r="B386" t="e">
            <v>#REF!</v>
          </cell>
          <cell r="C386" t="e">
            <v>#REF!</v>
          </cell>
          <cell r="D386" t="e">
            <v>#REF!</v>
          </cell>
          <cell r="E386" t="e">
            <v>#REF!</v>
          </cell>
          <cell r="F386" t="e">
            <v>#REF!</v>
          </cell>
        </row>
        <row r="387">
          <cell r="A387" t="e">
            <v>#REF!</v>
          </cell>
          <cell r="B387" t="e">
            <v>#REF!</v>
          </cell>
          <cell r="C387" t="e">
            <v>#REF!</v>
          </cell>
          <cell r="D387" t="e">
            <v>#REF!</v>
          </cell>
          <cell r="E387" t="e">
            <v>#REF!</v>
          </cell>
          <cell r="F387" t="e">
            <v>#REF!</v>
          </cell>
        </row>
        <row r="388">
          <cell r="A388" t="e">
            <v>#REF!</v>
          </cell>
          <cell r="B388" t="e">
            <v>#REF!</v>
          </cell>
          <cell r="C388" t="e">
            <v>#REF!</v>
          </cell>
          <cell r="D388" t="e">
            <v>#REF!</v>
          </cell>
          <cell r="E388" t="e">
            <v>#REF!</v>
          </cell>
          <cell r="F388" t="e">
            <v>#REF!</v>
          </cell>
        </row>
        <row r="389">
          <cell r="A389" t="e">
            <v>#REF!</v>
          </cell>
          <cell r="B389" t="e">
            <v>#REF!</v>
          </cell>
          <cell r="C389" t="e">
            <v>#REF!</v>
          </cell>
          <cell r="D389" t="e">
            <v>#REF!</v>
          </cell>
          <cell r="E389" t="e">
            <v>#REF!</v>
          </cell>
          <cell r="F389" t="e">
            <v>#REF!</v>
          </cell>
        </row>
        <row r="390">
          <cell r="A390" t="e">
            <v>#REF!</v>
          </cell>
          <cell r="B390" t="e">
            <v>#REF!</v>
          </cell>
          <cell r="C390" t="e">
            <v>#REF!</v>
          </cell>
          <cell r="D390" t="e">
            <v>#REF!</v>
          </cell>
          <cell r="E390" t="e">
            <v>#REF!</v>
          </cell>
          <cell r="F390" t="e">
            <v>#REF!</v>
          </cell>
        </row>
        <row r="391">
          <cell r="A391" t="e">
            <v>#REF!</v>
          </cell>
          <cell r="B391" t="e">
            <v>#REF!</v>
          </cell>
          <cell r="C391" t="e">
            <v>#REF!</v>
          </cell>
          <cell r="D391" t="e">
            <v>#REF!</v>
          </cell>
          <cell r="E391" t="e">
            <v>#REF!</v>
          </cell>
          <cell r="F391" t="e">
            <v>#REF!</v>
          </cell>
        </row>
        <row r="392">
          <cell r="A392" t="e">
            <v>#REF!</v>
          </cell>
          <cell r="B392" t="e">
            <v>#REF!</v>
          </cell>
          <cell r="C392" t="e">
            <v>#REF!</v>
          </cell>
          <cell r="D392" t="e">
            <v>#REF!</v>
          </cell>
          <cell r="E392" t="e">
            <v>#REF!</v>
          </cell>
          <cell r="F392" t="e">
            <v>#REF!</v>
          </cell>
        </row>
        <row r="393">
          <cell r="A393" t="e">
            <v>#REF!</v>
          </cell>
          <cell r="B393" t="e">
            <v>#REF!</v>
          </cell>
          <cell r="C393" t="e">
            <v>#REF!</v>
          </cell>
          <cell r="D393" t="e">
            <v>#REF!</v>
          </cell>
          <cell r="E393" t="e">
            <v>#REF!</v>
          </cell>
          <cell r="F393" t="e">
            <v>#REF!</v>
          </cell>
        </row>
        <row r="394">
          <cell r="A394" t="e">
            <v>#REF!</v>
          </cell>
          <cell r="B394" t="e">
            <v>#REF!</v>
          </cell>
          <cell r="C394" t="e">
            <v>#REF!</v>
          </cell>
          <cell r="D394" t="e">
            <v>#REF!</v>
          </cell>
          <cell r="E394" t="e">
            <v>#REF!</v>
          </cell>
          <cell r="F394" t="e">
            <v>#REF!</v>
          </cell>
        </row>
        <row r="395">
          <cell r="A395" t="e">
            <v>#REF!</v>
          </cell>
          <cell r="B395" t="e">
            <v>#REF!</v>
          </cell>
          <cell r="C395" t="e">
            <v>#REF!</v>
          </cell>
          <cell r="D395" t="e">
            <v>#REF!</v>
          </cell>
          <cell r="E395" t="e">
            <v>#REF!</v>
          </cell>
          <cell r="F395" t="e">
            <v>#REF!</v>
          </cell>
        </row>
        <row r="396">
          <cell r="A396" t="e">
            <v>#REF!</v>
          </cell>
          <cell r="B396" t="e">
            <v>#REF!</v>
          </cell>
          <cell r="C396" t="e">
            <v>#REF!</v>
          </cell>
          <cell r="D396" t="e">
            <v>#REF!</v>
          </cell>
          <cell r="E396" t="e">
            <v>#REF!</v>
          </cell>
          <cell r="F396" t="e">
            <v>#REF!</v>
          </cell>
        </row>
        <row r="397">
          <cell r="A397" t="e">
            <v>#REF!</v>
          </cell>
          <cell r="B397" t="e">
            <v>#REF!</v>
          </cell>
          <cell r="C397" t="e">
            <v>#REF!</v>
          </cell>
          <cell r="D397" t="e">
            <v>#REF!</v>
          </cell>
          <cell r="E397" t="e">
            <v>#REF!</v>
          </cell>
          <cell r="F397" t="e">
            <v>#REF!</v>
          </cell>
        </row>
        <row r="398">
          <cell r="A398" t="e">
            <v>#REF!</v>
          </cell>
          <cell r="B398" t="e">
            <v>#REF!</v>
          </cell>
          <cell r="C398" t="e">
            <v>#REF!</v>
          </cell>
          <cell r="D398" t="e">
            <v>#REF!</v>
          </cell>
          <cell r="E398" t="e">
            <v>#REF!</v>
          </cell>
          <cell r="F398" t="e">
            <v>#REF!</v>
          </cell>
        </row>
        <row r="399">
          <cell r="A399" t="e">
            <v>#REF!</v>
          </cell>
          <cell r="B399" t="e">
            <v>#REF!</v>
          </cell>
          <cell r="C399" t="e">
            <v>#REF!</v>
          </cell>
          <cell r="D399" t="e">
            <v>#REF!</v>
          </cell>
          <cell r="E399" t="e">
            <v>#REF!</v>
          </cell>
          <cell r="F399" t="e">
            <v>#REF!</v>
          </cell>
        </row>
        <row r="400">
          <cell r="A400" t="e">
            <v>#REF!</v>
          </cell>
          <cell r="B400" t="e">
            <v>#REF!</v>
          </cell>
          <cell r="C400" t="e">
            <v>#REF!</v>
          </cell>
          <cell r="D400" t="e">
            <v>#REF!</v>
          </cell>
          <cell r="E400" t="e">
            <v>#REF!</v>
          </cell>
          <cell r="F400" t="e">
            <v>#REF!</v>
          </cell>
        </row>
        <row r="401">
          <cell r="A401" t="e">
            <v>#REF!</v>
          </cell>
          <cell r="B401" t="e">
            <v>#REF!</v>
          </cell>
          <cell r="C401" t="e">
            <v>#REF!</v>
          </cell>
          <cell r="D401" t="e">
            <v>#REF!</v>
          </cell>
          <cell r="E401" t="e">
            <v>#REF!</v>
          </cell>
          <cell r="F401" t="e">
            <v>#REF!</v>
          </cell>
        </row>
        <row r="402">
          <cell r="A402" t="e">
            <v>#REF!</v>
          </cell>
          <cell r="B402" t="e">
            <v>#REF!</v>
          </cell>
          <cell r="C402" t="e">
            <v>#REF!</v>
          </cell>
          <cell r="D402" t="e">
            <v>#REF!</v>
          </cell>
          <cell r="E402" t="e">
            <v>#REF!</v>
          </cell>
          <cell r="F402" t="e">
            <v>#REF!</v>
          </cell>
        </row>
        <row r="403">
          <cell r="A403" t="e">
            <v>#REF!</v>
          </cell>
          <cell r="B403" t="e">
            <v>#REF!</v>
          </cell>
          <cell r="C403" t="e">
            <v>#REF!</v>
          </cell>
          <cell r="D403" t="e">
            <v>#REF!</v>
          </cell>
          <cell r="E403" t="e">
            <v>#REF!</v>
          </cell>
          <cell r="F403" t="e">
            <v>#REF!</v>
          </cell>
        </row>
        <row r="404">
          <cell r="A404" t="e">
            <v>#REF!</v>
          </cell>
          <cell r="B404" t="e">
            <v>#REF!</v>
          </cell>
          <cell r="C404" t="e">
            <v>#REF!</v>
          </cell>
          <cell r="D404" t="e">
            <v>#REF!</v>
          </cell>
          <cell r="E404" t="e">
            <v>#REF!</v>
          </cell>
          <cell r="F404" t="e">
            <v>#REF!</v>
          </cell>
        </row>
        <row r="405">
          <cell r="A405" t="e">
            <v>#REF!</v>
          </cell>
          <cell r="B405" t="e">
            <v>#REF!</v>
          </cell>
          <cell r="C405" t="e">
            <v>#REF!</v>
          </cell>
          <cell r="D405" t="e">
            <v>#REF!</v>
          </cell>
          <cell r="E405" t="e">
            <v>#REF!</v>
          </cell>
          <cell r="F405" t="e">
            <v>#REF!</v>
          </cell>
        </row>
        <row r="406">
          <cell r="A406" t="e">
            <v>#REF!</v>
          </cell>
          <cell r="B406" t="e">
            <v>#REF!</v>
          </cell>
          <cell r="C406" t="e">
            <v>#REF!</v>
          </cell>
          <cell r="D406" t="e">
            <v>#REF!</v>
          </cell>
          <cell r="E406" t="e">
            <v>#REF!</v>
          </cell>
          <cell r="F406" t="e">
            <v>#REF!</v>
          </cell>
        </row>
        <row r="407">
          <cell r="A407" t="e">
            <v>#REF!</v>
          </cell>
          <cell r="B407" t="e">
            <v>#REF!</v>
          </cell>
          <cell r="C407" t="e">
            <v>#REF!</v>
          </cell>
          <cell r="D407" t="e">
            <v>#REF!</v>
          </cell>
          <cell r="E407" t="e">
            <v>#REF!</v>
          </cell>
          <cell r="F407" t="e">
            <v>#REF!</v>
          </cell>
        </row>
        <row r="408">
          <cell r="A408" t="e">
            <v>#REF!</v>
          </cell>
          <cell r="B408" t="e">
            <v>#REF!</v>
          </cell>
          <cell r="C408" t="e">
            <v>#REF!</v>
          </cell>
          <cell r="D408" t="e">
            <v>#REF!</v>
          </cell>
          <cell r="E408" t="e">
            <v>#REF!</v>
          </cell>
          <cell r="F408" t="e">
            <v>#REF!</v>
          </cell>
        </row>
        <row r="409">
          <cell r="A409" t="e">
            <v>#REF!</v>
          </cell>
          <cell r="B409" t="e">
            <v>#REF!</v>
          </cell>
          <cell r="C409" t="e">
            <v>#REF!</v>
          </cell>
          <cell r="D409" t="e">
            <v>#REF!</v>
          </cell>
          <cell r="E409" t="e">
            <v>#REF!</v>
          </cell>
          <cell r="F409" t="e">
            <v>#REF!</v>
          </cell>
        </row>
        <row r="410">
          <cell r="A410" t="e">
            <v>#REF!</v>
          </cell>
          <cell r="B410" t="e">
            <v>#REF!</v>
          </cell>
          <cell r="C410" t="e">
            <v>#REF!</v>
          </cell>
          <cell r="D410" t="e">
            <v>#REF!</v>
          </cell>
          <cell r="E410" t="e">
            <v>#REF!</v>
          </cell>
          <cell r="F410" t="e">
            <v>#REF!</v>
          </cell>
        </row>
        <row r="411">
          <cell r="A411" t="e">
            <v>#REF!</v>
          </cell>
          <cell r="B411" t="e">
            <v>#REF!</v>
          </cell>
          <cell r="C411" t="e">
            <v>#REF!</v>
          </cell>
          <cell r="D411" t="e">
            <v>#REF!</v>
          </cell>
          <cell r="E411" t="e">
            <v>#REF!</v>
          </cell>
          <cell r="F411" t="e">
            <v>#REF!</v>
          </cell>
        </row>
        <row r="412">
          <cell r="A412" t="e">
            <v>#REF!</v>
          </cell>
          <cell r="B412" t="e">
            <v>#REF!</v>
          </cell>
          <cell r="C412" t="e">
            <v>#REF!</v>
          </cell>
          <cell r="D412" t="e">
            <v>#REF!</v>
          </cell>
          <cell r="E412" t="e">
            <v>#REF!</v>
          </cell>
          <cell r="F412" t="e">
            <v>#REF!</v>
          </cell>
        </row>
        <row r="413">
          <cell r="A413" t="e">
            <v>#REF!</v>
          </cell>
          <cell r="B413" t="e">
            <v>#REF!</v>
          </cell>
          <cell r="C413" t="e">
            <v>#REF!</v>
          </cell>
          <cell r="D413" t="e">
            <v>#REF!</v>
          </cell>
          <cell r="E413" t="e">
            <v>#REF!</v>
          </cell>
          <cell r="F413" t="e">
            <v>#REF!</v>
          </cell>
        </row>
        <row r="414">
          <cell r="A414" t="e">
            <v>#REF!</v>
          </cell>
          <cell r="B414" t="e">
            <v>#REF!</v>
          </cell>
          <cell r="C414" t="e">
            <v>#REF!</v>
          </cell>
          <cell r="D414" t="e">
            <v>#REF!</v>
          </cell>
          <cell r="E414" t="e">
            <v>#REF!</v>
          </cell>
          <cell r="F414" t="e">
            <v>#REF!</v>
          </cell>
        </row>
        <row r="415">
          <cell r="A415" t="e">
            <v>#REF!</v>
          </cell>
          <cell r="B415" t="e">
            <v>#REF!</v>
          </cell>
          <cell r="C415" t="e">
            <v>#REF!</v>
          </cell>
          <cell r="D415" t="e">
            <v>#REF!</v>
          </cell>
          <cell r="E415" t="e">
            <v>#REF!</v>
          </cell>
          <cell r="F415" t="e">
            <v>#REF!</v>
          </cell>
        </row>
        <row r="416">
          <cell r="A416" t="e">
            <v>#REF!</v>
          </cell>
          <cell r="B416" t="e">
            <v>#REF!</v>
          </cell>
          <cell r="C416" t="e">
            <v>#REF!</v>
          </cell>
          <cell r="D416" t="e">
            <v>#REF!</v>
          </cell>
          <cell r="E416" t="e">
            <v>#REF!</v>
          </cell>
          <cell r="F416" t="e">
            <v>#REF!</v>
          </cell>
        </row>
        <row r="417">
          <cell r="A417" t="e">
            <v>#REF!</v>
          </cell>
          <cell r="B417" t="e">
            <v>#REF!</v>
          </cell>
          <cell r="C417" t="e">
            <v>#REF!</v>
          </cell>
          <cell r="D417" t="e">
            <v>#REF!</v>
          </cell>
          <cell r="E417" t="e">
            <v>#REF!</v>
          </cell>
          <cell r="F417" t="e">
            <v>#REF!</v>
          </cell>
        </row>
        <row r="418">
          <cell r="A418" t="e">
            <v>#REF!</v>
          </cell>
          <cell r="B418" t="e">
            <v>#REF!</v>
          </cell>
          <cell r="C418" t="e">
            <v>#REF!</v>
          </cell>
          <cell r="D418" t="e">
            <v>#REF!</v>
          </cell>
          <cell r="E418" t="e">
            <v>#REF!</v>
          </cell>
          <cell r="F418" t="e">
            <v>#REF!</v>
          </cell>
        </row>
        <row r="419">
          <cell r="A419" t="e">
            <v>#REF!</v>
          </cell>
          <cell r="B419" t="e">
            <v>#REF!</v>
          </cell>
          <cell r="C419" t="e">
            <v>#REF!</v>
          </cell>
          <cell r="D419" t="e">
            <v>#REF!</v>
          </cell>
          <cell r="E419" t="e">
            <v>#REF!</v>
          </cell>
          <cell r="F419" t="e">
            <v>#REF!</v>
          </cell>
        </row>
        <row r="420">
          <cell r="A420" t="e">
            <v>#REF!</v>
          </cell>
          <cell r="B420" t="e">
            <v>#REF!</v>
          </cell>
          <cell r="C420" t="e">
            <v>#REF!</v>
          </cell>
          <cell r="D420" t="e">
            <v>#REF!</v>
          </cell>
          <cell r="E420" t="e">
            <v>#REF!</v>
          </cell>
          <cell r="F420" t="e">
            <v>#REF!</v>
          </cell>
        </row>
        <row r="421">
          <cell r="A421" t="e">
            <v>#REF!</v>
          </cell>
          <cell r="B421" t="e">
            <v>#REF!</v>
          </cell>
          <cell r="C421" t="e">
            <v>#REF!</v>
          </cell>
          <cell r="D421" t="e">
            <v>#REF!</v>
          </cell>
          <cell r="E421" t="e">
            <v>#REF!</v>
          </cell>
          <cell r="F421" t="e">
            <v>#REF!</v>
          </cell>
        </row>
        <row r="422">
          <cell r="A422" t="e">
            <v>#REF!</v>
          </cell>
          <cell r="B422" t="e">
            <v>#REF!</v>
          </cell>
          <cell r="C422" t="e">
            <v>#REF!</v>
          </cell>
          <cell r="D422" t="e">
            <v>#REF!</v>
          </cell>
          <cell r="E422" t="e">
            <v>#REF!</v>
          </cell>
          <cell r="F422" t="e">
            <v>#REF!</v>
          </cell>
        </row>
        <row r="423">
          <cell r="A423" t="e">
            <v>#REF!</v>
          </cell>
          <cell r="B423" t="e">
            <v>#REF!</v>
          </cell>
          <cell r="C423" t="e">
            <v>#REF!</v>
          </cell>
          <cell r="D423" t="e">
            <v>#REF!</v>
          </cell>
          <cell r="E423" t="e">
            <v>#REF!</v>
          </cell>
          <cell r="F423" t="e">
            <v>#REF!</v>
          </cell>
        </row>
        <row r="424">
          <cell r="A424" t="e">
            <v>#REF!</v>
          </cell>
          <cell r="B424" t="e">
            <v>#REF!</v>
          </cell>
          <cell r="C424" t="e">
            <v>#REF!</v>
          </cell>
          <cell r="D424" t="e">
            <v>#REF!</v>
          </cell>
          <cell r="E424" t="e">
            <v>#REF!</v>
          </cell>
          <cell r="F424" t="e">
            <v>#REF!</v>
          </cell>
        </row>
        <row r="425">
          <cell r="A425" t="e">
            <v>#REF!</v>
          </cell>
          <cell r="B425" t="e">
            <v>#REF!</v>
          </cell>
          <cell r="C425" t="e">
            <v>#REF!</v>
          </cell>
          <cell r="D425" t="e">
            <v>#REF!</v>
          </cell>
          <cell r="E425" t="e">
            <v>#REF!</v>
          </cell>
          <cell r="F425" t="e">
            <v>#REF!</v>
          </cell>
        </row>
        <row r="426">
          <cell r="A426" t="e">
            <v>#REF!</v>
          </cell>
          <cell r="B426" t="e">
            <v>#REF!</v>
          </cell>
          <cell r="C426" t="e">
            <v>#REF!</v>
          </cell>
          <cell r="D426" t="e">
            <v>#REF!</v>
          </cell>
          <cell r="E426" t="e">
            <v>#REF!</v>
          </cell>
          <cell r="F426" t="e">
            <v>#REF!</v>
          </cell>
        </row>
        <row r="427">
          <cell r="A427" t="e">
            <v>#REF!</v>
          </cell>
          <cell r="B427" t="e">
            <v>#REF!</v>
          </cell>
          <cell r="C427" t="e">
            <v>#REF!</v>
          </cell>
          <cell r="D427" t="e">
            <v>#REF!</v>
          </cell>
          <cell r="E427" t="e">
            <v>#REF!</v>
          </cell>
          <cell r="F427" t="e">
            <v>#REF!</v>
          </cell>
        </row>
        <row r="428">
          <cell r="A428" t="e">
            <v>#REF!</v>
          </cell>
          <cell r="B428" t="e">
            <v>#REF!</v>
          </cell>
          <cell r="C428" t="e">
            <v>#REF!</v>
          </cell>
          <cell r="D428" t="e">
            <v>#REF!</v>
          </cell>
          <cell r="E428" t="e">
            <v>#REF!</v>
          </cell>
          <cell r="F428" t="e">
            <v>#REF!</v>
          </cell>
        </row>
        <row r="429">
          <cell r="A429" t="e">
            <v>#REF!</v>
          </cell>
          <cell r="B429" t="e">
            <v>#REF!</v>
          </cell>
          <cell r="C429" t="e">
            <v>#REF!</v>
          </cell>
          <cell r="D429" t="e">
            <v>#REF!</v>
          </cell>
          <cell r="E429" t="e">
            <v>#REF!</v>
          </cell>
          <cell r="F429" t="e">
            <v>#REF!</v>
          </cell>
        </row>
        <row r="430">
          <cell r="A430" t="e">
            <v>#REF!</v>
          </cell>
          <cell r="B430" t="e">
            <v>#REF!</v>
          </cell>
          <cell r="C430" t="e">
            <v>#REF!</v>
          </cell>
          <cell r="D430" t="e">
            <v>#REF!</v>
          </cell>
          <cell r="E430" t="e">
            <v>#REF!</v>
          </cell>
          <cell r="F430" t="e">
            <v>#REF!</v>
          </cell>
        </row>
        <row r="431">
          <cell r="A431" t="e">
            <v>#REF!</v>
          </cell>
          <cell r="B431" t="e">
            <v>#REF!</v>
          </cell>
          <cell r="C431" t="e">
            <v>#REF!</v>
          </cell>
          <cell r="D431" t="e">
            <v>#REF!</v>
          </cell>
          <cell r="E431" t="e">
            <v>#REF!</v>
          </cell>
          <cell r="F431" t="e">
            <v>#REF!</v>
          </cell>
        </row>
        <row r="432">
          <cell r="A432" t="e">
            <v>#REF!</v>
          </cell>
          <cell r="B432" t="e">
            <v>#REF!</v>
          </cell>
          <cell r="C432" t="e">
            <v>#REF!</v>
          </cell>
          <cell r="D432" t="e">
            <v>#REF!</v>
          </cell>
          <cell r="E432" t="e">
            <v>#REF!</v>
          </cell>
          <cell r="F432" t="e">
            <v>#REF!</v>
          </cell>
        </row>
        <row r="433">
          <cell r="A433" t="e">
            <v>#REF!</v>
          </cell>
          <cell r="B433" t="e">
            <v>#REF!</v>
          </cell>
          <cell r="C433" t="e">
            <v>#REF!</v>
          </cell>
          <cell r="D433" t="e">
            <v>#REF!</v>
          </cell>
          <cell r="E433" t="e">
            <v>#REF!</v>
          </cell>
          <cell r="F433" t="e">
            <v>#REF!</v>
          </cell>
        </row>
        <row r="434">
          <cell r="A434" t="e">
            <v>#REF!</v>
          </cell>
          <cell r="B434" t="e">
            <v>#REF!</v>
          </cell>
          <cell r="C434" t="e">
            <v>#REF!</v>
          </cell>
          <cell r="D434" t="e">
            <v>#REF!</v>
          </cell>
          <cell r="E434" t="e">
            <v>#REF!</v>
          </cell>
          <cell r="F434" t="e">
            <v>#REF!</v>
          </cell>
        </row>
        <row r="435">
          <cell r="A435" t="e">
            <v>#REF!</v>
          </cell>
          <cell r="B435" t="e">
            <v>#REF!</v>
          </cell>
          <cell r="C435" t="e">
            <v>#REF!</v>
          </cell>
          <cell r="D435" t="e">
            <v>#REF!</v>
          </cell>
          <cell r="E435" t="e">
            <v>#REF!</v>
          </cell>
          <cell r="F435" t="e">
            <v>#REF!</v>
          </cell>
        </row>
        <row r="436">
          <cell r="A436" t="e">
            <v>#REF!</v>
          </cell>
          <cell r="B436" t="e">
            <v>#REF!</v>
          </cell>
          <cell r="C436" t="e">
            <v>#REF!</v>
          </cell>
          <cell r="D436" t="e">
            <v>#REF!</v>
          </cell>
          <cell r="E436" t="e">
            <v>#REF!</v>
          </cell>
          <cell r="F436" t="e">
            <v>#REF!</v>
          </cell>
        </row>
        <row r="437">
          <cell r="A437" t="e">
            <v>#REF!</v>
          </cell>
          <cell r="B437" t="e">
            <v>#REF!</v>
          </cell>
          <cell r="C437" t="e">
            <v>#REF!</v>
          </cell>
          <cell r="D437" t="e">
            <v>#REF!</v>
          </cell>
          <cell r="E437" t="e">
            <v>#REF!</v>
          </cell>
          <cell r="F437" t="e">
            <v>#REF!</v>
          </cell>
        </row>
        <row r="438">
          <cell r="A438" t="e">
            <v>#REF!</v>
          </cell>
          <cell r="B438" t="e">
            <v>#REF!</v>
          </cell>
          <cell r="C438" t="e">
            <v>#REF!</v>
          </cell>
          <cell r="D438" t="e">
            <v>#REF!</v>
          </cell>
          <cell r="E438" t="e">
            <v>#REF!</v>
          </cell>
          <cell r="F438" t="e">
            <v>#REF!</v>
          </cell>
        </row>
        <row r="439">
          <cell r="A439" t="e">
            <v>#REF!</v>
          </cell>
          <cell r="B439" t="e">
            <v>#REF!</v>
          </cell>
          <cell r="C439" t="e">
            <v>#REF!</v>
          </cell>
          <cell r="D439" t="e">
            <v>#REF!</v>
          </cell>
          <cell r="E439" t="e">
            <v>#REF!</v>
          </cell>
          <cell r="F439" t="e">
            <v>#REF!</v>
          </cell>
        </row>
        <row r="440">
          <cell r="A440" t="e">
            <v>#REF!</v>
          </cell>
          <cell r="B440" t="e">
            <v>#REF!</v>
          </cell>
          <cell r="C440" t="e">
            <v>#REF!</v>
          </cell>
          <cell r="D440" t="e">
            <v>#REF!</v>
          </cell>
          <cell r="E440" t="e">
            <v>#REF!</v>
          </cell>
          <cell r="F440" t="e">
            <v>#REF!</v>
          </cell>
        </row>
        <row r="441">
          <cell r="A441" t="e">
            <v>#REF!</v>
          </cell>
          <cell r="B441" t="e">
            <v>#REF!</v>
          </cell>
          <cell r="C441" t="e">
            <v>#REF!</v>
          </cell>
          <cell r="D441" t="e">
            <v>#REF!</v>
          </cell>
          <cell r="E441" t="e">
            <v>#REF!</v>
          </cell>
          <cell r="F441" t="e">
            <v>#REF!</v>
          </cell>
        </row>
        <row r="442">
          <cell r="A442" t="e">
            <v>#REF!</v>
          </cell>
          <cell r="B442" t="e">
            <v>#REF!</v>
          </cell>
          <cell r="C442" t="e">
            <v>#REF!</v>
          </cell>
          <cell r="D442" t="e">
            <v>#REF!</v>
          </cell>
          <cell r="E442" t="e">
            <v>#REF!</v>
          </cell>
          <cell r="F442" t="e">
            <v>#REF!</v>
          </cell>
        </row>
        <row r="443">
          <cell r="A443" t="e">
            <v>#REF!</v>
          </cell>
          <cell r="B443" t="e">
            <v>#REF!</v>
          </cell>
          <cell r="C443" t="e">
            <v>#REF!</v>
          </cell>
          <cell r="D443" t="e">
            <v>#REF!</v>
          </cell>
          <cell r="E443" t="e">
            <v>#REF!</v>
          </cell>
          <cell r="F443" t="e">
            <v>#REF!</v>
          </cell>
        </row>
        <row r="444">
          <cell r="A444" t="e">
            <v>#REF!</v>
          </cell>
          <cell r="B444" t="e">
            <v>#REF!</v>
          </cell>
          <cell r="C444" t="e">
            <v>#REF!</v>
          </cell>
          <cell r="D444" t="e">
            <v>#REF!</v>
          </cell>
          <cell r="E444" t="e">
            <v>#REF!</v>
          </cell>
          <cell r="F444" t="e">
            <v>#REF!</v>
          </cell>
        </row>
        <row r="445">
          <cell r="A445" t="e">
            <v>#REF!</v>
          </cell>
          <cell r="B445" t="e">
            <v>#REF!</v>
          </cell>
          <cell r="C445" t="e">
            <v>#REF!</v>
          </cell>
          <cell r="D445" t="e">
            <v>#REF!</v>
          </cell>
          <cell r="E445" t="e">
            <v>#REF!</v>
          </cell>
          <cell r="F445" t="e">
            <v>#REF!</v>
          </cell>
        </row>
        <row r="446">
          <cell r="A446" t="e">
            <v>#REF!</v>
          </cell>
          <cell r="B446" t="e">
            <v>#REF!</v>
          </cell>
          <cell r="C446" t="e">
            <v>#REF!</v>
          </cell>
          <cell r="D446" t="e">
            <v>#REF!</v>
          </cell>
          <cell r="E446" t="e">
            <v>#REF!</v>
          </cell>
          <cell r="F446" t="e">
            <v>#REF!</v>
          </cell>
        </row>
        <row r="447">
          <cell r="A447" t="e">
            <v>#REF!</v>
          </cell>
          <cell r="B447" t="e">
            <v>#REF!</v>
          </cell>
          <cell r="C447" t="e">
            <v>#REF!</v>
          </cell>
          <cell r="D447" t="e">
            <v>#REF!</v>
          </cell>
          <cell r="E447" t="e">
            <v>#REF!</v>
          </cell>
          <cell r="F447" t="e">
            <v>#REF!</v>
          </cell>
        </row>
        <row r="448">
          <cell r="A448" t="e">
            <v>#REF!</v>
          </cell>
          <cell r="B448" t="e">
            <v>#REF!</v>
          </cell>
          <cell r="C448" t="e">
            <v>#REF!</v>
          </cell>
          <cell r="D448" t="e">
            <v>#REF!</v>
          </cell>
          <cell r="E448" t="e">
            <v>#REF!</v>
          </cell>
          <cell r="F448" t="e">
            <v>#REF!</v>
          </cell>
        </row>
        <row r="449">
          <cell r="A449" t="e">
            <v>#REF!</v>
          </cell>
          <cell r="B449" t="e">
            <v>#REF!</v>
          </cell>
          <cell r="C449" t="e">
            <v>#REF!</v>
          </cell>
          <cell r="D449" t="e">
            <v>#REF!</v>
          </cell>
          <cell r="E449" t="e">
            <v>#REF!</v>
          </cell>
          <cell r="F449" t="e">
            <v>#REF!</v>
          </cell>
        </row>
        <row r="450">
          <cell r="A450" t="e">
            <v>#REF!</v>
          </cell>
          <cell r="B450" t="e">
            <v>#REF!</v>
          </cell>
          <cell r="C450" t="e">
            <v>#REF!</v>
          </cell>
          <cell r="D450" t="e">
            <v>#REF!</v>
          </cell>
          <cell r="E450" t="e">
            <v>#REF!</v>
          </cell>
          <cell r="F450" t="e">
            <v>#REF!</v>
          </cell>
        </row>
        <row r="451">
          <cell r="A451" t="e">
            <v>#REF!</v>
          </cell>
          <cell r="B451" t="e">
            <v>#REF!</v>
          </cell>
          <cell r="C451" t="e">
            <v>#REF!</v>
          </cell>
          <cell r="D451" t="e">
            <v>#REF!</v>
          </cell>
          <cell r="E451" t="e">
            <v>#REF!</v>
          </cell>
          <cell r="F451" t="e">
            <v>#REF!</v>
          </cell>
        </row>
        <row r="452">
          <cell r="A452" t="e">
            <v>#REF!</v>
          </cell>
          <cell r="B452" t="e">
            <v>#REF!</v>
          </cell>
          <cell r="C452" t="e">
            <v>#REF!</v>
          </cell>
          <cell r="D452" t="e">
            <v>#REF!</v>
          </cell>
          <cell r="E452" t="e">
            <v>#REF!</v>
          </cell>
          <cell r="F452" t="e">
            <v>#REF!</v>
          </cell>
        </row>
        <row r="453">
          <cell r="A453" t="e">
            <v>#REF!</v>
          </cell>
          <cell r="B453" t="e">
            <v>#REF!</v>
          </cell>
          <cell r="C453" t="e">
            <v>#REF!</v>
          </cell>
          <cell r="D453" t="e">
            <v>#REF!</v>
          </cell>
          <cell r="E453" t="e">
            <v>#REF!</v>
          </cell>
          <cell r="F453" t="e">
            <v>#REF!</v>
          </cell>
        </row>
        <row r="454">
          <cell r="A454" t="e">
            <v>#REF!</v>
          </cell>
          <cell r="B454" t="e">
            <v>#REF!</v>
          </cell>
          <cell r="C454" t="e">
            <v>#REF!</v>
          </cell>
          <cell r="D454" t="e">
            <v>#REF!</v>
          </cell>
          <cell r="E454" t="e">
            <v>#REF!</v>
          </cell>
          <cell r="F454" t="e">
            <v>#REF!</v>
          </cell>
        </row>
        <row r="455">
          <cell r="A455" t="e">
            <v>#REF!</v>
          </cell>
          <cell r="B455" t="e">
            <v>#REF!</v>
          </cell>
          <cell r="C455" t="e">
            <v>#REF!</v>
          </cell>
          <cell r="D455" t="e">
            <v>#REF!</v>
          </cell>
          <cell r="E455" t="e">
            <v>#REF!</v>
          </cell>
          <cell r="F455" t="e">
            <v>#REF!</v>
          </cell>
        </row>
        <row r="456">
          <cell r="A456" t="e">
            <v>#REF!</v>
          </cell>
          <cell r="B456" t="e">
            <v>#REF!</v>
          </cell>
          <cell r="C456" t="e">
            <v>#REF!</v>
          </cell>
          <cell r="D456" t="e">
            <v>#REF!</v>
          </cell>
          <cell r="E456" t="e">
            <v>#REF!</v>
          </cell>
          <cell r="F456" t="e">
            <v>#REF!</v>
          </cell>
        </row>
        <row r="457">
          <cell r="A457" t="e">
            <v>#REF!</v>
          </cell>
          <cell r="B457" t="e">
            <v>#REF!</v>
          </cell>
          <cell r="C457" t="e">
            <v>#REF!</v>
          </cell>
          <cell r="D457" t="e">
            <v>#REF!</v>
          </cell>
          <cell r="E457" t="e">
            <v>#REF!</v>
          </cell>
          <cell r="F457" t="e">
            <v>#REF!</v>
          </cell>
        </row>
        <row r="458">
          <cell r="A458" t="e">
            <v>#REF!</v>
          </cell>
          <cell r="B458" t="e">
            <v>#REF!</v>
          </cell>
          <cell r="C458" t="e">
            <v>#REF!</v>
          </cell>
          <cell r="D458" t="e">
            <v>#REF!</v>
          </cell>
          <cell r="E458" t="e">
            <v>#REF!</v>
          </cell>
          <cell r="F458" t="e">
            <v>#REF!</v>
          </cell>
        </row>
        <row r="459">
          <cell r="A459" t="e">
            <v>#REF!</v>
          </cell>
          <cell r="B459" t="e">
            <v>#REF!</v>
          </cell>
          <cell r="C459" t="e">
            <v>#REF!</v>
          </cell>
          <cell r="D459" t="e">
            <v>#REF!</v>
          </cell>
          <cell r="E459" t="e">
            <v>#REF!</v>
          </cell>
          <cell r="F459" t="e">
            <v>#REF!</v>
          </cell>
        </row>
        <row r="460">
          <cell r="A460" t="e">
            <v>#REF!</v>
          </cell>
          <cell r="B460" t="e">
            <v>#REF!</v>
          </cell>
          <cell r="C460" t="e">
            <v>#REF!</v>
          </cell>
          <cell r="D460" t="e">
            <v>#REF!</v>
          </cell>
          <cell r="E460" t="e">
            <v>#REF!</v>
          </cell>
          <cell r="F460" t="e">
            <v>#REF!</v>
          </cell>
        </row>
        <row r="461">
          <cell r="A461" t="e">
            <v>#REF!</v>
          </cell>
          <cell r="B461" t="e">
            <v>#REF!</v>
          </cell>
          <cell r="C461" t="e">
            <v>#REF!</v>
          </cell>
          <cell r="D461" t="e">
            <v>#REF!</v>
          </cell>
          <cell r="E461" t="e">
            <v>#REF!</v>
          </cell>
          <cell r="F461" t="e">
            <v>#REF!</v>
          </cell>
        </row>
        <row r="462">
          <cell r="A462" t="e">
            <v>#REF!</v>
          </cell>
          <cell r="B462" t="e">
            <v>#REF!</v>
          </cell>
          <cell r="C462" t="e">
            <v>#REF!</v>
          </cell>
          <cell r="D462" t="e">
            <v>#REF!</v>
          </cell>
          <cell r="E462" t="e">
            <v>#REF!</v>
          </cell>
          <cell r="F462" t="e">
            <v>#REF!</v>
          </cell>
        </row>
        <row r="463">
          <cell r="A463" t="e">
            <v>#REF!</v>
          </cell>
          <cell r="B463" t="e">
            <v>#REF!</v>
          </cell>
          <cell r="C463" t="e">
            <v>#REF!</v>
          </cell>
          <cell r="D463" t="e">
            <v>#REF!</v>
          </cell>
          <cell r="E463" t="e">
            <v>#REF!</v>
          </cell>
          <cell r="F463" t="e">
            <v>#REF!</v>
          </cell>
        </row>
        <row r="464">
          <cell r="A464" t="e">
            <v>#REF!</v>
          </cell>
          <cell r="B464" t="e">
            <v>#REF!</v>
          </cell>
          <cell r="C464" t="e">
            <v>#REF!</v>
          </cell>
          <cell r="D464" t="e">
            <v>#REF!</v>
          </cell>
          <cell r="E464" t="e">
            <v>#REF!</v>
          </cell>
          <cell r="F464" t="e">
            <v>#REF!</v>
          </cell>
        </row>
        <row r="465">
          <cell r="A465" t="e">
            <v>#REF!</v>
          </cell>
          <cell r="B465" t="e">
            <v>#REF!</v>
          </cell>
          <cell r="C465" t="e">
            <v>#REF!</v>
          </cell>
          <cell r="D465" t="e">
            <v>#REF!</v>
          </cell>
          <cell r="E465" t="e">
            <v>#REF!</v>
          </cell>
          <cell r="F465" t="e">
            <v>#REF!</v>
          </cell>
        </row>
        <row r="466">
          <cell r="A466" t="e">
            <v>#REF!</v>
          </cell>
          <cell r="B466" t="e">
            <v>#REF!</v>
          </cell>
          <cell r="C466" t="e">
            <v>#REF!</v>
          </cell>
          <cell r="D466" t="e">
            <v>#REF!</v>
          </cell>
          <cell r="E466" t="e">
            <v>#REF!</v>
          </cell>
          <cell r="F466" t="e">
            <v>#REF!</v>
          </cell>
        </row>
        <row r="467">
          <cell r="A467" t="e">
            <v>#REF!</v>
          </cell>
          <cell r="B467" t="e">
            <v>#REF!</v>
          </cell>
          <cell r="C467" t="e">
            <v>#REF!</v>
          </cell>
          <cell r="D467" t="e">
            <v>#REF!</v>
          </cell>
          <cell r="E467" t="e">
            <v>#REF!</v>
          </cell>
          <cell r="F467" t="e">
            <v>#REF!</v>
          </cell>
        </row>
        <row r="468">
          <cell r="A468" t="e">
            <v>#REF!</v>
          </cell>
          <cell r="B468" t="e">
            <v>#REF!</v>
          </cell>
          <cell r="C468" t="e">
            <v>#REF!</v>
          </cell>
          <cell r="D468" t="e">
            <v>#REF!</v>
          </cell>
          <cell r="E468" t="e">
            <v>#REF!</v>
          </cell>
          <cell r="F468" t="e">
            <v>#REF!</v>
          </cell>
        </row>
        <row r="469">
          <cell r="A469" t="e">
            <v>#REF!</v>
          </cell>
          <cell r="B469" t="e">
            <v>#REF!</v>
          </cell>
          <cell r="C469" t="e">
            <v>#REF!</v>
          </cell>
          <cell r="D469" t="e">
            <v>#REF!</v>
          </cell>
          <cell r="E469" t="e">
            <v>#REF!</v>
          </cell>
          <cell r="F469" t="e">
            <v>#REF!</v>
          </cell>
        </row>
        <row r="470">
          <cell r="A470" t="e">
            <v>#REF!</v>
          </cell>
          <cell r="B470" t="e">
            <v>#REF!</v>
          </cell>
          <cell r="C470" t="e">
            <v>#REF!</v>
          </cell>
          <cell r="D470" t="e">
            <v>#REF!</v>
          </cell>
          <cell r="E470" t="e">
            <v>#REF!</v>
          </cell>
          <cell r="F470" t="e">
            <v>#REF!</v>
          </cell>
        </row>
        <row r="471">
          <cell r="A471" t="e">
            <v>#REF!</v>
          </cell>
          <cell r="B471" t="e">
            <v>#REF!</v>
          </cell>
          <cell r="C471" t="e">
            <v>#REF!</v>
          </cell>
          <cell r="D471" t="e">
            <v>#REF!</v>
          </cell>
          <cell r="E471" t="e">
            <v>#REF!</v>
          </cell>
          <cell r="F471" t="e">
            <v>#REF!</v>
          </cell>
        </row>
        <row r="472">
          <cell r="A472" t="e">
            <v>#REF!</v>
          </cell>
          <cell r="B472" t="e">
            <v>#REF!</v>
          </cell>
          <cell r="C472" t="e">
            <v>#REF!</v>
          </cell>
          <cell r="D472" t="e">
            <v>#REF!</v>
          </cell>
          <cell r="E472" t="e">
            <v>#REF!</v>
          </cell>
          <cell r="F472" t="e">
            <v>#REF!</v>
          </cell>
        </row>
        <row r="473">
          <cell r="A473" t="e">
            <v>#REF!</v>
          </cell>
          <cell r="B473" t="e">
            <v>#REF!</v>
          </cell>
          <cell r="C473" t="e">
            <v>#REF!</v>
          </cell>
          <cell r="D473" t="e">
            <v>#REF!</v>
          </cell>
          <cell r="E473" t="e">
            <v>#REF!</v>
          </cell>
          <cell r="F473" t="e">
            <v>#REF!</v>
          </cell>
        </row>
        <row r="474">
          <cell r="A474" t="e">
            <v>#REF!</v>
          </cell>
          <cell r="B474" t="e">
            <v>#REF!</v>
          </cell>
          <cell r="C474" t="e">
            <v>#REF!</v>
          </cell>
          <cell r="D474" t="e">
            <v>#REF!</v>
          </cell>
          <cell r="E474" t="e">
            <v>#REF!</v>
          </cell>
          <cell r="F474" t="e">
            <v>#REF!</v>
          </cell>
        </row>
        <row r="475">
          <cell r="A475" t="e">
            <v>#REF!</v>
          </cell>
          <cell r="B475" t="e">
            <v>#REF!</v>
          </cell>
          <cell r="C475" t="e">
            <v>#REF!</v>
          </cell>
          <cell r="D475" t="e">
            <v>#REF!</v>
          </cell>
          <cell r="E475" t="e">
            <v>#REF!</v>
          </cell>
          <cell r="F475" t="e">
            <v>#REF!</v>
          </cell>
        </row>
        <row r="476">
          <cell r="A476" t="e">
            <v>#REF!</v>
          </cell>
          <cell r="B476" t="e">
            <v>#REF!</v>
          </cell>
          <cell r="C476" t="e">
            <v>#REF!</v>
          </cell>
          <cell r="D476" t="e">
            <v>#REF!</v>
          </cell>
          <cell r="E476" t="e">
            <v>#REF!</v>
          </cell>
          <cell r="F476" t="e">
            <v>#REF!</v>
          </cell>
        </row>
        <row r="477">
          <cell r="A477" t="e">
            <v>#REF!</v>
          </cell>
          <cell r="B477" t="e">
            <v>#REF!</v>
          </cell>
          <cell r="C477" t="e">
            <v>#REF!</v>
          </cell>
          <cell r="D477" t="e">
            <v>#REF!</v>
          </cell>
          <cell r="E477" t="e">
            <v>#REF!</v>
          </cell>
          <cell r="F477" t="e">
            <v>#REF!</v>
          </cell>
        </row>
        <row r="478">
          <cell r="A478" t="e">
            <v>#REF!</v>
          </cell>
          <cell r="B478" t="e">
            <v>#REF!</v>
          </cell>
          <cell r="C478" t="e">
            <v>#REF!</v>
          </cell>
          <cell r="D478" t="e">
            <v>#REF!</v>
          </cell>
          <cell r="E478" t="e">
            <v>#REF!</v>
          </cell>
          <cell r="F478" t="e">
            <v>#REF!</v>
          </cell>
        </row>
        <row r="479">
          <cell r="A479" t="e">
            <v>#REF!</v>
          </cell>
          <cell r="B479" t="e">
            <v>#REF!</v>
          </cell>
          <cell r="C479" t="e">
            <v>#REF!</v>
          </cell>
          <cell r="D479" t="e">
            <v>#REF!</v>
          </cell>
          <cell r="E479" t="e">
            <v>#REF!</v>
          </cell>
          <cell r="F479" t="e">
            <v>#REF!</v>
          </cell>
        </row>
        <row r="480">
          <cell r="A480" t="e">
            <v>#REF!</v>
          </cell>
          <cell r="B480" t="e">
            <v>#REF!</v>
          </cell>
          <cell r="C480" t="e">
            <v>#REF!</v>
          </cell>
          <cell r="D480" t="e">
            <v>#REF!</v>
          </cell>
          <cell r="E480" t="e">
            <v>#REF!</v>
          </cell>
          <cell r="F480" t="e">
            <v>#REF!</v>
          </cell>
        </row>
        <row r="481">
          <cell r="A481" t="e">
            <v>#REF!</v>
          </cell>
          <cell r="B481" t="e">
            <v>#REF!</v>
          </cell>
          <cell r="C481" t="e">
            <v>#REF!</v>
          </cell>
          <cell r="D481" t="e">
            <v>#REF!</v>
          </cell>
          <cell r="E481" t="e">
            <v>#REF!</v>
          </cell>
          <cell r="F481" t="e">
            <v>#REF!</v>
          </cell>
        </row>
        <row r="482">
          <cell r="A482" t="e">
            <v>#REF!</v>
          </cell>
          <cell r="B482" t="e">
            <v>#REF!</v>
          </cell>
          <cell r="C482" t="e">
            <v>#REF!</v>
          </cell>
          <cell r="D482" t="e">
            <v>#REF!</v>
          </cell>
          <cell r="E482" t="e">
            <v>#REF!</v>
          </cell>
          <cell r="F482" t="e">
            <v>#REF!</v>
          </cell>
        </row>
        <row r="483">
          <cell r="A483" t="e">
            <v>#REF!</v>
          </cell>
          <cell r="B483" t="e">
            <v>#REF!</v>
          </cell>
          <cell r="C483" t="e">
            <v>#REF!</v>
          </cell>
          <cell r="D483" t="e">
            <v>#REF!</v>
          </cell>
          <cell r="E483" t="e">
            <v>#REF!</v>
          </cell>
          <cell r="F483" t="e">
            <v>#REF!</v>
          </cell>
        </row>
        <row r="484">
          <cell r="A484" t="e">
            <v>#REF!</v>
          </cell>
          <cell r="B484" t="e">
            <v>#REF!</v>
          </cell>
          <cell r="C484" t="e">
            <v>#REF!</v>
          </cell>
          <cell r="D484" t="e">
            <v>#REF!</v>
          </cell>
          <cell r="E484" t="e">
            <v>#REF!</v>
          </cell>
          <cell r="F484" t="e">
            <v>#REF!</v>
          </cell>
        </row>
        <row r="485">
          <cell r="A485" t="e">
            <v>#REF!</v>
          </cell>
          <cell r="B485" t="e">
            <v>#REF!</v>
          </cell>
          <cell r="C485" t="e">
            <v>#REF!</v>
          </cell>
          <cell r="D485" t="e">
            <v>#REF!</v>
          </cell>
          <cell r="E485" t="e">
            <v>#REF!</v>
          </cell>
          <cell r="F485" t="e">
            <v>#REF!</v>
          </cell>
        </row>
        <row r="486">
          <cell r="A486" t="e">
            <v>#REF!</v>
          </cell>
          <cell r="B486" t="e">
            <v>#REF!</v>
          </cell>
          <cell r="C486" t="e">
            <v>#REF!</v>
          </cell>
          <cell r="D486" t="e">
            <v>#REF!</v>
          </cell>
          <cell r="E486" t="e">
            <v>#REF!</v>
          </cell>
          <cell r="F486" t="e">
            <v>#REF!</v>
          </cell>
        </row>
        <row r="487">
          <cell r="A487" t="e">
            <v>#REF!</v>
          </cell>
          <cell r="B487" t="e">
            <v>#REF!</v>
          </cell>
          <cell r="C487" t="e">
            <v>#REF!</v>
          </cell>
          <cell r="D487" t="e">
            <v>#REF!</v>
          </cell>
          <cell r="E487" t="e">
            <v>#REF!</v>
          </cell>
          <cell r="F487" t="e">
            <v>#REF!</v>
          </cell>
        </row>
        <row r="488">
          <cell r="A488" t="e">
            <v>#REF!</v>
          </cell>
          <cell r="B488" t="e">
            <v>#REF!</v>
          </cell>
          <cell r="C488" t="e">
            <v>#REF!</v>
          </cell>
          <cell r="D488" t="e">
            <v>#REF!</v>
          </cell>
          <cell r="E488" t="e">
            <v>#REF!</v>
          </cell>
          <cell r="F488" t="e">
            <v>#REF!</v>
          </cell>
        </row>
        <row r="489">
          <cell r="A489" t="e">
            <v>#REF!</v>
          </cell>
          <cell r="B489" t="e">
            <v>#REF!</v>
          </cell>
          <cell r="C489" t="e">
            <v>#REF!</v>
          </cell>
          <cell r="D489" t="e">
            <v>#REF!</v>
          </cell>
          <cell r="E489" t="e">
            <v>#REF!</v>
          </cell>
          <cell r="F489" t="e">
            <v>#REF!</v>
          </cell>
        </row>
        <row r="490">
          <cell r="A490" t="e">
            <v>#REF!</v>
          </cell>
          <cell r="B490" t="e">
            <v>#REF!</v>
          </cell>
          <cell r="C490" t="e">
            <v>#REF!</v>
          </cell>
          <cell r="D490" t="e">
            <v>#REF!</v>
          </cell>
          <cell r="E490" t="e">
            <v>#REF!</v>
          </cell>
          <cell r="F490" t="e">
            <v>#REF!</v>
          </cell>
        </row>
        <row r="491">
          <cell r="A491" t="e">
            <v>#REF!</v>
          </cell>
          <cell r="B491" t="e">
            <v>#REF!</v>
          </cell>
          <cell r="C491" t="e">
            <v>#REF!</v>
          </cell>
          <cell r="D491" t="e">
            <v>#REF!</v>
          </cell>
          <cell r="E491" t="e">
            <v>#REF!</v>
          </cell>
          <cell r="F491" t="e">
            <v>#REF!</v>
          </cell>
        </row>
        <row r="492">
          <cell r="A492" t="e">
            <v>#REF!</v>
          </cell>
          <cell r="B492" t="e">
            <v>#REF!</v>
          </cell>
          <cell r="C492" t="e">
            <v>#REF!</v>
          </cell>
          <cell r="D492" t="e">
            <v>#REF!</v>
          </cell>
          <cell r="E492" t="e">
            <v>#REF!</v>
          </cell>
          <cell r="F492" t="e">
            <v>#REF!</v>
          </cell>
        </row>
        <row r="493">
          <cell r="A493" t="e">
            <v>#REF!</v>
          </cell>
          <cell r="B493" t="e">
            <v>#REF!</v>
          </cell>
          <cell r="C493" t="e">
            <v>#REF!</v>
          </cell>
          <cell r="D493" t="e">
            <v>#REF!</v>
          </cell>
          <cell r="E493" t="e">
            <v>#REF!</v>
          </cell>
          <cell r="F493" t="e">
            <v>#REF!</v>
          </cell>
        </row>
        <row r="494">
          <cell r="A494" t="e">
            <v>#REF!</v>
          </cell>
          <cell r="B494" t="e">
            <v>#REF!</v>
          </cell>
          <cell r="C494" t="e">
            <v>#REF!</v>
          </cell>
          <cell r="D494" t="e">
            <v>#REF!</v>
          </cell>
          <cell r="E494" t="e">
            <v>#REF!</v>
          </cell>
          <cell r="F494" t="e">
            <v>#REF!</v>
          </cell>
        </row>
        <row r="495">
          <cell r="A495" t="e">
            <v>#REF!</v>
          </cell>
          <cell r="B495" t="e">
            <v>#REF!</v>
          </cell>
          <cell r="C495" t="e">
            <v>#REF!</v>
          </cell>
          <cell r="D495" t="e">
            <v>#REF!</v>
          </cell>
          <cell r="E495" t="e">
            <v>#REF!</v>
          </cell>
          <cell r="F495" t="e">
            <v>#REF!</v>
          </cell>
        </row>
        <row r="496">
          <cell r="A496" t="e">
            <v>#REF!</v>
          </cell>
          <cell r="B496" t="e">
            <v>#REF!</v>
          </cell>
          <cell r="C496" t="e">
            <v>#REF!</v>
          </cell>
          <cell r="D496" t="e">
            <v>#REF!</v>
          </cell>
          <cell r="E496" t="e">
            <v>#REF!</v>
          </cell>
          <cell r="F496" t="e">
            <v>#REF!</v>
          </cell>
        </row>
        <row r="497">
          <cell r="A497" t="e">
            <v>#REF!</v>
          </cell>
          <cell r="B497" t="e">
            <v>#REF!</v>
          </cell>
          <cell r="C497" t="e">
            <v>#REF!</v>
          </cell>
          <cell r="D497" t="e">
            <v>#REF!</v>
          </cell>
          <cell r="E497" t="e">
            <v>#REF!</v>
          </cell>
          <cell r="F497" t="e">
            <v>#REF!</v>
          </cell>
        </row>
        <row r="498">
          <cell r="A498" t="e">
            <v>#REF!</v>
          </cell>
          <cell r="B498" t="e">
            <v>#REF!</v>
          </cell>
          <cell r="C498" t="e">
            <v>#REF!</v>
          </cell>
          <cell r="D498" t="e">
            <v>#REF!</v>
          </cell>
          <cell r="E498" t="e">
            <v>#REF!</v>
          </cell>
          <cell r="F498" t="e">
            <v>#REF!</v>
          </cell>
        </row>
        <row r="499">
          <cell r="A499" t="e">
            <v>#REF!</v>
          </cell>
          <cell r="B499" t="e">
            <v>#REF!</v>
          </cell>
          <cell r="C499" t="e">
            <v>#REF!</v>
          </cell>
          <cell r="D499" t="e">
            <v>#REF!</v>
          </cell>
          <cell r="E499" t="e">
            <v>#REF!</v>
          </cell>
          <cell r="F499" t="e">
            <v>#REF!</v>
          </cell>
        </row>
        <row r="500">
          <cell r="A500" t="e">
            <v>#REF!</v>
          </cell>
          <cell r="B500" t="e">
            <v>#REF!</v>
          </cell>
          <cell r="C500" t="e">
            <v>#REF!</v>
          </cell>
          <cell r="D500" t="e">
            <v>#REF!</v>
          </cell>
          <cell r="E500" t="e">
            <v>#REF!</v>
          </cell>
          <cell r="F500" t="e">
            <v>#REF!</v>
          </cell>
        </row>
        <row r="501">
          <cell r="A501" t="e">
            <v>#REF!</v>
          </cell>
          <cell r="B501" t="e">
            <v>#REF!</v>
          </cell>
          <cell r="C501" t="e">
            <v>#REF!</v>
          </cell>
          <cell r="D501" t="e">
            <v>#REF!</v>
          </cell>
          <cell r="E501" t="e">
            <v>#REF!</v>
          </cell>
          <cell r="F501" t="e">
            <v>#REF!</v>
          </cell>
        </row>
        <row r="502">
          <cell r="A502" t="e">
            <v>#REF!</v>
          </cell>
          <cell r="B502" t="e">
            <v>#REF!</v>
          </cell>
          <cell r="C502" t="e">
            <v>#REF!</v>
          </cell>
          <cell r="D502" t="e">
            <v>#REF!</v>
          </cell>
          <cell r="E502" t="e">
            <v>#REF!</v>
          </cell>
          <cell r="F502" t="e">
            <v>#REF!</v>
          </cell>
        </row>
        <row r="503">
          <cell r="A503" t="e">
            <v>#REF!</v>
          </cell>
          <cell r="B503" t="e">
            <v>#REF!</v>
          </cell>
          <cell r="C503" t="e">
            <v>#REF!</v>
          </cell>
          <cell r="D503" t="e">
            <v>#REF!</v>
          </cell>
          <cell r="E503" t="e">
            <v>#REF!</v>
          </cell>
          <cell r="F503" t="e">
            <v>#REF!</v>
          </cell>
        </row>
        <row r="504">
          <cell r="A504" t="e">
            <v>#REF!</v>
          </cell>
          <cell r="B504" t="e">
            <v>#REF!</v>
          </cell>
          <cell r="C504" t="e">
            <v>#REF!</v>
          </cell>
          <cell r="D504" t="e">
            <v>#REF!</v>
          </cell>
          <cell r="E504" t="e">
            <v>#REF!</v>
          </cell>
          <cell r="F504" t="e">
            <v>#REF!</v>
          </cell>
        </row>
        <row r="505">
          <cell r="A505" t="e">
            <v>#REF!</v>
          </cell>
          <cell r="B505" t="e">
            <v>#REF!</v>
          </cell>
          <cell r="C505" t="e">
            <v>#REF!</v>
          </cell>
          <cell r="D505" t="e">
            <v>#REF!</v>
          </cell>
          <cell r="E505" t="e">
            <v>#REF!</v>
          </cell>
          <cell r="F505" t="e">
            <v>#REF!</v>
          </cell>
        </row>
        <row r="506">
          <cell r="A506" t="e">
            <v>#REF!</v>
          </cell>
          <cell r="B506" t="e">
            <v>#REF!</v>
          </cell>
          <cell r="C506" t="e">
            <v>#REF!</v>
          </cell>
          <cell r="D506" t="e">
            <v>#REF!</v>
          </cell>
          <cell r="E506" t="e">
            <v>#REF!</v>
          </cell>
          <cell r="F506" t="e">
            <v>#REF!</v>
          </cell>
        </row>
        <row r="507">
          <cell r="A507" t="e">
            <v>#REF!</v>
          </cell>
          <cell r="B507" t="e">
            <v>#REF!</v>
          </cell>
          <cell r="C507" t="e">
            <v>#REF!</v>
          </cell>
          <cell r="D507" t="e">
            <v>#REF!</v>
          </cell>
          <cell r="E507" t="e">
            <v>#REF!</v>
          </cell>
          <cell r="F507" t="e">
            <v>#REF!</v>
          </cell>
        </row>
        <row r="508">
          <cell r="A508" t="e">
            <v>#REF!</v>
          </cell>
          <cell r="B508" t="e">
            <v>#REF!</v>
          </cell>
          <cell r="C508" t="e">
            <v>#REF!</v>
          </cell>
          <cell r="D508" t="e">
            <v>#REF!</v>
          </cell>
          <cell r="E508" t="e">
            <v>#REF!</v>
          </cell>
          <cell r="F508" t="e">
            <v>#REF!</v>
          </cell>
        </row>
        <row r="509">
          <cell r="A509" t="e">
            <v>#REF!</v>
          </cell>
          <cell r="B509" t="e">
            <v>#REF!</v>
          </cell>
          <cell r="C509" t="e">
            <v>#REF!</v>
          </cell>
          <cell r="D509" t="e">
            <v>#REF!</v>
          </cell>
          <cell r="E509" t="e">
            <v>#REF!</v>
          </cell>
          <cell r="F509" t="e">
            <v>#REF!</v>
          </cell>
        </row>
        <row r="510">
          <cell r="A510" t="e">
            <v>#REF!</v>
          </cell>
          <cell r="B510" t="e">
            <v>#REF!</v>
          </cell>
          <cell r="C510" t="e">
            <v>#REF!</v>
          </cell>
          <cell r="D510" t="e">
            <v>#REF!</v>
          </cell>
          <cell r="E510" t="e">
            <v>#REF!</v>
          </cell>
          <cell r="F510" t="e">
            <v>#REF!</v>
          </cell>
        </row>
        <row r="511">
          <cell r="A511" t="e">
            <v>#REF!</v>
          </cell>
          <cell r="B511" t="e">
            <v>#REF!</v>
          </cell>
          <cell r="C511" t="e">
            <v>#REF!</v>
          </cell>
          <cell r="D511" t="e">
            <v>#REF!</v>
          </cell>
          <cell r="E511" t="e">
            <v>#REF!</v>
          </cell>
          <cell r="F511" t="e">
            <v>#REF!</v>
          </cell>
        </row>
        <row r="512">
          <cell r="A512" t="e">
            <v>#REF!</v>
          </cell>
          <cell r="B512" t="e">
            <v>#REF!</v>
          </cell>
          <cell r="C512" t="e">
            <v>#REF!</v>
          </cell>
          <cell r="D512" t="e">
            <v>#REF!</v>
          </cell>
          <cell r="E512" t="e">
            <v>#REF!</v>
          </cell>
          <cell r="F512" t="e">
            <v>#REF!</v>
          </cell>
        </row>
        <row r="513">
          <cell r="A513" t="e">
            <v>#REF!</v>
          </cell>
          <cell r="B513" t="e">
            <v>#REF!</v>
          </cell>
          <cell r="C513" t="e">
            <v>#REF!</v>
          </cell>
          <cell r="D513" t="e">
            <v>#REF!</v>
          </cell>
          <cell r="E513" t="e">
            <v>#REF!</v>
          </cell>
          <cell r="F513" t="e">
            <v>#REF!</v>
          </cell>
        </row>
        <row r="514">
          <cell r="A514" t="e">
            <v>#REF!</v>
          </cell>
          <cell r="B514" t="e">
            <v>#REF!</v>
          </cell>
          <cell r="C514" t="e">
            <v>#REF!</v>
          </cell>
          <cell r="D514" t="e">
            <v>#REF!</v>
          </cell>
          <cell r="E514" t="e">
            <v>#REF!</v>
          </cell>
          <cell r="F514" t="e">
            <v>#REF!</v>
          </cell>
        </row>
        <row r="515">
          <cell r="A515" t="e">
            <v>#REF!</v>
          </cell>
          <cell r="B515" t="e">
            <v>#REF!</v>
          </cell>
          <cell r="C515" t="e">
            <v>#REF!</v>
          </cell>
          <cell r="D515" t="e">
            <v>#REF!</v>
          </cell>
          <cell r="E515" t="e">
            <v>#REF!</v>
          </cell>
          <cell r="F515" t="e">
            <v>#REF!</v>
          </cell>
        </row>
        <row r="516">
          <cell r="A516" t="e">
            <v>#REF!</v>
          </cell>
          <cell r="B516" t="e">
            <v>#REF!</v>
          </cell>
          <cell r="C516" t="e">
            <v>#REF!</v>
          </cell>
          <cell r="D516" t="e">
            <v>#REF!</v>
          </cell>
          <cell r="E516" t="e">
            <v>#REF!</v>
          </cell>
          <cell r="F516" t="e">
            <v>#REF!</v>
          </cell>
        </row>
        <row r="517">
          <cell r="A517" t="e">
            <v>#REF!</v>
          </cell>
          <cell r="B517" t="e">
            <v>#REF!</v>
          </cell>
          <cell r="C517" t="e">
            <v>#REF!</v>
          </cell>
          <cell r="D517" t="e">
            <v>#REF!</v>
          </cell>
          <cell r="E517" t="e">
            <v>#REF!</v>
          </cell>
          <cell r="F517" t="e">
            <v>#REF!</v>
          </cell>
        </row>
        <row r="518">
          <cell r="A518" t="e">
            <v>#REF!</v>
          </cell>
          <cell r="B518" t="e">
            <v>#REF!</v>
          </cell>
          <cell r="C518" t="e">
            <v>#REF!</v>
          </cell>
          <cell r="D518" t="e">
            <v>#REF!</v>
          </cell>
          <cell r="E518" t="e">
            <v>#REF!</v>
          </cell>
          <cell r="F518" t="e">
            <v>#REF!</v>
          </cell>
        </row>
        <row r="519">
          <cell r="A519" t="e">
            <v>#REF!</v>
          </cell>
          <cell r="B519" t="e">
            <v>#REF!</v>
          </cell>
          <cell r="C519" t="e">
            <v>#REF!</v>
          </cell>
          <cell r="D519" t="e">
            <v>#REF!</v>
          </cell>
          <cell r="E519" t="e">
            <v>#REF!</v>
          </cell>
          <cell r="F519" t="e">
            <v>#REF!</v>
          </cell>
        </row>
        <row r="520">
          <cell r="A520" t="e">
            <v>#REF!</v>
          </cell>
          <cell r="B520" t="e">
            <v>#REF!</v>
          </cell>
          <cell r="C520" t="e">
            <v>#REF!</v>
          </cell>
          <cell r="D520" t="e">
            <v>#REF!</v>
          </cell>
          <cell r="E520" t="e">
            <v>#REF!</v>
          </cell>
          <cell r="F520" t="e">
            <v>#REF!</v>
          </cell>
        </row>
        <row r="521">
          <cell r="A521" t="e">
            <v>#REF!</v>
          </cell>
          <cell r="B521" t="e">
            <v>#REF!</v>
          </cell>
          <cell r="C521" t="e">
            <v>#REF!</v>
          </cell>
          <cell r="D521" t="e">
            <v>#REF!</v>
          </cell>
          <cell r="E521" t="e">
            <v>#REF!</v>
          </cell>
          <cell r="F521" t="e">
            <v>#REF!</v>
          </cell>
        </row>
        <row r="522">
          <cell r="A522" t="e">
            <v>#REF!</v>
          </cell>
          <cell r="B522" t="e">
            <v>#REF!</v>
          </cell>
          <cell r="C522" t="e">
            <v>#REF!</v>
          </cell>
          <cell r="D522" t="e">
            <v>#REF!</v>
          </cell>
          <cell r="E522" t="e">
            <v>#REF!</v>
          </cell>
          <cell r="F522" t="e">
            <v>#REF!</v>
          </cell>
        </row>
        <row r="523">
          <cell r="A523" t="e">
            <v>#REF!</v>
          </cell>
          <cell r="B523" t="e">
            <v>#REF!</v>
          </cell>
          <cell r="C523" t="e">
            <v>#REF!</v>
          </cell>
          <cell r="D523" t="e">
            <v>#REF!</v>
          </cell>
          <cell r="E523" t="e">
            <v>#REF!</v>
          </cell>
          <cell r="F523" t="e">
            <v>#REF!</v>
          </cell>
        </row>
        <row r="524">
          <cell r="A524" t="e">
            <v>#REF!</v>
          </cell>
          <cell r="B524" t="e">
            <v>#REF!</v>
          </cell>
          <cell r="C524" t="e">
            <v>#REF!</v>
          </cell>
          <cell r="D524" t="e">
            <v>#REF!</v>
          </cell>
          <cell r="E524" t="e">
            <v>#REF!</v>
          </cell>
          <cell r="F524" t="e">
            <v>#REF!</v>
          </cell>
        </row>
        <row r="525">
          <cell r="A525" t="e">
            <v>#REF!</v>
          </cell>
          <cell r="B525" t="e">
            <v>#REF!</v>
          </cell>
          <cell r="C525" t="e">
            <v>#REF!</v>
          </cell>
          <cell r="D525" t="e">
            <v>#REF!</v>
          </cell>
          <cell r="E525" t="e">
            <v>#REF!</v>
          </cell>
          <cell r="F525" t="e">
            <v>#REF!</v>
          </cell>
        </row>
        <row r="526">
          <cell r="A526" t="e">
            <v>#REF!</v>
          </cell>
          <cell r="B526" t="e">
            <v>#REF!</v>
          </cell>
          <cell r="C526" t="e">
            <v>#REF!</v>
          </cell>
          <cell r="D526" t="e">
            <v>#REF!</v>
          </cell>
          <cell r="E526" t="e">
            <v>#REF!</v>
          </cell>
          <cell r="F526" t="e">
            <v>#REF!</v>
          </cell>
        </row>
        <row r="527">
          <cell r="A527" t="e">
            <v>#REF!</v>
          </cell>
          <cell r="B527" t="e">
            <v>#REF!</v>
          </cell>
          <cell r="C527" t="e">
            <v>#REF!</v>
          </cell>
          <cell r="D527" t="e">
            <v>#REF!</v>
          </cell>
          <cell r="E527" t="e">
            <v>#REF!</v>
          </cell>
          <cell r="F527" t="e">
            <v>#REF!</v>
          </cell>
        </row>
        <row r="528">
          <cell r="A528" t="e">
            <v>#REF!</v>
          </cell>
          <cell r="B528" t="e">
            <v>#REF!</v>
          </cell>
          <cell r="C528" t="e">
            <v>#REF!</v>
          </cell>
          <cell r="D528" t="e">
            <v>#REF!</v>
          </cell>
          <cell r="E528" t="e">
            <v>#REF!</v>
          </cell>
          <cell r="F528" t="e">
            <v>#REF!</v>
          </cell>
        </row>
        <row r="529">
          <cell r="A529" t="e">
            <v>#REF!</v>
          </cell>
          <cell r="B529" t="e">
            <v>#REF!</v>
          </cell>
          <cell r="C529" t="e">
            <v>#REF!</v>
          </cell>
          <cell r="D529" t="e">
            <v>#REF!</v>
          </cell>
          <cell r="E529" t="e">
            <v>#REF!</v>
          </cell>
          <cell r="F529" t="e">
            <v>#REF!</v>
          </cell>
        </row>
        <row r="530">
          <cell r="A530" t="e">
            <v>#REF!</v>
          </cell>
          <cell r="B530" t="e">
            <v>#REF!</v>
          </cell>
          <cell r="C530" t="e">
            <v>#REF!</v>
          </cell>
          <cell r="D530" t="e">
            <v>#REF!</v>
          </cell>
          <cell r="E530" t="e">
            <v>#REF!</v>
          </cell>
          <cell r="F530" t="e">
            <v>#REF!</v>
          </cell>
        </row>
        <row r="531">
          <cell r="A531" t="e">
            <v>#REF!</v>
          </cell>
          <cell r="B531" t="e">
            <v>#REF!</v>
          </cell>
          <cell r="C531" t="e">
            <v>#REF!</v>
          </cell>
          <cell r="D531" t="e">
            <v>#REF!</v>
          </cell>
          <cell r="E531" t="e">
            <v>#REF!</v>
          </cell>
          <cell r="F531" t="e">
            <v>#REF!</v>
          </cell>
        </row>
        <row r="532">
          <cell r="A532" t="e">
            <v>#REF!</v>
          </cell>
          <cell r="B532" t="e">
            <v>#REF!</v>
          </cell>
          <cell r="C532" t="e">
            <v>#REF!</v>
          </cell>
          <cell r="D532" t="e">
            <v>#REF!</v>
          </cell>
          <cell r="E532" t="e">
            <v>#REF!</v>
          </cell>
          <cell r="F532" t="e">
            <v>#REF!</v>
          </cell>
        </row>
        <row r="533">
          <cell r="A533" t="e">
            <v>#REF!</v>
          </cell>
          <cell r="B533" t="e">
            <v>#REF!</v>
          </cell>
          <cell r="C533" t="e">
            <v>#REF!</v>
          </cell>
          <cell r="D533" t="e">
            <v>#REF!</v>
          </cell>
          <cell r="E533" t="e">
            <v>#REF!</v>
          </cell>
          <cell r="F533" t="e">
            <v>#REF!</v>
          </cell>
        </row>
        <row r="534">
          <cell r="A534" t="e">
            <v>#REF!</v>
          </cell>
          <cell r="B534" t="e">
            <v>#REF!</v>
          </cell>
          <cell r="C534" t="e">
            <v>#REF!</v>
          </cell>
          <cell r="D534" t="e">
            <v>#REF!</v>
          </cell>
          <cell r="E534" t="e">
            <v>#REF!</v>
          </cell>
          <cell r="F534" t="e">
            <v>#REF!</v>
          </cell>
        </row>
        <row r="535">
          <cell r="A535" t="e">
            <v>#REF!</v>
          </cell>
          <cell r="B535" t="e">
            <v>#REF!</v>
          </cell>
          <cell r="C535" t="e">
            <v>#REF!</v>
          </cell>
          <cell r="D535" t="e">
            <v>#REF!</v>
          </cell>
          <cell r="E535" t="e">
            <v>#REF!</v>
          </cell>
          <cell r="F535" t="e">
            <v>#REF!</v>
          </cell>
        </row>
        <row r="536">
          <cell r="A536" t="e">
            <v>#REF!</v>
          </cell>
          <cell r="B536" t="e">
            <v>#REF!</v>
          </cell>
          <cell r="C536" t="e">
            <v>#REF!</v>
          </cell>
          <cell r="D536" t="e">
            <v>#REF!</v>
          </cell>
          <cell r="E536" t="e">
            <v>#REF!</v>
          </cell>
          <cell r="F536" t="e">
            <v>#REF!</v>
          </cell>
        </row>
        <row r="537">
          <cell r="A537" t="e">
            <v>#REF!</v>
          </cell>
          <cell r="B537" t="e">
            <v>#REF!</v>
          </cell>
          <cell r="C537" t="e">
            <v>#REF!</v>
          </cell>
          <cell r="D537" t="e">
            <v>#REF!</v>
          </cell>
          <cell r="E537" t="e">
            <v>#REF!</v>
          </cell>
          <cell r="F537" t="e">
            <v>#REF!</v>
          </cell>
        </row>
        <row r="538">
          <cell r="A538" t="e">
            <v>#REF!</v>
          </cell>
          <cell r="B538" t="e">
            <v>#REF!</v>
          </cell>
          <cell r="C538" t="e">
            <v>#REF!</v>
          </cell>
          <cell r="D538" t="e">
            <v>#REF!</v>
          </cell>
          <cell r="E538" t="e">
            <v>#REF!</v>
          </cell>
          <cell r="F538" t="e">
            <v>#REF!</v>
          </cell>
        </row>
        <row r="539">
          <cell r="A539" t="e">
            <v>#REF!</v>
          </cell>
          <cell r="B539" t="e">
            <v>#REF!</v>
          </cell>
          <cell r="C539" t="e">
            <v>#REF!</v>
          </cell>
          <cell r="D539" t="e">
            <v>#REF!</v>
          </cell>
          <cell r="E539" t="e">
            <v>#REF!</v>
          </cell>
          <cell r="F539" t="e">
            <v>#REF!</v>
          </cell>
        </row>
        <row r="540">
          <cell r="A540" t="e">
            <v>#REF!</v>
          </cell>
          <cell r="B540" t="e">
            <v>#REF!</v>
          </cell>
          <cell r="C540" t="e">
            <v>#REF!</v>
          </cell>
          <cell r="D540" t="e">
            <v>#REF!</v>
          </cell>
          <cell r="E540" t="e">
            <v>#REF!</v>
          </cell>
          <cell r="F540" t="e">
            <v>#REF!</v>
          </cell>
        </row>
        <row r="541">
          <cell r="A541" t="e">
            <v>#REF!</v>
          </cell>
          <cell r="B541" t="e">
            <v>#REF!</v>
          </cell>
          <cell r="C541" t="e">
            <v>#REF!</v>
          </cell>
          <cell r="D541" t="e">
            <v>#REF!</v>
          </cell>
          <cell r="E541" t="e">
            <v>#REF!</v>
          </cell>
          <cell r="F541" t="e">
            <v>#REF!</v>
          </cell>
        </row>
        <row r="542">
          <cell r="A542" t="e">
            <v>#REF!</v>
          </cell>
          <cell r="B542" t="e">
            <v>#REF!</v>
          </cell>
          <cell r="C542" t="e">
            <v>#REF!</v>
          </cell>
          <cell r="D542" t="e">
            <v>#REF!</v>
          </cell>
          <cell r="E542" t="e">
            <v>#REF!</v>
          </cell>
          <cell r="F542" t="e">
            <v>#REF!</v>
          </cell>
        </row>
        <row r="543">
          <cell r="A543" t="e">
            <v>#REF!</v>
          </cell>
          <cell r="B543" t="e">
            <v>#REF!</v>
          </cell>
          <cell r="C543" t="e">
            <v>#REF!</v>
          </cell>
          <cell r="D543" t="e">
            <v>#REF!</v>
          </cell>
          <cell r="E543" t="e">
            <v>#REF!</v>
          </cell>
          <cell r="F543" t="e">
            <v>#REF!</v>
          </cell>
        </row>
        <row r="544">
          <cell r="A544" t="e">
            <v>#REF!</v>
          </cell>
          <cell r="B544" t="e">
            <v>#REF!</v>
          </cell>
          <cell r="C544" t="e">
            <v>#REF!</v>
          </cell>
          <cell r="D544" t="e">
            <v>#REF!</v>
          </cell>
          <cell r="E544" t="e">
            <v>#REF!</v>
          </cell>
          <cell r="F544" t="e">
            <v>#REF!</v>
          </cell>
        </row>
        <row r="545">
          <cell r="A545" t="e">
            <v>#REF!</v>
          </cell>
          <cell r="B545" t="e">
            <v>#REF!</v>
          </cell>
          <cell r="C545" t="e">
            <v>#REF!</v>
          </cell>
          <cell r="D545" t="e">
            <v>#REF!</v>
          </cell>
          <cell r="E545" t="e">
            <v>#REF!</v>
          </cell>
          <cell r="F545" t="e">
            <v>#REF!</v>
          </cell>
        </row>
        <row r="546">
          <cell r="A546" t="e">
            <v>#REF!</v>
          </cell>
          <cell r="B546" t="e">
            <v>#REF!</v>
          </cell>
          <cell r="C546" t="e">
            <v>#REF!</v>
          </cell>
          <cell r="D546" t="e">
            <v>#REF!</v>
          </cell>
          <cell r="E546" t="e">
            <v>#REF!</v>
          </cell>
          <cell r="F546" t="e">
            <v>#REF!</v>
          </cell>
        </row>
        <row r="547">
          <cell r="A547" t="e">
            <v>#REF!</v>
          </cell>
          <cell r="B547" t="e">
            <v>#REF!</v>
          </cell>
          <cell r="C547" t="e">
            <v>#REF!</v>
          </cell>
          <cell r="D547" t="e">
            <v>#REF!</v>
          </cell>
          <cell r="E547" t="e">
            <v>#REF!</v>
          </cell>
          <cell r="F547" t="e">
            <v>#REF!</v>
          </cell>
        </row>
        <row r="548">
          <cell r="A548" t="e">
            <v>#REF!</v>
          </cell>
          <cell r="B548" t="e">
            <v>#REF!</v>
          </cell>
          <cell r="C548" t="e">
            <v>#REF!</v>
          </cell>
          <cell r="D548" t="e">
            <v>#REF!</v>
          </cell>
          <cell r="E548" t="e">
            <v>#REF!</v>
          </cell>
          <cell r="F548" t="e">
            <v>#REF!</v>
          </cell>
        </row>
        <row r="549">
          <cell r="A549" t="e">
            <v>#REF!</v>
          </cell>
          <cell r="B549" t="e">
            <v>#REF!</v>
          </cell>
          <cell r="C549" t="e">
            <v>#REF!</v>
          </cell>
          <cell r="D549" t="e">
            <v>#REF!</v>
          </cell>
          <cell r="E549" t="e">
            <v>#REF!</v>
          </cell>
          <cell r="F549" t="e">
            <v>#REF!</v>
          </cell>
        </row>
        <row r="550">
          <cell r="A550" t="e">
            <v>#REF!</v>
          </cell>
          <cell r="B550" t="e">
            <v>#REF!</v>
          </cell>
          <cell r="C550" t="e">
            <v>#REF!</v>
          </cell>
          <cell r="D550" t="e">
            <v>#REF!</v>
          </cell>
          <cell r="E550" t="e">
            <v>#REF!</v>
          </cell>
          <cell r="F550" t="e">
            <v>#REF!</v>
          </cell>
        </row>
        <row r="551">
          <cell r="A551" t="e">
            <v>#REF!</v>
          </cell>
          <cell r="B551" t="e">
            <v>#REF!</v>
          </cell>
          <cell r="C551" t="e">
            <v>#REF!</v>
          </cell>
          <cell r="D551" t="e">
            <v>#REF!</v>
          </cell>
          <cell r="E551" t="e">
            <v>#REF!</v>
          </cell>
          <cell r="F551" t="e">
            <v>#REF!</v>
          </cell>
        </row>
        <row r="552">
          <cell r="A552" t="e">
            <v>#REF!</v>
          </cell>
          <cell r="B552" t="e">
            <v>#REF!</v>
          </cell>
          <cell r="C552" t="e">
            <v>#REF!</v>
          </cell>
          <cell r="D552" t="e">
            <v>#REF!</v>
          </cell>
          <cell r="E552" t="e">
            <v>#REF!</v>
          </cell>
          <cell r="F552" t="e">
            <v>#REF!</v>
          </cell>
        </row>
        <row r="553">
          <cell r="A553" t="e">
            <v>#REF!</v>
          </cell>
          <cell r="B553" t="e">
            <v>#REF!</v>
          </cell>
          <cell r="C553" t="e">
            <v>#REF!</v>
          </cell>
          <cell r="D553" t="e">
            <v>#REF!</v>
          </cell>
          <cell r="E553" t="e">
            <v>#REF!</v>
          </cell>
          <cell r="F553" t="e">
            <v>#REF!</v>
          </cell>
        </row>
        <row r="554">
          <cell r="A554" t="e">
            <v>#REF!</v>
          </cell>
          <cell r="B554" t="e">
            <v>#REF!</v>
          </cell>
          <cell r="C554" t="e">
            <v>#REF!</v>
          </cell>
          <cell r="D554" t="e">
            <v>#REF!</v>
          </cell>
          <cell r="E554" t="e">
            <v>#REF!</v>
          </cell>
          <cell r="F554" t="e">
            <v>#REF!</v>
          </cell>
        </row>
        <row r="555">
          <cell r="A555" t="e">
            <v>#REF!</v>
          </cell>
          <cell r="B555" t="e">
            <v>#REF!</v>
          </cell>
          <cell r="C555" t="e">
            <v>#REF!</v>
          </cell>
          <cell r="D555" t="e">
            <v>#REF!</v>
          </cell>
          <cell r="E555" t="e">
            <v>#REF!</v>
          </cell>
          <cell r="F555" t="e">
            <v>#REF!</v>
          </cell>
        </row>
        <row r="556">
          <cell r="A556" t="e">
            <v>#REF!</v>
          </cell>
          <cell r="B556" t="e">
            <v>#REF!</v>
          </cell>
          <cell r="C556" t="e">
            <v>#REF!</v>
          </cell>
          <cell r="D556" t="e">
            <v>#REF!</v>
          </cell>
          <cell r="E556" t="e">
            <v>#REF!</v>
          </cell>
          <cell r="F556" t="e">
            <v>#REF!</v>
          </cell>
        </row>
        <row r="557">
          <cell r="A557" t="e">
            <v>#REF!</v>
          </cell>
          <cell r="B557" t="e">
            <v>#REF!</v>
          </cell>
          <cell r="C557" t="e">
            <v>#REF!</v>
          </cell>
          <cell r="D557" t="e">
            <v>#REF!</v>
          </cell>
          <cell r="E557" t="e">
            <v>#REF!</v>
          </cell>
          <cell r="F557" t="e">
            <v>#REF!</v>
          </cell>
        </row>
        <row r="558">
          <cell r="A558" t="e">
            <v>#REF!</v>
          </cell>
          <cell r="B558" t="e">
            <v>#REF!</v>
          </cell>
          <cell r="C558" t="e">
            <v>#REF!</v>
          </cell>
          <cell r="D558" t="e">
            <v>#REF!</v>
          </cell>
          <cell r="E558" t="e">
            <v>#REF!</v>
          </cell>
          <cell r="F558" t="e">
            <v>#REF!</v>
          </cell>
        </row>
        <row r="559">
          <cell r="A559" t="e">
            <v>#REF!</v>
          </cell>
          <cell r="B559" t="e">
            <v>#REF!</v>
          </cell>
          <cell r="C559" t="e">
            <v>#REF!</v>
          </cell>
          <cell r="D559" t="e">
            <v>#REF!</v>
          </cell>
          <cell r="E559" t="e">
            <v>#REF!</v>
          </cell>
          <cell r="F559" t="e">
            <v>#REF!</v>
          </cell>
        </row>
        <row r="560">
          <cell r="A560" t="e">
            <v>#REF!</v>
          </cell>
          <cell r="B560" t="e">
            <v>#REF!</v>
          </cell>
          <cell r="C560" t="e">
            <v>#REF!</v>
          </cell>
          <cell r="D560" t="e">
            <v>#REF!</v>
          </cell>
          <cell r="E560" t="e">
            <v>#REF!</v>
          </cell>
          <cell r="F560" t="e">
            <v>#REF!</v>
          </cell>
        </row>
        <row r="561">
          <cell r="A561" t="e">
            <v>#REF!</v>
          </cell>
          <cell r="B561" t="e">
            <v>#REF!</v>
          </cell>
          <cell r="C561" t="e">
            <v>#REF!</v>
          </cell>
          <cell r="D561" t="e">
            <v>#REF!</v>
          </cell>
          <cell r="E561" t="e">
            <v>#REF!</v>
          </cell>
          <cell r="F561" t="e">
            <v>#REF!</v>
          </cell>
        </row>
        <row r="562">
          <cell r="A562" t="e">
            <v>#REF!</v>
          </cell>
          <cell r="B562" t="e">
            <v>#REF!</v>
          </cell>
          <cell r="C562" t="e">
            <v>#REF!</v>
          </cell>
          <cell r="D562" t="e">
            <v>#REF!</v>
          </cell>
          <cell r="E562" t="e">
            <v>#REF!</v>
          </cell>
          <cell r="F562" t="e">
            <v>#REF!</v>
          </cell>
        </row>
        <row r="563">
          <cell r="A563" t="e">
            <v>#REF!</v>
          </cell>
          <cell r="B563" t="e">
            <v>#REF!</v>
          </cell>
          <cell r="C563" t="e">
            <v>#REF!</v>
          </cell>
          <cell r="D563" t="e">
            <v>#REF!</v>
          </cell>
          <cell r="E563" t="e">
            <v>#REF!</v>
          </cell>
          <cell r="F563" t="e">
            <v>#REF!</v>
          </cell>
        </row>
        <row r="564">
          <cell r="A564" t="e">
            <v>#REF!</v>
          </cell>
          <cell r="B564" t="e">
            <v>#REF!</v>
          </cell>
          <cell r="C564" t="e">
            <v>#REF!</v>
          </cell>
          <cell r="D564" t="e">
            <v>#REF!</v>
          </cell>
          <cell r="E564" t="e">
            <v>#REF!</v>
          </cell>
          <cell r="F564" t="e">
            <v>#REF!</v>
          </cell>
        </row>
        <row r="565">
          <cell r="A565" t="e">
            <v>#REF!</v>
          </cell>
          <cell r="B565" t="e">
            <v>#REF!</v>
          </cell>
          <cell r="C565" t="e">
            <v>#REF!</v>
          </cell>
          <cell r="D565" t="e">
            <v>#REF!</v>
          </cell>
          <cell r="E565" t="e">
            <v>#REF!</v>
          </cell>
          <cell r="F565" t="e">
            <v>#REF!</v>
          </cell>
        </row>
        <row r="566">
          <cell r="A566" t="e">
            <v>#REF!</v>
          </cell>
          <cell r="B566" t="e">
            <v>#REF!</v>
          </cell>
          <cell r="C566" t="e">
            <v>#REF!</v>
          </cell>
          <cell r="D566" t="e">
            <v>#REF!</v>
          </cell>
          <cell r="E566" t="e">
            <v>#REF!</v>
          </cell>
          <cell r="F566" t="e">
            <v>#REF!</v>
          </cell>
        </row>
        <row r="567">
          <cell r="A567" t="e">
            <v>#REF!</v>
          </cell>
          <cell r="B567" t="e">
            <v>#REF!</v>
          </cell>
          <cell r="C567" t="e">
            <v>#REF!</v>
          </cell>
          <cell r="D567" t="e">
            <v>#REF!</v>
          </cell>
          <cell r="E567" t="e">
            <v>#REF!</v>
          </cell>
          <cell r="F567" t="e">
            <v>#REF!</v>
          </cell>
        </row>
        <row r="568">
          <cell r="A568" t="e">
            <v>#REF!</v>
          </cell>
          <cell r="B568" t="e">
            <v>#REF!</v>
          </cell>
          <cell r="C568" t="e">
            <v>#REF!</v>
          </cell>
          <cell r="D568" t="e">
            <v>#REF!</v>
          </cell>
          <cell r="E568" t="e">
            <v>#REF!</v>
          </cell>
          <cell r="F568" t="e">
            <v>#REF!</v>
          </cell>
        </row>
        <row r="569">
          <cell r="A569" t="e">
            <v>#REF!</v>
          </cell>
          <cell r="B569" t="e">
            <v>#REF!</v>
          </cell>
          <cell r="C569" t="e">
            <v>#REF!</v>
          </cell>
          <cell r="D569" t="e">
            <v>#REF!</v>
          </cell>
          <cell r="E569" t="e">
            <v>#REF!</v>
          </cell>
          <cell r="F569" t="e">
            <v>#REF!</v>
          </cell>
        </row>
        <row r="570">
          <cell r="A570" t="e">
            <v>#REF!</v>
          </cell>
          <cell r="B570" t="e">
            <v>#REF!</v>
          </cell>
          <cell r="C570" t="e">
            <v>#REF!</v>
          </cell>
          <cell r="D570" t="e">
            <v>#REF!</v>
          </cell>
          <cell r="E570" t="e">
            <v>#REF!</v>
          </cell>
          <cell r="F570" t="e">
            <v>#REF!</v>
          </cell>
        </row>
        <row r="571">
          <cell r="A571" t="e">
            <v>#REF!</v>
          </cell>
          <cell r="B571" t="e">
            <v>#REF!</v>
          </cell>
          <cell r="C571" t="e">
            <v>#REF!</v>
          </cell>
          <cell r="D571" t="e">
            <v>#REF!</v>
          </cell>
          <cell r="E571" t="e">
            <v>#REF!</v>
          </cell>
          <cell r="F571" t="e">
            <v>#REF!</v>
          </cell>
        </row>
        <row r="572">
          <cell r="A572" t="e">
            <v>#REF!</v>
          </cell>
          <cell r="B572" t="e">
            <v>#REF!</v>
          </cell>
          <cell r="C572" t="e">
            <v>#REF!</v>
          </cell>
          <cell r="D572" t="e">
            <v>#REF!</v>
          </cell>
          <cell r="E572" t="e">
            <v>#REF!</v>
          </cell>
          <cell r="F572" t="e">
            <v>#REF!</v>
          </cell>
        </row>
        <row r="573">
          <cell r="A573" t="e">
            <v>#REF!</v>
          </cell>
          <cell r="B573" t="e">
            <v>#REF!</v>
          </cell>
          <cell r="C573" t="e">
            <v>#REF!</v>
          </cell>
          <cell r="D573" t="e">
            <v>#REF!</v>
          </cell>
          <cell r="E573" t="e">
            <v>#REF!</v>
          </cell>
          <cell r="F573" t="e">
            <v>#REF!</v>
          </cell>
        </row>
        <row r="574">
          <cell r="A574" t="e">
            <v>#REF!</v>
          </cell>
          <cell r="B574" t="e">
            <v>#REF!</v>
          </cell>
          <cell r="C574" t="e">
            <v>#REF!</v>
          </cell>
          <cell r="D574" t="e">
            <v>#REF!</v>
          </cell>
          <cell r="E574" t="e">
            <v>#REF!</v>
          </cell>
          <cell r="F574" t="e">
            <v>#REF!</v>
          </cell>
        </row>
        <row r="575">
          <cell r="A575" t="e">
            <v>#REF!</v>
          </cell>
          <cell r="B575" t="e">
            <v>#REF!</v>
          </cell>
          <cell r="C575" t="e">
            <v>#REF!</v>
          </cell>
          <cell r="D575" t="e">
            <v>#REF!</v>
          </cell>
          <cell r="E575" t="e">
            <v>#REF!</v>
          </cell>
          <cell r="F575" t="e">
            <v>#REF!</v>
          </cell>
        </row>
        <row r="576">
          <cell r="A576" t="e">
            <v>#REF!</v>
          </cell>
          <cell r="B576" t="e">
            <v>#REF!</v>
          </cell>
          <cell r="C576" t="e">
            <v>#REF!</v>
          </cell>
          <cell r="D576" t="e">
            <v>#REF!</v>
          </cell>
          <cell r="E576" t="e">
            <v>#REF!</v>
          </cell>
          <cell r="F576" t="e">
            <v>#REF!</v>
          </cell>
        </row>
        <row r="577">
          <cell r="A577" t="e">
            <v>#REF!</v>
          </cell>
          <cell r="B577" t="e">
            <v>#REF!</v>
          </cell>
          <cell r="C577" t="e">
            <v>#REF!</v>
          </cell>
          <cell r="D577" t="e">
            <v>#REF!</v>
          </cell>
          <cell r="E577" t="e">
            <v>#REF!</v>
          </cell>
          <cell r="F577" t="e">
            <v>#REF!</v>
          </cell>
        </row>
        <row r="578">
          <cell r="A578" t="e">
            <v>#REF!</v>
          </cell>
          <cell r="B578" t="e">
            <v>#REF!</v>
          </cell>
          <cell r="C578" t="e">
            <v>#REF!</v>
          </cell>
          <cell r="D578" t="e">
            <v>#REF!</v>
          </cell>
          <cell r="E578" t="e">
            <v>#REF!</v>
          </cell>
          <cell r="F578" t="e">
            <v>#REF!</v>
          </cell>
        </row>
        <row r="579">
          <cell r="A579" t="e">
            <v>#REF!</v>
          </cell>
          <cell r="B579" t="e">
            <v>#REF!</v>
          </cell>
          <cell r="C579" t="e">
            <v>#REF!</v>
          </cell>
          <cell r="D579" t="e">
            <v>#REF!</v>
          </cell>
          <cell r="E579" t="e">
            <v>#REF!</v>
          </cell>
          <cell r="F579" t="e">
            <v>#REF!</v>
          </cell>
        </row>
        <row r="580">
          <cell r="A580" t="e">
            <v>#REF!</v>
          </cell>
          <cell r="B580" t="e">
            <v>#REF!</v>
          </cell>
          <cell r="C580" t="e">
            <v>#REF!</v>
          </cell>
          <cell r="D580" t="e">
            <v>#REF!</v>
          </cell>
          <cell r="E580" t="e">
            <v>#REF!</v>
          </cell>
          <cell r="F580" t="e">
            <v>#REF!</v>
          </cell>
        </row>
        <row r="581">
          <cell r="A581" t="e">
            <v>#REF!</v>
          </cell>
          <cell r="B581" t="e">
            <v>#REF!</v>
          </cell>
          <cell r="C581" t="e">
            <v>#REF!</v>
          </cell>
          <cell r="D581" t="e">
            <v>#REF!</v>
          </cell>
          <cell r="E581" t="e">
            <v>#REF!</v>
          </cell>
          <cell r="F581" t="e">
            <v>#REF!</v>
          </cell>
        </row>
        <row r="582">
          <cell r="A582" t="e">
            <v>#REF!</v>
          </cell>
          <cell r="B582" t="e">
            <v>#REF!</v>
          </cell>
          <cell r="C582" t="e">
            <v>#REF!</v>
          </cell>
          <cell r="D582" t="e">
            <v>#REF!</v>
          </cell>
          <cell r="E582" t="e">
            <v>#REF!</v>
          </cell>
          <cell r="F582" t="e">
            <v>#REF!</v>
          </cell>
        </row>
        <row r="583">
          <cell r="A583" t="e">
            <v>#REF!</v>
          </cell>
          <cell r="B583" t="e">
            <v>#REF!</v>
          </cell>
          <cell r="C583" t="e">
            <v>#REF!</v>
          </cell>
          <cell r="D583" t="e">
            <v>#REF!</v>
          </cell>
          <cell r="E583" t="e">
            <v>#REF!</v>
          </cell>
          <cell r="F583" t="e">
            <v>#REF!</v>
          </cell>
        </row>
        <row r="584">
          <cell r="A584" t="e">
            <v>#REF!</v>
          </cell>
          <cell r="B584" t="e">
            <v>#REF!</v>
          </cell>
          <cell r="C584" t="e">
            <v>#REF!</v>
          </cell>
          <cell r="D584" t="e">
            <v>#REF!</v>
          </cell>
          <cell r="E584" t="e">
            <v>#REF!</v>
          </cell>
          <cell r="F584" t="e">
            <v>#REF!</v>
          </cell>
        </row>
        <row r="585">
          <cell r="A585" t="e">
            <v>#REF!</v>
          </cell>
          <cell r="B585" t="e">
            <v>#REF!</v>
          </cell>
          <cell r="C585" t="e">
            <v>#REF!</v>
          </cell>
          <cell r="D585" t="e">
            <v>#REF!</v>
          </cell>
          <cell r="E585" t="e">
            <v>#REF!</v>
          </cell>
          <cell r="F585" t="e">
            <v>#REF!</v>
          </cell>
        </row>
        <row r="586">
          <cell r="A586" t="e">
            <v>#REF!</v>
          </cell>
          <cell r="B586" t="e">
            <v>#REF!</v>
          </cell>
          <cell r="C586" t="e">
            <v>#REF!</v>
          </cell>
          <cell r="D586" t="e">
            <v>#REF!</v>
          </cell>
          <cell r="E586" t="e">
            <v>#REF!</v>
          </cell>
          <cell r="F586" t="e">
            <v>#REF!</v>
          </cell>
        </row>
        <row r="587">
          <cell r="A587" t="e">
            <v>#REF!</v>
          </cell>
          <cell r="B587" t="e">
            <v>#REF!</v>
          </cell>
          <cell r="C587" t="e">
            <v>#REF!</v>
          </cell>
          <cell r="D587" t="e">
            <v>#REF!</v>
          </cell>
          <cell r="E587" t="e">
            <v>#REF!</v>
          </cell>
          <cell r="F587" t="e">
            <v>#REF!</v>
          </cell>
        </row>
        <row r="588">
          <cell r="A588" t="e">
            <v>#REF!</v>
          </cell>
          <cell r="B588" t="e">
            <v>#REF!</v>
          </cell>
          <cell r="C588" t="e">
            <v>#REF!</v>
          </cell>
          <cell r="D588" t="e">
            <v>#REF!</v>
          </cell>
          <cell r="E588" t="e">
            <v>#REF!</v>
          </cell>
          <cell r="F588" t="e">
            <v>#REF!</v>
          </cell>
        </row>
        <row r="589">
          <cell r="A589" t="e">
            <v>#REF!</v>
          </cell>
          <cell r="B589" t="e">
            <v>#REF!</v>
          </cell>
          <cell r="C589" t="e">
            <v>#REF!</v>
          </cell>
          <cell r="D589" t="e">
            <v>#REF!</v>
          </cell>
          <cell r="E589" t="e">
            <v>#REF!</v>
          </cell>
          <cell r="F589" t="e">
            <v>#REF!</v>
          </cell>
        </row>
        <row r="590">
          <cell r="A590" t="e">
            <v>#REF!</v>
          </cell>
          <cell r="B590" t="e">
            <v>#REF!</v>
          </cell>
          <cell r="C590" t="e">
            <v>#REF!</v>
          </cell>
          <cell r="D590" t="e">
            <v>#REF!</v>
          </cell>
          <cell r="E590" t="e">
            <v>#REF!</v>
          </cell>
          <cell r="F590" t="e">
            <v>#REF!</v>
          </cell>
        </row>
        <row r="591">
          <cell r="A591" t="e">
            <v>#REF!</v>
          </cell>
          <cell r="B591" t="e">
            <v>#REF!</v>
          </cell>
          <cell r="C591" t="e">
            <v>#REF!</v>
          </cell>
          <cell r="D591" t="e">
            <v>#REF!</v>
          </cell>
          <cell r="E591" t="e">
            <v>#REF!</v>
          </cell>
          <cell r="F591" t="e">
            <v>#REF!</v>
          </cell>
        </row>
        <row r="592">
          <cell r="A592" t="e">
            <v>#REF!</v>
          </cell>
          <cell r="B592" t="e">
            <v>#REF!</v>
          </cell>
          <cell r="C592" t="e">
            <v>#REF!</v>
          </cell>
          <cell r="D592" t="e">
            <v>#REF!</v>
          </cell>
          <cell r="E592" t="e">
            <v>#REF!</v>
          </cell>
          <cell r="F592" t="e">
            <v>#REF!</v>
          </cell>
        </row>
        <row r="593">
          <cell r="A593" t="e">
            <v>#REF!</v>
          </cell>
          <cell r="B593" t="e">
            <v>#REF!</v>
          </cell>
          <cell r="C593" t="e">
            <v>#REF!</v>
          </cell>
          <cell r="D593" t="e">
            <v>#REF!</v>
          </cell>
          <cell r="E593" t="e">
            <v>#REF!</v>
          </cell>
          <cell r="F593" t="e">
            <v>#REF!</v>
          </cell>
        </row>
        <row r="594">
          <cell r="A594" t="e">
            <v>#REF!</v>
          </cell>
          <cell r="B594" t="e">
            <v>#REF!</v>
          </cell>
          <cell r="C594" t="e">
            <v>#REF!</v>
          </cell>
          <cell r="D594" t="e">
            <v>#REF!</v>
          </cell>
          <cell r="E594" t="e">
            <v>#REF!</v>
          </cell>
          <cell r="F594" t="e">
            <v>#REF!</v>
          </cell>
        </row>
        <row r="595">
          <cell r="A595" t="e">
            <v>#REF!</v>
          </cell>
          <cell r="B595" t="e">
            <v>#REF!</v>
          </cell>
          <cell r="C595" t="e">
            <v>#REF!</v>
          </cell>
          <cell r="D595" t="e">
            <v>#REF!</v>
          </cell>
          <cell r="E595" t="e">
            <v>#REF!</v>
          </cell>
          <cell r="F595" t="e">
            <v>#REF!</v>
          </cell>
        </row>
        <row r="596">
          <cell r="A596" t="e">
            <v>#REF!</v>
          </cell>
          <cell r="B596" t="e">
            <v>#REF!</v>
          </cell>
          <cell r="C596" t="e">
            <v>#REF!</v>
          </cell>
          <cell r="D596" t="e">
            <v>#REF!</v>
          </cell>
          <cell r="E596" t="e">
            <v>#REF!</v>
          </cell>
          <cell r="F596" t="e">
            <v>#REF!</v>
          </cell>
        </row>
        <row r="597">
          <cell r="A597" t="e">
            <v>#REF!</v>
          </cell>
          <cell r="B597" t="e">
            <v>#REF!</v>
          </cell>
          <cell r="C597" t="e">
            <v>#REF!</v>
          </cell>
          <cell r="D597" t="e">
            <v>#REF!</v>
          </cell>
          <cell r="E597" t="e">
            <v>#REF!</v>
          </cell>
          <cell r="F597" t="e">
            <v>#REF!</v>
          </cell>
        </row>
        <row r="598">
          <cell r="A598" t="e">
            <v>#REF!</v>
          </cell>
          <cell r="B598" t="e">
            <v>#REF!</v>
          </cell>
          <cell r="C598" t="e">
            <v>#REF!</v>
          </cell>
          <cell r="D598" t="e">
            <v>#REF!</v>
          </cell>
          <cell r="E598" t="e">
            <v>#REF!</v>
          </cell>
          <cell r="F598" t="e">
            <v>#REF!</v>
          </cell>
        </row>
        <row r="599">
          <cell r="A599" t="e">
            <v>#REF!</v>
          </cell>
          <cell r="B599" t="e">
            <v>#REF!</v>
          </cell>
          <cell r="C599" t="e">
            <v>#REF!</v>
          </cell>
          <cell r="D599" t="e">
            <v>#REF!</v>
          </cell>
          <cell r="E599" t="e">
            <v>#REF!</v>
          </cell>
          <cell r="F599" t="e">
            <v>#REF!</v>
          </cell>
        </row>
        <row r="600">
          <cell r="A600" t="e">
            <v>#REF!</v>
          </cell>
          <cell r="B600" t="e">
            <v>#REF!</v>
          </cell>
          <cell r="C600" t="e">
            <v>#REF!</v>
          </cell>
          <cell r="D600" t="e">
            <v>#REF!</v>
          </cell>
          <cell r="E600" t="e">
            <v>#REF!</v>
          </cell>
          <cell r="F600" t="e">
            <v>#REF!</v>
          </cell>
        </row>
        <row r="601">
          <cell r="A601" t="e">
            <v>#REF!</v>
          </cell>
          <cell r="B601" t="e">
            <v>#REF!</v>
          </cell>
          <cell r="C601" t="e">
            <v>#REF!</v>
          </cell>
          <cell r="D601" t="e">
            <v>#REF!</v>
          </cell>
          <cell r="E601" t="e">
            <v>#REF!</v>
          </cell>
          <cell r="F601" t="e">
            <v>#REF!</v>
          </cell>
        </row>
        <row r="602">
          <cell r="A602" t="e">
            <v>#REF!</v>
          </cell>
          <cell r="B602" t="e">
            <v>#REF!</v>
          </cell>
          <cell r="C602" t="e">
            <v>#REF!</v>
          </cell>
          <cell r="D602" t="e">
            <v>#REF!</v>
          </cell>
          <cell r="E602" t="e">
            <v>#REF!</v>
          </cell>
          <cell r="F602" t="e">
            <v>#REF!</v>
          </cell>
        </row>
        <row r="603">
          <cell r="A603" t="e">
            <v>#REF!</v>
          </cell>
          <cell r="B603" t="e">
            <v>#REF!</v>
          </cell>
          <cell r="C603" t="e">
            <v>#REF!</v>
          </cell>
          <cell r="D603" t="e">
            <v>#REF!</v>
          </cell>
          <cell r="E603" t="e">
            <v>#REF!</v>
          </cell>
          <cell r="F603" t="e">
            <v>#REF!</v>
          </cell>
        </row>
        <row r="604">
          <cell r="A604" t="e">
            <v>#REF!</v>
          </cell>
          <cell r="B604" t="e">
            <v>#REF!</v>
          </cell>
          <cell r="C604" t="e">
            <v>#REF!</v>
          </cell>
          <cell r="D604" t="e">
            <v>#REF!</v>
          </cell>
          <cell r="E604" t="e">
            <v>#REF!</v>
          </cell>
          <cell r="F604" t="e">
            <v>#REF!</v>
          </cell>
        </row>
        <row r="605">
          <cell r="A605" t="e">
            <v>#REF!</v>
          </cell>
          <cell r="B605" t="e">
            <v>#REF!</v>
          </cell>
          <cell r="C605" t="e">
            <v>#REF!</v>
          </cell>
          <cell r="D605" t="e">
            <v>#REF!</v>
          </cell>
          <cell r="E605" t="e">
            <v>#REF!</v>
          </cell>
          <cell r="F605" t="e">
            <v>#REF!</v>
          </cell>
        </row>
        <row r="606">
          <cell r="A606" t="e">
            <v>#REF!</v>
          </cell>
          <cell r="B606" t="e">
            <v>#REF!</v>
          </cell>
          <cell r="C606" t="e">
            <v>#REF!</v>
          </cell>
          <cell r="D606" t="e">
            <v>#REF!</v>
          </cell>
          <cell r="E606" t="e">
            <v>#REF!</v>
          </cell>
          <cell r="F606" t="e">
            <v>#REF!</v>
          </cell>
        </row>
        <row r="607">
          <cell r="A607" t="e">
            <v>#REF!</v>
          </cell>
          <cell r="B607" t="e">
            <v>#REF!</v>
          </cell>
          <cell r="C607" t="e">
            <v>#REF!</v>
          </cell>
          <cell r="D607" t="e">
            <v>#REF!</v>
          </cell>
          <cell r="E607" t="e">
            <v>#REF!</v>
          </cell>
          <cell r="F607" t="e">
            <v>#REF!</v>
          </cell>
        </row>
        <row r="608">
          <cell r="A608" t="e">
            <v>#REF!</v>
          </cell>
          <cell r="B608" t="e">
            <v>#REF!</v>
          </cell>
          <cell r="C608" t="e">
            <v>#REF!</v>
          </cell>
          <cell r="D608" t="e">
            <v>#REF!</v>
          </cell>
          <cell r="E608" t="e">
            <v>#REF!</v>
          </cell>
          <cell r="F608" t="e">
            <v>#REF!</v>
          </cell>
        </row>
        <row r="609">
          <cell r="A609" t="e">
            <v>#REF!</v>
          </cell>
          <cell r="B609" t="e">
            <v>#REF!</v>
          </cell>
          <cell r="C609" t="e">
            <v>#REF!</v>
          </cell>
          <cell r="D609" t="e">
            <v>#REF!</v>
          </cell>
          <cell r="E609" t="e">
            <v>#REF!</v>
          </cell>
          <cell r="F609" t="e">
            <v>#REF!</v>
          </cell>
        </row>
        <row r="610">
          <cell r="A610" t="e">
            <v>#REF!</v>
          </cell>
          <cell r="B610" t="e">
            <v>#REF!</v>
          </cell>
          <cell r="C610" t="e">
            <v>#REF!</v>
          </cell>
          <cell r="D610" t="e">
            <v>#REF!</v>
          </cell>
          <cell r="E610" t="e">
            <v>#REF!</v>
          </cell>
          <cell r="F610" t="e">
            <v>#REF!</v>
          </cell>
        </row>
        <row r="611">
          <cell r="A611" t="e">
            <v>#REF!</v>
          </cell>
          <cell r="B611" t="e">
            <v>#REF!</v>
          </cell>
          <cell r="C611" t="e">
            <v>#REF!</v>
          </cell>
          <cell r="D611" t="e">
            <v>#REF!</v>
          </cell>
          <cell r="E611" t="e">
            <v>#REF!</v>
          </cell>
          <cell r="F611" t="e">
            <v>#REF!</v>
          </cell>
        </row>
        <row r="612">
          <cell r="A612" t="e">
            <v>#REF!</v>
          </cell>
          <cell r="B612" t="e">
            <v>#REF!</v>
          </cell>
          <cell r="C612" t="e">
            <v>#REF!</v>
          </cell>
          <cell r="D612" t="e">
            <v>#REF!</v>
          </cell>
          <cell r="E612" t="e">
            <v>#REF!</v>
          </cell>
          <cell r="F612" t="e">
            <v>#REF!</v>
          </cell>
        </row>
        <row r="613">
          <cell r="A613" t="e">
            <v>#REF!</v>
          </cell>
          <cell r="B613" t="e">
            <v>#REF!</v>
          </cell>
          <cell r="C613" t="e">
            <v>#REF!</v>
          </cell>
          <cell r="D613" t="e">
            <v>#REF!</v>
          </cell>
          <cell r="E613" t="e">
            <v>#REF!</v>
          </cell>
          <cell r="F613" t="e">
            <v>#REF!</v>
          </cell>
        </row>
        <row r="614">
          <cell r="A614" t="e">
            <v>#REF!</v>
          </cell>
          <cell r="B614" t="e">
            <v>#REF!</v>
          </cell>
          <cell r="C614" t="e">
            <v>#REF!</v>
          </cell>
          <cell r="D614" t="e">
            <v>#REF!</v>
          </cell>
          <cell r="E614" t="e">
            <v>#REF!</v>
          </cell>
          <cell r="F614" t="e">
            <v>#REF!</v>
          </cell>
        </row>
        <row r="615">
          <cell r="A615" t="e">
            <v>#REF!</v>
          </cell>
          <cell r="B615" t="e">
            <v>#REF!</v>
          </cell>
          <cell r="C615" t="e">
            <v>#REF!</v>
          </cell>
          <cell r="D615" t="e">
            <v>#REF!</v>
          </cell>
          <cell r="E615" t="e">
            <v>#REF!</v>
          </cell>
          <cell r="F615" t="e">
            <v>#REF!</v>
          </cell>
        </row>
        <row r="616">
          <cell r="A616" t="e">
            <v>#REF!</v>
          </cell>
          <cell r="B616" t="e">
            <v>#REF!</v>
          </cell>
          <cell r="C616" t="e">
            <v>#REF!</v>
          </cell>
          <cell r="D616" t="e">
            <v>#REF!</v>
          </cell>
          <cell r="E616" t="e">
            <v>#REF!</v>
          </cell>
          <cell r="F616" t="e">
            <v>#REF!</v>
          </cell>
        </row>
        <row r="617">
          <cell r="A617" t="e">
            <v>#REF!</v>
          </cell>
          <cell r="B617" t="e">
            <v>#REF!</v>
          </cell>
          <cell r="C617" t="e">
            <v>#REF!</v>
          </cell>
          <cell r="D617" t="e">
            <v>#REF!</v>
          </cell>
          <cell r="E617" t="e">
            <v>#REF!</v>
          </cell>
          <cell r="F617" t="e">
            <v>#REF!</v>
          </cell>
        </row>
        <row r="618">
          <cell r="A618" t="e">
            <v>#REF!</v>
          </cell>
          <cell r="B618" t="e">
            <v>#REF!</v>
          </cell>
          <cell r="C618" t="e">
            <v>#REF!</v>
          </cell>
          <cell r="D618" t="e">
            <v>#REF!</v>
          </cell>
          <cell r="E618" t="e">
            <v>#REF!</v>
          </cell>
          <cell r="F618" t="e">
            <v>#REF!</v>
          </cell>
        </row>
        <row r="619">
          <cell r="A619" t="e">
            <v>#REF!</v>
          </cell>
          <cell r="B619" t="e">
            <v>#REF!</v>
          </cell>
          <cell r="C619" t="e">
            <v>#REF!</v>
          </cell>
          <cell r="D619" t="e">
            <v>#REF!</v>
          </cell>
          <cell r="E619" t="e">
            <v>#REF!</v>
          </cell>
          <cell r="F619" t="e">
            <v>#REF!</v>
          </cell>
        </row>
        <row r="620">
          <cell r="A620" t="e">
            <v>#REF!</v>
          </cell>
          <cell r="B620" t="e">
            <v>#REF!</v>
          </cell>
          <cell r="C620" t="e">
            <v>#REF!</v>
          </cell>
          <cell r="D620" t="e">
            <v>#REF!</v>
          </cell>
          <cell r="E620" t="e">
            <v>#REF!</v>
          </cell>
          <cell r="F620" t="e">
            <v>#REF!</v>
          </cell>
        </row>
        <row r="621">
          <cell r="A621" t="e">
            <v>#REF!</v>
          </cell>
          <cell r="B621" t="e">
            <v>#REF!</v>
          </cell>
          <cell r="C621" t="e">
            <v>#REF!</v>
          </cell>
          <cell r="D621" t="e">
            <v>#REF!</v>
          </cell>
          <cell r="E621" t="e">
            <v>#REF!</v>
          </cell>
          <cell r="F621" t="e">
            <v>#REF!</v>
          </cell>
        </row>
        <row r="622">
          <cell r="A622" t="e">
            <v>#REF!</v>
          </cell>
          <cell r="B622" t="e">
            <v>#REF!</v>
          </cell>
          <cell r="C622" t="e">
            <v>#REF!</v>
          </cell>
          <cell r="D622" t="e">
            <v>#REF!</v>
          </cell>
          <cell r="E622" t="e">
            <v>#REF!</v>
          </cell>
          <cell r="F622" t="e">
            <v>#REF!</v>
          </cell>
        </row>
        <row r="623">
          <cell r="A623" t="e">
            <v>#REF!</v>
          </cell>
          <cell r="B623" t="e">
            <v>#REF!</v>
          </cell>
          <cell r="C623" t="e">
            <v>#REF!</v>
          </cell>
          <cell r="D623" t="e">
            <v>#REF!</v>
          </cell>
          <cell r="E623" t="e">
            <v>#REF!</v>
          </cell>
          <cell r="F623" t="e">
            <v>#REF!</v>
          </cell>
        </row>
        <row r="624">
          <cell r="A624" t="e">
            <v>#REF!</v>
          </cell>
          <cell r="B624" t="e">
            <v>#REF!</v>
          </cell>
          <cell r="C624" t="e">
            <v>#REF!</v>
          </cell>
          <cell r="D624" t="e">
            <v>#REF!</v>
          </cell>
          <cell r="E624" t="e">
            <v>#REF!</v>
          </cell>
          <cell r="F624" t="e">
            <v>#REF!</v>
          </cell>
        </row>
        <row r="625">
          <cell r="A625" t="e">
            <v>#REF!</v>
          </cell>
          <cell r="B625" t="e">
            <v>#REF!</v>
          </cell>
          <cell r="C625" t="e">
            <v>#REF!</v>
          </cell>
          <cell r="D625" t="e">
            <v>#REF!</v>
          </cell>
          <cell r="E625" t="e">
            <v>#REF!</v>
          </cell>
          <cell r="F625" t="e">
            <v>#REF!</v>
          </cell>
        </row>
        <row r="626">
          <cell r="A626" t="e">
            <v>#REF!</v>
          </cell>
          <cell r="B626" t="e">
            <v>#REF!</v>
          </cell>
          <cell r="C626" t="e">
            <v>#REF!</v>
          </cell>
          <cell r="D626" t="e">
            <v>#REF!</v>
          </cell>
          <cell r="E626" t="e">
            <v>#REF!</v>
          </cell>
          <cell r="F626" t="e">
            <v>#REF!</v>
          </cell>
        </row>
        <row r="627">
          <cell r="A627" t="e">
            <v>#REF!</v>
          </cell>
          <cell r="B627" t="e">
            <v>#REF!</v>
          </cell>
          <cell r="C627" t="e">
            <v>#REF!</v>
          </cell>
          <cell r="D627" t="e">
            <v>#REF!</v>
          </cell>
          <cell r="E627" t="e">
            <v>#REF!</v>
          </cell>
          <cell r="F627" t="e">
            <v>#REF!</v>
          </cell>
        </row>
        <row r="628">
          <cell r="A628" t="e">
            <v>#REF!</v>
          </cell>
          <cell r="B628" t="e">
            <v>#REF!</v>
          </cell>
          <cell r="C628" t="e">
            <v>#REF!</v>
          </cell>
          <cell r="D628" t="e">
            <v>#REF!</v>
          </cell>
          <cell r="E628" t="e">
            <v>#REF!</v>
          </cell>
          <cell r="F628" t="e">
            <v>#REF!</v>
          </cell>
        </row>
        <row r="629">
          <cell r="A629" t="e">
            <v>#REF!</v>
          </cell>
          <cell r="B629" t="e">
            <v>#REF!</v>
          </cell>
          <cell r="C629" t="e">
            <v>#REF!</v>
          </cell>
          <cell r="D629" t="e">
            <v>#REF!</v>
          </cell>
          <cell r="E629" t="e">
            <v>#REF!</v>
          </cell>
          <cell r="F629" t="e">
            <v>#REF!</v>
          </cell>
        </row>
        <row r="630">
          <cell r="A630" t="e">
            <v>#REF!</v>
          </cell>
          <cell r="B630" t="e">
            <v>#REF!</v>
          </cell>
          <cell r="C630" t="e">
            <v>#REF!</v>
          </cell>
          <cell r="D630" t="e">
            <v>#REF!</v>
          </cell>
          <cell r="E630" t="e">
            <v>#REF!</v>
          </cell>
          <cell r="F630" t="e">
            <v>#REF!</v>
          </cell>
        </row>
        <row r="631">
          <cell r="A631" t="e">
            <v>#REF!</v>
          </cell>
          <cell r="B631" t="e">
            <v>#REF!</v>
          </cell>
          <cell r="C631" t="e">
            <v>#REF!</v>
          </cell>
          <cell r="D631" t="e">
            <v>#REF!</v>
          </cell>
          <cell r="E631" t="e">
            <v>#REF!</v>
          </cell>
          <cell r="F631" t="e">
            <v>#REF!</v>
          </cell>
        </row>
        <row r="632">
          <cell r="A632" t="e">
            <v>#REF!</v>
          </cell>
          <cell r="B632" t="e">
            <v>#REF!</v>
          </cell>
          <cell r="C632" t="e">
            <v>#REF!</v>
          </cell>
          <cell r="D632" t="e">
            <v>#REF!</v>
          </cell>
          <cell r="E632" t="e">
            <v>#REF!</v>
          </cell>
          <cell r="F632" t="e">
            <v>#REF!</v>
          </cell>
        </row>
        <row r="633">
          <cell r="A633" t="e">
            <v>#REF!</v>
          </cell>
          <cell r="B633" t="e">
            <v>#REF!</v>
          </cell>
          <cell r="C633" t="e">
            <v>#REF!</v>
          </cell>
          <cell r="D633" t="e">
            <v>#REF!</v>
          </cell>
          <cell r="E633" t="e">
            <v>#REF!</v>
          </cell>
          <cell r="F633" t="e">
            <v>#REF!</v>
          </cell>
        </row>
        <row r="634">
          <cell r="A634" t="e">
            <v>#REF!</v>
          </cell>
          <cell r="B634" t="e">
            <v>#REF!</v>
          </cell>
          <cell r="C634" t="e">
            <v>#REF!</v>
          </cell>
          <cell r="D634" t="e">
            <v>#REF!</v>
          </cell>
          <cell r="E634" t="e">
            <v>#REF!</v>
          </cell>
          <cell r="F634" t="e">
            <v>#REF!</v>
          </cell>
        </row>
        <row r="635">
          <cell r="A635" t="e">
            <v>#REF!</v>
          </cell>
          <cell r="B635" t="e">
            <v>#REF!</v>
          </cell>
          <cell r="C635" t="e">
            <v>#REF!</v>
          </cell>
          <cell r="D635" t="e">
            <v>#REF!</v>
          </cell>
          <cell r="E635" t="e">
            <v>#REF!</v>
          </cell>
          <cell r="F635" t="e">
            <v>#REF!</v>
          </cell>
        </row>
        <row r="636">
          <cell r="A636" t="e">
            <v>#REF!</v>
          </cell>
          <cell r="B636" t="e">
            <v>#REF!</v>
          </cell>
          <cell r="C636" t="e">
            <v>#REF!</v>
          </cell>
          <cell r="D636" t="e">
            <v>#REF!</v>
          </cell>
          <cell r="E636" t="e">
            <v>#REF!</v>
          </cell>
          <cell r="F636" t="e">
            <v>#REF!</v>
          </cell>
        </row>
        <row r="637">
          <cell r="A637" t="e">
            <v>#REF!</v>
          </cell>
          <cell r="B637" t="e">
            <v>#REF!</v>
          </cell>
          <cell r="C637" t="e">
            <v>#REF!</v>
          </cell>
          <cell r="D637" t="e">
            <v>#REF!</v>
          </cell>
          <cell r="E637" t="e">
            <v>#REF!</v>
          </cell>
          <cell r="F637" t="e">
            <v>#REF!</v>
          </cell>
        </row>
        <row r="638">
          <cell r="A638" t="e">
            <v>#REF!</v>
          </cell>
          <cell r="B638" t="e">
            <v>#REF!</v>
          </cell>
          <cell r="C638" t="e">
            <v>#REF!</v>
          </cell>
          <cell r="D638" t="e">
            <v>#REF!</v>
          </cell>
          <cell r="E638" t="e">
            <v>#REF!</v>
          </cell>
          <cell r="F638" t="e">
            <v>#REF!</v>
          </cell>
        </row>
        <row r="639">
          <cell r="A639" t="e">
            <v>#REF!</v>
          </cell>
          <cell r="B639" t="e">
            <v>#REF!</v>
          </cell>
          <cell r="C639" t="e">
            <v>#REF!</v>
          </cell>
          <cell r="D639" t="e">
            <v>#REF!</v>
          </cell>
          <cell r="E639" t="e">
            <v>#REF!</v>
          </cell>
          <cell r="F639" t="e">
            <v>#REF!</v>
          </cell>
        </row>
        <row r="640">
          <cell r="A640" t="e">
            <v>#REF!</v>
          </cell>
          <cell r="B640" t="e">
            <v>#REF!</v>
          </cell>
          <cell r="C640" t="e">
            <v>#REF!</v>
          </cell>
          <cell r="D640" t="e">
            <v>#REF!</v>
          </cell>
          <cell r="E640" t="e">
            <v>#REF!</v>
          </cell>
          <cell r="F640" t="e">
            <v>#REF!</v>
          </cell>
        </row>
        <row r="641">
          <cell r="A641" t="e">
            <v>#REF!</v>
          </cell>
          <cell r="B641" t="e">
            <v>#REF!</v>
          </cell>
          <cell r="C641" t="e">
            <v>#REF!</v>
          </cell>
          <cell r="D641" t="e">
            <v>#REF!</v>
          </cell>
          <cell r="E641" t="e">
            <v>#REF!</v>
          </cell>
          <cell r="F641" t="e">
            <v>#REF!</v>
          </cell>
        </row>
        <row r="642">
          <cell r="A642" t="e">
            <v>#REF!</v>
          </cell>
          <cell r="B642" t="e">
            <v>#REF!</v>
          </cell>
          <cell r="C642" t="e">
            <v>#REF!</v>
          </cell>
          <cell r="D642" t="e">
            <v>#REF!</v>
          </cell>
          <cell r="E642" t="e">
            <v>#REF!</v>
          </cell>
          <cell r="F642" t="e">
            <v>#REF!</v>
          </cell>
        </row>
        <row r="643">
          <cell r="A643" t="e">
            <v>#REF!</v>
          </cell>
          <cell r="B643" t="e">
            <v>#REF!</v>
          </cell>
          <cell r="C643" t="e">
            <v>#REF!</v>
          </cell>
          <cell r="D643" t="e">
            <v>#REF!</v>
          </cell>
          <cell r="E643" t="e">
            <v>#REF!</v>
          </cell>
          <cell r="F643" t="e">
            <v>#REF!</v>
          </cell>
        </row>
        <row r="644">
          <cell r="A644" t="e">
            <v>#REF!</v>
          </cell>
          <cell r="B644" t="e">
            <v>#REF!</v>
          </cell>
          <cell r="C644" t="e">
            <v>#REF!</v>
          </cell>
          <cell r="D644" t="e">
            <v>#REF!</v>
          </cell>
          <cell r="E644" t="e">
            <v>#REF!</v>
          </cell>
          <cell r="F644" t="e">
            <v>#REF!</v>
          </cell>
        </row>
        <row r="645">
          <cell r="A645" t="e">
            <v>#REF!</v>
          </cell>
          <cell r="B645" t="e">
            <v>#REF!</v>
          </cell>
          <cell r="C645" t="e">
            <v>#REF!</v>
          </cell>
          <cell r="D645" t="e">
            <v>#REF!</v>
          </cell>
          <cell r="E645" t="e">
            <v>#REF!</v>
          </cell>
          <cell r="F645" t="e">
            <v>#REF!</v>
          </cell>
        </row>
        <row r="646">
          <cell r="A646" t="e">
            <v>#REF!</v>
          </cell>
          <cell r="B646" t="e">
            <v>#REF!</v>
          </cell>
          <cell r="C646" t="e">
            <v>#REF!</v>
          </cell>
          <cell r="D646" t="e">
            <v>#REF!</v>
          </cell>
          <cell r="E646" t="e">
            <v>#REF!</v>
          </cell>
          <cell r="F646" t="e">
            <v>#REF!</v>
          </cell>
        </row>
        <row r="647">
          <cell r="A647" t="e">
            <v>#REF!</v>
          </cell>
          <cell r="B647" t="e">
            <v>#REF!</v>
          </cell>
          <cell r="C647" t="e">
            <v>#REF!</v>
          </cell>
          <cell r="D647" t="e">
            <v>#REF!</v>
          </cell>
          <cell r="E647" t="e">
            <v>#REF!</v>
          </cell>
          <cell r="F647" t="e">
            <v>#REF!</v>
          </cell>
        </row>
        <row r="648">
          <cell r="A648" t="e">
            <v>#REF!</v>
          </cell>
          <cell r="B648" t="e">
            <v>#REF!</v>
          </cell>
          <cell r="C648" t="e">
            <v>#REF!</v>
          </cell>
          <cell r="D648" t="e">
            <v>#REF!</v>
          </cell>
          <cell r="E648" t="e">
            <v>#REF!</v>
          </cell>
          <cell r="F648" t="e">
            <v>#REF!</v>
          </cell>
        </row>
        <row r="649">
          <cell r="A649" t="e">
            <v>#REF!</v>
          </cell>
          <cell r="B649" t="e">
            <v>#REF!</v>
          </cell>
          <cell r="C649" t="e">
            <v>#REF!</v>
          </cell>
          <cell r="D649" t="e">
            <v>#REF!</v>
          </cell>
          <cell r="E649" t="e">
            <v>#REF!</v>
          </cell>
          <cell r="F649" t="e">
            <v>#REF!</v>
          </cell>
        </row>
        <row r="650">
          <cell r="A650" t="e">
            <v>#REF!</v>
          </cell>
          <cell r="B650" t="e">
            <v>#REF!</v>
          </cell>
          <cell r="C650" t="e">
            <v>#REF!</v>
          </cell>
          <cell r="D650" t="e">
            <v>#REF!</v>
          </cell>
          <cell r="E650" t="e">
            <v>#REF!</v>
          </cell>
          <cell r="F650" t="e">
            <v>#REF!</v>
          </cell>
        </row>
        <row r="651">
          <cell r="A651" t="e">
            <v>#REF!</v>
          </cell>
          <cell r="B651" t="e">
            <v>#REF!</v>
          </cell>
          <cell r="C651" t="e">
            <v>#REF!</v>
          </cell>
          <cell r="D651" t="e">
            <v>#REF!</v>
          </cell>
          <cell r="E651" t="e">
            <v>#REF!</v>
          </cell>
          <cell r="F651" t="e">
            <v>#REF!</v>
          </cell>
        </row>
        <row r="652">
          <cell r="A652" t="e">
            <v>#REF!</v>
          </cell>
          <cell r="B652" t="e">
            <v>#REF!</v>
          </cell>
          <cell r="C652" t="e">
            <v>#REF!</v>
          </cell>
          <cell r="D652" t="e">
            <v>#REF!</v>
          </cell>
          <cell r="E652" t="e">
            <v>#REF!</v>
          </cell>
          <cell r="F652" t="e">
            <v>#REF!</v>
          </cell>
        </row>
        <row r="653">
          <cell r="A653" t="e">
            <v>#REF!</v>
          </cell>
          <cell r="B653" t="e">
            <v>#REF!</v>
          </cell>
          <cell r="C653" t="e">
            <v>#REF!</v>
          </cell>
          <cell r="D653" t="e">
            <v>#REF!</v>
          </cell>
          <cell r="E653" t="e">
            <v>#REF!</v>
          </cell>
          <cell r="F653" t="e">
            <v>#REF!</v>
          </cell>
        </row>
        <row r="654">
          <cell r="A654" t="e">
            <v>#REF!</v>
          </cell>
          <cell r="B654" t="e">
            <v>#REF!</v>
          </cell>
          <cell r="C654" t="e">
            <v>#REF!</v>
          </cell>
          <cell r="D654" t="e">
            <v>#REF!</v>
          </cell>
          <cell r="E654" t="e">
            <v>#REF!</v>
          </cell>
          <cell r="F654" t="e">
            <v>#REF!</v>
          </cell>
        </row>
        <row r="655">
          <cell r="A655" t="e">
            <v>#REF!</v>
          </cell>
          <cell r="B655" t="e">
            <v>#REF!</v>
          </cell>
          <cell r="C655" t="e">
            <v>#REF!</v>
          </cell>
          <cell r="D655" t="e">
            <v>#REF!</v>
          </cell>
          <cell r="E655" t="e">
            <v>#REF!</v>
          </cell>
          <cell r="F655" t="e">
            <v>#REF!</v>
          </cell>
        </row>
        <row r="656">
          <cell r="A656" t="e">
            <v>#REF!</v>
          </cell>
          <cell r="B656" t="e">
            <v>#REF!</v>
          </cell>
          <cell r="C656" t="e">
            <v>#REF!</v>
          </cell>
          <cell r="D656" t="e">
            <v>#REF!</v>
          </cell>
          <cell r="E656" t="e">
            <v>#REF!</v>
          </cell>
          <cell r="F656" t="e">
            <v>#REF!</v>
          </cell>
        </row>
        <row r="657">
          <cell r="A657" t="e">
            <v>#REF!</v>
          </cell>
          <cell r="B657" t="e">
            <v>#REF!</v>
          </cell>
          <cell r="C657" t="e">
            <v>#REF!</v>
          </cell>
          <cell r="D657" t="e">
            <v>#REF!</v>
          </cell>
          <cell r="E657" t="e">
            <v>#REF!</v>
          </cell>
          <cell r="F657" t="e">
            <v>#REF!</v>
          </cell>
        </row>
        <row r="658">
          <cell r="A658" t="e">
            <v>#REF!</v>
          </cell>
          <cell r="B658" t="e">
            <v>#REF!</v>
          </cell>
          <cell r="C658" t="e">
            <v>#REF!</v>
          </cell>
          <cell r="D658" t="e">
            <v>#REF!</v>
          </cell>
          <cell r="E658" t="e">
            <v>#REF!</v>
          </cell>
          <cell r="F658" t="e">
            <v>#REF!</v>
          </cell>
        </row>
        <row r="659">
          <cell r="A659" t="e">
            <v>#REF!</v>
          </cell>
          <cell r="B659" t="e">
            <v>#REF!</v>
          </cell>
          <cell r="C659" t="e">
            <v>#REF!</v>
          </cell>
          <cell r="D659" t="e">
            <v>#REF!</v>
          </cell>
          <cell r="E659" t="e">
            <v>#REF!</v>
          </cell>
          <cell r="F659" t="e">
            <v>#REF!</v>
          </cell>
        </row>
        <row r="660">
          <cell r="A660" t="e">
            <v>#REF!</v>
          </cell>
          <cell r="B660" t="e">
            <v>#REF!</v>
          </cell>
          <cell r="C660" t="e">
            <v>#REF!</v>
          </cell>
          <cell r="D660" t="e">
            <v>#REF!</v>
          </cell>
          <cell r="E660" t="e">
            <v>#REF!</v>
          </cell>
          <cell r="F660" t="e">
            <v>#REF!</v>
          </cell>
        </row>
        <row r="661">
          <cell r="A661" t="e">
            <v>#REF!</v>
          </cell>
          <cell r="B661" t="e">
            <v>#REF!</v>
          </cell>
          <cell r="C661" t="e">
            <v>#REF!</v>
          </cell>
          <cell r="D661" t="e">
            <v>#REF!</v>
          </cell>
          <cell r="E661" t="e">
            <v>#REF!</v>
          </cell>
          <cell r="F661" t="e">
            <v>#REF!</v>
          </cell>
        </row>
        <row r="662">
          <cell r="A662" t="e">
            <v>#REF!</v>
          </cell>
          <cell r="B662" t="e">
            <v>#REF!</v>
          </cell>
          <cell r="C662" t="e">
            <v>#REF!</v>
          </cell>
          <cell r="D662" t="e">
            <v>#REF!</v>
          </cell>
          <cell r="E662" t="e">
            <v>#REF!</v>
          </cell>
          <cell r="F662" t="e">
            <v>#REF!</v>
          </cell>
        </row>
        <row r="663">
          <cell r="A663" t="e">
            <v>#REF!</v>
          </cell>
          <cell r="B663" t="e">
            <v>#REF!</v>
          </cell>
          <cell r="C663" t="e">
            <v>#REF!</v>
          </cell>
          <cell r="D663" t="e">
            <v>#REF!</v>
          </cell>
          <cell r="E663" t="e">
            <v>#REF!</v>
          </cell>
          <cell r="F663" t="e">
            <v>#REF!</v>
          </cell>
        </row>
        <row r="664">
          <cell r="A664" t="e">
            <v>#REF!</v>
          </cell>
          <cell r="B664" t="e">
            <v>#REF!</v>
          </cell>
          <cell r="C664" t="e">
            <v>#REF!</v>
          </cell>
          <cell r="D664" t="e">
            <v>#REF!</v>
          </cell>
          <cell r="E664" t="e">
            <v>#REF!</v>
          </cell>
          <cell r="F664" t="e">
            <v>#REF!</v>
          </cell>
        </row>
        <row r="665">
          <cell r="A665" t="e">
            <v>#REF!</v>
          </cell>
          <cell r="B665" t="e">
            <v>#REF!</v>
          </cell>
          <cell r="C665" t="e">
            <v>#REF!</v>
          </cell>
          <cell r="D665" t="e">
            <v>#REF!</v>
          </cell>
          <cell r="E665" t="e">
            <v>#REF!</v>
          </cell>
          <cell r="F665" t="e">
            <v>#REF!</v>
          </cell>
        </row>
        <row r="666">
          <cell r="A666" t="e">
            <v>#REF!</v>
          </cell>
          <cell r="B666" t="e">
            <v>#REF!</v>
          </cell>
          <cell r="C666" t="e">
            <v>#REF!</v>
          </cell>
          <cell r="D666" t="e">
            <v>#REF!</v>
          </cell>
          <cell r="E666" t="e">
            <v>#REF!</v>
          </cell>
          <cell r="F666" t="e">
            <v>#REF!</v>
          </cell>
        </row>
        <row r="667">
          <cell r="A667" t="e">
            <v>#REF!</v>
          </cell>
          <cell r="B667" t="e">
            <v>#REF!</v>
          </cell>
          <cell r="C667" t="e">
            <v>#REF!</v>
          </cell>
          <cell r="D667" t="e">
            <v>#REF!</v>
          </cell>
          <cell r="E667" t="e">
            <v>#REF!</v>
          </cell>
          <cell r="F667" t="e">
            <v>#REF!</v>
          </cell>
        </row>
        <row r="668">
          <cell r="A668" t="e">
            <v>#REF!</v>
          </cell>
          <cell r="B668" t="e">
            <v>#REF!</v>
          </cell>
          <cell r="C668" t="e">
            <v>#REF!</v>
          </cell>
          <cell r="D668" t="e">
            <v>#REF!</v>
          </cell>
          <cell r="E668" t="e">
            <v>#REF!</v>
          </cell>
          <cell r="F668" t="e">
            <v>#REF!</v>
          </cell>
        </row>
        <row r="669">
          <cell r="A669" t="e">
            <v>#REF!</v>
          </cell>
          <cell r="B669" t="e">
            <v>#REF!</v>
          </cell>
          <cell r="C669" t="e">
            <v>#REF!</v>
          </cell>
          <cell r="D669" t="e">
            <v>#REF!</v>
          </cell>
          <cell r="E669" t="e">
            <v>#REF!</v>
          </cell>
          <cell r="F669" t="e">
            <v>#REF!</v>
          </cell>
        </row>
        <row r="670">
          <cell r="A670" t="e">
            <v>#REF!</v>
          </cell>
          <cell r="B670" t="e">
            <v>#REF!</v>
          </cell>
          <cell r="C670" t="e">
            <v>#REF!</v>
          </cell>
          <cell r="D670" t="e">
            <v>#REF!</v>
          </cell>
          <cell r="E670" t="e">
            <v>#REF!</v>
          </cell>
          <cell r="F670" t="e">
            <v>#REF!</v>
          </cell>
        </row>
        <row r="671">
          <cell r="A671" t="e">
            <v>#REF!</v>
          </cell>
          <cell r="B671" t="e">
            <v>#REF!</v>
          </cell>
          <cell r="C671" t="e">
            <v>#REF!</v>
          </cell>
          <cell r="D671" t="e">
            <v>#REF!</v>
          </cell>
          <cell r="E671" t="e">
            <v>#REF!</v>
          </cell>
          <cell r="F671" t="e">
            <v>#REF!</v>
          </cell>
        </row>
        <row r="672">
          <cell r="A672" t="e">
            <v>#REF!</v>
          </cell>
          <cell r="B672" t="e">
            <v>#REF!</v>
          </cell>
          <cell r="C672" t="e">
            <v>#REF!</v>
          </cell>
          <cell r="D672" t="e">
            <v>#REF!</v>
          </cell>
          <cell r="E672" t="e">
            <v>#REF!</v>
          </cell>
          <cell r="F672" t="e">
            <v>#REF!</v>
          </cell>
        </row>
        <row r="673">
          <cell r="A673" t="e">
            <v>#REF!</v>
          </cell>
          <cell r="B673" t="e">
            <v>#REF!</v>
          </cell>
          <cell r="C673" t="e">
            <v>#REF!</v>
          </cell>
          <cell r="D673" t="e">
            <v>#REF!</v>
          </cell>
          <cell r="E673" t="e">
            <v>#REF!</v>
          </cell>
          <cell r="F673" t="e">
            <v>#REF!</v>
          </cell>
        </row>
        <row r="674">
          <cell r="A674" t="e">
            <v>#REF!</v>
          </cell>
          <cell r="B674" t="e">
            <v>#REF!</v>
          </cell>
          <cell r="C674" t="e">
            <v>#REF!</v>
          </cell>
          <cell r="D674" t="e">
            <v>#REF!</v>
          </cell>
          <cell r="E674" t="e">
            <v>#REF!</v>
          </cell>
          <cell r="F674" t="e">
            <v>#REF!</v>
          </cell>
        </row>
        <row r="675">
          <cell r="A675" t="e">
            <v>#REF!</v>
          </cell>
          <cell r="B675" t="e">
            <v>#REF!</v>
          </cell>
          <cell r="C675" t="e">
            <v>#REF!</v>
          </cell>
          <cell r="D675" t="e">
            <v>#REF!</v>
          </cell>
          <cell r="E675" t="e">
            <v>#REF!</v>
          </cell>
          <cell r="F675" t="e">
            <v>#REF!</v>
          </cell>
        </row>
        <row r="676">
          <cell r="A676" t="e">
            <v>#REF!</v>
          </cell>
          <cell r="B676" t="e">
            <v>#REF!</v>
          </cell>
          <cell r="C676" t="e">
            <v>#REF!</v>
          </cell>
          <cell r="D676" t="e">
            <v>#REF!</v>
          </cell>
          <cell r="E676" t="e">
            <v>#REF!</v>
          </cell>
          <cell r="F676" t="e">
            <v>#REF!</v>
          </cell>
        </row>
        <row r="677">
          <cell r="A677" t="e">
            <v>#REF!</v>
          </cell>
          <cell r="B677" t="e">
            <v>#REF!</v>
          </cell>
          <cell r="C677" t="e">
            <v>#REF!</v>
          </cell>
          <cell r="D677" t="e">
            <v>#REF!</v>
          </cell>
          <cell r="E677" t="e">
            <v>#REF!</v>
          </cell>
          <cell r="F677" t="e">
            <v>#REF!</v>
          </cell>
        </row>
        <row r="678">
          <cell r="A678" t="e">
            <v>#REF!</v>
          </cell>
          <cell r="B678" t="e">
            <v>#REF!</v>
          </cell>
          <cell r="C678" t="e">
            <v>#REF!</v>
          </cell>
          <cell r="D678" t="e">
            <v>#REF!</v>
          </cell>
          <cell r="E678" t="e">
            <v>#REF!</v>
          </cell>
          <cell r="F678" t="e">
            <v>#REF!</v>
          </cell>
        </row>
        <row r="679">
          <cell r="A679" t="e">
            <v>#REF!</v>
          </cell>
          <cell r="B679" t="e">
            <v>#REF!</v>
          </cell>
          <cell r="C679" t="e">
            <v>#REF!</v>
          </cell>
          <cell r="D679" t="e">
            <v>#REF!</v>
          </cell>
          <cell r="E679" t="e">
            <v>#REF!</v>
          </cell>
          <cell r="F679" t="e">
            <v>#REF!</v>
          </cell>
        </row>
        <row r="680">
          <cell r="A680" t="e">
            <v>#REF!</v>
          </cell>
          <cell r="B680" t="e">
            <v>#REF!</v>
          </cell>
          <cell r="C680" t="e">
            <v>#REF!</v>
          </cell>
          <cell r="D680" t="e">
            <v>#REF!</v>
          </cell>
          <cell r="E680" t="e">
            <v>#REF!</v>
          </cell>
          <cell r="F680" t="e">
            <v>#REF!</v>
          </cell>
        </row>
        <row r="681">
          <cell r="A681" t="e">
            <v>#REF!</v>
          </cell>
          <cell r="B681" t="e">
            <v>#REF!</v>
          </cell>
          <cell r="C681" t="e">
            <v>#REF!</v>
          </cell>
          <cell r="D681" t="e">
            <v>#REF!</v>
          </cell>
          <cell r="E681" t="e">
            <v>#REF!</v>
          </cell>
          <cell r="F681" t="e">
            <v>#REF!</v>
          </cell>
        </row>
        <row r="682">
          <cell r="A682" t="e">
            <v>#REF!</v>
          </cell>
          <cell r="B682" t="e">
            <v>#REF!</v>
          </cell>
          <cell r="C682" t="e">
            <v>#REF!</v>
          </cell>
          <cell r="D682" t="e">
            <v>#REF!</v>
          </cell>
          <cell r="E682" t="e">
            <v>#REF!</v>
          </cell>
          <cell r="F682" t="e">
            <v>#REF!</v>
          </cell>
        </row>
        <row r="683">
          <cell r="A683" t="e">
            <v>#REF!</v>
          </cell>
          <cell r="B683" t="e">
            <v>#REF!</v>
          </cell>
          <cell r="C683" t="e">
            <v>#REF!</v>
          </cell>
          <cell r="D683" t="e">
            <v>#REF!</v>
          </cell>
          <cell r="E683" t="e">
            <v>#REF!</v>
          </cell>
          <cell r="F683" t="e">
            <v>#REF!</v>
          </cell>
        </row>
        <row r="684">
          <cell r="A684" t="e">
            <v>#REF!</v>
          </cell>
          <cell r="B684" t="e">
            <v>#REF!</v>
          </cell>
          <cell r="C684" t="e">
            <v>#REF!</v>
          </cell>
          <cell r="D684" t="e">
            <v>#REF!</v>
          </cell>
          <cell r="E684" t="e">
            <v>#REF!</v>
          </cell>
          <cell r="F684" t="e">
            <v>#REF!</v>
          </cell>
        </row>
        <row r="685">
          <cell r="A685" t="e">
            <v>#REF!</v>
          </cell>
          <cell r="B685" t="e">
            <v>#REF!</v>
          </cell>
          <cell r="C685" t="e">
            <v>#REF!</v>
          </cell>
          <cell r="D685" t="e">
            <v>#REF!</v>
          </cell>
          <cell r="E685" t="e">
            <v>#REF!</v>
          </cell>
          <cell r="F685" t="e">
            <v>#REF!</v>
          </cell>
        </row>
        <row r="686">
          <cell r="A686" t="e">
            <v>#REF!</v>
          </cell>
          <cell r="B686" t="e">
            <v>#REF!</v>
          </cell>
          <cell r="C686" t="e">
            <v>#REF!</v>
          </cell>
          <cell r="D686" t="e">
            <v>#REF!</v>
          </cell>
          <cell r="E686" t="e">
            <v>#REF!</v>
          </cell>
          <cell r="F686" t="e">
            <v>#REF!</v>
          </cell>
        </row>
        <row r="687">
          <cell r="A687" t="e">
            <v>#REF!</v>
          </cell>
          <cell r="B687" t="e">
            <v>#REF!</v>
          </cell>
          <cell r="C687" t="e">
            <v>#REF!</v>
          </cell>
          <cell r="D687" t="e">
            <v>#REF!</v>
          </cell>
          <cell r="E687" t="e">
            <v>#REF!</v>
          </cell>
          <cell r="F687" t="e">
            <v>#REF!</v>
          </cell>
        </row>
        <row r="688">
          <cell r="A688" t="e">
            <v>#REF!</v>
          </cell>
          <cell r="B688" t="e">
            <v>#REF!</v>
          </cell>
          <cell r="C688" t="e">
            <v>#REF!</v>
          </cell>
          <cell r="D688" t="e">
            <v>#REF!</v>
          </cell>
          <cell r="E688" t="e">
            <v>#REF!</v>
          </cell>
          <cell r="F688" t="e">
            <v>#REF!</v>
          </cell>
        </row>
        <row r="689">
          <cell r="A689" t="e">
            <v>#REF!</v>
          </cell>
          <cell r="B689" t="e">
            <v>#REF!</v>
          </cell>
          <cell r="C689" t="e">
            <v>#REF!</v>
          </cell>
          <cell r="D689" t="e">
            <v>#REF!</v>
          </cell>
          <cell r="E689" t="e">
            <v>#REF!</v>
          </cell>
          <cell r="F689" t="e">
            <v>#REF!</v>
          </cell>
        </row>
        <row r="690">
          <cell r="A690" t="e">
            <v>#REF!</v>
          </cell>
          <cell r="B690" t="e">
            <v>#REF!</v>
          </cell>
          <cell r="C690" t="e">
            <v>#REF!</v>
          </cell>
          <cell r="D690" t="e">
            <v>#REF!</v>
          </cell>
          <cell r="E690" t="e">
            <v>#REF!</v>
          </cell>
          <cell r="F690" t="e">
            <v>#REF!</v>
          </cell>
        </row>
        <row r="691">
          <cell r="A691" t="e">
            <v>#REF!</v>
          </cell>
          <cell r="B691" t="e">
            <v>#REF!</v>
          </cell>
          <cell r="C691" t="e">
            <v>#REF!</v>
          </cell>
          <cell r="D691" t="e">
            <v>#REF!</v>
          </cell>
          <cell r="E691" t="e">
            <v>#REF!</v>
          </cell>
          <cell r="F691" t="e">
            <v>#REF!</v>
          </cell>
        </row>
        <row r="692">
          <cell r="A692" t="e">
            <v>#REF!</v>
          </cell>
          <cell r="B692" t="e">
            <v>#REF!</v>
          </cell>
          <cell r="C692" t="e">
            <v>#REF!</v>
          </cell>
          <cell r="D692" t="e">
            <v>#REF!</v>
          </cell>
          <cell r="E692" t="e">
            <v>#REF!</v>
          </cell>
          <cell r="F692" t="e">
            <v>#REF!</v>
          </cell>
        </row>
        <row r="693">
          <cell r="A693" t="e">
            <v>#REF!</v>
          </cell>
          <cell r="B693" t="e">
            <v>#REF!</v>
          </cell>
          <cell r="C693" t="e">
            <v>#REF!</v>
          </cell>
          <cell r="D693" t="e">
            <v>#REF!</v>
          </cell>
          <cell r="E693" t="e">
            <v>#REF!</v>
          </cell>
          <cell r="F693" t="e">
            <v>#REF!</v>
          </cell>
        </row>
        <row r="694">
          <cell r="A694" t="e">
            <v>#REF!</v>
          </cell>
          <cell r="B694" t="e">
            <v>#REF!</v>
          </cell>
          <cell r="C694" t="e">
            <v>#REF!</v>
          </cell>
          <cell r="D694" t="e">
            <v>#REF!</v>
          </cell>
          <cell r="E694" t="e">
            <v>#REF!</v>
          </cell>
          <cell r="F694" t="e">
            <v>#REF!</v>
          </cell>
        </row>
        <row r="695">
          <cell r="A695" t="e">
            <v>#REF!</v>
          </cell>
          <cell r="B695" t="e">
            <v>#REF!</v>
          </cell>
          <cell r="C695" t="e">
            <v>#REF!</v>
          </cell>
          <cell r="D695" t="e">
            <v>#REF!</v>
          </cell>
          <cell r="E695" t="e">
            <v>#REF!</v>
          </cell>
          <cell r="F695" t="e">
            <v>#REF!</v>
          </cell>
        </row>
        <row r="696">
          <cell r="A696" t="e">
            <v>#REF!</v>
          </cell>
          <cell r="B696" t="e">
            <v>#REF!</v>
          </cell>
          <cell r="C696" t="e">
            <v>#REF!</v>
          </cell>
          <cell r="D696" t="e">
            <v>#REF!</v>
          </cell>
          <cell r="E696" t="e">
            <v>#REF!</v>
          </cell>
          <cell r="F696" t="e">
            <v>#REF!</v>
          </cell>
        </row>
        <row r="697">
          <cell r="A697" t="e">
            <v>#REF!</v>
          </cell>
          <cell r="B697" t="e">
            <v>#REF!</v>
          </cell>
          <cell r="C697" t="e">
            <v>#REF!</v>
          </cell>
          <cell r="D697" t="e">
            <v>#REF!</v>
          </cell>
          <cell r="E697" t="e">
            <v>#REF!</v>
          </cell>
          <cell r="F697" t="e">
            <v>#REF!</v>
          </cell>
        </row>
        <row r="698">
          <cell r="A698" t="e">
            <v>#REF!</v>
          </cell>
          <cell r="B698" t="e">
            <v>#REF!</v>
          </cell>
          <cell r="C698" t="e">
            <v>#REF!</v>
          </cell>
          <cell r="D698" t="e">
            <v>#REF!</v>
          </cell>
          <cell r="E698" t="e">
            <v>#REF!</v>
          </cell>
          <cell r="F698" t="e">
            <v>#REF!</v>
          </cell>
        </row>
        <row r="699">
          <cell r="A699" t="e">
            <v>#REF!</v>
          </cell>
          <cell r="B699" t="e">
            <v>#REF!</v>
          </cell>
          <cell r="C699" t="e">
            <v>#REF!</v>
          </cell>
          <cell r="D699" t="e">
            <v>#REF!</v>
          </cell>
          <cell r="E699" t="e">
            <v>#REF!</v>
          </cell>
          <cell r="F699" t="e">
            <v>#REF!</v>
          </cell>
        </row>
        <row r="700">
          <cell r="A700" t="e">
            <v>#REF!</v>
          </cell>
          <cell r="B700" t="e">
            <v>#REF!</v>
          </cell>
          <cell r="C700" t="e">
            <v>#REF!</v>
          </cell>
          <cell r="D700" t="e">
            <v>#REF!</v>
          </cell>
          <cell r="E700" t="e">
            <v>#REF!</v>
          </cell>
          <cell r="F700" t="e">
            <v>#REF!</v>
          </cell>
        </row>
        <row r="701">
          <cell r="A701" t="e">
            <v>#REF!</v>
          </cell>
          <cell r="B701" t="e">
            <v>#REF!</v>
          </cell>
          <cell r="C701" t="e">
            <v>#REF!</v>
          </cell>
          <cell r="D701" t="e">
            <v>#REF!</v>
          </cell>
          <cell r="E701" t="e">
            <v>#REF!</v>
          </cell>
          <cell r="F701" t="e">
            <v>#REF!</v>
          </cell>
        </row>
        <row r="702">
          <cell r="A702" t="e">
            <v>#REF!</v>
          </cell>
          <cell r="B702" t="e">
            <v>#REF!</v>
          </cell>
          <cell r="C702" t="e">
            <v>#REF!</v>
          </cell>
          <cell r="D702" t="e">
            <v>#REF!</v>
          </cell>
          <cell r="E702" t="e">
            <v>#REF!</v>
          </cell>
          <cell r="F702" t="e">
            <v>#REF!</v>
          </cell>
        </row>
        <row r="703">
          <cell r="A703" t="e">
            <v>#REF!</v>
          </cell>
          <cell r="B703" t="e">
            <v>#REF!</v>
          </cell>
          <cell r="C703" t="e">
            <v>#REF!</v>
          </cell>
          <cell r="D703" t="e">
            <v>#REF!</v>
          </cell>
          <cell r="E703" t="e">
            <v>#REF!</v>
          </cell>
          <cell r="F703" t="e">
            <v>#REF!</v>
          </cell>
        </row>
        <row r="704">
          <cell r="A704" t="e">
            <v>#REF!</v>
          </cell>
          <cell r="B704" t="e">
            <v>#REF!</v>
          </cell>
          <cell r="C704" t="e">
            <v>#REF!</v>
          </cell>
          <cell r="D704" t="e">
            <v>#REF!</v>
          </cell>
          <cell r="E704" t="e">
            <v>#REF!</v>
          </cell>
          <cell r="F704" t="e">
            <v>#REF!</v>
          </cell>
        </row>
        <row r="705">
          <cell r="A705" t="e">
            <v>#REF!</v>
          </cell>
          <cell r="B705" t="e">
            <v>#REF!</v>
          </cell>
          <cell r="C705" t="e">
            <v>#REF!</v>
          </cell>
          <cell r="D705" t="e">
            <v>#REF!</v>
          </cell>
          <cell r="E705" t="e">
            <v>#REF!</v>
          </cell>
          <cell r="F705" t="e">
            <v>#REF!</v>
          </cell>
        </row>
        <row r="706">
          <cell r="A706" t="e">
            <v>#REF!</v>
          </cell>
          <cell r="B706" t="e">
            <v>#REF!</v>
          </cell>
          <cell r="C706" t="e">
            <v>#REF!</v>
          </cell>
          <cell r="D706" t="e">
            <v>#REF!</v>
          </cell>
          <cell r="E706" t="e">
            <v>#REF!</v>
          </cell>
          <cell r="F706" t="e">
            <v>#REF!</v>
          </cell>
        </row>
        <row r="707">
          <cell r="A707" t="e">
            <v>#REF!</v>
          </cell>
          <cell r="B707" t="e">
            <v>#REF!</v>
          </cell>
          <cell r="C707" t="e">
            <v>#REF!</v>
          </cell>
          <cell r="D707" t="e">
            <v>#REF!</v>
          </cell>
          <cell r="E707" t="e">
            <v>#REF!</v>
          </cell>
          <cell r="F707" t="e">
            <v>#REF!</v>
          </cell>
        </row>
        <row r="708">
          <cell r="A708" t="e">
            <v>#REF!</v>
          </cell>
          <cell r="B708" t="e">
            <v>#REF!</v>
          </cell>
          <cell r="C708" t="e">
            <v>#REF!</v>
          </cell>
          <cell r="D708" t="e">
            <v>#REF!</v>
          </cell>
          <cell r="E708" t="e">
            <v>#REF!</v>
          </cell>
          <cell r="F708" t="e">
            <v>#REF!</v>
          </cell>
        </row>
        <row r="709">
          <cell r="A709" t="e">
            <v>#REF!</v>
          </cell>
          <cell r="B709" t="e">
            <v>#REF!</v>
          </cell>
          <cell r="C709" t="e">
            <v>#REF!</v>
          </cell>
          <cell r="D709" t="e">
            <v>#REF!</v>
          </cell>
          <cell r="E709" t="e">
            <v>#REF!</v>
          </cell>
          <cell r="F709" t="e">
            <v>#REF!</v>
          </cell>
        </row>
        <row r="710">
          <cell r="A710" t="e">
            <v>#REF!</v>
          </cell>
          <cell r="B710" t="e">
            <v>#REF!</v>
          </cell>
          <cell r="C710" t="e">
            <v>#REF!</v>
          </cell>
          <cell r="D710" t="e">
            <v>#REF!</v>
          </cell>
          <cell r="E710" t="e">
            <v>#REF!</v>
          </cell>
          <cell r="F710" t="e">
            <v>#REF!</v>
          </cell>
        </row>
        <row r="711">
          <cell r="A711" t="e">
            <v>#REF!</v>
          </cell>
          <cell r="B711" t="e">
            <v>#REF!</v>
          </cell>
          <cell r="C711" t="e">
            <v>#REF!</v>
          </cell>
          <cell r="D711" t="e">
            <v>#REF!</v>
          </cell>
          <cell r="E711" t="e">
            <v>#REF!</v>
          </cell>
          <cell r="F711" t="e">
            <v>#REF!</v>
          </cell>
        </row>
        <row r="712">
          <cell r="A712" t="e">
            <v>#REF!</v>
          </cell>
          <cell r="B712" t="e">
            <v>#REF!</v>
          </cell>
          <cell r="C712" t="e">
            <v>#REF!</v>
          </cell>
          <cell r="D712" t="e">
            <v>#REF!</v>
          </cell>
          <cell r="E712" t="e">
            <v>#REF!</v>
          </cell>
          <cell r="F712" t="e">
            <v>#REF!</v>
          </cell>
        </row>
        <row r="713">
          <cell r="A713" t="e">
            <v>#REF!</v>
          </cell>
          <cell r="B713" t="e">
            <v>#REF!</v>
          </cell>
          <cell r="C713" t="e">
            <v>#REF!</v>
          </cell>
          <cell r="D713" t="e">
            <v>#REF!</v>
          </cell>
          <cell r="E713" t="e">
            <v>#REF!</v>
          </cell>
          <cell r="F713" t="e">
            <v>#REF!</v>
          </cell>
        </row>
        <row r="714">
          <cell r="A714" t="e">
            <v>#REF!</v>
          </cell>
          <cell r="B714" t="e">
            <v>#REF!</v>
          </cell>
          <cell r="C714" t="e">
            <v>#REF!</v>
          </cell>
          <cell r="D714" t="e">
            <v>#REF!</v>
          </cell>
          <cell r="E714" t="e">
            <v>#REF!</v>
          </cell>
          <cell r="F714" t="e">
            <v>#REF!</v>
          </cell>
        </row>
        <row r="715">
          <cell r="A715" t="e">
            <v>#REF!</v>
          </cell>
          <cell r="B715" t="e">
            <v>#REF!</v>
          </cell>
          <cell r="C715" t="e">
            <v>#REF!</v>
          </cell>
          <cell r="D715" t="e">
            <v>#REF!</v>
          </cell>
          <cell r="E715" t="e">
            <v>#REF!</v>
          </cell>
          <cell r="F715" t="e">
            <v>#REF!</v>
          </cell>
        </row>
        <row r="716">
          <cell r="A716" t="e">
            <v>#REF!</v>
          </cell>
          <cell r="B716" t="e">
            <v>#REF!</v>
          </cell>
          <cell r="C716" t="e">
            <v>#REF!</v>
          </cell>
          <cell r="D716" t="e">
            <v>#REF!</v>
          </cell>
          <cell r="E716" t="e">
            <v>#REF!</v>
          </cell>
          <cell r="F716" t="e">
            <v>#REF!</v>
          </cell>
        </row>
        <row r="717">
          <cell r="A717" t="e">
            <v>#REF!</v>
          </cell>
          <cell r="B717" t="e">
            <v>#REF!</v>
          </cell>
          <cell r="C717" t="e">
            <v>#REF!</v>
          </cell>
          <cell r="D717" t="e">
            <v>#REF!</v>
          </cell>
          <cell r="E717" t="e">
            <v>#REF!</v>
          </cell>
          <cell r="F717" t="e">
            <v>#REF!</v>
          </cell>
        </row>
        <row r="718">
          <cell r="A718" t="e">
            <v>#REF!</v>
          </cell>
          <cell r="B718" t="e">
            <v>#REF!</v>
          </cell>
          <cell r="C718" t="e">
            <v>#REF!</v>
          </cell>
          <cell r="D718" t="e">
            <v>#REF!</v>
          </cell>
          <cell r="E718" t="e">
            <v>#REF!</v>
          </cell>
          <cell r="F718" t="e">
            <v>#REF!</v>
          </cell>
        </row>
        <row r="719">
          <cell r="A719" t="e">
            <v>#REF!</v>
          </cell>
          <cell r="B719" t="e">
            <v>#REF!</v>
          </cell>
          <cell r="C719" t="e">
            <v>#REF!</v>
          </cell>
          <cell r="D719" t="e">
            <v>#REF!</v>
          </cell>
          <cell r="E719" t="e">
            <v>#REF!</v>
          </cell>
          <cell r="F719" t="e">
            <v>#REF!</v>
          </cell>
        </row>
        <row r="720">
          <cell r="A720" t="e">
            <v>#REF!</v>
          </cell>
          <cell r="B720" t="e">
            <v>#REF!</v>
          </cell>
          <cell r="C720" t="e">
            <v>#REF!</v>
          </cell>
          <cell r="D720" t="e">
            <v>#REF!</v>
          </cell>
          <cell r="E720" t="e">
            <v>#REF!</v>
          </cell>
          <cell r="F720" t="e">
            <v>#REF!</v>
          </cell>
        </row>
        <row r="721">
          <cell r="A721" t="e">
            <v>#REF!</v>
          </cell>
          <cell r="B721" t="e">
            <v>#REF!</v>
          </cell>
          <cell r="C721" t="e">
            <v>#REF!</v>
          </cell>
          <cell r="D721" t="e">
            <v>#REF!</v>
          </cell>
          <cell r="E721" t="e">
            <v>#REF!</v>
          </cell>
          <cell r="F721" t="e">
            <v>#REF!</v>
          </cell>
        </row>
        <row r="722">
          <cell r="A722" t="e">
            <v>#REF!</v>
          </cell>
          <cell r="B722" t="e">
            <v>#REF!</v>
          </cell>
          <cell r="C722" t="e">
            <v>#REF!</v>
          </cell>
          <cell r="D722" t="e">
            <v>#REF!</v>
          </cell>
          <cell r="E722" t="e">
            <v>#REF!</v>
          </cell>
          <cell r="F722" t="e">
            <v>#REF!</v>
          </cell>
        </row>
        <row r="723">
          <cell r="A723" t="e">
            <v>#REF!</v>
          </cell>
          <cell r="B723" t="e">
            <v>#REF!</v>
          </cell>
          <cell r="C723" t="e">
            <v>#REF!</v>
          </cell>
          <cell r="D723" t="e">
            <v>#REF!</v>
          </cell>
          <cell r="E723" t="e">
            <v>#REF!</v>
          </cell>
          <cell r="F723" t="e">
            <v>#REF!</v>
          </cell>
        </row>
        <row r="724">
          <cell r="A724" t="e">
            <v>#REF!</v>
          </cell>
          <cell r="B724" t="e">
            <v>#REF!</v>
          </cell>
          <cell r="C724" t="e">
            <v>#REF!</v>
          </cell>
          <cell r="D724" t="e">
            <v>#REF!</v>
          </cell>
          <cell r="E724" t="e">
            <v>#REF!</v>
          </cell>
          <cell r="F724" t="e">
            <v>#REF!</v>
          </cell>
        </row>
        <row r="725">
          <cell r="A725" t="e">
            <v>#REF!</v>
          </cell>
          <cell r="B725" t="e">
            <v>#REF!</v>
          </cell>
          <cell r="C725" t="e">
            <v>#REF!</v>
          </cell>
          <cell r="D725" t="e">
            <v>#REF!</v>
          </cell>
          <cell r="E725" t="e">
            <v>#REF!</v>
          </cell>
          <cell r="F725" t="e">
            <v>#REF!</v>
          </cell>
        </row>
        <row r="726">
          <cell r="A726" t="e">
            <v>#REF!</v>
          </cell>
          <cell r="B726" t="e">
            <v>#REF!</v>
          </cell>
          <cell r="C726" t="e">
            <v>#REF!</v>
          </cell>
          <cell r="D726" t="e">
            <v>#REF!</v>
          </cell>
          <cell r="E726" t="e">
            <v>#REF!</v>
          </cell>
          <cell r="F726" t="e">
            <v>#REF!</v>
          </cell>
        </row>
        <row r="727">
          <cell r="A727" t="e">
            <v>#REF!</v>
          </cell>
          <cell r="B727" t="e">
            <v>#REF!</v>
          </cell>
          <cell r="C727" t="e">
            <v>#REF!</v>
          </cell>
          <cell r="D727" t="e">
            <v>#REF!</v>
          </cell>
          <cell r="E727" t="e">
            <v>#REF!</v>
          </cell>
          <cell r="F727" t="e">
            <v>#REF!</v>
          </cell>
        </row>
        <row r="728">
          <cell r="A728" t="e">
            <v>#REF!</v>
          </cell>
          <cell r="B728" t="e">
            <v>#REF!</v>
          </cell>
          <cell r="C728" t="e">
            <v>#REF!</v>
          </cell>
          <cell r="D728" t="e">
            <v>#REF!</v>
          </cell>
          <cell r="E728" t="e">
            <v>#REF!</v>
          </cell>
          <cell r="F728" t="e">
            <v>#REF!</v>
          </cell>
        </row>
        <row r="729">
          <cell r="A729" t="e">
            <v>#REF!</v>
          </cell>
          <cell r="B729" t="e">
            <v>#REF!</v>
          </cell>
          <cell r="C729" t="e">
            <v>#REF!</v>
          </cell>
          <cell r="D729" t="e">
            <v>#REF!</v>
          </cell>
          <cell r="E729" t="e">
            <v>#REF!</v>
          </cell>
          <cell r="F729" t="e">
            <v>#REF!</v>
          </cell>
        </row>
        <row r="730">
          <cell r="A730" t="e">
            <v>#REF!</v>
          </cell>
          <cell r="B730" t="e">
            <v>#REF!</v>
          </cell>
          <cell r="C730" t="e">
            <v>#REF!</v>
          </cell>
          <cell r="D730" t="e">
            <v>#REF!</v>
          </cell>
          <cell r="E730" t="e">
            <v>#REF!</v>
          </cell>
          <cell r="F730" t="e">
            <v>#REF!</v>
          </cell>
        </row>
        <row r="731">
          <cell r="A731" t="e">
            <v>#REF!</v>
          </cell>
          <cell r="B731" t="e">
            <v>#REF!</v>
          </cell>
          <cell r="C731" t="e">
            <v>#REF!</v>
          </cell>
          <cell r="D731" t="e">
            <v>#REF!</v>
          </cell>
          <cell r="E731" t="e">
            <v>#REF!</v>
          </cell>
          <cell r="F731" t="e">
            <v>#REF!</v>
          </cell>
        </row>
        <row r="732">
          <cell r="A732" t="e">
            <v>#REF!</v>
          </cell>
          <cell r="B732" t="e">
            <v>#REF!</v>
          </cell>
          <cell r="C732" t="e">
            <v>#REF!</v>
          </cell>
          <cell r="D732" t="e">
            <v>#REF!</v>
          </cell>
          <cell r="E732" t="e">
            <v>#REF!</v>
          </cell>
          <cell r="F732" t="e">
            <v>#REF!</v>
          </cell>
        </row>
        <row r="733">
          <cell r="A733" t="e">
            <v>#REF!</v>
          </cell>
          <cell r="B733" t="e">
            <v>#REF!</v>
          </cell>
          <cell r="C733" t="e">
            <v>#REF!</v>
          </cell>
          <cell r="D733" t="e">
            <v>#REF!</v>
          </cell>
          <cell r="E733" t="e">
            <v>#REF!</v>
          </cell>
          <cell r="F733" t="e">
            <v>#REF!</v>
          </cell>
        </row>
        <row r="734">
          <cell r="A734" t="e">
            <v>#REF!</v>
          </cell>
          <cell r="B734" t="e">
            <v>#REF!</v>
          </cell>
          <cell r="C734" t="e">
            <v>#REF!</v>
          </cell>
          <cell r="D734" t="e">
            <v>#REF!</v>
          </cell>
          <cell r="E734" t="e">
            <v>#REF!</v>
          </cell>
          <cell r="F734" t="e">
            <v>#REF!</v>
          </cell>
        </row>
        <row r="735">
          <cell r="A735" t="e">
            <v>#REF!</v>
          </cell>
          <cell r="B735" t="e">
            <v>#REF!</v>
          </cell>
          <cell r="C735" t="e">
            <v>#REF!</v>
          </cell>
          <cell r="D735" t="e">
            <v>#REF!</v>
          </cell>
          <cell r="E735" t="e">
            <v>#REF!</v>
          </cell>
          <cell r="F735" t="e">
            <v>#REF!</v>
          </cell>
        </row>
        <row r="736">
          <cell r="A736" t="e">
            <v>#REF!</v>
          </cell>
          <cell r="B736" t="e">
            <v>#REF!</v>
          </cell>
          <cell r="C736" t="e">
            <v>#REF!</v>
          </cell>
          <cell r="D736" t="e">
            <v>#REF!</v>
          </cell>
          <cell r="E736" t="e">
            <v>#REF!</v>
          </cell>
          <cell r="F736" t="e">
            <v>#REF!</v>
          </cell>
        </row>
        <row r="737">
          <cell r="A737" t="e">
            <v>#REF!</v>
          </cell>
          <cell r="B737" t="e">
            <v>#REF!</v>
          </cell>
          <cell r="C737" t="e">
            <v>#REF!</v>
          </cell>
          <cell r="D737" t="e">
            <v>#REF!</v>
          </cell>
          <cell r="E737" t="e">
            <v>#REF!</v>
          </cell>
          <cell r="F737" t="e">
            <v>#REF!</v>
          </cell>
        </row>
        <row r="738">
          <cell r="A738" t="e">
            <v>#REF!</v>
          </cell>
          <cell r="B738" t="e">
            <v>#REF!</v>
          </cell>
          <cell r="C738" t="e">
            <v>#REF!</v>
          </cell>
          <cell r="D738" t="e">
            <v>#REF!</v>
          </cell>
          <cell r="E738" t="e">
            <v>#REF!</v>
          </cell>
          <cell r="F738" t="e">
            <v>#REF!</v>
          </cell>
        </row>
        <row r="739">
          <cell r="A739" t="e">
            <v>#REF!</v>
          </cell>
          <cell r="B739" t="e">
            <v>#REF!</v>
          </cell>
          <cell r="C739" t="e">
            <v>#REF!</v>
          </cell>
          <cell r="D739" t="e">
            <v>#REF!</v>
          </cell>
          <cell r="E739" t="e">
            <v>#REF!</v>
          </cell>
          <cell r="F739" t="e">
            <v>#REF!</v>
          </cell>
        </row>
        <row r="740">
          <cell r="A740" t="e">
            <v>#REF!</v>
          </cell>
          <cell r="B740" t="e">
            <v>#REF!</v>
          </cell>
          <cell r="C740" t="e">
            <v>#REF!</v>
          </cell>
          <cell r="D740" t="e">
            <v>#REF!</v>
          </cell>
          <cell r="E740" t="e">
            <v>#REF!</v>
          </cell>
          <cell r="F740" t="e">
            <v>#REF!</v>
          </cell>
        </row>
        <row r="741">
          <cell r="A741" t="e">
            <v>#REF!</v>
          </cell>
          <cell r="B741" t="e">
            <v>#REF!</v>
          </cell>
          <cell r="C741" t="e">
            <v>#REF!</v>
          </cell>
          <cell r="D741" t="e">
            <v>#REF!</v>
          </cell>
          <cell r="E741" t="e">
            <v>#REF!</v>
          </cell>
          <cell r="F741" t="e">
            <v>#REF!</v>
          </cell>
        </row>
        <row r="742">
          <cell r="A742" t="e">
            <v>#REF!</v>
          </cell>
          <cell r="B742" t="e">
            <v>#REF!</v>
          </cell>
          <cell r="C742" t="e">
            <v>#REF!</v>
          </cell>
          <cell r="D742" t="e">
            <v>#REF!</v>
          </cell>
          <cell r="E742" t="e">
            <v>#REF!</v>
          </cell>
          <cell r="F742" t="e">
            <v>#REF!</v>
          </cell>
        </row>
        <row r="743">
          <cell r="A743" t="e">
            <v>#REF!</v>
          </cell>
          <cell r="B743" t="e">
            <v>#REF!</v>
          </cell>
          <cell r="C743" t="e">
            <v>#REF!</v>
          </cell>
          <cell r="D743" t="e">
            <v>#REF!</v>
          </cell>
          <cell r="E743" t="e">
            <v>#REF!</v>
          </cell>
          <cell r="F743" t="e">
            <v>#REF!</v>
          </cell>
        </row>
        <row r="744">
          <cell r="A744" t="e">
            <v>#REF!</v>
          </cell>
          <cell r="B744" t="e">
            <v>#REF!</v>
          </cell>
          <cell r="C744" t="e">
            <v>#REF!</v>
          </cell>
          <cell r="D744" t="e">
            <v>#REF!</v>
          </cell>
          <cell r="E744" t="e">
            <v>#REF!</v>
          </cell>
          <cell r="F744" t="e">
            <v>#REF!</v>
          </cell>
        </row>
        <row r="745">
          <cell r="A745" t="e">
            <v>#REF!</v>
          </cell>
          <cell r="B745" t="e">
            <v>#REF!</v>
          </cell>
          <cell r="C745" t="e">
            <v>#REF!</v>
          </cell>
          <cell r="D745" t="e">
            <v>#REF!</v>
          </cell>
          <cell r="E745" t="e">
            <v>#REF!</v>
          </cell>
          <cell r="F745" t="e">
            <v>#REF!</v>
          </cell>
        </row>
        <row r="746">
          <cell r="A746" t="e">
            <v>#REF!</v>
          </cell>
          <cell r="B746" t="e">
            <v>#REF!</v>
          </cell>
          <cell r="C746" t="e">
            <v>#REF!</v>
          </cell>
          <cell r="D746" t="e">
            <v>#REF!</v>
          </cell>
          <cell r="E746" t="e">
            <v>#REF!</v>
          </cell>
          <cell r="F746" t="e">
            <v>#REF!</v>
          </cell>
        </row>
        <row r="747">
          <cell r="A747" t="e">
            <v>#REF!</v>
          </cell>
          <cell r="B747" t="e">
            <v>#REF!</v>
          </cell>
          <cell r="C747" t="e">
            <v>#REF!</v>
          </cell>
          <cell r="D747" t="e">
            <v>#REF!</v>
          </cell>
          <cell r="E747" t="e">
            <v>#REF!</v>
          </cell>
          <cell r="F747" t="e">
            <v>#REF!</v>
          </cell>
        </row>
        <row r="748">
          <cell r="A748" t="e">
            <v>#REF!</v>
          </cell>
          <cell r="B748" t="e">
            <v>#REF!</v>
          </cell>
          <cell r="C748" t="e">
            <v>#REF!</v>
          </cell>
          <cell r="D748" t="e">
            <v>#REF!</v>
          </cell>
          <cell r="E748" t="e">
            <v>#REF!</v>
          </cell>
          <cell r="F748" t="e">
            <v>#REF!</v>
          </cell>
        </row>
        <row r="749">
          <cell r="A749" t="e">
            <v>#REF!</v>
          </cell>
          <cell r="B749" t="e">
            <v>#REF!</v>
          </cell>
          <cell r="C749" t="e">
            <v>#REF!</v>
          </cell>
          <cell r="D749" t="e">
            <v>#REF!</v>
          </cell>
          <cell r="E749" t="e">
            <v>#REF!</v>
          </cell>
          <cell r="F749" t="e">
            <v>#REF!</v>
          </cell>
        </row>
        <row r="750">
          <cell r="A750" t="e">
            <v>#REF!</v>
          </cell>
          <cell r="B750" t="e">
            <v>#REF!</v>
          </cell>
          <cell r="C750" t="e">
            <v>#REF!</v>
          </cell>
          <cell r="D750" t="e">
            <v>#REF!</v>
          </cell>
          <cell r="E750" t="e">
            <v>#REF!</v>
          </cell>
          <cell r="F750" t="e">
            <v>#REF!</v>
          </cell>
        </row>
        <row r="751">
          <cell r="A751" t="e">
            <v>#REF!</v>
          </cell>
          <cell r="B751" t="e">
            <v>#REF!</v>
          </cell>
          <cell r="C751" t="e">
            <v>#REF!</v>
          </cell>
          <cell r="D751" t="e">
            <v>#REF!</v>
          </cell>
          <cell r="E751" t="e">
            <v>#REF!</v>
          </cell>
          <cell r="F751" t="e">
            <v>#REF!</v>
          </cell>
        </row>
        <row r="752">
          <cell r="A752" t="e">
            <v>#REF!</v>
          </cell>
          <cell r="B752" t="e">
            <v>#REF!</v>
          </cell>
          <cell r="C752" t="e">
            <v>#REF!</v>
          </cell>
          <cell r="D752" t="e">
            <v>#REF!</v>
          </cell>
          <cell r="E752" t="e">
            <v>#REF!</v>
          </cell>
          <cell r="F752" t="e">
            <v>#REF!</v>
          </cell>
        </row>
        <row r="753">
          <cell r="A753" t="e">
            <v>#REF!</v>
          </cell>
          <cell r="B753" t="e">
            <v>#REF!</v>
          </cell>
          <cell r="C753" t="e">
            <v>#REF!</v>
          </cell>
          <cell r="D753" t="e">
            <v>#REF!</v>
          </cell>
          <cell r="E753" t="e">
            <v>#REF!</v>
          </cell>
          <cell r="F753" t="e">
            <v>#REF!</v>
          </cell>
        </row>
        <row r="754">
          <cell r="A754" t="e">
            <v>#REF!</v>
          </cell>
          <cell r="B754" t="e">
            <v>#REF!</v>
          </cell>
          <cell r="C754" t="e">
            <v>#REF!</v>
          </cell>
          <cell r="D754" t="e">
            <v>#REF!</v>
          </cell>
          <cell r="E754" t="e">
            <v>#REF!</v>
          </cell>
          <cell r="F754" t="e">
            <v>#REF!</v>
          </cell>
        </row>
        <row r="755">
          <cell r="A755" t="e">
            <v>#REF!</v>
          </cell>
          <cell r="B755" t="e">
            <v>#REF!</v>
          </cell>
          <cell r="C755" t="e">
            <v>#REF!</v>
          </cell>
          <cell r="D755" t="e">
            <v>#REF!</v>
          </cell>
          <cell r="E755" t="e">
            <v>#REF!</v>
          </cell>
          <cell r="F755" t="e">
            <v>#REF!</v>
          </cell>
        </row>
        <row r="756">
          <cell r="A756" t="e">
            <v>#REF!</v>
          </cell>
          <cell r="B756" t="e">
            <v>#REF!</v>
          </cell>
          <cell r="C756" t="e">
            <v>#REF!</v>
          </cell>
          <cell r="D756" t="e">
            <v>#REF!</v>
          </cell>
          <cell r="E756" t="e">
            <v>#REF!</v>
          </cell>
          <cell r="F756" t="e">
            <v>#REF!</v>
          </cell>
        </row>
        <row r="757">
          <cell r="A757" t="e">
            <v>#REF!</v>
          </cell>
          <cell r="B757" t="e">
            <v>#REF!</v>
          </cell>
          <cell r="C757" t="e">
            <v>#REF!</v>
          </cell>
          <cell r="D757" t="e">
            <v>#REF!</v>
          </cell>
          <cell r="E757" t="e">
            <v>#REF!</v>
          </cell>
          <cell r="F757" t="e">
            <v>#REF!</v>
          </cell>
        </row>
        <row r="758">
          <cell r="A758" t="e">
            <v>#REF!</v>
          </cell>
          <cell r="B758" t="e">
            <v>#REF!</v>
          </cell>
          <cell r="C758" t="e">
            <v>#REF!</v>
          </cell>
          <cell r="D758" t="e">
            <v>#REF!</v>
          </cell>
          <cell r="E758" t="e">
            <v>#REF!</v>
          </cell>
          <cell r="F758" t="e">
            <v>#REF!</v>
          </cell>
        </row>
        <row r="759">
          <cell r="A759" t="e">
            <v>#REF!</v>
          </cell>
          <cell r="B759" t="e">
            <v>#REF!</v>
          </cell>
          <cell r="C759" t="e">
            <v>#REF!</v>
          </cell>
          <cell r="D759" t="e">
            <v>#REF!</v>
          </cell>
          <cell r="E759" t="e">
            <v>#REF!</v>
          </cell>
          <cell r="F759" t="e">
            <v>#REF!</v>
          </cell>
        </row>
        <row r="760">
          <cell r="A760" t="e">
            <v>#REF!</v>
          </cell>
          <cell r="B760" t="e">
            <v>#REF!</v>
          </cell>
          <cell r="C760" t="e">
            <v>#REF!</v>
          </cell>
          <cell r="D760" t="e">
            <v>#REF!</v>
          </cell>
          <cell r="E760" t="e">
            <v>#REF!</v>
          </cell>
          <cell r="F760" t="e">
            <v>#REF!</v>
          </cell>
        </row>
        <row r="761">
          <cell r="A761" t="e">
            <v>#REF!</v>
          </cell>
          <cell r="B761" t="e">
            <v>#REF!</v>
          </cell>
          <cell r="C761" t="e">
            <v>#REF!</v>
          </cell>
          <cell r="D761" t="e">
            <v>#REF!</v>
          </cell>
          <cell r="E761" t="e">
            <v>#REF!</v>
          </cell>
          <cell r="F761" t="e">
            <v>#REF!</v>
          </cell>
        </row>
        <row r="762">
          <cell r="A762" t="e">
            <v>#REF!</v>
          </cell>
          <cell r="B762" t="e">
            <v>#REF!</v>
          </cell>
          <cell r="C762" t="e">
            <v>#REF!</v>
          </cell>
          <cell r="D762" t="e">
            <v>#REF!</v>
          </cell>
          <cell r="E762" t="e">
            <v>#REF!</v>
          </cell>
          <cell r="F762" t="e">
            <v>#REF!</v>
          </cell>
        </row>
        <row r="763">
          <cell r="A763" t="e">
            <v>#REF!</v>
          </cell>
          <cell r="B763" t="e">
            <v>#REF!</v>
          </cell>
          <cell r="C763" t="e">
            <v>#REF!</v>
          </cell>
          <cell r="D763" t="e">
            <v>#REF!</v>
          </cell>
          <cell r="E763" t="e">
            <v>#REF!</v>
          </cell>
          <cell r="F763" t="e">
            <v>#REF!</v>
          </cell>
        </row>
        <row r="764">
          <cell r="A764" t="e">
            <v>#REF!</v>
          </cell>
          <cell r="B764" t="e">
            <v>#REF!</v>
          </cell>
          <cell r="C764" t="e">
            <v>#REF!</v>
          </cell>
          <cell r="D764" t="e">
            <v>#REF!</v>
          </cell>
          <cell r="E764" t="e">
            <v>#REF!</v>
          </cell>
          <cell r="F764" t="e">
            <v>#REF!</v>
          </cell>
        </row>
        <row r="765">
          <cell r="A765" t="e">
            <v>#REF!</v>
          </cell>
          <cell r="B765" t="e">
            <v>#REF!</v>
          </cell>
          <cell r="C765" t="e">
            <v>#REF!</v>
          </cell>
          <cell r="D765" t="e">
            <v>#REF!</v>
          </cell>
          <cell r="E765" t="e">
            <v>#REF!</v>
          </cell>
          <cell r="F765" t="e">
            <v>#REF!</v>
          </cell>
        </row>
        <row r="766">
          <cell r="A766" t="e">
            <v>#REF!</v>
          </cell>
          <cell r="B766" t="e">
            <v>#REF!</v>
          </cell>
          <cell r="C766" t="e">
            <v>#REF!</v>
          </cell>
          <cell r="D766" t="e">
            <v>#REF!</v>
          </cell>
          <cell r="E766" t="e">
            <v>#REF!</v>
          </cell>
          <cell r="F766" t="e">
            <v>#REF!</v>
          </cell>
        </row>
        <row r="767">
          <cell r="A767" t="e">
            <v>#REF!</v>
          </cell>
          <cell r="B767" t="e">
            <v>#REF!</v>
          </cell>
          <cell r="C767" t="e">
            <v>#REF!</v>
          </cell>
          <cell r="D767" t="e">
            <v>#REF!</v>
          </cell>
          <cell r="E767" t="e">
            <v>#REF!</v>
          </cell>
          <cell r="F767" t="e">
            <v>#REF!</v>
          </cell>
        </row>
        <row r="768">
          <cell r="A768" t="e">
            <v>#REF!</v>
          </cell>
          <cell r="B768" t="e">
            <v>#REF!</v>
          </cell>
          <cell r="C768" t="e">
            <v>#REF!</v>
          </cell>
          <cell r="D768" t="e">
            <v>#REF!</v>
          </cell>
          <cell r="E768" t="e">
            <v>#REF!</v>
          </cell>
          <cell r="F768" t="e">
            <v>#REF!</v>
          </cell>
        </row>
        <row r="769">
          <cell r="A769" t="e">
            <v>#REF!</v>
          </cell>
          <cell r="B769" t="e">
            <v>#REF!</v>
          </cell>
          <cell r="C769" t="e">
            <v>#REF!</v>
          </cell>
          <cell r="D769" t="e">
            <v>#REF!</v>
          </cell>
          <cell r="E769" t="e">
            <v>#REF!</v>
          </cell>
          <cell r="F769" t="e">
            <v>#REF!</v>
          </cell>
        </row>
        <row r="770">
          <cell r="A770" t="e">
            <v>#REF!</v>
          </cell>
          <cell r="B770" t="e">
            <v>#REF!</v>
          </cell>
          <cell r="C770" t="e">
            <v>#REF!</v>
          </cell>
          <cell r="D770" t="e">
            <v>#REF!</v>
          </cell>
          <cell r="E770" t="e">
            <v>#REF!</v>
          </cell>
          <cell r="F770" t="e">
            <v>#REF!</v>
          </cell>
        </row>
        <row r="771">
          <cell r="A771" t="e">
            <v>#REF!</v>
          </cell>
          <cell r="B771" t="e">
            <v>#REF!</v>
          </cell>
          <cell r="C771" t="e">
            <v>#REF!</v>
          </cell>
          <cell r="D771" t="e">
            <v>#REF!</v>
          </cell>
          <cell r="E771" t="e">
            <v>#REF!</v>
          </cell>
          <cell r="F771" t="e">
            <v>#REF!</v>
          </cell>
        </row>
        <row r="772">
          <cell r="A772" t="e">
            <v>#REF!</v>
          </cell>
          <cell r="B772" t="e">
            <v>#REF!</v>
          </cell>
          <cell r="C772" t="e">
            <v>#REF!</v>
          </cell>
          <cell r="D772" t="e">
            <v>#REF!</v>
          </cell>
          <cell r="E772" t="e">
            <v>#REF!</v>
          </cell>
          <cell r="F772" t="e">
            <v>#REF!</v>
          </cell>
        </row>
        <row r="773">
          <cell r="A773" t="e">
            <v>#REF!</v>
          </cell>
          <cell r="B773" t="e">
            <v>#REF!</v>
          </cell>
          <cell r="C773" t="e">
            <v>#REF!</v>
          </cell>
          <cell r="D773" t="e">
            <v>#REF!</v>
          </cell>
          <cell r="E773" t="e">
            <v>#REF!</v>
          </cell>
          <cell r="F773" t="e">
            <v>#REF!</v>
          </cell>
        </row>
        <row r="774">
          <cell r="A774" t="e">
            <v>#REF!</v>
          </cell>
          <cell r="B774" t="e">
            <v>#REF!</v>
          </cell>
          <cell r="C774" t="e">
            <v>#REF!</v>
          </cell>
          <cell r="D774" t="e">
            <v>#REF!</v>
          </cell>
          <cell r="E774" t="e">
            <v>#REF!</v>
          </cell>
          <cell r="F774" t="e">
            <v>#REF!</v>
          </cell>
        </row>
        <row r="775">
          <cell r="A775" t="e">
            <v>#REF!</v>
          </cell>
          <cell r="B775" t="e">
            <v>#REF!</v>
          </cell>
          <cell r="C775" t="e">
            <v>#REF!</v>
          </cell>
          <cell r="D775" t="e">
            <v>#REF!</v>
          </cell>
          <cell r="E775" t="e">
            <v>#REF!</v>
          </cell>
          <cell r="F775" t="e">
            <v>#REF!</v>
          </cell>
        </row>
        <row r="776">
          <cell r="A776" t="e">
            <v>#REF!</v>
          </cell>
          <cell r="B776" t="e">
            <v>#REF!</v>
          </cell>
          <cell r="C776" t="e">
            <v>#REF!</v>
          </cell>
          <cell r="D776" t="e">
            <v>#REF!</v>
          </cell>
          <cell r="E776" t="e">
            <v>#REF!</v>
          </cell>
          <cell r="F776" t="e">
            <v>#REF!</v>
          </cell>
        </row>
        <row r="777">
          <cell r="A777" t="e">
            <v>#REF!</v>
          </cell>
          <cell r="B777" t="e">
            <v>#REF!</v>
          </cell>
          <cell r="C777" t="e">
            <v>#REF!</v>
          </cell>
          <cell r="D777" t="e">
            <v>#REF!</v>
          </cell>
          <cell r="E777" t="e">
            <v>#REF!</v>
          </cell>
          <cell r="F777" t="e">
            <v>#REF!</v>
          </cell>
        </row>
        <row r="778">
          <cell r="A778" t="e">
            <v>#REF!</v>
          </cell>
          <cell r="B778" t="e">
            <v>#REF!</v>
          </cell>
          <cell r="C778" t="e">
            <v>#REF!</v>
          </cell>
          <cell r="D778" t="e">
            <v>#REF!</v>
          </cell>
          <cell r="E778" t="e">
            <v>#REF!</v>
          </cell>
          <cell r="F778" t="e">
            <v>#REF!</v>
          </cell>
        </row>
        <row r="779">
          <cell r="A779" t="e">
            <v>#REF!</v>
          </cell>
          <cell r="B779" t="e">
            <v>#REF!</v>
          </cell>
          <cell r="C779" t="e">
            <v>#REF!</v>
          </cell>
          <cell r="D779" t="e">
            <v>#REF!</v>
          </cell>
          <cell r="E779" t="e">
            <v>#REF!</v>
          </cell>
          <cell r="F779" t="e">
            <v>#REF!</v>
          </cell>
        </row>
        <row r="780">
          <cell r="A780" t="e">
            <v>#REF!</v>
          </cell>
          <cell r="B780" t="e">
            <v>#REF!</v>
          </cell>
          <cell r="C780" t="e">
            <v>#REF!</v>
          </cell>
          <cell r="D780" t="e">
            <v>#REF!</v>
          </cell>
          <cell r="E780" t="e">
            <v>#REF!</v>
          </cell>
          <cell r="F780" t="e">
            <v>#REF!</v>
          </cell>
        </row>
        <row r="781">
          <cell r="A781" t="e">
            <v>#REF!</v>
          </cell>
          <cell r="B781" t="e">
            <v>#REF!</v>
          </cell>
          <cell r="C781" t="e">
            <v>#REF!</v>
          </cell>
          <cell r="D781" t="e">
            <v>#REF!</v>
          </cell>
          <cell r="E781" t="e">
            <v>#REF!</v>
          </cell>
          <cell r="F781" t="e">
            <v>#REF!</v>
          </cell>
        </row>
        <row r="782">
          <cell r="A782" t="e">
            <v>#REF!</v>
          </cell>
          <cell r="B782" t="e">
            <v>#REF!</v>
          </cell>
          <cell r="C782" t="e">
            <v>#REF!</v>
          </cell>
          <cell r="D782" t="e">
            <v>#REF!</v>
          </cell>
          <cell r="E782" t="e">
            <v>#REF!</v>
          </cell>
          <cell r="F782" t="e">
            <v>#REF!</v>
          </cell>
        </row>
        <row r="783">
          <cell r="A783" t="e">
            <v>#REF!</v>
          </cell>
          <cell r="B783" t="e">
            <v>#REF!</v>
          </cell>
          <cell r="C783" t="e">
            <v>#REF!</v>
          </cell>
          <cell r="D783" t="e">
            <v>#REF!</v>
          </cell>
          <cell r="E783" t="e">
            <v>#REF!</v>
          </cell>
          <cell r="F783" t="e">
            <v>#REF!</v>
          </cell>
        </row>
        <row r="784">
          <cell r="A784" t="e">
            <v>#REF!</v>
          </cell>
          <cell r="B784" t="e">
            <v>#REF!</v>
          </cell>
          <cell r="C784" t="e">
            <v>#REF!</v>
          </cell>
          <cell r="D784" t="e">
            <v>#REF!</v>
          </cell>
          <cell r="E784" t="e">
            <v>#REF!</v>
          </cell>
          <cell r="F784" t="e">
            <v>#REF!</v>
          </cell>
        </row>
        <row r="785">
          <cell r="A785" t="e">
            <v>#REF!</v>
          </cell>
          <cell r="B785" t="e">
            <v>#REF!</v>
          </cell>
          <cell r="C785" t="e">
            <v>#REF!</v>
          </cell>
          <cell r="D785" t="e">
            <v>#REF!</v>
          </cell>
          <cell r="E785" t="e">
            <v>#REF!</v>
          </cell>
          <cell r="F785" t="e">
            <v>#REF!</v>
          </cell>
        </row>
        <row r="786">
          <cell r="A786" t="e">
            <v>#REF!</v>
          </cell>
          <cell r="B786" t="e">
            <v>#REF!</v>
          </cell>
          <cell r="C786" t="e">
            <v>#REF!</v>
          </cell>
          <cell r="D786" t="e">
            <v>#REF!</v>
          </cell>
          <cell r="E786" t="e">
            <v>#REF!</v>
          </cell>
          <cell r="F786" t="e">
            <v>#REF!</v>
          </cell>
        </row>
        <row r="787">
          <cell r="A787" t="e">
            <v>#REF!</v>
          </cell>
          <cell r="B787" t="e">
            <v>#REF!</v>
          </cell>
          <cell r="C787" t="e">
            <v>#REF!</v>
          </cell>
          <cell r="D787" t="e">
            <v>#REF!</v>
          </cell>
          <cell r="E787" t="e">
            <v>#REF!</v>
          </cell>
          <cell r="F787" t="e">
            <v>#REF!</v>
          </cell>
        </row>
        <row r="788">
          <cell r="A788" t="e">
            <v>#REF!</v>
          </cell>
          <cell r="B788" t="e">
            <v>#REF!</v>
          </cell>
          <cell r="C788" t="e">
            <v>#REF!</v>
          </cell>
          <cell r="D788" t="e">
            <v>#REF!</v>
          </cell>
          <cell r="E788" t="e">
            <v>#REF!</v>
          </cell>
          <cell r="F788" t="e">
            <v>#REF!</v>
          </cell>
        </row>
        <row r="789">
          <cell r="A789" t="e">
            <v>#REF!</v>
          </cell>
          <cell r="B789" t="e">
            <v>#REF!</v>
          </cell>
          <cell r="C789" t="e">
            <v>#REF!</v>
          </cell>
          <cell r="D789" t="e">
            <v>#REF!</v>
          </cell>
          <cell r="E789" t="e">
            <v>#REF!</v>
          </cell>
          <cell r="F789" t="e">
            <v>#REF!</v>
          </cell>
        </row>
        <row r="790">
          <cell r="A790" t="e">
            <v>#REF!</v>
          </cell>
          <cell r="B790" t="e">
            <v>#REF!</v>
          </cell>
          <cell r="C790" t="e">
            <v>#REF!</v>
          </cell>
          <cell r="D790" t="e">
            <v>#REF!</v>
          </cell>
          <cell r="E790" t="e">
            <v>#REF!</v>
          </cell>
          <cell r="F790" t="e">
            <v>#REF!</v>
          </cell>
        </row>
        <row r="791">
          <cell r="A791" t="e">
            <v>#REF!</v>
          </cell>
          <cell r="B791" t="e">
            <v>#REF!</v>
          </cell>
          <cell r="C791" t="e">
            <v>#REF!</v>
          </cell>
          <cell r="D791" t="e">
            <v>#REF!</v>
          </cell>
          <cell r="E791" t="e">
            <v>#REF!</v>
          </cell>
          <cell r="F791" t="e">
            <v>#REF!</v>
          </cell>
        </row>
        <row r="792">
          <cell r="A792" t="e">
            <v>#REF!</v>
          </cell>
          <cell r="B792" t="e">
            <v>#REF!</v>
          </cell>
          <cell r="C792" t="e">
            <v>#REF!</v>
          </cell>
          <cell r="D792" t="e">
            <v>#REF!</v>
          </cell>
          <cell r="E792" t="e">
            <v>#REF!</v>
          </cell>
          <cell r="F792" t="e">
            <v>#REF!</v>
          </cell>
        </row>
        <row r="793">
          <cell r="A793" t="e">
            <v>#REF!</v>
          </cell>
          <cell r="B793" t="e">
            <v>#REF!</v>
          </cell>
          <cell r="C793" t="e">
            <v>#REF!</v>
          </cell>
          <cell r="D793" t="e">
            <v>#REF!</v>
          </cell>
          <cell r="E793" t="e">
            <v>#REF!</v>
          </cell>
          <cell r="F793" t="e">
            <v>#REF!</v>
          </cell>
        </row>
        <row r="794">
          <cell r="A794" t="e">
            <v>#REF!</v>
          </cell>
          <cell r="B794" t="e">
            <v>#REF!</v>
          </cell>
          <cell r="C794" t="e">
            <v>#REF!</v>
          </cell>
          <cell r="D794" t="e">
            <v>#REF!</v>
          </cell>
          <cell r="E794" t="e">
            <v>#REF!</v>
          </cell>
          <cell r="F794" t="e">
            <v>#REF!</v>
          </cell>
        </row>
        <row r="795">
          <cell r="A795" t="e">
            <v>#REF!</v>
          </cell>
          <cell r="B795" t="e">
            <v>#REF!</v>
          </cell>
          <cell r="C795" t="e">
            <v>#REF!</v>
          </cell>
          <cell r="D795" t="e">
            <v>#REF!</v>
          </cell>
          <cell r="E795" t="e">
            <v>#REF!</v>
          </cell>
          <cell r="F795" t="e">
            <v>#REF!</v>
          </cell>
        </row>
        <row r="796">
          <cell r="A796" t="e">
            <v>#REF!</v>
          </cell>
          <cell r="B796" t="e">
            <v>#REF!</v>
          </cell>
          <cell r="C796" t="e">
            <v>#REF!</v>
          </cell>
          <cell r="D796" t="e">
            <v>#REF!</v>
          </cell>
          <cell r="E796" t="e">
            <v>#REF!</v>
          </cell>
          <cell r="F796" t="e">
            <v>#REF!</v>
          </cell>
        </row>
        <row r="797">
          <cell r="A797" t="e">
            <v>#REF!</v>
          </cell>
          <cell r="B797" t="e">
            <v>#REF!</v>
          </cell>
          <cell r="C797" t="e">
            <v>#REF!</v>
          </cell>
          <cell r="D797" t="e">
            <v>#REF!</v>
          </cell>
          <cell r="E797" t="e">
            <v>#REF!</v>
          </cell>
          <cell r="F797" t="e">
            <v>#REF!</v>
          </cell>
        </row>
        <row r="798">
          <cell r="A798" t="e">
            <v>#REF!</v>
          </cell>
          <cell r="B798" t="e">
            <v>#REF!</v>
          </cell>
          <cell r="C798" t="e">
            <v>#REF!</v>
          </cell>
          <cell r="D798" t="e">
            <v>#REF!</v>
          </cell>
          <cell r="E798" t="e">
            <v>#REF!</v>
          </cell>
          <cell r="F798" t="e">
            <v>#REF!</v>
          </cell>
        </row>
        <row r="799">
          <cell r="A799" t="e">
            <v>#REF!</v>
          </cell>
          <cell r="B799" t="e">
            <v>#REF!</v>
          </cell>
          <cell r="C799" t="e">
            <v>#REF!</v>
          </cell>
          <cell r="D799" t="e">
            <v>#REF!</v>
          </cell>
          <cell r="E799" t="e">
            <v>#REF!</v>
          </cell>
          <cell r="F799" t="e">
            <v>#REF!</v>
          </cell>
        </row>
        <row r="800">
          <cell r="A800" t="e">
            <v>#REF!</v>
          </cell>
          <cell r="B800" t="e">
            <v>#REF!</v>
          </cell>
          <cell r="C800" t="e">
            <v>#REF!</v>
          </cell>
          <cell r="D800" t="e">
            <v>#REF!</v>
          </cell>
          <cell r="E800" t="e">
            <v>#REF!</v>
          </cell>
          <cell r="F800" t="e">
            <v>#REF!</v>
          </cell>
        </row>
        <row r="801">
          <cell r="A801" t="e">
            <v>#REF!</v>
          </cell>
          <cell r="B801" t="e">
            <v>#REF!</v>
          </cell>
          <cell r="C801" t="e">
            <v>#REF!</v>
          </cell>
          <cell r="D801" t="e">
            <v>#REF!</v>
          </cell>
          <cell r="E801" t="e">
            <v>#REF!</v>
          </cell>
          <cell r="F801" t="e">
            <v>#REF!</v>
          </cell>
        </row>
        <row r="802">
          <cell r="A802" t="e">
            <v>#REF!</v>
          </cell>
          <cell r="B802" t="e">
            <v>#REF!</v>
          </cell>
          <cell r="C802" t="e">
            <v>#REF!</v>
          </cell>
          <cell r="D802" t="e">
            <v>#REF!</v>
          </cell>
          <cell r="E802" t="e">
            <v>#REF!</v>
          </cell>
          <cell r="F802" t="e">
            <v>#REF!</v>
          </cell>
        </row>
        <row r="803">
          <cell r="A803" t="e">
            <v>#REF!</v>
          </cell>
          <cell r="B803" t="e">
            <v>#REF!</v>
          </cell>
          <cell r="C803" t="e">
            <v>#REF!</v>
          </cell>
          <cell r="D803" t="e">
            <v>#REF!</v>
          </cell>
          <cell r="E803" t="e">
            <v>#REF!</v>
          </cell>
          <cell r="F803" t="e">
            <v>#REF!</v>
          </cell>
        </row>
        <row r="804">
          <cell r="A804" t="e">
            <v>#REF!</v>
          </cell>
          <cell r="B804" t="e">
            <v>#REF!</v>
          </cell>
          <cell r="C804" t="e">
            <v>#REF!</v>
          </cell>
          <cell r="D804" t="e">
            <v>#REF!</v>
          </cell>
          <cell r="E804" t="e">
            <v>#REF!</v>
          </cell>
          <cell r="F804" t="e">
            <v>#REF!</v>
          </cell>
        </row>
        <row r="805">
          <cell r="A805" t="e">
            <v>#REF!</v>
          </cell>
          <cell r="B805" t="e">
            <v>#REF!</v>
          </cell>
          <cell r="C805" t="e">
            <v>#REF!</v>
          </cell>
          <cell r="D805" t="e">
            <v>#REF!</v>
          </cell>
          <cell r="E805" t="e">
            <v>#REF!</v>
          </cell>
          <cell r="F805" t="e">
            <v>#REF!</v>
          </cell>
        </row>
        <row r="806">
          <cell r="A806" t="e">
            <v>#REF!</v>
          </cell>
          <cell r="B806" t="e">
            <v>#REF!</v>
          </cell>
          <cell r="C806" t="e">
            <v>#REF!</v>
          </cell>
          <cell r="D806" t="e">
            <v>#REF!</v>
          </cell>
          <cell r="E806" t="e">
            <v>#REF!</v>
          </cell>
          <cell r="F806" t="e">
            <v>#REF!</v>
          </cell>
        </row>
        <row r="807">
          <cell r="A807" t="e">
            <v>#REF!</v>
          </cell>
          <cell r="B807" t="e">
            <v>#REF!</v>
          </cell>
          <cell r="C807" t="e">
            <v>#REF!</v>
          </cell>
          <cell r="D807" t="e">
            <v>#REF!</v>
          </cell>
          <cell r="E807" t="e">
            <v>#REF!</v>
          </cell>
          <cell r="F807" t="e">
            <v>#REF!</v>
          </cell>
        </row>
        <row r="808">
          <cell r="A808" t="e">
            <v>#REF!</v>
          </cell>
          <cell r="B808" t="e">
            <v>#REF!</v>
          </cell>
          <cell r="C808" t="e">
            <v>#REF!</v>
          </cell>
          <cell r="D808" t="e">
            <v>#REF!</v>
          </cell>
          <cell r="E808" t="e">
            <v>#REF!</v>
          </cell>
          <cell r="F808" t="e">
            <v>#REF!</v>
          </cell>
        </row>
        <row r="809">
          <cell r="A809" t="e">
            <v>#REF!</v>
          </cell>
          <cell r="B809" t="e">
            <v>#REF!</v>
          </cell>
          <cell r="C809" t="e">
            <v>#REF!</v>
          </cell>
          <cell r="D809" t="e">
            <v>#REF!</v>
          </cell>
          <cell r="E809" t="e">
            <v>#REF!</v>
          </cell>
          <cell r="F809" t="e">
            <v>#REF!</v>
          </cell>
        </row>
        <row r="810">
          <cell r="A810" t="e">
            <v>#REF!</v>
          </cell>
          <cell r="B810" t="e">
            <v>#REF!</v>
          </cell>
          <cell r="C810" t="e">
            <v>#REF!</v>
          </cell>
          <cell r="D810" t="e">
            <v>#REF!</v>
          </cell>
          <cell r="E810" t="e">
            <v>#REF!</v>
          </cell>
          <cell r="F810" t="e">
            <v>#REF!</v>
          </cell>
        </row>
        <row r="811">
          <cell r="A811" t="e">
            <v>#REF!</v>
          </cell>
          <cell r="B811" t="e">
            <v>#REF!</v>
          </cell>
          <cell r="C811" t="e">
            <v>#REF!</v>
          </cell>
          <cell r="D811" t="e">
            <v>#REF!</v>
          </cell>
          <cell r="E811" t="e">
            <v>#REF!</v>
          </cell>
          <cell r="F811" t="e">
            <v>#REF!</v>
          </cell>
        </row>
        <row r="812">
          <cell r="A812" t="e">
            <v>#REF!</v>
          </cell>
          <cell r="B812" t="e">
            <v>#REF!</v>
          </cell>
          <cell r="C812" t="e">
            <v>#REF!</v>
          </cell>
          <cell r="D812" t="e">
            <v>#REF!</v>
          </cell>
          <cell r="E812" t="e">
            <v>#REF!</v>
          </cell>
          <cell r="F812" t="e">
            <v>#REF!</v>
          </cell>
        </row>
        <row r="813">
          <cell r="A813" t="e">
            <v>#REF!</v>
          </cell>
          <cell r="B813" t="e">
            <v>#REF!</v>
          </cell>
          <cell r="C813" t="e">
            <v>#REF!</v>
          </cell>
          <cell r="D813" t="e">
            <v>#REF!</v>
          </cell>
          <cell r="E813" t="e">
            <v>#REF!</v>
          </cell>
          <cell r="F813" t="e">
            <v>#REF!</v>
          </cell>
        </row>
        <row r="814">
          <cell r="A814" t="e">
            <v>#REF!</v>
          </cell>
          <cell r="B814" t="e">
            <v>#REF!</v>
          </cell>
          <cell r="C814" t="e">
            <v>#REF!</v>
          </cell>
          <cell r="D814" t="e">
            <v>#REF!</v>
          </cell>
          <cell r="E814" t="e">
            <v>#REF!</v>
          </cell>
          <cell r="F814" t="e">
            <v>#REF!</v>
          </cell>
        </row>
        <row r="815">
          <cell r="A815" t="e">
            <v>#REF!</v>
          </cell>
          <cell r="B815" t="e">
            <v>#REF!</v>
          </cell>
          <cell r="C815" t="e">
            <v>#REF!</v>
          </cell>
          <cell r="D815" t="e">
            <v>#REF!</v>
          </cell>
          <cell r="E815" t="e">
            <v>#REF!</v>
          </cell>
          <cell r="F815" t="e">
            <v>#REF!</v>
          </cell>
        </row>
        <row r="816">
          <cell r="A816" t="e">
            <v>#REF!</v>
          </cell>
          <cell r="B816" t="e">
            <v>#REF!</v>
          </cell>
          <cell r="C816" t="e">
            <v>#REF!</v>
          </cell>
          <cell r="D816" t="e">
            <v>#REF!</v>
          </cell>
          <cell r="E816" t="e">
            <v>#REF!</v>
          </cell>
          <cell r="F816" t="e">
            <v>#REF!</v>
          </cell>
        </row>
        <row r="817">
          <cell r="A817" t="e">
            <v>#REF!</v>
          </cell>
          <cell r="B817" t="e">
            <v>#REF!</v>
          </cell>
          <cell r="C817" t="e">
            <v>#REF!</v>
          </cell>
          <cell r="D817" t="e">
            <v>#REF!</v>
          </cell>
          <cell r="E817" t="e">
            <v>#REF!</v>
          </cell>
          <cell r="F817" t="e">
            <v>#REF!</v>
          </cell>
        </row>
        <row r="818">
          <cell r="A818" t="e">
            <v>#REF!</v>
          </cell>
          <cell r="B818" t="e">
            <v>#REF!</v>
          </cell>
          <cell r="C818" t="e">
            <v>#REF!</v>
          </cell>
          <cell r="D818" t="e">
            <v>#REF!</v>
          </cell>
          <cell r="E818" t="e">
            <v>#REF!</v>
          </cell>
          <cell r="F818" t="e">
            <v>#REF!</v>
          </cell>
        </row>
        <row r="819">
          <cell r="A819" t="e">
            <v>#REF!</v>
          </cell>
          <cell r="B819" t="e">
            <v>#REF!</v>
          </cell>
          <cell r="C819" t="e">
            <v>#REF!</v>
          </cell>
          <cell r="D819" t="e">
            <v>#REF!</v>
          </cell>
          <cell r="E819" t="e">
            <v>#REF!</v>
          </cell>
          <cell r="F819" t="e">
            <v>#REF!</v>
          </cell>
        </row>
        <row r="820">
          <cell r="A820" t="e">
            <v>#REF!</v>
          </cell>
          <cell r="B820" t="e">
            <v>#REF!</v>
          </cell>
          <cell r="C820" t="e">
            <v>#REF!</v>
          </cell>
          <cell r="D820" t="e">
            <v>#REF!</v>
          </cell>
          <cell r="E820" t="e">
            <v>#REF!</v>
          </cell>
          <cell r="F820" t="e">
            <v>#REF!</v>
          </cell>
        </row>
        <row r="821">
          <cell r="A821" t="e">
            <v>#REF!</v>
          </cell>
          <cell r="B821" t="e">
            <v>#REF!</v>
          </cell>
          <cell r="C821" t="e">
            <v>#REF!</v>
          </cell>
          <cell r="D821" t="e">
            <v>#REF!</v>
          </cell>
          <cell r="E821" t="e">
            <v>#REF!</v>
          </cell>
          <cell r="F821" t="e">
            <v>#REF!</v>
          </cell>
        </row>
        <row r="822">
          <cell r="A822" t="e">
            <v>#REF!</v>
          </cell>
          <cell r="B822" t="e">
            <v>#REF!</v>
          </cell>
          <cell r="C822" t="e">
            <v>#REF!</v>
          </cell>
          <cell r="D822" t="e">
            <v>#REF!</v>
          </cell>
          <cell r="E822" t="e">
            <v>#REF!</v>
          </cell>
          <cell r="F822" t="e">
            <v>#REF!</v>
          </cell>
        </row>
        <row r="823">
          <cell r="A823" t="e">
            <v>#REF!</v>
          </cell>
          <cell r="B823" t="e">
            <v>#REF!</v>
          </cell>
          <cell r="C823" t="e">
            <v>#REF!</v>
          </cell>
          <cell r="D823" t="e">
            <v>#REF!</v>
          </cell>
          <cell r="E823" t="e">
            <v>#REF!</v>
          </cell>
          <cell r="F823" t="e">
            <v>#REF!</v>
          </cell>
        </row>
        <row r="824">
          <cell r="A824" t="e">
            <v>#REF!</v>
          </cell>
          <cell r="B824" t="e">
            <v>#REF!</v>
          </cell>
          <cell r="C824" t="e">
            <v>#REF!</v>
          </cell>
          <cell r="D824" t="e">
            <v>#REF!</v>
          </cell>
          <cell r="E824" t="e">
            <v>#REF!</v>
          </cell>
          <cell r="F824" t="e">
            <v>#REF!</v>
          </cell>
        </row>
        <row r="825">
          <cell r="A825" t="e">
            <v>#REF!</v>
          </cell>
          <cell r="B825" t="e">
            <v>#REF!</v>
          </cell>
          <cell r="C825" t="e">
            <v>#REF!</v>
          </cell>
          <cell r="D825" t="e">
            <v>#REF!</v>
          </cell>
          <cell r="E825" t="e">
            <v>#REF!</v>
          </cell>
          <cell r="F825" t="e">
            <v>#REF!</v>
          </cell>
        </row>
        <row r="826">
          <cell r="A826" t="e">
            <v>#REF!</v>
          </cell>
          <cell r="B826" t="e">
            <v>#REF!</v>
          </cell>
          <cell r="C826" t="e">
            <v>#REF!</v>
          </cell>
          <cell r="D826" t="e">
            <v>#REF!</v>
          </cell>
          <cell r="E826" t="e">
            <v>#REF!</v>
          </cell>
          <cell r="F826" t="e">
            <v>#REF!</v>
          </cell>
        </row>
        <row r="827">
          <cell r="A827" t="e">
            <v>#REF!</v>
          </cell>
          <cell r="B827" t="e">
            <v>#REF!</v>
          </cell>
          <cell r="C827" t="e">
            <v>#REF!</v>
          </cell>
          <cell r="D827" t="e">
            <v>#REF!</v>
          </cell>
          <cell r="E827" t="e">
            <v>#REF!</v>
          </cell>
          <cell r="F827" t="e">
            <v>#REF!</v>
          </cell>
        </row>
        <row r="828">
          <cell r="A828" t="e">
            <v>#REF!</v>
          </cell>
          <cell r="B828" t="e">
            <v>#REF!</v>
          </cell>
          <cell r="C828" t="e">
            <v>#REF!</v>
          </cell>
          <cell r="D828" t="e">
            <v>#REF!</v>
          </cell>
          <cell r="E828" t="e">
            <v>#REF!</v>
          </cell>
          <cell r="F828" t="e">
            <v>#REF!</v>
          </cell>
        </row>
        <row r="829">
          <cell r="A829" t="e">
            <v>#REF!</v>
          </cell>
          <cell r="B829" t="e">
            <v>#REF!</v>
          </cell>
          <cell r="C829" t="e">
            <v>#REF!</v>
          </cell>
          <cell r="D829" t="e">
            <v>#REF!</v>
          </cell>
          <cell r="E829" t="e">
            <v>#REF!</v>
          </cell>
          <cell r="F829" t="e">
            <v>#REF!</v>
          </cell>
        </row>
        <row r="830">
          <cell r="A830" t="e">
            <v>#REF!</v>
          </cell>
          <cell r="B830" t="e">
            <v>#REF!</v>
          </cell>
          <cell r="C830" t="e">
            <v>#REF!</v>
          </cell>
          <cell r="D830" t="e">
            <v>#REF!</v>
          </cell>
          <cell r="E830" t="e">
            <v>#REF!</v>
          </cell>
          <cell r="F830" t="e">
            <v>#REF!</v>
          </cell>
        </row>
        <row r="831">
          <cell r="A831" t="e">
            <v>#REF!</v>
          </cell>
          <cell r="B831" t="e">
            <v>#REF!</v>
          </cell>
          <cell r="C831" t="e">
            <v>#REF!</v>
          </cell>
          <cell r="D831" t="e">
            <v>#REF!</v>
          </cell>
          <cell r="E831" t="e">
            <v>#REF!</v>
          </cell>
          <cell r="F831" t="e">
            <v>#REF!</v>
          </cell>
        </row>
        <row r="832">
          <cell r="A832" t="e">
            <v>#REF!</v>
          </cell>
          <cell r="B832" t="e">
            <v>#REF!</v>
          </cell>
          <cell r="C832" t="e">
            <v>#REF!</v>
          </cell>
          <cell r="D832" t="e">
            <v>#REF!</v>
          </cell>
          <cell r="E832" t="e">
            <v>#REF!</v>
          </cell>
          <cell r="F832" t="e">
            <v>#REF!</v>
          </cell>
        </row>
        <row r="833">
          <cell r="A833" t="e">
            <v>#REF!</v>
          </cell>
          <cell r="B833" t="e">
            <v>#REF!</v>
          </cell>
          <cell r="C833" t="e">
            <v>#REF!</v>
          </cell>
          <cell r="D833" t="e">
            <v>#REF!</v>
          </cell>
          <cell r="E833" t="e">
            <v>#REF!</v>
          </cell>
          <cell r="F833" t="e">
            <v>#REF!</v>
          </cell>
        </row>
        <row r="834">
          <cell r="A834" t="e">
            <v>#REF!</v>
          </cell>
          <cell r="B834" t="e">
            <v>#REF!</v>
          </cell>
          <cell r="C834" t="e">
            <v>#REF!</v>
          </cell>
          <cell r="D834" t="e">
            <v>#REF!</v>
          </cell>
          <cell r="E834" t="e">
            <v>#REF!</v>
          </cell>
          <cell r="F834" t="e">
            <v>#REF!</v>
          </cell>
        </row>
        <row r="835">
          <cell r="A835" t="e">
            <v>#REF!</v>
          </cell>
          <cell r="B835" t="e">
            <v>#REF!</v>
          </cell>
          <cell r="C835" t="e">
            <v>#REF!</v>
          </cell>
          <cell r="D835" t="e">
            <v>#REF!</v>
          </cell>
          <cell r="E835" t="e">
            <v>#REF!</v>
          </cell>
          <cell r="F835" t="e">
            <v>#REF!</v>
          </cell>
        </row>
        <row r="836">
          <cell r="A836" t="e">
            <v>#REF!</v>
          </cell>
          <cell r="B836" t="e">
            <v>#REF!</v>
          </cell>
          <cell r="C836" t="e">
            <v>#REF!</v>
          </cell>
          <cell r="D836" t="e">
            <v>#REF!</v>
          </cell>
          <cell r="E836" t="e">
            <v>#REF!</v>
          </cell>
          <cell r="F836" t="e">
            <v>#REF!</v>
          </cell>
        </row>
        <row r="837">
          <cell r="A837" t="e">
            <v>#REF!</v>
          </cell>
          <cell r="B837" t="e">
            <v>#REF!</v>
          </cell>
          <cell r="C837" t="e">
            <v>#REF!</v>
          </cell>
          <cell r="D837" t="e">
            <v>#REF!</v>
          </cell>
          <cell r="E837" t="e">
            <v>#REF!</v>
          </cell>
          <cell r="F837" t="e">
            <v>#REF!</v>
          </cell>
        </row>
        <row r="838">
          <cell r="A838" t="e">
            <v>#REF!</v>
          </cell>
          <cell r="B838" t="e">
            <v>#REF!</v>
          </cell>
          <cell r="C838" t="e">
            <v>#REF!</v>
          </cell>
          <cell r="D838" t="e">
            <v>#REF!</v>
          </cell>
          <cell r="E838" t="e">
            <v>#REF!</v>
          </cell>
          <cell r="F838" t="e">
            <v>#REF!</v>
          </cell>
        </row>
        <row r="839">
          <cell r="A839" t="e">
            <v>#REF!</v>
          </cell>
          <cell r="B839" t="e">
            <v>#REF!</v>
          </cell>
          <cell r="C839" t="e">
            <v>#REF!</v>
          </cell>
          <cell r="D839" t="e">
            <v>#REF!</v>
          </cell>
          <cell r="E839" t="e">
            <v>#REF!</v>
          </cell>
          <cell r="F839" t="e">
            <v>#REF!</v>
          </cell>
        </row>
        <row r="840">
          <cell r="A840" t="e">
            <v>#REF!</v>
          </cell>
          <cell r="B840" t="e">
            <v>#REF!</v>
          </cell>
          <cell r="C840" t="e">
            <v>#REF!</v>
          </cell>
          <cell r="D840" t="e">
            <v>#REF!</v>
          </cell>
          <cell r="E840" t="e">
            <v>#REF!</v>
          </cell>
          <cell r="F840" t="e">
            <v>#REF!</v>
          </cell>
        </row>
        <row r="841">
          <cell r="A841" t="e">
            <v>#REF!</v>
          </cell>
          <cell r="B841" t="e">
            <v>#REF!</v>
          </cell>
          <cell r="C841" t="e">
            <v>#REF!</v>
          </cell>
          <cell r="D841" t="e">
            <v>#REF!</v>
          </cell>
          <cell r="E841" t="e">
            <v>#REF!</v>
          </cell>
          <cell r="F841" t="e">
            <v>#REF!</v>
          </cell>
        </row>
        <row r="842">
          <cell r="A842" t="e">
            <v>#REF!</v>
          </cell>
          <cell r="B842" t="e">
            <v>#REF!</v>
          </cell>
          <cell r="C842" t="e">
            <v>#REF!</v>
          </cell>
          <cell r="D842" t="e">
            <v>#REF!</v>
          </cell>
          <cell r="E842" t="e">
            <v>#REF!</v>
          </cell>
          <cell r="F842" t="e">
            <v>#REF!</v>
          </cell>
        </row>
        <row r="843">
          <cell r="A843" t="e">
            <v>#REF!</v>
          </cell>
          <cell r="B843" t="e">
            <v>#REF!</v>
          </cell>
          <cell r="C843" t="e">
            <v>#REF!</v>
          </cell>
          <cell r="D843" t="e">
            <v>#REF!</v>
          </cell>
          <cell r="E843" t="e">
            <v>#REF!</v>
          </cell>
          <cell r="F843" t="e">
            <v>#REF!</v>
          </cell>
        </row>
        <row r="844">
          <cell r="A844" t="e">
            <v>#REF!</v>
          </cell>
          <cell r="B844" t="e">
            <v>#REF!</v>
          </cell>
          <cell r="C844" t="e">
            <v>#REF!</v>
          </cell>
          <cell r="D844" t="e">
            <v>#REF!</v>
          </cell>
          <cell r="E844" t="e">
            <v>#REF!</v>
          </cell>
          <cell r="F844" t="e">
            <v>#REF!</v>
          </cell>
        </row>
        <row r="845">
          <cell r="A845" t="e">
            <v>#REF!</v>
          </cell>
          <cell r="B845" t="e">
            <v>#REF!</v>
          </cell>
          <cell r="C845" t="e">
            <v>#REF!</v>
          </cell>
          <cell r="D845" t="e">
            <v>#REF!</v>
          </cell>
          <cell r="E845" t="e">
            <v>#REF!</v>
          </cell>
          <cell r="F845" t="e">
            <v>#REF!</v>
          </cell>
        </row>
        <row r="846">
          <cell r="A846" t="e">
            <v>#REF!</v>
          </cell>
          <cell r="B846" t="e">
            <v>#REF!</v>
          </cell>
          <cell r="C846" t="e">
            <v>#REF!</v>
          </cell>
          <cell r="D846" t="e">
            <v>#REF!</v>
          </cell>
          <cell r="E846" t="e">
            <v>#REF!</v>
          </cell>
          <cell r="F846" t="e">
            <v>#REF!</v>
          </cell>
        </row>
        <row r="847">
          <cell r="A847" t="e">
            <v>#REF!</v>
          </cell>
          <cell r="B847" t="e">
            <v>#REF!</v>
          </cell>
          <cell r="C847" t="e">
            <v>#REF!</v>
          </cell>
          <cell r="D847" t="e">
            <v>#REF!</v>
          </cell>
          <cell r="E847" t="e">
            <v>#REF!</v>
          </cell>
          <cell r="F847" t="e">
            <v>#REF!</v>
          </cell>
        </row>
        <row r="848">
          <cell r="A848" t="e">
            <v>#REF!</v>
          </cell>
          <cell r="B848" t="e">
            <v>#REF!</v>
          </cell>
          <cell r="C848" t="e">
            <v>#REF!</v>
          </cell>
          <cell r="D848" t="e">
            <v>#REF!</v>
          </cell>
          <cell r="E848" t="e">
            <v>#REF!</v>
          </cell>
          <cell r="F848" t="e">
            <v>#REF!</v>
          </cell>
        </row>
        <row r="849">
          <cell r="A849" t="e">
            <v>#REF!</v>
          </cell>
          <cell r="B849" t="e">
            <v>#REF!</v>
          </cell>
          <cell r="C849" t="e">
            <v>#REF!</v>
          </cell>
          <cell r="D849" t="e">
            <v>#REF!</v>
          </cell>
          <cell r="E849" t="e">
            <v>#REF!</v>
          </cell>
          <cell r="F849" t="e">
            <v>#REF!</v>
          </cell>
        </row>
        <row r="850">
          <cell r="A850" t="e">
            <v>#REF!</v>
          </cell>
          <cell r="B850" t="e">
            <v>#REF!</v>
          </cell>
          <cell r="C850" t="e">
            <v>#REF!</v>
          </cell>
          <cell r="D850" t="e">
            <v>#REF!</v>
          </cell>
          <cell r="E850" t="e">
            <v>#REF!</v>
          </cell>
          <cell r="F850" t="e">
            <v>#REF!</v>
          </cell>
        </row>
        <row r="851">
          <cell r="A851" t="e">
            <v>#REF!</v>
          </cell>
          <cell r="B851" t="e">
            <v>#REF!</v>
          </cell>
          <cell r="C851" t="e">
            <v>#REF!</v>
          </cell>
          <cell r="D851" t="e">
            <v>#REF!</v>
          </cell>
          <cell r="E851" t="e">
            <v>#REF!</v>
          </cell>
          <cell r="F851" t="e">
            <v>#REF!</v>
          </cell>
        </row>
        <row r="852">
          <cell r="A852" t="e">
            <v>#REF!</v>
          </cell>
          <cell r="B852" t="e">
            <v>#REF!</v>
          </cell>
          <cell r="C852" t="e">
            <v>#REF!</v>
          </cell>
          <cell r="D852" t="e">
            <v>#REF!</v>
          </cell>
          <cell r="E852" t="e">
            <v>#REF!</v>
          </cell>
          <cell r="F852" t="e">
            <v>#REF!</v>
          </cell>
        </row>
        <row r="853">
          <cell r="A853" t="e">
            <v>#REF!</v>
          </cell>
          <cell r="B853" t="e">
            <v>#REF!</v>
          </cell>
          <cell r="C853" t="e">
            <v>#REF!</v>
          </cell>
          <cell r="D853" t="e">
            <v>#REF!</v>
          </cell>
          <cell r="E853" t="e">
            <v>#REF!</v>
          </cell>
          <cell r="F853" t="e">
            <v>#REF!</v>
          </cell>
        </row>
        <row r="854">
          <cell r="A854" t="e">
            <v>#REF!</v>
          </cell>
          <cell r="B854" t="e">
            <v>#REF!</v>
          </cell>
          <cell r="C854" t="e">
            <v>#REF!</v>
          </cell>
          <cell r="D854" t="e">
            <v>#REF!</v>
          </cell>
          <cell r="E854" t="e">
            <v>#REF!</v>
          </cell>
          <cell r="F854" t="e">
            <v>#REF!</v>
          </cell>
        </row>
        <row r="855">
          <cell r="A855" t="e">
            <v>#REF!</v>
          </cell>
          <cell r="B855" t="e">
            <v>#REF!</v>
          </cell>
          <cell r="C855" t="e">
            <v>#REF!</v>
          </cell>
          <cell r="D855" t="e">
            <v>#REF!</v>
          </cell>
          <cell r="E855" t="e">
            <v>#REF!</v>
          </cell>
          <cell r="F855" t="e">
            <v>#REF!</v>
          </cell>
        </row>
        <row r="856">
          <cell r="A856" t="e">
            <v>#REF!</v>
          </cell>
          <cell r="B856" t="e">
            <v>#REF!</v>
          </cell>
          <cell r="C856" t="e">
            <v>#REF!</v>
          </cell>
          <cell r="D856" t="e">
            <v>#REF!</v>
          </cell>
          <cell r="E856" t="e">
            <v>#REF!</v>
          </cell>
          <cell r="F856" t="e">
            <v>#REF!</v>
          </cell>
        </row>
        <row r="857">
          <cell r="A857" t="e">
            <v>#REF!</v>
          </cell>
          <cell r="B857" t="e">
            <v>#REF!</v>
          </cell>
          <cell r="C857" t="e">
            <v>#REF!</v>
          </cell>
          <cell r="D857" t="e">
            <v>#REF!</v>
          </cell>
          <cell r="E857" t="e">
            <v>#REF!</v>
          </cell>
          <cell r="F857" t="e">
            <v>#REF!</v>
          </cell>
        </row>
        <row r="858">
          <cell r="A858" t="e">
            <v>#REF!</v>
          </cell>
          <cell r="B858" t="e">
            <v>#REF!</v>
          </cell>
          <cell r="C858" t="e">
            <v>#REF!</v>
          </cell>
          <cell r="D858" t="e">
            <v>#REF!</v>
          </cell>
          <cell r="E858" t="e">
            <v>#REF!</v>
          </cell>
          <cell r="F858" t="e">
            <v>#REF!</v>
          </cell>
        </row>
        <row r="859">
          <cell r="A859" t="e">
            <v>#REF!</v>
          </cell>
          <cell r="B859" t="e">
            <v>#REF!</v>
          </cell>
          <cell r="C859" t="e">
            <v>#REF!</v>
          </cell>
          <cell r="D859" t="e">
            <v>#REF!</v>
          </cell>
          <cell r="E859" t="e">
            <v>#REF!</v>
          </cell>
          <cell r="F859" t="e">
            <v>#REF!</v>
          </cell>
        </row>
        <row r="860">
          <cell r="A860" t="e">
            <v>#REF!</v>
          </cell>
          <cell r="B860" t="e">
            <v>#REF!</v>
          </cell>
          <cell r="C860" t="e">
            <v>#REF!</v>
          </cell>
          <cell r="D860" t="e">
            <v>#REF!</v>
          </cell>
          <cell r="E860" t="e">
            <v>#REF!</v>
          </cell>
          <cell r="F860" t="e">
            <v>#REF!</v>
          </cell>
        </row>
        <row r="861">
          <cell r="A861" t="e">
            <v>#REF!</v>
          </cell>
          <cell r="B861" t="e">
            <v>#REF!</v>
          </cell>
          <cell r="C861" t="e">
            <v>#REF!</v>
          </cell>
          <cell r="D861" t="e">
            <v>#REF!</v>
          </cell>
          <cell r="E861" t="e">
            <v>#REF!</v>
          </cell>
          <cell r="F861" t="e">
            <v>#REF!</v>
          </cell>
        </row>
        <row r="862">
          <cell r="A862" t="e">
            <v>#REF!</v>
          </cell>
          <cell r="B862" t="e">
            <v>#REF!</v>
          </cell>
          <cell r="C862" t="e">
            <v>#REF!</v>
          </cell>
          <cell r="D862" t="e">
            <v>#REF!</v>
          </cell>
          <cell r="E862" t="e">
            <v>#REF!</v>
          </cell>
          <cell r="F862" t="e">
            <v>#REF!</v>
          </cell>
        </row>
        <row r="863">
          <cell r="A863" t="e">
            <v>#REF!</v>
          </cell>
          <cell r="B863" t="e">
            <v>#REF!</v>
          </cell>
          <cell r="C863" t="e">
            <v>#REF!</v>
          </cell>
          <cell r="D863" t="e">
            <v>#REF!</v>
          </cell>
          <cell r="E863" t="e">
            <v>#REF!</v>
          </cell>
          <cell r="F863" t="e">
            <v>#REF!</v>
          </cell>
        </row>
        <row r="864">
          <cell r="A864" t="e">
            <v>#REF!</v>
          </cell>
          <cell r="B864" t="e">
            <v>#REF!</v>
          </cell>
          <cell r="C864" t="e">
            <v>#REF!</v>
          </cell>
          <cell r="D864" t="e">
            <v>#REF!</v>
          </cell>
          <cell r="E864" t="e">
            <v>#REF!</v>
          </cell>
          <cell r="F864" t="e">
            <v>#REF!</v>
          </cell>
        </row>
        <row r="865">
          <cell r="A865" t="e">
            <v>#REF!</v>
          </cell>
          <cell r="B865" t="e">
            <v>#REF!</v>
          </cell>
          <cell r="C865" t="e">
            <v>#REF!</v>
          </cell>
          <cell r="D865" t="e">
            <v>#REF!</v>
          </cell>
          <cell r="E865" t="e">
            <v>#REF!</v>
          </cell>
          <cell r="F865" t="e">
            <v>#REF!</v>
          </cell>
        </row>
        <row r="866">
          <cell r="A866" t="e">
            <v>#REF!</v>
          </cell>
          <cell r="B866" t="e">
            <v>#REF!</v>
          </cell>
          <cell r="C866" t="e">
            <v>#REF!</v>
          </cell>
          <cell r="D866" t="e">
            <v>#REF!</v>
          </cell>
          <cell r="E866" t="e">
            <v>#REF!</v>
          </cell>
          <cell r="F866" t="e">
            <v>#REF!</v>
          </cell>
        </row>
        <row r="867">
          <cell r="A867" t="e">
            <v>#REF!</v>
          </cell>
          <cell r="B867" t="e">
            <v>#REF!</v>
          </cell>
          <cell r="C867" t="e">
            <v>#REF!</v>
          </cell>
          <cell r="D867" t="e">
            <v>#REF!</v>
          </cell>
          <cell r="E867" t="e">
            <v>#REF!</v>
          </cell>
          <cell r="F867" t="e">
            <v>#REF!</v>
          </cell>
        </row>
        <row r="868">
          <cell r="A868" t="e">
            <v>#REF!</v>
          </cell>
          <cell r="B868" t="e">
            <v>#REF!</v>
          </cell>
          <cell r="C868" t="e">
            <v>#REF!</v>
          </cell>
          <cell r="D868" t="e">
            <v>#REF!</v>
          </cell>
          <cell r="E868" t="e">
            <v>#REF!</v>
          </cell>
          <cell r="F868" t="e">
            <v>#REF!</v>
          </cell>
        </row>
        <row r="869">
          <cell r="A869" t="e">
            <v>#REF!</v>
          </cell>
          <cell r="B869" t="e">
            <v>#REF!</v>
          </cell>
          <cell r="C869" t="e">
            <v>#REF!</v>
          </cell>
          <cell r="D869" t="e">
            <v>#REF!</v>
          </cell>
          <cell r="E869" t="e">
            <v>#REF!</v>
          </cell>
          <cell r="F869" t="e">
            <v>#REF!</v>
          </cell>
        </row>
        <row r="870">
          <cell r="A870" t="e">
            <v>#REF!</v>
          </cell>
          <cell r="B870" t="e">
            <v>#REF!</v>
          </cell>
          <cell r="C870" t="e">
            <v>#REF!</v>
          </cell>
          <cell r="D870" t="e">
            <v>#REF!</v>
          </cell>
          <cell r="E870" t="e">
            <v>#REF!</v>
          </cell>
          <cell r="F870" t="e">
            <v>#REF!</v>
          </cell>
        </row>
        <row r="871">
          <cell r="A871" t="e">
            <v>#REF!</v>
          </cell>
          <cell r="B871" t="e">
            <v>#REF!</v>
          </cell>
          <cell r="C871" t="e">
            <v>#REF!</v>
          </cell>
          <cell r="D871" t="e">
            <v>#REF!</v>
          </cell>
          <cell r="E871" t="e">
            <v>#REF!</v>
          </cell>
          <cell r="F871" t="e">
            <v>#REF!</v>
          </cell>
        </row>
        <row r="872">
          <cell r="A872" t="e">
            <v>#REF!</v>
          </cell>
          <cell r="B872" t="e">
            <v>#REF!</v>
          </cell>
          <cell r="C872" t="e">
            <v>#REF!</v>
          </cell>
          <cell r="D872" t="e">
            <v>#REF!</v>
          </cell>
          <cell r="E872" t="e">
            <v>#REF!</v>
          </cell>
          <cell r="F872" t="e">
            <v>#REF!</v>
          </cell>
        </row>
        <row r="873">
          <cell r="A873" t="e">
            <v>#REF!</v>
          </cell>
          <cell r="B873" t="e">
            <v>#REF!</v>
          </cell>
          <cell r="C873" t="e">
            <v>#REF!</v>
          </cell>
          <cell r="D873" t="e">
            <v>#REF!</v>
          </cell>
          <cell r="E873" t="e">
            <v>#REF!</v>
          </cell>
          <cell r="F873" t="e">
            <v>#REF!</v>
          </cell>
        </row>
        <row r="874">
          <cell r="A874" t="e">
            <v>#REF!</v>
          </cell>
          <cell r="B874" t="e">
            <v>#REF!</v>
          </cell>
          <cell r="C874" t="e">
            <v>#REF!</v>
          </cell>
          <cell r="D874" t="e">
            <v>#REF!</v>
          </cell>
          <cell r="E874" t="e">
            <v>#REF!</v>
          </cell>
          <cell r="F874" t="e">
            <v>#REF!</v>
          </cell>
        </row>
        <row r="875">
          <cell r="A875" t="e">
            <v>#REF!</v>
          </cell>
          <cell r="B875" t="e">
            <v>#REF!</v>
          </cell>
          <cell r="C875" t="e">
            <v>#REF!</v>
          </cell>
          <cell r="D875" t="e">
            <v>#REF!</v>
          </cell>
          <cell r="E875" t="e">
            <v>#REF!</v>
          </cell>
          <cell r="F875" t="e">
            <v>#REF!</v>
          </cell>
        </row>
        <row r="876">
          <cell r="A876" t="e">
            <v>#REF!</v>
          </cell>
          <cell r="B876" t="e">
            <v>#REF!</v>
          </cell>
          <cell r="C876" t="e">
            <v>#REF!</v>
          </cell>
          <cell r="D876" t="e">
            <v>#REF!</v>
          </cell>
          <cell r="E876" t="e">
            <v>#REF!</v>
          </cell>
          <cell r="F876" t="e">
            <v>#REF!</v>
          </cell>
        </row>
        <row r="877">
          <cell r="A877" t="e">
            <v>#REF!</v>
          </cell>
          <cell r="B877" t="e">
            <v>#REF!</v>
          </cell>
          <cell r="C877" t="e">
            <v>#REF!</v>
          </cell>
          <cell r="D877" t="e">
            <v>#REF!</v>
          </cell>
          <cell r="E877" t="e">
            <v>#REF!</v>
          </cell>
          <cell r="F877" t="e">
            <v>#REF!</v>
          </cell>
        </row>
        <row r="878">
          <cell r="A878" t="e">
            <v>#REF!</v>
          </cell>
          <cell r="B878" t="e">
            <v>#REF!</v>
          </cell>
          <cell r="C878" t="e">
            <v>#REF!</v>
          </cell>
          <cell r="D878" t="e">
            <v>#REF!</v>
          </cell>
          <cell r="E878" t="e">
            <v>#REF!</v>
          </cell>
          <cell r="F878" t="e">
            <v>#REF!</v>
          </cell>
        </row>
        <row r="879">
          <cell r="A879" t="e">
            <v>#REF!</v>
          </cell>
          <cell r="B879" t="e">
            <v>#REF!</v>
          </cell>
          <cell r="C879" t="e">
            <v>#REF!</v>
          </cell>
          <cell r="D879" t="e">
            <v>#REF!</v>
          </cell>
          <cell r="E879" t="e">
            <v>#REF!</v>
          </cell>
          <cell r="F879" t="e">
            <v>#REF!</v>
          </cell>
        </row>
        <row r="880">
          <cell r="A880" t="e">
            <v>#REF!</v>
          </cell>
          <cell r="B880" t="e">
            <v>#REF!</v>
          </cell>
          <cell r="C880" t="e">
            <v>#REF!</v>
          </cell>
          <cell r="D880" t="e">
            <v>#REF!</v>
          </cell>
          <cell r="E880" t="e">
            <v>#REF!</v>
          </cell>
          <cell r="F880" t="e">
            <v>#REF!</v>
          </cell>
        </row>
        <row r="881">
          <cell r="A881" t="e">
            <v>#REF!</v>
          </cell>
          <cell r="B881" t="e">
            <v>#REF!</v>
          </cell>
          <cell r="C881" t="e">
            <v>#REF!</v>
          </cell>
          <cell r="D881" t="e">
            <v>#REF!</v>
          </cell>
          <cell r="E881" t="e">
            <v>#REF!</v>
          </cell>
          <cell r="F881" t="e">
            <v>#REF!</v>
          </cell>
        </row>
        <row r="882">
          <cell r="A882" t="e">
            <v>#REF!</v>
          </cell>
          <cell r="B882" t="e">
            <v>#REF!</v>
          </cell>
          <cell r="C882" t="e">
            <v>#REF!</v>
          </cell>
          <cell r="D882" t="e">
            <v>#REF!</v>
          </cell>
          <cell r="E882" t="e">
            <v>#REF!</v>
          </cell>
          <cell r="F882" t="e">
            <v>#REF!</v>
          </cell>
        </row>
        <row r="883">
          <cell r="A883" t="e">
            <v>#REF!</v>
          </cell>
          <cell r="B883" t="e">
            <v>#REF!</v>
          </cell>
          <cell r="C883" t="e">
            <v>#REF!</v>
          </cell>
          <cell r="D883" t="e">
            <v>#REF!</v>
          </cell>
          <cell r="E883" t="e">
            <v>#REF!</v>
          </cell>
          <cell r="F883" t="e">
            <v>#REF!</v>
          </cell>
        </row>
        <row r="884">
          <cell r="A884" t="e">
            <v>#REF!</v>
          </cell>
          <cell r="B884" t="e">
            <v>#REF!</v>
          </cell>
          <cell r="C884" t="e">
            <v>#REF!</v>
          </cell>
          <cell r="D884" t="e">
            <v>#REF!</v>
          </cell>
          <cell r="E884" t="e">
            <v>#REF!</v>
          </cell>
          <cell r="F884" t="e">
            <v>#REF!</v>
          </cell>
        </row>
        <row r="885">
          <cell r="A885" t="e">
            <v>#REF!</v>
          </cell>
          <cell r="B885" t="e">
            <v>#REF!</v>
          </cell>
          <cell r="C885" t="e">
            <v>#REF!</v>
          </cell>
          <cell r="D885" t="e">
            <v>#REF!</v>
          </cell>
          <cell r="E885" t="e">
            <v>#REF!</v>
          </cell>
          <cell r="F885" t="e">
            <v>#REF!</v>
          </cell>
        </row>
        <row r="886">
          <cell r="A886" t="e">
            <v>#REF!</v>
          </cell>
          <cell r="B886" t="e">
            <v>#REF!</v>
          </cell>
          <cell r="C886" t="e">
            <v>#REF!</v>
          </cell>
          <cell r="D886" t="e">
            <v>#REF!</v>
          </cell>
          <cell r="E886" t="e">
            <v>#REF!</v>
          </cell>
          <cell r="F886" t="e">
            <v>#REF!</v>
          </cell>
        </row>
        <row r="887">
          <cell r="A887" t="e">
            <v>#REF!</v>
          </cell>
          <cell r="B887" t="e">
            <v>#REF!</v>
          </cell>
          <cell r="C887" t="e">
            <v>#REF!</v>
          </cell>
          <cell r="D887" t="e">
            <v>#REF!</v>
          </cell>
          <cell r="E887" t="e">
            <v>#REF!</v>
          </cell>
          <cell r="F887" t="e">
            <v>#REF!</v>
          </cell>
        </row>
        <row r="888">
          <cell r="A888" t="e">
            <v>#REF!</v>
          </cell>
          <cell r="B888" t="e">
            <v>#REF!</v>
          </cell>
          <cell r="C888" t="e">
            <v>#REF!</v>
          </cell>
          <cell r="D888" t="e">
            <v>#REF!</v>
          </cell>
          <cell r="E888" t="e">
            <v>#REF!</v>
          </cell>
          <cell r="F888" t="e">
            <v>#REF!</v>
          </cell>
        </row>
        <row r="889">
          <cell r="A889" t="e">
            <v>#REF!</v>
          </cell>
          <cell r="B889" t="e">
            <v>#REF!</v>
          </cell>
          <cell r="C889" t="e">
            <v>#REF!</v>
          </cell>
          <cell r="D889" t="e">
            <v>#REF!</v>
          </cell>
          <cell r="E889" t="e">
            <v>#REF!</v>
          </cell>
          <cell r="F889" t="e">
            <v>#REF!</v>
          </cell>
        </row>
        <row r="890">
          <cell r="A890" t="e">
            <v>#REF!</v>
          </cell>
          <cell r="B890" t="e">
            <v>#REF!</v>
          </cell>
          <cell r="C890" t="e">
            <v>#REF!</v>
          </cell>
          <cell r="D890" t="e">
            <v>#REF!</v>
          </cell>
          <cell r="E890" t="e">
            <v>#REF!</v>
          </cell>
          <cell r="F890" t="e">
            <v>#REF!</v>
          </cell>
        </row>
        <row r="891">
          <cell r="A891" t="e">
            <v>#REF!</v>
          </cell>
          <cell r="B891" t="e">
            <v>#REF!</v>
          </cell>
          <cell r="C891" t="e">
            <v>#REF!</v>
          </cell>
          <cell r="D891" t="e">
            <v>#REF!</v>
          </cell>
          <cell r="E891" t="e">
            <v>#REF!</v>
          </cell>
          <cell r="F891" t="e">
            <v>#REF!</v>
          </cell>
        </row>
        <row r="892">
          <cell r="A892" t="e">
            <v>#REF!</v>
          </cell>
          <cell r="B892" t="e">
            <v>#REF!</v>
          </cell>
          <cell r="C892" t="e">
            <v>#REF!</v>
          </cell>
          <cell r="D892" t="e">
            <v>#REF!</v>
          </cell>
          <cell r="E892" t="e">
            <v>#REF!</v>
          </cell>
          <cell r="F892" t="e">
            <v>#REF!</v>
          </cell>
        </row>
        <row r="893">
          <cell r="A893" t="e">
            <v>#REF!</v>
          </cell>
          <cell r="B893" t="e">
            <v>#REF!</v>
          </cell>
          <cell r="C893" t="e">
            <v>#REF!</v>
          </cell>
          <cell r="D893" t="e">
            <v>#REF!</v>
          </cell>
          <cell r="E893" t="e">
            <v>#REF!</v>
          </cell>
          <cell r="F893" t="e">
            <v>#REF!</v>
          </cell>
        </row>
        <row r="894">
          <cell r="A894" t="e">
            <v>#REF!</v>
          </cell>
          <cell r="B894" t="e">
            <v>#REF!</v>
          </cell>
          <cell r="C894" t="e">
            <v>#REF!</v>
          </cell>
          <cell r="D894" t="e">
            <v>#REF!</v>
          </cell>
          <cell r="E894" t="e">
            <v>#REF!</v>
          </cell>
          <cell r="F894" t="e">
            <v>#REF!</v>
          </cell>
        </row>
        <row r="895">
          <cell r="A895" t="e">
            <v>#REF!</v>
          </cell>
          <cell r="B895" t="e">
            <v>#REF!</v>
          </cell>
          <cell r="C895" t="e">
            <v>#REF!</v>
          </cell>
          <cell r="D895" t="e">
            <v>#REF!</v>
          </cell>
          <cell r="E895" t="e">
            <v>#REF!</v>
          </cell>
          <cell r="F895" t="e">
            <v>#REF!</v>
          </cell>
        </row>
        <row r="896">
          <cell r="A896" t="e">
            <v>#REF!</v>
          </cell>
          <cell r="B896" t="e">
            <v>#REF!</v>
          </cell>
          <cell r="C896" t="e">
            <v>#REF!</v>
          </cell>
          <cell r="D896" t="e">
            <v>#REF!</v>
          </cell>
          <cell r="E896" t="e">
            <v>#REF!</v>
          </cell>
          <cell r="F896" t="e">
            <v>#REF!</v>
          </cell>
        </row>
        <row r="897">
          <cell r="A897" t="e">
            <v>#REF!</v>
          </cell>
          <cell r="B897" t="e">
            <v>#REF!</v>
          </cell>
          <cell r="C897" t="e">
            <v>#REF!</v>
          </cell>
          <cell r="D897" t="e">
            <v>#REF!</v>
          </cell>
          <cell r="E897" t="e">
            <v>#REF!</v>
          </cell>
          <cell r="F897" t="e">
            <v>#REF!</v>
          </cell>
        </row>
        <row r="898">
          <cell r="A898" t="e">
            <v>#REF!</v>
          </cell>
          <cell r="B898" t="e">
            <v>#REF!</v>
          </cell>
          <cell r="C898" t="e">
            <v>#REF!</v>
          </cell>
          <cell r="D898" t="e">
            <v>#REF!</v>
          </cell>
          <cell r="E898" t="e">
            <v>#REF!</v>
          </cell>
          <cell r="F898" t="e">
            <v>#REF!</v>
          </cell>
        </row>
        <row r="899">
          <cell r="A899" t="e">
            <v>#REF!</v>
          </cell>
          <cell r="B899" t="e">
            <v>#REF!</v>
          </cell>
          <cell r="C899" t="e">
            <v>#REF!</v>
          </cell>
          <cell r="D899" t="e">
            <v>#REF!</v>
          </cell>
          <cell r="E899" t="e">
            <v>#REF!</v>
          </cell>
          <cell r="F899" t="e">
            <v>#REF!</v>
          </cell>
        </row>
        <row r="900">
          <cell r="A900" t="e">
            <v>#REF!</v>
          </cell>
          <cell r="B900" t="e">
            <v>#REF!</v>
          </cell>
          <cell r="C900" t="e">
            <v>#REF!</v>
          </cell>
          <cell r="D900" t="e">
            <v>#REF!</v>
          </cell>
          <cell r="E900" t="e">
            <v>#REF!</v>
          </cell>
          <cell r="F900" t="e">
            <v>#REF!</v>
          </cell>
        </row>
        <row r="901">
          <cell r="A901" t="e">
            <v>#REF!</v>
          </cell>
          <cell r="B901" t="e">
            <v>#REF!</v>
          </cell>
          <cell r="C901" t="e">
            <v>#REF!</v>
          </cell>
          <cell r="D901" t="e">
            <v>#REF!</v>
          </cell>
          <cell r="E901" t="e">
            <v>#REF!</v>
          </cell>
          <cell r="F901" t="e">
            <v>#REF!</v>
          </cell>
        </row>
        <row r="902">
          <cell r="A902" t="e">
            <v>#REF!</v>
          </cell>
          <cell r="B902" t="e">
            <v>#REF!</v>
          </cell>
          <cell r="C902" t="e">
            <v>#REF!</v>
          </cell>
          <cell r="D902" t="e">
            <v>#REF!</v>
          </cell>
          <cell r="E902" t="e">
            <v>#REF!</v>
          </cell>
          <cell r="F902" t="e">
            <v>#REF!</v>
          </cell>
        </row>
        <row r="903">
          <cell r="A903" t="e">
            <v>#REF!</v>
          </cell>
          <cell r="B903" t="e">
            <v>#REF!</v>
          </cell>
          <cell r="C903" t="e">
            <v>#REF!</v>
          </cell>
          <cell r="D903" t="e">
            <v>#REF!</v>
          </cell>
          <cell r="E903" t="e">
            <v>#REF!</v>
          </cell>
          <cell r="F903" t="e">
            <v>#REF!</v>
          </cell>
        </row>
        <row r="904">
          <cell r="A904" t="e">
            <v>#REF!</v>
          </cell>
          <cell r="B904" t="e">
            <v>#REF!</v>
          </cell>
          <cell r="C904" t="e">
            <v>#REF!</v>
          </cell>
          <cell r="D904" t="e">
            <v>#REF!</v>
          </cell>
          <cell r="E904" t="e">
            <v>#REF!</v>
          </cell>
          <cell r="F904" t="e">
            <v>#REF!</v>
          </cell>
        </row>
        <row r="905">
          <cell r="A905" t="e">
            <v>#REF!</v>
          </cell>
          <cell r="B905" t="e">
            <v>#REF!</v>
          </cell>
          <cell r="C905" t="e">
            <v>#REF!</v>
          </cell>
          <cell r="D905" t="e">
            <v>#REF!</v>
          </cell>
          <cell r="E905" t="e">
            <v>#REF!</v>
          </cell>
          <cell r="F905" t="e">
            <v>#REF!</v>
          </cell>
        </row>
        <row r="906">
          <cell r="A906" t="e">
            <v>#REF!</v>
          </cell>
          <cell r="B906" t="e">
            <v>#REF!</v>
          </cell>
          <cell r="C906" t="e">
            <v>#REF!</v>
          </cell>
          <cell r="D906" t="e">
            <v>#REF!</v>
          </cell>
          <cell r="E906" t="e">
            <v>#REF!</v>
          </cell>
          <cell r="F906" t="e">
            <v>#REF!</v>
          </cell>
        </row>
        <row r="907">
          <cell r="A907" t="e">
            <v>#REF!</v>
          </cell>
          <cell r="B907" t="e">
            <v>#REF!</v>
          </cell>
          <cell r="C907" t="e">
            <v>#REF!</v>
          </cell>
          <cell r="D907" t="e">
            <v>#REF!</v>
          </cell>
          <cell r="E907" t="e">
            <v>#REF!</v>
          </cell>
          <cell r="F907" t="e">
            <v>#REF!</v>
          </cell>
        </row>
        <row r="908">
          <cell r="A908" t="e">
            <v>#REF!</v>
          </cell>
          <cell r="B908" t="e">
            <v>#REF!</v>
          </cell>
          <cell r="C908" t="e">
            <v>#REF!</v>
          </cell>
          <cell r="D908" t="e">
            <v>#REF!</v>
          </cell>
          <cell r="E908" t="e">
            <v>#REF!</v>
          </cell>
          <cell r="F908" t="e">
            <v>#REF!</v>
          </cell>
        </row>
        <row r="909">
          <cell r="A909" t="e">
            <v>#REF!</v>
          </cell>
          <cell r="B909" t="e">
            <v>#REF!</v>
          </cell>
          <cell r="C909" t="e">
            <v>#REF!</v>
          </cell>
          <cell r="D909" t="e">
            <v>#REF!</v>
          </cell>
          <cell r="E909" t="e">
            <v>#REF!</v>
          </cell>
          <cell r="F909" t="e">
            <v>#REF!</v>
          </cell>
        </row>
        <row r="910">
          <cell r="A910" t="e">
            <v>#REF!</v>
          </cell>
          <cell r="B910" t="e">
            <v>#REF!</v>
          </cell>
          <cell r="C910" t="e">
            <v>#REF!</v>
          </cell>
          <cell r="D910" t="e">
            <v>#REF!</v>
          </cell>
          <cell r="E910" t="e">
            <v>#REF!</v>
          </cell>
          <cell r="F910" t="e">
            <v>#REF!</v>
          </cell>
        </row>
        <row r="911">
          <cell r="A911" t="e">
            <v>#REF!</v>
          </cell>
          <cell r="B911" t="e">
            <v>#REF!</v>
          </cell>
          <cell r="C911" t="e">
            <v>#REF!</v>
          </cell>
          <cell r="D911" t="e">
            <v>#REF!</v>
          </cell>
          <cell r="E911" t="e">
            <v>#REF!</v>
          </cell>
          <cell r="F911" t="e">
            <v>#REF!</v>
          </cell>
        </row>
        <row r="912">
          <cell r="A912" t="e">
            <v>#REF!</v>
          </cell>
          <cell r="B912" t="e">
            <v>#REF!</v>
          </cell>
          <cell r="C912" t="e">
            <v>#REF!</v>
          </cell>
          <cell r="D912" t="e">
            <v>#REF!</v>
          </cell>
          <cell r="E912" t="e">
            <v>#REF!</v>
          </cell>
          <cell r="F912" t="e">
            <v>#REF!</v>
          </cell>
        </row>
        <row r="913">
          <cell r="A913" t="e">
            <v>#REF!</v>
          </cell>
          <cell r="B913" t="e">
            <v>#REF!</v>
          </cell>
          <cell r="C913" t="e">
            <v>#REF!</v>
          </cell>
          <cell r="D913" t="e">
            <v>#REF!</v>
          </cell>
          <cell r="E913" t="e">
            <v>#REF!</v>
          </cell>
          <cell r="F913" t="e">
            <v>#REF!</v>
          </cell>
        </row>
        <row r="914">
          <cell r="A914" t="e">
            <v>#REF!</v>
          </cell>
          <cell r="B914" t="e">
            <v>#REF!</v>
          </cell>
          <cell r="C914" t="e">
            <v>#REF!</v>
          </cell>
          <cell r="D914" t="e">
            <v>#REF!</v>
          </cell>
          <cell r="E914" t="e">
            <v>#REF!</v>
          </cell>
          <cell r="F914" t="e">
            <v>#REF!</v>
          </cell>
        </row>
        <row r="915">
          <cell r="A915" t="e">
            <v>#REF!</v>
          </cell>
          <cell r="B915" t="e">
            <v>#REF!</v>
          </cell>
          <cell r="C915" t="e">
            <v>#REF!</v>
          </cell>
          <cell r="D915" t="e">
            <v>#REF!</v>
          </cell>
          <cell r="E915" t="e">
            <v>#REF!</v>
          </cell>
          <cell r="F915" t="e">
            <v>#REF!</v>
          </cell>
        </row>
        <row r="916">
          <cell r="A916" t="e">
            <v>#REF!</v>
          </cell>
          <cell r="B916" t="e">
            <v>#REF!</v>
          </cell>
          <cell r="C916" t="e">
            <v>#REF!</v>
          </cell>
          <cell r="D916" t="e">
            <v>#REF!</v>
          </cell>
          <cell r="E916" t="e">
            <v>#REF!</v>
          </cell>
          <cell r="F916" t="e">
            <v>#REF!</v>
          </cell>
        </row>
        <row r="917">
          <cell r="A917" t="e">
            <v>#REF!</v>
          </cell>
          <cell r="B917" t="e">
            <v>#REF!</v>
          </cell>
          <cell r="C917" t="e">
            <v>#REF!</v>
          </cell>
          <cell r="D917" t="e">
            <v>#REF!</v>
          </cell>
          <cell r="E917" t="e">
            <v>#REF!</v>
          </cell>
          <cell r="F917" t="e">
            <v>#REF!</v>
          </cell>
        </row>
        <row r="918">
          <cell r="A918" t="e">
            <v>#REF!</v>
          </cell>
          <cell r="B918" t="e">
            <v>#REF!</v>
          </cell>
          <cell r="C918" t="e">
            <v>#REF!</v>
          </cell>
          <cell r="D918" t="e">
            <v>#REF!</v>
          </cell>
          <cell r="E918" t="e">
            <v>#REF!</v>
          </cell>
          <cell r="F918" t="e">
            <v>#REF!</v>
          </cell>
        </row>
        <row r="919">
          <cell r="A919" t="e">
            <v>#REF!</v>
          </cell>
          <cell r="B919" t="e">
            <v>#REF!</v>
          </cell>
          <cell r="C919" t="e">
            <v>#REF!</v>
          </cell>
          <cell r="D919" t="e">
            <v>#REF!</v>
          </cell>
          <cell r="E919" t="e">
            <v>#REF!</v>
          </cell>
          <cell r="F919" t="e">
            <v>#REF!</v>
          </cell>
        </row>
        <row r="920">
          <cell r="A920" t="e">
            <v>#REF!</v>
          </cell>
          <cell r="B920" t="e">
            <v>#REF!</v>
          </cell>
          <cell r="C920" t="e">
            <v>#REF!</v>
          </cell>
          <cell r="D920" t="e">
            <v>#REF!</v>
          </cell>
          <cell r="E920" t="e">
            <v>#REF!</v>
          </cell>
          <cell r="F920" t="e">
            <v>#REF!</v>
          </cell>
        </row>
        <row r="921">
          <cell r="A921" t="e">
            <v>#REF!</v>
          </cell>
          <cell r="B921" t="e">
            <v>#REF!</v>
          </cell>
          <cell r="C921" t="e">
            <v>#REF!</v>
          </cell>
          <cell r="D921" t="e">
            <v>#REF!</v>
          </cell>
          <cell r="E921" t="e">
            <v>#REF!</v>
          </cell>
          <cell r="F921" t="e">
            <v>#REF!</v>
          </cell>
        </row>
        <row r="922">
          <cell r="A922" t="e">
            <v>#REF!</v>
          </cell>
          <cell r="B922" t="e">
            <v>#REF!</v>
          </cell>
          <cell r="C922" t="e">
            <v>#REF!</v>
          </cell>
          <cell r="D922" t="e">
            <v>#REF!</v>
          </cell>
          <cell r="E922" t="e">
            <v>#REF!</v>
          </cell>
          <cell r="F922" t="e">
            <v>#REF!</v>
          </cell>
        </row>
        <row r="923">
          <cell r="A923" t="e">
            <v>#REF!</v>
          </cell>
          <cell r="B923" t="e">
            <v>#REF!</v>
          </cell>
          <cell r="C923" t="e">
            <v>#REF!</v>
          </cell>
          <cell r="D923" t="e">
            <v>#REF!</v>
          </cell>
          <cell r="E923" t="e">
            <v>#REF!</v>
          </cell>
          <cell r="F923" t="e">
            <v>#REF!</v>
          </cell>
        </row>
        <row r="924">
          <cell r="A924" t="e">
            <v>#REF!</v>
          </cell>
          <cell r="B924" t="e">
            <v>#REF!</v>
          </cell>
          <cell r="C924" t="e">
            <v>#REF!</v>
          </cell>
          <cell r="D924" t="e">
            <v>#REF!</v>
          </cell>
          <cell r="E924" t="e">
            <v>#REF!</v>
          </cell>
          <cell r="F924" t="e">
            <v>#REF!</v>
          </cell>
        </row>
        <row r="925">
          <cell r="A925" t="e">
            <v>#REF!</v>
          </cell>
          <cell r="B925" t="e">
            <v>#REF!</v>
          </cell>
          <cell r="C925" t="e">
            <v>#REF!</v>
          </cell>
          <cell r="D925" t="e">
            <v>#REF!</v>
          </cell>
          <cell r="E925" t="e">
            <v>#REF!</v>
          </cell>
          <cell r="F925" t="e">
            <v>#REF!</v>
          </cell>
        </row>
        <row r="926">
          <cell r="A926" t="e">
            <v>#REF!</v>
          </cell>
          <cell r="B926" t="e">
            <v>#REF!</v>
          </cell>
          <cell r="C926" t="e">
            <v>#REF!</v>
          </cell>
          <cell r="D926" t="e">
            <v>#REF!</v>
          </cell>
          <cell r="E926" t="e">
            <v>#REF!</v>
          </cell>
          <cell r="F926" t="e">
            <v>#REF!</v>
          </cell>
        </row>
        <row r="927">
          <cell r="A927" t="e">
            <v>#REF!</v>
          </cell>
          <cell r="B927" t="e">
            <v>#REF!</v>
          </cell>
          <cell r="C927" t="e">
            <v>#REF!</v>
          </cell>
          <cell r="D927" t="e">
            <v>#REF!</v>
          </cell>
          <cell r="E927" t="e">
            <v>#REF!</v>
          </cell>
          <cell r="F927" t="e">
            <v>#REF!</v>
          </cell>
        </row>
        <row r="928">
          <cell r="A928" t="e">
            <v>#REF!</v>
          </cell>
          <cell r="B928" t="e">
            <v>#REF!</v>
          </cell>
          <cell r="C928" t="e">
            <v>#REF!</v>
          </cell>
          <cell r="D928" t="e">
            <v>#REF!</v>
          </cell>
          <cell r="E928" t="e">
            <v>#REF!</v>
          </cell>
          <cell r="F928" t="e">
            <v>#REF!</v>
          </cell>
        </row>
        <row r="929">
          <cell r="A929" t="e">
            <v>#REF!</v>
          </cell>
          <cell r="B929" t="e">
            <v>#REF!</v>
          </cell>
          <cell r="C929" t="e">
            <v>#REF!</v>
          </cell>
          <cell r="D929" t="e">
            <v>#REF!</v>
          </cell>
          <cell r="E929" t="e">
            <v>#REF!</v>
          </cell>
          <cell r="F929" t="e">
            <v>#REF!</v>
          </cell>
        </row>
        <row r="930">
          <cell r="A930" t="e">
            <v>#REF!</v>
          </cell>
          <cell r="B930" t="e">
            <v>#REF!</v>
          </cell>
          <cell r="C930" t="e">
            <v>#REF!</v>
          </cell>
          <cell r="D930" t="e">
            <v>#REF!</v>
          </cell>
          <cell r="E930" t="e">
            <v>#REF!</v>
          </cell>
          <cell r="F930" t="e">
            <v>#REF!</v>
          </cell>
        </row>
        <row r="931">
          <cell r="A931" t="e">
            <v>#REF!</v>
          </cell>
          <cell r="B931" t="e">
            <v>#REF!</v>
          </cell>
          <cell r="C931" t="e">
            <v>#REF!</v>
          </cell>
          <cell r="D931" t="e">
            <v>#REF!</v>
          </cell>
          <cell r="E931" t="e">
            <v>#REF!</v>
          </cell>
          <cell r="F931" t="e">
            <v>#REF!</v>
          </cell>
        </row>
        <row r="932">
          <cell r="A932" t="e">
            <v>#REF!</v>
          </cell>
          <cell r="B932" t="e">
            <v>#REF!</v>
          </cell>
          <cell r="C932" t="e">
            <v>#REF!</v>
          </cell>
          <cell r="D932" t="e">
            <v>#REF!</v>
          </cell>
          <cell r="E932" t="e">
            <v>#REF!</v>
          </cell>
          <cell r="F932" t="e">
            <v>#REF!</v>
          </cell>
        </row>
        <row r="933">
          <cell r="A933" t="e">
            <v>#REF!</v>
          </cell>
          <cell r="B933" t="e">
            <v>#REF!</v>
          </cell>
          <cell r="C933" t="e">
            <v>#REF!</v>
          </cell>
          <cell r="D933" t="e">
            <v>#REF!</v>
          </cell>
          <cell r="E933" t="e">
            <v>#REF!</v>
          </cell>
          <cell r="F933" t="e">
            <v>#REF!</v>
          </cell>
        </row>
        <row r="934">
          <cell r="A934" t="e">
            <v>#REF!</v>
          </cell>
          <cell r="B934" t="e">
            <v>#REF!</v>
          </cell>
          <cell r="C934" t="e">
            <v>#REF!</v>
          </cell>
          <cell r="D934" t="e">
            <v>#REF!</v>
          </cell>
          <cell r="E934" t="e">
            <v>#REF!</v>
          </cell>
          <cell r="F934" t="e">
            <v>#REF!</v>
          </cell>
        </row>
        <row r="935">
          <cell r="A935" t="e">
            <v>#REF!</v>
          </cell>
          <cell r="B935" t="e">
            <v>#REF!</v>
          </cell>
          <cell r="C935" t="e">
            <v>#REF!</v>
          </cell>
          <cell r="D935" t="e">
            <v>#REF!</v>
          </cell>
          <cell r="E935" t="e">
            <v>#REF!</v>
          </cell>
          <cell r="F935" t="e">
            <v>#REF!</v>
          </cell>
        </row>
        <row r="936">
          <cell r="A936" t="e">
            <v>#REF!</v>
          </cell>
          <cell r="B936" t="e">
            <v>#REF!</v>
          </cell>
          <cell r="C936" t="e">
            <v>#REF!</v>
          </cell>
          <cell r="D936" t="e">
            <v>#REF!</v>
          </cell>
          <cell r="E936" t="e">
            <v>#REF!</v>
          </cell>
          <cell r="F936" t="e">
            <v>#REF!</v>
          </cell>
        </row>
        <row r="937">
          <cell r="A937" t="e">
            <v>#REF!</v>
          </cell>
          <cell r="B937" t="e">
            <v>#REF!</v>
          </cell>
          <cell r="C937" t="e">
            <v>#REF!</v>
          </cell>
          <cell r="D937" t="e">
            <v>#REF!</v>
          </cell>
          <cell r="E937" t="e">
            <v>#REF!</v>
          </cell>
          <cell r="F937" t="e">
            <v>#REF!</v>
          </cell>
        </row>
        <row r="938">
          <cell r="A938" t="e">
            <v>#REF!</v>
          </cell>
          <cell r="B938" t="e">
            <v>#REF!</v>
          </cell>
          <cell r="C938" t="e">
            <v>#REF!</v>
          </cell>
          <cell r="D938" t="e">
            <v>#REF!</v>
          </cell>
          <cell r="E938" t="e">
            <v>#REF!</v>
          </cell>
          <cell r="F938" t="e">
            <v>#REF!</v>
          </cell>
        </row>
        <row r="939">
          <cell r="A939" t="e">
            <v>#REF!</v>
          </cell>
          <cell r="B939" t="e">
            <v>#REF!</v>
          </cell>
          <cell r="C939" t="e">
            <v>#REF!</v>
          </cell>
          <cell r="D939" t="e">
            <v>#REF!</v>
          </cell>
          <cell r="E939" t="e">
            <v>#REF!</v>
          </cell>
          <cell r="F939" t="e">
            <v>#REF!</v>
          </cell>
        </row>
        <row r="940">
          <cell r="A940" t="e">
            <v>#REF!</v>
          </cell>
          <cell r="B940" t="e">
            <v>#REF!</v>
          </cell>
          <cell r="C940" t="e">
            <v>#REF!</v>
          </cell>
          <cell r="D940" t="e">
            <v>#REF!</v>
          </cell>
          <cell r="E940" t="e">
            <v>#REF!</v>
          </cell>
          <cell r="F940" t="e">
            <v>#REF!</v>
          </cell>
        </row>
        <row r="941">
          <cell r="A941" t="e">
            <v>#REF!</v>
          </cell>
          <cell r="B941" t="e">
            <v>#REF!</v>
          </cell>
          <cell r="C941" t="e">
            <v>#REF!</v>
          </cell>
          <cell r="D941" t="e">
            <v>#REF!</v>
          </cell>
          <cell r="E941" t="e">
            <v>#REF!</v>
          </cell>
          <cell r="F941" t="e">
            <v>#REF!</v>
          </cell>
        </row>
        <row r="942">
          <cell r="A942" t="e">
            <v>#REF!</v>
          </cell>
          <cell r="B942" t="e">
            <v>#REF!</v>
          </cell>
          <cell r="C942" t="e">
            <v>#REF!</v>
          </cell>
          <cell r="D942" t="e">
            <v>#REF!</v>
          </cell>
          <cell r="E942" t="e">
            <v>#REF!</v>
          </cell>
          <cell r="F942" t="e">
            <v>#REF!</v>
          </cell>
        </row>
        <row r="943">
          <cell r="A943" t="e">
            <v>#REF!</v>
          </cell>
          <cell r="B943" t="e">
            <v>#REF!</v>
          </cell>
          <cell r="C943" t="e">
            <v>#REF!</v>
          </cell>
          <cell r="D943" t="e">
            <v>#REF!</v>
          </cell>
          <cell r="E943" t="e">
            <v>#REF!</v>
          </cell>
          <cell r="F943" t="e">
            <v>#REF!</v>
          </cell>
        </row>
        <row r="944">
          <cell r="A944" t="e">
            <v>#REF!</v>
          </cell>
          <cell r="B944" t="e">
            <v>#REF!</v>
          </cell>
          <cell r="C944" t="e">
            <v>#REF!</v>
          </cell>
          <cell r="D944" t="e">
            <v>#REF!</v>
          </cell>
          <cell r="E944" t="e">
            <v>#REF!</v>
          </cell>
          <cell r="F944" t="e">
            <v>#REF!</v>
          </cell>
        </row>
        <row r="945">
          <cell r="A945" t="e">
            <v>#REF!</v>
          </cell>
          <cell r="B945" t="e">
            <v>#REF!</v>
          </cell>
          <cell r="C945" t="e">
            <v>#REF!</v>
          </cell>
          <cell r="D945" t="e">
            <v>#REF!</v>
          </cell>
          <cell r="E945" t="e">
            <v>#REF!</v>
          </cell>
          <cell r="F945" t="e">
            <v>#REF!</v>
          </cell>
        </row>
        <row r="946">
          <cell r="A946" t="e">
            <v>#REF!</v>
          </cell>
          <cell r="B946" t="e">
            <v>#REF!</v>
          </cell>
          <cell r="C946" t="e">
            <v>#REF!</v>
          </cell>
          <cell r="D946" t="e">
            <v>#REF!</v>
          </cell>
          <cell r="E946" t="e">
            <v>#REF!</v>
          </cell>
          <cell r="F946" t="e">
            <v>#REF!</v>
          </cell>
        </row>
        <row r="947">
          <cell r="A947" t="e">
            <v>#REF!</v>
          </cell>
          <cell r="B947" t="e">
            <v>#REF!</v>
          </cell>
          <cell r="C947" t="e">
            <v>#REF!</v>
          </cell>
          <cell r="D947" t="e">
            <v>#REF!</v>
          </cell>
          <cell r="E947" t="e">
            <v>#REF!</v>
          </cell>
          <cell r="F947" t="e">
            <v>#REF!</v>
          </cell>
        </row>
        <row r="948">
          <cell r="A948" t="e">
            <v>#REF!</v>
          </cell>
          <cell r="B948" t="e">
            <v>#REF!</v>
          </cell>
          <cell r="C948" t="e">
            <v>#REF!</v>
          </cell>
          <cell r="D948" t="e">
            <v>#REF!</v>
          </cell>
          <cell r="E948" t="e">
            <v>#REF!</v>
          </cell>
          <cell r="F948" t="e">
            <v>#REF!</v>
          </cell>
        </row>
        <row r="949">
          <cell r="A949" t="e">
            <v>#REF!</v>
          </cell>
          <cell r="B949" t="e">
            <v>#REF!</v>
          </cell>
          <cell r="C949" t="e">
            <v>#REF!</v>
          </cell>
          <cell r="D949" t="e">
            <v>#REF!</v>
          </cell>
          <cell r="E949" t="e">
            <v>#REF!</v>
          </cell>
          <cell r="F949" t="e">
            <v>#REF!</v>
          </cell>
        </row>
        <row r="950">
          <cell r="A950" t="e">
            <v>#REF!</v>
          </cell>
          <cell r="B950" t="e">
            <v>#REF!</v>
          </cell>
          <cell r="C950" t="e">
            <v>#REF!</v>
          </cell>
          <cell r="D950" t="e">
            <v>#REF!</v>
          </cell>
          <cell r="E950" t="e">
            <v>#REF!</v>
          </cell>
          <cell r="F950" t="e">
            <v>#REF!</v>
          </cell>
        </row>
        <row r="951">
          <cell r="A951" t="e">
            <v>#REF!</v>
          </cell>
          <cell r="B951" t="e">
            <v>#REF!</v>
          </cell>
          <cell r="C951" t="e">
            <v>#REF!</v>
          </cell>
          <cell r="D951" t="e">
            <v>#REF!</v>
          </cell>
          <cell r="E951" t="e">
            <v>#REF!</v>
          </cell>
          <cell r="F951" t="e">
            <v>#REF!</v>
          </cell>
        </row>
        <row r="952">
          <cell r="A952" t="e">
            <v>#REF!</v>
          </cell>
          <cell r="B952" t="e">
            <v>#REF!</v>
          </cell>
          <cell r="C952" t="e">
            <v>#REF!</v>
          </cell>
          <cell r="D952" t="e">
            <v>#REF!</v>
          </cell>
          <cell r="E952" t="e">
            <v>#REF!</v>
          </cell>
          <cell r="F952" t="e">
            <v>#REF!</v>
          </cell>
        </row>
        <row r="953">
          <cell r="A953" t="e">
            <v>#REF!</v>
          </cell>
          <cell r="B953" t="e">
            <v>#REF!</v>
          </cell>
          <cell r="C953" t="e">
            <v>#REF!</v>
          </cell>
          <cell r="D953" t="e">
            <v>#REF!</v>
          </cell>
          <cell r="E953" t="e">
            <v>#REF!</v>
          </cell>
          <cell r="F953" t="e">
            <v>#REF!</v>
          </cell>
        </row>
        <row r="954">
          <cell r="A954" t="e">
            <v>#REF!</v>
          </cell>
          <cell r="B954" t="e">
            <v>#REF!</v>
          </cell>
          <cell r="C954" t="e">
            <v>#REF!</v>
          </cell>
          <cell r="D954" t="e">
            <v>#REF!</v>
          </cell>
          <cell r="E954" t="e">
            <v>#REF!</v>
          </cell>
          <cell r="F954" t="e">
            <v>#REF!</v>
          </cell>
        </row>
        <row r="955">
          <cell r="A955" t="e">
            <v>#REF!</v>
          </cell>
          <cell r="B955" t="e">
            <v>#REF!</v>
          </cell>
          <cell r="C955" t="e">
            <v>#REF!</v>
          </cell>
          <cell r="D955" t="e">
            <v>#REF!</v>
          </cell>
          <cell r="E955" t="e">
            <v>#REF!</v>
          </cell>
          <cell r="F955" t="e">
            <v>#REF!</v>
          </cell>
        </row>
        <row r="956">
          <cell r="A956" t="e">
            <v>#REF!</v>
          </cell>
          <cell r="B956" t="e">
            <v>#REF!</v>
          </cell>
          <cell r="C956" t="e">
            <v>#REF!</v>
          </cell>
          <cell r="D956" t="e">
            <v>#REF!</v>
          </cell>
          <cell r="E956" t="e">
            <v>#REF!</v>
          </cell>
          <cell r="F956" t="e">
            <v>#REF!</v>
          </cell>
        </row>
        <row r="957">
          <cell r="A957" t="e">
            <v>#REF!</v>
          </cell>
          <cell r="B957" t="e">
            <v>#REF!</v>
          </cell>
          <cell r="C957" t="e">
            <v>#REF!</v>
          </cell>
          <cell r="D957" t="e">
            <v>#REF!</v>
          </cell>
          <cell r="E957" t="e">
            <v>#REF!</v>
          </cell>
          <cell r="F957" t="e">
            <v>#REF!</v>
          </cell>
        </row>
        <row r="958">
          <cell r="A958" t="e">
            <v>#REF!</v>
          </cell>
          <cell r="B958" t="e">
            <v>#REF!</v>
          </cell>
          <cell r="C958" t="e">
            <v>#REF!</v>
          </cell>
          <cell r="D958" t="e">
            <v>#REF!</v>
          </cell>
          <cell r="E958" t="e">
            <v>#REF!</v>
          </cell>
          <cell r="F958" t="e">
            <v>#REF!</v>
          </cell>
        </row>
        <row r="959">
          <cell r="A959" t="e">
            <v>#REF!</v>
          </cell>
          <cell r="B959" t="e">
            <v>#REF!</v>
          </cell>
          <cell r="C959" t="e">
            <v>#REF!</v>
          </cell>
          <cell r="D959" t="e">
            <v>#REF!</v>
          </cell>
          <cell r="E959" t="e">
            <v>#REF!</v>
          </cell>
          <cell r="F959" t="e">
            <v>#REF!</v>
          </cell>
        </row>
        <row r="960">
          <cell r="A960" t="e">
            <v>#REF!</v>
          </cell>
          <cell r="B960" t="e">
            <v>#REF!</v>
          </cell>
          <cell r="C960" t="e">
            <v>#REF!</v>
          </cell>
          <cell r="D960" t="e">
            <v>#REF!</v>
          </cell>
          <cell r="E960" t="e">
            <v>#REF!</v>
          </cell>
          <cell r="F960" t="e">
            <v>#REF!</v>
          </cell>
        </row>
        <row r="961">
          <cell r="A961" t="e">
            <v>#REF!</v>
          </cell>
          <cell r="B961" t="e">
            <v>#REF!</v>
          </cell>
          <cell r="C961" t="e">
            <v>#REF!</v>
          </cell>
          <cell r="D961" t="e">
            <v>#REF!</v>
          </cell>
          <cell r="E961" t="e">
            <v>#REF!</v>
          </cell>
          <cell r="F961" t="e">
            <v>#REF!</v>
          </cell>
        </row>
        <row r="962">
          <cell r="A962" t="e">
            <v>#REF!</v>
          </cell>
          <cell r="B962" t="e">
            <v>#REF!</v>
          </cell>
          <cell r="C962" t="e">
            <v>#REF!</v>
          </cell>
          <cell r="D962" t="e">
            <v>#REF!</v>
          </cell>
          <cell r="E962" t="e">
            <v>#REF!</v>
          </cell>
          <cell r="F962" t="e">
            <v>#REF!</v>
          </cell>
        </row>
        <row r="963">
          <cell r="A963" t="e">
            <v>#REF!</v>
          </cell>
          <cell r="B963" t="e">
            <v>#REF!</v>
          </cell>
          <cell r="C963" t="e">
            <v>#REF!</v>
          </cell>
          <cell r="D963" t="e">
            <v>#REF!</v>
          </cell>
          <cell r="E963" t="e">
            <v>#REF!</v>
          </cell>
          <cell r="F963" t="e">
            <v>#REF!</v>
          </cell>
        </row>
        <row r="964">
          <cell r="A964" t="e">
            <v>#REF!</v>
          </cell>
          <cell r="B964" t="e">
            <v>#REF!</v>
          </cell>
          <cell r="C964" t="e">
            <v>#REF!</v>
          </cell>
          <cell r="D964" t="e">
            <v>#REF!</v>
          </cell>
          <cell r="E964" t="e">
            <v>#REF!</v>
          </cell>
          <cell r="F964" t="e">
            <v>#REF!</v>
          </cell>
        </row>
        <row r="965">
          <cell r="A965" t="e">
            <v>#REF!</v>
          </cell>
          <cell r="B965" t="e">
            <v>#REF!</v>
          </cell>
          <cell r="C965" t="e">
            <v>#REF!</v>
          </cell>
          <cell r="D965" t="e">
            <v>#REF!</v>
          </cell>
          <cell r="E965" t="e">
            <v>#REF!</v>
          </cell>
          <cell r="F965" t="e">
            <v>#REF!</v>
          </cell>
        </row>
        <row r="966">
          <cell r="A966" t="e">
            <v>#REF!</v>
          </cell>
          <cell r="B966" t="e">
            <v>#REF!</v>
          </cell>
          <cell r="C966" t="e">
            <v>#REF!</v>
          </cell>
          <cell r="D966" t="e">
            <v>#REF!</v>
          </cell>
          <cell r="E966" t="e">
            <v>#REF!</v>
          </cell>
          <cell r="F966" t="e">
            <v>#REF!</v>
          </cell>
        </row>
        <row r="967">
          <cell r="A967" t="e">
            <v>#REF!</v>
          </cell>
          <cell r="B967" t="e">
            <v>#REF!</v>
          </cell>
          <cell r="C967" t="e">
            <v>#REF!</v>
          </cell>
          <cell r="D967" t="e">
            <v>#REF!</v>
          </cell>
          <cell r="E967" t="e">
            <v>#REF!</v>
          </cell>
          <cell r="F967" t="e">
            <v>#REF!</v>
          </cell>
        </row>
        <row r="968">
          <cell r="A968" t="e">
            <v>#REF!</v>
          </cell>
          <cell r="B968" t="e">
            <v>#REF!</v>
          </cell>
          <cell r="C968" t="e">
            <v>#REF!</v>
          </cell>
          <cell r="D968" t="e">
            <v>#REF!</v>
          </cell>
          <cell r="E968" t="e">
            <v>#REF!</v>
          </cell>
          <cell r="F968" t="e">
            <v>#REF!</v>
          </cell>
        </row>
        <row r="969">
          <cell r="A969" t="e">
            <v>#REF!</v>
          </cell>
          <cell r="B969" t="e">
            <v>#REF!</v>
          </cell>
          <cell r="C969" t="e">
            <v>#REF!</v>
          </cell>
          <cell r="D969" t="e">
            <v>#REF!</v>
          </cell>
          <cell r="E969" t="e">
            <v>#REF!</v>
          </cell>
          <cell r="F969" t="e">
            <v>#REF!</v>
          </cell>
        </row>
        <row r="970">
          <cell r="A970" t="e">
            <v>#REF!</v>
          </cell>
          <cell r="B970" t="e">
            <v>#REF!</v>
          </cell>
          <cell r="C970" t="e">
            <v>#REF!</v>
          </cell>
          <cell r="D970" t="e">
            <v>#REF!</v>
          </cell>
          <cell r="E970" t="e">
            <v>#REF!</v>
          </cell>
          <cell r="F970" t="e">
            <v>#REF!</v>
          </cell>
        </row>
        <row r="971">
          <cell r="A971" t="e">
            <v>#REF!</v>
          </cell>
          <cell r="B971" t="e">
            <v>#REF!</v>
          </cell>
          <cell r="C971" t="e">
            <v>#REF!</v>
          </cell>
          <cell r="D971" t="e">
            <v>#REF!</v>
          </cell>
          <cell r="E971" t="e">
            <v>#REF!</v>
          </cell>
          <cell r="F971" t="e">
            <v>#REF!</v>
          </cell>
        </row>
        <row r="972">
          <cell r="A972" t="e">
            <v>#REF!</v>
          </cell>
          <cell r="B972" t="e">
            <v>#REF!</v>
          </cell>
          <cell r="C972" t="e">
            <v>#REF!</v>
          </cell>
          <cell r="D972" t="e">
            <v>#REF!</v>
          </cell>
          <cell r="E972" t="e">
            <v>#REF!</v>
          </cell>
          <cell r="F972" t="e">
            <v>#REF!</v>
          </cell>
        </row>
        <row r="973">
          <cell r="A973" t="e">
            <v>#REF!</v>
          </cell>
          <cell r="B973" t="e">
            <v>#REF!</v>
          </cell>
          <cell r="C973" t="e">
            <v>#REF!</v>
          </cell>
          <cell r="D973" t="e">
            <v>#REF!</v>
          </cell>
          <cell r="E973" t="e">
            <v>#REF!</v>
          </cell>
          <cell r="F973" t="e">
            <v>#REF!</v>
          </cell>
        </row>
        <row r="974">
          <cell r="A974" t="e">
            <v>#REF!</v>
          </cell>
          <cell r="B974" t="e">
            <v>#REF!</v>
          </cell>
          <cell r="C974" t="e">
            <v>#REF!</v>
          </cell>
          <cell r="D974" t="e">
            <v>#REF!</v>
          </cell>
          <cell r="E974" t="e">
            <v>#REF!</v>
          </cell>
          <cell r="F974" t="e">
            <v>#REF!</v>
          </cell>
        </row>
        <row r="975">
          <cell r="A975" t="e">
            <v>#REF!</v>
          </cell>
          <cell r="B975" t="e">
            <v>#REF!</v>
          </cell>
          <cell r="C975" t="e">
            <v>#REF!</v>
          </cell>
          <cell r="D975" t="e">
            <v>#REF!</v>
          </cell>
          <cell r="E975" t="e">
            <v>#REF!</v>
          </cell>
          <cell r="F975" t="e">
            <v>#REF!</v>
          </cell>
        </row>
        <row r="976">
          <cell r="A976" t="e">
            <v>#REF!</v>
          </cell>
          <cell r="B976" t="e">
            <v>#REF!</v>
          </cell>
          <cell r="C976" t="e">
            <v>#REF!</v>
          </cell>
          <cell r="D976" t="e">
            <v>#REF!</v>
          </cell>
          <cell r="E976" t="e">
            <v>#REF!</v>
          </cell>
          <cell r="F976" t="e">
            <v>#REF!</v>
          </cell>
        </row>
        <row r="977">
          <cell r="A977" t="e">
            <v>#REF!</v>
          </cell>
          <cell r="B977" t="e">
            <v>#REF!</v>
          </cell>
          <cell r="C977" t="e">
            <v>#REF!</v>
          </cell>
          <cell r="D977" t="e">
            <v>#REF!</v>
          </cell>
          <cell r="E977" t="e">
            <v>#REF!</v>
          </cell>
          <cell r="F977" t="e">
            <v>#REF!</v>
          </cell>
        </row>
        <row r="978">
          <cell r="A978" t="e">
            <v>#REF!</v>
          </cell>
          <cell r="B978" t="e">
            <v>#REF!</v>
          </cell>
          <cell r="C978" t="e">
            <v>#REF!</v>
          </cell>
          <cell r="D978" t="e">
            <v>#REF!</v>
          </cell>
          <cell r="E978" t="e">
            <v>#REF!</v>
          </cell>
          <cell r="F978" t="e">
            <v>#REF!</v>
          </cell>
        </row>
        <row r="979">
          <cell r="A979" t="e">
            <v>#REF!</v>
          </cell>
          <cell r="B979" t="e">
            <v>#REF!</v>
          </cell>
          <cell r="C979" t="e">
            <v>#REF!</v>
          </cell>
          <cell r="D979" t="e">
            <v>#REF!</v>
          </cell>
          <cell r="E979" t="e">
            <v>#REF!</v>
          </cell>
          <cell r="F979" t="e">
            <v>#REF!</v>
          </cell>
        </row>
        <row r="980">
          <cell r="A980" t="e">
            <v>#REF!</v>
          </cell>
          <cell r="B980" t="e">
            <v>#REF!</v>
          </cell>
          <cell r="C980" t="e">
            <v>#REF!</v>
          </cell>
          <cell r="D980" t="e">
            <v>#REF!</v>
          </cell>
          <cell r="E980" t="e">
            <v>#REF!</v>
          </cell>
          <cell r="F980" t="e">
            <v>#REF!</v>
          </cell>
        </row>
        <row r="981">
          <cell r="A981" t="e">
            <v>#REF!</v>
          </cell>
          <cell r="B981" t="e">
            <v>#REF!</v>
          </cell>
          <cell r="C981" t="e">
            <v>#REF!</v>
          </cell>
          <cell r="D981" t="e">
            <v>#REF!</v>
          </cell>
          <cell r="E981" t="e">
            <v>#REF!</v>
          </cell>
          <cell r="F981" t="e">
            <v>#REF!</v>
          </cell>
        </row>
        <row r="982">
          <cell r="A982" t="e">
            <v>#REF!</v>
          </cell>
          <cell r="B982" t="e">
            <v>#REF!</v>
          </cell>
          <cell r="C982" t="e">
            <v>#REF!</v>
          </cell>
          <cell r="D982" t="e">
            <v>#REF!</v>
          </cell>
          <cell r="E982" t="e">
            <v>#REF!</v>
          </cell>
          <cell r="F982" t="e">
            <v>#REF!</v>
          </cell>
        </row>
        <row r="983">
          <cell r="A983" t="e">
            <v>#REF!</v>
          </cell>
          <cell r="B983" t="e">
            <v>#REF!</v>
          </cell>
          <cell r="C983" t="e">
            <v>#REF!</v>
          </cell>
          <cell r="D983" t="e">
            <v>#REF!</v>
          </cell>
          <cell r="E983" t="e">
            <v>#REF!</v>
          </cell>
          <cell r="F983" t="e">
            <v>#REF!</v>
          </cell>
        </row>
        <row r="984">
          <cell r="A984" t="e">
            <v>#REF!</v>
          </cell>
          <cell r="B984" t="e">
            <v>#REF!</v>
          </cell>
          <cell r="C984" t="e">
            <v>#REF!</v>
          </cell>
          <cell r="D984" t="e">
            <v>#REF!</v>
          </cell>
          <cell r="E984" t="e">
            <v>#REF!</v>
          </cell>
          <cell r="F984" t="e">
            <v>#REF!</v>
          </cell>
        </row>
        <row r="985">
          <cell r="A985" t="e">
            <v>#REF!</v>
          </cell>
          <cell r="B985" t="e">
            <v>#REF!</v>
          </cell>
          <cell r="C985" t="e">
            <v>#REF!</v>
          </cell>
          <cell r="D985" t="e">
            <v>#REF!</v>
          </cell>
          <cell r="E985" t="e">
            <v>#REF!</v>
          </cell>
          <cell r="F985" t="e">
            <v>#REF!</v>
          </cell>
        </row>
        <row r="986">
          <cell r="A986" t="e">
            <v>#REF!</v>
          </cell>
          <cell r="B986" t="e">
            <v>#REF!</v>
          </cell>
          <cell r="C986" t="e">
            <v>#REF!</v>
          </cell>
          <cell r="D986" t="e">
            <v>#REF!</v>
          </cell>
          <cell r="E986" t="e">
            <v>#REF!</v>
          </cell>
          <cell r="F986" t="e">
            <v>#REF!</v>
          </cell>
        </row>
        <row r="987">
          <cell r="A987" t="e">
            <v>#REF!</v>
          </cell>
          <cell r="B987" t="e">
            <v>#REF!</v>
          </cell>
          <cell r="C987" t="e">
            <v>#REF!</v>
          </cell>
          <cell r="D987" t="e">
            <v>#REF!</v>
          </cell>
          <cell r="E987" t="e">
            <v>#REF!</v>
          </cell>
          <cell r="F987" t="e">
            <v>#REF!</v>
          </cell>
        </row>
        <row r="988">
          <cell r="A988" t="e">
            <v>#REF!</v>
          </cell>
          <cell r="B988" t="e">
            <v>#REF!</v>
          </cell>
          <cell r="C988" t="e">
            <v>#REF!</v>
          </cell>
          <cell r="D988" t="e">
            <v>#REF!</v>
          </cell>
          <cell r="E988" t="e">
            <v>#REF!</v>
          </cell>
          <cell r="F988" t="e">
            <v>#REF!</v>
          </cell>
        </row>
        <row r="989">
          <cell r="A989" t="e">
            <v>#REF!</v>
          </cell>
          <cell r="B989" t="e">
            <v>#REF!</v>
          </cell>
          <cell r="C989" t="e">
            <v>#REF!</v>
          </cell>
          <cell r="D989" t="e">
            <v>#REF!</v>
          </cell>
          <cell r="E989" t="e">
            <v>#REF!</v>
          </cell>
          <cell r="F989" t="e">
            <v>#REF!</v>
          </cell>
        </row>
        <row r="990">
          <cell r="A990" t="e">
            <v>#REF!</v>
          </cell>
          <cell r="B990" t="e">
            <v>#REF!</v>
          </cell>
          <cell r="C990" t="e">
            <v>#REF!</v>
          </cell>
          <cell r="D990" t="e">
            <v>#REF!</v>
          </cell>
          <cell r="E990" t="e">
            <v>#REF!</v>
          </cell>
          <cell r="F990" t="e">
            <v>#REF!</v>
          </cell>
        </row>
        <row r="991">
          <cell r="A991" t="e">
            <v>#REF!</v>
          </cell>
          <cell r="B991" t="e">
            <v>#REF!</v>
          </cell>
          <cell r="C991" t="e">
            <v>#REF!</v>
          </cell>
          <cell r="D991" t="e">
            <v>#REF!</v>
          </cell>
          <cell r="E991" t="e">
            <v>#REF!</v>
          </cell>
          <cell r="F991" t="e">
            <v>#REF!</v>
          </cell>
        </row>
        <row r="992">
          <cell r="A992" t="e">
            <v>#REF!</v>
          </cell>
          <cell r="B992" t="e">
            <v>#REF!</v>
          </cell>
          <cell r="C992" t="e">
            <v>#REF!</v>
          </cell>
          <cell r="D992" t="e">
            <v>#REF!</v>
          </cell>
          <cell r="E992" t="e">
            <v>#REF!</v>
          </cell>
          <cell r="F992" t="e">
            <v>#REF!</v>
          </cell>
        </row>
        <row r="993">
          <cell r="A993" t="e">
            <v>#REF!</v>
          </cell>
          <cell r="B993" t="e">
            <v>#REF!</v>
          </cell>
          <cell r="C993" t="e">
            <v>#REF!</v>
          </cell>
          <cell r="D993" t="e">
            <v>#REF!</v>
          </cell>
          <cell r="E993" t="e">
            <v>#REF!</v>
          </cell>
          <cell r="F993" t="e">
            <v>#REF!</v>
          </cell>
        </row>
        <row r="994">
          <cell r="A994" t="e">
            <v>#REF!</v>
          </cell>
          <cell r="B994" t="e">
            <v>#REF!</v>
          </cell>
          <cell r="C994" t="e">
            <v>#REF!</v>
          </cell>
          <cell r="D994" t="e">
            <v>#REF!</v>
          </cell>
          <cell r="E994" t="e">
            <v>#REF!</v>
          </cell>
          <cell r="F994" t="e">
            <v>#REF!</v>
          </cell>
        </row>
        <row r="995">
          <cell r="A995" t="e">
            <v>#REF!</v>
          </cell>
          <cell r="B995" t="e">
            <v>#REF!</v>
          </cell>
          <cell r="C995" t="e">
            <v>#REF!</v>
          </cell>
          <cell r="D995" t="e">
            <v>#REF!</v>
          </cell>
          <cell r="E995" t="e">
            <v>#REF!</v>
          </cell>
          <cell r="F995" t="e">
            <v>#REF!</v>
          </cell>
        </row>
        <row r="996">
          <cell r="A996" t="e">
            <v>#REF!</v>
          </cell>
          <cell r="B996" t="e">
            <v>#REF!</v>
          </cell>
          <cell r="C996" t="e">
            <v>#REF!</v>
          </cell>
          <cell r="D996" t="e">
            <v>#REF!</v>
          </cell>
          <cell r="E996" t="e">
            <v>#REF!</v>
          </cell>
          <cell r="F996" t="e">
            <v>#REF!</v>
          </cell>
        </row>
        <row r="997">
          <cell r="A997" t="e">
            <v>#REF!</v>
          </cell>
          <cell r="B997" t="e">
            <v>#REF!</v>
          </cell>
          <cell r="C997" t="e">
            <v>#REF!</v>
          </cell>
          <cell r="D997" t="e">
            <v>#REF!</v>
          </cell>
          <cell r="E997" t="e">
            <v>#REF!</v>
          </cell>
          <cell r="F997" t="e">
            <v>#REF!</v>
          </cell>
        </row>
        <row r="998">
          <cell r="A998" t="e">
            <v>#REF!</v>
          </cell>
          <cell r="B998" t="e">
            <v>#REF!</v>
          </cell>
          <cell r="C998" t="e">
            <v>#REF!</v>
          </cell>
          <cell r="D998" t="e">
            <v>#REF!</v>
          </cell>
          <cell r="E998" t="e">
            <v>#REF!</v>
          </cell>
          <cell r="F998" t="e">
            <v>#REF!</v>
          </cell>
        </row>
        <row r="999">
          <cell r="A999" t="e">
            <v>#REF!</v>
          </cell>
          <cell r="B999" t="e">
            <v>#REF!</v>
          </cell>
          <cell r="C999" t="e">
            <v>#REF!</v>
          </cell>
          <cell r="D999" t="e">
            <v>#REF!</v>
          </cell>
          <cell r="E999" t="e">
            <v>#REF!</v>
          </cell>
          <cell r="F999" t="e">
            <v>#REF!</v>
          </cell>
        </row>
        <row r="1000">
          <cell r="A1000" t="e">
            <v>#REF!</v>
          </cell>
          <cell r="B1000" t="e">
            <v>#REF!</v>
          </cell>
          <cell r="C1000" t="e">
            <v>#REF!</v>
          </cell>
          <cell r="D1000" t="e">
            <v>#REF!</v>
          </cell>
          <cell r="E1000" t="e">
            <v>#REF!</v>
          </cell>
          <cell r="F1000" t="e">
            <v>#REF!</v>
          </cell>
        </row>
        <row r="1001">
          <cell r="A1001" t="e">
            <v>#REF!</v>
          </cell>
          <cell r="B1001" t="e">
            <v>#REF!</v>
          </cell>
          <cell r="C1001" t="e">
            <v>#REF!</v>
          </cell>
          <cell r="D1001" t="e">
            <v>#REF!</v>
          </cell>
          <cell r="E1001" t="e">
            <v>#REF!</v>
          </cell>
          <cell r="F1001" t="e">
            <v>#REF!</v>
          </cell>
        </row>
        <row r="1002">
          <cell r="A1002" t="e">
            <v>#REF!</v>
          </cell>
          <cell r="B1002" t="e">
            <v>#REF!</v>
          </cell>
          <cell r="C1002" t="e">
            <v>#REF!</v>
          </cell>
          <cell r="D1002" t="e">
            <v>#REF!</v>
          </cell>
          <cell r="E1002" t="e">
            <v>#REF!</v>
          </cell>
          <cell r="F1002" t="e">
            <v>#REF!</v>
          </cell>
        </row>
        <row r="1003">
          <cell r="A1003" t="e">
            <v>#REF!</v>
          </cell>
          <cell r="B1003" t="e">
            <v>#REF!</v>
          </cell>
          <cell r="C1003" t="e">
            <v>#REF!</v>
          </cell>
          <cell r="D1003" t="e">
            <v>#REF!</v>
          </cell>
          <cell r="E1003" t="e">
            <v>#REF!</v>
          </cell>
          <cell r="F1003" t="e">
            <v>#REF!</v>
          </cell>
        </row>
        <row r="1004">
          <cell r="A1004" t="e">
            <v>#REF!</v>
          </cell>
          <cell r="B1004" t="e">
            <v>#REF!</v>
          </cell>
          <cell r="C1004" t="e">
            <v>#REF!</v>
          </cell>
          <cell r="D1004" t="e">
            <v>#REF!</v>
          </cell>
          <cell r="E1004" t="e">
            <v>#REF!</v>
          </cell>
          <cell r="F1004" t="e">
            <v>#REF!</v>
          </cell>
        </row>
        <row r="1005">
          <cell r="A1005" t="e">
            <v>#REF!</v>
          </cell>
          <cell r="B1005" t="e">
            <v>#REF!</v>
          </cell>
          <cell r="C1005" t="e">
            <v>#REF!</v>
          </cell>
          <cell r="D1005" t="e">
            <v>#REF!</v>
          </cell>
          <cell r="E1005" t="e">
            <v>#REF!</v>
          </cell>
          <cell r="F1005" t="e">
            <v>#REF!</v>
          </cell>
        </row>
        <row r="1006">
          <cell r="A1006" t="e">
            <v>#REF!</v>
          </cell>
          <cell r="B1006" t="e">
            <v>#REF!</v>
          </cell>
          <cell r="C1006" t="e">
            <v>#REF!</v>
          </cell>
          <cell r="D1006" t="e">
            <v>#REF!</v>
          </cell>
          <cell r="E1006" t="e">
            <v>#REF!</v>
          </cell>
          <cell r="F1006" t="e">
            <v>#REF!</v>
          </cell>
        </row>
        <row r="1007">
          <cell r="A1007" t="e">
            <v>#REF!</v>
          </cell>
          <cell r="B1007" t="e">
            <v>#REF!</v>
          </cell>
          <cell r="C1007" t="e">
            <v>#REF!</v>
          </cell>
          <cell r="D1007" t="e">
            <v>#REF!</v>
          </cell>
          <cell r="E1007" t="e">
            <v>#REF!</v>
          </cell>
          <cell r="F1007" t="e">
            <v>#REF!</v>
          </cell>
        </row>
        <row r="1008">
          <cell r="A1008" t="e">
            <v>#REF!</v>
          </cell>
          <cell r="B1008" t="e">
            <v>#REF!</v>
          </cell>
          <cell r="C1008" t="e">
            <v>#REF!</v>
          </cell>
          <cell r="D1008" t="e">
            <v>#REF!</v>
          </cell>
          <cell r="E1008" t="e">
            <v>#REF!</v>
          </cell>
          <cell r="F1008" t="e">
            <v>#REF!</v>
          </cell>
        </row>
        <row r="1009">
          <cell r="A1009" t="e">
            <v>#REF!</v>
          </cell>
          <cell r="B1009" t="e">
            <v>#REF!</v>
          </cell>
          <cell r="C1009" t="e">
            <v>#REF!</v>
          </cell>
          <cell r="D1009" t="e">
            <v>#REF!</v>
          </cell>
          <cell r="E1009" t="e">
            <v>#REF!</v>
          </cell>
          <cell r="F1009" t="e">
            <v>#REF!</v>
          </cell>
        </row>
        <row r="1010">
          <cell r="A1010" t="e">
            <v>#REF!</v>
          </cell>
          <cell r="B1010" t="e">
            <v>#REF!</v>
          </cell>
          <cell r="C1010" t="e">
            <v>#REF!</v>
          </cell>
          <cell r="D1010" t="e">
            <v>#REF!</v>
          </cell>
          <cell r="E1010" t="e">
            <v>#REF!</v>
          </cell>
          <cell r="F1010" t="e">
            <v>#REF!</v>
          </cell>
        </row>
        <row r="1011">
          <cell r="A1011" t="e">
            <v>#REF!</v>
          </cell>
          <cell r="B1011" t="e">
            <v>#REF!</v>
          </cell>
          <cell r="C1011" t="e">
            <v>#REF!</v>
          </cell>
          <cell r="D1011" t="e">
            <v>#REF!</v>
          </cell>
          <cell r="E1011" t="e">
            <v>#REF!</v>
          </cell>
          <cell r="F1011" t="e">
            <v>#REF!</v>
          </cell>
        </row>
        <row r="1012">
          <cell r="A1012" t="e">
            <v>#REF!</v>
          </cell>
          <cell r="B1012" t="e">
            <v>#REF!</v>
          </cell>
          <cell r="C1012" t="e">
            <v>#REF!</v>
          </cell>
          <cell r="D1012" t="e">
            <v>#REF!</v>
          </cell>
          <cell r="E1012" t="e">
            <v>#REF!</v>
          </cell>
          <cell r="F1012" t="e">
            <v>#REF!</v>
          </cell>
        </row>
        <row r="1013">
          <cell r="A1013" t="e">
            <v>#REF!</v>
          </cell>
          <cell r="B1013" t="e">
            <v>#REF!</v>
          </cell>
          <cell r="C1013" t="e">
            <v>#REF!</v>
          </cell>
          <cell r="D1013" t="e">
            <v>#REF!</v>
          </cell>
          <cell r="E1013" t="e">
            <v>#REF!</v>
          </cell>
          <cell r="F1013" t="e">
            <v>#REF!</v>
          </cell>
        </row>
        <row r="1014">
          <cell r="A1014" t="e">
            <v>#REF!</v>
          </cell>
          <cell r="B1014" t="e">
            <v>#REF!</v>
          </cell>
          <cell r="C1014" t="e">
            <v>#REF!</v>
          </cell>
          <cell r="D1014" t="e">
            <v>#REF!</v>
          </cell>
          <cell r="E1014" t="e">
            <v>#REF!</v>
          </cell>
          <cell r="F1014" t="e">
            <v>#REF!</v>
          </cell>
        </row>
        <row r="1015">
          <cell r="A1015" t="e">
            <v>#REF!</v>
          </cell>
          <cell r="B1015" t="e">
            <v>#REF!</v>
          </cell>
          <cell r="C1015" t="e">
            <v>#REF!</v>
          </cell>
          <cell r="D1015" t="e">
            <v>#REF!</v>
          </cell>
          <cell r="E1015" t="e">
            <v>#REF!</v>
          </cell>
          <cell r="F1015" t="e">
            <v>#REF!</v>
          </cell>
        </row>
        <row r="1016">
          <cell r="A1016" t="e">
            <v>#REF!</v>
          </cell>
          <cell r="B1016" t="e">
            <v>#REF!</v>
          </cell>
          <cell r="C1016" t="e">
            <v>#REF!</v>
          </cell>
          <cell r="D1016" t="e">
            <v>#REF!</v>
          </cell>
          <cell r="E1016" t="e">
            <v>#REF!</v>
          </cell>
          <cell r="F1016" t="e">
            <v>#REF!</v>
          </cell>
        </row>
        <row r="1017">
          <cell r="A1017" t="e">
            <v>#REF!</v>
          </cell>
          <cell r="B1017" t="e">
            <v>#REF!</v>
          </cell>
          <cell r="C1017" t="e">
            <v>#REF!</v>
          </cell>
          <cell r="D1017" t="e">
            <v>#REF!</v>
          </cell>
          <cell r="E1017" t="e">
            <v>#REF!</v>
          </cell>
          <cell r="F1017" t="e">
            <v>#REF!</v>
          </cell>
        </row>
        <row r="1018">
          <cell r="A1018" t="e">
            <v>#REF!</v>
          </cell>
          <cell r="B1018" t="e">
            <v>#REF!</v>
          </cell>
          <cell r="C1018" t="e">
            <v>#REF!</v>
          </cell>
          <cell r="D1018" t="e">
            <v>#REF!</v>
          </cell>
          <cell r="E1018" t="e">
            <v>#REF!</v>
          </cell>
          <cell r="F1018" t="e">
            <v>#REF!</v>
          </cell>
        </row>
        <row r="1019">
          <cell r="A1019" t="e">
            <v>#REF!</v>
          </cell>
          <cell r="B1019" t="e">
            <v>#REF!</v>
          </cell>
          <cell r="C1019" t="e">
            <v>#REF!</v>
          </cell>
          <cell r="D1019" t="e">
            <v>#REF!</v>
          </cell>
          <cell r="E1019" t="e">
            <v>#REF!</v>
          </cell>
          <cell r="F1019" t="e">
            <v>#REF!</v>
          </cell>
        </row>
        <row r="1020">
          <cell r="A1020" t="e">
            <v>#REF!</v>
          </cell>
          <cell r="B1020" t="e">
            <v>#REF!</v>
          </cell>
          <cell r="C1020" t="e">
            <v>#REF!</v>
          </cell>
          <cell r="D1020" t="e">
            <v>#REF!</v>
          </cell>
          <cell r="E1020" t="e">
            <v>#REF!</v>
          </cell>
          <cell r="F1020" t="e">
            <v>#REF!</v>
          </cell>
        </row>
        <row r="1021">
          <cell r="A1021" t="e">
            <v>#REF!</v>
          </cell>
          <cell r="B1021" t="e">
            <v>#REF!</v>
          </cell>
          <cell r="C1021" t="e">
            <v>#REF!</v>
          </cell>
          <cell r="D1021" t="e">
            <v>#REF!</v>
          </cell>
          <cell r="E1021" t="e">
            <v>#REF!</v>
          </cell>
          <cell r="F1021" t="e">
            <v>#REF!</v>
          </cell>
        </row>
        <row r="1022">
          <cell r="A1022" t="e">
            <v>#REF!</v>
          </cell>
          <cell r="B1022" t="e">
            <v>#REF!</v>
          </cell>
          <cell r="C1022" t="e">
            <v>#REF!</v>
          </cell>
          <cell r="D1022" t="e">
            <v>#REF!</v>
          </cell>
          <cell r="E1022" t="e">
            <v>#REF!</v>
          </cell>
          <cell r="F1022" t="e">
            <v>#REF!</v>
          </cell>
        </row>
        <row r="1023">
          <cell r="A1023" t="e">
            <v>#REF!</v>
          </cell>
          <cell r="B1023" t="e">
            <v>#REF!</v>
          </cell>
          <cell r="C1023" t="e">
            <v>#REF!</v>
          </cell>
          <cell r="D1023" t="e">
            <v>#REF!</v>
          </cell>
          <cell r="E1023" t="e">
            <v>#REF!</v>
          </cell>
          <cell r="F1023" t="e">
            <v>#REF!</v>
          </cell>
        </row>
        <row r="1024">
          <cell r="A1024" t="e">
            <v>#REF!</v>
          </cell>
          <cell r="B1024" t="e">
            <v>#REF!</v>
          </cell>
          <cell r="C1024" t="e">
            <v>#REF!</v>
          </cell>
          <cell r="D1024" t="e">
            <v>#REF!</v>
          </cell>
          <cell r="E1024" t="e">
            <v>#REF!</v>
          </cell>
          <cell r="F1024" t="e">
            <v>#REF!</v>
          </cell>
        </row>
        <row r="1025">
          <cell r="A1025" t="e">
            <v>#REF!</v>
          </cell>
          <cell r="B1025" t="e">
            <v>#REF!</v>
          </cell>
          <cell r="C1025" t="e">
            <v>#REF!</v>
          </cell>
          <cell r="D1025" t="e">
            <v>#REF!</v>
          </cell>
          <cell r="E1025" t="e">
            <v>#REF!</v>
          </cell>
          <cell r="F1025" t="e">
            <v>#REF!</v>
          </cell>
        </row>
        <row r="1026">
          <cell r="A1026" t="e">
            <v>#REF!</v>
          </cell>
          <cell r="B1026" t="e">
            <v>#REF!</v>
          </cell>
          <cell r="C1026" t="e">
            <v>#REF!</v>
          </cell>
          <cell r="D1026" t="e">
            <v>#REF!</v>
          </cell>
          <cell r="E1026" t="e">
            <v>#REF!</v>
          </cell>
          <cell r="F1026" t="e">
            <v>#REF!</v>
          </cell>
        </row>
        <row r="1027">
          <cell r="A1027" t="e">
            <v>#REF!</v>
          </cell>
          <cell r="B1027" t="e">
            <v>#REF!</v>
          </cell>
          <cell r="C1027" t="e">
            <v>#REF!</v>
          </cell>
          <cell r="D1027" t="e">
            <v>#REF!</v>
          </cell>
          <cell r="E1027" t="e">
            <v>#REF!</v>
          </cell>
          <cell r="F1027" t="e">
            <v>#REF!</v>
          </cell>
        </row>
        <row r="1028">
          <cell r="A1028" t="e">
            <v>#REF!</v>
          </cell>
          <cell r="B1028" t="e">
            <v>#REF!</v>
          </cell>
          <cell r="C1028" t="e">
            <v>#REF!</v>
          </cell>
          <cell r="D1028" t="e">
            <v>#REF!</v>
          </cell>
          <cell r="E1028" t="e">
            <v>#REF!</v>
          </cell>
          <cell r="F1028" t="e">
            <v>#REF!</v>
          </cell>
        </row>
        <row r="1029">
          <cell r="A1029" t="e">
            <v>#REF!</v>
          </cell>
          <cell r="B1029" t="e">
            <v>#REF!</v>
          </cell>
          <cell r="C1029" t="e">
            <v>#REF!</v>
          </cell>
          <cell r="D1029" t="e">
            <v>#REF!</v>
          </cell>
          <cell r="E1029" t="e">
            <v>#REF!</v>
          </cell>
          <cell r="F1029" t="e">
            <v>#REF!</v>
          </cell>
        </row>
        <row r="1030">
          <cell r="A1030" t="e">
            <v>#REF!</v>
          </cell>
          <cell r="B1030" t="e">
            <v>#REF!</v>
          </cell>
          <cell r="C1030" t="e">
            <v>#REF!</v>
          </cell>
          <cell r="D1030" t="e">
            <v>#REF!</v>
          </cell>
          <cell r="E1030" t="e">
            <v>#REF!</v>
          </cell>
          <cell r="F1030" t="e">
            <v>#REF!</v>
          </cell>
        </row>
        <row r="1031">
          <cell r="A1031" t="e">
            <v>#REF!</v>
          </cell>
          <cell r="B1031" t="e">
            <v>#REF!</v>
          </cell>
          <cell r="C1031" t="e">
            <v>#REF!</v>
          </cell>
          <cell r="D1031" t="e">
            <v>#REF!</v>
          </cell>
          <cell r="E1031" t="e">
            <v>#REF!</v>
          </cell>
          <cell r="F1031" t="e">
            <v>#REF!</v>
          </cell>
        </row>
        <row r="1032">
          <cell r="A1032" t="e">
            <v>#REF!</v>
          </cell>
          <cell r="B1032" t="e">
            <v>#REF!</v>
          </cell>
          <cell r="C1032" t="e">
            <v>#REF!</v>
          </cell>
          <cell r="D1032" t="e">
            <v>#REF!</v>
          </cell>
          <cell r="E1032" t="e">
            <v>#REF!</v>
          </cell>
          <cell r="F1032" t="e">
            <v>#REF!</v>
          </cell>
        </row>
        <row r="1033">
          <cell r="A1033" t="e">
            <v>#REF!</v>
          </cell>
          <cell r="B1033" t="e">
            <v>#REF!</v>
          </cell>
          <cell r="C1033" t="e">
            <v>#REF!</v>
          </cell>
          <cell r="D1033" t="e">
            <v>#REF!</v>
          </cell>
          <cell r="E1033" t="e">
            <v>#REF!</v>
          </cell>
          <cell r="F1033" t="e">
            <v>#REF!</v>
          </cell>
        </row>
        <row r="1034">
          <cell r="A1034" t="e">
            <v>#REF!</v>
          </cell>
          <cell r="B1034" t="e">
            <v>#REF!</v>
          </cell>
          <cell r="C1034" t="e">
            <v>#REF!</v>
          </cell>
          <cell r="D1034" t="e">
            <v>#REF!</v>
          </cell>
          <cell r="E1034" t="e">
            <v>#REF!</v>
          </cell>
          <cell r="F1034" t="e">
            <v>#REF!</v>
          </cell>
        </row>
        <row r="1035">
          <cell r="A1035" t="e">
            <v>#REF!</v>
          </cell>
          <cell r="B1035" t="e">
            <v>#REF!</v>
          </cell>
          <cell r="C1035" t="e">
            <v>#REF!</v>
          </cell>
          <cell r="D1035" t="e">
            <v>#REF!</v>
          </cell>
          <cell r="E1035" t="e">
            <v>#REF!</v>
          </cell>
          <cell r="F1035" t="e">
            <v>#REF!</v>
          </cell>
        </row>
        <row r="1036">
          <cell r="A1036" t="e">
            <v>#REF!</v>
          </cell>
          <cell r="B1036" t="e">
            <v>#REF!</v>
          </cell>
          <cell r="C1036" t="e">
            <v>#REF!</v>
          </cell>
          <cell r="D1036" t="e">
            <v>#REF!</v>
          </cell>
          <cell r="E1036" t="e">
            <v>#REF!</v>
          </cell>
          <cell r="F1036" t="e">
            <v>#REF!</v>
          </cell>
        </row>
        <row r="1037">
          <cell r="A1037" t="e">
            <v>#REF!</v>
          </cell>
          <cell r="B1037" t="e">
            <v>#REF!</v>
          </cell>
          <cell r="C1037" t="e">
            <v>#REF!</v>
          </cell>
          <cell r="D1037" t="e">
            <v>#REF!</v>
          </cell>
          <cell r="E1037" t="e">
            <v>#REF!</v>
          </cell>
          <cell r="F1037" t="e">
            <v>#REF!</v>
          </cell>
        </row>
        <row r="1038">
          <cell r="A1038" t="e">
            <v>#REF!</v>
          </cell>
          <cell r="B1038" t="e">
            <v>#REF!</v>
          </cell>
          <cell r="C1038" t="e">
            <v>#REF!</v>
          </cell>
          <cell r="D1038" t="e">
            <v>#REF!</v>
          </cell>
          <cell r="E1038" t="e">
            <v>#REF!</v>
          </cell>
          <cell r="F1038" t="e">
            <v>#REF!</v>
          </cell>
        </row>
        <row r="1039">
          <cell r="A1039" t="e">
            <v>#REF!</v>
          </cell>
          <cell r="B1039" t="e">
            <v>#REF!</v>
          </cell>
          <cell r="C1039" t="e">
            <v>#REF!</v>
          </cell>
          <cell r="D1039" t="e">
            <v>#REF!</v>
          </cell>
          <cell r="E1039" t="e">
            <v>#REF!</v>
          </cell>
          <cell r="F1039" t="e">
            <v>#REF!</v>
          </cell>
        </row>
        <row r="1040">
          <cell r="A1040" t="e">
            <v>#REF!</v>
          </cell>
          <cell r="B1040" t="e">
            <v>#REF!</v>
          </cell>
          <cell r="C1040" t="e">
            <v>#REF!</v>
          </cell>
          <cell r="D1040" t="e">
            <v>#REF!</v>
          </cell>
          <cell r="E1040" t="e">
            <v>#REF!</v>
          </cell>
          <cell r="F1040" t="e">
            <v>#REF!</v>
          </cell>
        </row>
        <row r="1041">
          <cell r="A1041" t="e">
            <v>#REF!</v>
          </cell>
          <cell r="B1041" t="e">
            <v>#REF!</v>
          </cell>
          <cell r="C1041" t="e">
            <v>#REF!</v>
          </cell>
          <cell r="D1041" t="e">
            <v>#REF!</v>
          </cell>
          <cell r="E1041" t="e">
            <v>#REF!</v>
          </cell>
          <cell r="F1041" t="e">
            <v>#REF!</v>
          </cell>
        </row>
        <row r="1042">
          <cell r="A1042" t="e">
            <v>#REF!</v>
          </cell>
          <cell r="B1042" t="e">
            <v>#REF!</v>
          </cell>
          <cell r="C1042" t="e">
            <v>#REF!</v>
          </cell>
          <cell r="D1042" t="e">
            <v>#REF!</v>
          </cell>
          <cell r="E1042" t="e">
            <v>#REF!</v>
          </cell>
          <cell r="F1042" t="e">
            <v>#REF!</v>
          </cell>
        </row>
        <row r="1043">
          <cell r="A1043" t="e">
            <v>#REF!</v>
          </cell>
          <cell r="B1043" t="e">
            <v>#REF!</v>
          </cell>
          <cell r="C1043" t="e">
            <v>#REF!</v>
          </cell>
          <cell r="D1043" t="e">
            <v>#REF!</v>
          </cell>
          <cell r="E1043" t="e">
            <v>#REF!</v>
          </cell>
          <cell r="F1043" t="e">
            <v>#REF!</v>
          </cell>
        </row>
        <row r="1044">
          <cell r="A1044" t="e">
            <v>#REF!</v>
          </cell>
          <cell r="B1044" t="e">
            <v>#REF!</v>
          </cell>
          <cell r="C1044" t="e">
            <v>#REF!</v>
          </cell>
          <cell r="D1044" t="e">
            <v>#REF!</v>
          </cell>
          <cell r="E1044" t="e">
            <v>#REF!</v>
          </cell>
          <cell r="F1044" t="e">
            <v>#REF!</v>
          </cell>
        </row>
        <row r="1045">
          <cell r="A1045" t="e">
            <v>#REF!</v>
          </cell>
          <cell r="B1045" t="e">
            <v>#REF!</v>
          </cell>
          <cell r="C1045" t="e">
            <v>#REF!</v>
          </cell>
          <cell r="D1045" t="e">
            <v>#REF!</v>
          </cell>
          <cell r="E1045" t="e">
            <v>#REF!</v>
          </cell>
          <cell r="F1045" t="e">
            <v>#REF!</v>
          </cell>
        </row>
        <row r="1046">
          <cell r="A1046" t="e">
            <v>#REF!</v>
          </cell>
          <cell r="B1046" t="e">
            <v>#REF!</v>
          </cell>
          <cell r="C1046" t="e">
            <v>#REF!</v>
          </cell>
          <cell r="D1046" t="e">
            <v>#REF!</v>
          </cell>
          <cell r="E1046" t="e">
            <v>#REF!</v>
          </cell>
          <cell r="F1046" t="e">
            <v>#REF!</v>
          </cell>
        </row>
        <row r="1047">
          <cell r="A1047" t="e">
            <v>#REF!</v>
          </cell>
          <cell r="B1047" t="e">
            <v>#REF!</v>
          </cell>
          <cell r="C1047" t="e">
            <v>#REF!</v>
          </cell>
          <cell r="D1047" t="e">
            <v>#REF!</v>
          </cell>
          <cell r="E1047" t="e">
            <v>#REF!</v>
          </cell>
          <cell r="F1047" t="e">
            <v>#REF!</v>
          </cell>
        </row>
        <row r="1048">
          <cell r="A1048" t="e">
            <v>#REF!</v>
          </cell>
          <cell r="B1048" t="e">
            <v>#REF!</v>
          </cell>
          <cell r="C1048" t="e">
            <v>#REF!</v>
          </cell>
          <cell r="D1048" t="e">
            <v>#REF!</v>
          </cell>
          <cell r="E1048" t="e">
            <v>#REF!</v>
          </cell>
          <cell r="F1048" t="e">
            <v>#REF!</v>
          </cell>
        </row>
        <row r="1049">
          <cell r="A1049" t="e">
            <v>#REF!</v>
          </cell>
          <cell r="B1049" t="e">
            <v>#REF!</v>
          </cell>
          <cell r="C1049" t="e">
            <v>#REF!</v>
          </cell>
          <cell r="D1049" t="e">
            <v>#REF!</v>
          </cell>
          <cell r="E1049" t="e">
            <v>#REF!</v>
          </cell>
          <cell r="F1049" t="e">
            <v>#REF!</v>
          </cell>
        </row>
        <row r="1050">
          <cell r="A1050" t="e">
            <v>#REF!</v>
          </cell>
          <cell r="B1050" t="e">
            <v>#REF!</v>
          </cell>
          <cell r="C1050" t="e">
            <v>#REF!</v>
          </cell>
          <cell r="D1050" t="e">
            <v>#REF!</v>
          </cell>
          <cell r="E1050" t="e">
            <v>#REF!</v>
          </cell>
          <cell r="F1050" t="e">
            <v>#REF!</v>
          </cell>
        </row>
        <row r="1051">
          <cell r="A1051" t="e">
            <v>#REF!</v>
          </cell>
          <cell r="B1051" t="e">
            <v>#REF!</v>
          </cell>
          <cell r="C1051" t="e">
            <v>#REF!</v>
          </cell>
          <cell r="D1051" t="e">
            <v>#REF!</v>
          </cell>
          <cell r="E1051" t="e">
            <v>#REF!</v>
          </cell>
          <cell r="F1051" t="e">
            <v>#REF!</v>
          </cell>
        </row>
        <row r="1052">
          <cell r="A1052" t="e">
            <v>#REF!</v>
          </cell>
          <cell r="B1052" t="e">
            <v>#REF!</v>
          </cell>
          <cell r="C1052" t="e">
            <v>#REF!</v>
          </cell>
          <cell r="D1052" t="e">
            <v>#REF!</v>
          </cell>
          <cell r="E1052" t="e">
            <v>#REF!</v>
          </cell>
          <cell r="F1052" t="e">
            <v>#REF!</v>
          </cell>
        </row>
        <row r="1053">
          <cell r="A1053" t="e">
            <v>#REF!</v>
          </cell>
          <cell r="B1053" t="e">
            <v>#REF!</v>
          </cell>
          <cell r="C1053" t="e">
            <v>#REF!</v>
          </cell>
          <cell r="D1053" t="e">
            <v>#REF!</v>
          </cell>
          <cell r="E1053" t="e">
            <v>#REF!</v>
          </cell>
          <cell r="F1053" t="e">
            <v>#REF!</v>
          </cell>
        </row>
        <row r="1054">
          <cell r="A1054" t="e">
            <v>#REF!</v>
          </cell>
          <cell r="B1054" t="e">
            <v>#REF!</v>
          </cell>
          <cell r="C1054" t="e">
            <v>#REF!</v>
          </cell>
          <cell r="D1054" t="e">
            <v>#REF!</v>
          </cell>
          <cell r="E1054" t="e">
            <v>#REF!</v>
          </cell>
          <cell r="F1054" t="e">
            <v>#REF!</v>
          </cell>
        </row>
        <row r="1055">
          <cell r="A1055" t="e">
            <v>#REF!</v>
          </cell>
          <cell r="B1055" t="e">
            <v>#REF!</v>
          </cell>
          <cell r="C1055" t="e">
            <v>#REF!</v>
          </cell>
          <cell r="D1055" t="e">
            <v>#REF!</v>
          </cell>
          <cell r="E1055" t="e">
            <v>#REF!</v>
          </cell>
          <cell r="F1055" t="e">
            <v>#REF!</v>
          </cell>
        </row>
        <row r="1056">
          <cell r="A1056" t="e">
            <v>#REF!</v>
          </cell>
          <cell r="B1056" t="e">
            <v>#REF!</v>
          </cell>
          <cell r="C1056" t="e">
            <v>#REF!</v>
          </cell>
          <cell r="D1056" t="e">
            <v>#REF!</v>
          </cell>
          <cell r="E1056" t="e">
            <v>#REF!</v>
          </cell>
          <cell r="F1056" t="e">
            <v>#REF!</v>
          </cell>
        </row>
        <row r="1057">
          <cell r="A1057" t="e">
            <v>#REF!</v>
          </cell>
          <cell r="B1057" t="e">
            <v>#REF!</v>
          </cell>
          <cell r="C1057" t="e">
            <v>#REF!</v>
          </cell>
          <cell r="D1057" t="e">
            <v>#REF!</v>
          </cell>
          <cell r="E1057" t="e">
            <v>#REF!</v>
          </cell>
          <cell r="F1057" t="e">
            <v>#REF!</v>
          </cell>
        </row>
        <row r="1058">
          <cell r="A1058" t="e">
            <v>#REF!</v>
          </cell>
          <cell r="B1058" t="e">
            <v>#REF!</v>
          </cell>
          <cell r="C1058" t="e">
            <v>#REF!</v>
          </cell>
          <cell r="D1058" t="e">
            <v>#REF!</v>
          </cell>
          <cell r="E1058" t="e">
            <v>#REF!</v>
          </cell>
          <cell r="F1058" t="e">
            <v>#REF!</v>
          </cell>
        </row>
        <row r="1059">
          <cell r="A1059" t="e">
            <v>#REF!</v>
          </cell>
          <cell r="B1059" t="e">
            <v>#REF!</v>
          </cell>
          <cell r="C1059" t="e">
            <v>#REF!</v>
          </cell>
          <cell r="D1059" t="e">
            <v>#REF!</v>
          </cell>
          <cell r="E1059" t="e">
            <v>#REF!</v>
          </cell>
          <cell r="F1059" t="e">
            <v>#REF!</v>
          </cell>
        </row>
        <row r="1060">
          <cell r="A1060" t="e">
            <v>#REF!</v>
          </cell>
          <cell r="B1060" t="e">
            <v>#REF!</v>
          </cell>
          <cell r="C1060" t="e">
            <v>#REF!</v>
          </cell>
          <cell r="D1060" t="e">
            <v>#REF!</v>
          </cell>
          <cell r="E1060" t="e">
            <v>#REF!</v>
          </cell>
          <cell r="F1060" t="e">
            <v>#REF!</v>
          </cell>
        </row>
        <row r="1061">
          <cell r="A1061" t="e">
            <v>#REF!</v>
          </cell>
          <cell r="B1061" t="e">
            <v>#REF!</v>
          </cell>
          <cell r="C1061" t="e">
            <v>#REF!</v>
          </cell>
          <cell r="D1061" t="e">
            <v>#REF!</v>
          </cell>
          <cell r="E1061" t="e">
            <v>#REF!</v>
          </cell>
          <cell r="F1061" t="e">
            <v>#REF!</v>
          </cell>
        </row>
        <row r="1062">
          <cell r="A1062" t="e">
            <v>#REF!</v>
          </cell>
          <cell r="B1062" t="e">
            <v>#REF!</v>
          </cell>
          <cell r="C1062" t="e">
            <v>#REF!</v>
          </cell>
          <cell r="D1062" t="e">
            <v>#REF!</v>
          </cell>
          <cell r="E1062" t="e">
            <v>#REF!</v>
          </cell>
          <cell r="F1062" t="e">
            <v>#REF!</v>
          </cell>
        </row>
        <row r="1063">
          <cell r="A1063" t="e">
            <v>#REF!</v>
          </cell>
          <cell r="B1063" t="e">
            <v>#REF!</v>
          </cell>
          <cell r="C1063" t="e">
            <v>#REF!</v>
          </cell>
          <cell r="D1063" t="e">
            <v>#REF!</v>
          </cell>
          <cell r="E1063" t="e">
            <v>#REF!</v>
          </cell>
          <cell r="F1063" t="e">
            <v>#REF!</v>
          </cell>
        </row>
        <row r="1064">
          <cell r="A1064" t="e">
            <v>#REF!</v>
          </cell>
          <cell r="B1064" t="e">
            <v>#REF!</v>
          </cell>
          <cell r="C1064" t="e">
            <v>#REF!</v>
          </cell>
          <cell r="D1064" t="e">
            <v>#REF!</v>
          </cell>
          <cell r="E1064" t="e">
            <v>#REF!</v>
          </cell>
          <cell r="F1064" t="e">
            <v>#REF!</v>
          </cell>
        </row>
        <row r="1065">
          <cell r="A1065" t="e">
            <v>#REF!</v>
          </cell>
          <cell r="B1065" t="e">
            <v>#REF!</v>
          </cell>
          <cell r="C1065" t="e">
            <v>#REF!</v>
          </cell>
          <cell r="D1065" t="e">
            <v>#REF!</v>
          </cell>
          <cell r="E1065" t="e">
            <v>#REF!</v>
          </cell>
          <cell r="F1065" t="e">
            <v>#REF!</v>
          </cell>
        </row>
        <row r="1066">
          <cell r="A1066" t="e">
            <v>#REF!</v>
          </cell>
          <cell r="B1066" t="e">
            <v>#REF!</v>
          </cell>
          <cell r="C1066" t="e">
            <v>#REF!</v>
          </cell>
          <cell r="D1066" t="e">
            <v>#REF!</v>
          </cell>
          <cell r="E1066" t="e">
            <v>#REF!</v>
          </cell>
          <cell r="F1066" t="e">
            <v>#REF!</v>
          </cell>
        </row>
        <row r="1067">
          <cell r="A1067" t="e">
            <v>#REF!</v>
          </cell>
          <cell r="B1067" t="e">
            <v>#REF!</v>
          </cell>
          <cell r="C1067" t="e">
            <v>#REF!</v>
          </cell>
          <cell r="D1067" t="e">
            <v>#REF!</v>
          </cell>
          <cell r="E1067" t="e">
            <v>#REF!</v>
          </cell>
          <cell r="F1067" t="e">
            <v>#REF!</v>
          </cell>
        </row>
        <row r="1068">
          <cell r="A1068" t="e">
            <v>#REF!</v>
          </cell>
          <cell r="B1068" t="e">
            <v>#REF!</v>
          </cell>
          <cell r="C1068" t="e">
            <v>#REF!</v>
          </cell>
          <cell r="D1068" t="e">
            <v>#REF!</v>
          </cell>
          <cell r="E1068" t="e">
            <v>#REF!</v>
          </cell>
          <cell r="F1068" t="e">
            <v>#REF!</v>
          </cell>
        </row>
        <row r="1069">
          <cell r="A1069" t="e">
            <v>#REF!</v>
          </cell>
          <cell r="B1069" t="e">
            <v>#REF!</v>
          </cell>
          <cell r="C1069" t="e">
            <v>#REF!</v>
          </cell>
          <cell r="D1069" t="e">
            <v>#REF!</v>
          </cell>
          <cell r="E1069" t="e">
            <v>#REF!</v>
          </cell>
          <cell r="F1069" t="e">
            <v>#REF!</v>
          </cell>
        </row>
        <row r="1070">
          <cell r="A1070" t="e">
            <v>#REF!</v>
          </cell>
          <cell r="B1070" t="e">
            <v>#REF!</v>
          </cell>
          <cell r="C1070" t="e">
            <v>#REF!</v>
          </cell>
          <cell r="D1070" t="e">
            <v>#REF!</v>
          </cell>
          <cell r="E1070" t="e">
            <v>#REF!</v>
          </cell>
          <cell r="F1070" t="e">
            <v>#REF!</v>
          </cell>
        </row>
        <row r="1071">
          <cell r="A1071" t="e">
            <v>#REF!</v>
          </cell>
          <cell r="B1071" t="e">
            <v>#REF!</v>
          </cell>
          <cell r="C1071" t="e">
            <v>#REF!</v>
          </cell>
          <cell r="D1071" t="e">
            <v>#REF!</v>
          </cell>
          <cell r="E1071" t="e">
            <v>#REF!</v>
          </cell>
          <cell r="F1071" t="e">
            <v>#REF!</v>
          </cell>
        </row>
        <row r="1072">
          <cell r="A1072" t="e">
            <v>#REF!</v>
          </cell>
          <cell r="B1072" t="e">
            <v>#REF!</v>
          </cell>
          <cell r="C1072" t="e">
            <v>#REF!</v>
          </cell>
          <cell r="D1072" t="e">
            <v>#REF!</v>
          </cell>
          <cell r="E1072" t="e">
            <v>#REF!</v>
          </cell>
          <cell r="F1072" t="e">
            <v>#REF!</v>
          </cell>
        </row>
        <row r="1073">
          <cell r="A1073" t="e">
            <v>#REF!</v>
          </cell>
          <cell r="B1073" t="e">
            <v>#REF!</v>
          </cell>
          <cell r="C1073" t="e">
            <v>#REF!</v>
          </cell>
          <cell r="D1073" t="e">
            <v>#REF!</v>
          </cell>
          <cell r="E1073" t="e">
            <v>#REF!</v>
          </cell>
          <cell r="F1073" t="e">
            <v>#REF!</v>
          </cell>
        </row>
        <row r="1074">
          <cell r="A1074" t="e">
            <v>#REF!</v>
          </cell>
          <cell r="B1074" t="e">
            <v>#REF!</v>
          </cell>
          <cell r="C1074" t="e">
            <v>#REF!</v>
          </cell>
          <cell r="D1074" t="e">
            <v>#REF!</v>
          </cell>
          <cell r="E1074" t="e">
            <v>#REF!</v>
          </cell>
          <cell r="F1074" t="e">
            <v>#REF!</v>
          </cell>
        </row>
        <row r="1075">
          <cell r="A1075" t="e">
            <v>#REF!</v>
          </cell>
          <cell r="B1075" t="e">
            <v>#REF!</v>
          </cell>
          <cell r="C1075" t="e">
            <v>#REF!</v>
          </cell>
          <cell r="D1075" t="e">
            <v>#REF!</v>
          </cell>
          <cell r="E1075" t="e">
            <v>#REF!</v>
          </cell>
          <cell r="F1075" t="e">
            <v>#REF!</v>
          </cell>
        </row>
        <row r="1076">
          <cell r="A1076" t="e">
            <v>#REF!</v>
          </cell>
          <cell r="B1076" t="e">
            <v>#REF!</v>
          </cell>
          <cell r="C1076" t="e">
            <v>#REF!</v>
          </cell>
          <cell r="D1076" t="e">
            <v>#REF!</v>
          </cell>
          <cell r="E1076" t="e">
            <v>#REF!</v>
          </cell>
          <cell r="F1076" t="e">
            <v>#REF!</v>
          </cell>
        </row>
        <row r="1077">
          <cell r="A1077" t="e">
            <v>#REF!</v>
          </cell>
          <cell r="B1077" t="e">
            <v>#REF!</v>
          </cell>
          <cell r="C1077" t="e">
            <v>#REF!</v>
          </cell>
          <cell r="D1077" t="e">
            <v>#REF!</v>
          </cell>
          <cell r="E1077" t="e">
            <v>#REF!</v>
          </cell>
          <cell r="F1077" t="e">
            <v>#REF!</v>
          </cell>
        </row>
        <row r="1078">
          <cell r="A1078" t="e">
            <v>#REF!</v>
          </cell>
          <cell r="B1078" t="e">
            <v>#REF!</v>
          </cell>
          <cell r="C1078" t="e">
            <v>#REF!</v>
          </cell>
          <cell r="D1078" t="e">
            <v>#REF!</v>
          </cell>
          <cell r="E1078" t="e">
            <v>#REF!</v>
          </cell>
          <cell r="F1078" t="e">
            <v>#REF!</v>
          </cell>
        </row>
        <row r="1079">
          <cell r="A1079" t="e">
            <v>#REF!</v>
          </cell>
          <cell r="B1079" t="e">
            <v>#REF!</v>
          </cell>
          <cell r="C1079" t="e">
            <v>#REF!</v>
          </cell>
          <cell r="D1079" t="e">
            <v>#REF!</v>
          </cell>
          <cell r="E1079" t="e">
            <v>#REF!</v>
          </cell>
          <cell r="F1079" t="e">
            <v>#REF!</v>
          </cell>
        </row>
        <row r="1080">
          <cell r="A1080" t="e">
            <v>#REF!</v>
          </cell>
          <cell r="B1080" t="e">
            <v>#REF!</v>
          </cell>
          <cell r="C1080" t="e">
            <v>#REF!</v>
          </cell>
          <cell r="D1080" t="e">
            <v>#REF!</v>
          </cell>
          <cell r="E1080" t="e">
            <v>#REF!</v>
          </cell>
          <cell r="F1080" t="e">
            <v>#REF!</v>
          </cell>
        </row>
        <row r="1081">
          <cell r="A1081" t="e">
            <v>#REF!</v>
          </cell>
          <cell r="B1081" t="e">
            <v>#REF!</v>
          </cell>
          <cell r="C1081" t="e">
            <v>#REF!</v>
          </cell>
          <cell r="D1081" t="e">
            <v>#REF!</v>
          </cell>
          <cell r="E1081" t="e">
            <v>#REF!</v>
          </cell>
          <cell r="F1081" t="e">
            <v>#REF!</v>
          </cell>
        </row>
        <row r="1082">
          <cell r="A1082" t="e">
            <v>#REF!</v>
          </cell>
          <cell r="B1082" t="e">
            <v>#REF!</v>
          </cell>
          <cell r="C1082" t="e">
            <v>#REF!</v>
          </cell>
          <cell r="D1082" t="e">
            <v>#REF!</v>
          </cell>
          <cell r="E1082" t="e">
            <v>#REF!</v>
          </cell>
          <cell r="F1082" t="e">
            <v>#REF!</v>
          </cell>
        </row>
        <row r="1083">
          <cell r="A1083" t="e">
            <v>#REF!</v>
          </cell>
          <cell r="B1083" t="e">
            <v>#REF!</v>
          </cell>
          <cell r="C1083" t="e">
            <v>#REF!</v>
          </cell>
          <cell r="D1083" t="e">
            <v>#REF!</v>
          </cell>
          <cell r="E1083" t="e">
            <v>#REF!</v>
          </cell>
          <cell r="F1083" t="e">
            <v>#REF!</v>
          </cell>
        </row>
        <row r="1084">
          <cell r="A1084" t="e">
            <v>#REF!</v>
          </cell>
          <cell r="B1084" t="e">
            <v>#REF!</v>
          </cell>
          <cell r="C1084" t="e">
            <v>#REF!</v>
          </cell>
          <cell r="D1084" t="e">
            <v>#REF!</v>
          </cell>
          <cell r="E1084" t="e">
            <v>#REF!</v>
          </cell>
          <cell r="F1084" t="e">
            <v>#REF!</v>
          </cell>
        </row>
        <row r="1085">
          <cell r="A1085" t="e">
            <v>#REF!</v>
          </cell>
          <cell r="B1085" t="e">
            <v>#REF!</v>
          </cell>
          <cell r="C1085" t="e">
            <v>#REF!</v>
          </cell>
          <cell r="D1085" t="e">
            <v>#REF!</v>
          </cell>
          <cell r="E1085" t="e">
            <v>#REF!</v>
          </cell>
          <cell r="F1085" t="e">
            <v>#REF!</v>
          </cell>
        </row>
        <row r="1086">
          <cell r="A1086" t="e">
            <v>#REF!</v>
          </cell>
          <cell r="B1086" t="e">
            <v>#REF!</v>
          </cell>
          <cell r="C1086" t="e">
            <v>#REF!</v>
          </cell>
          <cell r="D1086" t="e">
            <v>#REF!</v>
          </cell>
          <cell r="E1086" t="e">
            <v>#REF!</v>
          </cell>
          <cell r="F1086" t="e">
            <v>#REF!</v>
          </cell>
        </row>
        <row r="1087">
          <cell r="A1087" t="e">
            <v>#REF!</v>
          </cell>
          <cell r="B1087" t="e">
            <v>#REF!</v>
          </cell>
          <cell r="C1087" t="e">
            <v>#REF!</v>
          </cell>
          <cell r="D1087" t="e">
            <v>#REF!</v>
          </cell>
          <cell r="E1087" t="e">
            <v>#REF!</v>
          </cell>
          <cell r="F1087" t="e">
            <v>#REF!</v>
          </cell>
        </row>
        <row r="1088">
          <cell r="A1088" t="e">
            <v>#REF!</v>
          </cell>
          <cell r="B1088" t="e">
            <v>#REF!</v>
          </cell>
          <cell r="C1088" t="e">
            <v>#REF!</v>
          </cell>
          <cell r="D1088" t="e">
            <v>#REF!</v>
          </cell>
          <cell r="E1088" t="e">
            <v>#REF!</v>
          </cell>
          <cell r="F1088" t="e">
            <v>#REF!</v>
          </cell>
        </row>
        <row r="1089">
          <cell r="A1089" t="e">
            <v>#REF!</v>
          </cell>
          <cell r="B1089" t="e">
            <v>#REF!</v>
          </cell>
          <cell r="C1089" t="e">
            <v>#REF!</v>
          </cell>
          <cell r="D1089" t="e">
            <v>#REF!</v>
          </cell>
          <cell r="E1089" t="e">
            <v>#REF!</v>
          </cell>
          <cell r="F1089" t="e">
            <v>#REF!</v>
          </cell>
        </row>
        <row r="1090">
          <cell r="A1090" t="e">
            <v>#REF!</v>
          </cell>
          <cell r="B1090" t="e">
            <v>#REF!</v>
          </cell>
          <cell r="C1090" t="e">
            <v>#REF!</v>
          </cell>
          <cell r="D1090" t="e">
            <v>#REF!</v>
          </cell>
          <cell r="E1090" t="e">
            <v>#REF!</v>
          </cell>
          <cell r="F1090" t="e">
            <v>#REF!</v>
          </cell>
        </row>
        <row r="1091">
          <cell r="A1091" t="e">
            <v>#REF!</v>
          </cell>
          <cell r="B1091" t="e">
            <v>#REF!</v>
          </cell>
          <cell r="C1091" t="e">
            <v>#REF!</v>
          </cell>
          <cell r="D1091" t="e">
            <v>#REF!</v>
          </cell>
          <cell r="E1091" t="e">
            <v>#REF!</v>
          </cell>
          <cell r="F1091" t="e">
            <v>#REF!</v>
          </cell>
        </row>
        <row r="1092">
          <cell r="A1092" t="e">
            <v>#REF!</v>
          </cell>
          <cell r="B1092" t="e">
            <v>#REF!</v>
          </cell>
          <cell r="C1092" t="e">
            <v>#REF!</v>
          </cell>
          <cell r="D1092" t="e">
            <v>#REF!</v>
          </cell>
          <cell r="E1092" t="e">
            <v>#REF!</v>
          </cell>
          <cell r="F1092" t="e">
            <v>#REF!</v>
          </cell>
        </row>
        <row r="1093">
          <cell r="A1093" t="e">
            <v>#REF!</v>
          </cell>
          <cell r="B1093" t="e">
            <v>#REF!</v>
          </cell>
          <cell r="C1093" t="e">
            <v>#REF!</v>
          </cell>
          <cell r="D1093" t="e">
            <v>#REF!</v>
          </cell>
          <cell r="E1093" t="e">
            <v>#REF!</v>
          </cell>
          <cell r="F1093" t="e">
            <v>#REF!</v>
          </cell>
        </row>
        <row r="1094">
          <cell r="A1094" t="e">
            <v>#REF!</v>
          </cell>
          <cell r="B1094" t="e">
            <v>#REF!</v>
          </cell>
          <cell r="C1094" t="e">
            <v>#REF!</v>
          </cell>
          <cell r="D1094" t="e">
            <v>#REF!</v>
          </cell>
          <cell r="E1094" t="e">
            <v>#REF!</v>
          </cell>
          <cell r="F1094" t="e">
            <v>#REF!</v>
          </cell>
        </row>
        <row r="1095">
          <cell r="A1095" t="e">
            <v>#REF!</v>
          </cell>
          <cell r="B1095" t="e">
            <v>#REF!</v>
          </cell>
          <cell r="C1095" t="e">
            <v>#REF!</v>
          </cell>
          <cell r="D1095" t="e">
            <v>#REF!</v>
          </cell>
          <cell r="E1095" t="e">
            <v>#REF!</v>
          </cell>
          <cell r="F1095" t="e">
            <v>#REF!</v>
          </cell>
        </row>
        <row r="1096">
          <cell r="A1096" t="e">
            <v>#REF!</v>
          </cell>
          <cell r="B1096" t="e">
            <v>#REF!</v>
          </cell>
          <cell r="C1096" t="e">
            <v>#REF!</v>
          </cell>
          <cell r="D1096" t="e">
            <v>#REF!</v>
          </cell>
          <cell r="E1096" t="e">
            <v>#REF!</v>
          </cell>
          <cell r="F1096" t="e">
            <v>#REF!</v>
          </cell>
        </row>
        <row r="1097">
          <cell r="A1097" t="e">
            <v>#REF!</v>
          </cell>
          <cell r="B1097" t="e">
            <v>#REF!</v>
          </cell>
          <cell r="C1097" t="e">
            <v>#REF!</v>
          </cell>
          <cell r="D1097" t="e">
            <v>#REF!</v>
          </cell>
          <cell r="E1097" t="e">
            <v>#REF!</v>
          </cell>
          <cell r="F1097" t="e">
            <v>#REF!</v>
          </cell>
        </row>
        <row r="1098">
          <cell r="A1098" t="e">
            <v>#REF!</v>
          </cell>
          <cell r="B1098" t="e">
            <v>#REF!</v>
          </cell>
          <cell r="C1098" t="e">
            <v>#REF!</v>
          </cell>
          <cell r="D1098" t="e">
            <v>#REF!</v>
          </cell>
          <cell r="E1098" t="e">
            <v>#REF!</v>
          </cell>
          <cell r="F1098" t="e">
            <v>#REF!</v>
          </cell>
        </row>
        <row r="1099">
          <cell r="A1099" t="e">
            <v>#REF!</v>
          </cell>
          <cell r="B1099" t="e">
            <v>#REF!</v>
          </cell>
          <cell r="C1099" t="e">
            <v>#REF!</v>
          </cell>
          <cell r="D1099" t="e">
            <v>#REF!</v>
          </cell>
          <cell r="E1099" t="e">
            <v>#REF!</v>
          </cell>
          <cell r="F1099" t="e">
            <v>#REF!</v>
          </cell>
        </row>
        <row r="1100">
          <cell r="A1100" t="e">
            <v>#REF!</v>
          </cell>
          <cell r="B1100" t="e">
            <v>#REF!</v>
          </cell>
          <cell r="C1100" t="e">
            <v>#REF!</v>
          </cell>
          <cell r="D1100" t="e">
            <v>#REF!</v>
          </cell>
          <cell r="E1100" t="e">
            <v>#REF!</v>
          </cell>
          <cell r="F1100" t="e">
            <v>#REF!</v>
          </cell>
        </row>
        <row r="1101">
          <cell r="A1101" t="e">
            <v>#REF!</v>
          </cell>
          <cell r="B1101" t="e">
            <v>#REF!</v>
          </cell>
          <cell r="C1101" t="e">
            <v>#REF!</v>
          </cell>
          <cell r="D1101" t="e">
            <v>#REF!</v>
          </cell>
          <cell r="E1101" t="e">
            <v>#REF!</v>
          </cell>
          <cell r="F1101" t="e">
            <v>#REF!</v>
          </cell>
        </row>
        <row r="1102">
          <cell r="A1102" t="e">
            <v>#REF!</v>
          </cell>
          <cell r="B1102" t="e">
            <v>#REF!</v>
          </cell>
          <cell r="C1102" t="e">
            <v>#REF!</v>
          </cell>
          <cell r="D1102" t="e">
            <v>#REF!</v>
          </cell>
          <cell r="E1102" t="e">
            <v>#REF!</v>
          </cell>
          <cell r="F1102" t="e">
            <v>#REF!</v>
          </cell>
        </row>
        <row r="1103">
          <cell r="A1103" t="e">
            <v>#REF!</v>
          </cell>
          <cell r="B1103" t="e">
            <v>#REF!</v>
          </cell>
          <cell r="C1103" t="e">
            <v>#REF!</v>
          </cell>
          <cell r="D1103" t="e">
            <v>#REF!</v>
          </cell>
          <cell r="E1103" t="e">
            <v>#REF!</v>
          </cell>
          <cell r="F1103" t="e">
            <v>#REF!</v>
          </cell>
        </row>
        <row r="1104">
          <cell r="A1104" t="e">
            <v>#REF!</v>
          </cell>
          <cell r="B1104" t="e">
            <v>#REF!</v>
          </cell>
          <cell r="C1104" t="e">
            <v>#REF!</v>
          </cell>
          <cell r="D1104" t="e">
            <v>#REF!</v>
          </cell>
          <cell r="E1104" t="e">
            <v>#REF!</v>
          </cell>
          <cell r="F1104" t="e">
            <v>#REF!</v>
          </cell>
        </row>
        <row r="1105">
          <cell r="A1105" t="e">
            <v>#REF!</v>
          </cell>
          <cell r="B1105" t="e">
            <v>#REF!</v>
          </cell>
          <cell r="C1105" t="e">
            <v>#REF!</v>
          </cell>
          <cell r="D1105" t="e">
            <v>#REF!</v>
          </cell>
          <cell r="E1105" t="e">
            <v>#REF!</v>
          </cell>
          <cell r="F1105" t="e">
            <v>#REF!</v>
          </cell>
        </row>
        <row r="1106">
          <cell r="A1106" t="e">
            <v>#REF!</v>
          </cell>
          <cell r="B1106" t="e">
            <v>#REF!</v>
          </cell>
          <cell r="C1106" t="e">
            <v>#REF!</v>
          </cell>
          <cell r="D1106" t="e">
            <v>#REF!</v>
          </cell>
          <cell r="E1106" t="e">
            <v>#REF!</v>
          </cell>
          <cell r="F1106" t="e">
            <v>#REF!</v>
          </cell>
        </row>
        <row r="1107">
          <cell r="A1107" t="e">
            <v>#REF!</v>
          </cell>
          <cell r="B1107" t="e">
            <v>#REF!</v>
          </cell>
          <cell r="C1107" t="e">
            <v>#REF!</v>
          </cell>
          <cell r="D1107" t="e">
            <v>#REF!</v>
          </cell>
          <cell r="E1107" t="e">
            <v>#REF!</v>
          </cell>
          <cell r="F1107" t="e">
            <v>#REF!</v>
          </cell>
        </row>
        <row r="1108">
          <cell r="A1108" t="e">
            <v>#REF!</v>
          </cell>
          <cell r="B1108" t="e">
            <v>#REF!</v>
          </cell>
          <cell r="C1108" t="e">
            <v>#REF!</v>
          </cell>
          <cell r="D1108" t="e">
            <v>#REF!</v>
          </cell>
          <cell r="E1108" t="e">
            <v>#REF!</v>
          </cell>
          <cell r="F1108" t="e">
            <v>#REF!</v>
          </cell>
        </row>
        <row r="1109">
          <cell r="A1109" t="e">
            <v>#REF!</v>
          </cell>
          <cell r="B1109" t="e">
            <v>#REF!</v>
          </cell>
          <cell r="C1109" t="e">
            <v>#REF!</v>
          </cell>
          <cell r="D1109" t="e">
            <v>#REF!</v>
          </cell>
          <cell r="E1109" t="e">
            <v>#REF!</v>
          </cell>
          <cell r="F1109" t="e">
            <v>#REF!</v>
          </cell>
        </row>
        <row r="1110">
          <cell r="A1110" t="e">
            <v>#REF!</v>
          </cell>
          <cell r="B1110" t="e">
            <v>#REF!</v>
          </cell>
          <cell r="C1110" t="e">
            <v>#REF!</v>
          </cell>
          <cell r="D1110" t="e">
            <v>#REF!</v>
          </cell>
          <cell r="E1110" t="e">
            <v>#REF!</v>
          </cell>
          <cell r="F1110" t="e">
            <v>#REF!</v>
          </cell>
        </row>
        <row r="1111">
          <cell r="A1111" t="e">
            <v>#REF!</v>
          </cell>
          <cell r="B1111" t="e">
            <v>#REF!</v>
          </cell>
          <cell r="C1111" t="e">
            <v>#REF!</v>
          </cell>
          <cell r="D1111" t="e">
            <v>#REF!</v>
          </cell>
          <cell r="E1111" t="e">
            <v>#REF!</v>
          </cell>
          <cell r="F1111" t="e">
            <v>#REF!</v>
          </cell>
        </row>
        <row r="1112">
          <cell r="A1112" t="e">
            <v>#REF!</v>
          </cell>
          <cell r="B1112" t="e">
            <v>#REF!</v>
          </cell>
          <cell r="C1112" t="e">
            <v>#REF!</v>
          </cell>
          <cell r="D1112" t="e">
            <v>#REF!</v>
          </cell>
          <cell r="E1112" t="e">
            <v>#REF!</v>
          </cell>
          <cell r="F1112" t="e">
            <v>#REF!</v>
          </cell>
        </row>
        <row r="1113">
          <cell r="A1113" t="e">
            <v>#REF!</v>
          </cell>
          <cell r="B1113" t="e">
            <v>#REF!</v>
          </cell>
          <cell r="C1113" t="e">
            <v>#REF!</v>
          </cell>
          <cell r="D1113" t="e">
            <v>#REF!</v>
          </cell>
          <cell r="E1113" t="e">
            <v>#REF!</v>
          </cell>
          <cell r="F1113" t="e">
            <v>#REF!</v>
          </cell>
        </row>
        <row r="1114">
          <cell r="A1114" t="e">
            <v>#REF!</v>
          </cell>
          <cell r="B1114" t="e">
            <v>#REF!</v>
          </cell>
          <cell r="C1114" t="e">
            <v>#REF!</v>
          </cell>
          <cell r="D1114" t="e">
            <v>#REF!</v>
          </cell>
          <cell r="E1114" t="e">
            <v>#REF!</v>
          </cell>
          <cell r="F1114" t="e">
            <v>#REF!</v>
          </cell>
        </row>
        <row r="1115">
          <cell r="A1115" t="e">
            <v>#REF!</v>
          </cell>
          <cell r="B1115" t="e">
            <v>#REF!</v>
          </cell>
          <cell r="C1115" t="e">
            <v>#REF!</v>
          </cell>
          <cell r="D1115" t="e">
            <v>#REF!</v>
          </cell>
          <cell r="E1115" t="e">
            <v>#REF!</v>
          </cell>
          <cell r="F1115" t="e">
            <v>#REF!</v>
          </cell>
        </row>
        <row r="1116">
          <cell r="A1116" t="e">
            <v>#REF!</v>
          </cell>
          <cell r="B1116" t="e">
            <v>#REF!</v>
          </cell>
          <cell r="C1116" t="e">
            <v>#REF!</v>
          </cell>
          <cell r="D1116" t="e">
            <v>#REF!</v>
          </cell>
          <cell r="E1116" t="e">
            <v>#REF!</v>
          </cell>
          <cell r="F1116" t="e">
            <v>#REF!</v>
          </cell>
        </row>
        <row r="1117">
          <cell r="A1117" t="e">
            <v>#REF!</v>
          </cell>
          <cell r="B1117" t="e">
            <v>#REF!</v>
          </cell>
          <cell r="C1117" t="e">
            <v>#REF!</v>
          </cell>
          <cell r="D1117" t="e">
            <v>#REF!</v>
          </cell>
          <cell r="E1117" t="e">
            <v>#REF!</v>
          </cell>
          <cell r="F1117" t="e">
            <v>#REF!</v>
          </cell>
        </row>
        <row r="1118">
          <cell r="A1118" t="e">
            <v>#REF!</v>
          </cell>
          <cell r="B1118" t="e">
            <v>#REF!</v>
          </cell>
          <cell r="C1118" t="e">
            <v>#REF!</v>
          </cell>
          <cell r="D1118" t="e">
            <v>#REF!</v>
          </cell>
          <cell r="E1118" t="e">
            <v>#REF!</v>
          </cell>
          <cell r="F1118" t="e">
            <v>#REF!</v>
          </cell>
        </row>
        <row r="1119">
          <cell r="A1119" t="e">
            <v>#REF!</v>
          </cell>
          <cell r="B1119" t="e">
            <v>#REF!</v>
          </cell>
          <cell r="C1119" t="e">
            <v>#REF!</v>
          </cell>
          <cell r="D1119" t="e">
            <v>#REF!</v>
          </cell>
          <cell r="E1119" t="e">
            <v>#REF!</v>
          </cell>
          <cell r="F1119" t="e">
            <v>#REF!</v>
          </cell>
        </row>
        <row r="1120">
          <cell r="A1120" t="e">
            <v>#REF!</v>
          </cell>
          <cell r="B1120" t="e">
            <v>#REF!</v>
          </cell>
          <cell r="C1120" t="e">
            <v>#REF!</v>
          </cell>
          <cell r="D1120" t="e">
            <v>#REF!</v>
          </cell>
          <cell r="E1120" t="e">
            <v>#REF!</v>
          </cell>
          <cell r="F1120" t="e">
            <v>#REF!</v>
          </cell>
        </row>
        <row r="1121">
          <cell r="A1121" t="e">
            <v>#REF!</v>
          </cell>
          <cell r="B1121" t="e">
            <v>#REF!</v>
          </cell>
          <cell r="C1121" t="e">
            <v>#REF!</v>
          </cell>
          <cell r="D1121" t="e">
            <v>#REF!</v>
          </cell>
          <cell r="E1121" t="e">
            <v>#REF!</v>
          </cell>
          <cell r="F1121" t="e">
            <v>#REF!</v>
          </cell>
        </row>
        <row r="1122">
          <cell r="A1122" t="e">
            <v>#REF!</v>
          </cell>
          <cell r="B1122" t="e">
            <v>#REF!</v>
          </cell>
          <cell r="C1122" t="e">
            <v>#REF!</v>
          </cell>
          <cell r="D1122" t="e">
            <v>#REF!</v>
          </cell>
          <cell r="E1122" t="e">
            <v>#REF!</v>
          </cell>
          <cell r="F1122" t="e">
            <v>#REF!</v>
          </cell>
        </row>
        <row r="1123">
          <cell r="A1123" t="e">
            <v>#REF!</v>
          </cell>
          <cell r="B1123" t="e">
            <v>#REF!</v>
          </cell>
          <cell r="C1123" t="e">
            <v>#REF!</v>
          </cell>
          <cell r="D1123" t="e">
            <v>#REF!</v>
          </cell>
          <cell r="E1123" t="e">
            <v>#REF!</v>
          </cell>
          <cell r="F1123" t="e">
            <v>#REF!</v>
          </cell>
        </row>
        <row r="1124">
          <cell r="A1124" t="e">
            <v>#REF!</v>
          </cell>
          <cell r="B1124" t="e">
            <v>#REF!</v>
          </cell>
          <cell r="C1124" t="e">
            <v>#REF!</v>
          </cell>
          <cell r="D1124" t="e">
            <v>#REF!</v>
          </cell>
          <cell r="E1124" t="e">
            <v>#REF!</v>
          </cell>
          <cell r="F1124" t="e">
            <v>#REF!</v>
          </cell>
        </row>
        <row r="1125">
          <cell r="A1125" t="e">
            <v>#REF!</v>
          </cell>
          <cell r="B1125" t="e">
            <v>#REF!</v>
          </cell>
          <cell r="C1125" t="e">
            <v>#REF!</v>
          </cell>
          <cell r="D1125" t="e">
            <v>#REF!</v>
          </cell>
          <cell r="E1125" t="e">
            <v>#REF!</v>
          </cell>
          <cell r="F1125" t="e">
            <v>#REF!</v>
          </cell>
        </row>
        <row r="1126">
          <cell r="A1126" t="e">
            <v>#REF!</v>
          </cell>
          <cell r="B1126" t="e">
            <v>#REF!</v>
          </cell>
          <cell r="C1126" t="e">
            <v>#REF!</v>
          </cell>
          <cell r="D1126" t="e">
            <v>#REF!</v>
          </cell>
          <cell r="E1126" t="e">
            <v>#REF!</v>
          </cell>
          <cell r="F1126" t="e">
            <v>#REF!</v>
          </cell>
        </row>
        <row r="1127">
          <cell r="A1127" t="e">
            <v>#REF!</v>
          </cell>
          <cell r="B1127" t="e">
            <v>#REF!</v>
          </cell>
          <cell r="C1127" t="e">
            <v>#REF!</v>
          </cell>
          <cell r="D1127" t="e">
            <v>#REF!</v>
          </cell>
          <cell r="E1127" t="e">
            <v>#REF!</v>
          </cell>
          <cell r="F1127" t="e">
            <v>#REF!</v>
          </cell>
        </row>
        <row r="1128">
          <cell r="A1128" t="e">
            <v>#REF!</v>
          </cell>
          <cell r="B1128" t="e">
            <v>#REF!</v>
          </cell>
          <cell r="C1128" t="e">
            <v>#REF!</v>
          </cell>
          <cell r="D1128" t="e">
            <v>#REF!</v>
          </cell>
          <cell r="E1128" t="e">
            <v>#REF!</v>
          </cell>
          <cell r="F1128" t="e">
            <v>#REF!</v>
          </cell>
        </row>
        <row r="1129">
          <cell r="A1129" t="e">
            <v>#REF!</v>
          </cell>
          <cell r="B1129" t="e">
            <v>#REF!</v>
          </cell>
          <cell r="C1129" t="e">
            <v>#REF!</v>
          </cell>
          <cell r="D1129" t="e">
            <v>#REF!</v>
          </cell>
          <cell r="E1129" t="e">
            <v>#REF!</v>
          </cell>
          <cell r="F1129" t="e">
            <v>#REF!</v>
          </cell>
        </row>
        <row r="1130">
          <cell r="A1130" t="e">
            <v>#REF!</v>
          </cell>
          <cell r="B1130" t="e">
            <v>#REF!</v>
          </cell>
          <cell r="C1130" t="e">
            <v>#REF!</v>
          </cell>
          <cell r="D1130" t="e">
            <v>#REF!</v>
          </cell>
          <cell r="E1130" t="e">
            <v>#REF!</v>
          </cell>
          <cell r="F1130" t="e">
            <v>#REF!</v>
          </cell>
        </row>
        <row r="1131">
          <cell r="A1131" t="e">
            <v>#REF!</v>
          </cell>
          <cell r="B1131" t="e">
            <v>#REF!</v>
          </cell>
          <cell r="C1131" t="e">
            <v>#REF!</v>
          </cell>
          <cell r="D1131" t="e">
            <v>#REF!</v>
          </cell>
          <cell r="E1131" t="e">
            <v>#REF!</v>
          </cell>
          <cell r="F1131" t="e">
            <v>#REF!</v>
          </cell>
        </row>
        <row r="1132">
          <cell r="A1132" t="e">
            <v>#REF!</v>
          </cell>
          <cell r="B1132" t="e">
            <v>#REF!</v>
          </cell>
          <cell r="C1132" t="e">
            <v>#REF!</v>
          </cell>
          <cell r="D1132" t="e">
            <v>#REF!</v>
          </cell>
          <cell r="E1132" t="e">
            <v>#REF!</v>
          </cell>
          <cell r="F1132" t="e">
            <v>#REF!</v>
          </cell>
        </row>
        <row r="1133">
          <cell r="A1133" t="e">
            <v>#REF!</v>
          </cell>
          <cell r="B1133" t="e">
            <v>#REF!</v>
          </cell>
          <cell r="C1133" t="e">
            <v>#REF!</v>
          </cell>
          <cell r="D1133" t="e">
            <v>#REF!</v>
          </cell>
          <cell r="E1133" t="e">
            <v>#REF!</v>
          </cell>
          <cell r="F1133" t="e">
            <v>#REF!</v>
          </cell>
        </row>
        <row r="1134">
          <cell r="A1134" t="e">
            <v>#REF!</v>
          </cell>
          <cell r="B1134" t="e">
            <v>#REF!</v>
          </cell>
          <cell r="C1134" t="e">
            <v>#REF!</v>
          </cell>
          <cell r="D1134" t="e">
            <v>#REF!</v>
          </cell>
          <cell r="E1134" t="e">
            <v>#REF!</v>
          </cell>
          <cell r="F1134" t="e">
            <v>#REF!</v>
          </cell>
        </row>
        <row r="1135">
          <cell r="A1135" t="e">
            <v>#REF!</v>
          </cell>
          <cell r="B1135" t="e">
            <v>#REF!</v>
          </cell>
          <cell r="C1135" t="e">
            <v>#REF!</v>
          </cell>
          <cell r="D1135" t="e">
            <v>#REF!</v>
          </cell>
          <cell r="E1135" t="e">
            <v>#REF!</v>
          </cell>
          <cell r="F1135" t="e">
            <v>#REF!</v>
          </cell>
        </row>
        <row r="1136">
          <cell r="A1136" t="e">
            <v>#REF!</v>
          </cell>
          <cell r="B1136" t="e">
            <v>#REF!</v>
          </cell>
          <cell r="C1136" t="e">
            <v>#REF!</v>
          </cell>
          <cell r="D1136" t="e">
            <v>#REF!</v>
          </cell>
          <cell r="E1136" t="e">
            <v>#REF!</v>
          </cell>
          <cell r="F1136" t="e">
            <v>#REF!</v>
          </cell>
        </row>
        <row r="1137">
          <cell r="A1137" t="e">
            <v>#REF!</v>
          </cell>
          <cell r="B1137" t="e">
            <v>#REF!</v>
          </cell>
          <cell r="C1137" t="e">
            <v>#REF!</v>
          </cell>
          <cell r="D1137" t="e">
            <v>#REF!</v>
          </cell>
          <cell r="E1137" t="e">
            <v>#REF!</v>
          </cell>
          <cell r="F1137" t="e">
            <v>#REF!</v>
          </cell>
        </row>
        <row r="1138">
          <cell r="A1138" t="e">
            <v>#REF!</v>
          </cell>
          <cell r="B1138" t="e">
            <v>#REF!</v>
          </cell>
          <cell r="C1138" t="e">
            <v>#REF!</v>
          </cell>
          <cell r="D1138" t="e">
            <v>#REF!</v>
          </cell>
          <cell r="E1138" t="e">
            <v>#REF!</v>
          </cell>
          <cell r="F1138" t="e">
            <v>#REF!</v>
          </cell>
        </row>
        <row r="1139">
          <cell r="A1139" t="e">
            <v>#REF!</v>
          </cell>
          <cell r="B1139" t="e">
            <v>#REF!</v>
          </cell>
          <cell r="C1139" t="e">
            <v>#REF!</v>
          </cell>
          <cell r="D1139" t="e">
            <v>#REF!</v>
          </cell>
          <cell r="E1139" t="e">
            <v>#REF!</v>
          </cell>
          <cell r="F1139" t="e">
            <v>#REF!</v>
          </cell>
        </row>
        <row r="1140">
          <cell r="A1140" t="e">
            <v>#REF!</v>
          </cell>
          <cell r="B1140" t="e">
            <v>#REF!</v>
          </cell>
          <cell r="C1140" t="e">
            <v>#REF!</v>
          </cell>
          <cell r="D1140" t="e">
            <v>#REF!</v>
          </cell>
          <cell r="E1140" t="e">
            <v>#REF!</v>
          </cell>
          <cell r="F1140" t="e">
            <v>#REF!</v>
          </cell>
        </row>
        <row r="1141">
          <cell r="A1141" t="e">
            <v>#REF!</v>
          </cell>
          <cell r="B1141" t="e">
            <v>#REF!</v>
          </cell>
          <cell r="C1141" t="e">
            <v>#REF!</v>
          </cell>
          <cell r="D1141" t="e">
            <v>#REF!</v>
          </cell>
          <cell r="E1141" t="e">
            <v>#REF!</v>
          </cell>
          <cell r="F1141" t="e">
            <v>#REF!</v>
          </cell>
        </row>
        <row r="1142">
          <cell r="A1142" t="e">
            <v>#REF!</v>
          </cell>
          <cell r="B1142" t="e">
            <v>#REF!</v>
          </cell>
          <cell r="C1142" t="e">
            <v>#REF!</v>
          </cell>
          <cell r="D1142" t="e">
            <v>#REF!</v>
          </cell>
          <cell r="E1142" t="e">
            <v>#REF!</v>
          </cell>
          <cell r="F1142" t="e">
            <v>#REF!</v>
          </cell>
        </row>
        <row r="1143">
          <cell r="A1143" t="e">
            <v>#REF!</v>
          </cell>
          <cell r="B1143" t="e">
            <v>#REF!</v>
          </cell>
          <cell r="C1143" t="e">
            <v>#REF!</v>
          </cell>
          <cell r="D1143" t="e">
            <v>#REF!</v>
          </cell>
          <cell r="E1143" t="e">
            <v>#REF!</v>
          </cell>
          <cell r="F1143" t="e">
            <v>#REF!</v>
          </cell>
        </row>
        <row r="1144">
          <cell r="A1144" t="e">
            <v>#REF!</v>
          </cell>
          <cell r="B1144" t="e">
            <v>#REF!</v>
          </cell>
          <cell r="C1144" t="e">
            <v>#REF!</v>
          </cell>
          <cell r="D1144" t="e">
            <v>#REF!</v>
          </cell>
          <cell r="E1144" t="e">
            <v>#REF!</v>
          </cell>
          <cell r="F1144" t="e">
            <v>#REF!</v>
          </cell>
        </row>
        <row r="1145">
          <cell r="A1145" t="e">
            <v>#REF!</v>
          </cell>
          <cell r="B1145" t="e">
            <v>#REF!</v>
          </cell>
          <cell r="C1145" t="e">
            <v>#REF!</v>
          </cell>
          <cell r="D1145" t="e">
            <v>#REF!</v>
          </cell>
          <cell r="E1145" t="e">
            <v>#REF!</v>
          </cell>
          <cell r="F1145" t="e">
            <v>#REF!</v>
          </cell>
        </row>
        <row r="1146">
          <cell r="A1146" t="e">
            <v>#REF!</v>
          </cell>
          <cell r="B1146" t="e">
            <v>#REF!</v>
          </cell>
          <cell r="C1146" t="e">
            <v>#REF!</v>
          </cell>
          <cell r="D1146" t="e">
            <v>#REF!</v>
          </cell>
          <cell r="E1146" t="e">
            <v>#REF!</v>
          </cell>
          <cell r="F1146" t="e">
            <v>#REF!</v>
          </cell>
        </row>
        <row r="1147">
          <cell r="A1147" t="e">
            <v>#REF!</v>
          </cell>
          <cell r="B1147" t="e">
            <v>#REF!</v>
          </cell>
          <cell r="C1147" t="e">
            <v>#REF!</v>
          </cell>
          <cell r="D1147" t="e">
            <v>#REF!</v>
          </cell>
          <cell r="E1147" t="e">
            <v>#REF!</v>
          </cell>
          <cell r="F1147" t="e">
            <v>#REF!</v>
          </cell>
        </row>
        <row r="1148">
          <cell r="A1148" t="e">
            <v>#REF!</v>
          </cell>
          <cell r="B1148" t="e">
            <v>#REF!</v>
          </cell>
          <cell r="C1148" t="e">
            <v>#REF!</v>
          </cell>
          <cell r="D1148" t="e">
            <v>#REF!</v>
          </cell>
          <cell r="E1148" t="e">
            <v>#REF!</v>
          </cell>
          <cell r="F1148" t="e">
            <v>#REF!</v>
          </cell>
        </row>
        <row r="1149">
          <cell r="A1149" t="e">
            <v>#REF!</v>
          </cell>
          <cell r="B1149" t="e">
            <v>#REF!</v>
          </cell>
          <cell r="C1149" t="e">
            <v>#REF!</v>
          </cell>
          <cell r="D1149" t="e">
            <v>#REF!</v>
          </cell>
          <cell r="E1149" t="e">
            <v>#REF!</v>
          </cell>
          <cell r="F1149" t="e">
            <v>#REF!</v>
          </cell>
        </row>
        <row r="1150">
          <cell r="A1150" t="e">
            <v>#REF!</v>
          </cell>
          <cell r="B1150" t="e">
            <v>#REF!</v>
          </cell>
          <cell r="C1150" t="e">
            <v>#REF!</v>
          </cell>
          <cell r="D1150" t="e">
            <v>#REF!</v>
          </cell>
          <cell r="E1150" t="e">
            <v>#REF!</v>
          </cell>
          <cell r="F1150" t="e">
            <v>#REF!</v>
          </cell>
        </row>
        <row r="1151">
          <cell r="A1151" t="e">
            <v>#REF!</v>
          </cell>
          <cell r="B1151" t="e">
            <v>#REF!</v>
          </cell>
          <cell r="C1151" t="e">
            <v>#REF!</v>
          </cell>
          <cell r="D1151" t="e">
            <v>#REF!</v>
          </cell>
          <cell r="E1151" t="e">
            <v>#REF!</v>
          </cell>
          <cell r="F1151" t="e">
            <v>#REF!</v>
          </cell>
        </row>
        <row r="1152">
          <cell r="A1152" t="e">
            <v>#REF!</v>
          </cell>
          <cell r="B1152" t="e">
            <v>#REF!</v>
          </cell>
          <cell r="C1152" t="e">
            <v>#REF!</v>
          </cell>
          <cell r="D1152" t="e">
            <v>#REF!</v>
          </cell>
          <cell r="E1152" t="e">
            <v>#REF!</v>
          </cell>
          <cell r="F1152" t="e">
            <v>#REF!</v>
          </cell>
        </row>
        <row r="1153">
          <cell r="A1153" t="e">
            <v>#REF!</v>
          </cell>
          <cell r="B1153" t="e">
            <v>#REF!</v>
          </cell>
          <cell r="C1153" t="e">
            <v>#REF!</v>
          </cell>
          <cell r="D1153" t="e">
            <v>#REF!</v>
          </cell>
          <cell r="E1153" t="e">
            <v>#REF!</v>
          </cell>
          <cell r="F1153" t="e">
            <v>#REF!</v>
          </cell>
        </row>
        <row r="1154">
          <cell r="A1154" t="e">
            <v>#REF!</v>
          </cell>
          <cell r="B1154" t="e">
            <v>#REF!</v>
          </cell>
          <cell r="C1154" t="e">
            <v>#REF!</v>
          </cell>
          <cell r="D1154" t="e">
            <v>#REF!</v>
          </cell>
          <cell r="E1154" t="e">
            <v>#REF!</v>
          </cell>
          <cell r="F1154" t="e">
            <v>#REF!</v>
          </cell>
        </row>
        <row r="1155">
          <cell r="A1155" t="e">
            <v>#REF!</v>
          </cell>
          <cell r="B1155" t="e">
            <v>#REF!</v>
          </cell>
          <cell r="C1155" t="e">
            <v>#REF!</v>
          </cell>
          <cell r="D1155" t="e">
            <v>#REF!</v>
          </cell>
          <cell r="E1155" t="e">
            <v>#REF!</v>
          </cell>
          <cell r="F1155" t="e">
            <v>#REF!</v>
          </cell>
        </row>
        <row r="1156">
          <cell r="A1156" t="e">
            <v>#REF!</v>
          </cell>
          <cell r="B1156" t="e">
            <v>#REF!</v>
          </cell>
          <cell r="C1156" t="e">
            <v>#REF!</v>
          </cell>
          <cell r="D1156" t="e">
            <v>#REF!</v>
          </cell>
          <cell r="E1156" t="e">
            <v>#REF!</v>
          </cell>
          <cell r="F1156" t="e">
            <v>#REF!</v>
          </cell>
        </row>
        <row r="1157">
          <cell r="A1157" t="e">
            <v>#REF!</v>
          </cell>
          <cell r="B1157" t="e">
            <v>#REF!</v>
          </cell>
          <cell r="C1157" t="e">
            <v>#REF!</v>
          </cell>
          <cell r="D1157" t="e">
            <v>#REF!</v>
          </cell>
          <cell r="E1157" t="e">
            <v>#REF!</v>
          </cell>
          <cell r="F1157" t="e">
            <v>#REF!</v>
          </cell>
        </row>
        <row r="1158">
          <cell r="A1158" t="e">
            <v>#REF!</v>
          </cell>
          <cell r="B1158" t="e">
            <v>#REF!</v>
          </cell>
          <cell r="C1158" t="e">
            <v>#REF!</v>
          </cell>
          <cell r="D1158" t="e">
            <v>#REF!</v>
          </cell>
          <cell r="E1158" t="e">
            <v>#REF!</v>
          </cell>
          <cell r="F1158" t="e">
            <v>#REF!</v>
          </cell>
        </row>
        <row r="1159">
          <cell r="A1159" t="e">
            <v>#REF!</v>
          </cell>
          <cell r="B1159" t="e">
            <v>#REF!</v>
          </cell>
          <cell r="C1159" t="e">
            <v>#REF!</v>
          </cell>
          <cell r="D1159" t="e">
            <v>#REF!</v>
          </cell>
          <cell r="E1159" t="e">
            <v>#REF!</v>
          </cell>
          <cell r="F1159" t="e">
            <v>#REF!</v>
          </cell>
        </row>
        <row r="1160">
          <cell r="A1160" t="e">
            <v>#REF!</v>
          </cell>
          <cell r="B1160" t="e">
            <v>#REF!</v>
          </cell>
          <cell r="C1160" t="e">
            <v>#REF!</v>
          </cell>
          <cell r="D1160" t="e">
            <v>#REF!</v>
          </cell>
          <cell r="E1160" t="e">
            <v>#REF!</v>
          </cell>
          <cell r="F1160" t="e">
            <v>#REF!</v>
          </cell>
        </row>
        <row r="1161">
          <cell r="A1161" t="e">
            <v>#REF!</v>
          </cell>
          <cell r="B1161" t="e">
            <v>#REF!</v>
          </cell>
          <cell r="C1161" t="e">
            <v>#REF!</v>
          </cell>
          <cell r="D1161" t="e">
            <v>#REF!</v>
          </cell>
          <cell r="E1161" t="e">
            <v>#REF!</v>
          </cell>
          <cell r="F1161" t="e">
            <v>#REF!</v>
          </cell>
        </row>
        <row r="1162">
          <cell r="A1162" t="e">
            <v>#REF!</v>
          </cell>
          <cell r="B1162" t="e">
            <v>#REF!</v>
          </cell>
          <cell r="C1162" t="e">
            <v>#REF!</v>
          </cell>
          <cell r="D1162" t="e">
            <v>#REF!</v>
          </cell>
          <cell r="E1162" t="e">
            <v>#REF!</v>
          </cell>
          <cell r="F1162" t="e">
            <v>#REF!</v>
          </cell>
        </row>
        <row r="1163">
          <cell r="A1163" t="e">
            <v>#REF!</v>
          </cell>
          <cell r="B1163" t="e">
            <v>#REF!</v>
          </cell>
          <cell r="C1163" t="e">
            <v>#REF!</v>
          </cell>
          <cell r="D1163" t="e">
            <v>#REF!</v>
          </cell>
          <cell r="E1163" t="e">
            <v>#REF!</v>
          </cell>
          <cell r="F1163" t="e">
            <v>#REF!</v>
          </cell>
        </row>
        <row r="1164">
          <cell r="A1164" t="e">
            <v>#REF!</v>
          </cell>
          <cell r="B1164" t="e">
            <v>#REF!</v>
          </cell>
          <cell r="C1164" t="e">
            <v>#REF!</v>
          </cell>
          <cell r="D1164" t="e">
            <v>#REF!</v>
          </cell>
          <cell r="E1164" t="e">
            <v>#REF!</v>
          </cell>
          <cell r="F1164" t="e">
            <v>#REF!</v>
          </cell>
        </row>
        <row r="1165">
          <cell r="A1165" t="e">
            <v>#REF!</v>
          </cell>
          <cell r="B1165" t="e">
            <v>#REF!</v>
          </cell>
          <cell r="C1165" t="e">
            <v>#REF!</v>
          </cell>
          <cell r="D1165" t="e">
            <v>#REF!</v>
          </cell>
          <cell r="E1165" t="e">
            <v>#REF!</v>
          </cell>
          <cell r="F1165" t="e">
            <v>#REF!</v>
          </cell>
        </row>
        <row r="1166">
          <cell r="A1166" t="e">
            <v>#REF!</v>
          </cell>
          <cell r="B1166" t="e">
            <v>#REF!</v>
          </cell>
          <cell r="C1166" t="e">
            <v>#REF!</v>
          </cell>
          <cell r="D1166" t="e">
            <v>#REF!</v>
          </cell>
          <cell r="E1166" t="e">
            <v>#REF!</v>
          </cell>
          <cell r="F1166" t="e">
            <v>#REF!</v>
          </cell>
        </row>
        <row r="1167">
          <cell r="A1167" t="e">
            <v>#REF!</v>
          </cell>
          <cell r="B1167" t="e">
            <v>#REF!</v>
          </cell>
          <cell r="C1167" t="e">
            <v>#REF!</v>
          </cell>
          <cell r="D1167" t="e">
            <v>#REF!</v>
          </cell>
          <cell r="E1167" t="e">
            <v>#REF!</v>
          </cell>
          <cell r="F1167" t="e">
            <v>#REF!</v>
          </cell>
        </row>
        <row r="1168">
          <cell r="A1168" t="e">
            <v>#REF!</v>
          </cell>
          <cell r="B1168" t="e">
            <v>#REF!</v>
          </cell>
          <cell r="C1168" t="e">
            <v>#REF!</v>
          </cell>
          <cell r="D1168" t="e">
            <v>#REF!</v>
          </cell>
          <cell r="E1168" t="e">
            <v>#REF!</v>
          </cell>
          <cell r="F1168" t="e">
            <v>#REF!</v>
          </cell>
        </row>
        <row r="1169">
          <cell r="A1169" t="e">
            <v>#REF!</v>
          </cell>
          <cell r="B1169" t="e">
            <v>#REF!</v>
          </cell>
          <cell r="C1169" t="e">
            <v>#REF!</v>
          </cell>
          <cell r="D1169" t="e">
            <v>#REF!</v>
          </cell>
          <cell r="E1169" t="e">
            <v>#REF!</v>
          </cell>
          <cell r="F1169" t="e">
            <v>#REF!</v>
          </cell>
        </row>
        <row r="1170">
          <cell r="A1170" t="e">
            <v>#REF!</v>
          </cell>
          <cell r="B1170" t="e">
            <v>#REF!</v>
          </cell>
          <cell r="C1170" t="e">
            <v>#REF!</v>
          </cell>
          <cell r="D1170" t="e">
            <v>#REF!</v>
          </cell>
          <cell r="E1170" t="e">
            <v>#REF!</v>
          </cell>
          <cell r="F1170" t="e">
            <v>#REF!</v>
          </cell>
        </row>
        <row r="1171">
          <cell r="A1171" t="e">
            <v>#REF!</v>
          </cell>
          <cell r="B1171" t="e">
            <v>#REF!</v>
          </cell>
          <cell r="C1171" t="e">
            <v>#REF!</v>
          </cell>
          <cell r="D1171" t="e">
            <v>#REF!</v>
          </cell>
          <cell r="E1171" t="e">
            <v>#REF!</v>
          </cell>
          <cell r="F1171" t="e">
            <v>#REF!</v>
          </cell>
        </row>
        <row r="1172">
          <cell r="A1172" t="e">
            <v>#REF!</v>
          </cell>
          <cell r="B1172" t="e">
            <v>#REF!</v>
          </cell>
          <cell r="C1172" t="e">
            <v>#REF!</v>
          </cell>
          <cell r="D1172" t="e">
            <v>#REF!</v>
          </cell>
          <cell r="E1172" t="e">
            <v>#REF!</v>
          </cell>
          <cell r="F1172" t="e">
            <v>#REF!</v>
          </cell>
        </row>
        <row r="1173">
          <cell r="A1173" t="e">
            <v>#REF!</v>
          </cell>
          <cell r="B1173" t="e">
            <v>#REF!</v>
          </cell>
          <cell r="C1173" t="e">
            <v>#REF!</v>
          </cell>
          <cell r="D1173" t="e">
            <v>#REF!</v>
          </cell>
          <cell r="E1173" t="e">
            <v>#REF!</v>
          </cell>
          <cell r="F1173" t="e">
            <v>#REF!</v>
          </cell>
        </row>
        <row r="1174">
          <cell r="A1174" t="e">
            <v>#REF!</v>
          </cell>
          <cell r="B1174" t="e">
            <v>#REF!</v>
          </cell>
          <cell r="C1174" t="e">
            <v>#REF!</v>
          </cell>
          <cell r="D1174" t="e">
            <v>#REF!</v>
          </cell>
          <cell r="E1174" t="e">
            <v>#REF!</v>
          </cell>
          <cell r="F1174" t="e">
            <v>#REF!</v>
          </cell>
        </row>
        <row r="1175">
          <cell r="A1175" t="e">
            <v>#REF!</v>
          </cell>
          <cell r="B1175" t="e">
            <v>#REF!</v>
          </cell>
          <cell r="C1175" t="e">
            <v>#REF!</v>
          </cell>
          <cell r="D1175" t="e">
            <v>#REF!</v>
          </cell>
          <cell r="E1175" t="e">
            <v>#REF!</v>
          </cell>
          <cell r="F1175" t="e">
            <v>#REF!</v>
          </cell>
        </row>
        <row r="1176">
          <cell r="A1176" t="e">
            <v>#REF!</v>
          </cell>
          <cell r="B1176" t="e">
            <v>#REF!</v>
          </cell>
          <cell r="C1176" t="e">
            <v>#REF!</v>
          </cell>
          <cell r="D1176" t="e">
            <v>#REF!</v>
          </cell>
          <cell r="E1176" t="e">
            <v>#REF!</v>
          </cell>
          <cell r="F1176" t="e">
            <v>#REF!</v>
          </cell>
        </row>
        <row r="1177">
          <cell r="A1177" t="e">
            <v>#REF!</v>
          </cell>
          <cell r="B1177" t="e">
            <v>#REF!</v>
          </cell>
          <cell r="C1177" t="e">
            <v>#REF!</v>
          </cell>
          <cell r="D1177" t="e">
            <v>#REF!</v>
          </cell>
          <cell r="E1177" t="e">
            <v>#REF!</v>
          </cell>
          <cell r="F1177" t="e">
            <v>#REF!</v>
          </cell>
        </row>
        <row r="1178">
          <cell r="A1178" t="e">
            <v>#REF!</v>
          </cell>
          <cell r="B1178" t="e">
            <v>#REF!</v>
          </cell>
          <cell r="C1178" t="e">
            <v>#REF!</v>
          </cell>
          <cell r="D1178" t="e">
            <v>#REF!</v>
          </cell>
          <cell r="E1178" t="e">
            <v>#REF!</v>
          </cell>
          <cell r="F1178" t="e">
            <v>#REF!</v>
          </cell>
        </row>
        <row r="1179">
          <cell r="A1179" t="e">
            <v>#REF!</v>
          </cell>
          <cell r="B1179" t="e">
            <v>#REF!</v>
          </cell>
          <cell r="C1179" t="e">
            <v>#REF!</v>
          </cell>
          <cell r="D1179" t="e">
            <v>#REF!</v>
          </cell>
          <cell r="E1179" t="e">
            <v>#REF!</v>
          </cell>
          <cell r="F1179" t="e">
            <v>#REF!</v>
          </cell>
        </row>
        <row r="1180">
          <cell r="A1180" t="e">
            <v>#REF!</v>
          </cell>
          <cell r="B1180" t="e">
            <v>#REF!</v>
          </cell>
          <cell r="C1180" t="e">
            <v>#REF!</v>
          </cell>
          <cell r="D1180" t="e">
            <v>#REF!</v>
          </cell>
          <cell r="E1180" t="e">
            <v>#REF!</v>
          </cell>
          <cell r="F1180" t="e">
            <v>#REF!</v>
          </cell>
        </row>
        <row r="1181">
          <cell r="A1181" t="e">
            <v>#REF!</v>
          </cell>
          <cell r="B1181" t="e">
            <v>#REF!</v>
          </cell>
          <cell r="C1181" t="e">
            <v>#REF!</v>
          </cell>
          <cell r="D1181" t="e">
            <v>#REF!</v>
          </cell>
          <cell r="E1181" t="e">
            <v>#REF!</v>
          </cell>
          <cell r="F1181" t="e">
            <v>#REF!</v>
          </cell>
        </row>
        <row r="1182">
          <cell r="A1182" t="e">
            <v>#REF!</v>
          </cell>
          <cell r="B1182" t="e">
            <v>#REF!</v>
          </cell>
          <cell r="C1182" t="e">
            <v>#REF!</v>
          </cell>
          <cell r="D1182" t="e">
            <v>#REF!</v>
          </cell>
          <cell r="E1182" t="e">
            <v>#REF!</v>
          </cell>
          <cell r="F1182" t="e">
            <v>#REF!</v>
          </cell>
        </row>
        <row r="1183">
          <cell r="A1183" t="e">
            <v>#REF!</v>
          </cell>
          <cell r="B1183" t="e">
            <v>#REF!</v>
          </cell>
          <cell r="C1183" t="e">
            <v>#REF!</v>
          </cell>
          <cell r="D1183" t="e">
            <v>#REF!</v>
          </cell>
          <cell r="E1183" t="e">
            <v>#REF!</v>
          </cell>
          <cell r="F1183" t="e">
            <v>#REF!</v>
          </cell>
        </row>
        <row r="1184">
          <cell r="A1184" t="e">
            <v>#REF!</v>
          </cell>
          <cell r="B1184" t="e">
            <v>#REF!</v>
          </cell>
          <cell r="C1184" t="e">
            <v>#REF!</v>
          </cell>
          <cell r="D1184" t="e">
            <v>#REF!</v>
          </cell>
          <cell r="E1184" t="e">
            <v>#REF!</v>
          </cell>
          <cell r="F1184" t="e">
            <v>#REF!</v>
          </cell>
        </row>
        <row r="1185">
          <cell r="A1185" t="e">
            <v>#REF!</v>
          </cell>
          <cell r="B1185" t="e">
            <v>#REF!</v>
          </cell>
          <cell r="C1185" t="e">
            <v>#REF!</v>
          </cell>
          <cell r="D1185" t="e">
            <v>#REF!</v>
          </cell>
          <cell r="E1185" t="e">
            <v>#REF!</v>
          </cell>
          <cell r="F1185" t="e">
            <v>#REF!</v>
          </cell>
        </row>
        <row r="1186">
          <cell r="A1186" t="e">
            <v>#REF!</v>
          </cell>
          <cell r="B1186" t="e">
            <v>#REF!</v>
          </cell>
          <cell r="C1186" t="e">
            <v>#REF!</v>
          </cell>
          <cell r="D1186" t="e">
            <v>#REF!</v>
          </cell>
          <cell r="E1186" t="e">
            <v>#REF!</v>
          </cell>
          <cell r="F1186" t="e">
            <v>#REF!</v>
          </cell>
        </row>
        <row r="1187">
          <cell r="A1187" t="e">
            <v>#REF!</v>
          </cell>
          <cell r="B1187" t="e">
            <v>#REF!</v>
          </cell>
          <cell r="C1187" t="e">
            <v>#REF!</v>
          </cell>
          <cell r="D1187" t="e">
            <v>#REF!</v>
          </cell>
          <cell r="E1187" t="e">
            <v>#REF!</v>
          </cell>
          <cell r="F1187" t="e">
            <v>#REF!</v>
          </cell>
        </row>
        <row r="1188">
          <cell r="A1188" t="e">
            <v>#REF!</v>
          </cell>
          <cell r="B1188" t="e">
            <v>#REF!</v>
          </cell>
          <cell r="C1188" t="e">
            <v>#REF!</v>
          </cell>
          <cell r="D1188" t="e">
            <v>#REF!</v>
          </cell>
          <cell r="E1188" t="e">
            <v>#REF!</v>
          </cell>
          <cell r="F1188" t="e">
            <v>#REF!</v>
          </cell>
        </row>
        <row r="1189">
          <cell r="A1189" t="e">
            <v>#REF!</v>
          </cell>
          <cell r="B1189" t="e">
            <v>#REF!</v>
          </cell>
          <cell r="C1189" t="e">
            <v>#REF!</v>
          </cell>
          <cell r="D1189" t="e">
            <v>#REF!</v>
          </cell>
          <cell r="E1189" t="e">
            <v>#REF!</v>
          </cell>
          <cell r="F1189" t="e">
            <v>#REF!</v>
          </cell>
        </row>
        <row r="1190">
          <cell r="A1190" t="e">
            <v>#REF!</v>
          </cell>
          <cell r="B1190" t="e">
            <v>#REF!</v>
          </cell>
          <cell r="C1190" t="e">
            <v>#REF!</v>
          </cell>
          <cell r="D1190" t="e">
            <v>#REF!</v>
          </cell>
          <cell r="E1190" t="e">
            <v>#REF!</v>
          </cell>
          <cell r="F1190" t="e">
            <v>#REF!</v>
          </cell>
        </row>
        <row r="1191">
          <cell r="A1191" t="e">
            <v>#REF!</v>
          </cell>
          <cell r="B1191" t="e">
            <v>#REF!</v>
          </cell>
          <cell r="C1191" t="e">
            <v>#REF!</v>
          </cell>
          <cell r="D1191" t="e">
            <v>#REF!</v>
          </cell>
          <cell r="E1191" t="e">
            <v>#REF!</v>
          </cell>
          <cell r="F1191" t="e">
            <v>#REF!</v>
          </cell>
        </row>
        <row r="1192">
          <cell r="A1192" t="e">
            <v>#REF!</v>
          </cell>
          <cell r="B1192" t="e">
            <v>#REF!</v>
          </cell>
          <cell r="C1192" t="e">
            <v>#REF!</v>
          </cell>
          <cell r="D1192" t="e">
            <v>#REF!</v>
          </cell>
          <cell r="E1192" t="e">
            <v>#REF!</v>
          </cell>
          <cell r="F1192" t="e">
            <v>#REF!</v>
          </cell>
        </row>
        <row r="1193">
          <cell r="A1193" t="e">
            <v>#REF!</v>
          </cell>
          <cell r="B1193" t="e">
            <v>#REF!</v>
          </cell>
          <cell r="C1193" t="e">
            <v>#REF!</v>
          </cell>
          <cell r="D1193" t="e">
            <v>#REF!</v>
          </cell>
          <cell r="E1193" t="e">
            <v>#REF!</v>
          </cell>
          <cell r="F1193" t="e">
            <v>#REF!</v>
          </cell>
        </row>
        <row r="1194">
          <cell r="A1194" t="e">
            <v>#REF!</v>
          </cell>
          <cell r="B1194" t="e">
            <v>#REF!</v>
          </cell>
          <cell r="C1194" t="e">
            <v>#REF!</v>
          </cell>
          <cell r="D1194" t="e">
            <v>#REF!</v>
          </cell>
          <cell r="E1194" t="e">
            <v>#REF!</v>
          </cell>
          <cell r="F1194" t="e">
            <v>#REF!</v>
          </cell>
        </row>
        <row r="1195">
          <cell r="A1195" t="e">
            <v>#REF!</v>
          </cell>
          <cell r="B1195" t="e">
            <v>#REF!</v>
          </cell>
          <cell r="C1195" t="e">
            <v>#REF!</v>
          </cell>
          <cell r="D1195" t="e">
            <v>#REF!</v>
          </cell>
          <cell r="E1195" t="e">
            <v>#REF!</v>
          </cell>
          <cell r="F1195" t="e">
            <v>#REF!</v>
          </cell>
        </row>
        <row r="1196">
          <cell r="A1196" t="e">
            <v>#REF!</v>
          </cell>
          <cell r="B1196" t="e">
            <v>#REF!</v>
          </cell>
          <cell r="C1196" t="e">
            <v>#REF!</v>
          </cell>
          <cell r="D1196" t="e">
            <v>#REF!</v>
          </cell>
          <cell r="E1196" t="e">
            <v>#REF!</v>
          </cell>
          <cell r="F1196" t="e">
            <v>#REF!</v>
          </cell>
        </row>
        <row r="1197">
          <cell r="A1197" t="e">
            <v>#REF!</v>
          </cell>
          <cell r="B1197" t="e">
            <v>#REF!</v>
          </cell>
          <cell r="C1197" t="e">
            <v>#REF!</v>
          </cell>
          <cell r="D1197" t="e">
            <v>#REF!</v>
          </cell>
          <cell r="E1197" t="e">
            <v>#REF!</v>
          </cell>
          <cell r="F1197" t="e">
            <v>#REF!</v>
          </cell>
        </row>
        <row r="1198">
          <cell r="A1198" t="e">
            <v>#REF!</v>
          </cell>
          <cell r="B1198" t="e">
            <v>#REF!</v>
          </cell>
          <cell r="C1198" t="e">
            <v>#REF!</v>
          </cell>
          <cell r="D1198" t="e">
            <v>#REF!</v>
          </cell>
          <cell r="E1198" t="e">
            <v>#REF!</v>
          </cell>
          <cell r="F1198" t="e">
            <v>#REF!</v>
          </cell>
        </row>
        <row r="1199">
          <cell r="A1199" t="e">
            <v>#REF!</v>
          </cell>
          <cell r="B1199" t="e">
            <v>#REF!</v>
          </cell>
          <cell r="C1199" t="e">
            <v>#REF!</v>
          </cell>
          <cell r="D1199" t="e">
            <v>#REF!</v>
          </cell>
          <cell r="E1199" t="e">
            <v>#REF!</v>
          </cell>
          <cell r="F1199" t="e">
            <v>#REF!</v>
          </cell>
        </row>
        <row r="1200">
          <cell r="A1200" t="e">
            <v>#REF!</v>
          </cell>
          <cell r="B1200" t="e">
            <v>#REF!</v>
          </cell>
          <cell r="C1200" t="e">
            <v>#REF!</v>
          </cell>
          <cell r="D1200" t="e">
            <v>#REF!</v>
          </cell>
          <cell r="E1200" t="e">
            <v>#REF!</v>
          </cell>
          <cell r="F1200" t="e">
            <v>#REF!</v>
          </cell>
        </row>
        <row r="1201">
          <cell r="A1201" t="e">
            <v>#REF!</v>
          </cell>
          <cell r="B1201" t="e">
            <v>#REF!</v>
          </cell>
          <cell r="C1201" t="e">
            <v>#REF!</v>
          </cell>
          <cell r="D1201" t="e">
            <v>#REF!</v>
          </cell>
          <cell r="E1201" t="e">
            <v>#REF!</v>
          </cell>
          <cell r="F1201" t="e">
            <v>#REF!</v>
          </cell>
        </row>
        <row r="1202">
          <cell r="A1202" t="e">
            <v>#REF!</v>
          </cell>
          <cell r="B1202" t="e">
            <v>#REF!</v>
          </cell>
          <cell r="C1202" t="e">
            <v>#REF!</v>
          </cell>
          <cell r="D1202" t="e">
            <v>#REF!</v>
          </cell>
          <cell r="E1202" t="e">
            <v>#REF!</v>
          </cell>
          <cell r="F1202" t="e">
            <v>#REF!</v>
          </cell>
        </row>
        <row r="1203">
          <cell r="A1203" t="e">
            <v>#REF!</v>
          </cell>
          <cell r="B1203" t="e">
            <v>#REF!</v>
          </cell>
          <cell r="C1203" t="e">
            <v>#REF!</v>
          </cell>
          <cell r="D1203" t="e">
            <v>#REF!</v>
          </cell>
          <cell r="E1203" t="e">
            <v>#REF!</v>
          </cell>
          <cell r="F1203" t="e">
            <v>#REF!</v>
          </cell>
        </row>
        <row r="1204">
          <cell r="A1204" t="e">
            <v>#REF!</v>
          </cell>
          <cell r="B1204" t="e">
            <v>#REF!</v>
          </cell>
          <cell r="C1204" t="e">
            <v>#REF!</v>
          </cell>
          <cell r="D1204" t="e">
            <v>#REF!</v>
          </cell>
          <cell r="E1204" t="e">
            <v>#REF!</v>
          </cell>
          <cell r="F1204" t="e">
            <v>#REF!</v>
          </cell>
        </row>
        <row r="1205">
          <cell r="A1205" t="e">
            <v>#REF!</v>
          </cell>
          <cell r="B1205" t="e">
            <v>#REF!</v>
          </cell>
          <cell r="C1205" t="e">
            <v>#REF!</v>
          </cell>
          <cell r="D1205" t="e">
            <v>#REF!</v>
          </cell>
          <cell r="E1205" t="e">
            <v>#REF!</v>
          </cell>
          <cell r="F1205" t="e">
            <v>#REF!</v>
          </cell>
        </row>
        <row r="1206">
          <cell r="A1206" t="e">
            <v>#REF!</v>
          </cell>
          <cell r="B1206" t="e">
            <v>#REF!</v>
          </cell>
          <cell r="C1206" t="e">
            <v>#REF!</v>
          </cell>
          <cell r="D1206" t="e">
            <v>#REF!</v>
          </cell>
          <cell r="E1206" t="e">
            <v>#REF!</v>
          </cell>
          <cell r="F1206" t="e">
            <v>#REF!</v>
          </cell>
        </row>
        <row r="1207">
          <cell r="A1207" t="e">
            <v>#REF!</v>
          </cell>
          <cell r="B1207" t="e">
            <v>#REF!</v>
          </cell>
          <cell r="C1207" t="e">
            <v>#REF!</v>
          </cell>
          <cell r="D1207" t="e">
            <v>#REF!</v>
          </cell>
          <cell r="E1207" t="e">
            <v>#REF!</v>
          </cell>
          <cell r="F1207" t="e">
            <v>#REF!</v>
          </cell>
        </row>
        <row r="1208">
          <cell r="A1208" t="e">
            <v>#REF!</v>
          </cell>
          <cell r="B1208" t="e">
            <v>#REF!</v>
          </cell>
          <cell r="C1208" t="e">
            <v>#REF!</v>
          </cell>
          <cell r="D1208" t="e">
            <v>#REF!</v>
          </cell>
          <cell r="E1208" t="e">
            <v>#REF!</v>
          </cell>
          <cell r="F1208" t="e">
            <v>#REF!</v>
          </cell>
        </row>
        <row r="1209">
          <cell r="A1209" t="e">
            <v>#REF!</v>
          </cell>
          <cell r="B1209" t="e">
            <v>#REF!</v>
          </cell>
          <cell r="C1209" t="e">
            <v>#REF!</v>
          </cell>
          <cell r="D1209" t="e">
            <v>#REF!</v>
          </cell>
          <cell r="E1209" t="e">
            <v>#REF!</v>
          </cell>
          <cell r="F1209" t="e">
            <v>#REF!</v>
          </cell>
        </row>
        <row r="1210">
          <cell r="A1210" t="e">
            <v>#REF!</v>
          </cell>
          <cell r="B1210" t="e">
            <v>#REF!</v>
          </cell>
          <cell r="C1210" t="e">
            <v>#REF!</v>
          </cell>
          <cell r="D1210" t="e">
            <v>#REF!</v>
          </cell>
          <cell r="E1210" t="e">
            <v>#REF!</v>
          </cell>
          <cell r="F1210" t="e">
            <v>#REF!</v>
          </cell>
        </row>
        <row r="1211">
          <cell r="A1211" t="e">
            <v>#REF!</v>
          </cell>
          <cell r="B1211" t="e">
            <v>#REF!</v>
          </cell>
          <cell r="C1211" t="e">
            <v>#REF!</v>
          </cell>
          <cell r="D1211" t="e">
            <v>#REF!</v>
          </cell>
          <cell r="E1211" t="e">
            <v>#REF!</v>
          </cell>
          <cell r="F1211" t="e">
            <v>#REF!</v>
          </cell>
        </row>
        <row r="1212">
          <cell r="A1212" t="e">
            <v>#REF!</v>
          </cell>
          <cell r="B1212" t="e">
            <v>#REF!</v>
          </cell>
          <cell r="C1212" t="e">
            <v>#REF!</v>
          </cell>
          <cell r="D1212" t="e">
            <v>#REF!</v>
          </cell>
          <cell r="E1212" t="e">
            <v>#REF!</v>
          </cell>
          <cell r="F1212" t="e">
            <v>#REF!</v>
          </cell>
        </row>
        <row r="1213">
          <cell r="A1213" t="e">
            <v>#REF!</v>
          </cell>
          <cell r="B1213" t="e">
            <v>#REF!</v>
          </cell>
          <cell r="C1213" t="e">
            <v>#REF!</v>
          </cell>
          <cell r="D1213" t="e">
            <v>#REF!</v>
          </cell>
          <cell r="E1213" t="e">
            <v>#REF!</v>
          </cell>
          <cell r="F1213" t="e">
            <v>#REF!</v>
          </cell>
        </row>
        <row r="1214">
          <cell r="A1214" t="e">
            <v>#REF!</v>
          </cell>
          <cell r="B1214" t="e">
            <v>#REF!</v>
          </cell>
          <cell r="C1214" t="e">
            <v>#REF!</v>
          </cell>
          <cell r="D1214" t="e">
            <v>#REF!</v>
          </cell>
          <cell r="E1214" t="e">
            <v>#REF!</v>
          </cell>
          <cell r="F1214" t="e">
            <v>#REF!</v>
          </cell>
        </row>
        <row r="1215">
          <cell r="A1215" t="e">
            <v>#REF!</v>
          </cell>
          <cell r="B1215" t="e">
            <v>#REF!</v>
          </cell>
          <cell r="C1215" t="e">
            <v>#REF!</v>
          </cell>
          <cell r="D1215" t="e">
            <v>#REF!</v>
          </cell>
          <cell r="E1215" t="e">
            <v>#REF!</v>
          </cell>
          <cell r="F1215" t="e">
            <v>#REF!</v>
          </cell>
        </row>
        <row r="1216">
          <cell r="A1216" t="e">
            <v>#REF!</v>
          </cell>
          <cell r="B1216" t="e">
            <v>#REF!</v>
          </cell>
          <cell r="C1216" t="e">
            <v>#REF!</v>
          </cell>
          <cell r="D1216" t="e">
            <v>#REF!</v>
          </cell>
          <cell r="E1216" t="e">
            <v>#REF!</v>
          </cell>
          <cell r="F1216" t="e">
            <v>#REF!</v>
          </cell>
        </row>
        <row r="1217">
          <cell r="A1217" t="e">
            <v>#REF!</v>
          </cell>
          <cell r="B1217" t="e">
            <v>#REF!</v>
          </cell>
          <cell r="C1217" t="e">
            <v>#REF!</v>
          </cell>
          <cell r="D1217" t="e">
            <v>#REF!</v>
          </cell>
          <cell r="E1217" t="e">
            <v>#REF!</v>
          </cell>
          <cell r="F1217" t="e">
            <v>#REF!</v>
          </cell>
        </row>
        <row r="1218">
          <cell r="A1218" t="e">
            <v>#REF!</v>
          </cell>
          <cell r="B1218" t="e">
            <v>#REF!</v>
          </cell>
          <cell r="C1218" t="e">
            <v>#REF!</v>
          </cell>
          <cell r="D1218" t="e">
            <v>#REF!</v>
          </cell>
          <cell r="E1218" t="e">
            <v>#REF!</v>
          </cell>
          <cell r="F1218" t="e">
            <v>#REF!</v>
          </cell>
        </row>
        <row r="1219">
          <cell r="A1219" t="e">
            <v>#REF!</v>
          </cell>
          <cell r="B1219" t="e">
            <v>#REF!</v>
          </cell>
          <cell r="C1219" t="e">
            <v>#REF!</v>
          </cell>
          <cell r="D1219" t="e">
            <v>#REF!</v>
          </cell>
          <cell r="E1219" t="e">
            <v>#REF!</v>
          </cell>
          <cell r="F1219" t="e">
            <v>#REF!</v>
          </cell>
        </row>
        <row r="1220">
          <cell r="A1220" t="e">
            <v>#REF!</v>
          </cell>
          <cell r="B1220" t="e">
            <v>#REF!</v>
          </cell>
          <cell r="C1220" t="e">
            <v>#REF!</v>
          </cell>
          <cell r="D1220" t="e">
            <v>#REF!</v>
          </cell>
          <cell r="E1220" t="e">
            <v>#REF!</v>
          </cell>
          <cell r="F1220" t="e">
            <v>#REF!</v>
          </cell>
        </row>
        <row r="1221">
          <cell r="A1221" t="e">
            <v>#REF!</v>
          </cell>
          <cell r="B1221" t="e">
            <v>#REF!</v>
          </cell>
          <cell r="C1221" t="e">
            <v>#REF!</v>
          </cell>
          <cell r="D1221" t="e">
            <v>#REF!</v>
          </cell>
          <cell r="E1221" t="e">
            <v>#REF!</v>
          </cell>
          <cell r="F1221" t="e">
            <v>#REF!</v>
          </cell>
        </row>
      </sheetData>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2_JAN_07"/>
    </sheetNames>
    <sheetDataSet>
      <sheetData sheetId="0">
        <row r="1">
          <cell r="A1" t="str">
            <v>CÓDIGO</v>
          </cell>
          <cell r="B1" t="str">
            <v>DESCRIÇÃO</v>
          </cell>
          <cell r="C1" t="str">
            <v>UN</v>
          </cell>
          <cell r="D1" t="str">
            <v>CUSTO UNITÁRIO</v>
          </cell>
          <cell r="E1" t="str">
            <v>DATA BASE</v>
          </cell>
        </row>
        <row r="2">
          <cell r="A2" t="str">
            <v>01.0.000</v>
          </cell>
          <cell r="B2" t="str">
            <v>Serviços preliminares</v>
          </cell>
        </row>
        <row r="3">
          <cell r="A3" t="str">
            <v>01.A.001</v>
          </cell>
          <cell r="B3" t="str">
            <v>Espalhamento dentro da obra</v>
          </cell>
          <cell r="C3" t="str">
            <v>M3</v>
          </cell>
          <cell r="D3">
            <v>6.27</v>
          </cell>
          <cell r="E3">
            <v>39083</v>
          </cell>
        </row>
        <row r="4">
          <cell r="A4" t="str">
            <v>01.A.005</v>
          </cell>
          <cell r="B4" t="str">
            <v>Retirada de tapumes</v>
          </cell>
          <cell r="C4" t="str">
            <v>M2</v>
          </cell>
          <cell r="D4">
            <v>6.09</v>
          </cell>
          <cell r="E4">
            <v>38108</v>
          </cell>
        </row>
        <row r="5">
          <cell r="A5" t="str">
            <v>01.A.012</v>
          </cell>
          <cell r="B5" t="str">
            <v>Transporte a 100m - em direção horizontal - de materiais</v>
          </cell>
          <cell r="C5" t="str">
            <v>M3</v>
          </cell>
          <cell r="D5">
            <v>12.38</v>
          </cell>
          <cell r="E5">
            <v>35431</v>
          </cell>
        </row>
        <row r="6">
          <cell r="A6" t="str">
            <v>01.A.013</v>
          </cell>
          <cell r="B6" t="str">
            <v>Escavação mec, carga e remoção de terra até dist média 1 km</v>
          </cell>
          <cell r="C6" t="str">
            <v>M3</v>
          </cell>
          <cell r="D6">
            <v>8.59</v>
          </cell>
          <cell r="E6">
            <v>39083</v>
          </cell>
        </row>
        <row r="7">
          <cell r="A7" t="str">
            <v>01.A.014</v>
          </cell>
          <cell r="B7" t="str">
            <v>Fornec terra,incl escav,carga,transp até dist média 1km,aterro compc</v>
          </cell>
          <cell r="C7" t="str">
            <v>M3</v>
          </cell>
          <cell r="D7">
            <v>3.55</v>
          </cell>
          <cell r="E7">
            <v>35431</v>
          </cell>
        </row>
        <row r="8">
          <cell r="A8" t="str">
            <v>01.A.015</v>
          </cell>
          <cell r="B8" t="str">
            <v>Carga e remoção de terra até a distância média de 1,00 km</v>
          </cell>
          <cell r="C8" t="str">
            <v>M3</v>
          </cell>
          <cell r="D8">
            <v>2.4700000000000002</v>
          </cell>
          <cell r="E8">
            <v>35431</v>
          </cell>
        </row>
        <row r="9">
          <cell r="A9" t="str">
            <v>01.A.019</v>
          </cell>
          <cell r="B9" t="str">
            <v>Aluguel de container "vão livre", medidas aprox. 2,40 x  6,00 m</v>
          </cell>
          <cell r="C9" t="str">
            <v>MS</v>
          </cell>
          <cell r="D9">
            <v>139.41999999999999</v>
          </cell>
          <cell r="E9">
            <v>35431</v>
          </cell>
        </row>
        <row r="10">
          <cell r="A10" t="str">
            <v>01.A.020</v>
          </cell>
          <cell r="B10" t="str">
            <v>Aluguel de container sanitário duplo c/ duas cabines individuais,  aprox. 2,40 x  4,00 m</v>
          </cell>
          <cell r="C10" t="str">
            <v>MS</v>
          </cell>
          <cell r="D10">
            <v>125.75</v>
          </cell>
          <cell r="E10">
            <v>35431</v>
          </cell>
        </row>
        <row r="11">
          <cell r="A11" t="str">
            <v>01.A.021</v>
          </cell>
          <cell r="B11" t="str">
            <v>Transporte de containers - ida e volta</v>
          </cell>
          <cell r="C11" t="str">
            <v>H</v>
          </cell>
          <cell r="D11">
            <v>26.71</v>
          </cell>
          <cell r="E11">
            <v>35431</v>
          </cell>
        </row>
        <row r="12">
          <cell r="A12" t="str">
            <v>01.A.022</v>
          </cell>
          <cell r="B12" t="str">
            <v>Aluguel de container "vão livre", medidas aprox. 2,40 x  6,00 m</v>
          </cell>
          <cell r="C12" t="str">
            <v>MS</v>
          </cell>
          <cell r="D12">
            <v>170</v>
          </cell>
          <cell r="E12">
            <v>36678</v>
          </cell>
        </row>
        <row r="13">
          <cell r="A13" t="str">
            <v>01.A.023</v>
          </cell>
          <cell r="B13" t="str">
            <v>Aluguel de container sanitário duplo c/ duas cabines individuais,  aprox. 2,40 x  4,00 m</v>
          </cell>
          <cell r="C13" t="str">
            <v>MS</v>
          </cell>
          <cell r="D13">
            <v>153.33000000000001</v>
          </cell>
          <cell r="E13">
            <v>36678</v>
          </cell>
        </row>
        <row r="14">
          <cell r="A14" t="str">
            <v>01.A.024</v>
          </cell>
          <cell r="B14" t="str">
            <v>Transporte de containers - ida e volta</v>
          </cell>
          <cell r="C14" t="str">
            <v>H</v>
          </cell>
          <cell r="D14">
            <v>35.32</v>
          </cell>
          <cell r="E14">
            <v>36678</v>
          </cell>
        </row>
        <row r="15">
          <cell r="A15" t="str">
            <v>01.A.056</v>
          </cell>
          <cell r="B15" t="str">
            <v>Poço de visita - tipo 1</v>
          </cell>
          <cell r="C15" t="str">
            <v>UN</v>
          </cell>
          <cell r="D15">
            <v>1040.23</v>
          </cell>
          <cell r="E15">
            <v>37408</v>
          </cell>
        </row>
        <row r="16">
          <cell r="A16" t="str">
            <v>01.A.057</v>
          </cell>
          <cell r="B16" t="str">
            <v>Tampão de ferro fundido, tipo PMSP, forn. e assent.</v>
          </cell>
          <cell r="C16" t="str">
            <v>UN</v>
          </cell>
          <cell r="D16">
            <v>714.58</v>
          </cell>
          <cell r="E16">
            <v>38718</v>
          </cell>
        </row>
        <row r="17">
          <cell r="A17" t="str">
            <v>01.A.058</v>
          </cell>
          <cell r="B17" t="str">
            <v>Boca de lobo dupla</v>
          </cell>
          <cell r="C17" t="str">
            <v>UN</v>
          </cell>
          <cell r="D17">
            <v>815.43</v>
          </cell>
          <cell r="E17">
            <v>37408</v>
          </cell>
        </row>
        <row r="18">
          <cell r="A18" t="str">
            <v>01.A.059</v>
          </cell>
          <cell r="B18" t="str">
            <v>Enrocamento de pedra em taludes</v>
          </cell>
          <cell r="C18" t="str">
            <v>M3</v>
          </cell>
          <cell r="D18">
            <v>76.8</v>
          </cell>
          <cell r="E18">
            <v>37408</v>
          </cell>
        </row>
        <row r="19">
          <cell r="A19" t="str">
            <v>01.A.060</v>
          </cell>
          <cell r="B19" t="str">
            <v>Abertura de cx. p/ vias, h = 25 cm</v>
          </cell>
          <cell r="C19" t="str">
            <v>M2</v>
          </cell>
          <cell r="D19">
            <v>3.95</v>
          </cell>
          <cell r="E19">
            <v>36526</v>
          </cell>
        </row>
        <row r="20">
          <cell r="A20" t="str">
            <v>01.A.061</v>
          </cell>
          <cell r="B20" t="str">
            <v>Rem. de terra além do 1° km, até a dist. média de ida e volta de 30 km</v>
          </cell>
          <cell r="C20" t="str">
            <v>M3</v>
          </cell>
          <cell r="D20">
            <v>19.16</v>
          </cell>
          <cell r="E20">
            <v>37408</v>
          </cell>
        </row>
        <row r="21">
          <cell r="A21" t="str">
            <v>01.A.062</v>
          </cell>
          <cell r="B21" t="str">
            <v>Compactação de terra, medida no aterro</v>
          </cell>
          <cell r="C21" t="str">
            <v>M3</v>
          </cell>
          <cell r="D21">
            <v>5.53</v>
          </cell>
          <cell r="E21">
            <v>37408</v>
          </cell>
        </row>
        <row r="22">
          <cell r="A22" t="str">
            <v>01.A.063</v>
          </cell>
          <cell r="B22" t="str">
            <v>Rem. de terra além do 1° km, até a dist. média de ida e volta de 20 km</v>
          </cell>
          <cell r="C22" t="str">
            <v>M3</v>
          </cell>
          <cell r="D22">
            <v>15.01</v>
          </cell>
          <cell r="E22">
            <v>37408</v>
          </cell>
        </row>
        <row r="23">
          <cell r="A23" t="str">
            <v>01.A.064</v>
          </cell>
          <cell r="B23" t="str">
            <v>Caminhão basculante 4,0 m3</v>
          </cell>
          <cell r="C23" t="str">
            <v>H</v>
          </cell>
          <cell r="D23">
            <v>32.22</v>
          </cell>
          <cell r="E23">
            <v>36526</v>
          </cell>
        </row>
        <row r="24">
          <cell r="A24" t="str">
            <v>01.A.065</v>
          </cell>
          <cell r="B24" t="str">
            <v>Caminhão c/ carroceria de madeira 6T</v>
          </cell>
          <cell r="C24" t="str">
            <v>H</v>
          </cell>
          <cell r="D24">
            <v>31.47</v>
          </cell>
          <cell r="E24">
            <v>36526</v>
          </cell>
        </row>
        <row r="25">
          <cell r="A25" t="str">
            <v>01.A.066</v>
          </cell>
          <cell r="B25" t="str">
            <v>Caminhão c/ guindaste</v>
          </cell>
          <cell r="C25" t="str">
            <v>H</v>
          </cell>
          <cell r="D25">
            <v>34.28</v>
          </cell>
          <cell r="E25">
            <v>36526</v>
          </cell>
        </row>
        <row r="26">
          <cell r="A26" t="str">
            <v>01.A.067</v>
          </cell>
          <cell r="B26" t="str">
            <v>Caminhão c/ guindaste e cesto elevatório - 25/30 metros</v>
          </cell>
          <cell r="C26" t="str">
            <v>H</v>
          </cell>
          <cell r="D26">
            <v>50.75</v>
          </cell>
          <cell r="E26">
            <v>36526</v>
          </cell>
        </row>
        <row r="27">
          <cell r="A27" t="str">
            <v>01.A.068</v>
          </cell>
          <cell r="B27" t="str">
            <v>Arrancamento e remoção de canalização diam. &gt; 60 cm</v>
          </cell>
          <cell r="C27" t="str">
            <v>M</v>
          </cell>
          <cell r="D27">
            <v>74.25</v>
          </cell>
          <cell r="E27">
            <v>37408</v>
          </cell>
        </row>
        <row r="28">
          <cell r="A28" t="str">
            <v>01.A.069</v>
          </cell>
          <cell r="B28" t="str">
            <v>Escavação mecânica p/ fund. e valas prof. &lt;= 4,00 m</v>
          </cell>
          <cell r="C28" t="str">
            <v>M3</v>
          </cell>
          <cell r="D28">
            <v>5.08</v>
          </cell>
          <cell r="E28">
            <v>38718</v>
          </cell>
        </row>
        <row r="29">
          <cell r="A29" t="str">
            <v>01.A.070</v>
          </cell>
          <cell r="B29" t="str">
            <v>Aluguel mensal de container metálico - escritório com WC - 2,30 x 6,00 x 2,50 M</v>
          </cell>
          <cell r="C29" t="str">
            <v>UN</v>
          </cell>
          <cell r="D29">
            <v>362.97</v>
          </cell>
          <cell r="E29">
            <v>37408</v>
          </cell>
        </row>
        <row r="30">
          <cell r="A30" t="str">
            <v>01.A.071</v>
          </cell>
          <cell r="B30" t="str">
            <v>Apiloamento com nivelamento do terreno</v>
          </cell>
          <cell r="C30" t="str">
            <v>M2</v>
          </cell>
          <cell r="D30">
            <v>9.6199999999999992</v>
          </cell>
          <cell r="E30">
            <v>39083</v>
          </cell>
        </row>
        <row r="31">
          <cell r="A31" t="str">
            <v>01.A.072</v>
          </cell>
          <cell r="B31" t="str">
            <v>Tapume chapa compensada resinada 10mm</v>
          </cell>
          <cell r="C31" t="str">
            <v>M2</v>
          </cell>
          <cell r="D31">
            <v>32.340000000000003</v>
          </cell>
          <cell r="E31">
            <v>38108</v>
          </cell>
        </row>
        <row r="32">
          <cell r="A32" t="str">
            <v>01.A.073</v>
          </cell>
          <cell r="B32" t="str">
            <v>Locação de obra (execução de gabarito)</v>
          </cell>
          <cell r="C32" t="str">
            <v>M2</v>
          </cell>
          <cell r="D32">
            <v>2.57</v>
          </cell>
          <cell r="E32">
            <v>38108</v>
          </cell>
        </row>
        <row r="33">
          <cell r="A33" t="str">
            <v>01.A.074</v>
          </cell>
          <cell r="B33" t="str">
            <v>Carga manual de terra</v>
          </cell>
          <cell r="C33" t="str">
            <v>M3</v>
          </cell>
          <cell r="D33">
            <v>16.09</v>
          </cell>
          <cell r="E33">
            <v>38108</v>
          </cell>
        </row>
        <row r="34">
          <cell r="A34" t="str">
            <v>01.A.075</v>
          </cell>
          <cell r="B34" t="str">
            <v>Caixa de Passagem 1,60x1,60x1,65</v>
          </cell>
          <cell r="C34" t="str">
            <v>UN</v>
          </cell>
          <cell r="D34">
            <v>927.53</v>
          </cell>
          <cell r="E34">
            <v>38718</v>
          </cell>
        </row>
        <row r="35">
          <cell r="A35" t="str">
            <v>01.A.076</v>
          </cell>
          <cell r="B35" t="str">
            <v>Vala de infiltração c/ tubo pvc perfurado diâm. 6"</v>
          </cell>
          <cell r="C35" t="str">
            <v xml:space="preserve">UN </v>
          </cell>
          <cell r="D35">
            <v>57.91</v>
          </cell>
          <cell r="E35">
            <v>39083</v>
          </cell>
        </row>
        <row r="36">
          <cell r="A36" t="str">
            <v>02.0.000</v>
          </cell>
          <cell r="B36" t="str">
            <v>Fundações</v>
          </cell>
          <cell r="C36" t="str">
            <v>M3</v>
          </cell>
          <cell r="D36" t="str">
            <v>10.08</v>
          </cell>
          <cell r="E36">
            <v>39083</v>
          </cell>
        </row>
        <row r="37">
          <cell r="A37" t="str">
            <v>02.A.009</v>
          </cell>
          <cell r="B37" t="str">
            <v>Mobilização e desmobilização de equipto p/estaca pré-moldada</v>
          </cell>
          <cell r="C37" t="str">
            <v>UN</v>
          </cell>
          <cell r="D37">
            <v>993.87</v>
          </cell>
          <cell r="E37">
            <v>35431</v>
          </cell>
        </row>
        <row r="38">
          <cell r="A38" t="str">
            <v>02.A.010</v>
          </cell>
          <cell r="B38" t="str">
            <v>Estaca raiz diâmetro 10 cm</v>
          </cell>
          <cell r="C38" t="str">
            <v>M</v>
          </cell>
          <cell r="D38">
            <v>32.590000000000003</v>
          </cell>
          <cell r="E38">
            <v>35431</v>
          </cell>
        </row>
        <row r="39">
          <cell r="A39" t="str">
            <v>02.A.012</v>
          </cell>
          <cell r="B39" t="str">
            <v>Lastro de brita nº 1</v>
          </cell>
          <cell r="C39" t="str">
            <v>M3</v>
          </cell>
          <cell r="D39">
            <v>35.47</v>
          </cell>
          <cell r="E39">
            <v>36526</v>
          </cell>
        </row>
        <row r="40">
          <cell r="A40" t="str">
            <v>02.A.013</v>
          </cell>
          <cell r="B40" t="str">
            <v>Lastro de concreto magro -  traço (vol) = 1:3:6</v>
          </cell>
          <cell r="C40" t="str">
            <v>M3</v>
          </cell>
          <cell r="D40">
            <v>171.98</v>
          </cell>
          <cell r="E40">
            <v>36526</v>
          </cell>
        </row>
        <row r="41">
          <cell r="A41" t="str">
            <v>02.A.015</v>
          </cell>
          <cell r="B41" t="str">
            <v>Broca de concreto - diâmetro de 15 cm</v>
          </cell>
          <cell r="C41" t="str">
            <v>M</v>
          </cell>
          <cell r="D41">
            <v>5.26</v>
          </cell>
          <cell r="E41">
            <v>36526</v>
          </cell>
        </row>
        <row r="42">
          <cell r="A42" t="str">
            <v>02.A.016</v>
          </cell>
          <cell r="B42" t="str">
            <v>Sondagem à percussão</v>
          </cell>
          <cell r="C42" t="str">
            <v>M</v>
          </cell>
          <cell r="D42">
            <v>46.89</v>
          </cell>
          <cell r="E42">
            <v>39083</v>
          </cell>
        </row>
        <row r="43">
          <cell r="A43" t="str">
            <v>02.A.017</v>
          </cell>
          <cell r="B43" t="str">
            <v>Concreto fck=25Mpa, fundação inclusive MO</v>
          </cell>
          <cell r="C43" t="str">
            <v>M3</v>
          </cell>
          <cell r="D43">
            <v>217.2</v>
          </cell>
          <cell r="E43">
            <v>38718</v>
          </cell>
        </row>
        <row r="44">
          <cell r="A44" t="str">
            <v>03.0.000</v>
          </cell>
          <cell r="B44" t="str">
            <v>Estrutura</v>
          </cell>
          <cell r="C44" t="str">
            <v>M3</v>
          </cell>
          <cell r="D44">
            <v>217.2</v>
          </cell>
          <cell r="E44">
            <v>38718</v>
          </cell>
        </row>
        <row r="45">
          <cell r="A45" t="str">
            <v>03.A.006</v>
          </cell>
          <cell r="B45" t="str">
            <v>Limpeza de concreto e armadura com escova de aço</v>
          </cell>
          <cell r="C45" t="str">
            <v>M2</v>
          </cell>
          <cell r="D45">
            <v>1.8</v>
          </cell>
          <cell r="E45">
            <v>35431</v>
          </cell>
        </row>
        <row r="46">
          <cell r="A46" t="str">
            <v>03.A.007</v>
          </cell>
          <cell r="B46" t="str">
            <v>Injeção de trincas c/resina epoxídica</v>
          </cell>
          <cell r="C46" t="str">
            <v>M</v>
          </cell>
          <cell r="D46">
            <v>11.79</v>
          </cell>
          <cell r="E46">
            <v>37408</v>
          </cell>
        </row>
        <row r="47">
          <cell r="A47" t="str">
            <v>03.A.008</v>
          </cell>
          <cell r="B47" t="str">
            <v>Ponte adesiva epoxídica</v>
          </cell>
          <cell r="C47" t="str">
            <v>M2</v>
          </cell>
          <cell r="D47">
            <v>37.85</v>
          </cell>
          <cell r="E47">
            <v>37408</v>
          </cell>
        </row>
        <row r="48">
          <cell r="A48" t="str">
            <v>03.A.009</v>
          </cell>
          <cell r="B48" t="str">
            <v>Corte de concreto</v>
          </cell>
          <cell r="C48" t="str">
            <v>M3</v>
          </cell>
          <cell r="D48">
            <v>906.84</v>
          </cell>
          <cell r="E48">
            <v>35431</v>
          </cell>
        </row>
        <row r="49">
          <cell r="A49" t="str">
            <v>03.A.010</v>
          </cell>
          <cell r="B49" t="str">
            <v>Concreto fck=20MPA usinado</v>
          </cell>
          <cell r="C49" t="str">
            <v>M3</v>
          </cell>
          <cell r="D49">
            <v>104.61</v>
          </cell>
          <cell r="E49">
            <v>35431</v>
          </cell>
        </row>
        <row r="50">
          <cell r="A50" t="str">
            <v>03.A.011</v>
          </cell>
          <cell r="B50" t="str">
            <v>Polimento p/concreto novo</v>
          </cell>
          <cell r="C50" t="str">
            <v>M2</v>
          </cell>
          <cell r="D50">
            <v>30.73</v>
          </cell>
          <cell r="E50">
            <v>37408</v>
          </cell>
        </row>
        <row r="51">
          <cell r="A51" t="str">
            <v>03.A.012</v>
          </cell>
          <cell r="B51" t="str">
            <v>Limpeza, estucamento, lixamento e aplic de verniz p/conc aparente</v>
          </cell>
          <cell r="C51" t="str">
            <v>M2</v>
          </cell>
          <cell r="D51">
            <v>18.5</v>
          </cell>
          <cell r="E51">
            <v>38108</v>
          </cell>
        </row>
        <row r="52">
          <cell r="A52" t="str">
            <v>03.A.013</v>
          </cell>
          <cell r="B52" t="str">
            <v>Gabião tipo caixa 1,00x1,00m, fio galv 2,7mm malha 8x10 cm</v>
          </cell>
          <cell r="C52" t="str">
            <v>M3</v>
          </cell>
          <cell r="D52">
            <v>105.08</v>
          </cell>
          <cell r="E52">
            <v>35431</v>
          </cell>
        </row>
        <row r="53">
          <cell r="A53" t="str">
            <v>03.A.014</v>
          </cell>
          <cell r="B53" t="str">
            <v>Concreto ciclópico</v>
          </cell>
          <cell r="C53" t="str">
            <v>M3</v>
          </cell>
          <cell r="D53">
            <v>237.92</v>
          </cell>
          <cell r="E53">
            <v>39083</v>
          </cell>
        </row>
        <row r="54">
          <cell r="A54" t="str">
            <v>03.A.015</v>
          </cell>
          <cell r="B54" t="str">
            <v>Argamassa polimérica projetada esp. de 1 a 3 cm incl. limp. e aplicação</v>
          </cell>
          <cell r="C54" t="str">
            <v>M2</v>
          </cell>
          <cell r="D54">
            <v>140.53</v>
          </cell>
          <cell r="E54">
            <v>38718</v>
          </cell>
        </row>
        <row r="55">
          <cell r="A55" t="str">
            <v>03.A.016</v>
          </cell>
          <cell r="B55" t="str">
            <v>Placa pré-moldada de concreto</v>
          </cell>
          <cell r="C55" t="str">
            <v>M2</v>
          </cell>
          <cell r="D55">
            <v>82.84</v>
          </cell>
          <cell r="E55">
            <v>37408</v>
          </cell>
        </row>
        <row r="56">
          <cell r="A56" t="str">
            <v>03.A.017</v>
          </cell>
          <cell r="B56" t="str">
            <v>Demolição de concreto armado com uso de martelete pneumático</v>
          </cell>
          <cell r="C56" t="str">
            <v>M3</v>
          </cell>
          <cell r="D56">
            <v>331.16</v>
          </cell>
          <cell r="E56">
            <v>37408</v>
          </cell>
        </row>
        <row r="57">
          <cell r="A57" t="str">
            <v>03.A.018</v>
          </cell>
          <cell r="B57" t="str">
            <v>Demolição de banco de concreto</v>
          </cell>
          <cell r="C57" t="str">
            <v>UN</v>
          </cell>
          <cell r="D57">
            <v>36.29</v>
          </cell>
          <cell r="E57">
            <v>39083</v>
          </cell>
        </row>
        <row r="58">
          <cell r="A58" t="str">
            <v>03.A.019</v>
          </cell>
          <cell r="B58" t="str">
            <v>Concreto estrutural fck = 25 mpa</v>
          </cell>
          <cell r="C58" t="str">
            <v>M3</v>
          </cell>
          <cell r="D58">
            <v>187.59</v>
          </cell>
          <cell r="E58">
            <v>37408</v>
          </cell>
        </row>
        <row r="59">
          <cell r="A59" t="str">
            <v>03.A.020</v>
          </cell>
          <cell r="B59" t="str">
            <v>Forma de tubo de papelão - diam. 250mm</v>
          </cell>
          <cell r="C59" t="str">
            <v>M</v>
          </cell>
          <cell r="D59">
            <v>38.58</v>
          </cell>
          <cell r="E59">
            <v>38718</v>
          </cell>
        </row>
        <row r="60">
          <cell r="A60" t="str">
            <v>04.0.000</v>
          </cell>
          <cell r="B60" t="str">
            <v>Vedos</v>
          </cell>
          <cell r="C60" t="str">
            <v>M</v>
          </cell>
          <cell r="D60">
            <v>38.58</v>
          </cell>
          <cell r="E60">
            <v>38718</v>
          </cell>
        </row>
        <row r="61">
          <cell r="A61" t="str">
            <v>04.A.002</v>
          </cell>
          <cell r="B61" t="str">
            <v>Divisória de granito amêndoa - 3,0 cm</v>
          </cell>
          <cell r="C61" t="str">
            <v>M2</v>
          </cell>
          <cell r="D61">
            <v>177.48</v>
          </cell>
          <cell r="E61">
            <v>37408</v>
          </cell>
        </row>
        <row r="62">
          <cell r="A62" t="str">
            <v>04.A.003</v>
          </cell>
          <cell r="B62" t="str">
            <v>Tijolo maciço comum - requeimado</v>
          </cell>
          <cell r="C62" t="str">
            <v>M2</v>
          </cell>
          <cell r="D62">
            <v>36.14</v>
          </cell>
          <cell r="E62">
            <v>36526</v>
          </cell>
        </row>
        <row r="63">
          <cell r="A63" t="str">
            <v>04.A.004</v>
          </cell>
          <cell r="B63" t="str">
            <v>Tijolo refratário</v>
          </cell>
          <cell r="C63" t="str">
            <v>M2</v>
          </cell>
          <cell r="D63">
            <v>250.28</v>
          </cell>
          <cell r="E63">
            <v>38718</v>
          </cell>
        </row>
        <row r="64">
          <cell r="A64" t="str">
            <v>04.A.005</v>
          </cell>
          <cell r="B64" t="str">
            <v>Tela deployee p/reforço de alvenaria</v>
          </cell>
          <cell r="C64" t="str">
            <v>M2</v>
          </cell>
          <cell r="D64">
            <v>8.0500000000000007</v>
          </cell>
          <cell r="E64">
            <v>35431</v>
          </cell>
        </row>
        <row r="65">
          <cell r="A65" t="str">
            <v>04.A.006</v>
          </cell>
          <cell r="B65" t="str">
            <v>Fornecimento e espalhamento de pedra rachão</v>
          </cell>
          <cell r="C65" t="str">
            <v>M3</v>
          </cell>
          <cell r="D65">
            <v>32.75</v>
          </cell>
          <cell r="E65">
            <v>35431</v>
          </cell>
        </row>
        <row r="66">
          <cell r="A66" t="str">
            <v>04.A.007</v>
          </cell>
          <cell r="B66" t="str">
            <v>Divisória em placa de mármore branco - espírito santo - 30 mm</v>
          </cell>
          <cell r="C66" t="str">
            <v>M2</v>
          </cell>
          <cell r="D66">
            <v>180.88</v>
          </cell>
          <cell r="E66">
            <v>36526</v>
          </cell>
        </row>
        <row r="67">
          <cell r="A67" t="str">
            <v>04.A.008</v>
          </cell>
          <cell r="B67" t="str">
            <v>Fechamento em chapa compensada resinada - 12 mm</v>
          </cell>
          <cell r="C67" t="str">
            <v>UN</v>
          </cell>
          <cell r="D67">
            <v>14.8</v>
          </cell>
          <cell r="E67">
            <v>36526</v>
          </cell>
        </row>
        <row r="68">
          <cell r="A68" t="str">
            <v>04.A.009</v>
          </cell>
          <cell r="B68" t="str">
            <v>Alvenaria de tijolo cerâmico aparente - 1/2 tijolo</v>
          </cell>
          <cell r="C68" t="str">
            <v>M2</v>
          </cell>
          <cell r="D68">
            <v>55.42</v>
          </cell>
          <cell r="E68">
            <v>37408</v>
          </cell>
        </row>
        <row r="69">
          <cell r="A69" t="str">
            <v>04.A.010</v>
          </cell>
          <cell r="B69" t="str">
            <v>Alvenaria aparente com bloco estrutural cerâmico - 14 x 19 x 39 cm</v>
          </cell>
          <cell r="C69" t="str">
            <v>M2</v>
          </cell>
          <cell r="D69">
            <v>35.08</v>
          </cell>
          <cell r="E69">
            <v>38718</v>
          </cell>
        </row>
        <row r="70">
          <cell r="A70" t="str">
            <v>04.A.011</v>
          </cell>
          <cell r="B70" t="str">
            <v>Placa de ardósia - 30 mm de espessura</v>
          </cell>
          <cell r="C70" t="str">
            <v>M2</v>
          </cell>
          <cell r="D70">
            <v>135.72</v>
          </cell>
          <cell r="E70">
            <v>38108</v>
          </cell>
        </row>
        <row r="71">
          <cell r="A71" t="str">
            <v>04.A.012</v>
          </cell>
          <cell r="B71" t="str">
            <v xml:space="preserve">Bloco para pav. Intertravado de concreto -6 cm </v>
          </cell>
          <cell r="C71" t="str">
            <v>M2</v>
          </cell>
          <cell r="D71">
            <v>17.510000000000002</v>
          </cell>
          <cell r="E71">
            <v>38108</v>
          </cell>
        </row>
        <row r="72">
          <cell r="A72" t="str">
            <v>04.A.013</v>
          </cell>
          <cell r="B72" t="str">
            <v>Tijolo refratário</v>
          </cell>
          <cell r="C72" t="str">
            <v>M2</v>
          </cell>
          <cell r="D72">
            <v>180.7</v>
          </cell>
          <cell r="E72">
            <v>38718</v>
          </cell>
        </row>
        <row r="73">
          <cell r="A73" t="str">
            <v>04.A.014</v>
          </cell>
          <cell r="B73" t="str">
            <v>Tela galvanizada ondulada - 3/4" - fio 12</v>
          </cell>
          <cell r="C73" t="str">
            <v>M2</v>
          </cell>
          <cell r="D73">
            <v>29.45</v>
          </cell>
          <cell r="E73">
            <v>38718</v>
          </cell>
        </row>
        <row r="74">
          <cell r="A74" t="str">
            <v>04.A.015</v>
          </cell>
          <cell r="B74" t="str">
            <v>Placa Ecotop 1,00X2,20 m</v>
          </cell>
          <cell r="C74" t="str">
            <v xml:space="preserve">UN </v>
          </cell>
          <cell r="D74">
            <v>39.6</v>
          </cell>
          <cell r="E74">
            <v>38718</v>
          </cell>
        </row>
        <row r="75">
          <cell r="A75" t="str">
            <v>04.A.016</v>
          </cell>
          <cell r="B75" t="str">
            <v>Blocos de pedra natural - não aparelhada</v>
          </cell>
          <cell r="C75" t="str">
            <v>M3</v>
          </cell>
          <cell r="D75">
            <v>122.71</v>
          </cell>
          <cell r="E75">
            <v>38899</v>
          </cell>
        </row>
        <row r="76">
          <cell r="A76" t="str">
            <v>04.A.017</v>
          </cell>
          <cell r="B76" t="str">
            <v>FV.03 Muro de fecho - Tij. Maciço comum, MF.04/Edif - Fund. c/ brocas - h = 2,50 M</v>
          </cell>
          <cell r="C76" t="str">
            <v>M</v>
          </cell>
          <cell r="D76">
            <v>317.98</v>
          </cell>
          <cell r="E76">
            <v>39083</v>
          </cell>
        </row>
        <row r="77">
          <cell r="A77" t="str">
            <v>04.A.018</v>
          </cell>
          <cell r="B77" t="str">
            <v>Parede de gesso acartonado simples (espessura: 100,00 mm / altura: 3,15 m) - (já incluso: material + M.O. + equipamentos)</v>
          </cell>
          <cell r="C77" t="str">
            <v>M2</v>
          </cell>
          <cell r="D77">
            <v>66.430000000000007</v>
          </cell>
          <cell r="E77">
            <v>39083</v>
          </cell>
        </row>
        <row r="78">
          <cell r="A78" t="str">
            <v>05.0.000</v>
          </cell>
          <cell r="B78" t="str">
            <v>Impermeabilizações</v>
          </cell>
          <cell r="C78">
            <v>0</v>
          </cell>
          <cell r="D78">
            <v>0</v>
          </cell>
          <cell r="E78">
            <v>0</v>
          </cell>
        </row>
        <row r="79">
          <cell r="A79" t="str">
            <v>06.0.000</v>
          </cell>
          <cell r="B79" t="str">
            <v>Coberturas</v>
          </cell>
          <cell r="C79">
            <v>0</v>
          </cell>
          <cell r="D79">
            <v>0</v>
          </cell>
          <cell r="E79">
            <v>0</v>
          </cell>
        </row>
        <row r="80">
          <cell r="A80" t="str">
            <v>06.A.008</v>
          </cell>
          <cell r="B80" t="str">
            <v>Telha de barro cozido - romana</v>
          </cell>
          <cell r="C80" t="str">
            <v>M2</v>
          </cell>
          <cell r="D80">
            <v>12.07</v>
          </cell>
          <cell r="E80">
            <v>35431</v>
          </cell>
        </row>
        <row r="81">
          <cell r="A81" t="str">
            <v>06.A.009</v>
          </cell>
          <cell r="B81" t="str">
            <v>Cobertura em policarbonato alveolar colocada</v>
          </cell>
          <cell r="C81" t="str">
            <v>M2</v>
          </cell>
          <cell r="D81">
            <v>63</v>
          </cell>
          <cell r="E81">
            <v>38718</v>
          </cell>
        </row>
        <row r="82">
          <cell r="A82" t="str">
            <v>06.A.010</v>
          </cell>
          <cell r="B82" t="str">
            <v>Pilar sanduiche com vigas de peroba 6 x 16, incl. ferragens</v>
          </cell>
          <cell r="C82" t="str">
            <v>M</v>
          </cell>
          <cell r="D82">
            <v>27.65</v>
          </cell>
          <cell r="E82">
            <v>37408</v>
          </cell>
        </row>
        <row r="83">
          <cell r="A83" t="str">
            <v>06.A.011</v>
          </cell>
          <cell r="B83" t="str">
            <v xml:space="preserve">Pilar secundário </v>
          </cell>
          <cell r="C83" t="str">
            <v>M</v>
          </cell>
          <cell r="D83">
            <v>15.67</v>
          </cell>
          <cell r="E83">
            <v>36526</v>
          </cell>
        </row>
        <row r="84">
          <cell r="A84" t="str">
            <v>06.A.012</v>
          </cell>
          <cell r="B84" t="str">
            <v>Telhas de barro cozido - colonial</v>
          </cell>
          <cell r="C84" t="str">
            <v>M2</v>
          </cell>
          <cell r="D84">
            <v>15.12</v>
          </cell>
          <cell r="E84">
            <v>36526</v>
          </cell>
        </row>
        <row r="85">
          <cell r="A85" t="str">
            <v>06.A.013</v>
          </cell>
          <cell r="B85" t="str">
            <v>Retirada de telhas colonial</v>
          </cell>
          <cell r="C85" t="str">
            <v>M2</v>
          </cell>
          <cell r="D85">
            <v>1.8</v>
          </cell>
          <cell r="E85">
            <v>36526</v>
          </cell>
        </row>
        <row r="86">
          <cell r="A86" t="str">
            <v>06.A.014</v>
          </cell>
          <cell r="B86" t="str">
            <v>Recolocação de telhas colonial</v>
          </cell>
          <cell r="C86" t="str">
            <v>M2</v>
          </cell>
          <cell r="D86">
            <v>2.81</v>
          </cell>
          <cell r="E86">
            <v>36526</v>
          </cell>
        </row>
        <row r="87">
          <cell r="A87" t="str">
            <v>06.A.015</v>
          </cell>
          <cell r="B87" t="str">
            <v>Telha de CRFS, ondulada comum, 6 mm</v>
          </cell>
          <cell r="C87" t="str">
            <v>M2</v>
          </cell>
          <cell r="D87">
            <v>12</v>
          </cell>
          <cell r="E87">
            <v>37408</v>
          </cell>
        </row>
        <row r="88">
          <cell r="A88" t="str">
            <v>06.A.016</v>
          </cell>
          <cell r="B88" t="str">
            <v>Telha de CRFS, ondulada, 8 mm</v>
          </cell>
          <cell r="C88" t="str">
            <v>M2</v>
          </cell>
          <cell r="D88">
            <v>15.3</v>
          </cell>
          <cell r="E88">
            <v>37408</v>
          </cell>
        </row>
        <row r="89">
          <cell r="A89" t="str">
            <v>06.A.017</v>
          </cell>
          <cell r="B89" t="str">
            <v>Telhas de fibra de vidro - canalete 43</v>
          </cell>
          <cell r="C89" t="str">
            <v>M2</v>
          </cell>
          <cell r="D89">
            <v>20.059999999999999</v>
          </cell>
          <cell r="E89">
            <v>37408</v>
          </cell>
        </row>
        <row r="90">
          <cell r="A90" t="str">
            <v>06.A.018</v>
          </cell>
          <cell r="B90" t="str">
            <v>Telha tipo leve</v>
          </cell>
          <cell r="C90" t="str">
            <v>M2</v>
          </cell>
          <cell r="D90">
            <v>66.19</v>
          </cell>
          <cell r="E90">
            <v>38718</v>
          </cell>
        </row>
        <row r="91">
          <cell r="A91" t="str">
            <v>06.A.019</v>
          </cell>
          <cell r="B91" t="str">
            <v>Subcobertura - massa asf. polim. de elastômeros, estrut. com véu fibra de vidro</v>
          </cell>
          <cell r="C91" t="str">
            <v>M2</v>
          </cell>
          <cell r="D91">
            <v>7.96</v>
          </cell>
          <cell r="E91">
            <v>39083</v>
          </cell>
        </row>
        <row r="92">
          <cell r="A92" t="str">
            <v>06.A.020</v>
          </cell>
          <cell r="B92" t="str">
            <v>Cobertura de Piaçava</v>
          </cell>
          <cell r="C92" t="str">
            <v>M2</v>
          </cell>
          <cell r="D92">
            <v>41.43</v>
          </cell>
          <cell r="E92">
            <v>38718</v>
          </cell>
        </row>
        <row r="93">
          <cell r="A93" t="str">
            <v>06.A.021</v>
          </cell>
          <cell r="B93" t="str">
            <v>Telha Ecotob 2,20 x 0,90 m</v>
          </cell>
          <cell r="C93" t="str">
            <v>UM</v>
          </cell>
          <cell r="D93">
            <v>34.76</v>
          </cell>
          <cell r="E93">
            <v>38718</v>
          </cell>
        </row>
        <row r="94">
          <cell r="A94" t="str">
            <v>07.0.000</v>
          </cell>
          <cell r="B94" t="str">
            <v>Esquadrias de madeira</v>
          </cell>
          <cell r="C94">
            <v>0</v>
          </cell>
          <cell r="D94">
            <v>0</v>
          </cell>
          <cell r="E94">
            <v>0</v>
          </cell>
        </row>
        <row r="95">
          <cell r="A95" t="str">
            <v>07.A.004</v>
          </cell>
          <cell r="B95" t="str">
            <v>Esquadria de madeira c/ veneziana 1,20 x 1,40 m</v>
          </cell>
          <cell r="C95" t="str">
            <v>UN</v>
          </cell>
          <cell r="D95">
            <v>639.27</v>
          </cell>
          <cell r="E95">
            <v>38899</v>
          </cell>
        </row>
        <row r="96">
          <cell r="A96" t="str">
            <v>07.A.006</v>
          </cell>
          <cell r="B96" t="str">
            <v>Passou p/a TABELA N.31 - 07.10.30  -Armário de madeira c/ porta revest. c/ lamin. melamín. int/ext</v>
          </cell>
          <cell r="C96" t="str">
            <v>M2</v>
          </cell>
          <cell r="D96">
            <v>346.37</v>
          </cell>
          <cell r="E96">
            <v>35431</v>
          </cell>
        </row>
        <row r="97">
          <cell r="A97" t="str">
            <v>07.A.008</v>
          </cell>
          <cell r="B97" t="str">
            <v>Retirada e demol. de armário embutido</v>
          </cell>
          <cell r="C97" t="str">
            <v>M2</v>
          </cell>
          <cell r="D97">
            <v>20.149999999999999</v>
          </cell>
          <cell r="E97">
            <v>36526</v>
          </cell>
        </row>
        <row r="98">
          <cell r="A98" t="str">
            <v>07.A.009</v>
          </cell>
          <cell r="B98" t="str">
            <v>Passou p/a TABELA N.31 - 07.10.28  -Armário com porta sem revestimento</v>
          </cell>
          <cell r="C98" t="str">
            <v>M2</v>
          </cell>
          <cell r="D98">
            <v>257.06</v>
          </cell>
          <cell r="E98">
            <v>35431</v>
          </cell>
        </row>
        <row r="99">
          <cell r="A99" t="str">
            <v>07.A.010</v>
          </cell>
          <cell r="B99" t="str">
            <v>Gabinete revest. em laminado melaminico interno / externo</v>
          </cell>
          <cell r="C99" t="str">
            <v>UN</v>
          </cell>
          <cell r="D99">
            <v>348.85</v>
          </cell>
          <cell r="E99">
            <v>36526</v>
          </cell>
        </row>
        <row r="100">
          <cell r="A100" t="str">
            <v>07.A.011</v>
          </cell>
          <cell r="B100" t="str">
            <v>Passou p/a TABELA N.31 - 07.10.10  -  MM-10 - Armário baixo</v>
          </cell>
          <cell r="C100" t="str">
            <v>UN</v>
          </cell>
          <cell r="D100">
            <v>685.5</v>
          </cell>
          <cell r="E100">
            <v>35431</v>
          </cell>
        </row>
        <row r="101">
          <cell r="A101" t="str">
            <v>07.A.012</v>
          </cell>
          <cell r="B101" t="str">
            <v>Passou p/a TABELA N.31 - 07.10.14  -MM-14 -Armário p/ canecas</v>
          </cell>
          <cell r="C101" t="str">
            <v>UN</v>
          </cell>
          <cell r="D101">
            <v>514.13</v>
          </cell>
          <cell r="E101">
            <v>35431</v>
          </cell>
        </row>
        <row r="102">
          <cell r="A102" t="str">
            <v>07.A.013</v>
          </cell>
          <cell r="B102" t="str">
            <v>Passou p/a TABELA N.31 - 07.10.17  -MM-17 - Gabinete gaveteiro</v>
          </cell>
          <cell r="C102" t="str">
            <v>UN</v>
          </cell>
          <cell r="D102">
            <v>599.82000000000005</v>
          </cell>
          <cell r="E102">
            <v>35431</v>
          </cell>
        </row>
        <row r="103">
          <cell r="A103" t="str">
            <v>07.A.014</v>
          </cell>
          <cell r="B103" t="str">
            <v>Passou p/a TABELA N.31 - 07.10.12  -MM-12 - Armário balcão</v>
          </cell>
          <cell r="C103" t="str">
            <v>UN</v>
          </cell>
          <cell r="D103">
            <v>599.82000000000005</v>
          </cell>
          <cell r="E103">
            <v>35431</v>
          </cell>
        </row>
        <row r="104">
          <cell r="A104" t="str">
            <v>07.A.015</v>
          </cell>
          <cell r="B104" t="str">
            <v>Passou p/a TABELA N.31 - 07.10.55 -Prateleira p/ armário revest. em 1 face c/ laminado melaminico</v>
          </cell>
          <cell r="C104" t="str">
            <v>M2</v>
          </cell>
          <cell r="D104">
            <v>46.43</v>
          </cell>
          <cell r="E104">
            <v>35431</v>
          </cell>
        </row>
        <row r="105">
          <cell r="A105" t="str">
            <v>07.A.016</v>
          </cell>
          <cell r="B105" t="str">
            <v>Passou p/a TABELA N.31 - 07.10.56  -Prateleira p/ armário revest. em 2 faces c/ laminado melaminico</v>
          </cell>
          <cell r="C105" t="str">
            <v>M2</v>
          </cell>
          <cell r="D105">
            <v>63.66</v>
          </cell>
          <cell r="E105">
            <v>35431</v>
          </cell>
        </row>
        <row r="106">
          <cell r="A106" t="str">
            <v>07.A.017</v>
          </cell>
          <cell r="B106" t="str">
            <v>Passou p/a TABELA N.31 - 07.10.15  - MM-15 - Armário p/ pratos</v>
          </cell>
          <cell r="C106" t="str">
            <v>UN</v>
          </cell>
          <cell r="D106">
            <v>514.13</v>
          </cell>
          <cell r="E106">
            <v>35431</v>
          </cell>
        </row>
        <row r="107">
          <cell r="A107" t="str">
            <v>07.A.018</v>
          </cell>
          <cell r="B107" t="str">
            <v>Passou p/a TABELA N.31 - 07.10.16  - MM-16 - Gabinete p/ bancada de mármore</v>
          </cell>
          <cell r="C107" t="str">
            <v>UN</v>
          </cell>
          <cell r="D107">
            <v>471.31</v>
          </cell>
          <cell r="E107">
            <v>35431</v>
          </cell>
        </row>
        <row r="108">
          <cell r="A108" t="str">
            <v>07.A.019</v>
          </cell>
          <cell r="B108" t="str">
            <v xml:space="preserve">Passou p/a TABELA N.31 - 07.10.63  -MM-03 - Armário modular </v>
          </cell>
          <cell r="C108" t="str">
            <v>UN</v>
          </cell>
          <cell r="D108">
            <v>174.8</v>
          </cell>
          <cell r="E108">
            <v>35431</v>
          </cell>
        </row>
        <row r="109">
          <cell r="A109" t="str">
            <v>07.A.020</v>
          </cell>
          <cell r="B109" t="str">
            <v>Porta de banheiro p/ deficiente físico, conf. detalhe</v>
          </cell>
          <cell r="C109" t="str">
            <v>UN</v>
          </cell>
          <cell r="D109">
            <v>629.30999999999995</v>
          </cell>
          <cell r="E109">
            <v>38899</v>
          </cell>
        </row>
        <row r="110">
          <cell r="A110" t="str">
            <v>07.A.021</v>
          </cell>
          <cell r="B110" t="str">
            <v>Retirada de barca de controle, em madeira, do projetor Zeiss - Planetário Ibirapuera</v>
          </cell>
          <cell r="C110" t="str">
            <v>M2</v>
          </cell>
          <cell r="D110">
            <v>8.06</v>
          </cell>
          <cell r="E110">
            <v>36526</v>
          </cell>
        </row>
        <row r="111">
          <cell r="A111" t="str">
            <v>07.A.022</v>
          </cell>
          <cell r="B111" t="str">
            <v xml:space="preserve">Passou p/a TABELA N.31 - 07.10.35  -Porta p/ armário revestido extern. c/ lamin. melan. </v>
          </cell>
          <cell r="C111" t="str">
            <v>M2</v>
          </cell>
          <cell r="D111">
            <v>63.56</v>
          </cell>
          <cell r="E111">
            <v>35431</v>
          </cell>
        </row>
        <row r="112">
          <cell r="A112" t="str">
            <v>07.A.023</v>
          </cell>
          <cell r="B112" t="str">
            <v>Porta de madeira com chapa de proteção - 92 x 211 cm</v>
          </cell>
          <cell r="C112" t="str">
            <v>UN</v>
          </cell>
          <cell r="D112">
            <v>197.44</v>
          </cell>
          <cell r="E112">
            <v>37408</v>
          </cell>
        </row>
        <row r="113">
          <cell r="A113" t="str">
            <v>07.A.024</v>
          </cell>
          <cell r="B113" t="str">
            <v>PM-03 Porta Lisa Especial em Sanitário p/ Def. Físico 82 X 170 cm</v>
          </cell>
          <cell r="C113" t="str">
            <v>UN</v>
          </cell>
          <cell r="D113">
            <v>257.60000000000002</v>
          </cell>
          <cell r="E113">
            <v>37408</v>
          </cell>
        </row>
        <row r="114">
          <cell r="A114" t="str">
            <v>07.A.025</v>
          </cell>
          <cell r="B114" t="str">
            <v>PM-04 Porta Lisa Especial em Sanitário p/ Def. Físico 82 X 211 cm</v>
          </cell>
          <cell r="C114" t="str">
            <v>UN</v>
          </cell>
          <cell r="D114">
            <v>287.5</v>
          </cell>
          <cell r="E114">
            <v>37408</v>
          </cell>
        </row>
        <row r="115">
          <cell r="A115" t="str">
            <v>07.A.026</v>
          </cell>
          <cell r="B115" t="str">
            <v>Janela fixa - Pq. Pinheirinho d`água</v>
          </cell>
          <cell r="C115" t="str">
            <v>UN</v>
          </cell>
          <cell r="D115">
            <v>73.75</v>
          </cell>
          <cell r="E115">
            <v>37408</v>
          </cell>
        </row>
        <row r="116">
          <cell r="A116" t="str">
            <v>07.A.027</v>
          </cell>
          <cell r="B116" t="str">
            <v>Janela articulada - Pq. Pinheirinho d`água</v>
          </cell>
          <cell r="C116" t="str">
            <v>UN</v>
          </cell>
          <cell r="D116">
            <v>163.89</v>
          </cell>
          <cell r="E116">
            <v>37408</v>
          </cell>
        </row>
        <row r="117">
          <cell r="A117" t="str">
            <v>07.A.028</v>
          </cell>
          <cell r="B117" t="str">
            <v>Portão em madeira - sarrafo de pinho (1,10 x 1,00 m)</v>
          </cell>
          <cell r="C117" t="str">
            <v>UN</v>
          </cell>
          <cell r="D117">
            <v>90.81</v>
          </cell>
          <cell r="E117">
            <v>37408</v>
          </cell>
        </row>
        <row r="118">
          <cell r="A118" t="str">
            <v>07.A.029</v>
          </cell>
          <cell r="B118" t="str">
            <v>Revestimento de laminado melamínico sobre madeira</v>
          </cell>
          <cell r="C118" t="str">
            <v>M2</v>
          </cell>
          <cell r="D118">
            <v>37.68</v>
          </cell>
          <cell r="E118">
            <v>37408</v>
          </cell>
        </row>
        <row r="119">
          <cell r="A119" t="str">
            <v>07.A.030</v>
          </cell>
          <cell r="B119" t="str">
            <v>Demolição de armário</v>
          </cell>
          <cell r="C119" t="str">
            <v>M2</v>
          </cell>
          <cell r="D119">
            <v>2.72</v>
          </cell>
          <cell r="E119">
            <v>37408</v>
          </cell>
        </row>
        <row r="120">
          <cell r="A120" t="str">
            <v>07.A.031</v>
          </cell>
          <cell r="B120" t="str">
            <v>Respiro para armário em latão cromado Ф = 10 cm</v>
          </cell>
          <cell r="C120" t="str">
            <v>UN</v>
          </cell>
          <cell r="D120">
            <v>7.14</v>
          </cell>
          <cell r="E120">
            <v>37408</v>
          </cell>
        </row>
        <row r="121">
          <cell r="A121" t="str">
            <v>07.A.032</v>
          </cell>
          <cell r="B121" t="str">
            <v xml:space="preserve">Esquadria de madeira - tipo maximar </v>
          </cell>
          <cell r="C121" t="str">
            <v>M2</v>
          </cell>
          <cell r="D121">
            <v>378.03</v>
          </cell>
          <cell r="E121">
            <v>39083</v>
          </cell>
        </row>
        <row r="122">
          <cell r="A122" t="str">
            <v>08.0.000</v>
          </cell>
          <cell r="B122" t="str">
            <v>Esquadrias metálicas</v>
          </cell>
          <cell r="C122">
            <v>0</v>
          </cell>
          <cell r="D122">
            <v>0</v>
          </cell>
          <cell r="E122">
            <v>0</v>
          </cell>
        </row>
        <row r="123">
          <cell r="A123" t="str">
            <v>08.A.003</v>
          </cell>
          <cell r="B123" t="str">
            <v>Passou p/a TABELA N.31 - 08.03.20 - Alçapão em chapa de ferro c/ porta cadeado</v>
          </cell>
          <cell r="C123" t="str">
            <v>M2</v>
          </cell>
          <cell r="D123">
            <v>122.58</v>
          </cell>
          <cell r="E123">
            <v>35431</v>
          </cell>
        </row>
        <row r="124">
          <cell r="A124" t="str">
            <v>08.A.004</v>
          </cell>
          <cell r="B124" t="str">
            <v>Porta blindada c/ 1,5 mm Pb, acab mad p/ pintura - 0,90 x 2,10 m, 1 fl, compl.</v>
          </cell>
          <cell r="C124" t="str">
            <v>UN</v>
          </cell>
          <cell r="D124">
            <v>1060.2</v>
          </cell>
          <cell r="E124">
            <v>36526</v>
          </cell>
        </row>
        <row r="125">
          <cell r="A125" t="str">
            <v>08.A.005</v>
          </cell>
          <cell r="B125" t="str">
            <v>Retirada e recolocação de tela de proteção</v>
          </cell>
          <cell r="C125" t="str">
            <v>M2</v>
          </cell>
          <cell r="D125">
            <v>16.12</v>
          </cell>
          <cell r="E125">
            <v>36526</v>
          </cell>
        </row>
        <row r="126">
          <cell r="A126" t="str">
            <v>08.A.006</v>
          </cell>
          <cell r="B126" t="str">
            <v>Fornec e coloc porta tip guilhot 70x100cm,malha 1/2"-fio 12,inc rold</v>
          </cell>
          <cell r="C126" t="str">
            <v>UN</v>
          </cell>
          <cell r="D126">
            <v>131.79</v>
          </cell>
          <cell r="E126">
            <v>35431</v>
          </cell>
        </row>
        <row r="127">
          <cell r="A127" t="str">
            <v>08.A.007</v>
          </cell>
          <cell r="B127" t="str">
            <v>Ponto de solda eletrolítica</v>
          </cell>
          <cell r="C127" t="str">
            <v>UN</v>
          </cell>
          <cell r="D127">
            <v>3.12</v>
          </cell>
          <cell r="E127">
            <v>39083</v>
          </cell>
        </row>
        <row r="128">
          <cell r="A128" t="str">
            <v>08.A.008</v>
          </cell>
          <cell r="B128" t="str">
            <v>Folha de porta de correr - Casa da Cultura  -  Pq. Chico Mendes</v>
          </cell>
          <cell r="C128" t="str">
            <v>M2</v>
          </cell>
          <cell r="D128">
            <v>452.08</v>
          </cell>
          <cell r="E128">
            <v>36526</v>
          </cell>
        </row>
        <row r="129">
          <cell r="A129" t="str">
            <v>08.A.009</v>
          </cell>
          <cell r="B129" t="str">
            <v>Suporte para banner - conforme detalhe</v>
          </cell>
          <cell r="C129" t="str">
            <v>UN</v>
          </cell>
          <cell r="D129">
            <v>254.05</v>
          </cell>
          <cell r="E129">
            <v>36526</v>
          </cell>
        </row>
        <row r="130">
          <cell r="A130" t="str">
            <v>08.A.010</v>
          </cell>
          <cell r="B130" t="str">
            <v>Portinhola em chapa de ferro, tipo guilhotina p/ guiche, incl bancada de granito 60x25cm</v>
          </cell>
          <cell r="C130" t="str">
            <v>UN</v>
          </cell>
          <cell r="D130">
            <v>132.49</v>
          </cell>
          <cell r="E130">
            <v>36526</v>
          </cell>
        </row>
        <row r="131">
          <cell r="A131" t="str">
            <v>08.A.011</v>
          </cell>
          <cell r="B131" t="str">
            <v>Veneziana IND. - PVC/Requadro Galvanizado - 3,85x0,45m(ref.50)</v>
          </cell>
          <cell r="C131" t="str">
            <v>Pç</v>
          </cell>
          <cell r="D131">
            <v>161.41999999999999</v>
          </cell>
          <cell r="E131">
            <v>38718</v>
          </cell>
        </row>
        <row r="132">
          <cell r="A132" t="str">
            <v>09.0.000</v>
          </cell>
          <cell r="B132" t="str">
            <v>Instalações elétricas</v>
          </cell>
          <cell r="C132">
            <v>0</v>
          </cell>
          <cell r="D132">
            <v>0</v>
          </cell>
          <cell r="E132">
            <v>0</v>
          </cell>
        </row>
        <row r="133">
          <cell r="A133" t="str">
            <v>09.A.001</v>
          </cell>
          <cell r="B133" t="str">
            <v>Fornecimento e instalação da rede elétrica e telefonia - Pq. Independência</v>
          </cell>
          <cell r="C133" t="str">
            <v>%</v>
          </cell>
          <cell r="D133">
            <v>45308.11</v>
          </cell>
          <cell r="E133">
            <v>36526</v>
          </cell>
        </row>
        <row r="134">
          <cell r="A134" t="str">
            <v>09.A.002</v>
          </cell>
          <cell r="B134" t="str">
            <v>Assentamento e instalação da rede elétrica - Pç. Tremembé</v>
          </cell>
          <cell r="C134" t="str">
            <v>GL</v>
          </cell>
          <cell r="D134">
            <v>845.89</v>
          </cell>
          <cell r="E134">
            <v>36526</v>
          </cell>
        </row>
        <row r="135">
          <cell r="A135" t="str">
            <v>09.A.003</v>
          </cell>
          <cell r="B135" t="str">
            <v>Revisão das instalações elétricas - reforma do casarão no Parque do Carmo</v>
          </cell>
          <cell r="C135" t="str">
            <v>GL</v>
          </cell>
          <cell r="D135">
            <v>3218.74</v>
          </cell>
          <cell r="E135">
            <v>36526</v>
          </cell>
        </row>
        <row r="136">
          <cell r="A136" t="str">
            <v>09.A.004</v>
          </cell>
          <cell r="B136" t="str">
            <v>Revisão e subst. - Inst. Eletricas, incl. entrada de energia e pára-raios - Chac. Flores</v>
          </cell>
          <cell r="C136" t="str">
            <v>GL</v>
          </cell>
          <cell r="D136">
            <v>4049.73</v>
          </cell>
          <cell r="E136">
            <v>36526</v>
          </cell>
        </row>
        <row r="137">
          <cell r="A137" t="str">
            <v>09.A.005</v>
          </cell>
          <cell r="B137" t="str">
            <v>Revisão e substituição - Instalações Elétricas, incl. Pára-raios - Pq. Ibirapuera</v>
          </cell>
          <cell r="C137" t="str">
            <v>GL</v>
          </cell>
          <cell r="D137">
            <v>5040</v>
          </cell>
          <cell r="E137">
            <v>36526</v>
          </cell>
        </row>
        <row r="138">
          <cell r="A138" t="str">
            <v>09.A.006</v>
          </cell>
          <cell r="B138" t="str">
            <v>Remoção de torre treliçada estaiada - Pq. Chico Mendes</v>
          </cell>
          <cell r="C138" t="str">
            <v>UN</v>
          </cell>
          <cell r="D138">
            <v>174.39</v>
          </cell>
          <cell r="E138">
            <v>36526</v>
          </cell>
        </row>
        <row r="139">
          <cell r="A139" t="str">
            <v>09.A.007</v>
          </cell>
          <cell r="B139" t="str">
            <v xml:space="preserve">Iluminação c/ poste concr. tub. h liv. = 10m c/ 3 proj. vp/sódio - 250w </v>
          </cell>
          <cell r="C139" t="str">
            <v>CJ</v>
          </cell>
          <cell r="D139">
            <v>1227.1199999999999</v>
          </cell>
          <cell r="E139">
            <v>36526</v>
          </cell>
        </row>
        <row r="140">
          <cell r="A140" t="str">
            <v>09.A.008</v>
          </cell>
          <cell r="B140" t="str">
            <v>Revisão geral e substituição das instalações elétricas - Astrofísica - Pq. Ibirapuera</v>
          </cell>
          <cell r="C140" t="str">
            <v>GL</v>
          </cell>
          <cell r="D140">
            <v>60221.85</v>
          </cell>
          <cell r="E140">
            <v>36526</v>
          </cell>
        </row>
        <row r="141">
          <cell r="A141" t="str">
            <v>09.A.009</v>
          </cell>
          <cell r="B141" t="str">
            <v>Luminária embutida de alum. Pintura eletrost. Branca com 2 lâmpadas fluor. Compact.</v>
          </cell>
          <cell r="C141" t="str">
            <v>UN</v>
          </cell>
          <cell r="D141">
            <v>33.89</v>
          </cell>
          <cell r="E141">
            <v>38108</v>
          </cell>
        </row>
        <row r="142">
          <cell r="A142" t="str">
            <v>09.A.010</v>
          </cell>
          <cell r="B142" t="str">
            <v>Arandela triangular decorativa em chapa de aço. Pintura eletrost. Branca. Vidro temp. jateado</v>
          </cell>
          <cell r="C142" t="str">
            <v>UN</v>
          </cell>
          <cell r="D142">
            <v>30.42</v>
          </cell>
          <cell r="E142">
            <v>38108</v>
          </cell>
        </row>
        <row r="143">
          <cell r="A143" t="str">
            <v>09.A.011</v>
          </cell>
          <cell r="B143" t="str">
            <v>Luminária fluorescente tipo calha, 2 x 40 W</v>
          </cell>
          <cell r="C143" t="str">
            <v>UN</v>
          </cell>
          <cell r="D143">
            <v>134.83000000000001</v>
          </cell>
          <cell r="E143">
            <v>38718</v>
          </cell>
        </row>
        <row r="144">
          <cell r="A144" t="str">
            <v>09.A.012</v>
          </cell>
          <cell r="B144" t="str">
            <v>Poste metálico, padrão ILUME de 7,50 m, fornec. e instalação</v>
          </cell>
          <cell r="C144" t="str">
            <v xml:space="preserve">UN </v>
          </cell>
          <cell r="D144">
            <v>732.94</v>
          </cell>
          <cell r="E144">
            <v>38718</v>
          </cell>
        </row>
        <row r="145">
          <cell r="A145" t="str">
            <v>09.A.013</v>
          </cell>
          <cell r="B145" t="str">
            <v xml:space="preserve">Dispositivo proteção contra surtos elétricos -Classe 2 - 20KA ( 2 fases+ neutro ) </v>
          </cell>
          <cell r="C145" t="str">
            <v>UND</v>
          </cell>
          <cell r="D145">
            <v>76.180000000000007</v>
          </cell>
          <cell r="E145">
            <v>39083</v>
          </cell>
        </row>
        <row r="146">
          <cell r="A146" t="str">
            <v>09.A.014</v>
          </cell>
          <cell r="B146" t="str">
            <v>Cabo telefonico uso interno 10 pares</v>
          </cell>
          <cell r="C146" t="str">
            <v>M</v>
          </cell>
          <cell r="D146">
            <v>2.74</v>
          </cell>
          <cell r="E146">
            <v>38899</v>
          </cell>
        </row>
        <row r="147">
          <cell r="A147" t="str">
            <v>09.A.015</v>
          </cell>
          <cell r="B147" t="str">
            <v>Caixa de passagem chapa metalica c/ tampa parafusada - 15x15x10 cm</v>
          </cell>
          <cell r="C147" t="str">
            <v>UND</v>
          </cell>
          <cell r="D147">
            <v>9.09</v>
          </cell>
          <cell r="E147">
            <v>38899</v>
          </cell>
        </row>
        <row r="148">
          <cell r="A148" t="str">
            <v>09.A.016</v>
          </cell>
          <cell r="B148" t="str">
            <v>Ponto com 2 tomadas  2P+T universal - condulete 3/4" corpo duplo</v>
          </cell>
          <cell r="C148" t="str">
            <v>UND</v>
          </cell>
          <cell r="D148">
            <v>141.22</v>
          </cell>
          <cell r="E148">
            <v>38899</v>
          </cell>
        </row>
        <row r="149">
          <cell r="A149" t="str">
            <v>09.A.017</v>
          </cell>
          <cell r="B149" t="str">
            <v>Ponto com tomada RJ-45 - condulete 3/4"</v>
          </cell>
          <cell r="C149" t="str">
            <v>UND</v>
          </cell>
          <cell r="D149">
            <v>122.58</v>
          </cell>
          <cell r="E149">
            <v>38899</v>
          </cell>
        </row>
        <row r="150">
          <cell r="A150" t="str">
            <v>09.A.018</v>
          </cell>
          <cell r="B150" t="str">
            <v>Ponto com tomada RJ-11 -condulete  3/4"</v>
          </cell>
          <cell r="C150" t="str">
            <v>UND</v>
          </cell>
          <cell r="D150">
            <v>123.91</v>
          </cell>
          <cell r="E150">
            <v>38899</v>
          </cell>
        </row>
        <row r="151">
          <cell r="A151" t="str">
            <v>09.A.019</v>
          </cell>
          <cell r="B151" t="str">
            <v>Ponto com duas tomadas RJ-45 -condulete 3/4" -corpo duplo</v>
          </cell>
          <cell r="C151" t="str">
            <v>UND</v>
          </cell>
          <cell r="D151">
            <v>134.31</v>
          </cell>
          <cell r="E151">
            <v>38899</v>
          </cell>
        </row>
        <row r="152">
          <cell r="A152" t="str">
            <v>09.A.020</v>
          </cell>
          <cell r="B152" t="str">
            <v>Ponto com duas tomadas RJ-11 - condulete 3/4" - corpo duplo</v>
          </cell>
          <cell r="C152" t="str">
            <v>UND</v>
          </cell>
          <cell r="D152">
            <v>130.56</v>
          </cell>
          <cell r="E152">
            <v>38899</v>
          </cell>
        </row>
        <row r="153">
          <cell r="A153" t="str">
            <v>09.A.021</v>
          </cell>
          <cell r="B153" t="str">
            <v>Disjuntor caixa moldada bipolar 60-100A TP europeu</v>
          </cell>
          <cell r="C153" t="str">
            <v>UND</v>
          </cell>
          <cell r="D153">
            <v>152.62</v>
          </cell>
          <cell r="E153">
            <v>39083</v>
          </cell>
        </row>
        <row r="154">
          <cell r="A154" t="str">
            <v>09.A.022</v>
          </cell>
          <cell r="B154" t="str">
            <v>Luminaria sobrepor c/ refletor parab Altena c/ 2 lamp fluoresc 36w c/ soquete e reator alto fator potencia 115v/60hz</v>
          </cell>
          <cell r="C154" t="str">
            <v>UND</v>
          </cell>
          <cell r="D154">
            <v>1019.23</v>
          </cell>
          <cell r="E154">
            <v>38899</v>
          </cell>
        </row>
        <row r="155">
          <cell r="A155" t="str">
            <v>09.A.023</v>
          </cell>
          <cell r="B155" t="str">
            <v>Luminaria sobrepor Altena equip teseo c/ vidro 2 lamp fluoresc compactas dupla 26w c/ soquete reator alto fator de potencia</v>
          </cell>
          <cell r="C155" t="str">
            <v>UND</v>
          </cell>
          <cell r="D155">
            <v>640.91</v>
          </cell>
          <cell r="E155">
            <v>38899</v>
          </cell>
        </row>
        <row r="156">
          <cell r="A156" t="str">
            <v>09.A.024</v>
          </cell>
          <cell r="B156" t="str">
            <v>Spot altena pulsar c/ proteção anti ofuscante c/ lamp multi vapor metal TS 150w c/ soquetes reator ignitor alto fator pot 230v-60hz</v>
          </cell>
          <cell r="C156" t="str">
            <v>UND</v>
          </cell>
          <cell r="D156">
            <v>450.64</v>
          </cell>
          <cell r="E156">
            <v>38899</v>
          </cell>
        </row>
        <row r="157">
          <cell r="A157" t="str">
            <v>09.A.025</v>
          </cell>
          <cell r="B157" t="str">
            <v>Projetor altena MX 70V2 c/ lamp multi vapor metal. 70w c/ soquete reator ignitor alto fator potencia 230v-60hz</v>
          </cell>
          <cell r="C157" t="str">
            <v>UND</v>
          </cell>
          <cell r="D157">
            <v>803.35</v>
          </cell>
          <cell r="E157">
            <v>38899</v>
          </cell>
        </row>
        <row r="158">
          <cell r="A158" t="str">
            <v>09.A.026</v>
          </cell>
          <cell r="B158" t="str">
            <v>Luminaria embutir altena LPA 09125 c/ lampada halogena 20 50w/30°c transf 115v/12v</v>
          </cell>
          <cell r="C158" t="str">
            <v>UND</v>
          </cell>
          <cell r="D158">
            <v>65.59</v>
          </cell>
          <cell r="E158">
            <v>38899</v>
          </cell>
        </row>
        <row r="159">
          <cell r="A159" t="str">
            <v>09.A.027</v>
          </cell>
          <cell r="B159" t="str">
            <v>Luminaria sobrep altena SS 6232 c/ refletor parab c/ 2 lamp fluoresc 32w c/ soquete reator eletr partida rapida alto fator 115v-60hz</v>
          </cell>
          <cell r="C159" t="str">
            <v>UND</v>
          </cell>
          <cell r="D159">
            <v>432.43</v>
          </cell>
          <cell r="E159">
            <v>38899</v>
          </cell>
        </row>
        <row r="160">
          <cell r="A160" t="str">
            <v>09.A.028</v>
          </cell>
          <cell r="B160" t="str">
            <v>Spot altena LSA 9200 PHEBO c/ lamp halogena 75w/115v/60hz c/ soquete</v>
          </cell>
          <cell r="C160" t="str">
            <v>UND</v>
          </cell>
          <cell r="D160">
            <v>97.82</v>
          </cell>
          <cell r="E160">
            <v>38899</v>
          </cell>
        </row>
        <row r="161">
          <cell r="A161" t="str">
            <v>09.A.029</v>
          </cell>
          <cell r="B161" t="str">
            <v>POSTE EM TUBO GALV. PINT. C/ 2 LUMINÁRIAS AI ANODIZADAS E ACESSÓRIOS</v>
          </cell>
          <cell r="C161" t="str">
            <v xml:space="preserve">UN </v>
          </cell>
          <cell r="D161">
            <v>708.91</v>
          </cell>
          <cell r="E161">
            <v>39083</v>
          </cell>
        </row>
        <row r="162">
          <cell r="A162" t="str">
            <v>09.A.030</v>
          </cell>
          <cell r="B162" t="str">
            <v>POSTE EM TUBO GALV. PINT. C/ LUMINÁRIA TIPO PÉTALA EM  AI ANODIZADO PRETO H=4,5 M</v>
          </cell>
          <cell r="C162" t="str">
            <v xml:space="preserve">UN </v>
          </cell>
          <cell r="D162">
            <v>598.26</v>
          </cell>
          <cell r="E162">
            <v>39083</v>
          </cell>
        </row>
        <row r="163">
          <cell r="A163" t="str">
            <v>09.A.031</v>
          </cell>
          <cell r="B163" t="str">
            <v>Armação pressbow com 3 isoladores</v>
          </cell>
          <cell r="C163" t="str">
            <v xml:space="preserve">UN </v>
          </cell>
          <cell r="D163">
            <v>22.67</v>
          </cell>
          <cell r="E163">
            <v>39083</v>
          </cell>
        </row>
        <row r="164">
          <cell r="A164" t="str">
            <v>09.A.032</v>
          </cell>
          <cell r="B164" t="str">
            <v>Braçadeira para fixação de eletroduto</v>
          </cell>
          <cell r="C164" t="str">
            <v xml:space="preserve">UN </v>
          </cell>
          <cell r="D164">
            <v>2.91</v>
          </cell>
          <cell r="E164">
            <v>39083</v>
          </cell>
        </row>
        <row r="165">
          <cell r="A165" t="str">
            <v>09.A.033</v>
          </cell>
          <cell r="B165" t="str">
            <v>Poste de entrada de energia duplo "T" - 7,5 m / 200 DAN</v>
          </cell>
          <cell r="C165" t="str">
            <v xml:space="preserve">UN </v>
          </cell>
          <cell r="D165">
            <v>401.74</v>
          </cell>
          <cell r="E165">
            <v>39083</v>
          </cell>
        </row>
        <row r="166">
          <cell r="A166" t="str">
            <v>09.A.034</v>
          </cell>
          <cell r="B166" t="str">
            <v>Caixa de entrada de energia tipo "T" - 90X60 cm padrão eletropaulo</v>
          </cell>
          <cell r="C166" t="str">
            <v xml:space="preserve">UN </v>
          </cell>
          <cell r="D166">
            <v>258.57</v>
          </cell>
          <cell r="E166">
            <v>39083</v>
          </cell>
        </row>
        <row r="167">
          <cell r="A167" t="str">
            <v>09.A.035</v>
          </cell>
          <cell r="B167" t="str">
            <v>Haste de aço galvanizado - 2"x 3 m</v>
          </cell>
          <cell r="C167" t="str">
            <v xml:space="preserve">UN </v>
          </cell>
          <cell r="D167">
            <v>113.84</v>
          </cell>
          <cell r="E167">
            <v>39083</v>
          </cell>
        </row>
        <row r="168">
          <cell r="A168" t="str">
            <v>09.A.036</v>
          </cell>
          <cell r="B168" t="str">
            <v>Braçadeira de aço galvanizado - 3"</v>
          </cell>
          <cell r="C168" t="str">
            <v xml:space="preserve">UN </v>
          </cell>
          <cell r="D168">
            <v>6.34</v>
          </cell>
          <cell r="E168">
            <v>39083</v>
          </cell>
        </row>
        <row r="169">
          <cell r="A169" t="str">
            <v>09.A.037</v>
          </cell>
          <cell r="B169" t="str">
            <v>Estação Transformadora de IP Simples - 15 kVA, conforme detalhe de ILUME</v>
          </cell>
          <cell r="C169" t="str">
            <v xml:space="preserve">UN </v>
          </cell>
          <cell r="D169">
            <v>3392.44</v>
          </cell>
          <cell r="E169">
            <v>39083</v>
          </cell>
        </row>
        <row r="170">
          <cell r="A170" t="str">
            <v>09.A.038</v>
          </cell>
          <cell r="B170" t="str">
            <v>Poste de aço H=10,0 m, 1 lumin. c/ lâmp. Vapor de sódio 250 w - Padrão ILUME</v>
          </cell>
          <cell r="C170" t="str">
            <v xml:space="preserve">UN </v>
          </cell>
          <cell r="D170">
            <v>1461.43</v>
          </cell>
          <cell r="E170">
            <v>39083</v>
          </cell>
        </row>
        <row r="171">
          <cell r="A171" t="str">
            <v>09.A.039</v>
          </cell>
          <cell r="B171" t="str">
            <v>Poste de aço H=7,50 m, 1 lumin. c/ lâmp. Vapor de sódio 150 w - Padrão ILUME</v>
          </cell>
          <cell r="C171" t="str">
            <v xml:space="preserve">UN </v>
          </cell>
          <cell r="D171">
            <v>1035.56</v>
          </cell>
          <cell r="E171">
            <v>39083</v>
          </cell>
        </row>
        <row r="172">
          <cell r="A172" t="str">
            <v>09.A.040</v>
          </cell>
          <cell r="B172" t="str">
            <v>Poste de aço H=7,50 m, 2 lumin. c/ lâmp. Vapor de sódio 150 w - Padrão ILUME</v>
          </cell>
          <cell r="C172" t="str">
            <v xml:space="preserve">UN </v>
          </cell>
          <cell r="D172">
            <v>1357.38</v>
          </cell>
          <cell r="E172">
            <v>39083</v>
          </cell>
        </row>
        <row r="173">
          <cell r="A173" t="str">
            <v>09.A.041</v>
          </cell>
          <cell r="B173" t="str">
            <v>Poste de aço H=10,0 m, 3 lumin. c/ lâmp. Vapor de sódio 150 w - Padrão ILUME</v>
          </cell>
          <cell r="C173" t="str">
            <v xml:space="preserve">UN </v>
          </cell>
          <cell r="D173">
            <v>2105.6</v>
          </cell>
          <cell r="E173">
            <v>39083</v>
          </cell>
        </row>
        <row r="174">
          <cell r="A174" t="str">
            <v>09.A.042</v>
          </cell>
          <cell r="B174" t="str">
            <v>Comando de IP (CG07) para 7,5 kVA e rede duplex</v>
          </cell>
          <cell r="C174" t="str">
            <v xml:space="preserve">UN </v>
          </cell>
          <cell r="D174">
            <v>1045.5999999999999</v>
          </cell>
          <cell r="E174">
            <v>39083</v>
          </cell>
        </row>
        <row r="175">
          <cell r="A175" t="str">
            <v>09.A.043</v>
          </cell>
          <cell r="B175" t="str">
            <v>Aterramento de 1 haste (H1)</v>
          </cell>
          <cell r="C175" t="str">
            <v xml:space="preserve">UN </v>
          </cell>
          <cell r="D175">
            <v>33.090000000000003</v>
          </cell>
          <cell r="E175">
            <v>39083</v>
          </cell>
        </row>
        <row r="176">
          <cell r="A176" t="str">
            <v>09.A.044</v>
          </cell>
          <cell r="B176" t="str">
            <v>Aterramento de 3 haste (H3)</v>
          </cell>
          <cell r="C176" t="str">
            <v xml:space="preserve">UN </v>
          </cell>
          <cell r="D176">
            <v>118.32</v>
          </cell>
          <cell r="E176">
            <v>39083</v>
          </cell>
        </row>
        <row r="177">
          <cell r="A177" t="str">
            <v>09.A.045</v>
          </cell>
          <cell r="B177" t="str">
            <v>Base tipo SP-21</v>
          </cell>
          <cell r="C177" t="str">
            <v xml:space="preserve">UN </v>
          </cell>
          <cell r="D177">
            <v>237.07</v>
          </cell>
          <cell r="E177">
            <v>39083</v>
          </cell>
        </row>
        <row r="178">
          <cell r="A178" t="str">
            <v>09.A.046</v>
          </cell>
          <cell r="B178" t="str">
            <v>Ponto de transição simples (PT)</v>
          </cell>
          <cell r="C178" t="str">
            <v xml:space="preserve">UN </v>
          </cell>
          <cell r="D178">
            <v>130.76</v>
          </cell>
          <cell r="E178">
            <v>39083</v>
          </cell>
        </row>
        <row r="179">
          <cell r="A179" t="str">
            <v>09.A.047</v>
          </cell>
          <cell r="B179" t="str">
            <v>Entrada de Energia e Telefone - 73kVA (Rede Estrela com Neutro)</v>
          </cell>
          <cell r="C179" t="str">
            <v xml:space="preserve">UN </v>
          </cell>
          <cell r="D179">
            <v>5641.19</v>
          </cell>
          <cell r="E179">
            <v>39083</v>
          </cell>
        </row>
        <row r="180">
          <cell r="A180" t="str">
            <v>09.A.048</v>
          </cell>
          <cell r="B180" t="str">
            <v>Entrada de Energia e Telefone - 38kVA (Rede Delta com Neutro)</v>
          </cell>
          <cell r="C180" t="str">
            <v xml:space="preserve">UN </v>
          </cell>
          <cell r="D180">
            <v>4726.3</v>
          </cell>
          <cell r="E180">
            <v>39083</v>
          </cell>
        </row>
        <row r="181">
          <cell r="A181" t="str">
            <v>09.A.049</v>
          </cell>
          <cell r="B181" t="str">
            <v>Entrada de Energia e Telefone - 65kVA (Rede Estrela com Neutro)</v>
          </cell>
          <cell r="C181" t="str">
            <v xml:space="preserve">UN </v>
          </cell>
          <cell r="D181">
            <v>4726.3</v>
          </cell>
          <cell r="E181">
            <v>39083</v>
          </cell>
        </row>
        <row r="182">
          <cell r="A182" t="str">
            <v>09.A.050</v>
          </cell>
          <cell r="B182" t="str">
            <v>Caixa E-Padrão Eletropaulo</v>
          </cell>
          <cell r="C182" t="str">
            <v xml:space="preserve">UN </v>
          </cell>
          <cell r="D182">
            <v>103.88</v>
          </cell>
          <cell r="E182">
            <v>39084</v>
          </cell>
        </row>
        <row r="183">
          <cell r="A183" t="str">
            <v>09.A.051</v>
          </cell>
          <cell r="B183" t="str">
            <v>Entrada de Energia -Caixa E- 19kVA-Categoria B6</v>
          </cell>
          <cell r="C183" t="str">
            <v xml:space="preserve">UN </v>
          </cell>
          <cell r="D183">
            <v>1167.3900000000001</v>
          </cell>
          <cell r="E183">
            <v>39085</v>
          </cell>
        </row>
        <row r="184">
          <cell r="A184" t="str">
            <v>09.A.052</v>
          </cell>
          <cell r="B184" t="str">
            <v>Disjuntor caixa moldada tripolar 100A -TP europeu</v>
          </cell>
          <cell r="C184" t="str">
            <v xml:space="preserve">UN </v>
          </cell>
          <cell r="D184">
            <v>209.74</v>
          </cell>
          <cell r="E184">
            <v>39083</v>
          </cell>
        </row>
        <row r="185">
          <cell r="A185" t="str">
            <v>09.A.053</v>
          </cell>
          <cell r="B185" t="str">
            <v>Disjuntor caixa moldada tripolar 63A- tipo europeu</v>
          </cell>
          <cell r="C185" t="str">
            <v xml:space="preserve">UN </v>
          </cell>
          <cell r="D185">
            <v>59.98</v>
          </cell>
          <cell r="E185">
            <v>39083</v>
          </cell>
        </row>
        <row r="186">
          <cell r="A186" t="str">
            <v>09.A.054</v>
          </cell>
          <cell r="B186" t="str">
            <v>Contator 20A- 2NA- 220 V</v>
          </cell>
          <cell r="C186" t="str">
            <v xml:space="preserve">UN </v>
          </cell>
          <cell r="D186">
            <v>90.63</v>
          </cell>
          <cell r="E186">
            <v>39083</v>
          </cell>
        </row>
        <row r="187">
          <cell r="A187" t="str">
            <v>09.A.055</v>
          </cell>
          <cell r="B187" t="str">
            <v>Disjuntor Tripolar 80A- Tipo Europeu</v>
          </cell>
          <cell r="C187" t="str">
            <v xml:space="preserve">UN </v>
          </cell>
          <cell r="D187">
            <v>68.33</v>
          </cell>
          <cell r="E187">
            <v>39083</v>
          </cell>
        </row>
        <row r="188">
          <cell r="A188" t="str">
            <v>09.A.056</v>
          </cell>
          <cell r="B188" t="str">
            <v>Disjuntor Bipolar 80A- Tipo Europeu</v>
          </cell>
          <cell r="C188" t="str">
            <v xml:space="preserve">UN </v>
          </cell>
          <cell r="D188">
            <v>62.58</v>
          </cell>
          <cell r="E188">
            <v>39083</v>
          </cell>
        </row>
        <row r="189">
          <cell r="A189" t="str">
            <v>10.0.000</v>
          </cell>
          <cell r="B189" t="str">
            <v>Instalações hidro-sanitárias</v>
          </cell>
          <cell r="C189">
            <v>0</v>
          </cell>
          <cell r="D189">
            <v>0</v>
          </cell>
          <cell r="E189">
            <v>0</v>
          </cell>
        </row>
        <row r="190">
          <cell r="A190" t="str">
            <v>10.A.001</v>
          </cell>
          <cell r="B190" t="str">
            <v>Buzinote de PVC rígido - linha d'água 2"</v>
          </cell>
          <cell r="C190" t="str">
            <v>UN</v>
          </cell>
          <cell r="D190">
            <v>20.71</v>
          </cell>
          <cell r="E190">
            <v>38718</v>
          </cell>
        </row>
        <row r="191">
          <cell r="A191" t="str">
            <v>10.A.003</v>
          </cell>
          <cell r="B191" t="str">
            <v>Barbacãs de PVC rígido - 2"</v>
          </cell>
          <cell r="C191" t="str">
            <v>M</v>
          </cell>
          <cell r="D191">
            <v>11.74</v>
          </cell>
          <cell r="E191">
            <v>37408</v>
          </cell>
        </row>
        <row r="192">
          <cell r="A192" t="str">
            <v>10.A.004</v>
          </cell>
          <cell r="B192" t="str">
            <v>Barbacãs de PVC rígido - 3"</v>
          </cell>
          <cell r="C192" t="str">
            <v>M</v>
          </cell>
          <cell r="D192">
            <v>12.46</v>
          </cell>
          <cell r="E192">
            <v>37408</v>
          </cell>
        </row>
        <row r="193">
          <cell r="A193" t="str">
            <v>10.A.005</v>
          </cell>
          <cell r="B193" t="str">
            <v>Barbacãs de PVC rígido - 4"</v>
          </cell>
          <cell r="C193" t="str">
            <v>M</v>
          </cell>
          <cell r="D193">
            <v>13.15</v>
          </cell>
          <cell r="E193">
            <v>37408</v>
          </cell>
        </row>
        <row r="194">
          <cell r="A194" t="str">
            <v>10.A.008</v>
          </cell>
          <cell r="B194" t="str">
            <v>Passou p/a TABELA N.31 - 17.05.21 - Barras de apoio p/deficiente físico</v>
          </cell>
          <cell r="C194" t="str">
            <v>UN</v>
          </cell>
          <cell r="D194">
            <v>32.35</v>
          </cell>
          <cell r="E194">
            <v>35431</v>
          </cell>
        </row>
        <row r="195">
          <cell r="A195" t="str">
            <v>10.A.020</v>
          </cell>
          <cell r="B195" t="str">
            <v>Passou p/a TABELA N.31 - 10.11.86 - Canaleta para águas pluviais (l = 30 cm) tipo FDE - CA01</v>
          </cell>
          <cell r="C195" t="str">
            <v>M</v>
          </cell>
          <cell r="D195">
            <v>37.380000000000003</v>
          </cell>
          <cell r="E195">
            <v>35431</v>
          </cell>
        </row>
        <row r="196">
          <cell r="A196" t="str">
            <v>10.A.027</v>
          </cell>
          <cell r="B196" t="str">
            <v>Reserv. 10.000 L - pré-mold. alt. aprox. = 9,0 m c/escada marinheiro</v>
          </cell>
          <cell r="C196" t="str">
            <v>UN</v>
          </cell>
          <cell r="D196">
            <v>11660.53</v>
          </cell>
          <cell r="E196">
            <v>36526</v>
          </cell>
        </row>
        <row r="197">
          <cell r="A197" t="str">
            <v>10.A.028</v>
          </cell>
          <cell r="B197" t="str">
            <v>Cavalete de entrada - 2"</v>
          </cell>
          <cell r="C197" t="str">
            <v>UN</v>
          </cell>
          <cell r="D197">
            <v>95.05</v>
          </cell>
          <cell r="E197">
            <v>35431</v>
          </cell>
        </row>
        <row r="198">
          <cell r="A198" t="str">
            <v>10.A.029</v>
          </cell>
          <cell r="B198" t="str">
            <v>Cuba simples de aço inox n.18 - 600x600x300 mm</v>
          </cell>
          <cell r="C198" t="str">
            <v>UN</v>
          </cell>
          <cell r="D198">
            <v>153.68</v>
          </cell>
          <cell r="E198">
            <v>35431</v>
          </cell>
        </row>
        <row r="199">
          <cell r="A199" t="str">
            <v>10.A.030</v>
          </cell>
          <cell r="B199" t="str">
            <v>Retirada de tampo úmido</v>
          </cell>
          <cell r="C199" t="str">
            <v>M2</v>
          </cell>
          <cell r="D199">
            <v>2.0099999999999998</v>
          </cell>
          <cell r="E199">
            <v>36526</v>
          </cell>
        </row>
        <row r="200">
          <cell r="A200" t="str">
            <v>10.A.031</v>
          </cell>
          <cell r="B200" t="str">
            <v>Passou p/a TABELA N.31 - 10.11.73 - Canaleta de concreto, conforme det. QD-14</v>
          </cell>
          <cell r="C200" t="str">
            <v>M</v>
          </cell>
          <cell r="D200">
            <v>59.79</v>
          </cell>
          <cell r="E200">
            <v>35431</v>
          </cell>
        </row>
        <row r="201">
          <cell r="A201" t="str">
            <v>10.A.032</v>
          </cell>
          <cell r="B201" t="str">
            <v>Canaleta de concreto 1/2 cana diâm = 40 cm</v>
          </cell>
          <cell r="C201" t="str">
            <v>M</v>
          </cell>
          <cell r="D201">
            <v>15.51</v>
          </cell>
          <cell r="E201">
            <v>36526</v>
          </cell>
        </row>
        <row r="202">
          <cell r="A202" t="str">
            <v>10.A.033</v>
          </cell>
          <cell r="B202" t="str">
            <v>Grelha de concreto para canaleta - L = 40 cm</v>
          </cell>
          <cell r="C202" t="str">
            <v>M</v>
          </cell>
          <cell r="D202">
            <v>17.739999999999998</v>
          </cell>
          <cell r="E202">
            <v>39083</v>
          </cell>
        </row>
        <row r="203">
          <cell r="A203" t="str">
            <v>10.A.034</v>
          </cell>
          <cell r="B203" t="str">
            <v>Bebedouro em concreto - Parque Vila do Rodeio</v>
          </cell>
          <cell r="C203" t="str">
            <v>UN</v>
          </cell>
          <cell r="D203">
            <v>198.67</v>
          </cell>
          <cell r="E203">
            <v>38718</v>
          </cell>
        </row>
        <row r="204">
          <cell r="A204" t="str">
            <v>10.A.035</v>
          </cell>
          <cell r="B204" t="str">
            <v>Torneira com temporizador - Docol Pressmatic ou similar</v>
          </cell>
          <cell r="C204" t="str">
            <v>UN</v>
          </cell>
          <cell r="D204">
            <v>188.21</v>
          </cell>
          <cell r="E204">
            <v>39083</v>
          </cell>
        </row>
        <row r="205">
          <cell r="A205" t="str">
            <v>10.A.036</v>
          </cell>
          <cell r="B205" t="str">
            <v>Passou p/a TABELA N.31 - 10.11.76 - Canaleta de concreto 1/2 cana diâm = 30 cm</v>
          </cell>
          <cell r="C205" t="str">
            <v>M</v>
          </cell>
          <cell r="D205">
            <v>15.24</v>
          </cell>
          <cell r="E205">
            <v>35431</v>
          </cell>
        </row>
        <row r="206">
          <cell r="A206" t="str">
            <v>10.A.037</v>
          </cell>
          <cell r="B206" t="str">
            <v>Escada hidráulica de concreto com poço, 06 degraus e talude 3:2</v>
          </cell>
          <cell r="C206" t="str">
            <v>UN</v>
          </cell>
          <cell r="D206">
            <v>356.25</v>
          </cell>
          <cell r="E206">
            <v>35431</v>
          </cell>
        </row>
        <row r="207">
          <cell r="A207" t="str">
            <v>10.A.038</v>
          </cell>
          <cell r="B207" t="str">
            <v>Esgotamento d'água com bomba submersa</v>
          </cell>
          <cell r="C207" t="str">
            <v>PH</v>
          </cell>
          <cell r="D207">
            <v>0.37</v>
          </cell>
          <cell r="E207">
            <v>35431</v>
          </cell>
        </row>
        <row r="208">
          <cell r="A208" t="str">
            <v>10.A.039</v>
          </cell>
          <cell r="B208" t="str">
            <v>Lavatório c/ torneira, louça branca, meia coluna, p/ sanit. def. físico</v>
          </cell>
          <cell r="C208" t="str">
            <v>UN</v>
          </cell>
          <cell r="D208">
            <v>443.26</v>
          </cell>
          <cell r="E208">
            <v>38899</v>
          </cell>
        </row>
        <row r="209">
          <cell r="A209" t="str">
            <v>10.A.041</v>
          </cell>
          <cell r="B209" t="str">
            <v>Retirada ou recolocação de barra de apoio</v>
          </cell>
          <cell r="C209" t="str">
            <v>UN</v>
          </cell>
          <cell r="D209">
            <v>5.88</v>
          </cell>
          <cell r="E209">
            <v>36526</v>
          </cell>
        </row>
        <row r="210">
          <cell r="A210" t="str">
            <v>10.A.042</v>
          </cell>
          <cell r="B210" t="str">
            <v>Retirada de porta-sabonete líquido e toalheiro</v>
          </cell>
          <cell r="C210" t="str">
            <v>UN</v>
          </cell>
          <cell r="D210">
            <v>1.44</v>
          </cell>
          <cell r="E210">
            <v>36526</v>
          </cell>
        </row>
        <row r="211">
          <cell r="A211" t="str">
            <v>10.A.043</v>
          </cell>
          <cell r="B211" t="str">
            <v xml:space="preserve">Recolocação de mictório em inox </v>
          </cell>
          <cell r="C211" t="str">
            <v>UN</v>
          </cell>
          <cell r="D211">
            <v>20.92</v>
          </cell>
          <cell r="E211">
            <v>36526</v>
          </cell>
        </row>
        <row r="212">
          <cell r="A212" t="str">
            <v>10.A.044</v>
          </cell>
          <cell r="B212" t="str">
            <v>Recolocação de porta-sabonete líquido e toalheiro</v>
          </cell>
          <cell r="C212" t="str">
            <v>UN</v>
          </cell>
          <cell r="D212">
            <v>3.11</v>
          </cell>
          <cell r="E212">
            <v>36526</v>
          </cell>
        </row>
        <row r="213">
          <cell r="A213" t="str">
            <v>10.A.045</v>
          </cell>
          <cell r="B213" t="str">
            <v>Retirada de lavatório ou mictório em inox</v>
          </cell>
          <cell r="C213" t="str">
            <v>UN</v>
          </cell>
          <cell r="D213">
            <v>8.6999999999999993</v>
          </cell>
          <cell r="E213">
            <v>36526</v>
          </cell>
        </row>
        <row r="214">
          <cell r="A214" t="str">
            <v>10.A.054</v>
          </cell>
          <cell r="B214" t="str">
            <v>Caixa d`água cilindrica de fibra de vidro - capacidade 500 litros</v>
          </cell>
          <cell r="C214" t="str">
            <v>UN</v>
          </cell>
          <cell r="D214">
            <v>307.19</v>
          </cell>
          <cell r="E214">
            <v>37408</v>
          </cell>
        </row>
        <row r="215">
          <cell r="A215" t="str">
            <v>10.A.055</v>
          </cell>
          <cell r="B215" t="str">
            <v>Caixa d`água cilindrica de fibra de vidro - capacidade 700 litros</v>
          </cell>
          <cell r="C215" t="str">
            <v>UN</v>
          </cell>
          <cell r="D215">
            <v>275.31</v>
          </cell>
          <cell r="E215">
            <v>36526</v>
          </cell>
        </row>
        <row r="216">
          <cell r="A216" t="str">
            <v>10.A.056</v>
          </cell>
          <cell r="B216" t="str">
            <v>Caixa d`água cilindrica de fibra de vidro - capacidade 1000 litros</v>
          </cell>
          <cell r="C216" t="str">
            <v>UN</v>
          </cell>
          <cell r="D216">
            <v>297.57</v>
          </cell>
          <cell r="E216">
            <v>36526</v>
          </cell>
        </row>
        <row r="217">
          <cell r="A217" t="str">
            <v>10.A.057</v>
          </cell>
          <cell r="B217" t="str">
            <v>Passou p/a TABELA N.31 - 10.07.80 - HD-10 INSTALAÇÃO P/ 2 BUJÕES GLP 13 KG EXCLUSIVE ABRIGO</v>
          </cell>
          <cell r="C217" t="str">
            <v>UN</v>
          </cell>
          <cell r="D217">
            <v>21.4</v>
          </cell>
          <cell r="E217">
            <v>36526</v>
          </cell>
        </row>
        <row r="218">
          <cell r="A218" t="str">
            <v>10.A.058</v>
          </cell>
          <cell r="B218" t="str">
            <v>Can-6  Canaleta c/ grelha, em concreto - L=30 cm</v>
          </cell>
          <cell r="C218" t="str">
            <v>M</v>
          </cell>
          <cell r="D218">
            <v>56.11</v>
          </cell>
          <cell r="E218">
            <v>38718</v>
          </cell>
        </row>
        <row r="219">
          <cell r="A219" t="str">
            <v>10.A.059</v>
          </cell>
          <cell r="B219" t="str">
            <v>Revisão das instalações hidraúlicas - reforma do casarão no Parque do Carmo</v>
          </cell>
          <cell r="C219" t="str">
            <v>GL</v>
          </cell>
          <cell r="D219">
            <v>3218.74</v>
          </cell>
          <cell r="E219">
            <v>36526</v>
          </cell>
        </row>
        <row r="220">
          <cell r="A220" t="str">
            <v>10.A.060</v>
          </cell>
          <cell r="B220" t="str">
            <v>HZ - 01   Lavatório / bebedouro revestido c/ azulejos</v>
          </cell>
          <cell r="C220" t="str">
            <v>M</v>
          </cell>
          <cell r="D220">
            <v>112.08</v>
          </cell>
          <cell r="E220">
            <v>36526</v>
          </cell>
        </row>
        <row r="221">
          <cell r="A221" t="str">
            <v>10.A.061</v>
          </cell>
          <cell r="B221" t="str">
            <v>Assento articulado p/ banho - def. físico - Deca ou similar</v>
          </cell>
          <cell r="C221" t="str">
            <v>UN</v>
          </cell>
          <cell r="D221">
            <v>907.12</v>
          </cell>
          <cell r="E221">
            <v>37408</v>
          </cell>
        </row>
        <row r="222">
          <cell r="A222" t="str">
            <v>10.A.062</v>
          </cell>
          <cell r="B222" t="str">
            <v>Barra de apoio p/ def. físico em aço inox em L p/ chuveiro</v>
          </cell>
          <cell r="C222" t="str">
            <v>UN</v>
          </cell>
          <cell r="D222">
            <v>204.8</v>
          </cell>
          <cell r="E222">
            <v>37408</v>
          </cell>
        </row>
        <row r="223">
          <cell r="A223" t="str">
            <v>10.A.063</v>
          </cell>
          <cell r="B223" t="str">
            <v>Retirada de chuveiro</v>
          </cell>
          <cell r="C223" t="str">
            <v>UN</v>
          </cell>
          <cell r="D223">
            <v>1.21</v>
          </cell>
          <cell r="E223">
            <v>36526</v>
          </cell>
        </row>
        <row r="224">
          <cell r="A224" t="str">
            <v>10.A.064</v>
          </cell>
          <cell r="B224" t="str">
            <v>Fornec. e instal. de micro aspersor , mod. Invertido , setorial (90,180,360 graus), em Ripado - viveiro Maneq. Lopes</v>
          </cell>
          <cell r="C224" t="str">
            <v>UN</v>
          </cell>
          <cell r="D224">
            <v>9.16</v>
          </cell>
          <cell r="E224">
            <v>38108</v>
          </cell>
        </row>
        <row r="225">
          <cell r="A225" t="str">
            <v>10.A.065</v>
          </cell>
          <cell r="B225" t="str">
            <v>Canaleta meia cana, em concreto d = 40 cm</v>
          </cell>
          <cell r="C225" t="str">
            <v>M</v>
          </cell>
          <cell r="D225">
            <v>23.55</v>
          </cell>
          <cell r="E225">
            <v>37408</v>
          </cell>
        </row>
        <row r="226">
          <cell r="A226" t="str">
            <v>10.A.066</v>
          </cell>
          <cell r="B226" t="str">
            <v>Canaleta meia cana, em concreto d = 50 cm</v>
          </cell>
          <cell r="C226" t="str">
            <v>M</v>
          </cell>
          <cell r="D226">
            <v>30.85</v>
          </cell>
          <cell r="E226">
            <v>37408</v>
          </cell>
        </row>
        <row r="227">
          <cell r="A227" t="str">
            <v>10.A.067</v>
          </cell>
          <cell r="B227" t="str">
            <v>Canaleta meia cana, em concreto d = 60 cm</v>
          </cell>
          <cell r="C227" t="str">
            <v>M</v>
          </cell>
          <cell r="D227">
            <v>47.68</v>
          </cell>
          <cell r="E227">
            <v>38718</v>
          </cell>
        </row>
        <row r="228">
          <cell r="A228" t="str">
            <v>10.A.068</v>
          </cell>
          <cell r="B228" t="str">
            <v xml:space="preserve">Barra de apoio p/ def. físico em aço inox c = 45 cm </v>
          </cell>
          <cell r="C228" t="str">
            <v>UN</v>
          </cell>
          <cell r="D228">
            <v>134.80000000000001</v>
          </cell>
          <cell r="E228">
            <v>37408</v>
          </cell>
        </row>
        <row r="229">
          <cell r="A229" t="str">
            <v>10.A.069</v>
          </cell>
          <cell r="B229" t="str">
            <v xml:space="preserve">Barra de apoio p/ def. físico em aço inox c = 80 cm </v>
          </cell>
          <cell r="C229" t="str">
            <v>UN</v>
          </cell>
          <cell r="D229">
            <v>132.66</v>
          </cell>
          <cell r="E229">
            <v>37408</v>
          </cell>
        </row>
        <row r="230">
          <cell r="A230" t="str">
            <v>10.A.070</v>
          </cell>
          <cell r="B230" t="str">
            <v xml:space="preserve">Barra de apoio p/ def. físico em aço inox c = 90 cm </v>
          </cell>
          <cell r="C230" t="str">
            <v>UN</v>
          </cell>
          <cell r="D230">
            <v>144.6</v>
          </cell>
          <cell r="E230">
            <v>37408</v>
          </cell>
        </row>
        <row r="231">
          <cell r="A231" t="str">
            <v>10.A.071</v>
          </cell>
          <cell r="B231" t="str">
            <v xml:space="preserve">Cadeira retrátil em madeira p/ def. físico </v>
          </cell>
          <cell r="C231" t="str">
            <v>UN</v>
          </cell>
          <cell r="D231">
            <v>57.86</v>
          </cell>
          <cell r="E231">
            <v>38108</v>
          </cell>
        </row>
        <row r="232">
          <cell r="A232" t="str">
            <v>10.A.072</v>
          </cell>
          <cell r="B232" t="str">
            <v>Caixa d'água de Polipropileno - 500 litros</v>
          </cell>
          <cell r="C232" t="str">
            <v>UN</v>
          </cell>
          <cell r="D232">
            <v>297.83</v>
          </cell>
          <cell r="E232">
            <v>37408</v>
          </cell>
        </row>
        <row r="233">
          <cell r="A233" t="str">
            <v>10.A.073</v>
          </cell>
          <cell r="B233" t="str">
            <v>Caixa d'água de Polipropileno - 1.000 litros</v>
          </cell>
          <cell r="C233" t="str">
            <v>UN</v>
          </cell>
          <cell r="D233">
            <v>538.65</v>
          </cell>
          <cell r="E233">
            <v>38108</v>
          </cell>
        </row>
        <row r="234">
          <cell r="A234" t="str">
            <v>10.A.074</v>
          </cell>
          <cell r="B234" t="str">
            <v>Bebedouro em alvenaria c/ revestimento em azulejo - det. Bb - 13</v>
          </cell>
          <cell r="C234" t="str">
            <v>UN</v>
          </cell>
          <cell r="D234">
            <v>661.48</v>
          </cell>
          <cell r="E234">
            <v>38718</v>
          </cell>
        </row>
        <row r="235">
          <cell r="A235" t="str">
            <v>10.A.075</v>
          </cell>
          <cell r="B235" t="str">
            <v>Porta papel toalha - plástico ABS (500 folhas)</v>
          </cell>
          <cell r="C235" t="str">
            <v>UN</v>
          </cell>
          <cell r="D235">
            <v>43.76</v>
          </cell>
          <cell r="E235">
            <v>37408</v>
          </cell>
        </row>
        <row r="236">
          <cell r="A236" t="str">
            <v>10.A.076</v>
          </cell>
          <cell r="B236" t="str">
            <v>Bebedouro tipo pressão p/ deficiente físico - 200 pessoas / hora</v>
          </cell>
          <cell r="C236" t="str">
            <v>UN</v>
          </cell>
          <cell r="D236">
            <v>1117.3399999999999</v>
          </cell>
          <cell r="E236">
            <v>37408</v>
          </cell>
        </row>
        <row r="237">
          <cell r="A237" t="str">
            <v>10.A.077</v>
          </cell>
          <cell r="B237" t="str">
            <v>Bebedouro tipo pressão p/ deficiente físico - 300 pessoas / hora</v>
          </cell>
          <cell r="C237" t="str">
            <v>UN</v>
          </cell>
          <cell r="D237">
            <v>1176.95</v>
          </cell>
          <cell r="E237">
            <v>37408</v>
          </cell>
        </row>
        <row r="238">
          <cell r="A238" t="str">
            <v>10.A.078</v>
          </cell>
          <cell r="B238" t="str">
            <v>Grelha de concreto (78 x 27 cm  esp. 6,0 cm)</v>
          </cell>
          <cell r="C238" t="str">
            <v>UN</v>
          </cell>
          <cell r="D238">
            <v>13.77</v>
          </cell>
          <cell r="E238">
            <v>37408</v>
          </cell>
        </row>
        <row r="239">
          <cell r="A239" t="str">
            <v>10.A.079</v>
          </cell>
          <cell r="B239" t="str">
            <v>Caixa d'água de fibra de vidro com tampa - 5000L</v>
          </cell>
          <cell r="C239" t="str">
            <v>UN</v>
          </cell>
          <cell r="D239">
            <v>672.21</v>
          </cell>
          <cell r="E239">
            <v>38108</v>
          </cell>
        </row>
        <row r="240">
          <cell r="A240" t="str">
            <v>10.A.080</v>
          </cell>
          <cell r="B240" t="str">
            <v>Bebedouro em concreto armado com duas alturas, lava-pé - sem piso</v>
          </cell>
          <cell r="C240" t="str">
            <v>UN</v>
          </cell>
          <cell r="D240">
            <v>1486.3</v>
          </cell>
          <cell r="E240">
            <v>39083</v>
          </cell>
        </row>
        <row r="241">
          <cell r="A241" t="str">
            <v>10.A.081</v>
          </cell>
          <cell r="B241" t="str">
            <v>Calha de PVC</v>
          </cell>
          <cell r="C241" t="str">
            <v>M</v>
          </cell>
          <cell r="D241">
            <v>28.88</v>
          </cell>
          <cell r="E241">
            <v>38718</v>
          </cell>
        </row>
        <row r="242">
          <cell r="A242" t="str">
            <v>10.A.082</v>
          </cell>
          <cell r="B242" t="str">
            <v>Tampo de granito amendoa esp = 2,0 cm</v>
          </cell>
          <cell r="C242" t="str">
            <v>M2</v>
          </cell>
          <cell r="D242">
            <v>127.72</v>
          </cell>
          <cell r="E242">
            <v>38718</v>
          </cell>
        </row>
        <row r="243">
          <cell r="A243" t="str">
            <v>10.A.083</v>
          </cell>
          <cell r="B243" t="str">
            <v>Curva de 90/4"</v>
          </cell>
          <cell r="C243" t="str">
            <v>UN</v>
          </cell>
          <cell r="D243">
            <v>11.84</v>
          </cell>
          <cell r="E243">
            <v>38718</v>
          </cell>
        </row>
        <row r="244">
          <cell r="A244" t="str">
            <v>10.A.084</v>
          </cell>
          <cell r="B244" t="str">
            <v>Joelho 90 soldável de PVC marrom p/ água fria (diam. 25,0 mm)</v>
          </cell>
          <cell r="C244" t="str">
            <v>UN</v>
          </cell>
          <cell r="D244">
            <v>3.31</v>
          </cell>
          <cell r="E244">
            <v>38108</v>
          </cell>
        </row>
        <row r="245">
          <cell r="A245" t="str">
            <v>10.A.085</v>
          </cell>
          <cell r="B245" t="str">
            <v>Joelho 90 soldável de PVC marrom p/ água fria (diam. 32,0 mm)</v>
          </cell>
          <cell r="C245" t="str">
            <v>UN</v>
          </cell>
          <cell r="D245">
            <v>3.94</v>
          </cell>
          <cell r="E245">
            <v>38108</v>
          </cell>
        </row>
        <row r="246">
          <cell r="A246" t="str">
            <v>10.A.086</v>
          </cell>
          <cell r="B246" t="str">
            <v>Joelho 90 soldável de PVC marrom p/ água fria (diam. 50,0 mm)</v>
          </cell>
          <cell r="C246" t="str">
            <v>UN</v>
          </cell>
          <cell r="D246">
            <v>5.77</v>
          </cell>
          <cell r="E246">
            <v>38108</v>
          </cell>
        </row>
        <row r="247">
          <cell r="A247" t="str">
            <v>10.A.087</v>
          </cell>
          <cell r="B247" t="str">
            <v>Joelho 90 soldável de PVC marrom p/ água fria (diam. 60,0 mm)</v>
          </cell>
          <cell r="C247" t="str">
            <v>UN</v>
          </cell>
          <cell r="D247">
            <v>14.78</v>
          </cell>
          <cell r="E247">
            <v>38108</v>
          </cell>
        </row>
        <row r="248">
          <cell r="A248" t="str">
            <v>10.A.088</v>
          </cell>
          <cell r="B248" t="str">
            <v>Tê 90 soldável de PVC marrom p/ água fria (diam. 25,0 mm)</v>
          </cell>
          <cell r="C248" t="str">
            <v>UN</v>
          </cell>
          <cell r="D248">
            <v>3.58</v>
          </cell>
          <cell r="E248">
            <v>38108</v>
          </cell>
        </row>
        <row r="249">
          <cell r="A249" t="str">
            <v>10.A.089</v>
          </cell>
          <cell r="B249" t="str">
            <v>Tê 90 soldável de PVC marrom p/ água fria (diam. 32,0 mm)</v>
          </cell>
          <cell r="C249" t="str">
            <v>UN</v>
          </cell>
          <cell r="D249">
            <v>4.5999999999999996</v>
          </cell>
          <cell r="E249">
            <v>38108</v>
          </cell>
        </row>
        <row r="250">
          <cell r="A250" t="str">
            <v>10.A.090</v>
          </cell>
          <cell r="B250" t="str">
            <v>Tê 90 soldável de PVC marrom p/ água fria (diam. 50,0 mm)</v>
          </cell>
          <cell r="C250" t="str">
            <v>UN</v>
          </cell>
          <cell r="D250">
            <v>7.02</v>
          </cell>
          <cell r="E250">
            <v>38108</v>
          </cell>
        </row>
        <row r="251">
          <cell r="A251" t="str">
            <v>10.A.091</v>
          </cell>
          <cell r="B251" t="str">
            <v>Tê 90 soldável de PVC marrom p/ água fria (diam. 60,0 mm)</v>
          </cell>
          <cell r="C251" t="str">
            <v>UN</v>
          </cell>
          <cell r="D251">
            <v>16.73</v>
          </cell>
          <cell r="E251">
            <v>38108</v>
          </cell>
        </row>
        <row r="252">
          <cell r="A252" t="str">
            <v>10.A.092</v>
          </cell>
          <cell r="B252" t="str">
            <v>Tê de redução 90 soldável de PVC marrom p/ água fria (diam. Ent. 32,0 mm diam. Saída 25,0 mm)</v>
          </cell>
          <cell r="C252" t="str">
            <v>UN</v>
          </cell>
          <cell r="D252">
            <v>6.11</v>
          </cell>
          <cell r="E252">
            <v>38108</v>
          </cell>
        </row>
        <row r="253">
          <cell r="A253" t="str">
            <v>10.A.093</v>
          </cell>
          <cell r="B253" t="str">
            <v>Tê de redução 90 soldável de PVC marrom p/ água fria (diam. Ent. 50,0 mm diam. Saída 25,0 mm)</v>
          </cell>
          <cell r="C253" t="str">
            <v>UN</v>
          </cell>
          <cell r="D253">
            <v>7.35</v>
          </cell>
          <cell r="E253">
            <v>38108</v>
          </cell>
        </row>
        <row r="254">
          <cell r="A254" t="str">
            <v>10.A.094</v>
          </cell>
          <cell r="B254" t="str">
            <v>Joelho 90 soldável de PVC marrom e com rosca com redução p/ água fria (diam. Sold. 25,0 mm diam. Rosc 1/2")</v>
          </cell>
          <cell r="C254" t="str">
            <v>UN</v>
          </cell>
          <cell r="D254">
            <v>3.53</v>
          </cell>
          <cell r="E254">
            <v>38108</v>
          </cell>
        </row>
        <row r="255">
          <cell r="A255" t="str">
            <v>10.A.095</v>
          </cell>
          <cell r="B255" t="str">
            <v>Joelho 45 PBV de PVC bege pérola p/ esgoto serie reforçada (diam. 40,0 mm)</v>
          </cell>
          <cell r="C255" t="str">
            <v>UN</v>
          </cell>
          <cell r="D255">
            <v>6.18</v>
          </cell>
          <cell r="E255">
            <v>38108</v>
          </cell>
        </row>
        <row r="256">
          <cell r="A256" t="str">
            <v>10.A.096</v>
          </cell>
          <cell r="B256" t="str">
            <v>Joelho 45 PBV de PVCbranco p/ esgoto serie normal (diam. 50,0 mm)</v>
          </cell>
          <cell r="C256" t="str">
            <v>UN</v>
          </cell>
          <cell r="D256">
            <v>6.21</v>
          </cell>
          <cell r="E256">
            <v>38108</v>
          </cell>
        </row>
        <row r="257">
          <cell r="A257" t="str">
            <v>10.A.097</v>
          </cell>
          <cell r="B257" t="str">
            <v>Joelho 45 PBV de PVCbranco p/ esgoto serie normal (diam. 75,0 mm)</v>
          </cell>
          <cell r="C257" t="str">
            <v>UN</v>
          </cell>
          <cell r="D257">
            <v>9.92</v>
          </cell>
          <cell r="E257">
            <v>38108</v>
          </cell>
        </row>
        <row r="258">
          <cell r="A258" t="str">
            <v>10.A.098</v>
          </cell>
          <cell r="B258" t="str">
            <v>Joelho 45 PBV de PVCbranco p/ esgoto serie normal (diam. 100,0 mm)</v>
          </cell>
          <cell r="C258" t="str">
            <v>UN</v>
          </cell>
          <cell r="D258">
            <v>12.58</v>
          </cell>
          <cell r="E258">
            <v>38108</v>
          </cell>
        </row>
        <row r="259">
          <cell r="A259" t="str">
            <v>10.A.099</v>
          </cell>
          <cell r="B259" t="str">
            <v>Joelho 90 PBV de PVC branco p/ esgoto serie normal (diam. 50,0 mm)</v>
          </cell>
          <cell r="C259" t="str">
            <v>UN</v>
          </cell>
          <cell r="D259">
            <v>5.79</v>
          </cell>
          <cell r="E259">
            <v>38108</v>
          </cell>
        </row>
        <row r="260">
          <cell r="A260" t="str">
            <v>10.A.100</v>
          </cell>
          <cell r="B260" t="str">
            <v>Joelho 90 PBV de PVC branco p/ esgoto serie normal (diam. 100,0 mm)</v>
          </cell>
          <cell r="C260" t="str">
            <v>UN</v>
          </cell>
          <cell r="D260">
            <v>12.63</v>
          </cell>
          <cell r="E260">
            <v>38108</v>
          </cell>
        </row>
        <row r="261">
          <cell r="A261" t="str">
            <v>10.A.101</v>
          </cell>
          <cell r="B261" t="str">
            <v>Junção simples PBV de PVC bege pérola p/ esgoto serie reforçada (diam. 50,0 mm)</v>
          </cell>
          <cell r="C261" t="str">
            <v>UN</v>
          </cell>
          <cell r="D261">
            <v>13.16</v>
          </cell>
          <cell r="E261">
            <v>38108</v>
          </cell>
        </row>
        <row r="262">
          <cell r="A262" t="str">
            <v>10.A.102</v>
          </cell>
          <cell r="B262" t="str">
            <v>Junção simples PBV de PVC bege pérola p/ esgoto serie reforçada (diam. 100,0 mm)</v>
          </cell>
          <cell r="C262" t="str">
            <v>UN</v>
          </cell>
          <cell r="D262">
            <v>30.32</v>
          </cell>
          <cell r="E262">
            <v>38108</v>
          </cell>
        </row>
        <row r="263">
          <cell r="A263" t="str">
            <v>10.A.103</v>
          </cell>
          <cell r="B263" t="str">
            <v>Junção simples PBV de PVC bege pérola p/ esgoto serie reforçada (diam.princ.100,0 mm diam. Derv. 75,0 mm)</v>
          </cell>
          <cell r="C263" t="str">
            <v>UN</v>
          </cell>
          <cell r="D263">
            <v>30.82</v>
          </cell>
          <cell r="E263">
            <v>38108</v>
          </cell>
        </row>
        <row r="264">
          <cell r="A264" t="str">
            <v>10.A.104</v>
          </cell>
          <cell r="B264" t="str">
            <v>Tê 90 PBV de PVC branco p/ esgoto serie normal (diam. 50,0 mm)</v>
          </cell>
          <cell r="C264" t="str">
            <v>UN</v>
          </cell>
          <cell r="D264">
            <v>8.0299999999999994</v>
          </cell>
          <cell r="E264">
            <v>38108</v>
          </cell>
        </row>
        <row r="265">
          <cell r="A265" t="str">
            <v>10.A.105</v>
          </cell>
          <cell r="B265" t="str">
            <v>Tê 90 de redução PVB de PVC branco p/ esgoto serie normal (diam. 100 x 50 mm)</v>
          </cell>
          <cell r="C265" t="str">
            <v>UN</v>
          </cell>
          <cell r="D265">
            <v>14.92</v>
          </cell>
          <cell r="E265">
            <v>38108</v>
          </cell>
        </row>
        <row r="266">
          <cell r="A266" t="str">
            <v>10.A.106</v>
          </cell>
          <cell r="B266" t="str">
            <v>Luva simples PBV de PVC branco p/ esgoto serie normal (diam. 50,0 mm)</v>
          </cell>
          <cell r="C266" t="str">
            <v>UN</v>
          </cell>
          <cell r="D266">
            <v>4.03</v>
          </cell>
          <cell r="E266">
            <v>38108</v>
          </cell>
        </row>
        <row r="267">
          <cell r="A267" t="str">
            <v>10.A.107</v>
          </cell>
          <cell r="B267" t="str">
            <v>Luva simples PBV de PVC branco p/ esgoto serie normal (diam. 75,0 mm)</v>
          </cell>
          <cell r="C267" t="str">
            <v>UN</v>
          </cell>
          <cell r="D267">
            <v>6.58</v>
          </cell>
          <cell r="E267">
            <v>38108</v>
          </cell>
        </row>
        <row r="268">
          <cell r="A268" t="str">
            <v>10.A.108</v>
          </cell>
          <cell r="B268" t="str">
            <v>Luva simples PBV de PVC branco p/ esgoto serie normal (diam. 100,0 mm)</v>
          </cell>
          <cell r="C268" t="str">
            <v>UN</v>
          </cell>
          <cell r="D268">
            <v>8.61</v>
          </cell>
          <cell r="E268">
            <v>38108</v>
          </cell>
        </row>
        <row r="269">
          <cell r="A269" t="str">
            <v>10.A.109</v>
          </cell>
          <cell r="B269" t="str">
            <v>Joelho 90 PBV de PVC bege pérola p/ esgoto serie reforçada (diam. 40,0 mm)</v>
          </cell>
          <cell r="C269" t="str">
            <v>UN</v>
          </cell>
          <cell r="D269">
            <v>6.34</v>
          </cell>
          <cell r="E269">
            <v>38108</v>
          </cell>
        </row>
        <row r="270">
          <cell r="A270" t="str">
            <v>10.A.110</v>
          </cell>
          <cell r="B270" t="str">
            <v>Caixa sifonada  de PVC p/ esgoto sanit.  (alt. 185,0 mm / diam. Ent. 40,00 diam. saída  75,0mm diam. Caixa 150,0 grelha redonda, n° de ent. 5)</v>
          </cell>
          <cell r="C270" t="str">
            <v>UN</v>
          </cell>
          <cell r="D270">
            <v>33.28</v>
          </cell>
          <cell r="E270">
            <v>38108</v>
          </cell>
        </row>
        <row r="271">
          <cell r="A271" t="str">
            <v>10.A.111</v>
          </cell>
          <cell r="B271" t="str">
            <v>Bucha de redução longa de PVC p/ esgoto serie normal (diam. 50x40 mm)</v>
          </cell>
          <cell r="C271" t="str">
            <v>UN</v>
          </cell>
          <cell r="D271">
            <v>3.22</v>
          </cell>
          <cell r="E271">
            <v>38108</v>
          </cell>
        </row>
        <row r="272">
          <cell r="A272" t="str">
            <v>10.A.112</v>
          </cell>
          <cell r="B272" t="str">
            <v>Válvula de descarga metálica sem registro interno (diam. 1 1/2")</v>
          </cell>
          <cell r="C272" t="str">
            <v>UN</v>
          </cell>
          <cell r="D272">
            <v>67.709999999999994</v>
          </cell>
          <cell r="E272">
            <v>38108</v>
          </cell>
        </row>
        <row r="273">
          <cell r="A273" t="str">
            <v>10.A.113</v>
          </cell>
          <cell r="B273" t="str">
            <v>Válvula de escoamento metálica p/ lavat./bidê (diam. 1")</v>
          </cell>
          <cell r="C273" t="str">
            <v>UN</v>
          </cell>
          <cell r="D273">
            <v>22.75</v>
          </cell>
          <cell r="E273">
            <v>38108</v>
          </cell>
        </row>
        <row r="274">
          <cell r="A274" t="str">
            <v>10.A.114</v>
          </cell>
          <cell r="B274" t="str">
            <v>Cabeceira p/calha de PVC - Tigre</v>
          </cell>
          <cell r="C274" t="str">
            <v>UN</v>
          </cell>
          <cell r="D274">
            <v>13.52</v>
          </cell>
          <cell r="E274">
            <v>38718</v>
          </cell>
        </row>
        <row r="275">
          <cell r="A275" t="str">
            <v>10.A.115</v>
          </cell>
          <cell r="B275" t="str">
            <v>Adaptador soldável c/ flanges e anel p/ caixa d'água de PVC marrom p/ água fria (diam. Sold. 25,0 mm / diam. Rosc. 3/4")</v>
          </cell>
          <cell r="C275" t="str">
            <v>UN</v>
          </cell>
          <cell r="D275">
            <v>6.18</v>
          </cell>
          <cell r="E275">
            <v>38108</v>
          </cell>
        </row>
        <row r="276">
          <cell r="A276" t="str">
            <v>10.A.116</v>
          </cell>
          <cell r="B276" t="str">
            <v>Adaptador soldável c/ flanges e anel p/ caixa d'água de PVC marrom p/ água fria (diam. Sold. 32,0 mm / diam. Rosc.1")</v>
          </cell>
          <cell r="C276" t="str">
            <v>UN</v>
          </cell>
          <cell r="D276">
            <v>10.02</v>
          </cell>
          <cell r="E276">
            <v>38108</v>
          </cell>
        </row>
        <row r="277">
          <cell r="A277" t="str">
            <v>10.A.117</v>
          </cell>
          <cell r="B277" t="str">
            <v>Adaptador soldável c/ flanges e anel p/ caixa d'água de PVC marrom p/ água fria (diam. Sold. 50,0 mm / diam. Rosc.1 1/2")</v>
          </cell>
          <cell r="C277" t="str">
            <v>UN</v>
          </cell>
          <cell r="D277">
            <v>13.98</v>
          </cell>
          <cell r="E277">
            <v>38108</v>
          </cell>
        </row>
        <row r="278">
          <cell r="A278" t="str">
            <v>10.A.118</v>
          </cell>
          <cell r="B278" t="str">
            <v>Adaptador soldável de PVC marrom p/ água fria (diam. 20,0 mm)</v>
          </cell>
          <cell r="C278" t="str">
            <v>UN</v>
          </cell>
          <cell r="D278">
            <v>1.64</v>
          </cell>
          <cell r="E278">
            <v>38108</v>
          </cell>
        </row>
        <row r="279">
          <cell r="A279" t="str">
            <v>10.A.119</v>
          </cell>
          <cell r="B279" t="str">
            <v>Adaptador soldável de PVC marrom p/ água fria (diam. 25,0 mm)</v>
          </cell>
          <cell r="C279" t="str">
            <v>UN</v>
          </cell>
          <cell r="D279">
            <v>1.75</v>
          </cell>
          <cell r="E279">
            <v>38108</v>
          </cell>
        </row>
        <row r="280">
          <cell r="A280" t="str">
            <v>10.A.120</v>
          </cell>
          <cell r="B280" t="str">
            <v>Engate flexível de PVC para entrada de água (300,0 mm / 1/2")</v>
          </cell>
          <cell r="C280" t="str">
            <v>UN</v>
          </cell>
          <cell r="D280">
            <v>9.17</v>
          </cell>
          <cell r="E280">
            <v>38108</v>
          </cell>
        </row>
        <row r="281">
          <cell r="A281" t="str">
            <v>10.A.121</v>
          </cell>
          <cell r="B281" t="str">
            <v>Adaptador curto de PVC 1 1/2"</v>
          </cell>
          <cell r="C281" t="str">
            <v>UN</v>
          </cell>
          <cell r="D281">
            <v>4.25</v>
          </cell>
          <cell r="E281">
            <v>38108</v>
          </cell>
        </row>
        <row r="282">
          <cell r="A282" t="str">
            <v>10.A.122</v>
          </cell>
          <cell r="B282" t="str">
            <v>Adaptador curto de PVC 2"</v>
          </cell>
          <cell r="C282" t="str">
            <v>UN</v>
          </cell>
          <cell r="D282">
            <v>7.56</v>
          </cell>
          <cell r="E282">
            <v>38108</v>
          </cell>
        </row>
        <row r="283">
          <cell r="A283" t="str">
            <v>10.A.123</v>
          </cell>
          <cell r="B283" t="str">
            <v>Bucha de redução soldável curta de PVC 32 x 25 mm</v>
          </cell>
          <cell r="C283" t="str">
            <v>UN</v>
          </cell>
          <cell r="D283">
            <v>1.68</v>
          </cell>
          <cell r="E283">
            <v>38108</v>
          </cell>
        </row>
        <row r="284">
          <cell r="A284" t="str">
            <v>10.A.124</v>
          </cell>
          <cell r="B284" t="str">
            <v>Bucha de redução soldável curta de PVC 60 x 50 mm</v>
          </cell>
          <cell r="C284" t="str">
            <v>UN</v>
          </cell>
          <cell r="D284">
            <v>4.58</v>
          </cell>
          <cell r="E284">
            <v>38108</v>
          </cell>
        </row>
        <row r="285">
          <cell r="A285" t="str">
            <v>10.A.125</v>
          </cell>
          <cell r="B285" t="str">
            <v>Bucha de redução soldável longa de PVC 50 x 25 mm</v>
          </cell>
          <cell r="C285" t="str">
            <v>UN</v>
          </cell>
          <cell r="D285">
            <v>3.65</v>
          </cell>
          <cell r="E285">
            <v>38108</v>
          </cell>
        </row>
        <row r="286">
          <cell r="A286" t="str">
            <v>10.A.126</v>
          </cell>
          <cell r="B286" t="str">
            <v>Junção simples de PVC p/ esgoto sanit. 100 x 50 mm</v>
          </cell>
          <cell r="C286" t="str">
            <v>UN</v>
          </cell>
          <cell r="D286">
            <v>15.58</v>
          </cell>
          <cell r="E286">
            <v>38108</v>
          </cell>
        </row>
        <row r="287">
          <cell r="A287" t="str">
            <v>10.A.127</v>
          </cell>
          <cell r="B287" t="str">
            <v>Bucha de redução longa de PVC 50 x 40 mm</v>
          </cell>
          <cell r="C287" t="str">
            <v>UN</v>
          </cell>
          <cell r="D287">
            <v>3.04</v>
          </cell>
          <cell r="E287">
            <v>38108</v>
          </cell>
        </row>
        <row r="288">
          <cell r="A288" t="str">
            <v>10.A.128</v>
          </cell>
          <cell r="B288" t="str">
            <v>Bucha de redução longa de PVC 100 x 50 mm</v>
          </cell>
          <cell r="C288" t="str">
            <v>UN</v>
          </cell>
          <cell r="D288">
            <v>6.42</v>
          </cell>
          <cell r="E288">
            <v>38108</v>
          </cell>
        </row>
        <row r="289">
          <cell r="A289" t="str">
            <v>10.A.129</v>
          </cell>
          <cell r="B289" t="str">
            <v>Tubo de ligação cromado para vaso sanitário</v>
          </cell>
          <cell r="C289" t="str">
            <v>UN</v>
          </cell>
          <cell r="D289">
            <v>19.690000000000001</v>
          </cell>
          <cell r="E289">
            <v>38108</v>
          </cell>
        </row>
        <row r="290">
          <cell r="A290" t="str">
            <v>10.A.130</v>
          </cell>
          <cell r="B290" t="str">
            <v>Válvula de descarga para mictório</v>
          </cell>
          <cell r="C290" t="str">
            <v>UN</v>
          </cell>
          <cell r="D290">
            <v>149.81</v>
          </cell>
          <cell r="E290">
            <v>38108</v>
          </cell>
        </row>
        <row r="291">
          <cell r="A291" t="str">
            <v>10.A.131</v>
          </cell>
          <cell r="B291" t="str">
            <v>Caixa sifonada  de PVC c/ corpo giratório p/ esgoto sanit.  (alt. 140,0 mm / diam. Ent. 40,0 diam. saída  50,0mm diam. Caixa 100,0 grelha redonda, n° de ent. 5)</v>
          </cell>
          <cell r="C291" t="str">
            <v>UN</v>
          </cell>
          <cell r="D291">
            <v>26.81</v>
          </cell>
          <cell r="E291">
            <v>38108</v>
          </cell>
        </row>
        <row r="292">
          <cell r="A292" t="str">
            <v>10.A.132</v>
          </cell>
          <cell r="B292" t="str">
            <v>Tubo de PAD 1"</v>
          </cell>
          <cell r="C292" t="str">
            <v>M</v>
          </cell>
          <cell r="D292">
            <v>17.07</v>
          </cell>
          <cell r="E292">
            <v>38108</v>
          </cell>
        </row>
        <row r="293">
          <cell r="A293" t="str">
            <v>10.A.133</v>
          </cell>
          <cell r="B293" t="str">
            <v>União para tubo de PAD 1"</v>
          </cell>
          <cell r="C293" t="str">
            <v>UN</v>
          </cell>
          <cell r="D293">
            <v>5.54</v>
          </cell>
          <cell r="E293">
            <v>38108</v>
          </cell>
        </row>
        <row r="294">
          <cell r="A294" t="str">
            <v>10.A.134</v>
          </cell>
          <cell r="B294" t="str">
            <v xml:space="preserve">Bebedouro e torneira de irrigação conforme detalhe </v>
          </cell>
          <cell r="C294" t="str">
            <v>UN</v>
          </cell>
          <cell r="D294">
            <v>654.62</v>
          </cell>
          <cell r="E294">
            <v>38718</v>
          </cell>
        </row>
        <row r="295">
          <cell r="A295" t="str">
            <v>10.A.135</v>
          </cell>
          <cell r="B295" t="str">
            <v>Tê de redução soldavel de PVC ( diam. De ent. 50 mm/saida 32mm)</v>
          </cell>
          <cell r="C295" t="str">
            <v>UN</v>
          </cell>
          <cell r="D295">
            <v>9.92</v>
          </cell>
          <cell r="E295">
            <v>38108</v>
          </cell>
        </row>
        <row r="296">
          <cell r="A296" t="str">
            <v>10.A.136</v>
          </cell>
          <cell r="B296" t="str">
            <v>CAP soldavel de PVC (diam. De 32 mm)</v>
          </cell>
          <cell r="C296" t="str">
            <v>UN</v>
          </cell>
          <cell r="D296">
            <v>4.12</v>
          </cell>
          <cell r="E296">
            <v>38718</v>
          </cell>
        </row>
        <row r="297">
          <cell r="A297" t="str">
            <v>10.A.137</v>
          </cell>
          <cell r="B297" t="str">
            <v>CAP roscavel de PVC (diam. De 4")</v>
          </cell>
          <cell r="C297" t="str">
            <v>UN</v>
          </cell>
          <cell r="D297">
            <v>21.23</v>
          </cell>
          <cell r="E297">
            <v>38718</v>
          </cell>
        </row>
        <row r="298">
          <cell r="A298" t="str">
            <v>10.A.138</v>
          </cell>
          <cell r="B298" t="str">
            <v>Joelho 45 soldavel de PVC p/ água fria (diametro da seção de 25 mm)</v>
          </cell>
          <cell r="C298" t="str">
            <v>UN</v>
          </cell>
          <cell r="D298">
            <v>3.86</v>
          </cell>
          <cell r="E298">
            <v>38718</v>
          </cell>
        </row>
        <row r="299">
          <cell r="A299" t="str">
            <v>10.A.139</v>
          </cell>
          <cell r="B299" t="str">
            <v>Joelho 45 soldavel de PVC p/ água fria (diâmetro da seção de 32 mm)</v>
          </cell>
          <cell r="C299" t="str">
            <v>UN</v>
          </cell>
          <cell r="D299">
            <v>5.16</v>
          </cell>
          <cell r="E299">
            <v>38718</v>
          </cell>
        </row>
        <row r="300">
          <cell r="A300" t="str">
            <v>10.A.140</v>
          </cell>
          <cell r="B300" t="str">
            <v>Cuba de louca de embutir</v>
          </cell>
          <cell r="C300" t="str">
            <v>UN</v>
          </cell>
          <cell r="D300">
            <v>122.81</v>
          </cell>
          <cell r="E300">
            <v>38718</v>
          </cell>
        </row>
        <row r="301">
          <cell r="A301" t="str">
            <v>10.A.141</v>
          </cell>
          <cell r="B301" t="str">
            <v>Calha em chapa de aço galvanizado - desenvolvimento 140 cm</v>
          </cell>
          <cell r="C301" t="str">
            <v>M</v>
          </cell>
          <cell r="D301">
            <v>68.349999999999994</v>
          </cell>
          <cell r="E301">
            <v>38108</v>
          </cell>
        </row>
        <row r="302">
          <cell r="A302" t="str">
            <v>10.A.142</v>
          </cell>
          <cell r="B302" t="str">
            <v>Plataforma de madeira a serem armadas sobre andaimes metálicos</v>
          </cell>
          <cell r="C302" t="str">
            <v>M2</v>
          </cell>
          <cell r="D302">
            <v>4.7300000000000004</v>
          </cell>
          <cell r="E302">
            <v>38108</v>
          </cell>
        </row>
        <row r="303">
          <cell r="A303" t="str">
            <v>10.A.143</v>
          </cell>
          <cell r="B303" t="str">
            <v>Válvula de retenção horizontal - 80(3")</v>
          </cell>
          <cell r="C303" t="str">
            <v>UN</v>
          </cell>
          <cell r="D303">
            <v>112.59</v>
          </cell>
          <cell r="E303">
            <v>38108</v>
          </cell>
        </row>
        <row r="304">
          <cell r="A304" t="str">
            <v>10.A.144</v>
          </cell>
          <cell r="B304" t="str">
            <v>Registro gaveta bruto - 80 (3")</v>
          </cell>
          <cell r="C304" t="str">
            <v>UN</v>
          </cell>
          <cell r="D304">
            <v>175.16</v>
          </cell>
          <cell r="E304">
            <v>38108</v>
          </cell>
        </row>
        <row r="305">
          <cell r="A305" t="str">
            <v>10.A.145</v>
          </cell>
          <cell r="B305" t="str">
            <v>Reservatório de fibra de vidro cilindrico com capacidade para 1000 l</v>
          </cell>
          <cell r="C305" t="str">
            <v>UN</v>
          </cell>
          <cell r="D305">
            <v>204.2</v>
          </cell>
          <cell r="E305">
            <v>38718</v>
          </cell>
        </row>
        <row r="306">
          <cell r="A306" t="str">
            <v xml:space="preserve"> v</v>
          </cell>
          <cell r="B306" t="str">
            <v>Tubo de cobre classe E  1/2"</v>
          </cell>
          <cell r="C306" t="str">
            <v>UN</v>
          </cell>
          <cell r="D306">
            <v>31.83</v>
          </cell>
          <cell r="E306">
            <v>38718</v>
          </cell>
        </row>
        <row r="307">
          <cell r="A307" t="str">
            <v>10.A.147</v>
          </cell>
          <cell r="B307" t="str">
            <v>Válvula de retencão, de pe com crivo de bronze - 1 1/4"</v>
          </cell>
          <cell r="C307" t="str">
            <v>UN</v>
          </cell>
          <cell r="D307">
            <v>38.26</v>
          </cell>
          <cell r="E307">
            <v>38718</v>
          </cell>
        </row>
        <row r="308">
          <cell r="A308" t="str">
            <v>10.A.148</v>
          </cell>
          <cell r="B308" t="str">
            <v>Torneira antivandalismo - docol pressmatic ou similar</v>
          </cell>
          <cell r="C308" t="str">
            <v xml:space="preserve">UN </v>
          </cell>
          <cell r="D308">
            <v>276.61</v>
          </cell>
          <cell r="E308">
            <v>39083</v>
          </cell>
        </row>
        <row r="309">
          <cell r="A309" t="str">
            <v>10.A.149</v>
          </cell>
          <cell r="B309" t="str">
            <v xml:space="preserve">Torneira com temporizador para jardim </v>
          </cell>
          <cell r="C309" t="str">
            <v xml:space="preserve">UN </v>
          </cell>
          <cell r="D309">
            <v>308.23</v>
          </cell>
          <cell r="E309">
            <v>38899</v>
          </cell>
        </row>
        <row r="310">
          <cell r="A310" t="str">
            <v>10.A.150</v>
          </cell>
          <cell r="B310" t="str">
            <v>Canaleta de alv. p/grelha ou tampa de concreto L=50CM</v>
          </cell>
          <cell r="C310" t="str">
            <v>M</v>
          </cell>
          <cell r="D310">
            <v>50.27</v>
          </cell>
          <cell r="E310">
            <v>38718</v>
          </cell>
        </row>
        <row r="311">
          <cell r="A311" t="str">
            <v>10.A.151</v>
          </cell>
          <cell r="B311" t="str">
            <v>Tubo de cobre 1/2"</v>
          </cell>
          <cell r="C311" t="str">
            <v>M</v>
          </cell>
          <cell r="D311">
            <v>22.72</v>
          </cell>
          <cell r="E311">
            <v>38899</v>
          </cell>
        </row>
        <row r="312">
          <cell r="A312" t="str">
            <v>10.A.152</v>
          </cell>
          <cell r="B312" t="str">
            <v>Ligação para despejo livre em sargeta, com tubo ferro fundido 75 mm</v>
          </cell>
          <cell r="C312" t="str">
            <v>M</v>
          </cell>
          <cell r="D312">
            <v>228.89</v>
          </cell>
          <cell r="E312">
            <v>38899</v>
          </cell>
        </row>
        <row r="313">
          <cell r="A313" t="str">
            <v>10.A.153</v>
          </cell>
          <cell r="B313" t="str">
            <v>Grelha ferro fundido 20x20 cm</v>
          </cell>
          <cell r="C313" t="str">
            <v>UND</v>
          </cell>
          <cell r="D313">
            <v>15.55</v>
          </cell>
          <cell r="E313">
            <v>38899</v>
          </cell>
        </row>
        <row r="314">
          <cell r="A314" t="str">
            <v>10.A.154</v>
          </cell>
          <cell r="B314" t="str">
            <v>Filtro anaerobico d=2,00 m  h=2,00 m</v>
          </cell>
          <cell r="C314" t="str">
            <v xml:space="preserve">UN </v>
          </cell>
          <cell r="D314">
            <v>3280.73</v>
          </cell>
          <cell r="E314">
            <v>39083</v>
          </cell>
        </row>
        <row r="315">
          <cell r="A315" t="str">
            <v>10.A.155</v>
          </cell>
          <cell r="B315" t="str">
            <v>Ralo sifonado redondo com grelhas cromadas e dimensões de 100x40mm</v>
          </cell>
          <cell r="C315" t="str">
            <v xml:space="preserve">UN </v>
          </cell>
          <cell r="D315">
            <v>25.32</v>
          </cell>
          <cell r="E315">
            <v>39083</v>
          </cell>
        </row>
        <row r="316">
          <cell r="A316" t="str">
            <v>10.A.156</v>
          </cell>
          <cell r="B316" t="str">
            <v>Dreno com pedra e manilha, conforme Det. Dr-01</v>
          </cell>
          <cell r="C316" t="str">
            <v>M</v>
          </cell>
          <cell r="D316">
            <v>40.479999999999997</v>
          </cell>
          <cell r="E316">
            <v>39083</v>
          </cell>
        </row>
        <row r="317">
          <cell r="A317" t="str">
            <v>10.A.157</v>
          </cell>
          <cell r="B317" t="str">
            <v>Válvula de descarga de PVC sem registro interno (diâmetro da seção: 1 1/2")</v>
          </cell>
          <cell r="C317" t="str">
            <v xml:space="preserve">UN </v>
          </cell>
          <cell r="D317">
            <v>88.6</v>
          </cell>
          <cell r="E317">
            <v>39083</v>
          </cell>
        </row>
        <row r="318">
          <cell r="A318" t="str">
            <v>10.A.158</v>
          </cell>
          <cell r="B318" t="str">
            <v>Canaleta com grelha de concreto - Det. Can-10</v>
          </cell>
          <cell r="C318" t="str">
            <v>M</v>
          </cell>
          <cell r="D318">
            <v>69.19</v>
          </cell>
          <cell r="E318">
            <v>39083</v>
          </cell>
        </row>
        <row r="319">
          <cell r="A319" t="str">
            <v>11.0.000</v>
          </cell>
          <cell r="B319" t="str">
            <v>Revestimentos</v>
          </cell>
          <cell r="C319">
            <v>0</v>
          </cell>
          <cell r="D319">
            <v>0</v>
          </cell>
          <cell r="E319">
            <v>0</v>
          </cell>
        </row>
        <row r="320">
          <cell r="A320" t="str">
            <v>11.A.002</v>
          </cell>
          <cell r="B320" t="str">
            <v>Revest parede c/ argamassa baritada c/equiv de 1,5 mm de chumbo</v>
          </cell>
          <cell r="C320" t="str">
            <v>M2</v>
          </cell>
          <cell r="D320">
            <v>51.35</v>
          </cell>
          <cell r="E320">
            <v>36526</v>
          </cell>
        </row>
        <row r="321">
          <cell r="A321" t="str">
            <v>11.A.003</v>
          </cell>
          <cell r="B321" t="str">
            <v>Passou p/a TABELA N.31 - 11.04.52 - Peitoril de concreto aparente</v>
          </cell>
          <cell r="C321" t="str">
            <v>M</v>
          </cell>
          <cell r="D321">
            <v>25.16</v>
          </cell>
          <cell r="E321">
            <v>35431</v>
          </cell>
        </row>
        <row r="322">
          <cell r="A322" t="str">
            <v>11.A.004</v>
          </cell>
          <cell r="B322" t="str">
            <v>Revestimento de cimento queimado</v>
          </cell>
          <cell r="C322" t="str">
            <v>M2</v>
          </cell>
          <cell r="D322">
            <v>4.33</v>
          </cell>
          <cell r="E322">
            <v>35431</v>
          </cell>
        </row>
        <row r="323">
          <cell r="A323" t="str">
            <v>11.A.005</v>
          </cell>
          <cell r="B323" t="str">
            <v>Chapisco externo grosso com adição de pedrisco e impermeabilizante</v>
          </cell>
          <cell r="C323" t="str">
            <v>M2</v>
          </cell>
          <cell r="D323">
            <v>4.33</v>
          </cell>
          <cell r="E323">
            <v>36526</v>
          </cell>
        </row>
        <row r="324">
          <cell r="A324" t="str">
            <v>11.A.009</v>
          </cell>
          <cell r="B324" t="str">
            <v xml:space="preserve">Revestimento em tijolo aparente, 1/2 tijolo  </v>
          </cell>
          <cell r="C324" t="str">
            <v>M2</v>
          </cell>
          <cell r="D324">
            <v>29.38</v>
          </cell>
          <cell r="E324">
            <v>36526</v>
          </cell>
        </row>
        <row r="325">
          <cell r="A325" t="str">
            <v>11.A.010</v>
          </cell>
          <cell r="B325" t="str">
            <v>Retirada de revestimento em azulejos</v>
          </cell>
          <cell r="C325" t="str">
            <v>M2</v>
          </cell>
          <cell r="D325">
            <v>0.89</v>
          </cell>
          <cell r="E325">
            <v>36526</v>
          </cell>
        </row>
        <row r="326">
          <cell r="A326" t="str">
            <v>11.A.011</v>
          </cell>
          <cell r="B326" t="str">
            <v>Recolocação de azulejos c/ argamassa colante</v>
          </cell>
          <cell r="C326" t="str">
            <v>M2</v>
          </cell>
          <cell r="D326">
            <v>4.49</v>
          </cell>
          <cell r="E326">
            <v>36526</v>
          </cell>
        </row>
        <row r="327">
          <cell r="A327" t="str">
            <v>11.A.012</v>
          </cell>
          <cell r="B327" t="str">
            <v xml:space="preserve">Revestimento ceramico Gail, 240 x 116 mm - cor 1000 com arg. de cim. e areia </v>
          </cell>
          <cell r="C327" t="str">
            <v>M2</v>
          </cell>
          <cell r="D327">
            <v>54.83</v>
          </cell>
          <cell r="E327">
            <v>38108</v>
          </cell>
        </row>
        <row r="328">
          <cell r="A328" t="str">
            <v>11.A.013</v>
          </cell>
          <cell r="B328" t="str">
            <v>Emboço - paredes internas e externas, argamassa mista de cimento, cal e areia - 1: 2: 9</v>
          </cell>
          <cell r="C328" t="str">
            <v>M2</v>
          </cell>
          <cell r="D328">
            <v>11.34</v>
          </cell>
          <cell r="E328">
            <v>38108</v>
          </cell>
        </row>
        <row r="329">
          <cell r="A329" t="str">
            <v>11.A.014</v>
          </cell>
          <cell r="B329" t="str">
            <v>Emboço - forros, argamassa mista de cimento, cal e areia - 1: 2: 9</v>
          </cell>
          <cell r="C329" t="str">
            <v>M2</v>
          </cell>
          <cell r="D329">
            <v>12.58</v>
          </cell>
          <cell r="E329">
            <v>38108</v>
          </cell>
        </row>
        <row r="330">
          <cell r="A330" t="str">
            <v>11.A.015</v>
          </cell>
          <cell r="B330" t="str">
            <v xml:space="preserve">Pastilha de porcelana 5 x 5 cm </v>
          </cell>
          <cell r="C330" t="str">
            <v>M2</v>
          </cell>
          <cell r="D330">
            <v>85.94</v>
          </cell>
          <cell r="E330">
            <v>39083</v>
          </cell>
        </row>
        <row r="331">
          <cell r="A331" t="str">
            <v>12.0.000</v>
          </cell>
          <cell r="B331" t="str">
            <v>Forros</v>
          </cell>
          <cell r="C331">
            <v>0</v>
          </cell>
          <cell r="D331">
            <v>0</v>
          </cell>
          <cell r="E331">
            <v>0</v>
          </cell>
        </row>
        <row r="332">
          <cell r="A332" t="str">
            <v>12.A.005</v>
          </cell>
          <cell r="B332" t="str">
            <v>Remoção de lambris de fibro cimento incl. entarugamento</v>
          </cell>
          <cell r="C332" t="str">
            <v>M2</v>
          </cell>
          <cell r="D332">
            <v>3.2</v>
          </cell>
          <cell r="E332">
            <v>36526</v>
          </cell>
        </row>
        <row r="333">
          <cell r="A333" t="str">
            <v>12.A.006</v>
          </cell>
          <cell r="B333" t="str">
            <v>Fornec. e aplicação de moldura de gesso simples</v>
          </cell>
          <cell r="C333" t="str">
            <v>M</v>
          </cell>
          <cell r="D333">
            <v>4.46</v>
          </cell>
          <cell r="E333">
            <v>36526</v>
          </cell>
        </row>
        <row r="334">
          <cell r="A334" t="str">
            <v>12.A.007</v>
          </cell>
          <cell r="B334" t="str">
            <v>Tábuas de madeira maciça p/ forro - cedrinho mesclado, 18,5 x 1 cm</v>
          </cell>
          <cell r="C334" t="str">
            <v>M2</v>
          </cell>
          <cell r="D334">
            <v>16.54</v>
          </cell>
          <cell r="E334">
            <v>36526</v>
          </cell>
        </row>
        <row r="335">
          <cell r="A335" t="str">
            <v>12.A.008</v>
          </cell>
          <cell r="B335" t="str">
            <v>Forro de gesso acartonado removível com perfil "T" de aço galvanizado, placas de 0,62x1,25 m, e= 12,50 mm - colocado - (já incluso: material + M.O. + equipamentos)</v>
          </cell>
          <cell r="C335" t="str">
            <v>M2</v>
          </cell>
          <cell r="D335">
            <v>36.4</v>
          </cell>
          <cell r="E335">
            <v>39083</v>
          </cell>
        </row>
        <row r="336">
          <cell r="A336" t="str">
            <v>13.0.000</v>
          </cell>
          <cell r="B336" t="str">
            <v>Pisos</v>
          </cell>
          <cell r="C336">
            <v>0</v>
          </cell>
          <cell r="D336">
            <v>0</v>
          </cell>
          <cell r="E336">
            <v>0</v>
          </cell>
        </row>
        <row r="337">
          <cell r="A337" t="str">
            <v>13.A.008</v>
          </cell>
          <cell r="B337" t="str">
            <v>Piso de ardósia 30 x 30 cm, assentado com cimento colante</v>
          </cell>
          <cell r="C337" t="str">
            <v>M2</v>
          </cell>
          <cell r="D337">
            <v>7.64</v>
          </cell>
          <cell r="E337">
            <v>37408</v>
          </cell>
        </row>
        <row r="338">
          <cell r="A338" t="str">
            <v>13.A.009</v>
          </cell>
          <cell r="B338" t="str">
            <v>Soleira de ardósia</v>
          </cell>
          <cell r="C338" t="str">
            <v>M2</v>
          </cell>
          <cell r="D338">
            <v>69.25</v>
          </cell>
          <cell r="E338">
            <v>37408</v>
          </cell>
        </row>
        <row r="339">
          <cell r="A339" t="str">
            <v>13.A.010</v>
          </cell>
          <cell r="B339" t="str">
            <v>Junta plástica 1,00x1,00m p/piso em cimentado até 10 m2</v>
          </cell>
          <cell r="C339" t="str">
            <v>M2</v>
          </cell>
          <cell r="D339">
            <v>1.56</v>
          </cell>
          <cell r="E339">
            <v>35431</v>
          </cell>
        </row>
        <row r="340">
          <cell r="A340" t="str">
            <v>13.A.011</v>
          </cell>
          <cell r="B340" t="str">
            <v>Junta plástica 1,00x1,00m p/piso em cimentado acima de 10 até 30m2</v>
          </cell>
          <cell r="C340" t="str">
            <v>M2</v>
          </cell>
          <cell r="D340">
            <v>1.49</v>
          </cell>
          <cell r="E340">
            <v>35431</v>
          </cell>
        </row>
        <row r="341">
          <cell r="A341" t="str">
            <v>13.A.012</v>
          </cell>
          <cell r="B341" t="str">
            <v>Junta plástica 1,00x1,00 m p/piso em cimentado acima de 30 até 50m2</v>
          </cell>
          <cell r="C341" t="str">
            <v>M2</v>
          </cell>
          <cell r="D341">
            <v>1.39</v>
          </cell>
          <cell r="E341">
            <v>35431</v>
          </cell>
        </row>
        <row r="342">
          <cell r="A342" t="str">
            <v>13.A.013</v>
          </cell>
          <cell r="B342" t="str">
            <v>Junta plástica 1,00x1,00 m p/ piso em cimentado acima de 50 m2</v>
          </cell>
          <cell r="C342" t="str">
            <v>M2</v>
          </cell>
          <cell r="D342">
            <v>1.34</v>
          </cell>
          <cell r="E342">
            <v>35431</v>
          </cell>
        </row>
        <row r="343">
          <cell r="A343" t="str">
            <v>13.A.018</v>
          </cell>
          <cell r="B343" t="str">
            <v>Soleira concreto aparente incl cantoneira de ferro</v>
          </cell>
          <cell r="C343" t="str">
            <v>M</v>
          </cell>
          <cell r="D343">
            <v>15.04</v>
          </cell>
          <cell r="E343">
            <v>37408</v>
          </cell>
        </row>
        <row r="344">
          <cell r="A344" t="str">
            <v>13.A.019</v>
          </cell>
          <cell r="B344" t="str">
            <v>Fita anti-derrapante, faixa c/5 cm larg, 2 mm esp, aplic em degrau</v>
          </cell>
          <cell r="C344" t="str">
            <v>M</v>
          </cell>
          <cell r="D344">
            <v>11.72</v>
          </cell>
          <cell r="E344">
            <v>35431</v>
          </cell>
        </row>
        <row r="345">
          <cell r="A345" t="str">
            <v>13.A.020</v>
          </cell>
          <cell r="B345" t="str">
            <v>Passou p/a TABELA N.31 - 13.03.10 - Rodapé de grês cerâmico, tipo alta resistência</v>
          </cell>
          <cell r="C345" t="str">
            <v>M</v>
          </cell>
          <cell r="D345">
            <v>6.68</v>
          </cell>
          <cell r="E345">
            <v>35431</v>
          </cell>
        </row>
        <row r="346">
          <cell r="A346" t="str">
            <v>13.A.021</v>
          </cell>
          <cell r="B346" t="str">
            <v>Junta plástica p/ piso 3/4 x 1/8 "</v>
          </cell>
          <cell r="C346" t="str">
            <v>M</v>
          </cell>
          <cell r="D346">
            <v>1.06</v>
          </cell>
          <cell r="E346">
            <v>35431</v>
          </cell>
        </row>
        <row r="347">
          <cell r="A347" t="str">
            <v>13.A.022</v>
          </cell>
          <cell r="B347" t="str">
            <v>Cimentado queimado roletado</v>
          </cell>
          <cell r="C347" t="str">
            <v>M2</v>
          </cell>
          <cell r="D347">
            <v>15.51</v>
          </cell>
          <cell r="E347">
            <v>38718</v>
          </cell>
        </row>
        <row r="348">
          <cell r="A348" t="str">
            <v>13.A.023</v>
          </cell>
          <cell r="B348" t="str">
            <v>Assentamento de pisos c/ cimento e areia - 1:3</v>
          </cell>
          <cell r="C348" t="str">
            <v>M2</v>
          </cell>
          <cell r="D348">
            <v>10.77</v>
          </cell>
          <cell r="E348">
            <v>35431</v>
          </cell>
        </row>
        <row r="349">
          <cell r="A349" t="str">
            <v>13.A.024</v>
          </cell>
          <cell r="B349" t="str">
            <v>Assentamento de tijolo comum c/ rejuntamento de argamassa 1:3</v>
          </cell>
          <cell r="C349" t="str">
            <v>M2</v>
          </cell>
          <cell r="D349">
            <v>15.26</v>
          </cell>
          <cell r="E349">
            <v>35431</v>
          </cell>
        </row>
        <row r="350">
          <cell r="A350" t="str">
            <v>13.A.029</v>
          </cell>
          <cell r="B350" t="str">
            <v>Demolição de manta de fibra textil de nailon</v>
          </cell>
          <cell r="C350" t="str">
            <v>M2</v>
          </cell>
          <cell r="D350">
            <v>2.2400000000000002</v>
          </cell>
          <cell r="E350">
            <v>38108</v>
          </cell>
        </row>
        <row r="351">
          <cell r="A351" t="str">
            <v>13.A.030</v>
          </cell>
          <cell r="B351" t="str">
            <v>USAR 13.A.018 - Soleira concreto aparente incl cantoneira de ferro</v>
          </cell>
          <cell r="C351" t="str">
            <v>M</v>
          </cell>
          <cell r="D351">
            <v>10.72</v>
          </cell>
          <cell r="E351">
            <v>35431</v>
          </cell>
        </row>
        <row r="352">
          <cell r="A352" t="str">
            <v>13.A.031</v>
          </cell>
          <cell r="B352" t="str">
            <v>Retirada e assentamento de rodapé em ladrilho cerâmico h = 7 cm</v>
          </cell>
          <cell r="C352" t="str">
            <v>M2</v>
          </cell>
          <cell r="D352">
            <v>1.52</v>
          </cell>
          <cell r="E352">
            <v>36526</v>
          </cell>
        </row>
        <row r="353">
          <cell r="A353" t="str">
            <v>13.A.032</v>
          </cell>
          <cell r="B353" t="str">
            <v>Ladrilho hidráulico liso, em cores diversas - 20x20 cm</v>
          </cell>
          <cell r="C353" t="str">
            <v>M2</v>
          </cell>
          <cell r="D353">
            <v>38.74</v>
          </cell>
          <cell r="E353">
            <v>36526</v>
          </cell>
        </row>
        <row r="354">
          <cell r="A354" t="str">
            <v>13.A.033</v>
          </cell>
          <cell r="B354" t="str">
            <v xml:space="preserve">Pedra mineira - inclusive assentamento </v>
          </cell>
          <cell r="C354" t="str">
            <v>M2</v>
          </cell>
          <cell r="D354">
            <v>43.8</v>
          </cell>
          <cell r="E354">
            <v>36526</v>
          </cell>
        </row>
        <row r="355">
          <cell r="A355" t="str">
            <v>13.A.034</v>
          </cell>
          <cell r="B355" t="str">
            <v>Granito polido, forras de 20 mm - amêndoa - colocado</v>
          </cell>
          <cell r="C355" t="str">
            <v>M2</v>
          </cell>
          <cell r="D355">
            <v>170.87</v>
          </cell>
          <cell r="E355">
            <v>36526</v>
          </cell>
        </row>
        <row r="356">
          <cell r="A356" t="str">
            <v>13.A.035</v>
          </cell>
          <cell r="B356" t="str">
            <v>Recolocação de forras de pedras naturais - granito ou mármore</v>
          </cell>
          <cell r="C356" t="str">
            <v>M2</v>
          </cell>
          <cell r="D356">
            <v>5.77</v>
          </cell>
          <cell r="E356">
            <v>36526</v>
          </cell>
        </row>
        <row r="357">
          <cell r="A357" t="str">
            <v>13.A.036</v>
          </cell>
          <cell r="B357" t="str">
            <v>Ladrilho hidráulico liso, em cores diversas - 20x20 cm</v>
          </cell>
          <cell r="C357" t="str">
            <v>M2</v>
          </cell>
          <cell r="D357">
            <v>66.25</v>
          </cell>
          <cell r="E357">
            <v>38718</v>
          </cell>
        </row>
        <row r="358">
          <cell r="A358" t="str">
            <v>13.A.037</v>
          </cell>
          <cell r="B358" t="str">
            <v>Assoalho de chapa naval 15mm, c/ pintura hidrófuga</v>
          </cell>
          <cell r="C358" t="str">
            <v>M2</v>
          </cell>
          <cell r="D358">
            <v>18.55</v>
          </cell>
          <cell r="E358">
            <v>36526</v>
          </cell>
        </row>
        <row r="359">
          <cell r="A359" t="str">
            <v>13.A.038</v>
          </cell>
          <cell r="B359" t="str">
            <v>ES - 2   Escada de concreto, degraus 15 x 30 cm</v>
          </cell>
          <cell r="C359" t="str">
            <v>M2</v>
          </cell>
          <cell r="D359">
            <v>103.36</v>
          </cell>
          <cell r="E359">
            <v>38718</v>
          </cell>
        </row>
        <row r="360">
          <cell r="A360" t="str">
            <v>13.A.039</v>
          </cell>
          <cell r="B360" t="str">
            <v>P.Pic-17  Piso de concreto c/ junta de mosaico português</v>
          </cell>
          <cell r="C360" t="str">
            <v>M2</v>
          </cell>
          <cell r="D360">
            <v>30.23</v>
          </cell>
          <cell r="E360">
            <v>36526</v>
          </cell>
        </row>
        <row r="361">
          <cell r="A361" t="str">
            <v>13.A.040</v>
          </cell>
          <cell r="B361" t="str">
            <v>Piso em ardósia, em placas, esp. 1,5 cm , colocado</v>
          </cell>
          <cell r="C361" t="str">
            <v>M2</v>
          </cell>
          <cell r="D361">
            <v>22</v>
          </cell>
          <cell r="E361">
            <v>36526</v>
          </cell>
        </row>
        <row r="362">
          <cell r="A362" t="str">
            <v>13.A.041</v>
          </cell>
          <cell r="B362" t="str">
            <v>Piso asfáltico sobre base de terra compactada p/ quadra de bocha</v>
          </cell>
          <cell r="C362" t="str">
            <v>M2</v>
          </cell>
          <cell r="D362">
            <v>2.25</v>
          </cell>
          <cell r="E362">
            <v>37408</v>
          </cell>
        </row>
        <row r="363">
          <cell r="A363" t="str">
            <v>13.A.042</v>
          </cell>
          <cell r="B363" t="str">
            <v>Piso em areia compactada h = 10,00 cm sobre base de terra</v>
          </cell>
          <cell r="C363" t="str">
            <v>M2</v>
          </cell>
          <cell r="D363">
            <v>10.52</v>
          </cell>
          <cell r="E363">
            <v>39083</v>
          </cell>
        </row>
        <row r="364">
          <cell r="A364" t="str">
            <v>13.A.043</v>
          </cell>
          <cell r="B364" t="str">
            <v>Resina acrílica p/ proteção de pisos cerâmicos</v>
          </cell>
          <cell r="C364" t="str">
            <v>M2</v>
          </cell>
          <cell r="D364">
            <v>8.14</v>
          </cell>
          <cell r="E364">
            <v>38108</v>
          </cell>
        </row>
        <row r="365">
          <cell r="A365" t="str">
            <v>13.A.044</v>
          </cell>
          <cell r="B365" t="str">
            <v>Concreto desempenado armado e alisado com junta plástica - 8 cm</v>
          </cell>
          <cell r="C365" t="str">
            <v>M2</v>
          </cell>
          <cell r="D365">
            <v>33.64</v>
          </cell>
          <cell r="E365">
            <v>37408</v>
          </cell>
        </row>
        <row r="366">
          <cell r="A366" t="str">
            <v>13.A.045</v>
          </cell>
          <cell r="B366" t="str">
            <v>Passeio de ladrilho hidraulico,inclusive preparo de caixa e base de concreto com 5 cm de espessura</v>
          </cell>
          <cell r="C366" t="str">
            <v>M2</v>
          </cell>
          <cell r="D366">
            <v>46.7</v>
          </cell>
          <cell r="E366">
            <v>37408</v>
          </cell>
        </row>
        <row r="367">
          <cell r="A367" t="str">
            <v>13.A.046</v>
          </cell>
          <cell r="B367" t="str">
            <v>Piso cerâmico esmalt. 30 x 30 cm - assent. Com arg. Colante</v>
          </cell>
          <cell r="C367" t="str">
            <v>M2</v>
          </cell>
          <cell r="D367">
            <v>15.4</v>
          </cell>
          <cell r="E367">
            <v>37408</v>
          </cell>
        </row>
        <row r="368">
          <cell r="A368" t="str">
            <v>13.A.047</v>
          </cell>
          <cell r="B368" t="str">
            <v>Soleira de Granito</v>
          </cell>
          <cell r="C368" t="str">
            <v>M2</v>
          </cell>
          <cell r="D368">
            <v>229.34</v>
          </cell>
          <cell r="E368">
            <v>39083</v>
          </cell>
        </row>
        <row r="369">
          <cell r="A369" t="str">
            <v>13.A.048</v>
          </cell>
          <cell r="B369" t="str">
            <v>Revestimento ceramico Gail, 240 x 116 mm - cor 1000, assent. arg. Colante</v>
          </cell>
          <cell r="C369" t="str">
            <v>M2</v>
          </cell>
          <cell r="D369">
            <v>34.979999999999997</v>
          </cell>
          <cell r="E369">
            <v>38108</v>
          </cell>
        </row>
        <row r="370">
          <cell r="A370" t="str">
            <v>13.A.049</v>
          </cell>
          <cell r="B370" t="str">
            <v>Piso solo cimento</v>
          </cell>
          <cell r="C370" t="str">
            <v>M3</v>
          </cell>
          <cell r="D370">
            <v>60.31</v>
          </cell>
          <cell r="E370">
            <v>39083</v>
          </cell>
        </row>
        <row r="371">
          <cell r="A371" t="str">
            <v>13.A.050</v>
          </cell>
          <cell r="B371" t="str">
            <v>Piso cerâmico esmalt. 40 x 40 cm - assent. Arg. Colante</v>
          </cell>
          <cell r="C371" t="str">
            <v>M2</v>
          </cell>
          <cell r="D371">
            <v>30.56</v>
          </cell>
          <cell r="E371">
            <v>39083</v>
          </cell>
        </row>
        <row r="372">
          <cell r="A372" t="str">
            <v>13.A.051</v>
          </cell>
          <cell r="B372" t="str">
            <v>Soleira cimentada de 15 cm</v>
          </cell>
          <cell r="C372" t="str">
            <v>M</v>
          </cell>
          <cell r="D372">
            <v>2.85</v>
          </cell>
          <cell r="E372">
            <v>38108</v>
          </cell>
        </row>
        <row r="373">
          <cell r="A373" t="str">
            <v>13.A.052</v>
          </cell>
          <cell r="B373" t="str">
            <v>Piso intertravado de concreto - 8,0 cm, usar o item 05-86-02 de SIURB</v>
          </cell>
          <cell r="C373" t="str">
            <v>M2</v>
          </cell>
          <cell r="D373">
            <v>35.799999999999997</v>
          </cell>
          <cell r="E373">
            <v>39083</v>
          </cell>
        </row>
        <row r="374">
          <cell r="A374" t="str">
            <v>13.A.053</v>
          </cell>
          <cell r="B374" t="str">
            <v>Piso intertravado de concreto - 6,0 cm, usar o item 05-86-01 de SIURB</v>
          </cell>
          <cell r="C374" t="str">
            <v>M2</v>
          </cell>
          <cell r="D374">
            <v>30.79</v>
          </cell>
          <cell r="E374">
            <v>39083</v>
          </cell>
        </row>
        <row r="375">
          <cell r="A375" t="str">
            <v>13.A.054</v>
          </cell>
          <cell r="B375" t="str">
            <v>Piso de pedrisco c/ orla de concreto (Det. Pi-83) - Larg. = 1,0 m</v>
          </cell>
          <cell r="C375" t="str">
            <v>M</v>
          </cell>
          <cell r="D375">
            <v>120.22</v>
          </cell>
          <cell r="E375">
            <v>39083</v>
          </cell>
        </row>
        <row r="376">
          <cell r="A376" t="str">
            <v>13.A.055</v>
          </cell>
          <cell r="B376" t="str">
            <v>Piso de ardósia sete lagoas, fornec. e colocação, inclusive rodapé.</v>
          </cell>
          <cell r="C376" t="str">
            <v>M2</v>
          </cell>
          <cell r="D376">
            <v>44.11</v>
          </cell>
          <cell r="E376">
            <v>38718</v>
          </cell>
        </row>
        <row r="377">
          <cell r="A377" t="str">
            <v>13.A.056</v>
          </cell>
          <cell r="B377" t="str">
            <v>Recolocação de lajota sextava  de concreto, articulada 6,0 cm</v>
          </cell>
          <cell r="C377" t="str">
            <v>M2</v>
          </cell>
          <cell r="D377">
            <v>13.6</v>
          </cell>
          <cell r="E377">
            <v>38718</v>
          </cell>
        </row>
        <row r="378">
          <cell r="A378" t="str">
            <v>13.A.057</v>
          </cell>
          <cell r="B378" t="str">
            <v>Recolocação de piso intertravado de concreto</v>
          </cell>
          <cell r="C378" t="str">
            <v>M2</v>
          </cell>
          <cell r="D378">
            <v>10.34</v>
          </cell>
          <cell r="E378">
            <v>38899</v>
          </cell>
        </row>
        <row r="379">
          <cell r="A379" t="str">
            <v>13.A.058</v>
          </cell>
          <cell r="B379" t="str">
            <v>Piso drenante de concreto, fornec e instalação - Det. Pi-102</v>
          </cell>
          <cell r="C379" t="str">
            <v>M2</v>
          </cell>
          <cell r="D379">
            <v>68.33</v>
          </cell>
          <cell r="E379">
            <v>39083</v>
          </cell>
        </row>
        <row r="380">
          <cell r="A380" t="str">
            <v>13.A.059</v>
          </cell>
          <cell r="B380" t="str">
            <v>Piso de pedra São Tomé, fornec e assentamento - Det. Pi - 89</v>
          </cell>
          <cell r="C380" t="str">
            <v>M2</v>
          </cell>
          <cell r="D380">
            <v>88.13</v>
          </cell>
          <cell r="E380">
            <v>38899</v>
          </cell>
        </row>
        <row r="381">
          <cell r="A381" t="str">
            <v>13.A.060</v>
          </cell>
          <cell r="B381" t="str">
            <v>Piso de terra batida, esp = 20,00 cm - Det. Pi - 98</v>
          </cell>
          <cell r="C381" t="str">
            <v>M2</v>
          </cell>
          <cell r="D381">
            <v>19.170000000000002</v>
          </cell>
          <cell r="E381">
            <v>39083</v>
          </cell>
        </row>
        <row r="382">
          <cell r="A382" t="str">
            <v>13.A.061</v>
          </cell>
          <cell r="B382" t="str">
            <v>Piso de areia, esp = 40 cm - Det. Pi - 103</v>
          </cell>
          <cell r="C382" t="str">
            <v>M2</v>
          </cell>
          <cell r="D382">
            <v>30.49</v>
          </cell>
          <cell r="E382">
            <v>39083</v>
          </cell>
        </row>
        <row r="383">
          <cell r="A383" t="str">
            <v>13.A.062</v>
          </cell>
          <cell r="B383" t="str">
            <v>Rejuntamento de blocos intertravados de concreto junto ao alinhamento da edificação</v>
          </cell>
          <cell r="C383" t="str">
            <v>M</v>
          </cell>
          <cell r="D383">
            <v>5.07</v>
          </cell>
          <cell r="E383">
            <v>39083</v>
          </cell>
        </row>
        <row r="384">
          <cell r="A384" t="str">
            <v>14.0.000</v>
          </cell>
          <cell r="B384" t="str">
            <v>Vidros</v>
          </cell>
          <cell r="C384">
            <v>0</v>
          </cell>
          <cell r="D384">
            <v>0</v>
          </cell>
          <cell r="E384">
            <v>0</v>
          </cell>
        </row>
        <row r="385">
          <cell r="A385" t="str">
            <v>14.A.003</v>
          </cell>
          <cell r="B385" t="str">
            <v>Vidro plano p/ caixilho, temperado, 10 mm - bronze ou cinza</v>
          </cell>
          <cell r="C385" t="str">
            <v>M2</v>
          </cell>
          <cell r="D385">
            <v>215.1</v>
          </cell>
          <cell r="E385">
            <v>36526</v>
          </cell>
        </row>
        <row r="386">
          <cell r="A386" t="str">
            <v>15.0.000</v>
          </cell>
          <cell r="B386" t="str">
            <v>Pintura</v>
          </cell>
          <cell r="C386">
            <v>0</v>
          </cell>
          <cell r="D386">
            <v>0</v>
          </cell>
          <cell r="E386">
            <v>0</v>
          </cell>
        </row>
        <row r="387">
          <cell r="A387" t="str">
            <v>15.A.002</v>
          </cell>
          <cell r="B387" t="str">
            <v>USAR O ITEM 15.A.005 - Pintura protetora c/ neutrol ou sim. em madei/to de telhado</v>
          </cell>
          <cell r="C387" t="str">
            <v>M2</v>
          </cell>
          <cell r="D387">
            <v>0.87</v>
          </cell>
          <cell r="E387">
            <v>36526</v>
          </cell>
        </row>
        <row r="388">
          <cell r="A388" t="str">
            <v>15.A.004</v>
          </cell>
          <cell r="B388" t="str">
            <v>Tinta epóxi - exterior de tubos e condutores</v>
          </cell>
          <cell r="C388" t="str">
            <v>M</v>
          </cell>
          <cell r="D388">
            <v>6.63</v>
          </cell>
          <cell r="E388">
            <v>35431</v>
          </cell>
        </row>
        <row r="389">
          <cell r="A389" t="str">
            <v>15.A.005</v>
          </cell>
          <cell r="B389" t="str">
            <v>Tratam. imunizante p/madeiramento c/Penetrol cupim ou similar</v>
          </cell>
          <cell r="C389" t="str">
            <v>M2</v>
          </cell>
          <cell r="D389">
            <v>5.98</v>
          </cell>
          <cell r="E389">
            <v>38899</v>
          </cell>
        </row>
        <row r="390">
          <cell r="A390" t="str">
            <v>15.A.006</v>
          </cell>
          <cell r="B390" t="str">
            <v>USAR O ITEM 15.A.005 - Líquido imunizante em madeira aparente</v>
          </cell>
          <cell r="C390" t="str">
            <v>M2</v>
          </cell>
          <cell r="D390">
            <v>2.77</v>
          </cell>
          <cell r="E390">
            <v>36526</v>
          </cell>
        </row>
        <row r="391">
          <cell r="A391" t="str">
            <v>15.A.008</v>
          </cell>
          <cell r="B391" t="str">
            <v>Pintura protetora - tinta, sobre látex PVA/revest/o acrílico, superfície não pichada</v>
          </cell>
          <cell r="C391" t="str">
            <v>M2</v>
          </cell>
          <cell r="D391">
            <v>7.06</v>
          </cell>
          <cell r="E391">
            <v>35431</v>
          </cell>
        </row>
        <row r="392">
          <cell r="A392" t="str">
            <v>15.A.009</v>
          </cell>
          <cell r="B392" t="str">
            <v>Pintura protetora - verniz, sobre látex PVA/revest/o acrílico, superfície não pichada</v>
          </cell>
          <cell r="C392" t="str">
            <v>M2</v>
          </cell>
          <cell r="D392">
            <v>7.77</v>
          </cell>
          <cell r="E392">
            <v>36526</v>
          </cell>
        </row>
        <row r="393">
          <cell r="A393" t="str">
            <v>15.A.010</v>
          </cell>
          <cell r="B393" t="str">
            <v>Pintura protetora - tinta, sobre látex PVA/revest/o acrílico, superfície pichada</v>
          </cell>
          <cell r="C393" t="str">
            <v>M2</v>
          </cell>
          <cell r="D393">
            <v>9.84</v>
          </cell>
          <cell r="E393">
            <v>35431</v>
          </cell>
        </row>
        <row r="394">
          <cell r="A394" t="str">
            <v>15.A.011</v>
          </cell>
          <cell r="B394" t="str">
            <v>Verniz fosco com filtro solar - uma demão</v>
          </cell>
          <cell r="C394" t="str">
            <v>M2</v>
          </cell>
          <cell r="D394">
            <v>3.7</v>
          </cell>
          <cell r="E394">
            <v>35432</v>
          </cell>
        </row>
        <row r="395">
          <cell r="A395" t="str">
            <v>15.A.012</v>
          </cell>
          <cell r="B395" t="str">
            <v>Verniz brilhante com filtro solar - uma demão</v>
          </cell>
          <cell r="C395" t="str">
            <v>M2</v>
          </cell>
          <cell r="D395">
            <v>3.56</v>
          </cell>
          <cell r="E395">
            <v>35433</v>
          </cell>
        </row>
        <row r="396">
          <cell r="A396" t="str">
            <v>15.A.013</v>
          </cell>
          <cell r="B396" t="str">
            <v>Quartzo acrílico - pintura em duas demãos</v>
          </cell>
          <cell r="C396" t="str">
            <v>M2</v>
          </cell>
          <cell r="D396">
            <v>18.329999999999998</v>
          </cell>
          <cell r="E396">
            <v>36526</v>
          </cell>
        </row>
        <row r="397">
          <cell r="A397" t="str">
            <v>15.A.014</v>
          </cell>
          <cell r="B397" t="str">
            <v>Esmalte sintético - concreto ou reboco c/ massa corrida</v>
          </cell>
          <cell r="C397" t="str">
            <v>M2</v>
          </cell>
          <cell r="D397">
            <v>8.39</v>
          </cell>
          <cell r="E397">
            <v>36526</v>
          </cell>
        </row>
        <row r="398">
          <cell r="A398" t="str">
            <v>15.A.015</v>
          </cell>
          <cell r="B398" t="str">
            <v xml:space="preserve">Imunizante para madeira bruta da ponte - Pq. Chico Mendes </v>
          </cell>
          <cell r="C398" t="str">
            <v>M2</v>
          </cell>
          <cell r="D398">
            <v>7.1</v>
          </cell>
          <cell r="E398">
            <v>36526</v>
          </cell>
        </row>
        <row r="399">
          <cell r="A399" t="str">
            <v>15.A.016</v>
          </cell>
          <cell r="B399" t="str">
            <v>Pintura texto e logotipo PMSP - Pq. Campo da Vinha</v>
          </cell>
          <cell r="C399" t="str">
            <v>UN</v>
          </cell>
          <cell r="D399">
            <v>688.04</v>
          </cell>
          <cell r="E399">
            <v>37408</v>
          </cell>
        </row>
        <row r="400">
          <cell r="A400" t="str">
            <v>15.A.017</v>
          </cell>
          <cell r="B400" t="str">
            <v>Madeiramento de telhado, peroba - peças especiais</v>
          </cell>
          <cell r="C400" t="str">
            <v>M3</v>
          </cell>
          <cell r="D400">
            <v>1612.73</v>
          </cell>
          <cell r="E400">
            <v>39083</v>
          </cell>
        </row>
        <row r="401">
          <cell r="A401" t="str">
            <v>17.0.000</v>
          </cell>
          <cell r="B401" t="str">
            <v>Serviços complementares</v>
          </cell>
          <cell r="C401">
            <v>0</v>
          </cell>
          <cell r="D401">
            <v>0</v>
          </cell>
          <cell r="E401">
            <v>0</v>
          </cell>
        </row>
        <row r="402">
          <cell r="A402" t="str">
            <v>17.A.001</v>
          </cell>
          <cell r="B402" t="str">
            <v>Bancada de ardósia, esp = 3,0 cm</v>
          </cell>
          <cell r="C402" t="str">
            <v>M2</v>
          </cell>
          <cell r="D402">
            <v>90.18</v>
          </cell>
          <cell r="E402">
            <v>37408</v>
          </cell>
        </row>
        <row r="403">
          <cell r="A403" t="str">
            <v>17.A.002</v>
          </cell>
          <cell r="B403" t="str">
            <v>Recolocação de gradil tipo parque inclusive mureta e fundações</v>
          </cell>
          <cell r="C403" t="str">
            <v>M</v>
          </cell>
          <cell r="D403">
            <v>74.86</v>
          </cell>
          <cell r="E403">
            <v>35431</v>
          </cell>
        </row>
        <row r="404">
          <cell r="A404" t="str">
            <v>17.A.003</v>
          </cell>
          <cell r="B404" t="str">
            <v>Retirada de gradil tipo parque inclusive mureta</v>
          </cell>
          <cell r="C404" t="str">
            <v>M</v>
          </cell>
          <cell r="D404">
            <v>15.5</v>
          </cell>
          <cell r="E404">
            <v>39083</v>
          </cell>
        </row>
        <row r="405">
          <cell r="A405" t="str">
            <v>17.A.004</v>
          </cell>
          <cell r="B405" t="str">
            <v>Gradil tipo parque com mureta sobre muro de arrimo</v>
          </cell>
          <cell r="C405" t="str">
            <v>M</v>
          </cell>
          <cell r="D405">
            <v>216.19</v>
          </cell>
          <cell r="E405">
            <v>36526</v>
          </cell>
        </row>
        <row r="406">
          <cell r="A406" t="str">
            <v>17.A.014</v>
          </cell>
          <cell r="B406" t="str">
            <v>Fornecimento e espalhamento de pedrisco</v>
          </cell>
          <cell r="C406" t="str">
            <v>M3</v>
          </cell>
          <cell r="D406">
            <v>40.57</v>
          </cell>
          <cell r="E406">
            <v>38899</v>
          </cell>
        </row>
        <row r="407">
          <cell r="A407" t="str">
            <v>17.A.015</v>
          </cell>
          <cell r="B407" t="str">
            <v>Fornecimento e aplicação de pedra n. 2</v>
          </cell>
          <cell r="C407" t="str">
            <v>M3</v>
          </cell>
          <cell r="D407">
            <v>37.28</v>
          </cell>
          <cell r="E407">
            <v>35435</v>
          </cell>
        </row>
        <row r="408">
          <cell r="A408" t="str">
            <v>17.A.017</v>
          </cell>
          <cell r="B408" t="str">
            <v>Orla de concreto p/ separação de canteiro - det. OR-4</v>
          </cell>
          <cell r="C408" t="str">
            <v>M</v>
          </cell>
          <cell r="D408">
            <v>21.01</v>
          </cell>
          <cell r="E408">
            <v>38108</v>
          </cell>
        </row>
        <row r="409">
          <cell r="A409" t="str">
            <v>17.A.018</v>
          </cell>
          <cell r="B409" t="str">
            <v>Piso cimentado c/caixa de terra p/ árvore 1 x 1 m - det. PI-10</v>
          </cell>
          <cell r="C409" t="str">
            <v>M2</v>
          </cell>
          <cell r="D409">
            <v>22.68</v>
          </cell>
          <cell r="E409">
            <v>38108</v>
          </cell>
        </row>
        <row r="410">
          <cell r="A410" t="str">
            <v>17.A.019</v>
          </cell>
          <cell r="B410" t="str">
            <v>Piso ciment quadric tipo "Prefeitura",50x50cm,juntas emulsão asfált</v>
          </cell>
          <cell r="C410" t="str">
            <v>M2</v>
          </cell>
          <cell r="D410">
            <v>15.58</v>
          </cell>
          <cell r="E410">
            <v>35432</v>
          </cell>
        </row>
        <row r="411">
          <cell r="A411" t="str">
            <v>17.A.022</v>
          </cell>
          <cell r="B411" t="str">
            <v>Banco de concreto 2,40 x 0,40 m - det. DPBA-01, antigo det. BA-3</v>
          </cell>
          <cell r="C411" t="str">
            <v>UN</v>
          </cell>
          <cell r="D411">
            <v>288.63</v>
          </cell>
          <cell r="E411">
            <v>39083</v>
          </cell>
        </row>
        <row r="412">
          <cell r="A412" t="str">
            <v>17.A.023</v>
          </cell>
          <cell r="B412" t="str">
            <v>Mesa - banco em blocos de concreto estrutural aparente - Det. P.Mes-02</v>
          </cell>
          <cell r="C412" t="str">
            <v>UN</v>
          </cell>
          <cell r="D412">
            <v>227.13</v>
          </cell>
          <cell r="E412">
            <v>39083</v>
          </cell>
        </row>
        <row r="413">
          <cell r="A413" t="str">
            <v>17.A.030</v>
          </cell>
          <cell r="B413" t="str">
            <v>Piso de terra compactada - L=1,50m,incl limpeza do terreno</v>
          </cell>
          <cell r="C413" t="str">
            <v>M</v>
          </cell>
          <cell r="D413">
            <v>10.16</v>
          </cell>
          <cell r="E413">
            <v>38718</v>
          </cell>
        </row>
        <row r="414">
          <cell r="A414" t="str">
            <v>17.A.031</v>
          </cell>
          <cell r="B414" t="str">
            <v>Drenagem de play ground - L = 0,90 m</v>
          </cell>
          <cell r="C414" t="str">
            <v>M</v>
          </cell>
          <cell r="D414">
            <v>35.68</v>
          </cell>
          <cell r="E414">
            <v>38108</v>
          </cell>
        </row>
        <row r="415">
          <cell r="A415" t="str">
            <v>17.A.032</v>
          </cell>
          <cell r="B415" t="str">
            <v>Assentamento pedra de mão no espelho d` água - Pq. Darcy Silva</v>
          </cell>
          <cell r="C415" t="str">
            <v>GL</v>
          </cell>
          <cell r="D415">
            <v>294.04000000000002</v>
          </cell>
          <cell r="E415">
            <v>38108</v>
          </cell>
        </row>
        <row r="416">
          <cell r="A416" t="str">
            <v>17.A.033</v>
          </cell>
          <cell r="B416" t="str">
            <v>Retirada de tela de proteção</v>
          </cell>
          <cell r="C416" t="str">
            <v>M2</v>
          </cell>
          <cell r="D416">
            <v>4.92</v>
          </cell>
          <cell r="E416">
            <v>38108</v>
          </cell>
        </row>
        <row r="417">
          <cell r="A417" t="str">
            <v>17.A.034</v>
          </cell>
          <cell r="B417" t="str">
            <v>Gradil tipo parque c/mureta e fund - det DEPAVE revisado-DPGP A/E-01</v>
          </cell>
          <cell r="C417" t="str">
            <v>M</v>
          </cell>
          <cell r="D417">
            <v>293.36</v>
          </cell>
          <cell r="E417">
            <v>36526</v>
          </cell>
        </row>
        <row r="418">
          <cell r="A418" t="str">
            <v>17.A.041</v>
          </cell>
          <cell r="B418" t="str">
            <v>Fornec. coloc. placa sinaliz. vert., tipo "A", 550x100x15 cm</v>
          </cell>
          <cell r="C418" t="str">
            <v>UN</v>
          </cell>
          <cell r="D418">
            <v>8704.51</v>
          </cell>
          <cell r="E418">
            <v>38108</v>
          </cell>
        </row>
        <row r="419">
          <cell r="A419" t="str">
            <v>17.A.042</v>
          </cell>
          <cell r="B419" t="str">
            <v>Fornec. coloc. placa sinaliz. vert., tipo "B", 240x60x10 cm</v>
          </cell>
          <cell r="C419" t="str">
            <v>UN</v>
          </cell>
          <cell r="D419">
            <v>2411.96</v>
          </cell>
          <cell r="E419">
            <v>38108</v>
          </cell>
        </row>
        <row r="420">
          <cell r="A420" t="str">
            <v>17.A.043</v>
          </cell>
          <cell r="B420" t="str">
            <v>Fornec. coloc. placa sinaliz. vert., tipo "B", f/v, 240x60x10 cm</v>
          </cell>
          <cell r="C420" t="str">
            <v>UN</v>
          </cell>
          <cell r="D420">
            <v>4781.57</v>
          </cell>
          <cell r="E420">
            <v>38108</v>
          </cell>
        </row>
        <row r="421">
          <cell r="A421" t="str">
            <v>17.A.044</v>
          </cell>
          <cell r="B421" t="str">
            <v>Fornec. coloc. placa sinaliz. vert., tipo "C", frente,120x60x10 cm</v>
          </cell>
          <cell r="C421" t="str">
            <v>UN</v>
          </cell>
          <cell r="D421">
            <v>1231.95</v>
          </cell>
          <cell r="E421">
            <v>38108</v>
          </cell>
        </row>
        <row r="422">
          <cell r="A422" t="str">
            <v>17.A.045</v>
          </cell>
          <cell r="B422" t="str">
            <v>Fornec. coloc. placa sinaliz. vert., tipo "D", 30x20x1,5 cm</v>
          </cell>
          <cell r="C422" t="str">
            <v>UN</v>
          </cell>
          <cell r="D422">
            <v>95.24</v>
          </cell>
          <cell r="E422">
            <v>38108</v>
          </cell>
        </row>
        <row r="423">
          <cell r="A423" t="str">
            <v>17.A.046</v>
          </cell>
          <cell r="B423" t="str">
            <v>Fornec. coloc. placa sinaliz. vert., tipo "B1", frente, 300x60x10 cm</v>
          </cell>
          <cell r="C423" t="str">
            <v>UN</v>
          </cell>
          <cell r="D423">
            <v>1560.37</v>
          </cell>
          <cell r="E423">
            <v>35436</v>
          </cell>
        </row>
        <row r="424">
          <cell r="A424" t="str">
            <v>17.A.053</v>
          </cell>
          <cell r="B424" t="str">
            <v>Retirada de gradil GPM-1 incl mureta</v>
          </cell>
          <cell r="C424" t="str">
            <v>M</v>
          </cell>
          <cell r="D424">
            <v>9.85</v>
          </cell>
          <cell r="E424">
            <v>35437</v>
          </cell>
        </row>
        <row r="425">
          <cell r="A425" t="str">
            <v>17.A.054</v>
          </cell>
          <cell r="B425" t="str">
            <v>Recolocação de gradil GPM-1 incl mureta</v>
          </cell>
          <cell r="C425" t="str">
            <v>M</v>
          </cell>
          <cell r="D425">
            <v>40.880000000000003</v>
          </cell>
          <cell r="E425">
            <v>35438</v>
          </cell>
        </row>
        <row r="426">
          <cell r="A426" t="str">
            <v>17.A.056</v>
          </cell>
          <cell r="B426" t="str">
            <v>Orla de paralelepípedo sobre lastro de concreto</v>
          </cell>
          <cell r="C426" t="str">
            <v>M</v>
          </cell>
          <cell r="D426">
            <v>4.71</v>
          </cell>
          <cell r="E426">
            <v>37408</v>
          </cell>
        </row>
        <row r="427">
          <cell r="A427" t="str">
            <v>17.A.057</v>
          </cell>
          <cell r="B427" t="str">
            <v>Abrigo p/lixo HV-19 - l = 1,66 m</v>
          </cell>
          <cell r="C427" t="str">
            <v>UN</v>
          </cell>
          <cell r="D427">
            <v>310.32</v>
          </cell>
          <cell r="E427">
            <v>35440</v>
          </cell>
        </row>
        <row r="428">
          <cell r="A428" t="str">
            <v>17.A.059</v>
          </cell>
          <cell r="B428" t="str">
            <v>Demolição de paredes com toras de madeira h até 3 m</v>
          </cell>
          <cell r="C428" t="str">
            <v>M2</v>
          </cell>
          <cell r="D428">
            <v>0.6</v>
          </cell>
          <cell r="E428">
            <v>35441</v>
          </cell>
        </row>
        <row r="429">
          <cell r="A429" t="str">
            <v>17.A.060</v>
          </cell>
          <cell r="B429" t="str">
            <v>Passou p/a TABELA N.31 - 17.04.12 - Limpeza de superfície de concreto por hidrojateamento</v>
          </cell>
          <cell r="C429" t="str">
            <v>M2</v>
          </cell>
          <cell r="D429">
            <v>4</v>
          </cell>
          <cell r="E429">
            <v>35442</v>
          </cell>
        </row>
        <row r="430">
          <cell r="A430" t="str">
            <v>17.A.061</v>
          </cell>
          <cell r="B430" t="str">
            <v>Passou p/a TABELA N.31 - 17.03.55 - Demarc. de quadra com tinta a base de resina epóxi - voleibol</v>
          </cell>
          <cell r="C430" t="str">
            <v>UN</v>
          </cell>
          <cell r="D430">
            <v>55.38</v>
          </cell>
          <cell r="E430">
            <v>35443</v>
          </cell>
        </row>
        <row r="431">
          <cell r="A431" t="str">
            <v>17.A.062</v>
          </cell>
          <cell r="B431" t="str">
            <v>Quiosque com telha cerâmica "paulistinha" e tijolo recozido-det Qui-11</v>
          </cell>
          <cell r="C431" t="str">
            <v>UN</v>
          </cell>
          <cell r="D431">
            <v>39719.480000000003</v>
          </cell>
          <cell r="E431">
            <v>37408</v>
          </cell>
        </row>
        <row r="432">
          <cell r="A432" t="str">
            <v>17.A.063</v>
          </cell>
          <cell r="B432" t="str">
            <v>Bate pneu em tubo de ferro galv 3" - c = 1,90 m</v>
          </cell>
          <cell r="C432" t="str">
            <v>UN</v>
          </cell>
          <cell r="D432">
            <v>107.67</v>
          </cell>
          <cell r="E432">
            <v>35445</v>
          </cell>
        </row>
        <row r="433">
          <cell r="A433" t="str">
            <v>17.A.064</v>
          </cell>
          <cell r="B433" t="str">
            <v>Churrasqueira com tijolo requeimado - DPCH A-02</v>
          </cell>
          <cell r="C433" t="str">
            <v>UN</v>
          </cell>
          <cell r="D433">
            <v>372.36</v>
          </cell>
          <cell r="E433">
            <v>36526</v>
          </cell>
        </row>
        <row r="434">
          <cell r="A434" t="str">
            <v>17.A.065</v>
          </cell>
          <cell r="B434" t="str">
            <v>Churrasqueira com tijolo refratário - DPCH A-01</v>
          </cell>
          <cell r="C434" t="str">
            <v>UN</v>
          </cell>
          <cell r="D434">
            <v>775.07</v>
          </cell>
          <cell r="E434">
            <v>38108</v>
          </cell>
        </row>
        <row r="435">
          <cell r="A435" t="str">
            <v>17.A.066</v>
          </cell>
          <cell r="B435" t="str">
            <v>Fornec e coloc tela galv ondulada 15mm-fio 16,box"A"-veter Pq Anhang</v>
          </cell>
          <cell r="C435" t="str">
            <v>M2</v>
          </cell>
          <cell r="D435">
            <v>41.21</v>
          </cell>
          <cell r="E435">
            <v>35448</v>
          </cell>
        </row>
        <row r="436">
          <cell r="A436" t="str">
            <v>17.A.067</v>
          </cell>
          <cell r="B436" t="str">
            <v>Porta recinto tipo A,tela 15mm-fio 16,ond estrut fg 1",incl pintura</v>
          </cell>
          <cell r="C436" t="str">
            <v>M2</v>
          </cell>
          <cell r="D436">
            <v>139.65</v>
          </cell>
          <cell r="E436">
            <v>35449</v>
          </cell>
        </row>
        <row r="437">
          <cell r="A437" t="str">
            <v>17.A.068</v>
          </cell>
          <cell r="B437" t="str">
            <v>Porta recinto tipo B,tela 20mm-fio 12,ond estrut fg 1",incl pintura</v>
          </cell>
          <cell r="C437" t="str">
            <v>M2</v>
          </cell>
          <cell r="D437">
            <v>145.59</v>
          </cell>
          <cell r="E437">
            <v>35450</v>
          </cell>
        </row>
        <row r="438">
          <cell r="A438" t="str">
            <v>17.A.069</v>
          </cell>
          <cell r="B438" t="str">
            <v>Fornec e coloc tela galv ondulada 20mm-fio16-box "B"-veter Pq Anhang</v>
          </cell>
          <cell r="C438" t="str">
            <v>M2</v>
          </cell>
          <cell r="D438">
            <v>124.82</v>
          </cell>
          <cell r="E438">
            <v>38718</v>
          </cell>
        </row>
        <row r="439">
          <cell r="A439" t="str">
            <v>17.A.070</v>
          </cell>
          <cell r="B439" t="str">
            <v>Porta recinto tipo C,tela 20mm-fio12,ond estrut fg 1",incl pintura</v>
          </cell>
          <cell r="C439" t="str">
            <v>M2</v>
          </cell>
          <cell r="D439">
            <v>400.86</v>
          </cell>
          <cell r="E439">
            <v>38718</v>
          </cell>
        </row>
        <row r="440">
          <cell r="A440" t="str">
            <v>17.A.071</v>
          </cell>
          <cell r="B440" t="str">
            <v>Fornec e coloc tela galv ondul, 20mm-fio 12, box "c"-veter Pq Anhang</v>
          </cell>
          <cell r="C440" t="str">
            <v>M2</v>
          </cell>
          <cell r="D440">
            <v>50.33</v>
          </cell>
          <cell r="E440">
            <v>35453</v>
          </cell>
        </row>
        <row r="441">
          <cell r="A441" t="str">
            <v>17.A.072</v>
          </cell>
          <cell r="B441" t="str">
            <v>Piso de terra batida</v>
          </cell>
          <cell r="C441" t="str">
            <v>M2</v>
          </cell>
          <cell r="D441">
            <v>1.64</v>
          </cell>
          <cell r="E441">
            <v>39083</v>
          </cell>
        </row>
        <row r="442">
          <cell r="A442" t="str">
            <v>17.A.073</v>
          </cell>
          <cell r="B442" t="str">
            <v>Piso de pó de brita det. PI-90</v>
          </cell>
          <cell r="C442" t="str">
            <v>M2</v>
          </cell>
          <cell r="D442">
            <v>10.91</v>
          </cell>
          <cell r="E442">
            <v>37408</v>
          </cell>
        </row>
        <row r="443">
          <cell r="A443" t="str">
            <v>17.A.074</v>
          </cell>
          <cell r="B443" t="str">
            <v>Orla de eucalipto c/ tratamento - det. PI-65</v>
          </cell>
          <cell r="C443" t="str">
            <v>M</v>
          </cell>
          <cell r="D443">
            <v>8.02</v>
          </cell>
          <cell r="E443">
            <v>38108</v>
          </cell>
        </row>
        <row r="444">
          <cell r="A444" t="str">
            <v>17.A.075</v>
          </cell>
          <cell r="B444" t="str">
            <v>Orla de paralelepípedo sobre areia - det. Pi-90</v>
          </cell>
          <cell r="C444" t="str">
            <v>M</v>
          </cell>
          <cell r="D444">
            <v>3.61</v>
          </cell>
          <cell r="E444">
            <v>37408</v>
          </cell>
        </row>
        <row r="445">
          <cell r="A445" t="str">
            <v>17.A.076</v>
          </cell>
          <cell r="B445" t="str">
            <v>Orla dupla de paralelepípedo nos 2 lados da pista - det. PI-32</v>
          </cell>
          <cell r="C445" t="str">
            <v>M</v>
          </cell>
          <cell r="D445">
            <v>26.52</v>
          </cell>
          <cell r="E445">
            <v>37408</v>
          </cell>
        </row>
        <row r="446">
          <cell r="A446" t="str">
            <v>17.A.077</v>
          </cell>
          <cell r="B446" t="str">
            <v>Piso de pedrisco det. PI-89</v>
          </cell>
          <cell r="C446" t="str">
            <v>M2</v>
          </cell>
          <cell r="D446">
            <v>14.51</v>
          </cell>
          <cell r="E446">
            <v>38108</v>
          </cell>
        </row>
        <row r="447">
          <cell r="A447" t="str">
            <v>17.A.078</v>
          </cell>
          <cell r="B447" t="str">
            <v>Alambrado p/ campo de futebol det. GR-34 (h=1,20m)</v>
          </cell>
          <cell r="C447" t="str">
            <v>M</v>
          </cell>
          <cell r="D447">
            <v>68.7</v>
          </cell>
          <cell r="E447">
            <v>39083</v>
          </cell>
        </row>
        <row r="448">
          <cell r="A448" t="str">
            <v>17.A.079</v>
          </cell>
          <cell r="B448" t="str">
            <v>Alambrado p/ campo de futebol det. GR-34 (h=4,00m)</v>
          </cell>
          <cell r="C448" t="str">
            <v>M</v>
          </cell>
          <cell r="D448">
            <v>197.78</v>
          </cell>
          <cell r="E448">
            <v>39083</v>
          </cell>
        </row>
        <row r="449">
          <cell r="A449" t="str">
            <v>17.A.080</v>
          </cell>
          <cell r="B449" t="str">
            <v>Portão p/ alambrado det. GR-34 - l=0,90m x h= 1,20m</v>
          </cell>
          <cell r="C449" t="str">
            <v>UN</v>
          </cell>
          <cell r="D449">
            <v>127.74</v>
          </cell>
          <cell r="E449">
            <v>39083</v>
          </cell>
        </row>
        <row r="450">
          <cell r="A450" t="str">
            <v>17.A.081</v>
          </cell>
          <cell r="B450" t="str">
            <v>Portão p/alambrado det. GR-34 - l=0,90m x 2,00m</v>
          </cell>
          <cell r="C450" t="str">
            <v>UN</v>
          </cell>
          <cell r="D450">
            <v>103.17</v>
          </cell>
          <cell r="E450">
            <v>37408</v>
          </cell>
        </row>
        <row r="451">
          <cell r="A451" t="str">
            <v>17.A.082</v>
          </cell>
          <cell r="B451" t="str">
            <v>Portão p/alambrado det. GR-33 - l=0,90m x 2,00m</v>
          </cell>
          <cell r="C451" t="str">
            <v>UN</v>
          </cell>
          <cell r="D451">
            <v>69.790000000000006</v>
          </cell>
          <cell r="E451">
            <v>35454</v>
          </cell>
        </row>
        <row r="452">
          <cell r="A452" t="str">
            <v>17.A.083</v>
          </cell>
          <cell r="B452" t="str">
            <v>Portão p/alambrado det. GR-33 - l=1,00m x h=1,10m</v>
          </cell>
          <cell r="C452" t="str">
            <v>UN</v>
          </cell>
          <cell r="D452">
            <v>45.09</v>
          </cell>
          <cell r="E452">
            <v>35455</v>
          </cell>
        </row>
        <row r="453">
          <cell r="A453" t="str">
            <v>17.A.084</v>
          </cell>
          <cell r="B453" t="str">
            <v>Alambrado p/quadras de esportes det. GR-34 (h=1,20m)</v>
          </cell>
          <cell r="C453" t="str">
            <v>M</v>
          </cell>
          <cell r="D453">
            <v>40.17</v>
          </cell>
          <cell r="E453">
            <v>35456</v>
          </cell>
        </row>
        <row r="454">
          <cell r="A454" t="str">
            <v>17.A.085</v>
          </cell>
          <cell r="B454" t="str">
            <v>Portão p/ quadra 1,00 x 1,20 m</v>
          </cell>
          <cell r="C454" t="str">
            <v>UN</v>
          </cell>
          <cell r="D454">
            <v>58.18</v>
          </cell>
          <cell r="E454">
            <v>35457</v>
          </cell>
        </row>
        <row r="455">
          <cell r="A455" t="str">
            <v>17.A.086</v>
          </cell>
          <cell r="B455" t="str">
            <v>Alambrado p/quadras de esportes det. GR-33 (h=2,50 m)</v>
          </cell>
          <cell r="C455" t="str">
            <v>M</v>
          </cell>
          <cell r="D455">
            <v>90.66</v>
          </cell>
          <cell r="E455">
            <v>37408</v>
          </cell>
        </row>
        <row r="456">
          <cell r="A456" t="str">
            <v>17.A.087</v>
          </cell>
          <cell r="B456" t="str">
            <v>Alambrado p/ quadras de esportes det. GR-33 (h=4,00 m)</v>
          </cell>
          <cell r="C456" t="str">
            <v>M</v>
          </cell>
          <cell r="D456">
            <v>139.4</v>
          </cell>
          <cell r="E456">
            <v>37408</v>
          </cell>
        </row>
        <row r="457">
          <cell r="A457" t="str">
            <v>17.A.088</v>
          </cell>
          <cell r="B457" t="str">
            <v>Placas de concr. moldadas "in loco" - tipo PMSP, e=7 cm, junta seca</v>
          </cell>
          <cell r="C457" t="str">
            <v>M2</v>
          </cell>
          <cell r="D457">
            <v>25.47</v>
          </cell>
          <cell r="E457">
            <v>37408</v>
          </cell>
        </row>
        <row r="458">
          <cell r="A458" t="str">
            <v>17.A.089</v>
          </cell>
          <cell r="B458" t="str">
            <v>Muro de arrimo pedra natural c/ saída p/água - incl fund det. MU-10</v>
          </cell>
          <cell r="C458" t="str">
            <v>M</v>
          </cell>
          <cell r="D458">
            <v>470.24</v>
          </cell>
          <cell r="E458">
            <v>37408</v>
          </cell>
        </row>
        <row r="459">
          <cell r="A459" t="str">
            <v>17.A.090</v>
          </cell>
          <cell r="B459" t="str">
            <v>Piso cimentado quadriculado tipo "Prefeitura",90x90cm - det. PI-2</v>
          </cell>
          <cell r="C459" t="str">
            <v>M2</v>
          </cell>
          <cell r="D459">
            <v>32.880000000000003</v>
          </cell>
          <cell r="E459">
            <v>38108</v>
          </cell>
        </row>
        <row r="460">
          <cell r="A460" t="str">
            <v>17.A.091</v>
          </cell>
          <cell r="B460" t="str">
            <v>Banco-jardineira circular, r = 3,00 m c/fund. em brocas - det. BA-15</v>
          </cell>
          <cell r="C460" t="str">
            <v>M</v>
          </cell>
          <cell r="D460">
            <v>250.11</v>
          </cell>
          <cell r="E460">
            <v>38108</v>
          </cell>
        </row>
        <row r="461">
          <cell r="A461" t="str">
            <v>17.A.092</v>
          </cell>
          <cell r="B461" t="str">
            <v>Piso cimentado quadriculado tipo "Prefeitura",50x50cm - det. PI-1</v>
          </cell>
          <cell r="C461" t="str">
            <v>M2</v>
          </cell>
          <cell r="D461">
            <v>26.28</v>
          </cell>
          <cell r="E461">
            <v>37408</v>
          </cell>
        </row>
        <row r="462">
          <cell r="A462" t="str">
            <v>17.A.093</v>
          </cell>
          <cell r="B462" t="str">
            <v>Piso cimentado quadriculado tipo "Prefeitura" - det. PI-2a</v>
          </cell>
          <cell r="C462" t="str">
            <v>M2</v>
          </cell>
          <cell r="D462">
            <v>27.68</v>
          </cell>
          <cell r="E462">
            <v>37408</v>
          </cell>
        </row>
        <row r="463">
          <cell r="A463" t="str">
            <v>17.A.094</v>
          </cell>
          <cell r="B463" t="str">
            <v>Piso cimentado quadriculado tipo "Prefeitura", 60x60 cm</v>
          </cell>
          <cell r="C463" t="str">
            <v>UN</v>
          </cell>
          <cell r="D463">
            <v>5.18</v>
          </cell>
          <cell r="E463">
            <v>36526</v>
          </cell>
        </row>
        <row r="464">
          <cell r="A464" t="str">
            <v>17.A.095</v>
          </cell>
          <cell r="B464" t="str">
            <v>Piso cimentado quadriculado tipo "Prefeitura", 60x60 cm</v>
          </cell>
          <cell r="C464" t="str">
            <v>M2</v>
          </cell>
          <cell r="D464">
            <v>25.97</v>
          </cell>
          <cell r="E464">
            <v>37408</v>
          </cell>
        </row>
        <row r="465">
          <cell r="A465" t="str">
            <v>17.A.096</v>
          </cell>
          <cell r="B465" t="str">
            <v>Fornecimento e aplicação de areia lavada</v>
          </cell>
          <cell r="C465" t="str">
            <v>M3</v>
          </cell>
          <cell r="D465">
            <v>50.93</v>
          </cell>
          <cell r="E465">
            <v>39083</v>
          </cell>
        </row>
        <row r="466">
          <cell r="A466" t="str">
            <v>17.A.097</v>
          </cell>
          <cell r="B466" t="str">
            <v>Banco de concreto reto ou curvo - det. BA-2</v>
          </cell>
          <cell r="C466" t="str">
            <v>M</v>
          </cell>
          <cell r="D466">
            <v>59.51</v>
          </cell>
          <cell r="E466">
            <v>39083</v>
          </cell>
        </row>
        <row r="467">
          <cell r="A467" t="str">
            <v>17.A.098</v>
          </cell>
          <cell r="B467" t="str">
            <v>Escada de concreto, degraus 15 x 30 cm - det ES-2</v>
          </cell>
          <cell r="C467" t="str">
            <v>M2</v>
          </cell>
          <cell r="D467">
            <v>104.09</v>
          </cell>
          <cell r="E467">
            <v>39083</v>
          </cell>
        </row>
        <row r="468">
          <cell r="A468" t="str">
            <v>17.A.099</v>
          </cell>
          <cell r="B468" t="str">
            <v>Piso de paralelepípedo p/locais de mesa-bancos e churrasq - PI-35  =&gt; "17.02.23"</v>
          </cell>
          <cell r="C468" t="str">
            <v>M2</v>
          </cell>
          <cell r="D468">
            <v>23.56</v>
          </cell>
          <cell r="E468">
            <v>37408</v>
          </cell>
        </row>
        <row r="469">
          <cell r="A469" t="str">
            <v>17.A.100</v>
          </cell>
          <cell r="B469" t="str">
            <v>Jardineira banco - det FJ-12</v>
          </cell>
          <cell r="C469" t="str">
            <v>M</v>
          </cell>
          <cell r="D469">
            <v>58.34</v>
          </cell>
          <cell r="E469">
            <v>37408</v>
          </cell>
        </row>
        <row r="470">
          <cell r="A470" t="str">
            <v>17.A.101</v>
          </cell>
          <cell r="B470" t="str">
            <v>Mesa c/2 bancos,assento tábuas peroba,estrut em concreto - det BA-21</v>
          </cell>
          <cell r="C470" t="str">
            <v>CJ</v>
          </cell>
          <cell r="D470">
            <v>1014.84</v>
          </cell>
          <cell r="E470">
            <v>38718</v>
          </cell>
        </row>
        <row r="471">
          <cell r="A471" t="str">
            <v>17.A.102</v>
          </cell>
          <cell r="B471" t="str">
            <v>Alambrado p/ quadras - h = 1,20 m - det GR-33</v>
          </cell>
          <cell r="C471" t="str">
            <v>M</v>
          </cell>
          <cell r="D471">
            <v>56.91</v>
          </cell>
          <cell r="E471">
            <v>37408</v>
          </cell>
        </row>
        <row r="472">
          <cell r="A472" t="str">
            <v>17.A.103</v>
          </cell>
          <cell r="B472" t="str">
            <v>Piso cimentado c/ caixa de terra p/ árvore, 2 x 2 m - det PI-80</v>
          </cell>
          <cell r="C472" t="str">
            <v>M2</v>
          </cell>
          <cell r="D472">
            <v>74.290000000000006</v>
          </cell>
          <cell r="E472">
            <v>35459</v>
          </cell>
        </row>
        <row r="473">
          <cell r="A473" t="str">
            <v>17.A.104</v>
          </cell>
          <cell r="B473" t="str">
            <v>Mesa e banco de concreto - det. MB-2</v>
          </cell>
          <cell r="C473" t="str">
            <v>UN</v>
          </cell>
          <cell r="D473">
            <v>451.66</v>
          </cell>
          <cell r="E473">
            <v>36526</v>
          </cell>
        </row>
        <row r="474">
          <cell r="A474" t="str">
            <v>17.A.105</v>
          </cell>
          <cell r="B474" t="str">
            <v>Orla de separação de concreto pré-moldado - det. OR-1</v>
          </cell>
          <cell r="C474" t="str">
            <v>M</v>
          </cell>
          <cell r="D474">
            <v>20.91</v>
          </cell>
          <cell r="E474">
            <v>37408</v>
          </cell>
        </row>
        <row r="475">
          <cell r="A475" t="str">
            <v>17.A.106</v>
          </cell>
          <cell r="B475" t="str">
            <v>Pisos de paralelepípedo c/ junta de amarração - det. PI-30</v>
          </cell>
          <cell r="C475" t="str">
            <v>M2</v>
          </cell>
          <cell r="D475">
            <v>22.18</v>
          </cell>
          <cell r="E475">
            <v>37408</v>
          </cell>
        </row>
        <row r="476">
          <cell r="A476" t="str">
            <v>17.A.107</v>
          </cell>
          <cell r="B476" t="str">
            <v>Mureta banco - reta ou curva det. MU-11</v>
          </cell>
          <cell r="C476" t="str">
            <v>M</v>
          </cell>
          <cell r="D476">
            <v>119.04</v>
          </cell>
          <cell r="E476">
            <v>38108</v>
          </cell>
        </row>
        <row r="477">
          <cell r="A477" t="str">
            <v>17.A.108</v>
          </cell>
          <cell r="B477" t="str">
            <v>Piso cimentado c/ caixa de terra p/ árvore 1x1 m - det. PI-72</v>
          </cell>
          <cell r="C477" t="str">
            <v>UN</v>
          </cell>
          <cell r="D477">
            <v>15.07</v>
          </cell>
          <cell r="E477">
            <v>37408</v>
          </cell>
        </row>
        <row r="478">
          <cell r="A478" t="str">
            <v>17.A.109</v>
          </cell>
          <cell r="B478" t="str">
            <v>Caixa quadrada c/contorno de paralelepípedo p/árvore - det. PI-52</v>
          </cell>
          <cell r="C478" t="str">
            <v>UN</v>
          </cell>
          <cell r="D478">
            <v>29.44</v>
          </cell>
          <cell r="E478">
            <v>37408</v>
          </cell>
        </row>
        <row r="479">
          <cell r="A479" t="str">
            <v>17.A.110</v>
          </cell>
          <cell r="B479" t="str">
            <v>Jardineira - banco - det. FJ-1</v>
          </cell>
          <cell r="C479" t="str">
            <v>UN</v>
          </cell>
          <cell r="D479">
            <v>319.23</v>
          </cell>
          <cell r="E479">
            <v>39083</v>
          </cell>
        </row>
        <row r="480">
          <cell r="A480" t="str">
            <v>17.A.111</v>
          </cell>
          <cell r="B480" t="str">
            <v>Talude de paralelepípedo do "play-ground" (escada) - det. BR-37</v>
          </cell>
          <cell r="C480" t="str">
            <v>M2</v>
          </cell>
          <cell r="D480">
            <v>28.86</v>
          </cell>
          <cell r="E480">
            <v>35460</v>
          </cell>
        </row>
        <row r="481">
          <cell r="A481" t="str">
            <v>17.A.112</v>
          </cell>
          <cell r="B481" t="str">
            <v>Gradil tipo alambrado, h=2,55 m, c/mureta p/quadras - det. GR-26</v>
          </cell>
          <cell r="C481" t="str">
            <v>M</v>
          </cell>
          <cell r="D481">
            <v>59.63</v>
          </cell>
          <cell r="E481">
            <v>35461</v>
          </cell>
        </row>
        <row r="482">
          <cell r="A482" t="str">
            <v>17.A.113</v>
          </cell>
          <cell r="B482" t="str">
            <v>Piso de paralelep c/junta alinhada e mata junta cimentada-det. PI-59</v>
          </cell>
          <cell r="C482" t="str">
            <v>M2</v>
          </cell>
          <cell r="D482">
            <v>25.52</v>
          </cell>
          <cell r="E482">
            <v>35431</v>
          </cell>
        </row>
        <row r="483">
          <cell r="A483" t="str">
            <v>17.A.114</v>
          </cell>
          <cell r="B483" t="str">
            <v>Banco de bloco concr. "Reago" aparente ou sim. - det. BA-1</v>
          </cell>
          <cell r="C483" t="str">
            <v>M</v>
          </cell>
          <cell r="D483">
            <v>42.9</v>
          </cell>
          <cell r="E483">
            <v>35460</v>
          </cell>
        </row>
        <row r="484">
          <cell r="A484" t="str">
            <v>17.A.115</v>
          </cell>
          <cell r="B484" t="str">
            <v>Piso cimentado, quadriculado, colorido, tipo "PMSP" - det. PI-2a</v>
          </cell>
          <cell r="C484" t="str">
            <v>M2</v>
          </cell>
          <cell r="D484">
            <v>18.39</v>
          </cell>
          <cell r="E484">
            <v>35461</v>
          </cell>
        </row>
        <row r="485">
          <cell r="A485" t="str">
            <v>17.A.116</v>
          </cell>
          <cell r="B485" t="str">
            <v>Demarc. de quadra com tinta a base de resina epóxi - f. salão</v>
          </cell>
          <cell r="C485" t="str">
            <v>UN</v>
          </cell>
          <cell r="D485">
            <v>102.61</v>
          </cell>
          <cell r="E485">
            <v>35431</v>
          </cell>
        </row>
        <row r="486">
          <cell r="A486" t="str">
            <v>17.A.117</v>
          </cell>
          <cell r="B486" t="str">
            <v>Demarc. de quadra com tinta a base de resina epóxi - basquete</v>
          </cell>
          <cell r="C486" t="str">
            <v>UN</v>
          </cell>
          <cell r="D486">
            <v>136.81</v>
          </cell>
          <cell r="E486">
            <v>35460</v>
          </cell>
        </row>
        <row r="487">
          <cell r="A487" t="str">
            <v>17.A.118</v>
          </cell>
          <cell r="B487" t="str">
            <v>Mureta p/ arremate de talude - praça 04 / GEPROCAV - II.</v>
          </cell>
          <cell r="C487" t="str">
            <v>M</v>
          </cell>
          <cell r="D487">
            <v>59.32</v>
          </cell>
          <cell r="E487">
            <v>35461</v>
          </cell>
        </row>
        <row r="488">
          <cell r="A488" t="str">
            <v>17.A.119</v>
          </cell>
          <cell r="B488" t="str">
            <v>Quiosque c/telha cerâmica "paulistinha" e tij.requeimado-det QUI-11</v>
          </cell>
          <cell r="C488" t="str">
            <v>UN</v>
          </cell>
          <cell r="D488">
            <v>70958.3</v>
          </cell>
          <cell r="E488">
            <v>38718</v>
          </cell>
        </row>
        <row r="489">
          <cell r="A489" t="str">
            <v>17.A.120</v>
          </cell>
          <cell r="B489" t="str">
            <v>Passou p/a TABELA N.31 - 17.03.61- Trave de ferro galvanizado c/ rede fio 2 - det. Fu-4</v>
          </cell>
          <cell r="C489" t="str">
            <v>UN</v>
          </cell>
          <cell r="D489">
            <v>569.30999999999995</v>
          </cell>
          <cell r="E489">
            <v>35460</v>
          </cell>
        </row>
        <row r="490">
          <cell r="A490" t="str">
            <v>17.A.121</v>
          </cell>
          <cell r="B490" t="str">
            <v>Passou p/a TABELA N.31 - 17.03.61- Trave de ferro galvanizado c/ rede fio 4 - det. Fu-4</v>
          </cell>
          <cell r="C490" t="str">
            <v>UN</v>
          </cell>
          <cell r="D490">
            <v>600.12</v>
          </cell>
          <cell r="E490">
            <v>35461</v>
          </cell>
        </row>
        <row r="491">
          <cell r="A491" t="str">
            <v>17.A.122</v>
          </cell>
          <cell r="B491" t="str">
            <v>USAR 17.A.131 - Quadra em piso de terra batida e areia, a 50%</v>
          </cell>
          <cell r="C491" t="str">
            <v>M2</v>
          </cell>
          <cell r="D491">
            <v>5.21</v>
          </cell>
          <cell r="E491">
            <v>35431</v>
          </cell>
        </row>
        <row r="492">
          <cell r="A492" t="str">
            <v>17.A.123</v>
          </cell>
          <cell r="B492" t="str">
            <v>Orla de concreto enterrada - Pq Vila do Rodeio</v>
          </cell>
          <cell r="C492" t="str">
            <v>M</v>
          </cell>
          <cell r="D492">
            <v>7.86</v>
          </cell>
          <cell r="E492">
            <v>35460</v>
          </cell>
        </row>
        <row r="493">
          <cell r="A493" t="str">
            <v>17.A.124</v>
          </cell>
          <cell r="B493" t="str">
            <v>Mureta - banco em alvenaria - Pq Vila do Rodeio</v>
          </cell>
          <cell r="C493" t="str">
            <v>M</v>
          </cell>
          <cell r="D493">
            <v>39.270000000000003</v>
          </cell>
          <cell r="E493">
            <v>35461</v>
          </cell>
        </row>
        <row r="494">
          <cell r="A494" t="str">
            <v>17.A.125</v>
          </cell>
          <cell r="B494" t="str">
            <v>Piso em mosaico de seixo rolado, cor marrom</v>
          </cell>
          <cell r="C494" t="str">
            <v>M2</v>
          </cell>
          <cell r="D494">
            <v>25.03</v>
          </cell>
          <cell r="E494">
            <v>37408</v>
          </cell>
        </row>
        <row r="495">
          <cell r="A495" t="str">
            <v>17.A.126</v>
          </cell>
          <cell r="B495" t="str">
            <v>Fornec. e coloc. mourão de aço sobre broca 25cm, Gerdau ou similar</v>
          </cell>
          <cell r="C495" t="str">
            <v>UN</v>
          </cell>
          <cell r="D495">
            <v>16.77</v>
          </cell>
          <cell r="E495">
            <v>35461</v>
          </cell>
        </row>
        <row r="496">
          <cell r="A496" t="str">
            <v>17.A.127</v>
          </cell>
          <cell r="B496" t="str">
            <v>Fornec. coloc. placa sinaliz. vert., tipo "A", F/V, 550X100X15 cm</v>
          </cell>
          <cell r="C496" t="str">
            <v>UN</v>
          </cell>
          <cell r="D496">
            <v>8913.58</v>
          </cell>
          <cell r="E496">
            <v>35431</v>
          </cell>
        </row>
        <row r="497">
          <cell r="A497" t="str">
            <v>17.A.128</v>
          </cell>
          <cell r="B497" t="str">
            <v>Fornec. coloc. placa sinaliz. vert., tipo "C", F/V, 120X60X10 cm</v>
          </cell>
          <cell r="C497" t="str">
            <v>UN</v>
          </cell>
          <cell r="D497">
            <v>1260.97</v>
          </cell>
          <cell r="E497">
            <v>35460</v>
          </cell>
        </row>
        <row r="498">
          <cell r="A498" t="str">
            <v>17.A.129</v>
          </cell>
          <cell r="B498" t="str">
            <v>Passou p/a TABELA N.31 - 08.60.01 - Retirada de portão</v>
          </cell>
          <cell r="C498" t="str">
            <v>M2</v>
          </cell>
          <cell r="D498">
            <v>3.36</v>
          </cell>
          <cell r="E498">
            <v>35461</v>
          </cell>
        </row>
        <row r="499">
          <cell r="A499" t="str">
            <v>17.A.130</v>
          </cell>
          <cell r="B499" t="str">
            <v>Recolocação de protão de ferro perfilado, tipo Parque</v>
          </cell>
          <cell r="C499" t="str">
            <v>M2</v>
          </cell>
          <cell r="D499">
            <v>9.7799999999999994</v>
          </cell>
          <cell r="E499">
            <v>37408</v>
          </cell>
        </row>
        <row r="500">
          <cell r="A500" t="str">
            <v>17.A.131</v>
          </cell>
          <cell r="B500" t="str">
            <v>Piso de terra batida e areia, a 50%, Det. - Pi-97</v>
          </cell>
          <cell r="C500" t="str">
            <v>M2</v>
          </cell>
          <cell r="D500">
            <v>11.12</v>
          </cell>
          <cell r="E500">
            <v>39083</v>
          </cell>
        </row>
        <row r="501">
          <cell r="A501" t="str">
            <v>17.A.132</v>
          </cell>
          <cell r="B501" t="str">
            <v>Brinquedo escorregador de concreto - BR-33</v>
          </cell>
          <cell r="C501" t="str">
            <v>UN</v>
          </cell>
          <cell r="D501">
            <v>5826.74</v>
          </cell>
          <cell r="E501">
            <v>37408</v>
          </cell>
        </row>
        <row r="502">
          <cell r="A502" t="str">
            <v>17.A.133</v>
          </cell>
          <cell r="B502" t="str">
            <v>Cerca tela tipo alambrado c/ mourão concreto e mureta - det. GR-29</v>
          </cell>
          <cell r="C502" t="str">
            <v>M</v>
          </cell>
          <cell r="D502">
            <v>195.08</v>
          </cell>
          <cell r="E502">
            <v>36526</v>
          </cell>
        </row>
        <row r="503">
          <cell r="A503" t="str">
            <v>17.A.134</v>
          </cell>
          <cell r="B503" t="str">
            <v>Cerca tela tipo alambrado c/ mourão e mureta em concreto - det. GR-29</v>
          </cell>
          <cell r="C503" t="str">
            <v>M</v>
          </cell>
          <cell r="D503">
            <v>230.36</v>
          </cell>
          <cell r="E503">
            <v>37408</v>
          </cell>
        </row>
        <row r="504">
          <cell r="A504" t="str">
            <v>17.A.135</v>
          </cell>
          <cell r="B504" t="str">
            <v xml:space="preserve">Cerca de mourão de eucalípto com tela (Gr - 8A) </v>
          </cell>
          <cell r="C504" t="str">
            <v>M</v>
          </cell>
          <cell r="D504">
            <v>45.47</v>
          </cell>
          <cell r="E504">
            <v>36526</v>
          </cell>
        </row>
        <row r="505">
          <cell r="A505" t="str">
            <v>17.A.136</v>
          </cell>
          <cell r="B505" t="str">
            <v>Muro de fecho FV 02 sem fundação</v>
          </cell>
          <cell r="C505" t="str">
            <v>M</v>
          </cell>
          <cell r="D505">
            <v>107.03</v>
          </cell>
          <cell r="E505">
            <v>35461</v>
          </cell>
        </row>
        <row r="506">
          <cell r="A506" t="str">
            <v>17.A.137</v>
          </cell>
          <cell r="B506" t="str">
            <v>Alambrado p/o Centro de Reabilitação de Animais Silvestres - CRAS no Pq. Anhanguera</v>
          </cell>
          <cell r="C506" t="str">
            <v>M</v>
          </cell>
          <cell r="D506">
            <v>109.25</v>
          </cell>
          <cell r="E506">
            <v>35431</v>
          </cell>
        </row>
        <row r="507">
          <cell r="A507" t="str">
            <v>17.A.138</v>
          </cell>
          <cell r="B507" t="str">
            <v>Alambrado de cobertura do CRAS, tela galv. 1" fio 12 - Pq. Anhanguera</v>
          </cell>
          <cell r="C507" t="str">
            <v>M</v>
          </cell>
          <cell r="D507">
            <v>80.77</v>
          </cell>
          <cell r="E507">
            <v>35432</v>
          </cell>
        </row>
        <row r="508">
          <cell r="A508" t="str">
            <v>17.A.139</v>
          </cell>
          <cell r="B508" t="str">
            <v>Levantamento de guia (rebaixada)</v>
          </cell>
          <cell r="C508" t="str">
            <v>M</v>
          </cell>
          <cell r="D508">
            <v>8.3000000000000007</v>
          </cell>
          <cell r="E508">
            <v>37408</v>
          </cell>
        </row>
        <row r="509">
          <cell r="A509" t="str">
            <v>17.A.140</v>
          </cell>
          <cell r="B509" t="str">
            <v>PI-41 - Piso de tijolo  comum com junta alinhada</v>
          </cell>
          <cell r="C509" t="str">
            <v>M2</v>
          </cell>
          <cell r="D509">
            <v>29.43</v>
          </cell>
          <cell r="E509">
            <v>36526</v>
          </cell>
        </row>
        <row r="510">
          <cell r="A510" t="str">
            <v>17.A.141</v>
          </cell>
          <cell r="B510" t="str">
            <v>Floreira de alvenaria e concreto - H=1,00M - MU-7</v>
          </cell>
          <cell r="C510" t="str">
            <v>M</v>
          </cell>
          <cell r="D510">
            <v>86.51</v>
          </cell>
          <cell r="E510">
            <v>36526</v>
          </cell>
        </row>
        <row r="511">
          <cell r="A511" t="str">
            <v>17.A.142</v>
          </cell>
          <cell r="B511" t="str">
            <v>Muro em alven. de um tijolo c/assentam. e revest. em massa mista h=1,50 m - MU22</v>
          </cell>
          <cell r="C511" t="str">
            <v>M</v>
          </cell>
          <cell r="D511">
            <v>123.53</v>
          </cell>
          <cell r="E511">
            <v>36526</v>
          </cell>
        </row>
        <row r="512">
          <cell r="A512" t="str">
            <v>17.A.143</v>
          </cell>
          <cell r="B512" t="str">
            <v>Concreto desempenado, fck=15,0 Mpa - traço (vol) = 1:2,5:3</v>
          </cell>
          <cell r="C512" t="str">
            <v>M3</v>
          </cell>
          <cell r="D512">
            <v>348.58</v>
          </cell>
          <cell r="E512">
            <v>38108</v>
          </cell>
        </row>
        <row r="513">
          <cell r="A513" t="str">
            <v>17.A.144</v>
          </cell>
          <cell r="B513" t="str">
            <v>Junta plástica p/ pisos - 3/4"  X 1/8"</v>
          </cell>
          <cell r="C513" t="str">
            <v>M</v>
          </cell>
          <cell r="D513">
            <v>0.84</v>
          </cell>
          <cell r="E513">
            <v>35461</v>
          </cell>
        </row>
        <row r="514">
          <cell r="A514" t="str">
            <v>17.A.145</v>
          </cell>
          <cell r="B514" t="str">
            <v>Junta de pedrisco lançado sobre argam. cimento e areia 1:3</v>
          </cell>
          <cell r="C514" t="str">
            <v>M2</v>
          </cell>
          <cell r="D514">
            <v>1.26</v>
          </cell>
          <cell r="E514">
            <v>35431</v>
          </cell>
        </row>
        <row r="515">
          <cell r="A515" t="str">
            <v>17.A.146</v>
          </cell>
          <cell r="B515" t="str">
            <v>Fornecimento e colocação de paralelepipedos c/ rejunte de areia</v>
          </cell>
          <cell r="C515" t="str">
            <v>M2</v>
          </cell>
          <cell r="D515">
            <v>18.77</v>
          </cell>
          <cell r="E515">
            <v>35432</v>
          </cell>
        </row>
        <row r="516">
          <cell r="A516" t="str">
            <v>17.A.147</v>
          </cell>
          <cell r="B516" t="str">
            <v>PID-05 - Piso de tijolo comum com junta alinhada</v>
          </cell>
          <cell r="C516" t="str">
            <v>M2</v>
          </cell>
          <cell r="D516">
            <v>25.63</v>
          </cell>
          <cell r="E516">
            <v>35433</v>
          </cell>
        </row>
        <row r="517">
          <cell r="A517" t="str">
            <v>17.A.148</v>
          </cell>
          <cell r="B517" t="str">
            <v xml:space="preserve">Assentamento de paralelepípedo com rejuntamento de areia </v>
          </cell>
          <cell r="C517" t="str">
            <v>M2</v>
          </cell>
          <cell r="D517">
            <v>18.100000000000001</v>
          </cell>
          <cell r="E517">
            <v>35434</v>
          </cell>
        </row>
        <row r="518">
          <cell r="A518" t="str">
            <v>17.A.149</v>
          </cell>
          <cell r="B518" t="str">
            <v xml:space="preserve">Tora de eucalipto com tratamento anti-cupim e pintura betuminosa </v>
          </cell>
          <cell r="C518" t="str">
            <v>M</v>
          </cell>
          <cell r="D518">
            <v>2.73</v>
          </cell>
          <cell r="E518">
            <v>35435</v>
          </cell>
        </row>
        <row r="519">
          <cell r="A519" t="str">
            <v>17.A.150</v>
          </cell>
          <cell r="B519" t="str">
            <v xml:space="preserve">Tora de eucalipto com tratamento de óleo queimado e anti-cupim </v>
          </cell>
          <cell r="C519" t="str">
            <v>M</v>
          </cell>
          <cell r="D519">
            <v>3.11</v>
          </cell>
          <cell r="E519">
            <v>35436</v>
          </cell>
        </row>
        <row r="520">
          <cell r="A520" t="str">
            <v>17.A.151</v>
          </cell>
          <cell r="B520" t="str">
            <v>Pó de pedra - fornecimento e espalhamento c/ compactação manual - e=5cm</v>
          </cell>
          <cell r="C520" t="str">
            <v>M2</v>
          </cell>
          <cell r="D520">
            <v>1.5</v>
          </cell>
          <cell r="E520">
            <v>35437</v>
          </cell>
        </row>
        <row r="521">
          <cell r="A521" t="str">
            <v>17.A.152</v>
          </cell>
          <cell r="B521" t="str">
            <v>Pó de pedra - fornecimento e espalhamento c/ compactação mecânica</v>
          </cell>
          <cell r="C521" t="str">
            <v>M3</v>
          </cell>
          <cell r="D521">
            <v>24.31</v>
          </cell>
          <cell r="E521">
            <v>35438</v>
          </cell>
        </row>
        <row r="522">
          <cell r="A522" t="str">
            <v>17.A.153</v>
          </cell>
          <cell r="B522" t="str">
            <v xml:space="preserve">Bica corrida - fornecimento e espalhamento </v>
          </cell>
          <cell r="C522" t="str">
            <v>M3</v>
          </cell>
          <cell r="D522">
            <v>25.56</v>
          </cell>
          <cell r="E522">
            <v>35439</v>
          </cell>
        </row>
        <row r="523">
          <cell r="A523" t="str">
            <v>17.A.154</v>
          </cell>
          <cell r="B523" t="str">
            <v>Pedrisco c/ pó de pedra ( 50% ) - e=3cm</v>
          </cell>
          <cell r="C523" t="str">
            <v>M2</v>
          </cell>
          <cell r="D523">
            <v>1.31</v>
          </cell>
          <cell r="E523">
            <v>35440</v>
          </cell>
        </row>
        <row r="524">
          <cell r="A524" t="str">
            <v>17.A.157</v>
          </cell>
          <cell r="B524" t="str">
            <v>Enrocamento de talude c/ pedra rachão e argamassa 1:3 c/ impermeabilizante</v>
          </cell>
          <cell r="C524" t="str">
            <v>M2</v>
          </cell>
          <cell r="D524">
            <v>33.11</v>
          </cell>
          <cell r="E524">
            <v>35441</v>
          </cell>
        </row>
        <row r="525">
          <cell r="A525" t="str">
            <v>17.A.158</v>
          </cell>
          <cell r="B525" t="str">
            <v>Tora de eucalipto c/ tratamento de óleo queimado - d=35cm</v>
          </cell>
          <cell r="C525" t="str">
            <v>M</v>
          </cell>
          <cell r="D525">
            <v>7.2</v>
          </cell>
          <cell r="E525">
            <v>35442</v>
          </cell>
        </row>
        <row r="526">
          <cell r="A526" t="str">
            <v>17.A.159</v>
          </cell>
          <cell r="B526" t="str">
            <v>Tora de eucalipto c/ tratamento de óleo queimado - d=70cm</v>
          </cell>
          <cell r="C526" t="str">
            <v>M</v>
          </cell>
          <cell r="D526">
            <v>7.99</v>
          </cell>
          <cell r="E526">
            <v>35443</v>
          </cell>
        </row>
        <row r="527">
          <cell r="A527" t="str">
            <v>17.A.160</v>
          </cell>
          <cell r="B527" t="str">
            <v>Reparo de gradil tipo parque s/ mureta</v>
          </cell>
          <cell r="C527" t="str">
            <v>M</v>
          </cell>
          <cell r="D527">
            <v>333.03</v>
          </cell>
          <cell r="E527">
            <v>35444</v>
          </cell>
        </row>
        <row r="528">
          <cell r="A528" t="str">
            <v>17.A.163</v>
          </cell>
          <cell r="B528" t="str">
            <v>Retirada de poltronas</v>
          </cell>
          <cell r="C528" t="str">
            <v>UN</v>
          </cell>
          <cell r="D528">
            <v>2.81</v>
          </cell>
          <cell r="E528">
            <v>36526</v>
          </cell>
        </row>
        <row r="529">
          <cell r="A529" t="str">
            <v>17.A.164</v>
          </cell>
          <cell r="B529" t="str">
            <v>Serviço de descupinização - Planetário Ibirapuera</v>
          </cell>
          <cell r="C529" t="str">
            <v>GL</v>
          </cell>
          <cell r="D529">
            <v>10839.7</v>
          </cell>
          <cell r="E529">
            <v>36526</v>
          </cell>
        </row>
        <row r="530">
          <cell r="A530" t="str">
            <v>17.A.165</v>
          </cell>
          <cell r="B530" t="str">
            <v>Fornec mistura e compact 60% areia e  siltec c/40% argila no campo fut. - Pq Rap.Tav.</v>
          </cell>
          <cell r="C530" t="str">
            <v>M2</v>
          </cell>
          <cell r="D530">
            <v>5.82</v>
          </cell>
          <cell r="E530">
            <v>35442</v>
          </cell>
        </row>
        <row r="531">
          <cell r="A531" t="str">
            <v>17.A.166</v>
          </cell>
          <cell r="B531" t="str">
            <v>Demolição de rocha e carga no caminhão (c/emprego de explosivo)</v>
          </cell>
          <cell r="C531" t="str">
            <v>M3</v>
          </cell>
          <cell r="D531">
            <v>257.20999999999998</v>
          </cell>
          <cell r="E531">
            <v>36526</v>
          </cell>
        </row>
        <row r="532">
          <cell r="A532" t="str">
            <v>17.A.167</v>
          </cell>
          <cell r="B532" t="str">
            <v xml:space="preserve">Transporte de rocha </v>
          </cell>
          <cell r="C532" t="str">
            <v>MK</v>
          </cell>
          <cell r="D532">
            <v>3.58</v>
          </cell>
          <cell r="E532">
            <v>36526</v>
          </cell>
        </row>
        <row r="533">
          <cell r="A533" t="str">
            <v>17.A.168</v>
          </cell>
          <cell r="B533" t="str">
            <v xml:space="preserve">Ensaio : análise granulométrica com sedimentação </v>
          </cell>
          <cell r="C533" t="str">
            <v>UN</v>
          </cell>
          <cell r="D533">
            <v>48.42</v>
          </cell>
          <cell r="E533">
            <v>35444</v>
          </cell>
        </row>
        <row r="534">
          <cell r="A534" t="str">
            <v>17.A.169</v>
          </cell>
          <cell r="B534" t="str">
            <v>Ensaio de compactação - proctor normal</v>
          </cell>
          <cell r="C534" t="str">
            <v>UN</v>
          </cell>
          <cell r="D534">
            <v>32.380000000000003</v>
          </cell>
          <cell r="E534">
            <v>35445</v>
          </cell>
        </row>
        <row r="535">
          <cell r="A535" t="str">
            <v>17.A.170</v>
          </cell>
          <cell r="B535" t="str">
            <v>Ensaios : limites de consistência (LL, LP e IP)</v>
          </cell>
          <cell r="C535" t="str">
            <v>UN</v>
          </cell>
          <cell r="D535">
            <v>20.32</v>
          </cell>
          <cell r="E535">
            <v>35446</v>
          </cell>
        </row>
        <row r="536">
          <cell r="A536" t="str">
            <v>17.A.171</v>
          </cell>
          <cell r="B536" t="str">
            <v>Classificação H. R. B.</v>
          </cell>
          <cell r="C536" t="str">
            <v>UN</v>
          </cell>
          <cell r="D536">
            <v>2.76</v>
          </cell>
          <cell r="E536">
            <v>35447</v>
          </cell>
        </row>
        <row r="537">
          <cell r="A537" t="str">
            <v>17.A.172</v>
          </cell>
          <cell r="B537" t="str">
            <v>Ensaio : índice de grupo</v>
          </cell>
          <cell r="C537" t="str">
            <v>UN</v>
          </cell>
          <cell r="D537">
            <v>2.76</v>
          </cell>
          <cell r="E537">
            <v>35448</v>
          </cell>
        </row>
        <row r="538">
          <cell r="A538" t="str">
            <v>17.A.173</v>
          </cell>
          <cell r="B538" t="str">
            <v>Ensaio : C.B.R. (5 pontos) - Energia Normal</v>
          </cell>
          <cell r="C538" t="str">
            <v>UN</v>
          </cell>
          <cell r="D538">
            <v>71.209999999999994</v>
          </cell>
          <cell r="E538">
            <v>35449</v>
          </cell>
        </row>
        <row r="539">
          <cell r="A539" t="str">
            <v>17.A.174</v>
          </cell>
          <cell r="B539" t="str">
            <v>Ensaio : Densidade "in situ" - frasco de areia</v>
          </cell>
          <cell r="C539" t="str">
            <v>UN</v>
          </cell>
          <cell r="D539">
            <v>22.37</v>
          </cell>
          <cell r="E539">
            <v>35450</v>
          </cell>
        </row>
        <row r="540">
          <cell r="A540" t="str">
            <v>17.A.175</v>
          </cell>
          <cell r="B540" t="str">
            <v>Ensaio : compessão triaxial, lento ou com drenagem</v>
          </cell>
          <cell r="C540" t="str">
            <v>UN</v>
          </cell>
          <cell r="D540">
            <v>553</v>
          </cell>
          <cell r="E540">
            <v>35451</v>
          </cell>
        </row>
        <row r="541">
          <cell r="A541" t="str">
            <v>17.A.176</v>
          </cell>
          <cell r="B541" t="str">
            <v>Ensaio : pressão neutra</v>
          </cell>
          <cell r="C541" t="str">
            <v>UN</v>
          </cell>
          <cell r="D541">
            <v>118.4</v>
          </cell>
          <cell r="E541">
            <v>35452</v>
          </cell>
        </row>
        <row r="542">
          <cell r="A542" t="str">
            <v>17.A.177</v>
          </cell>
          <cell r="B542" t="str">
            <v>Ensaio : saturação do CP</v>
          </cell>
          <cell r="C542" t="str">
            <v>UN</v>
          </cell>
          <cell r="D542">
            <v>118.4</v>
          </cell>
          <cell r="E542">
            <v>35453</v>
          </cell>
        </row>
        <row r="543">
          <cell r="A543" t="str">
            <v>17.A.178</v>
          </cell>
          <cell r="B543" t="str">
            <v xml:space="preserve">Ensaio : permeabilidade </v>
          </cell>
          <cell r="C543" t="str">
            <v>UN</v>
          </cell>
          <cell r="D543">
            <v>213.96</v>
          </cell>
          <cell r="E543">
            <v>35454</v>
          </cell>
        </row>
        <row r="544">
          <cell r="A544" t="str">
            <v>17.A.179</v>
          </cell>
          <cell r="B544" t="str">
            <v>Laudo de estabilidade dos aterros - Pq. Raposo Tavares</v>
          </cell>
          <cell r="C544" t="str">
            <v>UN</v>
          </cell>
          <cell r="D544">
            <v>9807.76</v>
          </cell>
          <cell r="E544">
            <v>35455</v>
          </cell>
        </row>
        <row r="545">
          <cell r="A545" t="str">
            <v>17.A.180</v>
          </cell>
          <cell r="B545" t="str">
            <v>Limpeza, manut.e subst. de peças do sistema de ar condicionado - Astrofísica</v>
          </cell>
          <cell r="C545" t="str">
            <v>GL</v>
          </cell>
          <cell r="D545">
            <v>31721.439999999999</v>
          </cell>
          <cell r="E545">
            <v>38108</v>
          </cell>
        </row>
        <row r="546">
          <cell r="A546" t="str">
            <v>17.A.181</v>
          </cell>
          <cell r="B546" t="str">
            <v>Limpeza de forro em régua de "PVC"</v>
          </cell>
          <cell r="C546" t="str">
            <v>M2</v>
          </cell>
          <cell r="D546">
            <v>1.19</v>
          </cell>
          <cell r="E546">
            <v>35454</v>
          </cell>
        </row>
        <row r="547">
          <cell r="A547" t="str">
            <v>17.A.182</v>
          </cell>
          <cell r="B547" t="str">
            <v>Recomposição de gradil tipo parque c/ mureta</v>
          </cell>
          <cell r="C547" t="str">
            <v>M</v>
          </cell>
          <cell r="D547">
            <v>235.46</v>
          </cell>
          <cell r="E547">
            <v>36526</v>
          </cell>
        </row>
        <row r="548">
          <cell r="A548" t="str">
            <v>17.A.183</v>
          </cell>
          <cell r="B548" t="str">
            <v>Abertura de vias de terra batida</v>
          </cell>
          <cell r="C548" t="str">
            <v>M2</v>
          </cell>
          <cell r="D548">
            <v>20.41</v>
          </cell>
          <cell r="E548">
            <v>36526</v>
          </cell>
        </row>
        <row r="549">
          <cell r="A549" t="str">
            <v>17.A.184</v>
          </cell>
          <cell r="B549" t="str">
            <v>Orla de concreto pré-moldade (0,5 x 0,06) (P. ORL - 04) - compr. 0,50 m</v>
          </cell>
          <cell r="C549" t="str">
            <v>UN</v>
          </cell>
          <cell r="D549">
            <v>6.36</v>
          </cell>
          <cell r="E549">
            <v>36526</v>
          </cell>
        </row>
        <row r="550">
          <cell r="A550" t="str">
            <v>17.A.185</v>
          </cell>
          <cell r="B550" t="str">
            <v>Abertura de vias de saibro</v>
          </cell>
          <cell r="C550" t="str">
            <v>M2</v>
          </cell>
          <cell r="D550">
            <v>18.88</v>
          </cell>
          <cell r="E550">
            <v>36526</v>
          </cell>
        </row>
        <row r="551">
          <cell r="A551" t="str">
            <v>17.A.186</v>
          </cell>
          <cell r="B551" t="str">
            <v>Placa sinaliz. de alumínio auto-adesiva p/ deficiente físico - 15x15 cm</v>
          </cell>
          <cell r="C551" t="str">
            <v>UN</v>
          </cell>
          <cell r="D551">
            <v>10.5</v>
          </cell>
          <cell r="E551">
            <v>38899</v>
          </cell>
        </row>
        <row r="552">
          <cell r="A552" t="str">
            <v>17.A.189</v>
          </cell>
          <cell r="B552" t="str">
            <v>Portão em tela galv., 2 fls., pilares concr. H = 2,20 m - PO-16</v>
          </cell>
          <cell r="C552" t="str">
            <v>UN</v>
          </cell>
          <cell r="D552">
            <v>631.25</v>
          </cell>
          <cell r="E552">
            <v>36526</v>
          </cell>
        </row>
        <row r="553">
          <cell r="A553" t="str">
            <v>17.A.190</v>
          </cell>
          <cell r="B553" t="str">
            <v>Reconstituição de gradil tipo parque, incl. mureta, fundação e pintura</v>
          </cell>
          <cell r="C553" t="str">
            <v>M</v>
          </cell>
          <cell r="D553">
            <v>177.19</v>
          </cell>
          <cell r="E553">
            <v>38718</v>
          </cell>
        </row>
        <row r="554">
          <cell r="A554" t="str">
            <v>17.A.191</v>
          </cell>
          <cell r="B554" t="str">
            <v>Tapume móvel</v>
          </cell>
          <cell r="C554" t="str">
            <v>M2</v>
          </cell>
          <cell r="D554">
            <v>11.58</v>
          </cell>
          <cell r="E554">
            <v>36526</v>
          </cell>
        </row>
        <row r="555">
          <cell r="A555" t="str">
            <v>17.A.192</v>
          </cell>
          <cell r="B555" t="str">
            <v>Restauro da Casa do Administrador - Pq. da Luz - USAR ITENS 17.A.244 A 17.A.252</v>
          </cell>
          <cell r="C555" t="str">
            <v>GL</v>
          </cell>
          <cell r="D555">
            <v>219829.92</v>
          </cell>
          <cell r="E555">
            <v>36526</v>
          </cell>
        </row>
        <row r="556">
          <cell r="A556" t="str">
            <v>17.A.193</v>
          </cell>
          <cell r="B556" t="str">
            <v>Estreitamento de via c/ pavimentação asfáltica</v>
          </cell>
          <cell r="C556" t="str">
            <v>M2</v>
          </cell>
          <cell r="D556">
            <v>21.45</v>
          </cell>
          <cell r="E556">
            <v>36526</v>
          </cell>
        </row>
        <row r="557">
          <cell r="A557" t="str">
            <v>17.A.194</v>
          </cell>
          <cell r="B557" t="str">
            <v>Montagem de palanque de madeira</v>
          </cell>
          <cell r="C557" t="str">
            <v>UN</v>
          </cell>
          <cell r="D557">
            <v>120.8</v>
          </cell>
          <cell r="E557">
            <v>36526</v>
          </cell>
        </row>
        <row r="558">
          <cell r="A558" t="str">
            <v>17.A.195</v>
          </cell>
          <cell r="B558" t="str">
            <v>Portão em tela galv., 1 fl., pilares concr. H = 2,20 m - PO-16</v>
          </cell>
          <cell r="C558" t="str">
            <v>UN</v>
          </cell>
          <cell r="D558">
            <v>342.62</v>
          </cell>
          <cell r="E558">
            <v>36526</v>
          </cell>
        </row>
        <row r="559">
          <cell r="A559" t="str">
            <v>17.A.196</v>
          </cell>
          <cell r="B559" t="str">
            <v>P.Pic-10 - Piso de concreto com junta dupla de paralelepípedo</v>
          </cell>
          <cell r="C559" t="str">
            <v>M2</v>
          </cell>
          <cell r="D559">
            <v>28.11</v>
          </cell>
          <cell r="E559">
            <v>36526</v>
          </cell>
        </row>
        <row r="560">
          <cell r="A560" t="str">
            <v>17.A.197</v>
          </cell>
          <cell r="B560" t="str">
            <v>P.Pic-16 - Lajota de concreto com juntas de seixos rolados</v>
          </cell>
          <cell r="C560" t="str">
            <v>M2</v>
          </cell>
          <cell r="D560">
            <v>27.89</v>
          </cell>
          <cell r="E560">
            <v>36526</v>
          </cell>
        </row>
        <row r="561">
          <cell r="A561" t="str">
            <v>17.A.198</v>
          </cell>
          <cell r="B561" t="str">
            <v>P.Pic-15 - Piso de concreto com junta de placa de cerâmica industrial</v>
          </cell>
          <cell r="C561" t="str">
            <v>M2</v>
          </cell>
          <cell r="D561">
            <v>30.63</v>
          </cell>
          <cell r="E561">
            <v>36526</v>
          </cell>
        </row>
        <row r="562">
          <cell r="A562" t="str">
            <v>17.A.199</v>
          </cell>
          <cell r="B562" t="str">
            <v>P.Pic-12 - Piso de concreto com junta de placa de cerâmica industrial</v>
          </cell>
          <cell r="C562" t="str">
            <v>M2</v>
          </cell>
          <cell r="D562">
            <v>16.84</v>
          </cell>
          <cell r="E562">
            <v>36526</v>
          </cell>
        </row>
        <row r="563">
          <cell r="A563" t="str">
            <v>17.A.200</v>
          </cell>
          <cell r="B563" t="str">
            <v>Pedra britada nº 3 com compactação manual - 5 cm</v>
          </cell>
          <cell r="C563" t="str">
            <v>M2</v>
          </cell>
          <cell r="D563">
            <v>2.11</v>
          </cell>
          <cell r="E563">
            <v>36526</v>
          </cell>
        </row>
        <row r="564">
          <cell r="A564" t="str">
            <v>17.A.201</v>
          </cell>
          <cell r="B564" t="str">
            <v>Revestimento em tábuas de peróba p/ quadra de bocha</v>
          </cell>
          <cell r="C564" t="str">
            <v>M2</v>
          </cell>
          <cell r="D564">
            <v>17.03</v>
          </cell>
          <cell r="E564">
            <v>36526</v>
          </cell>
        </row>
        <row r="565">
          <cell r="A565" t="str">
            <v>17.A.202</v>
          </cell>
          <cell r="B565" t="str">
            <v>Fornecimento e aplicação de pedra britada nº 3</v>
          </cell>
          <cell r="C565" t="str">
            <v>M3</v>
          </cell>
          <cell r="D565">
            <v>51.76</v>
          </cell>
          <cell r="E565">
            <v>38899</v>
          </cell>
        </row>
        <row r="566">
          <cell r="A566" t="str">
            <v>17.A.203</v>
          </cell>
          <cell r="B566" t="str">
            <v>Dreno de pedra britada - Dr-15</v>
          </cell>
          <cell r="C566" t="str">
            <v>M</v>
          </cell>
          <cell r="D566">
            <v>20.14</v>
          </cell>
          <cell r="E566">
            <v>38899</v>
          </cell>
        </row>
        <row r="567">
          <cell r="A567" t="str">
            <v>17.A.204</v>
          </cell>
          <cell r="B567" t="str">
            <v>Banco de pedra rachão</v>
          </cell>
          <cell r="C567" t="str">
            <v>M</v>
          </cell>
          <cell r="D567">
            <v>40.1</v>
          </cell>
          <cell r="E567">
            <v>36526</v>
          </cell>
        </row>
        <row r="568">
          <cell r="A568" t="str">
            <v>17.A.205</v>
          </cell>
          <cell r="B568" t="str">
            <v>Elemento vazado de concreto - tipo Neo-Rex - Concregrama - Diagonal ou similar</v>
          </cell>
          <cell r="C568" t="str">
            <v>M2</v>
          </cell>
          <cell r="D568">
            <v>40.119999999999997</v>
          </cell>
          <cell r="E568">
            <v>36526</v>
          </cell>
        </row>
        <row r="569">
          <cell r="A569" t="str">
            <v>17.A.206</v>
          </cell>
          <cell r="B569" t="str">
            <v>Mesa-Banco de concreto aparente (def. físico) - Det. P.Mes-06</v>
          </cell>
          <cell r="C569" t="str">
            <v>CJ</v>
          </cell>
          <cell r="D569">
            <v>382.4</v>
          </cell>
          <cell r="E569">
            <v>39083</v>
          </cell>
        </row>
        <row r="570">
          <cell r="A570" t="str">
            <v>17.A.207</v>
          </cell>
          <cell r="B570" t="str">
            <v>Bebedouro para cães - conf. det. A-01</v>
          </cell>
          <cell r="C570" t="str">
            <v>UN</v>
          </cell>
          <cell r="D570">
            <v>1099.1600000000001</v>
          </cell>
          <cell r="E570">
            <v>38108</v>
          </cell>
        </row>
        <row r="571">
          <cell r="A571" t="str">
            <v>17.A.208</v>
          </cell>
          <cell r="B571" t="str">
            <v>Guarda corpo da ponte - Pq. Chico Mendes</v>
          </cell>
          <cell r="C571" t="str">
            <v>M</v>
          </cell>
          <cell r="D571">
            <v>46.09</v>
          </cell>
          <cell r="E571">
            <v>37408</v>
          </cell>
        </row>
        <row r="572">
          <cell r="A572" t="str">
            <v>17.A.209</v>
          </cell>
          <cell r="B572" t="str">
            <v>Prancha peroba rosa (20 x 5 x 300 cm) do Tabuleiro da ponte - Pq. Chico Mendes</v>
          </cell>
          <cell r="C572" t="str">
            <v>UN</v>
          </cell>
          <cell r="D572">
            <v>51.61</v>
          </cell>
          <cell r="E572">
            <v>37408</v>
          </cell>
        </row>
        <row r="573">
          <cell r="A573" t="str">
            <v>17.A.210</v>
          </cell>
          <cell r="B573" t="str">
            <v>Prancha peroba rosa (20 x 5 x 200 cm) do Tabuleiro da ponte - Pq. Chico Mendes</v>
          </cell>
          <cell r="C573" t="str">
            <v>UN</v>
          </cell>
          <cell r="D573">
            <v>38.99</v>
          </cell>
          <cell r="E573">
            <v>37408</v>
          </cell>
        </row>
        <row r="574">
          <cell r="A574" t="str">
            <v>17.A.211</v>
          </cell>
          <cell r="B574" t="str">
            <v>Retirada de pedrisco</v>
          </cell>
          <cell r="C574" t="str">
            <v>M3</v>
          </cell>
          <cell r="D574">
            <v>70.349999999999994</v>
          </cell>
          <cell r="E574">
            <v>37408</v>
          </cell>
        </row>
        <row r="575">
          <cell r="A575" t="str">
            <v>17.A.212</v>
          </cell>
          <cell r="B575" t="str">
            <v>Recolocação de pedrisco</v>
          </cell>
          <cell r="C575" t="str">
            <v>M2</v>
          </cell>
          <cell r="D575">
            <v>0.9</v>
          </cell>
          <cell r="E575">
            <v>36526</v>
          </cell>
        </row>
        <row r="576">
          <cell r="A576" t="str">
            <v>17.A.213</v>
          </cell>
          <cell r="B576" t="str">
            <v>Retirada e transplante de árvores de h = 3,00 m</v>
          </cell>
          <cell r="C576" t="str">
            <v>UN</v>
          </cell>
          <cell r="D576">
            <v>16.03</v>
          </cell>
          <cell r="E576">
            <v>38108</v>
          </cell>
        </row>
        <row r="577">
          <cell r="A577" t="str">
            <v>17.A.214</v>
          </cell>
          <cell r="B577" t="str">
            <v>Recolocação de gradil tipo parque incl. mureta e fundações</v>
          </cell>
          <cell r="C577" t="str">
            <v>M</v>
          </cell>
          <cell r="D577">
            <v>203.13</v>
          </cell>
          <cell r="E577">
            <v>39083</v>
          </cell>
        </row>
        <row r="578">
          <cell r="A578" t="str">
            <v>17.A.215</v>
          </cell>
          <cell r="B578" t="str">
            <v>Banco gama - padrão EMURB</v>
          </cell>
          <cell r="C578" t="str">
            <v>UN</v>
          </cell>
          <cell r="D578">
            <v>371.25</v>
          </cell>
          <cell r="E578">
            <v>36526</v>
          </cell>
        </row>
        <row r="579">
          <cell r="A579" t="str">
            <v>17.A.216</v>
          </cell>
          <cell r="B579" t="str">
            <v>Lixeira em fiberglass redonda, capac. 30 lts c/ pedestal</v>
          </cell>
          <cell r="C579" t="str">
            <v>UN</v>
          </cell>
          <cell r="D579">
            <v>266.77999999999997</v>
          </cell>
          <cell r="E579">
            <v>37408</v>
          </cell>
        </row>
        <row r="580">
          <cell r="A580" t="str">
            <v>17.A.217</v>
          </cell>
          <cell r="B580" t="str">
            <v>USAR O ITEM 10.A.061 - Assento articulado p/ banho - def. físico - Deca ou similar</v>
          </cell>
          <cell r="C580" t="str">
            <v>UN</v>
          </cell>
          <cell r="D580">
            <v>679.57</v>
          </cell>
          <cell r="E580">
            <v>36526</v>
          </cell>
        </row>
        <row r="581">
          <cell r="A581" t="str">
            <v>17.A.218</v>
          </cell>
          <cell r="B581" t="str">
            <v>USAR O ITEM 10.A.062 - Barra articulada p/ banho - def. físico - Deca ou similar</v>
          </cell>
          <cell r="C581" t="str">
            <v>UN</v>
          </cell>
          <cell r="D581">
            <v>539.39</v>
          </cell>
          <cell r="E581">
            <v>36526</v>
          </cell>
        </row>
        <row r="582">
          <cell r="A582" t="str">
            <v>17.A.219</v>
          </cell>
          <cell r="B582" t="str">
            <v>Instalação - fossa séptica f 3,00x2,00m, filtro anaeróbio f 3,00x2,00m e sumidouro f 3,00x4,00 m - Pq. Carmo</v>
          </cell>
          <cell r="C582" t="str">
            <v>GL</v>
          </cell>
          <cell r="D582">
            <v>78201</v>
          </cell>
          <cell r="E582">
            <v>36526</v>
          </cell>
        </row>
        <row r="583">
          <cell r="A583" t="str">
            <v>17.A.220</v>
          </cell>
          <cell r="B583" t="str">
            <v>Retirada de brinquedos</v>
          </cell>
          <cell r="C583" t="str">
            <v>UN</v>
          </cell>
          <cell r="D583">
            <v>8.83</v>
          </cell>
          <cell r="E583">
            <v>36526</v>
          </cell>
        </row>
        <row r="584">
          <cell r="A584" t="str">
            <v>17.A.221</v>
          </cell>
          <cell r="B584" t="str">
            <v>Recolocação de brinquedos</v>
          </cell>
          <cell r="C584" t="str">
            <v>UN</v>
          </cell>
          <cell r="D584">
            <v>8.06</v>
          </cell>
          <cell r="E584">
            <v>36526</v>
          </cell>
        </row>
        <row r="585">
          <cell r="A585" t="str">
            <v>17.A.222</v>
          </cell>
          <cell r="B585" t="str">
            <v>Retirada de orla de paralelepípedo sobre terra</v>
          </cell>
          <cell r="C585" t="str">
            <v>M</v>
          </cell>
          <cell r="D585">
            <v>0.64</v>
          </cell>
          <cell r="E585">
            <v>36526</v>
          </cell>
        </row>
        <row r="586">
          <cell r="A586" t="str">
            <v>17.A.223</v>
          </cell>
          <cell r="B586" t="str">
            <v>Recolocação de orla de paralelepípedo sobre terra</v>
          </cell>
          <cell r="C586" t="str">
            <v>M</v>
          </cell>
          <cell r="D586">
            <v>0.64</v>
          </cell>
          <cell r="E586">
            <v>36526</v>
          </cell>
        </row>
        <row r="587">
          <cell r="A587" t="str">
            <v>17.A.224</v>
          </cell>
          <cell r="B587" t="str">
            <v>Poltrona c/ braços p/ auditório</v>
          </cell>
          <cell r="C587" t="str">
            <v>UN</v>
          </cell>
          <cell r="D587">
            <v>498.83</v>
          </cell>
          <cell r="E587">
            <v>36526</v>
          </cell>
        </row>
        <row r="588">
          <cell r="A588" t="str">
            <v>17.A.225</v>
          </cell>
          <cell r="B588" t="str">
            <v>Piso cimentado quadriculado tipo prefeitura - Pi-2</v>
          </cell>
          <cell r="C588" t="str">
            <v>M2</v>
          </cell>
          <cell r="D588">
            <v>25.38</v>
          </cell>
          <cell r="E588">
            <v>37408</v>
          </cell>
        </row>
        <row r="589">
          <cell r="A589" t="str">
            <v>17.A.226</v>
          </cell>
          <cell r="B589" t="str">
            <v>Desassoreamento de lagos, c/ profundidade até 1,00 m</v>
          </cell>
          <cell r="C589" t="str">
            <v>M3</v>
          </cell>
          <cell r="D589">
            <v>34.880000000000003</v>
          </cell>
          <cell r="E589">
            <v>37408</v>
          </cell>
        </row>
        <row r="590">
          <cell r="A590" t="str">
            <v>17.A.227</v>
          </cell>
          <cell r="B590" t="str">
            <v>Retirada de corrimãos ferro c/ estrut. tubular em chapa 12x4 cm e tubos de base 1 1/2"</v>
          </cell>
          <cell r="C590" t="str">
            <v>H</v>
          </cell>
          <cell r="D590">
            <v>4.87</v>
          </cell>
          <cell r="E590">
            <v>38108</v>
          </cell>
        </row>
        <row r="591">
          <cell r="A591" t="str">
            <v>17.A.228</v>
          </cell>
          <cell r="B591" t="str">
            <v>Banco de tijolos à vista e concreto - Det. Ba 43</v>
          </cell>
          <cell r="C591" t="str">
            <v>M</v>
          </cell>
          <cell r="D591">
            <v>67.11</v>
          </cell>
          <cell r="E591">
            <v>37408</v>
          </cell>
        </row>
        <row r="592">
          <cell r="A592" t="str">
            <v>17.A.229</v>
          </cell>
          <cell r="B592" t="str">
            <v>Retirada de gradil tipo parque, inclusive mureta - Pq. Carmo</v>
          </cell>
          <cell r="C592" t="str">
            <v>M</v>
          </cell>
          <cell r="D592">
            <v>13.76</v>
          </cell>
          <cell r="E592">
            <v>38108</v>
          </cell>
        </row>
        <row r="593">
          <cell r="A593" t="str">
            <v>17.A.230</v>
          </cell>
          <cell r="B593" t="str">
            <v>Montagem de gradil tipo parque</v>
          </cell>
          <cell r="C593" t="str">
            <v>M</v>
          </cell>
          <cell r="D593">
            <v>9.82</v>
          </cell>
          <cell r="E593">
            <v>37408</v>
          </cell>
        </row>
        <row r="594">
          <cell r="A594" t="str">
            <v>17.A.231</v>
          </cell>
          <cell r="B594" t="str">
            <v xml:space="preserve">Bebedouro em concreto </v>
          </cell>
          <cell r="C594" t="str">
            <v>UN</v>
          </cell>
          <cell r="D594">
            <v>89.2</v>
          </cell>
          <cell r="E594">
            <v>36526</v>
          </cell>
        </row>
        <row r="595">
          <cell r="A595" t="str">
            <v>17.A.232</v>
          </cell>
          <cell r="B595" t="str">
            <v>Banco c/ apoio de pedra - Ba-23</v>
          </cell>
          <cell r="C595" t="str">
            <v>UN</v>
          </cell>
          <cell r="D595">
            <v>127.86</v>
          </cell>
          <cell r="E595">
            <v>36526</v>
          </cell>
        </row>
        <row r="596">
          <cell r="A596" t="str">
            <v>17.A.233</v>
          </cell>
          <cell r="B596" t="str">
            <v>Caminho de pedrisco c/ orla de eucalipto - det. Pi-65</v>
          </cell>
          <cell r="C596" t="str">
            <v>M</v>
          </cell>
          <cell r="D596">
            <v>12.66</v>
          </cell>
          <cell r="E596">
            <v>36526</v>
          </cell>
        </row>
        <row r="597">
          <cell r="A597" t="str">
            <v>17.A.234</v>
          </cell>
          <cell r="B597" t="str">
            <v>Lajota de concreto c/ junta de grama - det. Pi-23</v>
          </cell>
          <cell r="C597" t="str">
            <v>M2</v>
          </cell>
          <cell r="D597">
            <v>22.71</v>
          </cell>
          <cell r="E597">
            <v>36526</v>
          </cell>
        </row>
        <row r="598">
          <cell r="A598" t="str">
            <v>17.A.235</v>
          </cell>
          <cell r="B598" t="str">
            <v>Lajota de concreto c/ junta de grama - det. Pi-24</v>
          </cell>
          <cell r="C598" t="str">
            <v>M2</v>
          </cell>
          <cell r="D598">
            <v>20.38</v>
          </cell>
          <cell r="E598">
            <v>36526</v>
          </cell>
        </row>
        <row r="599">
          <cell r="A599" t="str">
            <v>17.A.236</v>
          </cell>
          <cell r="B599" t="str">
            <v>Retirada de banco circundante de madeira</v>
          </cell>
          <cell r="C599" t="str">
            <v>UN</v>
          </cell>
          <cell r="D599">
            <v>1.8</v>
          </cell>
          <cell r="E599">
            <v>36526</v>
          </cell>
        </row>
        <row r="600">
          <cell r="A600" t="str">
            <v>17.A.237</v>
          </cell>
          <cell r="B600" t="str">
            <v>Retirada de gradil s/ mureta</v>
          </cell>
          <cell r="C600" t="str">
            <v>M</v>
          </cell>
          <cell r="D600">
            <v>9.8699999999999992</v>
          </cell>
          <cell r="E600">
            <v>39083</v>
          </cell>
        </row>
        <row r="601">
          <cell r="A601" t="str">
            <v>17.A.238</v>
          </cell>
          <cell r="B601" t="str">
            <v>Recuperação do espelho d' água - Pq.  Nabuco</v>
          </cell>
          <cell r="C601" t="str">
            <v>GL</v>
          </cell>
          <cell r="D601">
            <v>12658.62</v>
          </cell>
          <cell r="E601">
            <v>36526</v>
          </cell>
        </row>
        <row r="602">
          <cell r="A602" t="str">
            <v>17.A.239</v>
          </cell>
          <cell r="B602" t="str">
            <v>Piso de pedrisco c/ junta dupla de paralelepípedo - l=2,00m - det. Pi-32</v>
          </cell>
          <cell r="C602" t="str">
            <v>M</v>
          </cell>
          <cell r="D602">
            <v>34.04</v>
          </cell>
          <cell r="E602">
            <v>36526</v>
          </cell>
        </row>
        <row r="603">
          <cell r="A603" t="str">
            <v>17.A.240</v>
          </cell>
          <cell r="B603" t="str">
            <v>Piso de pedrisco c/ junta dupla de paralelepípedo - l=4,00m - det. Pi-32</v>
          </cell>
          <cell r="C603" t="str">
            <v>M</v>
          </cell>
          <cell r="D603">
            <v>41.55</v>
          </cell>
          <cell r="E603">
            <v>36526</v>
          </cell>
        </row>
        <row r="604">
          <cell r="A604" t="str">
            <v>17.A.241</v>
          </cell>
          <cell r="B604" t="str">
            <v>Recuperação das muretas de arrimo do Parque Nabuco</v>
          </cell>
          <cell r="C604" t="str">
            <v>GL</v>
          </cell>
          <cell r="D604">
            <v>2718.56</v>
          </cell>
          <cell r="E604">
            <v>36526</v>
          </cell>
        </row>
        <row r="605">
          <cell r="A605" t="str">
            <v>17.A.242</v>
          </cell>
          <cell r="B605" t="str">
            <v>Demolição de churrasqueira</v>
          </cell>
          <cell r="C605" t="str">
            <v>UN</v>
          </cell>
          <cell r="D605">
            <v>5.78</v>
          </cell>
          <cell r="E605">
            <v>36526</v>
          </cell>
        </row>
        <row r="606">
          <cell r="A606" t="str">
            <v>17.A.243</v>
          </cell>
          <cell r="B606" t="str">
            <v>Demolição de conjunto mesa - banco de concreto</v>
          </cell>
          <cell r="C606" t="str">
            <v>UN</v>
          </cell>
          <cell r="D606">
            <v>44.13</v>
          </cell>
          <cell r="E606">
            <v>36526</v>
          </cell>
        </row>
        <row r="607">
          <cell r="A607" t="str">
            <v>17.A.244</v>
          </cell>
          <cell r="B607" t="str">
            <v>Serviços de restauro - portas e janelas - Casa do Administrador - Pq. da Luz</v>
          </cell>
          <cell r="C607" t="str">
            <v>GL</v>
          </cell>
          <cell r="D607">
            <v>60933.599999999999</v>
          </cell>
          <cell r="E607">
            <v>36526</v>
          </cell>
        </row>
        <row r="608">
          <cell r="A608" t="str">
            <v>17.A.245</v>
          </cell>
          <cell r="B608" t="str">
            <v>Serviços de restauro - peitoril de madeira - Casa do Administrador - Pq. da Luz</v>
          </cell>
          <cell r="C608" t="str">
            <v>GL</v>
          </cell>
          <cell r="D608">
            <v>11999.23</v>
          </cell>
          <cell r="E608">
            <v>36526</v>
          </cell>
        </row>
        <row r="609">
          <cell r="A609" t="str">
            <v>17.A.246</v>
          </cell>
          <cell r="B609" t="str">
            <v>Serviços de restauro - tabeiras - Casa do Administrador - Pq. da Luz</v>
          </cell>
          <cell r="C609" t="str">
            <v>GL</v>
          </cell>
          <cell r="D609">
            <v>8436.9599999999991</v>
          </cell>
          <cell r="E609">
            <v>36526</v>
          </cell>
        </row>
        <row r="610">
          <cell r="A610" t="str">
            <v>17.A.247</v>
          </cell>
          <cell r="B610" t="str">
            <v>Serviços de restauro - rodapés e rodameios - Casa do Administrador - Pq. da Luz</v>
          </cell>
          <cell r="C610" t="str">
            <v>GL</v>
          </cell>
          <cell r="D610">
            <v>4124.74</v>
          </cell>
          <cell r="E610">
            <v>36526</v>
          </cell>
        </row>
        <row r="611">
          <cell r="A611" t="str">
            <v>17.A.248</v>
          </cell>
          <cell r="B611" t="str">
            <v>Serviços de restauro - estrutura metálica - Casa do Administrador - Pq. da Luz</v>
          </cell>
          <cell r="C611" t="str">
            <v>GL</v>
          </cell>
          <cell r="D611">
            <v>3749.99</v>
          </cell>
          <cell r="E611">
            <v>36526</v>
          </cell>
        </row>
        <row r="612">
          <cell r="A612" t="str">
            <v>17.A.249</v>
          </cell>
          <cell r="B612" t="str">
            <v>Serviços de restauro - esquadria metálica - Casa do Administrador - Pq. da Luz</v>
          </cell>
          <cell r="C612" t="str">
            <v>GL</v>
          </cell>
          <cell r="D612">
            <v>4687.2</v>
          </cell>
          <cell r="E612">
            <v>36526</v>
          </cell>
        </row>
        <row r="613">
          <cell r="A613" t="str">
            <v>17.A.250</v>
          </cell>
          <cell r="B613" t="str">
            <v>Serviços de restauro - lustres - Casa do Administrador - Pq. da Luz</v>
          </cell>
          <cell r="C613" t="str">
            <v>GL</v>
          </cell>
          <cell r="D613">
            <v>4031</v>
          </cell>
          <cell r="E613">
            <v>36526</v>
          </cell>
        </row>
        <row r="614">
          <cell r="A614" t="str">
            <v>17.A.251</v>
          </cell>
          <cell r="B614" t="str">
            <v>Serviços de restauro - revestimento externo - Casa do Administrador - Pq. da Luz</v>
          </cell>
          <cell r="C614" t="str">
            <v>GL</v>
          </cell>
          <cell r="D614">
            <v>42184.800000000003</v>
          </cell>
          <cell r="E614">
            <v>36526</v>
          </cell>
        </row>
        <row r="615">
          <cell r="A615" t="str">
            <v>17.A.252</v>
          </cell>
          <cell r="B615" t="str">
            <v>Serviços de restauro - revestimento interno - Casa do Administrador - Pq. da Luz</v>
          </cell>
          <cell r="C615" t="str">
            <v>GL</v>
          </cell>
          <cell r="D615">
            <v>79682.399999999994</v>
          </cell>
          <cell r="E615">
            <v>36526</v>
          </cell>
        </row>
        <row r="616">
          <cell r="A616" t="str">
            <v>17.A.253</v>
          </cell>
          <cell r="B616" t="str">
            <v>Muro de concreto ciclópico aparente e dreno - det. Mu - 12 - H média = 1,35 m</v>
          </cell>
          <cell r="C616" t="str">
            <v>M</v>
          </cell>
          <cell r="D616">
            <v>220.91</v>
          </cell>
          <cell r="E616">
            <v>38108</v>
          </cell>
        </row>
        <row r="617">
          <cell r="A617" t="str">
            <v>17.A.254</v>
          </cell>
          <cell r="B617" t="str">
            <v>Muro de concreto ciclópico aparente e dreno - det. Mu - 12 - H média = 2,50 m</v>
          </cell>
          <cell r="C617" t="str">
            <v>M</v>
          </cell>
          <cell r="D617">
            <v>342</v>
          </cell>
          <cell r="E617">
            <v>39083</v>
          </cell>
        </row>
        <row r="618">
          <cell r="A618" t="str">
            <v>17.A.255</v>
          </cell>
          <cell r="B618" t="str">
            <v>Recuperação do conjunto mesa / banco - det. Ba-21 - Pq. Nabuco</v>
          </cell>
          <cell r="C618" t="str">
            <v>CJ</v>
          </cell>
          <cell r="D618">
            <v>114.27</v>
          </cell>
          <cell r="E618">
            <v>36526</v>
          </cell>
        </row>
        <row r="619">
          <cell r="A619" t="str">
            <v>17.A.256</v>
          </cell>
          <cell r="B619" t="str">
            <v>Recuperação da churrasqueira c/ tijolo requeimado - det. DPCH - A-02 - Pq. Nabuco</v>
          </cell>
          <cell r="C619" t="str">
            <v>UN</v>
          </cell>
          <cell r="D619">
            <v>66.28</v>
          </cell>
          <cell r="E619">
            <v>36526</v>
          </cell>
        </row>
        <row r="620">
          <cell r="A620" t="str">
            <v>17.A.257</v>
          </cell>
          <cell r="B620" t="str">
            <v>Jardineira-banco de alvenaria e concreto (3,00 x 3,00 m) - det. FJ - 2</v>
          </cell>
          <cell r="C620" t="str">
            <v>UN</v>
          </cell>
          <cell r="D620">
            <v>855.94</v>
          </cell>
          <cell r="E620">
            <v>36526</v>
          </cell>
        </row>
        <row r="621">
          <cell r="A621" t="str">
            <v>17.A.258</v>
          </cell>
          <cell r="B621" t="str">
            <v xml:space="preserve">Fornecimento e instalação de defensa metálica galvanizada, semi-maleável simples </v>
          </cell>
          <cell r="C621" t="str">
            <v>M</v>
          </cell>
          <cell r="D621">
            <v>6.67</v>
          </cell>
          <cell r="E621">
            <v>37408</v>
          </cell>
        </row>
        <row r="622">
          <cell r="A622" t="str">
            <v>17.A.259</v>
          </cell>
          <cell r="B622" t="str">
            <v>Demolição da ponte-passarela - Parque Chico Mendes</v>
          </cell>
          <cell r="C622" t="str">
            <v>GL</v>
          </cell>
          <cell r="D622">
            <v>197.39</v>
          </cell>
          <cell r="E622">
            <v>37408</v>
          </cell>
        </row>
        <row r="623">
          <cell r="A623" t="str">
            <v>17.A.260</v>
          </cell>
          <cell r="B623" t="str">
            <v>Esgotamento d'água com bomba submersa - HP x H</v>
          </cell>
          <cell r="C623" t="str">
            <v>H</v>
          </cell>
          <cell r="D623">
            <v>0.75</v>
          </cell>
          <cell r="E623">
            <v>37408</v>
          </cell>
        </row>
        <row r="624">
          <cell r="A624" t="str">
            <v>17.A.261</v>
          </cell>
          <cell r="B624" t="str">
            <v>Muro e alambrado - Parque Chácara das Flores</v>
          </cell>
          <cell r="C624" t="str">
            <v>M</v>
          </cell>
          <cell r="D624">
            <v>127.96</v>
          </cell>
          <cell r="E624">
            <v>38108</v>
          </cell>
        </row>
        <row r="625">
          <cell r="A625" t="str">
            <v>17.A.262</v>
          </cell>
          <cell r="B625" t="str">
            <v xml:space="preserve">Piso em pedra miracema ( 10 x 20cm), lastro concreto magro </v>
          </cell>
          <cell r="C625" t="str">
            <v>M2</v>
          </cell>
          <cell r="D625">
            <v>30.96</v>
          </cell>
          <cell r="E625">
            <v>37408</v>
          </cell>
        </row>
        <row r="626">
          <cell r="A626" t="str">
            <v>17.A.263</v>
          </cell>
          <cell r="B626" t="str">
            <v xml:space="preserve">Piso em pedra miracema ( 11,5 x 23cm), esp = 1,20cm, lastro concreto magro </v>
          </cell>
          <cell r="C626" t="str">
            <v>M2</v>
          </cell>
          <cell r="D626">
            <v>28.81</v>
          </cell>
          <cell r="E626">
            <v>37408</v>
          </cell>
        </row>
        <row r="627">
          <cell r="A627" t="str">
            <v>17.A.264</v>
          </cell>
          <cell r="B627" t="str">
            <v xml:space="preserve">Escada ao redor da quadra de uso múltiplo - DET.  Es - 4 </v>
          </cell>
          <cell r="C627" t="str">
            <v>M</v>
          </cell>
          <cell r="D627">
            <v>42.99</v>
          </cell>
          <cell r="E627">
            <v>37408</v>
          </cell>
        </row>
        <row r="628">
          <cell r="A628" t="str">
            <v>17.A.265</v>
          </cell>
          <cell r="B628" t="str">
            <v xml:space="preserve">Arquibancada ao redor da quadra de uso múltiplo - DET.   Es - 4 </v>
          </cell>
          <cell r="C628" t="str">
            <v>M</v>
          </cell>
          <cell r="D628">
            <v>86.64</v>
          </cell>
          <cell r="E628">
            <v>37408</v>
          </cell>
        </row>
        <row r="629">
          <cell r="A629" t="str">
            <v>17.A.266</v>
          </cell>
          <cell r="B629" t="str">
            <v>Fornec. E coloc. De tirante em aço - N. 8,  no ripado - viveiro Maneq. Lopes</v>
          </cell>
          <cell r="C629" t="str">
            <v>M</v>
          </cell>
          <cell r="D629">
            <v>5</v>
          </cell>
          <cell r="E629">
            <v>38108</v>
          </cell>
        </row>
        <row r="630">
          <cell r="A630" t="str">
            <v>17.A.267</v>
          </cell>
          <cell r="B630" t="str">
            <v>Arame aço 2,10mm com tripla camada de  galvanização p/ culturas aéreas ( viveiros)</v>
          </cell>
          <cell r="C630" t="str">
            <v>M</v>
          </cell>
          <cell r="D630">
            <v>2.59</v>
          </cell>
          <cell r="E630">
            <v>38108</v>
          </cell>
        </row>
        <row r="631">
          <cell r="A631" t="str">
            <v>17.A.268</v>
          </cell>
          <cell r="B631" t="str">
            <v>Fornec e instal. De cobertura em tela de sombreamento cor preta a 50%, em Ripado - viveiro Maneq. Lopes</v>
          </cell>
          <cell r="C631" t="str">
            <v>GL</v>
          </cell>
          <cell r="D631">
            <v>1367.43</v>
          </cell>
          <cell r="E631">
            <v>38108</v>
          </cell>
        </row>
        <row r="632">
          <cell r="A632" t="str">
            <v>17.A.269</v>
          </cell>
          <cell r="B632" t="str">
            <v>Orla de paralelepípedo nos 2 lados da pista (Largura = 2m) - DET. Pi - 32</v>
          </cell>
          <cell r="C632" t="str">
            <v>M</v>
          </cell>
          <cell r="D632" t="str">
            <v/>
          </cell>
          <cell r="E632">
            <v>37408</v>
          </cell>
        </row>
        <row r="633">
          <cell r="A633" t="str">
            <v>17.A.270</v>
          </cell>
          <cell r="B633" t="str">
            <v>Orla de paralelepípedo nos 2 lados da pista (Largura = 4m) - DET. Pi - 32</v>
          </cell>
          <cell r="C633" t="str">
            <v>M</v>
          </cell>
          <cell r="D633">
            <v>27.9</v>
          </cell>
          <cell r="E633">
            <v>37408</v>
          </cell>
        </row>
        <row r="634">
          <cell r="A634" t="str">
            <v>17.A.271</v>
          </cell>
          <cell r="B634" t="str">
            <v>Armadura em aço CA - 25, diâmetro 3/8", para Protetor de Árvore de "Argola"</v>
          </cell>
          <cell r="C634" t="str">
            <v>KG</v>
          </cell>
          <cell r="D634">
            <v>2.52</v>
          </cell>
          <cell r="E634">
            <v>37408</v>
          </cell>
        </row>
        <row r="635">
          <cell r="A635" t="str">
            <v>17.A.272</v>
          </cell>
          <cell r="B635" t="str">
            <v>Fornecimento e instalação de pedra nº 1</v>
          </cell>
          <cell r="C635" t="str">
            <v>M3</v>
          </cell>
          <cell r="D635">
            <v>41.17</v>
          </cell>
          <cell r="E635">
            <v>37408</v>
          </cell>
        </row>
        <row r="636">
          <cell r="A636" t="str">
            <v>17.A.273</v>
          </cell>
          <cell r="B636" t="str">
            <v>Barra de apoio p/ deficiente físico em aço inox em "L" p/ chuveiro</v>
          </cell>
          <cell r="C636" t="str">
            <v>UN</v>
          </cell>
          <cell r="D636">
            <v>204.8</v>
          </cell>
          <cell r="E636">
            <v>37408</v>
          </cell>
        </row>
        <row r="637">
          <cell r="A637" t="str">
            <v>17.A.274</v>
          </cell>
          <cell r="B637" t="str">
            <v>Piso de Concreto c/ junta de Mosaico Português - Det. P.Pic-13</v>
          </cell>
          <cell r="C637" t="str">
            <v>M2</v>
          </cell>
          <cell r="D637">
            <v>44.24</v>
          </cell>
          <cell r="E637">
            <v>38108</v>
          </cell>
        </row>
        <row r="638">
          <cell r="A638" t="str">
            <v>17.A.275</v>
          </cell>
          <cell r="B638" t="str">
            <v>Fornec e instal. de Esquadria em P.V.C. com Ventilação Permanente</v>
          </cell>
          <cell r="C638" t="str">
            <v>UN</v>
          </cell>
          <cell r="D638">
            <v>465.45</v>
          </cell>
          <cell r="E638">
            <v>37408</v>
          </cell>
        </row>
        <row r="639">
          <cell r="A639" t="str">
            <v>17.A.276</v>
          </cell>
          <cell r="B639" t="str">
            <v>CALÇADA VERDE TIPO "A"</v>
          </cell>
          <cell r="C639" t="str">
            <v>M2</v>
          </cell>
          <cell r="D639">
            <v>43.04</v>
          </cell>
          <cell r="E639">
            <v>37408</v>
          </cell>
        </row>
        <row r="640">
          <cell r="A640" t="str">
            <v>17.A.277</v>
          </cell>
          <cell r="B640" t="str">
            <v>CALÇADA VERDE TIPO "A" - PARTE REBAIXADA</v>
          </cell>
          <cell r="C640" t="str">
            <v>M2</v>
          </cell>
          <cell r="D640">
            <v>54.16</v>
          </cell>
          <cell r="E640">
            <v>37408</v>
          </cell>
        </row>
        <row r="641">
          <cell r="A641" t="str">
            <v>17.A.278</v>
          </cell>
          <cell r="B641" t="str">
            <v>CALÇADA VERDE TIPO "B" - PARTE REBAIXADA</v>
          </cell>
          <cell r="C641" t="str">
            <v>M2</v>
          </cell>
          <cell r="D641">
            <v>54.16</v>
          </cell>
          <cell r="E641">
            <v>37408</v>
          </cell>
        </row>
        <row r="642">
          <cell r="A642" t="str">
            <v>17.A.279</v>
          </cell>
          <cell r="B642" t="str">
            <v xml:space="preserve">CALÇADA VERDE TIPO "B" </v>
          </cell>
          <cell r="C642" t="str">
            <v>M2</v>
          </cell>
          <cell r="D642">
            <v>46.28</v>
          </cell>
          <cell r="E642">
            <v>37408</v>
          </cell>
        </row>
        <row r="643">
          <cell r="A643" t="str">
            <v>17.A.280</v>
          </cell>
          <cell r="B643" t="str">
            <v>CALÇADA VERDE TIPO "C"</v>
          </cell>
          <cell r="C643" t="str">
            <v>M2</v>
          </cell>
          <cell r="D643">
            <v>50.94</v>
          </cell>
          <cell r="E643">
            <v>37408</v>
          </cell>
        </row>
        <row r="644">
          <cell r="A644" t="str">
            <v>17.A.281</v>
          </cell>
          <cell r="B644" t="str">
            <v>CALÇADA VERDE TIPO "C" - PARTE REBAIXADA</v>
          </cell>
          <cell r="C644" t="str">
            <v>M2</v>
          </cell>
          <cell r="D644">
            <v>54.95</v>
          </cell>
          <cell r="E644">
            <v>37408</v>
          </cell>
        </row>
        <row r="645">
          <cell r="A645" t="str">
            <v>17.A.282</v>
          </cell>
          <cell r="B645" t="str">
            <v>ESCADA DE CONCRETO / ALV. C/ JUNTA DE GRAMA-DET. ES - 34A</v>
          </cell>
          <cell r="C645" t="str">
            <v>UN</v>
          </cell>
          <cell r="D645">
            <v>12.75</v>
          </cell>
          <cell r="E645">
            <v>37408</v>
          </cell>
        </row>
        <row r="646">
          <cell r="A646" t="str">
            <v>17.A.283</v>
          </cell>
          <cell r="B646" t="str">
            <v xml:space="preserve">Arquibancada p/ quadra poliesportiva - det.   QC. 04 </v>
          </cell>
          <cell r="C646" t="str">
            <v>M</v>
          </cell>
          <cell r="D646">
            <v>112.05</v>
          </cell>
          <cell r="E646">
            <v>37408</v>
          </cell>
        </row>
        <row r="647">
          <cell r="A647" t="str">
            <v>17.A.284</v>
          </cell>
          <cell r="B647" t="str">
            <v>Reparo do gradil tipo parque c/ mureta (Pq. São Domingos)</v>
          </cell>
          <cell r="C647" t="str">
            <v>M</v>
          </cell>
          <cell r="D647">
            <v>75.260000000000005</v>
          </cell>
          <cell r="E647">
            <v>37408</v>
          </cell>
        </row>
        <row r="648">
          <cell r="A648" t="str">
            <v>17.A.285</v>
          </cell>
          <cell r="B648" t="str">
            <v>Reparo do portão de ferro perfilado tipo parque (GP.5/GPM 1) 3,00m 1 ou 2 fl. - Pq. São Domingos)</v>
          </cell>
          <cell r="C648" t="str">
            <v>UN</v>
          </cell>
          <cell r="D648">
            <v>257.61</v>
          </cell>
          <cell r="E648">
            <v>37408</v>
          </cell>
        </row>
        <row r="649">
          <cell r="A649" t="str">
            <v>17.A.286</v>
          </cell>
          <cell r="B649" t="str">
            <v>Sanitário e vestiário público - padrão</v>
          </cell>
          <cell r="C649" t="str">
            <v>UN</v>
          </cell>
          <cell r="D649">
            <v>67390.5</v>
          </cell>
          <cell r="E649">
            <v>37408</v>
          </cell>
        </row>
        <row r="650">
          <cell r="A650" t="str">
            <v>17.A.287</v>
          </cell>
          <cell r="B650" t="str">
            <v>Trave p/ futebol de campo - oficial</v>
          </cell>
          <cell r="C650" t="str">
            <v>PAR</v>
          </cell>
          <cell r="D650">
            <v>953.05</v>
          </cell>
          <cell r="E650">
            <v>37408</v>
          </cell>
        </row>
        <row r="651">
          <cell r="A651" t="str">
            <v>17.A.288</v>
          </cell>
          <cell r="B651" t="str">
            <v>Construção de pista de skate tipo street park ou similar em alvenaria</v>
          </cell>
          <cell r="C651" t="str">
            <v>UN</v>
          </cell>
          <cell r="D651">
            <v>65526.51</v>
          </cell>
          <cell r="E651">
            <v>37408</v>
          </cell>
        </row>
        <row r="652">
          <cell r="A652" t="str">
            <v>17.A.289</v>
          </cell>
          <cell r="B652" t="str">
            <v>Retirada de trave de futebol de salão</v>
          </cell>
          <cell r="C652" t="str">
            <v>UN</v>
          </cell>
          <cell r="D652">
            <v>11.59</v>
          </cell>
          <cell r="E652">
            <v>37408</v>
          </cell>
        </row>
        <row r="653">
          <cell r="A653" t="str">
            <v>17.A.290</v>
          </cell>
          <cell r="B653" t="str">
            <v>Retirada de coluna de gradil tipo parque</v>
          </cell>
          <cell r="C653" t="str">
            <v>UN</v>
          </cell>
          <cell r="D653">
            <v>6.88</v>
          </cell>
          <cell r="E653">
            <v>38899</v>
          </cell>
        </row>
        <row r="654">
          <cell r="A654" t="str">
            <v>17.A.291</v>
          </cell>
          <cell r="B654" t="str">
            <v>Demolição e reconstrução de mureta de gradil de parque</v>
          </cell>
          <cell r="C654" t="str">
            <v>M</v>
          </cell>
          <cell r="D654">
            <v>19.55</v>
          </cell>
          <cell r="E654">
            <v>37408</v>
          </cell>
        </row>
        <row r="655">
          <cell r="A655" t="str">
            <v>17.A.292</v>
          </cell>
          <cell r="B655" t="str">
            <v>Demolição e reposição de nova coluna de gradil de parque (até a fundação)</v>
          </cell>
          <cell r="C655" t="str">
            <v>UN</v>
          </cell>
          <cell r="D655">
            <v>133.37</v>
          </cell>
          <cell r="E655">
            <v>37408</v>
          </cell>
        </row>
        <row r="656">
          <cell r="A656" t="str">
            <v>17.A.293</v>
          </cell>
          <cell r="B656" t="str">
            <v xml:space="preserve">Retirada e reposiçaõ de nova barra de ferro, seção quadrada 3/4" </v>
          </cell>
          <cell r="C656" t="str">
            <v>UN</v>
          </cell>
          <cell r="D656">
            <v>31.11</v>
          </cell>
          <cell r="E656">
            <v>37408</v>
          </cell>
        </row>
        <row r="657">
          <cell r="A657" t="str">
            <v>17.A.294</v>
          </cell>
          <cell r="B657" t="str">
            <v>Demolição e reposição de nova coluna de gradil de parque</v>
          </cell>
          <cell r="C657" t="str">
            <v>UN</v>
          </cell>
          <cell r="D657">
            <v>216.2</v>
          </cell>
          <cell r="E657">
            <v>38718</v>
          </cell>
        </row>
        <row r="658">
          <cell r="A658" t="str">
            <v>17.A.295</v>
          </cell>
          <cell r="B658" t="str">
            <v>Aspersor de uso externo de impacto</v>
          </cell>
          <cell r="C658" t="str">
            <v>UN</v>
          </cell>
          <cell r="D658">
            <v>54.43</v>
          </cell>
          <cell r="E658">
            <v>37408</v>
          </cell>
        </row>
        <row r="659">
          <cell r="A659" t="str">
            <v>17.A.296</v>
          </cell>
          <cell r="B659" t="str">
            <v xml:space="preserve">Reservatório elevado em anéis pré-moldados-alt. Média 8,0m vol. 5,50m3  diâm. 2,0m </v>
          </cell>
          <cell r="C659" t="str">
            <v>UN</v>
          </cell>
          <cell r="D659">
            <v>10810</v>
          </cell>
          <cell r="E659">
            <v>37408</v>
          </cell>
        </row>
        <row r="660">
          <cell r="A660" t="str">
            <v>17.A.297</v>
          </cell>
          <cell r="B660" t="str">
            <v>Gradil de ferro perfilado, tipo parque c/ mureta - GPM - 1 Depave, c/ aplicação de tinta em revólver</v>
          </cell>
          <cell r="C660" t="str">
            <v>M</v>
          </cell>
          <cell r="D660">
            <v>819.58</v>
          </cell>
          <cell r="E660">
            <v>38718</v>
          </cell>
        </row>
        <row r="661">
          <cell r="A661" t="str">
            <v>17.A.298</v>
          </cell>
          <cell r="B661" t="str">
            <v>Banco de madeira c/ revestimento melamínio 1,50 x 0,40 m - h = 0,45 m</v>
          </cell>
          <cell r="C661" t="str">
            <v>UN</v>
          </cell>
          <cell r="D661">
            <v>52.5</v>
          </cell>
          <cell r="E661">
            <v>37408</v>
          </cell>
        </row>
        <row r="662">
          <cell r="A662" t="str">
            <v>17.A.299</v>
          </cell>
          <cell r="B662" t="str">
            <v>Portão p/ alambrado - 1,12 x 2,85 m</v>
          </cell>
          <cell r="C662" t="str">
            <v>UN</v>
          </cell>
          <cell r="D662">
            <v>182.61</v>
          </cell>
          <cell r="E662">
            <v>37408</v>
          </cell>
        </row>
        <row r="663">
          <cell r="A663" t="str">
            <v>17.A.300</v>
          </cell>
          <cell r="B663" t="str">
            <v>Cestos lixeira em aço inox perfurado - dupla, altura: 47 cm,  Ø = 54 cm, instalados em suporte de ferro galvanizado - capacidade 95 L</v>
          </cell>
          <cell r="C663" t="str">
            <v>UN</v>
          </cell>
          <cell r="D663">
            <v>129.9</v>
          </cell>
          <cell r="E663">
            <v>37408</v>
          </cell>
        </row>
        <row r="664">
          <cell r="A664" t="str">
            <v>17.A.301</v>
          </cell>
          <cell r="B664" t="str">
            <v>Guarda corpo em tubo galvanizado de 2" e 3" com montantes 2" espaçamento: 1,5m, CANCELADO</v>
          </cell>
          <cell r="C664" t="str">
            <v>M</v>
          </cell>
          <cell r="D664">
            <v>192.99</v>
          </cell>
          <cell r="E664">
            <v>39083</v>
          </cell>
        </row>
        <row r="665">
          <cell r="A665" t="str">
            <v>17.A.302</v>
          </cell>
          <cell r="B665" t="str">
            <v>Corrimão em tubo galvanizado de 2" com montantes verticais para escada</v>
          </cell>
          <cell r="C665" t="str">
            <v>M</v>
          </cell>
          <cell r="D665">
            <v>103.01</v>
          </cell>
          <cell r="E665">
            <v>37408</v>
          </cell>
        </row>
        <row r="666">
          <cell r="A666" t="str">
            <v>17.A.303</v>
          </cell>
          <cell r="B666" t="str">
            <v>Muro de fecho em bloco h = 2,20 m, fundação c/ broca</v>
          </cell>
          <cell r="C666" t="str">
            <v>M</v>
          </cell>
          <cell r="D666">
            <v>122.11</v>
          </cell>
          <cell r="E666">
            <v>37408</v>
          </cell>
        </row>
        <row r="667">
          <cell r="A667" t="str">
            <v>17.A.304</v>
          </cell>
          <cell r="B667" t="str">
            <v>Muro pré-fabricado de concreto  armado h = 2,70 m</v>
          </cell>
          <cell r="C667" t="str">
            <v>M</v>
          </cell>
          <cell r="D667">
            <v>32.58</v>
          </cell>
          <cell r="E667">
            <v>37408</v>
          </cell>
        </row>
        <row r="668">
          <cell r="A668" t="str">
            <v>17.A.305</v>
          </cell>
          <cell r="B668" t="str">
            <v>Lambretinha c/ 3 pranchas - estrut. metálica - fornec. e instalação</v>
          </cell>
          <cell r="C668" t="str">
            <v>M</v>
          </cell>
          <cell r="D668">
            <v>39.57</v>
          </cell>
          <cell r="E668">
            <v>37408</v>
          </cell>
        </row>
        <row r="669">
          <cell r="A669" t="str">
            <v>17.A.306</v>
          </cell>
          <cell r="B669" t="str">
            <v>Arrancamento e reassentamento de guias sobre concreto</v>
          </cell>
          <cell r="C669" t="str">
            <v>M</v>
          </cell>
          <cell r="D669">
            <v>7.63</v>
          </cell>
          <cell r="E669">
            <v>37408</v>
          </cell>
        </row>
        <row r="670">
          <cell r="A670" t="str">
            <v>17.A.307</v>
          </cell>
          <cell r="B670" t="str">
            <v>Fornecimento e assentamento de guias tipo PMSP 100, inclusive encostamento de terra - fck = 20,00 MPa</v>
          </cell>
          <cell r="C670" t="str">
            <v>M</v>
          </cell>
          <cell r="D670">
            <v>14.08</v>
          </cell>
          <cell r="E670">
            <v>37408</v>
          </cell>
        </row>
        <row r="671">
          <cell r="A671" t="str">
            <v>17.A.308</v>
          </cell>
          <cell r="B671" t="str">
            <v>Construção de sarjeta ou sarjetão de concreto</v>
          </cell>
          <cell r="C671" t="str">
            <v>M3</v>
          </cell>
          <cell r="D671">
            <v>197.92</v>
          </cell>
          <cell r="E671">
            <v>38718</v>
          </cell>
        </row>
        <row r="672">
          <cell r="A672" t="str">
            <v>17.A.309</v>
          </cell>
          <cell r="B672" t="str">
            <v>Execução de muro de arrimo</v>
          </cell>
          <cell r="C672" t="str">
            <v>M2</v>
          </cell>
          <cell r="D672">
            <v>287.13</v>
          </cell>
          <cell r="E672">
            <v>38718</v>
          </cell>
        </row>
        <row r="673">
          <cell r="A673" t="str">
            <v>17.A.310</v>
          </cell>
          <cell r="B673" t="str">
            <v>Recuperação em portão de ferro perfilado tipo parque (GP.5/GPM 1) - Pq. Aclimação</v>
          </cell>
          <cell r="C673" t="str">
            <v>UN</v>
          </cell>
          <cell r="D673">
            <v>68.510000000000005</v>
          </cell>
          <cell r="E673">
            <v>37408</v>
          </cell>
        </row>
        <row r="674">
          <cell r="A674" t="str">
            <v>17.A.311</v>
          </cell>
          <cell r="B674" t="str">
            <v>Recuperação e alargamento da calçada - Pq. Guarapiranga</v>
          </cell>
          <cell r="C674" t="str">
            <v>M2</v>
          </cell>
          <cell r="D674">
            <v>23.43</v>
          </cell>
          <cell r="E674">
            <v>37408</v>
          </cell>
        </row>
        <row r="675">
          <cell r="A675" t="str">
            <v>17.A.312</v>
          </cell>
          <cell r="B675" t="str">
            <v>Mureta p/ alambrados de quadra - h=0,40 m</v>
          </cell>
          <cell r="C675" t="str">
            <v>M2</v>
          </cell>
          <cell r="D675">
            <v>19.16</v>
          </cell>
          <cell r="E675">
            <v>37408</v>
          </cell>
        </row>
        <row r="676">
          <cell r="A676" t="str">
            <v>17.A.313</v>
          </cell>
          <cell r="B676" t="str">
            <v>Fechamento p/ quadra de esportes</v>
          </cell>
          <cell r="C676" t="str">
            <v>M</v>
          </cell>
          <cell r="D676">
            <v>151.91</v>
          </cell>
          <cell r="E676">
            <v>37408</v>
          </cell>
        </row>
        <row r="677">
          <cell r="A677" t="str">
            <v>17.A.314</v>
          </cell>
          <cell r="B677" t="str">
            <v>Recomposição de piso de concreto</v>
          </cell>
          <cell r="C677" t="str">
            <v>M2</v>
          </cell>
          <cell r="D677">
            <v>18.190000000000001</v>
          </cell>
          <cell r="E677">
            <v>37408</v>
          </cell>
        </row>
        <row r="678">
          <cell r="A678" t="str">
            <v>17.A.315</v>
          </cell>
          <cell r="B678" t="str">
            <v xml:space="preserve">Piso de concreto fck = 15 MPa, E = 12 cm, armado c/ tela de aço </v>
          </cell>
          <cell r="C678" t="str">
            <v>M2</v>
          </cell>
          <cell r="D678">
            <v>36.18</v>
          </cell>
          <cell r="E678">
            <v>37408</v>
          </cell>
        </row>
        <row r="679">
          <cell r="A679" t="str">
            <v>17.A.316</v>
          </cell>
          <cell r="B679" t="str">
            <v>Retirada de gradil tipo parque, incl. mureta - Pq. Santo Dias</v>
          </cell>
          <cell r="C679" t="str">
            <v>M</v>
          </cell>
          <cell r="D679">
            <v>11.29</v>
          </cell>
          <cell r="E679">
            <v>37408</v>
          </cell>
        </row>
        <row r="680">
          <cell r="A680" t="str">
            <v>17.A.317</v>
          </cell>
          <cell r="B680" t="str">
            <v>Reparo em barra de ferro de gradil tipo parque</v>
          </cell>
          <cell r="C680" t="str">
            <v>UN</v>
          </cell>
          <cell r="D680">
            <v>71.12</v>
          </cell>
          <cell r="E680">
            <v>38108</v>
          </cell>
        </row>
        <row r="681">
          <cell r="A681" t="str">
            <v>17.A.318</v>
          </cell>
          <cell r="B681" t="str">
            <v>Retirada e recolocação de nova barra de ferro de gradil tipo parque</v>
          </cell>
          <cell r="C681" t="str">
            <v>UN</v>
          </cell>
          <cell r="D681">
            <v>68.010000000000005</v>
          </cell>
          <cell r="E681">
            <v>37408</v>
          </cell>
        </row>
        <row r="682">
          <cell r="A682" t="str">
            <v>17.A.319</v>
          </cell>
          <cell r="B682" t="str">
            <v>Orla de troncos de eucalípto em piso de terra - Det. P.Orl - 07</v>
          </cell>
          <cell r="C682" t="str">
            <v>M</v>
          </cell>
          <cell r="D682">
            <v>5.05</v>
          </cell>
          <cell r="E682">
            <v>37408</v>
          </cell>
        </row>
        <row r="683">
          <cell r="A683" t="str">
            <v>17.A.320</v>
          </cell>
          <cell r="B683" t="str">
            <v>Piso cimentado tipo PMSP 0,90 x 0,50 - Det. P.Pic-04</v>
          </cell>
          <cell r="C683" t="str">
            <v>M2</v>
          </cell>
          <cell r="D683">
            <v>26.13</v>
          </cell>
          <cell r="E683">
            <v>37408</v>
          </cell>
        </row>
        <row r="684">
          <cell r="A684" t="str">
            <v>17.A.321</v>
          </cell>
          <cell r="B684" t="str">
            <v>Quadra concretada para uso multiplo (50 x 26 m)</v>
          </cell>
          <cell r="C684" t="str">
            <v>UN</v>
          </cell>
          <cell r="D684">
            <v>55959.3</v>
          </cell>
          <cell r="E684">
            <v>37408</v>
          </cell>
        </row>
        <row r="685">
          <cell r="A685" t="str">
            <v>17.A.322</v>
          </cell>
          <cell r="B685" t="str">
            <v>Tanque de areia com mureta-banco - R = 6,00 m</v>
          </cell>
          <cell r="C685" t="str">
            <v>UN</v>
          </cell>
          <cell r="D685">
            <v>12603.51</v>
          </cell>
          <cell r="E685">
            <v>37408</v>
          </cell>
        </row>
        <row r="686">
          <cell r="A686" t="str">
            <v>17.A.323</v>
          </cell>
          <cell r="B686" t="str">
            <v>Construção de pista de skate tipo mini rampa - Det. Br 48</v>
          </cell>
          <cell r="C686" t="str">
            <v>UN</v>
          </cell>
          <cell r="D686">
            <v>18334.73</v>
          </cell>
          <cell r="E686">
            <v>38108</v>
          </cell>
        </row>
        <row r="687">
          <cell r="A687" t="str">
            <v>17.A.324</v>
          </cell>
          <cell r="B687" t="str">
            <v>Piso de pedrisco - Det. P.Pid-01 - Pi - 83</v>
          </cell>
          <cell r="C687" t="str">
            <v>M2</v>
          </cell>
          <cell r="D687">
            <v>10.72</v>
          </cell>
          <cell r="E687">
            <v>38899</v>
          </cell>
        </row>
        <row r="688">
          <cell r="A688" t="str">
            <v>17.A.325</v>
          </cell>
          <cell r="B688" t="str">
            <v>Orla p/ piso de pedrisco ou separação de canteiro Or-7</v>
          </cell>
          <cell r="C688" t="str">
            <v>M</v>
          </cell>
          <cell r="D688">
            <v>26.17</v>
          </cell>
          <cell r="E688">
            <v>37408</v>
          </cell>
        </row>
        <row r="689">
          <cell r="A689" t="str">
            <v>17.A.326</v>
          </cell>
          <cell r="B689" t="str">
            <v>Tanque de areia com mureta-banco - R = 10,00 m</v>
          </cell>
          <cell r="C689" t="str">
            <v>UN</v>
          </cell>
          <cell r="D689">
            <v>18136.580000000002</v>
          </cell>
          <cell r="E689">
            <v>37408</v>
          </cell>
        </row>
        <row r="690">
          <cell r="A690" t="str">
            <v>17.A.327</v>
          </cell>
          <cell r="B690" t="str">
            <v>Retirada de banco de madeira</v>
          </cell>
          <cell r="C690" t="str">
            <v>UN</v>
          </cell>
          <cell r="D690">
            <v>4.9000000000000004</v>
          </cell>
          <cell r="E690">
            <v>37408</v>
          </cell>
        </row>
        <row r="691">
          <cell r="A691" t="str">
            <v>17.A.328</v>
          </cell>
          <cell r="B691" t="str">
            <v>Banco de troncos de eucalipto - (2,40 m x 0,45 m)</v>
          </cell>
          <cell r="C691" t="str">
            <v>UN</v>
          </cell>
          <cell r="D691">
            <v>50.03</v>
          </cell>
          <cell r="E691">
            <v>37408</v>
          </cell>
        </row>
        <row r="692">
          <cell r="A692" t="str">
            <v>17.A.329</v>
          </cell>
          <cell r="B692" t="str">
            <v>Escada com pedrisco, viga de peroba e tronco de eucalipto - Es2I (2,0 x 10,0 M)</v>
          </cell>
          <cell r="C692" t="str">
            <v>UN</v>
          </cell>
          <cell r="D692">
            <v>1019.02</v>
          </cell>
          <cell r="E692">
            <v>37408</v>
          </cell>
        </row>
        <row r="693">
          <cell r="A693" t="str">
            <v>17.A.330</v>
          </cell>
          <cell r="B693" t="str">
            <v>Caixa p/ árvore - paralelepípedo (1,40x0,60) - DET Pi-10</v>
          </cell>
          <cell r="C693" t="str">
            <v>UN</v>
          </cell>
          <cell r="D693">
            <v>209.04</v>
          </cell>
          <cell r="E693">
            <v>38718</v>
          </cell>
        </row>
        <row r="694">
          <cell r="A694" t="str">
            <v>17.A.331</v>
          </cell>
          <cell r="B694" t="str">
            <v>Escada de concreto (17x28 cm) - DET  Es-3a</v>
          </cell>
          <cell r="C694" t="str">
            <v>M2</v>
          </cell>
          <cell r="D694">
            <v>185.32</v>
          </cell>
          <cell r="E694">
            <v>38718</v>
          </cell>
        </row>
        <row r="695">
          <cell r="A695" t="str">
            <v>17.A.332</v>
          </cell>
          <cell r="B695" t="str">
            <v>Piso cimentado variável c/ junta de paralelepípedo - Det Pi - 3Ia</v>
          </cell>
          <cell r="C695" t="str">
            <v>M2</v>
          </cell>
          <cell r="D695">
            <v>41.22</v>
          </cell>
          <cell r="E695">
            <v>37408</v>
          </cell>
        </row>
        <row r="696">
          <cell r="A696" t="str">
            <v>17.A.333</v>
          </cell>
          <cell r="B696" t="str">
            <v>Mesa-banco de concreto aparente (jogo damas) - Det. P. Mês 07</v>
          </cell>
          <cell r="C696" t="str">
            <v>CJ</v>
          </cell>
          <cell r="D696">
            <v>324.45999999999998</v>
          </cell>
          <cell r="E696">
            <v>38718</v>
          </cell>
        </row>
        <row r="697">
          <cell r="A697" t="str">
            <v>17.A.334</v>
          </cell>
          <cell r="B697" t="str">
            <v>Quadra concretada para uso multiplo - Det. Qd-I4</v>
          </cell>
          <cell r="C697" t="str">
            <v>M2</v>
          </cell>
          <cell r="D697">
            <v>50.23</v>
          </cell>
          <cell r="E697">
            <v>38108</v>
          </cell>
        </row>
        <row r="698">
          <cell r="A698" t="str">
            <v>17.A.335</v>
          </cell>
          <cell r="B698" t="str">
            <v>Quadra de terra batida - Det. Qd-I8</v>
          </cell>
          <cell r="C698" t="str">
            <v>M2</v>
          </cell>
          <cell r="D698">
            <v>25.43</v>
          </cell>
          <cell r="E698">
            <v>37408</v>
          </cell>
        </row>
        <row r="699">
          <cell r="A699" t="str">
            <v>17.A.336</v>
          </cell>
          <cell r="B699" t="str">
            <v>Fornecimento de tronco de eucalípto tratado - comp. 2,20m</v>
          </cell>
          <cell r="C699" t="str">
            <v>UN</v>
          </cell>
          <cell r="D699">
            <v>4.75</v>
          </cell>
          <cell r="E699">
            <v>37408</v>
          </cell>
        </row>
        <row r="700">
          <cell r="A700" t="str">
            <v>17.A.337</v>
          </cell>
          <cell r="B700" t="str">
            <v>Quiosque com lavatório e bancos - Det IV-01</v>
          </cell>
          <cell r="C700" t="str">
            <v>UN</v>
          </cell>
          <cell r="D700">
            <v>9867.01</v>
          </cell>
          <cell r="E700">
            <v>38718</v>
          </cell>
        </row>
        <row r="701">
          <cell r="A701" t="str">
            <v>17.A.338</v>
          </cell>
          <cell r="B701" t="str">
            <v>Apiloamento com nivelamento de terreno</v>
          </cell>
          <cell r="C701" t="str">
            <v>M2</v>
          </cell>
          <cell r="D701">
            <v>8.36</v>
          </cell>
          <cell r="E701">
            <v>37408</v>
          </cell>
        </row>
        <row r="702">
          <cell r="A702" t="str">
            <v>17.A.339</v>
          </cell>
          <cell r="B702" t="str">
            <v>Tapume de chapa compensada - 6 mm</v>
          </cell>
          <cell r="C702" t="str">
            <v>M</v>
          </cell>
          <cell r="D702">
            <v>18.95</v>
          </cell>
          <cell r="E702">
            <v>37408</v>
          </cell>
        </row>
        <row r="703">
          <cell r="A703" t="str">
            <v>17.A.340</v>
          </cell>
          <cell r="B703" t="str">
            <v>Quadra de tênis (18x36 m), inclusive alambrado</v>
          </cell>
          <cell r="C703" t="str">
            <v>UN</v>
          </cell>
          <cell r="D703">
            <v>20894.16</v>
          </cell>
          <cell r="E703">
            <v>37408</v>
          </cell>
        </row>
        <row r="704">
          <cell r="A704" t="str">
            <v>17.A.341</v>
          </cell>
          <cell r="B704" t="str">
            <v>Esticador para cabo de aço de 3/16" (4,8 mm) - Ripado Viveiro Manequinho Lopes</v>
          </cell>
          <cell r="C704" t="str">
            <v>UN</v>
          </cell>
          <cell r="D704">
            <v>2.35</v>
          </cell>
          <cell r="E704">
            <v>38108</v>
          </cell>
        </row>
        <row r="705">
          <cell r="A705" t="str">
            <v>17.A.342</v>
          </cell>
          <cell r="B705" t="str">
            <v>Clips/grampo para cabo de aço de 3/16" (4,8 mm) - Ripado Viveiro Manequinho Lopes</v>
          </cell>
          <cell r="C705" t="str">
            <v>UN</v>
          </cell>
          <cell r="D705">
            <v>0.3</v>
          </cell>
          <cell r="E705">
            <v>38108</v>
          </cell>
        </row>
        <row r="706">
          <cell r="A706" t="str">
            <v>17.A.343</v>
          </cell>
          <cell r="B706" t="str">
            <v>Telha cerâmica tipo romana</v>
          </cell>
          <cell r="C706" t="str">
            <v>M2</v>
          </cell>
          <cell r="D706">
            <v>20.25</v>
          </cell>
          <cell r="E706">
            <v>38899</v>
          </cell>
        </row>
        <row r="707">
          <cell r="A707" t="str">
            <v>17.A.344</v>
          </cell>
          <cell r="B707" t="str">
            <v>Contenção de talude</v>
          </cell>
          <cell r="C707" t="str">
            <v>M3</v>
          </cell>
          <cell r="D707">
            <v>52.3</v>
          </cell>
          <cell r="E707">
            <v>37408</v>
          </cell>
        </row>
        <row r="708">
          <cell r="A708" t="str">
            <v>17.A.345</v>
          </cell>
          <cell r="B708" t="str">
            <v>Feltro de lã de rocha (Thermax) - e = 50 cm</v>
          </cell>
          <cell r="C708" t="str">
            <v>M2</v>
          </cell>
          <cell r="D708">
            <v>6.86</v>
          </cell>
          <cell r="E708">
            <v>37408</v>
          </cell>
        </row>
        <row r="709">
          <cell r="A709" t="str">
            <v>17.A.346</v>
          </cell>
          <cell r="B709" t="str">
            <v>Escada de paraleleípedo</v>
          </cell>
          <cell r="C709" t="str">
            <v>M2</v>
          </cell>
          <cell r="D709">
            <v>39.119999999999997</v>
          </cell>
          <cell r="E709">
            <v>37408</v>
          </cell>
        </row>
        <row r="710">
          <cell r="A710" t="str">
            <v>17.A.347</v>
          </cell>
          <cell r="B710" t="str">
            <v>Detalhe de piso de paralelepípedo c/ caixa de terra p/ árvore</v>
          </cell>
          <cell r="C710" t="str">
            <v>M2</v>
          </cell>
          <cell r="D710">
            <v>93.25</v>
          </cell>
          <cell r="E710">
            <v>37408</v>
          </cell>
        </row>
        <row r="711">
          <cell r="A711" t="str">
            <v>17.A.348</v>
          </cell>
          <cell r="B711" t="str">
            <v>Quadra de malha (2,65 x 40,15 m)</v>
          </cell>
          <cell r="C711" t="str">
            <v>UN</v>
          </cell>
          <cell r="D711">
            <v>4125.57</v>
          </cell>
          <cell r="E711">
            <v>37408</v>
          </cell>
        </row>
        <row r="712">
          <cell r="A712" t="str">
            <v>17.A.349</v>
          </cell>
          <cell r="B712" t="str">
            <v>Escorregador de concreto - det. BR-48 c/ tanque de areia</v>
          </cell>
          <cell r="C712" t="str">
            <v>UN</v>
          </cell>
          <cell r="D712">
            <v>1488.45</v>
          </cell>
          <cell r="E712">
            <v>37408</v>
          </cell>
        </row>
        <row r="713">
          <cell r="A713" t="str">
            <v>17.A.350</v>
          </cell>
          <cell r="B713" t="str">
            <v>Saibro</v>
          </cell>
          <cell r="C713" t="str">
            <v>M3</v>
          </cell>
          <cell r="D713">
            <v>55</v>
          </cell>
          <cell r="E713">
            <v>38718</v>
          </cell>
        </row>
        <row r="714">
          <cell r="A714" t="str">
            <v>17.A.351</v>
          </cell>
          <cell r="B714" t="str">
            <v>Quadra de bocha (saibro)</v>
          </cell>
          <cell r="C714" t="str">
            <v>M2</v>
          </cell>
          <cell r="D714">
            <v>17.260000000000002</v>
          </cell>
          <cell r="E714">
            <v>37408</v>
          </cell>
        </row>
        <row r="715">
          <cell r="A715" t="str">
            <v>17.A.352</v>
          </cell>
          <cell r="B715" t="str">
            <v>Lixeira dupla com haste metálica, conforme detalhe</v>
          </cell>
          <cell r="C715" t="str">
            <v>UN</v>
          </cell>
          <cell r="D715">
            <v>281.76</v>
          </cell>
          <cell r="E715">
            <v>39083</v>
          </cell>
        </row>
        <row r="716">
          <cell r="A716" t="str">
            <v>17.A.353</v>
          </cell>
          <cell r="B716" t="str">
            <v>Tanque de areia - Det. TQ-8</v>
          </cell>
          <cell r="C716" t="str">
            <v>UN</v>
          </cell>
          <cell r="D716">
            <v>16011</v>
          </cell>
          <cell r="E716">
            <v>37408</v>
          </cell>
        </row>
        <row r="717">
          <cell r="A717" t="str">
            <v>17.A.354</v>
          </cell>
          <cell r="B717" t="str">
            <v>Madeira peroba rosa</v>
          </cell>
          <cell r="C717" t="str">
            <v>M3</v>
          </cell>
          <cell r="D717">
            <v>1607</v>
          </cell>
          <cell r="E717">
            <v>38899</v>
          </cell>
        </row>
        <row r="718">
          <cell r="A718" t="str">
            <v>17.A.355</v>
          </cell>
          <cell r="B718" t="str">
            <v>Guarda-corpo com pilar de bloco de concreto</v>
          </cell>
          <cell r="C718" t="str">
            <v>M</v>
          </cell>
          <cell r="D718">
            <v>91.06</v>
          </cell>
          <cell r="E718">
            <v>38718</v>
          </cell>
        </row>
        <row r="719">
          <cell r="A719" t="str">
            <v>17.A.356</v>
          </cell>
          <cell r="B719" t="str">
            <v>Caixa de Inspeção 80x80x80cm</v>
          </cell>
          <cell r="C719" t="str">
            <v>UN</v>
          </cell>
          <cell r="D719">
            <v>307.29000000000002</v>
          </cell>
          <cell r="E719">
            <v>39083</v>
          </cell>
        </row>
        <row r="720">
          <cell r="A720" t="str">
            <v>17.A.357</v>
          </cell>
          <cell r="B720" t="str">
            <v>Jardineira/banco em blocos de concreto aparentes IV 04/05</v>
          </cell>
          <cell r="C720" t="str">
            <v>M</v>
          </cell>
          <cell r="D720">
            <v>134.56</v>
          </cell>
          <cell r="E720">
            <v>38108</v>
          </cell>
        </row>
        <row r="721">
          <cell r="A721" t="str">
            <v>17.A.358</v>
          </cell>
          <cell r="B721" t="str">
            <v>Mureta jardineira em bloco de concreto</v>
          </cell>
          <cell r="C721" t="str">
            <v>M</v>
          </cell>
          <cell r="D721">
            <v>93.69</v>
          </cell>
          <cell r="E721">
            <v>38718</v>
          </cell>
        </row>
        <row r="722">
          <cell r="A722" t="str">
            <v>17.A.359</v>
          </cell>
          <cell r="B722" t="str">
            <v>Bicicletário de ferro p/ 5 lugares</v>
          </cell>
          <cell r="C722" t="str">
            <v>UN</v>
          </cell>
          <cell r="D722">
            <v>146.33000000000001</v>
          </cell>
          <cell r="E722">
            <v>38718</v>
          </cell>
        </row>
        <row r="723">
          <cell r="A723" t="str">
            <v>17.A.360</v>
          </cell>
          <cell r="B723" t="str">
            <v>Gradil de ferro perfilado, tipo parque "em mureta existente"</v>
          </cell>
          <cell r="C723" t="str">
            <v>M</v>
          </cell>
          <cell r="D723">
            <v>389.07</v>
          </cell>
          <cell r="E723">
            <v>39083</v>
          </cell>
        </row>
        <row r="724">
          <cell r="A724" t="str">
            <v>17.A.361</v>
          </cell>
          <cell r="B724" t="str">
            <v>Caixa de ligação ou inspeção 60x60x60cm</v>
          </cell>
          <cell r="C724" t="str">
            <v>UN</v>
          </cell>
          <cell r="D724">
            <v>181.55</v>
          </cell>
          <cell r="E724">
            <v>39083</v>
          </cell>
        </row>
        <row r="725">
          <cell r="A725" t="str">
            <v>17.A.362</v>
          </cell>
          <cell r="B725" t="str">
            <v>Guarda-corpo em troco de eucalipto com tubo de aço</v>
          </cell>
          <cell r="C725" t="str">
            <v>M</v>
          </cell>
          <cell r="D725">
            <v>136.33000000000001</v>
          </cell>
          <cell r="E725">
            <v>38718</v>
          </cell>
        </row>
        <row r="726">
          <cell r="A726" t="str">
            <v>17.A.363</v>
          </cell>
          <cell r="B726" t="str">
            <v>Pergolado de madeira - Det. PER 3</v>
          </cell>
          <cell r="C726" t="str">
            <v>UN</v>
          </cell>
          <cell r="D726">
            <v>3994.86</v>
          </cell>
          <cell r="E726">
            <v>39083</v>
          </cell>
        </row>
        <row r="727">
          <cell r="A727" t="str">
            <v>17.A.364</v>
          </cell>
          <cell r="B727" t="str">
            <v>Canteiro alto em pedra natural</v>
          </cell>
          <cell r="C727" t="str">
            <v>M</v>
          </cell>
          <cell r="D727">
            <v>80.599999999999994</v>
          </cell>
          <cell r="E727">
            <v>38108</v>
          </cell>
        </row>
        <row r="728">
          <cell r="A728" t="str">
            <v>17.A.365</v>
          </cell>
          <cell r="B728" t="str">
            <v>Resrvatório de Polietileno -1000l</v>
          </cell>
          <cell r="C728" t="str">
            <v>UN</v>
          </cell>
          <cell r="D728">
            <v>541.39</v>
          </cell>
          <cell r="E728">
            <v>38108</v>
          </cell>
        </row>
        <row r="729">
          <cell r="A729" t="str">
            <v>17.A.366</v>
          </cell>
          <cell r="B729" t="str">
            <v>Mesa de jogos adulto PPD (redonda)  CANCELADO (04/08/2006) - PASSOU PARA 17.A.407</v>
          </cell>
          <cell r="C729" t="str">
            <v>UN</v>
          </cell>
          <cell r="D729">
            <v>514.02</v>
          </cell>
          <cell r="E729">
            <v>38718</v>
          </cell>
        </row>
        <row r="730">
          <cell r="A730" t="str">
            <v>17.A.367</v>
          </cell>
          <cell r="B730" t="str">
            <v>Mesa de jogos adulto (redonda) CANCELADO (04/08/2006) - PASSOU PARA 17.A.406</v>
          </cell>
          <cell r="C730" t="str">
            <v>UN</v>
          </cell>
          <cell r="D730">
            <v>518.37</v>
          </cell>
          <cell r="E730">
            <v>38718</v>
          </cell>
        </row>
        <row r="731">
          <cell r="A731" t="str">
            <v>17.A.368</v>
          </cell>
          <cell r="B731" t="str">
            <v>Mesa de jogos infantil  PPD ( redonda) CANCELADO (04/08/2006) - PASSOU PARA 17.A.409</v>
          </cell>
          <cell r="C731" t="str">
            <v>UN</v>
          </cell>
          <cell r="D731">
            <v>500.41</v>
          </cell>
          <cell r="E731">
            <v>38718</v>
          </cell>
        </row>
        <row r="732">
          <cell r="A732" t="str">
            <v>17.A.369</v>
          </cell>
          <cell r="B732" t="str">
            <v>Mesa de jogos infantil ( redonda) CANCELADO (04/08/2006) - PASSOU PARA 17.A.408</v>
          </cell>
          <cell r="C732" t="str">
            <v>UN</v>
          </cell>
          <cell r="D732">
            <v>502.87</v>
          </cell>
          <cell r="E732">
            <v>38718</v>
          </cell>
        </row>
        <row r="733">
          <cell r="A733" t="str">
            <v>17.A.370</v>
          </cell>
          <cell r="B733" t="str">
            <v>Rampa de acesso PPD</v>
          </cell>
          <cell r="C733" t="str">
            <v>UN</v>
          </cell>
          <cell r="D733">
            <v>295.02999999999997</v>
          </cell>
          <cell r="E733">
            <v>39083</v>
          </cell>
        </row>
        <row r="734">
          <cell r="A734" t="str">
            <v>17.A.371</v>
          </cell>
          <cell r="B734" t="str">
            <v xml:space="preserve">Banco de Concreto por metro </v>
          </cell>
          <cell r="C734" t="str">
            <v>M</v>
          </cell>
          <cell r="D734">
            <v>74.53</v>
          </cell>
          <cell r="E734">
            <v>38718</v>
          </cell>
        </row>
        <row r="735">
          <cell r="A735" t="str">
            <v>17.A.372</v>
          </cell>
          <cell r="B735" t="str">
            <v>Banco reto ou curvo com apoio a cada 2,00 m ( bloco de concreto)  PQ. JACINTHO ALBERTO</v>
          </cell>
          <cell r="C735" t="str">
            <v>M</v>
          </cell>
          <cell r="D735">
            <v>50.55</v>
          </cell>
          <cell r="E735">
            <v>38108</v>
          </cell>
        </row>
        <row r="736">
          <cell r="A736" t="str">
            <v>17.A.373</v>
          </cell>
          <cell r="B736" t="str">
            <v xml:space="preserve">Escada de concreto (16x30 cm ) </v>
          </cell>
          <cell r="C736" t="str">
            <v>M2</v>
          </cell>
          <cell r="D736">
            <v>147.85</v>
          </cell>
          <cell r="E736">
            <v>39083</v>
          </cell>
        </row>
        <row r="737">
          <cell r="A737" t="str">
            <v>17.A.374</v>
          </cell>
          <cell r="B737" t="str">
            <v>Muro de concreto ciclópico aparente e dreno - det. Mu - 12 - H média = 1,48 m</v>
          </cell>
          <cell r="C737" t="str">
            <v>M</v>
          </cell>
          <cell r="D737">
            <v>233.32</v>
          </cell>
          <cell r="E737">
            <v>39083</v>
          </cell>
        </row>
        <row r="738">
          <cell r="A738" t="str">
            <v>17.A.375</v>
          </cell>
          <cell r="B738" t="str">
            <v>Mureta - reto ou curvo (h = 1,40 m), conforme detalhe</v>
          </cell>
          <cell r="C738" t="str">
            <v>M</v>
          </cell>
          <cell r="D738">
            <v>207.54</v>
          </cell>
          <cell r="E738">
            <v>38108</v>
          </cell>
        </row>
        <row r="739">
          <cell r="A739" t="str">
            <v>17.A.376</v>
          </cell>
          <cell r="B739" t="str">
            <v>Telha de vidro - tipo Romana</v>
          </cell>
          <cell r="C739" t="str">
            <v>UN</v>
          </cell>
          <cell r="D739">
            <v>17.079999999999998</v>
          </cell>
          <cell r="E739">
            <v>38899</v>
          </cell>
        </row>
        <row r="740">
          <cell r="A740" t="str">
            <v>17.A.377</v>
          </cell>
          <cell r="B740" t="str">
            <v>Caixa de árvore com orla de concreto - Det. P. cxa - 07</v>
          </cell>
          <cell r="C740" t="str">
            <v>UN</v>
          </cell>
          <cell r="D740">
            <v>151.61000000000001</v>
          </cell>
          <cell r="E740">
            <v>39083</v>
          </cell>
        </row>
        <row r="741">
          <cell r="A741" t="str">
            <v>17.A.378</v>
          </cell>
          <cell r="B741" t="str">
            <v>Mureta banco - Pedra natural h = 0,38 m - Det. MU-01</v>
          </cell>
          <cell r="C741" t="str">
            <v>M</v>
          </cell>
          <cell r="D741">
            <v>126.09</v>
          </cell>
          <cell r="E741">
            <v>39083</v>
          </cell>
        </row>
        <row r="742">
          <cell r="A742" t="str">
            <v>17.A.379</v>
          </cell>
          <cell r="B742" t="str">
            <v>Muro de pedra natural - alt = 1,13 m, conforme de talhe</v>
          </cell>
          <cell r="C742" t="str">
            <v>M</v>
          </cell>
          <cell r="D742">
            <v>238.84</v>
          </cell>
          <cell r="E742">
            <v>39083</v>
          </cell>
        </row>
        <row r="743">
          <cell r="A743" t="str">
            <v>17.A.380</v>
          </cell>
          <cell r="B743" t="str">
            <v>Orla de concreto (8,0 x 19,00 cm), conforme detalhe</v>
          </cell>
          <cell r="C743" t="str">
            <v>M</v>
          </cell>
          <cell r="D743">
            <v>13.04</v>
          </cell>
          <cell r="E743">
            <v>39083</v>
          </cell>
        </row>
        <row r="744">
          <cell r="A744" t="str">
            <v>17.A.381</v>
          </cell>
          <cell r="B744" t="str">
            <v>Churrasqueira - DET. 12</v>
          </cell>
          <cell r="C744" t="str">
            <v>UN</v>
          </cell>
          <cell r="D744">
            <v>561.73</v>
          </cell>
          <cell r="E744">
            <v>38718</v>
          </cell>
        </row>
        <row r="745">
          <cell r="A745" t="str">
            <v>17.A.382</v>
          </cell>
          <cell r="B745" t="str">
            <v>Muro de  bloco de concreto aparente h=2,50 m - Det. Mu-9</v>
          </cell>
          <cell r="C745" t="str">
            <v>M</v>
          </cell>
          <cell r="D745">
            <v>145.13</v>
          </cell>
          <cell r="E745">
            <v>39083</v>
          </cell>
        </row>
        <row r="746">
          <cell r="A746" t="str">
            <v>17.A.383</v>
          </cell>
          <cell r="B746" t="str">
            <v xml:space="preserve">Quadra de areia s/ drenagem (28,60 x 17,60 m) </v>
          </cell>
          <cell r="C746" t="str">
            <v xml:space="preserve">UN </v>
          </cell>
          <cell r="D746">
            <v>19148.97</v>
          </cell>
          <cell r="E746">
            <v>39083</v>
          </cell>
        </row>
        <row r="747">
          <cell r="A747" t="str">
            <v>17.A.384</v>
          </cell>
          <cell r="B747" t="str">
            <v>Caixa de absorção - 1,0 x 1,0 x 1,0 m</v>
          </cell>
          <cell r="C747" t="str">
            <v xml:space="preserve">UN </v>
          </cell>
          <cell r="D747">
            <v>366</v>
          </cell>
          <cell r="E747">
            <v>39083</v>
          </cell>
        </row>
        <row r="748">
          <cell r="A748" t="str">
            <v>17.A.385</v>
          </cell>
          <cell r="B748" t="str">
            <v>Cerca de arame farpado, mourão de eucalipto s/ tratamento - 4 fios</v>
          </cell>
          <cell r="C748" t="str">
            <v>M</v>
          </cell>
          <cell r="D748">
            <v>13.1</v>
          </cell>
          <cell r="E748">
            <v>38718</v>
          </cell>
        </row>
        <row r="749">
          <cell r="A749" t="str">
            <v>17.A.386</v>
          </cell>
          <cell r="B749" t="str">
            <v>Escada hidráulica de concreto armado, conforme detalhe</v>
          </cell>
          <cell r="C749" t="str">
            <v>M</v>
          </cell>
          <cell r="D749">
            <v>220.53</v>
          </cell>
          <cell r="E749">
            <v>38899</v>
          </cell>
        </row>
        <row r="750">
          <cell r="A750" t="str">
            <v>17.A.387</v>
          </cell>
          <cell r="B750" t="str">
            <v>Caixa de ligação ou inspeção - 1,0 x 1,0 x 0,80 m</v>
          </cell>
          <cell r="C750" t="str">
            <v xml:space="preserve">UN </v>
          </cell>
          <cell r="D750">
            <v>402.78</v>
          </cell>
          <cell r="E750">
            <v>38718</v>
          </cell>
        </row>
        <row r="751">
          <cell r="A751" t="str">
            <v>17.A.388</v>
          </cell>
          <cell r="B751" t="str">
            <v>Tela soldada galv. - malha 50 x 150 mm c/ diâm. De 3,4 mm</v>
          </cell>
          <cell r="C751" t="str">
            <v>M2</v>
          </cell>
          <cell r="D751">
            <v>14.27</v>
          </cell>
          <cell r="E751">
            <v>38718</v>
          </cell>
        </row>
        <row r="752">
          <cell r="A752" t="str">
            <v>17.A.389</v>
          </cell>
          <cell r="B752" t="str">
            <v>Chapa de aço galv. Esp. = 2,0 mm</v>
          </cell>
          <cell r="C752" t="str">
            <v>M2</v>
          </cell>
          <cell r="D752">
            <v>90.15</v>
          </cell>
          <cell r="E752">
            <v>38718</v>
          </cell>
        </row>
        <row r="753">
          <cell r="A753" t="str">
            <v>17.A.390</v>
          </cell>
          <cell r="B753" t="str">
            <v>Escada com pedrisco e troncos de eucalipto</v>
          </cell>
          <cell r="C753" t="str">
            <v>DEGRAU</v>
          </cell>
          <cell r="D753">
            <v>46.81</v>
          </cell>
          <cell r="E753">
            <v>38718</v>
          </cell>
        </row>
        <row r="754">
          <cell r="A754" t="str">
            <v>17.A.391</v>
          </cell>
          <cell r="B754" t="str">
            <v xml:space="preserve">Madeira em bruto de pinus </v>
          </cell>
          <cell r="C754" t="str">
            <v>M3</v>
          </cell>
          <cell r="D754">
            <v>601.66999999999996</v>
          </cell>
          <cell r="E754">
            <v>38718</v>
          </cell>
        </row>
        <row r="755">
          <cell r="A755" t="str">
            <v>17.A.392</v>
          </cell>
          <cell r="B755" t="str">
            <v>Caixa de Inspeção 50x50x50cm</v>
          </cell>
          <cell r="C755" t="str">
            <v xml:space="preserve">UN </v>
          </cell>
          <cell r="D755">
            <v>87.63</v>
          </cell>
          <cell r="E755">
            <v>38718</v>
          </cell>
        </row>
        <row r="756">
          <cell r="A756" t="str">
            <v>17.A.393</v>
          </cell>
          <cell r="B756" t="str">
            <v>Caixa para árvore com banco (3 x 3 m ) DET. 14 B</v>
          </cell>
          <cell r="C756" t="str">
            <v xml:space="preserve">UN </v>
          </cell>
          <cell r="D756">
            <v>1059.01</v>
          </cell>
          <cell r="E756">
            <v>38718</v>
          </cell>
        </row>
        <row r="757">
          <cell r="A757" t="str">
            <v>17.A.394</v>
          </cell>
          <cell r="B757" t="str">
            <v xml:space="preserve">Muro de arrimo pedra rachão (terra e piso) DET. 32B p/ metro linear com 1 metro de altura </v>
          </cell>
          <cell r="C757" t="str">
            <v>M</v>
          </cell>
          <cell r="D757">
            <v>32.35</v>
          </cell>
          <cell r="E757">
            <v>38718</v>
          </cell>
        </row>
        <row r="758">
          <cell r="A758" t="str">
            <v>17.A.395</v>
          </cell>
          <cell r="B758" t="str">
            <v xml:space="preserve">Muro de arrimo pedra rachão (terra e piso) DET. 32B p/ metro linear com 1,5 metro de altura </v>
          </cell>
          <cell r="C758" t="str">
            <v>M</v>
          </cell>
          <cell r="D758">
            <v>64.760000000000005</v>
          </cell>
          <cell r="E758">
            <v>38718</v>
          </cell>
        </row>
        <row r="759">
          <cell r="A759" t="str">
            <v>17.A.396</v>
          </cell>
          <cell r="B759" t="str">
            <v>Eucalipto tratado roliço, d=20cm</v>
          </cell>
          <cell r="C759" t="str">
            <v>M</v>
          </cell>
          <cell r="D759">
            <v>19.010000000000002</v>
          </cell>
          <cell r="E759">
            <v>38899</v>
          </cell>
        </row>
        <row r="760">
          <cell r="A760" t="str">
            <v>17.A.397</v>
          </cell>
          <cell r="B760" t="str">
            <v>Eucalipto tratado roliço, d=25cm</v>
          </cell>
          <cell r="C760" t="str">
            <v>M</v>
          </cell>
          <cell r="D760">
            <v>28.44</v>
          </cell>
          <cell r="E760">
            <v>39083</v>
          </cell>
        </row>
        <row r="761">
          <cell r="A761" t="str">
            <v>17.A.398</v>
          </cell>
          <cell r="B761" t="str">
            <v>Tampo de granito corumbá - 20 mm</v>
          </cell>
          <cell r="C761" t="str">
            <v>M2</v>
          </cell>
          <cell r="D761">
            <v>185.73</v>
          </cell>
          <cell r="E761">
            <v>39083</v>
          </cell>
        </row>
        <row r="762">
          <cell r="A762" t="str">
            <v>17.A.399</v>
          </cell>
          <cell r="B762" t="str">
            <v>Gabião tipo colchão - "MACCAFERRI" h=0,30m</v>
          </cell>
          <cell r="C762" t="str">
            <v>M2</v>
          </cell>
          <cell r="D762">
            <v>46.2</v>
          </cell>
          <cell r="E762">
            <v>38718</v>
          </cell>
        </row>
        <row r="763">
          <cell r="A763" t="str">
            <v>17.A.400</v>
          </cell>
          <cell r="B763" t="str">
            <v xml:space="preserve">Guarda corpo em tubo galvanizado com montantes de 3" com espaçamento de 1,5 m e 3 tubos horizontais de 1 1/2'' </v>
          </cell>
          <cell r="C763" t="str">
            <v>M</v>
          </cell>
          <cell r="D763">
            <v>397.75</v>
          </cell>
          <cell r="E763">
            <v>38718</v>
          </cell>
        </row>
        <row r="764">
          <cell r="A764" t="str">
            <v>17.A.401</v>
          </cell>
          <cell r="B764" t="str">
            <v>Guarda corpo em pilaretes de pinus e 3 barras de aço galvanizado de1 1/2", sobre deques e passarelas</v>
          </cell>
          <cell r="C764" t="str">
            <v>M</v>
          </cell>
          <cell r="D764">
            <v>99.15</v>
          </cell>
          <cell r="E764">
            <v>38718</v>
          </cell>
        </row>
        <row r="765">
          <cell r="A765" t="str">
            <v>17.A.402</v>
          </cell>
          <cell r="B765" t="str">
            <v>Guarda corpo em pilaretes de pinus e 3 barras de aço galvanizado de1 1/2", Trilhas</v>
          </cell>
          <cell r="C765" t="str">
            <v>M</v>
          </cell>
          <cell r="D765">
            <v>100.21</v>
          </cell>
          <cell r="E765">
            <v>38718</v>
          </cell>
        </row>
        <row r="766">
          <cell r="A766" t="str">
            <v>17.A.403</v>
          </cell>
          <cell r="B766" t="str">
            <v>Madeira em bruto "Cambará"</v>
          </cell>
          <cell r="C766" t="str">
            <v>m3</v>
          </cell>
          <cell r="D766">
            <v>997</v>
          </cell>
          <cell r="E766">
            <v>38718</v>
          </cell>
        </row>
        <row r="767">
          <cell r="A767" t="str">
            <v>17.A.404</v>
          </cell>
          <cell r="B767" t="str">
            <v>Banco de concreto e madeira sem encosto</v>
          </cell>
          <cell r="C767" t="str">
            <v>M</v>
          </cell>
          <cell r="D767">
            <v>99.62</v>
          </cell>
          <cell r="E767">
            <v>38718</v>
          </cell>
        </row>
        <row r="768">
          <cell r="A768" t="str">
            <v>17.A.405</v>
          </cell>
          <cell r="B768" t="str">
            <v>Mesa de jogos adulto PPD (redonda) - 2 bancos</v>
          </cell>
          <cell r="C768" t="str">
            <v xml:space="preserve">UN </v>
          </cell>
          <cell r="D768">
            <v>306.52</v>
          </cell>
          <cell r="E768">
            <v>38718</v>
          </cell>
        </row>
        <row r="769">
          <cell r="A769" t="str">
            <v>17.A.406</v>
          </cell>
          <cell r="B769" t="str">
            <v xml:space="preserve">Mesa de jogos adulto (redonda) </v>
          </cell>
          <cell r="C769" t="str">
            <v xml:space="preserve">UN </v>
          </cell>
          <cell r="D769">
            <v>421.53</v>
          </cell>
          <cell r="E769">
            <v>38718</v>
          </cell>
        </row>
        <row r="770">
          <cell r="A770" t="str">
            <v>17.A.407</v>
          </cell>
          <cell r="B770" t="str">
            <v>Mesa de jogos adulto PPD (redonda) - 3 bancos</v>
          </cell>
          <cell r="C770" t="str">
            <v xml:space="preserve">UN </v>
          </cell>
          <cell r="D770">
            <v>364.02</v>
          </cell>
          <cell r="E770">
            <v>38718</v>
          </cell>
        </row>
        <row r="771">
          <cell r="A771" t="str">
            <v>17.A.408</v>
          </cell>
          <cell r="B771" t="str">
            <v>Mesa de jogos infantil (redonda)</v>
          </cell>
          <cell r="C771" t="str">
            <v xml:space="preserve">UN </v>
          </cell>
          <cell r="D771">
            <v>341.46</v>
          </cell>
          <cell r="E771">
            <v>38718</v>
          </cell>
        </row>
        <row r="772">
          <cell r="A772" t="str">
            <v>17.A.409</v>
          </cell>
          <cell r="B772" t="str">
            <v>Mesa de jogos infantil PPD (redonda) - 3 bancos</v>
          </cell>
          <cell r="C772" t="str">
            <v xml:space="preserve">UN </v>
          </cell>
          <cell r="D772">
            <v>296.55</v>
          </cell>
          <cell r="E772">
            <v>38718</v>
          </cell>
        </row>
        <row r="773">
          <cell r="A773" t="str">
            <v>17.A.410</v>
          </cell>
          <cell r="B773" t="str">
            <v>Retirada e reposição de montante de gradil tipo parque sem mureta</v>
          </cell>
          <cell r="C773" t="str">
            <v xml:space="preserve">UN </v>
          </cell>
          <cell r="D773">
            <v>285.77</v>
          </cell>
          <cell r="E773">
            <v>38899</v>
          </cell>
        </row>
        <row r="774">
          <cell r="A774" t="str">
            <v>17.A.411</v>
          </cell>
          <cell r="B774" t="str">
            <v>Colocação de barra de ferro chata, em gradil tipo parque (L = 2,90 m)</v>
          </cell>
          <cell r="C774" t="str">
            <v xml:space="preserve">UN </v>
          </cell>
          <cell r="D774">
            <v>93.8</v>
          </cell>
          <cell r="E774">
            <v>38899</v>
          </cell>
        </row>
        <row r="775">
          <cell r="A775" t="str">
            <v>17.A.412</v>
          </cell>
          <cell r="B775" t="str">
            <v>Retirada de barra de ferro de gradil (L = 2,90 M)</v>
          </cell>
          <cell r="C775" t="str">
            <v xml:space="preserve">UN </v>
          </cell>
          <cell r="D775">
            <v>26.48</v>
          </cell>
          <cell r="E775">
            <v>38899</v>
          </cell>
        </row>
        <row r="776">
          <cell r="A776" t="str">
            <v>17.A.413</v>
          </cell>
          <cell r="B776" t="str">
            <v>Realinhamento de pano de gradil a fogo</v>
          </cell>
          <cell r="C776" t="str">
            <v xml:space="preserve">UN </v>
          </cell>
          <cell r="D776">
            <v>90.85</v>
          </cell>
          <cell r="E776">
            <v>38899</v>
          </cell>
        </row>
        <row r="777">
          <cell r="A777" t="str">
            <v>17.A.414</v>
          </cell>
          <cell r="B777" t="str">
            <v>Esmerilhadeira com disco de corte de 7"</v>
          </cell>
          <cell r="C777" t="str">
            <v>H</v>
          </cell>
          <cell r="D777">
            <v>0.45</v>
          </cell>
          <cell r="E777">
            <v>38899</v>
          </cell>
        </row>
        <row r="778">
          <cell r="A778" t="str">
            <v>17.A.415</v>
          </cell>
          <cell r="B778" t="str">
            <v>Banco de concreto armado sem encosto, 2,40 x 0,40 m, conforme detalhe Ba-02</v>
          </cell>
          <cell r="C778" t="str">
            <v xml:space="preserve">UN </v>
          </cell>
          <cell r="D778">
            <v>202.63</v>
          </cell>
          <cell r="E778">
            <v>39083</v>
          </cell>
        </row>
        <row r="779">
          <cell r="A779" t="str">
            <v>17.A.416</v>
          </cell>
          <cell r="B779" t="str">
            <v>Mesa-banco em blocos de concreto estrutural aparente, conforme detalhe P.Mes-09</v>
          </cell>
          <cell r="C779" t="str">
            <v xml:space="preserve">UN </v>
          </cell>
          <cell r="D779">
            <v>273.70999999999998</v>
          </cell>
          <cell r="E779">
            <v>39083</v>
          </cell>
        </row>
        <row r="780">
          <cell r="A780" t="str">
            <v>17.A.417</v>
          </cell>
          <cell r="B780" t="str">
            <v>Retirada e reposição da barra de ferro seção quadrada 1" - gradil tipo parque (mão francesa)</v>
          </cell>
          <cell r="C780" t="str">
            <v xml:space="preserve">UN </v>
          </cell>
          <cell r="D780">
            <v>65.540000000000006</v>
          </cell>
          <cell r="E780">
            <v>38899</v>
          </cell>
        </row>
        <row r="781">
          <cell r="A781" t="str">
            <v>17.A.418</v>
          </cell>
          <cell r="B781" t="str">
            <v>Caixa de ligação ou inspeção - 1,0 x 1,0 x 1,0 m</v>
          </cell>
          <cell r="C781" t="str">
            <v xml:space="preserve">UN </v>
          </cell>
          <cell r="D781">
            <v>483.59</v>
          </cell>
          <cell r="E781">
            <v>39083</v>
          </cell>
        </row>
        <row r="782">
          <cell r="A782" t="str">
            <v>17.A.419</v>
          </cell>
          <cell r="B782" t="str">
            <v>Caixa de ligação ou inspeção - 1,20 x 1,20 x 1,20 m</v>
          </cell>
          <cell r="C782" t="str">
            <v xml:space="preserve">UN </v>
          </cell>
          <cell r="D782">
            <v>687.8</v>
          </cell>
          <cell r="E782">
            <v>39083</v>
          </cell>
        </row>
        <row r="783">
          <cell r="A783" t="str">
            <v>17.A.420</v>
          </cell>
          <cell r="B783" t="str">
            <v>Corrimão metálico em tubo galvanizado, diam. 40 mm</v>
          </cell>
          <cell r="C783" t="str">
            <v>M</v>
          </cell>
          <cell r="D783">
            <v>198</v>
          </cell>
          <cell r="E783">
            <v>39083</v>
          </cell>
        </row>
        <row r="784">
          <cell r="A784" t="str">
            <v>17.A.421</v>
          </cell>
          <cell r="B784" t="str">
            <v>Colocação de gradil tipo parque sem mureta e sem montante</v>
          </cell>
          <cell r="C784" t="str">
            <v>M</v>
          </cell>
          <cell r="D784">
            <v>663.89</v>
          </cell>
          <cell r="E784">
            <v>38899</v>
          </cell>
        </row>
        <row r="785">
          <cell r="A785" t="str">
            <v>17.A.422</v>
          </cell>
          <cell r="B785" t="str">
            <v>Caixa com registro d'água (irrigação)</v>
          </cell>
          <cell r="C785" t="str">
            <v xml:space="preserve">UN </v>
          </cell>
          <cell r="D785">
            <v>123.63</v>
          </cell>
          <cell r="E785">
            <v>39083</v>
          </cell>
        </row>
        <row r="786">
          <cell r="A786" t="str">
            <v>17.A.423</v>
          </cell>
          <cell r="B786" t="str">
            <v>Chapa de aço galv. Esp. = 1,0 mm</v>
          </cell>
          <cell r="C786" t="str">
            <v>M2</v>
          </cell>
          <cell r="D786">
            <v>47.61</v>
          </cell>
          <cell r="E786">
            <v>39083</v>
          </cell>
        </row>
        <row r="787">
          <cell r="A787" t="str">
            <v>17.A.424</v>
          </cell>
          <cell r="B787" t="str">
            <v>Retirada e recolocação do mesmo pano de gradil</v>
          </cell>
          <cell r="C787" t="str">
            <v xml:space="preserve">UN </v>
          </cell>
          <cell r="D787">
            <v>44.3</v>
          </cell>
          <cell r="E787">
            <v>38899</v>
          </cell>
        </row>
        <row r="788">
          <cell r="A788" t="str">
            <v>17.A.425</v>
          </cell>
          <cell r="B788" t="str">
            <v>Caixa de árvore com orla de paralelo (1,0 x 1,0 m) - Det. P. Cxa-09</v>
          </cell>
          <cell r="C788" t="str">
            <v xml:space="preserve">UN </v>
          </cell>
          <cell r="D788">
            <v>113.35</v>
          </cell>
          <cell r="E788">
            <v>38899</v>
          </cell>
        </row>
        <row r="789">
          <cell r="A789" t="str">
            <v>17.A.426</v>
          </cell>
          <cell r="B789" t="str">
            <v>Mureta banco reta ou curva de pedra h = 1,35 m - Det. Mu-01, antigo Mu-02</v>
          </cell>
          <cell r="C789" t="str">
            <v>M</v>
          </cell>
          <cell r="D789">
            <v>239.69</v>
          </cell>
          <cell r="E789">
            <v>39083</v>
          </cell>
        </row>
        <row r="790">
          <cell r="A790" t="str">
            <v>17.A.427</v>
          </cell>
          <cell r="B790" t="str">
            <v>Passarela de madeira, largura = 1,70</v>
          </cell>
          <cell r="C790" t="str">
            <v>M</v>
          </cell>
          <cell r="D790">
            <v>411.89</v>
          </cell>
          <cell r="E790">
            <v>39083</v>
          </cell>
        </row>
        <row r="791">
          <cell r="A791" t="str">
            <v>17.A.428</v>
          </cell>
          <cell r="B791" t="str">
            <v>Barra roscada de 250 mm de comprimento. Diam. De 1/2", com 4 porcas e 2 arruelas</v>
          </cell>
          <cell r="C791" t="str">
            <v xml:space="preserve">UN </v>
          </cell>
          <cell r="D791">
            <v>8.07</v>
          </cell>
          <cell r="E791">
            <v>38899</v>
          </cell>
        </row>
        <row r="792">
          <cell r="A792" t="str">
            <v>17.A.429</v>
          </cell>
          <cell r="B792" t="str">
            <v>Barra roscada de 400 mm de comprimento, diametro de 5/8", com 4 porcas e 2 arruelas</v>
          </cell>
          <cell r="C792" t="str">
            <v xml:space="preserve">UN </v>
          </cell>
          <cell r="D792">
            <v>10.69</v>
          </cell>
          <cell r="E792">
            <v>39083</v>
          </cell>
        </row>
        <row r="793">
          <cell r="A793" t="str">
            <v>17.A.430</v>
          </cell>
          <cell r="B793" t="str">
            <v xml:space="preserve">Quiosque com banco - piso de solo-cimento - </v>
          </cell>
          <cell r="C793" t="str">
            <v xml:space="preserve">UN </v>
          </cell>
          <cell r="D793">
            <v>4868.6400000000003</v>
          </cell>
          <cell r="E793">
            <v>38899</v>
          </cell>
        </row>
        <row r="794">
          <cell r="A794" t="str">
            <v>17.A.431</v>
          </cell>
          <cell r="B794" t="str">
            <v>Guia leve de concreto, 0,08 x 0,20 x 0,40 m - Det. Or-03</v>
          </cell>
          <cell r="C794" t="str">
            <v>M</v>
          </cell>
          <cell r="D794">
            <v>22.2</v>
          </cell>
          <cell r="E794">
            <v>39083</v>
          </cell>
        </row>
        <row r="795">
          <cell r="A795" t="str">
            <v>17.A.432</v>
          </cell>
          <cell r="B795" t="str">
            <v>Concreto simples desempenado com junta plástica, 200 kg cim/m3, det. Pi-01</v>
          </cell>
          <cell r="C795" t="str">
            <v>M3</v>
          </cell>
          <cell r="D795">
            <v>334.97</v>
          </cell>
          <cell r="E795">
            <v>39083</v>
          </cell>
        </row>
        <row r="796">
          <cell r="A796" t="str">
            <v>17.A.433</v>
          </cell>
          <cell r="B796" t="str">
            <v>Quiosque, lado 5,0 m - Det. Qui-2</v>
          </cell>
          <cell r="C796" t="str">
            <v xml:space="preserve">UN </v>
          </cell>
          <cell r="D796">
            <v>16871.259999999998</v>
          </cell>
          <cell r="E796">
            <v>39083</v>
          </cell>
        </row>
        <row r="797">
          <cell r="A797" t="str">
            <v>17.A.434</v>
          </cell>
          <cell r="B797" t="str">
            <v>Corte em paredes ou muros de concreto (sistema "wall saw" e disco diamantado) - esp. até 68 cm</v>
          </cell>
          <cell r="C797" t="str">
            <v>M2</v>
          </cell>
          <cell r="D797">
            <v>1003.6</v>
          </cell>
          <cell r="E797">
            <v>38899</v>
          </cell>
        </row>
        <row r="798">
          <cell r="A798" t="str">
            <v>17.A.435</v>
          </cell>
          <cell r="B798" t="str">
            <v>Cantoneira de aço carbono - espessura 8 mm</v>
          </cell>
          <cell r="C798" t="str">
            <v>KG</v>
          </cell>
          <cell r="D798">
            <v>4.6500000000000004</v>
          </cell>
          <cell r="E798">
            <v>39083</v>
          </cell>
        </row>
        <row r="799">
          <cell r="A799" t="str">
            <v>17.A.436</v>
          </cell>
          <cell r="B799" t="str">
            <v>Chapa de aço carbono - espessura 8 mm</v>
          </cell>
          <cell r="C799" t="str">
            <v>KG</v>
          </cell>
          <cell r="D799">
            <v>4.29</v>
          </cell>
          <cell r="E799">
            <v>39083</v>
          </cell>
        </row>
        <row r="800">
          <cell r="A800" t="str">
            <v>17.A.437</v>
          </cell>
          <cell r="B800" t="str">
            <v>Parafuso auto atarraxante galvanizado - cabeça chata - 50 X 4,8 mm</v>
          </cell>
          <cell r="C800" t="str">
            <v xml:space="preserve">UN </v>
          </cell>
          <cell r="D800">
            <v>0.09</v>
          </cell>
          <cell r="E800">
            <v>39083</v>
          </cell>
        </row>
        <row r="801">
          <cell r="A801" t="str">
            <v>17.A.438</v>
          </cell>
          <cell r="B801" t="str">
            <v>Parafuso rosca soberba galvanizado com arruela - 75 X 8 mm</v>
          </cell>
          <cell r="C801" t="str">
            <v xml:space="preserve">UN </v>
          </cell>
          <cell r="D801">
            <v>0.36</v>
          </cell>
          <cell r="E801">
            <v>39083</v>
          </cell>
        </row>
        <row r="802">
          <cell r="A802" t="str">
            <v>17.A.439</v>
          </cell>
          <cell r="B802" t="str">
            <v>Ponte de madeira - Praça Nilo Coelho</v>
          </cell>
          <cell r="C802" t="str">
            <v xml:space="preserve">UN </v>
          </cell>
          <cell r="D802">
            <v>8406.51</v>
          </cell>
          <cell r="E802">
            <v>39083</v>
          </cell>
        </row>
        <row r="803">
          <cell r="A803" t="str">
            <v>17.A.440</v>
          </cell>
          <cell r="B803" t="str">
            <v>Parafuso francês galvanizado, 150 X 8 mm, com porca e arruela</v>
          </cell>
          <cell r="C803" t="str">
            <v xml:space="preserve">UN </v>
          </cell>
          <cell r="D803">
            <v>0.83</v>
          </cell>
          <cell r="E803">
            <v>39083</v>
          </cell>
        </row>
        <row r="804">
          <cell r="A804" t="str">
            <v>17.A.441</v>
          </cell>
          <cell r="B804" t="str">
            <v>Cerca de madeira, conforme det. PGrp-38</v>
          </cell>
          <cell r="C804" t="str">
            <v>M</v>
          </cell>
          <cell r="D804">
            <v>100.96</v>
          </cell>
          <cell r="E804">
            <v>39083</v>
          </cell>
        </row>
        <row r="805">
          <cell r="A805" t="str">
            <v>17.A.442</v>
          </cell>
          <cell r="B805" t="str">
            <v>Pergolado de madeira (8,0 x 8,0 m) - Det. Perg-01</v>
          </cell>
          <cell r="C805" t="str">
            <v xml:space="preserve">UN </v>
          </cell>
          <cell r="D805">
            <v>7106.35</v>
          </cell>
          <cell r="E805">
            <v>39083</v>
          </cell>
        </row>
        <row r="806">
          <cell r="A806" t="str">
            <v>17.A.443</v>
          </cell>
          <cell r="B806" t="str">
            <v>Pergolado de madeira (4,0 x 8,0 m) - Det. Perg-02</v>
          </cell>
          <cell r="C806" t="str">
            <v xml:space="preserve">UN </v>
          </cell>
          <cell r="D806">
            <v>4297.9799999999996</v>
          </cell>
          <cell r="E806">
            <v>39083</v>
          </cell>
        </row>
        <row r="807">
          <cell r="A807" t="str">
            <v>17.A.444</v>
          </cell>
          <cell r="B807" t="str">
            <v>Fornecimento e aplicação de areia grossa</v>
          </cell>
          <cell r="C807" t="str">
            <v>M3</v>
          </cell>
          <cell r="D807">
            <v>68.739999999999995</v>
          </cell>
          <cell r="E807">
            <v>39083</v>
          </cell>
        </row>
        <row r="808">
          <cell r="A808" t="str">
            <v>17.A.445</v>
          </cell>
          <cell r="B808" t="str">
            <v>Chapa de aço galvanizado - esp. = 2 mm com 18 furos, para protetor metalico</v>
          </cell>
          <cell r="C808" t="str">
            <v>KG</v>
          </cell>
          <cell r="D808">
            <v>5.24</v>
          </cell>
          <cell r="E808">
            <v>39083</v>
          </cell>
        </row>
        <row r="809">
          <cell r="A809" t="str">
            <v>17.A.446</v>
          </cell>
          <cell r="B809" t="str">
            <v>Tubo de aço carbono quadrado 50X50 mm - esp.= 2 mm  com 2,5 furos, para protetor  metalico</v>
          </cell>
          <cell r="C809" t="str">
            <v>KG</v>
          </cell>
          <cell r="D809">
            <v>4.5999999999999996</v>
          </cell>
          <cell r="E809">
            <v>39083</v>
          </cell>
        </row>
        <row r="810">
          <cell r="A810" t="str">
            <v>17.A.447</v>
          </cell>
          <cell r="B810" t="str">
            <v>Caixa de árvore (0,84 x 0,84) com guia leve (0,08x0,20x0,20m)- Det. P.Cxa-11</v>
          </cell>
          <cell r="C810" t="str">
            <v xml:space="preserve">UN </v>
          </cell>
          <cell r="D810">
            <v>100.54</v>
          </cell>
          <cell r="E810">
            <v>39083</v>
          </cell>
        </row>
        <row r="811">
          <cell r="A811" t="str">
            <v>17.A.448</v>
          </cell>
          <cell r="B811" t="str">
            <v>Chapa de aço galvanizado - esp. = 1 mm com 08 furos, para protetor metalico</v>
          </cell>
          <cell r="C811" t="str">
            <v>KG</v>
          </cell>
          <cell r="D811">
            <v>12.41</v>
          </cell>
          <cell r="E811">
            <v>39083</v>
          </cell>
        </row>
        <row r="812">
          <cell r="A812" t="str">
            <v>17.A.449</v>
          </cell>
          <cell r="B812" t="str">
            <v>Rebite POP -  material e mão de obra</v>
          </cell>
          <cell r="C812" t="str">
            <v xml:space="preserve">CENTO </v>
          </cell>
          <cell r="D812">
            <v>10.61</v>
          </cell>
          <cell r="E812">
            <v>39083</v>
          </cell>
        </row>
        <row r="813">
          <cell r="A813" t="str">
            <v>17.A.450</v>
          </cell>
          <cell r="B813" t="str">
            <v>Protetor Metalico para arvore, 4 faces e 2 pernas</v>
          </cell>
          <cell r="C813" t="str">
            <v xml:space="preserve">UN </v>
          </cell>
          <cell r="D813">
            <v>106.89</v>
          </cell>
          <cell r="E813">
            <v>39083</v>
          </cell>
        </row>
        <row r="814">
          <cell r="A814" t="str">
            <v>17.A.451</v>
          </cell>
          <cell r="B814" t="str">
            <v>Complementação de altura do gradil existente</v>
          </cell>
          <cell r="C814" t="str">
            <v>M2</v>
          </cell>
          <cell r="D814">
            <v>125.16</v>
          </cell>
          <cell r="E814">
            <v>39083</v>
          </cell>
        </row>
        <row r="815">
          <cell r="A815" t="str">
            <v>17.A.452</v>
          </cell>
          <cell r="B815" t="str">
            <v>Recolocação de bicicletário</v>
          </cell>
          <cell r="C815" t="str">
            <v xml:space="preserve">UN </v>
          </cell>
          <cell r="D815">
            <v>5.74</v>
          </cell>
          <cell r="E815">
            <v>39083</v>
          </cell>
        </row>
        <row r="816">
          <cell r="A816" t="str">
            <v>18.0.000</v>
          </cell>
          <cell r="B816">
            <v>0</v>
          </cell>
          <cell r="C816">
            <v>0</v>
          </cell>
          <cell r="D816" t="str">
            <v/>
          </cell>
          <cell r="E816">
            <v>0</v>
          </cell>
        </row>
        <row r="817">
          <cell r="A817" t="str">
            <v>18.A.001</v>
          </cell>
          <cell r="B817" t="str">
            <v>Brinquedo ranger, M-33 - tipo Pacta ou similar - fornec. e instalação</v>
          </cell>
          <cell r="C817" t="str">
            <v>UN</v>
          </cell>
          <cell r="D817">
            <v>1965.15</v>
          </cell>
          <cell r="E817">
            <v>38718</v>
          </cell>
        </row>
        <row r="818">
          <cell r="A818" t="str">
            <v>18.A.002</v>
          </cell>
          <cell r="B818" t="str">
            <v>Brinquedo jungle, M-43 - tipo Pacta ou similar - fornec. e instalação</v>
          </cell>
          <cell r="C818" t="str">
            <v>UN</v>
          </cell>
          <cell r="D818">
            <v>1842.67</v>
          </cell>
          <cell r="E818">
            <v>37408</v>
          </cell>
        </row>
        <row r="819">
          <cell r="A819" t="str">
            <v>18.A.003</v>
          </cell>
          <cell r="B819" t="str">
            <v>Brinquedo mini centro de atividades "B", M-04 - tipo Pacta ou similar - fornec. e instal.</v>
          </cell>
          <cell r="C819" t="str">
            <v>UN</v>
          </cell>
          <cell r="D819">
            <v>1919.79</v>
          </cell>
          <cell r="E819">
            <v>37408</v>
          </cell>
        </row>
        <row r="820">
          <cell r="A820" t="str">
            <v>18.A.004</v>
          </cell>
          <cell r="B820" t="str">
            <v>Brinquedo zig-zag, M-14 - tipo Pacta ou similar - fornec. e instalação</v>
          </cell>
          <cell r="C820" t="str">
            <v>UN</v>
          </cell>
          <cell r="D820">
            <v>379.88</v>
          </cell>
          <cell r="E820">
            <v>38718</v>
          </cell>
        </row>
        <row r="821">
          <cell r="A821" t="str">
            <v>18.A.008</v>
          </cell>
          <cell r="B821" t="str">
            <v>Brinquedo rolete, M-13 - tipo Pacta ou similar - fornec. e instalação</v>
          </cell>
          <cell r="C821" t="str">
            <v>UN</v>
          </cell>
          <cell r="D821">
            <v>426.88</v>
          </cell>
          <cell r="E821">
            <v>38718</v>
          </cell>
        </row>
        <row r="822">
          <cell r="A822" t="str">
            <v>18.A.009</v>
          </cell>
          <cell r="B822" t="str">
            <v>Aparelho de ginástica, etapa 19 - tipo Pacta ou similar - fornec. e instalação</v>
          </cell>
          <cell r="C822" t="str">
            <v>UN</v>
          </cell>
          <cell r="D822">
            <v>906.96</v>
          </cell>
          <cell r="E822">
            <v>38718</v>
          </cell>
        </row>
        <row r="823">
          <cell r="A823" t="str">
            <v>18.A.010</v>
          </cell>
          <cell r="B823" t="str">
            <v>Aparelho de ginástica, etapa 8 - tipo Pacta ou similar - fornec. e instalação</v>
          </cell>
          <cell r="C823" t="str">
            <v>UN</v>
          </cell>
          <cell r="D823">
            <v>324.19</v>
          </cell>
          <cell r="E823">
            <v>39083</v>
          </cell>
        </row>
        <row r="824">
          <cell r="A824" t="str">
            <v>18.A.011</v>
          </cell>
          <cell r="B824" t="str">
            <v xml:space="preserve">Brinquedo caracol - demarcação de piso c/ epóxi - det. BR-17 </v>
          </cell>
          <cell r="C824" t="str">
            <v>UN</v>
          </cell>
          <cell r="D824">
            <v>220.18</v>
          </cell>
          <cell r="E824">
            <v>38108</v>
          </cell>
        </row>
        <row r="825">
          <cell r="A825" t="str">
            <v>18.A.012</v>
          </cell>
          <cell r="B825" t="str">
            <v>Brinquedo mini centro de atividades "A", M-03 - tipo Pacta ou similar - fornec. e instal.</v>
          </cell>
          <cell r="C825" t="str">
            <v>UN</v>
          </cell>
          <cell r="D825">
            <v>1177.8800000000001</v>
          </cell>
          <cell r="E825">
            <v>37408</v>
          </cell>
        </row>
        <row r="826">
          <cell r="A826" t="str">
            <v>18.A.013</v>
          </cell>
          <cell r="B826" t="str">
            <v>Brinquedo gangorrão, M-24/3 - tipo Pacta ou similar - fornec. e instalação</v>
          </cell>
          <cell r="C826" t="str">
            <v>UN</v>
          </cell>
          <cell r="D826">
            <v>481.38</v>
          </cell>
          <cell r="E826">
            <v>38718</v>
          </cell>
        </row>
        <row r="827">
          <cell r="A827" t="str">
            <v>18.A.014</v>
          </cell>
          <cell r="B827" t="str">
            <v>Brinquedo escorregador rústico, M-27/2,5 - tipo Pacta ou similar - fornec. e instalação</v>
          </cell>
          <cell r="C827" t="str">
            <v>UN</v>
          </cell>
          <cell r="D827">
            <v>544.09</v>
          </cell>
          <cell r="E827">
            <v>37408</v>
          </cell>
        </row>
        <row r="828">
          <cell r="A828" t="str">
            <v>18.A.015</v>
          </cell>
          <cell r="B828" t="str">
            <v>Aparelho de ginástica, etapa 6 - tipo Pacta ou similar - fornec. e instalação</v>
          </cell>
          <cell r="C828" t="str">
            <v>UN</v>
          </cell>
          <cell r="D828">
            <v>296.95999999999998</v>
          </cell>
          <cell r="E828">
            <v>38718</v>
          </cell>
        </row>
        <row r="829">
          <cell r="A829" t="str">
            <v>18.A.016</v>
          </cell>
          <cell r="B829" t="str">
            <v>Aparelho de ginástica, etapa 15 - tipo Pacta ou similar - fornec. e instalação</v>
          </cell>
          <cell r="C829" t="str">
            <v>UN</v>
          </cell>
          <cell r="D829">
            <v>381.96</v>
          </cell>
          <cell r="E829">
            <v>38718</v>
          </cell>
        </row>
        <row r="830">
          <cell r="A830" t="str">
            <v>18.A.017</v>
          </cell>
          <cell r="B830" t="str">
            <v>Brinquedo escada de tubos de concreto - det. BR-29 - fornec. e instalação</v>
          </cell>
          <cell r="C830" t="str">
            <v>UN</v>
          </cell>
          <cell r="D830">
            <v>1443.92</v>
          </cell>
          <cell r="E830">
            <v>38108</v>
          </cell>
        </row>
        <row r="831">
          <cell r="A831" t="str">
            <v>18.A.018</v>
          </cell>
          <cell r="B831" t="str">
            <v xml:space="preserve">Brinquedo amarelinha - piso pintado em borracha clorada - det. BR-22 </v>
          </cell>
          <cell r="C831" t="str">
            <v>UN</v>
          </cell>
          <cell r="D831">
            <v>188.37</v>
          </cell>
          <cell r="E831">
            <v>37408</v>
          </cell>
        </row>
        <row r="832">
          <cell r="A832" t="str">
            <v>18.A.019</v>
          </cell>
          <cell r="B832" t="str">
            <v>Pintura c/borracha clorada - brinquedo "amarelinha" - det. BR-22</v>
          </cell>
          <cell r="C832" t="str">
            <v>UN</v>
          </cell>
          <cell r="D832">
            <v>84.87</v>
          </cell>
          <cell r="E832">
            <v>37408</v>
          </cell>
        </row>
        <row r="833">
          <cell r="A833" t="str">
            <v>18.A.020</v>
          </cell>
          <cell r="B833" t="str">
            <v>Brinquedo jogo da velha - piso pintado c/borracha clorada det BR-53A</v>
          </cell>
          <cell r="C833" t="str">
            <v>UN</v>
          </cell>
          <cell r="D833">
            <v>156.18</v>
          </cell>
          <cell r="E833">
            <v>37408</v>
          </cell>
        </row>
        <row r="834">
          <cell r="A834" t="str">
            <v>18.A.021</v>
          </cell>
          <cell r="B834" t="str">
            <v>Pintura "jogo da velha" - det. Br-53A</v>
          </cell>
          <cell r="C834" t="str">
            <v>UN</v>
          </cell>
          <cell r="D834">
            <v>80.349999999999994</v>
          </cell>
          <cell r="E834">
            <v>37408</v>
          </cell>
        </row>
        <row r="835">
          <cell r="A835" t="str">
            <v>18.A.022</v>
          </cell>
          <cell r="B835" t="str">
            <v>Brinquedo caracol - piso pintado c/ borracha clorada - det. BR-17</v>
          </cell>
          <cell r="C835" t="str">
            <v>UN</v>
          </cell>
          <cell r="D835">
            <v>339.76</v>
          </cell>
          <cell r="E835">
            <v>37408</v>
          </cell>
        </row>
        <row r="836">
          <cell r="A836" t="str">
            <v>18.A.023</v>
          </cell>
          <cell r="B836" t="str">
            <v>Pintura "caracol" c/borracha clorada - BR-17</v>
          </cell>
          <cell r="C836" t="str">
            <v>UN</v>
          </cell>
          <cell r="D836">
            <v>104.98</v>
          </cell>
          <cell r="E836">
            <v>37408</v>
          </cell>
        </row>
        <row r="837">
          <cell r="A837" t="str">
            <v>18.A.024</v>
          </cell>
          <cell r="B837" t="str">
            <v>Amarelinha - demarcação de piso - det. BR-15</v>
          </cell>
          <cell r="C837" t="str">
            <v>UN</v>
          </cell>
          <cell r="D837">
            <v>31.17</v>
          </cell>
          <cell r="E837">
            <v>37408</v>
          </cell>
        </row>
        <row r="838">
          <cell r="A838" t="str">
            <v>18.A.025</v>
          </cell>
          <cell r="B838" t="str">
            <v xml:space="preserve">Escorregador grande com 4m - estrut. metálica - fornec. e instalação </v>
          </cell>
          <cell r="C838" t="str">
            <v>UN</v>
          </cell>
          <cell r="D838">
            <v>230.9</v>
          </cell>
          <cell r="E838">
            <v>35444</v>
          </cell>
        </row>
        <row r="839">
          <cell r="A839" t="str">
            <v>18.A.026</v>
          </cell>
          <cell r="B839" t="str">
            <v xml:space="preserve">Foguetinho espacial - estrut. metálica - fornec. e instalação </v>
          </cell>
          <cell r="C839" t="str">
            <v>UN</v>
          </cell>
          <cell r="D839">
            <v>527.75</v>
          </cell>
          <cell r="E839">
            <v>37408</v>
          </cell>
        </row>
        <row r="840">
          <cell r="A840" t="str">
            <v>18.A.027</v>
          </cell>
          <cell r="B840" t="str">
            <v xml:space="preserve">Gaiola labirinto grande - estrut. metálica - fornec. e instalação </v>
          </cell>
          <cell r="C840" t="str">
            <v>UN</v>
          </cell>
          <cell r="D840">
            <v>580.98</v>
          </cell>
          <cell r="E840">
            <v>37408</v>
          </cell>
        </row>
        <row r="841">
          <cell r="A841" t="str">
            <v>18.A.028</v>
          </cell>
          <cell r="B841" t="str">
            <v>Lambretinha c/ 3 pranchas - estrut. metálica - fornec. e instalação</v>
          </cell>
          <cell r="C841" t="str">
            <v>UN</v>
          </cell>
          <cell r="D841">
            <v>612.1</v>
          </cell>
          <cell r="E841">
            <v>37408</v>
          </cell>
        </row>
        <row r="842">
          <cell r="A842" t="str">
            <v>18.A.029</v>
          </cell>
          <cell r="B842" t="str">
            <v xml:space="preserve">Gangorra tubular c/ 4 pranchas - estrut. metálica - fornec. e instalação </v>
          </cell>
          <cell r="C842" t="str">
            <v>UN</v>
          </cell>
          <cell r="D842">
            <v>487.79</v>
          </cell>
          <cell r="E842">
            <v>38108</v>
          </cell>
        </row>
        <row r="843">
          <cell r="A843" t="str">
            <v>18.A.030</v>
          </cell>
          <cell r="B843" t="str">
            <v>Escorregador médio c/ 2m, leito inox - estrut. metálica - fornec. e instalação</v>
          </cell>
          <cell r="C843" t="str">
            <v>UN</v>
          </cell>
          <cell r="D843">
            <v>240.47</v>
          </cell>
          <cell r="E843">
            <v>36526</v>
          </cell>
        </row>
        <row r="844">
          <cell r="A844" t="str">
            <v>18.A.031</v>
          </cell>
          <cell r="B844" t="str">
            <v>Brinquedo amarelinha, incl. pintura em epóxi - det. BR-15</v>
          </cell>
          <cell r="C844" t="str">
            <v>UN</v>
          </cell>
          <cell r="D844">
            <v>778.4</v>
          </cell>
          <cell r="E844">
            <v>38108</v>
          </cell>
        </row>
        <row r="845">
          <cell r="A845" t="str">
            <v>18.A.032</v>
          </cell>
          <cell r="B845" t="str">
            <v>Tanque de areia sem mureta - r = 4,50 m  -  det. TA-2</v>
          </cell>
          <cell r="C845" t="str">
            <v>UN</v>
          </cell>
          <cell r="D845">
            <v>4962.99</v>
          </cell>
          <cell r="E845">
            <v>37408</v>
          </cell>
        </row>
        <row r="846">
          <cell r="A846" t="str">
            <v>18.A.034</v>
          </cell>
          <cell r="B846" t="str">
            <v>Tanque de areia sem mureta - r = 5,0 m - det TA-2</v>
          </cell>
          <cell r="C846" t="str">
            <v>UN</v>
          </cell>
          <cell r="D846">
            <v>6638.2</v>
          </cell>
          <cell r="E846">
            <v>37408</v>
          </cell>
        </row>
        <row r="847">
          <cell r="A847" t="str">
            <v>18.A.035</v>
          </cell>
          <cell r="B847" t="str">
            <v>Tanque de areia sem mureta - r = 10,0 m - det TA-2</v>
          </cell>
          <cell r="C847" t="str">
            <v>UN</v>
          </cell>
          <cell r="D847">
            <v>23977.67</v>
          </cell>
          <cell r="E847">
            <v>37408</v>
          </cell>
        </row>
        <row r="848">
          <cell r="A848" t="str">
            <v>18.A.036</v>
          </cell>
          <cell r="B848" t="str">
            <v>Brinquedo caracol - piso pintado c/ resina epóxi - det BR-17</v>
          </cell>
          <cell r="C848" t="str">
            <v>UN</v>
          </cell>
          <cell r="D848">
            <v>394.02</v>
          </cell>
          <cell r="E848">
            <v>38718</v>
          </cell>
        </row>
        <row r="849">
          <cell r="A849" t="str">
            <v>18.A.037</v>
          </cell>
          <cell r="B849" t="str">
            <v>Tanque de areia sem mureta - r = 7,50 m - det TA-2</v>
          </cell>
          <cell r="C849" t="str">
            <v>UN</v>
          </cell>
          <cell r="D849">
            <v>13954.48</v>
          </cell>
          <cell r="E849">
            <v>37408</v>
          </cell>
        </row>
        <row r="850">
          <cell r="A850" t="str">
            <v>18.A.038</v>
          </cell>
          <cell r="B850" t="str">
            <v xml:space="preserve">Brinquedo "gaiola labirinto" pequena - 1,50 x 2,00 x 1,50 m - fornec. e instalação </v>
          </cell>
          <cell r="C850" t="str">
            <v>UN</v>
          </cell>
          <cell r="D850">
            <v>577.36</v>
          </cell>
          <cell r="E850">
            <v>37408</v>
          </cell>
        </row>
        <row r="851">
          <cell r="A851" t="str">
            <v>18.A.039</v>
          </cell>
          <cell r="B851" t="str">
            <v>Gangorra tubular c/ 2 pranchas - fornec. e instalação</v>
          </cell>
          <cell r="C851" t="str">
            <v>UN</v>
          </cell>
          <cell r="D851">
            <v>327.5</v>
          </cell>
          <cell r="E851">
            <v>37408</v>
          </cell>
        </row>
        <row r="852">
          <cell r="A852" t="str">
            <v>18.A.040</v>
          </cell>
          <cell r="B852" t="str">
            <v xml:space="preserve">PASSOU P/ TABELA N. 31 - 18.14.24 - Gaiola labirinto media - estrut. metálica </v>
          </cell>
          <cell r="C852" t="str">
            <v>UN</v>
          </cell>
          <cell r="D852">
            <v>216.1</v>
          </cell>
          <cell r="E852">
            <v>35454</v>
          </cell>
        </row>
        <row r="853">
          <cell r="A853" t="str">
            <v>18.A.041</v>
          </cell>
          <cell r="B853" t="str">
            <v>Escada vertical com 4 corpos - estrut. metálica - fornec. e instalação</v>
          </cell>
          <cell r="C853" t="str">
            <v>UN</v>
          </cell>
          <cell r="D853">
            <v>238.68</v>
          </cell>
          <cell r="E853">
            <v>35455</v>
          </cell>
        </row>
        <row r="854">
          <cell r="A854" t="str">
            <v>18.A.042</v>
          </cell>
          <cell r="B854" t="str">
            <v>PASSOU P/ TABELA N. 31 - 18.14.22 - Escada horizontal media - estrut. metálica</v>
          </cell>
          <cell r="C854" t="str">
            <v>UN</v>
          </cell>
          <cell r="D854">
            <v>205.58</v>
          </cell>
          <cell r="E854">
            <v>35456</v>
          </cell>
        </row>
        <row r="855">
          <cell r="A855" t="str">
            <v>18.A.043</v>
          </cell>
          <cell r="B855" t="str">
            <v xml:space="preserve">Gaiola cilíndrica - estrut. metálica - fornec. e instalação </v>
          </cell>
          <cell r="C855" t="str">
            <v>UN</v>
          </cell>
          <cell r="D855">
            <v>586.47</v>
          </cell>
          <cell r="E855">
            <v>37408</v>
          </cell>
        </row>
        <row r="856">
          <cell r="A856" t="str">
            <v>18.A.044</v>
          </cell>
          <cell r="B856" t="str">
            <v>Barra fixa com 3 alturas - estrut. metálica - fornec. e instalação</v>
          </cell>
          <cell r="C856" t="str">
            <v>UN</v>
          </cell>
          <cell r="D856">
            <v>385.7</v>
          </cell>
          <cell r="E856">
            <v>37408</v>
          </cell>
        </row>
        <row r="857">
          <cell r="A857" t="str">
            <v>18.A.045</v>
          </cell>
          <cell r="B857" t="str">
            <v>Brinquedo centro de atividades "B", M-02 - tipo Pacta ou similar</v>
          </cell>
          <cell r="C857" t="str">
            <v>UN</v>
          </cell>
          <cell r="D857">
            <v>3451.48</v>
          </cell>
          <cell r="E857">
            <v>38718</v>
          </cell>
        </row>
        <row r="858">
          <cell r="A858" t="str">
            <v>18.A.046</v>
          </cell>
          <cell r="B858" t="str">
            <v>Retirada de brinquedo</v>
          </cell>
          <cell r="C858" t="str">
            <v>UN</v>
          </cell>
          <cell r="D858">
            <v>13.8</v>
          </cell>
          <cell r="E858">
            <v>38108</v>
          </cell>
        </row>
        <row r="859">
          <cell r="A859" t="str">
            <v>18.A.047</v>
          </cell>
          <cell r="B859" t="str">
            <v>Recolocação de brinquedo</v>
          </cell>
          <cell r="C859" t="str">
            <v>UN</v>
          </cell>
          <cell r="D859">
            <v>9.82</v>
          </cell>
          <cell r="E859">
            <v>37408</v>
          </cell>
        </row>
        <row r="860">
          <cell r="A860" t="str">
            <v>18.A.048</v>
          </cell>
          <cell r="B860" t="str">
            <v>Protetor para árvores - conforme detalhe</v>
          </cell>
          <cell r="C860" t="str">
            <v>UN</v>
          </cell>
          <cell r="D860">
            <v>335.13</v>
          </cell>
          <cell r="E860">
            <v>36526</v>
          </cell>
        </row>
        <row r="861">
          <cell r="A861" t="str">
            <v>18.A.049</v>
          </cell>
          <cell r="B861" t="str">
            <v>Brinquedo escorregador rústico M-27/2,0 - Tipo Pacta ou similar - fornec. e instal.</v>
          </cell>
          <cell r="C861" t="str">
            <v>UN</v>
          </cell>
          <cell r="D861">
            <v>756.85</v>
          </cell>
          <cell r="E861">
            <v>39083</v>
          </cell>
        </row>
        <row r="862">
          <cell r="A862" t="str">
            <v>18.A.050</v>
          </cell>
          <cell r="B862" t="str">
            <v>Brinquedo túnel do tempo M-32 - Tipo Pacta ou similar - fornec. e instalação</v>
          </cell>
          <cell r="C862" t="str">
            <v>UN</v>
          </cell>
          <cell r="D862">
            <v>587.69000000000005</v>
          </cell>
          <cell r="E862">
            <v>37408</v>
          </cell>
        </row>
        <row r="863">
          <cell r="A863" t="str">
            <v>18.A.051</v>
          </cell>
          <cell r="B863" t="str">
            <v>Brinquedo centro de atividades "A" M-01 - Tipo Pacta ou similar - fornec. e instalação</v>
          </cell>
          <cell r="C863" t="str">
            <v>UN</v>
          </cell>
          <cell r="D863">
            <v>3197.81</v>
          </cell>
          <cell r="E863">
            <v>38718</v>
          </cell>
        </row>
        <row r="864">
          <cell r="A864" t="str">
            <v>18.A.052</v>
          </cell>
          <cell r="B864" t="str">
            <v>Banco rústico para jardim, M-25 ou similar - fornec. e instalação</v>
          </cell>
          <cell r="C864" t="str">
            <v>UN</v>
          </cell>
          <cell r="D864">
            <v>265.17</v>
          </cell>
          <cell r="E864">
            <v>37408</v>
          </cell>
        </row>
        <row r="865">
          <cell r="A865" t="str">
            <v>18.A.053</v>
          </cell>
          <cell r="B865" t="str">
            <v>Escada horizontal flutuante, Tipo Pacta - M-40 ou similar - fornec. e instalação</v>
          </cell>
          <cell r="C865" t="str">
            <v>UN</v>
          </cell>
          <cell r="D865">
            <v>767.48</v>
          </cell>
          <cell r="E865">
            <v>38718</v>
          </cell>
        </row>
        <row r="866">
          <cell r="A866" t="str">
            <v>18.A.054</v>
          </cell>
          <cell r="B866" t="str">
            <v>Barra dupla de 2 níveis, Tipo Pacta - M-16 ou similar - fornec. e instalação</v>
          </cell>
          <cell r="C866" t="str">
            <v>UN</v>
          </cell>
          <cell r="D866">
            <v>267.27</v>
          </cell>
          <cell r="E866">
            <v>38108</v>
          </cell>
        </row>
        <row r="867">
          <cell r="A867" t="str">
            <v>18.A.055</v>
          </cell>
          <cell r="B867" t="str">
            <v>Paralelas, Tipo Pacta  - M-17 ou similar - fornec. e instalação</v>
          </cell>
          <cell r="C867" t="str">
            <v>UN</v>
          </cell>
          <cell r="D867">
            <v>245.46</v>
          </cell>
          <cell r="E867">
            <v>37408</v>
          </cell>
        </row>
        <row r="868">
          <cell r="A868" t="str">
            <v>18.A.056</v>
          </cell>
          <cell r="B868" t="str">
            <v>Argolas, Tipo Pacta - M-35 ou similar - fornec. e instalação</v>
          </cell>
          <cell r="C868" t="str">
            <v>UN</v>
          </cell>
          <cell r="D868">
            <v>670.45</v>
          </cell>
          <cell r="E868">
            <v>38718</v>
          </cell>
        </row>
        <row r="869">
          <cell r="A869" t="str">
            <v>18.A.057</v>
          </cell>
          <cell r="B869" t="str">
            <v>Balanço Duplo - M10/02 - Tipo Pacta ou similar - fornec. e instalação</v>
          </cell>
          <cell r="C869" t="str">
            <v>UN</v>
          </cell>
          <cell r="D869">
            <v>665.98</v>
          </cell>
          <cell r="E869">
            <v>38718</v>
          </cell>
        </row>
        <row r="870">
          <cell r="A870" t="str">
            <v>18.A.058</v>
          </cell>
          <cell r="B870" t="str">
            <v>Escada árvore - M-07 - Tipo Pacta ou similar - fornec. e instalação</v>
          </cell>
          <cell r="C870" t="str">
            <v>UN</v>
          </cell>
          <cell r="D870">
            <v>350.09</v>
          </cell>
          <cell r="E870">
            <v>37408</v>
          </cell>
        </row>
        <row r="871">
          <cell r="A871" t="str">
            <v>18.A.059</v>
          </cell>
          <cell r="B871" t="str">
            <v>Gangorra dupla M-24/02 - Tipo Pacta ou similar - fornec. e instalação</v>
          </cell>
          <cell r="C871" t="str">
            <v>UN</v>
          </cell>
          <cell r="D871">
            <v>599.62</v>
          </cell>
          <cell r="E871">
            <v>39083</v>
          </cell>
        </row>
        <row r="872">
          <cell r="A872" t="str">
            <v>18.A.060</v>
          </cell>
          <cell r="B872" t="str">
            <v>Cabana dos 7 anões, M-05 ou similar - fornec. e instalação</v>
          </cell>
          <cell r="C872" t="str">
            <v>UN</v>
          </cell>
          <cell r="D872">
            <v>1018.63</v>
          </cell>
          <cell r="E872">
            <v>37408</v>
          </cell>
        </row>
        <row r="873">
          <cell r="A873" t="str">
            <v>18.A.061</v>
          </cell>
          <cell r="B873" t="str">
            <v>Recuperação dos bancos em alv. c/ assento em madeira - Chac. das Flores</v>
          </cell>
          <cell r="C873" t="str">
            <v>GL</v>
          </cell>
          <cell r="D873">
            <v>644.94000000000005</v>
          </cell>
          <cell r="E873">
            <v>36526</v>
          </cell>
        </row>
        <row r="874">
          <cell r="A874" t="str">
            <v>18.A.062</v>
          </cell>
          <cell r="B874" t="str">
            <v>Brinquedo ponte oscilante de penhasco - M-09 - Tipo Pacta ou similar - fornec. e instal.</v>
          </cell>
          <cell r="C874" t="str">
            <v>UN</v>
          </cell>
          <cell r="D874">
            <v>774.74</v>
          </cell>
          <cell r="E874">
            <v>36526</v>
          </cell>
        </row>
        <row r="875">
          <cell r="A875" t="str">
            <v>18.A.063</v>
          </cell>
          <cell r="B875" t="str">
            <v>Brinquedo jangadinha - M-11 - Tipo Pacta ou similar - fornec. e instalação</v>
          </cell>
          <cell r="C875" t="str">
            <v>UN</v>
          </cell>
          <cell r="D875">
            <v>344.54</v>
          </cell>
          <cell r="E875">
            <v>36526</v>
          </cell>
        </row>
        <row r="876">
          <cell r="A876" t="str">
            <v>18.A.064</v>
          </cell>
          <cell r="B876" t="str">
            <v>Brinquedo escada em arco - M-18 ou similar - fornec. e instalação</v>
          </cell>
          <cell r="C876" t="str">
            <v>UN</v>
          </cell>
          <cell r="D876">
            <v>445.61</v>
          </cell>
          <cell r="E876">
            <v>37408</v>
          </cell>
        </row>
        <row r="877">
          <cell r="A877" t="str">
            <v>18.A.065</v>
          </cell>
          <cell r="B877" t="str">
            <v>Barreira dupla inclinada - M-20 - Tipo Pacta ou similar - fornec. e instalação</v>
          </cell>
          <cell r="C877" t="str">
            <v>UN</v>
          </cell>
          <cell r="D877">
            <v>851.22</v>
          </cell>
          <cell r="E877">
            <v>36526</v>
          </cell>
        </row>
        <row r="878">
          <cell r="A878" t="str">
            <v>18.A.066</v>
          </cell>
          <cell r="B878" t="str">
            <v>Brinquedo Jipão - M-23 - Tipo Pacta ou similar - fornec. e instalação</v>
          </cell>
          <cell r="C878" t="str">
            <v>UN</v>
          </cell>
          <cell r="D878">
            <v>1114.1199999999999</v>
          </cell>
          <cell r="E878">
            <v>36526</v>
          </cell>
        </row>
        <row r="879">
          <cell r="A879" t="str">
            <v>18.A.067</v>
          </cell>
          <cell r="B879" t="str">
            <v>Aparelho de ginástica abdominal - etapa 11 - Tipo Pacta ou similar - fornec. e instal.</v>
          </cell>
          <cell r="C879" t="str">
            <v>UN</v>
          </cell>
          <cell r="D879">
            <v>767.98</v>
          </cell>
          <cell r="E879">
            <v>38718</v>
          </cell>
        </row>
        <row r="880">
          <cell r="A880" t="str">
            <v>18.A.068</v>
          </cell>
          <cell r="B880" t="str">
            <v>Aparelho barra fixa - etapa 8.1 - Tipo Pacta ou similar - fornec. e instalação</v>
          </cell>
          <cell r="C880" t="str">
            <v>UN</v>
          </cell>
          <cell r="D880">
            <v>147.53</v>
          </cell>
          <cell r="E880">
            <v>36526</v>
          </cell>
        </row>
        <row r="881">
          <cell r="A881" t="str">
            <v>18.A.069</v>
          </cell>
          <cell r="B881" t="str">
            <v>Mesa rústica para jardim - M 26 - Tipo Pacta ou similar - fornec. e instalação</v>
          </cell>
          <cell r="C881" t="str">
            <v>UN</v>
          </cell>
          <cell r="D881">
            <v>486.82</v>
          </cell>
          <cell r="E881">
            <v>37408</v>
          </cell>
        </row>
        <row r="882">
          <cell r="A882" t="str">
            <v>18.A.070</v>
          </cell>
          <cell r="B882" t="str">
            <v>USAR O ITEM 18.A.055 - Barra de Equlibrio - M-17 - Tipo Pacta ou similiar -fornec. e instalação</v>
          </cell>
          <cell r="C882" t="str">
            <v>UN</v>
          </cell>
          <cell r="D882">
            <v>1254.71</v>
          </cell>
          <cell r="E882">
            <v>37408</v>
          </cell>
        </row>
        <row r="883">
          <cell r="A883" t="str">
            <v>18.A.071</v>
          </cell>
          <cell r="B883" t="str">
            <v>Balanço Triplo - M-08 - Tipo Pacta ou similiar - Fornec. e instalação</v>
          </cell>
          <cell r="C883" t="str">
            <v>UN</v>
          </cell>
          <cell r="D883">
            <v>897.19</v>
          </cell>
          <cell r="E883">
            <v>38718</v>
          </cell>
        </row>
        <row r="884">
          <cell r="A884" t="str">
            <v>18.A.072</v>
          </cell>
          <cell r="B884" t="str">
            <v>Multifuncional acoplado tipo Pacta ou similar - Fornec. e instalação</v>
          </cell>
          <cell r="C884" t="str">
            <v>UN</v>
          </cell>
          <cell r="D884">
            <v>3971.25</v>
          </cell>
          <cell r="E884">
            <v>37408</v>
          </cell>
        </row>
        <row r="885">
          <cell r="A885" t="str">
            <v>18.A.073</v>
          </cell>
          <cell r="B885" t="str">
            <v>Aparelho de ginástica  - etapa 14 - Tipo Pacta ou similar - fornec. e instal.</v>
          </cell>
          <cell r="C885" t="str">
            <v>UN</v>
          </cell>
          <cell r="D885">
            <v>374.44</v>
          </cell>
          <cell r="E885">
            <v>39083</v>
          </cell>
        </row>
        <row r="886">
          <cell r="A886" t="str">
            <v>18.A.074</v>
          </cell>
          <cell r="B886" t="str">
            <v xml:space="preserve">Aparelho de ginástica - etapa 09 - Tipo Pacta ou similar  -  fornec. e instalação </v>
          </cell>
          <cell r="C886" t="str">
            <v>UN</v>
          </cell>
          <cell r="D886">
            <v>425.19</v>
          </cell>
          <cell r="E886">
            <v>39083</v>
          </cell>
        </row>
        <row r="887">
          <cell r="A887" t="str">
            <v>18.A.075</v>
          </cell>
          <cell r="B887" t="str">
            <v>Brinquedo Upa Upa Duplo - M 34/2 - Tipo Pacta ou similar - fornec. e instalação</v>
          </cell>
          <cell r="C887" t="str">
            <v>UN</v>
          </cell>
          <cell r="D887">
            <v>1752.81</v>
          </cell>
          <cell r="E887">
            <v>38718</v>
          </cell>
        </row>
        <row r="888">
          <cell r="A888" t="str">
            <v>18.A.076</v>
          </cell>
          <cell r="B888" t="str">
            <v>Brinquedo Samurai - M 46 - Tipo Pacta ou similar - fornec. e instalação</v>
          </cell>
          <cell r="C888" t="str">
            <v>UN</v>
          </cell>
          <cell r="D888">
            <v>886.48</v>
          </cell>
          <cell r="E888">
            <v>37408</v>
          </cell>
        </row>
        <row r="889">
          <cell r="A889" t="str">
            <v>18.A.077</v>
          </cell>
          <cell r="B889" t="str">
            <v>Brinquedo Casa do Tarzan - M 45 - Tipo Pacta ou similar - fornec. e instalação</v>
          </cell>
          <cell r="C889" t="str">
            <v>UN</v>
          </cell>
          <cell r="D889">
            <v>3243.81</v>
          </cell>
          <cell r="E889">
            <v>38718</v>
          </cell>
        </row>
        <row r="890">
          <cell r="A890" t="str">
            <v>18.A.078</v>
          </cell>
          <cell r="B890" t="str">
            <v>Brinquedo Paraquedas  - M 38 - Tipo Pacta ou similar - fornec. e instalação</v>
          </cell>
          <cell r="C890" t="str">
            <v>UN</v>
          </cell>
          <cell r="D890">
            <v>1708.41</v>
          </cell>
          <cell r="E890">
            <v>37408</v>
          </cell>
        </row>
        <row r="891">
          <cell r="A891" t="str">
            <v>18.A.079</v>
          </cell>
          <cell r="B891" t="str">
            <v>Brinquedo Ponte de Desfiladeiro  - M 29 - Tipo Pacta ou similar - fornec. e instalação</v>
          </cell>
          <cell r="C891" t="str">
            <v>UN</v>
          </cell>
          <cell r="D891">
            <v>591.62</v>
          </cell>
          <cell r="E891">
            <v>37408</v>
          </cell>
        </row>
        <row r="892">
          <cell r="A892" t="str">
            <v>18.A.080</v>
          </cell>
          <cell r="B892" t="str">
            <v>Brinquedo Benedito Abbud - M 06 - Tipo Pacta ou similar - fornec. e instalação</v>
          </cell>
          <cell r="C892" t="str">
            <v>UN</v>
          </cell>
          <cell r="D892">
            <v>1754.37</v>
          </cell>
          <cell r="E892">
            <v>38108</v>
          </cell>
        </row>
        <row r="893">
          <cell r="A893" t="str">
            <v>18.A.081</v>
          </cell>
          <cell r="B893" t="str">
            <v>Aparelho de ginástica - etapa 10 - Tipo Pacta ou similar  -  fornec. e instalação</v>
          </cell>
          <cell r="C893" t="str">
            <v>UN</v>
          </cell>
          <cell r="D893">
            <v>377.35</v>
          </cell>
          <cell r="E893">
            <v>39083</v>
          </cell>
        </row>
        <row r="894">
          <cell r="A894" t="str">
            <v>18.A.082</v>
          </cell>
          <cell r="B894" t="str">
            <v>Brinquedo Cavalinho - Z01 - Tipo Pacta ou similar -  fornec. e instalação</v>
          </cell>
          <cell r="C894" t="str">
            <v>UN</v>
          </cell>
          <cell r="D894">
            <v>373.28</v>
          </cell>
          <cell r="E894">
            <v>37408</v>
          </cell>
        </row>
        <row r="895">
          <cell r="A895" t="str">
            <v>18.A.083</v>
          </cell>
          <cell r="B895" t="str">
            <v>Brinquedo Girafa - Z02 - Tipo Pacta ou similar -  fornec. e instalação</v>
          </cell>
          <cell r="C895" t="str">
            <v>UN</v>
          </cell>
          <cell r="D895">
            <v>397.94</v>
          </cell>
          <cell r="E895">
            <v>37408</v>
          </cell>
        </row>
        <row r="896">
          <cell r="A896" t="str">
            <v>18.A.084</v>
          </cell>
          <cell r="B896" t="str">
            <v>Brinquedo Elefante - Z03 - Tipo Pacta ou similar -  fornec. e instalação</v>
          </cell>
          <cell r="C896" t="str">
            <v>UN</v>
          </cell>
          <cell r="D896">
            <v>426.71</v>
          </cell>
          <cell r="E896">
            <v>37408</v>
          </cell>
        </row>
        <row r="897">
          <cell r="A897" t="str">
            <v>18.A.085</v>
          </cell>
          <cell r="B897" t="str">
            <v>Brinquedo Aranha - Z04 - Tipo Pacta ou similar -  fornec. e instalação</v>
          </cell>
          <cell r="C897" t="str">
            <v>UN</v>
          </cell>
          <cell r="D897">
            <v>462.07</v>
          </cell>
          <cell r="E897">
            <v>38718</v>
          </cell>
        </row>
        <row r="898">
          <cell r="A898" t="str">
            <v>18.A.086</v>
          </cell>
          <cell r="B898" t="str">
            <v>Brinquedo Rino - Z05 - Tipo Pacta ou similar -  fornec. e instalação</v>
          </cell>
          <cell r="C898" t="str">
            <v>UN</v>
          </cell>
          <cell r="D898">
            <v>426.71</v>
          </cell>
          <cell r="E898">
            <v>37408</v>
          </cell>
        </row>
        <row r="899">
          <cell r="A899" t="str">
            <v>18.A.087</v>
          </cell>
          <cell r="B899" t="str">
            <v>Brinquedo Jacaré - Z06 - Tipo Pacta ou similar -  fornec. e instalação</v>
          </cell>
          <cell r="C899" t="str">
            <v>UN</v>
          </cell>
          <cell r="D899">
            <v>372.07</v>
          </cell>
          <cell r="E899">
            <v>38718</v>
          </cell>
        </row>
        <row r="900">
          <cell r="A900" t="str">
            <v>18.A.088</v>
          </cell>
          <cell r="B900" t="str">
            <v>Brinquedo Escada Horizontal - M-19 -Tipo Pacta ou similar - fornec. e instalação</v>
          </cell>
          <cell r="C900" t="str">
            <v>UN</v>
          </cell>
          <cell r="D900">
            <v>531.97</v>
          </cell>
          <cell r="E900">
            <v>37408</v>
          </cell>
        </row>
        <row r="901">
          <cell r="A901" t="str">
            <v>18.A.089</v>
          </cell>
          <cell r="B901" t="str">
            <v>Brinquedo Gangorra simples - M-24/01 ou similar - fornec. e instalação</v>
          </cell>
          <cell r="C901" t="str">
            <v>UN</v>
          </cell>
          <cell r="D901">
            <v>198.38</v>
          </cell>
          <cell r="E901">
            <v>37408</v>
          </cell>
        </row>
        <row r="902">
          <cell r="A902" t="str">
            <v>18.A.090</v>
          </cell>
          <cell r="B902" t="str">
            <v xml:space="preserve">Aparelho de ginástica - etapa 12 ou similar - fornec. e instalação </v>
          </cell>
          <cell r="C902" t="str">
            <v>UN</v>
          </cell>
          <cell r="D902">
            <v>224.96</v>
          </cell>
          <cell r="E902">
            <v>38718</v>
          </cell>
        </row>
        <row r="903">
          <cell r="A903" t="str">
            <v>18.A.091</v>
          </cell>
          <cell r="B903" t="str">
            <v>Brinquedo Escada de Navio - M-15 ou similar - fornec. e instalação</v>
          </cell>
          <cell r="C903" t="str">
            <v>UN</v>
          </cell>
          <cell r="D903">
            <v>562.6</v>
          </cell>
          <cell r="E903">
            <v>37408</v>
          </cell>
        </row>
        <row r="904">
          <cell r="A904" t="str">
            <v>18.A.092</v>
          </cell>
          <cell r="B904" t="str">
            <v>Brinquedo Corrimão de bombeiro - M-22 ou similar - fornec. e instalação</v>
          </cell>
          <cell r="C904" t="str">
            <v>UN</v>
          </cell>
          <cell r="D904">
            <v>292.88</v>
          </cell>
          <cell r="E904">
            <v>37408</v>
          </cell>
        </row>
        <row r="905">
          <cell r="A905" t="str">
            <v>18.A.093</v>
          </cell>
          <cell r="B905" t="str">
            <v>Banco em madeira - conforme detalhe</v>
          </cell>
          <cell r="C905" t="str">
            <v>UN</v>
          </cell>
          <cell r="D905">
            <v>267.97000000000003</v>
          </cell>
          <cell r="E905">
            <v>37408</v>
          </cell>
        </row>
        <row r="906">
          <cell r="A906" t="str">
            <v>18.A.094</v>
          </cell>
          <cell r="B906" t="str">
            <v>Brinquedo Caracol - Demarcação - Det. Br-52</v>
          </cell>
          <cell r="C906" t="str">
            <v>UN</v>
          </cell>
          <cell r="D906">
            <v>203.5</v>
          </cell>
          <cell r="E906">
            <v>37408</v>
          </cell>
        </row>
        <row r="907">
          <cell r="A907" t="str">
            <v>18.A.095</v>
          </cell>
          <cell r="B907" t="str">
            <v xml:space="preserve">Brinquedo Cestão </v>
          </cell>
          <cell r="C907" t="str">
            <v>UN</v>
          </cell>
          <cell r="D907">
            <v>464.05</v>
          </cell>
          <cell r="E907">
            <v>37408</v>
          </cell>
        </row>
        <row r="908">
          <cell r="A908" t="str">
            <v>18.A.096</v>
          </cell>
          <cell r="B908" t="str">
            <v>Tanque de areia s/ mureta - r = 1,50 m - det. Ta2</v>
          </cell>
          <cell r="C908" t="str">
            <v>UN</v>
          </cell>
          <cell r="D908">
            <v>964.92</v>
          </cell>
          <cell r="E908">
            <v>37408</v>
          </cell>
        </row>
        <row r="909">
          <cell r="A909" t="str">
            <v>18.A.097</v>
          </cell>
          <cell r="B909" t="str">
            <v>Banco c/ apoio metálico e encosto de madeira</v>
          </cell>
          <cell r="C909" t="str">
            <v>UN</v>
          </cell>
          <cell r="D909">
            <v>483.33</v>
          </cell>
          <cell r="E909">
            <v>39083</v>
          </cell>
        </row>
        <row r="910">
          <cell r="A910" t="str">
            <v>18.A.098</v>
          </cell>
          <cell r="B910" t="str">
            <v>Banco c/ encosto de concreto e madeira ( comp = 2,0M)</v>
          </cell>
          <cell r="C910" t="str">
            <v>UN</v>
          </cell>
          <cell r="D910">
            <v>546.35</v>
          </cell>
          <cell r="E910">
            <v>38718</v>
          </cell>
        </row>
        <row r="911">
          <cell r="A911" t="str">
            <v>18.A.099</v>
          </cell>
          <cell r="B911" t="str">
            <v>Escorregadores em concreto armado</v>
          </cell>
          <cell r="C911" t="str">
            <v>M</v>
          </cell>
          <cell r="D911">
            <v>102.57</v>
          </cell>
          <cell r="E911">
            <v>38718</v>
          </cell>
        </row>
        <row r="912">
          <cell r="A912" t="str">
            <v>18.A.100</v>
          </cell>
          <cell r="B912" t="str">
            <v>Amarelinha com pastilhas</v>
          </cell>
          <cell r="C912" t="str">
            <v>UN</v>
          </cell>
          <cell r="D912">
            <v>589.26</v>
          </cell>
          <cell r="E912">
            <v>39083</v>
          </cell>
        </row>
        <row r="913">
          <cell r="A913" t="str">
            <v>18.A.101</v>
          </cell>
          <cell r="B913" t="str">
            <v>Caracol com pastilhas</v>
          </cell>
          <cell r="C913" t="str">
            <v>UN</v>
          </cell>
          <cell r="D913">
            <v>849.61</v>
          </cell>
          <cell r="E913">
            <v>39083</v>
          </cell>
        </row>
        <row r="914">
          <cell r="A914" t="str">
            <v>18.A.102</v>
          </cell>
          <cell r="B914" t="str">
            <v>Tanque de areia r = 4,0 m - Det. RV.08/10 EDIF</v>
          </cell>
          <cell r="C914" t="str">
            <v>UN</v>
          </cell>
          <cell r="D914">
            <v>7023.88</v>
          </cell>
          <cell r="E914">
            <v>38108</v>
          </cell>
        </row>
        <row r="915">
          <cell r="A915" t="str">
            <v>18.A.103</v>
          </cell>
          <cell r="B915" t="str">
            <v>Balanço frontal p/ def. físico</v>
          </cell>
          <cell r="C915" t="str">
            <v>UN</v>
          </cell>
          <cell r="D915">
            <v>4866.92</v>
          </cell>
          <cell r="E915">
            <v>38718</v>
          </cell>
        </row>
        <row r="916">
          <cell r="A916" t="str">
            <v>18.A.104</v>
          </cell>
          <cell r="B916" t="str">
            <v>Balanço Duplo p/ def. físico</v>
          </cell>
          <cell r="C916" t="str">
            <v>UN</v>
          </cell>
          <cell r="D916">
            <v>5068.3100000000004</v>
          </cell>
          <cell r="E916">
            <v>38718</v>
          </cell>
        </row>
        <row r="917">
          <cell r="A917" t="str">
            <v>18.A.105</v>
          </cell>
          <cell r="B917" t="str">
            <v>Stand Table p/ def. físico</v>
          </cell>
          <cell r="C917" t="str">
            <v>UN</v>
          </cell>
          <cell r="D917">
            <v>5344.4</v>
          </cell>
          <cell r="E917">
            <v>38108</v>
          </cell>
        </row>
        <row r="918">
          <cell r="A918" t="str">
            <v>18.A.106</v>
          </cell>
          <cell r="B918" t="str">
            <v>Anfiteatro</v>
          </cell>
          <cell r="C918" t="str">
            <v>UN</v>
          </cell>
          <cell r="D918">
            <v>7735.82</v>
          </cell>
          <cell r="E918">
            <v>38108</v>
          </cell>
        </row>
        <row r="919">
          <cell r="A919" t="str">
            <v>18.A.107</v>
          </cell>
          <cell r="B919" t="str">
            <v>Tanque de areia com mureta - Banco de Pedra  Det. Ta- 03 - DIAMETRO DE 7 M</v>
          </cell>
          <cell r="C919" t="str">
            <v>UN</v>
          </cell>
          <cell r="D919">
            <v>2922.28</v>
          </cell>
          <cell r="E919">
            <v>39083</v>
          </cell>
        </row>
        <row r="920">
          <cell r="A920" t="str">
            <v>18.A.108</v>
          </cell>
          <cell r="B920" t="str">
            <v>Mesa de Madeira com bancos -  conforme detalhe  DET. 11B</v>
          </cell>
          <cell r="C920" t="str">
            <v>UN</v>
          </cell>
          <cell r="D920">
            <v>481.85</v>
          </cell>
          <cell r="E920">
            <v>38718</v>
          </cell>
        </row>
        <row r="921">
          <cell r="A921" t="str">
            <v>18.A.109</v>
          </cell>
          <cell r="B921" t="str">
            <v xml:space="preserve">Tanque de areia s/ mureta (8,80 x 6,60 m ) - DET. Ta-02 </v>
          </cell>
          <cell r="C921" t="str">
            <v>UN</v>
          </cell>
          <cell r="D921">
            <v>7943.19</v>
          </cell>
          <cell r="E921">
            <v>39083</v>
          </cell>
        </row>
        <row r="922">
          <cell r="A922" t="str">
            <v>18.A.110</v>
          </cell>
          <cell r="B922" t="str">
            <v>Upa upa simples - M34/01 - tipo pacta ou similar - fornec. e instalação</v>
          </cell>
          <cell r="C922" t="str">
            <v xml:space="preserve">UN </v>
          </cell>
          <cell r="D922">
            <v>1095.56</v>
          </cell>
          <cell r="E922">
            <v>38718</v>
          </cell>
        </row>
        <row r="923">
          <cell r="A923" t="str">
            <v>18.A.111</v>
          </cell>
          <cell r="B923" t="str">
            <v>Carrossel p/ def. físico</v>
          </cell>
          <cell r="C923" t="str">
            <v xml:space="preserve">UN </v>
          </cell>
          <cell r="D923">
            <v>7317.17</v>
          </cell>
          <cell r="E923">
            <v>38718</v>
          </cell>
        </row>
        <row r="924">
          <cell r="A924" t="str">
            <v>18.A.112</v>
          </cell>
          <cell r="B924" t="str">
            <v xml:space="preserve">Banco rendão, em madeira com pé em ferro fundido, 2,0M </v>
          </cell>
          <cell r="C924" t="str">
            <v xml:space="preserve">UN </v>
          </cell>
          <cell r="D924">
            <v>729.8</v>
          </cell>
          <cell r="E924">
            <v>39083</v>
          </cell>
        </row>
        <row r="925">
          <cell r="A925" t="str">
            <v>20.0.000</v>
          </cell>
          <cell r="B925" t="str">
            <v>Serviços técnicos de obras civis</v>
          </cell>
          <cell r="C925">
            <v>0</v>
          </cell>
          <cell r="D925">
            <v>0</v>
          </cell>
          <cell r="E925">
            <v>0</v>
          </cell>
        </row>
        <row r="926">
          <cell r="A926" t="str">
            <v>20.A.005</v>
          </cell>
          <cell r="B926" t="str">
            <v>PASSOU P/ TABELA N. 31 - 20.03.01 - Coordenador geral</v>
          </cell>
          <cell r="C926" t="str">
            <v>HT</v>
          </cell>
          <cell r="D926">
            <v>30.93</v>
          </cell>
          <cell r="E926">
            <v>35458</v>
          </cell>
        </row>
        <row r="927">
          <cell r="A927" t="str">
            <v>20.A.006</v>
          </cell>
          <cell r="B927" t="str">
            <v>PASSOU P/ TABELA N. 31 - 20.03.02 - Profissional nível superior/sênior</v>
          </cell>
          <cell r="C927" t="str">
            <v>HT</v>
          </cell>
          <cell r="D927">
            <v>25.57</v>
          </cell>
          <cell r="E927">
            <v>35459</v>
          </cell>
        </row>
        <row r="928">
          <cell r="A928" t="str">
            <v>20.A.007</v>
          </cell>
          <cell r="B928" t="str">
            <v>PASSOU P/ TABELA N. 31 - 20.03.03 - Profissional nível superior/júnior</v>
          </cell>
          <cell r="C928" t="str">
            <v>HT</v>
          </cell>
          <cell r="D928">
            <v>13.8</v>
          </cell>
          <cell r="E928">
            <v>35460</v>
          </cell>
        </row>
        <row r="929">
          <cell r="A929" t="str">
            <v>20.A.008</v>
          </cell>
          <cell r="B929" t="str">
            <v>PASSOU P/ TABELA N. 31 - 20.03.05 - Projetista</v>
          </cell>
          <cell r="C929" t="str">
            <v>HT</v>
          </cell>
          <cell r="D929">
            <v>12.67</v>
          </cell>
          <cell r="E929">
            <v>35461</v>
          </cell>
        </row>
        <row r="930">
          <cell r="A930" t="str">
            <v>20.A.009</v>
          </cell>
          <cell r="B930" t="str">
            <v>Desenhista projetista</v>
          </cell>
          <cell r="C930" t="str">
            <v>HT</v>
          </cell>
          <cell r="D930">
            <v>7.76</v>
          </cell>
          <cell r="E930">
            <v>36526</v>
          </cell>
        </row>
        <row r="931">
          <cell r="A931" t="str">
            <v>20.A.010</v>
          </cell>
          <cell r="B931" t="str">
            <v>Locação linhas estaqueadas 20 em 20 m c/nivelamento geométrico</v>
          </cell>
          <cell r="C931" t="str">
            <v>M</v>
          </cell>
          <cell r="D931">
            <v>2.06</v>
          </cell>
          <cell r="E931">
            <v>36527</v>
          </cell>
        </row>
        <row r="932">
          <cell r="A932" t="str">
            <v>20.A.039</v>
          </cell>
          <cell r="B932" t="str">
            <v>PASSOU P/ TABELA N. 31 - 20.03.16 - "As built" em prancha "Ao"</v>
          </cell>
          <cell r="C932" t="str">
            <v>UN</v>
          </cell>
          <cell r="D932">
            <v>370.2</v>
          </cell>
          <cell r="E932" t="str">
            <v>jan/97</v>
          </cell>
        </row>
        <row r="933">
          <cell r="A933" t="str">
            <v>20.A.040</v>
          </cell>
          <cell r="B933" t="str">
            <v>PASSOU P/ TABELA N. 31 - 20.03.17 - "As built" em prancha "A1"</v>
          </cell>
          <cell r="C933" t="str">
            <v>UN</v>
          </cell>
          <cell r="D933">
            <v>297.77999999999997</v>
          </cell>
          <cell r="E933" t="str">
            <v>jan/97</v>
          </cell>
        </row>
        <row r="934">
          <cell r="A934" t="str">
            <v>20.A.041</v>
          </cell>
          <cell r="B934" t="str">
            <v>"As built" em prancha "A2"</v>
          </cell>
          <cell r="C934" t="str">
            <v>UN</v>
          </cell>
          <cell r="D934">
            <v>214.14</v>
          </cell>
          <cell r="E934">
            <v>35460</v>
          </cell>
        </row>
        <row r="935">
          <cell r="A935" t="str">
            <v>20.A.042</v>
          </cell>
          <cell r="B935" t="str">
            <v>"As built" em prancha "A3"</v>
          </cell>
          <cell r="C935" t="str">
            <v>UN</v>
          </cell>
          <cell r="D935">
            <v>166.57</v>
          </cell>
          <cell r="E935">
            <v>35461</v>
          </cell>
        </row>
        <row r="936">
          <cell r="A936" t="str">
            <v>20.A.043</v>
          </cell>
          <cell r="B936" t="str">
            <v>"As built" em prancha "A4"</v>
          </cell>
          <cell r="C936" t="str">
            <v>UN</v>
          </cell>
          <cell r="D936">
            <v>128.44999999999999</v>
          </cell>
          <cell r="E936" t="str">
            <v>jan/97</v>
          </cell>
        </row>
        <row r="937">
          <cell r="A937" t="str">
            <v>20.A.053</v>
          </cell>
          <cell r="B937" t="str">
            <v>PASSOU P/ TABELA N. 31 - 20.03.10 - Levantamento cadastral edif. até 500 m2</v>
          </cell>
          <cell r="C937" t="str">
            <v>GL</v>
          </cell>
          <cell r="D937">
            <v>812.7</v>
          </cell>
          <cell r="E937" t="str">
            <v>jan/97</v>
          </cell>
        </row>
        <row r="938">
          <cell r="A938" t="str">
            <v>20.A.054</v>
          </cell>
          <cell r="B938" t="str">
            <v>PASSOU P/ TABELA N. 31 - 20.03.11 - Levantamento cadastral edif. excedente 500 m2</v>
          </cell>
          <cell r="C938" t="str">
            <v>M2</v>
          </cell>
          <cell r="D938">
            <v>1.61</v>
          </cell>
          <cell r="E938" t="str">
            <v>jan/97</v>
          </cell>
        </row>
        <row r="939">
          <cell r="A939" t="str">
            <v>20.A.055</v>
          </cell>
          <cell r="B939" t="str">
            <v>PASSOU P/ TABELA N. 31 - 20.03.12 - Levantamento cadastral inst. elétricas - até 500 m2</v>
          </cell>
          <cell r="C939" t="str">
            <v>GL</v>
          </cell>
          <cell r="D939">
            <v>273.73</v>
          </cell>
          <cell r="E939" t="str">
            <v>jan/97</v>
          </cell>
        </row>
        <row r="940">
          <cell r="A940" t="str">
            <v>20.A.056</v>
          </cell>
          <cell r="B940" t="str">
            <v>PASSOU P/ TABELA N. 31 - 20.03.14 - Levantamento cadastral inst. hidro-sanitárias - até 500 m2</v>
          </cell>
          <cell r="C940" t="str">
            <v>GL</v>
          </cell>
          <cell r="D940">
            <v>273.73</v>
          </cell>
          <cell r="E940" t="str">
            <v>jan/97</v>
          </cell>
        </row>
        <row r="941">
          <cell r="A941" t="str">
            <v>20.A.057</v>
          </cell>
          <cell r="B941" t="str">
            <v>PASSOU P/ TABELA N. 31 - 20.03.13 - Levantamento cadastral inst. elétricas - excedente 500 m2</v>
          </cell>
          <cell r="C941" t="str">
            <v>M2</v>
          </cell>
          <cell r="D941">
            <v>0.54</v>
          </cell>
          <cell r="E941" t="str">
            <v>jan/97</v>
          </cell>
        </row>
        <row r="942">
          <cell r="A942" t="str">
            <v>20.A.058</v>
          </cell>
          <cell r="B942" t="str">
            <v>PASSOU P/ TABELA N. 31 - 20.03.15 - Levantamento cadastral inst. hidro-sanitárias - excedente 500 m2</v>
          </cell>
          <cell r="C942" t="str">
            <v>M2</v>
          </cell>
          <cell r="D942">
            <v>0.54</v>
          </cell>
          <cell r="E942" t="str">
            <v>jan/97</v>
          </cell>
        </row>
        <row r="943">
          <cell r="A943" t="str">
            <v>20.A.069</v>
          </cell>
          <cell r="B943" t="str">
            <v xml:space="preserve">Transporte de coordenadas </v>
          </cell>
          <cell r="C943" t="str">
            <v>M</v>
          </cell>
          <cell r="D943">
            <v>0.37</v>
          </cell>
          <cell r="E943">
            <v>36526</v>
          </cell>
        </row>
        <row r="944">
          <cell r="A944" t="str">
            <v>20.A.070</v>
          </cell>
          <cell r="B944" t="str">
            <v xml:space="preserve">Laudo técnico pericial c/ locação de linhas estaqueadas s/ nivel. - topografia </v>
          </cell>
          <cell r="C944" t="str">
            <v>M</v>
          </cell>
          <cell r="D944">
            <v>0.66</v>
          </cell>
          <cell r="E944">
            <v>36526</v>
          </cell>
        </row>
        <row r="945">
          <cell r="A945" t="str">
            <v>20.A.071</v>
          </cell>
          <cell r="B945" t="str">
            <v>Levantamento topográfico planialtimétrico de perímetro IIIP</v>
          </cell>
          <cell r="C945" t="str">
            <v>KM</v>
          </cell>
          <cell r="D945">
            <v>473</v>
          </cell>
          <cell r="E945">
            <v>38718</v>
          </cell>
        </row>
        <row r="946">
          <cell r="A946" t="str">
            <v>20.A.072</v>
          </cell>
          <cell r="B946" t="str">
            <v>Levantamento topográfico planialtimétrico cadastral classe II PAC</v>
          </cell>
          <cell r="C946" t="str">
            <v>HA</v>
          </cell>
          <cell r="D946">
            <v>2615</v>
          </cell>
          <cell r="E946">
            <v>38899</v>
          </cell>
        </row>
        <row r="947">
          <cell r="A947" t="str">
            <v>90.0.000</v>
          </cell>
          <cell r="B947" t="str">
            <v>Vegetação</v>
          </cell>
          <cell r="C947">
            <v>0</v>
          </cell>
          <cell r="D947">
            <v>0</v>
          </cell>
          <cell r="E947">
            <v>0</v>
          </cell>
        </row>
        <row r="948">
          <cell r="A948" t="str">
            <v>90.A.001</v>
          </cell>
          <cell r="B948" t="str">
            <v>Terra para cobertura do gramado (colocada)</v>
          </cell>
          <cell r="C948" t="str">
            <v>M3</v>
          </cell>
          <cell r="D948">
            <v>22.62</v>
          </cell>
          <cell r="E948">
            <v>38718</v>
          </cell>
        </row>
        <row r="949">
          <cell r="A949" t="str">
            <v>90.A.002</v>
          </cell>
          <cell r="B949" t="str">
            <v>Adubo químico N.P.K. 10:20:10</v>
          </cell>
          <cell r="C949" t="str">
            <v>KG</v>
          </cell>
          <cell r="D949">
            <v>1.23</v>
          </cell>
          <cell r="E949">
            <v>39083</v>
          </cell>
        </row>
        <row r="950">
          <cell r="A950" t="str">
            <v>90.A.003</v>
          </cell>
          <cell r="B950" t="str">
            <v>GRAMA-BATATAIS - Paspalum notatum - forração, em terreno de boa qualidade PASSOU P/ A TABELA 33 - 18.03.01</v>
          </cell>
          <cell r="C950" t="str">
            <v>M2</v>
          </cell>
          <cell r="D950">
            <v>9.85</v>
          </cell>
          <cell r="E950">
            <v>38108</v>
          </cell>
        </row>
        <row r="951">
          <cell r="A951" t="str">
            <v>90.A.006</v>
          </cell>
          <cell r="B951" t="str">
            <v>GRAMA SÃO CARLOS - Anoxonopus obtusifolius - forração, em terreno de boa qualidade PASSOU P/ A TABELA 33 - 18.03.03</v>
          </cell>
          <cell r="C951" t="str">
            <v>M2</v>
          </cell>
          <cell r="D951">
            <v>10.94</v>
          </cell>
          <cell r="E951">
            <v>38108</v>
          </cell>
        </row>
        <row r="952">
          <cell r="A952" t="str">
            <v>90.A.009</v>
          </cell>
          <cell r="B952" t="str">
            <v>Terra para cobertura do gramado - esp.=2cm(espalhada)</v>
          </cell>
          <cell r="C952" t="str">
            <v>M2</v>
          </cell>
          <cell r="D952">
            <v>0.73</v>
          </cell>
          <cell r="E952">
            <v>37408</v>
          </cell>
        </row>
        <row r="953">
          <cell r="A953" t="str">
            <v>90.A.010</v>
          </cell>
          <cell r="B953" t="str">
            <v>PAINEIRA ROSA - Chorisia speciosa - árvore, em terreno de boa qualidade PASSOU PARA A TABELA 33- 18.02.35</v>
          </cell>
          <cell r="C953" t="str">
            <v>UN</v>
          </cell>
          <cell r="D953">
            <v>84.57</v>
          </cell>
          <cell r="E953">
            <v>38108</v>
          </cell>
        </row>
        <row r="954">
          <cell r="A954" t="str">
            <v>90.A.011</v>
          </cell>
          <cell r="B954" t="str">
            <v xml:space="preserve">PAU-FERRO - Caesalpinia leiostachya - árvore, em terreno de boa qualidade </v>
          </cell>
          <cell r="C954" t="str">
            <v>UN</v>
          </cell>
          <cell r="D954">
            <v>72.45</v>
          </cell>
          <cell r="E954">
            <v>38899</v>
          </cell>
        </row>
        <row r="955">
          <cell r="A955" t="str">
            <v>90.A.012</v>
          </cell>
          <cell r="B955" t="str">
            <v>IPÊ-AMARELO  - Tabebuia chrysotricha - árvore, em terreno de boa qualidade - PASSOU P/ A TABELA 33- 18.02.25</v>
          </cell>
          <cell r="C955" t="str">
            <v>UN</v>
          </cell>
          <cell r="D955">
            <v>85.37</v>
          </cell>
          <cell r="E955">
            <v>38108</v>
          </cell>
        </row>
        <row r="956">
          <cell r="A956" t="str">
            <v>90.A.013</v>
          </cell>
          <cell r="B956" t="str">
            <v>UNHA-DE-VACA - Bauhinia variegata - árvore, em terreno de boa qualidade PASSOU P/ A TABELA 33- 18.02.57</v>
          </cell>
          <cell r="C956" t="str">
            <v>UN</v>
          </cell>
          <cell r="D956">
            <v>84.97</v>
          </cell>
          <cell r="E956">
            <v>38108</v>
          </cell>
        </row>
        <row r="957">
          <cell r="A957" t="str">
            <v>90.A.015</v>
          </cell>
          <cell r="B957" t="str">
            <v>REMOÇÃO E REPLANTIO DE ÁRVORE C/ TRONCO DIÂM. = 15 CM</v>
          </cell>
          <cell r="C957" t="str">
            <v>UN</v>
          </cell>
          <cell r="D957">
            <v>65.760000000000005</v>
          </cell>
          <cell r="E957">
            <v>37408</v>
          </cell>
        </row>
        <row r="958">
          <cell r="A958" t="str">
            <v>90.A.017</v>
          </cell>
          <cell r="B958" t="str">
            <v xml:space="preserve">JERIVÁ - Syagrus romanzoffiana - palmeira, em terreno de boa qualidade </v>
          </cell>
          <cell r="C958" t="str">
            <v>UN</v>
          </cell>
          <cell r="D958">
            <v>94.52</v>
          </cell>
          <cell r="E958">
            <v>38899</v>
          </cell>
        </row>
        <row r="959">
          <cell r="A959" t="str">
            <v>90.A.018</v>
          </cell>
          <cell r="B959" t="str">
            <v>LIGUSTRO CHINÊS - Ligustrum sinense - arbusto, em terreno de boa qualidade</v>
          </cell>
          <cell r="C959" t="str">
            <v>UN</v>
          </cell>
          <cell r="D959">
            <v>13.3</v>
          </cell>
          <cell r="E959">
            <v>38718</v>
          </cell>
        </row>
        <row r="960">
          <cell r="A960" t="str">
            <v>90.A.019</v>
          </cell>
          <cell r="B960" t="str">
            <v>USAR 18.03.79 - ESPONGINHA - Calliandra tweedii - arbusto, em terreno de boa qualidade</v>
          </cell>
          <cell r="C960" t="str">
            <v>UN</v>
          </cell>
          <cell r="D960">
            <v>11.34</v>
          </cell>
          <cell r="E960">
            <v>36526</v>
          </cell>
        </row>
        <row r="961">
          <cell r="A961" t="str">
            <v>90.A.020</v>
          </cell>
          <cell r="B961" t="str">
            <v>CEDRINHO - Cryptomenia japonica - arbusto, em terreno de boa qualidade</v>
          </cell>
          <cell r="C961" t="str">
            <v>UN</v>
          </cell>
          <cell r="D961">
            <v>11.4</v>
          </cell>
          <cell r="E961">
            <v>37408</v>
          </cell>
        </row>
        <row r="962">
          <cell r="A962" t="str">
            <v>90.A.021</v>
          </cell>
          <cell r="B962" t="str">
            <v>USAR 90.A.132 - HIBISCO - Hibiscus rosa simensis - arbusto, em terreno de boa qualidade PASSOU P/ A TABELA 33 - 18.03.83</v>
          </cell>
          <cell r="C962" t="str">
            <v>UN</v>
          </cell>
          <cell r="D962">
            <v>13.36</v>
          </cell>
          <cell r="E962">
            <v>38108</v>
          </cell>
        </row>
        <row r="963">
          <cell r="A963" t="str">
            <v>90.A.022</v>
          </cell>
          <cell r="B963" t="str">
            <v>USAR 90.A.137 - BELA EMÍLIA - Plumbago capensis - arbusto, em terreno de boa qualidade PASSOU P/ A TABELA 33- 18.03.71</v>
          </cell>
          <cell r="C963" t="str">
            <v>UN</v>
          </cell>
          <cell r="D963">
            <v>13.36</v>
          </cell>
          <cell r="E963">
            <v>38108</v>
          </cell>
        </row>
        <row r="964">
          <cell r="A964" t="str">
            <v>90.A.023</v>
          </cell>
          <cell r="B964" t="str">
            <v>USAR 90.A.142 - SETE-LÉGUAS - Pandorea ricasoliana - arbusto, em terreno de boa qualidade</v>
          </cell>
          <cell r="C964">
            <v>0</v>
          </cell>
          <cell r="D964">
            <v>0</v>
          </cell>
          <cell r="E964">
            <v>35186</v>
          </cell>
        </row>
        <row r="965">
          <cell r="A965" t="str">
            <v>90.A.024</v>
          </cell>
          <cell r="B965" t="str">
            <v>USAR 90.A.099 - CAMARADINHA - Lantana camara - arbusto, em terreno de boa qualidade</v>
          </cell>
          <cell r="C965">
            <v>0</v>
          </cell>
          <cell r="D965">
            <v>0</v>
          </cell>
          <cell r="E965">
            <v>35186</v>
          </cell>
        </row>
        <row r="966">
          <cell r="A966" t="str">
            <v>90.A.025</v>
          </cell>
          <cell r="B966" t="str">
            <v>LÍRIO-AMARELO - Hemerocallis flava - forração, em terreno de boa qualidade a cada 25 cm -PASSOU P/ A TABELA 33-18.03.21</v>
          </cell>
          <cell r="C966" t="str">
            <v>DZ</v>
          </cell>
          <cell r="D966">
            <v>22.82</v>
          </cell>
          <cell r="E966">
            <v>38108</v>
          </cell>
        </row>
        <row r="967">
          <cell r="A967" t="str">
            <v>90.A.026</v>
          </cell>
          <cell r="B967" t="str">
            <v>MORÉIA - Dietes iridioides - forração, em terreno de boa qualidade</v>
          </cell>
          <cell r="C967" t="str">
            <v>M2</v>
          </cell>
          <cell r="D967">
            <v>17.98</v>
          </cell>
          <cell r="E967">
            <v>37408</v>
          </cell>
        </row>
        <row r="968">
          <cell r="A968" t="str">
            <v>90.A.027</v>
          </cell>
          <cell r="B968" t="str">
            <v>Escarificação e regularização do terreno, profundidade de 0,15m</v>
          </cell>
          <cell r="C968" t="str">
            <v>M2</v>
          </cell>
          <cell r="D968">
            <v>2.2000000000000002</v>
          </cell>
          <cell r="E968">
            <v>38718</v>
          </cell>
        </row>
        <row r="969">
          <cell r="A969" t="str">
            <v>90.A.028</v>
          </cell>
          <cell r="B969" t="str">
            <v>Terra de boa qualidade (reserva) "usar o código 90.A.031"</v>
          </cell>
          <cell r="C969" t="str">
            <v>M3</v>
          </cell>
          <cell r="D969">
            <v>35.79</v>
          </cell>
          <cell r="E969">
            <v>35431</v>
          </cell>
        </row>
        <row r="970">
          <cell r="A970" t="str">
            <v>90.A.030</v>
          </cell>
          <cell r="B970" t="str">
            <v>AZALÉIA - Rhododendron simsii - arbusto, em terreno de boa qualidade PASSOU P/ A TABELA 33- 18.03.67</v>
          </cell>
          <cell r="C970" t="str">
            <v>UN</v>
          </cell>
          <cell r="D970">
            <v>13.89</v>
          </cell>
          <cell r="E970">
            <v>38108</v>
          </cell>
        </row>
        <row r="971">
          <cell r="A971" t="str">
            <v>90.A.031</v>
          </cell>
          <cell r="B971" t="str">
            <v xml:space="preserve">Fornecimento, coloc. e transporte terra, boa qualidade, p/plantação </v>
          </cell>
          <cell r="C971" t="str">
            <v>M3</v>
          </cell>
          <cell r="D971">
            <v>22.62</v>
          </cell>
          <cell r="E971">
            <v>38718</v>
          </cell>
        </row>
        <row r="972">
          <cell r="A972" t="str">
            <v>90.A.032</v>
          </cell>
          <cell r="B972" t="str">
            <v>Roçada / Capina</v>
          </cell>
          <cell r="C972" t="str">
            <v>M2</v>
          </cell>
          <cell r="D972">
            <v>2.2200000000000002</v>
          </cell>
          <cell r="E972">
            <v>37408</v>
          </cell>
        </row>
        <row r="973">
          <cell r="A973" t="str">
            <v>90.A.033</v>
          </cell>
          <cell r="B973" t="str">
            <v xml:space="preserve">USAR 90.A.032 - Capina </v>
          </cell>
          <cell r="C973" t="str">
            <v>HA</v>
          </cell>
          <cell r="D973">
            <v>105.81</v>
          </cell>
          <cell r="E973">
            <v>35431</v>
          </cell>
        </row>
        <row r="974">
          <cell r="A974" t="str">
            <v>90.A.034</v>
          </cell>
          <cell r="B974" t="str">
            <v>USAR 18.02.55 - TIPUANA - Tipuana tipu - árvore, em terreno de boa qualidade PASSOU P/ A TABELA 33- 18.02.55</v>
          </cell>
          <cell r="C974" t="str">
            <v>UN</v>
          </cell>
          <cell r="D974">
            <v>84.99</v>
          </cell>
          <cell r="E974">
            <v>38108</v>
          </cell>
        </row>
        <row r="975">
          <cell r="A975" t="str">
            <v>90.A.035</v>
          </cell>
          <cell r="B975" t="str">
            <v>USAR 90.A.221 - JACARANDÁ-PAULISTA - Jacaranda mimosaefolia - árvore, em terreno de boa qualidade</v>
          </cell>
          <cell r="C975" t="str">
            <v>UN</v>
          </cell>
          <cell r="D975">
            <v>45.42</v>
          </cell>
          <cell r="E975">
            <v>36526</v>
          </cell>
        </row>
        <row r="976">
          <cell r="A976" t="str">
            <v>90.A.036</v>
          </cell>
          <cell r="B976" t="str">
            <v>USAR 90.A.140 - MALVAVISCO - Malvaviscus arboreus - arbusto, em terreno de boa qualidade PASSOU P/ A TABELA 33- 18.03.85</v>
          </cell>
          <cell r="C976" t="str">
            <v>UN</v>
          </cell>
          <cell r="D976">
            <v>13.36</v>
          </cell>
          <cell r="E976">
            <v>38108</v>
          </cell>
        </row>
        <row r="977">
          <cell r="A977" t="str">
            <v>90.A.037</v>
          </cell>
          <cell r="B977" t="str">
            <v>USAR 90.A.239 - CAPIM DOS PAMPAS - Cortadeira selloana - arbusto, em terreno de boa qualidade</v>
          </cell>
          <cell r="C977" t="str">
            <v>UN</v>
          </cell>
          <cell r="D977">
            <v>15.19</v>
          </cell>
          <cell r="E977">
            <v>36526</v>
          </cell>
        </row>
        <row r="978">
          <cell r="A978" t="str">
            <v>90.A.038</v>
          </cell>
          <cell r="B978" t="str">
            <v>USAR 18.03.49 - PRIMAVERA ROSA - Bougainvillea glaba - arbusto, em terreno de boa qualidade PASSOU P/ A TABELA 33- 18.03.49</v>
          </cell>
          <cell r="C978" t="str">
            <v>UN</v>
          </cell>
          <cell r="D978">
            <v>19.2</v>
          </cell>
          <cell r="E978">
            <v>38108</v>
          </cell>
        </row>
        <row r="979">
          <cell r="A979" t="str">
            <v>90.A.039</v>
          </cell>
          <cell r="B979" t="str">
            <v>REMOÇÃO E REPLANTIO DE ÁRVORE C/ TRONCO DIÂM. = 15 CM</v>
          </cell>
          <cell r="C979" t="str">
            <v>UN</v>
          </cell>
          <cell r="D979">
            <v>42.96</v>
          </cell>
          <cell r="E979">
            <v>38718</v>
          </cell>
        </row>
        <row r="980">
          <cell r="A980" t="str">
            <v>90.A.040</v>
          </cell>
          <cell r="B980" t="str">
            <v>Transplante de árvores c/diam. até 30cm   PASSOU P TABELA EDIF - 18.70.40</v>
          </cell>
          <cell r="C980" t="str">
            <v>UN</v>
          </cell>
          <cell r="D980">
            <v>147.85</v>
          </cell>
          <cell r="E980">
            <v>38108</v>
          </cell>
        </row>
        <row r="981">
          <cell r="A981" t="str">
            <v>90.A.041</v>
          </cell>
          <cell r="B981" t="str">
            <v>Transplante de árvores c/diam. até 50cm</v>
          </cell>
          <cell r="C981" t="str">
            <v>UN</v>
          </cell>
          <cell r="D981">
            <v>192.02</v>
          </cell>
          <cell r="E981">
            <v>38899</v>
          </cell>
        </row>
        <row r="982">
          <cell r="A982" t="str">
            <v>90.A.042</v>
          </cell>
          <cell r="B982" t="str">
            <v>PAINEIRA BRANCA - Ceiba pentandra - árvore, em terreno de boa qualidade</v>
          </cell>
          <cell r="C982" t="str">
            <v>UN</v>
          </cell>
          <cell r="D982">
            <v>59.63</v>
          </cell>
          <cell r="E982">
            <v>38718</v>
          </cell>
        </row>
        <row r="983">
          <cell r="A983" t="str">
            <v>90.A.043</v>
          </cell>
          <cell r="B983" t="str">
            <v>IPÊ-BRANCO - Tabebuia roseo-alba - árvore, em terreno de boa qualidade</v>
          </cell>
          <cell r="C983" t="str">
            <v>UN</v>
          </cell>
          <cell r="D983">
            <v>73.64</v>
          </cell>
          <cell r="E983">
            <v>39083</v>
          </cell>
        </row>
        <row r="984">
          <cell r="A984" t="str">
            <v>90.A.044</v>
          </cell>
          <cell r="B984" t="str">
            <v>IPÊ-CASCUDO - Tabebuia ochracea - árvore, em terreno de boa qualidade</v>
          </cell>
          <cell r="C984" t="str">
            <v>UN</v>
          </cell>
          <cell r="D984">
            <v>57.98</v>
          </cell>
          <cell r="E984">
            <v>37408</v>
          </cell>
        </row>
        <row r="985">
          <cell r="A985" t="str">
            <v>90.A.045</v>
          </cell>
          <cell r="B985" t="str">
            <v>IPÊ-DE-VÁRZEA - Tabebuia umbellata - árvore, em terreno de boa qualidade</v>
          </cell>
          <cell r="C985" t="str">
            <v>UN</v>
          </cell>
          <cell r="D985">
            <v>80.48</v>
          </cell>
          <cell r="E985">
            <v>38899</v>
          </cell>
        </row>
        <row r="986">
          <cell r="A986" t="str">
            <v>90.A.046</v>
          </cell>
          <cell r="B986" t="str">
            <v>IPÊ-ROSA - Tabebuia avellanedae - árvore, em terreno de boa qualidade PASSOU P/ A TABELA 33- 18.02.26</v>
          </cell>
          <cell r="C986" t="str">
            <v>UN</v>
          </cell>
          <cell r="D986">
            <v>75.11</v>
          </cell>
          <cell r="E986">
            <v>38108</v>
          </cell>
        </row>
        <row r="987">
          <cell r="A987" t="str">
            <v>90.A.047</v>
          </cell>
          <cell r="B987" t="str">
            <v>IPÊ-ROXO - Tabebuia impetiginosa - árvore, em terreno de boa qualidade PASSOU P/ A TABELA 33- 18.02.27</v>
          </cell>
          <cell r="C987" t="str">
            <v>UN</v>
          </cell>
          <cell r="D987">
            <v>85.37</v>
          </cell>
          <cell r="E987">
            <v>38108</v>
          </cell>
        </row>
        <row r="988">
          <cell r="A988" t="str">
            <v>90.A.049</v>
          </cell>
          <cell r="B988" t="str">
            <v>JEQUITIBÁ-BRANCO - Cariniana estrellensis - árvore, em terreno de boa qualidade</v>
          </cell>
          <cell r="C988" t="str">
            <v>UN</v>
          </cell>
          <cell r="D988">
            <v>58.79</v>
          </cell>
          <cell r="E988">
            <v>38718</v>
          </cell>
        </row>
        <row r="989">
          <cell r="A989" t="str">
            <v>90.A.050</v>
          </cell>
          <cell r="B989" t="str">
            <v>JEQUITIBÁ-ROSA - Cariniana legalis - árvore, em terreno de boa qualidade</v>
          </cell>
          <cell r="C989" t="str">
            <v>UN</v>
          </cell>
          <cell r="D989">
            <v>60.32</v>
          </cell>
          <cell r="E989">
            <v>37408</v>
          </cell>
        </row>
        <row r="990">
          <cell r="A990" t="str">
            <v>90.A.051</v>
          </cell>
          <cell r="B990" t="str">
            <v xml:space="preserve">MANACÁ-DA-SERRA - Tibouchina mutabilis - árvore, em terreno de boa qualidade </v>
          </cell>
          <cell r="C990" t="str">
            <v>UN</v>
          </cell>
          <cell r="D990">
            <v>61.48</v>
          </cell>
          <cell r="E990">
            <v>39083</v>
          </cell>
        </row>
        <row r="991">
          <cell r="A991" t="str">
            <v>90.A.052</v>
          </cell>
          <cell r="B991" t="str">
            <v>MANDIOQUEIRO - Didymopanax morototonii - árvore, em terreno de boa qualidade</v>
          </cell>
          <cell r="C991" t="str">
            <v>UN</v>
          </cell>
          <cell r="D991">
            <v>64.92</v>
          </cell>
          <cell r="E991">
            <v>37408</v>
          </cell>
        </row>
        <row r="992">
          <cell r="A992" t="str">
            <v>90.A.053</v>
          </cell>
          <cell r="B992" t="str">
            <v>MANDUIRANA - Senna macrantera - árvore, em terreno de boa qualidade</v>
          </cell>
          <cell r="C992" t="str">
            <v>UN</v>
          </cell>
          <cell r="D992">
            <v>62.5</v>
          </cell>
          <cell r="E992">
            <v>37408</v>
          </cell>
        </row>
        <row r="993">
          <cell r="A993" t="str">
            <v>90.A.054</v>
          </cell>
          <cell r="B993" t="str">
            <v>MIRINDIBA-ROSA - Lafoensia glyptocarpa - árvore, em terreno de boa qualidade</v>
          </cell>
          <cell r="C993" t="str">
            <v>UN</v>
          </cell>
          <cell r="D993">
            <v>63</v>
          </cell>
          <cell r="E993">
            <v>37408</v>
          </cell>
        </row>
        <row r="994">
          <cell r="A994" t="str">
            <v>90.A.055</v>
          </cell>
          <cell r="B994" t="str">
            <v>MULUNGU / SUINÃ - Erythrina falcata - árvore, em terreno de boa qualidade</v>
          </cell>
          <cell r="C994" t="str">
            <v>UN</v>
          </cell>
          <cell r="D994">
            <v>73.63</v>
          </cell>
          <cell r="E994">
            <v>37408</v>
          </cell>
        </row>
        <row r="995">
          <cell r="A995" t="str">
            <v>90.A.056</v>
          </cell>
          <cell r="B995" t="str">
            <v>MULUNGU - Erythrina verna - árvore, em terreno de boa qualidade</v>
          </cell>
          <cell r="C995" t="str">
            <v>UN</v>
          </cell>
          <cell r="D995">
            <v>73.63</v>
          </cell>
          <cell r="E995">
            <v>37408</v>
          </cell>
        </row>
        <row r="996">
          <cell r="A996" t="str">
            <v>90.A.057</v>
          </cell>
          <cell r="B996" t="str">
            <v>MULUNGU-CORAL - Erythrina mulungu - árvore, em terreno de boa qualidade</v>
          </cell>
          <cell r="C996" t="str">
            <v>UN</v>
          </cell>
          <cell r="D996">
            <v>71.209999999999994</v>
          </cell>
          <cell r="E996">
            <v>37408</v>
          </cell>
        </row>
        <row r="997">
          <cell r="A997" t="str">
            <v>90.A.058</v>
          </cell>
          <cell r="B997" t="str">
            <v>PATA-DE-VACA - Bauhinia forficata  - árvore, em terreno de boa qualidade</v>
          </cell>
          <cell r="C997" t="str">
            <v>UN</v>
          </cell>
          <cell r="D997">
            <v>61.48</v>
          </cell>
          <cell r="E997">
            <v>39083</v>
          </cell>
        </row>
        <row r="998">
          <cell r="A998" t="str">
            <v>90.A.059</v>
          </cell>
          <cell r="B998" t="str">
            <v>PAU-DE-VIOLA - Cytharexyllum myriantthum - árvore, em terreno de boa qualidade</v>
          </cell>
          <cell r="C998" t="str">
            <v>UN</v>
          </cell>
          <cell r="D998">
            <v>60.56</v>
          </cell>
          <cell r="E998">
            <v>37408</v>
          </cell>
        </row>
        <row r="999">
          <cell r="A999" t="str">
            <v>90.A.060</v>
          </cell>
          <cell r="B999" t="str">
            <v>PINHEIRO-BRAVO - Podocarpus lambertii - árvore, em terreno de boa qualidade</v>
          </cell>
          <cell r="C999" t="str">
            <v>UN</v>
          </cell>
          <cell r="D999">
            <v>57.89</v>
          </cell>
          <cell r="E999">
            <v>37408</v>
          </cell>
        </row>
        <row r="1000">
          <cell r="A1000" t="str">
            <v>90.A.061</v>
          </cell>
          <cell r="B1000" t="str">
            <v>SANANDUVA - Erythrina crista-galli - árvore, em terreno de boa qualidade</v>
          </cell>
          <cell r="C1000" t="str">
            <v>UN</v>
          </cell>
          <cell r="D1000">
            <v>60.07</v>
          </cell>
          <cell r="E1000">
            <v>37408</v>
          </cell>
        </row>
        <row r="1001">
          <cell r="A1001" t="str">
            <v>90.A.062</v>
          </cell>
          <cell r="B1001" t="str">
            <v>SANGUE-DE-DRAGO - Croton urucurana - árvore, em terreno de boa qualidade</v>
          </cell>
          <cell r="C1001" t="str">
            <v>UN</v>
          </cell>
          <cell r="D1001">
            <v>60.07</v>
          </cell>
          <cell r="E1001">
            <v>37408</v>
          </cell>
        </row>
        <row r="1002">
          <cell r="A1002" t="str">
            <v>90.A.063</v>
          </cell>
          <cell r="B1002" t="str">
            <v>SAPUCAIA - Lecythis pisonis - árvore, em terreno de boa qualidade</v>
          </cell>
          <cell r="C1002" t="str">
            <v>UN</v>
          </cell>
          <cell r="D1002">
            <v>61.2</v>
          </cell>
          <cell r="E1002">
            <v>37408</v>
          </cell>
        </row>
        <row r="1003">
          <cell r="A1003" t="str">
            <v>90.A.064</v>
          </cell>
          <cell r="B1003" t="str">
            <v>SOMBREIRO - Clitoria racemosa - árvore, em terreno de boa qualidade</v>
          </cell>
          <cell r="C1003" t="str">
            <v>UN</v>
          </cell>
          <cell r="D1003">
            <v>62.82</v>
          </cell>
          <cell r="E1003">
            <v>37408</v>
          </cell>
        </row>
        <row r="1004">
          <cell r="A1004" t="str">
            <v>90.A.065</v>
          </cell>
          <cell r="B1004" t="str">
            <v xml:space="preserve">SUINÃ - Erythrina speciosa - árvore, em terreno de boa qualidade </v>
          </cell>
          <cell r="C1004" t="str">
            <v>UN</v>
          </cell>
          <cell r="D1004">
            <v>62.23</v>
          </cell>
          <cell r="E1004">
            <v>39083</v>
          </cell>
        </row>
        <row r="1005">
          <cell r="A1005" t="str">
            <v>90.A.066</v>
          </cell>
          <cell r="B1005" t="str">
            <v>TAMBORIL - Enterolobium contortisiliquum - árvore, em terreno de boa qualidade</v>
          </cell>
          <cell r="C1005" t="str">
            <v>UN</v>
          </cell>
          <cell r="D1005">
            <v>78.819999999999993</v>
          </cell>
          <cell r="E1005">
            <v>38899</v>
          </cell>
        </row>
        <row r="1006">
          <cell r="A1006" t="str">
            <v>90.A.067</v>
          </cell>
          <cell r="B1006" t="str">
            <v>PAU-FORMIGA / TRIPLARIS - Triplaris brasiliana - árvore, em terreno de boa qualidade</v>
          </cell>
          <cell r="C1006" t="str">
            <v>UN</v>
          </cell>
          <cell r="D1006">
            <v>80.37</v>
          </cell>
          <cell r="E1006">
            <v>39083</v>
          </cell>
        </row>
        <row r="1007">
          <cell r="A1007" t="str">
            <v>90.A.068</v>
          </cell>
          <cell r="B1007" t="str">
            <v>URUCUM - Bixa olerana - árvore, em terreno de boa qualidade</v>
          </cell>
          <cell r="C1007" t="str">
            <v>UN</v>
          </cell>
          <cell r="D1007">
            <v>80.2</v>
          </cell>
          <cell r="E1007">
            <v>38899</v>
          </cell>
        </row>
        <row r="1008">
          <cell r="A1008" t="str">
            <v>90.A.069</v>
          </cell>
          <cell r="B1008" t="str">
            <v>AÇOITA-CAVALO - Luehea-divaricata - árvore, em terreno de boa qualidade</v>
          </cell>
          <cell r="C1008" t="str">
            <v>UN</v>
          </cell>
          <cell r="D1008">
            <v>61.53</v>
          </cell>
          <cell r="E1008">
            <v>37408</v>
          </cell>
        </row>
        <row r="1009">
          <cell r="A1009" t="str">
            <v>90.A.070</v>
          </cell>
          <cell r="B1009" t="str">
            <v>ALBÍZIA - Albizia hasslerii - árvore, em terreno de boa qualidade</v>
          </cell>
          <cell r="C1009" t="str">
            <v>UN</v>
          </cell>
          <cell r="D1009">
            <v>79.2</v>
          </cell>
          <cell r="E1009">
            <v>37408</v>
          </cell>
        </row>
        <row r="1010">
          <cell r="A1010" t="str">
            <v>90.A.071</v>
          </cell>
          <cell r="B1010" t="str">
            <v>ALDRAGO - Pterocarpus violaceus - árvore, em terreno de boa qualidade</v>
          </cell>
          <cell r="C1010" t="str">
            <v>UN</v>
          </cell>
          <cell r="D1010">
            <v>81.98</v>
          </cell>
          <cell r="E1010">
            <v>39083</v>
          </cell>
        </row>
        <row r="1011">
          <cell r="A1011" t="str">
            <v>90.A.072</v>
          </cell>
          <cell r="B1011" t="str">
            <v>ALELUIA  / PAU-CIGARRA - Senna multijuga - árvore, em terreno de boa qualidade</v>
          </cell>
          <cell r="C1011" t="str">
            <v>UN</v>
          </cell>
          <cell r="D1011">
            <v>68.95</v>
          </cell>
          <cell r="E1011">
            <v>37408</v>
          </cell>
        </row>
        <row r="1012">
          <cell r="A1012" t="str">
            <v>90.A.073</v>
          </cell>
          <cell r="B1012" t="str">
            <v>ANGELIM-DOCE - Andira fraxinifolia - árvore, em terreno de boa qualidade</v>
          </cell>
          <cell r="C1012" t="str">
            <v>UN</v>
          </cell>
          <cell r="D1012">
            <v>59.11</v>
          </cell>
          <cell r="E1012">
            <v>37408</v>
          </cell>
        </row>
        <row r="1013">
          <cell r="A1013" t="str">
            <v>90.A.074</v>
          </cell>
          <cell r="B1013" t="str">
            <v>ANGICO - Anadenanthera colubrina - árvore, em terreno de boa qualidade</v>
          </cell>
          <cell r="C1013" t="str">
            <v>UN</v>
          </cell>
          <cell r="D1013">
            <v>65.7</v>
          </cell>
          <cell r="E1013">
            <v>39083</v>
          </cell>
        </row>
        <row r="1014">
          <cell r="A1014" t="str">
            <v>90.A.075</v>
          </cell>
          <cell r="B1014" t="str">
            <v>ARARIBÁ - Centrolobium tomentosum - árvore, em terreno de boa qualidade</v>
          </cell>
          <cell r="C1014" t="str">
            <v>UN</v>
          </cell>
          <cell r="D1014">
            <v>64.92</v>
          </cell>
          <cell r="E1014">
            <v>37408</v>
          </cell>
        </row>
        <row r="1015">
          <cell r="A1015" t="str">
            <v>90.A.076</v>
          </cell>
          <cell r="B1015" t="str">
            <v>ARAUCÁRIA  - Araucaria angustifolia - árvore, em terreno de boa qualidade</v>
          </cell>
          <cell r="C1015" t="str">
            <v>UN</v>
          </cell>
          <cell r="D1015">
            <v>62.98</v>
          </cell>
          <cell r="E1015">
            <v>37408</v>
          </cell>
        </row>
        <row r="1016">
          <cell r="A1016" t="str">
            <v>90.A.077</v>
          </cell>
          <cell r="B1016" t="str">
            <v>AROEIRA-SALSA - Schinus molle - árvore, em terreno de boa qualidade</v>
          </cell>
          <cell r="C1016" t="str">
            <v>UN</v>
          </cell>
          <cell r="D1016">
            <v>83.71</v>
          </cell>
          <cell r="E1016">
            <v>39083</v>
          </cell>
        </row>
        <row r="1017">
          <cell r="A1017" t="str">
            <v>90.A.078</v>
          </cell>
          <cell r="B1017" t="str">
            <v>CEBOLÃO - Phytolaca dioica - árvore, em terreno de boa qualidade</v>
          </cell>
          <cell r="C1017" t="str">
            <v>UN</v>
          </cell>
          <cell r="D1017">
            <v>64.92</v>
          </cell>
          <cell r="E1017">
            <v>37408</v>
          </cell>
        </row>
        <row r="1018">
          <cell r="A1018" t="str">
            <v>90.A.079</v>
          </cell>
          <cell r="B1018" t="str">
            <v>CEDRO - Cedrela fissilis - árvore, em terreno de boa qualidade</v>
          </cell>
          <cell r="C1018" t="str">
            <v>UN</v>
          </cell>
          <cell r="D1018">
            <v>61.14</v>
          </cell>
          <cell r="E1018">
            <v>37408</v>
          </cell>
        </row>
        <row r="1019">
          <cell r="A1019" t="str">
            <v>90.A.080</v>
          </cell>
          <cell r="B1019" t="str">
            <v>CHICHÁ - Sterculia chicha - árvore, em terreno de boa qualidade</v>
          </cell>
          <cell r="C1019" t="str">
            <v>UN</v>
          </cell>
          <cell r="D1019">
            <v>65.400000000000006</v>
          </cell>
          <cell r="E1019">
            <v>37408</v>
          </cell>
        </row>
        <row r="1020">
          <cell r="A1020" t="str">
            <v>90.A.081</v>
          </cell>
          <cell r="B1020" t="str">
            <v>COPAÍBA - Copaifera langsdorffii - árvore, em terreno de boa qualidade</v>
          </cell>
          <cell r="C1020" t="str">
            <v>UN</v>
          </cell>
          <cell r="D1020">
            <v>62.25</v>
          </cell>
          <cell r="E1020">
            <v>37408</v>
          </cell>
        </row>
        <row r="1021">
          <cell r="A1021" t="str">
            <v>90.A.082</v>
          </cell>
          <cell r="B1021" t="str">
            <v>DEDALEIRO - Lafoensia pacari - árvore, em terreno de boa qualidade</v>
          </cell>
          <cell r="C1021" t="str">
            <v>UN</v>
          </cell>
          <cell r="D1021">
            <v>60.56</v>
          </cell>
          <cell r="E1021">
            <v>37408</v>
          </cell>
        </row>
        <row r="1022">
          <cell r="A1022" t="str">
            <v>90.A.083</v>
          </cell>
          <cell r="B1022" t="str">
            <v>EMBAÚBA - Cecropia spp - árvore, em terreno de boa qualidade</v>
          </cell>
          <cell r="C1022" t="str">
            <v>UN</v>
          </cell>
          <cell r="D1022">
            <v>59.96</v>
          </cell>
          <cell r="E1022">
            <v>38718</v>
          </cell>
        </row>
        <row r="1023">
          <cell r="A1023" t="str">
            <v>90.A.084</v>
          </cell>
          <cell r="B1023" t="str">
            <v>EMBIRUÇU - Pseudobombax grandflorum - árvore, em terreno de boa qualidade</v>
          </cell>
          <cell r="C1023" t="str">
            <v>UN</v>
          </cell>
          <cell r="D1023">
            <v>63.46</v>
          </cell>
          <cell r="E1023">
            <v>37408</v>
          </cell>
        </row>
        <row r="1024">
          <cell r="A1024" t="str">
            <v>90.A.085</v>
          </cell>
          <cell r="B1024" t="str">
            <v>FAVEIRO - Peltophorum dubium - árvore, em terreno de boa qualidade</v>
          </cell>
          <cell r="C1024" t="str">
            <v>UN</v>
          </cell>
          <cell r="D1024">
            <v>66.08</v>
          </cell>
          <cell r="E1024">
            <v>37408</v>
          </cell>
        </row>
        <row r="1025">
          <cell r="A1025" t="str">
            <v>90.A.086</v>
          </cell>
          <cell r="B1025" t="str">
            <v>GUAPURUVU - Schizolobium parahyba - árvore, em terreno de boa qualidade</v>
          </cell>
          <cell r="C1025" t="str">
            <v>UN</v>
          </cell>
          <cell r="D1025">
            <v>65.72</v>
          </cell>
          <cell r="E1025">
            <v>37408</v>
          </cell>
        </row>
        <row r="1026">
          <cell r="A1026" t="str">
            <v>90.A.087</v>
          </cell>
          <cell r="B1026" t="str">
            <v>JATOBÁ - Hymenaea courbaril - árvore, em terreno de boa qualidade</v>
          </cell>
          <cell r="C1026" t="str">
            <v>UN</v>
          </cell>
          <cell r="D1026">
            <v>61.36</v>
          </cell>
          <cell r="E1026">
            <v>39083</v>
          </cell>
        </row>
        <row r="1027">
          <cell r="A1027" t="str">
            <v>90.A.088</v>
          </cell>
          <cell r="B1027" t="str">
            <v>ALAMANDA-DE-CERCA - Allamanda puberula - arbusto, em terreno de boa qualidade</v>
          </cell>
          <cell r="C1027" t="str">
            <v>UN</v>
          </cell>
          <cell r="D1027">
            <v>12.52</v>
          </cell>
          <cell r="E1027">
            <v>37408</v>
          </cell>
        </row>
        <row r="1028">
          <cell r="A1028" t="str">
            <v>90.A.089</v>
          </cell>
          <cell r="B1028" t="str">
            <v>BURITI - Mauritia flexuosa - palmeira, em terreno de boa qualidade PASSOU P/ A TABELA 33 - 18.02.63</v>
          </cell>
          <cell r="C1028" t="str">
            <v>UN</v>
          </cell>
          <cell r="D1028">
            <v>28.37</v>
          </cell>
          <cell r="E1028">
            <v>38108</v>
          </cell>
        </row>
        <row r="1029">
          <cell r="A1029" t="str">
            <v>90.A.090</v>
          </cell>
          <cell r="B1029" t="str">
            <v>FALSO-BABAÇU - Attalea oleifera - palmeira, em terreno de boa qualidade</v>
          </cell>
          <cell r="C1029" t="str">
            <v>UN</v>
          </cell>
          <cell r="D1029">
            <v>92.45</v>
          </cell>
          <cell r="E1029">
            <v>38108</v>
          </cell>
        </row>
        <row r="1030">
          <cell r="A1030" t="str">
            <v>90.A.091</v>
          </cell>
          <cell r="B1030" t="str">
            <v>GUARIROBA - Syagrus oleracea - palmeira, em terreno de boa qualidade PASSOU P/ A TABELA 33- 18.02.70</v>
          </cell>
          <cell r="C1030" t="str">
            <v>UN</v>
          </cell>
          <cell r="D1030">
            <v>28.02</v>
          </cell>
          <cell r="E1030">
            <v>38108</v>
          </cell>
        </row>
        <row r="1031">
          <cell r="A1031" t="str">
            <v>90.A.092</v>
          </cell>
          <cell r="B1031" t="str">
            <v>IÇA - Lytocaryum hoehnei - palmeira, em terreno de boa qualidade</v>
          </cell>
          <cell r="C1031" t="str">
            <v>UN</v>
          </cell>
          <cell r="D1031">
            <v>82.44</v>
          </cell>
          <cell r="E1031">
            <v>37408</v>
          </cell>
        </row>
        <row r="1032">
          <cell r="A1032" t="str">
            <v>90.A.093</v>
          </cell>
          <cell r="B1032" t="str">
            <v>INDAIÁ - Attalea dubia - palmeira, em terreno de boa qualidade</v>
          </cell>
          <cell r="C1032" t="str">
            <v>UN</v>
          </cell>
          <cell r="D1032">
            <v>86.27</v>
          </cell>
          <cell r="E1032">
            <v>37408</v>
          </cell>
        </row>
        <row r="1033">
          <cell r="A1033" t="str">
            <v>90.A.094</v>
          </cell>
          <cell r="B1033" t="str">
            <v>PALMITO-DOCE / PALMITO JUÇARA - Euterpe edulis - palmeira, em terreno de boa qualidade</v>
          </cell>
          <cell r="C1033" t="str">
            <v>UN</v>
          </cell>
          <cell r="D1033">
            <v>102.85</v>
          </cell>
          <cell r="E1033">
            <v>38899</v>
          </cell>
        </row>
        <row r="1034">
          <cell r="A1034" t="str">
            <v>90.A.095</v>
          </cell>
          <cell r="B1034" t="str">
            <v>GUAIMBÉ - Philodendron bipinnatifidum - arbusto, em terreno de boa qualidade</v>
          </cell>
          <cell r="C1034" t="str">
            <v>UN</v>
          </cell>
          <cell r="D1034">
            <v>10.66</v>
          </cell>
          <cell r="E1034">
            <v>37408</v>
          </cell>
        </row>
        <row r="1035">
          <cell r="A1035" t="str">
            <v>90.A.096</v>
          </cell>
          <cell r="B1035" t="str">
            <v>GUAIMBÉ - Philodendron ondulatum - arbusto, em terreno de boa qualidade</v>
          </cell>
          <cell r="C1035" t="str">
            <v>UN</v>
          </cell>
          <cell r="D1035">
            <v>13.39</v>
          </cell>
          <cell r="E1035">
            <v>37408</v>
          </cell>
        </row>
        <row r="1036">
          <cell r="A1036" t="str">
            <v>90.A.097</v>
          </cell>
          <cell r="B1036" t="str">
            <v>HELICONIA - Heliconia episcopalis - arbusto, em terreno de boa qualidade</v>
          </cell>
          <cell r="C1036" t="str">
            <v>UN</v>
          </cell>
          <cell r="D1036">
            <v>27.75</v>
          </cell>
          <cell r="E1036">
            <v>38718</v>
          </cell>
        </row>
        <row r="1037">
          <cell r="A1037" t="str">
            <v>90.A.098</v>
          </cell>
          <cell r="B1037" t="str">
            <v>INHAME - Alocasia sp - arbusto, em terreno de boa qualidade</v>
          </cell>
          <cell r="C1037" t="str">
            <v>UN</v>
          </cell>
          <cell r="D1037">
            <v>14.05</v>
          </cell>
          <cell r="E1037">
            <v>38718</v>
          </cell>
        </row>
        <row r="1038">
          <cell r="A1038" t="str">
            <v>90.A.099</v>
          </cell>
          <cell r="B1038" t="str">
            <v>LANTANA / CAMARAZINHO - Lantana camara - arbusto, em terreno de boa qualidade</v>
          </cell>
          <cell r="C1038" t="str">
            <v>M2</v>
          </cell>
          <cell r="D1038">
            <v>14.25</v>
          </cell>
          <cell r="E1038">
            <v>39083</v>
          </cell>
        </row>
        <row r="1039">
          <cell r="A1039" t="str">
            <v>90.A.100</v>
          </cell>
          <cell r="B1039" t="str">
            <v>LÍRIO-DO-BREJO - Hedychium coronarium - forração, em terreno de boa qualidade, cada 30 cm</v>
          </cell>
          <cell r="C1039" t="str">
            <v>M2</v>
          </cell>
          <cell r="D1039">
            <v>20.14</v>
          </cell>
          <cell r="E1039">
            <v>39083</v>
          </cell>
        </row>
        <row r="1040">
          <cell r="A1040" t="str">
            <v>90.A.101</v>
          </cell>
          <cell r="B1040" t="str">
            <v>MANACAZINHO - Brunfelsia uniflora - arbusto, em terreno de boa qualidade</v>
          </cell>
          <cell r="C1040" t="str">
            <v>UN</v>
          </cell>
          <cell r="D1040">
            <v>17.05</v>
          </cell>
          <cell r="E1040">
            <v>37408</v>
          </cell>
        </row>
        <row r="1041">
          <cell r="A1041" t="str">
            <v>90.A.102</v>
          </cell>
          <cell r="B1041" t="str">
            <v>PAPAGAIO - Heliconia pelttacorum - arbusto, em terreno de boa qualidade</v>
          </cell>
          <cell r="C1041" t="str">
            <v>UN</v>
          </cell>
          <cell r="D1041">
            <v>12.76</v>
          </cell>
          <cell r="E1041">
            <v>37408</v>
          </cell>
        </row>
        <row r="1042">
          <cell r="A1042" t="str">
            <v>90.A.103</v>
          </cell>
          <cell r="B1042" t="str">
            <v>QUARESMEIRA-ARBUSTIVA - Tibouchina chamissoana - arbusto, em terreno de boa qualidade</v>
          </cell>
          <cell r="C1042" t="str">
            <v>UN</v>
          </cell>
          <cell r="D1042">
            <v>14.22</v>
          </cell>
          <cell r="E1042">
            <v>37408</v>
          </cell>
        </row>
        <row r="1043">
          <cell r="A1043" t="str">
            <v>90.A.104</v>
          </cell>
          <cell r="B1043" t="str">
            <v>QUARESMEIRA-ARBUSTIVA - Tibouchina mourincandiana - arbusto, em terreno de boa qualidade</v>
          </cell>
          <cell r="C1043" t="str">
            <v>UN</v>
          </cell>
          <cell r="D1043">
            <v>13.5</v>
          </cell>
          <cell r="E1043">
            <v>37408</v>
          </cell>
        </row>
        <row r="1044">
          <cell r="A1044" t="str">
            <v>90.A.105</v>
          </cell>
          <cell r="B1044" t="str">
            <v>SAMAMBAIAÇU - Cyathea sp - arbusto, em terreno de boa qualidade</v>
          </cell>
          <cell r="C1044" t="str">
            <v>UN</v>
          </cell>
          <cell r="D1044">
            <v>18.32</v>
          </cell>
          <cell r="E1044">
            <v>37408</v>
          </cell>
        </row>
        <row r="1045">
          <cell r="A1045" t="str">
            <v>90.A.106</v>
          </cell>
          <cell r="B1045" t="str">
            <v>SETE-MARIAS - Cleome spinosa - arbusto, em terreno de boa qualidade</v>
          </cell>
          <cell r="C1045" t="str">
            <v>UN</v>
          </cell>
          <cell r="D1045">
            <v>12.85</v>
          </cell>
          <cell r="E1045">
            <v>37408</v>
          </cell>
        </row>
        <row r="1046">
          <cell r="A1046" t="str">
            <v>90.A.107</v>
          </cell>
          <cell r="B1046" t="str">
            <v>XAXIM - Dicksonia sellowiana - arbusto, em terreno de boa qualidade</v>
          </cell>
          <cell r="C1046" t="str">
            <v>UN</v>
          </cell>
          <cell r="D1046">
            <v>23.51</v>
          </cell>
          <cell r="E1046">
            <v>37408</v>
          </cell>
        </row>
        <row r="1047">
          <cell r="A1047" t="str">
            <v>90.A.108</v>
          </cell>
          <cell r="B1047" t="str">
            <v>GRAMA-INGLESA - Stenotaphrum secundatum - forração, em terreno de boa qualidade</v>
          </cell>
          <cell r="C1047" t="str">
            <v>M2</v>
          </cell>
          <cell r="D1047">
            <v>12.24</v>
          </cell>
          <cell r="E1047">
            <v>38108</v>
          </cell>
        </row>
        <row r="1048">
          <cell r="A1048" t="str">
            <v>90.A.109</v>
          </cell>
          <cell r="B1048" t="str">
            <v>GRAMA-INGLESA - Stenotaphrum secundatum variegatum - forração, em terreno de boa qualidade</v>
          </cell>
          <cell r="C1048" t="str">
            <v>M2</v>
          </cell>
          <cell r="D1048">
            <v>8.5</v>
          </cell>
          <cell r="E1048">
            <v>37408</v>
          </cell>
        </row>
        <row r="1049">
          <cell r="A1049" t="str">
            <v>90.A.110</v>
          </cell>
          <cell r="B1049" t="str">
            <v>BIRI - Canna limbata - forração, em terreno de boa qualidade</v>
          </cell>
          <cell r="C1049" t="str">
            <v>UN</v>
          </cell>
          <cell r="D1049">
            <v>14.16</v>
          </cell>
          <cell r="E1049">
            <v>38718</v>
          </cell>
        </row>
        <row r="1050">
          <cell r="A1050" t="str">
            <v>90.A.111</v>
          </cell>
          <cell r="B1050" t="str">
            <v>MARICÁ - Neomarica corulea - forração, em terreno de boa qualidade, cada 30cm</v>
          </cell>
          <cell r="C1050" t="str">
            <v>M2</v>
          </cell>
          <cell r="D1050">
            <v>30.32</v>
          </cell>
          <cell r="E1050">
            <v>37408</v>
          </cell>
        </row>
        <row r="1051">
          <cell r="A1051" t="str">
            <v>90.A.112</v>
          </cell>
          <cell r="B1051" t="str">
            <v>SALVIA - Salvia splendens - forração, em terreno de boa qualidade, cada 20cm</v>
          </cell>
          <cell r="C1051" t="str">
            <v>M2</v>
          </cell>
          <cell r="D1051">
            <v>28.62</v>
          </cell>
          <cell r="E1051">
            <v>38108</v>
          </cell>
        </row>
        <row r="1052">
          <cell r="A1052" t="str">
            <v>90.A.115</v>
          </cell>
          <cell r="B1052" t="str">
            <v>Mudas para peças do muro ecológico - Parque Vila Rodeio</v>
          </cell>
          <cell r="C1052" t="str">
            <v>GL</v>
          </cell>
          <cell r="D1052">
            <v>321.08</v>
          </cell>
          <cell r="E1052">
            <v>35431</v>
          </cell>
        </row>
        <row r="1053">
          <cell r="A1053" t="str">
            <v>90.A.116</v>
          </cell>
          <cell r="B1053" t="str">
            <v>Plantas aquáticas - Parque Vila Rodeio</v>
          </cell>
          <cell r="C1053" t="str">
            <v>GL</v>
          </cell>
          <cell r="D1053">
            <v>1601.18</v>
          </cell>
          <cell r="E1053">
            <v>35431</v>
          </cell>
        </row>
        <row r="1054">
          <cell r="A1054" t="str">
            <v>90.A.117</v>
          </cell>
          <cell r="B1054" t="str">
            <v>Reforma de canteiro de crinum e maranta - Praça F. Prestes</v>
          </cell>
          <cell r="C1054" t="str">
            <v>M2</v>
          </cell>
          <cell r="D1054">
            <v>13.32</v>
          </cell>
          <cell r="E1054">
            <v>35431</v>
          </cell>
        </row>
        <row r="1055">
          <cell r="A1055" t="str">
            <v>90.A.118</v>
          </cell>
          <cell r="B1055" t="str">
            <v>PASSOU PARA TABELA 33 - 18.01.03  Protetor tipo parque p/árvores</v>
          </cell>
          <cell r="C1055" t="str">
            <v>UN</v>
          </cell>
          <cell r="D1055">
            <v>37.15</v>
          </cell>
          <cell r="E1055">
            <v>38108</v>
          </cell>
        </row>
        <row r="1056">
          <cell r="A1056" t="str">
            <v>90.A.119</v>
          </cell>
          <cell r="B1056" t="str">
            <v>Fornecimento de composto orgânico curtido e peneirado, incl. transporte</v>
          </cell>
          <cell r="C1056" t="str">
            <v>M3</v>
          </cell>
          <cell r="D1056">
            <v>70.22</v>
          </cell>
          <cell r="E1056">
            <v>35431</v>
          </cell>
        </row>
        <row r="1057">
          <cell r="A1057" t="str">
            <v>90.A.120</v>
          </cell>
          <cell r="B1057" t="str">
            <v xml:space="preserve">AMOREIRA - Morus nigra - árvore, em terreno de boa qualidade </v>
          </cell>
          <cell r="C1057" t="str">
            <v>UN</v>
          </cell>
          <cell r="D1057">
            <v>55.98</v>
          </cell>
          <cell r="E1057">
            <v>39083</v>
          </cell>
        </row>
        <row r="1058">
          <cell r="A1058" t="str">
            <v>90.A.121</v>
          </cell>
          <cell r="B1058" t="str">
            <v>RESEDÁ - Lagerstroemia indica - árvore, em terreno de boa qualidade passou p/ a tabela 33- 18.02.47</v>
          </cell>
          <cell r="C1058" t="str">
            <v>UN</v>
          </cell>
          <cell r="D1058">
            <v>53.93</v>
          </cell>
          <cell r="E1058">
            <v>38108</v>
          </cell>
        </row>
        <row r="1059">
          <cell r="A1059" t="str">
            <v>90.A.122</v>
          </cell>
          <cell r="B1059" t="str">
            <v>MAGNÓLIA AMARELA - Michelia champaca - árvore, em terreno de boa qualidade  PASSOU P/ A TABELA 33- 18.02.33</v>
          </cell>
          <cell r="C1059" t="str">
            <v>UN</v>
          </cell>
          <cell r="D1059">
            <v>84.99</v>
          </cell>
          <cell r="E1059">
            <v>38108</v>
          </cell>
        </row>
        <row r="1060">
          <cell r="A1060" t="str">
            <v>90.A.123</v>
          </cell>
          <cell r="B1060" t="str">
            <v>FORMIUM - Phormium spp - arbusto, em terreno de boa qualidade</v>
          </cell>
          <cell r="C1060" t="str">
            <v>UN</v>
          </cell>
          <cell r="D1060">
            <v>18.04</v>
          </cell>
          <cell r="E1060">
            <v>37408</v>
          </cell>
        </row>
        <row r="1061">
          <cell r="A1061" t="str">
            <v>90.A.124</v>
          </cell>
          <cell r="B1061" t="str">
            <v>VEDÉLIA - Wedelia paludosa - forração, em terreno de boa qualidade, cada 15cm</v>
          </cell>
          <cell r="C1061" t="str">
            <v>M2</v>
          </cell>
          <cell r="D1061">
            <v>14.95</v>
          </cell>
          <cell r="E1061">
            <v>39083</v>
          </cell>
        </row>
        <row r="1062">
          <cell r="A1062" t="str">
            <v>90.A.127</v>
          </cell>
          <cell r="B1062" t="str">
            <v>MORÉIA-BICOLOR - Dietes bicolor - forração, em terreno de boa qualidade, cada 30cm</v>
          </cell>
          <cell r="C1062" t="str">
            <v>M2</v>
          </cell>
          <cell r="D1062">
            <v>29.2</v>
          </cell>
          <cell r="E1062">
            <v>38718</v>
          </cell>
        </row>
        <row r="1063">
          <cell r="A1063" t="str">
            <v>90.A.128</v>
          </cell>
          <cell r="B1063" t="str">
            <v>SOLANUM - Solannum violaceum - forração, em terreno de boa qualidade, cada 15cm</v>
          </cell>
          <cell r="C1063" t="str">
            <v>M2</v>
          </cell>
          <cell r="D1063">
            <v>24.72</v>
          </cell>
          <cell r="E1063">
            <v>37408</v>
          </cell>
        </row>
        <row r="1064">
          <cell r="A1064" t="str">
            <v>90.A.129</v>
          </cell>
          <cell r="B1064" t="str">
            <v>BIRI - Canna limbata - forração, em terreno de boa qualidade, cada 30cm</v>
          </cell>
          <cell r="C1064" t="str">
            <v>M2</v>
          </cell>
          <cell r="D1064">
            <v>14.37</v>
          </cell>
          <cell r="E1064">
            <v>37408</v>
          </cell>
        </row>
        <row r="1065">
          <cell r="A1065" t="str">
            <v>90.A.130</v>
          </cell>
          <cell r="B1065" t="str">
            <v>Protetor de árvores metálico de seção triangular</v>
          </cell>
          <cell r="C1065" t="str">
            <v>UN</v>
          </cell>
          <cell r="D1065">
            <v>218.99</v>
          </cell>
          <cell r="E1065">
            <v>38718</v>
          </cell>
        </row>
        <row r="1066">
          <cell r="A1066" t="str">
            <v>90.A.131</v>
          </cell>
          <cell r="B1066" t="str">
            <v>QUARESMEIRA-ROXA - Tibouchina granulosa - árvore, em terreno de boa qualidade</v>
          </cell>
          <cell r="C1066" t="str">
            <v>UN</v>
          </cell>
          <cell r="D1066">
            <v>72.45</v>
          </cell>
          <cell r="E1066">
            <v>38899</v>
          </cell>
        </row>
        <row r="1067">
          <cell r="A1067" t="str">
            <v>90.A.132</v>
          </cell>
          <cell r="B1067" t="str">
            <v>HIBISCO ROSA - Hibiscus rosa-sinensis - arbusto, em terreno de boa qualidade</v>
          </cell>
          <cell r="C1067" t="str">
            <v>UN</v>
          </cell>
          <cell r="D1067">
            <v>11.09</v>
          </cell>
          <cell r="E1067">
            <v>38108</v>
          </cell>
        </row>
        <row r="1068">
          <cell r="A1068" t="str">
            <v>90.A.133</v>
          </cell>
          <cell r="B1068" t="str">
            <v>CASSIA-ALELUIA - Cassia multijuga - árvore, em terreno de boa qualidade PASSOU P/ A TABELA 33- 18.02.10</v>
          </cell>
          <cell r="C1068" t="str">
            <v>UN</v>
          </cell>
          <cell r="D1068">
            <v>84.97</v>
          </cell>
          <cell r="E1068">
            <v>38108</v>
          </cell>
        </row>
        <row r="1069">
          <cell r="A1069" t="str">
            <v>90.A.134</v>
          </cell>
          <cell r="B1069" t="str">
            <v>ALOCASIA - Alocasia macrorhiza - arbusto, em terreno de boa qualidade</v>
          </cell>
          <cell r="C1069" t="str">
            <v>UN</v>
          </cell>
          <cell r="D1069">
            <v>10.7</v>
          </cell>
          <cell r="E1069">
            <v>37408</v>
          </cell>
        </row>
        <row r="1070">
          <cell r="A1070" t="str">
            <v>90.A.135</v>
          </cell>
          <cell r="B1070" t="str">
            <v>AGAPANTO - Agapanthus africanus - forração, em terreno de boa qualidade</v>
          </cell>
          <cell r="C1070" t="str">
            <v>UN</v>
          </cell>
          <cell r="D1070">
            <v>6.26</v>
          </cell>
          <cell r="E1070">
            <v>39083</v>
          </cell>
        </row>
        <row r="1071">
          <cell r="A1071" t="str">
            <v>90.A.136</v>
          </cell>
          <cell r="B1071" t="str">
            <v>ALECRIM-DE-CAMPINAS - Holocalix balansae - árvore, em terreno de boa qualidade</v>
          </cell>
          <cell r="C1071" t="str">
            <v>UN</v>
          </cell>
          <cell r="D1071">
            <v>84.74</v>
          </cell>
          <cell r="E1071">
            <v>38108</v>
          </cell>
        </row>
        <row r="1072">
          <cell r="A1072" t="str">
            <v>90.A.137</v>
          </cell>
          <cell r="B1072" t="str">
            <v>BELA-EMÍLIA - Plumbago capensis - arbusto, em terreno de boa qualidade</v>
          </cell>
          <cell r="C1072" t="str">
            <v>UN</v>
          </cell>
          <cell r="D1072">
            <v>9.2799999999999994</v>
          </cell>
          <cell r="E1072">
            <v>38718</v>
          </cell>
        </row>
        <row r="1073">
          <cell r="A1073" t="str">
            <v>90.A.138</v>
          </cell>
          <cell r="B1073" t="str">
            <v>CHOUPO - Papulos nigra - árvore, em terreno de boa qualidade</v>
          </cell>
          <cell r="C1073" t="str">
            <v>UN</v>
          </cell>
          <cell r="D1073">
            <v>58.54</v>
          </cell>
          <cell r="E1073">
            <v>37408</v>
          </cell>
        </row>
        <row r="1074">
          <cell r="A1074" t="str">
            <v>90.A.139</v>
          </cell>
          <cell r="B1074" t="str">
            <v>FLAMBOYANT - Delomix regia - árvore, em terreno de boa qualidade PASSOU P/ A TABELA 33- 18.02.20</v>
          </cell>
          <cell r="C1074" t="str">
            <v>UN</v>
          </cell>
          <cell r="D1074">
            <v>85.77</v>
          </cell>
          <cell r="E1074">
            <v>38108</v>
          </cell>
        </row>
        <row r="1075">
          <cell r="A1075" t="str">
            <v>90.A.140</v>
          </cell>
          <cell r="B1075" t="str">
            <v>MALVAVISCO - Malvaviscus arboreus - arbusto, em terreno de boa qualidade</v>
          </cell>
          <cell r="C1075" t="str">
            <v>UN</v>
          </cell>
          <cell r="D1075">
            <v>12.76</v>
          </cell>
          <cell r="E1075">
            <v>37408</v>
          </cell>
        </row>
        <row r="1076">
          <cell r="A1076" t="str">
            <v>90.A.141</v>
          </cell>
          <cell r="B1076" t="str">
            <v>PAU-BRASIL - Caesalpinia echinata - árvore, em terreno de boa qualidade PASSOU P/ A TABELA 33- 18.02.37</v>
          </cell>
          <cell r="C1076" t="str">
            <v>UN</v>
          </cell>
          <cell r="D1076">
            <v>90.37</v>
          </cell>
          <cell r="E1076">
            <v>38108</v>
          </cell>
        </row>
        <row r="1077">
          <cell r="A1077" t="str">
            <v>90.A.142</v>
          </cell>
          <cell r="B1077" t="str">
            <v>SETE-LÉGUAS - Pandorea ricasoliana - arbusto, em terreno de boa qualidade</v>
          </cell>
          <cell r="C1077" t="str">
            <v>UN</v>
          </cell>
          <cell r="D1077">
            <v>22.4</v>
          </cell>
          <cell r="E1077">
            <v>38718</v>
          </cell>
        </row>
        <row r="1078">
          <cell r="A1078" t="str">
            <v>90.A.143</v>
          </cell>
          <cell r="B1078" t="str">
            <v>TROMBETEIRO - Brugmansia suaveolens - arbusto, em terreno de boa qualidade</v>
          </cell>
          <cell r="C1078" t="str">
            <v>UN</v>
          </cell>
          <cell r="D1078">
            <v>9.06</v>
          </cell>
          <cell r="E1078">
            <v>35431</v>
          </cell>
        </row>
        <row r="1079">
          <cell r="A1079" t="str">
            <v>90.A.144</v>
          </cell>
          <cell r="B1079" t="str">
            <v>ACALIFA-MOSAICO VERDE - Acalypha wilkesiana - arbusto, em terreno de boa qualidade</v>
          </cell>
          <cell r="C1079" t="str">
            <v>UN</v>
          </cell>
          <cell r="D1079">
            <v>15.09</v>
          </cell>
          <cell r="E1079">
            <v>38108</v>
          </cell>
        </row>
        <row r="1080">
          <cell r="A1080" t="str">
            <v>90.A.145</v>
          </cell>
          <cell r="B1080" t="str">
            <v>CALIANDRA FLOR ROSA - Calliandra brevipes - arbusto, em terreno de boa qualidade</v>
          </cell>
          <cell r="C1080" t="str">
            <v>UN</v>
          </cell>
          <cell r="D1080">
            <v>12.22</v>
          </cell>
          <cell r="E1080">
            <v>39083</v>
          </cell>
        </row>
        <row r="1081">
          <cell r="A1081" t="str">
            <v>90.A.146</v>
          </cell>
          <cell r="B1081" t="str">
            <v>CALIANDRA FLOR VERMELHA-Calliandra haematocephala - arbusto, em terreno de boa qualidade</v>
          </cell>
          <cell r="C1081" t="str">
            <v>UN</v>
          </cell>
          <cell r="D1081">
            <v>15.72</v>
          </cell>
          <cell r="E1081">
            <v>38718</v>
          </cell>
        </row>
        <row r="1082">
          <cell r="A1082" t="str">
            <v>90.A.147</v>
          </cell>
          <cell r="B1082" t="str">
            <v>ARECA-BAMBU - Chrysalidocarpus lutescens - palmeira, em terreno de boa qualidade PASSOU P/ A TABELA 33- 18.02.61</v>
          </cell>
          <cell r="C1082" t="str">
            <v>UN</v>
          </cell>
          <cell r="D1082">
            <v>103.36</v>
          </cell>
          <cell r="E1082">
            <v>38108</v>
          </cell>
        </row>
        <row r="1083">
          <cell r="A1083" t="str">
            <v>90.A.148</v>
          </cell>
          <cell r="B1083" t="str">
            <v>CASSIA-ROSA - Cassia javanica - árvore, em terreno de boa qualidade</v>
          </cell>
          <cell r="C1083" t="str">
            <v>UN</v>
          </cell>
          <cell r="D1083">
            <v>62.5</v>
          </cell>
          <cell r="E1083">
            <v>37408</v>
          </cell>
        </row>
        <row r="1084">
          <cell r="A1084" t="str">
            <v>90.A.149</v>
          </cell>
          <cell r="B1084" t="str">
            <v>IRIS - Iris germanica - forração, em terreno de boa qualidade, cada 35cm</v>
          </cell>
          <cell r="C1084" t="str">
            <v>M2</v>
          </cell>
          <cell r="D1084">
            <v>12.95</v>
          </cell>
          <cell r="E1084">
            <v>37408</v>
          </cell>
        </row>
        <row r="1085">
          <cell r="A1085" t="str">
            <v>90.A.150</v>
          </cell>
          <cell r="B1085" t="str">
            <v xml:space="preserve">LÍRIO-LARANJA - Hemerocallis flava - forração, em terreno de boa qualidade a cada 25cm </v>
          </cell>
          <cell r="C1085" t="str">
            <v>M2</v>
          </cell>
          <cell r="D1085">
            <v>13.54</v>
          </cell>
          <cell r="E1085">
            <v>37408</v>
          </cell>
        </row>
        <row r="1086">
          <cell r="A1086" t="str">
            <v>90.A.151</v>
          </cell>
          <cell r="B1086" t="str">
            <v xml:space="preserve">LÍRIO-LARANJA - Hemerocallis flava - forração, em terreno de boa qualidade a cada 35cm </v>
          </cell>
          <cell r="C1086" t="str">
            <v>M2</v>
          </cell>
          <cell r="D1086">
            <v>9.1</v>
          </cell>
          <cell r="E1086">
            <v>37408</v>
          </cell>
        </row>
        <row r="1087">
          <cell r="A1087" t="str">
            <v>90.A.152</v>
          </cell>
          <cell r="B1087" t="str">
            <v>PIRACANTA - Piracantha coccinea - arbusto, em terreno de boa qualidade</v>
          </cell>
          <cell r="C1087" t="str">
            <v>UN</v>
          </cell>
          <cell r="D1087">
            <v>18.84</v>
          </cell>
          <cell r="E1087">
            <v>38108</v>
          </cell>
        </row>
        <row r="1088">
          <cell r="A1088" t="str">
            <v>90.A.153</v>
          </cell>
          <cell r="B1088" t="str">
            <v>AROEIRA - Schinus therenbehifolius - árvore, em terreno de boa qualidade</v>
          </cell>
          <cell r="C1088" t="str">
            <v>UN</v>
          </cell>
          <cell r="D1088">
            <v>57.42</v>
          </cell>
          <cell r="E1088">
            <v>37408</v>
          </cell>
        </row>
        <row r="1089">
          <cell r="A1089" t="str">
            <v>90.A.154</v>
          </cell>
          <cell r="B1089" t="str">
            <v>Remoção de grama</v>
          </cell>
          <cell r="C1089" t="str">
            <v>M2</v>
          </cell>
          <cell r="D1089">
            <v>0.45</v>
          </cell>
          <cell r="E1089">
            <v>35431</v>
          </cell>
        </row>
        <row r="1090">
          <cell r="A1090" t="str">
            <v>90.A.155</v>
          </cell>
          <cell r="B1090" t="str">
            <v>MARIA-SEM-VERGONHA - Impatiens hawkeri - forração, em terreno de boa qualidade a cada 20 cm</v>
          </cell>
          <cell r="C1090" t="str">
            <v>M2</v>
          </cell>
          <cell r="D1090">
            <v>18.82</v>
          </cell>
          <cell r="E1090">
            <v>38108</v>
          </cell>
        </row>
        <row r="1091">
          <cell r="A1091" t="str">
            <v>90.A.156</v>
          </cell>
          <cell r="B1091" t="str">
            <v>JACARANDA MIMOSO - Jacaranda mimosaefolia - árvore em terreno de boa qualidade</v>
          </cell>
          <cell r="C1091" t="str">
            <v>UN</v>
          </cell>
          <cell r="D1091">
            <v>67.56</v>
          </cell>
          <cell r="E1091">
            <v>37408</v>
          </cell>
        </row>
        <row r="1092">
          <cell r="A1092" t="str">
            <v>90.A.157</v>
          </cell>
          <cell r="B1092" t="str">
            <v>JASMIM MANGA - Plumeria  rubra - arbusto em terreno de boa qualidade</v>
          </cell>
          <cell r="C1092" t="str">
            <v>UN</v>
          </cell>
          <cell r="D1092">
            <v>22.09</v>
          </cell>
          <cell r="E1092">
            <v>38108</v>
          </cell>
        </row>
        <row r="1093">
          <cell r="A1093" t="str">
            <v>90.A.158</v>
          </cell>
          <cell r="B1093" t="str">
            <v>PRIMAVERA - Boungavillea  spectabilis - arbusto, em terreno de boa qualidade</v>
          </cell>
          <cell r="C1093" t="str">
            <v>UN</v>
          </cell>
          <cell r="D1093">
            <v>13.06</v>
          </cell>
          <cell r="E1093">
            <v>37408</v>
          </cell>
        </row>
        <row r="1094">
          <cell r="A1094" t="str">
            <v>90.A.159</v>
          </cell>
          <cell r="B1094" t="str">
            <v>PALMEIRA JERIVÁ - Arecastrum romanzoffianum - palmeira, em terreno de boa qualidade</v>
          </cell>
          <cell r="C1094" t="str">
            <v>UN</v>
          </cell>
          <cell r="D1094">
            <v>74.62</v>
          </cell>
          <cell r="E1094">
            <v>37408</v>
          </cell>
        </row>
        <row r="1095">
          <cell r="A1095" t="str">
            <v>90.A.160</v>
          </cell>
          <cell r="B1095" t="str">
            <v>PAU-FERRO - Caesalpinia ferrea - árvore, em terreno de boa qualidade PASSOU P/ A TABELA 33- 18.02.40</v>
          </cell>
          <cell r="C1095" t="str">
            <v>UN</v>
          </cell>
          <cell r="D1095">
            <v>84.37</v>
          </cell>
          <cell r="E1095">
            <v>38108</v>
          </cell>
        </row>
        <row r="1096">
          <cell r="A1096" t="str">
            <v>90.A.161</v>
          </cell>
          <cell r="B1096" t="str">
            <v>RESEDÁ GIGANTE - Lagerstroemia speciosa - árvore, em terreno de boa qualidade</v>
          </cell>
          <cell r="C1096" t="str">
            <v>UN</v>
          </cell>
          <cell r="D1096">
            <v>62.41</v>
          </cell>
          <cell r="E1096">
            <v>37408</v>
          </cell>
        </row>
        <row r="1097">
          <cell r="A1097" t="str">
            <v>90.A.162</v>
          </cell>
          <cell r="B1097" t="str">
            <v>ALAMANDA - Allamanda nobilis - arbusto, em terreno de boa qualidade</v>
          </cell>
          <cell r="C1097" t="str">
            <v>UN</v>
          </cell>
          <cell r="D1097">
            <v>10.82</v>
          </cell>
          <cell r="E1097">
            <v>37408</v>
          </cell>
        </row>
        <row r="1098">
          <cell r="A1098" t="str">
            <v>90.A.163</v>
          </cell>
          <cell r="B1098" t="str">
            <v>Locação de mudas de árvores - Itaquera</v>
          </cell>
          <cell r="C1098" t="str">
            <v>GL</v>
          </cell>
          <cell r="D1098">
            <v>859.09</v>
          </cell>
          <cell r="E1098">
            <v>35431</v>
          </cell>
        </row>
        <row r="1099">
          <cell r="A1099" t="str">
            <v>90.A.164</v>
          </cell>
          <cell r="B1099" t="str">
            <v xml:space="preserve">Locação de mudas de árvores </v>
          </cell>
          <cell r="C1099" t="str">
            <v>UN</v>
          </cell>
          <cell r="D1099">
            <v>1.03</v>
          </cell>
          <cell r="E1099">
            <v>35431</v>
          </cell>
        </row>
        <row r="1100">
          <cell r="A1100" t="str">
            <v>90.A.165</v>
          </cell>
          <cell r="B1100" t="str">
            <v>ABÉLIA - Abelia grandiflora - arbusto, em terreno de boa qualidade</v>
          </cell>
          <cell r="C1100" t="str">
            <v>UN</v>
          </cell>
          <cell r="D1100">
            <v>8.2899999999999991</v>
          </cell>
          <cell r="E1100">
            <v>37408</v>
          </cell>
        </row>
        <row r="1101">
          <cell r="A1101" t="str">
            <v>90.A.166</v>
          </cell>
          <cell r="B1101" t="str">
            <v>BUXO - Buxos sempervirens - arbusto, em terreno de boa qualidade</v>
          </cell>
          <cell r="C1101" t="str">
            <v>UN</v>
          </cell>
          <cell r="D1101">
            <v>14.9</v>
          </cell>
          <cell r="E1101">
            <v>37408</v>
          </cell>
        </row>
        <row r="1102">
          <cell r="A1102" t="str">
            <v>90.A.167</v>
          </cell>
          <cell r="B1102" t="str">
            <v>CAMARÃO-AMARELO - Pachystachys lutea - arbusto, em terreno de boa qualidade</v>
          </cell>
          <cell r="C1102" t="str">
            <v>UN</v>
          </cell>
          <cell r="D1102">
            <v>7.22</v>
          </cell>
          <cell r="E1102">
            <v>39083</v>
          </cell>
        </row>
        <row r="1103">
          <cell r="A1103" t="str">
            <v>90.A.168</v>
          </cell>
          <cell r="B1103" t="str">
            <v>CALADIUM - Caladium hortulanum - arbusto, em terreno de boa qualidade</v>
          </cell>
          <cell r="C1103" t="str">
            <v>UN</v>
          </cell>
          <cell r="D1103">
            <v>9.14</v>
          </cell>
          <cell r="E1103">
            <v>37408</v>
          </cell>
        </row>
        <row r="1104">
          <cell r="A1104" t="str">
            <v>90.A.169</v>
          </cell>
          <cell r="B1104" t="str">
            <v>HELICONIA - Heliconia rostrata - arbusto, em terreno de boa qualidade</v>
          </cell>
          <cell r="C1104" t="str">
            <v>UN</v>
          </cell>
          <cell r="D1104">
            <v>21.89</v>
          </cell>
          <cell r="E1104">
            <v>39083</v>
          </cell>
        </row>
        <row r="1105">
          <cell r="A1105" t="str">
            <v>90.A.170</v>
          </cell>
          <cell r="B1105" t="str">
            <v>RUSSÉLIA - Russelia equisetiformis - arbusto, em terreno de boa qualidade</v>
          </cell>
          <cell r="C1105" t="str">
            <v>UN</v>
          </cell>
          <cell r="D1105">
            <v>10.050000000000001</v>
          </cell>
          <cell r="E1105">
            <v>37408</v>
          </cell>
        </row>
        <row r="1106">
          <cell r="A1106" t="str">
            <v>90.A.171</v>
          </cell>
          <cell r="B1106" t="str">
            <v>CHORÃO - Salyx humboldtiana - árvore, em terreno de boa qualidade PASSOU P/ A TABELA 33- 18.02.15</v>
          </cell>
          <cell r="C1106" t="str">
            <v>UN</v>
          </cell>
          <cell r="D1106">
            <v>84.99</v>
          </cell>
          <cell r="E1106">
            <v>38108</v>
          </cell>
        </row>
        <row r="1107">
          <cell r="A1107" t="str">
            <v>90.A.172</v>
          </cell>
          <cell r="B1107" t="str">
            <v>CAPIM-LIMÃO - Cymbopogon schoenanthus - arbusto, em terreno de boa qualidade</v>
          </cell>
          <cell r="C1107" t="str">
            <v>UN</v>
          </cell>
          <cell r="D1107">
            <v>12.34</v>
          </cell>
          <cell r="E1107">
            <v>37408</v>
          </cell>
        </row>
        <row r="1108">
          <cell r="A1108" t="str">
            <v>90.A.173</v>
          </cell>
          <cell r="B1108" t="str">
            <v>FALSA ÍRIS - Morea iridioides - forração, em terreno de boa qualidade</v>
          </cell>
          <cell r="C1108" t="str">
            <v>UN</v>
          </cell>
          <cell r="D1108">
            <v>6.76</v>
          </cell>
          <cell r="E1108">
            <v>39083</v>
          </cell>
        </row>
        <row r="1109">
          <cell r="A1109" t="str">
            <v>90.A.174</v>
          </cell>
          <cell r="B1109" t="str">
            <v>ABIU-PILOSO - Pouteria torta - árvore, em terreno de boa qualidade</v>
          </cell>
          <cell r="C1109" t="str">
            <v>UN</v>
          </cell>
          <cell r="D1109">
            <v>61.2</v>
          </cell>
          <cell r="E1109">
            <v>37408</v>
          </cell>
        </row>
        <row r="1110">
          <cell r="A1110" t="str">
            <v>90.A.175</v>
          </cell>
          <cell r="B1110" t="str">
            <v>ARATICUM DO MATO - Duguetia lanceolata - árvore, em terreno de boa qualidade</v>
          </cell>
          <cell r="C1110" t="str">
            <v>UN</v>
          </cell>
          <cell r="D1110">
            <v>67.34</v>
          </cell>
          <cell r="E1110">
            <v>37408</v>
          </cell>
        </row>
        <row r="1111">
          <cell r="A1111" t="str">
            <v>90.A.176</v>
          </cell>
          <cell r="B1111" t="str">
            <v>CAMBUCA - Maelierea edulis - árvore, em terreno de boa qualidade</v>
          </cell>
          <cell r="C1111" t="str">
            <v>UN</v>
          </cell>
          <cell r="D1111">
            <v>62.01</v>
          </cell>
          <cell r="E1111">
            <v>37408</v>
          </cell>
        </row>
        <row r="1112">
          <cell r="A1112" t="str">
            <v>90.A.177</v>
          </cell>
          <cell r="B1112" t="str">
            <v>CAMBUCI - Campomanesia phaea - árvore, em terreno de boa qualidade</v>
          </cell>
          <cell r="C1112" t="str">
            <v>UN</v>
          </cell>
          <cell r="D1112">
            <v>41.89</v>
          </cell>
          <cell r="E1112">
            <v>36526</v>
          </cell>
        </row>
        <row r="1113">
          <cell r="A1113" t="str">
            <v>90.A.178</v>
          </cell>
          <cell r="B1113" t="str">
            <v xml:space="preserve">CAROBINHA - Jacaranda puberula - árvore, em terreno de boa qualidade </v>
          </cell>
          <cell r="C1113" t="str">
            <v>UN</v>
          </cell>
          <cell r="D1113">
            <v>62.74</v>
          </cell>
          <cell r="E1113">
            <v>37408</v>
          </cell>
        </row>
        <row r="1114">
          <cell r="A1114" t="str">
            <v>90.A.179</v>
          </cell>
          <cell r="B1114" t="str">
            <v xml:space="preserve">CAROBA BRANCA - Sparattus perma leucanthum - árvore, em terreno de boa qualidade </v>
          </cell>
          <cell r="C1114" t="str">
            <v>UN</v>
          </cell>
          <cell r="D1114">
            <v>64.430000000000007</v>
          </cell>
          <cell r="E1114">
            <v>37408</v>
          </cell>
        </row>
        <row r="1115">
          <cell r="A1115" t="str">
            <v>90.A.180</v>
          </cell>
          <cell r="B1115" t="str">
            <v xml:space="preserve">CEREJEIRA - Eugenia involucrata - árvore, em terreno de boa qualidade </v>
          </cell>
          <cell r="C1115" t="str">
            <v>UN</v>
          </cell>
          <cell r="D1115">
            <v>63.46</v>
          </cell>
          <cell r="E1115">
            <v>37408</v>
          </cell>
        </row>
        <row r="1116">
          <cell r="A1116" t="str">
            <v>90.A.181</v>
          </cell>
          <cell r="B1116" t="str">
            <v>CURCULIGO - Curculigo capitulata - forração, em terreno de boa qualidade, cada 40 cm</v>
          </cell>
          <cell r="C1116" t="str">
            <v>UN</v>
          </cell>
          <cell r="D1116">
            <v>15.19</v>
          </cell>
          <cell r="E1116">
            <v>38108</v>
          </cell>
        </row>
        <row r="1117">
          <cell r="A1117" t="str">
            <v>90.A.182</v>
          </cell>
          <cell r="B1117" t="str">
            <v>DIADEMA - Stiffia crysantha - árvore, em terreno de boa qualidade</v>
          </cell>
          <cell r="C1117" t="str">
            <v>UN</v>
          </cell>
          <cell r="D1117">
            <v>67.34</v>
          </cell>
          <cell r="E1117">
            <v>37408</v>
          </cell>
        </row>
        <row r="1118">
          <cell r="A1118" t="str">
            <v>90.A.183</v>
          </cell>
          <cell r="B1118" t="str">
            <v>EMBAÚBA BRANCA - Cecropia leucocoma - árvore, em terreno de boa qualidade</v>
          </cell>
          <cell r="C1118" t="str">
            <v>UN</v>
          </cell>
          <cell r="D1118">
            <v>73.709999999999994</v>
          </cell>
          <cell r="E1118">
            <v>39083</v>
          </cell>
        </row>
        <row r="1119">
          <cell r="A1119" t="str">
            <v>90.A.184</v>
          </cell>
          <cell r="B1119" t="str">
            <v>FIGUEIRA DE FOLHA LARGA - Ficus lyrata - árvore, em terreno de boa qualidade</v>
          </cell>
          <cell r="C1119" t="str">
            <v>UN</v>
          </cell>
          <cell r="D1119">
            <v>80.41</v>
          </cell>
          <cell r="E1119">
            <v>38718</v>
          </cell>
        </row>
        <row r="1120">
          <cell r="A1120" t="str">
            <v>90.A.185</v>
          </cell>
          <cell r="B1120" t="str">
            <v>GRUMIXAMA - Eugenia brasiliensis - árvore, em terreno de boa qualidade</v>
          </cell>
          <cell r="C1120" t="str">
            <v>UN</v>
          </cell>
          <cell r="D1120">
            <v>66.95</v>
          </cell>
          <cell r="E1120">
            <v>37408</v>
          </cell>
        </row>
        <row r="1121">
          <cell r="A1121" t="str">
            <v>90.A.186</v>
          </cell>
          <cell r="B1121" t="str">
            <v>GUABIROBA - Campomanesia xanthocarpa - árvore, em terreno de boa qualidade</v>
          </cell>
          <cell r="C1121" t="str">
            <v>UN</v>
          </cell>
          <cell r="D1121">
            <v>59.97</v>
          </cell>
          <cell r="E1121">
            <v>38718</v>
          </cell>
        </row>
        <row r="1122">
          <cell r="A1122" t="str">
            <v>90.A.187</v>
          </cell>
          <cell r="B1122" t="str">
            <v>GUANANDI - Calophyllum brasiliensis - árvore, em terreno de boa qualidade</v>
          </cell>
          <cell r="C1122" t="str">
            <v>UN</v>
          </cell>
          <cell r="D1122">
            <v>67.819999999999993</v>
          </cell>
          <cell r="E1122">
            <v>37408</v>
          </cell>
        </row>
        <row r="1123">
          <cell r="A1123" t="str">
            <v>90.A.188</v>
          </cell>
          <cell r="B1123" t="str">
            <v>GUARAIUVA - Securinega guaraiuva - árvore, em terreno de boa qualidade</v>
          </cell>
          <cell r="C1123" t="str">
            <v>UN</v>
          </cell>
          <cell r="D1123">
            <v>67.34</v>
          </cell>
          <cell r="E1123">
            <v>37408</v>
          </cell>
        </row>
        <row r="1124">
          <cell r="A1124" t="str">
            <v>90.A.189</v>
          </cell>
          <cell r="B1124" t="str">
            <v>JACARANDÁ DA BAHIA - Daubergia nigra - árvore em terreno de boa qualidade</v>
          </cell>
          <cell r="C1124" t="str">
            <v>UN</v>
          </cell>
          <cell r="D1124">
            <v>67.819999999999993</v>
          </cell>
          <cell r="E1124">
            <v>37408</v>
          </cell>
        </row>
        <row r="1125">
          <cell r="A1125" t="str">
            <v>90.A.190</v>
          </cell>
          <cell r="B1125" t="str">
            <v>JASMIM AMARELO - Jasminum mesmyl - arbusto, em terreno de boa qualidade</v>
          </cell>
          <cell r="C1125" t="str">
            <v>UN</v>
          </cell>
          <cell r="D1125">
            <v>9.91</v>
          </cell>
          <cell r="E1125">
            <v>38899</v>
          </cell>
        </row>
        <row r="1126">
          <cell r="A1126" t="str">
            <v>90.A.191</v>
          </cell>
          <cell r="B1126" t="str">
            <v>JENIPAPO - Jenipa americana - árvore, em terreno de boa qualidade</v>
          </cell>
          <cell r="C1126" t="str">
            <v>UN</v>
          </cell>
          <cell r="D1126">
            <v>62.82</v>
          </cell>
          <cell r="E1126">
            <v>37408</v>
          </cell>
        </row>
        <row r="1127">
          <cell r="A1127" t="str">
            <v>90.A.192</v>
          </cell>
          <cell r="B1127" t="str">
            <v>MAGNÓLIA BRANCA - Talauma ovata - árvore, em terreno de boa qualidade</v>
          </cell>
          <cell r="C1127" t="str">
            <v>UN</v>
          </cell>
          <cell r="D1127">
            <v>61.2</v>
          </cell>
          <cell r="E1127">
            <v>37408</v>
          </cell>
        </row>
        <row r="1128">
          <cell r="A1128" t="str">
            <v>90.A.193</v>
          </cell>
          <cell r="B1128" t="str">
            <v>PITANGA - Eugenia uniflora - árvore, em terreno de boa qualidade</v>
          </cell>
          <cell r="C1128" t="str">
            <v>UN</v>
          </cell>
          <cell r="D1128">
            <v>113.64</v>
          </cell>
          <cell r="E1128">
            <v>39083</v>
          </cell>
        </row>
        <row r="1129">
          <cell r="A1129" t="str">
            <v>90.A.194</v>
          </cell>
          <cell r="B1129" t="str">
            <v>SUINÃ - Erythrina falcata - árvore, em terreno de boa qualidade</v>
          </cell>
          <cell r="C1129" t="str">
            <v>UN</v>
          </cell>
          <cell r="D1129">
            <v>80.25</v>
          </cell>
          <cell r="E1129">
            <v>37408</v>
          </cell>
        </row>
        <row r="1130">
          <cell r="A1130" t="str">
            <v>90.A.195</v>
          </cell>
          <cell r="B1130" t="str">
            <v>TINGUI-PRETO - Dictyoloma vandellianum - árvore, em terreno de boa qualidade</v>
          </cell>
          <cell r="C1130" t="str">
            <v>UN</v>
          </cell>
          <cell r="D1130">
            <v>60.07</v>
          </cell>
          <cell r="E1130">
            <v>37408</v>
          </cell>
        </row>
        <row r="1131">
          <cell r="A1131" t="str">
            <v>90.A.196</v>
          </cell>
          <cell r="B1131" t="str">
            <v>UVAIA - Eugenia pyroformis - árvore, em terreno de boa qualidade</v>
          </cell>
          <cell r="C1131" t="str">
            <v>UN</v>
          </cell>
          <cell r="D1131">
            <v>61.23</v>
          </cell>
          <cell r="E1131">
            <v>38718</v>
          </cell>
        </row>
        <row r="1132">
          <cell r="A1132" t="str">
            <v>90.A.197</v>
          </cell>
          <cell r="B1132" t="str">
            <v>AÇAI - Euterpe oleracea - árvore, em terreno de boa qualidade</v>
          </cell>
          <cell r="C1132" t="str">
            <v>UN</v>
          </cell>
          <cell r="D1132">
            <v>51.13</v>
          </cell>
          <cell r="E1132">
            <v>36526</v>
          </cell>
        </row>
        <row r="1133">
          <cell r="A1133" t="str">
            <v>90.A.198</v>
          </cell>
          <cell r="B1133" t="str">
            <v>ANGELIM-AMARGOSO - árvore, em terreno de boa qualidade</v>
          </cell>
          <cell r="C1133" t="str">
            <v>UN</v>
          </cell>
          <cell r="D1133">
            <v>60.24</v>
          </cell>
          <cell r="E1133">
            <v>37408</v>
          </cell>
        </row>
        <row r="1134">
          <cell r="A1134" t="str">
            <v>90.A.199</v>
          </cell>
          <cell r="B1134" t="str">
            <v>ANGICO VERMELHO - árvore, em terreno de boa qualidade</v>
          </cell>
          <cell r="C1134" t="str">
            <v>UN</v>
          </cell>
          <cell r="D1134">
            <v>60.15</v>
          </cell>
          <cell r="E1134">
            <v>37408</v>
          </cell>
        </row>
        <row r="1135">
          <cell r="A1135" t="str">
            <v>90.A.200</v>
          </cell>
          <cell r="B1135" t="str">
            <v>BRACATINGA - Mimosa scabrella - árvore, em terreno de boa qualidade</v>
          </cell>
          <cell r="C1135" t="str">
            <v>UN</v>
          </cell>
          <cell r="D1135">
            <v>63.85</v>
          </cell>
          <cell r="E1135">
            <v>37408</v>
          </cell>
        </row>
        <row r="1136">
          <cell r="A1136" t="str">
            <v>90.A.201</v>
          </cell>
          <cell r="B1136" t="str">
            <v>CAMBOATÁ - Cupania vernalis - árvore, em terreno de boa qualidade</v>
          </cell>
          <cell r="C1136" t="str">
            <v>UN</v>
          </cell>
          <cell r="D1136">
            <v>64.75</v>
          </cell>
          <cell r="E1136">
            <v>37408</v>
          </cell>
        </row>
        <row r="1137">
          <cell r="A1137" t="str">
            <v>90.A.202</v>
          </cell>
          <cell r="B1137" t="str">
            <v>CANELA AMARELA - Nectandra lanceolata - árvore, em terreno de boa qualidade</v>
          </cell>
          <cell r="C1137" t="str">
            <v>UN</v>
          </cell>
          <cell r="D1137">
            <v>66.13</v>
          </cell>
          <cell r="E1137">
            <v>37408</v>
          </cell>
        </row>
        <row r="1138">
          <cell r="A1138" t="str">
            <v>90.A.203</v>
          </cell>
          <cell r="B1138" t="str">
            <v>CANELA PRETA - Ocotea catharinensis - árvore, em terreno de boa qualidade</v>
          </cell>
          <cell r="C1138" t="str">
            <v>UN</v>
          </cell>
          <cell r="D1138">
            <v>66.13</v>
          </cell>
          <cell r="E1138">
            <v>37408</v>
          </cell>
        </row>
        <row r="1139">
          <cell r="A1139" t="str">
            <v>90.A.204</v>
          </cell>
          <cell r="B1139" t="str">
            <v>CAPIXINGUI - Croton floribundus - árvore, em terreno de boa qualidade</v>
          </cell>
          <cell r="C1139" t="str">
            <v>UN</v>
          </cell>
          <cell r="D1139">
            <v>58.86</v>
          </cell>
          <cell r="E1139">
            <v>37408</v>
          </cell>
        </row>
        <row r="1140">
          <cell r="A1140" t="str">
            <v>90.A.205</v>
          </cell>
          <cell r="B1140" t="str">
            <v>CEREJEIRA DO RIO GRANDE - Myrcianthes edulis - árvore, em terreno de boa qualidade</v>
          </cell>
          <cell r="C1140" t="str">
            <v>UN</v>
          </cell>
          <cell r="D1140">
            <v>63.71</v>
          </cell>
          <cell r="E1140">
            <v>37408</v>
          </cell>
        </row>
        <row r="1141">
          <cell r="A1141" t="str">
            <v>90.A.206</v>
          </cell>
          <cell r="B1141" t="str">
            <v>CUVANTÃ / CAMBOATÃ - Cupania vernalis - árvore, em terreno de boa qualidade</v>
          </cell>
          <cell r="C1141" t="str">
            <v>UN</v>
          </cell>
          <cell r="D1141">
            <v>60.07</v>
          </cell>
          <cell r="E1141">
            <v>37408</v>
          </cell>
        </row>
        <row r="1142">
          <cell r="A1142" t="str">
            <v>90.A.207</v>
          </cell>
          <cell r="B1142" t="str">
            <v>FALSA-MURTA - Murraya exotica - árvore, em terreno de boa qualidade</v>
          </cell>
          <cell r="C1142" t="str">
            <v>UN</v>
          </cell>
          <cell r="D1142">
            <v>76.53</v>
          </cell>
          <cell r="E1142">
            <v>38108</v>
          </cell>
        </row>
        <row r="1143">
          <cell r="A1143" t="str">
            <v>90.A.208</v>
          </cell>
          <cell r="B1143" t="str">
            <v>GUAÇATONGA - Casearia sylvestris - árvore, em terreno de boa qualidade</v>
          </cell>
          <cell r="C1143" t="str">
            <v>UN</v>
          </cell>
          <cell r="D1143">
            <v>60.07</v>
          </cell>
          <cell r="E1143">
            <v>37408</v>
          </cell>
        </row>
        <row r="1144">
          <cell r="A1144" t="str">
            <v>90.A.209</v>
          </cell>
          <cell r="B1144" t="str">
            <v>GUARANTÃ - Esembeckia leiocarpa - árvore, em terreno de boa qualidade</v>
          </cell>
          <cell r="C1144" t="str">
            <v>UN</v>
          </cell>
          <cell r="D1144">
            <v>64.92</v>
          </cell>
          <cell r="E1144">
            <v>37408</v>
          </cell>
        </row>
        <row r="1145">
          <cell r="A1145" t="str">
            <v>90.A.210</v>
          </cell>
          <cell r="B1145" t="str">
            <v>GUATAMBÚ - Aspidosperma parvifolium - árvore, em terreno de boa qualidade</v>
          </cell>
          <cell r="C1145" t="str">
            <v>UN</v>
          </cell>
          <cell r="D1145">
            <v>60.07</v>
          </cell>
          <cell r="E1145">
            <v>37408</v>
          </cell>
        </row>
        <row r="1146">
          <cell r="A1146" t="str">
            <v>90.A.211</v>
          </cell>
          <cell r="B1146" t="str">
            <v>INGÁ - Inga uruguensis - árvore, em terreno de boa qualidade</v>
          </cell>
          <cell r="C1146" t="str">
            <v>UN</v>
          </cell>
          <cell r="D1146">
            <v>85.31</v>
          </cell>
          <cell r="E1146">
            <v>39083</v>
          </cell>
        </row>
        <row r="1147">
          <cell r="A1147" t="str">
            <v>90.A.212</v>
          </cell>
          <cell r="B1147" t="str">
            <v>IPÊ-BRANCO DO BREJO - Tabebuia dura - árvore, em terreno de boa qualidade</v>
          </cell>
          <cell r="C1147" t="str">
            <v>UN</v>
          </cell>
          <cell r="D1147">
            <v>75.11</v>
          </cell>
          <cell r="E1147">
            <v>38108</v>
          </cell>
        </row>
        <row r="1148">
          <cell r="A1148" t="str">
            <v>90.A.213</v>
          </cell>
          <cell r="B1148" t="str">
            <v>JACATIRÃO - Miconia cinnamomifolia - árvore, em terreno de boa qualidade</v>
          </cell>
          <cell r="C1148" t="str">
            <v>UN</v>
          </cell>
          <cell r="D1148">
            <v>67.34</v>
          </cell>
          <cell r="E1148">
            <v>37408</v>
          </cell>
        </row>
        <row r="1149">
          <cell r="A1149" t="str">
            <v>90.A.214</v>
          </cell>
          <cell r="B1149" t="str">
            <v>JABOTICABEIRA - Myrciaria trunciflora - árvore, em terreno de boa qualidade</v>
          </cell>
          <cell r="C1149" t="str">
            <v>UN</v>
          </cell>
          <cell r="D1149">
            <v>78.180000000000007</v>
          </cell>
          <cell r="E1149">
            <v>37408</v>
          </cell>
        </row>
        <row r="1150">
          <cell r="A1150" t="str">
            <v>90.A.215</v>
          </cell>
          <cell r="B1150" t="str">
            <v>lmurraya</v>
          </cell>
          <cell r="C1150" t="str">
            <v>UN</v>
          </cell>
          <cell r="D1150">
            <v>60.32</v>
          </cell>
          <cell r="E1150">
            <v>37408</v>
          </cell>
        </row>
        <row r="1151">
          <cell r="A1151" t="str">
            <v>90.A.216</v>
          </cell>
          <cell r="B1151" t="str">
            <v>PAU-JACARÉ - Piptadenia gonoacantha - árvore, em terreno de boa qualidade</v>
          </cell>
          <cell r="C1151" t="str">
            <v>UN</v>
          </cell>
          <cell r="D1151">
            <v>74.12</v>
          </cell>
          <cell r="E1151">
            <v>37408</v>
          </cell>
        </row>
        <row r="1152">
          <cell r="A1152" t="str">
            <v>90.A.217</v>
          </cell>
          <cell r="B1152" t="str">
            <v>PAU-PEREIRA - Platycyamus regnellii - árvore, em terreno de boa qualidade</v>
          </cell>
          <cell r="C1152" t="str">
            <v>UN</v>
          </cell>
          <cell r="D1152">
            <v>67.34</v>
          </cell>
          <cell r="E1152">
            <v>37408</v>
          </cell>
        </row>
        <row r="1153">
          <cell r="A1153" t="str">
            <v>90.A.218</v>
          </cell>
          <cell r="B1153" t="str">
            <v>SUCUPIRA-PRETA - Bowdichia virgilioides - árvore, em terreno de boa qualidade</v>
          </cell>
          <cell r="C1153" t="str">
            <v>UN</v>
          </cell>
          <cell r="D1153">
            <v>57.98</v>
          </cell>
          <cell r="E1153">
            <v>37408</v>
          </cell>
        </row>
        <row r="1154">
          <cell r="A1154" t="str">
            <v>90.A.219</v>
          </cell>
          <cell r="B1154" t="str">
            <v>TIMBÓ - Ateleia glazioveana - árvore, em terreno de boa qualidade</v>
          </cell>
          <cell r="C1154" t="str">
            <v>UN</v>
          </cell>
          <cell r="D1154">
            <v>60.07</v>
          </cell>
          <cell r="E1154">
            <v>37408</v>
          </cell>
        </row>
        <row r="1155">
          <cell r="A1155" t="str">
            <v>90.A.220</v>
          </cell>
          <cell r="B1155" t="str">
            <v>CARRAPATEIRA - Metrodoria nigra - árvore, em terreno de boa qualidade</v>
          </cell>
          <cell r="C1155" t="str">
            <v>UN</v>
          </cell>
          <cell r="D1155">
            <v>60.07</v>
          </cell>
          <cell r="E1155">
            <v>37408</v>
          </cell>
        </row>
        <row r="1156">
          <cell r="A1156" t="str">
            <v>90.A.221</v>
          </cell>
          <cell r="B1156" t="str">
            <v>JACARANDÁ-PAULISTA - Jacaranda mimosaefolia - árvore, em terreno de boa qualidade PASSOU P/ A TABELA 33- 18.02.30</v>
          </cell>
          <cell r="C1156" t="str">
            <v>UN</v>
          </cell>
          <cell r="D1156">
            <v>84.99</v>
          </cell>
          <cell r="E1156">
            <v>38108</v>
          </cell>
        </row>
        <row r="1157">
          <cell r="A1157" t="str">
            <v>90.A.222</v>
          </cell>
          <cell r="B1157" t="str">
            <v>PITOMBEIRA - Talisia esculenta - árvore, em terreno de boa qualidade</v>
          </cell>
          <cell r="C1157" t="str">
            <v>UN</v>
          </cell>
          <cell r="D1157">
            <v>57.98</v>
          </cell>
          <cell r="E1157">
            <v>37408</v>
          </cell>
        </row>
        <row r="1158">
          <cell r="A1158" t="str">
            <v>90.A.223</v>
          </cell>
          <cell r="B1158" t="str">
            <v>PINDAUBUNA - Xylopia brasiliensis - árvore, em terreno de boa qualidade</v>
          </cell>
          <cell r="C1158" t="str">
            <v>UN</v>
          </cell>
          <cell r="D1158">
            <v>67.34</v>
          </cell>
          <cell r="E1158">
            <v>37408</v>
          </cell>
        </row>
        <row r="1159">
          <cell r="A1159" t="str">
            <v>90.A.224</v>
          </cell>
          <cell r="B1159" t="str">
            <v>PINDAIBA - Xylopia ermaginata - árvore, em terreno de boa qualidade</v>
          </cell>
          <cell r="C1159" t="str">
            <v>UN</v>
          </cell>
          <cell r="D1159">
            <v>57.98</v>
          </cell>
          <cell r="E1159">
            <v>37408</v>
          </cell>
        </row>
        <row r="1160">
          <cell r="A1160" t="str">
            <v>90.A.225</v>
          </cell>
          <cell r="B1160" t="str">
            <v>PINDAUVUNA - Styrax pohlii - árvore, em terreno de boa qualidade</v>
          </cell>
          <cell r="C1160" t="str">
            <v>UN</v>
          </cell>
          <cell r="D1160">
            <v>67.34</v>
          </cell>
          <cell r="E1160">
            <v>37408</v>
          </cell>
        </row>
        <row r="1161">
          <cell r="A1161" t="str">
            <v>90.A.226</v>
          </cell>
          <cell r="B1161" t="str">
            <v>BRANQUILHO - Sebastiana commersoniana - árvore, em terreno de boa qualidade</v>
          </cell>
          <cell r="C1161" t="str">
            <v>UN</v>
          </cell>
          <cell r="D1161">
            <v>60.07</v>
          </cell>
          <cell r="E1161">
            <v>37408</v>
          </cell>
        </row>
        <row r="1162">
          <cell r="A1162" t="str">
            <v>90.A.227</v>
          </cell>
          <cell r="B1162" t="str">
            <v>SAPUCAINHA - Carpotroche brasiliensis - árvore, em terreno de boa qualidade</v>
          </cell>
          <cell r="C1162" t="str">
            <v>UN</v>
          </cell>
          <cell r="D1162">
            <v>60.56</v>
          </cell>
          <cell r="E1162">
            <v>37408</v>
          </cell>
        </row>
        <row r="1163">
          <cell r="A1163" t="str">
            <v>90.A.228</v>
          </cell>
          <cell r="B1163" t="str">
            <v>MARAVILHA - Mirabilis jalapa - arbusto, em terreno de boa qualidade</v>
          </cell>
          <cell r="C1163" t="str">
            <v>UN</v>
          </cell>
          <cell r="D1163">
            <v>13.82</v>
          </cell>
          <cell r="E1163">
            <v>37408</v>
          </cell>
        </row>
        <row r="1164">
          <cell r="A1164" t="str">
            <v>90.A.229</v>
          </cell>
          <cell r="B1164" t="str">
            <v>FLAMBOYANT-ANÃO - Caesalpina pulcherrima - árvore, em terreno de boa qualidade</v>
          </cell>
          <cell r="C1164" t="str">
            <v>UN</v>
          </cell>
          <cell r="D1164">
            <v>65.16</v>
          </cell>
          <cell r="E1164">
            <v>37408</v>
          </cell>
        </row>
        <row r="1165">
          <cell r="A1165" t="str">
            <v>90.A.230</v>
          </cell>
          <cell r="B1165" t="str">
            <v>IPÊ-AMARELO - Tabebuia vellosoi - árvore, em terreno de boa qualidade</v>
          </cell>
          <cell r="C1165" t="str">
            <v>UN</v>
          </cell>
          <cell r="D1165">
            <v>55.62</v>
          </cell>
          <cell r="E1165">
            <v>37408</v>
          </cell>
        </row>
        <row r="1166">
          <cell r="A1166" t="str">
            <v>90.A.231</v>
          </cell>
          <cell r="B1166" t="str">
            <v>JACARANDÁ - Jacaranda acutifolia hum &amp; bompl - árvore,  em terreno de boa qualidade</v>
          </cell>
          <cell r="C1166" t="str">
            <v>UN</v>
          </cell>
          <cell r="D1166">
            <v>61.2</v>
          </cell>
          <cell r="E1166">
            <v>37408</v>
          </cell>
        </row>
        <row r="1167">
          <cell r="A1167" t="str">
            <v>90.A.232</v>
          </cell>
          <cell r="B1167" t="str">
            <v>FALSO-BARBATIMÃO - Cassia leptophyla - árvore, em terreno de boa qualidade</v>
          </cell>
          <cell r="C1167" t="str">
            <v>UN</v>
          </cell>
          <cell r="D1167">
            <v>94.31</v>
          </cell>
          <cell r="E1167">
            <v>39083</v>
          </cell>
        </row>
        <row r="1168">
          <cell r="A1168" t="str">
            <v>90.A.233</v>
          </cell>
          <cell r="B1168" t="str">
            <v>CANUDO DE PITO - Senna bicapsularis - árvore, em terreno de boa qualidade</v>
          </cell>
          <cell r="C1168" t="str">
            <v>UN</v>
          </cell>
          <cell r="D1168">
            <v>52.23</v>
          </cell>
          <cell r="E1168">
            <v>37408</v>
          </cell>
        </row>
        <row r="1169">
          <cell r="A1169" t="str">
            <v>90.A.234</v>
          </cell>
          <cell r="B1169" t="str">
            <v>CANUDO DE PITO - Carpotroche brasiliensis - árvore, em terreno de boa qualidade</v>
          </cell>
          <cell r="C1169" t="str">
            <v>UN</v>
          </cell>
          <cell r="D1169">
            <v>53.46</v>
          </cell>
          <cell r="E1169">
            <v>37408</v>
          </cell>
        </row>
        <row r="1170">
          <cell r="A1170" t="str">
            <v>90.A.235</v>
          </cell>
          <cell r="B1170" t="str">
            <v>IXORIA - Ixoria coccinea - arbusto, em terreno de boa qualidade</v>
          </cell>
          <cell r="C1170" t="str">
            <v>UN</v>
          </cell>
          <cell r="D1170">
            <v>15.87</v>
          </cell>
          <cell r="E1170">
            <v>37408</v>
          </cell>
        </row>
        <row r="1171">
          <cell r="A1171" t="str">
            <v>90.A.236</v>
          </cell>
          <cell r="B1171" t="str">
            <v>IPOMEA - Ipomea cairica - arbusto, em terreno de boa qualidade</v>
          </cell>
          <cell r="C1171" t="str">
            <v>UN</v>
          </cell>
          <cell r="D1171">
            <v>16.41</v>
          </cell>
          <cell r="E1171">
            <v>38899</v>
          </cell>
        </row>
        <row r="1172">
          <cell r="A1172" t="str">
            <v>90.A.237</v>
          </cell>
          <cell r="B1172" t="str">
            <v>GUAIMBÉ - Philodendron selloum - arbusto, em terreno de boa qualidade</v>
          </cell>
          <cell r="C1172" t="str">
            <v>UN</v>
          </cell>
          <cell r="D1172">
            <v>10.94</v>
          </cell>
          <cell r="E1172">
            <v>37408</v>
          </cell>
        </row>
        <row r="1173">
          <cell r="A1173" t="str">
            <v>90.A.238</v>
          </cell>
          <cell r="B1173" t="str">
            <v>PAU DE INCENSO - Pittosporum tobira - arbusto,  em terreno de boa qualidade</v>
          </cell>
          <cell r="C1173" t="str">
            <v>UN</v>
          </cell>
          <cell r="D1173">
            <v>17.53</v>
          </cell>
          <cell r="E1173">
            <v>37408</v>
          </cell>
        </row>
        <row r="1174">
          <cell r="A1174" t="str">
            <v>90.A.239</v>
          </cell>
          <cell r="B1174" t="str">
            <v>CAPIM DOS PAMPAS - Cortadeira selloana - arbusto, em terreno de boa qualidade</v>
          </cell>
          <cell r="C1174" t="str">
            <v>UN</v>
          </cell>
          <cell r="D1174">
            <v>16.399999999999999</v>
          </cell>
          <cell r="E1174">
            <v>37408</v>
          </cell>
        </row>
        <row r="1175">
          <cell r="A1175" t="str">
            <v>90.A.240</v>
          </cell>
          <cell r="B1175" t="str">
            <v xml:space="preserve">ORELHA DE URSO - Tibouchina grandifolia - arbusto, em terreno de boa qualidade                                                       </v>
          </cell>
          <cell r="C1175" t="str">
            <v>UN</v>
          </cell>
          <cell r="D1175">
            <v>17.89</v>
          </cell>
          <cell r="E1175">
            <v>39083</v>
          </cell>
        </row>
        <row r="1176">
          <cell r="A1176" t="str">
            <v>90.A.241</v>
          </cell>
          <cell r="B1176" t="str">
            <v>CLORÓFITO - Chlophytum comosum  - forração, em terreno de boa qualidade,  cada 30 cm</v>
          </cell>
          <cell r="C1176" t="str">
            <v>M2</v>
          </cell>
          <cell r="D1176">
            <v>17.82</v>
          </cell>
          <cell r="E1176">
            <v>38108</v>
          </cell>
        </row>
        <row r="1177">
          <cell r="A1177" t="str">
            <v>90.A.242</v>
          </cell>
          <cell r="B1177" t="str">
            <v>CÁSSIA DOURADA - Senna polyphylla - árvore, em terreno de boa qualidade</v>
          </cell>
          <cell r="C1177" t="str">
            <v>UN</v>
          </cell>
          <cell r="D1177">
            <v>62.74</v>
          </cell>
          <cell r="E1177">
            <v>37408</v>
          </cell>
        </row>
        <row r="1178">
          <cell r="A1178" t="str">
            <v>90.A.243</v>
          </cell>
          <cell r="B1178" t="str">
            <v>PIRACANTA - Piracantha tortuncana - arbusto, em terreno de boa qualidade</v>
          </cell>
          <cell r="C1178" t="str">
            <v>UN</v>
          </cell>
          <cell r="D1178">
            <v>12.19</v>
          </cell>
          <cell r="E1178">
            <v>37408</v>
          </cell>
        </row>
        <row r="1179">
          <cell r="A1179" t="str">
            <v>90.A.244</v>
          </cell>
          <cell r="B1179" t="str">
            <v>MARANTA CINZA - Ctenanthe setosa - forração, em terreno de boa qualidade,  cada 20 cm</v>
          </cell>
          <cell r="C1179" t="str">
            <v>M2</v>
          </cell>
          <cell r="D1179">
            <v>21.97</v>
          </cell>
          <cell r="E1179">
            <v>37408</v>
          </cell>
        </row>
        <row r="1180">
          <cell r="A1180" t="str">
            <v>90.A.245</v>
          </cell>
          <cell r="B1180" t="str">
            <v xml:space="preserve">ORELHA DE ONÇA - Tibouchina holoseiricea - arbusto, em terreno de boa qualidade                                                       </v>
          </cell>
          <cell r="C1180" t="str">
            <v>UN</v>
          </cell>
          <cell r="D1180">
            <v>11.49</v>
          </cell>
          <cell r="E1180">
            <v>37408</v>
          </cell>
        </row>
        <row r="1181">
          <cell r="A1181" t="str">
            <v>90.A.246</v>
          </cell>
          <cell r="B1181" t="str">
            <v>EQUISETUM - Equisetum giganteum - planta aquática</v>
          </cell>
          <cell r="C1181" t="str">
            <v>DZ</v>
          </cell>
          <cell r="D1181">
            <v>18.260000000000002</v>
          </cell>
          <cell r="E1181">
            <v>37408</v>
          </cell>
        </row>
        <row r="1182">
          <cell r="A1182" t="str">
            <v>90.A.247</v>
          </cell>
          <cell r="B1182" t="str">
            <v>RAINHA-DOS-LAGOS - Pontederea sp - planta aquática</v>
          </cell>
          <cell r="C1182" t="str">
            <v>DZ</v>
          </cell>
          <cell r="D1182">
            <v>46.94</v>
          </cell>
          <cell r="E1182">
            <v>37408</v>
          </cell>
        </row>
        <row r="1183">
          <cell r="A1183" t="str">
            <v>90.A.248</v>
          </cell>
          <cell r="B1183" t="str">
            <v>SAGITÁRIA - Sagitária sp - planta aquática</v>
          </cell>
          <cell r="C1183" t="str">
            <v>DZ</v>
          </cell>
          <cell r="D1183">
            <v>41.18</v>
          </cell>
          <cell r="E1183">
            <v>37408</v>
          </cell>
        </row>
        <row r="1184">
          <cell r="A1184" t="str">
            <v>90.A.249</v>
          </cell>
          <cell r="B1184" t="str">
            <v>SAMAMBAIA - Blechnum brasiliensis - planta aquática</v>
          </cell>
          <cell r="C1184" t="str">
            <v>DZ</v>
          </cell>
          <cell r="D1184">
            <v>46.99</v>
          </cell>
          <cell r="E1184">
            <v>37408</v>
          </cell>
        </row>
        <row r="1185">
          <cell r="A1185" t="str">
            <v>90.A.250</v>
          </cell>
          <cell r="B1185" t="str">
            <v>TABOA - Typha dominguensis - planta aquática</v>
          </cell>
          <cell r="C1185" t="str">
            <v>DZ</v>
          </cell>
          <cell r="D1185">
            <v>19.100000000000001</v>
          </cell>
          <cell r="E1185">
            <v>37408</v>
          </cell>
        </row>
        <row r="1186">
          <cell r="A1186" t="str">
            <v>90.A.251</v>
          </cell>
          <cell r="B1186" t="str">
            <v>Fornecimento e aplicação de seixo rolado</v>
          </cell>
          <cell r="C1186" t="str">
            <v>M3</v>
          </cell>
          <cell r="D1186">
            <v>221.85</v>
          </cell>
          <cell r="E1186">
            <v>36526</v>
          </cell>
        </row>
        <row r="1187">
          <cell r="A1187" t="str">
            <v>90.A.252</v>
          </cell>
          <cell r="B1187" t="str">
            <v>ALFENEIRO - Ligustrum lucidum - árvore, em terreno de boa qualidade PASSOU P/ A TABELA 33 - 18.02.05</v>
          </cell>
          <cell r="C1187" t="str">
            <v>UN</v>
          </cell>
          <cell r="D1187">
            <v>53.93</v>
          </cell>
          <cell r="E1187">
            <v>38108</v>
          </cell>
        </row>
        <row r="1188">
          <cell r="A1188" t="str">
            <v>90.A.253</v>
          </cell>
          <cell r="B1188" t="str">
            <v>CHORÃO / SALGUEIRO - Salyx babylonica - árvore, em terreno de boa qualidade</v>
          </cell>
          <cell r="C1188" t="str">
            <v>UN</v>
          </cell>
          <cell r="D1188">
            <v>82.47</v>
          </cell>
          <cell r="E1188">
            <v>38108</v>
          </cell>
        </row>
        <row r="1189">
          <cell r="A1189" t="str">
            <v>90.A.254</v>
          </cell>
          <cell r="B1189" t="str">
            <v>PINHEIRO - Pinnus elliotis - árvore, em terreno de boa qualidade PASSOU P/ A TABELA 33- 18.02.42</v>
          </cell>
          <cell r="C1189" t="str">
            <v>UN</v>
          </cell>
          <cell r="D1189">
            <v>84.99</v>
          </cell>
          <cell r="E1189">
            <v>38108</v>
          </cell>
        </row>
        <row r="1190">
          <cell r="A1190" t="str">
            <v>90.A.255</v>
          </cell>
          <cell r="B1190" t="str">
            <v>PAU DE CIGARRA - Senna multijuga - árvore,  em terreno de boa qualidade</v>
          </cell>
          <cell r="C1190" t="str">
            <v>UN</v>
          </cell>
          <cell r="D1190">
            <v>79.44</v>
          </cell>
          <cell r="E1190">
            <v>37408</v>
          </cell>
        </row>
        <row r="1191">
          <cell r="A1191" t="str">
            <v>90.A.256</v>
          </cell>
          <cell r="B1191" t="str">
            <v>CAMARÃO - Beloperone guttata - arbusto, em terreno de boa qualidade</v>
          </cell>
          <cell r="C1191" t="str">
            <v>UN</v>
          </cell>
          <cell r="D1191">
            <v>8.9499999999999993</v>
          </cell>
          <cell r="E1191">
            <v>37408</v>
          </cell>
        </row>
        <row r="1192">
          <cell r="A1192" t="str">
            <v>90.A.257</v>
          </cell>
          <cell r="B1192" t="str">
            <v>ANGICO BRANCO - Albizia polycephala - árvore, em terreno de boa qualidade</v>
          </cell>
          <cell r="C1192" t="str">
            <v>UN</v>
          </cell>
          <cell r="D1192">
            <v>56.78</v>
          </cell>
          <cell r="E1192">
            <v>37408</v>
          </cell>
        </row>
        <row r="1193">
          <cell r="A1193" t="str">
            <v>90.A.258</v>
          </cell>
          <cell r="B1193" t="str">
            <v>CEDRO DO BREJO - Cedrela odorata - árvore, em terreno de boa qualidade</v>
          </cell>
          <cell r="C1193" t="str">
            <v>UN</v>
          </cell>
          <cell r="D1193">
            <v>57.01</v>
          </cell>
          <cell r="E1193">
            <v>37408</v>
          </cell>
        </row>
        <row r="1194">
          <cell r="A1194" t="str">
            <v>90.A.259</v>
          </cell>
          <cell r="B1194" t="str">
            <v>CAPIM CHORÃO - Eragrotes curvula - forração, em terreno de boa qualidade</v>
          </cell>
          <cell r="C1194" t="str">
            <v>M2</v>
          </cell>
          <cell r="D1194">
            <v>5.37</v>
          </cell>
          <cell r="E1194">
            <v>37408</v>
          </cell>
        </row>
        <row r="1195">
          <cell r="A1195" t="str">
            <v>90.A.260</v>
          </cell>
          <cell r="B1195" t="str">
            <v>FIGUEIRA - Ficus benjamina - árvore em terreno de boa qualidade PASSOU P/ A TABELA 33- 18.02.17</v>
          </cell>
          <cell r="C1195" t="str">
            <v>UN</v>
          </cell>
          <cell r="D1195">
            <v>78.3</v>
          </cell>
          <cell r="E1195">
            <v>38108</v>
          </cell>
        </row>
        <row r="1196">
          <cell r="A1196" t="str">
            <v>90.A.261</v>
          </cell>
          <cell r="B1196" t="str">
            <v>PALMEIRA CARIOTA - Cariota urens - palmeira, em terreno de boa qualidade</v>
          </cell>
          <cell r="C1196" t="str">
            <v>UN</v>
          </cell>
          <cell r="D1196">
            <v>75.790000000000006</v>
          </cell>
          <cell r="E1196">
            <v>37408</v>
          </cell>
        </row>
        <row r="1197">
          <cell r="A1197" t="str">
            <v>90.A.262</v>
          </cell>
          <cell r="B1197" t="str">
            <v>CORDILINE (BABY) - Cordyline terminalis - arbusto, em terreno de boa qualidade</v>
          </cell>
          <cell r="C1197" t="str">
            <v>UN</v>
          </cell>
          <cell r="D1197">
            <v>20.98</v>
          </cell>
          <cell r="E1197">
            <v>38718</v>
          </cell>
        </row>
        <row r="1198">
          <cell r="A1198" t="str">
            <v>90.A.263</v>
          </cell>
          <cell r="B1198" t="str">
            <v>ALPÍNEA - Alpinea sp - arbusto, em terreno de boa  qualidade</v>
          </cell>
          <cell r="C1198" t="str">
            <v>UN</v>
          </cell>
          <cell r="D1198">
            <v>12</v>
          </cell>
          <cell r="E1198">
            <v>37408</v>
          </cell>
        </row>
        <row r="1199">
          <cell r="A1199" t="str">
            <v>90.A.264</v>
          </cell>
          <cell r="B1199" t="str">
            <v>CTENANTE - Ctenante oppnimaniana - arbusto, em terreno de boa qualidade</v>
          </cell>
          <cell r="C1199" t="str">
            <v>UN</v>
          </cell>
          <cell r="D1199">
            <v>13.98</v>
          </cell>
          <cell r="E1199">
            <v>37408</v>
          </cell>
        </row>
        <row r="1200">
          <cell r="A1200" t="str">
            <v>90.A.265</v>
          </cell>
          <cell r="B1200" t="str">
            <v>COREOPSIS - Coreopsis lanceolata - arbusto, em terreno de boa qualidade</v>
          </cell>
          <cell r="C1200" t="str">
            <v>UN</v>
          </cell>
          <cell r="D1200">
            <v>6.62</v>
          </cell>
          <cell r="E1200">
            <v>38718</v>
          </cell>
        </row>
        <row r="1201">
          <cell r="A1201" t="str">
            <v>90.A.266</v>
          </cell>
          <cell r="B1201" t="str">
            <v>BRASSAIA - Brassaia actinothylla - arbusto, em terreno de boa qualidade</v>
          </cell>
          <cell r="C1201" t="str">
            <v>UN</v>
          </cell>
          <cell r="D1201">
            <v>13.27</v>
          </cell>
          <cell r="E1201">
            <v>37408</v>
          </cell>
        </row>
        <row r="1202">
          <cell r="A1202" t="str">
            <v>90.A.267</v>
          </cell>
          <cell r="B1202" t="str">
            <v>CAPIM CIDREIRA - Andropogon schoenanthus - forração, em terreno de boa qualidade</v>
          </cell>
          <cell r="C1202" t="str">
            <v>M2</v>
          </cell>
          <cell r="D1202">
            <v>5.37</v>
          </cell>
          <cell r="E1202">
            <v>37408</v>
          </cell>
        </row>
        <row r="1203">
          <cell r="A1203" t="str">
            <v>90.A.268</v>
          </cell>
          <cell r="B1203" t="str">
            <v>ALECRIM DE CAMPINAS - Holacalix glazziovii - árvore, em terreno de boa qualidade PASSOU P/ A TABELA 33- 18.02.03</v>
          </cell>
          <cell r="C1203" t="str">
            <v>UN</v>
          </cell>
          <cell r="D1203">
            <v>83.93</v>
          </cell>
          <cell r="E1203">
            <v>38108</v>
          </cell>
        </row>
        <row r="1204">
          <cell r="A1204" t="str">
            <v>90.A.269</v>
          </cell>
          <cell r="B1204" t="str">
            <v>CANELA SASSAFRÁS - Ocotea pretiosa - árvore, em terreno de boa qualidade</v>
          </cell>
          <cell r="C1204" t="str">
            <v>UN</v>
          </cell>
          <cell r="D1204">
            <v>67.34</v>
          </cell>
          <cell r="E1204">
            <v>37408</v>
          </cell>
        </row>
        <row r="1205">
          <cell r="A1205" t="str">
            <v>90.A.270</v>
          </cell>
          <cell r="B1205" t="str">
            <v>CÁSSIA IMPERIAL - Cassia fistula - árvore, em terreno de boa qualidade</v>
          </cell>
          <cell r="C1205" t="str">
            <v>UN</v>
          </cell>
          <cell r="D1205">
            <v>62.74</v>
          </cell>
          <cell r="E1205">
            <v>37408</v>
          </cell>
        </row>
        <row r="1206">
          <cell r="A1206" t="str">
            <v>90.A.271</v>
          </cell>
          <cell r="B1206" t="str">
            <v>POINSETIA - Euphorbia pulchemma wild - arbusto, em terreno de boa qualidade</v>
          </cell>
          <cell r="C1206" t="str">
            <v>UN</v>
          </cell>
          <cell r="D1206">
            <v>11.67</v>
          </cell>
          <cell r="E1206">
            <v>37408</v>
          </cell>
        </row>
        <row r="1207">
          <cell r="A1207" t="str">
            <v>90.A.272</v>
          </cell>
          <cell r="B1207" t="str">
            <v>AGAPANTO - Agapanthus umbelattos - forração, em terreno de boa qualidade</v>
          </cell>
          <cell r="C1207" t="str">
            <v>M2</v>
          </cell>
          <cell r="D1207">
            <v>13.7</v>
          </cell>
          <cell r="E1207">
            <v>36526</v>
          </cell>
        </row>
        <row r="1208">
          <cell r="A1208" t="str">
            <v>90.A.273</v>
          </cell>
          <cell r="B1208" t="str">
            <v>FLAMBOYANT - Poinsiana regia - árvore, em terreno de boa qualidade</v>
          </cell>
          <cell r="C1208" t="str">
            <v>UN</v>
          </cell>
          <cell r="D1208">
            <v>85.77</v>
          </cell>
          <cell r="E1208">
            <v>38108</v>
          </cell>
        </row>
        <row r="1209">
          <cell r="A1209" t="str">
            <v>90.A.274</v>
          </cell>
          <cell r="B1209" t="str">
            <v>UNHA-DE-VACA - Bauhinia purpurea - árvore, em terreno de boa qualidade</v>
          </cell>
          <cell r="C1209" t="str">
            <v>UN</v>
          </cell>
          <cell r="D1209">
            <v>38.06</v>
          </cell>
          <cell r="E1209">
            <v>36526</v>
          </cell>
        </row>
        <row r="1210">
          <cell r="A1210" t="str">
            <v>90.A.275</v>
          </cell>
          <cell r="B1210" t="str">
            <v xml:space="preserve">ALELUIA / CASSIA - Cassia macranthera -árvore, em terreno de boa qualidade </v>
          </cell>
          <cell r="C1210" t="str">
            <v>UN</v>
          </cell>
          <cell r="D1210">
            <v>45.22</v>
          </cell>
          <cell r="E1210">
            <v>36526</v>
          </cell>
        </row>
        <row r="1211">
          <cell r="A1211" t="str">
            <v>90.A.276</v>
          </cell>
          <cell r="B1211" t="str">
            <v>ALELUIA - Cassia speciosa - árvore, em terreno de boa qualidade</v>
          </cell>
          <cell r="C1211" t="str">
            <v>UN</v>
          </cell>
          <cell r="D1211">
            <v>45.22</v>
          </cell>
          <cell r="E1211">
            <v>36526</v>
          </cell>
        </row>
        <row r="1212">
          <cell r="A1212" t="str">
            <v>90.A.277</v>
          </cell>
          <cell r="B1212" t="str">
            <v>CANELA SASSAFRÁS - Ocotea odorifera - árvore, em terreno de boa qualidade</v>
          </cell>
          <cell r="C1212" t="str">
            <v>UN</v>
          </cell>
          <cell r="D1212">
            <v>45.42</v>
          </cell>
          <cell r="E1212">
            <v>36526</v>
          </cell>
        </row>
        <row r="1213">
          <cell r="A1213" t="str">
            <v>90.A.278</v>
          </cell>
          <cell r="B1213" t="str">
            <v>ALAMANDA ARBUSTIVA - Alamanda nerifolia - arbusto, em terreno de boa qualidade</v>
          </cell>
          <cell r="C1213" t="str">
            <v>UN</v>
          </cell>
          <cell r="D1213">
            <v>8.7899999999999991</v>
          </cell>
          <cell r="E1213">
            <v>36526</v>
          </cell>
        </row>
        <row r="1214">
          <cell r="A1214" t="str">
            <v>90.A.279</v>
          </cell>
          <cell r="B1214" t="str">
            <v>HELICONIA - Heliconia lasthispatha - arbusto, em terreno de boa qualidade</v>
          </cell>
          <cell r="C1214" t="str">
            <v>UN</v>
          </cell>
          <cell r="D1214">
            <v>24.74</v>
          </cell>
          <cell r="E1214">
            <v>38718</v>
          </cell>
        </row>
        <row r="1215">
          <cell r="A1215" t="str">
            <v>90.A.280</v>
          </cell>
          <cell r="B1215" t="str">
            <v>QUARESMEIRA ARBUSTIVA - Tibouchina forthergillae - arbusto, em terreno de boa qualidade</v>
          </cell>
          <cell r="C1215" t="str">
            <v>UN</v>
          </cell>
          <cell r="D1215">
            <v>8.7899999999999991</v>
          </cell>
          <cell r="E1215">
            <v>36526</v>
          </cell>
        </row>
        <row r="1216">
          <cell r="A1216" t="str">
            <v>90.A.281</v>
          </cell>
          <cell r="B1216" t="str">
            <v>QUARESMEIRA ARBUSTIVA - Tibouchina semidecandra - arbusto, em terreno de boa qualidade</v>
          </cell>
          <cell r="C1216" t="str">
            <v>UN</v>
          </cell>
          <cell r="D1216">
            <v>8.7899999999999991</v>
          </cell>
          <cell r="E1216">
            <v>36526</v>
          </cell>
        </row>
        <row r="1217">
          <cell r="A1217" t="str">
            <v>90.A.282</v>
          </cell>
          <cell r="B1217" t="str">
            <v>UVA JAPONESA - Hovenia dulcis - árvore, em terreno de boa qualidade</v>
          </cell>
          <cell r="C1217" t="str">
            <v>UN</v>
          </cell>
          <cell r="D1217">
            <v>60.05</v>
          </cell>
          <cell r="E1217">
            <v>37408</v>
          </cell>
        </row>
        <row r="1218">
          <cell r="A1218" t="str">
            <v>90.A.283</v>
          </cell>
          <cell r="B1218" t="str">
            <v>PINGO DE OURO - Duranta repens - forração, em terreno de boa qualidade</v>
          </cell>
          <cell r="C1218" t="str">
            <v>M2</v>
          </cell>
          <cell r="D1218">
            <v>13.47</v>
          </cell>
          <cell r="E1218">
            <v>39083</v>
          </cell>
        </row>
        <row r="1219">
          <cell r="A1219" t="str">
            <v>90.A.284</v>
          </cell>
          <cell r="B1219" t="str">
            <v>MORÉIA-BICOLOR - Dietes bicolor - forração, em terreno de boa qualidade, c/ 80 CM</v>
          </cell>
          <cell r="C1219" t="str">
            <v>M2</v>
          </cell>
          <cell r="D1219">
            <v>10.82</v>
          </cell>
          <cell r="E1219">
            <v>36526</v>
          </cell>
        </row>
        <row r="1220">
          <cell r="A1220" t="str">
            <v>90.A.285</v>
          </cell>
          <cell r="B1220" t="str">
            <v>CINAMOMO - Melia azedarach - árvore, em terreno de boa qualidade</v>
          </cell>
          <cell r="C1220" t="str">
            <v>UN</v>
          </cell>
          <cell r="D1220">
            <v>57.61</v>
          </cell>
          <cell r="E1220">
            <v>37408</v>
          </cell>
        </row>
        <row r="1221">
          <cell r="A1221" t="str">
            <v>90.A.286</v>
          </cell>
          <cell r="B1221" t="str">
            <v>NINFEA - Nymphaea rudgeana - planta aquática</v>
          </cell>
          <cell r="C1221" t="str">
            <v>UN</v>
          </cell>
          <cell r="D1221">
            <v>35.5</v>
          </cell>
          <cell r="E1221">
            <v>37408</v>
          </cell>
        </row>
        <row r="1222">
          <cell r="A1222" t="str">
            <v>90.A.287</v>
          </cell>
          <cell r="B1222" t="str">
            <v>MONSTERA / COSTELA DE ADÃO - Monstera deliciosa - forração em terreno de boa qualidade, a cada 1,0 m</v>
          </cell>
          <cell r="C1222" t="str">
            <v>UN</v>
          </cell>
          <cell r="D1222">
            <v>14.82</v>
          </cell>
          <cell r="E1222">
            <v>38899</v>
          </cell>
        </row>
        <row r="1223">
          <cell r="A1223" t="str">
            <v>90.A.288</v>
          </cell>
          <cell r="B1223" t="str">
            <v>FALSA-IRIS - Morea iridioides - forração em terreno de boa qualidade, a cada 35 cm</v>
          </cell>
          <cell r="C1223" t="str">
            <v>M2</v>
          </cell>
          <cell r="D1223">
            <v>8.4700000000000006</v>
          </cell>
          <cell r="E1223">
            <v>37408</v>
          </cell>
        </row>
        <row r="1224">
          <cell r="A1224" t="str">
            <v>90.A.289</v>
          </cell>
          <cell r="B1224" t="str">
            <v>PROTETOR DE ÁRVORES "ARGOLAS" DET. PR-04</v>
          </cell>
          <cell r="C1224" t="str">
            <v>UN</v>
          </cell>
          <cell r="D1224">
            <v>127.67</v>
          </cell>
          <cell r="E1224">
            <v>37408</v>
          </cell>
        </row>
        <row r="1225">
          <cell r="A1225" t="str">
            <v>90.A.290</v>
          </cell>
          <cell r="B1225" t="str">
            <v>PROTETOR DE ÁRVORES "PARIS" DET. PR-05</v>
          </cell>
          <cell r="C1225" t="str">
            <v>UN</v>
          </cell>
          <cell r="D1225">
            <v>109.06</v>
          </cell>
          <cell r="E1225">
            <v>37408</v>
          </cell>
        </row>
        <row r="1226">
          <cell r="A1226" t="str">
            <v>90.A.291</v>
          </cell>
          <cell r="B1226" t="str">
            <v>PROTETOR DE ÁRVORES  "PARIS" SEM ORLA E SEM HASTES</v>
          </cell>
          <cell r="C1226" t="str">
            <v>UN</v>
          </cell>
          <cell r="D1226">
            <v>71.709999999999994</v>
          </cell>
          <cell r="E1226">
            <v>37408</v>
          </cell>
        </row>
        <row r="1227">
          <cell r="A1227" t="str">
            <v>90.A.292</v>
          </cell>
          <cell r="B1227" t="str">
            <v>Tapiá-guaçu - Alchornea triplinervia - árvore, em terreno de boa qualidade</v>
          </cell>
          <cell r="C1227" t="str">
            <v>UN</v>
          </cell>
          <cell r="D1227">
            <v>53.44</v>
          </cell>
          <cell r="E1227">
            <v>37408</v>
          </cell>
        </row>
        <row r="1228">
          <cell r="A1228" t="str">
            <v>90.A.293</v>
          </cell>
          <cell r="B1228" t="str">
            <v>Fruta de pombo - Tapirira guaianesis - árvore, em terreno de boa qualidade</v>
          </cell>
          <cell r="C1228" t="str">
            <v>UN</v>
          </cell>
          <cell r="D1228">
            <v>63.44</v>
          </cell>
          <cell r="E1228">
            <v>37408</v>
          </cell>
        </row>
        <row r="1229">
          <cell r="A1229" t="str">
            <v>90.A.294</v>
          </cell>
          <cell r="B1229" t="str">
            <v>Peroba - Aspidosperma polyneurom - árvore, em terreno de boa qualidade</v>
          </cell>
          <cell r="C1229" t="str">
            <v>UN</v>
          </cell>
          <cell r="D1229">
            <v>59.63</v>
          </cell>
          <cell r="E1229">
            <v>38718</v>
          </cell>
        </row>
        <row r="1230">
          <cell r="A1230" t="str">
            <v>90.A.295</v>
          </cell>
          <cell r="B1230" t="str">
            <v>Passuaré - Sclerolobium denudatum - árvore, em terreno de boa qualidade</v>
          </cell>
          <cell r="C1230" t="str">
            <v>UN</v>
          </cell>
          <cell r="D1230">
            <v>63.44</v>
          </cell>
          <cell r="E1230">
            <v>37408</v>
          </cell>
        </row>
        <row r="1231">
          <cell r="A1231" t="str">
            <v>90.A.296</v>
          </cell>
          <cell r="B1231" t="str">
            <v>Olho de cabra - Ormosia arborea - árvore, em terreno de boa qualidade</v>
          </cell>
          <cell r="C1231" t="str">
            <v>UN</v>
          </cell>
          <cell r="D1231">
            <v>63.44</v>
          </cell>
          <cell r="E1231">
            <v>37408</v>
          </cell>
        </row>
        <row r="1232">
          <cell r="A1232" t="str">
            <v>90.A.297</v>
          </cell>
          <cell r="B1232" t="str">
            <v>Sacambu - Platymiscium floribundum - árvore, em terreno de boa qualidade</v>
          </cell>
          <cell r="C1232" t="str">
            <v>UN</v>
          </cell>
          <cell r="D1232">
            <v>63.44</v>
          </cell>
          <cell r="E1232">
            <v>37408</v>
          </cell>
        </row>
        <row r="1233">
          <cell r="A1233" t="str">
            <v>90.A.298</v>
          </cell>
          <cell r="B1233" t="str">
            <v>Canela amarela - Ocotea puberula - árvore, em terreno de boa qualidade</v>
          </cell>
          <cell r="C1233" t="str">
            <v>UN</v>
          </cell>
          <cell r="D1233">
            <v>58.44</v>
          </cell>
          <cell r="E1233">
            <v>37408</v>
          </cell>
        </row>
        <row r="1234">
          <cell r="A1234" t="str">
            <v>90.A.299</v>
          </cell>
          <cell r="B1234" t="str">
            <v>Árvores classe 1</v>
          </cell>
          <cell r="C1234" t="str">
            <v>UN</v>
          </cell>
          <cell r="D1234">
            <v>35.619999999999997</v>
          </cell>
          <cell r="E1234">
            <v>38108</v>
          </cell>
        </row>
        <row r="1235">
          <cell r="A1235" t="str">
            <v>90.A.300</v>
          </cell>
          <cell r="B1235" t="str">
            <v>Árvores classe 2</v>
          </cell>
          <cell r="C1235" t="str">
            <v>UN</v>
          </cell>
          <cell r="D1235">
            <v>66.290000000000006</v>
          </cell>
          <cell r="E1235">
            <v>38108</v>
          </cell>
        </row>
        <row r="1236">
          <cell r="A1236" t="str">
            <v>90.A.301</v>
          </cell>
          <cell r="B1236" t="str">
            <v>Arbustos classe 1</v>
          </cell>
          <cell r="C1236" t="str">
            <v>UN</v>
          </cell>
          <cell r="D1236">
            <v>9.57</v>
          </cell>
          <cell r="E1236">
            <v>38108</v>
          </cell>
        </row>
        <row r="1237">
          <cell r="A1237" t="str">
            <v>90.A.302</v>
          </cell>
          <cell r="B1237" t="str">
            <v>Arbustos classe 2</v>
          </cell>
          <cell r="C1237" t="str">
            <v>UN</v>
          </cell>
          <cell r="D1237">
            <v>9.57</v>
          </cell>
          <cell r="E1237">
            <v>38108</v>
          </cell>
        </row>
        <row r="1238">
          <cell r="A1238" t="str">
            <v>90.A.303</v>
          </cell>
          <cell r="B1238" t="str">
            <v>Forração classe 1</v>
          </cell>
          <cell r="C1238" t="str">
            <v>DZ</v>
          </cell>
          <cell r="D1238">
            <v>14.85</v>
          </cell>
          <cell r="E1238">
            <v>38108</v>
          </cell>
        </row>
        <row r="1239">
          <cell r="A1239" t="str">
            <v>90.A.304</v>
          </cell>
          <cell r="B1239" t="str">
            <v>Foração classe 2</v>
          </cell>
          <cell r="C1239" t="str">
            <v>DZ</v>
          </cell>
          <cell r="D1239">
            <v>13.85</v>
          </cell>
          <cell r="E1239">
            <v>38108</v>
          </cell>
        </row>
        <row r="1240">
          <cell r="A1240" t="str">
            <v>90.A.305</v>
          </cell>
          <cell r="B1240" t="str">
            <v>Agave - agave amaericana linn - arbusto, em terreno de boa qualidade</v>
          </cell>
          <cell r="C1240" t="str">
            <v>UN</v>
          </cell>
          <cell r="D1240">
            <v>37.61</v>
          </cell>
          <cell r="E1240">
            <v>38108</v>
          </cell>
        </row>
        <row r="1241">
          <cell r="A1241" t="str">
            <v>90.A.306</v>
          </cell>
          <cell r="B1241" t="str">
            <v>Alfelandra - aphelandra squarrosa - arbusto, em terreno de boa qualidade</v>
          </cell>
          <cell r="C1241" t="str">
            <v>UN</v>
          </cell>
          <cell r="D1241">
            <v>16.68</v>
          </cell>
          <cell r="E1241">
            <v>38108</v>
          </cell>
        </row>
        <row r="1242">
          <cell r="A1242" t="str">
            <v>90.A.307</v>
          </cell>
          <cell r="B1242" t="str">
            <v>Leopardo - belamcanda chinensis - arbusto, em terreno de boa qualidade</v>
          </cell>
          <cell r="C1242" t="str">
            <v>UN</v>
          </cell>
          <cell r="D1242">
            <v>16.39</v>
          </cell>
          <cell r="E1242">
            <v>38108</v>
          </cell>
        </row>
        <row r="1243">
          <cell r="A1243" t="str">
            <v>90.A.308</v>
          </cell>
          <cell r="B1243" t="str">
            <v>Calatéia-zebra - calathea zebrina - forração, em terreno de boa qualidade</v>
          </cell>
          <cell r="C1243" t="str">
            <v>UN</v>
          </cell>
          <cell r="D1243">
            <v>6.65</v>
          </cell>
          <cell r="E1243">
            <v>39083</v>
          </cell>
        </row>
        <row r="1244">
          <cell r="A1244" t="str">
            <v>90.A.309</v>
          </cell>
          <cell r="B1244" t="str">
            <v>Maranta-variegada - ctenathe oppenheimiana - arbusto, em terreno de boa qualidade</v>
          </cell>
          <cell r="C1244" t="str">
            <v>UN</v>
          </cell>
          <cell r="D1244">
            <v>16.53</v>
          </cell>
          <cell r="E1244">
            <v>38108</v>
          </cell>
        </row>
        <row r="1245">
          <cell r="A1245" t="str">
            <v>90.A.310</v>
          </cell>
          <cell r="B1245" t="str">
            <v>Fulcrea - fulcrea - arbusto, em terreno de boa qualidade</v>
          </cell>
          <cell r="C1245" t="str">
            <v>UN</v>
          </cell>
          <cell r="D1245">
            <v>22.98</v>
          </cell>
          <cell r="E1245">
            <v>37408</v>
          </cell>
        </row>
        <row r="1246">
          <cell r="A1246" t="str">
            <v>90.A.311</v>
          </cell>
          <cell r="B1246" t="str">
            <v>Gardênia - gardenia jasminoides - arbusto, em terreno de boa qualidade</v>
          </cell>
          <cell r="C1246" t="str">
            <v>UN</v>
          </cell>
          <cell r="D1246">
            <v>14.65</v>
          </cell>
          <cell r="E1246">
            <v>38108</v>
          </cell>
        </row>
        <row r="1247">
          <cell r="A1247" t="str">
            <v>90.A.312</v>
          </cell>
          <cell r="B1247" t="str">
            <v>Iresine - iresine herbstii hook - arbusto, em terreno de boa qualidade</v>
          </cell>
          <cell r="C1247" t="str">
            <v>UN</v>
          </cell>
          <cell r="D1247">
            <v>13.56</v>
          </cell>
          <cell r="E1247">
            <v>37408</v>
          </cell>
        </row>
        <row r="1248">
          <cell r="A1248" t="str">
            <v>90.A.313</v>
          </cell>
          <cell r="B1248" t="str">
            <v>Léia - leea coccinea - arbusto, em terreno de boa qualidade</v>
          </cell>
          <cell r="C1248" t="str">
            <v>UN</v>
          </cell>
          <cell r="D1248">
            <v>30.46</v>
          </cell>
          <cell r="E1248">
            <v>38108</v>
          </cell>
        </row>
        <row r="1249">
          <cell r="A1249" t="str">
            <v>90.A.314</v>
          </cell>
          <cell r="B1249" t="str">
            <v>Flor-de-São João - pyrostegia venusta - arbusto, em terreno de boa qualidade</v>
          </cell>
          <cell r="C1249" t="str">
            <v>UN</v>
          </cell>
          <cell r="D1249">
            <v>14.55</v>
          </cell>
          <cell r="E1249">
            <v>39083</v>
          </cell>
        </row>
        <row r="1250">
          <cell r="A1250" t="str">
            <v>90.A.315</v>
          </cell>
          <cell r="B1250" t="str">
            <v>Cacto-margarida - lampranthus productus - forração, em terreno de boa qualidade</v>
          </cell>
          <cell r="C1250" t="str">
            <v>M2</v>
          </cell>
          <cell r="D1250">
            <v>18.78</v>
          </cell>
          <cell r="E1250">
            <v>39083</v>
          </cell>
        </row>
        <row r="1251">
          <cell r="A1251" t="str">
            <v>90.A.316</v>
          </cell>
          <cell r="B1251" t="str">
            <v>Palmeira-umbela - cyperus alternifolius linn - forração</v>
          </cell>
          <cell r="C1251" t="str">
            <v>M2</v>
          </cell>
          <cell r="D1251">
            <v>225.77</v>
          </cell>
          <cell r="E1251">
            <v>38108</v>
          </cell>
        </row>
        <row r="1252">
          <cell r="A1252" t="str">
            <v>90.A.317</v>
          </cell>
          <cell r="B1252" t="str">
            <v xml:space="preserve">Bico-de-papagaio - euphorbia pulcherrima willd - arbusto, em terreno de boa qualidade </v>
          </cell>
          <cell r="C1252" t="str">
            <v>UN</v>
          </cell>
          <cell r="D1252">
            <v>13.49</v>
          </cell>
          <cell r="E1252">
            <v>38108</v>
          </cell>
        </row>
        <row r="1253">
          <cell r="A1253" t="str">
            <v>90.A.318</v>
          </cell>
          <cell r="B1253" t="str">
            <v>Corticeira - erythrina crista-galli - árvore, em terreno de boa quailidade</v>
          </cell>
          <cell r="C1253" t="str">
            <v>UN</v>
          </cell>
          <cell r="D1253">
            <v>77.73</v>
          </cell>
          <cell r="E1253">
            <v>38108</v>
          </cell>
        </row>
        <row r="1254">
          <cell r="A1254" t="str">
            <v>90.A.319</v>
          </cell>
          <cell r="B1254" t="str">
            <v xml:space="preserve">Sibipiruna- Caesalpinia peltophoroides- árvores em terreno de boa qualidade </v>
          </cell>
          <cell r="C1254" t="str">
            <v>UN</v>
          </cell>
          <cell r="D1254">
            <v>84.37</v>
          </cell>
          <cell r="E1254">
            <v>38108</v>
          </cell>
        </row>
        <row r="1255">
          <cell r="A1255" t="str">
            <v>90.A.320</v>
          </cell>
          <cell r="B1255" t="str">
            <v xml:space="preserve">GRAMA ESMERALADA - Wild zoysia - forração em terreno de boa qualidade </v>
          </cell>
          <cell r="C1255" t="str">
            <v>M2</v>
          </cell>
          <cell r="D1255">
            <v>6.78</v>
          </cell>
          <cell r="E1255">
            <v>38718</v>
          </cell>
        </row>
        <row r="1256">
          <cell r="A1256" t="str">
            <v>90.A.321</v>
          </cell>
          <cell r="B1256" t="str">
            <v>AGLAIA - Aglaia odorata, árvore, em terreno de boa qualidade</v>
          </cell>
          <cell r="C1256" t="str">
            <v>UN</v>
          </cell>
          <cell r="D1256">
            <v>80.37</v>
          </cell>
          <cell r="E1256">
            <v>39083</v>
          </cell>
        </row>
        <row r="1257">
          <cell r="A1257" t="str">
            <v>90.A.322</v>
          </cell>
          <cell r="B1257" t="str">
            <v>Seixo rolado - marrom, inclusive aplicação</v>
          </cell>
          <cell r="C1257" t="str">
            <v>SACO</v>
          </cell>
          <cell r="D1257">
            <v>15.71</v>
          </cell>
          <cell r="E1257">
            <v>38718</v>
          </cell>
        </row>
        <row r="1258">
          <cell r="A1258" t="str">
            <v>90.A.323</v>
          </cell>
          <cell r="B1258" t="str">
            <v>Casca de pinus, inclusive aplicação</v>
          </cell>
          <cell r="C1258" t="str">
            <v>SACO</v>
          </cell>
          <cell r="D1258">
            <v>10.55</v>
          </cell>
          <cell r="E1258">
            <v>38718</v>
          </cell>
        </row>
        <row r="1259">
          <cell r="A1259" t="str">
            <v>90.A.324</v>
          </cell>
          <cell r="B1259" t="str">
            <v xml:space="preserve">TREPADEIRA - CLASSE I </v>
          </cell>
          <cell r="C1259" t="str">
            <v>UN</v>
          </cell>
          <cell r="D1259">
            <v>13.36</v>
          </cell>
          <cell r="E1259">
            <v>38899</v>
          </cell>
        </row>
        <row r="1260">
          <cell r="A1260" t="str">
            <v>90.A.325</v>
          </cell>
          <cell r="B1260" t="str">
            <v>TREPADEIRA - CLASSE II</v>
          </cell>
          <cell r="C1260" t="str">
            <v>UN</v>
          </cell>
          <cell r="D1260">
            <v>15.54</v>
          </cell>
          <cell r="E1260">
            <v>38718</v>
          </cell>
        </row>
        <row r="1261">
          <cell r="A1261" t="str">
            <v>90.A.326</v>
          </cell>
          <cell r="B1261" t="str">
            <v xml:space="preserve">Tumbérgia - Thumbergias diversas - arbusto, em terreno de boa qualidade </v>
          </cell>
          <cell r="C1261" t="str">
            <v>CX</v>
          </cell>
          <cell r="D1261">
            <v>9.06</v>
          </cell>
          <cell r="E1261">
            <v>38108</v>
          </cell>
        </row>
        <row r="1262">
          <cell r="A1262" t="str">
            <v>90.A.327</v>
          </cell>
          <cell r="B1262" t="str">
            <v>Agave - agave attenuata - arbusto , em terreno de boa qualidade</v>
          </cell>
          <cell r="C1262" t="str">
            <v>UN</v>
          </cell>
          <cell r="D1262">
            <v>17.260000000000002</v>
          </cell>
          <cell r="E1262">
            <v>38108</v>
          </cell>
        </row>
        <row r="1263">
          <cell r="A1263" t="str">
            <v>90.A.328</v>
          </cell>
          <cell r="B1263" t="str">
            <v xml:space="preserve">Piriquito vermelho - alternanthera ficoidea - forração em terreno de boa qualidade </v>
          </cell>
          <cell r="C1263" t="str">
            <v>CX</v>
          </cell>
          <cell r="D1263">
            <v>11.24</v>
          </cell>
          <cell r="E1263">
            <v>38108</v>
          </cell>
        </row>
        <row r="1264">
          <cell r="A1264" t="str">
            <v>90.A.329</v>
          </cell>
          <cell r="B1264" t="str">
            <v xml:space="preserve">Amendoim ornamental  ou rasteiro - Arachis repens - forração em terreno de boa qualidade </v>
          </cell>
          <cell r="C1264" t="str">
            <v>M2</v>
          </cell>
          <cell r="D1264">
            <v>13.45</v>
          </cell>
          <cell r="E1264">
            <v>39083</v>
          </cell>
        </row>
        <row r="1265">
          <cell r="A1265" t="str">
            <v>90.A.330</v>
          </cell>
          <cell r="B1265" t="str">
            <v>Azulzinha - Evolvulus glomeratus - forração em terreno de boa qualidade</v>
          </cell>
          <cell r="C1265" t="str">
            <v>CX</v>
          </cell>
          <cell r="D1265">
            <v>11.67</v>
          </cell>
          <cell r="E1265">
            <v>38108</v>
          </cell>
        </row>
        <row r="1266">
          <cell r="A1266" t="str">
            <v>90.A.331</v>
          </cell>
          <cell r="B1266" t="str">
            <v xml:space="preserve">Turnera - Turnera vemifolia - forração de terreno de boa qualidade </v>
          </cell>
          <cell r="C1266" t="str">
            <v>UN</v>
          </cell>
          <cell r="D1266">
            <v>6.84</v>
          </cell>
          <cell r="E1266">
            <v>38718</v>
          </cell>
        </row>
        <row r="1267">
          <cell r="A1267" t="str">
            <v>90.A.332</v>
          </cell>
          <cell r="B1267" t="str">
            <v xml:space="preserve">Formio - Formio Variegato  -arbusto, em terreno de boa qualidade </v>
          </cell>
          <cell r="C1267" t="str">
            <v>UN</v>
          </cell>
          <cell r="D1267">
            <v>21.98</v>
          </cell>
          <cell r="E1267">
            <v>38718</v>
          </cell>
        </row>
        <row r="1268">
          <cell r="A1268" t="str">
            <v>90.A.333</v>
          </cell>
          <cell r="B1268" t="str">
            <v xml:space="preserve">Formio - Formio Vermelho  - arbusto, em terreno de boa qualidade </v>
          </cell>
          <cell r="C1268" t="str">
            <v>UN</v>
          </cell>
          <cell r="D1268">
            <v>21.98</v>
          </cell>
          <cell r="E1268">
            <v>38718</v>
          </cell>
        </row>
        <row r="1269">
          <cell r="A1269" t="str">
            <v>90.A.334</v>
          </cell>
          <cell r="B1269" t="str">
            <v xml:space="preserve">Setecresea -  Setecresea purpera - forração em terreno de boa qualidade </v>
          </cell>
          <cell r="C1269" t="str">
            <v>UN</v>
          </cell>
          <cell r="D1269">
            <v>6.56</v>
          </cell>
          <cell r="E1269">
            <v>38718</v>
          </cell>
        </row>
        <row r="1270">
          <cell r="A1270" t="str">
            <v>90.A.335</v>
          </cell>
          <cell r="B1270" t="str">
            <v xml:space="preserve">Camarão vermelho - Justícia brandegeana  - arbusto, em terreno de boa qualidade </v>
          </cell>
          <cell r="C1270" t="str">
            <v>UN</v>
          </cell>
          <cell r="D1270">
            <v>7.22</v>
          </cell>
          <cell r="E1270">
            <v>39083</v>
          </cell>
        </row>
        <row r="1271">
          <cell r="A1271" t="str">
            <v>90.A.336</v>
          </cell>
          <cell r="B1271" t="str">
            <v>Singônio - Syngonium podophyllum - forração, em terreno de boa qualidade</v>
          </cell>
          <cell r="C1271" t="str">
            <v>UN</v>
          </cell>
          <cell r="D1271">
            <v>5.82</v>
          </cell>
          <cell r="E1271">
            <v>39083</v>
          </cell>
        </row>
        <row r="1272">
          <cell r="A1272" t="str">
            <v>90.A.337</v>
          </cell>
          <cell r="B1272" t="str">
            <v>VEDÉLIA - Sphagneticola trilobata - forração, em terreno de boa qualidade</v>
          </cell>
          <cell r="C1272" t="str">
            <v>UN</v>
          </cell>
          <cell r="D1272">
            <v>5.73</v>
          </cell>
          <cell r="E1272">
            <v>39083</v>
          </cell>
        </row>
        <row r="1273">
          <cell r="A1273" t="str">
            <v>90.A.338</v>
          </cell>
          <cell r="B1273" t="str">
            <v>HERA - Hedera canariensis- forração, em terreno de boa qualidade</v>
          </cell>
          <cell r="C1273" t="str">
            <v>UN</v>
          </cell>
          <cell r="D1273">
            <v>5.78</v>
          </cell>
          <cell r="E1273">
            <v>39083</v>
          </cell>
        </row>
        <row r="1274">
          <cell r="A1274" t="str">
            <v>90.A.339</v>
          </cell>
          <cell r="B1274" t="str">
            <v>MARANTA ZEBRADA - Tenante burle-marxii - forração, em terreno de boa qualidade</v>
          </cell>
          <cell r="C1274" t="str">
            <v>UN</v>
          </cell>
          <cell r="D1274">
            <v>6.75</v>
          </cell>
          <cell r="E1274">
            <v>39083</v>
          </cell>
        </row>
        <row r="1275">
          <cell r="A1275" t="str">
            <v>90.A.340</v>
          </cell>
          <cell r="B1275" t="str">
            <v>QUARESMEIRA-ROSA - Tibouchina granulosa - árvore, em terreno de boa qualidade</v>
          </cell>
          <cell r="C1275" t="str">
            <v>UN</v>
          </cell>
          <cell r="D1275">
            <v>73.55</v>
          </cell>
          <cell r="E1275">
            <v>38899</v>
          </cell>
        </row>
        <row r="1276">
          <cell r="A1276" t="str">
            <v>90.A.341</v>
          </cell>
          <cell r="B1276" t="str">
            <v>SOMBRINHA CHINESA - Cyperus alternifolius - arbusto, em terreno de boa qualidade</v>
          </cell>
          <cell r="C1276" t="str">
            <v xml:space="preserve">UN </v>
          </cell>
          <cell r="D1276">
            <v>33.08</v>
          </cell>
          <cell r="E1276">
            <v>39083</v>
          </cell>
        </row>
        <row r="1277">
          <cell r="A1277" t="str">
            <v>90.A.342</v>
          </cell>
          <cell r="B1277" t="str">
            <v>GENGIBRE AZUL - Dichorisandra ihyrsiflora, arbusto, em terreno de boa qualidade</v>
          </cell>
          <cell r="C1277" t="str">
            <v xml:space="preserve">UN </v>
          </cell>
          <cell r="D1277">
            <v>19.62</v>
          </cell>
          <cell r="E1277">
            <v>39083</v>
          </cell>
        </row>
        <row r="1278">
          <cell r="A1278" t="str">
            <v>90.A.343</v>
          </cell>
          <cell r="B1278" t="str">
            <v>MUDA ARVORE CLASSE 1 - 2,50m - para protetor triangular</v>
          </cell>
          <cell r="C1278" t="str">
            <v xml:space="preserve">UN </v>
          </cell>
          <cell r="D1278">
            <v>84.84</v>
          </cell>
          <cell r="E1278">
            <v>38899</v>
          </cell>
        </row>
        <row r="1279">
          <cell r="A1279" t="str">
            <v>90.A.344</v>
          </cell>
          <cell r="B1279" t="str">
            <v>Protetor de árvore metálico de seção triangular - chapa aço galvanizado de 1,00mm</v>
          </cell>
          <cell r="C1279" t="str">
            <v xml:space="preserve">UN </v>
          </cell>
          <cell r="D1279">
            <v>132.72</v>
          </cell>
          <cell r="E1279">
            <v>38899</v>
          </cell>
        </row>
        <row r="1280">
          <cell r="A1280" t="str">
            <v>90.A.345</v>
          </cell>
          <cell r="B1280" t="str">
            <v>Destocamento manual, inclusive remoção de raízes e transporte - diametro  10,01 a 30,00 cm</v>
          </cell>
          <cell r="C1280" t="str">
            <v xml:space="preserve">UN </v>
          </cell>
          <cell r="D1280">
            <v>31.15</v>
          </cell>
          <cell r="E1280">
            <v>39083</v>
          </cell>
        </row>
        <row r="1281">
          <cell r="A1281" t="str">
            <v>90.A.346</v>
          </cell>
          <cell r="B1281" t="str">
            <v>Destocamento manual, inclusive remoção de raízes e transporte - diametro  30,01 a 50,00 cm</v>
          </cell>
          <cell r="C1281" t="str">
            <v xml:space="preserve">UN </v>
          </cell>
          <cell r="D1281">
            <v>55.75</v>
          </cell>
          <cell r="E1281">
            <v>39083</v>
          </cell>
        </row>
        <row r="1282">
          <cell r="A1282" t="str">
            <v>90.A.347</v>
          </cell>
          <cell r="B1282" t="str">
            <v>Destocamento manual, inclusive remoção de raízes e transporte - diametro  acima de 50,00 cm</v>
          </cell>
          <cell r="C1282" t="str">
            <v xml:space="preserve">UN </v>
          </cell>
          <cell r="D1282">
            <v>80.709999999999994</v>
          </cell>
          <cell r="E1282">
            <v>39083</v>
          </cell>
        </row>
        <row r="1283">
          <cell r="A1283" t="str">
            <v>90.A.348</v>
          </cell>
          <cell r="B1283" t="str">
            <v>GUAIMBÊ TREPADEIRA - Phillodendron radiatum - arbusto, em terreno de boa qualidade</v>
          </cell>
          <cell r="C1283" t="str">
            <v xml:space="preserve">UN </v>
          </cell>
          <cell r="D1283">
            <v>24.04</v>
          </cell>
          <cell r="E1283">
            <v>38899</v>
          </cell>
        </row>
        <row r="1284">
          <cell r="A1284" t="str">
            <v>90.A.349</v>
          </cell>
          <cell r="B1284" t="str">
            <v>INHAME - Colocasia esculenta, foração em terreno de boa qualidade</v>
          </cell>
          <cell r="C1284" t="str">
            <v>M2</v>
          </cell>
          <cell r="D1284">
            <v>92.45</v>
          </cell>
          <cell r="E1284">
            <v>39083</v>
          </cell>
        </row>
        <row r="1285">
          <cell r="A1285" t="str">
            <v>90.A.350</v>
          </cell>
          <cell r="B1285" t="str">
            <v>MARANTA CINZA - Ctenanthe setosa, foração em terreno de boa qualidade esp. 0,30 m</v>
          </cell>
          <cell r="C1285" t="str">
            <v>M2</v>
          </cell>
          <cell r="D1285">
            <v>14.68</v>
          </cell>
          <cell r="E1285">
            <v>39083</v>
          </cell>
        </row>
        <row r="1286">
          <cell r="A1286" t="str">
            <v>90.A.351</v>
          </cell>
          <cell r="B1286" t="str">
            <v>IPÊ ROXO - Muda com DAP igual ou maior que 5,0 cm</v>
          </cell>
          <cell r="C1286" t="str">
            <v xml:space="preserve">UN </v>
          </cell>
          <cell r="D1286">
            <v>188.3</v>
          </cell>
          <cell r="E1286">
            <v>38899</v>
          </cell>
        </row>
        <row r="1287">
          <cell r="A1287" t="str">
            <v>90.A.352</v>
          </cell>
          <cell r="B1287" t="str">
            <v>PAU FERRO - Muda com DAP igual ou maior que 5,0 cm</v>
          </cell>
          <cell r="C1287" t="str">
            <v xml:space="preserve">UN </v>
          </cell>
          <cell r="D1287">
            <v>242.1</v>
          </cell>
          <cell r="E1287">
            <v>38899</v>
          </cell>
        </row>
        <row r="1288">
          <cell r="A1288" t="str">
            <v>90.A.353</v>
          </cell>
          <cell r="B1288" t="str">
            <v>SIBIPIRUNA - Muda com DAP igual ou maior que 5,0 cm</v>
          </cell>
          <cell r="C1288" t="str">
            <v xml:space="preserve">UN </v>
          </cell>
          <cell r="D1288">
            <v>179.95</v>
          </cell>
          <cell r="E1288">
            <v>38899</v>
          </cell>
        </row>
        <row r="1289">
          <cell r="A1289" t="str">
            <v>90.A.354</v>
          </cell>
          <cell r="B1289" t="str">
            <v>QUARESMEIRA ROXA - Muda com DAP igual ou maior que 5,0 cm</v>
          </cell>
          <cell r="C1289" t="str">
            <v xml:space="preserve">UN </v>
          </cell>
          <cell r="D1289">
            <v>170.78</v>
          </cell>
          <cell r="E1289">
            <v>38899</v>
          </cell>
        </row>
        <row r="1290">
          <cell r="A1290" t="str">
            <v>90.A.355</v>
          </cell>
          <cell r="B1290" t="str">
            <v>GENGIBRE VERMELHO - Alpinia Purpurata - arbusto com + ou - 0,50 m, em terreno de boa qualidade</v>
          </cell>
          <cell r="C1290" t="str">
            <v xml:space="preserve">UN </v>
          </cell>
          <cell r="D1290">
            <v>15.24</v>
          </cell>
          <cell r="E1290">
            <v>39083</v>
          </cell>
        </row>
        <row r="1291">
          <cell r="A1291" t="str">
            <v>90.A.356</v>
          </cell>
          <cell r="B1291" t="str">
            <v>FARINHA SECA - Albizia Hassleri - árvore, com + ou - 2,50 m, em terreno de boa qualidade</v>
          </cell>
          <cell r="C1291" t="str">
            <v xml:space="preserve">UN </v>
          </cell>
          <cell r="D1291">
            <v>115.37</v>
          </cell>
          <cell r="E1291">
            <v>39083</v>
          </cell>
        </row>
        <row r="1292">
          <cell r="A1292" t="str">
            <v>90.A.357</v>
          </cell>
          <cell r="B1292" t="str">
            <v>CAPIM DOS PAMPAS - Colocasia selloana, herbáceas em terreno de boa qualidade esp. 0,50 m</v>
          </cell>
          <cell r="C1292" t="str">
            <v>M2</v>
          </cell>
          <cell r="D1292">
            <v>49.22</v>
          </cell>
          <cell r="E1292">
            <v>39083</v>
          </cell>
        </row>
        <row r="1293">
          <cell r="A1293" t="str">
            <v>90.A.358</v>
          </cell>
          <cell r="B1293" t="str">
            <v>GENGIBRE AZUL - Dichorisandra thysiflora, herbáceas em terreno de boa qualidade esp. 0,30 m</v>
          </cell>
          <cell r="C1293" t="str">
            <v>M2</v>
          </cell>
          <cell r="D1293">
            <v>72.599999999999994</v>
          </cell>
          <cell r="E1293">
            <v>38899</v>
          </cell>
        </row>
        <row r="1294">
          <cell r="A1294" t="str">
            <v>90.A.359</v>
          </cell>
          <cell r="B1294" t="str">
            <v>GUAIMBÊ - Phillodendron bipinnatifidum - Colocasia selloana, arbustos em terreno de boa qualidade</v>
          </cell>
          <cell r="C1294" t="str">
            <v xml:space="preserve">UN </v>
          </cell>
          <cell r="D1294">
            <v>16.02</v>
          </cell>
          <cell r="E1294">
            <v>39083</v>
          </cell>
        </row>
        <row r="1295">
          <cell r="A1295" t="str">
            <v>90.A.360</v>
          </cell>
          <cell r="B1295" t="str">
            <v>CAROBA - Jacaranda Cuspidifolia, árvores, em terreno de boa qualidade</v>
          </cell>
          <cell r="C1295" t="str">
            <v xml:space="preserve">UN </v>
          </cell>
          <cell r="D1295">
            <v>0</v>
          </cell>
          <cell r="E1295">
            <v>39083</v>
          </cell>
        </row>
        <row r="1296">
          <cell r="A1296" t="str">
            <v>90.A.361</v>
          </cell>
          <cell r="B1296" t="str">
            <v>TUMBERGIA AZUL - Thumbergia erecta, arbusto, em terreno de boa qualidade</v>
          </cell>
          <cell r="C1296" t="str">
            <v xml:space="preserve">UN </v>
          </cell>
          <cell r="D1296">
            <v>0</v>
          </cell>
          <cell r="E1296">
            <v>39083</v>
          </cell>
        </row>
        <row r="1297">
          <cell r="A1297" t="str">
            <v>90.A.362</v>
          </cell>
          <cell r="B1297" t="str">
            <v>ALAMANDA AMARELA - Alamanda cathartica - arbusto, em terreno de boa qualidade</v>
          </cell>
          <cell r="C1297" t="str">
            <v xml:space="preserve">UN </v>
          </cell>
          <cell r="D1297">
            <v>0</v>
          </cell>
          <cell r="E1297">
            <v>39083</v>
          </cell>
        </row>
        <row r="1298">
          <cell r="A1298" t="str">
            <v>90.A.363</v>
          </cell>
          <cell r="B1298" t="str">
            <v>JASMIM  ITALIANO - Jasmim Grandiforum - arbusto, em terreno de boa qualidade</v>
          </cell>
          <cell r="C1298" t="str">
            <v xml:space="preserve">UN </v>
          </cell>
          <cell r="D1298">
            <v>0</v>
          </cell>
          <cell r="E1298">
            <v>39083</v>
          </cell>
        </row>
        <row r="1299">
          <cell r="A1299" t="str">
            <v>90.A.364</v>
          </cell>
          <cell r="B1299" t="str">
            <v>PAU DE VIOLA - Cytharexyllum myrianthum - árvore, em terreno de boa qualidade</v>
          </cell>
          <cell r="C1299" t="str">
            <v xml:space="preserve">UN </v>
          </cell>
          <cell r="D1299">
            <v>78.64</v>
          </cell>
          <cell r="E1299">
            <v>39083</v>
          </cell>
        </row>
        <row r="1300">
          <cell r="A1300" t="str">
            <v>90.A.365</v>
          </cell>
          <cell r="B1300" t="str">
            <v>FALSA VINHA/CISSUS - Parthenocissus tricuspidata - trepadeira, em terreno de boa qualidade</v>
          </cell>
          <cell r="C1300" t="str">
            <v xml:space="preserve">UN </v>
          </cell>
          <cell r="D1300">
            <v>6.61</v>
          </cell>
          <cell r="E1300">
            <v>39083</v>
          </cell>
        </row>
        <row r="1301">
          <cell r="A1301" t="str">
            <v>90.A.366</v>
          </cell>
          <cell r="B1301" t="str">
            <v>JASMIM DOS POETAS - Jasminum polyanthum - trepadeita, em terreno de boa qualidade</v>
          </cell>
          <cell r="C1301" t="str">
            <v xml:space="preserve">UN </v>
          </cell>
          <cell r="D1301">
            <v>23.61</v>
          </cell>
          <cell r="E1301">
            <v>39083</v>
          </cell>
        </row>
        <row r="1302">
          <cell r="A1302" t="str">
            <v>90.A.367</v>
          </cell>
          <cell r="B1302" t="str">
            <v>Material e mão-de-obra para plantação de árvores (sem a muda)</v>
          </cell>
          <cell r="C1302" t="str">
            <v xml:space="preserve">UN </v>
          </cell>
          <cell r="D1302">
            <v>41.98</v>
          </cell>
          <cell r="E1302">
            <v>39083</v>
          </cell>
        </row>
        <row r="1303">
          <cell r="A1303" t="str">
            <v>90.A.368</v>
          </cell>
          <cell r="B1303" t="str">
            <v>Material e mão-de-obra para plantação de arbustos (sem a muda)</v>
          </cell>
          <cell r="C1303" t="str">
            <v xml:space="preserve">UN </v>
          </cell>
          <cell r="D1303">
            <v>5.21</v>
          </cell>
          <cell r="E1303">
            <v>39083</v>
          </cell>
        </row>
        <row r="1304">
          <cell r="A1304" t="str">
            <v>90.A.369</v>
          </cell>
          <cell r="B1304" t="str">
            <v>Material e mão-de-obra para plantação de forração (sem a muda)</v>
          </cell>
          <cell r="C1304" t="str">
            <v>M2</v>
          </cell>
          <cell r="D1304">
            <v>5.28</v>
          </cell>
          <cell r="E1304">
            <v>39083</v>
          </cell>
        </row>
        <row r="1305">
          <cell r="A1305" t="str">
            <v>98.A.000</v>
          </cell>
          <cell r="B1305" t="str">
            <v>Consolidação - Reflorestamento</v>
          </cell>
          <cell r="C1305">
            <v>0</v>
          </cell>
          <cell r="D1305">
            <v>0</v>
          </cell>
          <cell r="E1305">
            <v>0</v>
          </cell>
        </row>
        <row r="1306">
          <cell r="A1306" t="str">
            <v>98.A.001</v>
          </cell>
          <cell r="B1306" t="str">
            <v>Reflorestamento</v>
          </cell>
          <cell r="C1306" t="str">
            <v>HA</v>
          </cell>
          <cell r="D1306">
            <v>5216.74</v>
          </cell>
          <cell r="E1306">
            <v>37408</v>
          </cell>
        </row>
        <row r="1307">
          <cell r="A1307" t="str">
            <v>98.A.002</v>
          </cell>
          <cell r="B1307" t="str">
            <v>Replantio, até 10%, reflorestamento de áreas verdes, consolidação - 360 dias</v>
          </cell>
          <cell r="C1307" t="str">
            <v>GL</v>
          </cell>
          <cell r="D1307">
            <v>521.66999999999996</v>
          </cell>
          <cell r="E1307">
            <v>37408</v>
          </cell>
        </row>
        <row r="1308">
          <cell r="A1308" t="str">
            <v>98.A.003</v>
          </cell>
          <cell r="B1308" t="str">
            <v>Replantio, 10,01 A 15%, reflorestamento de áreas verdes, consolidação - 360 dias</v>
          </cell>
          <cell r="C1308" t="str">
            <v>GL</v>
          </cell>
          <cell r="D1308">
            <v>260.83</v>
          </cell>
          <cell r="E1308">
            <v>37408</v>
          </cell>
        </row>
        <row r="1309">
          <cell r="A1309" t="str">
            <v>98.A.004</v>
          </cell>
          <cell r="B1309" t="str">
            <v>Replantio, 15,01 A 20%, reflorestamento de áreas verdes, consolidação - 360 dias</v>
          </cell>
          <cell r="C1309" t="str">
            <v>GL</v>
          </cell>
          <cell r="D1309">
            <v>260.83</v>
          </cell>
          <cell r="E1309">
            <v>37408</v>
          </cell>
        </row>
        <row r="1310">
          <cell r="A1310" t="str">
            <v>98.A.005</v>
          </cell>
          <cell r="B1310" t="str">
            <v>Replantio, 20,01 A 25%, reflorestamento de áreas verdes, consolidação - 360 dias</v>
          </cell>
          <cell r="C1310" t="str">
            <v>HA</v>
          </cell>
          <cell r="D1310">
            <v>260.83</v>
          </cell>
          <cell r="E1310">
            <v>37408</v>
          </cell>
        </row>
        <row r="1311">
          <cell r="A1311" t="str">
            <v>98.A.006</v>
          </cell>
          <cell r="B1311" t="str">
            <v>Reflorestamento - Pq. Pinheirinho d'água</v>
          </cell>
          <cell r="C1311" t="str">
            <v>HA</v>
          </cell>
          <cell r="D1311">
            <v>6549.74</v>
          </cell>
          <cell r="E1311">
            <v>37408</v>
          </cell>
        </row>
        <row r="1312">
          <cell r="A1312" t="str">
            <v>98.A.007</v>
          </cell>
          <cell r="B1312" t="str">
            <v>Replantio, até 10%, reflorestamento áreas verdes, consol. - 360 dias Pq. Pinheiro d'água</v>
          </cell>
          <cell r="C1312" t="str">
            <v>GL</v>
          </cell>
          <cell r="D1312">
            <v>2547.9</v>
          </cell>
          <cell r="E1312">
            <v>37408</v>
          </cell>
        </row>
        <row r="1313">
          <cell r="A1313" t="str">
            <v>98.A.008</v>
          </cell>
          <cell r="B1313" t="str">
            <v>Replantio, 10,01 A 15%, reflorestamento de áreas verdes, consol. - 360 dias Pq. Pinheiro d'água</v>
          </cell>
          <cell r="C1313" t="str">
            <v>GL</v>
          </cell>
          <cell r="D1313">
            <v>1273.95</v>
          </cell>
          <cell r="E1313">
            <v>37408</v>
          </cell>
        </row>
        <row r="1314">
          <cell r="A1314" t="str">
            <v>98.A.009</v>
          </cell>
          <cell r="B1314" t="str">
            <v>Replantio, 15,01 A 20%, reflorestamento de áreas verdes, consol. - 360 dias Pq. Pinheiro d'água</v>
          </cell>
          <cell r="C1314" t="str">
            <v>GL</v>
          </cell>
          <cell r="D1314">
            <v>1273.95</v>
          </cell>
          <cell r="E1314">
            <v>37408</v>
          </cell>
        </row>
        <row r="1315">
          <cell r="A1315" t="str">
            <v>98.A.010</v>
          </cell>
          <cell r="B1315" t="str">
            <v>Replantio, 20,01 A 25%, reflorestamento de áreas verdes, consol. - 360 dias Pq. Pinheiro d'água</v>
          </cell>
          <cell r="C1315" t="str">
            <v>GL</v>
          </cell>
          <cell r="D1315">
            <v>1273.95</v>
          </cell>
          <cell r="E1315">
            <v>37408</v>
          </cell>
        </row>
        <row r="1316">
          <cell r="A1316" t="str">
            <v>99.A.001</v>
          </cell>
          <cell r="B1316" t="str">
            <v>Irrigação - período de consolidação (90 dias)</v>
          </cell>
          <cell r="C1316" t="str">
            <v>M2</v>
          </cell>
          <cell r="D1316">
            <v>2.1800000000000002</v>
          </cell>
          <cell r="E1316">
            <v>38718</v>
          </cell>
        </row>
        <row r="1317">
          <cell r="A1317" t="str">
            <v>99.A.002</v>
          </cell>
          <cell r="B1317" t="str">
            <v>Corte De Gramado - período de consolidação (90 dias)</v>
          </cell>
          <cell r="C1317" t="str">
            <v>HA</v>
          </cell>
          <cell r="D1317">
            <v>153.13999999999999</v>
          </cell>
          <cell r="E1317">
            <v>37408</v>
          </cell>
        </row>
        <row r="1318">
          <cell r="A1318" t="str">
            <v>99.A.003</v>
          </cell>
          <cell r="B1318" t="str">
            <v>Despraguejamento - período de consolidação (90 dias)</v>
          </cell>
          <cell r="C1318" t="str">
            <v>M2</v>
          </cell>
          <cell r="D1318">
            <v>0.17</v>
          </cell>
          <cell r="E1318">
            <v>38718</v>
          </cell>
        </row>
        <row r="1319">
          <cell r="A1319" t="str">
            <v>99.A.005</v>
          </cell>
          <cell r="B1319" t="str">
            <v>Replantio, até 10% fornec mudas, consolidação - Pq V Rodeio</v>
          </cell>
          <cell r="C1319" t="str">
            <v>GL</v>
          </cell>
          <cell r="D1319">
            <v>2878.6</v>
          </cell>
          <cell r="E1319">
            <v>35431</v>
          </cell>
        </row>
        <row r="1320">
          <cell r="A1320" t="str">
            <v>99.A.006</v>
          </cell>
          <cell r="B1320" t="str">
            <v>Replantio, 10,01 a 15% fornec mudas, consolidação - Pq V Rodeio</v>
          </cell>
          <cell r="C1320" t="str">
            <v>GL</v>
          </cell>
          <cell r="D1320">
            <v>1439.3</v>
          </cell>
          <cell r="E1320">
            <v>35431</v>
          </cell>
        </row>
        <row r="1321">
          <cell r="A1321" t="str">
            <v>99.A.007</v>
          </cell>
          <cell r="B1321" t="str">
            <v>Replantio, 15,01 a 20% fornec mudas, consolidação - Pq V Rodeio</v>
          </cell>
          <cell r="C1321" t="str">
            <v>GL</v>
          </cell>
          <cell r="D1321">
            <v>1439.3</v>
          </cell>
          <cell r="E1321">
            <v>35431</v>
          </cell>
        </row>
        <row r="1322">
          <cell r="A1322" t="str">
            <v>99.A.008</v>
          </cell>
          <cell r="B1322" t="str">
            <v>Replantio, 20,01 a 25% fornec mudas, consolidação - Pq V Rodeio</v>
          </cell>
          <cell r="C1322" t="str">
            <v>GL</v>
          </cell>
          <cell r="D1322">
            <v>1439.3</v>
          </cell>
          <cell r="E1322">
            <v>35431</v>
          </cell>
        </row>
        <row r="1323">
          <cell r="A1323" t="str">
            <v>99.A.009</v>
          </cell>
          <cell r="B1323" t="str">
            <v>Replantio, até 10% fornec mudas, consolidação - Pç Filhos da Terra</v>
          </cell>
          <cell r="C1323" t="str">
            <v>GL</v>
          </cell>
          <cell r="D1323">
            <v>1092.32</v>
          </cell>
          <cell r="E1323">
            <v>35431</v>
          </cell>
        </row>
        <row r="1324">
          <cell r="A1324" t="str">
            <v>99.A.010</v>
          </cell>
          <cell r="B1324" t="str">
            <v>Replantio, 10,01 a 15% fornec mudas, consolidação-Pç Filhos da Terra</v>
          </cell>
          <cell r="C1324" t="str">
            <v>GL</v>
          </cell>
          <cell r="D1324">
            <v>546.16</v>
          </cell>
          <cell r="E1324">
            <v>35431</v>
          </cell>
        </row>
        <row r="1325">
          <cell r="A1325" t="str">
            <v>99.A.011</v>
          </cell>
          <cell r="B1325" t="str">
            <v>Replantio, 15,01 a 20% fornec mudas, consolidação-Pç Filhos da Terra</v>
          </cell>
          <cell r="C1325" t="str">
            <v>GL</v>
          </cell>
          <cell r="D1325">
            <v>546.16</v>
          </cell>
          <cell r="E1325">
            <v>35431</v>
          </cell>
        </row>
        <row r="1326">
          <cell r="A1326" t="str">
            <v>99.A.012</v>
          </cell>
          <cell r="B1326" t="str">
            <v>Replantio, 20,01 a 25% fornec mudas, consolidação-Pç Filhos da Terra</v>
          </cell>
          <cell r="C1326" t="str">
            <v>GL</v>
          </cell>
          <cell r="D1326">
            <v>546.16</v>
          </cell>
          <cell r="E1326">
            <v>35431</v>
          </cell>
        </row>
        <row r="1327">
          <cell r="A1327" t="str">
            <v>99.A.013</v>
          </cell>
          <cell r="B1327" t="str">
            <v>Replantio, até 10% fornec mudas, consolidação - Pç Vila Suzana</v>
          </cell>
          <cell r="C1327" t="str">
            <v>GL</v>
          </cell>
          <cell r="D1327">
            <v>255.15</v>
          </cell>
          <cell r="E1327">
            <v>35431</v>
          </cell>
        </row>
        <row r="1328">
          <cell r="A1328" t="str">
            <v>99.A.014</v>
          </cell>
          <cell r="B1328" t="str">
            <v>Replantio, 10,01 a 15% fornec mudas, consolidação - Pç Vila Suzana</v>
          </cell>
          <cell r="C1328" t="str">
            <v>GL</v>
          </cell>
          <cell r="D1328">
            <v>127.58</v>
          </cell>
          <cell r="E1328">
            <v>35431</v>
          </cell>
        </row>
        <row r="1329">
          <cell r="A1329" t="str">
            <v>99.A.015</v>
          </cell>
          <cell r="B1329" t="str">
            <v>Replantio, 15,01 a 20% fornec mudas, consolidação - Pç Vila Suzana</v>
          </cell>
          <cell r="C1329" t="str">
            <v>GL</v>
          </cell>
          <cell r="D1329">
            <v>127.58</v>
          </cell>
          <cell r="E1329">
            <v>35431</v>
          </cell>
        </row>
        <row r="1330">
          <cell r="A1330" t="str">
            <v>99.A.016</v>
          </cell>
          <cell r="B1330" t="str">
            <v>Replantio, 20,01 a 25% fornec mudas, consolidação - Pç Vila Suzana</v>
          </cell>
          <cell r="C1330" t="str">
            <v>GL</v>
          </cell>
          <cell r="D1330">
            <v>127.58</v>
          </cell>
          <cell r="E1330">
            <v>35431</v>
          </cell>
        </row>
        <row r="1331">
          <cell r="A1331" t="str">
            <v>99.A.017</v>
          </cell>
          <cell r="B1331" t="str">
            <v>Replantio, até 10% fornec mudas, consolidação - Praça 2</v>
          </cell>
          <cell r="C1331" t="str">
            <v>GL</v>
          </cell>
          <cell r="D1331">
            <v>426.69</v>
          </cell>
          <cell r="E1331">
            <v>35431</v>
          </cell>
        </row>
        <row r="1332">
          <cell r="A1332" t="str">
            <v>99.A.018</v>
          </cell>
          <cell r="B1332" t="str">
            <v>Replantio, 10,01 a 15% fornec mudas, consolidação - Praça 2</v>
          </cell>
          <cell r="C1332" t="str">
            <v>GL</v>
          </cell>
          <cell r="D1332">
            <v>213.34</v>
          </cell>
          <cell r="E1332">
            <v>35431</v>
          </cell>
        </row>
        <row r="1333">
          <cell r="A1333" t="str">
            <v>99.A.019</v>
          </cell>
          <cell r="B1333" t="str">
            <v>Replantio, 15,01 a 20% fornec mudas, consolidação - Praça 2</v>
          </cell>
          <cell r="C1333" t="str">
            <v>GL</v>
          </cell>
          <cell r="D1333">
            <v>213.34</v>
          </cell>
          <cell r="E1333">
            <v>35431</v>
          </cell>
        </row>
        <row r="1334">
          <cell r="A1334" t="str">
            <v>99.A.020</v>
          </cell>
          <cell r="B1334" t="str">
            <v>Replantio, 20,01 a 25% fornec mudas, consolidação - Praça 2</v>
          </cell>
          <cell r="C1334" t="str">
            <v>GL</v>
          </cell>
          <cell r="D1334">
            <v>213.34</v>
          </cell>
          <cell r="E1334">
            <v>35431</v>
          </cell>
        </row>
        <row r="1335">
          <cell r="A1335" t="str">
            <v>99.A.021</v>
          </cell>
          <cell r="B1335" t="str">
            <v>Replantio, até 10% fornec mudas, consolidação - Praça 3</v>
          </cell>
          <cell r="C1335" t="str">
            <v>GL</v>
          </cell>
          <cell r="D1335">
            <v>147.26</v>
          </cell>
          <cell r="E1335">
            <v>35431</v>
          </cell>
        </row>
        <row r="1336">
          <cell r="A1336" t="str">
            <v>99.A.022</v>
          </cell>
          <cell r="B1336" t="str">
            <v>Replantio, 10,01 a 15% fornec mudas, consolidação - Praça 3</v>
          </cell>
          <cell r="C1336" t="str">
            <v>GL</v>
          </cell>
          <cell r="D1336">
            <v>73.63</v>
          </cell>
          <cell r="E1336">
            <v>35431</v>
          </cell>
        </row>
        <row r="1337">
          <cell r="A1337" t="str">
            <v>99.A.023</v>
          </cell>
          <cell r="B1337" t="str">
            <v>Replantio, 15,01 a 20% fornec mudas, consolidação - Praça 3</v>
          </cell>
          <cell r="C1337" t="str">
            <v>GL</v>
          </cell>
          <cell r="D1337">
            <v>73.63</v>
          </cell>
          <cell r="E1337">
            <v>35431</v>
          </cell>
        </row>
        <row r="1338">
          <cell r="A1338" t="str">
            <v>99.A.024</v>
          </cell>
          <cell r="B1338" t="str">
            <v>Replantio, 20,01 a 25% fornec mudas, consolidação - Praça 3</v>
          </cell>
          <cell r="C1338" t="str">
            <v>GL</v>
          </cell>
          <cell r="D1338">
            <v>73.63</v>
          </cell>
          <cell r="E1338">
            <v>35431</v>
          </cell>
        </row>
        <row r="1339">
          <cell r="A1339" t="str">
            <v>99.A.025</v>
          </cell>
          <cell r="B1339" t="str">
            <v>Replantio, até 10% fornec mudas, consolidação - Praça 1</v>
          </cell>
          <cell r="C1339" t="str">
            <v>GL</v>
          </cell>
          <cell r="D1339">
            <v>2840.4</v>
          </cell>
          <cell r="E1339">
            <v>35431</v>
          </cell>
        </row>
        <row r="1340">
          <cell r="A1340" t="str">
            <v>99.A.026</v>
          </cell>
          <cell r="B1340" t="str">
            <v>Replantio, 10,01 a 15% fornec mudas, consolidação - Praça 1</v>
          </cell>
          <cell r="C1340" t="str">
            <v>GL</v>
          </cell>
          <cell r="D1340">
            <v>1420.2</v>
          </cell>
          <cell r="E1340">
            <v>35431</v>
          </cell>
        </row>
        <row r="1341">
          <cell r="A1341" t="str">
            <v>99.A.027</v>
          </cell>
          <cell r="B1341" t="str">
            <v>Replantio, 15,01 a 20% fornec mudas, consolidação - Praça 1</v>
          </cell>
          <cell r="C1341" t="str">
            <v>GL</v>
          </cell>
          <cell r="D1341">
            <v>1420.2</v>
          </cell>
          <cell r="E1341">
            <v>35431</v>
          </cell>
        </row>
        <row r="1342">
          <cell r="A1342" t="str">
            <v>99.A.028</v>
          </cell>
          <cell r="B1342" t="str">
            <v>Replantio, 20,01 a 25% fornec mudas, consolidação - Praça 1</v>
          </cell>
          <cell r="C1342" t="str">
            <v>GL</v>
          </cell>
          <cell r="D1342">
            <v>1420.2</v>
          </cell>
          <cell r="E1342">
            <v>35431</v>
          </cell>
        </row>
        <row r="1343">
          <cell r="A1343" t="str">
            <v>99.A.029</v>
          </cell>
          <cell r="B1343" t="str">
            <v>Replantio, até 10% fornec mudas, consolidação - Praça 4</v>
          </cell>
          <cell r="C1343" t="str">
            <v>GL</v>
          </cell>
          <cell r="D1343">
            <v>846.02</v>
          </cell>
          <cell r="E1343">
            <v>35431</v>
          </cell>
        </row>
        <row r="1344">
          <cell r="A1344" t="str">
            <v>99.A.030</v>
          </cell>
          <cell r="B1344" t="str">
            <v>Replantio, 10,01 a 15% fornec mudas, consolidação - Praça 4</v>
          </cell>
          <cell r="C1344" t="str">
            <v>GL</v>
          </cell>
          <cell r="D1344">
            <v>423.01</v>
          </cell>
          <cell r="E1344">
            <v>35431</v>
          </cell>
        </row>
        <row r="1345">
          <cell r="A1345" t="str">
            <v>99.A.031</v>
          </cell>
          <cell r="B1345" t="str">
            <v>Replantio, 15,01 a 20% fornec mudas, consolidação - Praça 4</v>
          </cell>
          <cell r="C1345" t="str">
            <v>GL</v>
          </cell>
          <cell r="D1345">
            <v>423.01</v>
          </cell>
          <cell r="E1345">
            <v>35431</v>
          </cell>
        </row>
        <row r="1346">
          <cell r="A1346" t="str">
            <v>99.A.032</v>
          </cell>
          <cell r="B1346" t="str">
            <v>Replantio, 20,01 a 25% fornec mudas, consolidação - Praça 4</v>
          </cell>
          <cell r="C1346" t="str">
            <v>GL</v>
          </cell>
          <cell r="D1346">
            <v>423.01</v>
          </cell>
          <cell r="E1346">
            <v>35431</v>
          </cell>
        </row>
        <row r="1347">
          <cell r="A1347" t="str">
            <v>99.A.033</v>
          </cell>
          <cell r="B1347" t="str">
            <v>Replantio, até 10% fornec mudas, consolidação - Praça Vila Suzana</v>
          </cell>
          <cell r="C1347" t="str">
            <v>GL</v>
          </cell>
          <cell r="D1347">
            <v>521.22</v>
          </cell>
          <cell r="E1347">
            <v>35431</v>
          </cell>
        </row>
        <row r="1348">
          <cell r="A1348" t="str">
            <v>99.A.034</v>
          </cell>
          <cell r="B1348" t="str">
            <v>Replantio, 10,01 a 15% fornec mudas, consolidação - Praça Vila Suzana</v>
          </cell>
          <cell r="C1348" t="str">
            <v>GL</v>
          </cell>
          <cell r="D1348">
            <v>260.61</v>
          </cell>
          <cell r="E1348">
            <v>35431</v>
          </cell>
        </row>
        <row r="1349">
          <cell r="A1349" t="str">
            <v>99.A.035</v>
          </cell>
          <cell r="B1349" t="str">
            <v>Replantio, 15,01 a 20% fornec mudas, consolidação - Praça Vila Suzana</v>
          </cell>
          <cell r="C1349" t="str">
            <v>GL</v>
          </cell>
          <cell r="D1349">
            <v>260.61</v>
          </cell>
          <cell r="E1349">
            <v>35431</v>
          </cell>
        </row>
        <row r="1350">
          <cell r="A1350" t="str">
            <v>99.A.036</v>
          </cell>
          <cell r="B1350" t="str">
            <v>Replantio, 20,01 a 25% fornec mudas, consolidação - Praça Vila Suzana</v>
          </cell>
          <cell r="C1350" t="str">
            <v>GL</v>
          </cell>
          <cell r="D1350">
            <v>260.61</v>
          </cell>
          <cell r="E1350">
            <v>35431</v>
          </cell>
        </row>
        <row r="1351">
          <cell r="A1351" t="str">
            <v>99.A.037</v>
          </cell>
          <cell r="B1351" t="str">
            <v>Replantio, até 10% fornec mudas, consolidação - Praça Tremembé</v>
          </cell>
          <cell r="C1351" t="str">
            <v>GL</v>
          </cell>
          <cell r="D1351">
            <v>144.63</v>
          </cell>
          <cell r="E1351">
            <v>36526</v>
          </cell>
        </row>
        <row r="1352">
          <cell r="A1352" t="str">
            <v>99.A.038</v>
          </cell>
          <cell r="B1352" t="str">
            <v>Replantio, 10,01 a 15% fornec mudas, consolidação - Praça Tremembé</v>
          </cell>
          <cell r="C1352" t="str">
            <v>GL</v>
          </cell>
          <cell r="D1352">
            <v>72.31</v>
          </cell>
          <cell r="E1352">
            <v>36526</v>
          </cell>
        </row>
        <row r="1353">
          <cell r="A1353" t="str">
            <v>99.A.039</v>
          </cell>
          <cell r="B1353" t="str">
            <v>Replantio, 15,01 a 20% fornec mudas, consolidação - Praça Tremembé</v>
          </cell>
          <cell r="C1353" t="str">
            <v>GL</v>
          </cell>
          <cell r="D1353">
            <v>72.31</v>
          </cell>
          <cell r="E1353">
            <v>36526</v>
          </cell>
        </row>
        <row r="1354">
          <cell r="A1354" t="str">
            <v>99.A.040</v>
          </cell>
          <cell r="B1354" t="str">
            <v>Replantio, 20,01 a 25% fornec mudas, consolidação - Praça Tremembé</v>
          </cell>
          <cell r="C1354" t="str">
            <v>GL</v>
          </cell>
          <cell r="D1354">
            <v>72.31</v>
          </cell>
          <cell r="E1354">
            <v>36526</v>
          </cell>
        </row>
        <row r="1355">
          <cell r="A1355" t="str">
            <v>99.A.041</v>
          </cell>
          <cell r="B1355" t="str">
            <v>Manutenção de jardins por 5 anos</v>
          </cell>
          <cell r="C1355" t="str">
            <v>M2</v>
          </cell>
          <cell r="D1355">
            <v>2.4</v>
          </cell>
          <cell r="E1355">
            <v>35431</v>
          </cell>
        </row>
        <row r="1356">
          <cell r="A1356" t="str">
            <v>99.A.042</v>
          </cell>
          <cell r="B1356" t="str">
            <v>Replantio, até 10% fornec. mudas, consolidação - Itaquera</v>
          </cell>
          <cell r="C1356" t="str">
            <v>GL</v>
          </cell>
          <cell r="D1356">
            <v>4070.62</v>
          </cell>
          <cell r="E1356">
            <v>35431</v>
          </cell>
        </row>
        <row r="1357">
          <cell r="A1357" t="str">
            <v>99.A.043</v>
          </cell>
          <cell r="B1357" t="str">
            <v>Replantio, até 10% fornec. mudas, consolidação - Pq V Rodeio</v>
          </cell>
          <cell r="C1357" t="str">
            <v>GL</v>
          </cell>
          <cell r="D1357">
            <v>1203.8499999999999</v>
          </cell>
          <cell r="E1357">
            <v>36526</v>
          </cell>
        </row>
        <row r="1358">
          <cell r="A1358" t="str">
            <v>99.A.044</v>
          </cell>
          <cell r="B1358" t="str">
            <v>Replantio, 10,01 a 15% fornec. mudas, consolidação - Pq V Rodeio</v>
          </cell>
          <cell r="C1358" t="str">
            <v>GL</v>
          </cell>
          <cell r="D1358">
            <v>601.91999999999996</v>
          </cell>
          <cell r="E1358">
            <v>36526</v>
          </cell>
        </row>
        <row r="1359">
          <cell r="A1359" t="str">
            <v>99.A.045</v>
          </cell>
          <cell r="B1359" t="str">
            <v>Replantio, 15,01 a 20% fornec. mudas, consolidação - Pq V Rodeio</v>
          </cell>
          <cell r="C1359" t="str">
            <v>GL</v>
          </cell>
          <cell r="D1359">
            <v>601.91999999999996</v>
          </cell>
          <cell r="E1359">
            <v>36526</v>
          </cell>
        </row>
        <row r="1360">
          <cell r="A1360" t="str">
            <v>99.A.046</v>
          </cell>
          <cell r="B1360" t="str">
            <v>Replantio, 20,01 a 25% fornec. mudas, consolidação - Pq V Rodeio</v>
          </cell>
          <cell r="C1360" t="str">
            <v>GL</v>
          </cell>
          <cell r="D1360">
            <v>601.91999999999996</v>
          </cell>
          <cell r="E1360">
            <v>36526</v>
          </cell>
        </row>
        <row r="1361">
          <cell r="A1361" t="str">
            <v>99.A.047</v>
          </cell>
          <cell r="B1361" t="str">
            <v>Replantio, até 10% fornec. mudas, consolidação - Jd. Consórcio</v>
          </cell>
          <cell r="C1361" t="str">
            <v>GL</v>
          </cell>
          <cell r="D1361">
            <v>4075.59</v>
          </cell>
          <cell r="E1361">
            <v>35431</v>
          </cell>
        </row>
        <row r="1362">
          <cell r="A1362" t="str">
            <v>99.A.052</v>
          </cell>
          <cell r="B1362" t="str">
            <v xml:space="preserve">Replantio, até 10% fornec mudas, consolidação - Pq. Campo da Vinha </v>
          </cell>
          <cell r="C1362" t="str">
            <v>GL</v>
          </cell>
          <cell r="D1362">
            <v>695.67</v>
          </cell>
          <cell r="E1362">
            <v>37408</v>
          </cell>
        </row>
        <row r="1363">
          <cell r="A1363" t="str">
            <v>99.A.053</v>
          </cell>
          <cell r="B1363" t="str">
            <v>Replantio, 10,01 a 15% fornec mudas, consolidação - Pq. Campo da Vinha</v>
          </cell>
          <cell r="C1363" t="str">
            <v>GL</v>
          </cell>
          <cell r="D1363">
            <v>347.83</v>
          </cell>
          <cell r="E1363">
            <v>37408</v>
          </cell>
        </row>
        <row r="1364">
          <cell r="A1364" t="str">
            <v>99.A.054</v>
          </cell>
          <cell r="B1364" t="str">
            <v>Replantio, 15,01 a 20% fornec mudas, consolidação - Pq. Campo da Vinha</v>
          </cell>
          <cell r="C1364" t="str">
            <v>GL</v>
          </cell>
          <cell r="D1364">
            <v>347.83</v>
          </cell>
          <cell r="E1364">
            <v>37408</v>
          </cell>
        </row>
        <row r="1365">
          <cell r="A1365" t="str">
            <v>99.A.055</v>
          </cell>
          <cell r="B1365" t="str">
            <v>Replantio, 20,01 a 25% fornec mudas, consolidação - Pq. Campo da Vinha</v>
          </cell>
          <cell r="C1365" t="str">
            <v>GL</v>
          </cell>
          <cell r="D1365">
            <v>347.83</v>
          </cell>
          <cell r="E1365">
            <v>37408</v>
          </cell>
        </row>
        <row r="1366">
          <cell r="A1366" t="str">
            <v>99.A.056</v>
          </cell>
          <cell r="B1366" t="str">
            <v xml:space="preserve">Replantio, até 10% fornec mudas, consolidação - Igarapé Universo x Cachoeira Carajá </v>
          </cell>
          <cell r="C1366" t="str">
            <v>GL</v>
          </cell>
          <cell r="D1366">
            <v>162.31</v>
          </cell>
          <cell r="E1366">
            <v>36526</v>
          </cell>
        </row>
        <row r="1367">
          <cell r="A1367" t="str">
            <v>99.A.057</v>
          </cell>
          <cell r="B1367" t="str">
            <v>Replantio, 10,01 a 15% fornec mudas, consolidação - Igarapé Universo x Cachoeira Carajá</v>
          </cell>
          <cell r="C1367" t="str">
            <v>GL</v>
          </cell>
          <cell r="D1367">
            <v>81.150000000000006</v>
          </cell>
          <cell r="E1367">
            <v>36526</v>
          </cell>
        </row>
        <row r="1368">
          <cell r="A1368" t="str">
            <v>99.A.058</v>
          </cell>
          <cell r="B1368" t="str">
            <v>Replantio, 15,01 a 20% fornec mudas, consolidação - Igarapé Universo x Cachoeira Carajá</v>
          </cell>
          <cell r="C1368" t="str">
            <v>GL</v>
          </cell>
          <cell r="D1368">
            <v>81.150000000000006</v>
          </cell>
          <cell r="E1368">
            <v>36526</v>
          </cell>
        </row>
        <row r="1369">
          <cell r="A1369" t="str">
            <v>99.A.059</v>
          </cell>
          <cell r="B1369" t="str">
            <v>Replantio, 20,01 a 25% fornec mudas, consolidação - Igarapé Universo x Cachoeira Carajá</v>
          </cell>
          <cell r="C1369" t="str">
            <v>GL</v>
          </cell>
          <cell r="D1369">
            <v>81.150000000000006</v>
          </cell>
          <cell r="E1369">
            <v>36526</v>
          </cell>
        </row>
        <row r="1370">
          <cell r="A1370" t="str">
            <v>99.A.060</v>
          </cell>
          <cell r="B1370" t="str">
            <v xml:space="preserve">Replantio, até 10% fornec mudas, consolidação - Cachoeira Morena x Regresso Feliz </v>
          </cell>
          <cell r="C1370" t="str">
            <v>GL</v>
          </cell>
          <cell r="D1370">
            <v>232.88</v>
          </cell>
          <cell r="E1370">
            <v>36526</v>
          </cell>
        </row>
        <row r="1371">
          <cell r="A1371" t="str">
            <v>99.A.061</v>
          </cell>
          <cell r="B1371" t="str">
            <v>Replantio, 10,01 a 15% fornec mudas, consolidação - Cachoeira Morena x Regresso Feliz</v>
          </cell>
          <cell r="C1371" t="str">
            <v>GL</v>
          </cell>
          <cell r="D1371">
            <v>116.44</v>
          </cell>
          <cell r="E1371">
            <v>36526</v>
          </cell>
        </row>
        <row r="1372">
          <cell r="A1372" t="str">
            <v>99.A.062</v>
          </cell>
          <cell r="B1372" t="str">
            <v>Replantio, 15,01 a 20% fornec mudas, consolidação - Cachoeira Morena x Regresso Feliz</v>
          </cell>
          <cell r="C1372" t="str">
            <v>GL</v>
          </cell>
          <cell r="D1372">
            <v>116.44</v>
          </cell>
          <cell r="E1372">
            <v>36526</v>
          </cell>
        </row>
        <row r="1373">
          <cell r="A1373" t="str">
            <v>99.A.063</v>
          </cell>
          <cell r="B1373" t="str">
            <v>Replantio, 20,01 a 25% fornec mudas, consolidação - Cachoeira Morena x Regresso Feliz</v>
          </cell>
          <cell r="C1373" t="str">
            <v>GL</v>
          </cell>
          <cell r="D1373">
            <v>116.44</v>
          </cell>
          <cell r="E1373">
            <v>36526</v>
          </cell>
        </row>
        <row r="1374">
          <cell r="A1374" t="str">
            <v>99.A.064</v>
          </cell>
          <cell r="B1374" t="str">
            <v>Replantio, até 10% fornec mudas, consolidação - Caravela Rosa x Valter Vieira Santos</v>
          </cell>
          <cell r="C1374" t="str">
            <v>GL</v>
          </cell>
          <cell r="D1374">
            <v>326.93</v>
          </cell>
          <cell r="E1374">
            <v>37408</v>
          </cell>
        </row>
        <row r="1375">
          <cell r="A1375" t="str">
            <v>99.A.065</v>
          </cell>
          <cell r="B1375" t="str">
            <v>Replantio, 10,01 a 15% fornec mudas, consolidação - Caravela Rosa x Valter Vieira Santos</v>
          </cell>
          <cell r="C1375" t="str">
            <v>GL</v>
          </cell>
          <cell r="D1375">
            <v>163.46</v>
          </cell>
          <cell r="E1375">
            <v>37408</v>
          </cell>
        </row>
        <row r="1376">
          <cell r="A1376" t="str">
            <v>99.A.066</v>
          </cell>
          <cell r="B1376" t="str">
            <v>Replantio, 15,01 a 20% fornec mudas, consolidação - Caravela Rosa x Valter Vieira Santos</v>
          </cell>
          <cell r="C1376" t="str">
            <v>GL</v>
          </cell>
          <cell r="D1376">
            <v>163.46</v>
          </cell>
          <cell r="E1376">
            <v>37408</v>
          </cell>
        </row>
        <row r="1377">
          <cell r="A1377" t="str">
            <v>99.A.067</v>
          </cell>
          <cell r="B1377" t="str">
            <v>Replantio, 20,01 a 25% fornec mudas, consolidação - Caravela Rosa x Valter Vieira Santos</v>
          </cell>
          <cell r="C1377" t="str">
            <v>GL</v>
          </cell>
          <cell r="D1377">
            <v>163.46</v>
          </cell>
          <cell r="E1377">
            <v>37408</v>
          </cell>
        </row>
        <row r="1378">
          <cell r="A1378" t="str">
            <v>99.A.068</v>
          </cell>
          <cell r="B1378" t="str">
            <v>Replantio, até 10% fornec mudas, consolidação - R. Lanhoso x Av. Engenho Novo</v>
          </cell>
          <cell r="C1378" t="str">
            <v>GL</v>
          </cell>
          <cell r="D1378">
            <v>245.95</v>
          </cell>
          <cell r="E1378">
            <v>36526</v>
          </cell>
        </row>
        <row r="1379">
          <cell r="A1379" t="str">
            <v>99.A.069</v>
          </cell>
          <cell r="B1379" t="str">
            <v>Replantio, 10,01 a 15% fornec mudas, consolidação - R. Lanhoso x Av. Engenho Novo</v>
          </cell>
          <cell r="C1379" t="str">
            <v>GL</v>
          </cell>
          <cell r="D1379">
            <v>122.97</v>
          </cell>
          <cell r="E1379">
            <v>36526</v>
          </cell>
        </row>
        <row r="1380">
          <cell r="A1380" t="str">
            <v>99.A.070</v>
          </cell>
          <cell r="B1380" t="str">
            <v>Replantio, 15,01 a 20% fornec mudas, consolidação - R. Lanhoso x Av. Engenho Novo</v>
          </cell>
          <cell r="C1380" t="str">
            <v>GL</v>
          </cell>
          <cell r="D1380">
            <v>122.97</v>
          </cell>
          <cell r="E1380">
            <v>36526</v>
          </cell>
        </row>
        <row r="1381">
          <cell r="A1381" t="str">
            <v>99.A.071</v>
          </cell>
          <cell r="B1381" t="str">
            <v>Replantio, 20,01 a 25% fornec mudas, consolidação - R. Lanhoso x Av. Engenho Novo</v>
          </cell>
          <cell r="C1381" t="str">
            <v>GL</v>
          </cell>
          <cell r="D1381">
            <v>122.97</v>
          </cell>
          <cell r="E1381">
            <v>36526</v>
          </cell>
        </row>
        <row r="1382">
          <cell r="A1382" t="str">
            <v>99.A.072</v>
          </cell>
          <cell r="B1382" t="str">
            <v>Replantio, até 10% fornec mudas, consolidação - Cipriano RodriguesxDr. Alves Teixeira</v>
          </cell>
          <cell r="C1382" t="str">
            <v>GL</v>
          </cell>
          <cell r="D1382">
            <v>4097.25</v>
          </cell>
          <cell r="E1382">
            <v>37408</v>
          </cell>
        </row>
        <row r="1383">
          <cell r="A1383" t="str">
            <v>99.A.073</v>
          </cell>
          <cell r="B1383" t="str">
            <v>Replantio, 10,01 a 15% fornec mudas, consolid. - Cipriano RodriguesxDr. Alves Teixeira</v>
          </cell>
          <cell r="C1383" t="str">
            <v>GL</v>
          </cell>
          <cell r="D1383">
            <v>2048.62</v>
          </cell>
          <cell r="E1383">
            <v>37408</v>
          </cell>
        </row>
        <row r="1384">
          <cell r="A1384" t="str">
            <v>99.A.074</v>
          </cell>
          <cell r="B1384" t="str">
            <v>Replantio, 15,01 a 20% fornec mudas, consolid. - Cipriano RodriguesxDr. Alves Teixeira</v>
          </cell>
          <cell r="C1384" t="str">
            <v>GL</v>
          </cell>
          <cell r="D1384">
            <v>2048.62</v>
          </cell>
          <cell r="E1384">
            <v>37408</v>
          </cell>
        </row>
        <row r="1385">
          <cell r="A1385" t="str">
            <v>99.A.075</v>
          </cell>
          <cell r="B1385" t="str">
            <v>Replantio, 20,01 a 25% fornec mudas, consolid. - Cipriano RodriguesxDr. Alves Teixeira</v>
          </cell>
          <cell r="C1385" t="str">
            <v>GL</v>
          </cell>
          <cell r="D1385">
            <v>2048.62</v>
          </cell>
          <cell r="E1385">
            <v>37408</v>
          </cell>
        </row>
        <row r="1386">
          <cell r="A1386" t="str">
            <v>99.A.076</v>
          </cell>
          <cell r="B1386" t="str">
            <v>Replantio, até 10% fornec mudas, consolidação - João Galli x Lázaro Gonçalves Fraga</v>
          </cell>
          <cell r="C1386" t="str">
            <v>GL</v>
          </cell>
          <cell r="D1386">
            <v>304.52</v>
          </cell>
          <cell r="E1386">
            <v>37408</v>
          </cell>
        </row>
        <row r="1387">
          <cell r="A1387" t="str">
            <v>99.A.077</v>
          </cell>
          <cell r="B1387" t="str">
            <v>Replantio, 10,01 a 15% fornec mudas, consolid. - João Galli x Lázaro Gonçalves Fraga</v>
          </cell>
          <cell r="C1387" t="str">
            <v>GL</v>
          </cell>
          <cell r="D1387">
            <v>152.26</v>
          </cell>
          <cell r="E1387">
            <v>37408</v>
          </cell>
        </row>
        <row r="1388">
          <cell r="A1388" t="str">
            <v>99.A.078</v>
          </cell>
          <cell r="B1388" t="str">
            <v>Replantio, 15,01 a 20% fornec mudas, consolid. - João Galli x Lázaro Gonçalves Fraga</v>
          </cell>
          <cell r="C1388" t="str">
            <v>GL</v>
          </cell>
          <cell r="D1388">
            <v>152.26</v>
          </cell>
          <cell r="E1388">
            <v>37408</v>
          </cell>
        </row>
        <row r="1389">
          <cell r="A1389" t="str">
            <v>99.A.079</v>
          </cell>
          <cell r="B1389" t="str">
            <v>Replantio, 20,01 a 25% fornec mudas, consolid. - João Galli x Lázaro Gonçalves Fraga</v>
          </cell>
          <cell r="C1389" t="str">
            <v>GL</v>
          </cell>
          <cell r="D1389">
            <v>152.26</v>
          </cell>
          <cell r="E1389">
            <v>37408</v>
          </cell>
        </row>
        <row r="1390">
          <cell r="A1390" t="str">
            <v>99.A.080</v>
          </cell>
          <cell r="B1390" t="str">
            <v>Replantio, até 10% fornec mudas, consolidação - Pq. Darcy Silva</v>
          </cell>
          <cell r="C1390" t="str">
            <v>GL</v>
          </cell>
          <cell r="D1390">
            <v>13933.14</v>
          </cell>
          <cell r="E1390">
            <v>38108</v>
          </cell>
        </row>
        <row r="1391">
          <cell r="A1391" t="str">
            <v>99.A.081</v>
          </cell>
          <cell r="B1391" t="str">
            <v>Replantio, 10,01 a 15% fornec mudas, consolid. - Pq. Darcy Silva</v>
          </cell>
          <cell r="C1391" t="str">
            <v>GL</v>
          </cell>
          <cell r="D1391">
            <v>6966.57</v>
          </cell>
          <cell r="E1391">
            <v>38108</v>
          </cell>
        </row>
        <row r="1392">
          <cell r="A1392" t="str">
            <v>99.A.082</v>
          </cell>
          <cell r="B1392" t="str">
            <v>Replantio, 15,01 a 20% fornec mudas, consolid. - Pq. Darcy Silva</v>
          </cell>
          <cell r="C1392" t="str">
            <v>GL</v>
          </cell>
          <cell r="D1392">
            <v>6966.57</v>
          </cell>
          <cell r="E1392">
            <v>38108</v>
          </cell>
        </row>
        <row r="1393">
          <cell r="A1393" t="str">
            <v>99.A.083</v>
          </cell>
          <cell r="B1393" t="str">
            <v>Replantio, 20,01 a 25% fornec mudas, consolid. - Pq. Darcy Silva</v>
          </cell>
          <cell r="C1393" t="str">
            <v>GL</v>
          </cell>
          <cell r="D1393">
            <v>6966.57</v>
          </cell>
          <cell r="E1393">
            <v>38108</v>
          </cell>
        </row>
        <row r="1394">
          <cell r="A1394" t="str">
            <v>99.A.084</v>
          </cell>
          <cell r="B1394" t="str">
            <v>Replantio, até 10% fornec mudas, consolidação - Pq. Pinheirinho d'água</v>
          </cell>
          <cell r="C1394" t="str">
            <v>GL</v>
          </cell>
          <cell r="D1394">
            <v>7499.37</v>
          </cell>
          <cell r="E1394">
            <v>37408</v>
          </cell>
        </row>
        <row r="1395">
          <cell r="A1395" t="str">
            <v>99.A.085</v>
          </cell>
          <cell r="B1395" t="str">
            <v>Replantio, 10,01 a 15% fornec mudas, consolid. - Pq. Pinheirinho d'água</v>
          </cell>
          <cell r="C1395" t="str">
            <v>GL</v>
          </cell>
          <cell r="D1395">
            <v>3749.68</v>
          </cell>
          <cell r="E1395">
            <v>37408</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2_JAN_07"/>
    </sheetNames>
    <sheetDataSet>
      <sheetData sheetId="0">
        <row r="1">
          <cell r="A1" t="e">
            <v>#REF!</v>
          </cell>
          <cell r="B1" t="e">
            <v>#REF!</v>
          </cell>
          <cell r="C1" t="e">
            <v>#REF!</v>
          </cell>
          <cell r="D1" t="e">
            <v>#REF!</v>
          </cell>
          <cell r="E1" t="e">
            <v>#REF!</v>
          </cell>
        </row>
        <row r="2">
          <cell r="A2" t="e">
            <v>#REF!</v>
          </cell>
          <cell r="B2" t="e">
            <v>#REF!</v>
          </cell>
        </row>
        <row r="3">
          <cell r="A3" t="e">
            <v>#REF!</v>
          </cell>
          <cell r="B3" t="e">
            <v>#REF!</v>
          </cell>
          <cell r="C3" t="e">
            <v>#REF!</v>
          </cell>
          <cell r="D3" t="e">
            <v>#REF!</v>
          </cell>
          <cell r="E3" t="e">
            <v>#REF!</v>
          </cell>
        </row>
        <row r="4">
          <cell r="A4" t="e">
            <v>#REF!</v>
          </cell>
          <cell r="B4" t="e">
            <v>#REF!</v>
          </cell>
          <cell r="C4" t="e">
            <v>#REF!</v>
          </cell>
          <cell r="D4" t="e">
            <v>#REF!</v>
          </cell>
          <cell r="E4" t="e">
            <v>#REF!</v>
          </cell>
        </row>
        <row r="5">
          <cell r="A5" t="e">
            <v>#REF!</v>
          </cell>
          <cell r="B5" t="e">
            <v>#REF!</v>
          </cell>
          <cell r="C5" t="e">
            <v>#REF!</v>
          </cell>
          <cell r="D5" t="e">
            <v>#REF!</v>
          </cell>
          <cell r="E5" t="e">
            <v>#REF!</v>
          </cell>
        </row>
        <row r="6">
          <cell r="A6" t="e">
            <v>#REF!</v>
          </cell>
          <cell r="B6" t="e">
            <v>#REF!</v>
          </cell>
          <cell r="C6" t="e">
            <v>#REF!</v>
          </cell>
          <cell r="D6" t="e">
            <v>#REF!</v>
          </cell>
          <cell r="E6" t="e">
            <v>#REF!</v>
          </cell>
        </row>
        <row r="7">
          <cell r="A7" t="e">
            <v>#REF!</v>
          </cell>
          <cell r="B7" t="e">
            <v>#REF!</v>
          </cell>
          <cell r="C7" t="e">
            <v>#REF!</v>
          </cell>
          <cell r="D7" t="e">
            <v>#REF!</v>
          </cell>
          <cell r="E7" t="e">
            <v>#REF!</v>
          </cell>
        </row>
        <row r="8">
          <cell r="A8" t="e">
            <v>#REF!</v>
          </cell>
          <cell r="B8" t="e">
            <v>#REF!</v>
          </cell>
          <cell r="C8" t="e">
            <v>#REF!</v>
          </cell>
          <cell r="D8" t="e">
            <v>#REF!</v>
          </cell>
          <cell r="E8" t="e">
            <v>#REF!</v>
          </cell>
        </row>
        <row r="9">
          <cell r="A9" t="e">
            <v>#REF!</v>
          </cell>
          <cell r="B9" t="e">
            <v>#REF!</v>
          </cell>
          <cell r="C9" t="e">
            <v>#REF!</v>
          </cell>
          <cell r="D9" t="e">
            <v>#REF!</v>
          </cell>
          <cell r="E9" t="e">
            <v>#REF!</v>
          </cell>
        </row>
        <row r="10">
          <cell r="A10" t="e">
            <v>#REF!</v>
          </cell>
          <cell r="B10" t="e">
            <v>#REF!</v>
          </cell>
          <cell r="C10" t="e">
            <v>#REF!</v>
          </cell>
          <cell r="D10" t="e">
            <v>#REF!</v>
          </cell>
          <cell r="E10" t="e">
            <v>#REF!</v>
          </cell>
        </row>
        <row r="11">
          <cell r="A11" t="e">
            <v>#REF!</v>
          </cell>
          <cell r="B11" t="e">
            <v>#REF!</v>
          </cell>
          <cell r="C11" t="e">
            <v>#REF!</v>
          </cell>
          <cell r="D11" t="e">
            <v>#REF!</v>
          </cell>
          <cell r="E11" t="e">
            <v>#REF!</v>
          </cell>
        </row>
        <row r="12">
          <cell r="A12" t="e">
            <v>#REF!</v>
          </cell>
          <cell r="B12" t="e">
            <v>#REF!</v>
          </cell>
          <cell r="C12" t="e">
            <v>#REF!</v>
          </cell>
          <cell r="D12" t="e">
            <v>#REF!</v>
          </cell>
          <cell r="E12" t="e">
            <v>#REF!</v>
          </cell>
        </row>
        <row r="13">
          <cell r="A13" t="e">
            <v>#REF!</v>
          </cell>
          <cell r="B13" t="e">
            <v>#REF!</v>
          </cell>
          <cell r="C13" t="e">
            <v>#REF!</v>
          </cell>
          <cell r="D13" t="e">
            <v>#REF!</v>
          </cell>
          <cell r="E13" t="e">
            <v>#REF!</v>
          </cell>
        </row>
        <row r="14">
          <cell r="A14" t="e">
            <v>#REF!</v>
          </cell>
          <cell r="B14" t="e">
            <v>#REF!</v>
          </cell>
          <cell r="C14" t="e">
            <v>#REF!</v>
          </cell>
          <cell r="D14" t="e">
            <v>#REF!</v>
          </cell>
          <cell r="E14" t="e">
            <v>#REF!</v>
          </cell>
        </row>
        <row r="15">
          <cell r="A15" t="e">
            <v>#REF!</v>
          </cell>
          <cell r="B15" t="e">
            <v>#REF!</v>
          </cell>
          <cell r="C15" t="e">
            <v>#REF!</v>
          </cell>
          <cell r="D15" t="e">
            <v>#REF!</v>
          </cell>
          <cell r="E15" t="e">
            <v>#REF!</v>
          </cell>
        </row>
        <row r="16">
          <cell r="A16" t="e">
            <v>#REF!</v>
          </cell>
          <cell r="B16" t="e">
            <v>#REF!</v>
          </cell>
          <cell r="C16" t="e">
            <v>#REF!</v>
          </cell>
          <cell r="D16" t="e">
            <v>#REF!</v>
          </cell>
          <cell r="E16" t="e">
            <v>#REF!</v>
          </cell>
        </row>
        <row r="17">
          <cell r="A17" t="e">
            <v>#REF!</v>
          </cell>
          <cell r="B17" t="e">
            <v>#REF!</v>
          </cell>
          <cell r="C17" t="e">
            <v>#REF!</v>
          </cell>
          <cell r="D17" t="e">
            <v>#REF!</v>
          </cell>
          <cell r="E17" t="e">
            <v>#REF!</v>
          </cell>
        </row>
        <row r="18">
          <cell r="A18" t="e">
            <v>#REF!</v>
          </cell>
          <cell r="B18" t="e">
            <v>#REF!</v>
          </cell>
          <cell r="C18" t="e">
            <v>#REF!</v>
          </cell>
          <cell r="D18" t="e">
            <v>#REF!</v>
          </cell>
          <cell r="E18" t="e">
            <v>#REF!</v>
          </cell>
        </row>
        <row r="19">
          <cell r="A19" t="e">
            <v>#REF!</v>
          </cell>
          <cell r="B19" t="e">
            <v>#REF!</v>
          </cell>
          <cell r="C19" t="e">
            <v>#REF!</v>
          </cell>
          <cell r="D19" t="e">
            <v>#REF!</v>
          </cell>
          <cell r="E19" t="e">
            <v>#REF!</v>
          </cell>
        </row>
        <row r="20">
          <cell r="A20" t="e">
            <v>#REF!</v>
          </cell>
          <cell r="B20" t="e">
            <v>#REF!</v>
          </cell>
          <cell r="C20" t="e">
            <v>#REF!</v>
          </cell>
          <cell r="D20" t="e">
            <v>#REF!</v>
          </cell>
          <cell r="E20" t="e">
            <v>#REF!</v>
          </cell>
        </row>
        <row r="21">
          <cell r="A21" t="e">
            <v>#REF!</v>
          </cell>
          <cell r="B21" t="e">
            <v>#REF!</v>
          </cell>
          <cell r="C21" t="e">
            <v>#REF!</v>
          </cell>
          <cell r="D21" t="e">
            <v>#REF!</v>
          </cell>
          <cell r="E21" t="e">
            <v>#REF!</v>
          </cell>
        </row>
        <row r="22">
          <cell r="A22" t="e">
            <v>#REF!</v>
          </cell>
          <cell r="B22" t="e">
            <v>#REF!</v>
          </cell>
          <cell r="C22" t="e">
            <v>#REF!</v>
          </cell>
          <cell r="D22" t="e">
            <v>#REF!</v>
          </cell>
          <cell r="E22" t="e">
            <v>#REF!</v>
          </cell>
        </row>
        <row r="23">
          <cell r="A23" t="e">
            <v>#REF!</v>
          </cell>
          <cell r="B23" t="e">
            <v>#REF!</v>
          </cell>
          <cell r="C23" t="e">
            <v>#REF!</v>
          </cell>
          <cell r="D23" t="e">
            <v>#REF!</v>
          </cell>
          <cell r="E23" t="e">
            <v>#REF!</v>
          </cell>
        </row>
        <row r="24">
          <cell r="A24" t="e">
            <v>#REF!</v>
          </cell>
          <cell r="B24" t="e">
            <v>#REF!</v>
          </cell>
          <cell r="C24" t="e">
            <v>#REF!</v>
          </cell>
          <cell r="D24" t="e">
            <v>#REF!</v>
          </cell>
          <cell r="E24" t="e">
            <v>#REF!</v>
          </cell>
        </row>
        <row r="25">
          <cell r="A25" t="e">
            <v>#REF!</v>
          </cell>
          <cell r="B25" t="e">
            <v>#REF!</v>
          </cell>
          <cell r="C25" t="e">
            <v>#REF!</v>
          </cell>
          <cell r="D25" t="e">
            <v>#REF!</v>
          </cell>
          <cell r="E25" t="e">
            <v>#REF!</v>
          </cell>
        </row>
        <row r="26">
          <cell r="A26" t="e">
            <v>#REF!</v>
          </cell>
          <cell r="B26" t="e">
            <v>#REF!</v>
          </cell>
          <cell r="C26" t="e">
            <v>#REF!</v>
          </cell>
          <cell r="D26" t="e">
            <v>#REF!</v>
          </cell>
          <cell r="E26" t="e">
            <v>#REF!</v>
          </cell>
        </row>
        <row r="27">
          <cell r="A27" t="e">
            <v>#REF!</v>
          </cell>
          <cell r="B27" t="e">
            <v>#REF!</v>
          </cell>
          <cell r="C27" t="e">
            <v>#REF!</v>
          </cell>
          <cell r="D27" t="e">
            <v>#REF!</v>
          </cell>
          <cell r="E27" t="e">
            <v>#REF!</v>
          </cell>
        </row>
        <row r="28">
          <cell r="A28" t="e">
            <v>#REF!</v>
          </cell>
          <cell r="B28" t="e">
            <v>#REF!</v>
          </cell>
          <cell r="C28" t="e">
            <v>#REF!</v>
          </cell>
          <cell r="D28" t="e">
            <v>#REF!</v>
          </cell>
          <cell r="E28" t="e">
            <v>#REF!</v>
          </cell>
        </row>
        <row r="29">
          <cell r="A29" t="e">
            <v>#REF!</v>
          </cell>
          <cell r="B29" t="e">
            <v>#REF!</v>
          </cell>
          <cell r="C29" t="e">
            <v>#REF!</v>
          </cell>
          <cell r="D29" t="e">
            <v>#REF!</v>
          </cell>
          <cell r="E29" t="e">
            <v>#REF!</v>
          </cell>
        </row>
        <row r="30">
          <cell r="A30" t="e">
            <v>#REF!</v>
          </cell>
          <cell r="B30" t="e">
            <v>#REF!</v>
          </cell>
          <cell r="C30" t="e">
            <v>#REF!</v>
          </cell>
          <cell r="D30" t="e">
            <v>#REF!</v>
          </cell>
          <cell r="E30" t="e">
            <v>#REF!</v>
          </cell>
        </row>
        <row r="31">
          <cell r="A31" t="e">
            <v>#REF!</v>
          </cell>
          <cell r="B31" t="e">
            <v>#REF!</v>
          </cell>
          <cell r="C31" t="e">
            <v>#REF!</v>
          </cell>
          <cell r="D31" t="e">
            <v>#REF!</v>
          </cell>
          <cell r="E31" t="e">
            <v>#REF!</v>
          </cell>
        </row>
        <row r="32">
          <cell r="A32" t="e">
            <v>#REF!</v>
          </cell>
          <cell r="B32" t="e">
            <v>#REF!</v>
          </cell>
          <cell r="C32" t="e">
            <v>#REF!</v>
          </cell>
          <cell r="D32" t="e">
            <v>#REF!</v>
          </cell>
          <cell r="E32" t="e">
            <v>#REF!</v>
          </cell>
        </row>
        <row r="33">
          <cell r="A33" t="e">
            <v>#REF!</v>
          </cell>
          <cell r="B33" t="e">
            <v>#REF!</v>
          </cell>
          <cell r="C33" t="e">
            <v>#REF!</v>
          </cell>
          <cell r="D33" t="e">
            <v>#REF!</v>
          </cell>
          <cell r="E33" t="e">
            <v>#REF!</v>
          </cell>
        </row>
        <row r="34">
          <cell r="A34" t="e">
            <v>#REF!</v>
          </cell>
          <cell r="B34" t="e">
            <v>#REF!</v>
          </cell>
          <cell r="C34" t="e">
            <v>#REF!</v>
          </cell>
          <cell r="D34" t="e">
            <v>#REF!</v>
          </cell>
          <cell r="E34" t="e">
            <v>#REF!</v>
          </cell>
        </row>
        <row r="35">
          <cell r="A35" t="e">
            <v>#REF!</v>
          </cell>
          <cell r="B35" t="e">
            <v>#REF!</v>
          </cell>
          <cell r="C35" t="e">
            <v>#REF!</v>
          </cell>
          <cell r="D35" t="e">
            <v>#REF!</v>
          </cell>
          <cell r="E35" t="e">
            <v>#REF!</v>
          </cell>
        </row>
        <row r="36">
          <cell r="A36" t="e">
            <v>#REF!</v>
          </cell>
          <cell r="B36" t="e">
            <v>#REF!</v>
          </cell>
          <cell r="C36" t="e">
            <v>#REF!</v>
          </cell>
          <cell r="D36" t="e">
            <v>#REF!</v>
          </cell>
          <cell r="E36" t="e">
            <v>#REF!</v>
          </cell>
        </row>
        <row r="37">
          <cell r="A37" t="e">
            <v>#REF!</v>
          </cell>
          <cell r="B37" t="e">
            <v>#REF!</v>
          </cell>
          <cell r="C37" t="e">
            <v>#REF!</v>
          </cell>
          <cell r="D37" t="e">
            <v>#REF!</v>
          </cell>
          <cell r="E37" t="e">
            <v>#REF!</v>
          </cell>
        </row>
        <row r="38">
          <cell r="A38" t="e">
            <v>#REF!</v>
          </cell>
          <cell r="B38" t="e">
            <v>#REF!</v>
          </cell>
          <cell r="C38" t="e">
            <v>#REF!</v>
          </cell>
          <cell r="D38" t="e">
            <v>#REF!</v>
          </cell>
          <cell r="E38" t="e">
            <v>#REF!</v>
          </cell>
        </row>
        <row r="39">
          <cell r="A39" t="e">
            <v>#REF!</v>
          </cell>
          <cell r="B39" t="e">
            <v>#REF!</v>
          </cell>
          <cell r="C39" t="e">
            <v>#REF!</v>
          </cell>
          <cell r="D39" t="e">
            <v>#REF!</v>
          </cell>
          <cell r="E39" t="e">
            <v>#REF!</v>
          </cell>
        </row>
        <row r="40">
          <cell r="A40" t="e">
            <v>#REF!</v>
          </cell>
          <cell r="B40" t="e">
            <v>#REF!</v>
          </cell>
          <cell r="C40" t="e">
            <v>#REF!</v>
          </cell>
          <cell r="D40" t="e">
            <v>#REF!</v>
          </cell>
          <cell r="E40" t="e">
            <v>#REF!</v>
          </cell>
        </row>
        <row r="41">
          <cell r="A41" t="e">
            <v>#REF!</v>
          </cell>
          <cell r="B41" t="e">
            <v>#REF!</v>
          </cell>
          <cell r="C41" t="e">
            <v>#REF!</v>
          </cell>
          <cell r="D41" t="e">
            <v>#REF!</v>
          </cell>
          <cell r="E41" t="e">
            <v>#REF!</v>
          </cell>
        </row>
        <row r="42">
          <cell r="A42" t="e">
            <v>#REF!</v>
          </cell>
          <cell r="B42" t="e">
            <v>#REF!</v>
          </cell>
          <cell r="C42" t="e">
            <v>#REF!</v>
          </cell>
          <cell r="D42" t="e">
            <v>#REF!</v>
          </cell>
          <cell r="E42" t="e">
            <v>#REF!</v>
          </cell>
        </row>
        <row r="43">
          <cell r="A43" t="e">
            <v>#REF!</v>
          </cell>
          <cell r="B43" t="e">
            <v>#REF!</v>
          </cell>
          <cell r="C43" t="e">
            <v>#REF!</v>
          </cell>
          <cell r="D43" t="e">
            <v>#REF!</v>
          </cell>
          <cell r="E43" t="e">
            <v>#REF!</v>
          </cell>
        </row>
        <row r="44">
          <cell r="A44" t="e">
            <v>#REF!</v>
          </cell>
          <cell r="B44" t="e">
            <v>#REF!</v>
          </cell>
          <cell r="C44" t="e">
            <v>#REF!</v>
          </cell>
          <cell r="D44" t="e">
            <v>#REF!</v>
          </cell>
          <cell r="E44" t="e">
            <v>#REF!</v>
          </cell>
        </row>
        <row r="45">
          <cell r="A45" t="e">
            <v>#REF!</v>
          </cell>
          <cell r="B45" t="e">
            <v>#REF!</v>
          </cell>
          <cell r="C45" t="e">
            <v>#REF!</v>
          </cell>
          <cell r="D45" t="e">
            <v>#REF!</v>
          </cell>
          <cell r="E45" t="e">
            <v>#REF!</v>
          </cell>
        </row>
        <row r="46">
          <cell r="A46" t="e">
            <v>#REF!</v>
          </cell>
          <cell r="B46" t="e">
            <v>#REF!</v>
          </cell>
          <cell r="C46" t="e">
            <v>#REF!</v>
          </cell>
          <cell r="D46" t="e">
            <v>#REF!</v>
          </cell>
          <cell r="E46" t="e">
            <v>#REF!</v>
          </cell>
        </row>
        <row r="47">
          <cell r="A47" t="e">
            <v>#REF!</v>
          </cell>
          <cell r="B47" t="e">
            <v>#REF!</v>
          </cell>
          <cell r="C47" t="e">
            <v>#REF!</v>
          </cell>
          <cell r="D47" t="e">
            <v>#REF!</v>
          </cell>
          <cell r="E47" t="e">
            <v>#REF!</v>
          </cell>
        </row>
        <row r="48">
          <cell r="A48" t="e">
            <v>#REF!</v>
          </cell>
          <cell r="B48" t="e">
            <v>#REF!</v>
          </cell>
          <cell r="C48" t="e">
            <v>#REF!</v>
          </cell>
          <cell r="D48" t="e">
            <v>#REF!</v>
          </cell>
          <cell r="E48" t="e">
            <v>#REF!</v>
          </cell>
        </row>
        <row r="49">
          <cell r="A49" t="e">
            <v>#REF!</v>
          </cell>
          <cell r="B49" t="e">
            <v>#REF!</v>
          </cell>
          <cell r="C49" t="e">
            <v>#REF!</v>
          </cell>
          <cell r="D49" t="e">
            <v>#REF!</v>
          </cell>
          <cell r="E49" t="e">
            <v>#REF!</v>
          </cell>
        </row>
        <row r="50">
          <cell r="A50" t="e">
            <v>#REF!</v>
          </cell>
          <cell r="B50" t="e">
            <v>#REF!</v>
          </cell>
          <cell r="C50" t="e">
            <v>#REF!</v>
          </cell>
          <cell r="D50" t="e">
            <v>#REF!</v>
          </cell>
          <cell r="E50" t="e">
            <v>#REF!</v>
          </cell>
        </row>
        <row r="51">
          <cell r="A51" t="e">
            <v>#REF!</v>
          </cell>
          <cell r="B51" t="e">
            <v>#REF!</v>
          </cell>
          <cell r="C51" t="e">
            <v>#REF!</v>
          </cell>
          <cell r="D51" t="e">
            <v>#REF!</v>
          </cell>
          <cell r="E51" t="e">
            <v>#REF!</v>
          </cell>
        </row>
        <row r="52">
          <cell r="A52" t="e">
            <v>#REF!</v>
          </cell>
          <cell r="B52" t="e">
            <v>#REF!</v>
          </cell>
          <cell r="C52" t="e">
            <v>#REF!</v>
          </cell>
          <cell r="D52" t="e">
            <v>#REF!</v>
          </cell>
          <cell r="E52" t="e">
            <v>#REF!</v>
          </cell>
        </row>
        <row r="53">
          <cell r="A53" t="e">
            <v>#REF!</v>
          </cell>
          <cell r="B53" t="e">
            <v>#REF!</v>
          </cell>
          <cell r="C53" t="e">
            <v>#REF!</v>
          </cell>
          <cell r="D53" t="e">
            <v>#REF!</v>
          </cell>
          <cell r="E53" t="e">
            <v>#REF!</v>
          </cell>
        </row>
        <row r="54">
          <cell r="A54" t="e">
            <v>#REF!</v>
          </cell>
          <cell r="B54" t="e">
            <v>#REF!</v>
          </cell>
          <cell r="C54" t="e">
            <v>#REF!</v>
          </cell>
          <cell r="D54" t="e">
            <v>#REF!</v>
          </cell>
          <cell r="E54" t="e">
            <v>#REF!</v>
          </cell>
        </row>
        <row r="55">
          <cell r="A55" t="e">
            <v>#REF!</v>
          </cell>
          <cell r="B55" t="e">
            <v>#REF!</v>
          </cell>
          <cell r="C55" t="e">
            <v>#REF!</v>
          </cell>
          <cell r="D55" t="e">
            <v>#REF!</v>
          </cell>
          <cell r="E55" t="e">
            <v>#REF!</v>
          </cell>
        </row>
        <row r="56">
          <cell r="A56" t="e">
            <v>#REF!</v>
          </cell>
          <cell r="B56" t="e">
            <v>#REF!</v>
          </cell>
          <cell r="C56" t="e">
            <v>#REF!</v>
          </cell>
          <cell r="D56" t="e">
            <v>#REF!</v>
          </cell>
          <cell r="E56" t="e">
            <v>#REF!</v>
          </cell>
        </row>
        <row r="57">
          <cell r="A57" t="e">
            <v>#REF!</v>
          </cell>
          <cell r="B57" t="e">
            <v>#REF!</v>
          </cell>
          <cell r="C57" t="e">
            <v>#REF!</v>
          </cell>
          <cell r="D57" t="e">
            <v>#REF!</v>
          </cell>
          <cell r="E57" t="e">
            <v>#REF!</v>
          </cell>
        </row>
        <row r="58">
          <cell r="A58" t="e">
            <v>#REF!</v>
          </cell>
          <cell r="B58" t="e">
            <v>#REF!</v>
          </cell>
          <cell r="C58" t="e">
            <v>#REF!</v>
          </cell>
          <cell r="D58" t="e">
            <v>#REF!</v>
          </cell>
          <cell r="E58" t="e">
            <v>#REF!</v>
          </cell>
        </row>
        <row r="59">
          <cell r="A59" t="e">
            <v>#REF!</v>
          </cell>
          <cell r="B59" t="e">
            <v>#REF!</v>
          </cell>
          <cell r="C59" t="e">
            <v>#REF!</v>
          </cell>
          <cell r="D59" t="e">
            <v>#REF!</v>
          </cell>
          <cell r="E59" t="e">
            <v>#REF!</v>
          </cell>
        </row>
        <row r="60">
          <cell r="A60" t="e">
            <v>#REF!</v>
          </cell>
          <cell r="B60" t="e">
            <v>#REF!</v>
          </cell>
          <cell r="C60" t="e">
            <v>#REF!</v>
          </cell>
          <cell r="D60" t="e">
            <v>#REF!</v>
          </cell>
          <cell r="E60" t="e">
            <v>#REF!</v>
          </cell>
        </row>
        <row r="61">
          <cell r="A61" t="e">
            <v>#REF!</v>
          </cell>
          <cell r="B61" t="e">
            <v>#REF!</v>
          </cell>
          <cell r="C61" t="e">
            <v>#REF!</v>
          </cell>
          <cell r="D61" t="e">
            <v>#REF!</v>
          </cell>
          <cell r="E61" t="e">
            <v>#REF!</v>
          </cell>
        </row>
        <row r="62">
          <cell r="A62" t="e">
            <v>#REF!</v>
          </cell>
          <cell r="B62" t="e">
            <v>#REF!</v>
          </cell>
          <cell r="C62" t="e">
            <v>#REF!</v>
          </cell>
          <cell r="D62" t="e">
            <v>#REF!</v>
          </cell>
          <cell r="E62" t="e">
            <v>#REF!</v>
          </cell>
        </row>
        <row r="63">
          <cell r="A63" t="e">
            <v>#REF!</v>
          </cell>
          <cell r="B63" t="e">
            <v>#REF!</v>
          </cell>
          <cell r="C63" t="e">
            <v>#REF!</v>
          </cell>
          <cell r="D63" t="e">
            <v>#REF!</v>
          </cell>
          <cell r="E63" t="e">
            <v>#REF!</v>
          </cell>
        </row>
        <row r="64">
          <cell r="A64" t="e">
            <v>#REF!</v>
          </cell>
          <cell r="B64" t="e">
            <v>#REF!</v>
          </cell>
          <cell r="C64" t="e">
            <v>#REF!</v>
          </cell>
          <cell r="D64" t="e">
            <v>#REF!</v>
          </cell>
          <cell r="E64" t="e">
            <v>#REF!</v>
          </cell>
        </row>
        <row r="65">
          <cell r="A65" t="e">
            <v>#REF!</v>
          </cell>
          <cell r="B65" t="e">
            <v>#REF!</v>
          </cell>
          <cell r="C65" t="e">
            <v>#REF!</v>
          </cell>
          <cell r="D65" t="e">
            <v>#REF!</v>
          </cell>
          <cell r="E65" t="e">
            <v>#REF!</v>
          </cell>
        </row>
        <row r="66">
          <cell r="A66" t="e">
            <v>#REF!</v>
          </cell>
          <cell r="B66" t="e">
            <v>#REF!</v>
          </cell>
          <cell r="C66" t="e">
            <v>#REF!</v>
          </cell>
          <cell r="D66" t="e">
            <v>#REF!</v>
          </cell>
          <cell r="E66" t="e">
            <v>#REF!</v>
          </cell>
        </row>
        <row r="67">
          <cell r="A67" t="e">
            <v>#REF!</v>
          </cell>
          <cell r="B67" t="e">
            <v>#REF!</v>
          </cell>
          <cell r="C67" t="e">
            <v>#REF!</v>
          </cell>
          <cell r="D67" t="e">
            <v>#REF!</v>
          </cell>
          <cell r="E67" t="e">
            <v>#REF!</v>
          </cell>
        </row>
        <row r="68">
          <cell r="A68" t="e">
            <v>#REF!</v>
          </cell>
          <cell r="B68" t="e">
            <v>#REF!</v>
          </cell>
          <cell r="C68" t="e">
            <v>#REF!</v>
          </cell>
          <cell r="D68" t="e">
            <v>#REF!</v>
          </cell>
          <cell r="E68" t="e">
            <v>#REF!</v>
          </cell>
        </row>
        <row r="69">
          <cell r="A69" t="e">
            <v>#REF!</v>
          </cell>
          <cell r="B69" t="e">
            <v>#REF!</v>
          </cell>
          <cell r="C69" t="e">
            <v>#REF!</v>
          </cell>
          <cell r="D69" t="e">
            <v>#REF!</v>
          </cell>
          <cell r="E69" t="e">
            <v>#REF!</v>
          </cell>
        </row>
        <row r="70">
          <cell r="A70" t="e">
            <v>#REF!</v>
          </cell>
          <cell r="B70" t="e">
            <v>#REF!</v>
          </cell>
          <cell r="C70" t="e">
            <v>#REF!</v>
          </cell>
          <cell r="D70" t="e">
            <v>#REF!</v>
          </cell>
          <cell r="E70" t="e">
            <v>#REF!</v>
          </cell>
        </row>
        <row r="71">
          <cell r="A71" t="e">
            <v>#REF!</v>
          </cell>
          <cell r="B71" t="e">
            <v>#REF!</v>
          </cell>
          <cell r="C71" t="e">
            <v>#REF!</v>
          </cell>
          <cell r="D71" t="e">
            <v>#REF!</v>
          </cell>
          <cell r="E71" t="e">
            <v>#REF!</v>
          </cell>
        </row>
        <row r="72">
          <cell r="A72" t="e">
            <v>#REF!</v>
          </cell>
          <cell r="B72" t="e">
            <v>#REF!</v>
          </cell>
          <cell r="C72" t="e">
            <v>#REF!</v>
          </cell>
          <cell r="D72" t="e">
            <v>#REF!</v>
          </cell>
          <cell r="E72" t="e">
            <v>#REF!</v>
          </cell>
        </row>
        <row r="73">
          <cell r="A73" t="e">
            <v>#REF!</v>
          </cell>
          <cell r="B73" t="e">
            <v>#REF!</v>
          </cell>
          <cell r="C73" t="e">
            <v>#REF!</v>
          </cell>
          <cell r="D73" t="e">
            <v>#REF!</v>
          </cell>
          <cell r="E73" t="e">
            <v>#REF!</v>
          </cell>
        </row>
        <row r="74">
          <cell r="A74" t="e">
            <v>#REF!</v>
          </cell>
          <cell r="B74" t="e">
            <v>#REF!</v>
          </cell>
          <cell r="C74" t="e">
            <v>#REF!</v>
          </cell>
          <cell r="D74" t="e">
            <v>#REF!</v>
          </cell>
          <cell r="E74" t="e">
            <v>#REF!</v>
          </cell>
        </row>
        <row r="75">
          <cell r="A75" t="e">
            <v>#REF!</v>
          </cell>
          <cell r="B75" t="e">
            <v>#REF!</v>
          </cell>
          <cell r="C75" t="e">
            <v>#REF!</v>
          </cell>
          <cell r="D75" t="e">
            <v>#REF!</v>
          </cell>
          <cell r="E75" t="e">
            <v>#REF!</v>
          </cell>
        </row>
        <row r="76">
          <cell r="A76" t="e">
            <v>#REF!</v>
          </cell>
          <cell r="B76" t="e">
            <v>#REF!</v>
          </cell>
          <cell r="C76" t="e">
            <v>#REF!</v>
          </cell>
          <cell r="D76" t="e">
            <v>#REF!</v>
          </cell>
          <cell r="E76" t="e">
            <v>#REF!</v>
          </cell>
        </row>
        <row r="77">
          <cell r="A77" t="e">
            <v>#REF!</v>
          </cell>
          <cell r="B77" t="e">
            <v>#REF!</v>
          </cell>
          <cell r="C77" t="e">
            <v>#REF!</v>
          </cell>
          <cell r="D77" t="e">
            <v>#REF!</v>
          </cell>
          <cell r="E77" t="e">
            <v>#REF!</v>
          </cell>
        </row>
        <row r="78">
          <cell r="A78" t="e">
            <v>#REF!</v>
          </cell>
          <cell r="B78" t="e">
            <v>#REF!</v>
          </cell>
          <cell r="C78" t="e">
            <v>#REF!</v>
          </cell>
          <cell r="D78" t="e">
            <v>#REF!</v>
          </cell>
          <cell r="E78" t="e">
            <v>#REF!</v>
          </cell>
        </row>
        <row r="79">
          <cell r="A79" t="e">
            <v>#REF!</v>
          </cell>
          <cell r="B79" t="e">
            <v>#REF!</v>
          </cell>
          <cell r="C79" t="e">
            <v>#REF!</v>
          </cell>
          <cell r="D79" t="e">
            <v>#REF!</v>
          </cell>
          <cell r="E79" t="e">
            <v>#REF!</v>
          </cell>
        </row>
        <row r="80">
          <cell r="A80" t="e">
            <v>#REF!</v>
          </cell>
          <cell r="B80" t="e">
            <v>#REF!</v>
          </cell>
          <cell r="C80" t="e">
            <v>#REF!</v>
          </cell>
          <cell r="D80" t="e">
            <v>#REF!</v>
          </cell>
          <cell r="E80" t="e">
            <v>#REF!</v>
          </cell>
        </row>
        <row r="81">
          <cell r="A81" t="e">
            <v>#REF!</v>
          </cell>
          <cell r="B81" t="e">
            <v>#REF!</v>
          </cell>
          <cell r="C81" t="e">
            <v>#REF!</v>
          </cell>
          <cell r="D81" t="e">
            <v>#REF!</v>
          </cell>
          <cell r="E81" t="e">
            <v>#REF!</v>
          </cell>
        </row>
        <row r="82">
          <cell r="A82" t="e">
            <v>#REF!</v>
          </cell>
          <cell r="B82" t="e">
            <v>#REF!</v>
          </cell>
          <cell r="C82" t="e">
            <v>#REF!</v>
          </cell>
          <cell r="D82" t="e">
            <v>#REF!</v>
          </cell>
          <cell r="E82" t="e">
            <v>#REF!</v>
          </cell>
        </row>
        <row r="83">
          <cell r="A83" t="e">
            <v>#REF!</v>
          </cell>
          <cell r="B83" t="e">
            <v>#REF!</v>
          </cell>
          <cell r="C83" t="e">
            <v>#REF!</v>
          </cell>
          <cell r="D83" t="e">
            <v>#REF!</v>
          </cell>
          <cell r="E83" t="e">
            <v>#REF!</v>
          </cell>
        </row>
        <row r="84">
          <cell r="A84" t="e">
            <v>#REF!</v>
          </cell>
          <cell r="B84" t="e">
            <v>#REF!</v>
          </cell>
          <cell r="C84" t="e">
            <v>#REF!</v>
          </cell>
          <cell r="D84" t="e">
            <v>#REF!</v>
          </cell>
          <cell r="E84" t="e">
            <v>#REF!</v>
          </cell>
        </row>
        <row r="85">
          <cell r="A85" t="e">
            <v>#REF!</v>
          </cell>
          <cell r="B85" t="e">
            <v>#REF!</v>
          </cell>
          <cell r="C85" t="e">
            <v>#REF!</v>
          </cell>
          <cell r="D85" t="e">
            <v>#REF!</v>
          </cell>
          <cell r="E85" t="e">
            <v>#REF!</v>
          </cell>
        </row>
        <row r="86">
          <cell r="A86" t="e">
            <v>#REF!</v>
          </cell>
          <cell r="B86" t="e">
            <v>#REF!</v>
          </cell>
          <cell r="C86" t="e">
            <v>#REF!</v>
          </cell>
          <cell r="D86" t="e">
            <v>#REF!</v>
          </cell>
          <cell r="E86" t="e">
            <v>#REF!</v>
          </cell>
        </row>
        <row r="87">
          <cell r="A87" t="e">
            <v>#REF!</v>
          </cell>
          <cell r="B87" t="e">
            <v>#REF!</v>
          </cell>
          <cell r="C87" t="e">
            <v>#REF!</v>
          </cell>
          <cell r="D87" t="e">
            <v>#REF!</v>
          </cell>
          <cell r="E87" t="e">
            <v>#REF!</v>
          </cell>
        </row>
        <row r="88">
          <cell r="A88" t="e">
            <v>#REF!</v>
          </cell>
          <cell r="B88" t="e">
            <v>#REF!</v>
          </cell>
          <cell r="C88" t="e">
            <v>#REF!</v>
          </cell>
          <cell r="D88" t="e">
            <v>#REF!</v>
          </cell>
          <cell r="E88" t="e">
            <v>#REF!</v>
          </cell>
        </row>
        <row r="89">
          <cell r="A89" t="e">
            <v>#REF!</v>
          </cell>
          <cell r="B89" t="e">
            <v>#REF!</v>
          </cell>
          <cell r="C89" t="e">
            <v>#REF!</v>
          </cell>
          <cell r="D89" t="e">
            <v>#REF!</v>
          </cell>
          <cell r="E89" t="e">
            <v>#REF!</v>
          </cell>
        </row>
        <row r="90">
          <cell r="A90" t="e">
            <v>#REF!</v>
          </cell>
          <cell r="B90" t="e">
            <v>#REF!</v>
          </cell>
          <cell r="C90" t="e">
            <v>#REF!</v>
          </cell>
          <cell r="D90" t="e">
            <v>#REF!</v>
          </cell>
          <cell r="E90" t="e">
            <v>#REF!</v>
          </cell>
        </row>
        <row r="91">
          <cell r="A91" t="e">
            <v>#REF!</v>
          </cell>
          <cell r="B91" t="e">
            <v>#REF!</v>
          </cell>
          <cell r="C91" t="e">
            <v>#REF!</v>
          </cell>
          <cell r="D91" t="e">
            <v>#REF!</v>
          </cell>
          <cell r="E91" t="e">
            <v>#REF!</v>
          </cell>
        </row>
        <row r="92">
          <cell r="A92" t="e">
            <v>#REF!</v>
          </cell>
          <cell r="B92" t="e">
            <v>#REF!</v>
          </cell>
          <cell r="C92" t="e">
            <v>#REF!</v>
          </cell>
          <cell r="D92" t="e">
            <v>#REF!</v>
          </cell>
          <cell r="E92" t="e">
            <v>#REF!</v>
          </cell>
        </row>
        <row r="93">
          <cell r="A93" t="e">
            <v>#REF!</v>
          </cell>
          <cell r="B93" t="e">
            <v>#REF!</v>
          </cell>
          <cell r="C93" t="e">
            <v>#REF!</v>
          </cell>
          <cell r="D93" t="e">
            <v>#REF!</v>
          </cell>
          <cell r="E93" t="e">
            <v>#REF!</v>
          </cell>
        </row>
        <row r="94">
          <cell r="A94" t="e">
            <v>#REF!</v>
          </cell>
          <cell r="B94" t="e">
            <v>#REF!</v>
          </cell>
          <cell r="C94" t="e">
            <v>#REF!</v>
          </cell>
          <cell r="D94" t="e">
            <v>#REF!</v>
          </cell>
          <cell r="E94" t="e">
            <v>#REF!</v>
          </cell>
        </row>
        <row r="95">
          <cell r="A95" t="e">
            <v>#REF!</v>
          </cell>
          <cell r="B95" t="e">
            <v>#REF!</v>
          </cell>
          <cell r="C95" t="e">
            <v>#REF!</v>
          </cell>
          <cell r="D95" t="e">
            <v>#REF!</v>
          </cell>
          <cell r="E95" t="e">
            <v>#REF!</v>
          </cell>
        </row>
        <row r="96">
          <cell r="A96" t="e">
            <v>#REF!</v>
          </cell>
          <cell r="B96" t="e">
            <v>#REF!</v>
          </cell>
          <cell r="C96" t="e">
            <v>#REF!</v>
          </cell>
          <cell r="D96" t="e">
            <v>#REF!</v>
          </cell>
          <cell r="E96" t="e">
            <v>#REF!</v>
          </cell>
        </row>
        <row r="97">
          <cell r="A97" t="e">
            <v>#REF!</v>
          </cell>
          <cell r="B97" t="e">
            <v>#REF!</v>
          </cell>
          <cell r="C97" t="e">
            <v>#REF!</v>
          </cell>
          <cell r="D97" t="e">
            <v>#REF!</v>
          </cell>
          <cell r="E97" t="e">
            <v>#REF!</v>
          </cell>
        </row>
        <row r="98">
          <cell r="A98" t="e">
            <v>#REF!</v>
          </cell>
          <cell r="B98" t="e">
            <v>#REF!</v>
          </cell>
          <cell r="C98" t="e">
            <v>#REF!</v>
          </cell>
          <cell r="D98" t="e">
            <v>#REF!</v>
          </cell>
          <cell r="E98" t="e">
            <v>#REF!</v>
          </cell>
        </row>
        <row r="99">
          <cell r="A99" t="e">
            <v>#REF!</v>
          </cell>
          <cell r="B99" t="e">
            <v>#REF!</v>
          </cell>
          <cell r="C99" t="e">
            <v>#REF!</v>
          </cell>
          <cell r="D99" t="e">
            <v>#REF!</v>
          </cell>
          <cell r="E99" t="e">
            <v>#REF!</v>
          </cell>
        </row>
        <row r="100">
          <cell r="A100" t="e">
            <v>#REF!</v>
          </cell>
          <cell r="B100" t="e">
            <v>#REF!</v>
          </cell>
          <cell r="C100" t="e">
            <v>#REF!</v>
          </cell>
          <cell r="D100" t="e">
            <v>#REF!</v>
          </cell>
          <cell r="E100" t="e">
            <v>#REF!</v>
          </cell>
        </row>
        <row r="101">
          <cell r="A101" t="e">
            <v>#REF!</v>
          </cell>
          <cell r="B101" t="e">
            <v>#REF!</v>
          </cell>
          <cell r="C101" t="e">
            <v>#REF!</v>
          </cell>
          <cell r="D101" t="e">
            <v>#REF!</v>
          </cell>
          <cell r="E101" t="e">
            <v>#REF!</v>
          </cell>
        </row>
        <row r="102">
          <cell r="A102" t="e">
            <v>#REF!</v>
          </cell>
          <cell r="B102" t="e">
            <v>#REF!</v>
          </cell>
          <cell r="C102" t="e">
            <v>#REF!</v>
          </cell>
          <cell r="D102" t="e">
            <v>#REF!</v>
          </cell>
          <cell r="E102" t="e">
            <v>#REF!</v>
          </cell>
        </row>
        <row r="103">
          <cell r="A103" t="e">
            <v>#REF!</v>
          </cell>
          <cell r="B103" t="e">
            <v>#REF!</v>
          </cell>
          <cell r="C103" t="e">
            <v>#REF!</v>
          </cell>
          <cell r="D103" t="e">
            <v>#REF!</v>
          </cell>
          <cell r="E103" t="e">
            <v>#REF!</v>
          </cell>
        </row>
        <row r="104">
          <cell r="A104" t="e">
            <v>#REF!</v>
          </cell>
          <cell r="B104" t="e">
            <v>#REF!</v>
          </cell>
          <cell r="C104" t="e">
            <v>#REF!</v>
          </cell>
          <cell r="D104" t="e">
            <v>#REF!</v>
          </cell>
          <cell r="E104" t="e">
            <v>#REF!</v>
          </cell>
        </row>
        <row r="105">
          <cell r="A105" t="e">
            <v>#REF!</v>
          </cell>
          <cell r="B105" t="e">
            <v>#REF!</v>
          </cell>
          <cell r="C105" t="e">
            <v>#REF!</v>
          </cell>
          <cell r="D105" t="e">
            <v>#REF!</v>
          </cell>
          <cell r="E105" t="e">
            <v>#REF!</v>
          </cell>
        </row>
        <row r="106">
          <cell r="A106" t="e">
            <v>#REF!</v>
          </cell>
          <cell r="B106" t="e">
            <v>#REF!</v>
          </cell>
          <cell r="C106" t="e">
            <v>#REF!</v>
          </cell>
          <cell r="D106" t="e">
            <v>#REF!</v>
          </cell>
          <cell r="E106" t="e">
            <v>#REF!</v>
          </cell>
        </row>
        <row r="107">
          <cell r="A107" t="e">
            <v>#REF!</v>
          </cell>
          <cell r="B107" t="e">
            <v>#REF!</v>
          </cell>
          <cell r="C107" t="e">
            <v>#REF!</v>
          </cell>
          <cell r="D107" t="e">
            <v>#REF!</v>
          </cell>
          <cell r="E107" t="e">
            <v>#REF!</v>
          </cell>
        </row>
        <row r="108">
          <cell r="A108" t="e">
            <v>#REF!</v>
          </cell>
          <cell r="B108" t="e">
            <v>#REF!</v>
          </cell>
          <cell r="C108" t="e">
            <v>#REF!</v>
          </cell>
          <cell r="D108" t="e">
            <v>#REF!</v>
          </cell>
          <cell r="E108" t="e">
            <v>#REF!</v>
          </cell>
        </row>
        <row r="109">
          <cell r="A109" t="e">
            <v>#REF!</v>
          </cell>
          <cell r="B109" t="e">
            <v>#REF!</v>
          </cell>
          <cell r="C109" t="e">
            <v>#REF!</v>
          </cell>
          <cell r="D109" t="e">
            <v>#REF!</v>
          </cell>
          <cell r="E109" t="e">
            <v>#REF!</v>
          </cell>
        </row>
        <row r="110">
          <cell r="A110" t="e">
            <v>#REF!</v>
          </cell>
          <cell r="B110" t="e">
            <v>#REF!</v>
          </cell>
          <cell r="C110" t="e">
            <v>#REF!</v>
          </cell>
          <cell r="D110" t="e">
            <v>#REF!</v>
          </cell>
          <cell r="E110" t="e">
            <v>#REF!</v>
          </cell>
        </row>
        <row r="111">
          <cell r="A111" t="e">
            <v>#REF!</v>
          </cell>
          <cell r="B111" t="e">
            <v>#REF!</v>
          </cell>
          <cell r="C111" t="e">
            <v>#REF!</v>
          </cell>
          <cell r="D111" t="e">
            <v>#REF!</v>
          </cell>
          <cell r="E111" t="e">
            <v>#REF!</v>
          </cell>
        </row>
        <row r="112">
          <cell r="A112" t="e">
            <v>#REF!</v>
          </cell>
          <cell r="B112" t="e">
            <v>#REF!</v>
          </cell>
          <cell r="C112" t="e">
            <v>#REF!</v>
          </cell>
          <cell r="D112" t="e">
            <v>#REF!</v>
          </cell>
          <cell r="E112" t="e">
            <v>#REF!</v>
          </cell>
        </row>
        <row r="113">
          <cell r="A113" t="e">
            <v>#REF!</v>
          </cell>
          <cell r="B113" t="e">
            <v>#REF!</v>
          </cell>
          <cell r="C113" t="e">
            <v>#REF!</v>
          </cell>
          <cell r="D113" t="e">
            <v>#REF!</v>
          </cell>
          <cell r="E113" t="e">
            <v>#REF!</v>
          </cell>
        </row>
        <row r="114">
          <cell r="A114" t="e">
            <v>#REF!</v>
          </cell>
          <cell r="B114" t="e">
            <v>#REF!</v>
          </cell>
          <cell r="C114" t="e">
            <v>#REF!</v>
          </cell>
          <cell r="D114" t="e">
            <v>#REF!</v>
          </cell>
          <cell r="E114" t="e">
            <v>#REF!</v>
          </cell>
        </row>
        <row r="115">
          <cell r="A115" t="e">
            <v>#REF!</v>
          </cell>
          <cell r="B115" t="e">
            <v>#REF!</v>
          </cell>
          <cell r="C115" t="e">
            <v>#REF!</v>
          </cell>
          <cell r="D115" t="e">
            <v>#REF!</v>
          </cell>
          <cell r="E115" t="e">
            <v>#REF!</v>
          </cell>
        </row>
        <row r="116">
          <cell r="A116" t="e">
            <v>#REF!</v>
          </cell>
          <cell r="B116" t="e">
            <v>#REF!</v>
          </cell>
          <cell r="C116" t="e">
            <v>#REF!</v>
          </cell>
          <cell r="D116" t="e">
            <v>#REF!</v>
          </cell>
          <cell r="E116" t="e">
            <v>#REF!</v>
          </cell>
        </row>
        <row r="117">
          <cell r="A117" t="e">
            <v>#REF!</v>
          </cell>
          <cell r="B117" t="e">
            <v>#REF!</v>
          </cell>
          <cell r="C117" t="e">
            <v>#REF!</v>
          </cell>
          <cell r="D117" t="e">
            <v>#REF!</v>
          </cell>
          <cell r="E117" t="e">
            <v>#REF!</v>
          </cell>
        </row>
        <row r="118">
          <cell r="A118" t="e">
            <v>#REF!</v>
          </cell>
          <cell r="B118" t="e">
            <v>#REF!</v>
          </cell>
          <cell r="C118" t="e">
            <v>#REF!</v>
          </cell>
          <cell r="D118" t="e">
            <v>#REF!</v>
          </cell>
          <cell r="E118" t="e">
            <v>#REF!</v>
          </cell>
        </row>
        <row r="119">
          <cell r="A119" t="e">
            <v>#REF!</v>
          </cell>
          <cell r="B119" t="e">
            <v>#REF!</v>
          </cell>
          <cell r="C119" t="e">
            <v>#REF!</v>
          </cell>
          <cell r="D119" t="e">
            <v>#REF!</v>
          </cell>
          <cell r="E119" t="e">
            <v>#REF!</v>
          </cell>
        </row>
        <row r="120">
          <cell r="A120" t="e">
            <v>#REF!</v>
          </cell>
          <cell r="B120" t="e">
            <v>#REF!</v>
          </cell>
          <cell r="C120" t="e">
            <v>#REF!</v>
          </cell>
          <cell r="D120" t="e">
            <v>#REF!</v>
          </cell>
          <cell r="E120" t="e">
            <v>#REF!</v>
          </cell>
        </row>
        <row r="121">
          <cell r="A121" t="e">
            <v>#REF!</v>
          </cell>
          <cell r="B121" t="e">
            <v>#REF!</v>
          </cell>
          <cell r="C121" t="e">
            <v>#REF!</v>
          </cell>
          <cell r="D121" t="e">
            <v>#REF!</v>
          </cell>
          <cell r="E121" t="e">
            <v>#REF!</v>
          </cell>
        </row>
        <row r="122">
          <cell r="A122" t="e">
            <v>#REF!</v>
          </cell>
          <cell r="B122" t="e">
            <v>#REF!</v>
          </cell>
          <cell r="C122" t="e">
            <v>#REF!</v>
          </cell>
          <cell r="D122" t="e">
            <v>#REF!</v>
          </cell>
          <cell r="E122" t="e">
            <v>#REF!</v>
          </cell>
        </row>
        <row r="123">
          <cell r="A123" t="e">
            <v>#REF!</v>
          </cell>
          <cell r="B123" t="e">
            <v>#REF!</v>
          </cell>
          <cell r="C123" t="e">
            <v>#REF!</v>
          </cell>
          <cell r="D123" t="e">
            <v>#REF!</v>
          </cell>
          <cell r="E123" t="e">
            <v>#REF!</v>
          </cell>
        </row>
        <row r="124">
          <cell r="A124" t="e">
            <v>#REF!</v>
          </cell>
          <cell r="B124" t="e">
            <v>#REF!</v>
          </cell>
          <cell r="C124" t="e">
            <v>#REF!</v>
          </cell>
          <cell r="D124" t="e">
            <v>#REF!</v>
          </cell>
          <cell r="E124" t="e">
            <v>#REF!</v>
          </cell>
        </row>
        <row r="125">
          <cell r="A125" t="e">
            <v>#REF!</v>
          </cell>
          <cell r="B125" t="e">
            <v>#REF!</v>
          </cell>
          <cell r="C125" t="e">
            <v>#REF!</v>
          </cell>
          <cell r="D125" t="e">
            <v>#REF!</v>
          </cell>
          <cell r="E125" t="e">
            <v>#REF!</v>
          </cell>
        </row>
        <row r="126">
          <cell r="A126" t="e">
            <v>#REF!</v>
          </cell>
          <cell r="B126" t="e">
            <v>#REF!</v>
          </cell>
          <cell r="C126" t="e">
            <v>#REF!</v>
          </cell>
          <cell r="D126" t="e">
            <v>#REF!</v>
          </cell>
          <cell r="E126" t="e">
            <v>#REF!</v>
          </cell>
        </row>
        <row r="127">
          <cell r="A127" t="e">
            <v>#REF!</v>
          </cell>
          <cell r="B127" t="e">
            <v>#REF!</v>
          </cell>
          <cell r="C127" t="e">
            <v>#REF!</v>
          </cell>
          <cell r="D127" t="e">
            <v>#REF!</v>
          </cell>
          <cell r="E127" t="e">
            <v>#REF!</v>
          </cell>
        </row>
        <row r="128">
          <cell r="A128" t="e">
            <v>#REF!</v>
          </cell>
          <cell r="B128" t="e">
            <v>#REF!</v>
          </cell>
          <cell r="C128" t="e">
            <v>#REF!</v>
          </cell>
          <cell r="D128" t="e">
            <v>#REF!</v>
          </cell>
          <cell r="E128" t="e">
            <v>#REF!</v>
          </cell>
        </row>
        <row r="129">
          <cell r="A129" t="e">
            <v>#REF!</v>
          </cell>
          <cell r="B129" t="e">
            <v>#REF!</v>
          </cell>
          <cell r="C129" t="e">
            <v>#REF!</v>
          </cell>
          <cell r="D129" t="e">
            <v>#REF!</v>
          </cell>
          <cell r="E129" t="e">
            <v>#REF!</v>
          </cell>
        </row>
        <row r="130">
          <cell r="A130" t="e">
            <v>#REF!</v>
          </cell>
          <cell r="B130" t="e">
            <v>#REF!</v>
          </cell>
          <cell r="C130" t="e">
            <v>#REF!</v>
          </cell>
          <cell r="D130" t="e">
            <v>#REF!</v>
          </cell>
          <cell r="E130" t="e">
            <v>#REF!</v>
          </cell>
        </row>
        <row r="131">
          <cell r="A131" t="e">
            <v>#REF!</v>
          </cell>
          <cell r="B131" t="e">
            <v>#REF!</v>
          </cell>
          <cell r="C131" t="e">
            <v>#REF!</v>
          </cell>
          <cell r="D131" t="e">
            <v>#REF!</v>
          </cell>
          <cell r="E131" t="e">
            <v>#REF!</v>
          </cell>
        </row>
        <row r="132">
          <cell r="A132" t="e">
            <v>#REF!</v>
          </cell>
          <cell r="B132" t="e">
            <v>#REF!</v>
          </cell>
          <cell r="C132" t="e">
            <v>#REF!</v>
          </cell>
          <cell r="D132" t="e">
            <v>#REF!</v>
          </cell>
          <cell r="E132" t="e">
            <v>#REF!</v>
          </cell>
        </row>
        <row r="133">
          <cell r="A133" t="e">
            <v>#REF!</v>
          </cell>
          <cell r="B133" t="e">
            <v>#REF!</v>
          </cell>
          <cell r="C133" t="e">
            <v>#REF!</v>
          </cell>
          <cell r="D133" t="e">
            <v>#REF!</v>
          </cell>
          <cell r="E133" t="e">
            <v>#REF!</v>
          </cell>
        </row>
        <row r="134">
          <cell r="A134" t="e">
            <v>#REF!</v>
          </cell>
          <cell r="B134" t="e">
            <v>#REF!</v>
          </cell>
          <cell r="C134" t="e">
            <v>#REF!</v>
          </cell>
          <cell r="D134" t="e">
            <v>#REF!</v>
          </cell>
          <cell r="E134" t="e">
            <v>#REF!</v>
          </cell>
        </row>
        <row r="135">
          <cell r="A135" t="e">
            <v>#REF!</v>
          </cell>
          <cell r="B135" t="e">
            <v>#REF!</v>
          </cell>
          <cell r="C135" t="e">
            <v>#REF!</v>
          </cell>
          <cell r="D135" t="e">
            <v>#REF!</v>
          </cell>
          <cell r="E135" t="e">
            <v>#REF!</v>
          </cell>
        </row>
        <row r="136">
          <cell r="A136" t="e">
            <v>#REF!</v>
          </cell>
          <cell r="B136" t="e">
            <v>#REF!</v>
          </cell>
          <cell r="C136" t="e">
            <v>#REF!</v>
          </cell>
          <cell r="D136" t="e">
            <v>#REF!</v>
          </cell>
          <cell r="E136" t="e">
            <v>#REF!</v>
          </cell>
        </row>
        <row r="137">
          <cell r="A137" t="e">
            <v>#REF!</v>
          </cell>
          <cell r="B137" t="e">
            <v>#REF!</v>
          </cell>
          <cell r="C137" t="e">
            <v>#REF!</v>
          </cell>
          <cell r="D137" t="e">
            <v>#REF!</v>
          </cell>
          <cell r="E137" t="e">
            <v>#REF!</v>
          </cell>
        </row>
        <row r="138">
          <cell r="A138" t="e">
            <v>#REF!</v>
          </cell>
          <cell r="B138" t="e">
            <v>#REF!</v>
          </cell>
          <cell r="C138" t="e">
            <v>#REF!</v>
          </cell>
          <cell r="D138" t="e">
            <v>#REF!</v>
          </cell>
          <cell r="E138" t="e">
            <v>#REF!</v>
          </cell>
        </row>
        <row r="139">
          <cell r="A139" t="e">
            <v>#REF!</v>
          </cell>
          <cell r="B139" t="e">
            <v>#REF!</v>
          </cell>
          <cell r="C139" t="e">
            <v>#REF!</v>
          </cell>
          <cell r="D139" t="e">
            <v>#REF!</v>
          </cell>
          <cell r="E139" t="e">
            <v>#REF!</v>
          </cell>
        </row>
        <row r="140">
          <cell r="A140" t="e">
            <v>#REF!</v>
          </cell>
          <cell r="B140" t="e">
            <v>#REF!</v>
          </cell>
          <cell r="C140" t="e">
            <v>#REF!</v>
          </cell>
          <cell r="D140" t="e">
            <v>#REF!</v>
          </cell>
          <cell r="E140" t="e">
            <v>#REF!</v>
          </cell>
        </row>
        <row r="141">
          <cell r="A141" t="e">
            <v>#REF!</v>
          </cell>
          <cell r="B141" t="e">
            <v>#REF!</v>
          </cell>
          <cell r="C141" t="e">
            <v>#REF!</v>
          </cell>
          <cell r="D141" t="e">
            <v>#REF!</v>
          </cell>
          <cell r="E141" t="e">
            <v>#REF!</v>
          </cell>
        </row>
        <row r="142">
          <cell r="A142" t="e">
            <v>#REF!</v>
          </cell>
          <cell r="B142" t="e">
            <v>#REF!</v>
          </cell>
          <cell r="C142" t="e">
            <v>#REF!</v>
          </cell>
          <cell r="D142" t="e">
            <v>#REF!</v>
          </cell>
          <cell r="E142" t="e">
            <v>#REF!</v>
          </cell>
        </row>
        <row r="143">
          <cell r="A143" t="e">
            <v>#REF!</v>
          </cell>
          <cell r="B143" t="e">
            <v>#REF!</v>
          </cell>
          <cell r="C143" t="e">
            <v>#REF!</v>
          </cell>
          <cell r="D143" t="e">
            <v>#REF!</v>
          </cell>
          <cell r="E143" t="e">
            <v>#REF!</v>
          </cell>
        </row>
        <row r="144">
          <cell r="A144" t="e">
            <v>#REF!</v>
          </cell>
          <cell r="B144" t="e">
            <v>#REF!</v>
          </cell>
          <cell r="C144" t="e">
            <v>#REF!</v>
          </cell>
          <cell r="D144" t="e">
            <v>#REF!</v>
          </cell>
          <cell r="E144" t="e">
            <v>#REF!</v>
          </cell>
        </row>
        <row r="145">
          <cell r="A145" t="e">
            <v>#REF!</v>
          </cell>
          <cell r="B145" t="e">
            <v>#REF!</v>
          </cell>
          <cell r="C145" t="e">
            <v>#REF!</v>
          </cell>
          <cell r="D145" t="e">
            <v>#REF!</v>
          </cell>
          <cell r="E145" t="e">
            <v>#REF!</v>
          </cell>
        </row>
        <row r="146">
          <cell r="A146" t="e">
            <v>#REF!</v>
          </cell>
          <cell r="B146" t="e">
            <v>#REF!</v>
          </cell>
          <cell r="C146" t="e">
            <v>#REF!</v>
          </cell>
          <cell r="D146" t="e">
            <v>#REF!</v>
          </cell>
          <cell r="E146" t="e">
            <v>#REF!</v>
          </cell>
        </row>
        <row r="147">
          <cell r="A147" t="e">
            <v>#REF!</v>
          </cell>
          <cell r="B147" t="e">
            <v>#REF!</v>
          </cell>
          <cell r="C147" t="e">
            <v>#REF!</v>
          </cell>
          <cell r="D147" t="e">
            <v>#REF!</v>
          </cell>
          <cell r="E147" t="e">
            <v>#REF!</v>
          </cell>
        </row>
        <row r="148">
          <cell r="A148" t="e">
            <v>#REF!</v>
          </cell>
          <cell r="B148" t="e">
            <v>#REF!</v>
          </cell>
          <cell r="C148" t="e">
            <v>#REF!</v>
          </cell>
          <cell r="D148" t="e">
            <v>#REF!</v>
          </cell>
          <cell r="E148" t="e">
            <v>#REF!</v>
          </cell>
        </row>
        <row r="149">
          <cell r="A149" t="e">
            <v>#REF!</v>
          </cell>
          <cell r="B149" t="e">
            <v>#REF!</v>
          </cell>
          <cell r="C149" t="e">
            <v>#REF!</v>
          </cell>
          <cell r="D149" t="e">
            <v>#REF!</v>
          </cell>
          <cell r="E149" t="e">
            <v>#REF!</v>
          </cell>
        </row>
        <row r="150">
          <cell r="A150" t="e">
            <v>#REF!</v>
          </cell>
          <cell r="B150" t="e">
            <v>#REF!</v>
          </cell>
          <cell r="C150" t="e">
            <v>#REF!</v>
          </cell>
          <cell r="D150" t="e">
            <v>#REF!</v>
          </cell>
          <cell r="E150" t="e">
            <v>#REF!</v>
          </cell>
        </row>
        <row r="151">
          <cell r="A151" t="e">
            <v>#REF!</v>
          </cell>
          <cell r="B151" t="e">
            <v>#REF!</v>
          </cell>
          <cell r="C151" t="e">
            <v>#REF!</v>
          </cell>
          <cell r="D151" t="e">
            <v>#REF!</v>
          </cell>
          <cell r="E151" t="e">
            <v>#REF!</v>
          </cell>
        </row>
        <row r="152">
          <cell r="A152" t="e">
            <v>#REF!</v>
          </cell>
          <cell r="B152" t="e">
            <v>#REF!</v>
          </cell>
          <cell r="C152" t="e">
            <v>#REF!</v>
          </cell>
          <cell r="D152" t="e">
            <v>#REF!</v>
          </cell>
          <cell r="E152" t="e">
            <v>#REF!</v>
          </cell>
        </row>
        <row r="153">
          <cell r="A153" t="e">
            <v>#REF!</v>
          </cell>
          <cell r="B153" t="e">
            <v>#REF!</v>
          </cell>
          <cell r="C153" t="e">
            <v>#REF!</v>
          </cell>
          <cell r="D153" t="e">
            <v>#REF!</v>
          </cell>
          <cell r="E153" t="e">
            <v>#REF!</v>
          </cell>
        </row>
        <row r="154">
          <cell r="A154" t="e">
            <v>#REF!</v>
          </cell>
          <cell r="B154" t="e">
            <v>#REF!</v>
          </cell>
          <cell r="C154" t="e">
            <v>#REF!</v>
          </cell>
          <cell r="D154" t="e">
            <v>#REF!</v>
          </cell>
          <cell r="E154" t="e">
            <v>#REF!</v>
          </cell>
        </row>
        <row r="155">
          <cell r="A155" t="e">
            <v>#REF!</v>
          </cell>
          <cell r="B155" t="e">
            <v>#REF!</v>
          </cell>
          <cell r="C155" t="e">
            <v>#REF!</v>
          </cell>
          <cell r="D155" t="e">
            <v>#REF!</v>
          </cell>
          <cell r="E155" t="e">
            <v>#REF!</v>
          </cell>
        </row>
        <row r="156">
          <cell r="A156" t="e">
            <v>#REF!</v>
          </cell>
          <cell r="B156" t="e">
            <v>#REF!</v>
          </cell>
          <cell r="C156" t="e">
            <v>#REF!</v>
          </cell>
          <cell r="D156" t="e">
            <v>#REF!</v>
          </cell>
          <cell r="E156" t="e">
            <v>#REF!</v>
          </cell>
        </row>
        <row r="157">
          <cell r="A157" t="e">
            <v>#REF!</v>
          </cell>
          <cell r="B157" t="e">
            <v>#REF!</v>
          </cell>
          <cell r="C157" t="e">
            <v>#REF!</v>
          </cell>
          <cell r="D157" t="e">
            <v>#REF!</v>
          </cell>
          <cell r="E157" t="e">
            <v>#REF!</v>
          </cell>
        </row>
        <row r="158">
          <cell r="A158" t="e">
            <v>#REF!</v>
          </cell>
          <cell r="B158" t="e">
            <v>#REF!</v>
          </cell>
          <cell r="C158" t="e">
            <v>#REF!</v>
          </cell>
          <cell r="D158" t="e">
            <v>#REF!</v>
          </cell>
          <cell r="E158" t="e">
            <v>#REF!</v>
          </cell>
        </row>
        <row r="159">
          <cell r="A159" t="e">
            <v>#REF!</v>
          </cell>
          <cell r="B159" t="e">
            <v>#REF!</v>
          </cell>
          <cell r="C159" t="e">
            <v>#REF!</v>
          </cell>
          <cell r="D159" t="e">
            <v>#REF!</v>
          </cell>
          <cell r="E159" t="e">
            <v>#REF!</v>
          </cell>
        </row>
        <row r="160">
          <cell r="A160" t="e">
            <v>#REF!</v>
          </cell>
          <cell r="B160" t="e">
            <v>#REF!</v>
          </cell>
          <cell r="C160" t="e">
            <v>#REF!</v>
          </cell>
          <cell r="D160" t="e">
            <v>#REF!</v>
          </cell>
          <cell r="E160" t="e">
            <v>#REF!</v>
          </cell>
        </row>
        <row r="161">
          <cell r="A161" t="e">
            <v>#REF!</v>
          </cell>
          <cell r="B161" t="e">
            <v>#REF!</v>
          </cell>
          <cell r="C161" t="e">
            <v>#REF!</v>
          </cell>
          <cell r="D161" t="e">
            <v>#REF!</v>
          </cell>
          <cell r="E161" t="e">
            <v>#REF!</v>
          </cell>
        </row>
        <row r="162">
          <cell r="A162" t="e">
            <v>#REF!</v>
          </cell>
          <cell r="B162" t="e">
            <v>#REF!</v>
          </cell>
          <cell r="C162" t="e">
            <v>#REF!</v>
          </cell>
          <cell r="D162" t="e">
            <v>#REF!</v>
          </cell>
          <cell r="E162" t="e">
            <v>#REF!</v>
          </cell>
        </row>
        <row r="163">
          <cell r="A163" t="e">
            <v>#REF!</v>
          </cell>
          <cell r="B163" t="e">
            <v>#REF!</v>
          </cell>
          <cell r="C163" t="e">
            <v>#REF!</v>
          </cell>
          <cell r="D163" t="e">
            <v>#REF!</v>
          </cell>
          <cell r="E163" t="e">
            <v>#REF!</v>
          </cell>
        </row>
        <row r="164">
          <cell r="A164" t="e">
            <v>#REF!</v>
          </cell>
          <cell r="B164" t="e">
            <v>#REF!</v>
          </cell>
          <cell r="C164" t="e">
            <v>#REF!</v>
          </cell>
          <cell r="D164" t="e">
            <v>#REF!</v>
          </cell>
          <cell r="E164" t="e">
            <v>#REF!</v>
          </cell>
        </row>
        <row r="165">
          <cell r="A165" t="e">
            <v>#REF!</v>
          </cell>
          <cell r="B165" t="e">
            <v>#REF!</v>
          </cell>
          <cell r="C165" t="e">
            <v>#REF!</v>
          </cell>
          <cell r="D165" t="e">
            <v>#REF!</v>
          </cell>
          <cell r="E165" t="e">
            <v>#REF!</v>
          </cell>
        </row>
        <row r="166">
          <cell r="A166" t="e">
            <v>#REF!</v>
          </cell>
          <cell r="B166" t="e">
            <v>#REF!</v>
          </cell>
          <cell r="C166" t="e">
            <v>#REF!</v>
          </cell>
          <cell r="D166" t="e">
            <v>#REF!</v>
          </cell>
          <cell r="E166" t="e">
            <v>#REF!</v>
          </cell>
        </row>
        <row r="167">
          <cell r="A167" t="e">
            <v>#REF!</v>
          </cell>
          <cell r="B167" t="e">
            <v>#REF!</v>
          </cell>
          <cell r="C167" t="e">
            <v>#REF!</v>
          </cell>
          <cell r="D167" t="e">
            <v>#REF!</v>
          </cell>
          <cell r="E167" t="e">
            <v>#REF!</v>
          </cell>
        </row>
        <row r="168">
          <cell r="A168" t="e">
            <v>#REF!</v>
          </cell>
          <cell r="B168" t="e">
            <v>#REF!</v>
          </cell>
          <cell r="C168" t="e">
            <v>#REF!</v>
          </cell>
          <cell r="D168" t="e">
            <v>#REF!</v>
          </cell>
          <cell r="E168" t="e">
            <v>#REF!</v>
          </cell>
        </row>
        <row r="169">
          <cell r="A169" t="e">
            <v>#REF!</v>
          </cell>
          <cell r="B169" t="e">
            <v>#REF!</v>
          </cell>
          <cell r="C169" t="e">
            <v>#REF!</v>
          </cell>
          <cell r="D169" t="e">
            <v>#REF!</v>
          </cell>
          <cell r="E169" t="e">
            <v>#REF!</v>
          </cell>
        </row>
        <row r="170">
          <cell r="A170" t="e">
            <v>#REF!</v>
          </cell>
          <cell r="B170" t="e">
            <v>#REF!</v>
          </cell>
          <cell r="C170" t="e">
            <v>#REF!</v>
          </cell>
          <cell r="D170" t="e">
            <v>#REF!</v>
          </cell>
          <cell r="E170" t="e">
            <v>#REF!</v>
          </cell>
        </row>
        <row r="171">
          <cell r="A171" t="e">
            <v>#REF!</v>
          </cell>
          <cell r="B171" t="e">
            <v>#REF!</v>
          </cell>
          <cell r="C171" t="e">
            <v>#REF!</v>
          </cell>
          <cell r="D171" t="e">
            <v>#REF!</v>
          </cell>
          <cell r="E171" t="e">
            <v>#REF!</v>
          </cell>
        </row>
        <row r="172">
          <cell r="A172" t="e">
            <v>#REF!</v>
          </cell>
          <cell r="B172" t="e">
            <v>#REF!</v>
          </cell>
          <cell r="C172" t="e">
            <v>#REF!</v>
          </cell>
          <cell r="D172" t="e">
            <v>#REF!</v>
          </cell>
          <cell r="E172" t="e">
            <v>#REF!</v>
          </cell>
        </row>
        <row r="173">
          <cell r="A173" t="e">
            <v>#REF!</v>
          </cell>
          <cell r="B173" t="e">
            <v>#REF!</v>
          </cell>
          <cell r="C173" t="e">
            <v>#REF!</v>
          </cell>
          <cell r="D173" t="e">
            <v>#REF!</v>
          </cell>
          <cell r="E173" t="e">
            <v>#REF!</v>
          </cell>
        </row>
        <row r="174">
          <cell r="A174" t="e">
            <v>#REF!</v>
          </cell>
          <cell r="B174" t="e">
            <v>#REF!</v>
          </cell>
          <cell r="C174" t="e">
            <v>#REF!</v>
          </cell>
          <cell r="D174" t="e">
            <v>#REF!</v>
          </cell>
          <cell r="E174" t="e">
            <v>#REF!</v>
          </cell>
        </row>
        <row r="175">
          <cell r="A175" t="e">
            <v>#REF!</v>
          </cell>
          <cell r="B175" t="e">
            <v>#REF!</v>
          </cell>
          <cell r="C175" t="e">
            <v>#REF!</v>
          </cell>
          <cell r="D175" t="e">
            <v>#REF!</v>
          </cell>
          <cell r="E175" t="e">
            <v>#REF!</v>
          </cell>
        </row>
        <row r="176">
          <cell r="A176" t="e">
            <v>#REF!</v>
          </cell>
          <cell r="B176" t="e">
            <v>#REF!</v>
          </cell>
          <cell r="C176" t="e">
            <v>#REF!</v>
          </cell>
          <cell r="D176" t="e">
            <v>#REF!</v>
          </cell>
          <cell r="E176" t="e">
            <v>#REF!</v>
          </cell>
        </row>
        <row r="177">
          <cell r="A177" t="e">
            <v>#REF!</v>
          </cell>
          <cell r="B177" t="e">
            <v>#REF!</v>
          </cell>
          <cell r="C177" t="e">
            <v>#REF!</v>
          </cell>
          <cell r="D177" t="e">
            <v>#REF!</v>
          </cell>
          <cell r="E177" t="e">
            <v>#REF!</v>
          </cell>
        </row>
        <row r="178">
          <cell r="A178" t="e">
            <v>#REF!</v>
          </cell>
          <cell r="B178" t="e">
            <v>#REF!</v>
          </cell>
          <cell r="C178" t="e">
            <v>#REF!</v>
          </cell>
          <cell r="D178" t="e">
            <v>#REF!</v>
          </cell>
          <cell r="E178" t="e">
            <v>#REF!</v>
          </cell>
        </row>
        <row r="179">
          <cell r="A179" t="e">
            <v>#REF!</v>
          </cell>
          <cell r="B179" t="e">
            <v>#REF!</v>
          </cell>
          <cell r="C179" t="e">
            <v>#REF!</v>
          </cell>
          <cell r="D179" t="e">
            <v>#REF!</v>
          </cell>
          <cell r="E179" t="e">
            <v>#REF!</v>
          </cell>
        </row>
        <row r="180">
          <cell r="A180" t="e">
            <v>#REF!</v>
          </cell>
          <cell r="B180" t="e">
            <v>#REF!</v>
          </cell>
          <cell r="C180" t="e">
            <v>#REF!</v>
          </cell>
          <cell r="D180" t="e">
            <v>#REF!</v>
          </cell>
          <cell r="E180" t="e">
            <v>#REF!</v>
          </cell>
        </row>
        <row r="181">
          <cell r="A181" t="e">
            <v>#REF!</v>
          </cell>
          <cell r="B181" t="e">
            <v>#REF!</v>
          </cell>
          <cell r="C181" t="e">
            <v>#REF!</v>
          </cell>
          <cell r="D181" t="e">
            <v>#REF!</v>
          </cell>
          <cell r="E181" t="e">
            <v>#REF!</v>
          </cell>
        </row>
        <row r="182">
          <cell r="A182" t="e">
            <v>#REF!</v>
          </cell>
          <cell r="B182" t="e">
            <v>#REF!</v>
          </cell>
          <cell r="C182" t="e">
            <v>#REF!</v>
          </cell>
          <cell r="D182" t="e">
            <v>#REF!</v>
          </cell>
          <cell r="E182" t="e">
            <v>#REF!</v>
          </cell>
        </row>
        <row r="183">
          <cell r="A183" t="e">
            <v>#REF!</v>
          </cell>
          <cell r="B183" t="e">
            <v>#REF!</v>
          </cell>
          <cell r="C183" t="e">
            <v>#REF!</v>
          </cell>
          <cell r="D183" t="e">
            <v>#REF!</v>
          </cell>
          <cell r="E183" t="e">
            <v>#REF!</v>
          </cell>
        </row>
        <row r="184">
          <cell r="A184" t="e">
            <v>#REF!</v>
          </cell>
          <cell r="B184" t="e">
            <v>#REF!</v>
          </cell>
          <cell r="C184" t="e">
            <v>#REF!</v>
          </cell>
          <cell r="D184" t="e">
            <v>#REF!</v>
          </cell>
          <cell r="E184" t="e">
            <v>#REF!</v>
          </cell>
        </row>
        <row r="185">
          <cell r="A185" t="e">
            <v>#REF!</v>
          </cell>
          <cell r="B185" t="e">
            <v>#REF!</v>
          </cell>
          <cell r="C185" t="e">
            <v>#REF!</v>
          </cell>
          <cell r="D185" t="e">
            <v>#REF!</v>
          </cell>
          <cell r="E185" t="e">
            <v>#REF!</v>
          </cell>
        </row>
        <row r="186">
          <cell r="A186" t="e">
            <v>#REF!</v>
          </cell>
          <cell r="B186" t="e">
            <v>#REF!</v>
          </cell>
          <cell r="C186" t="e">
            <v>#REF!</v>
          </cell>
          <cell r="D186" t="e">
            <v>#REF!</v>
          </cell>
          <cell r="E186" t="e">
            <v>#REF!</v>
          </cell>
        </row>
        <row r="187">
          <cell r="A187" t="e">
            <v>#REF!</v>
          </cell>
          <cell r="B187" t="e">
            <v>#REF!</v>
          </cell>
          <cell r="C187" t="e">
            <v>#REF!</v>
          </cell>
          <cell r="D187" t="e">
            <v>#REF!</v>
          </cell>
          <cell r="E187" t="e">
            <v>#REF!</v>
          </cell>
        </row>
        <row r="188">
          <cell r="A188" t="e">
            <v>#REF!</v>
          </cell>
          <cell r="B188" t="e">
            <v>#REF!</v>
          </cell>
          <cell r="C188" t="e">
            <v>#REF!</v>
          </cell>
          <cell r="D188" t="e">
            <v>#REF!</v>
          </cell>
          <cell r="E188" t="e">
            <v>#REF!</v>
          </cell>
        </row>
        <row r="189">
          <cell r="A189" t="e">
            <v>#REF!</v>
          </cell>
          <cell r="B189" t="e">
            <v>#REF!</v>
          </cell>
          <cell r="C189" t="e">
            <v>#REF!</v>
          </cell>
          <cell r="D189" t="e">
            <v>#REF!</v>
          </cell>
          <cell r="E189" t="e">
            <v>#REF!</v>
          </cell>
        </row>
        <row r="190">
          <cell r="A190" t="e">
            <v>#REF!</v>
          </cell>
          <cell r="B190" t="e">
            <v>#REF!</v>
          </cell>
          <cell r="C190" t="e">
            <v>#REF!</v>
          </cell>
          <cell r="D190" t="e">
            <v>#REF!</v>
          </cell>
          <cell r="E190" t="e">
            <v>#REF!</v>
          </cell>
        </row>
        <row r="191">
          <cell r="A191" t="e">
            <v>#REF!</v>
          </cell>
          <cell r="B191" t="e">
            <v>#REF!</v>
          </cell>
          <cell r="C191" t="e">
            <v>#REF!</v>
          </cell>
          <cell r="D191" t="e">
            <v>#REF!</v>
          </cell>
          <cell r="E191" t="e">
            <v>#REF!</v>
          </cell>
        </row>
        <row r="192">
          <cell r="A192" t="e">
            <v>#REF!</v>
          </cell>
          <cell r="B192" t="e">
            <v>#REF!</v>
          </cell>
          <cell r="C192" t="e">
            <v>#REF!</v>
          </cell>
          <cell r="D192" t="e">
            <v>#REF!</v>
          </cell>
          <cell r="E192" t="e">
            <v>#REF!</v>
          </cell>
        </row>
        <row r="193">
          <cell r="A193" t="e">
            <v>#REF!</v>
          </cell>
          <cell r="B193" t="e">
            <v>#REF!</v>
          </cell>
          <cell r="C193" t="e">
            <v>#REF!</v>
          </cell>
          <cell r="D193" t="e">
            <v>#REF!</v>
          </cell>
          <cell r="E193" t="e">
            <v>#REF!</v>
          </cell>
        </row>
        <row r="194">
          <cell r="A194" t="e">
            <v>#REF!</v>
          </cell>
          <cell r="B194" t="e">
            <v>#REF!</v>
          </cell>
          <cell r="C194" t="e">
            <v>#REF!</v>
          </cell>
          <cell r="D194" t="e">
            <v>#REF!</v>
          </cell>
          <cell r="E194" t="e">
            <v>#REF!</v>
          </cell>
        </row>
        <row r="195">
          <cell r="A195" t="e">
            <v>#REF!</v>
          </cell>
          <cell r="B195" t="e">
            <v>#REF!</v>
          </cell>
          <cell r="C195" t="e">
            <v>#REF!</v>
          </cell>
          <cell r="D195" t="e">
            <v>#REF!</v>
          </cell>
          <cell r="E195" t="e">
            <v>#REF!</v>
          </cell>
        </row>
        <row r="196">
          <cell r="A196" t="e">
            <v>#REF!</v>
          </cell>
          <cell r="B196" t="e">
            <v>#REF!</v>
          </cell>
          <cell r="C196" t="e">
            <v>#REF!</v>
          </cell>
          <cell r="D196" t="e">
            <v>#REF!</v>
          </cell>
          <cell r="E196" t="e">
            <v>#REF!</v>
          </cell>
        </row>
        <row r="197">
          <cell r="A197" t="e">
            <v>#REF!</v>
          </cell>
          <cell r="B197" t="e">
            <v>#REF!</v>
          </cell>
          <cell r="C197" t="e">
            <v>#REF!</v>
          </cell>
          <cell r="D197" t="e">
            <v>#REF!</v>
          </cell>
          <cell r="E197" t="e">
            <v>#REF!</v>
          </cell>
        </row>
        <row r="198">
          <cell r="A198" t="e">
            <v>#REF!</v>
          </cell>
          <cell r="B198" t="e">
            <v>#REF!</v>
          </cell>
          <cell r="C198" t="e">
            <v>#REF!</v>
          </cell>
          <cell r="D198" t="e">
            <v>#REF!</v>
          </cell>
          <cell r="E198" t="e">
            <v>#REF!</v>
          </cell>
        </row>
        <row r="199">
          <cell r="A199" t="e">
            <v>#REF!</v>
          </cell>
          <cell r="B199" t="e">
            <v>#REF!</v>
          </cell>
          <cell r="C199" t="e">
            <v>#REF!</v>
          </cell>
          <cell r="D199" t="e">
            <v>#REF!</v>
          </cell>
          <cell r="E199" t="e">
            <v>#REF!</v>
          </cell>
        </row>
        <row r="200">
          <cell r="A200" t="e">
            <v>#REF!</v>
          </cell>
          <cell r="B200" t="e">
            <v>#REF!</v>
          </cell>
          <cell r="C200" t="e">
            <v>#REF!</v>
          </cell>
          <cell r="D200" t="e">
            <v>#REF!</v>
          </cell>
          <cell r="E200" t="e">
            <v>#REF!</v>
          </cell>
        </row>
        <row r="201">
          <cell r="A201" t="e">
            <v>#REF!</v>
          </cell>
          <cell r="B201" t="e">
            <v>#REF!</v>
          </cell>
          <cell r="C201" t="e">
            <v>#REF!</v>
          </cell>
          <cell r="D201" t="e">
            <v>#REF!</v>
          </cell>
          <cell r="E201" t="e">
            <v>#REF!</v>
          </cell>
        </row>
        <row r="202">
          <cell r="A202" t="e">
            <v>#REF!</v>
          </cell>
          <cell r="B202" t="e">
            <v>#REF!</v>
          </cell>
          <cell r="C202" t="e">
            <v>#REF!</v>
          </cell>
          <cell r="D202" t="e">
            <v>#REF!</v>
          </cell>
          <cell r="E202" t="e">
            <v>#REF!</v>
          </cell>
        </row>
        <row r="203">
          <cell r="A203" t="e">
            <v>#REF!</v>
          </cell>
          <cell r="B203" t="e">
            <v>#REF!</v>
          </cell>
          <cell r="C203" t="e">
            <v>#REF!</v>
          </cell>
          <cell r="D203" t="e">
            <v>#REF!</v>
          </cell>
          <cell r="E203" t="e">
            <v>#REF!</v>
          </cell>
        </row>
        <row r="204">
          <cell r="A204" t="e">
            <v>#REF!</v>
          </cell>
          <cell r="B204" t="e">
            <v>#REF!</v>
          </cell>
          <cell r="C204" t="e">
            <v>#REF!</v>
          </cell>
          <cell r="D204" t="e">
            <v>#REF!</v>
          </cell>
          <cell r="E204" t="e">
            <v>#REF!</v>
          </cell>
        </row>
        <row r="205">
          <cell r="A205" t="e">
            <v>#REF!</v>
          </cell>
          <cell r="B205" t="e">
            <v>#REF!</v>
          </cell>
          <cell r="C205" t="e">
            <v>#REF!</v>
          </cell>
          <cell r="D205" t="e">
            <v>#REF!</v>
          </cell>
          <cell r="E205" t="e">
            <v>#REF!</v>
          </cell>
        </row>
        <row r="206">
          <cell r="A206" t="e">
            <v>#REF!</v>
          </cell>
          <cell r="B206" t="e">
            <v>#REF!</v>
          </cell>
          <cell r="C206" t="e">
            <v>#REF!</v>
          </cell>
          <cell r="D206" t="e">
            <v>#REF!</v>
          </cell>
          <cell r="E206" t="e">
            <v>#REF!</v>
          </cell>
        </row>
        <row r="207">
          <cell r="A207" t="e">
            <v>#REF!</v>
          </cell>
          <cell r="B207" t="e">
            <v>#REF!</v>
          </cell>
          <cell r="C207" t="e">
            <v>#REF!</v>
          </cell>
          <cell r="D207" t="e">
            <v>#REF!</v>
          </cell>
          <cell r="E207" t="e">
            <v>#REF!</v>
          </cell>
        </row>
        <row r="208">
          <cell r="A208" t="e">
            <v>#REF!</v>
          </cell>
          <cell r="B208" t="e">
            <v>#REF!</v>
          </cell>
          <cell r="C208" t="e">
            <v>#REF!</v>
          </cell>
          <cell r="D208" t="e">
            <v>#REF!</v>
          </cell>
          <cell r="E208" t="e">
            <v>#REF!</v>
          </cell>
        </row>
        <row r="209">
          <cell r="A209" t="e">
            <v>#REF!</v>
          </cell>
          <cell r="B209" t="e">
            <v>#REF!</v>
          </cell>
          <cell r="C209" t="e">
            <v>#REF!</v>
          </cell>
          <cell r="D209" t="e">
            <v>#REF!</v>
          </cell>
          <cell r="E209" t="e">
            <v>#REF!</v>
          </cell>
        </row>
        <row r="210">
          <cell r="A210" t="e">
            <v>#REF!</v>
          </cell>
          <cell r="B210" t="e">
            <v>#REF!</v>
          </cell>
          <cell r="C210" t="e">
            <v>#REF!</v>
          </cell>
          <cell r="D210" t="e">
            <v>#REF!</v>
          </cell>
          <cell r="E210" t="e">
            <v>#REF!</v>
          </cell>
        </row>
        <row r="211">
          <cell r="A211" t="e">
            <v>#REF!</v>
          </cell>
          <cell r="B211" t="e">
            <v>#REF!</v>
          </cell>
          <cell r="C211" t="e">
            <v>#REF!</v>
          </cell>
          <cell r="D211" t="e">
            <v>#REF!</v>
          </cell>
          <cell r="E211" t="e">
            <v>#REF!</v>
          </cell>
        </row>
        <row r="212">
          <cell r="A212" t="e">
            <v>#REF!</v>
          </cell>
          <cell r="B212" t="e">
            <v>#REF!</v>
          </cell>
          <cell r="C212" t="e">
            <v>#REF!</v>
          </cell>
          <cell r="D212" t="e">
            <v>#REF!</v>
          </cell>
          <cell r="E212" t="e">
            <v>#REF!</v>
          </cell>
        </row>
        <row r="213">
          <cell r="A213" t="e">
            <v>#REF!</v>
          </cell>
          <cell r="B213" t="e">
            <v>#REF!</v>
          </cell>
          <cell r="C213" t="e">
            <v>#REF!</v>
          </cell>
          <cell r="D213" t="e">
            <v>#REF!</v>
          </cell>
          <cell r="E213" t="e">
            <v>#REF!</v>
          </cell>
        </row>
        <row r="214">
          <cell r="A214" t="e">
            <v>#REF!</v>
          </cell>
          <cell r="B214" t="e">
            <v>#REF!</v>
          </cell>
          <cell r="C214" t="e">
            <v>#REF!</v>
          </cell>
          <cell r="D214" t="e">
            <v>#REF!</v>
          </cell>
          <cell r="E214" t="e">
            <v>#REF!</v>
          </cell>
        </row>
        <row r="215">
          <cell r="A215" t="e">
            <v>#REF!</v>
          </cell>
          <cell r="B215" t="e">
            <v>#REF!</v>
          </cell>
          <cell r="C215" t="e">
            <v>#REF!</v>
          </cell>
          <cell r="D215" t="e">
            <v>#REF!</v>
          </cell>
          <cell r="E215" t="e">
            <v>#REF!</v>
          </cell>
        </row>
        <row r="216">
          <cell r="A216" t="e">
            <v>#REF!</v>
          </cell>
          <cell r="B216" t="e">
            <v>#REF!</v>
          </cell>
          <cell r="C216" t="e">
            <v>#REF!</v>
          </cell>
          <cell r="D216" t="e">
            <v>#REF!</v>
          </cell>
          <cell r="E216" t="e">
            <v>#REF!</v>
          </cell>
        </row>
        <row r="217">
          <cell r="A217" t="e">
            <v>#REF!</v>
          </cell>
          <cell r="B217" t="e">
            <v>#REF!</v>
          </cell>
          <cell r="C217" t="e">
            <v>#REF!</v>
          </cell>
          <cell r="D217" t="e">
            <v>#REF!</v>
          </cell>
          <cell r="E217" t="e">
            <v>#REF!</v>
          </cell>
        </row>
        <row r="218">
          <cell r="A218" t="e">
            <v>#REF!</v>
          </cell>
          <cell r="B218" t="e">
            <v>#REF!</v>
          </cell>
          <cell r="C218" t="e">
            <v>#REF!</v>
          </cell>
          <cell r="D218" t="e">
            <v>#REF!</v>
          </cell>
          <cell r="E218" t="e">
            <v>#REF!</v>
          </cell>
        </row>
        <row r="219">
          <cell r="A219" t="e">
            <v>#REF!</v>
          </cell>
          <cell r="B219" t="e">
            <v>#REF!</v>
          </cell>
          <cell r="C219" t="e">
            <v>#REF!</v>
          </cell>
          <cell r="D219" t="e">
            <v>#REF!</v>
          </cell>
          <cell r="E219" t="e">
            <v>#REF!</v>
          </cell>
        </row>
        <row r="220">
          <cell r="A220" t="e">
            <v>#REF!</v>
          </cell>
          <cell r="B220" t="e">
            <v>#REF!</v>
          </cell>
          <cell r="C220" t="e">
            <v>#REF!</v>
          </cell>
          <cell r="D220" t="e">
            <v>#REF!</v>
          </cell>
          <cell r="E220" t="e">
            <v>#REF!</v>
          </cell>
        </row>
        <row r="221">
          <cell r="A221" t="e">
            <v>#REF!</v>
          </cell>
          <cell r="B221" t="e">
            <v>#REF!</v>
          </cell>
          <cell r="C221" t="e">
            <v>#REF!</v>
          </cell>
          <cell r="D221" t="e">
            <v>#REF!</v>
          </cell>
          <cell r="E221" t="e">
            <v>#REF!</v>
          </cell>
        </row>
        <row r="222">
          <cell r="A222" t="e">
            <v>#REF!</v>
          </cell>
          <cell r="B222" t="e">
            <v>#REF!</v>
          </cell>
          <cell r="C222" t="e">
            <v>#REF!</v>
          </cell>
          <cell r="D222" t="e">
            <v>#REF!</v>
          </cell>
          <cell r="E222" t="e">
            <v>#REF!</v>
          </cell>
        </row>
        <row r="223">
          <cell r="A223" t="e">
            <v>#REF!</v>
          </cell>
          <cell r="B223" t="e">
            <v>#REF!</v>
          </cell>
          <cell r="C223" t="e">
            <v>#REF!</v>
          </cell>
          <cell r="D223" t="e">
            <v>#REF!</v>
          </cell>
          <cell r="E223" t="e">
            <v>#REF!</v>
          </cell>
        </row>
        <row r="224">
          <cell r="A224" t="e">
            <v>#REF!</v>
          </cell>
          <cell r="B224" t="e">
            <v>#REF!</v>
          </cell>
          <cell r="C224" t="e">
            <v>#REF!</v>
          </cell>
          <cell r="D224" t="e">
            <v>#REF!</v>
          </cell>
          <cell r="E224" t="e">
            <v>#REF!</v>
          </cell>
        </row>
        <row r="225">
          <cell r="A225" t="e">
            <v>#REF!</v>
          </cell>
          <cell r="B225" t="e">
            <v>#REF!</v>
          </cell>
          <cell r="C225" t="e">
            <v>#REF!</v>
          </cell>
          <cell r="D225" t="e">
            <v>#REF!</v>
          </cell>
          <cell r="E225" t="e">
            <v>#REF!</v>
          </cell>
        </row>
        <row r="226">
          <cell r="A226" t="e">
            <v>#REF!</v>
          </cell>
          <cell r="B226" t="e">
            <v>#REF!</v>
          </cell>
          <cell r="C226" t="e">
            <v>#REF!</v>
          </cell>
          <cell r="D226" t="e">
            <v>#REF!</v>
          </cell>
          <cell r="E226" t="e">
            <v>#REF!</v>
          </cell>
        </row>
        <row r="227">
          <cell r="A227" t="e">
            <v>#REF!</v>
          </cell>
          <cell r="B227" t="e">
            <v>#REF!</v>
          </cell>
          <cell r="C227" t="e">
            <v>#REF!</v>
          </cell>
          <cell r="D227" t="e">
            <v>#REF!</v>
          </cell>
          <cell r="E227" t="e">
            <v>#REF!</v>
          </cell>
        </row>
        <row r="228">
          <cell r="A228" t="e">
            <v>#REF!</v>
          </cell>
          <cell r="B228" t="e">
            <v>#REF!</v>
          </cell>
          <cell r="C228" t="e">
            <v>#REF!</v>
          </cell>
          <cell r="D228" t="e">
            <v>#REF!</v>
          </cell>
          <cell r="E228" t="e">
            <v>#REF!</v>
          </cell>
        </row>
        <row r="229">
          <cell r="A229" t="e">
            <v>#REF!</v>
          </cell>
          <cell r="B229" t="e">
            <v>#REF!</v>
          </cell>
          <cell r="C229" t="e">
            <v>#REF!</v>
          </cell>
          <cell r="D229" t="e">
            <v>#REF!</v>
          </cell>
          <cell r="E229" t="e">
            <v>#REF!</v>
          </cell>
        </row>
        <row r="230">
          <cell r="A230" t="e">
            <v>#REF!</v>
          </cell>
          <cell r="B230" t="e">
            <v>#REF!</v>
          </cell>
          <cell r="C230" t="e">
            <v>#REF!</v>
          </cell>
          <cell r="D230" t="e">
            <v>#REF!</v>
          </cell>
          <cell r="E230" t="e">
            <v>#REF!</v>
          </cell>
        </row>
        <row r="231">
          <cell r="A231" t="e">
            <v>#REF!</v>
          </cell>
          <cell r="B231" t="e">
            <v>#REF!</v>
          </cell>
          <cell r="C231" t="e">
            <v>#REF!</v>
          </cell>
          <cell r="D231" t="e">
            <v>#REF!</v>
          </cell>
          <cell r="E231" t="e">
            <v>#REF!</v>
          </cell>
        </row>
        <row r="232">
          <cell r="A232" t="e">
            <v>#REF!</v>
          </cell>
          <cell r="B232" t="e">
            <v>#REF!</v>
          </cell>
          <cell r="C232" t="e">
            <v>#REF!</v>
          </cell>
          <cell r="D232" t="e">
            <v>#REF!</v>
          </cell>
          <cell r="E232" t="e">
            <v>#REF!</v>
          </cell>
        </row>
        <row r="233">
          <cell r="A233" t="e">
            <v>#REF!</v>
          </cell>
          <cell r="B233" t="e">
            <v>#REF!</v>
          </cell>
          <cell r="C233" t="e">
            <v>#REF!</v>
          </cell>
          <cell r="D233" t="e">
            <v>#REF!</v>
          </cell>
          <cell r="E233" t="e">
            <v>#REF!</v>
          </cell>
        </row>
        <row r="234">
          <cell r="A234" t="e">
            <v>#REF!</v>
          </cell>
          <cell r="B234" t="e">
            <v>#REF!</v>
          </cell>
          <cell r="C234" t="e">
            <v>#REF!</v>
          </cell>
          <cell r="D234" t="e">
            <v>#REF!</v>
          </cell>
          <cell r="E234" t="e">
            <v>#REF!</v>
          </cell>
        </row>
        <row r="235">
          <cell r="A235" t="e">
            <v>#REF!</v>
          </cell>
          <cell r="B235" t="e">
            <v>#REF!</v>
          </cell>
          <cell r="C235" t="e">
            <v>#REF!</v>
          </cell>
          <cell r="D235" t="e">
            <v>#REF!</v>
          </cell>
          <cell r="E235" t="e">
            <v>#REF!</v>
          </cell>
        </row>
        <row r="236">
          <cell r="A236" t="e">
            <v>#REF!</v>
          </cell>
          <cell r="B236" t="e">
            <v>#REF!</v>
          </cell>
          <cell r="C236" t="e">
            <v>#REF!</v>
          </cell>
          <cell r="D236" t="e">
            <v>#REF!</v>
          </cell>
          <cell r="E236" t="e">
            <v>#REF!</v>
          </cell>
        </row>
        <row r="237">
          <cell r="A237" t="e">
            <v>#REF!</v>
          </cell>
          <cell r="B237" t="e">
            <v>#REF!</v>
          </cell>
          <cell r="C237" t="e">
            <v>#REF!</v>
          </cell>
          <cell r="D237" t="e">
            <v>#REF!</v>
          </cell>
          <cell r="E237" t="e">
            <v>#REF!</v>
          </cell>
        </row>
        <row r="238">
          <cell r="A238" t="e">
            <v>#REF!</v>
          </cell>
          <cell r="B238" t="e">
            <v>#REF!</v>
          </cell>
          <cell r="C238" t="e">
            <v>#REF!</v>
          </cell>
          <cell r="D238" t="e">
            <v>#REF!</v>
          </cell>
          <cell r="E238" t="e">
            <v>#REF!</v>
          </cell>
        </row>
        <row r="239">
          <cell r="A239" t="e">
            <v>#REF!</v>
          </cell>
          <cell r="B239" t="e">
            <v>#REF!</v>
          </cell>
          <cell r="C239" t="e">
            <v>#REF!</v>
          </cell>
          <cell r="D239" t="e">
            <v>#REF!</v>
          </cell>
          <cell r="E239" t="e">
            <v>#REF!</v>
          </cell>
        </row>
        <row r="240">
          <cell r="A240" t="e">
            <v>#REF!</v>
          </cell>
          <cell r="B240" t="e">
            <v>#REF!</v>
          </cell>
          <cell r="C240" t="e">
            <v>#REF!</v>
          </cell>
          <cell r="D240" t="e">
            <v>#REF!</v>
          </cell>
          <cell r="E240" t="e">
            <v>#REF!</v>
          </cell>
        </row>
        <row r="241">
          <cell r="A241" t="e">
            <v>#REF!</v>
          </cell>
          <cell r="B241" t="e">
            <v>#REF!</v>
          </cell>
          <cell r="C241" t="e">
            <v>#REF!</v>
          </cell>
          <cell r="D241" t="e">
            <v>#REF!</v>
          </cell>
          <cell r="E241" t="e">
            <v>#REF!</v>
          </cell>
        </row>
        <row r="242">
          <cell r="A242" t="e">
            <v>#REF!</v>
          </cell>
          <cell r="B242" t="e">
            <v>#REF!</v>
          </cell>
          <cell r="C242" t="e">
            <v>#REF!</v>
          </cell>
          <cell r="D242" t="e">
            <v>#REF!</v>
          </cell>
          <cell r="E242" t="e">
            <v>#REF!</v>
          </cell>
        </row>
        <row r="243">
          <cell r="A243" t="e">
            <v>#REF!</v>
          </cell>
          <cell r="B243" t="e">
            <v>#REF!</v>
          </cell>
          <cell r="C243" t="e">
            <v>#REF!</v>
          </cell>
          <cell r="D243" t="e">
            <v>#REF!</v>
          </cell>
          <cell r="E243" t="e">
            <v>#REF!</v>
          </cell>
        </row>
        <row r="244">
          <cell r="A244" t="e">
            <v>#REF!</v>
          </cell>
          <cell r="B244" t="e">
            <v>#REF!</v>
          </cell>
          <cell r="C244" t="e">
            <v>#REF!</v>
          </cell>
          <cell r="D244" t="e">
            <v>#REF!</v>
          </cell>
          <cell r="E244" t="e">
            <v>#REF!</v>
          </cell>
        </row>
        <row r="245">
          <cell r="A245" t="e">
            <v>#REF!</v>
          </cell>
          <cell r="B245" t="e">
            <v>#REF!</v>
          </cell>
          <cell r="C245" t="e">
            <v>#REF!</v>
          </cell>
          <cell r="D245" t="e">
            <v>#REF!</v>
          </cell>
          <cell r="E245" t="e">
            <v>#REF!</v>
          </cell>
        </row>
        <row r="246">
          <cell r="A246" t="e">
            <v>#REF!</v>
          </cell>
          <cell r="B246" t="e">
            <v>#REF!</v>
          </cell>
          <cell r="C246" t="e">
            <v>#REF!</v>
          </cell>
          <cell r="D246" t="e">
            <v>#REF!</v>
          </cell>
          <cell r="E246" t="e">
            <v>#REF!</v>
          </cell>
        </row>
        <row r="247">
          <cell r="A247" t="e">
            <v>#REF!</v>
          </cell>
          <cell r="B247" t="e">
            <v>#REF!</v>
          </cell>
          <cell r="C247" t="e">
            <v>#REF!</v>
          </cell>
          <cell r="D247" t="e">
            <v>#REF!</v>
          </cell>
          <cell r="E247" t="e">
            <v>#REF!</v>
          </cell>
        </row>
        <row r="248">
          <cell r="A248" t="e">
            <v>#REF!</v>
          </cell>
          <cell r="B248" t="e">
            <v>#REF!</v>
          </cell>
          <cell r="C248" t="e">
            <v>#REF!</v>
          </cell>
          <cell r="D248" t="e">
            <v>#REF!</v>
          </cell>
          <cell r="E248" t="e">
            <v>#REF!</v>
          </cell>
        </row>
        <row r="249">
          <cell r="A249" t="e">
            <v>#REF!</v>
          </cell>
          <cell r="B249" t="e">
            <v>#REF!</v>
          </cell>
          <cell r="C249" t="e">
            <v>#REF!</v>
          </cell>
          <cell r="D249" t="e">
            <v>#REF!</v>
          </cell>
          <cell r="E249" t="e">
            <v>#REF!</v>
          </cell>
        </row>
        <row r="250">
          <cell r="A250" t="e">
            <v>#REF!</v>
          </cell>
          <cell r="B250" t="e">
            <v>#REF!</v>
          </cell>
          <cell r="C250" t="e">
            <v>#REF!</v>
          </cell>
          <cell r="D250" t="e">
            <v>#REF!</v>
          </cell>
          <cell r="E250" t="e">
            <v>#REF!</v>
          </cell>
        </row>
        <row r="251">
          <cell r="A251" t="e">
            <v>#REF!</v>
          </cell>
          <cell r="B251" t="e">
            <v>#REF!</v>
          </cell>
          <cell r="C251" t="e">
            <v>#REF!</v>
          </cell>
          <cell r="D251" t="e">
            <v>#REF!</v>
          </cell>
          <cell r="E251" t="e">
            <v>#REF!</v>
          </cell>
        </row>
        <row r="252">
          <cell r="A252" t="e">
            <v>#REF!</v>
          </cell>
          <cell r="B252" t="e">
            <v>#REF!</v>
          </cell>
          <cell r="C252" t="e">
            <v>#REF!</v>
          </cell>
          <cell r="D252" t="e">
            <v>#REF!</v>
          </cell>
          <cell r="E252" t="e">
            <v>#REF!</v>
          </cell>
        </row>
        <row r="253">
          <cell r="A253" t="e">
            <v>#REF!</v>
          </cell>
          <cell r="B253" t="e">
            <v>#REF!</v>
          </cell>
          <cell r="C253" t="e">
            <v>#REF!</v>
          </cell>
          <cell r="D253" t="e">
            <v>#REF!</v>
          </cell>
          <cell r="E253" t="e">
            <v>#REF!</v>
          </cell>
        </row>
        <row r="254">
          <cell r="A254" t="e">
            <v>#REF!</v>
          </cell>
          <cell r="B254" t="e">
            <v>#REF!</v>
          </cell>
          <cell r="C254" t="e">
            <v>#REF!</v>
          </cell>
          <cell r="D254" t="e">
            <v>#REF!</v>
          </cell>
          <cell r="E254" t="e">
            <v>#REF!</v>
          </cell>
        </row>
        <row r="255">
          <cell r="A255" t="e">
            <v>#REF!</v>
          </cell>
          <cell r="B255" t="e">
            <v>#REF!</v>
          </cell>
          <cell r="C255" t="e">
            <v>#REF!</v>
          </cell>
          <cell r="D255" t="e">
            <v>#REF!</v>
          </cell>
          <cell r="E255" t="e">
            <v>#REF!</v>
          </cell>
        </row>
        <row r="256">
          <cell r="A256" t="e">
            <v>#REF!</v>
          </cell>
          <cell r="B256" t="e">
            <v>#REF!</v>
          </cell>
          <cell r="C256" t="e">
            <v>#REF!</v>
          </cell>
          <cell r="D256" t="e">
            <v>#REF!</v>
          </cell>
          <cell r="E256" t="e">
            <v>#REF!</v>
          </cell>
        </row>
        <row r="257">
          <cell r="A257" t="e">
            <v>#REF!</v>
          </cell>
          <cell r="B257" t="e">
            <v>#REF!</v>
          </cell>
          <cell r="C257" t="e">
            <v>#REF!</v>
          </cell>
          <cell r="D257" t="e">
            <v>#REF!</v>
          </cell>
          <cell r="E257" t="e">
            <v>#REF!</v>
          </cell>
        </row>
        <row r="258">
          <cell r="A258" t="e">
            <v>#REF!</v>
          </cell>
          <cell r="B258" t="e">
            <v>#REF!</v>
          </cell>
          <cell r="C258" t="e">
            <v>#REF!</v>
          </cell>
          <cell r="D258" t="e">
            <v>#REF!</v>
          </cell>
          <cell r="E258" t="e">
            <v>#REF!</v>
          </cell>
        </row>
        <row r="259">
          <cell r="A259" t="e">
            <v>#REF!</v>
          </cell>
          <cell r="B259" t="e">
            <v>#REF!</v>
          </cell>
          <cell r="C259" t="e">
            <v>#REF!</v>
          </cell>
          <cell r="D259" t="e">
            <v>#REF!</v>
          </cell>
          <cell r="E259" t="e">
            <v>#REF!</v>
          </cell>
        </row>
        <row r="260">
          <cell r="A260" t="e">
            <v>#REF!</v>
          </cell>
          <cell r="B260" t="e">
            <v>#REF!</v>
          </cell>
          <cell r="C260" t="e">
            <v>#REF!</v>
          </cell>
          <cell r="D260" t="e">
            <v>#REF!</v>
          </cell>
          <cell r="E260" t="e">
            <v>#REF!</v>
          </cell>
        </row>
        <row r="261">
          <cell r="A261" t="e">
            <v>#REF!</v>
          </cell>
          <cell r="B261" t="e">
            <v>#REF!</v>
          </cell>
          <cell r="C261" t="e">
            <v>#REF!</v>
          </cell>
          <cell r="D261" t="e">
            <v>#REF!</v>
          </cell>
          <cell r="E261" t="e">
            <v>#REF!</v>
          </cell>
        </row>
        <row r="262">
          <cell r="A262" t="e">
            <v>#REF!</v>
          </cell>
          <cell r="B262" t="e">
            <v>#REF!</v>
          </cell>
          <cell r="C262" t="e">
            <v>#REF!</v>
          </cell>
          <cell r="D262" t="e">
            <v>#REF!</v>
          </cell>
          <cell r="E262" t="e">
            <v>#REF!</v>
          </cell>
        </row>
        <row r="263">
          <cell r="A263" t="e">
            <v>#REF!</v>
          </cell>
          <cell r="B263" t="e">
            <v>#REF!</v>
          </cell>
          <cell r="C263" t="e">
            <v>#REF!</v>
          </cell>
          <cell r="D263" t="e">
            <v>#REF!</v>
          </cell>
          <cell r="E263" t="e">
            <v>#REF!</v>
          </cell>
        </row>
        <row r="264">
          <cell r="A264" t="e">
            <v>#REF!</v>
          </cell>
          <cell r="B264" t="e">
            <v>#REF!</v>
          </cell>
          <cell r="C264" t="e">
            <v>#REF!</v>
          </cell>
          <cell r="D264" t="e">
            <v>#REF!</v>
          </cell>
          <cell r="E264" t="e">
            <v>#REF!</v>
          </cell>
        </row>
        <row r="265">
          <cell r="A265" t="e">
            <v>#REF!</v>
          </cell>
          <cell r="B265" t="e">
            <v>#REF!</v>
          </cell>
          <cell r="C265" t="e">
            <v>#REF!</v>
          </cell>
          <cell r="D265" t="e">
            <v>#REF!</v>
          </cell>
          <cell r="E265" t="e">
            <v>#REF!</v>
          </cell>
        </row>
        <row r="266">
          <cell r="A266" t="e">
            <v>#REF!</v>
          </cell>
          <cell r="B266" t="e">
            <v>#REF!</v>
          </cell>
          <cell r="C266" t="e">
            <v>#REF!</v>
          </cell>
          <cell r="D266" t="e">
            <v>#REF!</v>
          </cell>
          <cell r="E266" t="e">
            <v>#REF!</v>
          </cell>
        </row>
        <row r="267">
          <cell r="A267" t="e">
            <v>#REF!</v>
          </cell>
          <cell r="B267" t="e">
            <v>#REF!</v>
          </cell>
          <cell r="C267" t="e">
            <v>#REF!</v>
          </cell>
          <cell r="D267" t="e">
            <v>#REF!</v>
          </cell>
          <cell r="E267" t="e">
            <v>#REF!</v>
          </cell>
        </row>
        <row r="268">
          <cell r="A268" t="e">
            <v>#REF!</v>
          </cell>
          <cell r="B268" t="e">
            <v>#REF!</v>
          </cell>
          <cell r="C268" t="e">
            <v>#REF!</v>
          </cell>
          <cell r="D268" t="e">
            <v>#REF!</v>
          </cell>
          <cell r="E268" t="e">
            <v>#REF!</v>
          </cell>
        </row>
        <row r="269">
          <cell r="A269" t="e">
            <v>#REF!</v>
          </cell>
          <cell r="B269" t="e">
            <v>#REF!</v>
          </cell>
          <cell r="C269" t="e">
            <v>#REF!</v>
          </cell>
          <cell r="D269" t="e">
            <v>#REF!</v>
          </cell>
          <cell r="E269" t="e">
            <v>#REF!</v>
          </cell>
        </row>
        <row r="270">
          <cell r="A270" t="e">
            <v>#REF!</v>
          </cell>
          <cell r="B270" t="e">
            <v>#REF!</v>
          </cell>
          <cell r="C270" t="e">
            <v>#REF!</v>
          </cell>
          <cell r="D270" t="e">
            <v>#REF!</v>
          </cell>
          <cell r="E270" t="e">
            <v>#REF!</v>
          </cell>
        </row>
        <row r="271">
          <cell r="A271" t="e">
            <v>#REF!</v>
          </cell>
          <cell r="B271" t="e">
            <v>#REF!</v>
          </cell>
          <cell r="C271" t="e">
            <v>#REF!</v>
          </cell>
          <cell r="D271" t="e">
            <v>#REF!</v>
          </cell>
          <cell r="E271" t="e">
            <v>#REF!</v>
          </cell>
        </row>
        <row r="272">
          <cell r="A272" t="e">
            <v>#REF!</v>
          </cell>
          <cell r="B272" t="e">
            <v>#REF!</v>
          </cell>
          <cell r="C272" t="e">
            <v>#REF!</v>
          </cell>
          <cell r="D272" t="e">
            <v>#REF!</v>
          </cell>
          <cell r="E272" t="e">
            <v>#REF!</v>
          </cell>
        </row>
        <row r="273">
          <cell r="A273" t="e">
            <v>#REF!</v>
          </cell>
          <cell r="B273" t="e">
            <v>#REF!</v>
          </cell>
          <cell r="C273" t="e">
            <v>#REF!</v>
          </cell>
          <cell r="D273" t="e">
            <v>#REF!</v>
          </cell>
          <cell r="E273" t="e">
            <v>#REF!</v>
          </cell>
        </row>
        <row r="274">
          <cell r="A274" t="e">
            <v>#REF!</v>
          </cell>
          <cell r="B274" t="e">
            <v>#REF!</v>
          </cell>
          <cell r="C274" t="e">
            <v>#REF!</v>
          </cell>
          <cell r="D274" t="e">
            <v>#REF!</v>
          </cell>
          <cell r="E274" t="e">
            <v>#REF!</v>
          </cell>
        </row>
        <row r="275">
          <cell r="A275" t="e">
            <v>#REF!</v>
          </cell>
          <cell r="B275" t="e">
            <v>#REF!</v>
          </cell>
          <cell r="C275" t="e">
            <v>#REF!</v>
          </cell>
          <cell r="D275" t="e">
            <v>#REF!</v>
          </cell>
          <cell r="E275" t="e">
            <v>#REF!</v>
          </cell>
        </row>
        <row r="276">
          <cell r="A276" t="e">
            <v>#REF!</v>
          </cell>
          <cell r="B276" t="e">
            <v>#REF!</v>
          </cell>
          <cell r="C276" t="e">
            <v>#REF!</v>
          </cell>
          <cell r="D276" t="e">
            <v>#REF!</v>
          </cell>
          <cell r="E276" t="e">
            <v>#REF!</v>
          </cell>
        </row>
        <row r="277">
          <cell r="A277" t="e">
            <v>#REF!</v>
          </cell>
          <cell r="B277" t="e">
            <v>#REF!</v>
          </cell>
          <cell r="C277" t="e">
            <v>#REF!</v>
          </cell>
          <cell r="D277" t="e">
            <v>#REF!</v>
          </cell>
          <cell r="E277" t="e">
            <v>#REF!</v>
          </cell>
        </row>
        <row r="278">
          <cell r="A278" t="e">
            <v>#REF!</v>
          </cell>
          <cell r="B278" t="e">
            <v>#REF!</v>
          </cell>
          <cell r="C278" t="e">
            <v>#REF!</v>
          </cell>
          <cell r="D278" t="e">
            <v>#REF!</v>
          </cell>
          <cell r="E278" t="e">
            <v>#REF!</v>
          </cell>
        </row>
        <row r="279">
          <cell r="A279" t="e">
            <v>#REF!</v>
          </cell>
          <cell r="B279" t="e">
            <v>#REF!</v>
          </cell>
          <cell r="C279" t="e">
            <v>#REF!</v>
          </cell>
          <cell r="D279" t="e">
            <v>#REF!</v>
          </cell>
          <cell r="E279" t="e">
            <v>#REF!</v>
          </cell>
        </row>
        <row r="280">
          <cell r="A280" t="e">
            <v>#REF!</v>
          </cell>
          <cell r="B280" t="e">
            <v>#REF!</v>
          </cell>
          <cell r="C280" t="e">
            <v>#REF!</v>
          </cell>
          <cell r="D280" t="e">
            <v>#REF!</v>
          </cell>
          <cell r="E280" t="e">
            <v>#REF!</v>
          </cell>
        </row>
        <row r="281">
          <cell r="A281" t="e">
            <v>#REF!</v>
          </cell>
          <cell r="B281" t="e">
            <v>#REF!</v>
          </cell>
          <cell r="C281" t="e">
            <v>#REF!</v>
          </cell>
          <cell r="D281" t="e">
            <v>#REF!</v>
          </cell>
          <cell r="E281" t="e">
            <v>#REF!</v>
          </cell>
        </row>
        <row r="282">
          <cell r="A282" t="e">
            <v>#REF!</v>
          </cell>
          <cell r="B282" t="e">
            <v>#REF!</v>
          </cell>
          <cell r="C282" t="e">
            <v>#REF!</v>
          </cell>
          <cell r="D282" t="e">
            <v>#REF!</v>
          </cell>
          <cell r="E282" t="e">
            <v>#REF!</v>
          </cell>
        </row>
        <row r="283">
          <cell r="A283" t="e">
            <v>#REF!</v>
          </cell>
          <cell r="B283" t="e">
            <v>#REF!</v>
          </cell>
          <cell r="C283" t="e">
            <v>#REF!</v>
          </cell>
          <cell r="D283" t="e">
            <v>#REF!</v>
          </cell>
          <cell r="E283" t="e">
            <v>#REF!</v>
          </cell>
        </row>
        <row r="284">
          <cell r="A284" t="e">
            <v>#REF!</v>
          </cell>
          <cell r="B284" t="e">
            <v>#REF!</v>
          </cell>
          <cell r="C284" t="e">
            <v>#REF!</v>
          </cell>
          <cell r="D284" t="e">
            <v>#REF!</v>
          </cell>
          <cell r="E284" t="e">
            <v>#REF!</v>
          </cell>
        </row>
        <row r="285">
          <cell r="A285" t="e">
            <v>#REF!</v>
          </cell>
          <cell r="B285" t="e">
            <v>#REF!</v>
          </cell>
          <cell r="C285" t="e">
            <v>#REF!</v>
          </cell>
          <cell r="D285" t="e">
            <v>#REF!</v>
          </cell>
          <cell r="E285" t="e">
            <v>#REF!</v>
          </cell>
        </row>
        <row r="286">
          <cell r="A286" t="e">
            <v>#REF!</v>
          </cell>
          <cell r="B286" t="e">
            <v>#REF!</v>
          </cell>
          <cell r="C286" t="e">
            <v>#REF!</v>
          </cell>
          <cell r="D286" t="e">
            <v>#REF!</v>
          </cell>
          <cell r="E286" t="e">
            <v>#REF!</v>
          </cell>
        </row>
        <row r="287">
          <cell r="A287" t="e">
            <v>#REF!</v>
          </cell>
          <cell r="B287" t="e">
            <v>#REF!</v>
          </cell>
          <cell r="C287" t="e">
            <v>#REF!</v>
          </cell>
          <cell r="D287" t="e">
            <v>#REF!</v>
          </cell>
          <cell r="E287" t="e">
            <v>#REF!</v>
          </cell>
        </row>
        <row r="288">
          <cell r="A288" t="e">
            <v>#REF!</v>
          </cell>
          <cell r="B288" t="e">
            <v>#REF!</v>
          </cell>
          <cell r="C288" t="e">
            <v>#REF!</v>
          </cell>
          <cell r="D288" t="e">
            <v>#REF!</v>
          </cell>
          <cell r="E288" t="e">
            <v>#REF!</v>
          </cell>
        </row>
        <row r="289">
          <cell r="A289" t="e">
            <v>#REF!</v>
          </cell>
          <cell r="B289" t="e">
            <v>#REF!</v>
          </cell>
          <cell r="C289" t="e">
            <v>#REF!</v>
          </cell>
          <cell r="D289" t="e">
            <v>#REF!</v>
          </cell>
          <cell r="E289" t="e">
            <v>#REF!</v>
          </cell>
        </row>
        <row r="290">
          <cell r="A290" t="e">
            <v>#REF!</v>
          </cell>
          <cell r="B290" t="e">
            <v>#REF!</v>
          </cell>
          <cell r="C290" t="e">
            <v>#REF!</v>
          </cell>
          <cell r="D290" t="e">
            <v>#REF!</v>
          </cell>
          <cell r="E290" t="e">
            <v>#REF!</v>
          </cell>
        </row>
        <row r="291">
          <cell r="A291" t="e">
            <v>#REF!</v>
          </cell>
          <cell r="B291" t="e">
            <v>#REF!</v>
          </cell>
          <cell r="C291" t="e">
            <v>#REF!</v>
          </cell>
          <cell r="D291" t="e">
            <v>#REF!</v>
          </cell>
          <cell r="E291" t="e">
            <v>#REF!</v>
          </cell>
        </row>
        <row r="292">
          <cell r="A292" t="e">
            <v>#REF!</v>
          </cell>
          <cell r="B292" t="e">
            <v>#REF!</v>
          </cell>
          <cell r="C292" t="e">
            <v>#REF!</v>
          </cell>
          <cell r="D292" t="e">
            <v>#REF!</v>
          </cell>
          <cell r="E292" t="e">
            <v>#REF!</v>
          </cell>
        </row>
        <row r="293">
          <cell r="A293" t="e">
            <v>#REF!</v>
          </cell>
          <cell r="B293" t="e">
            <v>#REF!</v>
          </cell>
          <cell r="C293" t="e">
            <v>#REF!</v>
          </cell>
          <cell r="D293" t="e">
            <v>#REF!</v>
          </cell>
          <cell r="E293" t="e">
            <v>#REF!</v>
          </cell>
        </row>
        <row r="294">
          <cell r="A294" t="e">
            <v>#REF!</v>
          </cell>
          <cell r="B294" t="e">
            <v>#REF!</v>
          </cell>
          <cell r="C294" t="e">
            <v>#REF!</v>
          </cell>
          <cell r="D294" t="e">
            <v>#REF!</v>
          </cell>
          <cell r="E294" t="e">
            <v>#REF!</v>
          </cell>
        </row>
        <row r="295">
          <cell r="A295" t="e">
            <v>#REF!</v>
          </cell>
          <cell r="B295" t="e">
            <v>#REF!</v>
          </cell>
          <cell r="C295" t="e">
            <v>#REF!</v>
          </cell>
          <cell r="D295" t="e">
            <v>#REF!</v>
          </cell>
          <cell r="E295" t="e">
            <v>#REF!</v>
          </cell>
        </row>
        <row r="296">
          <cell r="A296" t="e">
            <v>#REF!</v>
          </cell>
          <cell r="B296" t="e">
            <v>#REF!</v>
          </cell>
          <cell r="C296" t="e">
            <v>#REF!</v>
          </cell>
          <cell r="D296" t="e">
            <v>#REF!</v>
          </cell>
          <cell r="E296" t="e">
            <v>#REF!</v>
          </cell>
        </row>
        <row r="297">
          <cell r="A297" t="e">
            <v>#REF!</v>
          </cell>
          <cell r="B297" t="e">
            <v>#REF!</v>
          </cell>
          <cell r="C297" t="e">
            <v>#REF!</v>
          </cell>
          <cell r="D297" t="e">
            <v>#REF!</v>
          </cell>
          <cell r="E297" t="e">
            <v>#REF!</v>
          </cell>
        </row>
        <row r="298">
          <cell r="A298" t="e">
            <v>#REF!</v>
          </cell>
          <cell r="B298" t="e">
            <v>#REF!</v>
          </cell>
          <cell r="C298" t="e">
            <v>#REF!</v>
          </cell>
          <cell r="D298" t="e">
            <v>#REF!</v>
          </cell>
          <cell r="E298" t="e">
            <v>#REF!</v>
          </cell>
        </row>
        <row r="299">
          <cell r="A299" t="e">
            <v>#REF!</v>
          </cell>
          <cell r="B299" t="e">
            <v>#REF!</v>
          </cell>
          <cell r="C299" t="e">
            <v>#REF!</v>
          </cell>
          <cell r="D299" t="e">
            <v>#REF!</v>
          </cell>
          <cell r="E299" t="e">
            <v>#REF!</v>
          </cell>
        </row>
        <row r="300">
          <cell r="A300" t="e">
            <v>#REF!</v>
          </cell>
          <cell r="B300" t="e">
            <v>#REF!</v>
          </cell>
          <cell r="C300" t="e">
            <v>#REF!</v>
          </cell>
          <cell r="D300" t="e">
            <v>#REF!</v>
          </cell>
          <cell r="E300" t="e">
            <v>#REF!</v>
          </cell>
        </row>
        <row r="301">
          <cell r="A301" t="e">
            <v>#REF!</v>
          </cell>
          <cell r="B301" t="e">
            <v>#REF!</v>
          </cell>
          <cell r="C301" t="e">
            <v>#REF!</v>
          </cell>
          <cell r="D301" t="e">
            <v>#REF!</v>
          </cell>
          <cell r="E301" t="e">
            <v>#REF!</v>
          </cell>
        </row>
        <row r="302">
          <cell r="A302" t="e">
            <v>#REF!</v>
          </cell>
          <cell r="B302" t="e">
            <v>#REF!</v>
          </cell>
          <cell r="C302" t="e">
            <v>#REF!</v>
          </cell>
          <cell r="D302" t="e">
            <v>#REF!</v>
          </cell>
          <cell r="E302" t="e">
            <v>#REF!</v>
          </cell>
        </row>
        <row r="303">
          <cell r="A303" t="e">
            <v>#REF!</v>
          </cell>
          <cell r="B303" t="e">
            <v>#REF!</v>
          </cell>
          <cell r="C303" t="e">
            <v>#REF!</v>
          </cell>
          <cell r="D303" t="e">
            <v>#REF!</v>
          </cell>
          <cell r="E303" t="e">
            <v>#REF!</v>
          </cell>
        </row>
        <row r="304">
          <cell r="A304" t="e">
            <v>#REF!</v>
          </cell>
          <cell r="B304" t="e">
            <v>#REF!</v>
          </cell>
          <cell r="C304" t="e">
            <v>#REF!</v>
          </cell>
          <cell r="D304" t="e">
            <v>#REF!</v>
          </cell>
          <cell r="E304" t="e">
            <v>#REF!</v>
          </cell>
        </row>
        <row r="305">
          <cell r="A305" t="e">
            <v>#REF!</v>
          </cell>
          <cell r="B305" t="e">
            <v>#REF!</v>
          </cell>
          <cell r="C305" t="e">
            <v>#REF!</v>
          </cell>
          <cell r="D305" t="e">
            <v>#REF!</v>
          </cell>
          <cell r="E305" t="e">
            <v>#REF!</v>
          </cell>
        </row>
        <row r="306">
          <cell r="A306" t="e">
            <v>#REF!</v>
          </cell>
          <cell r="B306" t="e">
            <v>#REF!</v>
          </cell>
          <cell r="C306" t="e">
            <v>#REF!</v>
          </cell>
          <cell r="D306" t="e">
            <v>#REF!</v>
          </cell>
          <cell r="E306" t="e">
            <v>#REF!</v>
          </cell>
        </row>
        <row r="307">
          <cell r="A307" t="e">
            <v>#REF!</v>
          </cell>
          <cell r="B307" t="e">
            <v>#REF!</v>
          </cell>
          <cell r="C307" t="e">
            <v>#REF!</v>
          </cell>
          <cell r="D307" t="e">
            <v>#REF!</v>
          </cell>
          <cell r="E307" t="e">
            <v>#REF!</v>
          </cell>
        </row>
        <row r="308">
          <cell r="A308" t="e">
            <v>#REF!</v>
          </cell>
          <cell r="B308" t="e">
            <v>#REF!</v>
          </cell>
          <cell r="C308" t="e">
            <v>#REF!</v>
          </cell>
          <cell r="D308" t="e">
            <v>#REF!</v>
          </cell>
          <cell r="E308" t="e">
            <v>#REF!</v>
          </cell>
        </row>
        <row r="309">
          <cell r="A309" t="e">
            <v>#REF!</v>
          </cell>
          <cell r="B309" t="e">
            <v>#REF!</v>
          </cell>
          <cell r="C309" t="e">
            <v>#REF!</v>
          </cell>
          <cell r="D309" t="e">
            <v>#REF!</v>
          </cell>
          <cell r="E309" t="e">
            <v>#REF!</v>
          </cell>
        </row>
        <row r="310">
          <cell r="A310" t="e">
            <v>#REF!</v>
          </cell>
          <cell r="B310" t="e">
            <v>#REF!</v>
          </cell>
          <cell r="C310" t="e">
            <v>#REF!</v>
          </cell>
          <cell r="D310" t="e">
            <v>#REF!</v>
          </cell>
          <cell r="E310" t="e">
            <v>#REF!</v>
          </cell>
        </row>
        <row r="311">
          <cell r="A311" t="e">
            <v>#REF!</v>
          </cell>
          <cell r="B311" t="e">
            <v>#REF!</v>
          </cell>
          <cell r="C311" t="e">
            <v>#REF!</v>
          </cell>
          <cell r="D311" t="e">
            <v>#REF!</v>
          </cell>
          <cell r="E311" t="e">
            <v>#REF!</v>
          </cell>
        </row>
        <row r="312">
          <cell r="A312" t="e">
            <v>#REF!</v>
          </cell>
          <cell r="B312" t="e">
            <v>#REF!</v>
          </cell>
          <cell r="C312" t="e">
            <v>#REF!</v>
          </cell>
          <cell r="D312" t="e">
            <v>#REF!</v>
          </cell>
          <cell r="E312" t="e">
            <v>#REF!</v>
          </cell>
        </row>
        <row r="313">
          <cell r="A313" t="e">
            <v>#REF!</v>
          </cell>
          <cell r="B313" t="e">
            <v>#REF!</v>
          </cell>
          <cell r="C313" t="e">
            <v>#REF!</v>
          </cell>
          <cell r="D313" t="e">
            <v>#REF!</v>
          </cell>
          <cell r="E313" t="e">
            <v>#REF!</v>
          </cell>
        </row>
        <row r="314">
          <cell r="A314" t="e">
            <v>#REF!</v>
          </cell>
          <cell r="B314" t="e">
            <v>#REF!</v>
          </cell>
          <cell r="C314" t="e">
            <v>#REF!</v>
          </cell>
          <cell r="D314" t="e">
            <v>#REF!</v>
          </cell>
          <cell r="E314" t="e">
            <v>#REF!</v>
          </cell>
        </row>
        <row r="315">
          <cell r="A315" t="e">
            <v>#REF!</v>
          </cell>
          <cell r="B315" t="e">
            <v>#REF!</v>
          </cell>
          <cell r="C315" t="e">
            <v>#REF!</v>
          </cell>
          <cell r="D315" t="e">
            <v>#REF!</v>
          </cell>
          <cell r="E315" t="e">
            <v>#REF!</v>
          </cell>
        </row>
        <row r="316">
          <cell r="A316" t="e">
            <v>#REF!</v>
          </cell>
          <cell r="B316" t="e">
            <v>#REF!</v>
          </cell>
          <cell r="C316" t="e">
            <v>#REF!</v>
          </cell>
          <cell r="D316" t="e">
            <v>#REF!</v>
          </cell>
          <cell r="E316" t="e">
            <v>#REF!</v>
          </cell>
        </row>
        <row r="317">
          <cell r="A317" t="e">
            <v>#REF!</v>
          </cell>
          <cell r="B317" t="e">
            <v>#REF!</v>
          </cell>
          <cell r="C317" t="e">
            <v>#REF!</v>
          </cell>
          <cell r="D317" t="e">
            <v>#REF!</v>
          </cell>
          <cell r="E317" t="e">
            <v>#REF!</v>
          </cell>
        </row>
        <row r="318">
          <cell r="A318" t="e">
            <v>#REF!</v>
          </cell>
          <cell r="B318" t="e">
            <v>#REF!</v>
          </cell>
          <cell r="C318" t="e">
            <v>#REF!</v>
          </cell>
          <cell r="D318" t="e">
            <v>#REF!</v>
          </cell>
          <cell r="E318" t="e">
            <v>#REF!</v>
          </cell>
        </row>
        <row r="319">
          <cell r="A319" t="e">
            <v>#REF!</v>
          </cell>
          <cell r="B319" t="e">
            <v>#REF!</v>
          </cell>
          <cell r="C319" t="e">
            <v>#REF!</v>
          </cell>
          <cell r="D319" t="e">
            <v>#REF!</v>
          </cell>
          <cell r="E319" t="e">
            <v>#REF!</v>
          </cell>
        </row>
        <row r="320">
          <cell r="A320" t="e">
            <v>#REF!</v>
          </cell>
          <cell r="B320" t="e">
            <v>#REF!</v>
          </cell>
          <cell r="C320" t="e">
            <v>#REF!</v>
          </cell>
          <cell r="D320" t="e">
            <v>#REF!</v>
          </cell>
          <cell r="E320" t="e">
            <v>#REF!</v>
          </cell>
        </row>
        <row r="321">
          <cell r="A321" t="e">
            <v>#REF!</v>
          </cell>
          <cell r="B321" t="e">
            <v>#REF!</v>
          </cell>
          <cell r="C321" t="e">
            <v>#REF!</v>
          </cell>
          <cell r="D321" t="e">
            <v>#REF!</v>
          </cell>
          <cell r="E321" t="e">
            <v>#REF!</v>
          </cell>
        </row>
        <row r="322">
          <cell r="A322" t="e">
            <v>#REF!</v>
          </cell>
          <cell r="B322" t="e">
            <v>#REF!</v>
          </cell>
          <cell r="C322" t="e">
            <v>#REF!</v>
          </cell>
          <cell r="D322" t="e">
            <v>#REF!</v>
          </cell>
          <cell r="E322" t="e">
            <v>#REF!</v>
          </cell>
        </row>
        <row r="323">
          <cell r="A323" t="e">
            <v>#REF!</v>
          </cell>
          <cell r="B323" t="e">
            <v>#REF!</v>
          </cell>
          <cell r="C323" t="e">
            <v>#REF!</v>
          </cell>
          <cell r="D323" t="e">
            <v>#REF!</v>
          </cell>
          <cell r="E323" t="e">
            <v>#REF!</v>
          </cell>
        </row>
        <row r="324">
          <cell r="A324" t="e">
            <v>#REF!</v>
          </cell>
          <cell r="B324" t="e">
            <v>#REF!</v>
          </cell>
          <cell r="C324" t="e">
            <v>#REF!</v>
          </cell>
          <cell r="D324" t="e">
            <v>#REF!</v>
          </cell>
          <cell r="E324" t="e">
            <v>#REF!</v>
          </cell>
        </row>
        <row r="325">
          <cell r="A325" t="e">
            <v>#REF!</v>
          </cell>
          <cell r="B325" t="e">
            <v>#REF!</v>
          </cell>
          <cell r="C325" t="e">
            <v>#REF!</v>
          </cell>
          <cell r="D325" t="e">
            <v>#REF!</v>
          </cell>
          <cell r="E325" t="e">
            <v>#REF!</v>
          </cell>
        </row>
        <row r="326">
          <cell r="A326" t="e">
            <v>#REF!</v>
          </cell>
          <cell r="B326" t="e">
            <v>#REF!</v>
          </cell>
          <cell r="C326" t="e">
            <v>#REF!</v>
          </cell>
          <cell r="D326" t="e">
            <v>#REF!</v>
          </cell>
          <cell r="E326" t="e">
            <v>#REF!</v>
          </cell>
        </row>
        <row r="327">
          <cell r="A327" t="e">
            <v>#REF!</v>
          </cell>
          <cell r="B327" t="e">
            <v>#REF!</v>
          </cell>
          <cell r="C327" t="e">
            <v>#REF!</v>
          </cell>
          <cell r="D327" t="e">
            <v>#REF!</v>
          </cell>
          <cell r="E327" t="e">
            <v>#REF!</v>
          </cell>
        </row>
        <row r="328">
          <cell r="A328" t="e">
            <v>#REF!</v>
          </cell>
          <cell r="B328" t="e">
            <v>#REF!</v>
          </cell>
          <cell r="C328" t="e">
            <v>#REF!</v>
          </cell>
          <cell r="D328" t="e">
            <v>#REF!</v>
          </cell>
          <cell r="E328" t="e">
            <v>#REF!</v>
          </cell>
        </row>
        <row r="329">
          <cell r="A329" t="e">
            <v>#REF!</v>
          </cell>
          <cell r="B329" t="e">
            <v>#REF!</v>
          </cell>
          <cell r="C329" t="e">
            <v>#REF!</v>
          </cell>
          <cell r="D329" t="e">
            <v>#REF!</v>
          </cell>
          <cell r="E329" t="e">
            <v>#REF!</v>
          </cell>
        </row>
        <row r="330">
          <cell r="A330" t="e">
            <v>#REF!</v>
          </cell>
          <cell r="B330" t="e">
            <v>#REF!</v>
          </cell>
          <cell r="C330" t="e">
            <v>#REF!</v>
          </cell>
          <cell r="D330" t="e">
            <v>#REF!</v>
          </cell>
          <cell r="E330" t="e">
            <v>#REF!</v>
          </cell>
        </row>
        <row r="331">
          <cell r="A331" t="e">
            <v>#REF!</v>
          </cell>
          <cell r="B331" t="e">
            <v>#REF!</v>
          </cell>
          <cell r="C331" t="e">
            <v>#REF!</v>
          </cell>
          <cell r="D331" t="e">
            <v>#REF!</v>
          </cell>
          <cell r="E331" t="e">
            <v>#REF!</v>
          </cell>
        </row>
        <row r="332">
          <cell r="A332" t="e">
            <v>#REF!</v>
          </cell>
          <cell r="B332" t="e">
            <v>#REF!</v>
          </cell>
          <cell r="C332" t="e">
            <v>#REF!</v>
          </cell>
          <cell r="D332" t="e">
            <v>#REF!</v>
          </cell>
          <cell r="E332" t="e">
            <v>#REF!</v>
          </cell>
        </row>
        <row r="333">
          <cell r="A333" t="e">
            <v>#REF!</v>
          </cell>
          <cell r="B333" t="e">
            <v>#REF!</v>
          </cell>
          <cell r="C333" t="e">
            <v>#REF!</v>
          </cell>
          <cell r="D333" t="e">
            <v>#REF!</v>
          </cell>
          <cell r="E333" t="e">
            <v>#REF!</v>
          </cell>
        </row>
        <row r="334">
          <cell r="A334" t="e">
            <v>#REF!</v>
          </cell>
          <cell r="B334" t="e">
            <v>#REF!</v>
          </cell>
          <cell r="C334" t="e">
            <v>#REF!</v>
          </cell>
          <cell r="D334" t="e">
            <v>#REF!</v>
          </cell>
          <cell r="E334" t="e">
            <v>#REF!</v>
          </cell>
        </row>
        <row r="335">
          <cell r="A335" t="e">
            <v>#REF!</v>
          </cell>
          <cell r="B335" t="e">
            <v>#REF!</v>
          </cell>
          <cell r="C335" t="e">
            <v>#REF!</v>
          </cell>
          <cell r="D335" t="e">
            <v>#REF!</v>
          </cell>
          <cell r="E335" t="e">
            <v>#REF!</v>
          </cell>
        </row>
        <row r="336">
          <cell r="A336" t="e">
            <v>#REF!</v>
          </cell>
          <cell r="B336" t="e">
            <v>#REF!</v>
          </cell>
          <cell r="C336" t="e">
            <v>#REF!</v>
          </cell>
          <cell r="D336" t="e">
            <v>#REF!</v>
          </cell>
          <cell r="E336" t="e">
            <v>#REF!</v>
          </cell>
        </row>
        <row r="337">
          <cell r="A337" t="e">
            <v>#REF!</v>
          </cell>
          <cell r="B337" t="e">
            <v>#REF!</v>
          </cell>
          <cell r="C337" t="e">
            <v>#REF!</v>
          </cell>
          <cell r="D337" t="e">
            <v>#REF!</v>
          </cell>
          <cell r="E337" t="e">
            <v>#REF!</v>
          </cell>
        </row>
        <row r="338">
          <cell r="A338" t="e">
            <v>#REF!</v>
          </cell>
          <cell r="B338" t="e">
            <v>#REF!</v>
          </cell>
          <cell r="C338" t="e">
            <v>#REF!</v>
          </cell>
          <cell r="D338" t="e">
            <v>#REF!</v>
          </cell>
          <cell r="E338" t="e">
            <v>#REF!</v>
          </cell>
        </row>
        <row r="339">
          <cell r="A339" t="e">
            <v>#REF!</v>
          </cell>
          <cell r="B339" t="e">
            <v>#REF!</v>
          </cell>
          <cell r="C339" t="e">
            <v>#REF!</v>
          </cell>
          <cell r="D339" t="e">
            <v>#REF!</v>
          </cell>
          <cell r="E339" t="e">
            <v>#REF!</v>
          </cell>
        </row>
        <row r="340">
          <cell r="A340" t="e">
            <v>#REF!</v>
          </cell>
          <cell r="B340" t="e">
            <v>#REF!</v>
          </cell>
          <cell r="C340" t="e">
            <v>#REF!</v>
          </cell>
          <cell r="D340" t="e">
            <v>#REF!</v>
          </cell>
          <cell r="E340" t="e">
            <v>#REF!</v>
          </cell>
        </row>
        <row r="341">
          <cell r="A341" t="e">
            <v>#REF!</v>
          </cell>
          <cell r="B341" t="e">
            <v>#REF!</v>
          </cell>
          <cell r="C341" t="e">
            <v>#REF!</v>
          </cell>
          <cell r="D341" t="e">
            <v>#REF!</v>
          </cell>
          <cell r="E341" t="e">
            <v>#REF!</v>
          </cell>
        </row>
        <row r="342">
          <cell r="A342" t="e">
            <v>#REF!</v>
          </cell>
          <cell r="B342" t="e">
            <v>#REF!</v>
          </cell>
          <cell r="C342" t="e">
            <v>#REF!</v>
          </cell>
          <cell r="D342" t="e">
            <v>#REF!</v>
          </cell>
          <cell r="E342" t="e">
            <v>#REF!</v>
          </cell>
        </row>
        <row r="343">
          <cell r="A343" t="e">
            <v>#REF!</v>
          </cell>
          <cell r="B343" t="e">
            <v>#REF!</v>
          </cell>
          <cell r="C343" t="e">
            <v>#REF!</v>
          </cell>
          <cell r="D343" t="e">
            <v>#REF!</v>
          </cell>
          <cell r="E343" t="e">
            <v>#REF!</v>
          </cell>
        </row>
        <row r="344">
          <cell r="A344" t="e">
            <v>#REF!</v>
          </cell>
          <cell r="B344" t="e">
            <v>#REF!</v>
          </cell>
          <cell r="C344" t="e">
            <v>#REF!</v>
          </cell>
          <cell r="D344" t="e">
            <v>#REF!</v>
          </cell>
          <cell r="E344" t="e">
            <v>#REF!</v>
          </cell>
        </row>
        <row r="345">
          <cell r="A345" t="e">
            <v>#REF!</v>
          </cell>
          <cell r="B345" t="e">
            <v>#REF!</v>
          </cell>
          <cell r="C345" t="e">
            <v>#REF!</v>
          </cell>
          <cell r="D345" t="e">
            <v>#REF!</v>
          </cell>
          <cell r="E345" t="e">
            <v>#REF!</v>
          </cell>
        </row>
        <row r="346">
          <cell r="A346" t="e">
            <v>#REF!</v>
          </cell>
          <cell r="B346" t="e">
            <v>#REF!</v>
          </cell>
          <cell r="C346" t="e">
            <v>#REF!</v>
          </cell>
          <cell r="D346" t="e">
            <v>#REF!</v>
          </cell>
          <cell r="E346" t="e">
            <v>#REF!</v>
          </cell>
        </row>
        <row r="347">
          <cell r="A347" t="e">
            <v>#REF!</v>
          </cell>
          <cell r="B347" t="e">
            <v>#REF!</v>
          </cell>
          <cell r="C347" t="e">
            <v>#REF!</v>
          </cell>
          <cell r="D347" t="e">
            <v>#REF!</v>
          </cell>
          <cell r="E347" t="e">
            <v>#REF!</v>
          </cell>
        </row>
        <row r="348">
          <cell r="A348" t="e">
            <v>#REF!</v>
          </cell>
          <cell r="B348" t="e">
            <v>#REF!</v>
          </cell>
          <cell r="C348" t="e">
            <v>#REF!</v>
          </cell>
          <cell r="D348" t="e">
            <v>#REF!</v>
          </cell>
          <cell r="E348" t="e">
            <v>#REF!</v>
          </cell>
        </row>
        <row r="349">
          <cell r="A349" t="e">
            <v>#REF!</v>
          </cell>
          <cell r="B349" t="e">
            <v>#REF!</v>
          </cell>
          <cell r="C349" t="e">
            <v>#REF!</v>
          </cell>
          <cell r="D349" t="e">
            <v>#REF!</v>
          </cell>
          <cell r="E349" t="e">
            <v>#REF!</v>
          </cell>
        </row>
        <row r="350">
          <cell r="A350" t="e">
            <v>#REF!</v>
          </cell>
          <cell r="B350" t="e">
            <v>#REF!</v>
          </cell>
          <cell r="C350" t="e">
            <v>#REF!</v>
          </cell>
          <cell r="D350" t="e">
            <v>#REF!</v>
          </cell>
          <cell r="E350" t="e">
            <v>#REF!</v>
          </cell>
        </row>
        <row r="351">
          <cell r="A351" t="e">
            <v>#REF!</v>
          </cell>
          <cell r="B351" t="e">
            <v>#REF!</v>
          </cell>
          <cell r="C351" t="e">
            <v>#REF!</v>
          </cell>
          <cell r="D351" t="e">
            <v>#REF!</v>
          </cell>
          <cell r="E351" t="e">
            <v>#REF!</v>
          </cell>
        </row>
        <row r="352">
          <cell r="A352" t="e">
            <v>#REF!</v>
          </cell>
          <cell r="B352" t="e">
            <v>#REF!</v>
          </cell>
          <cell r="C352" t="e">
            <v>#REF!</v>
          </cell>
          <cell r="D352" t="e">
            <v>#REF!</v>
          </cell>
          <cell r="E352" t="e">
            <v>#REF!</v>
          </cell>
        </row>
        <row r="353">
          <cell r="A353" t="e">
            <v>#REF!</v>
          </cell>
          <cell r="B353" t="e">
            <v>#REF!</v>
          </cell>
          <cell r="C353" t="e">
            <v>#REF!</v>
          </cell>
          <cell r="D353" t="e">
            <v>#REF!</v>
          </cell>
          <cell r="E353" t="e">
            <v>#REF!</v>
          </cell>
        </row>
        <row r="354">
          <cell r="A354" t="e">
            <v>#REF!</v>
          </cell>
          <cell r="B354" t="e">
            <v>#REF!</v>
          </cell>
          <cell r="C354" t="e">
            <v>#REF!</v>
          </cell>
          <cell r="D354" t="e">
            <v>#REF!</v>
          </cell>
          <cell r="E354" t="e">
            <v>#REF!</v>
          </cell>
        </row>
        <row r="355">
          <cell r="A355" t="e">
            <v>#REF!</v>
          </cell>
          <cell r="B355" t="e">
            <v>#REF!</v>
          </cell>
          <cell r="C355" t="e">
            <v>#REF!</v>
          </cell>
          <cell r="D355" t="e">
            <v>#REF!</v>
          </cell>
          <cell r="E355" t="e">
            <v>#REF!</v>
          </cell>
        </row>
        <row r="356">
          <cell r="A356" t="e">
            <v>#REF!</v>
          </cell>
          <cell r="B356" t="e">
            <v>#REF!</v>
          </cell>
          <cell r="C356" t="e">
            <v>#REF!</v>
          </cell>
          <cell r="D356" t="e">
            <v>#REF!</v>
          </cell>
          <cell r="E356" t="e">
            <v>#REF!</v>
          </cell>
        </row>
        <row r="357">
          <cell r="A357" t="e">
            <v>#REF!</v>
          </cell>
          <cell r="B357" t="e">
            <v>#REF!</v>
          </cell>
          <cell r="C357" t="e">
            <v>#REF!</v>
          </cell>
          <cell r="D357" t="e">
            <v>#REF!</v>
          </cell>
          <cell r="E357" t="e">
            <v>#REF!</v>
          </cell>
        </row>
        <row r="358">
          <cell r="A358" t="e">
            <v>#REF!</v>
          </cell>
          <cell r="B358" t="e">
            <v>#REF!</v>
          </cell>
          <cell r="C358" t="e">
            <v>#REF!</v>
          </cell>
          <cell r="D358" t="e">
            <v>#REF!</v>
          </cell>
          <cell r="E358" t="e">
            <v>#REF!</v>
          </cell>
        </row>
        <row r="359">
          <cell r="A359" t="e">
            <v>#REF!</v>
          </cell>
          <cell r="B359" t="e">
            <v>#REF!</v>
          </cell>
          <cell r="C359" t="e">
            <v>#REF!</v>
          </cell>
          <cell r="D359" t="e">
            <v>#REF!</v>
          </cell>
          <cell r="E359" t="e">
            <v>#REF!</v>
          </cell>
        </row>
        <row r="360">
          <cell r="A360" t="e">
            <v>#REF!</v>
          </cell>
          <cell r="B360" t="e">
            <v>#REF!</v>
          </cell>
          <cell r="C360" t="e">
            <v>#REF!</v>
          </cell>
          <cell r="D360" t="e">
            <v>#REF!</v>
          </cell>
          <cell r="E360" t="e">
            <v>#REF!</v>
          </cell>
        </row>
        <row r="361">
          <cell r="A361" t="e">
            <v>#REF!</v>
          </cell>
          <cell r="B361" t="e">
            <v>#REF!</v>
          </cell>
          <cell r="C361" t="e">
            <v>#REF!</v>
          </cell>
          <cell r="D361" t="e">
            <v>#REF!</v>
          </cell>
          <cell r="E361" t="e">
            <v>#REF!</v>
          </cell>
        </row>
        <row r="362">
          <cell r="A362" t="e">
            <v>#REF!</v>
          </cell>
          <cell r="B362" t="e">
            <v>#REF!</v>
          </cell>
          <cell r="C362" t="e">
            <v>#REF!</v>
          </cell>
          <cell r="D362" t="e">
            <v>#REF!</v>
          </cell>
          <cell r="E362" t="e">
            <v>#REF!</v>
          </cell>
        </row>
        <row r="363">
          <cell r="A363" t="e">
            <v>#REF!</v>
          </cell>
          <cell r="B363" t="e">
            <v>#REF!</v>
          </cell>
          <cell r="C363" t="e">
            <v>#REF!</v>
          </cell>
          <cell r="D363" t="e">
            <v>#REF!</v>
          </cell>
          <cell r="E363" t="e">
            <v>#REF!</v>
          </cell>
        </row>
        <row r="364">
          <cell r="A364" t="e">
            <v>#REF!</v>
          </cell>
          <cell r="B364" t="e">
            <v>#REF!</v>
          </cell>
          <cell r="C364" t="e">
            <v>#REF!</v>
          </cell>
          <cell r="D364" t="e">
            <v>#REF!</v>
          </cell>
          <cell r="E364" t="e">
            <v>#REF!</v>
          </cell>
        </row>
        <row r="365">
          <cell r="A365" t="e">
            <v>#REF!</v>
          </cell>
          <cell r="B365" t="e">
            <v>#REF!</v>
          </cell>
          <cell r="C365" t="e">
            <v>#REF!</v>
          </cell>
          <cell r="D365" t="e">
            <v>#REF!</v>
          </cell>
          <cell r="E365" t="e">
            <v>#REF!</v>
          </cell>
        </row>
        <row r="366">
          <cell r="A366" t="e">
            <v>#REF!</v>
          </cell>
          <cell r="B366" t="e">
            <v>#REF!</v>
          </cell>
          <cell r="C366" t="e">
            <v>#REF!</v>
          </cell>
          <cell r="D366" t="e">
            <v>#REF!</v>
          </cell>
          <cell r="E366" t="e">
            <v>#REF!</v>
          </cell>
        </row>
        <row r="367">
          <cell r="A367" t="e">
            <v>#REF!</v>
          </cell>
          <cell r="B367" t="e">
            <v>#REF!</v>
          </cell>
          <cell r="C367" t="e">
            <v>#REF!</v>
          </cell>
          <cell r="D367" t="e">
            <v>#REF!</v>
          </cell>
          <cell r="E367" t="e">
            <v>#REF!</v>
          </cell>
        </row>
        <row r="368">
          <cell r="A368" t="e">
            <v>#REF!</v>
          </cell>
          <cell r="B368" t="e">
            <v>#REF!</v>
          </cell>
          <cell r="C368" t="e">
            <v>#REF!</v>
          </cell>
          <cell r="D368" t="e">
            <v>#REF!</v>
          </cell>
          <cell r="E368" t="e">
            <v>#REF!</v>
          </cell>
        </row>
        <row r="369">
          <cell r="A369" t="e">
            <v>#REF!</v>
          </cell>
          <cell r="B369" t="e">
            <v>#REF!</v>
          </cell>
          <cell r="C369" t="e">
            <v>#REF!</v>
          </cell>
          <cell r="D369" t="e">
            <v>#REF!</v>
          </cell>
          <cell r="E369" t="e">
            <v>#REF!</v>
          </cell>
        </row>
        <row r="370">
          <cell r="A370" t="e">
            <v>#REF!</v>
          </cell>
          <cell r="B370" t="e">
            <v>#REF!</v>
          </cell>
          <cell r="C370" t="e">
            <v>#REF!</v>
          </cell>
          <cell r="D370" t="e">
            <v>#REF!</v>
          </cell>
          <cell r="E370" t="e">
            <v>#REF!</v>
          </cell>
        </row>
        <row r="371">
          <cell r="A371" t="e">
            <v>#REF!</v>
          </cell>
          <cell r="B371" t="e">
            <v>#REF!</v>
          </cell>
          <cell r="C371" t="e">
            <v>#REF!</v>
          </cell>
          <cell r="D371" t="e">
            <v>#REF!</v>
          </cell>
          <cell r="E371" t="e">
            <v>#REF!</v>
          </cell>
        </row>
        <row r="372">
          <cell r="A372" t="e">
            <v>#REF!</v>
          </cell>
          <cell r="B372" t="e">
            <v>#REF!</v>
          </cell>
          <cell r="C372" t="e">
            <v>#REF!</v>
          </cell>
          <cell r="D372" t="e">
            <v>#REF!</v>
          </cell>
          <cell r="E372" t="e">
            <v>#REF!</v>
          </cell>
        </row>
        <row r="373">
          <cell r="A373" t="e">
            <v>#REF!</v>
          </cell>
          <cell r="B373" t="e">
            <v>#REF!</v>
          </cell>
          <cell r="C373" t="e">
            <v>#REF!</v>
          </cell>
          <cell r="D373" t="e">
            <v>#REF!</v>
          </cell>
          <cell r="E373" t="e">
            <v>#REF!</v>
          </cell>
        </row>
        <row r="374">
          <cell r="A374" t="e">
            <v>#REF!</v>
          </cell>
          <cell r="B374" t="e">
            <v>#REF!</v>
          </cell>
          <cell r="C374" t="e">
            <v>#REF!</v>
          </cell>
          <cell r="D374" t="e">
            <v>#REF!</v>
          </cell>
          <cell r="E374" t="e">
            <v>#REF!</v>
          </cell>
        </row>
        <row r="375">
          <cell r="A375" t="e">
            <v>#REF!</v>
          </cell>
          <cell r="B375" t="e">
            <v>#REF!</v>
          </cell>
          <cell r="C375" t="e">
            <v>#REF!</v>
          </cell>
          <cell r="D375" t="e">
            <v>#REF!</v>
          </cell>
          <cell r="E375" t="e">
            <v>#REF!</v>
          </cell>
        </row>
        <row r="376">
          <cell r="A376" t="e">
            <v>#REF!</v>
          </cell>
          <cell r="B376" t="e">
            <v>#REF!</v>
          </cell>
          <cell r="C376" t="e">
            <v>#REF!</v>
          </cell>
          <cell r="D376" t="e">
            <v>#REF!</v>
          </cell>
          <cell r="E376" t="e">
            <v>#REF!</v>
          </cell>
        </row>
        <row r="377">
          <cell r="A377" t="e">
            <v>#REF!</v>
          </cell>
          <cell r="B377" t="e">
            <v>#REF!</v>
          </cell>
          <cell r="C377" t="e">
            <v>#REF!</v>
          </cell>
          <cell r="D377" t="e">
            <v>#REF!</v>
          </cell>
          <cell r="E377" t="e">
            <v>#REF!</v>
          </cell>
        </row>
        <row r="378">
          <cell r="A378" t="e">
            <v>#REF!</v>
          </cell>
          <cell r="B378" t="e">
            <v>#REF!</v>
          </cell>
          <cell r="C378" t="e">
            <v>#REF!</v>
          </cell>
          <cell r="D378" t="e">
            <v>#REF!</v>
          </cell>
          <cell r="E378" t="e">
            <v>#REF!</v>
          </cell>
        </row>
        <row r="379">
          <cell r="A379" t="e">
            <v>#REF!</v>
          </cell>
          <cell r="B379" t="e">
            <v>#REF!</v>
          </cell>
          <cell r="C379" t="e">
            <v>#REF!</v>
          </cell>
          <cell r="D379" t="e">
            <v>#REF!</v>
          </cell>
          <cell r="E379" t="e">
            <v>#REF!</v>
          </cell>
        </row>
        <row r="380">
          <cell r="A380" t="e">
            <v>#REF!</v>
          </cell>
          <cell r="B380" t="e">
            <v>#REF!</v>
          </cell>
          <cell r="C380" t="e">
            <v>#REF!</v>
          </cell>
          <cell r="D380" t="e">
            <v>#REF!</v>
          </cell>
          <cell r="E380" t="e">
            <v>#REF!</v>
          </cell>
        </row>
        <row r="381">
          <cell r="A381" t="e">
            <v>#REF!</v>
          </cell>
          <cell r="B381" t="e">
            <v>#REF!</v>
          </cell>
          <cell r="C381" t="e">
            <v>#REF!</v>
          </cell>
          <cell r="D381" t="e">
            <v>#REF!</v>
          </cell>
          <cell r="E381" t="e">
            <v>#REF!</v>
          </cell>
        </row>
        <row r="382">
          <cell r="A382" t="e">
            <v>#REF!</v>
          </cell>
          <cell r="B382" t="e">
            <v>#REF!</v>
          </cell>
          <cell r="C382" t="e">
            <v>#REF!</v>
          </cell>
          <cell r="D382" t="e">
            <v>#REF!</v>
          </cell>
          <cell r="E382" t="e">
            <v>#REF!</v>
          </cell>
        </row>
        <row r="383">
          <cell r="A383" t="e">
            <v>#REF!</v>
          </cell>
          <cell r="B383" t="e">
            <v>#REF!</v>
          </cell>
          <cell r="C383" t="e">
            <v>#REF!</v>
          </cell>
          <cell r="D383" t="e">
            <v>#REF!</v>
          </cell>
          <cell r="E383" t="e">
            <v>#REF!</v>
          </cell>
        </row>
        <row r="384">
          <cell r="A384" t="e">
            <v>#REF!</v>
          </cell>
          <cell r="B384" t="e">
            <v>#REF!</v>
          </cell>
          <cell r="C384" t="e">
            <v>#REF!</v>
          </cell>
          <cell r="D384" t="e">
            <v>#REF!</v>
          </cell>
          <cell r="E384" t="e">
            <v>#REF!</v>
          </cell>
        </row>
        <row r="385">
          <cell r="A385" t="e">
            <v>#REF!</v>
          </cell>
          <cell r="B385" t="e">
            <v>#REF!</v>
          </cell>
          <cell r="C385" t="e">
            <v>#REF!</v>
          </cell>
          <cell r="D385" t="e">
            <v>#REF!</v>
          </cell>
          <cell r="E385" t="e">
            <v>#REF!</v>
          </cell>
        </row>
        <row r="386">
          <cell r="A386" t="e">
            <v>#REF!</v>
          </cell>
          <cell r="B386" t="e">
            <v>#REF!</v>
          </cell>
          <cell r="C386" t="e">
            <v>#REF!</v>
          </cell>
          <cell r="D386" t="e">
            <v>#REF!</v>
          </cell>
          <cell r="E386" t="e">
            <v>#REF!</v>
          </cell>
        </row>
        <row r="387">
          <cell r="A387" t="e">
            <v>#REF!</v>
          </cell>
          <cell r="B387" t="e">
            <v>#REF!</v>
          </cell>
          <cell r="C387" t="e">
            <v>#REF!</v>
          </cell>
          <cell r="D387" t="e">
            <v>#REF!</v>
          </cell>
          <cell r="E387" t="e">
            <v>#REF!</v>
          </cell>
        </row>
        <row r="388">
          <cell r="A388" t="e">
            <v>#REF!</v>
          </cell>
          <cell r="B388" t="e">
            <v>#REF!</v>
          </cell>
          <cell r="C388" t="e">
            <v>#REF!</v>
          </cell>
          <cell r="D388" t="e">
            <v>#REF!</v>
          </cell>
          <cell r="E388" t="e">
            <v>#REF!</v>
          </cell>
        </row>
        <row r="389">
          <cell r="A389" t="e">
            <v>#REF!</v>
          </cell>
          <cell r="B389" t="e">
            <v>#REF!</v>
          </cell>
          <cell r="C389" t="e">
            <v>#REF!</v>
          </cell>
          <cell r="D389" t="e">
            <v>#REF!</v>
          </cell>
          <cell r="E389" t="e">
            <v>#REF!</v>
          </cell>
        </row>
        <row r="390">
          <cell r="A390" t="e">
            <v>#REF!</v>
          </cell>
          <cell r="B390" t="e">
            <v>#REF!</v>
          </cell>
          <cell r="C390" t="e">
            <v>#REF!</v>
          </cell>
          <cell r="D390" t="e">
            <v>#REF!</v>
          </cell>
          <cell r="E390" t="e">
            <v>#REF!</v>
          </cell>
        </row>
        <row r="391">
          <cell r="A391" t="e">
            <v>#REF!</v>
          </cell>
          <cell r="B391" t="e">
            <v>#REF!</v>
          </cell>
          <cell r="C391" t="e">
            <v>#REF!</v>
          </cell>
          <cell r="D391" t="e">
            <v>#REF!</v>
          </cell>
          <cell r="E391" t="e">
            <v>#REF!</v>
          </cell>
        </row>
        <row r="392">
          <cell r="A392" t="e">
            <v>#REF!</v>
          </cell>
          <cell r="B392" t="e">
            <v>#REF!</v>
          </cell>
          <cell r="C392" t="e">
            <v>#REF!</v>
          </cell>
          <cell r="D392" t="e">
            <v>#REF!</v>
          </cell>
          <cell r="E392" t="e">
            <v>#REF!</v>
          </cell>
        </row>
        <row r="393">
          <cell r="A393" t="e">
            <v>#REF!</v>
          </cell>
          <cell r="B393" t="e">
            <v>#REF!</v>
          </cell>
          <cell r="C393" t="e">
            <v>#REF!</v>
          </cell>
          <cell r="D393" t="e">
            <v>#REF!</v>
          </cell>
          <cell r="E393" t="e">
            <v>#REF!</v>
          </cell>
        </row>
        <row r="394">
          <cell r="A394" t="e">
            <v>#REF!</v>
          </cell>
          <cell r="B394" t="e">
            <v>#REF!</v>
          </cell>
          <cell r="C394" t="e">
            <v>#REF!</v>
          </cell>
          <cell r="D394" t="e">
            <v>#REF!</v>
          </cell>
          <cell r="E394" t="e">
            <v>#REF!</v>
          </cell>
        </row>
        <row r="395">
          <cell r="A395" t="e">
            <v>#REF!</v>
          </cell>
          <cell r="B395" t="e">
            <v>#REF!</v>
          </cell>
          <cell r="C395" t="e">
            <v>#REF!</v>
          </cell>
          <cell r="D395" t="e">
            <v>#REF!</v>
          </cell>
          <cell r="E395" t="e">
            <v>#REF!</v>
          </cell>
        </row>
        <row r="396">
          <cell r="A396" t="e">
            <v>#REF!</v>
          </cell>
          <cell r="B396" t="e">
            <v>#REF!</v>
          </cell>
          <cell r="C396" t="e">
            <v>#REF!</v>
          </cell>
          <cell r="D396" t="e">
            <v>#REF!</v>
          </cell>
          <cell r="E396" t="e">
            <v>#REF!</v>
          </cell>
        </row>
        <row r="397">
          <cell r="A397" t="e">
            <v>#REF!</v>
          </cell>
          <cell r="B397" t="e">
            <v>#REF!</v>
          </cell>
          <cell r="C397" t="e">
            <v>#REF!</v>
          </cell>
          <cell r="D397" t="e">
            <v>#REF!</v>
          </cell>
          <cell r="E397" t="e">
            <v>#REF!</v>
          </cell>
        </row>
        <row r="398">
          <cell r="A398" t="e">
            <v>#REF!</v>
          </cell>
          <cell r="B398" t="e">
            <v>#REF!</v>
          </cell>
          <cell r="C398" t="e">
            <v>#REF!</v>
          </cell>
          <cell r="D398" t="e">
            <v>#REF!</v>
          </cell>
          <cell r="E398" t="e">
            <v>#REF!</v>
          </cell>
        </row>
        <row r="399">
          <cell r="A399" t="e">
            <v>#REF!</v>
          </cell>
          <cell r="B399" t="e">
            <v>#REF!</v>
          </cell>
          <cell r="C399" t="e">
            <v>#REF!</v>
          </cell>
          <cell r="D399" t="e">
            <v>#REF!</v>
          </cell>
          <cell r="E399" t="e">
            <v>#REF!</v>
          </cell>
        </row>
        <row r="400">
          <cell r="A400" t="e">
            <v>#REF!</v>
          </cell>
          <cell r="B400" t="e">
            <v>#REF!</v>
          </cell>
          <cell r="C400" t="e">
            <v>#REF!</v>
          </cell>
          <cell r="D400" t="e">
            <v>#REF!</v>
          </cell>
          <cell r="E400" t="e">
            <v>#REF!</v>
          </cell>
        </row>
        <row r="401">
          <cell r="A401" t="e">
            <v>#REF!</v>
          </cell>
          <cell r="B401" t="e">
            <v>#REF!</v>
          </cell>
          <cell r="C401" t="e">
            <v>#REF!</v>
          </cell>
          <cell r="D401" t="e">
            <v>#REF!</v>
          </cell>
          <cell r="E401" t="e">
            <v>#REF!</v>
          </cell>
        </row>
        <row r="402">
          <cell r="A402" t="e">
            <v>#REF!</v>
          </cell>
          <cell r="B402" t="e">
            <v>#REF!</v>
          </cell>
          <cell r="C402" t="e">
            <v>#REF!</v>
          </cell>
          <cell r="D402" t="e">
            <v>#REF!</v>
          </cell>
          <cell r="E402" t="e">
            <v>#REF!</v>
          </cell>
        </row>
        <row r="403">
          <cell r="A403" t="e">
            <v>#REF!</v>
          </cell>
          <cell r="B403" t="e">
            <v>#REF!</v>
          </cell>
          <cell r="C403" t="e">
            <v>#REF!</v>
          </cell>
          <cell r="D403" t="e">
            <v>#REF!</v>
          </cell>
          <cell r="E403" t="e">
            <v>#REF!</v>
          </cell>
        </row>
        <row r="404">
          <cell r="A404" t="e">
            <v>#REF!</v>
          </cell>
          <cell r="B404" t="e">
            <v>#REF!</v>
          </cell>
          <cell r="C404" t="e">
            <v>#REF!</v>
          </cell>
          <cell r="D404" t="e">
            <v>#REF!</v>
          </cell>
          <cell r="E404" t="e">
            <v>#REF!</v>
          </cell>
        </row>
        <row r="405">
          <cell r="A405" t="e">
            <v>#REF!</v>
          </cell>
          <cell r="B405" t="e">
            <v>#REF!</v>
          </cell>
          <cell r="C405" t="e">
            <v>#REF!</v>
          </cell>
          <cell r="D405" t="e">
            <v>#REF!</v>
          </cell>
          <cell r="E405" t="e">
            <v>#REF!</v>
          </cell>
        </row>
        <row r="406">
          <cell r="A406" t="e">
            <v>#REF!</v>
          </cell>
          <cell r="B406" t="e">
            <v>#REF!</v>
          </cell>
          <cell r="C406" t="e">
            <v>#REF!</v>
          </cell>
          <cell r="D406" t="e">
            <v>#REF!</v>
          </cell>
          <cell r="E406" t="e">
            <v>#REF!</v>
          </cell>
        </row>
        <row r="407">
          <cell r="A407" t="e">
            <v>#REF!</v>
          </cell>
          <cell r="B407" t="e">
            <v>#REF!</v>
          </cell>
          <cell r="C407" t="e">
            <v>#REF!</v>
          </cell>
          <cell r="D407" t="e">
            <v>#REF!</v>
          </cell>
          <cell r="E407" t="e">
            <v>#REF!</v>
          </cell>
        </row>
        <row r="408">
          <cell r="A408" t="e">
            <v>#REF!</v>
          </cell>
          <cell r="B408" t="e">
            <v>#REF!</v>
          </cell>
          <cell r="C408" t="e">
            <v>#REF!</v>
          </cell>
          <cell r="D408" t="e">
            <v>#REF!</v>
          </cell>
          <cell r="E408" t="e">
            <v>#REF!</v>
          </cell>
        </row>
        <row r="409">
          <cell r="A409" t="e">
            <v>#REF!</v>
          </cell>
          <cell r="B409" t="e">
            <v>#REF!</v>
          </cell>
          <cell r="C409" t="e">
            <v>#REF!</v>
          </cell>
          <cell r="D409" t="e">
            <v>#REF!</v>
          </cell>
          <cell r="E409" t="e">
            <v>#REF!</v>
          </cell>
        </row>
        <row r="410">
          <cell r="A410" t="e">
            <v>#REF!</v>
          </cell>
          <cell r="B410" t="e">
            <v>#REF!</v>
          </cell>
          <cell r="C410" t="e">
            <v>#REF!</v>
          </cell>
          <cell r="D410" t="e">
            <v>#REF!</v>
          </cell>
          <cell r="E410" t="e">
            <v>#REF!</v>
          </cell>
        </row>
        <row r="411">
          <cell r="A411" t="e">
            <v>#REF!</v>
          </cell>
          <cell r="B411" t="e">
            <v>#REF!</v>
          </cell>
          <cell r="C411" t="e">
            <v>#REF!</v>
          </cell>
          <cell r="D411" t="e">
            <v>#REF!</v>
          </cell>
          <cell r="E411" t="e">
            <v>#REF!</v>
          </cell>
        </row>
        <row r="412">
          <cell r="A412" t="e">
            <v>#REF!</v>
          </cell>
          <cell r="B412" t="e">
            <v>#REF!</v>
          </cell>
          <cell r="C412" t="e">
            <v>#REF!</v>
          </cell>
          <cell r="D412" t="e">
            <v>#REF!</v>
          </cell>
          <cell r="E412" t="e">
            <v>#REF!</v>
          </cell>
        </row>
        <row r="413">
          <cell r="A413" t="e">
            <v>#REF!</v>
          </cell>
          <cell r="B413" t="e">
            <v>#REF!</v>
          </cell>
          <cell r="C413" t="e">
            <v>#REF!</v>
          </cell>
          <cell r="D413" t="e">
            <v>#REF!</v>
          </cell>
          <cell r="E413" t="e">
            <v>#REF!</v>
          </cell>
        </row>
        <row r="414">
          <cell r="A414" t="e">
            <v>#REF!</v>
          </cell>
          <cell r="B414" t="e">
            <v>#REF!</v>
          </cell>
          <cell r="C414" t="e">
            <v>#REF!</v>
          </cell>
          <cell r="D414" t="e">
            <v>#REF!</v>
          </cell>
          <cell r="E414" t="e">
            <v>#REF!</v>
          </cell>
        </row>
        <row r="415">
          <cell r="A415" t="e">
            <v>#REF!</v>
          </cell>
          <cell r="B415" t="e">
            <v>#REF!</v>
          </cell>
          <cell r="C415" t="e">
            <v>#REF!</v>
          </cell>
          <cell r="D415" t="e">
            <v>#REF!</v>
          </cell>
          <cell r="E415" t="e">
            <v>#REF!</v>
          </cell>
        </row>
        <row r="416">
          <cell r="A416" t="e">
            <v>#REF!</v>
          </cell>
          <cell r="B416" t="e">
            <v>#REF!</v>
          </cell>
          <cell r="C416" t="e">
            <v>#REF!</v>
          </cell>
          <cell r="D416" t="e">
            <v>#REF!</v>
          </cell>
          <cell r="E416" t="e">
            <v>#REF!</v>
          </cell>
        </row>
        <row r="417">
          <cell r="A417" t="e">
            <v>#REF!</v>
          </cell>
          <cell r="B417" t="e">
            <v>#REF!</v>
          </cell>
          <cell r="C417" t="e">
            <v>#REF!</v>
          </cell>
          <cell r="D417" t="e">
            <v>#REF!</v>
          </cell>
          <cell r="E417" t="e">
            <v>#REF!</v>
          </cell>
        </row>
        <row r="418">
          <cell r="A418" t="e">
            <v>#REF!</v>
          </cell>
          <cell r="B418" t="e">
            <v>#REF!</v>
          </cell>
          <cell r="C418" t="e">
            <v>#REF!</v>
          </cell>
          <cell r="D418" t="e">
            <v>#REF!</v>
          </cell>
          <cell r="E418" t="e">
            <v>#REF!</v>
          </cell>
        </row>
        <row r="419">
          <cell r="A419" t="e">
            <v>#REF!</v>
          </cell>
          <cell r="B419" t="e">
            <v>#REF!</v>
          </cell>
          <cell r="C419" t="e">
            <v>#REF!</v>
          </cell>
          <cell r="D419" t="e">
            <v>#REF!</v>
          </cell>
          <cell r="E419" t="e">
            <v>#REF!</v>
          </cell>
        </row>
        <row r="420">
          <cell r="A420" t="e">
            <v>#REF!</v>
          </cell>
          <cell r="B420" t="e">
            <v>#REF!</v>
          </cell>
          <cell r="C420" t="e">
            <v>#REF!</v>
          </cell>
          <cell r="D420" t="e">
            <v>#REF!</v>
          </cell>
          <cell r="E420" t="e">
            <v>#REF!</v>
          </cell>
        </row>
        <row r="421">
          <cell r="A421" t="e">
            <v>#REF!</v>
          </cell>
          <cell r="B421" t="e">
            <v>#REF!</v>
          </cell>
          <cell r="C421" t="e">
            <v>#REF!</v>
          </cell>
          <cell r="D421" t="e">
            <v>#REF!</v>
          </cell>
          <cell r="E421" t="e">
            <v>#REF!</v>
          </cell>
        </row>
        <row r="422">
          <cell r="A422" t="e">
            <v>#REF!</v>
          </cell>
          <cell r="B422" t="e">
            <v>#REF!</v>
          </cell>
          <cell r="C422" t="e">
            <v>#REF!</v>
          </cell>
          <cell r="D422" t="e">
            <v>#REF!</v>
          </cell>
          <cell r="E422" t="e">
            <v>#REF!</v>
          </cell>
        </row>
        <row r="423">
          <cell r="A423" t="e">
            <v>#REF!</v>
          </cell>
          <cell r="B423" t="e">
            <v>#REF!</v>
          </cell>
          <cell r="C423" t="e">
            <v>#REF!</v>
          </cell>
          <cell r="D423" t="e">
            <v>#REF!</v>
          </cell>
          <cell r="E423" t="e">
            <v>#REF!</v>
          </cell>
        </row>
        <row r="424">
          <cell r="A424" t="e">
            <v>#REF!</v>
          </cell>
          <cell r="B424" t="e">
            <v>#REF!</v>
          </cell>
          <cell r="C424" t="e">
            <v>#REF!</v>
          </cell>
          <cell r="D424" t="e">
            <v>#REF!</v>
          </cell>
          <cell r="E424" t="e">
            <v>#REF!</v>
          </cell>
        </row>
        <row r="425">
          <cell r="A425" t="e">
            <v>#REF!</v>
          </cell>
          <cell r="B425" t="e">
            <v>#REF!</v>
          </cell>
          <cell r="C425" t="e">
            <v>#REF!</v>
          </cell>
          <cell r="D425" t="e">
            <v>#REF!</v>
          </cell>
          <cell r="E425" t="e">
            <v>#REF!</v>
          </cell>
        </row>
        <row r="426">
          <cell r="A426" t="e">
            <v>#REF!</v>
          </cell>
          <cell r="B426" t="e">
            <v>#REF!</v>
          </cell>
          <cell r="C426" t="e">
            <v>#REF!</v>
          </cell>
          <cell r="D426" t="e">
            <v>#REF!</v>
          </cell>
          <cell r="E426" t="e">
            <v>#REF!</v>
          </cell>
        </row>
        <row r="427">
          <cell r="A427" t="e">
            <v>#REF!</v>
          </cell>
          <cell r="B427" t="e">
            <v>#REF!</v>
          </cell>
          <cell r="C427" t="e">
            <v>#REF!</v>
          </cell>
          <cell r="D427" t="e">
            <v>#REF!</v>
          </cell>
          <cell r="E427" t="e">
            <v>#REF!</v>
          </cell>
        </row>
        <row r="428">
          <cell r="A428" t="e">
            <v>#REF!</v>
          </cell>
          <cell r="B428" t="e">
            <v>#REF!</v>
          </cell>
          <cell r="C428" t="e">
            <v>#REF!</v>
          </cell>
          <cell r="D428" t="e">
            <v>#REF!</v>
          </cell>
          <cell r="E428" t="e">
            <v>#REF!</v>
          </cell>
        </row>
        <row r="429">
          <cell r="A429" t="e">
            <v>#REF!</v>
          </cell>
          <cell r="B429" t="e">
            <v>#REF!</v>
          </cell>
          <cell r="C429" t="e">
            <v>#REF!</v>
          </cell>
          <cell r="D429" t="e">
            <v>#REF!</v>
          </cell>
          <cell r="E429" t="e">
            <v>#REF!</v>
          </cell>
        </row>
        <row r="430">
          <cell r="A430" t="e">
            <v>#REF!</v>
          </cell>
          <cell r="B430" t="e">
            <v>#REF!</v>
          </cell>
          <cell r="C430" t="e">
            <v>#REF!</v>
          </cell>
          <cell r="D430" t="e">
            <v>#REF!</v>
          </cell>
          <cell r="E430" t="e">
            <v>#REF!</v>
          </cell>
        </row>
        <row r="431">
          <cell r="A431" t="e">
            <v>#REF!</v>
          </cell>
          <cell r="B431" t="e">
            <v>#REF!</v>
          </cell>
          <cell r="C431" t="e">
            <v>#REF!</v>
          </cell>
          <cell r="D431" t="e">
            <v>#REF!</v>
          </cell>
          <cell r="E431" t="e">
            <v>#REF!</v>
          </cell>
        </row>
        <row r="432">
          <cell r="A432" t="e">
            <v>#REF!</v>
          </cell>
          <cell r="B432" t="e">
            <v>#REF!</v>
          </cell>
          <cell r="C432" t="e">
            <v>#REF!</v>
          </cell>
          <cell r="D432" t="e">
            <v>#REF!</v>
          </cell>
          <cell r="E432" t="e">
            <v>#REF!</v>
          </cell>
        </row>
        <row r="433">
          <cell r="A433" t="e">
            <v>#REF!</v>
          </cell>
          <cell r="B433" t="e">
            <v>#REF!</v>
          </cell>
          <cell r="C433" t="e">
            <v>#REF!</v>
          </cell>
          <cell r="D433" t="e">
            <v>#REF!</v>
          </cell>
          <cell r="E433" t="e">
            <v>#REF!</v>
          </cell>
        </row>
        <row r="434">
          <cell r="A434" t="e">
            <v>#REF!</v>
          </cell>
          <cell r="B434" t="e">
            <v>#REF!</v>
          </cell>
          <cell r="C434" t="e">
            <v>#REF!</v>
          </cell>
          <cell r="D434" t="e">
            <v>#REF!</v>
          </cell>
          <cell r="E434" t="e">
            <v>#REF!</v>
          </cell>
        </row>
        <row r="435">
          <cell r="A435" t="e">
            <v>#REF!</v>
          </cell>
          <cell r="B435" t="e">
            <v>#REF!</v>
          </cell>
          <cell r="C435" t="e">
            <v>#REF!</v>
          </cell>
          <cell r="D435" t="e">
            <v>#REF!</v>
          </cell>
          <cell r="E435" t="e">
            <v>#REF!</v>
          </cell>
        </row>
        <row r="436">
          <cell r="A436" t="e">
            <v>#REF!</v>
          </cell>
          <cell r="B436" t="e">
            <v>#REF!</v>
          </cell>
          <cell r="C436" t="e">
            <v>#REF!</v>
          </cell>
          <cell r="D436" t="e">
            <v>#REF!</v>
          </cell>
          <cell r="E436" t="e">
            <v>#REF!</v>
          </cell>
        </row>
        <row r="437">
          <cell r="A437" t="e">
            <v>#REF!</v>
          </cell>
          <cell r="B437" t="e">
            <v>#REF!</v>
          </cell>
          <cell r="C437" t="e">
            <v>#REF!</v>
          </cell>
          <cell r="D437" t="e">
            <v>#REF!</v>
          </cell>
          <cell r="E437" t="e">
            <v>#REF!</v>
          </cell>
        </row>
        <row r="438">
          <cell r="A438" t="e">
            <v>#REF!</v>
          </cell>
          <cell r="B438" t="e">
            <v>#REF!</v>
          </cell>
          <cell r="C438" t="e">
            <v>#REF!</v>
          </cell>
          <cell r="D438" t="e">
            <v>#REF!</v>
          </cell>
          <cell r="E438" t="e">
            <v>#REF!</v>
          </cell>
        </row>
        <row r="439">
          <cell r="A439" t="e">
            <v>#REF!</v>
          </cell>
          <cell r="B439" t="e">
            <v>#REF!</v>
          </cell>
          <cell r="C439" t="e">
            <v>#REF!</v>
          </cell>
          <cell r="D439" t="e">
            <v>#REF!</v>
          </cell>
          <cell r="E439" t="e">
            <v>#REF!</v>
          </cell>
        </row>
        <row r="440">
          <cell r="A440" t="e">
            <v>#REF!</v>
          </cell>
          <cell r="B440" t="e">
            <v>#REF!</v>
          </cell>
          <cell r="C440" t="e">
            <v>#REF!</v>
          </cell>
          <cell r="D440" t="e">
            <v>#REF!</v>
          </cell>
          <cell r="E440" t="e">
            <v>#REF!</v>
          </cell>
        </row>
        <row r="441">
          <cell r="A441" t="e">
            <v>#REF!</v>
          </cell>
          <cell r="B441" t="e">
            <v>#REF!</v>
          </cell>
          <cell r="C441" t="e">
            <v>#REF!</v>
          </cell>
          <cell r="D441" t="e">
            <v>#REF!</v>
          </cell>
          <cell r="E441" t="e">
            <v>#REF!</v>
          </cell>
        </row>
        <row r="442">
          <cell r="A442" t="e">
            <v>#REF!</v>
          </cell>
          <cell r="B442" t="e">
            <v>#REF!</v>
          </cell>
          <cell r="C442" t="e">
            <v>#REF!</v>
          </cell>
          <cell r="D442" t="e">
            <v>#REF!</v>
          </cell>
          <cell r="E442" t="e">
            <v>#REF!</v>
          </cell>
        </row>
        <row r="443">
          <cell r="A443" t="e">
            <v>#REF!</v>
          </cell>
          <cell r="B443" t="e">
            <v>#REF!</v>
          </cell>
          <cell r="C443" t="e">
            <v>#REF!</v>
          </cell>
          <cell r="D443" t="e">
            <v>#REF!</v>
          </cell>
          <cell r="E443" t="e">
            <v>#REF!</v>
          </cell>
        </row>
        <row r="444">
          <cell r="A444" t="e">
            <v>#REF!</v>
          </cell>
          <cell r="B444" t="e">
            <v>#REF!</v>
          </cell>
          <cell r="C444" t="e">
            <v>#REF!</v>
          </cell>
          <cell r="D444" t="e">
            <v>#REF!</v>
          </cell>
          <cell r="E444" t="e">
            <v>#REF!</v>
          </cell>
        </row>
        <row r="445">
          <cell r="A445" t="e">
            <v>#REF!</v>
          </cell>
          <cell r="B445" t="e">
            <v>#REF!</v>
          </cell>
          <cell r="C445" t="e">
            <v>#REF!</v>
          </cell>
          <cell r="D445" t="e">
            <v>#REF!</v>
          </cell>
          <cell r="E445" t="e">
            <v>#REF!</v>
          </cell>
        </row>
        <row r="446">
          <cell r="A446" t="e">
            <v>#REF!</v>
          </cell>
          <cell r="B446" t="e">
            <v>#REF!</v>
          </cell>
          <cell r="C446" t="e">
            <v>#REF!</v>
          </cell>
          <cell r="D446" t="e">
            <v>#REF!</v>
          </cell>
          <cell r="E446" t="e">
            <v>#REF!</v>
          </cell>
        </row>
        <row r="447">
          <cell r="A447" t="e">
            <v>#REF!</v>
          </cell>
          <cell r="B447" t="e">
            <v>#REF!</v>
          </cell>
          <cell r="C447" t="e">
            <v>#REF!</v>
          </cell>
          <cell r="D447" t="e">
            <v>#REF!</v>
          </cell>
          <cell r="E447" t="e">
            <v>#REF!</v>
          </cell>
        </row>
        <row r="448">
          <cell r="A448" t="e">
            <v>#REF!</v>
          </cell>
          <cell r="B448" t="e">
            <v>#REF!</v>
          </cell>
          <cell r="C448" t="e">
            <v>#REF!</v>
          </cell>
          <cell r="D448" t="e">
            <v>#REF!</v>
          </cell>
          <cell r="E448" t="e">
            <v>#REF!</v>
          </cell>
        </row>
        <row r="449">
          <cell r="A449" t="e">
            <v>#REF!</v>
          </cell>
          <cell r="B449" t="e">
            <v>#REF!</v>
          </cell>
          <cell r="C449" t="e">
            <v>#REF!</v>
          </cell>
          <cell r="D449" t="e">
            <v>#REF!</v>
          </cell>
          <cell r="E449" t="e">
            <v>#REF!</v>
          </cell>
        </row>
        <row r="450">
          <cell r="A450" t="e">
            <v>#REF!</v>
          </cell>
          <cell r="B450" t="e">
            <v>#REF!</v>
          </cell>
          <cell r="C450" t="e">
            <v>#REF!</v>
          </cell>
          <cell r="D450" t="e">
            <v>#REF!</v>
          </cell>
          <cell r="E450" t="e">
            <v>#REF!</v>
          </cell>
        </row>
        <row r="451">
          <cell r="A451" t="e">
            <v>#REF!</v>
          </cell>
          <cell r="B451" t="e">
            <v>#REF!</v>
          </cell>
          <cell r="C451" t="e">
            <v>#REF!</v>
          </cell>
          <cell r="D451" t="e">
            <v>#REF!</v>
          </cell>
          <cell r="E451" t="e">
            <v>#REF!</v>
          </cell>
        </row>
        <row r="452">
          <cell r="A452" t="e">
            <v>#REF!</v>
          </cell>
          <cell r="B452" t="e">
            <v>#REF!</v>
          </cell>
          <cell r="C452" t="e">
            <v>#REF!</v>
          </cell>
          <cell r="D452" t="e">
            <v>#REF!</v>
          </cell>
          <cell r="E452" t="e">
            <v>#REF!</v>
          </cell>
        </row>
        <row r="453">
          <cell r="A453" t="e">
            <v>#REF!</v>
          </cell>
          <cell r="B453" t="e">
            <v>#REF!</v>
          </cell>
          <cell r="C453" t="e">
            <v>#REF!</v>
          </cell>
          <cell r="D453" t="e">
            <v>#REF!</v>
          </cell>
          <cell r="E453" t="e">
            <v>#REF!</v>
          </cell>
        </row>
        <row r="454">
          <cell r="A454" t="e">
            <v>#REF!</v>
          </cell>
          <cell r="B454" t="e">
            <v>#REF!</v>
          </cell>
          <cell r="C454" t="e">
            <v>#REF!</v>
          </cell>
          <cell r="D454" t="e">
            <v>#REF!</v>
          </cell>
          <cell r="E454" t="e">
            <v>#REF!</v>
          </cell>
        </row>
        <row r="455">
          <cell r="A455" t="e">
            <v>#REF!</v>
          </cell>
          <cell r="B455" t="e">
            <v>#REF!</v>
          </cell>
          <cell r="C455" t="e">
            <v>#REF!</v>
          </cell>
          <cell r="D455" t="e">
            <v>#REF!</v>
          </cell>
          <cell r="E455" t="e">
            <v>#REF!</v>
          </cell>
        </row>
        <row r="456">
          <cell r="A456" t="e">
            <v>#REF!</v>
          </cell>
          <cell r="B456" t="e">
            <v>#REF!</v>
          </cell>
          <cell r="C456" t="e">
            <v>#REF!</v>
          </cell>
          <cell r="D456" t="e">
            <v>#REF!</v>
          </cell>
          <cell r="E456" t="e">
            <v>#REF!</v>
          </cell>
        </row>
        <row r="457">
          <cell r="A457" t="e">
            <v>#REF!</v>
          </cell>
          <cell r="B457" t="e">
            <v>#REF!</v>
          </cell>
          <cell r="C457" t="e">
            <v>#REF!</v>
          </cell>
          <cell r="D457" t="e">
            <v>#REF!</v>
          </cell>
          <cell r="E457" t="e">
            <v>#REF!</v>
          </cell>
        </row>
        <row r="458">
          <cell r="A458" t="e">
            <v>#REF!</v>
          </cell>
          <cell r="B458" t="e">
            <v>#REF!</v>
          </cell>
          <cell r="C458" t="e">
            <v>#REF!</v>
          </cell>
          <cell r="D458" t="e">
            <v>#REF!</v>
          </cell>
          <cell r="E458" t="e">
            <v>#REF!</v>
          </cell>
        </row>
        <row r="459">
          <cell r="A459" t="e">
            <v>#REF!</v>
          </cell>
          <cell r="B459" t="e">
            <v>#REF!</v>
          </cell>
          <cell r="C459" t="e">
            <v>#REF!</v>
          </cell>
          <cell r="D459" t="e">
            <v>#REF!</v>
          </cell>
          <cell r="E459" t="e">
            <v>#REF!</v>
          </cell>
        </row>
        <row r="460">
          <cell r="A460" t="e">
            <v>#REF!</v>
          </cell>
          <cell r="B460" t="e">
            <v>#REF!</v>
          </cell>
          <cell r="C460" t="e">
            <v>#REF!</v>
          </cell>
          <cell r="D460" t="e">
            <v>#REF!</v>
          </cell>
          <cell r="E460" t="e">
            <v>#REF!</v>
          </cell>
        </row>
        <row r="461">
          <cell r="A461" t="e">
            <v>#REF!</v>
          </cell>
          <cell r="B461" t="e">
            <v>#REF!</v>
          </cell>
          <cell r="C461" t="e">
            <v>#REF!</v>
          </cell>
          <cell r="D461" t="e">
            <v>#REF!</v>
          </cell>
          <cell r="E461" t="e">
            <v>#REF!</v>
          </cell>
        </row>
        <row r="462">
          <cell r="A462" t="e">
            <v>#REF!</v>
          </cell>
          <cell r="B462" t="e">
            <v>#REF!</v>
          </cell>
          <cell r="C462" t="e">
            <v>#REF!</v>
          </cell>
          <cell r="D462" t="e">
            <v>#REF!</v>
          </cell>
          <cell r="E462" t="e">
            <v>#REF!</v>
          </cell>
        </row>
        <row r="463">
          <cell r="A463" t="e">
            <v>#REF!</v>
          </cell>
          <cell r="B463" t="e">
            <v>#REF!</v>
          </cell>
          <cell r="C463" t="e">
            <v>#REF!</v>
          </cell>
          <cell r="D463" t="e">
            <v>#REF!</v>
          </cell>
          <cell r="E463" t="e">
            <v>#REF!</v>
          </cell>
        </row>
        <row r="464">
          <cell r="A464" t="e">
            <v>#REF!</v>
          </cell>
          <cell r="B464" t="e">
            <v>#REF!</v>
          </cell>
          <cell r="C464" t="e">
            <v>#REF!</v>
          </cell>
          <cell r="D464" t="e">
            <v>#REF!</v>
          </cell>
          <cell r="E464" t="e">
            <v>#REF!</v>
          </cell>
        </row>
        <row r="465">
          <cell r="A465" t="e">
            <v>#REF!</v>
          </cell>
          <cell r="B465" t="e">
            <v>#REF!</v>
          </cell>
          <cell r="C465" t="e">
            <v>#REF!</v>
          </cell>
          <cell r="D465" t="e">
            <v>#REF!</v>
          </cell>
          <cell r="E465" t="e">
            <v>#REF!</v>
          </cell>
        </row>
        <row r="466">
          <cell r="A466" t="e">
            <v>#REF!</v>
          </cell>
          <cell r="B466" t="e">
            <v>#REF!</v>
          </cell>
          <cell r="C466" t="e">
            <v>#REF!</v>
          </cell>
          <cell r="D466" t="e">
            <v>#REF!</v>
          </cell>
          <cell r="E466" t="e">
            <v>#REF!</v>
          </cell>
        </row>
        <row r="467">
          <cell r="A467" t="e">
            <v>#REF!</v>
          </cell>
          <cell r="B467" t="e">
            <v>#REF!</v>
          </cell>
          <cell r="C467" t="e">
            <v>#REF!</v>
          </cell>
          <cell r="D467" t="e">
            <v>#REF!</v>
          </cell>
          <cell r="E467" t="e">
            <v>#REF!</v>
          </cell>
        </row>
        <row r="468">
          <cell r="A468" t="e">
            <v>#REF!</v>
          </cell>
          <cell r="B468" t="e">
            <v>#REF!</v>
          </cell>
          <cell r="C468" t="e">
            <v>#REF!</v>
          </cell>
          <cell r="D468" t="e">
            <v>#REF!</v>
          </cell>
          <cell r="E468" t="e">
            <v>#REF!</v>
          </cell>
        </row>
        <row r="469">
          <cell r="A469" t="e">
            <v>#REF!</v>
          </cell>
          <cell r="B469" t="e">
            <v>#REF!</v>
          </cell>
          <cell r="C469" t="e">
            <v>#REF!</v>
          </cell>
          <cell r="D469" t="e">
            <v>#REF!</v>
          </cell>
          <cell r="E469" t="e">
            <v>#REF!</v>
          </cell>
        </row>
        <row r="470">
          <cell r="A470" t="e">
            <v>#REF!</v>
          </cell>
          <cell r="B470" t="e">
            <v>#REF!</v>
          </cell>
          <cell r="C470" t="e">
            <v>#REF!</v>
          </cell>
          <cell r="D470" t="e">
            <v>#REF!</v>
          </cell>
          <cell r="E470" t="e">
            <v>#REF!</v>
          </cell>
        </row>
        <row r="471">
          <cell r="A471" t="e">
            <v>#REF!</v>
          </cell>
          <cell r="B471" t="e">
            <v>#REF!</v>
          </cell>
          <cell r="C471" t="e">
            <v>#REF!</v>
          </cell>
          <cell r="D471" t="e">
            <v>#REF!</v>
          </cell>
          <cell r="E471" t="e">
            <v>#REF!</v>
          </cell>
        </row>
        <row r="472">
          <cell r="A472" t="e">
            <v>#REF!</v>
          </cell>
          <cell r="B472" t="e">
            <v>#REF!</v>
          </cell>
          <cell r="C472" t="e">
            <v>#REF!</v>
          </cell>
          <cell r="D472" t="e">
            <v>#REF!</v>
          </cell>
          <cell r="E472" t="e">
            <v>#REF!</v>
          </cell>
        </row>
        <row r="473">
          <cell r="A473" t="e">
            <v>#REF!</v>
          </cell>
          <cell r="B473" t="e">
            <v>#REF!</v>
          </cell>
          <cell r="C473" t="e">
            <v>#REF!</v>
          </cell>
          <cell r="D473" t="e">
            <v>#REF!</v>
          </cell>
          <cell r="E473" t="e">
            <v>#REF!</v>
          </cell>
        </row>
        <row r="474">
          <cell r="A474" t="e">
            <v>#REF!</v>
          </cell>
          <cell r="B474" t="e">
            <v>#REF!</v>
          </cell>
          <cell r="C474" t="e">
            <v>#REF!</v>
          </cell>
          <cell r="D474" t="e">
            <v>#REF!</v>
          </cell>
          <cell r="E474" t="e">
            <v>#REF!</v>
          </cell>
        </row>
        <row r="475">
          <cell r="A475" t="e">
            <v>#REF!</v>
          </cell>
          <cell r="B475" t="e">
            <v>#REF!</v>
          </cell>
          <cell r="C475" t="e">
            <v>#REF!</v>
          </cell>
          <cell r="D475" t="e">
            <v>#REF!</v>
          </cell>
          <cell r="E475" t="e">
            <v>#REF!</v>
          </cell>
        </row>
        <row r="476">
          <cell r="A476" t="e">
            <v>#REF!</v>
          </cell>
          <cell r="B476" t="e">
            <v>#REF!</v>
          </cell>
          <cell r="C476" t="e">
            <v>#REF!</v>
          </cell>
          <cell r="D476" t="e">
            <v>#REF!</v>
          </cell>
          <cell r="E476" t="e">
            <v>#REF!</v>
          </cell>
        </row>
        <row r="477">
          <cell r="A477" t="e">
            <v>#REF!</v>
          </cell>
          <cell r="B477" t="e">
            <v>#REF!</v>
          </cell>
          <cell r="C477" t="e">
            <v>#REF!</v>
          </cell>
          <cell r="D477" t="e">
            <v>#REF!</v>
          </cell>
          <cell r="E477" t="e">
            <v>#REF!</v>
          </cell>
        </row>
        <row r="478">
          <cell r="A478" t="e">
            <v>#REF!</v>
          </cell>
          <cell r="B478" t="e">
            <v>#REF!</v>
          </cell>
          <cell r="C478" t="e">
            <v>#REF!</v>
          </cell>
          <cell r="D478" t="e">
            <v>#REF!</v>
          </cell>
          <cell r="E478" t="e">
            <v>#REF!</v>
          </cell>
        </row>
        <row r="479">
          <cell r="A479" t="e">
            <v>#REF!</v>
          </cell>
          <cell r="B479" t="e">
            <v>#REF!</v>
          </cell>
          <cell r="C479" t="e">
            <v>#REF!</v>
          </cell>
          <cell r="D479" t="e">
            <v>#REF!</v>
          </cell>
          <cell r="E479" t="e">
            <v>#REF!</v>
          </cell>
        </row>
        <row r="480">
          <cell r="A480" t="e">
            <v>#REF!</v>
          </cell>
          <cell r="B480" t="e">
            <v>#REF!</v>
          </cell>
          <cell r="C480" t="e">
            <v>#REF!</v>
          </cell>
          <cell r="D480" t="e">
            <v>#REF!</v>
          </cell>
          <cell r="E480" t="e">
            <v>#REF!</v>
          </cell>
        </row>
        <row r="481">
          <cell r="A481" t="e">
            <v>#REF!</v>
          </cell>
          <cell r="B481" t="e">
            <v>#REF!</v>
          </cell>
          <cell r="C481" t="e">
            <v>#REF!</v>
          </cell>
          <cell r="D481" t="e">
            <v>#REF!</v>
          </cell>
          <cell r="E481" t="e">
            <v>#REF!</v>
          </cell>
        </row>
        <row r="482">
          <cell r="A482" t="e">
            <v>#REF!</v>
          </cell>
          <cell r="B482" t="e">
            <v>#REF!</v>
          </cell>
          <cell r="C482" t="e">
            <v>#REF!</v>
          </cell>
          <cell r="D482" t="e">
            <v>#REF!</v>
          </cell>
          <cell r="E482" t="e">
            <v>#REF!</v>
          </cell>
        </row>
        <row r="483">
          <cell r="A483" t="e">
            <v>#REF!</v>
          </cell>
          <cell r="B483" t="e">
            <v>#REF!</v>
          </cell>
          <cell r="C483" t="e">
            <v>#REF!</v>
          </cell>
          <cell r="D483" t="e">
            <v>#REF!</v>
          </cell>
          <cell r="E483" t="e">
            <v>#REF!</v>
          </cell>
        </row>
        <row r="484">
          <cell r="A484" t="e">
            <v>#REF!</v>
          </cell>
          <cell r="B484" t="e">
            <v>#REF!</v>
          </cell>
          <cell r="C484" t="e">
            <v>#REF!</v>
          </cell>
          <cell r="D484" t="e">
            <v>#REF!</v>
          </cell>
          <cell r="E484" t="e">
            <v>#REF!</v>
          </cell>
        </row>
        <row r="485">
          <cell r="A485" t="e">
            <v>#REF!</v>
          </cell>
          <cell r="B485" t="e">
            <v>#REF!</v>
          </cell>
          <cell r="C485" t="e">
            <v>#REF!</v>
          </cell>
          <cell r="D485" t="e">
            <v>#REF!</v>
          </cell>
          <cell r="E485" t="e">
            <v>#REF!</v>
          </cell>
        </row>
        <row r="486">
          <cell r="A486" t="e">
            <v>#REF!</v>
          </cell>
          <cell r="B486" t="e">
            <v>#REF!</v>
          </cell>
          <cell r="C486" t="e">
            <v>#REF!</v>
          </cell>
          <cell r="D486" t="e">
            <v>#REF!</v>
          </cell>
          <cell r="E486" t="e">
            <v>#REF!</v>
          </cell>
        </row>
        <row r="487">
          <cell r="A487" t="e">
            <v>#REF!</v>
          </cell>
          <cell r="B487" t="e">
            <v>#REF!</v>
          </cell>
          <cell r="C487" t="e">
            <v>#REF!</v>
          </cell>
          <cell r="D487" t="e">
            <v>#REF!</v>
          </cell>
          <cell r="E487" t="e">
            <v>#REF!</v>
          </cell>
        </row>
        <row r="488">
          <cell r="A488" t="e">
            <v>#REF!</v>
          </cell>
          <cell r="B488" t="e">
            <v>#REF!</v>
          </cell>
          <cell r="C488" t="e">
            <v>#REF!</v>
          </cell>
          <cell r="D488" t="e">
            <v>#REF!</v>
          </cell>
          <cell r="E488" t="e">
            <v>#REF!</v>
          </cell>
        </row>
        <row r="489">
          <cell r="A489" t="e">
            <v>#REF!</v>
          </cell>
          <cell r="B489" t="e">
            <v>#REF!</v>
          </cell>
          <cell r="C489" t="e">
            <v>#REF!</v>
          </cell>
          <cell r="D489" t="e">
            <v>#REF!</v>
          </cell>
          <cell r="E489" t="e">
            <v>#REF!</v>
          </cell>
        </row>
        <row r="490">
          <cell r="A490" t="e">
            <v>#REF!</v>
          </cell>
          <cell r="B490" t="e">
            <v>#REF!</v>
          </cell>
          <cell r="C490" t="e">
            <v>#REF!</v>
          </cell>
          <cell r="D490" t="e">
            <v>#REF!</v>
          </cell>
          <cell r="E490" t="e">
            <v>#REF!</v>
          </cell>
        </row>
        <row r="491">
          <cell r="A491" t="e">
            <v>#REF!</v>
          </cell>
          <cell r="B491" t="e">
            <v>#REF!</v>
          </cell>
          <cell r="C491" t="e">
            <v>#REF!</v>
          </cell>
          <cell r="D491" t="e">
            <v>#REF!</v>
          </cell>
          <cell r="E491" t="e">
            <v>#REF!</v>
          </cell>
        </row>
        <row r="492">
          <cell r="A492" t="e">
            <v>#REF!</v>
          </cell>
          <cell r="B492" t="e">
            <v>#REF!</v>
          </cell>
          <cell r="C492" t="e">
            <v>#REF!</v>
          </cell>
          <cell r="D492" t="e">
            <v>#REF!</v>
          </cell>
          <cell r="E492" t="e">
            <v>#REF!</v>
          </cell>
        </row>
        <row r="493">
          <cell r="A493" t="e">
            <v>#REF!</v>
          </cell>
          <cell r="B493" t="e">
            <v>#REF!</v>
          </cell>
          <cell r="C493" t="e">
            <v>#REF!</v>
          </cell>
          <cell r="D493" t="e">
            <v>#REF!</v>
          </cell>
          <cell r="E493" t="e">
            <v>#REF!</v>
          </cell>
        </row>
        <row r="494">
          <cell r="A494" t="e">
            <v>#REF!</v>
          </cell>
          <cell r="B494" t="e">
            <v>#REF!</v>
          </cell>
          <cell r="C494" t="e">
            <v>#REF!</v>
          </cell>
          <cell r="D494" t="e">
            <v>#REF!</v>
          </cell>
          <cell r="E494" t="e">
            <v>#REF!</v>
          </cell>
        </row>
        <row r="495">
          <cell r="A495" t="e">
            <v>#REF!</v>
          </cell>
          <cell r="B495" t="e">
            <v>#REF!</v>
          </cell>
          <cell r="C495" t="e">
            <v>#REF!</v>
          </cell>
          <cell r="D495" t="e">
            <v>#REF!</v>
          </cell>
          <cell r="E495" t="e">
            <v>#REF!</v>
          </cell>
        </row>
        <row r="496">
          <cell r="A496" t="e">
            <v>#REF!</v>
          </cell>
          <cell r="B496" t="e">
            <v>#REF!</v>
          </cell>
          <cell r="C496" t="e">
            <v>#REF!</v>
          </cell>
          <cell r="D496" t="e">
            <v>#REF!</v>
          </cell>
          <cell r="E496" t="e">
            <v>#REF!</v>
          </cell>
        </row>
        <row r="497">
          <cell r="A497" t="e">
            <v>#REF!</v>
          </cell>
          <cell r="B497" t="e">
            <v>#REF!</v>
          </cell>
          <cell r="C497" t="e">
            <v>#REF!</v>
          </cell>
          <cell r="D497" t="e">
            <v>#REF!</v>
          </cell>
          <cell r="E497" t="e">
            <v>#REF!</v>
          </cell>
        </row>
        <row r="498">
          <cell r="A498" t="e">
            <v>#REF!</v>
          </cell>
          <cell r="B498" t="e">
            <v>#REF!</v>
          </cell>
          <cell r="C498" t="e">
            <v>#REF!</v>
          </cell>
          <cell r="D498" t="e">
            <v>#REF!</v>
          </cell>
          <cell r="E498" t="e">
            <v>#REF!</v>
          </cell>
        </row>
        <row r="499">
          <cell r="A499" t="e">
            <v>#REF!</v>
          </cell>
          <cell r="B499" t="e">
            <v>#REF!</v>
          </cell>
          <cell r="C499" t="e">
            <v>#REF!</v>
          </cell>
          <cell r="D499" t="e">
            <v>#REF!</v>
          </cell>
          <cell r="E499" t="e">
            <v>#REF!</v>
          </cell>
        </row>
        <row r="500">
          <cell r="A500" t="e">
            <v>#REF!</v>
          </cell>
          <cell r="B500" t="e">
            <v>#REF!</v>
          </cell>
          <cell r="C500" t="e">
            <v>#REF!</v>
          </cell>
          <cell r="D500" t="e">
            <v>#REF!</v>
          </cell>
          <cell r="E500" t="e">
            <v>#REF!</v>
          </cell>
        </row>
        <row r="501">
          <cell r="A501" t="e">
            <v>#REF!</v>
          </cell>
          <cell r="B501" t="e">
            <v>#REF!</v>
          </cell>
          <cell r="C501" t="e">
            <v>#REF!</v>
          </cell>
          <cell r="D501" t="e">
            <v>#REF!</v>
          </cell>
          <cell r="E501" t="e">
            <v>#REF!</v>
          </cell>
        </row>
        <row r="502">
          <cell r="A502" t="e">
            <v>#REF!</v>
          </cell>
          <cell r="B502" t="e">
            <v>#REF!</v>
          </cell>
          <cell r="C502" t="e">
            <v>#REF!</v>
          </cell>
          <cell r="D502" t="e">
            <v>#REF!</v>
          </cell>
          <cell r="E502" t="e">
            <v>#REF!</v>
          </cell>
        </row>
        <row r="503">
          <cell r="A503" t="e">
            <v>#REF!</v>
          </cell>
          <cell r="B503" t="e">
            <v>#REF!</v>
          </cell>
          <cell r="C503" t="e">
            <v>#REF!</v>
          </cell>
          <cell r="D503" t="e">
            <v>#REF!</v>
          </cell>
          <cell r="E503" t="e">
            <v>#REF!</v>
          </cell>
        </row>
        <row r="504">
          <cell r="A504" t="e">
            <v>#REF!</v>
          </cell>
          <cell r="B504" t="e">
            <v>#REF!</v>
          </cell>
          <cell r="C504" t="e">
            <v>#REF!</v>
          </cell>
          <cell r="D504" t="e">
            <v>#REF!</v>
          </cell>
          <cell r="E504" t="e">
            <v>#REF!</v>
          </cell>
        </row>
        <row r="505">
          <cell r="A505" t="e">
            <v>#REF!</v>
          </cell>
          <cell r="B505" t="e">
            <v>#REF!</v>
          </cell>
          <cell r="C505" t="e">
            <v>#REF!</v>
          </cell>
          <cell r="D505" t="e">
            <v>#REF!</v>
          </cell>
          <cell r="E505" t="e">
            <v>#REF!</v>
          </cell>
        </row>
        <row r="506">
          <cell r="A506" t="e">
            <v>#REF!</v>
          </cell>
          <cell r="B506" t="e">
            <v>#REF!</v>
          </cell>
          <cell r="C506" t="e">
            <v>#REF!</v>
          </cell>
          <cell r="D506" t="e">
            <v>#REF!</v>
          </cell>
          <cell r="E506" t="e">
            <v>#REF!</v>
          </cell>
        </row>
        <row r="507">
          <cell r="A507" t="e">
            <v>#REF!</v>
          </cell>
          <cell r="B507" t="e">
            <v>#REF!</v>
          </cell>
          <cell r="C507" t="e">
            <v>#REF!</v>
          </cell>
          <cell r="D507" t="e">
            <v>#REF!</v>
          </cell>
          <cell r="E507" t="e">
            <v>#REF!</v>
          </cell>
        </row>
        <row r="508">
          <cell r="A508" t="e">
            <v>#REF!</v>
          </cell>
          <cell r="B508" t="e">
            <v>#REF!</v>
          </cell>
          <cell r="C508" t="e">
            <v>#REF!</v>
          </cell>
          <cell r="D508" t="e">
            <v>#REF!</v>
          </cell>
          <cell r="E508" t="e">
            <v>#REF!</v>
          </cell>
        </row>
        <row r="509">
          <cell r="A509" t="e">
            <v>#REF!</v>
          </cell>
          <cell r="B509" t="e">
            <v>#REF!</v>
          </cell>
          <cell r="C509" t="e">
            <v>#REF!</v>
          </cell>
          <cell r="D509" t="e">
            <v>#REF!</v>
          </cell>
          <cell r="E509" t="e">
            <v>#REF!</v>
          </cell>
        </row>
        <row r="510">
          <cell r="A510" t="e">
            <v>#REF!</v>
          </cell>
          <cell r="B510" t="e">
            <v>#REF!</v>
          </cell>
          <cell r="C510" t="e">
            <v>#REF!</v>
          </cell>
          <cell r="D510" t="e">
            <v>#REF!</v>
          </cell>
          <cell r="E510" t="e">
            <v>#REF!</v>
          </cell>
        </row>
        <row r="511">
          <cell r="A511" t="e">
            <v>#REF!</v>
          </cell>
          <cell r="B511" t="e">
            <v>#REF!</v>
          </cell>
          <cell r="C511" t="e">
            <v>#REF!</v>
          </cell>
          <cell r="D511" t="e">
            <v>#REF!</v>
          </cell>
          <cell r="E511" t="e">
            <v>#REF!</v>
          </cell>
        </row>
        <row r="512">
          <cell r="A512" t="e">
            <v>#REF!</v>
          </cell>
          <cell r="B512" t="e">
            <v>#REF!</v>
          </cell>
          <cell r="C512" t="e">
            <v>#REF!</v>
          </cell>
          <cell r="D512" t="e">
            <v>#REF!</v>
          </cell>
          <cell r="E512" t="e">
            <v>#REF!</v>
          </cell>
        </row>
        <row r="513">
          <cell r="A513" t="e">
            <v>#REF!</v>
          </cell>
          <cell r="B513" t="e">
            <v>#REF!</v>
          </cell>
          <cell r="C513" t="e">
            <v>#REF!</v>
          </cell>
          <cell r="D513" t="e">
            <v>#REF!</v>
          </cell>
          <cell r="E513" t="e">
            <v>#REF!</v>
          </cell>
        </row>
        <row r="514">
          <cell r="A514" t="e">
            <v>#REF!</v>
          </cell>
          <cell r="B514" t="e">
            <v>#REF!</v>
          </cell>
          <cell r="C514" t="e">
            <v>#REF!</v>
          </cell>
          <cell r="D514" t="e">
            <v>#REF!</v>
          </cell>
          <cell r="E514" t="e">
            <v>#REF!</v>
          </cell>
        </row>
        <row r="515">
          <cell r="A515" t="e">
            <v>#REF!</v>
          </cell>
          <cell r="B515" t="e">
            <v>#REF!</v>
          </cell>
          <cell r="C515" t="e">
            <v>#REF!</v>
          </cell>
          <cell r="D515" t="e">
            <v>#REF!</v>
          </cell>
          <cell r="E515" t="e">
            <v>#REF!</v>
          </cell>
        </row>
        <row r="516">
          <cell r="A516" t="e">
            <v>#REF!</v>
          </cell>
          <cell r="B516" t="e">
            <v>#REF!</v>
          </cell>
          <cell r="C516" t="e">
            <v>#REF!</v>
          </cell>
          <cell r="D516" t="e">
            <v>#REF!</v>
          </cell>
          <cell r="E516" t="e">
            <v>#REF!</v>
          </cell>
        </row>
        <row r="517">
          <cell r="A517" t="e">
            <v>#REF!</v>
          </cell>
          <cell r="B517" t="e">
            <v>#REF!</v>
          </cell>
          <cell r="C517" t="e">
            <v>#REF!</v>
          </cell>
          <cell r="D517" t="e">
            <v>#REF!</v>
          </cell>
          <cell r="E517" t="e">
            <v>#REF!</v>
          </cell>
        </row>
        <row r="518">
          <cell r="A518" t="e">
            <v>#REF!</v>
          </cell>
          <cell r="B518" t="e">
            <v>#REF!</v>
          </cell>
          <cell r="C518" t="e">
            <v>#REF!</v>
          </cell>
          <cell r="D518" t="e">
            <v>#REF!</v>
          </cell>
          <cell r="E518" t="e">
            <v>#REF!</v>
          </cell>
        </row>
        <row r="519">
          <cell r="A519" t="e">
            <v>#REF!</v>
          </cell>
          <cell r="B519" t="e">
            <v>#REF!</v>
          </cell>
          <cell r="C519" t="e">
            <v>#REF!</v>
          </cell>
          <cell r="D519" t="e">
            <v>#REF!</v>
          </cell>
          <cell r="E519" t="e">
            <v>#REF!</v>
          </cell>
        </row>
        <row r="520">
          <cell r="A520" t="e">
            <v>#REF!</v>
          </cell>
          <cell r="B520" t="e">
            <v>#REF!</v>
          </cell>
          <cell r="C520" t="e">
            <v>#REF!</v>
          </cell>
          <cell r="D520" t="e">
            <v>#REF!</v>
          </cell>
          <cell r="E520" t="e">
            <v>#REF!</v>
          </cell>
        </row>
        <row r="521">
          <cell r="A521" t="e">
            <v>#REF!</v>
          </cell>
          <cell r="B521" t="e">
            <v>#REF!</v>
          </cell>
          <cell r="C521" t="e">
            <v>#REF!</v>
          </cell>
          <cell r="D521" t="e">
            <v>#REF!</v>
          </cell>
          <cell r="E521" t="e">
            <v>#REF!</v>
          </cell>
        </row>
        <row r="522">
          <cell r="A522" t="e">
            <v>#REF!</v>
          </cell>
          <cell r="B522" t="e">
            <v>#REF!</v>
          </cell>
          <cell r="C522" t="e">
            <v>#REF!</v>
          </cell>
          <cell r="D522" t="e">
            <v>#REF!</v>
          </cell>
          <cell r="E522" t="e">
            <v>#REF!</v>
          </cell>
        </row>
        <row r="523">
          <cell r="A523" t="e">
            <v>#REF!</v>
          </cell>
          <cell r="B523" t="e">
            <v>#REF!</v>
          </cell>
          <cell r="C523" t="e">
            <v>#REF!</v>
          </cell>
          <cell r="D523" t="e">
            <v>#REF!</v>
          </cell>
          <cell r="E523" t="e">
            <v>#REF!</v>
          </cell>
        </row>
        <row r="524">
          <cell r="A524" t="e">
            <v>#REF!</v>
          </cell>
          <cell r="B524" t="e">
            <v>#REF!</v>
          </cell>
          <cell r="C524" t="e">
            <v>#REF!</v>
          </cell>
          <cell r="D524" t="e">
            <v>#REF!</v>
          </cell>
          <cell r="E524" t="e">
            <v>#REF!</v>
          </cell>
        </row>
        <row r="525">
          <cell r="A525" t="e">
            <v>#REF!</v>
          </cell>
          <cell r="B525" t="e">
            <v>#REF!</v>
          </cell>
          <cell r="C525" t="e">
            <v>#REF!</v>
          </cell>
          <cell r="D525" t="e">
            <v>#REF!</v>
          </cell>
          <cell r="E525" t="e">
            <v>#REF!</v>
          </cell>
        </row>
        <row r="526">
          <cell r="A526" t="e">
            <v>#REF!</v>
          </cell>
          <cell r="B526" t="e">
            <v>#REF!</v>
          </cell>
          <cell r="C526" t="e">
            <v>#REF!</v>
          </cell>
          <cell r="D526" t="e">
            <v>#REF!</v>
          </cell>
          <cell r="E526" t="e">
            <v>#REF!</v>
          </cell>
        </row>
        <row r="527">
          <cell r="A527" t="e">
            <v>#REF!</v>
          </cell>
          <cell r="B527" t="e">
            <v>#REF!</v>
          </cell>
          <cell r="C527" t="e">
            <v>#REF!</v>
          </cell>
          <cell r="D527" t="e">
            <v>#REF!</v>
          </cell>
          <cell r="E527" t="e">
            <v>#REF!</v>
          </cell>
        </row>
        <row r="528">
          <cell r="A528" t="e">
            <v>#REF!</v>
          </cell>
          <cell r="B528" t="e">
            <v>#REF!</v>
          </cell>
          <cell r="C528" t="e">
            <v>#REF!</v>
          </cell>
          <cell r="D528" t="e">
            <v>#REF!</v>
          </cell>
          <cell r="E528" t="e">
            <v>#REF!</v>
          </cell>
        </row>
        <row r="529">
          <cell r="A529" t="e">
            <v>#REF!</v>
          </cell>
          <cell r="B529" t="e">
            <v>#REF!</v>
          </cell>
          <cell r="C529" t="e">
            <v>#REF!</v>
          </cell>
          <cell r="D529" t="e">
            <v>#REF!</v>
          </cell>
          <cell r="E529" t="e">
            <v>#REF!</v>
          </cell>
        </row>
        <row r="530">
          <cell r="A530" t="e">
            <v>#REF!</v>
          </cell>
          <cell r="B530" t="e">
            <v>#REF!</v>
          </cell>
          <cell r="C530" t="e">
            <v>#REF!</v>
          </cell>
          <cell r="D530" t="e">
            <v>#REF!</v>
          </cell>
          <cell r="E530" t="e">
            <v>#REF!</v>
          </cell>
        </row>
        <row r="531">
          <cell r="A531" t="e">
            <v>#REF!</v>
          </cell>
          <cell r="B531" t="e">
            <v>#REF!</v>
          </cell>
          <cell r="C531" t="e">
            <v>#REF!</v>
          </cell>
          <cell r="D531" t="e">
            <v>#REF!</v>
          </cell>
          <cell r="E531" t="e">
            <v>#REF!</v>
          </cell>
        </row>
        <row r="532">
          <cell r="A532" t="e">
            <v>#REF!</v>
          </cell>
          <cell r="B532" t="e">
            <v>#REF!</v>
          </cell>
          <cell r="C532" t="e">
            <v>#REF!</v>
          </cell>
          <cell r="D532" t="e">
            <v>#REF!</v>
          </cell>
          <cell r="E532" t="e">
            <v>#REF!</v>
          </cell>
        </row>
        <row r="533">
          <cell r="A533" t="e">
            <v>#REF!</v>
          </cell>
          <cell r="B533" t="e">
            <v>#REF!</v>
          </cell>
          <cell r="C533" t="e">
            <v>#REF!</v>
          </cell>
          <cell r="D533" t="e">
            <v>#REF!</v>
          </cell>
          <cell r="E533" t="e">
            <v>#REF!</v>
          </cell>
        </row>
        <row r="534">
          <cell r="A534" t="e">
            <v>#REF!</v>
          </cell>
          <cell r="B534" t="e">
            <v>#REF!</v>
          </cell>
          <cell r="C534" t="e">
            <v>#REF!</v>
          </cell>
          <cell r="D534" t="e">
            <v>#REF!</v>
          </cell>
          <cell r="E534" t="e">
            <v>#REF!</v>
          </cell>
        </row>
        <row r="535">
          <cell r="A535" t="e">
            <v>#REF!</v>
          </cell>
          <cell r="B535" t="e">
            <v>#REF!</v>
          </cell>
          <cell r="C535" t="e">
            <v>#REF!</v>
          </cell>
          <cell r="D535" t="e">
            <v>#REF!</v>
          </cell>
          <cell r="E535" t="e">
            <v>#REF!</v>
          </cell>
        </row>
        <row r="536">
          <cell r="A536" t="e">
            <v>#REF!</v>
          </cell>
          <cell r="B536" t="e">
            <v>#REF!</v>
          </cell>
          <cell r="C536" t="e">
            <v>#REF!</v>
          </cell>
          <cell r="D536" t="e">
            <v>#REF!</v>
          </cell>
          <cell r="E536" t="e">
            <v>#REF!</v>
          </cell>
        </row>
        <row r="537">
          <cell r="A537" t="e">
            <v>#REF!</v>
          </cell>
          <cell r="B537" t="e">
            <v>#REF!</v>
          </cell>
          <cell r="C537" t="e">
            <v>#REF!</v>
          </cell>
          <cell r="D537" t="e">
            <v>#REF!</v>
          </cell>
          <cell r="E537" t="e">
            <v>#REF!</v>
          </cell>
        </row>
        <row r="538">
          <cell r="A538" t="e">
            <v>#REF!</v>
          </cell>
          <cell r="B538" t="e">
            <v>#REF!</v>
          </cell>
          <cell r="C538" t="e">
            <v>#REF!</v>
          </cell>
          <cell r="D538" t="e">
            <v>#REF!</v>
          </cell>
          <cell r="E538" t="e">
            <v>#REF!</v>
          </cell>
        </row>
        <row r="539">
          <cell r="A539" t="e">
            <v>#REF!</v>
          </cell>
          <cell r="B539" t="e">
            <v>#REF!</v>
          </cell>
          <cell r="C539" t="e">
            <v>#REF!</v>
          </cell>
          <cell r="D539" t="e">
            <v>#REF!</v>
          </cell>
          <cell r="E539" t="e">
            <v>#REF!</v>
          </cell>
        </row>
        <row r="540">
          <cell r="A540" t="e">
            <v>#REF!</v>
          </cell>
          <cell r="B540" t="e">
            <v>#REF!</v>
          </cell>
          <cell r="C540" t="e">
            <v>#REF!</v>
          </cell>
          <cell r="D540" t="e">
            <v>#REF!</v>
          </cell>
          <cell r="E540" t="e">
            <v>#REF!</v>
          </cell>
        </row>
        <row r="541">
          <cell r="A541" t="e">
            <v>#REF!</v>
          </cell>
          <cell r="B541" t="e">
            <v>#REF!</v>
          </cell>
          <cell r="C541" t="e">
            <v>#REF!</v>
          </cell>
          <cell r="D541" t="e">
            <v>#REF!</v>
          </cell>
          <cell r="E541" t="e">
            <v>#REF!</v>
          </cell>
        </row>
        <row r="542">
          <cell r="A542" t="e">
            <v>#REF!</v>
          </cell>
          <cell r="B542" t="e">
            <v>#REF!</v>
          </cell>
          <cell r="C542" t="e">
            <v>#REF!</v>
          </cell>
          <cell r="D542" t="e">
            <v>#REF!</v>
          </cell>
          <cell r="E542" t="e">
            <v>#REF!</v>
          </cell>
        </row>
        <row r="543">
          <cell r="A543" t="e">
            <v>#REF!</v>
          </cell>
          <cell r="B543" t="e">
            <v>#REF!</v>
          </cell>
          <cell r="C543" t="e">
            <v>#REF!</v>
          </cell>
          <cell r="D543" t="e">
            <v>#REF!</v>
          </cell>
          <cell r="E543" t="e">
            <v>#REF!</v>
          </cell>
        </row>
        <row r="544">
          <cell r="A544" t="e">
            <v>#REF!</v>
          </cell>
          <cell r="B544" t="e">
            <v>#REF!</v>
          </cell>
          <cell r="C544" t="e">
            <v>#REF!</v>
          </cell>
          <cell r="D544" t="e">
            <v>#REF!</v>
          </cell>
          <cell r="E544" t="e">
            <v>#REF!</v>
          </cell>
        </row>
        <row r="545">
          <cell r="A545" t="e">
            <v>#REF!</v>
          </cell>
          <cell r="B545" t="e">
            <v>#REF!</v>
          </cell>
          <cell r="C545" t="e">
            <v>#REF!</v>
          </cell>
          <cell r="D545" t="e">
            <v>#REF!</v>
          </cell>
          <cell r="E545" t="e">
            <v>#REF!</v>
          </cell>
        </row>
        <row r="546">
          <cell r="A546" t="e">
            <v>#REF!</v>
          </cell>
          <cell r="B546" t="e">
            <v>#REF!</v>
          </cell>
          <cell r="C546" t="e">
            <v>#REF!</v>
          </cell>
          <cell r="D546" t="e">
            <v>#REF!</v>
          </cell>
          <cell r="E546" t="e">
            <v>#REF!</v>
          </cell>
        </row>
        <row r="547">
          <cell r="A547" t="e">
            <v>#REF!</v>
          </cell>
          <cell r="B547" t="e">
            <v>#REF!</v>
          </cell>
          <cell r="C547" t="e">
            <v>#REF!</v>
          </cell>
          <cell r="D547" t="e">
            <v>#REF!</v>
          </cell>
          <cell r="E547" t="e">
            <v>#REF!</v>
          </cell>
        </row>
        <row r="548">
          <cell r="A548" t="e">
            <v>#REF!</v>
          </cell>
          <cell r="B548" t="e">
            <v>#REF!</v>
          </cell>
          <cell r="C548" t="e">
            <v>#REF!</v>
          </cell>
          <cell r="D548" t="e">
            <v>#REF!</v>
          </cell>
          <cell r="E548" t="e">
            <v>#REF!</v>
          </cell>
        </row>
        <row r="549">
          <cell r="A549" t="e">
            <v>#REF!</v>
          </cell>
          <cell r="B549" t="e">
            <v>#REF!</v>
          </cell>
          <cell r="C549" t="e">
            <v>#REF!</v>
          </cell>
          <cell r="D549" t="e">
            <v>#REF!</v>
          </cell>
          <cell r="E549" t="e">
            <v>#REF!</v>
          </cell>
        </row>
        <row r="550">
          <cell r="A550" t="e">
            <v>#REF!</v>
          </cell>
          <cell r="B550" t="e">
            <v>#REF!</v>
          </cell>
          <cell r="C550" t="e">
            <v>#REF!</v>
          </cell>
          <cell r="D550" t="e">
            <v>#REF!</v>
          </cell>
          <cell r="E550" t="e">
            <v>#REF!</v>
          </cell>
        </row>
        <row r="551">
          <cell r="A551" t="e">
            <v>#REF!</v>
          </cell>
          <cell r="B551" t="e">
            <v>#REF!</v>
          </cell>
          <cell r="C551" t="e">
            <v>#REF!</v>
          </cell>
          <cell r="D551" t="e">
            <v>#REF!</v>
          </cell>
          <cell r="E551" t="e">
            <v>#REF!</v>
          </cell>
        </row>
        <row r="552">
          <cell r="A552" t="e">
            <v>#REF!</v>
          </cell>
          <cell r="B552" t="e">
            <v>#REF!</v>
          </cell>
          <cell r="C552" t="e">
            <v>#REF!</v>
          </cell>
          <cell r="D552" t="e">
            <v>#REF!</v>
          </cell>
          <cell r="E552" t="e">
            <v>#REF!</v>
          </cell>
        </row>
        <row r="553">
          <cell r="A553" t="e">
            <v>#REF!</v>
          </cell>
          <cell r="B553" t="e">
            <v>#REF!</v>
          </cell>
          <cell r="C553" t="e">
            <v>#REF!</v>
          </cell>
          <cell r="D553" t="e">
            <v>#REF!</v>
          </cell>
          <cell r="E553" t="e">
            <v>#REF!</v>
          </cell>
        </row>
        <row r="554">
          <cell r="A554" t="e">
            <v>#REF!</v>
          </cell>
          <cell r="B554" t="e">
            <v>#REF!</v>
          </cell>
          <cell r="C554" t="e">
            <v>#REF!</v>
          </cell>
          <cell r="D554" t="e">
            <v>#REF!</v>
          </cell>
          <cell r="E554" t="e">
            <v>#REF!</v>
          </cell>
        </row>
        <row r="555">
          <cell r="A555" t="e">
            <v>#REF!</v>
          </cell>
          <cell r="B555" t="e">
            <v>#REF!</v>
          </cell>
          <cell r="C555" t="e">
            <v>#REF!</v>
          </cell>
          <cell r="D555" t="e">
            <v>#REF!</v>
          </cell>
          <cell r="E555" t="e">
            <v>#REF!</v>
          </cell>
        </row>
        <row r="556">
          <cell r="A556" t="e">
            <v>#REF!</v>
          </cell>
          <cell r="B556" t="e">
            <v>#REF!</v>
          </cell>
          <cell r="C556" t="e">
            <v>#REF!</v>
          </cell>
          <cell r="D556" t="e">
            <v>#REF!</v>
          </cell>
          <cell r="E556" t="e">
            <v>#REF!</v>
          </cell>
        </row>
        <row r="557">
          <cell r="A557" t="e">
            <v>#REF!</v>
          </cell>
          <cell r="B557" t="e">
            <v>#REF!</v>
          </cell>
          <cell r="C557" t="e">
            <v>#REF!</v>
          </cell>
          <cell r="D557" t="e">
            <v>#REF!</v>
          </cell>
          <cell r="E557" t="e">
            <v>#REF!</v>
          </cell>
        </row>
        <row r="558">
          <cell r="A558" t="e">
            <v>#REF!</v>
          </cell>
          <cell r="B558" t="e">
            <v>#REF!</v>
          </cell>
          <cell r="C558" t="e">
            <v>#REF!</v>
          </cell>
          <cell r="D558" t="e">
            <v>#REF!</v>
          </cell>
          <cell r="E558" t="e">
            <v>#REF!</v>
          </cell>
        </row>
        <row r="559">
          <cell r="A559" t="e">
            <v>#REF!</v>
          </cell>
          <cell r="B559" t="e">
            <v>#REF!</v>
          </cell>
          <cell r="C559" t="e">
            <v>#REF!</v>
          </cell>
          <cell r="D559" t="e">
            <v>#REF!</v>
          </cell>
          <cell r="E559" t="e">
            <v>#REF!</v>
          </cell>
        </row>
        <row r="560">
          <cell r="A560" t="e">
            <v>#REF!</v>
          </cell>
          <cell r="B560" t="e">
            <v>#REF!</v>
          </cell>
          <cell r="C560" t="e">
            <v>#REF!</v>
          </cell>
          <cell r="D560" t="e">
            <v>#REF!</v>
          </cell>
          <cell r="E560" t="e">
            <v>#REF!</v>
          </cell>
        </row>
        <row r="561">
          <cell r="A561" t="e">
            <v>#REF!</v>
          </cell>
          <cell r="B561" t="e">
            <v>#REF!</v>
          </cell>
          <cell r="C561" t="e">
            <v>#REF!</v>
          </cell>
          <cell r="D561" t="e">
            <v>#REF!</v>
          </cell>
          <cell r="E561" t="e">
            <v>#REF!</v>
          </cell>
        </row>
        <row r="562">
          <cell r="A562" t="e">
            <v>#REF!</v>
          </cell>
          <cell r="B562" t="e">
            <v>#REF!</v>
          </cell>
          <cell r="C562" t="e">
            <v>#REF!</v>
          </cell>
          <cell r="D562" t="e">
            <v>#REF!</v>
          </cell>
          <cell r="E562" t="e">
            <v>#REF!</v>
          </cell>
        </row>
        <row r="563">
          <cell r="A563" t="e">
            <v>#REF!</v>
          </cell>
          <cell r="B563" t="e">
            <v>#REF!</v>
          </cell>
          <cell r="C563" t="e">
            <v>#REF!</v>
          </cell>
          <cell r="D563" t="e">
            <v>#REF!</v>
          </cell>
          <cell r="E563" t="e">
            <v>#REF!</v>
          </cell>
        </row>
        <row r="564">
          <cell r="A564" t="e">
            <v>#REF!</v>
          </cell>
          <cell r="B564" t="e">
            <v>#REF!</v>
          </cell>
          <cell r="C564" t="e">
            <v>#REF!</v>
          </cell>
          <cell r="D564" t="e">
            <v>#REF!</v>
          </cell>
          <cell r="E564" t="e">
            <v>#REF!</v>
          </cell>
        </row>
        <row r="565">
          <cell r="A565" t="e">
            <v>#REF!</v>
          </cell>
          <cell r="B565" t="e">
            <v>#REF!</v>
          </cell>
          <cell r="C565" t="e">
            <v>#REF!</v>
          </cell>
          <cell r="D565" t="e">
            <v>#REF!</v>
          </cell>
          <cell r="E565" t="e">
            <v>#REF!</v>
          </cell>
        </row>
        <row r="566">
          <cell r="A566" t="e">
            <v>#REF!</v>
          </cell>
          <cell r="B566" t="e">
            <v>#REF!</v>
          </cell>
          <cell r="C566" t="e">
            <v>#REF!</v>
          </cell>
          <cell r="D566" t="e">
            <v>#REF!</v>
          </cell>
          <cell r="E566" t="e">
            <v>#REF!</v>
          </cell>
        </row>
        <row r="567">
          <cell r="A567" t="e">
            <v>#REF!</v>
          </cell>
          <cell r="B567" t="e">
            <v>#REF!</v>
          </cell>
          <cell r="C567" t="e">
            <v>#REF!</v>
          </cell>
          <cell r="D567" t="e">
            <v>#REF!</v>
          </cell>
          <cell r="E567" t="e">
            <v>#REF!</v>
          </cell>
        </row>
        <row r="568">
          <cell r="A568" t="e">
            <v>#REF!</v>
          </cell>
          <cell r="B568" t="e">
            <v>#REF!</v>
          </cell>
          <cell r="C568" t="e">
            <v>#REF!</v>
          </cell>
          <cell r="D568" t="e">
            <v>#REF!</v>
          </cell>
          <cell r="E568" t="e">
            <v>#REF!</v>
          </cell>
        </row>
        <row r="569">
          <cell r="A569" t="e">
            <v>#REF!</v>
          </cell>
          <cell r="B569" t="e">
            <v>#REF!</v>
          </cell>
          <cell r="C569" t="e">
            <v>#REF!</v>
          </cell>
          <cell r="D569" t="e">
            <v>#REF!</v>
          </cell>
          <cell r="E569" t="e">
            <v>#REF!</v>
          </cell>
        </row>
        <row r="570">
          <cell r="A570" t="e">
            <v>#REF!</v>
          </cell>
          <cell r="B570" t="e">
            <v>#REF!</v>
          </cell>
          <cell r="C570" t="e">
            <v>#REF!</v>
          </cell>
          <cell r="D570" t="e">
            <v>#REF!</v>
          </cell>
          <cell r="E570" t="e">
            <v>#REF!</v>
          </cell>
        </row>
        <row r="571">
          <cell r="A571" t="e">
            <v>#REF!</v>
          </cell>
          <cell r="B571" t="e">
            <v>#REF!</v>
          </cell>
          <cell r="C571" t="e">
            <v>#REF!</v>
          </cell>
          <cell r="D571" t="e">
            <v>#REF!</v>
          </cell>
          <cell r="E571" t="e">
            <v>#REF!</v>
          </cell>
        </row>
        <row r="572">
          <cell r="A572" t="e">
            <v>#REF!</v>
          </cell>
          <cell r="B572" t="e">
            <v>#REF!</v>
          </cell>
          <cell r="C572" t="e">
            <v>#REF!</v>
          </cell>
          <cell r="D572" t="e">
            <v>#REF!</v>
          </cell>
          <cell r="E572" t="e">
            <v>#REF!</v>
          </cell>
        </row>
        <row r="573">
          <cell r="A573" t="e">
            <v>#REF!</v>
          </cell>
          <cell r="B573" t="e">
            <v>#REF!</v>
          </cell>
          <cell r="C573" t="e">
            <v>#REF!</v>
          </cell>
          <cell r="D573" t="e">
            <v>#REF!</v>
          </cell>
          <cell r="E573" t="e">
            <v>#REF!</v>
          </cell>
        </row>
        <row r="574">
          <cell r="A574" t="e">
            <v>#REF!</v>
          </cell>
          <cell r="B574" t="e">
            <v>#REF!</v>
          </cell>
          <cell r="C574" t="e">
            <v>#REF!</v>
          </cell>
          <cell r="D574" t="e">
            <v>#REF!</v>
          </cell>
          <cell r="E574" t="e">
            <v>#REF!</v>
          </cell>
        </row>
        <row r="575">
          <cell r="A575" t="e">
            <v>#REF!</v>
          </cell>
          <cell r="B575" t="e">
            <v>#REF!</v>
          </cell>
          <cell r="C575" t="e">
            <v>#REF!</v>
          </cell>
          <cell r="D575" t="e">
            <v>#REF!</v>
          </cell>
          <cell r="E575" t="e">
            <v>#REF!</v>
          </cell>
        </row>
        <row r="576">
          <cell r="A576" t="e">
            <v>#REF!</v>
          </cell>
          <cell r="B576" t="e">
            <v>#REF!</v>
          </cell>
          <cell r="C576" t="e">
            <v>#REF!</v>
          </cell>
          <cell r="D576" t="e">
            <v>#REF!</v>
          </cell>
          <cell r="E576" t="e">
            <v>#REF!</v>
          </cell>
        </row>
        <row r="577">
          <cell r="A577" t="e">
            <v>#REF!</v>
          </cell>
          <cell r="B577" t="e">
            <v>#REF!</v>
          </cell>
          <cell r="C577" t="e">
            <v>#REF!</v>
          </cell>
          <cell r="D577" t="e">
            <v>#REF!</v>
          </cell>
          <cell r="E577" t="e">
            <v>#REF!</v>
          </cell>
        </row>
        <row r="578">
          <cell r="A578" t="e">
            <v>#REF!</v>
          </cell>
          <cell r="B578" t="e">
            <v>#REF!</v>
          </cell>
          <cell r="C578" t="e">
            <v>#REF!</v>
          </cell>
          <cell r="D578" t="e">
            <v>#REF!</v>
          </cell>
          <cell r="E578" t="e">
            <v>#REF!</v>
          </cell>
        </row>
        <row r="579">
          <cell r="A579" t="e">
            <v>#REF!</v>
          </cell>
          <cell r="B579" t="e">
            <v>#REF!</v>
          </cell>
          <cell r="C579" t="e">
            <v>#REF!</v>
          </cell>
          <cell r="D579" t="e">
            <v>#REF!</v>
          </cell>
          <cell r="E579" t="e">
            <v>#REF!</v>
          </cell>
        </row>
        <row r="580">
          <cell r="A580" t="e">
            <v>#REF!</v>
          </cell>
          <cell r="B580" t="e">
            <v>#REF!</v>
          </cell>
          <cell r="C580" t="e">
            <v>#REF!</v>
          </cell>
          <cell r="D580" t="e">
            <v>#REF!</v>
          </cell>
          <cell r="E580" t="e">
            <v>#REF!</v>
          </cell>
        </row>
        <row r="581">
          <cell r="A581" t="e">
            <v>#REF!</v>
          </cell>
          <cell r="B581" t="e">
            <v>#REF!</v>
          </cell>
          <cell r="C581" t="e">
            <v>#REF!</v>
          </cell>
          <cell r="D581" t="e">
            <v>#REF!</v>
          </cell>
          <cell r="E581" t="e">
            <v>#REF!</v>
          </cell>
        </row>
        <row r="582">
          <cell r="A582" t="e">
            <v>#REF!</v>
          </cell>
          <cell r="B582" t="e">
            <v>#REF!</v>
          </cell>
          <cell r="C582" t="e">
            <v>#REF!</v>
          </cell>
          <cell r="D582" t="e">
            <v>#REF!</v>
          </cell>
          <cell r="E582" t="e">
            <v>#REF!</v>
          </cell>
        </row>
        <row r="583">
          <cell r="A583" t="e">
            <v>#REF!</v>
          </cell>
          <cell r="B583" t="e">
            <v>#REF!</v>
          </cell>
          <cell r="C583" t="e">
            <v>#REF!</v>
          </cell>
          <cell r="D583" t="e">
            <v>#REF!</v>
          </cell>
          <cell r="E583" t="e">
            <v>#REF!</v>
          </cell>
        </row>
        <row r="584">
          <cell r="A584" t="e">
            <v>#REF!</v>
          </cell>
          <cell r="B584" t="e">
            <v>#REF!</v>
          </cell>
          <cell r="C584" t="e">
            <v>#REF!</v>
          </cell>
          <cell r="D584" t="e">
            <v>#REF!</v>
          </cell>
          <cell r="E584" t="e">
            <v>#REF!</v>
          </cell>
        </row>
        <row r="585">
          <cell r="A585" t="e">
            <v>#REF!</v>
          </cell>
          <cell r="B585" t="e">
            <v>#REF!</v>
          </cell>
          <cell r="C585" t="e">
            <v>#REF!</v>
          </cell>
          <cell r="D585" t="e">
            <v>#REF!</v>
          </cell>
          <cell r="E585" t="e">
            <v>#REF!</v>
          </cell>
        </row>
        <row r="586">
          <cell r="A586" t="e">
            <v>#REF!</v>
          </cell>
          <cell r="B586" t="e">
            <v>#REF!</v>
          </cell>
          <cell r="C586" t="e">
            <v>#REF!</v>
          </cell>
          <cell r="D586" t="e">
            <v>#REF!</v>
          </cell>
          <cell r="E586" t="e">
            <v>#REF!</v>
          </cell>
        </row>
        <row r="587">
          <cell r="A587" t="e">
            <v>#REF!</v>
          </cell>
          <cell r="B587" t="e">
            <v>#REF!</v>
          </cell>
          <cell r="C587" t="e">
            <v>#REF!</v>
          </cell>
          <cell r="D587" t="e">
            <v>#REF!</v>
          </cell>
          <cell r="E587" t="e">
            <v>#REF!</v>
          </cell>
        </row>
        <row r="588">
          <cell r="A588" t="e">
            <v>#REF!</v>
          </cell>
          <cell r="B588" t="e">
            <v>#REF!</v>
          </cell>
          <cell r="C588" t="e">
            <v>#REF!</v>
          </cell>
          <cell r="D588" t="e">
            <v>#REF!</v>
          </cell>
          <cell r="E588" t="e">
            <v>#REF!</v>
          </cell>
        </row>
        <row r="589">
          <cell r="A589" t="e">
            <v>#REF!</v>
          </cell>
          <cell r="B589" t="e">
            <v>#REF!</v>
          </cell>
          <cell r="C589" t="e">
            <v>#REF!</v>
          </cell>
          <cell r="D589" t="e">
            <v>#REF!</v>
          </cell>
          <cell r="E589" t="e">
            <v>#REF!</v>
          </cell>
        </row>
        <row r="590">
          <cell r="A590" t="e">
            <v>#REF!</v>
          </cell>
          <cell r="B590" t="e">
            <v>#REF!</v>
          </cell>
          <cell r="C590" t="e">
            <v>#REF!</v>
          </cell>
          <cell r="D590" t="e">
            <v>#REF!</v>
          </cell>
          <cell r="E590" t="e">
            <v>#REF!</v>
          </cell>
        </row>
        <row r="591">
          <cell r="A591" t="e">
            <v>#REF!</v>
          </cell>
          <cell r="B591" t="e">
            <v>#REF!</v>
          </cell>
          <cell r="C591" t="e">
            <v>#REF!</v>
          </cell>
          <cell r="D591" t="e">
            <v>#REF!</v>
          </cell>
          <cell r="E591" t="e">
            <v>#REF!</v>
          </cell>
        </row>
        <row r="592">
          <cell r="A592" t="e">
            <v>#REF!</v>
          </cell>
          <cell r="B592" t="e">
            <v>#REF!</v>
          </cell>
          <cell r="C592" t="e">
            <v>#REF!</v>
          </cell>
          <cell r="D592" t="e">
            <v>#REF!</v>
          </cell>
          <cell r="E592" t="e">
            <v>#REF!</v>
          </cell>
        </row>
        <row r="593">
          <cell r="A593" t="e">
            <v>#REF!</v>
          </cell>
          <cell r="B593" t="e">
            <v>#REF!</v>
          </cell>
          <cell r="C593" t="e">
            <v>#REF!</v>
          </cell>
          <cell r="D593" t="e">
            <v>#REF!</v>
          </cell>
          <cell r="E593" t="e">
            <v>#REF!</v>
          </cell>
        </row>
        <row r="594">
          <cell r="A594" t="e">
            <v>#REF!</v>
          </cell>
          <cell r="B594" t="e">
            <v>#REF!</v>
          </cell>
          <cell r="C594" t="e">
            <v>#REF!</v>
          </cell>
          <cell r="D594" t="e">
            <v>#REF!</v>
          </cell>
          <cell r="E594" t="e">
            <v>#REF!</v>
          </cell>
        </row>
        <row r="595">
          <cell r="A595" t="e">
            <v>#REF!</v>
          </cell>
          <cell r="B595" t="e">
            <v>#REF!</v>
          </cell>
          <cell r="C595" t="e">
            <v>#REF!</v>
          </cell>
          <cell r="D595" t="e">
            <v>#REF!</v>
          </cell>
          <cell r="E595" t="e">
            <v>#REF!</v>
          </cell>
        </row>
        <row r="596">
          <cell r="A596" t="e">
            <v>#REF!</v>
          </cell>
          <cell r="B596" t="e">
            <v>#REF!</v>
          </cell>
          <cell r="C596" t="e">
            <v>#REF!</v>
          </cell>
          <cell r="D596" t="e">
            <v>#REF!</v>
          </cell>
          <cell r="E596" t="e">
            <v>#REF!</v>
          </cell>
        </row>
        <row r="597">
          <cell r="A597" t="e">
            <v>#REF!</v>
          </cell>
          <cell r="B597" t="e">
            <v>#REF!</v>
          </cell>
          <cell r="C597" t="e">
            <v>#REF!</v>
          </cell>
          <cell r="D597" t="e">
            <v>#REF!</v>
          </cell>
          <cell r="E597" t="e">
            <v>#REF!</v>
          </cell>
        </row>
        <row r="598">
          <cell r="A598" t="e">
            <v>#REF!</v>
          </cell>
          <cell r="B598" t="e">
            <v>#REF!</v>
          </cell>
          <cell r="C598" t="e">
            <v>#REF!</v>
          </cell>
          <cell r="D598" t="e">
            <v>#REF!</v>
          </cell>
          <cell r="E598" t="e">
            <v>#REF!</v>
          </cell>
        </row>
        <row r="599">
          <cell r="A599" t="e">
            <v>#REF!</v>
          </cell>
          <cell r="B599" t="e">
            <v>#REF!</v>
          </cell>
          <cell r="C599" t="e">
            <v>#REF!</v>
          </cell>
          <cell r="D599" t="e">
            <v>#REF!</v>
          </cell>
          <cell r="E599" t="e">
            <v>#REF!</v>
          </cell>
        </row>
        <row r="600">
          <cell r="A600" t="e">
            <v>#REF!</v>
          </cell>
          <cell r="B600" t="e">
            <v>#REF!</v>
          </cell>
          <cell r="C600" t="e">
            <v>#REF!</v>
          </cell>
          <cell r="D600" t="e">
            <v>#REF!</v>
          </cell>
          <cell r="E600" t="e">
            <v>#REF!</v>
          </cell>
        </row>
        <row r="601">
          <cell r="A601" t="e">
            <v>#REF!</v>
          </cell>
          <cell r="B601" t="e">
            <v>#REF!</v>
          </cell>
          <cell r="C601" t="e">
            <v>#REF!</v>
          </cell>
          <cell r="D601" t="e">
            <v>#REF!</v>
          </cell>
          <cell r="E601" t="e">
            <v>#REF!</v>
          </cell>
        </row>
        <row r="602">
          <cell r="A602" t="e">
            <v>#REF!</v>
          </cell>
          <cell r="B602" t="e">
            <v>#REF!</v>
          </cell>
          <cell r="C602" t="e">
            <v>#REF!</v>
          </cell>
          <cell r="D602" t="e">
            <v>#REF!</v>
          </cell>
          <cell r="E602" t="e">
            <v>#REF!</v>
          </cell>
        </row>
        <row r="603">
          <cell r="A603" t="e">
            <v>#REF!</v>
          </cell>
          <cell r="B603" t="e">
            <v>#REF!</v>
          </cell>
          <cell r="C603" t="e">
            <v>#REF!</v>
          </cell>
          <cell r="D603" t="e">
            <v>#REF!</v>
          </cell>
          <cell r="E603" t="e">
            <v>#REF!</v>
          </cell>
        </row>
        <row r="604">
          <cell r="A604" t="e">
            <v>#REF!</v>
          </cell>
          <cell r="B604" t="e">
            <v>#REF!</v>
          </cell>
          <cell r="C604" t="e">
            <v>#REF!</v>
          </cell>
          <cell r="D604" t="e">
            <v>#REF!</v>
          </cell>
          <cell r="E604" t="e">
            <v>#REF!</v>
          </cell>
        </row>
        <row r="605">
          <cell r="A605" t="e">
            <v>#REF!</v>
          </cell>
          <cell r="B605" t="e">
            <v>#REF!</v>
          </cell>
          <cell r="C605" t="e">
            <v>#REF!</v>
          </cell>
          <cell r="D605" t="e">
            <v>#REF!</v>
          </cell>
          <cell r="E605" t="e">
            <v>#REF!</v>
          </cell>
        </row>
        <row r="606">
          <cell r="A606" t="e">
            <v>#REF!</v>
          </cell>
          <cell r="B606" t="e">
            <v>#REF!</v>
          </cell>
          <cell r="C606" t="e">
            <v>#REF!</v>
          </cell>
          <cell r="D606" t="e">
            <v>#REF!</v>
          </cell>
          <cell r="E606" t="e">
            <v>#REF!</v>
          </cell>
        </row>
        <row r="607">
          <cell r="A607" t="e">
            <v>#REF!</v>
          </cell>
          <cell r="B607" t="e">
            <v>#REF!</v>
          </cell>
          <cell r="C607" t="e">
            <v>#REF!</v>
          </cell>
          <cell r="D607" t="e">
            <v>#REF!</v>
          </cell>
          <cell r="E607" t="e">
            <v>#REF!</v>
          </cell>
        </row>
        <row r="608">
          <cell r="A608" t="e">
            <v>#REF!</v>
          </cell>
          <cell r="B608" t="e">
            <v>#REF!</v>
          </cell>
          <cell r="C608" t="e">
            <v>#REF!</v>
          </cell>
          <cell r="D608" t="e">
            <v>#REF!</v>
          </cell>
          <cell r="E608" t="e">
            <v>#REF!</v>
          </cell>
        </row>
        <row r="609">
          <cell r="A609" t="e">
            <v>#REF!</v>
          </cell>
          <cell r="B609" t="e">
            <v>#REF!</v>
          </cell>
          <cell r="C609" t="e">
            <v>#REF!</v>
          </cell>
          <cell r="D609" t="e">
            <v>#REF!</v>
          </cell>
          <cell r="E609" t="e">
            <v>#REF!</v>
          </cell>
        </row>
        <row r="610">
          <cell r="A610" t="e">
            <v>#REF!</v>
          </cell>
          <cell r="B610" t="e">
            <v>#REF!</v>
          </cell>
          <cell r="C610" t="e">
            <v>#REF!</v>
          </cell>
          <cell r="D610" t="e">
            <v>#REF!</v>
          </cell>
          <cell r="E610" t="e">
            <v>#REF!</v>
          </cell>
        </row>
        <row r="611">
          <cell r="A611" t="e">
            <v>#REF!</v>
          </cell>
          <cell r="B611" t="e">
            <v>#REF!</v>
          </cell>
          <cell r="C611" t="e">
            <v>#REF!</v>
          </cell>
          <cell r="D611" t="e">
            <v>#REF!</v>
          </cell>
          <cell r="E611" t="e">
            <v>#REF!</v>
          </cell>
        </row>
        <row r="612">
          <cell r="A612" t="e">
            <v>#REF!</v>
          </cell>
          <cell r="B612" t="e">
            <v>#REF!</v>
          </cell>
          <cell r="C612" t="e">
            <v>#REF!</v>
          </cell>
          <cell r="D612" t="e">
            <v>#REF!</v>
          </cell>
          <cell r="E612" t="e">
            <v>#REF!</v>
          </cell>
        </row>
        <row r="613">
          <cell r="A613" t="e">
            <v>#REF!</v>
          </cell>
          <cell r="B613" t="e">
            <v>#REF!</v>
          </cell>
          <cell r="C613" t="e">
            <v>#REF!</v>
          </cell>
          <cell r="D613" t="e">
            <v>#REF!</v>
          </cell>
          <cell r="E613" t="e">
            <v>#REF!</v>
          </cell>
        </row>
        <row r="614">
          <cell r="A614" t="e">
            <v>#REF!</v>
          </cell>
          <cell r="B614" t="e">
            <v>#REF!</v>
          </cell>
          <cell r="C614" t="e">
            <v>#REF!</v>
          </cell>
          <cell r="D614" t="e">
            <v>#REF!</v>
          </cell>
          <cell r="E614" t="e">
            <v>#REF!</v>
          </cell>
        </row>
        <row r="615">
          <cell r="A615" t="e">
            <v>#REF!</v>
          </cell>
          <cell r="B615" t="e">
            <v>#REF!</v>
          </cell>
          <cell r="C615" t="e">
            <v>#REF!</v>
          </cell>
          <cell r="D615" t="e">
            <v>#REF!</v>
          </cell>
          <cell r="E615" t="e">
            <v>#REF!</v>
          </cell>
        </row>
        <row r="616">
          <cell r="A616" t="e">
            <v>#REF!</v>
          </cell>
          <cell r="B616" t="e">
            <v>#REF!</v>
          </cell>
          <cell r="C616" t="e">
            <v>#REF!</v>
          </cell>
          <cell r="D616" t="e">
            <v>#REF!</v>
          </cell>
          <cell r="E616" t="e">
            <v>#REF!</v>
          </cell>
        </row>
        <row r="617">
          <cell r="A617" t="e">
            <v>#REF!</v>
          </cell>
          <cell r="B617" t="e">
            <v>#REF!</v>
          </cell>
          <cell r="C617" t="e">
            <v>#REF!</v>
          </cell>
          <cell r="D617" t="e">
            <v>#REF!</v>
          </cell>
          <cell r="E617" t="e">
            <v>#REF!</v>
          </cell>
        </row>
        <row r="618">
          <cell r="A618" t="e">
            <v>#REF!</v>
          </cell>
          <cell r="B618" t="e">
            <v>#REF!</v>
          </cell>
          <cell r="C618" t="e">
            <v>#REF!</v>
          </cell>
          <cell r="D618" t="e">
            <v>#REF!</v>
          </cell>
          <cell r="E618" t="e">
            <v>#REF!</v>
          </cell>
        </row>
        <row r="619">
          <cell r="A619" t="e">
            <v>#REF!</v>
          </cell>
          <cell r="B619" t="e">
            <v>#REF!</v>
          </cell>
          <cell r="C619" t="e">
            <v>#REF!</v>
          </cell>
          <cell r="D619" t="e">
            <v>#REF!</v>
          </cell>
          <cell r="E619" t="e">
            <v>#REF!</v>
          </cell>
        </row>
        <row r="620">
          <cell r="A620" t="e">
            <v>#REF!</v>
          </cell>
          <cell r="B620" t="e">
            <v>#REF!</v>
          </cell>
          <cell r="C620" t="e">
            <v>#REF!</v>
          </cell>
          <cell r="D620" t="e">
            <v>#REF!</v>
          </cell>
          <cell r="E620" t="e">
            <v>#REF!</v>
          </cell>
        </row>
        <row r="621">
          <cell r="A621" t="e">
            <v>#REF!</v>
          </cell>
          <cell r="B621" t="e">
            <v>#REF!</v>
          </cell>
          <cell r="C621" t="e">
            <v>#REF!</v>
          </cell>
          <cell r="D621" t="e">
            <v>#REF!</v>
          </cell>
          <cell r="E621" t="e">
            <v>#REF!</v>
          </cell>
        </row>
        <row r="622">
          <cell r="A622" t="e">
            <v>#REF!</v>
          </cell>
          <cell r="B622" t="e">
            <v>#REF!</v>
          </cell>
          <cell r="C622" t="e">
            <v>#REF!</v>
          </cell>
          <cell r="D622" t="e">
            <v>#REF!</v>
          </cell>
          <cell r="E622" t="e">
            <v>#REF!</v>
          </cell>
        </row>
        <row r="623">
          <cell r="A623" t="e">
            <v>#REF!</v>
          </cell>
          <cell r="B623" t="e">
            <v>#REF!</v>
          </cell>
          <cell r="C623" t="e">
            <v>#REF!</v>
          </cell>
          <cell r="D623" t="e">
            <v>#REF!</v>
          </cell>
          <cell r="E623" t="e">
            <v>#REF!</v>
          </cell>
        </row>
        <row r="624">
          <cell r="A624" t="e">
            <v>#REF!</v>
          </cell>
          <cell r="B624" t="e">
            <v>#REF!</v>
          </cell>
          <cell r="C624" t="e">
            <v>#REF!</v>
          </cell>
          <cell r="D624" t="e">
            <v>#REF!</v>
          </cell>
          <cell r="E624" t="e">
            <v>#REF!</v>
          </cell>
        </row>
        <row r="625">
          <cell r="A625" t="e">
            <v>#REF!</v>
          </cell>
          <cell r="B625" t="e">
            <v>#REF!</v>
          </cell>
          <cell r="C625" t="e">
            <v>#REF!</v>
          </cell>
          <cell r="D625" t="e">
            <v>#REF!</v>
          </cell>
          <cell r="E625" t="e">
            <v>#REF!</v>
          </cell>
        </row>
        <row r="626">
          <cell r="A626" t="e">
            <v>#REF!</v>
          </cell>
          <cell r="B626" t="e">
            <v>#REF!</v>
          </cell>
          <cell r="C626" t="e">
            <v>#REF!</v>
          </cell>
          <cell r="D626" t="e">
            <v>#REF!</v>
          </cell>
          <cell r="E626" t="e">
            <v>#REF!</v>
          </cell>
        </row>
        <row r="627">
          <cell r="A627" t="e">
            <v>#REF!</v>
          </cell>
          <cell r="B627" t="e">
            <v>#REF!</v>
          </cell>
          <cell r="C627" t="e">
            <v>#REF!</v>
          </cell>
          <cell r="D627" t="e">
            <v>#REF!</v>
          </cell>
          <cell r="E627" t="e">
            <v>#REF!</v>
          </cell>
        </row>
        <row r="628">
          <cell r="A628" t="e">
            <v>#REF!</v>
          </cell>
          <cell r="B628" t="e">
            <v>#REF!</v>
          </cell>
          <cell r="C628" t="e">
            <v>#REF!</v>
          </cell>
          <cell r="D628" t="e">
            <v>#REF!</v>
          </cell>
          <cell r="E628" t="e">
            <v>#REF!</v>
          </cell>
        </row>
        <row r="629">
          <cell r="A629" t="e">
            <v>#REF!</v>
          </cell>
          <cell r="B629" t="e">
            <v>#REF!</v>
          </cell>
          <cell r="C629" t="e">
            <v>#REF!</v>
          </cell>
          <cell r="D629" t="e">
            <v>#REF!</v>
          </cell>
          <cell r="E629" t="e">
            <v>#REF!</v>
          </cell>
        </row>
        <row r="630">
          <cell r="A630" t="e">
            <v>#REF!</v>
          </cell>
          <cell r="B630" t="e">
            <v>#REF!</v>
          </cell>
          <cell r="C630" t="e">
            <v>#REF!</v>
          </cell>
          <cell r="D630" t="e">
            <v>#REF!</v>
          </cell>
          <cell r="E630" t="e">
            <v>#REF!</v>
          </cell>
        </row>
        <row r="631">
          <cell r="A631" t="e">
            <v>#REF!</v>
          </cell>
          <cell r="B631" t="e">
            <v>#REF!</v>
          </cell>
          <cell r="C631" t="e">
            <v>#REF!</v>
          </cell>
          <cell r="D631" t="e">
            <v>#REF!</v>
          </cell>
          <cell r="E631" t="e">
            <v>#REF!</v>
          </cell>
        </row>
        <row r="632">
          <cell r="A632" t="e">
            <v>#REF!</v>
          </cell>
          <cell r="B632" t="e">
            <v>#REF!</v>
          </cell>
          <cell r="C632" t="e">
            <v>#REF!</v>
          </cell>
          <cell r="D632" t="e">
            <v>#REF!</v>
          </cell>
          <cell r="E632" t="e">
            <v>#REF!</v>
          </cell>
        </row>
        <row r="633">
          <cell r="A633" t="e">
            <v>#REF!</v>
          </cell>
          <cell r="B633" t="e">
            <v>#REF!</v>
          </cell>
          <cell r="C633" t="e">
            <v>#REF!</v>
          </cell>
          <cell r="D633" t="e">
            <v>#REF!</v>
          </cell>
          <cell r="E633" t="e">
            <v>#REF!</v>
          </cell>
        </row>
        <row r="634">
          <cell r="A634" t="e">
            <v>#REF!</v>
          </cell>
          <cell r="B634" t="e">
            <v>#REF!</v>
          </cell>
          <cell r="C634" t="e">
            <v>#REF!</v>
          </cell>
          <cell r="D634" t="e">
            <v>#REF!</v>
          </cell>
          <cell r="E634" t="e">
            <v>#REF!</v>
          </cell>
        </row>
        <row r="635">
          <cell r="A635" t="e">
            <v>#REF!</v>
          </cell>
          <cell r="B635" t="e">
            <v>#REF!</v>
          </cell>
          <cell r="C635" t="e">
            <v>#REF!</v>
          </cell>
          <cell r="D635" t="e">
            <v>#REF!</v>
          </cell>
          <cell r="E635" t="e">
            <v>#REF!</v>
          </cell>
        </row>
        <row r="636">
          <cell r="A636" t="e">
            <v>#REF!</v>
          </cell>
          <cell r="B636" t="e">
            <v>#REF!</v>
          </cell>
          <cell r="C636" t="e">
            <v>#REF!</v>
          </cell>
          <cell r="D636" t="e">
            <v>#REF!</v>
          </cell>
          <cell r="E636" t="e">
            <v>#REF!</v>
          </cell>
        </row>
        <row r="637">
          <cell r="A637" t="e">
            <v>#REF!</v>
          </cell>
          <cell r="B637" t="e">
            <v>#REF!</v>
          </cell>
          <cell r="C637" t="e">
            <v>#REF!</v>
          </cell>
          <cell r="D637" t="e">
            <v>#REF!</v>
          </cell>
          <cell r="E637" t="e">
            <v>#REF!</v>
          </cell>
        </row>
        <row r="638">
          <cell r="A638" t="e">
            <v>#REF!</v>
          </cell>
          <cell r="B638" t="e">
            <v>#REF!</v>
          </cell>
          <cell r="C638" t="e">
            <v>#REF!</v>
          </cell>
          <cell r="D638" t="e">
            <v>#REF!</v>
          </cell>
          <cell r="E638" t="e">
            <v>#REF!</v>
          </cell>
        </row>
        <row r="639">
          <cell r="A639" t="e">
            <v>#REF!</v>
          </cell>
          <cell r="B639" t="e">
            <v>#REF!</v>
          </cell>
          <cell r="C639" t="e">
            <v>#REF!</v>
          </cell>
          <cell r="D639" t="e">
            <v>#REF!</v>
          </cell>
          <cell r="E639" t="e">
            <v>#REF!</v>
          </cell>
        </row>
        <row r="640">
          <cell r="A640" t="e">
            <v>#REF!</v>
          </cell>
          <cell r="B640" t="e">
            <v>#REF!</v>
          </cell>
          <cell r="C640" t="e">
            <v>#REF!</v>
          </cell>
          <cell r="D640" t="e">
            <v>#REF!</v>
          </cell>
          <cell r="E640" t="e">
            <v>#REF!</v>
          </cell>
        </row>
        <row r="641">
          <cell r="A641" t="e">
            <v>#REF!</v>
          </cell>
          <cell r="B641" t="e">
            <v>#REF!</v>
          </cell>
          <cell r="C641" t="e">
            <v>#REF!</v>
          </cell>
          <cell r="D641" t="e">
            <v>#REF!</v>
          </cell>
          <cell r="E641" t="e">
            <v>#REF!</v>
          </cell>
        </row>
        <row r="642">
          <cell r="A642" t="e">
            <v>#REF!</v>
          </cell>
          <cell r="B642" t="e">
            <v>#REF!</v>
          </cell>
          <cell r="C642" t="e">
            <v>#REF!</v>
          </cell>
          <cell r="D642" t="e">
            <v>#REF!</v>
          </cell>
          <cell r="E642" t="e">
            <v>#REF!</v>
          </cell>
        </row>
        <row r="643">
          <cell r="A643" t="e">
            <v>#REF!</v>
          </cell>
          <cell r="B643" t="e">
            <v>#REF!</v>
          </cell>
          <cell r="C643" t="e">
            <v>#REF!</v>
          </cell>
          <cell r="D643" t="e">
            <v>#REF!</v>
          </cell>
          <cell r="E643" t="e">
            <v>#REF!</v>
          </cell>
        </row>
        <row r="644">
          <cell r="A644" t="e">
            <v>#REF!</v>
          </cell>
          <cell r="B644" t="e">
            <v>#REF!</v>
          </cell>
          <cell r="C644" t="e">
            <v>#REF!</v>
          </cell>
          <cell r="D644" t="e">
            <v>#REF!</v>
          </cell>
          <cell r="E644" t="e">
            <v>#REF!</v>
          </cell>
        </row>
        <row r="645">
          <cell r="A645" t="e">
            <v>#REF!</v>
          </cell>
          <cell r="B645" t="e">
            <v>#REF!</v>
          </cell>
          <cell r="C645" t="e">
            <v>#REF!</v>
          </cell>
          <cell r="D645" t="e">
            <v>#REF!</v>
          </cell>
          <cell r="E645" t="e">
            <v>#REF!</v>
          </cell>
        </row>
        <row r="646">
          <cell r="A646" t="e">
            <v>#REF!</v>
          </cell>
          <cell r="B646" t="e">
            <v>#REF!</v>
          </cell>
          <cell r="C646" t="e">
            <v>#REF!</v>
          </cell>
          <cell r="D646" t="e">
            <v>#REF!</v>
          </cell>
          <cell r="E646" t="e">
            <v>#REF!</v>
          </cell>
        </row>
        <row r="647">
          <cell r="A647" t="e">
            <v>#REF!</v>
          </cell>
          <cell r="B647" t="e">
            <v>#REF!</v>
          </cell>
          <cell r="C647" t="e">
            <v>#REF!</v>
          </cell>
          <cell r="D647" t="e">
            <v>#REF!</v>
          </cell>
          <cell r="E647" t="e">
            <v>#REF!</v>
          </cell>
        </row>
        <row r="648">
          <cell r="A648" t="e">
            <v>#REF!</v>
          </cell>
          <cell r="B648" t="e">
            <v>#REF!</v>
          </cell>
          <cell r="C648" t="e">
            <v>#REF!</v>
          </cell>
          <cell r="D648" t="e">
            <v>#REF!</v>
          </cell>
          <cell r="E648" t="e">
            <v>#REF!</v>
          </cell>
        </row>
        <row r="649">
          <cell r="A649" t="e">
            <v>#REF!</v>
          </cell>
          <cell r="B649" t="e">
            <v>#REF!</v>
          </cell>
          <cell r="C649" t="e">
            <v>#REF!</v>
          </cell>
          <cell r="D649" t="e">
            <v>#REF!</v>
          </cell>
          <cell r="E649" t="e">
            <v>#REF!</v>
          </cell>
        </row>
        <row r="650">
          <cell r="A650" t="e">
            <v>#REF!</v>
          </cell>
          <cell r="B650" t="e">
            <v>#REF!</v>
          </cell>
          <cell r="C650" t="e">
            <v>#REF!</v>
          </cell>
          <cell r="D650" t="e">
            <v>#REF!</v>
          </cell>
          <cell r="E650" t="e">
            <v>#REF!</v>
          </cell>
        </row>
        <row r="651">
          <cell r="A651" t="e">
            <v>#REF!</v>
          </cell>
          <cell r="B651" t="e">
            <v>#REF!</v>
          </cell>
          <cell r="C651" t="e">
            <v>#REF!</v>
          </cell>
          <cell r="D651" t="e">
            <v>#REF!</v>
          </cell>
          <cell r="E651" t="e">
            <v>#REF!</v>
          </cell>
        </row>
        <row r="652">
          <cell r="A652" t="e">
            <v>#REF!</v>
          </cell>
          <cell r="B652" t="e">
            <v>#REF!</v>
          </cell>
          <cell r="C652" t="e">
            <v>#REF!</v>
          </cell>
          <cell r="D652" t="e">
            <v>#REF!</v>
          </cell>
          <cell r="E652" t="e">
            <v>#REF!</v>
          </cell>
        </row>
        <row r="653">
          <cell r="A653" t="e">
            <v>#REF!</v>
          </cell>
          <cell r="B653" t="e">
            <v>#REF!</v>
          </cell>
          <cell r="C653" t="e">
            <v>#REF!</v>
          </cell>
          <cell r="D653" t="e">
            <v>#REF!</v>
          </cell>
          <cell r="E653" t="e">
            <v>#REF!</v>
          </cell>
        </row>
        <row r="654">
          <cell r="A654" t="e">
            <v>#REF!</v>
          </cell>
          <cell r="B654" t="e">
            <v>#REF!</v>
          </cell>
          <cell r="C654" t="e">
            <v>#REF!</v>
          </cell>
          <cell r="D654" t="e">
            <v>#REF!</v>
          </cell>
          <cell r="E654" t="e">
            <v>#REF!</v>
          </cell>
        </row>
        <row r="655">
          <cell r="A655" t="e">
            <v>#REF!</v>
          </cell>
          <cell r="B655" t="e">
            <v>#REF!</v>
          </cell>
          <cell r="C655" t="e">
            <v>#REF!</v>
          </cell>
          <cell r="D655" t="e">
            <v>#REF!</v>
          </cell>
          <cell r="E655" t="e">
            <v>#REF!</v>
          </cell>
        </row>
        <row r="656">
          <cell r="A656" t="e">
            <v>#REF!</v>
          </cell>
          <cell r="B656" t="e">
            <v>#REF!</v>
          </cell>
          <cell r="C656" t="e">
            <v>#REF!</v>
          </cell>
          <cell r="D656" t="e">
            <v>#REF!</v>
          </cell>
          <cell r="E656" t="e">
            <v>#REF!</v>
          </cell>
        </row>
        <row r="657">
          <cell r="A657" t="e">
            <v>#REF!</v>
          </cell>
          <cell r="B657" t="e">
            <v>#REF!</v>
          </cell>
          <cell r="C657" t="e">
            <v>#REF!</v>
          </cell>
          <cell r="D657" t="e">
            <v>#REF!</v>
          </cell>
          <cell r="E657" t="e">
            <v>#REF!</v>
          </cell>
        </row>
        <row r="658">
          <cell r="A658" t="e">
            <v>#REF!</v>
          </cell>
          <cell r="B658" t="e">
            <v>#REF!</v>
          </cell>
          <cell r="C658" t="e">
            <v>#REF!</v>
          </cell>
          <cell r="D658" t="e">
            <v>#REF!</v>
          </cell>
          <cell r="E658" t="e">
            <v>#REF!</v>
          </cell>
        </row>
        <row r="659">
          <cell r="A659" t="e">
            <v>#REF!</v>
          </cell>
          <cell r="B659" t="e">
            <v>#REF!</v>
          </cell>
          <cell r="C659" t="e">
            <v>#REF!</v>
          </cell>
          <cell r="D659" t="e">
            <v>#REF!</v>
          </cell>
          <cell r="E659" t="e">
            <v>#REF!</v>
          </cell>
        </row>
        <row r="660">
          <cell r="A660" t="e">
            <v>#REF!</v>
          </cell>
          <cell r="B660" t="e">
            <v>#REF!</v>
          </cell>
          <cell r="C660" t="e">
            <v>#REF!</v>
          </cell>
          <cell r="D660" t="e">
            <v>#REF!</v>
          </cell>
          <cell r="E660" t="e">
            <v>#REF!</v>
          </cell>
        </row>
        <row r="661">
          <cell r="A661" t="e">
            <v>#REF!</v>
          </cell>
          <cell r="B661" t="e">
            <v>#REF!</v>
          </cell>
          <cell r="C661" t="e">
            <v>#REF!</v>
          </cell>
          <cell r="D661" t="e">
            <v>#REF!</v>
          </cell>
          <cell r="E661" t="e">
            <v>#REF!</v>
          </cell>
        </row>
        <row r="662">
          <cell r="A662" t="e">
            <v>#REF!</v>
          </cell>
          <cell r="B662" t="e">
            <v>#REF!</v>
          </cell>
          <cell r="C662" t="e">
            <v>#REF!</v>
          </cell>
          <cell r="D662" t="e">
            <v>#REF!</v>
          </cell>
          <cell r="E662" t="e">
            <v>#REF!</v>
          </cell>
        </row>
        <row r="663">
          <cell r="A663" t="e">
            <v>#REF!</v>
          </cell>
          <cell r="B663" t="e">
            <v>#REF!</v>
          </cell>
          <cell r="C663" t="e">
            <v>#REF!</v>
          </cell>
          <cell r="D663" t="e">
            <v>#REF!</v>
          </cell>
          <cell r="E663" t="e">
            <v>#REF!</v>
          </cell>
        </row>
        <row r="664">
          <cell r="A664" t="e">
            <v>#REF!</v>
          </cell>
          <cell r="B664" t="e">
            <v>#REF!</v>
          </cell>
          <cell r="C664" t="e">
            <v>#REF!</v>
          </cell>
          <cell r="D664" t="e">
            <v>#REF!</v>
          </cell>
          <cell r="E664" t="e">
            <v>#REF!</v>
          </cell>
        </row>
        <row r="665">
          <cell r="A665" t="e">
            <v>#REF!</v>
          </cell>
          <cell r="B665" t="e">
            <v>#REF!</v>
          </cell>
          <cell r="C665" t="e">
            <v>#REF!</v>
          </cell>
          <cell r="D665" t="e">
            <v>#REF!</v>
          </cell>
          <cell r="E665" t="e">
            <v>#REF!</v>
          </cell>
        </row>
        <row r="666">
          <cell r="A666" t="e">
            <v>#REF!</v>
          </cell>
          <cell r="B666" t="e">
            <v>#REF!</v>
          </cell>
          <cell r="C666" t="e">
            <v>#REF!</v>
          </cell>
          <cell r="D666" t="e">
            <v>#REF!</v>
          </cell>
          <cell r="E666" t="e">
            <v>#REF!</v>
          </cell>
        </row>
        <row r="667">
          <cell r="A667" t="e">
            <v>#REF!</v>
          </cell>
          <cell r="B667" t="e">
            <v>#REF!</v>
          </cell>
          <cell r="C667" t="e">
            <v>#REF!</v>
          </cell>
          <cell r="D667" t="e">
            <v>#REF!</v>
          </cell>
          <cell r="E667" t="e">
            <v>#REF!</v>
          </cell>
        </row>
        <row r="668">
          <cell r="A668" t="e">
            <v>#REF!</v>
          </cell>
          <cell r="B668" t="e">
            <v>#REF!</v>
          </cell>
          <cell r="C668" t="e">
            <v>#REF!</v>
          </cell>
          <cell r="D668" t="e">
            <v>#REF!</v>
          </cell>
          <cell r="E668" t="e">
            <v>#REF!</v>
          </cell>
        </row>
        <row r="669">
          <cell r="A669" t="e">
            <v>#REF!</v>
          </cell>
          <cell r="B669" t="e">
            <v>#REF!</v>
          </cell>
          <cell r="C669" t="e">
            <v>#REF!</v>
          </cell>
          <cell r="D669" t="e">
            <v>#REF!</v>
          </cell>
          <cell r="E669" t="e">
            <v>#REF!</v>
          </cell>
        </row>
        <row r="670">
          <cell r="A670" t="e">
            <v>#REF!</v>
          </cell>
          <cell r="B670" t="e">
            <v>#REF!</v>
          </cell>
          <cell r="C670" t="e">
            <v>#REF!</v>
          </cell>
          <cell r="D670" t="e">
            <v>#REF!</v>
          </cell>
          <cell r="E670" t="e">
            <v>#REF!</v>
          </cell>
        </row>
        <row r="671">
          <cell r="A671" t="e">
            <v>#REF!</v>
          </cell>
          <cell r="B671" t="e">
            <v>#REF!</v>
          </cell>
          <cell r="C671" t="e">
            <v>#REF!</v>
          </cell>
          <cell r="D671" t="e">
            <v>#REF!</v>
          </cell>
          <cell r="E671" t="e">
            <v>#REF!</v>
          </cell>
        </row>
        <row r="672">
          <cell r="A672" t="e">
            <v>#REF!</v>
          </cell>
          <cell r="B672" t="e">
            <v>#REF!</v>
          </cell>
          <cell r="C672" t="e">
            <v>#REF!</v>
          </cell>
          <cell r="D672" t="e">
            <v>#REF!</v>
          </cell>
          <cell r="E672" t="e">
            <v>#REF!</v>
          </cell>
        </row>
        <row r="673">
          <cell r="A673" t="e">
            <v>#REF!</v>
          </cell>
          <cell r="B673" t="e">
            <v>#REF!</v>
          </cell>
          <cell r="C673" t="e">
            <v>#REF!</v>
          </cell>
          <cell r="D673" t="e">
            <v>#REF!</v>
          </cell>
          <cell r="E673" t="e">
            <v>#REF!</v>
          </cell>
        </row>
        <row r="674">
          <cell r="A674" t="e">
            <v>#REF!</v>
          </cell>
          <cell r="B674" t="e">
            <v>#REF!</v>
          </cell>
          <cell r="C674" t="e">
            <v>#REF!</v>
          </cell>
          <cell r="D674" t="e">
            <v>#REF!</v>
          </cell>
          <cell r="E674" t="e">
            <v>#REF!</v>
          </cell>
        </row>
        <row r="675">
          <cell r="A675" t="e">
            <v>#REF!</v>
          </cell>
          <cell r="B675" t="e">
            <v>#REF!</v>
          </cell>
          <cell r="C675" t="e">
            <v>#REF!</v>
          </cell>
          <cell r="D675" t="e">
            <v>#REF!</v>
          </cell>
          <cell r="E675" t="e">
            <v>#REF!</v>
          </cell>
        </row>
        <row r="676">
          <cell r="A676" t="e">
            <v>#REF!</v>
          </cell>
          <cell r="B676" t="e">
            <v>#REF!</v>
          </cell>
          <cell r="C676" t="e">
            <v>#REF!</v>
          </cell>
          <cell r="D676" t="e">
            <v>#REF!</v>
          </cell>
          <cell r="E676" t="e">
            <v>#REF!</v>
          </cell>
        </row>
        <row r="677">
          <cell r="A677" t="e">
            <v>#REF!</v>
          </cell>
          <cell r="B677" t="e">
            <v>#REF!</v>
          </cell>
          <cell r="C677" t="e">
            <v>#REF!</v>
          </cell>
          <cell r="D677" t="e">
            <v>#REF!</v>
          </cell>
          <cell r="E677" t="e">
            <v>#REF!</v>
          </cell>
        </row>
        <row r="678">
          <cell r="A678" t="e">
            <v>#REF!</v>
          </cell>
          <cell r="B678" t="e">
            <v>#REF!</v>
          </cell>
          <cell r="C678" t="e">
            <v>#REF!</v>
          </cell>
          <cell r="D678" t="e">
            <v>#REF!</v>
          </cell>
          <cell r="E678" t="e">
            <v>#REF!</v>
          </cell>
        </row>
        <row r="679">
          <cell r="A679" t="e">
            <v>#REF!</v>
          </cell>
          <cell r="B679" t="e">
            <v>#REF!</v>
          </cell>
          <cell r="C679" t="e">
            <v>#REF!</v>
          </cell>
          <cell r="D679" t="e">
            <v>#REF!</v>
          </cell>
          <cell r="E679" t="e">
            <v>#REF!</v>
          </cell>
        </row>
        <row r="680">
          <cell r="A680" t="e">
            <v>#REF!</v>
          </cell>
          <cell r="B680" t="e">
            <v>#REF!</v>
          </cell>
          <cell r="C680" t="e">
            <v>#REF!</v>
          </cell>
          <cell r="D680" t="e">
            <v>#REF!</v>
          </cell>
          <cell r="E680" t="e">
            <v>#REF!</v>
          </cell>
        </row>
        <row r="681">
          <cell r="A681" t="e">
            <v>#REF!</v>
          </cell>
          <cell r="B681" t="e">
            <v>#REF!</v>
          </cell>
          <cell r="C681" t="e">
            <v>#REF!</v>
          </cell>
          <cell r="D681" t="e">
            <v>#REF!</v>
          </cell>
          <cell r="E681" t="e">
            <v>#REF!</v>
          </cell>
        </row>
        <row r="682">
          <cell r="A682" t="e">
            <v>#REF!</v>
          </cell>
          <cell r="B682" t="e">
            <v>#REF!</v>
          </cell>
          <cell r="C682" t="e">
            <v>#REF!</v>
          </cell>
          <cell r="D682" t="e">
            <v>#REF!</v>
          </cell>
          <cell r="E682" t="e">
            <v>#REF!</v>
          </cell>
        </row>
        <row r="683">
          <cell r="A683" t="e">
            <v>#REF!</v>
          </cell>
          <cell r="B683" t="e">
            <v>#REF!</v>
          </cell>
          <cell r="C683" t="e">
            <v>#REF!</v>
          </cell>
          <cell r="D683" t="e">
            <v>#REF!</v>
          </cell>
          <cell r="E683" t="e">
            <v>#REF!</v>
          </cell>
        </row>
        <row r="684">
          <cell r="A684" t="e">
            <v>#REF!</v>
          </cell>
          <cell r="B684" t="e">
            <v>#REF!</v>
          </cell>
          <cell r="C684" t="e">
            <v>#REF!</v>
          </cell>
          <cell r="D684" t="e">
            <v>#REF!</v>
          </cell>
          <cell r="E684" t="e">
            <v>#REF!</v>
          </cell>
        </row>
        <row r="685">
          <cell r="A685" t="e">
            <v>#REF!</v>
          </cell>
          <cell r="B685" t="e">
            <v>#REF!</v>
          </cell>
          <cell r="C685" t="e">
            <v>#REF!</v>
          </cell>
          <cell r="D685" t="e">
            <v>#REF!</v>
          </cell>
          <cell r="E685" t="e">
            <v>#REF!</v>
          </cell>
        </row>
        <row r="686">
          <cell r="A686" t="e">
            <v>#REF!</v>
          </cell>
          <cell r="B686" t="e">
            <v>#REF!</v>
          </cell>
          <cell r="C686" t="e">
            <v>#REF!</v>
          </cell>
          <cell r="D686" t="e">
            <v>#REF!</v>
          </cell>
          <cell r="E686" t="e">
            <v>#REF!</v>
          </cell>
        </row>
        <row r="687">
          <cell r="A687" t="e">
            <v>#REF!</v>
          </cell>
          <cell r="B687" t="e">
            <v>#REF!</v>
          </cell>
          <cell r="C687" t="e">
            <v>#REF!</v>
          </cell>
          <cell r="D687" t="e">
            <v>#REF!</v>
          </cell>
          <cell r="E687" t="e">
            <v>#REF!</v>
          </cell>
        </row>
        <row r="688">
          <cell r="A688" t="e">
            <v>#REF!</v>
          </cell>
          <cell r="B688" t="e">
            <v>#REF!</v>
          </cell>
          <cell r="C688" t="e">
            <v>#REF!</v>
          </cell>
          <cell r="D688" t="e">
            <v>#REF!</v>
          </cell>
          <cell r="E688" t="e">
            <v>#REF!</v>
          </cell>
        </row>
        <row r="689">
          <cell r="A689" t="e">
            <v>#REF!</v>
          </cell>
          <cell r="B689" t="e">
            <v>#REF!</v>
          </cell>
          <cell r="C689" t="e">
            <v>#REF!</v>
          </cell>
          <cell r="D689" t="e">
            <v>#REF!</v>
          </cell>
          <cell r="E689" t="e">
            <v>#REF!</v>
          </cell>
        </row>
        <row r="690">
          <cell r="A690" t="e">
            <v>#REF!</v>
          </cell>
          <cell r="B690" t="e">
            <v>#REF!</v>
          </cell>
          <cell r="C690" t="e">
            <v>#REF!</v>
          </cell>
          <cell r="D690" t="e">
            <v>#REF!</v>
          </cell>
          <cell r="E690" t="e">
            <v>#REF!</v>
          </cell>
        </row>
        <row r="691">
          <cell r="A691" t="e">
            <v>#REF!</v>
          </cell>
          <cell r="B691" t="e">
            <v>#REF!</v>
          </cell>
          <cell r="C691" t="e">
            <v>#REF!</v>
          </cell>
          <cell r="D691" t="e">
            <v>#REF!</v>
          </cell>
          <cell r="E691" t="e">
            <v>#REF!</v>
          </cell>
        </row>
        <row r="692">
          <cell r="A692" t="e">
            <v>#REF!</v>
          </cell>
          <cell r="B692" t="e">
            <v>#REF!</v>
          </cell>
          <cell r="C692" t="e">
            <v>#REF!</v>
          </cell>
          <cell r="D692" t="e">
            <v>#REF!</v>
          </cell>
          <cell r="E692" t="e">
            <v>#REF!</v>
          </cell>
        </row>
        <row r="693">
          <cell r="A693" t="e">
            <v>#REF!</v>
          </cell>
          <cell r="B693" t="e">
            <v>#REF!</v>
          </cell>
          <cell r="C693" t="e">
            <v>#REF!</v>
          </cell>
          <cell r="D693" t="e">
            <v>#REF!</v>
          </cell>
          <cell r="E693" t="e">
            <v>#REF!</v>
          </cell>
        </row>
        <row r="694">
          <cell r="A694" t="e">
            <v>#REF!</v>
          </cell>
          <cell r="B694" t="e">
            <v>#REF!</v>
          </cell>
          <cell r="C694" t="e">
            <v>#REF!</v>
          </cell>
          <cell r="D694" t="e">
            <v>#REF!</v>
          </cell>
          <cell r="E694" t="e">
            <v>#REF!</v>
          </cell>
        </row>
        <row r="695">
          <cell r="A695" t="e">
            <v>#REF!</v>
          </cell>
          <cell r="B695" t="e">
            <v>#REF!</v>
          </cell>
          <cell r="C695" t="e">
            <v>#REF!</v>
          </cell>
          <cell r="D695" t="e">
            <v>#REF!</v>
          </cell>
          <cell r="E695" t="e">
            <v>#REF!</v>
          </cell>
        </row>
        <row r="696">
          <cell r="A696" t="e">
            <v>#REF!</v>
          </cell>
          <cell r="B696" t="e">
            <v>#REF!</v>
          </cell>
          <cell r="C696" t="e">
            <v>#REF!</v>
          </cell>
          <cell r="D696" t="e">
            <v>#REF!</v>
          </cell>
          <cell r="E696" t="e">
            <v>#REF!</v>
          </cell>
        </row>
        <row r="697">
          <cell r="A697" t="e">
            <v>#REF!</v>
          </cell>
          <cell r="B697" t="e">
            <v>#REF!</v>
          </cell>
          <cell r="C697" t="e">
            <v>#REF!</v>
          </cell>
          <cell r="D697" t="e">
            <v>#REF!</v>
          </cell>
          <cell r="E697" t="e">
            <v>#REF!</v>
          </cell>
        </row>
        <row r="698">
          <cell r="A698" t="e">
            <v>#REF!</v>
          </cell>
          <cell r="B698" t="e">
            <v>#REF!</v>
          </cell>
          <cell r="C698" t="e">
            <v>#REF!</v>
          </cell>
          <cell r="D698" t="e">
            <v>#REF!</v>
          </cell>
          <cell r="E698" t="e">
            <v>#REF!</v>
          </cell>
        </row>
        <row r="699">
          <cell r="A699" t="e">
            <v>#REF!</v>
          </cell>
          <cell r="B699" t="e">
            <v>#REF!</v>
          </cell>
          <cell r="C699" t="e">
            <v>#REF!</v>
          </cell>
          <cell r="D699" t="e">
            <v>#REF!</v>
          </cell>
          <cell r="E699" t="e">
            <v>#REF!</v>
          </cell>
        </row>
        <row r="700">
          <cell r="A700" t="e">
            <v>#REF!</v>
          </cell>
          <cell r="B700" t="e">
            <v>#REF!</v>
          </cell>
          <cell r="C700" t="e">
            <v>#REF!</v>
          </cell>
          <cell r="D700" t="e">
            <v>#REF!</v>
          </cell>
          <cell r="E700" t="e">
            <v>#REF!</v>
          </cell>
        </row>
        <row r="701">
          <cell r="A701" t="e">
            <v>#REF!</v>
          </cell>
          <cell r="B701" t="e">
            <v>#REF!</v>
          </cell>
          <cell r="C701" t="e">
            <v>#REF!</v>
          </cell>
          <cell r="D701" t="e">
            <v>#REF!</v>
          </cell>
          <cell r="E701" t="e">
            <v>#REF!</v>
          </cell>
        </row>
        <row r="702">
          <cell r="A702" t="e">
            <v>#REF!</v>
          </cell>
          <cell r="B702" t="e">
            <v>#REF!</v>
          </cell>
          <cell r="C702" t="e">
            <v>#REF!</v>
          </cell>
          <cell r="D702" t="e">
            <v>#REF!</v>
          </cell>
          <cell r="E702" t="e">
            <v>#REF!</v>
          </cell>
        </row>
        <row r="703">
          <cell r="A703" t="e">
            <v>#REF!</v>
          </cell>
          <cell r="B703" t="e">
            <v>#REF!</v>
          </cell>
          <cell r="C703" t="e">
            <v>#REF!</v>
          </cell>
          <cell r="D703" t="e">
            <v>#REF!</v>
          </cell>
          <cell r="E703" t="e">
            <v>#REF!</v>
          </cell>
        </row>
        <row r="704">
          <cell r="A704" t="e">
            <v>#REF!</v>
          </cell>
          <cell r="B704" t="e">
            <v>#REF!</v>
          </cell>
          <cell r="C704" t="e">
            <v>#REF!</v>
          </cell>
          <cell r="D704" t="e">
            <v>#REF!</v>
          </cell>
          <cell r="E704" t="e">
            <v>#REF!</v>
          </cell>
        </row>
        <row r="705">
          <cell r="A705" t="e">
            <v>#REF!</v>
          </cell>
          <cell r="B705" t="e">
            <v>#REF!</v>
          </cell>
          <cell r="C705" t="e">
            <v>#REF!</v>
          </cell>
          <cell r="D705" t="e">
            <v>#REF!</v>
          </cell>
          <cell r="E705" t="e">
            <v>#REF!</v>
          </cell>
        </row>
        <row r="706">
          <cell r="A706" t="e">
            <v>#REF!</v>
          </cell>
          <cell r="B706" t="e">
            <v>#REF!</v>
          </cell>
          <cell r="C706" t="e">
            <v>#REF!</v>
          </cell>
          <cell r="D706" t="e">
            <v>#REF!</v>
          </cell>
          <cell r="E706" t="e">
            <v>#REF!</v>
          </cell>
        </row>
        <row r="707">
          <cell r="A707" t="e">
            <v>#REF!</v>
          </cell>
          <cell r="B707" t="e">
            <v>#REF!</v>
          </cell>
          <cell r="C707" t="e">
            <v>#REF!</v>
          </cell>
          <cell r="D707" t="e">
            <v>#REF!</v>
          </cell>
          <cell r="E707" t="e">
            <v>#REF!</v>
          </cell>
        </row>
        <row r="708">
          <cell r="A708" t="e">
            <v>#REF!</v>
          </cell>
          <cell r="B708" t="e">
            <v>#REF!</v>
          </cell>
          <cell r="C708" t="e">
            <v>#REF!</v>
          </cell>
          <cell r="D708" t="e">
            <v>#REF!</v>
          </cell>
          <cell r="E708" t="e">
            <v>#REF!</v>
          </cell>
        </row>
        <row r="709">
          <cell r="A709" t="e">
            <v>#REF!</v>
          </cell>
          <cell r="B709" t="e">
            <v>#REF!</v>
          </cell>
          <cell r="C709" t="e">
            <v>#REF!</v>
          </cell>
          <cell r="D709" t="e">
            <v>#REF!</v>
          </cell>
          <cell r="E709" t="e">
            <v>#REF!</v>
          </cell>
        </row>
        <row r="710">
          <cell r="A710" t="e">
            <v>#REF!</v>
          </cell>
          <cell r="B710" t="e">
            <v>#REF!</v>
          </cell>
          <cell r="C710" t="e">
            <v>#REF!</v>
          </cell>
          <cell r="D710" t="e">
            <v>#REF!</v>
          </cell>
          <cell r="E710" t="e">
            <v>#REF!</v>
          </cell>
        </row>
        <row r="711">
          <cell r="A711" t="e">
            <v>#REF!</v>
          </cell>
          <cell r="B711" t="e">
            <v>#REF!</v>
          </cell>
          <cell r="C711" t="e">
            <v>#REF!</v>
          </cell>
          <cell r="D711" t="e">
            <v>#REF!</v>
          </cell>
          <cell r="E711" t="e">
            <v>#REF!</v>
          </cell>
        </row>
        <row r="712">
          <cell r="A712" t="e">
            <v>#REF!</v>
          </cell>
          <cell r="B712" t="e">
            <v>#REF!</v>
          </cell>
          <cell r="C712" t="e">
            <v>#REF!</v>
          </cell>
          <cell r="D712" t="e">
            <v>#REF!</v>
          </cell>
          <cell r="E712" t="e">
            <v>#REF!</v>
          </cell>
        </row>
        <row r="713">
          <cell r="A713" t="e">
            <v>#REF!</v>
          </cell>
          <cell r="B713" t="e">
            <v>#REF!</v>
          </cell>
          <cell r="C713" t="e">
            <v>#REF!</v>
          </cell>
          <cell r="D713" t="e">
            <v>#REF!</v>
          </cell>
          <cell r="E713" t="e">
            <v>#REF!</v>
          </cell>
        </row>
        <row r="714">
          <cell r="A714" t="e">
            <v>#REF!</v>
          </cell>
          <cell r="B714" t="e">
            <v>#REF!</v>
          </cell>
          <cell r="C714" t="e">
            <v>#REF!</v>
          </cell>
          <cell r="D714" t="e">
            <v>#REF!</v>
          </cell>
          <cell r="E714" t="e">
            <v>#REF!</v>
          </cell>
        </row>
        <row r="715">
          <cell r="A715" t="e">
            <v>#REF!</v>
          </cell>
          <cell r="B715" t="e">
            <v>#REF!</v>
          </cell>
          <cell r="C715" t="e">
            <v>#REF!</v>
          </cell>
          <cell r="D715" t="e">
            <v>#REF!</v>
          </cell>
          <cell r="E715" t="e">
            <v>#REF!</v>
          </cell>
        </row>
        <row r="716">
          <cell r="A716" t="e">
            <v>#REF!</v>
          </cell>
          <cell r="B716" t="e">
            <v>#REF!</v>
          </cell>
          <cell r="C716" t="e">
            <v>#REF!</v>
          </cell>
          <cell r="D716" t="e">
            <v>#REF!</v>
          </cell>
          <cell r="E716" t="e">
            <v>#REF!</v>
          </cell>
        </row>
        <row r="717">
          <cell r="A717" t="e">
            <v>#REF!</v>
          </cell>
          <cell r="B717" t="e">
            <v>#REF!</v>
          </cell>
          <cell r="C717" t="e">
            <v>#REF!</v>
          </cell>
          <cell r="D717" t="e">
            <v>#REF!</v>
          </cell>
          <cell r="E717" t="e">
            <v>#REF!</v>
          </cell>
        </row>
        <row r="718">
          <cell r="A718" t="e">
            <v>#REF!</v>
          </cell>
          <cell r="B718" t="e">
            <v>#REF!</v>
          </cell>
          <cell r="C718" t="e">
            <v>#REF!</v>
          </cell>
          <cell r="D718" t="e">
            <v>#REF!</v>
          </cell>
          <cell r="E718" t="e">
            <v>#REF!</v>
          </cell>
        </row>
        <row r="719">
          <cell r="A719" t="e">
            <v>#REF!</v>
          </cell>
          <cell r="B719" t="e">
            <v>#REF!</v>
          </cell>
          <cell r="C719" t="e">
            <v>#REF!</v>
          </cell>
          <cell r="D719" t="e">
            <v>#REF!</v>
          </cell>
          <cell r="E719" t="e">
            <v>#REF!</v>
          </cell>
        </row>
        <row r="720">
          <cell r="A720" t="e">
            <v>#REF!</v>
          </cell>
          <cell r="B720" t="e">
            <v>#REF!</v>
          </cell>
          <cell r="C720" t="e">
            <v>#REF!</v>
          </cell>
          <cell r="D720" t="e">
            <v>#REF!</v>
          </cell>
          <cell r="E720" t="e">
            <v>#REF!</v>
          </cell>
        </row>
        <row r="721">
          <cell r="A721" t="e">
            <v>#REF!</v>
          </cell>
          <cell r="B721" t="e">
            <v>#REF!</v>
          </cell>
          <cell r="C721" t="e">
            <v>#REF!</v>
          </cell>
          <cell r="D721" t="e">
            <v>#REF!</v>
          </cell>
          <cell r="E721" t="e">
            <v>#REF!</v>
          </cell>
        </row>
        <row r="722">
          <cell r="A722" t="e">
            <v>#REF!</v>
          </cell>
          <cell r="B722" t="e">
            <v>#REF!</v>
          </cell>
          <cell r="C722" t="e">
            <v>#REF!</v>
          </cell>
          <cell r="D722" t="e">
            <v>#REF!</v>
          </cell>
          <cell r="E722" t="e">
            <v>#REF!</v>
          </cell>
        </row>
        <row r="723">
          <cell r="A723" t="e">
            <v>#REF!</v>
          </cell>
          <cell r="B723" t="e">
            <v>#REF!</v>
          </cell>
          <cell r="C723" t="e">
            <v>#REF!</v>
          </cell>
          <cell r="D723" t="e">
            <v>#REF!</v>
          </cell>
          <cell r="E723" t="e">
            <v>#REF!</v>
          </cell>
        </row>
        <row r="724">
          <cell r="A724" t="e">
            <v>#REF!</v>
          </cell>
          <cell r="B724" t="e">
            <v>#REF!</v>
          </cell>
          <cell r="C724" t="e">
            <v>#REF!</v>
          </cell>
          <cell r="D724" t="e">
            <v>#REF!</v>
          </cell>
          <cell r="E724" t="e">
            <v>#REF!</v>
          </cell>
        </row>
        <row r="725">
          <cell r="A725" t="e">
            <v>#REF!</v>
          </cell>
          <cell r="B725" t="e">
            <v>#REF!</v>
          </cell>
          <cell r="C725" t="e">
            <v>#REF!</v>
          </cell>
          <cell r="D725" t="e">
            <v>#REF!</v>
          </cell>
          <cell r="E725" t="e">
            <v>#REF!</v>
          </cell>
        </row>
        <row r="726">
          <cell r="A726" t="e">
            <v>#REF!</v>
          </cell>
          <cell r="B726" t="e">
            <v>#REF!</v>
          </cell>
          <cell r="C726" t="e">
            <v>#REF!</v>
          </cell>
          <cell r="D726" t="e">
            <v>#REF!</v>
          </cell>
          <cell r="E726" t="e">
            <v>#REF!</v>
          </cell>
        </row>
        <row r="727">
          <cell r="A727" t="e">
            <v>#REF!</v>
          </cell>
          <cell r="B727" t="e">
            <v>#REF!</v>
          </cell>
          <cell r="C727" t="e">
            <v>#REF!</v>
          </cell>
          <cell r="D727" t="e">
            <v>#REF!</v>
          </cell>
          <cell r="E727" t="e">
            <v>#REF!</v>
          </cell>
        </row>
        <row r="728">
          <cell r="A728" t="e">
            <v>#REF!</v>
          </cell>
          <cell r="B728" t="e">
            <v>#REF!</v>
          </cell>
          <cell r="C728" t="e">
            <v>#REF!</v>
          </cell>
          <cell r="D728" t="e">
            <v>#REF!</v>
          </cell>
          <cell r="E728" t="e">
            <v>#REF!</v>
          </cell>
        </row>
        <row r="729">
          <cell r="A729" t="e">
            <v>#REF!</v>
          </cell>
          <cell r="B729" t="e">
            <v>#REF!</v>
          </cell>
          <cell r="C729" t="e">
            <v>#REF!</v>
          </cell>
          <cell r="D729" t="e">
            <v>#REF!</v>
          </cell>
          <cell r="E729" t="e">
            <v>#REF!</v>
          </cell>
        </row>
        <row r="730">
          <cell r="A730" t="e">
            <v>#REF!</v>
          </cell>
          <cell r="B730" t="e">
            <v>#REF!</v>
          </cell>
          <cell r="C730" t="e">
            <v>#REF!</v>
          </cell>
          <cell r="D730" t="e">
            <v>#REF!</v>
          </cell>
          <cell r="E730" t="e">
            <v>#REF!</v>
          </cell>
        </row>
        <row r="731">
          <cell r="A731" t="e">
            <v>#REF!</v>
          </cell>
          <cell r="B731" t="e">
            <v>#REF!</v>
          </cell>
          <cell r="C731" t="e">
            <v>#REF!</v>
          </cell>
          <cell r="D731" t="e">
            <v>#REF!</v>
          </cell>
          <cell r="E731" t="e">
            <v>#REF!</v>
          </cell>
        </row>
        <row r="732">
          <cell r="A732" t="e">
            <v>#REF!</v>
          </cell>
          <cell r="B732" t="e">
            <v>#REF!</v>
          </cell>
          <cell r="C732" t="e">
            <v>#REF!</v>
          </cell>
          <cell r="D732" t="e">
            <v>#REF!</v>
          </cell>
          <cell r="E732" t="e">
            <v>#REF!</v>
          </cell>
        </row>
        <row r="733">
          <cell r="A733" t="e">
            <v>#REF!</v>
          </cell>
          <cell r="B733" t="e">
            <v>#REF!</v>
          </cell>
          <cell r="C733" t="e">
            <v>#REF!</v>
          </cell>
          <cell r="D733" t="e">
            <v>#REF!</v>
          </cell>
          <cell r="E733" t="e">
            <v>#REF!</v>
          </cell>
        </row>
        <row r="734">
          <cell r="A734" t="e">
            <v>#REF!</v>
          </cell>
          <cell r="B734" t="e">
            <v>#REF!</v>
          </cell>
          <cell r="C734" t="e">
            <v>#REF!</v>
          </cell>
          <cell r="D734" t="e">
            <v>#REF!</v>
          </cell>
          <cell r="E734" t="e">
            <v>#REF!</v>
          </cell>
        </row>
        <row r="735">
          <cell r="A735" t="e">
            <v>#REF!</v>
          </cell>
          <cell r="B735" t="e">
            <v>#REF!</v>
          </cell>
          <cell r="C735" t="e">
            <v>#REF!</v>
          </cell>
          <cell r="D735" t="e">
            <v>#REF!</v>
          </cell>
          <cell r="E735" t="e">
            <v>#REF!</v>
          </cell>
        </row>
        <row r="736">
          <cell r="A736" t="e">
            <v>#REF!</v>
          </cell>
          <cell r="B736" t="e">
            <v>#REF!</v>
          </cell>
          <cell r="C736" t="e">
            <v>#REF!</v>
          </cell>
          <cell r="D736" t="e">
            <v>#REF!</v>
          </cell>
          <cell r="E736" t="e">
            <v>#REF!</v>
          </cell>
        </row>
        <row r="737">
          <cell r="A737" t="e">
            <v>#REF!</v>
          </cell>
          <cell r="B737" t="e">
            <v>#REF!</v>
          </cell>
          <cell r="C737" t="e">
            <v>#REF!</v>
          </cell>
          <cell r="D737" t="e">
            <v>#REF!</v>
          </cell>
          <cell r="E737" t="e">
            <v>#REF!</v>
          </cell>
        </row>
        <row r="738">
          <cell r="A738" t="e">
            <v>#REF!</v>
          </cell>
          <cell r="B738" t="e">
            <v>#REF!</v>
          </cell>
          <cell r="C738" t="e">
            <v>#REF!</v>
          </cell>
          <cell r="D738" t="e">
            <v>#REF!</v>
          </cell>
          <cell r="E738" t="e">
            <v>#REF!</v>
          </cell>
        </row>
        <row r="739">
          <cell r="A739" t="e">
            <v>#REF!</v>
          </cell>
          <cell r="B739" t="e">
            <v>#REF!</v>
          </cell>
          <cell r="C739" t="e">
            <v>#REF!</v>
          </cell>
          <cell r="D739" t="e">
            <v>#REF!</v>
          </cell>
          <cell r="E739" t="e">
            <v>#REF!</v>
          </cell>
        </row>
        <row r="740">
          <cell r="A740" t="e">
            <v>#REF!</v>
          </cell>
          <cell r="B740" t="e">
            <v>#REF!</v>
          </cell>
          <cell r="C740" t="e">
            <v>#REF!</v>
          </cell>
          <cell r="D740" t="e">
            <v>#REF!</v>
          </cell>
          <cell r="E740" t="e">
            <v>#REF!</v>
          </cell>
        </row>
        <row r="741">
          <cell r="A741" t="e">
            <v>#REF!</v>
          </cell>
          <cell r="B741" t="e">
            <v>#REF!</v>
          </cell>
          <cell r="C741" t="e">
            <v>#REF!</v>
          </cell>
          <cell r="D741" t="e">
            <v>#REF!</v>
          </cell>
          <cell r="E741" t="e">
            <v>#REF!</v>
          </cell>
        </row>
        <row r="742">
          <cell r="A742" t="e">
            <v>#REF!</v>
          </cell>
          <cell r="B742" t="e">
            <v>#REF!</v>
          </cell>
          <cell r="C742" t="e">
            <v>#REF!</v>
          </cell>
          <cell r="D742" t="e">
            <v>#REF!</v>
          </cell>
          <cell r="E742" t="e">
            <v>#REF!</v>
          </cell>
        </row>
        <row r="743">
          <cell r="A743" t="e">
            <v>#REF!</v>
          </cell>
          <cell r="B743" t="e">
            <v>#REF!</v>
          </cell>
          <cell r="C743" t="e">
            <v>#REF!</v>
          </cell>
          <cell r="D743" t="e">
            <v>#REF!</v>
          </cell>
          <cell r="E743" t="e">
            <v>#REF!</v>
          </cell>
        </row>
        <row r="744">
          <cell r="A744" t="e">
            <v>#REF!</v>
          </cell>
          <cell r="B744" t="e">
            <v>#REF!</v>
          </cell>
          <cell r="C744" t="e">
            <v>#REF!</v>
          </cell>
          <cell r="D744" t="e">
            <v>#REF!</v>
          </cell>
          <cell r="E744" t="e">
            <v>#REF!</v>
          </cell>
        </row>
        <row r="745">
          <cell r="A745" t="e">
            <v>#REF!</v>
          </cell>
          <cell r="B745" t="e">
            <v>#REF!</v>
          </cell>
          <cell r="C745" t="e">
            <v>#REF!</v>
          </cell>
          <cell r="D745" t="e">
            <v>#REF!</v>
          </cell>
          <cell r="E745" t="e">
            <v>#REF!</v>
          </cell>
        </row>
        <row r="746">
          <cell r="A746" t="e">
            <v>#REF!</v>
          </cell>
          <cell r="B746" t="e">
            <v>#REF!</v>
          </cell>
          <cell r="C746" t="e">
            <v>#REF!</v>
          </cell>
          <cell r="D746" t="e">
            <v>#REF!</v>
          </cell>
          <cell r="E746" t="e">
            <v>#REF!</v>
          </cell>
        </row>
        <row r="747">
          <cell r="A747" t="e">
            <v>#REF!</v>
          </cell>
          <cell r="B747" t="e">
            <v>#REF!</v>
          </cell>
          <cell r="C747" t="e">
            <v>#REF!</v>
          </cell>
          <cell r="D747" t="e">
            <v>#REF!</v>
          </cell>
          <cell r="E747" t="e">
            <v>#REF!</v>
          </cell>
        </row>
        <row r="748">
          <cell r="A748" t="e">
            <v>#REF!</v>
          </cell>
          <cell r="B748" t="e">
            <v>#REF!</v>
          </cell>
          <cell r="C748" t="e">
            <v>#REF!</v>
          </cell>
          <cell r="D748" t="e">
            <v>#REF!</v>
          </cell>
          <cell r="E748" t="e">
            <v>#REF!</v>
          </cell>
        </row>
        <row r="749">
          <cell r="A749" t="e">
            <v>#REF!</v>
          </cell>
          <cell r="B749" t="e">
            <v>#REF!</v>
          </cell>
          <cell r="C749" t="e">
            <v>#REF!</v>
          </cell>
          <cell r="D749" t="e">
            <v>#REF!</v>
          </cell>
          <cell r="E749" t="e">
            <v>#REF!</v>
          </cell>
        </row>
        <row r="750">
          <cell r="A750" t="e">
            <v>#REF!</v>
          </cell>
          <cell r="B750" t="e">
            <v>#REF!</v>
          </cell>
          <cell r="C750" t="e">
            <v>#REF!</v>
          </cell>
          <cell r="D750" t="e">
            <v>#REF!</v>
          </cell>
          <cell r="E750" t="e">
            <v>#REF!</v>
          </cell>
        </row>
        <row r="751">
          <cell r="A751" t="e">
            <v>#REF!</v>
          </cell>
          <cell r="B751" t="e">
            <v>#REF!</v>
          </cell>
          <cell r="C751" t="e">
            <v>#REF!</v>
          </cell>
          <cell r="D751" t="e">
            <v>#REF!</v>
          </cell>
          <cell r="E751" t="e">
            <v>#REF!</v>
          </cell>
        </row>
        <row r="752">
          <cell r="A752" t="e">
            <v>#REF!</v>
          </cell>
          <cell r="B752" t="e">
            <v>#REF!</v>
          </cell>
          <cell r="C752" t="e">
            <v>#REF!</v>
          </cell>
          <cell r="D752" t="e">
            <v>#REF!</v>
          </cell>
          <cell r="E752" t="e">
            <v>#REF!</v>
          </cell>
        </row>
        <row r="753">
          <cell r="A753" t="e">
            <v>#REF!</v>
          </cell>
          <cell r="B753" t="e">
            <v>#REF!</v>
          </cell>
          <cell r="C753" t="e">
            <v>#REF!</v>
          </cell>
          <cell r="D753" t="e">
            <v>#REF!</v>
          </cell>
          <cell r="E753" t="e">
            <v>#REF!</v>
          </cell>
        </row>
        <row r="754">
          <cell r="A754" t="e">
            <v>#REF!</v>
          </cell>
          <cell r="B754" t="e">
            <v>#REF!</v>
          </cell>
          <cell r="C754" t="e">
            <v>#REF!</v>
          </cell>
          <cell r="D754" t="e">
            <v>#REF!</v>
          </cell>
          <cell r="E754" t="e">
            <v>#REF!</v>
          </cell>
        </row>
        <row r="755">
          <cell r="A755" t="e">
            <v>#REF!</v>
          </cell>
          <cell r="B755" t="e">
            <v>#REF!</v>
          </cell>
          <cell r="C755" t="e">
            <v>#REF!</v>
          </cell>
          <cell r="D755" t="e">
            <v>#REF!</v>
          </cell>
          <cell r="E755" t="e">
            <v>#REF!</v>
          </cell>
        </row>
        <row r="756">
          <cell r="A756" t="e">
            <v>#REF!</v>
          </cell>
          <cell r="B756" t="e">
            <v>#REF!</v>
          </cell>
          <cell r="C756" t="e">
            <v>#REF!</v>
          </cell>
          <cell r="D756" t="e">
            <v>#REF!</v>
          </cell>
          <cell r="E756" t="e">
            <v>#REF!</v>
          </cell>
        </row>
        <row r="757">
          <cell r="A757" t="e">
            <v>#REF!</v>
          </cell>
          <cell r="B757" t="e">
            <v>#REF!</v>
          </cell>
          <cell r="C757" t="e">
            <v>#REF!</v>
          </cell>
          <cell r="D757" t="e">
            <v>#REF!</v>
          </cell>
          <cell r="E757" t="e">
            <v>#REF!</v>
          </cell>
        </row>
        <row r="758">
          <cell r="A758" t="e">
            <v>#REF!</v>
          </cell>
          <cell r="B758" t="e">
            <v>#REF!</v>
          </cell>
          <cell r="C758" t="e">
            <v>#REF!</v>
          </cell>
          <cell r="D758" t="e">
            <v>#REF!</v>
          </cell>
          <cell r="E758" t="e">
            <v>#REF!</v>
          </cell>
        </row>
        <row r="759">
          <cell r="A759" t="e">
            <v>#REF!</v>
          </cell>
          <cell r="B759" t="e">
            <v>#REF!</v>
          </cell>
          <cell r="C759" t="e">
            <v>#REF!</v>
          </cell>
          <cell r="D759" t="e">
            <v>#REF!</v>
          </cell>
          <cell r="E759" t="e">
            <v>#REF!</v>
          </cell>
        </row>
        <row r="760">
          <cell r="A760" t="e">
            <v>#REF!</v>
          </cell>
          <cell r="B760" t="e">
            <v>#REF!</v>
          </cell>
          <cell r="C760" t="e">
            <v>#REF!</v>
          </cell>
          <cell r="D760" t="e">
            <v>#REF!</v>
          </cell>
          <cell r="E760" t="e">
            <v>#REF!</v>
          </cell>
        </row>
        <row r="761">
          <cell r="A761" t="e">
            <v>#REF!</v>
          </cell>
          <cell r="B761" t="e">
            <v>#REF!</v>
          </cell>
          <cell r="C761" t="e">
            <v>#REF!</v>
          </cell>
          <cell r="D761" t="e">
            <v>#REF!</v>
          </cell>
          <cell r="E761" t="e">
            <v>#REF!</v>
          </cell>
        </row>
        <row r="762">
          <cell r="A762" t="e">
            <v>#REF!</v>
          </cell>
          <cell r="B762" t="e">
            <v>#REF!</v>
          </cell>
          <cell r="C762" t="e">
            <v>#REF!</v>
          </cell>
          <cell r="D762" t="e">
            <v>#REF!</v>
          </cell>
          <cell r="E762" t="e">
            <v>#REF!</v>
          </cell>
        </row>
        <row r="763">
          <cell r="A763" t="e">
            <v>#REF!</v>
          </cell>
          <cell r="B763" t="e">
            <v>#REF!</v>
          </cell>
          <cell r="C763" t="e">
            <v>#REF!</v>
          </cell>
          <cell r="D763" t="e">
            <v>#REF!</v>
          </cell>
          <cell r="E763" t="e">
            <v>#REF!</v>
          </cell>
        </row>
        <row r="764">
          <cell r="A764" t="e">
            <v>#REF!</v>
          </cell>
          <cell r="B764" t="e">
            <v>#REF!</v>
          </cell>
          <cell r="C764" t="e">
            <v>#REF!</v>
          </cell>
          <cell r="D764" t="e">
            <v>#REF!</v>
          </cell>
          <cell r="E764" t="e">
            <v>#REF!</v>
          </cell>
        </row>
        <row r="765">
          <cell r="A765" t="e">
            <v>#REF!</v>
          </cell>
          <cell r="B765" t="e">
            <v>#REF!</v>
          </cell>
          <cell r="C765" t="e">
            <v>#REF!</v>
          </cell>
          <cell r="D765" t="e">
            <v>#REF!</v>
          </cell>
          <cell r="E765" t="e">
            <v>#REF!</v>
          </cell>
        </row>
        <row r="766">
          <cell r="A766" t="e">
            <v>#REF!</v>
          </cell>
          <cell r="B766" t="e">
            <v>#REF!</v>
          </cell>
          <cell r="C766" t="e">
            <v>#REF!</v>
          </cell>
          <cell r="D766" t="e">
            <v>#REF!</v>
          </cell>
          <cell r="E766" t="e">
            <v>#REF!</v>
          </cell>
        </row>
        <row r="767">
          <cell r="A767" t="e">
            <v>#REF!</v>
          </cell>
          <cell r="B767" t="e">
            <v>#REF!</v>
          </cell>
          <cell r="C767" t="e">
            <v>#REF!</v>
          </cell>
          <cell r="D767" t="e">
            <v>#REF!</v>
          </cell>
          <cell r="E767" t="e">
            <v>#REF!</v>
          </cell>
        </row>
        <row r="768">
          <cell r="A768" t="e">
            <v>#REF!</v>
          </cell>
          <cell r="B768" t="e">
            <v>#REF!</v>
          </cell>
          <cell r="C768" t="e">
            <v>#REF!</v>
          </cell>
          <cell r="D768" t="e">
            <v>#REF!</v>
          </cell>
          <cell r="E768" t="e">
            <v>#REF!</v>
          </cell>
        </row>
        <row r="769">
          <cell r="A769" t="e">
            <v>#REF!</v>
          </cell>
          <cell r="B769" t="e">
            <v>#REF!</v>
          </cell>
          <cell r="C769" t="e">
            <v>#REF!</v>
          </cell>
          <cell r="D769" t="e">
            <v>#REF!</v>
          </cell>
          <cell r="E769" t="e">
            <v>#REF!</v>
          </cell>
        </row>
        <row r="770">
          <cell r="A770" t="e">
            <v>#REF!</v>
          </cell>
          <cell r="B770" t="e">
            <v>#REF!</v>
          </cell>
          <cell r="C770" t="e">
            <v>#REF!</v>
          </cell>
          <cell r="D770" t="e">
            <v>#REF!</v>
          </cell>
          <cell r="E770" t="e">
            <v>#REF!</v>
          </cell>
        </row>
        <row r="771">
          <cell r="A771" t="e">
            <v>#REF!</v>
          </cell>
          <cell r="B771" t="e">
            <v>#REF!</v>
          </cell>
          <cell r="C771" t="e">
            <v>#REF!</v>
          </cell>
          <cell r="D771" t="e">
            <v>#REF!</v>
          </cell>
          <cell r="E771" t="e">
            <v>#REF!</v>
          </cell>
        </row>
        <row r="772">
          <cell r="A772" t="e">
            <v>#REF!</v>
          </cell>
          <cell r="B772" t="e">
            <v>#REF!</v>
          </cell>
          <cell r="C772" t="e">
            <v>#REF!</v>
          </cell>
          <cell r="D772" t="e">
            <v>#REF!</v>
          </cell>
          <cell r="E772" t="e">
            <v>#REF!</v>
          </cell>
        </row>
        <row r="773">
          <cell r="A773" t="e">
            <v>#REF!</v>
          </cell>
          <cell r="B773" t="e">
            <v>#REF!</v>
          </cell>
          <cell r="C773" t="e">
            <v>#REF!</v>
          </cell>
          <cell r="D773" t="e">
            <v>#REF!</v>
          </cell>
          <cell r="E773" t="e">
            <v>#REF!</v>
          </cell>
        </row>
        <row r="774">
          <cell r="A774" t="e">
            <v>#REF!</v>
          </cell>
          <cell r="B774" t="e">
            <v>#REF!</v>
          </cell>
          <cell r="C774" t="e">
            <v>#REF!</v>
          </cell>
          <cell r="D774" t="e">
            <v>#REF!</v>
          </cell>
          <cell r="E774" t="e">
            <v>#REF!</v>
          </cell>
        </row>
        <row r="775">
          <cell r="A775" t="e">
            <v>#REF!</v>
          </cell>
          <cell r="B775" t="e">
            <v>#REF!</v>
          </cell>
          <cell r="C775" t="e">
            <v>#REF!</v>
          </cell>
          <cell r="D775" t="e">
            <v>#REF!</v>
          </cell>
          <cell r="E775" t="e">
            <v>#REF!</v>
          </cell>
        </row>
        <row r="776">
          <cell r="A776" t="e">
            <v>#REF!</v>
          </cell>
          <cell r="B776" t="e">
            <v>#REF!</v>
          </cell>
          <cell r="C776" t="e">
            <v>#REF!</v>
          </cell>
          <cell r="D776" t="e">
            <v>#REF!</v>
          </cell>
          <cell r="E776" t="e">
            <v>#REF!</v>
          </cell>
        </row>
        <row r="777">
          <cell r="A777" t="e">
            <v>#REF!</v>
          </cell>
          <cell r="B777" t="e">
            <v>#REF!</v>
          </cell>
          <cell r="C777" t="e">
            <v>#REF!</v>
          </cell>
          <cell r="D777" t="e">
            <v>#REF!</v>
          </cell>
          <cell r="E777" t="e">
            <v>#REF!</v>
          </cell>
        </row>
        <row r="778">
          <cell r="A778" t="e">
            <v>#REF!</v>
          </cell>
          <cell r="B778" t="e">
            <v>#REF!</v>
          </cell>
          <cell r="C778" t="e">
            <v>#REF!</v>
          </cell>
          <cell r="D778" t="e">
            <v>#REF!</v>
          </cell>
          <cell r="E778" t="e">
            <v>#REF!</v>
          </cell>
        </row>
        <row r="779">
          <cell r="A779" t="e">
            <v>#REF!</v>
          </cell>
          <cell r="B779" t="e">
            <v>#REF!</v>
          </cell>
          <cell r="C779" t="e">
            <v>#REF!</v>
          </cell>
          <cell r="D779" t="e">
            <v>#REF!</v>
          </cell>
          <cell r="E779" t="e">
            <v>#REF!</v>
          </cell>
        </row>
        <row r="780">
          <cell r="A780" t="e">
            <v>#REF!</v>
          </cell>
          <cell r="B780" t="e">
            <v>#REF!</v>
          </cell>
          <cell r="C780" t="e">
            <v>#REF!</v>
          </cell>
          <cell r="D780" t="e">
            <v>#REF!</v>
          </cell>
          <cell r="E780" t="e">
            <v>#REF!</v>
          </cell>
        </row>
        <row r="781">
          <cell r="A781" t="e">
            <v>#REF!</v>
          </cell>
          <cell r="B781" t="e">
            <v>#REF!</v>
          </cell>
          <cell r="C781" t="e">
            <v>#REF!</v>
          </cell>
          <cell r="D781" t="e">
            <v>#REF!</v>
          </cell>
          <cell r="E781" t="e">
            <v>#REF!</v>
          </cell>
        </row>
        <row r="782">
          <cell r="A782" t="e">
            <v>#REF!</v>
          </cell>
          <cell r="B782" t="e">
            <v>#REF!</v>
          </cell>
          <cell r="C782" t="e">
            <v>#REF!</v>
          </cell>
          <cell r="D782" t="e">
            <v>#REF!</v>
          </cell>
          <cell r="E782" t="e">
            <v>#REF!</v>
          </cell>
        </row>
        <row r="783">
          <cell r="A783" t="e">
            <v>#REF!</v>
          </cell>
          <cell r="B783" t="e">
            <v>#REF!</v>
          </cell>
          <cell r="C783" t="e">
            <v>#REF!</v>
          </cell>
          <cell r="D783" t="e">
            <v>#REF!</v>
          </cell>
          <cell r="E783" t="e">
            <v>#REF!</v>
          </cell>
        </row>
        <row r="784">
          <cell r="A784" t="e">
            <v>#REF!</v>
          </cell>
          <cell r="B784" t="e">
            <v>#REF!</v>
          </cell>
          <cell r="C784" t="e">
            <v>#REF!</v>
          </cell>
          <cell r="D784" t="e">
            <v>#REF!</v>
          </cell>
          <cell r="E784" t="e">
            <v>#REF!</v>
          </cell>
        </row>
        <row r="785">
          <cell r="A785" t="e">
            <v>#REF!</v>
          </cell>
          <cell r="B785" t="e">
            <v>#REF!</v>
          </cell>
          <cell r="C785" t="e">
            <v>#REF!</v>
          </cell>
          <cell r="D785" t="e">
            <v>#REF!</v>
          </cell>
          <cell r="E785" t="e">
            <v>#REF!</v>
          </cell>
        </row>
        <row r="786">
          <cell r="A786" t="e">
            <v>#REF!</v>
          </cell>
          <cell r="B786" t="e">
            <v>#REF!</v>
          </cell>
          <cell r="C786" t="e">
            <v>#REF!</v>
          </cell>
          <cell r="D786" t="e">
            <v>#REF!</v>
          </cell>
          <cell r="E786" t="e">
            <v>#REF!</v>
          </cell>
        </row>
        <row r="787">
          <cell r="A787" t="e">
            <v>#REF!</v>
          </cell>
          <cell r="B787" t="e">
            <v>#REF!</v>
          </cell>
          <cell r="C787" t="e">
            <v>#REF!</v>
          </cell>
          <cell r="D787" t="e">
            <v>#REF!</v>
          </cell>
          <cell r="E787" t="e">
            <v>#REF!</v>
          </cell>
        </row>
        <row r="788">
          <cell r="A788" t="e">
            <v>#REF!</v>
          </cell>
          <cell r="B788" t="e">
            <v>#REF!</v>
          </cell>
          <cell r="C788" t="e">
            <v>#REF!</v>
          </cell>
          <cell r="D788" t="e">
            <v>#REF!</v>
          </cell>
          <cell r="E788" t="e">
            <v>#REF!</v>
          </cell>
        </row>
        <row r="789">
          <cell r="A789" t="e">
            <v>#REF!</v>
          </cell>
          <cell r="B789" t="e">
            <v>#REF!</v>
          </cell>
          <cell r="C789" t="e">
            <v>#REF!</v>
          </cell>
          <cell r="D789" t="e">
            <v>#REF!</v>
          </cell>
          <cell r="E789" t="e">
            <v>#REF!</v>
          </cell>
        </row>
        <row r="790">
          <cell r="A790" t="e">
            <v>#REF!</v>
          </cell>
          <cell r="B790" t="e">
            <v>#REF!</v>
          </cell>
          <cell r="C790" t="e">
            <v>#REF!</v>
          </cell>
          <cell r="D790" t="e">
            <v>#REF!</v>
          </cell>
          <cell r="E790" t="e">
            <v>#REF!</v>
          </cell>
        </row>
        <row r="791">
          <cell r="A791" t="e">
            <v>#REF!</v>
          </cell>
          <cell r="B791" t="e">
            <v>#REF!</v>
          </cell>
          <cell r="C791" t="e">
            <v>#REF!</v>
          </cell>
          <cell r="D791" t="e">
            <v>#REF!</v>
          </cell>
          <cell r="E791" t="e">
            <v>#REF!</v>
          </cell>
        </row>
        <row r="792">
          <cell r="A792" t="e">
            <v>#REF!</v>
          </cell>
          <cell r="B792" t="e">
            <v>#REF!</v>
          </cell>
          <cell r="C792" t="e">
            <v>#REF!</v>
          </cell>
          <cell r="D792" t="e">
            <v>#REF!</v>
          </cell>
          <cell r="E792" t="e">
            <v>#REF!</v>
          </cell>
        </row>
        <row r="793">
          <cell r="A793" t="e">
            <v>#REF!</v>
          </cell>
          <cell r="B793" t="e">
            <v>#REF!</v>
          </cell>
          <cell r="C793" t="e">
            <v>#REF!</v>
          </cell>
          <cell r="D793" t="e">
            <v>#REF!</v>
          </cell>
          <cell r="E793" t="e">
            <v>#REF!</v>
          </cell>
        </row>
        <row r="794">
          <cell r="A794" t="e">
            <v>#REF!</v>
          </cell>
          <cell r="B794" t="e">
            <v>#REF!</v>
          </cell>
          <cell r="C794" t="e">
            <v>#REF!</v>
          </cell>
          <cell r="D794" t="e">
            <v>#REF!</v>
          </cell>
          <cell r="E794" t="e">
            <v>#REF!</v>
          </cell>
        </row>
        <row r="795">
          <cell r="A795" t="e">
            <v>#REF!</v>
          </cell>
          <cell r="B795" t="e">
            <v>#REF!</v>
          </cell>
          <cell r="C795" t="e">
            <v>#REF!</v>
          </cell>
          <cell r="D795" t="e">
            <v>#REF!</v>
          </cell>
          <cell r="E795" t="e">
            <v>#REF!</v>
          </cell>
        </row>
        <row r="796">
          <cell r="A796" t="e">
            <v>#REF!</v>
          </cell>
          <cell r="B796" t="e">
            <v>#REF!</v>
          </cell>
          <cell r="C796" t="e">
            <v>#REF!</v>
          </cell>
          <cell r="D796" t="e">
            <v>#REF!</v>
          </cell>
          <cell r="E796" t="e">
            <v>#REF!</v>
          </cell>
        </row>
        <row r="797">
          <cell r="A797" t="e">
            <v>#REF!</v>
          </cell>
          <cell r="B797" t="e">
            <v>#REF!</v>
          </cell>
          <cell r="C797" t="e">
            <v>#REF!</v>
          </cell>
          <cell r="D797" t="e">
            <v>#REF!</v>
          </cell>
          <cell r="E797" t="e">
            <v>#REF!</v>
          </cell>
        </row>
        <row r="798">
          <cell r="A798" t="e">
            <v>#REF!</v>
          </cell>
          <cell r="B798" t="e">
            <v>#REF!</v>
          </cell>
          <cell r="C798" t="e">
            <v>#REF!</v>
          </cell>
          <cell r="D798" t="e">
            <v>#REF!</v>
          </cell>
          <cell r="E798" t="e">
            <v>#REF!</v>
          </cell>
        </row>
        <row r="799">
          <cell r="A799" t="e">
            <v>#REF!</v>
          </cell>
          <cell r="B799" t="e">
            <v>#REF!</v>
          </cell>
          <cell r="C799" t="e">
            <v>#REF!</v>
          </cell>
          <cell r="D799" t="e">
            <v>#REF!</v>
          </cell>
          <cell r="E799" t="e">
            <v>#REF!</v>
          </cell>
        </row>
        <row r="800">
          <cell r="A800" t="e">
            <v>#REF!</v>
          </cell>
          <cell r="B800" t="e">
            <v>#REF!</v>
          </cell>
          <cell r="C800" t="e">
            <v>#REF!</v>
          </cell>
          <cell r="D800" t="e">
            <v>#REF!</v>
          </cell>
          <cell r="E800" t="e">
            <v>#REF!</v>
          </cell>
        </row>
        <row r="801">
          <cell r="A801" t="e">
            <v>#REF!</v>
          </cell>
          <cell r="B801" t="e">
            <v>#REF!</v>
          </cell>
          <cell r="C801" t="e">
            <v>#REF!</v>
          </cell>
          <cell r="D801" t="e">
            <v>#REF!</v>
          </cell>
          <cell r="E801" t="e">
            <v>#REF!</v>
          </cell>
        </row>
        <row r="802">
          <cell r="A802" t="e">
            <v>#REF!</v>
          </cell>
          <cell r="B802" t="e">
            <v>#REF!</v>
          </cell>
          <cell r="C802" t="e">
            <v>#REF!</v>
          </cell>
          <cell r="D802" t="e">
            <v>#REF!</v>
          </cell>
          <cell r="E802" t="e">
            <v>#REF!</v>
          </cell>
        </row>
        <row r="803">
          <cell r="A803" t="e">
            <v>#REF!</v>
          </cell>
          <cell r="B803" t="e">
            <v>#REF!</v>
          </cell>
          <cell r="C803" t="e">
            <v>#REF!</v>
          </cell>
          <cell r="D803" t="e">
            <v>#REF!</v>
          </cell>
          <cell r="E803" t="e">
            <v>#REF!</v>
          </cell>
        </row>
        <row r="804">
          <cell r="A804" t="e">
            <v>#REF!</v>
          </cell>
          <cell r="B804" t="e">
            <v>#REF!</v>
          </cell>
          <cell r="C804" t="e">
            <v>#REF!</v>
          </cell>
          <cell r="D804" t="e">
            <v>#REF!</v>
          </cell>
          <cell r="E804" t="e">
            <v>#REF!</v>
          </cell>
        </row>
        <row r="805">
          <cell r="A805" t="e">
            <v>#REF!</v>
          </cell>
          <cell r="B805" t="e">
            <v>#REF!</v>
          </cell>
          <cell r="C805" t="e">
            <v>#REF!</v>
          </cell>
          <cell r="D805" t="e">
            <v>#REF!</v>
          </cell>
          <cell r="E805" t="e">
            <v>#REF!</v>
          </cell>
        </row>
        <row r="806">
          <cell r="A806" t="e">
            <v>#REF!</v>
          </cell>
          <cell r="B806" t="e">
            <v>#REF!</v>
          </cell>
          <cell r="C806" t="e">
            <v>#REF!</v>
          </cell>
          <cell r="D806" t="e">
            <v>#REF!</v>
          </cell>
          <cell r="E806" t="e">
            <v>#REF!</v>
          </cell>
        </row>
        <row r="807">
          <cell r="A807" t="e">
            <v>#REF!</v>
          </cell>
          <cell r="B807" t="e">
            <v>#REF!</v>
          </cell>
          <cell r="C807" t="e">
            <v>#REF!</v>
          </cell>
          <cell r="D807" t="e">
            <v>#REF!</v>
          </cell>
          <cell r="E807" t="e">
            <v>#REF!</v>
          </cell>
        </row>
        <row r="808">
          <cell r="A808" t="e">
            <v>#REF!</v>
          </cell>
          <cell r="B808" t="e">
            <v>#REF!</v>
          </cell>
          <cell r="C808" t="e">
            <v>#REF!</v>
          </cell>
          <cell r="D808" t="e">
            <v>#REF!</v>
          </cell>
          <cell r="E808" t="e">
            <v>#REF!</v>
          </cell>
        </row>
        <row r="809">
          <cell r="A809" t="e">
            <v>#REF!</v>
          </cell>
          <cell r="B809" t="e">
            <v>#REF!</v>
          </cell>
          <cell r="C809" t="e">
            <v>#REF!</v>
          </cell>
          <cell r="D809" t="e">
            <v>#REF!</v>
          </cell>
          <cell r="E809" t="e">
            <v>#REF!</v>
          </cell>
        </row>
        <row r="810">
          <cell r="A810" t="e">
            <v>#REF!</v>
          </cell>
          <cell r="B810" t="e">
            <v>#REF!</v>
          </cell>
          <cell r="C810" t="e">
            <v>#REF!</v>
          </cell>
          <cell r="D810" t="e">
            <v>#REF!</v>
          </cell>
          <cell r="E810" t="e">
            <v>#REF!</v>
          </cell>
        </row>
        <row r="811">
          <cell r="A811" t="e">
            <v>#REF!</v>
          </cell>
          <cell r="B811" t="e">
            <v>#REF!</v>
          </cell>
          <cell r="C811" t="e">
            <v>#REF!</v>
          </cell>
          <cell r="D811" t="e">
            <v>#REF!</v>
          </cell>
          <cell r="E811" t="e">
            <v>#REF!</v>
          </cell>
        </row>
        <row r="812">
          <cell r="A812" t="e">
            <v>#REF!</v>
          </cell>
          <cell r="B812" t="e">
            <v>#REF!</v>
          </cell>
          <cell r="C812" t="e">
            <v>#REF!</v>
          </cell>
          <cell r="D812" t="e">
            <v>#REF!</v>
          </cell>
          <cell r="E812" t="e">
            <v>#REF!</v>
          </cell>
        </row>
        <row r="813">
          <cell r="A813" t="e">
            <v>#REF!</v>
          </cell>
          <cell r="B813" t="e">
            <v>#REF!</v>
          </cell>
          <cell r="C813" t="e">
            <v>#REF!</v>
          </cell>
          <cell r="D813" t="e">
            <v>#REF!</v>
          </cell>
          <cell r="E813" t="e">
            <v>#REF!</v>
          </cell>
        </row>
        <row r="814">
          <cell r="A814" t="e">
            <v>#REF!</v>
          </cell>
          <cell r="B814" t="e">
            <v>#REF!</v>
          </cell>
          <cell r="C814" t="e">
            <v>#REF!</v>
          </cell>
          <cell r="D814" t="e">
            <v>#REF!</v>
          </cell>
          <cell r="E814" t="e">
            <v>#REF!</v>
          </cell>
        </row>
        <row r="815">
          <cell r="A815" t="e">
            <v>#REF!</v>
          </cell>
          <cell r="B815" t="e">
            <v>#REF!</v>
          </cell>
          <cell r="C815" t="e">
            <v>#REF!</v>
          </cell>
          <cell r="D815" t="e">
            <v>#REF!</v>
          </cell>
          <cell r="E815" t="e">
            <v>#REF!</v>
          </cell>
        </row>
        <row r="816">
          <cell r="A816" t="e">
            <v>#REF!</v>
          </cell>
          <cell r="B816" t="e">
            <v>#REF!</v>
          </cell>
          <cell r="C816" t="e">
            <v>#REF!</v>
          </cell>
          <cell r="D816" t="e">
            <v>#REF!</v>
          </cell>
          <cell r="E816" t="e">
            <v>#REF!</v>
          </cell>
        </row>
        <row r="817">
          <cell r="A817" t="e">
            <v>#REF!</v>
          </cell>
          <cell r="B817" t="e">
            <v>#REF!</v>
          </cell>
          <cell r="C817" t="e">
            <v>#REF!</v>
          </cell>
          <cell r="D817" t="e">
            <v>#REF!</v>
          </cell>
          <cell r="E817" t="e">
            <v>#REF!</v>
          </cell>
        </row>
        <row r="818">
          <cell r="A818" t="e">
            <v>#REF!</v>
          </cell>
          <cell r="B818" t="e">
            <v>#REF!</v>
          </cell>
          <cell r="C818" t="e">
            <v>#REF!</v>
          </cell>
          <cell r="D818" t="e">
            <v>#REF!</v>
          </cell>
          <cell r="E818" t="e">
            <v>#REF!</v>
          </cell>
        </row>
        <row r="819">
          <cell r="A819" t="e">
            <v>#REF!</v>
          </cell>
          <cell r="B819" t="e">
            <v>#REF!</v>
          </cell>
          <cell r="C819" t="e">
            <v>#REF!</v>
          </cell>
          <cell r="D819" t="e">
            <v>#REF!</v>
          </cell>
          <cell r="E819" t="e">
            <v>#REF!</v>
          </cell>
        </row>
        <row r="820">
          <cell r="A820" t="e">
            <v>#REF!</v>
          </cell>
          <cell r="B820" t="e">
            <v>#REF!</v>
          </cell>
          <cell r="C820" t="e">
            <v>#REF!</v>
          </cell>
          <cell r="D820" t="e">
            <v>#REF!</v>
          </cell>
          <cell r="E820" t="e">
            <v>#REF!</v>
          </cell>
        </row>
        <row r="821">
          <cell r="A821" t="e">
            <v>#REF!</v>
          </cell>
          <cell r="B821" t="e">
            <v>#REF!</v>
          </cell>
          <cell r="C821" t="e">
            <v>#REF!</v>
          </cell>
          <cell r="D821" t="e">
            <v>#REF!</v>
          </cell>
          <cell r="E821" t="e">
            <v>#REF!</v>
          </cell>
        </row>
        <row r="822">
          <cell r="A822" t="e">
            <v>#REF!</v>
          </cell>
          <cell r="B822" t="e">
            <v>#REF!</v>
          </cell>
          <cell r="C822" t="e">
            <v>#REF!</v>
          </cell>
          <cell r="D822" t="e">
            <v>#REF!</v>
          </cell>
          <cell r="E822" t="e">
            <v>#REF!</v>
          </cell>
        </row>
        <row r="823">
          <cell r="A823" t="e">
            <v>#REF!</v>
          </cell>
          <cell r="B823" t="e">
            <v>#REF!</v>
          </cell>
          <cell r="C823" t="e">
            <v>#REF!</v>
          </cell>
          <cell r="D823" t="e">
            <v>#REF!</v>
          </cell>
          <cell r="E823" t="e">
            <v>#REF!</v>
          </cell>
        </row>
        <row r="824">
          <cell r="A824" t="e">
            <v>#REF!</v>
          </cell>
          <cell r="B824" t="e">
            <v>#REF!</v>
          </cell>
          <cell r="C824" t="e">
            <v>#REF!</v>
          </cell>
          <cell r="D824" t="e">
            <v>#REF!</v>
          </cell>
          <cell r="E824" t="e">
            <v>#REF!</v>
          </cell>
        </row>
        <row r="825">
          <cell r="A825" t="e">
            <v>#REF!</v>
          </cell>
          <cell r="B825" t="e">
            <v>#REF!</v>
          </cell>
          <cell r="C825" t="e">
            <v>#REF!</v>
          </cell>
          <cell r="D825" t="e">
            <v>#REF!</v>
          </cell>
          <cell r="E825" t="e">
            <v>#REF!</v>
          </cell>
        </row>
        <row r="826">
          <cell r="A826" t="e">
            <v>#REF!</v>
          </cell>
          <cell r="B826" t="e">
            <v>#REF!</v>
          </cell>
          <cell r="C826" t="e">
            <v>#REF!</v>
          </cell>
          <cell r="D826" t="e">
            <v>#REF!</v>
          </cell>
          <cell r="E826" t="e">
            <v>#REF!</v>
          </cell>
        </row>
        <row r="827">
          <cell r="A827" t="e">
            <v>#REF!</v>
          </cell>
          <cell r="B827" t="e">
            <v>#REF!</v>
          </cell>
          <cell r="C827" t="e">
            <v>#REF!</v>
          </cell>
          <cell r="D827" t="e">
            <v>#REF!</v>
          </cell>
          <cell r="E827" t="e">
            <v>#REF!</v>
          </cell>
        </row>
        <row r="828">
          <cell r="A828" t="e">
            <v>#REF!</v>
          </cell>
          <cell r="B828" t="e">
            <v>#REF!</v>
          </cell>
          <cell r="C828" t="e">
            <v>#REF!</v>
          </cell>
          <cell r="D828" t="e">
            <v>#REF!</v>
          </cell>
          <cell r="E828" t="e">
            <v>#REF!</v>
          </cell>
        </row>
        <row r="829">
          <cell r="A829" t="e">
            <v>#REF!</v>
          </cell>
          <cell r="B829" t="e">
            <v>#REF!</v>
          </cell>
          <cell r="C829" t="e">
            <v>#REF!</v>
          </cell>
          <cell r="D829" t="e">
            <v>#REF!</v>
          </cell>
          <cell r="E829" t="e">
            <v>#REF!</v>
          </cell>
        </row>
        <row r="830">
          <cell r="A830" t="e">
            <v>#REF!</v>
          </cell>
          <cell r="B830" t="e">
            <v>#REF!</v>
          </cell>
          <cell r="C830" t="e">
            <v>#REF!</v>
          </cell>
          <cell r="D830" t="e">
            <v>#REF!</v>
          </cell>
          <cell r="E830" t="e">
            <v>#REF!</v>
          </cell>
        </row>
        <row r="831">
          <cell r="A831" t="e">
            <v>#REF!</v>
          </cell>
          <cell r="B831" t="e">
            <v>#REF!</v>
          </cell>
          <cell r="C831" t="e">
            <v>#REF!</v>
          </cell>
          <cell r="D831" t="e">
            <v>#REF!</v>
          </cell>
          <cell r="E831" t="e">
            <v>#REF!</v>
          </cell>
        </row>
        <row r="832">
          <cell r="A832" t="e">
            <v>#REF!</v>
          </cell>
          <cell r="B832" t="e">
            <v>#REF!</v>
          </cell>
          <cell r="C832" t="e">
            <v>#REF!</v>
          </cell>
          <cell r="D832" t="e">
            <v>#REF!</v>
          </cell>
          <cell r="E832" t="e">
            <v>#REF!</v>
          </cell>
        </row>
        <row r="833">
          <cell r="A833" t="e">
            <v>#REF!</v>
          </cell>
          <cell r="B833" t="e">
            <v>#REF!</v>
          </cell>
          <cell r="C833" t="e">
            <v>#REF!</v>
          </cell>
          <cell r="D833" t="e">
            <v>#REF!</v>
          </cell>
          <cell r="E833" t="e">
            <v>#REF!</v>
          </cell>
        </row>
        <row r="834">
          <cell r="A834" t="e">
            <v>#REF!</v>
          </cell>
          <cell r="B834" t="e">
            <v>#REF!</v>
          </cell>
          <cell r="C834" t="e">
            <v>#REF!</v>
          </cell>
          <cell r="D834" t="e">
            <v>#REF!</v>
          </cell>
          <cell r="E834" t="e">
            <v>#REF!</v>
          </cell>
        </row>
        <row r="835">
          <cell r="A835" t="e">
            <v>#REF!</v>
          </cell>
          <cell r="B835" t="e">
            <v>#REF!</v>
          </cell>
          <cell r="C835" t="e">
            <v>#REF!</v>
          </cell>
          <cell r="D835" t="e">
            <v>#REF!</v>
          </cell>
          <cell r="E835" t="e">
            <v>#REF!</v>
          </cell>
        </row>
        <row r="836">
          <cell r="A836" t="e">
            <v>#REF!</v>
          </cell>
          <cell r="B836" t="e">
            <v>#REF!</v>
          </cell>
          <cell r="C836" t="e">
            <v>#REF!</v>
          </cell>
          <cell r="D836" t="e">
            <v>#REF!</v>
          </cell>
          <cell r="E836" t="e">
            <v>#REF!</v>
          </cell>
        </row>
        <row r="837">
          <cell r="A837" t="e">
            <v>#REF!</v>
          </cell>
          <cell r="B837" t="e">
            <v>#REF!</v>
          </cell>
          <cell r="C837" t="e">
            <v>#REF!</v>
          </cell>
          <cell r="D837" t="e">
            <v>#REF!</v>
          </cell>
          <cell r="E837" t="e">
            <v>#REF!</v>
          </cell>
        </row>
        <row r="838">
          <cell r="A838" t="e">
            <v>#REF!</v>
          </cell>
          <cell r="B838" t="e">
            <v>#REF!</v>
          </cell>
          <cell r="C838" t="e">
            <v>#REF!</v>
          </cell>
          <cell r="D838" t="e">
            <v>#REF!</v>
          </cell>
          <cell r="E838" t="e">
            <v>#REF!</v>
          </cell>
        </row>
        <row r="839">
          <cell r="A839" t="e">
            <v>#REF!</v>
          </cell>
          <cell r="B839" t="e">
            <v>#REF!</v>
          </cell>
          <cell r="C839" t="e">
            <v>#REF!</v>
          </cell>
          <cell r="D839" t="e">
            <v>#REF!</v>
          </cell>
          <cell r="E839" t="e">
            <v>#REF!</v>
          </cell>
        </row>
        <row r="840">
          <cell r="A840" t="e">
            <v>#REF!</v>
          </cell>
          <cell r="B840" t="e">
            <v>#REF!</v>
          </cell>
          <cell r="C840" t="e">
            <v>#REF!</v>
          </cell>
          <cell r="D840" t="e">
            <v>#REF!</v>
          </cell>
          <cell r="E840" t="e">
            <v>#REF!</v>
          </cell>
        </row>
        <row r="841">
          <cell r="A841" t="e">
            <v>#REF!</v>
          </cell>
          <cell r="B841" t="e">
            <v>#REF!</v>
          </cell>
          <cell r="C841" t="e">
            <v>#REF!</v>
          </cell>
          <cell r="D841" t="e">
            <v>#REF!</v>
          </cell>
          <cell r="E841" t="e">
            <v>#REF!</v>
          </cell>
        </row>
        <row r="842">
          <cell r="A842" t="e">
            <v>#REF!</v>
          </cell>
          <cell r="B842" t="e">
            <v>#REF!</v>
          </cell>
          <cell r="C842" t="e">
            <v>#REF!</v>
          </cell>
          <cell r="D842" t="e">
            <v>#REF!</v>
          </cell>
          <cell r="E842" t="e">
            <v>#REF!</v>
          </cell>
        </row>
        <row r="843">
          <cell r="A843" t="e">
            <v>#REF!</v>
          </cell>
          <cell r="B843" t="e">
            <v>#REF!</v>
          </cell>
          <cell r="C843" t="e">
            <v>#REF!</v>
          </cell>
          <cell r="D843" t="e">
            <v>#REF!</v>
          </cell>
          <cell r="E843" t="e">
            <v>#REF!</v>
          </cell>
        </row>
        <row r="844">
          <cell r="A844" t="e">
            <v>#REF!</v>
          </cell>
          <cell r="B844" t="e">
            <v>#REF!</v>
          </cell>
          <cell r="C844" t="e">
            <v>#REF!</v>
          </cell>
          <cell r="D844" t="e">
            <v>#REF!</v>
          </cell>
          <cell r="E844" t="e">
            <v>#REF!</v>
          </cell>
        </row>
        <row r="845">
          <cell r="A845" t="e">
            <v>#REF!</v>
          </cell>
          <cell r="B845" t="e">
            <v>#REF!</v>
          </cell>
          <cell r="C845" t="e">
            <v>#REF!</v>
          </cell>
          <cell r="D845" t="e">
            <v>#REF!</v>
          </cell>
          <cell r="E845" t="e">
            <v>#REF!</v>
          </cell>
        </row>
        <row r="846">
          <cell r="A846" t="e">
            <v>#REF!</v>
          </cell>
          <cell r="B846" t="e">
            <v>#REF!</v>
          </cell>
          <cell r="C846" t="e">
            <v>#REF!</v>
          </cell>
          <cell r="D846" t="e">
            <v>#REF!</v>
          </cell>
          <cell r="E846" t="e">
            <v>#REF!</v>
          </cell>
        </row>
        <row r="847">
          <cell r="A847" t="e">
            <v>#REF!</v>
          </cell>
          <cell r="B847" t="e">
            <v>#REF!</v>
          </cell>
          <cell r="C847" t="e">
            <v>#REF!</v>
          </cell>
          <cell r="D847" t="e">
            <v>#REF!</v>
          </cell>
          <cell r="E847" t="e">
            <v>#REF!</v>
          </cell>
        </row>
        <row r="848">
          <cell r="A848" t="e">
            <v>#REF!</v>
          </cell>
          <cell r="B848" t="e">
            <v>#REF!</v>
          </cell>
          <cell r="C848" t="e">
            <v>#REF!</v>
          </cell>
          <cell r="D848" t="e">
            <v>#REF!</v>
          </cell>
          <cell r="E848" t="e">
            <v>#REF!</v>
          </cell>
        </row>
        <row r="849">
          <cell r="A849" t="e">
            <v>#REF!</v>
          </cell>
          <cell r="B849" t="e">
            <v>#REF!</v>
          </cell>
          <cell r="C849" t="e">
            <v>#REF!</v>
          </cell>
          <cell r="D849" t="e">
            <v>#REF!</v>
          </cell>
          <cell r="E849" t="e">
            <v>#REF!</v>
          </cell>
        </row>
        <row r="850">
          <cell r="A850" t="e">
            <v>#REF!</v>
          </cell>
          <cell r="B850" t="e">
            <v>#REF!</v>
          </cell>
          <cell r="C850" t="e">
            <v>#REF!</v>
          </cell>
          <cell r="D850" t="e">
            <v>#REF!</v>
          </cell>
          <cell r="E850" t="e">
            <v>#REF!</v>
          </cell>
        </row>
        <row r="851">
          <cell r="A851" t="e">
            <v>#REF!</v>
          </cell>
          <cell r="B851" t="e">
            <v>#REF!</v>
          </cell>
          <cell r="C851" t="e">
            <v>#REF!</v>
          </cell>
          <cell r="D851" t="e">
            <v>#REF!</v>
          </cell>
          <cell r="E851" t="e">
            <v>#REF!</v>
          </cell>
        </row>
        <row r="852">
          <cell r="A852" t="e">
            <v>#REF!</v>
          </cell>
          <cell r="B852" t="e">
            <v>#REF!</v>
          </cell>
          <cell r="C852" t="e">
            <v>#REF!</v>
          </cell>
          <cell r="D852" t="e">
            <v>#REF!</v>
          </cell>
          <cell r="E852" t="e">
            <v>#REF!</v>
          </cell>
        </row>
        <row r="853">
          <cell r="A853" t="e">
            <v>#REF!</v>
          </cell>
          <cell r="B853" t="e">
            <v>#REF!</v>
          </cell>
          <cell r="C853" t="e">
            <v>#REF!</v>
          </cell>
          <cell r="D853" t="e">
            <v>#REF!</v>
          </cell>
          <cell r="E853" t="e">
            <v>#REF!</v>
          </cell>
        </row>
        <row r="854">
          <cell r="A854" t="e">
            <v>#REF!</v>
          </cell>
          <cell r="B854" t="e">
            <v>#REF!</v>
          </cell>
          <cell r="C854" t="e">
            <v>#REF!</v>
          </cell>
          <cell r="D854" t="e">
            <v>#REF!</v>
          </cell>
          <cell r="E854" t="e">
            <v>#REF!</v>
          </cell>
        </row>
        <row r="855">
          <cell r="A855" t="e">
            <v>#REF!</v>
          </cell>
          <cell r="B855" t="e">
            <v>#REF!</v>
          </cell>
          <cell r="C855" t="e">
            <v>#REF!</v>
          </cell>
          <cell r="D855" t="e">
            <v>#REF!</v>
          </cell>
          <cell r="E855" t="e">
            <v>#REF!</v>
          </cell>
        </row>
        <row r="856">
          <cell r="A856" t="e">
            <v>#REF!</v>
          </cell>
          <cell r="B856" t="e">
            <v>#REF!</v>
          </cell>
          <cell r="C856" t="e">
            <v>#REF!</v>
          </cell>
          <cell r="D856" t="e">
            <v>#REF!</v>
          </cell>
          <cell r="E856" t="e">
            <v>#REF!</v>
          </cell>
        </row>
        <row r="857">
          <cell r="A857" t="e">
            <v>#REF!</v>
          </cell>
          <cell r="B857" t="e">
            <v>#REF!</v>
          </cell>
          <cell r="C857" t="e">
            <v>#REF!</v>
          </cell>
          <cell r="D857" t="e">
            <v>#REF!</v>
          </cell>
          <cell r="E857" t="e">
            <v>#REF!</v>
          </cell>
        </row>
        <row r="858">
          <cell r="A858" t="e">
            <v>#REF!</v>
          </cell>
          <cell r="B858" t="e">
            <v>#REF!</v>
          </cell>
          <cell r="C858" t="e">
            <v>#REF!</v>
          </cell>
          <cell r="D858" t="e">
            <v>#REF!</v>
          </cell>
          <cell r="E858" t="e">
            <v>#REF!</v>
          </cell>
        </row>
        <row r="859">
          <cell r="A859" t="e">
            <v>#REF!</v>
          </cell>
          <cell r="B859" t="e">
            <v>#REF!</v>
          </cell>
          <cell r="C859" t="e">
            <v>#REF!</v>
          </cell>
          <cell r="D859" t="e">
            <v>#REF!</v>
          </cell>
          <cell r="E859" t="e">
            <v>#REF!</v>
          </cell>
        </row>
        <row r="860">
          <cell r="A860" t="e">
            <v>#REF!</v>
          </cell>
          <cell r="B860" t="e">
            <v>#REF!</v>
          </cell>
          <cell r="C860" t="e">
            <v>#REF!</v>
          </cell>
          <cell r="D860" t="e">
            <v>#REF!</v>
          </cell>
          <cell r="E860" t="e">
            <v>#REF!</v>
          </cell>
        </row>
        <row r="861">
          <cell r="A861" t="e">
            <v>#REF!</v>
          </cell>
          <cell r="B861" t="e">
            <v>#REF!</v>
          </cell>
          <cell r="C861" t="e">
            <v>#REF!</v>
          </cell>
          <cell r="D861" t="e">
            <v>#REF!</v>
          </cell>
          <cell r="E861" t="e">
            <v>#REF!</v>
          </cell>
        </row>
        <row r="862">
          <cell r="A862" t="e">
            <v>#REF!</v>
          </cell>
          <cell r="B862" t="e">
            <v>#REF!</v>
          </cell>
          <cell r="C862" t="e">
            <v>#REF!</v>
          </cell>
          <cell r="D862" t="e">
            <v>#REF!</v>
          </cell>
          <cell r="E862" t="e">
            <v>#REF!</v>
          </cell>
        </row>
        <row r="863">
          <cell r="A863" t="e">
            <v>#REF!</v>
          </cell>
          <cell r="B863" t="e">
            <v>#REF!</v>
          </cell>
          <cell r="C863" t="e">
            <v>#REF!</v>
          </cell>
          <cell r="D863" t="e">
            <v>#REF!</v>
          </cell>
          <cell r="E863" t="e">
            <v>#REF!</v>
          </cell>
        </row>
        <row r="864">
          <cell r="A864" t="e">
            <v>#REF!</v>
          </cell>
          <cell r="B864" t="e">
            <v>#REF!</v>
          </cell>
          <cell r="C864" t="e">
            <v>#REF!</v>
          </cell>
          <cell r="D864" t="e">
            <v>#REF!</v>
          </cell>
          <cell r="E864" t="e">
            <v>#REF!</v>
          </cell>
        </row>
        <row r="865">
          <cell r="A865" t="e">
            <v>#REF!</v>
          </cell>
          <cell r="B865" t="e">
            <v>#REF!</v>
          </cell>
          <cell r="C865" t="e">
            <v>#REF!</v>
          </cell>
          <cell r="D865" t="e">
            <v>#REF!</v>
          </cell>
          <cell r="E865" t="e">
            <v>#REF!</v>
          </cell>
        </row>
        <row r="866">
          <cell r="A866" t="e">
            <v>#REF!</v>
          </cell>
          <cell r="B866" t="e">
            <v>#REF!</v>
          </cell>
          <cell r="C866" t="e">
            <v>#REF!</v>
          </cell>
          <cell r="D866" t="e">
            <v>#REF!</v>
          </cell>
          <cell r="E866" t="e">
            <v>#REF!</v>
          </cell>
        </row>
        <row r="867">
          <cell r="A867" t="e">
            <v>#REF!</v>
          </cell>
          <cell r="B867" t="e">
            <v>#REF!</v>
          </cell>
          <cell r="C867" t="e">
            <v>#REF!</v>
          </cell>
          <cell r="D867" t="e">
            <v>#REF!</v>
          </cell>
          <cell r="E867" t="e">
            <v>#REF!</v>
          </cell>
        </row>
        <row r="868">
          <cell r="A868" t="e">
            <v>#REF!</v>
          </cell>
          <cell r="B868" t="e">
            <v>#REF!</v>
          </cell>
          <cell r="C868" t="e">
            <v>#REF!</v>
          </cell>
          <cell r="D868" t="e">
            <v>#REF!</v>
          </cell>
          <cell r="E868" t="e">
            <v>#REF!</v>
          </cell>
        </row>
        <row r="869">
          <cell r="A869" t="e">
            <v>#REF!</v>
          </cell>
          <cell r="B869" t="e">
            <v>#REF!</v>
          </cell>
          <cell r="C869" t="e">
            <v>#REF!</v>
          </cell>
          <cell r="D869" t="e">
            <v>#REF!</v>
          </cell>
          <cell r="E869" t="e">
            <v>#REF!</v>
          </cell>
        </row>
        <row r="870">
          <cell r="A870" t="e">
            <v>#REF!</v>
          </cell>
          <cell r="B870" t="e">
            <v>#REF!</v>
          </cell>
          <cell r="C870" t="e">
            <v>#REF!</v>
          </cell>
          <cell r="D870" t="e">
            <v>#REF!</v>
          </cell>
          <cell r="E870" t="e">
            <v>#REF!</v>
          </cell>
        </row>
        <row r="871">
          <cell r="A871" t="e">
            <v>#REF!</v>
          </cell>
          <cell r="B871" t="e">
            <v>#REF!</v>
          </cell>
          <cell r="C871" t="e">
            <v>#REF!</v>
          </cell>
          <cell r="D871" t="e">
            <v>#REF!</v>
          </cell>
          <cell r="E871" t="e">
            <v>#REF!</v>
          </cell>
        </row>
        <row r="872">
          <cell r="A872" t="e">
            <v>#REF!</v>
          </cell>
          <cell r="B872" t="e">
            <v>#REF!</v>
          </cell>
          <cell r="C872" t="e">
            <v>#REF!</v>
          </cell>
          <cell r="D872" t="e">
            <v>#REF!</v>
          </cell>
          <cell r="E872" t="e">
            <v>#REF!</v>
          </cell>
        </row>
        <row r="873">
          <cell r="A873" t="e">
            <v>#REF!</v>
          </cell>
          <cell r="B873" t="e">
            <v>#REF!</v>
          </cell>
          <cell r="C873" t="e">
            <v>#REF!</v>
          </cell>
          <cell r="D873" t="e">
            <v>#REF!</v>
          </cell>
          <cell r="E873" t="e">
            <v>#REF!</v>
          </cell>
        </row>
        <row r="874">
          <cell r="A874" t="e">
            <v>#REF!</v>
          </cell>
          <cell r="B874" t="e">
            <v>#REF!</v>
          </cell>
          <cell r="C874" t="e">
            <v>#REF!</v>
          </cell>
          <cell r="D874" t="e">
            <v>#REF!</v>
          </cell>
          <cell r="E874" t="e">
            <v>#REF!</v>
          </cell>
        </row>
        <row r="875">
          <cell r="A875" t="e">
            <v>#REF!</v>
          </cell>
          <cell r="B875" t="e">
            <v>#REF!</v>
          </cell>
          <cell r="C875" t="e">
            <v>#REF!</v>
          </cell>
          <cell r="D875" t="e">
            <v>#REF!</v>
          </cell>
          <cell r="E875" t="e">
            <v>#REF!</v>
          </cell>
        </row>
        <row r="876">
          <cell r="A876" t="e">
            <v>#REF!</v>
          </cell>
          <cell r="B876" t="e">
            <v>#REF!</v>
          </cell>
          <cell r="C876" t="e">
            <v>#REF!</v>
          </cell>
          <cell r="D876" t="e">
            <v>#REF!</v>
          </cell>
          <cell r="E876" t="e">
            <v>#REF!</v>
          </cell>
        </row>
        <row r="877">
          <cell r="A877" t="e">
            <v>#REF!</v>
          </cell>
          <cell r="B877" t="e">
            <v>#REF!</v>
          </cell>
          <cell r="C877" t="e">
            <v>#REF!</v>
          </cell>
          <cell r="D877" t="e">
            <v>#REF!</v>
          </cell>
          <cell r="E877" t="e">
            <v>#REF!</v>
          </cell>
        </row>
        <row r="878">
          <cell r="A878" t="e">
            <v>#REF!</v>
          </cell>
          <cell r="B878" t="e">
            <v>#REF!</v>
          </cell>
          <cell r="C878" t="e">
            <v>#REF!</v>
          </cell>
          <cell r="D878" t="e">
            <v>#REF!</v>
          </cell>
          <cell r="E878" t="e">
            <v>#REF!</v>
          </cell>
        </row>
        <row r="879">
          <cell r="A879" t="e">
            <v>#REF!</v>
          </cell>
          <cell r="B879" t="e">
            <v>#REF!</v>
          </cell>
          <cell r="C879" t="e">
            <v>#REF!</v>
          </cell>
          <cell r="D879" t="e">
            <v>#REF!</v>
          </cell>
          <cell r="E879" t="e">
            <v>#REF!</v>
          </cell>
        </row>
        <row r="880">
          <cell r="A880" t="e">
            <v>#REF!</v>
          </cell>
          <cell r="B880" t="e">
            <v>#REF!</v>
          </cell>
          <cell r="C880" t="e">
            <v>#REF!</v>
          </cell>
          <cell r="D880" t="e">
            <v>#REF!</v>
          </cell>
          <cell r="E880" t="e">
            <v>#REF!</v>
          </cell>
        </row>
        <row r="881">
          <cell r="A881" t="e">
            <v>#REF!</v>
          </cell>
          <cell r="B881" t="e">
            <v>#REF!</v>
          </cell>
          <cell r="C881" t="e">
            <v>#REF!</v>
          </cell>
          <cell r="D881" t="e">
            <v>#REF!</v>
          </cell>
          <cell r="E881" t="e">
            <v>#REF!</v>
          </cell>
        </row>
        <row r="882">
          <cell r="A882" t="e">
            <v>#REF!</v>
          </cell>
          <cell r="B882" t="e">
            <v>#REF!</v>
          </cell>
          <cell r="C882" t="e">
            <v>#REF!</v>
          </cell>
          <cell r="D882" t="e">
            <v>#REF!</v>
          </cell>
          <cell r="E882" t="e">
            <v>#REF!</v>
          </cell>
        </row>
        <row r="883">
          <cell r="A883" t="e">
            <v>#REF!</v>
          </cell>
          <cell r="B883" t="e">
            <v>#REF!</v>
          </cell>
          <cell r="C883" t="e">
            <v>#REF!</v>
          </cell>
          <cell r="D883" t="e">
            <v>#REF!</v>
          </cell>
          <cell r="E883" t="e">
            <v>#REF!</v>
          </cell>
        </row>
        <row r="884">
          <cell r="A884" t="e">
            <v>#REF!</v>
          </cell>
          <cell r="B884" t="e">
            <v>#REF!</v>
          </cell>
          <cell r="C884" t="e">
            <v>#REF!</v>
          </cell>
          <cell r="D884" t="e">
            <v>#REF!</v>
          </cell>
          <cell r="E884" t="e">
            <v>#REF!</v>
          </cell>
        </row>
        <row r="885">
          <cell r="A885" t="e">
            <v>#REF!</v>
          </cell>
          <cell r="B885" t="e">
            <v>#REF!</v>
          </cell>
          <cell r="C885" t="e">
            <v>#REF!</v>
          </cell>
          <cell r="D885" t="e">
            <v>#REF!</v>
          </cell>
          <cell r="E885" t="e">
            <v>#REF!</v>
          </cell>
        </row>
        <row r="886">
          <cell r="A886" t="e">
            <v>#REF!</v>
          </cell>
          <cell r="B886" t="e">
            <v>#REF!</v>
          </cell>
          <cell r="C886" t="e">
            <v>#REF!</v>
          </cell>
          <cell r="D886" t="e">
            <v>#REF!</v>
          </cell>
          <cell r="E886" t="e">
            <v>#REF!</v>
          </cell>
        </row>
        <row r="887">
          <cell r="A887" t="e">
            <v>#REF!</v>
          </cell>
          <cell r="B887" t="e">
            <v>#REF!</v>
          </cell>
          <cell r="C887" t="e">
            <v>#REF!</v>
          </cell>
          <cell r="D887" t="e">
            <v>#REF!</v>
          </cell>
          <cell r="E887" t="e">
            <v>#REF!</v>
          </cell>
        </row>
        <row r="888">
          <cell r="A888" t="e">
            <v>#REF!</v>
          </cell>
          <cell r="B888" t="e">
            <v>#REF!</v>
          </cell>
          <cell r="C888" t="e">
            <v>#REF!</v>
          </cell>
          <cell r="D888" t="e">
            <v>#REF!</v>
          </cell>
          <cell r="E888" t="e">
            <v>#REF!</v>
          </cell>
        </row>
        <row r="889">
          <cell r="A889" t="e">
            <v>#REF!</v>
          </cell>
          <cell r="B889" t="e">
            <v>#REF!</v>
          </cell>
          <cell r="C889" t="e">
            <v>#REF!</v>
          </cell>
          <cell r="D889" t="e">
            <v>#REF!</v>
          </cell>
          <cell r="E889" t="e">
            <v>#REF!</v>
          </cell>
        </row>
        <row r="890">
          <cell r="A890" t="e">
            <v>#REF!</v>
          </cell>
          <cell r="B890" t="e">
            <v>#REF!</v>
          </cell>
          <cell r="C890" t="e">
            <v>#REF!</v>
          </cell>
          <cell r="D890" t="e">
            <v>#REF!</v>
          </cell>
          <cell r="E890" t="e">
            <v>#REF!</v>
          </cell>
        </row>
        <row r="891">
          <cell r="A891" t="e">
            <v>#REF!</v>
          </cell>
          <cell r="B891" t="e">
            <v>#REF!</v>
          </cell>
          <cell r="C891" t="e">
            <v>#REF!</v>
          </cell>
          <cell r="D891" t="e">
            <v>#REF!</v>
          </cell>
          <cell r="E891" t="e">
            <v>#REF!</v>
          </cell>
        </row>
        <row r="892">
          <cell r="A892" t="e">
            <v>#REF!</v>
          </cell>
          <cell r="B892" t="e">
            <v>#REF!</v>
          </cell>
          <cell r="C892" t="e">
            <v>#REF!</v>
          </cell>
          <cell r="D892" t="e">
            <v>#REF!</v>
          </cell>
          <cell r="E892" t="e">
            <v>#REF!</v>
          </cell>
        </row>
        <row r="893">
          <cell r="A893" t="e">
            <v>#REF!</v>
          </cell>
          <cell r="B893" t="e">
            <v>#REF!</v>
          </cell>
          <cell r="C893" t="e">
            <v>#REF!</v>
          </cell>
          <cell r="D893" t="e">
            <v>#REF!</v>
          </cell>
          <cell r="E893" t="e">
            <v>#REF!</v>
          </cell>
        </row>
        <row r="894">
          <cell r="A894" t="e">
            <v>#REF!</v>
          </cell>
          <cell r="B894" t="e">
            <v>#REF!</v>
          </cell>
          <cell r="C894" t="e">
            <v>#REF!</v>
          </cell>
          <cell r="D894" t="e">
            <v>#REF!</v>
          </cell>
          <cell r="E894" t="e">
            <v>#REF!</v>
          </cell>
        </row>
        <row r="895">
          <cell r="A895" t="e">
            <v>#REF!</v>
          </cell>
          <cell r="B895" t="e">
            <v>#REF!</v>
          </cell>
          <cell r="C895" t="e">
            <v>#REF!</v>
          </cell>
          <cell r="D895" t="e">
            <v>#REF!</v>
          </cell>
          <cell r="E895" t="e">
            <v>#REF!</v>
          </cell>
        </row>
        <row r="896">
          <cell r="A896" t="e">
            <v>#REF!</v>
          </cell>
          <cell r="B896" t="e">
            <v>#REF!</v>
          </cell>
          <cell r="C896" t="e">
            <v>#REF!</v>
          </cell>
          <cell r="D896" t="e">
            <v>#REF!</v>
          </cell>
          <cell r="E896" t="e">
            <v>#REF!</v>
          </cell>
        </row>
        <row r="897">
          <cell r="A897" t="e">
            <v>#REF!</v>
          </cell>
          <cell r="B897" t="e">
            <v>#REF!</v>
          </cell>
          <cell r="C897" t="e">
            <v>#REF!</v>
          </cell>
          <cell r="D897" t="e">
            <v>#REF!</v>
          </cell>
          <cell r="E897" t="e">
            <v>#REF!</v>
          </cell>
        </row>
        <row r="898">
          <cell r="A898" t="e">
            <v>#REF!</v>
          </cell>
          <cell r="B898" t="e">
            <v>#REF!</v>
          </cell>
          <cell r="C898" t="e">
            <v>#REF!</v>
          </cell>
          <cell r="D898" t="e">
            <v>#REF!</v>
          </cell>
          <cell r="E898" t="e">
            <v>#REF!</v>
          </cell>
        </row>
        <row r="899">
          <cell r="A899" t="e">
            <v>#REF!</v>
          </cell>
          <cell r="B899" t="e">
            <v>#REF!</v>
          </cell>
          <cell r="C899" t="e">
            <v>#REF!</v>
          </cell>
          <cell r="D899" t="e">
            <v>#REF!</v>
          </cell>
          <cell r="E899" t="e">
            <v>#REF!</v>
          </cell>
        </row>
        <row r="900">
          <cell r="A900" t="e">
            <v>#REF!</v>
          </cell>
          <cell r="B900" t="e">
            <v>#REF!</v>
          </cell>
          <cell r="C900" t="e">
            <v>#REF!</v>
          </cell>
          <cell r="D900" t="e">
            <v>#REF!</v>
          </cell>
          <cell r="E900" t="e">
            <v>#REF!</v>
          </cell>
        </row>
        <row r="901">
          <cell r="A901" t="e">
            <v>#REF!</v>
          </cell>
          <cell r="B901" t="e">
            <v>#REF!</v>
          </cell>
          <cell r="C901" t="e">
            <v>#REF!</v>
          </cell>
          <cell r="D901" t="e">
            <v>#REF!</v>
          </cell>
          <cell r="E901" t="e">
            <v>#REF!</v>
          </cell>
        </row>
        <row r="902">
          <cell r="A902" t="e">
            <v>#REF!</v>
          </cell>
          <cell r="B902" t="e">
            <v>#REF!</v>
          </cell>
          <cell r="C902" t="e">
            <v>#REF!</v>
          </cell>
          <cell r="D902" t="e">
            <v>#REF!</v>
          </cell>
          <cell r="E902" t="e">
            <v>#REF!</v>
          </cell>
        </row>
        <row r="903">
          <cell r="A903" t="e">
            <v>#REF!</v>
          </cell>
          <cell r="B903" t="e">
            <v>#REF!</v>
          </cell>
          <cell r="C903" t="e">
            <v>#REF!</v>
          </cell>
          <cell r="D903" t="e">
            <v>#REF!</v>
          </cell>
          <cell r="E903" t="e">
            <v>#REF!</v>
          </cell>
        </row>
        <row r="904">
          <cell r="A904" t="e">
            <v>#REF!</v>
          </cell>
          <cell r="B904" t="e">
            <v>#REF!</v>
          </cell>
          <cell r="C904" t="e">
            <v>#REF!</v>
          </cell>
          <cell r="D904" t="e">
            <v>#REF!</v>
          </cell>
          <cell r="E904" t="e">
            <v>#REF!</v>
          </cell>
        </row>
        <row r="905">
          <cell r="A905" t="e">
            <v>#REF!</v>
          </cell>
          <cell r="B905" t="e">
            <v>#REF!</v>
          </cell>
          <cell r="C905" t="e">
            <v>#REF!</v>
          </cell>
          <cell r="D905" t="e">
            <v>#REF!</v>
          </cell>
          <cell r="E905" t="e">
            <v>#REF!</v>
          </cell>
        </row>
        <row r="906">
          <cell r="A906" t="e">
            <v>#REF!</v>
          </cell>
          <cell r="B906" t="e">
            <v>#REF!</v>
          </cell>
          <cell r="C906" t="e">
            <v>#REF!</v>
          </cell>
          <cell r="D906" t="e">
            <v>#REF!</v>
          </cell>
          <cell r="E906" t="e">
            <v>#REF!</v>
          </cell>
        </row>
        <row r="907">
          <cell r="A907" t="e">
            <v>#REF!</v>
          </cell>
          <cell r="B907" t="e">
            <v>#REF!</v>
          </cell>
          <cell r="C907" t="e">
            <v>#REF!</v>
          </cell>
          <cell r="D907" t="e">
            <v>#REF!</v>
          </cell>
          <cell r="E907" t="e">
            <v>#REF!</v>
          </cell>
        </row>
        <row r="908">
          <cell r="A908" t="e">
            <v>#REF!</v>
          </cell>
          <cell r="B908" t="e">
            <v>#REF!</v>
          </cell>
          <cell r="C908" t="e">
            <v>#REF!</v>
          </cell>
          <cell r="D908" t="e">
            <v>#REF!</v>
          </cell>
          <cell r="E908" t="e">
            <v>#REF!</v>
          </cell>
        </row>
        <row r="909">
          <cell r="A909" t="e">
            <v>#REF!</v>
          </cell>
          <cell r="B909" t="e">
            <v>#REF!</v>
          </cell>
          <cell r="C909" t="e">
            <v>#REF!</v>
          </cell>
          <cell r="D909" t="e">
            <v>#REF!</v>
          </cell>
          <cell r="E909" t="e">
            <v>#REF!</v>
          </cell>
        </row>
        <row r="910">
          <cell r="A910" t="e">
            <v>#REF!</v>
          </cell>
          <cell r="B910" t="e">
            <v>#REF!</v>
          </cell>
          <cell r="C910" t="e">
            <v>#REF!</v>
          </cell>
          <cell r="D910" t="e">
            <v>#REF!</v>
          </cell>
          <cell r="E910" t="e">
            <v>#REF!</v>
          </cell>
        </row>
        <row r="911">
          <cell r="A911" t="e">
            <v>#REF!</v>
          </cell>
          <cell r="B911" t="e">
            <v>#REF!</v>
          </cell>
          <cell r="C911" t="e">
            <v>#REF!</v>
          </cell>
          <cell r="D911" t="e">
            <v>#REF!</v>
          </cell>
          <cell r="E911" t="e">
            <v>#REF!</v>
          </cell>
        </row>
        <row r="912">
          <cell r="A912" t="e">
            <v>#REF!</v>
          </cell>
          <cell r="B912" t="e">
            <v>#REF!</v>
          </cell>
          <cell r="C912" t="e">
            <v>#REF!</v>
          </cell>
          <cell r="D912" t="e">
            <v>#REF!</v>
          </cell>
          <cell r="E912" t="e">
            <v>#REF!</v>
          </cell>
        </row>
        <row r="913">
          <cell r="A913" t="e">
            <v>#REF!</v>
          </cell>
          <cell r="B913" t="e">
            <v>#REF!</v>
          </cell>
          <cell r="C913" t="e">
            <v>#REF!</v>
          </cell>
          <cell r="D913" t="e">
            <v>#REF!</v>
          </cell>
          <cell r="E913" t="e">
            <v>#REF!</v>
          </cell>
        </row>
        <row r="914">
          <cell r="A914" t="e">
            <v>#REF!</v>
          </cell>
          <cell r="B914" t="e">
            <v>#REF!</v>
          </cell>
          <cell r="C914" t="e">
            <v>#REF!</v>
          </cell>
          <cell r="D914" t="e">
            <v>#REF!</v>
          </cell>
          <cell r="E914" t="e">
            <v>#REF!</v>
          </cell>
        </row>
        <row r="915">
          <cell r="A915" t="e">
            <v>#REF!</v>
          </cell>
          <cell r="B915" t="e">
            <v>#REF!</v>
          </cell>
          <cell r="C915" t="e">
            <v>#REF!</v>
          </cell>
          <cell r="D915" t="e">
            <v>#REF!</v>
          </cell>
          <cell r="E915" t="e">
            <v>#REF!</v>
          </cell>
        </row>
        <row r="916">
          <cell r="A916" t="e">
            <v>#REF!</v>
          </cell>
          <cell r="B916" t="e">
            <v>#REF!</v>
          </cell>
          <cell r="C916" t="e">
            <v>#REF!</v>
          </cell>
          <cell r="D916" t="e">
            <v>#REF!</v>
          </cell>
          <cell r="E916" t="e">
            <v>#REF!</v>
          </cell>
        </row>
        <row r="917">
          <cell r="A917" t="e">
            <v>#REF!</v>
          </cell>
          <cell r="B917" t="e">
            <v>#REF!</v>
          </cell>
          <cell r="C917" t="e">
            <v>#REF!</v>
          </cell>
          <cell r="D917" t="e">
            <v>#REF!</v>
          </cell>
          <cell r="E917" t="e">
            <v>#REF!</v>
          </cell>
        </row>
        <row r="918">
          <cell r="A918" t="e">
            <v>#REF!</v>
          </cell>
          <cell r="B918" t="e">
            <v>#REF!</v>
          </cell>
          <cell r="C918" t="e">
            <v>#REF!</v>
          </cell>
          <cell r="D918" t="e">
            <v>#REF!</v>
          </cell>
          <cell r="E918" t="e">
            <v>#REF!</v>
          </cell>
        </row>
        <row r="919">
          <cell r="A919" t="e">
            <v>#REF!</v>
          </cell>
          <cell r="B919" t="e">
            <v>#REF!</v>
          </cell>
          <cell r="C919" t="e">
            <v>#REF!</v>
          </cell>
          <cell r="D919" t="e">
            <v>#REF!</v>
          </cell>
          <cell r="E919" t="e">
            <v>#REF!</v>
          </cell>
        </row>
        <row r="920">
          <cell r="A920" t="e">
            <v>#REF!</v>
          </cell>
          <cell r="B920" t="e">
            <v>#REF!</v>
          </cell>
          <cell r="C920" t="e">
            <v>#REF!</v>
          </cell>
          <cell r="D920" t="e">
            <v>#REF!</v>
          </cell>
          <cell r="E920" t="e">
            <v>#REF!</v>
          </cell>
        </row>
        <row r="921">
          <cell r="A921" t="e">
            <v>#REF!</v>
          </cell>
          <cell r="B921" t="e">
            <v>#REF!</v>
          </cell>
          <cell r="C921" t="e">
            <v>#REF!</v>
          </cell>
          <cell r="D921" t="e">
            <v>#REF!</v>
          </cell>
          <cell r="E921" t="e">
            <v>#REF!</v>
          </cell>
        </row>
        <row r="922">
          <cell r="A922" t="e">
            <v>#REF!</v>
          </cell>
          <cell r="B922" t="e">
            <v>#REF!</v>
          </cell>
          <cell r="C922" t="e">
            <v>#REF!</v>
          </cell>
          <cell r="D922" t="e">
            <v>#REF!</v>
          </cell>
          <cell r="E922" t="e">
            <v>#REF!</v>
          </cell>
        </row>
        <row r="923">
          <cell r="A923" t="e">
            <v>#REF!</v>
          </cell>
          <cell r="B923" t="e">
            <v>#REF!</v>
          </cell>
          <cell r="C923" t="e">
            <v>#REF!</v>
          </cell>
          <cell r="D923" t="e">
            <v>#REF!</v>
          </cell>
          <cell r="E923" t="e">
            <v>#REF!</v>
          </cell>
        </row>
        <row r="924">
          <cell r="A924" t="e">
            <v>#REF!</v>
          </cell>
          <cell r="B924" t="e">
            <v>#REF!</v>
          </cell>
          <cell r="C924" t="e">
            <v>#REF!</v>
          </cell>
          <cell r="D924" t="e">
            <v>#REF!</v>
          </cell>
          <cell r="E924" t="e">
            <v>#REF!</v>
          </cell>
        </row>
        <row r="925">
          <cell r="A925" t="e">
            <v>#REF!</v>
          </cell>
          <cell r="B925" t="e">
            <v>#REF!</v>
          </cell>
          <cell r="C925" t="e">
            <v>#REF!</v>
          </cell>
          <cell r="D925" t="e">
            <v>#REF!</v>
          </cell>
          <cell r="E925" t="e">
            <v>#REF!</v>
          </cell>
        </row>
        <row r="926">
          <cell r="A926" t="e">
            <v>#REF!</v>
          </cell>
          <cell r="B926" t="e">
            <v>#REF!</v>
          </cell>
          <cell r="C926" t="e">
            <v>#REF!</v>
          </cell>
          <cell r="D926" t="e">
            <v>#REF!</v>
          </cell>
          <cell r="E926" t="e">
            <v>#REF!</v>
          </cell>
        </row>
        <row r="927">
          <cell r="A927" t="e">
            <v>#REF!</v>
          </cell>
          <cell r="B927" t="e">
            <v>#REF!</v>
          </cell>
          <cell r="C927" t="e">
            <v>#REF!</v>
          </cell>
          <cell r="D927" t="e">
            <v>#REF!</v>
          </cell>
          <cell r="E927" t="e">
            <v>#REF!</v>
          </cell>
        </row>
        <row r="928">
          <cell r="A928" t="e">
            <v>#REF!</v>
          </cell>
          <cell r="B928" t="e">
            <v>#REF!</v>
          </cell>
          <cell r="C928" t="e">
            <v>#REF!</v>
          </cell>
          <cell r="D928" t="e">
            <v>#REF!</v>
          </cell>
          <cell r="E928" t="e">
            <v>#REF!</v>
          </cell>
        </row>
        <row r="929">
          <cell r="A929" t="e">
            <v>#REF!</v>
          </cell>
          <cell r="B929" t="e">
            <v>#REF!</v>
          </cell>
          <cell r="C929" t="e">
            <v>#REF!</v>
          </cell>
          <cell r="D929" t="e">
            <v>#REF!</v>
          </cell>
          <cell r="E929" t="e">
            <v>#REF!</v>
          </cell>
        </row>
        <row r="930">
          <cell r="A930" t="e">
            <v>#REF!</v>
          </cell>
          <cell r="B930" t="e">
            <v>#REF!</v>
          </cell>
          <cell r="C930" t="e">
            <v>#REF!</v>
          </cell>
          <cell r="D930" t="e">
            <v>#REF!</v>
          </cell>
          <cell r="E930" t="e">
            <v>#REF!</v>
          </cell>
        </row>
        <row r="931">
          <cell r="A931" t="e">
            <v>#REF!</v>
          </cell>
          <cell r="B931" t="e">
            <v>#REF!</v>
          </cell>
          <cell r="C931" t="e">
            <v>#REF!</v>
          </cell>
          <cell r="D931" t="e">
            <v>#REF!</v>
          </cell>
          <cell r="E931" t="e">
            <v>#REF!</v>
          </cell>
        </row>
        <row r="932">
          <cell r="A932" t="e">
            <v>#REF!</v>
          </cell>
          <cell r="B932" t="e">
            <v>#REF!</v>
          </cell>
          <cell r="C932" t="e">
            <v>#REF!</v>
          </cell>
          <cell r="D932" t="e">
            <v>#REF!</v>
          </cell>
          <cell r="E932" t="e">
            <v>#REF!</v>
          </cell>
        </row>
        <row r="933">
          <cell r="A933" t="e">
            <v>#REF!</v>
          </cell>
          <cell r="B933" t="e">
            <v>#REF!</v>
          </cell>
          <cell r="C933" t="e">
            <v>#REF!</v>
          </cell>
          <cell r="D933" t="e">
            <v>#REF!</v>
          </cell>
          <cell r="E933" t="e">
            <v>#REF!</v>
          </cell>
        </row>
        <row r="934">
          <cell r="A934" t="e">
            <v>#REF!</v>
          </cell>
          <cell r="B934" t="e">
            <v>#REF!</v>
          </cell>
          <cell r="C934" t="e">
            <v>#REF!</v>
          </cell>
          <cell r="D934" t="e">
            <v>#REF!</v>
          </cell>
          <cell r="E934" t="e">
            <v>#REF!</v>
          </cell>
        </row>
        <row r="935">
          <cell r="A935" t="e">
            <v>#REF!</v>
          </cell>
          <cell r="B935" t="e">
            <v>#REF!</v>
          </cell>
          <cell r="C935" t="e">
            <v>#REF!</v>
          </cell>
          <cell r="D935" t="e">
            <v>#REF!</v>
          </cell>
          <cell r="E935" t="e">
            <v>#REF!</v>
          </cell>
        </row>
        <row r="936">
          <cell r="A936" t="e">
            <v>#REF!</v>
          </cell>
          <cell r="B936" t="e">
            <v>#REF!</v>
          </cell>
          <cell r="C936" t="e">
            <v>#REF!</v>
          </cell>
          <cell r="D936" t="e">
            <v>#REF!</v>
          </cell>
          <cell r="E936" t="e">
            <v>#REF!</v>
          </cell>
        </row>
        <row r="937">
          <cell r="A937" t="e">
            <v>#REF!</v>
          </cell>
          <cell r="B937" t="e">
            <v>#REF!</v>
          </cell>
          <cell r="C937" t="e">
            <v>#REF!</v>
          </cell>
          <cell r="D937" t="e">
            <v>#REF!</v>
          </cell>
          <cell r="E937" t="e">
            <v>#REF!</v>
          </cell>
        </row>
        <row r="938">
          <cell r="A938" t="e">
            <v>#REF!</v>
          </cell>
          <cell r="B938" t="e">
            <v>#REF!</v>
          </cell>
          <cell r="C938" t="e">
            <v>#REF!</v>
          </cell>
          <cell r="D938" t="e">
            <v>#REF!</v>
          </cell>
          <cell r="E938" t="e">
            <v>#REF!</v>
          </cell>
        </row>
        <row r="939">
          <cell r="A939" t="e">
            <v>#REF!</v>
          </cell>
          <cell r="B939" t="e">
            <v>#REF!</v>
          </cell>
          <cell r="C939" t="e">
            <v>#REF!</v>
          </cell>
          <cell r="D939" t="e">
            <v>#REF!</v>
          </cell>
          <cell r="E939" t="e">
            <v>#REF!</v>
          </cell>
        </row>
        <row r="940">
          <cell r="A940" t="e">
            <v>#REF!</v>
          </cell>
          <cell r="B940" t="e">
            <v>#REF!</v>
          </cell>
          <cell r="C940" t="e">
            <v>#REF!</v>
          </cell>
          <cell r="D940" t="e">
            <v>#REF!</v>
          </cell>
          <cell r="E940" t="e">
            <v>#REF!</v>
          </cell>
        </row>
        <row r="941">
          <cell r="A941" t="e">
            <v>#REF!</v>
          </cell>
          <cell r="B941" t="e">
            <v>#REF!</v>
          </cell>
          <cell r="C941" t="e">
            <v>#REF!</v>
          </cell>
          <cell r="D941" t="e">
            <v>#REF!</v>
          </cell>
          <cell r="E941" t="e">
            <v>#REF!</v>
          </cell>
        </row>
        <row r="942">
          <cell r="A942" t="e">
            <v>#REF!</v>
          </cell>
          <cell r="B942" t="e">
            <v>#REF!</v>
          </cell>
          <cell r="C942" t="e">
            <v>#REF!</v>
          </cell>
          <cell r="D942" t="e">
            <v>#REF!</v>
          </cell>
          <cell r="E942" t="e">
            <v>#REF!</v>
          </cell>
        </row>
        <row r="943">
          <cell r="A943" t="e">
            <v>#REF!</v>
          </cell>
          <cell r="B943" t="e">
            <v>#REF!</v>
          </cell>
          <cell r="C943" t="e">
            <v>#REF!</v>
          </cell>
          <cell r="D943" t="e">
            <v>#REF!</v>
          </cell>
          <cell r="E943" t="e">
            <v>#REF!</v>
          </cell>
        </row>
        <row r="944">
          <cell r="A944" t="e">
            <v>#REF!</v>
          </cell>
          <cell r="B944" t="e">
            <v>#REF!</v>
          </cell>
          <cell r="C944" t="e">
            <v>#REF!</v>
          </cell>
          <cell r="D944" t="e">
            <v>#REF!</v>
          </cell>
          <cell r="E944" t="e">
            <v>#REF!</v>
          </cell>
        </row>
        <row r="945">
          <cell r="A945" t="e">
            <v>#REF!</v>
          </cell>
          <cell r="B945" t="e">
            <v>#REF!</v>
          </cell>
          <cell r="C945" t="e">
            <v>#REF!</v>
          </cell>
          <cell r="D945" t="e">
            <v>#REF!</v>
          </cell>
          <cell r="E945" t="e">
            <v>#REF!</v>
          </cell>
        </row>
        <row r="946">
          <cell r="A946" t="e">
            <v>#REF!</v>
          </cell>
          <cell r="B946" t="e">
            <v>#REF!</v>
          </cell>
          <cell r="C946" t="e">
            <v>#REF!</v>
          </cell>
          <cell r="D946" t="e">
            <v>#REF!</v>
          </cell>
          <cell r="E946" t="e">
            <v>#REF!</v>
          </cell>
        </row>
        <row r="947">
          <cell r="A947" t="e">
            <v>#REF!</v>
          </cell>
          <cell r="B947" t="e">
            <v>#REF!</v>
          </cell>
          <cell r="C947" t="e">
            <v>#REF!</v>
          </cell>
          <cell r="D947" t="e">
            <v>#REF!</v>
          </cell>
          <cell r="E947" t="e">
            <v>#REF!</v>
          </cell>
        </row>
        <row r="948">
          <cell r="A948" t="e">
            <v>#REF!</v>
          </cell>
          <cell r="B948" t="e">
            <v>#REF!</v>
          </cell>
          <cell r="C948" t="e">
            <v>#REF!</v>
          </cell>
          <cell r="D948" t="e">
            <v>#REF!</v>
          </cell>
          <cell r="E948" t="e">
            <v>#REF!</v>
          </cell>
        </row>
        <row r="949">
          <cell r="A949" t="e">
            <v>#REF!</v>
          </cell>
          <cell r="B949" t="e">
            <v>#REF!</v>
          </cell>
          <cell r="C949" t="e">
            <v>#REF!</v>
          </cell>
          <cell r="D949" t="e">
            <v>#REF!</v>
          </cell>
          <cell r="E949" t="e">
            <v>#REF!</v>
          </cell>
        </row>
        <row r="950">
          <cell r="A950" t="e">
            <v>#REF!</v>
          </cell>
          <cell r="B950" t="e">
            <v>#REF!</v>
          </cell>
          <cell r="C950" t="e">
            <v>#REF!</v>
          </cell>
          <cell r="D950" t="e">
            <v>#REF!</v>
          </cell>
          <cell r="E950" t="e">
            <v>#REF!</v>
          </cell>
        </row>
        <row r="951">
          <cell r="A951" t="e">
            <v>#REF!</v>
          </cell>
          <cell r="B951" t="e">
            <v>#REF!</v>
          </cell>
          <cell r="C951" t="e">
            <v>#REF!</v>
          </cell>
          <cell r="D951" t="e">
            <v>#REF!</v>
          </cell>
          <cell r="E951" t="e">
            <v>#REF!</v>
          </cell>
        </row>
        <row r="952">
          <cell r="A952" t="e">
            <v>#REF!</v>
          </cell>
          <cell r="B952" t="e">
            <v>#REF!</v>
          </cell>
          <cell r="C952" t="e">
            <v>#REF!</v>
          </cell>
          <cell r="D952" t="e">
            <v>#REF!</v>
          </cell>
          <cell r="E952" t="e">
            <v>#REF!</v>
          </cell>
        </row>
        <row r="953">
          <cell r="A953" t="e">
            <v>#REF!</v>
          </cell>
          <cell r="B953" t="e">
            <v>#REF!</v>
          </cell>
          <cell r="C953" t="e">
            <v>#REF!</v>
          </cell>
          <cell r="D953" t="e">
            <v>#REF!</v>
          </cell>
          <cell r="E953" t="e">
            <v>#REF!</v>
          </cell>
        </row>
        <row r="954">
          <cell r="A954" t="e">
            <v>#REF!</v>
          </cell>
          <cell r="B954" t="e">
            <v>#REF!</v>
          </cell>
          <cell r="C954" t="e">
            <v>#REF!</v>
          </cell>
          <cell r="D954" t="e">
            <v>#REF!</v>
          </cell>
          <cell r="E954" t="e">
            <v>#REF!</v>
          </cell>
        </row>
        <row r="955">
          <cell r="A955" t="e">
            <v>#REF!</v>
          </cell>
          <cell r="B955" t="e">
            <v>#REF!</v>
          </cell>
          <cell r="C955" t="e">
            <v>#REF!</v>
          </cell>
          <cell r="D955" t="e">
            <v>#REF!</v>
          </cell>
          <cell r="E955" t="e">
            <v>#REF!</v>
          </cell>
        </row>
        <row r="956">
          <cell r="A956" t="e">
            <v>#REF!</v>
          </cell>
          <cell r="B956" t="e">
            <v>#REF!</v>
          </cell>
          <cell r="C956" t="e">
            <v>#REF!</v>
          </cell>
          <cell r="D956" t="e">
            <v>#REF!</v>
          </cell>
          <cell r="E956" t="e">
            <v>#REF!</v>
          </cell>
        </row>
        <row r="957">
          <cell r="A957" t="e">
            <v>#REF!</v>
          </cell>
          <cell r="B957" t="e">
            <v>#REF!</v>
          </cell>
          <cell r="C957" t="e">
            <v>#REF!</v>
          </cell>
          <cell r="D957" t="e">
            <v>#REF!</v>
          </cell>
          <cell r="E957" t="e">
            <v>#REF!</v>
          </cell>
        </row>
        <row r="958">
          <cell r="A958" t="e">
            <v>#REF!</v>
          </cell>
          <cell r="B958" t="e">
            <v>#REF!</v>
          </cell>
          <cell r="C958" t="e">
            <v>#REF!</v>
          </cell>
          <cell r="D958" t="e">
            <v>#REF!</v>
          </cell>
          <cell r="E958" t="e">
            <v>#REF!</v>
          </cell>
        </row>
        <row r="959">
          <cell r="A959" t="e">
            <v>#REF!</v>
          </cell>
          <cell r="B959" t="e">
            <v>#REF!</v>
          </cell>
          <cell r="C959" t="e">
            <v>#REF!</v>
          </cell>
          <cell r="D959" t="e">
            <v>#REF!</v>
          </cell>
          <cell r="E959" t="e">
            <v>#REF!</v>
          </cell>
        </row>
        <row r="960">
          <cell r="A960" t="e">
            <v>#REF!</v>
          </cell>
          <cell r="B960" t="e">
            <v>#REF!</v>
          </cell>
          <cell r="C960" t="e">
            <v>#REF!</v>
          </cell>
          <cell r="D960" t="e">
            <v>#REF!</v>
          </cell>
          <cell r="E960" t="e">
            <v>#REF!</v>
          </cell>
        </row>
        <row r="961">
          <cell r="A961" t="e">
            <v>#REF!</v>
          </cell>
          <cell r="B961" t="e">
            <v>#REF!</v>
          </cell>
          <cell r="C961" t="e">
            <v>#REF!</v>
          </cell>
          <cell r="D961" t="e">
            <v>#REF!</v>
          </cell>
          <cell r="E961" t="e">
            <v>#REF!</v>
          </cell>
        </row>
        <row r="962">
          <cell r="A962" t="e">
            <v>#REF!</v>
          </cell>
          <cell r="B962" t="e">
            <v>#REF!</v>
          </cell>
          <cell r="C962" t="e">
            <v>#REF!</v>
          </cell>
          <cell r="D962" t="e">
            <v>#REF!</v>
          </cell>
          <cell r="E962" t="e">
            <v>#REF!</v>
          </cell>
        </row>
        <row r="963">
          <cell r="A963" t="e">
            <v>#REF!</v>
          </cell>
          <cell r="B963" t="e">
            <v>#REF!</v>
          </cell>
          <cell r="C963" t="e">
            <v>#REF!</v>
          </cell>
          <cell r="D963" t="e">
            <v>#REF!</v>
          </cell>
          <cell r="E963" t="e">
            <v>#REF!</v>
          </cell>
        </row>
        <row r="964">
          <cell r="A964" t="e">
            <v>#REF!</v>
          </cell>
          <cell r="B964" t="e">
            <v>#REF!</v>
          </cell>
          <cell r="C964" t="e">
            <v>#REF!</v>
          </cell>
          <cell r="D964" t="e">
            <v>#REF!</v>
          </cell>
          <cell r="E964" t="e">
            <v>#REF!</v>
          </cell>
        </row>
        <row r="965">
          <cell r="A965" t="e">
            <v>#REF!</v>
          </cell>
          <cell r="B965" t="e">
            <v>#REF!</v>
          </cell>
          <cell r="C965" t="e">
            <v>#REF!</v>
          </cell>
          <cell r="D965" t="e">
            <v>#REF!</v>
          </cell>
          <cell r="E965" t="e">
            <v>#REF!</v>
          </cell>
        </row>
        <row r="966">
          <cell r="A966" t="e">
            <v>#REF!</v>
          </cell>
          <cell r="B966" t="e">
            <v>#REF!</v>
          </cell>
          <cell r="C966" t="e">
            <v>#REF!</v>
          </cell>
          <cell r="D966" t="e">
            <v>#REF!</v>
          </cell>
          <cell r="E966" t="e">
            <v>#REF!</v>
          </cell>
        </row>
        <row r="967">
          <cell r="A967" t="e">
            <v>#REF!</v>
          </cell>
          <cell r="B967" t="e">
            <v>#REF!</v>
          </cell>
          <cell r="C967" t="e">
            <v>#REF!</v>
          </cell>
          <cell r="D967" t="e">
            <v>#REF!</v>
          </cell>
          <cell r="E967" t="e">
            <v>#REF!</v>
          </cell>
        </row>
        <row r="968">
          <cell r="A968" t="e">
            <v>#REF!</v>
          </cell>
          <cell r="B968" t="e">
            <v>#REF!</v>
          </cell>
          <cell r="C968" t="e">
            <v>#REF!</v>
          </cell>
          <cell r="D968" t="e">
            <v>#REF!</v>
          </cell>
          <cell r="E968" t="e">
            <v>#REF!</v>
          </cell>
        </row>
        <row r="969">
          <cell r="A969" t="e">
            <v>#REF!</v>
          </cell>
          <cell r="B969" t="e">
            <v>#REF!</v>
          </cell>
          <cell r="C969" t="e">
            <v>#REF!</v>
          </cell>
          <cell r="D969" t="e">
            <v>#REF!</v>
          </cell>
          <cell r="E969" t="e">
            <v>#REF!</v>
          </cell>
        </row>
        <row r="970">
          <cell r="A970" t="e">
            <v>#REF!</v>
          </cell>
          <cell r="B970" t="e">
            <v>#REF!</v>
          </cell>
          <cell r="C970" t="e">
            <v>#REF!</v>
          </cell>
          <cell r="D970" t="e">
            <v>#REF!</v>
          </cell>
          <cell r="E970" t="e">
            <v>#REF!</v>
          </cell>
        </row>
        <row r="971">
          <cell r="A971" t="e">
            <v>#REF!</v>
          </cell>
          <cell r="B971" t="e">
            <v>#REF!</v>
          </cell>
          <cell r="C971" t="e">
            <v>#REF!</v>
          </cell>
          <cell r="D971" t="e">
            <v>#REF!</v>
          </cell>
          <cell r="E971" t="e">
            <v>#REF!</v>
          </cell>
        </row>
        <row r="972">
          <cell r="A972" t="e">
            <v>#REF!</v>
          </cell>
          <cell r="B972" t="e">
            <v>#REF!</v>
          </cell>
          <cell r="C972" t="e">
            <v>#REF!</v>
          </cell>
          <cell r="D972" t="e">
            <v>#REF!</v>
          </cell>
          <cell r="E972" t="e">
            <v>#REF!</v>
          </cell>
        </row>
        <row r="973">
          <cell r="A973" t="e">
            <v>#REF!</v>
          </cell>
          <cell r="B973" t="e">
            <v>#REF!</v>
          </cell>
          <cell r="C973" t="e">
            <v>#REF!</v>
          </cell>
          <cell r="D973" t="e">
            <v>#REF!</v>
          </cell>
          <cell r="E973" t="e">
            <v>#REF!</v>
          </cell>
        </row>
        <row r="974">
          <cell r="A974" t="e">
            <v>#REF!</v>
          </cell>
          <cell r="B974" t="e">
            <v>#REF!</v>
          </cell>
          <cell r="C974" t="e">
            <v>#REF!</v>
          </cell>
          <cell r="D974" t="e">
            <v>#REF!</v>
          </cell>
          <cell r="E974" t="e">
            <v>#REF!</v>
          </cell>
        </row>
        <row r="975">
          <cell r="A975" t="e">
            <v>#REF!</v>
          </cell>
          <cell r="B975" t="e">
            <v>#REF!</v>
          </cell>
          <cell r="C975" t="e">
            <v>#REF!</v>
          </cell>
          <cell r="D975" t="e">
            <v>#REF!</v>
          </cell>
          <cell r="E975" t="e">
            <v>#REF!</v>
          </cell>
        </row>
        <row r="976">
          <cell r="A976" t="e">
            <v>#REF!</v>
          </cell>
          <cell r="B976" t="e">
            <v>#REF!</v>
          </cell>
          <cell r="C976" t="e">
            <v>#REF!</v>
          </cell>
          <cell r="D976" t="e">
            <v>#REF!</v>
          </cell>
          <cell r="E976" t="e">
            <v>#REF!</v>
          </cell>
        </row>
        <row r="977">
          <cell r="A977" t="e">
            <v>#REF!</v>
          </cell>
          <cell r="B977" t="e">
            <v>#REF!</v>
          </cell>
          <cell r="C977" t="e">
            <v>#REF!</v>
          </cell>
          <cell r="D977" t="e">
            <v>#REF!</v>
          </cell>
          <cell r="E977" t="e">
            <v>#REF!</v>
          </cell>
        </row>
        <row r="978">
          <cell r="A978" t="e">
            <v>#REF!</v>
          </cell>
          <cell r="B978" t="e">
            <v>#REF!</v>
          </cell>
          <cell r="C978" t="e">
            <v>#REF!</v>
          </cell>
          <cell r="D978" t="e">
            <v>#REF!</v>
          </cell>
          <cell r="E978" t="e">
            <v>#REF!</v>
          </cell>
        </row>
        <row r="979">
          <cell r="A979" t="e">
            <v>#REF!</v>
          </cell>
          <cell r="B979" t="e">
            <v>#REF!</v>
          </cell>
          <cell r="C979" t="e">
            <v>#REF!</v>
          </cell>
          <cell r="D979" t="e">
            <v>#REF!</v>
          </cell>
          <cell r="E979" t="e">
            <v>#REF!</v>
          </cell>
        </row>
        <row r="980">
          <cell r="A980" t="e">
            <v>#REF!</v>
          </cell>
          <cell r="B980" t="e">
            <v>#REF!</v>
          </cell>
          <cell r="C980" t="e">
            <v>#REF!</v>
          </cell>
          <cell r="D980" t="e">
            <v>#REF!</v>
          </cell>
          <cell r="E980" t="e">
            <v>#REF!</v>
          </cell>
        </row>
        <row r="981">
          <cell r="A981" t="e">
            <v>#REF!</v>
          </cell>
          <cell r="B981" t="e">
            <v>#REF!</v>
          </cell>
          <cell r="C981" t="e">
            <v>#REF!</v>
          </cell>
          <cell r="D981" t="e">
            <v>#REF!</v>
          </cell>
          <cell r="E981" t="e">
            <v>#REF!</v>
          </cell>
        </row>
        <row r="982">
          <cell r="A982" t="e">
            <v>#REF!</v>
          </cell>
          <cell r="B982" t="e">
            <v>#REF!</v>
          </cell>
          <cell r="C982" t="e">
            <v>#REF!</v>
          </cell>
          <cell r="D982" t="e">
            <v>#REF!</v>
          </cell>
          <cell r="E982" t="e">
            <v>#REF!</v>
          </cell>
        </row>
        <row r="983">
          <cell r="A983" t="e">
            <v>#REF!</v>
          </cell>
          <cell r="B983" t="e">
            <v>#REF!</v>
          </cell>
          <cell r="C983" t="e">
            <v>#REF!</v>
          </cell>
          <cell r="D983" t="e">
            <v>#REF!</v>
          </cell>
          <cell r="E983" t="e">
            <v>#REF!</v>
          </cell>
        </row>
        <row r="984">
          <cell r="A984" t="e">
            <v>#REF!</v>
          </cell>
          <cell r="B984" t="e">
            <v>#REF!</v>
          </cell>
          <cell r="C984" t="e">
            <v>#REF!</v>
          </cell>
          <cell r="D984" t="e">
            <v>#REF!</v>
          </cell>
          <cell r="E984" t="e">
            <v>#REF!</v>
          </cell>
        </row>
        <row r="985">
          <cell r="A985" t="e">
            <v>#REF!</v>
          </cell>
          <cell r="B985" t="e">
            <v>#REF!</v>
          </cell>
          <cell r="C985" t="e">
            <v>#REF!</v>
          </cell>
          <cell r="D985" t="e">
            <v>#REF!</v>
          </cell>
          <cell r="E985" t="e">
            <v>#REF!</v>
          </cell>
        </row>
        <row r="986">
          <cell r="A986" t="e">
            <v>#REF!</v>
          </cell>
          <cell r="B986" t="e">
            <v>#REF!</v>
          </cell>
          <cell r="C986" t="e">
            <v>#REF!</v>
          </cell>
          <cell r="D986" t="e">
            <v>#REF!</v>
          </cell>
          <cell r="E986" t="e">
            <v>#REF!</v>
          </cell>
        </row>
        <row r="987">
          <cell r="A987" t="e">
            <v>#REF!</v>
          </cell>
          <cell r="B987" t="e">
            <v>#REF!</v>
          </cell>
          <cell r="C987" t="e">
            <v>#REF!</v>
          </cell>
          <cell r="D987" t="e">
            <v>#REF!</v>
          </cell>
          <cell r="E987" t="e">
            <v>#REF!</v>
          </cell>
        </row>
        <row r="988">
          <cell r="A988" t="e">
            <v>#REF!</v>
          </cell>
          <cell r="B988" t="e">
            <v>#REF!</v>
          </cell>
          <cell r="C988" t="e">
            <v>#REF!</v>
          </cell>
          <cell r="D988" t="e">
            <v>#REF!</v>
          </cell>
          <cell r="E988" t="e">
            <v>#REF!</v>
          </cell>
        </row>
        <row r="989">
          <cell r="A989" t="e">
            <v>#REF!</v>
          </cell>
          <cell r="B989" t="e">
            <v>#REF!</v>
          </cell>
          <cell r="C989" t="e">
            <v>#REF!</v>
          </cell>
          <cell r="D989" t="e">
            <v>#REF!</v>
          </cell>
          <cell r="E989" t="e">
            <v>#REF!</v>
          </cell>
        </row>
        <row r="990">
          <cell r="A990" t="e">
            <v>#REF!</v>
          </cell>
          <cell r="B990" t="e">
            <v>#REF!</v>
          </cell>
          <cell r="C990" t="e">
            <v>#REF!</v>
          </cell>
          <cell r="D990" t="e">
            <v>#REF!</v>
          </cell>
          <cell r="E990" t="e">
            <v>#REF!</v>
          </cell>
        </row>
        <row r="991">
          <cell r="A991" t="e">
            <v>#REF!</v>
          </cell>
          <cell r="B991" t="e">
            <v>#REF!</v>
          </cell>
          <cell r="C991" t="e">
            <v>#REF!</v>
          </cell>
          <cell r="D991" t="e">
            <v>#REF!</v>
          </cell>
          <cell r="E991" t="e">
            <v>#REF!</v>
          </cell>
        </row>
        <row r="992">
          <cell r="A992" t="e">
            <v>#REF!</v>
          </cell>
          <cell r="B992" t="e">
            <v>#REF!</v>
          </cell>
          <cell r="C992" t="e">
            <v>#REF!</v>
          </cell>
          <cell r="D992" t="e">
            <v>#REF!</v>
          </cell>
          <cell r="E992" t="e">
            <v>#REF!</v>
          </cell>
        </row>
        <row r="993">
          <cell r="A993" t="e">
            <v>#REF!</v>
          </cell>
          <cell r="B993" t="e">
            <v>#REF!</v>
          </cell>
          <cell r="C993" t="e">
            <v>#REF!</v>
          </cell>
          <cell r="D993" t="e">
            <v>#REF!</v>
          </cell>
          <cell r="E993" t="e">
            <v>#REF!</v>
          </cell>
        </row>
        <row r="994">
          <cell r="A994" t="e">
            <v>#REF!</v>
          </cell>
          <cell r="B994" t="e">
            <v>#REF!</v>
          </cell>
          <cell r="C994" t="e">
            <v>#REF!</v>
          </cell>
          <cell r="D994" t="e">
            <v>#REF!</v>
          </cell>
          <cell r="E994" t="e">
            <v>#REF!</v>
          </cell>
        </row>
        <row r="995">
          <cell r="A995" t="e">
            <v>#REF!</v>
          </cell>
          <cell r="B995" t="e">
            <v>#REF!</v>
          </cell>
          <cell r="C995" t="e">
            <v>#REF!</v>
          </cell>
          <cell r="D995" t="e">
            <v>#REF!</v>
          </cell>
          <cell r="E995" t="e">
            <v>#REF!</v>
          </cell>
        </row>
        <row r="996">
          <cell r="A996" t="e">
            <v>#REF!</v>
          </cell>
          <cell r="B996" t="e">
            <v>#REF!</v>
          </cell>
          <cell r="C996" t="e">
            <v>#REF!</v>
          </cell>
          <cell r="D996" t="e">
            <v>#REF!</v>
          </cell>
          <cell r="E996" t="e">
            <v>#REF!</v>
          </cell>
        </row>
        <row r="997">
          <cell r="A997" t="e">
            <v>#REF!</v>
          </cell>
          <cell r="B997" t="e">
            <v>#REF!</v>
          </cell>
          <cell r="C997" t="e">
            <v>#REF!</v>
          </cell>
          <cell r="D997" t="e">
            <v>#REF!</v>
          </cell>
          <cell r="E997" t="e">
            <v>#REF!</v>
          </cell>
        </row>
        <row r="998">
          <cell r="A998" t="e">
            <v>#REF!</v>
          </cell>
          <cell r="B998" t="e">
            <v>#REF!</v>
          </cell>
          <cell r="C998" t="e">
            <v>#REF!</v>
          </cell>
          <cell r="D998" t="e">
            <v>#REF!</v>
          </cell>
          <cell r="E998" t="e">
            <v>#REF!</v>
          </cell>
        </row>
        <row r="999">
          <cell r="A999" t="e">
            <v>#REF!</v>
          </cell>
          <cell r="B999" t="e">
            <v>#REF!</v>
          </cell>
          <cell r="C999" t="e">
            <v>#REF!</v>
          </cell>
          <cell r="D999" t="e">
            <v>#REF!</v>
          </cell>
          <cell r="E999" t="e">
            <v>#REF!</v>
          </cell>
        </row>
        <row r="1000">
          <cell r="A1000" t="e">
            <v>#REF!</v>
          </cell>
          <cell r="B1000" t="e">
            <v>#REF!</v>
          </cell>
          <cell r="C1000" t="e">
            <v>#REF!</v>
          </cell>
          <cell r="D1000" t="e">
            <v>#REF!</v>
          </cell>
          <cell r="E1000" t="e">
            <v>#REF!</v>
          </cell>
        </row>
        <row r="1001">
          <cell r="A1001" t="e">
            <v>#REF!</v>
          </cell>
          <cell r="B1001" t="e">
            <v>#REF!</v>
          </cell>
          <cell r="C1001" t="e">
            <v>#REF!</v>
          </cell>
          <cell r="D1001" t="e">
            <v>#REF!</v>
          </cell>
          <cell r="E1001" t="e">
            <v>#REF!</v>
          </cell>
        </row>
        <row r="1002">
          <cell r="A1002" t="e">
            <v>#REF!</v>
          </cell>
          <cell r="B1002" t="e">
            <v>#REF!</v>
          </cell>
          <cell r="C1002" t="e">
            <v>#REF!</v>
          </cell>
          <cell r="D1002" t="e">
            <v>#REF!</v>
          </cell>
          <cell r="E1002" t="e">
            <v>#REF!</v>
          </cell>
        </row>
        <row r="1003">
          <cell r="A1003" t="e">
            <v>#REF!</v>
          </cell>
          <cell r="B1003" t="e">
            <v>#REF!</v>
          </cell>
          <cell r="C1003" t="e">
            <v>#REF!</v>
          </cell>
          <cell r="D1003" t="e">
            <v>#REF!</v>
          </cell>
          <cell r="E1003" t="e">
            <v>#REF!</v>
          </cell>
        </row>
        <row r="1004">
          <cell r="A1004" t="e">
            <v>#REF!</v>
          </cell>
          <cell r="B1004" t="e">
            <v>#REF!</v>
          </cell>
          <cell r="C1004" t="e">
            <v>#REF!</v>
          </cell>
          <cell r="D1004" t="e">
            <v>#REF!</v>
          </cell>
          <cell r="E1004" t="e">
            <v>#REF!</v>
          </cell>
        </row>
        <row r="1005">
          <cell r="A1005" t="e">
            <v>#REF!</v>
          </cell>
          <cell r="B1005" t="e">
            <v>#REF!</v>
          </cell>
          <cell r="C1005" t="e">
            <v>#REF!</v>
          </cell>
          <cell r="D1005" t="e">
            <v>#REF!</v>
          </cell>
          <cell r="E1005" t="e">
            <v>#REF!</v>
          </cell>
        </row>
        <row r="1006">
          <cell r="A1006" t="e">
            <v>#REF!</v>
          </cell>
          <cell r="B1006" t="e">
            <v>#REF!</v>
          </cell>
          <cell r="C1006" t="e">
            <v>#REF!</v>
          </cell>
          <cell r="D1006" t="e">
            <v>#REF!</v>
          </cell>
          <cell r="E1006" t="e">
            <v>#REF!</v>
          </cell>
        </row>
        <row r="1007">
          <cell r="A1007" t="e">
            <v>#REF!</v>
          </cell>
          <cell r="B1007" t="e">
            <v>#REF!</v>
          </cell>
          <cell r="C1007" t="e">
            <v>#REF!</v>
          </cell>
          <cell r="D1007" t="e">
            <v>#REF!</v>
          </cell>
          <cell r="E1007" t="e">
            <v>#REF!</v>
          </cell>
        </row>
        <row r="1008">
          <cell r="A1008" t="e">
            <v>#REF!</v>
          </cell>
          <cell r="B1008" t="e">
            <v>#REF!</v>
          </cell>
          <cell r="C1008" t="e">
            <v>#REF!</v>
          </cell>
          <cell r="D1008" t="e">
            <v>#REF!</v>
          </cell>
          <cell r="E1008" t="e">
            <v>#REF!</v>
          </cell>
        </row>
        <row r="1009">
          <cell r="A1009" t="e">
            <v>#REF!</v>
          </cell>
          <cell r="B1009" t="e">
            <v>#REF!</v>
          </cell>
          <cell r="C1009" t="e">
            <v>#REF!</v>
          </cell>
          <cell r="D1009" t="e">
            <v>#REF!</v>
          </cell>
          <cell r="E1009" t="e">
            <v>#REF!</v>
          </cell>
        </row>
        <row r="1010">
          <cell r="A1010" t="e">
            <v>#REF!</v>
          </cell>
          <cell r="B1010" t="e">
            <v>#REF!</v>
          </cell>
          <cell r="C1010" t="e">
            <v>#REF!</v>
          </cell>
          <cell r="D1010" t="e">
            <v>#REF!</v>
          </cell>
          <cell r="E1010" t="e">
            <v>#REF!</v>
          </cell>
        </row>
        <row r="1011">
          <cell r="A1011" t="e">
            <v>#REF!</v>
          </cell>
          <cell r="B1011" t="e">
            <v>#REF!</v>
          </cell>
          <cell r="C1011" t="e">
            <v>#REF!</v>
          </cell>
          <cell r="D1011" t="e">
            <v>#REF!</v>
          </cell>
          <cell r="E1011" t="e">
            <v>#REF!</v>
          </cell>
        </row>
        <row r="1012">
          <cell r="A1012" t="e">
            <v>#REF!</v>
          </cell>
          <cell r="B1012" t="e">
            <v>#REF!</v>
          </cell>
          <cell r="C1012" t="e">
            <v>#REF!</v>
          </cell>
          <cell r="D1012" t="e">
            <v>#REF!</v>
          </cell>
          <cell r="E1012" t="e">
            <v>#REF!</v>
          </cell>
        </row>
        <row r="1013">
          <cell r="A1013" t="e">
            <v>#REF!</v>
          </cell>
          <cell r="B1013" t="e">
            <v>#REF!</v>
          </cell>
          <cell r="C1013" t="e">
            <v>#REF!</v>
          </cell>
          <cell r="D1013" t="e">
            <v>#REF!</v>
          </cell>
          <cell r="E1013" t="e">
            <v>#REF!</v>
          </cell>
        </row>
        <row r="1014">
          <cell r="A1014" t="e">
            <v>#REF!</v>
          </cell>
          <cell r="B1014" t="e">
            <v>#REF!</v>
          </cell>
          <cell r="C1014" t="e">
            <v>#REF!</v>
          </cell>
          <cell r="D1014" t="e">
            <v>#REF!</v>
          </cell>
          <cell r="E1014" t="e">
            <v>#REF!</v>
          </cell>
        </row>
        <row r="1015">
          <cell r="A1015" t="e">
            <v>#REF!</v>
          </cell>
          <cell r="B1015" t="e">
            <v>#REF!</v>
          </cell>
          <cell r="C1015" t="e">
            <v>#REF!</v>
          </cell>
          <cell r="D1015" t="e">
            <v>#REF!</v>
          </cell>
          <cell r="E1015" t="e">
            <v>#REF!</v>
          </cell>
        </row>
        <row r="1016">
          <cell r="A1016" t="e">
            <v>#REF!</v>
          </cell>
          <cell r="B1016" t="e">
            <v>#REF!</v>
          </cell>
          <cell r="C1016" t="e">
            <v>#REF!</v>
          </cell>
          <cell r="D1016" t="e">
            <v>#REF!</v>
          </cell>
          <cell r="E1016" t="e">
            <v>#REF!</v>
          </cell>
        </row>
        <row r="1017">
          <cell r="A1017" t="e">
            <v>#REF!</v>
          </cell>
          <cell r="B1017" t="e">
            <v>#REF!</v>
          </cell>
          <cell r="C1017" t="e">
            <v>#REF!</v>
          </cell>
          <cell r="D1017" t="e">
            <v>#REF!</v>
          </cell>
          <cell r="E1017" t="e">
            <v>#REF!</v>
          </cell>
        </row>
        <row r="1018">
          <cell r="A1018" t="e">
            <v>#REF!</v>
          </cell>
          <cell r="B1018" t="e">
            <v>#REF!</v>
          </cell>
          <cell r="C1018" t="e">
            <v>#REF!</v>
          </cell>
          <cell r="D1018" t="e">
            <v>#REF!</v>
          </cell>
          <cell r="E1018" t="e">
            <v>#REF!</v>
          </cell>
        </row>
        <row r="1019">
          <cell r="A1019" t="e">
            <v>#REF!</v>
          </cell>
          <cell r="B1019" t="e">
            <v>#REF!</v>
          </cell>
          <cell r="C1019" t="e">
            <v>#REF!</v>
          </cell>
          <cell r="D1019" t="e">
            <v>#REF!</v>
          </cell>
          <cell r="E1019" t="e">
            <v>#REF!</v>
          </cell>
        </row>
        <row r="1020">
          <cell r="A1020" t="e">
            <v>#REF!</v>
          </cell>
          <cell r="B1020" t="e">
            <v>#REF!</v>
          </cell>
          <cell r="C1020" t="e">
            <v>#REF!</v>
          </cell>
          <cell r="D1020" t="e">
            <v>#REF!</v>
          </cell>
          <cell r="E1020" t="e">
            <v>#REF!</v>
          </cell>
        </row>
        <row r="1021">
          <cell r="A1021" t="e">
            <v>#REF!</v>
          </cell>
          <cell r="B1021" t="e">
            <v>#REF!</v>
          </cell>
          <cell r="C1021" t="e">
            <v>#REF!</v>
          </cell>
          <cell r="D1021" t="e">
            <v>#REF!</v>
          </cell>
          <cell r="E1021" t="e">
            <v>#REF!</v>
          </cell>
        </row>
        <row r="1022">
          <cell r="A1022" t="e">
            <v>#REF!</v>
          </cell>
          <cell r="B1022" t="e">
            <v>#REF!</v>
          </cell>
          <cell r="C1022" t="e">
            <v>#REF!</v>
          </cell>
          <cell r="D1022" t="e">
            <v>#REF!</v>
          </cell>
          <cell r="E1022" t="e">
            <v>#REF!</v>
          </cell>
        </row>
        <row r="1023">
          <cell r="A1023" t="e">
            <v>#REF!</v>
          </cell>
          <cell r="B1023" t="e">
            <v>#REF!</v>
          </cell>
          <cell r="C1023" t="e">
            <v>#REF!</v>
          </cell>
          <cell r="D1023" t="e">
            <v>#REF!</v>
          </cell>
          <cell r="E1023" t="e">
            <v>#REF!</v>
          </cell>
        </row>
        <row r="1024">
          <cell r="A1024" t="e">
            <v>#REF!</v>
          </cell>
          <cell r="B1024" t="e">
            <v>#REF!</v>
          </cell>
          <cell r="C1024" t="e">
            <v>#REF!</v>
          </cell>
          <cell r="D1024" t="e">
            <v>#REF!</v>
          </cell>
          <cell r="E1024" t="e">
            <v>#REF!</v>
          </cell>
        </row>
        <row r="1025">
          <cell r="A1025" t="e">
            <v>#REF!</v>
          </cell>
          <cell r="B1025" t="e">
            <v>#REF!</v>
          </cell>
          <cell r="C1025" t="e">
            <v>#REF!</v>
          </cell>
          <cell r="D1025" t="e">
            <v>#REF!</v>
          </cell>
          <cell r="E1025" t="e">
            <v>#REF!</v>
          </cell>
        </row>
        <row r="1026">
          <cell r="A1026" t="e">
            <v>#REF!</v>
          </cell>
          <cell r="B1026" t="e">
            <v>#REF!</v>
          </cell>
          <cell r="C1026" t="e">
            <v>#REF!</v>
          </cell>
          <cell r="D1026" t="e">
            <v>#REF!</v>
          </cell>
          <cell r="E1026" t="e">
            <v>#REF!</v>
          </cell>
        </row>
        <row r="1027">
          <cell r="A1027" t="e">
            <v>#REF!</v>
          </cell>
          <cell r="B1027" t="e">
            <v>#REF!</v>
          </cell>
          <cell r="C1027" t="e">
            <v>#REF!</v>
          </cell>
          <cell r="D1027" t="e">
            <v>#REF!</v>
          </cell>
          <cell r="E1027" t="e">
            <v>#REF!</v>
          </cell>
        </row>
        <row r="1028">
          <cell r="A1028" t="e">
            <v>#REF!</v>
          </cell>
          <cell r="B1028" t="e">
            <v>#REF!</v>
          </cell>
          <cell r="C1028" t="e">
            <v>#REF!</v>
          </cell>
          <cell r="D1028" t="e">
            <v>#REF!</v>
          </cell>
          <cell r="E1028" t="e">
            <v>#REF!</v>
          </cell>
        </row>
        <row r="1029">
          <cell r="A1029" t="e">
            <v>#REF!</v>
          </cell>
          <cell r="B1029" t="e">
            <v>#REF!</v>
          </cell>
          <cell r="C1029" t="e">
            <v>#REF!</v>
          </cell>
          <cell r="D1029" t="e">
            <v>#REF!</v>
          </cell>
          <cell r="E1029" t="e">
            <v>#REF!</v>
          </cell>
        </row>
        <row r="1030">
          <cell r="A1030" t="e">
            <v>#REF!</v>
          </cell>
          <cell r="B1030" t="e">
            <v>#REF!</v>
          </cell>
          <cell r="C1030" t="e">
            <v>#REF!</v>
          </cell>
          <cell r="D1030" t="e">
            <v>#REF!</v>
          </cell>
          <cell r="E1030" t="e">
            <v>#REF!</v>
          </cell>
        </row>
        <row r="1031">
          <cell r="A1031" t="e">
            <v>#REF!</v>
          </cell>
          <cell r="B1031" t="e">
            <v>#REF!</v>
          </cell>
          <cell r="C1031" t="e">
            <v>#REF!</v>
          </cell>
          <cell r="D1031" t="e">
            <v>#REF!</v>
          </cell>
          <cell r="E1031" t="e">
            <v>#REF!</v>
          </cell>
        </row>
        <row r="1032">
          <cell r="A1032" t="e">
            <v>#REF!</v>
          </cell>
          <cell r="B1032" t="e">
            <v>#REF!</v>
          </cell>
          <cell r="C1032" t="e">
            <v>#REF!</v>
          </cell>
          <cell r="D1032" t="e">
            <v>#REF!</v>
          </cell>
          <cell r="E1032" t="e">
            <v>#REF!</v>
          </cell>
        </row>
        <row r="1033">
          <cell r="A1033" t="e">
            <v>#REF!</v>
          </cell>
          <cell r="B1033" t="e">
            <v>#REF!</v>
          </cell>
          <cell r="C1033" t="e">
            <v>#REF!</v>
          </cell>
          <cell r="D1033" t="e">
            <v>#REF!</v>
          </cell>
          <cell r="E1033" t="e">
            <v>#REF!</v>
          </cell>
        </row>
        <row r="1034">
          <cell r="A1034" t="e">
            <v>#REF!</v>
          </cell>
          <cell r="B1034" t="e">
            <v>#REF!</v>
          </cell>
          <cell r="C1034" t="e">
            <v>#REF!</v>
          </cell>
          <cell r="D1034" t="e">
            <v>#REF!</v>
          </cell>
          <cell r="E1034" t="e">
            <v>#REF!</v>
          </cell>
        </row>
        <row r="1035">
          <cell r="A1035" t="e">
            <v>#REF!</v>
          </cell>
          <cell r="B1035" t="e">
            <v>#REF!</v>
          </cell>
          <cell r="C1035" t="e">
            <v>#REF!</v>
          </cell>
          <cell r="D1035" t="e">
            <v>#REF!</v>
          </cell>
          <cell r="E1035" t="e">
            <v>#REF!</v>
          </cell>
        </row>
        <row r="1036">
          <cell r="A1036" t="e">
            <v>#REF!</v>
          </cell>
          <cell r="B1036" t="e">
            <v>#REF!</v>
          </cell>
          <cell r="C1036" t="e">
            <v>#REF!</v>
          </cell>
          <cell r="D1036" t="e">
            <v>#REF!</v>
          </cell>
          <cell r="E1036" t="e">
            <v>#REF!</v>
          </cell>
        </row>
        <row r="1037">
          <cell r="A1037" t="e">
            <v>#REF!</v>
          </cell>
          <cell r="B1037" t="e">
            <v>#REF!</v>
          </cell>
          <cell r="C1037" t="e">
            <v>#REF!</v>
          </cell>
          <cell r="D1037" t="e">
            <v>#REF!</v>
          </cell>
          <cell r="E1037" t="e">
            <v>#REF!</v>
          </cell>
        </row>
        <row r="1038">
          <cell r="A1038" t="e">
            <v>#REF!</v>
          </cell>
          <cell r="B1038" t="e">
            <v>#REF!</v>
          </cell>
          <cell r="C1038" t="e">
            <v>#REF!</v>
          </cell>
          <cell r="D1038" t="e">
            <v>#REF!</v>
          </cell>
          <cell r="E1038" t="e">
            <v>#REF!</v>
          </cell>
        </row>
        <row r="1039">
          <cell r="A1039" t="e">
            <v>#REF!</v>
          </cell>
          <cell r="B1039" t="e">
            <v>#REF!</v>
          </cell>
          <cell r="C1039" t="e">
            <v>#REF!</v>
          </cell>
          <cell r="D1039" t="e">
            <v>#REF!</v>
          </cell>
          <cell r="E1039" t="e">
            <v>#REF!</v>
          </cell>
        </row>
        <row r="1040">
          <cell r="A1040" t="e">
            <v>#REF!</v>
          </cell>
          <cell r="B1040" t="e">
            <v>#REF!</v>
          </cell>
          <cell r="C1040" t="e">
            <v>#REF!</v>
          </cell>
          <cell r="D1040" t="e">
            <v>#REF!</v>
          </cell>
          <cell r="E1040" t="e">
            <v>#REF!</v>
          </cell>
        </row>
        <row r="1041">
          <cell r="A1041" t="e">
            <v>#REF!</v>
          </cell>
          <cell r="B1041" t="e">
            <v>#REF!</v>
          </cell>
          <cell r="C1041" t="e">
            <v>#REF!</v>
          </cell>
          <cell r="D1041" t="e">
            <v>#REF!</v>
          </cell>
          <cell r="E1041" t="e">
            <v>#REF!</v>
          </cell>
        </row>
        <row r="1042">
          <cell r="A1042" t="e">
            <v>#REF!</v>
          </cell>
          <cell r="B1042" t="e">
            <v>#REF!</v>
          </cell>
          <cell r="C1042" t="e">
            <v>#REF!</v>
          </cell>
          <cell r="D1042" t="e">
            <v>#REF!</v>
          </cell>
          <cell r="E1042" t="e">
            <v>#REF!</v>
          </cell>
        </row>
        <row r="1043">
          <cell r="A1043" t="e">
            <v>#REF!</v>
          </cell>
          <cell r="B1043" t="e">
            <v>#REF!</v>
          </cell>
          <cell r="C1043" t="e">
            <v>#REF!</v>
          </cell>
          <cell r="D1043" t="e">
            <v>#REF!</v>
          </cell>
          <cell r="E1043" t="e">
            <v>#REF!</v>
          </cell>
        </row>
        <row r="1044">
          <cell r="A1044" t="e">
            <v>#REF!</v>
          </cell>
          <cell r="B1044" t="e">
            <v>#REF!</v>
          </cell>
          <cell r="C1044" t="e">
            <v>#REF!</v>
          </cell>
          <cell r="D1044" t="e">
            <v>#REF!</v>
          </cell>
          <cell r="E1044" t="e">
            <v>#REF!</v>
          </cell>
        </row>
        <row r="1045">
          <cell r="A1045" t="e">
            <v>#REF!</v>
          </cell>
          <cell r="B1045" t="e">
            <v>#REF!</v>
          </cell>
          <cell r="C1045" t="e">
            <v>#REF!</v>
          </cell>
          <cell r="D1045" t="e">
            <v>#REF!</v>
          </cell>
          <cell r="E1045" t="e">
            <v>#REF!</v>
          </cell>
        </row>
        <row r="1046">
          <cell r="A1046" t="e">
            <v>#REF!</v>
          </cell>
          <cell r="B1046" t="e">
            <v>#REF!</v>
          </cell>
          <cell r="C1046" t="e">
            <v>#REF!</v>
          </cell>
          <cell r="D1046" t="e">
            <v>#REF!</v>
          </cell>
          <cell r="E1046" t="e">
            <v>#REF!</v>
          </cell>
        </row>
        <row r="1047">
          <cell r="A1047" t="e">
            <v>#REF!</v>
          </cell>
          <cell r="B1047" t="e">
            <v>#REF!</v>
          </cell>
          <cell r="C1047" t="e">
            <v>#REF!</v>
          </cell>
          <cell r="D1047" t="e">
            <v>#REF!</v>
          </cell>
          <cell r="E1047" t="e">
            <v>#REF!</v>
          </cell>
        </row>
        <row r="1048">
          <cell r="A1048" t="e">
            <v>#REF!</v>
          </cell>
          <cell r="B1048" t="e">
            <v>#REF!</v>
          </cell>
          <cell r="C1048" t="e">
            <v>#REF!</v>
          </cell>
          <cell r="D1048" t="e">
            <v>#REF!</v>
          </cell>
          <cell r="E1048" t="e">
            <v>#REF!</v>
          </cell>
        </row>
        <row r="1049">
          <cell r="A1049" t="e">
            <v>#REF!</v>
          </cell>
          <cell r="B1049" t="e">
            <v>#REF!</v>
          </cell>
          <cell r="C1049" t="e">
            <v>#REF!</v>
          </cell>
          <cell r="D1049" t="e">
            <v>#REF!</v>
          </cell>
          <cell r="E1049" t="e">
            <v>#REF!</v>
          </cell>
        </row>
        <row r="1050">
          <cell r="A1050" t="e">
            <v>#REF!</v>
          </cell>
          <cell r="B1050" t="e">
            <v>#REF!</v>
          </cell>
          <cell r="C1050" t="e">
            <v>#REF!</v>
          </cell>
          <cell r="D1050" t="e">
            <v>#REF!</v>
          </cell>
          <cell r="E1050" t="e">
            <v>#REF!</v>
          </cell>
        </row>
        <row r="1051">
          <cell r="A1051" t="e">
            <v>#REF!</v>
          </cell>
          <cell r="B1051" t="e">
            <v>#REF!</v>
          </cell>
          <cell r="C1051" t="e">
            <v>#REF!</v>
          </cell>
          <cell r="D1051" t="e">
            <v>#REF!</v>
          </cell>
          <cell r="E1051" t="e">
            <v>#REF!</v>
          </cell>
        </row>
        <row r="1052">
          <cell r="A1052" t="e">
            <v>#REF!</v>
          </cell>
          <cell r="B1052" t="e">
            <v>#REF!</v>
          </cell>
          <cell r="C1052" t="e">
            <v>#REF!</v>
          </cell>
          <cell r="D1052" t="e">
            <v>#REF!</v>
          </cell>
          <cell r="E1052" t="e">
            <v>#REF!</v>
          </cell>
        </row>
        <row r="1053">
          <cell r="A1053" t="e">
            <v>#REF!</v>
          </cell>
          <cell r="B1053" t="e">
            <v>#REF!</v>
          </cell>
          <cell r="C1053" t="e">
            <v>#REF!</v>
          </cell>
          <cell r="D1053" t="e">
            <v>#REF!</v>
          </cell>
          <cell r="E1053" t="e">
            <v>#REF!</v>
          </cell>
        </row>
        <row r="1054">
          <cell r="A1054" t="e">
            <v>#REF!</v>
          </cell>
          <cell r="B1054" t="e">
            <v>#REF!</v>
          </cell>
          <cell r="C1054" t="e">
            <v>#REF!</v>
          </cell>
          <cell r="D1054" t="e">
            <v>#REF!</v>
          </cell>
          <cell r="E1054" t="e">
            <v>#REF!</v>
          </cell>
        </row>
        <row r="1055">
          <cell r="A1055" t="e">
            <v>#REF!</v>
          </cell>
          <cell r="B1055" t="e">
            <v>#REF!</v>
          </cell>
          <cell r="C1055" t="e">
            <v>#REF!</v>
          </cell>
          <cell r="D1055" t="e">
            <v>#REF!</v>
          </cell>
          <cell r="E1055" t="e">
            <v>#REF!</v>
          </cell>
        </row>
        <row r="1056">
          <cell r="A1056" t="e">
            <v>#REF!</v>
          </cell>
          <cell r="B1056" t="e">
            <v>#REF!</v>
          </cell>
          <cell r="C1056" t="e">
            <v>#REF!</v>
          </cell>
          <cell r="D1056" t="e">
            <v>#REF!</v>
          </cell>
          <cell r="E1056" t="e">
            <v>#REF!</v>
          </cell>
        </row>
        <row r="1057">
          <cell r="A1057" t="e">
            <v>#REF!</v>
          </cell>
          <cell r="B1057" t="e">
            <v>#REF!</v>
          </cell>
          <cell r="C1057" t="e">
            <v>#REF!</v>
          </cell>
          <cell r="D1057" t="e">
            <v>#REF!</v>
          </cell>
          <cell r="E1057" t="e">
            <v>#REF!</v>
          </cell>
        </row>
        <row r="1058">
          <cell r="A1058" t="e">
            <v>#REF!</v>
          </cell>
          <cell r="B1058" t="e">
            <v>#REF!</v>
          </cell>
          <cell r="C1058" t="e">
            <v>#REF!</v>
          </cell>
          <cell r="D1058" t="e">
            <v>#REF!</v>
          </cell>
          <cell r="E1058" t="e">
            <v>#REF!</v>
          </cell>
        </row>
        <row r="1059">
          <cell r="A1059" t="e">
            <v>#REF!</v>
          </cell>
          <cell r="B1059" t="e">
            <v>#REF!</v>
          </cell>
          <cell r="C1059" t="e">
            <v>#REF!</v>
          </cell>
          <cell r="D1059" t="e">
            <v>#REF!</v>
          </cell>
          <cell r="E1059" t="e">
            <v>#REF!</v>
          </cell>
        </row>
        <row r="1060">
          <cell r="A1060" t="e">
            <v>#REF!</v>
          </cell>
          <cell r="B1060" t="e">
            <v>#REF!</v>
          </cell>
          <cell r="C1060" t="e">
            <v>#REF!</v>
          </cell>
          <cell r="D1060" t="e">
            <v>#REF!</v>
          </cell>
          <cell r="E1060" t="e">
            <v>#REF!</v>
          </cell>
        </row>
        <row r="1061">
          <cell r="A1061" t="e">
            <v>#REF!</v>
          </cell>
          <cell r="B1061" t="e">
            <v>#REF!</v>
          </cell>
          <cell r="C1061" t="e">
            <v>#REF!</v>
          </cell>
          <cell r="D1061" t="e">
            <v>#REF!</v>
          </cell>
          <cell r="E1061" t="e">
            <v>#REF!</v>
          </cell>
        </row>
        <row r="1062">
          <cell r="A1062" t="e">
            <v>#REF!</v>
          </cell>
          <cell r="B1062" t="e">
            <v>#REF!</v>
          </cell>
          <cell r="C1062" t="e">
            <v>#REF!</v>
          </cell>
          <cell r="D1062" t="e">
            <v>#REF!</v>
          </cell>
          <cell r="E1062" t="e">
            <v>#REF!</v>
          </cell>
        </row>
        <row r="1063">
          <cell r="A1063" t="e">
            <v>#REF!</v>
          </cell>
          <cell r="B1063" t="e">
            <v>#REF!</v>
          </cell>
          <cell r="C1063" t="e">
            <v>#REF!</v>
          </cell>
          <cell r="D1063" t="e">
            <v>#REF!</v>
          </cell>
          <cell r="E1063" t="e">
            <v>#REF!</v>
          </cell>
        </row>
        <row r="1064">
          <cell r="A1064" t="e">
            <v>#REF!</v>
          </cell>
          <cell r="B1064" t="e">
            <v>#REF!</v>
          </cell>
          <cell r="C1064" t="e">
            <v>#REF!</v>
          </cell>
          <cell r="D1064" t="e">
            <v>#REF!</v>
          </cell>
          <cell r="E1064" t="e">
            <v>#REF!</v>
          </cell>
        </row>
        <row r="1065">
          <cell r="A1065" t="e">
            <v>#REF!</v>
          </cell>
          <cell r="B1065" t="e">
            <v>#REF!</v>
          </cell>
          <cell r="C1065" t="e">
            <v>#REF!</v>
          </cell>
          <cell r="D1065" t="e">
            <v>#REF!</v>
          </cell>
          <cell r="E1065" t="e">
            <v>#REF!</v>
          </cell>
        </row>
        <row r="1066">
          <cell r="A1066" t="e">
            <v>#REF!</v>
          </cell>
          <cell r="B1066" t="e">
            <v>#REF!</v>
          </cell>
          <cell r="C1066" t="e">
            <v>#REF!</v>
          </cell>
          <cell r="D1066" t="e">
            <v>#REF!</v>
          </cell>
          <cell r="E1066" t="e">
            <v>#REF!</v>
          </cell>
        </row>
        <row r="1067">
          <cell r="A1067" t="e">
            <v>#REF!</v>
          </cell>
          <cell r="B1067" t="e">
            <v>#REF!</v>
          </cell>
          <cell r="C1067" t="e">
            <v>#REF!</v>
          </cell>
          <cell r="D1067" t="e">
            <v>#REF!</v>
          </cell>
          <cell r="E1067" t="e">
            <v>#REF!</v>
          </cell>
        </row>
        <row r="1068">
          <cell r="A1068" t="e">
            <v>#REF!</v>
          </cell>
          <cell r="B1068" t="e">
            <v>#REF!</v>
          </cell>
          <cell r="C1068" t="e">
            <v>#REF!</v>
          </cell>
          <cell r="D1068" t="e">
            <v>#REF!</v>
          </cell>
          <cell r="E1068" t="e">
            <v>#REF!</v>
          </cell>
        </row>
        <row r="1069">
          <cell r="A1069" t="e">
            <v>#REF!</v>
          </cell>
          <cell r="B1069" t="e">
            <v>#REF!</v>
          </cell>
          <cell r="C1069" t="e">
            <v>#REF!</v>
          </cell>
          <cell r="D1069" t="e">
            <v>#REF!</v>
          </cell>
          <cell r="E1069" t="e">
            <v>#REF!</v>
          </cell>
        </row>
        <row r="1070">
          <cell r="A1070" t="e">
            <v>#REF!</v>
          </cell>
          <cell r="B1070" t="e">
            <v>#REF!</v>
          </cell>
          <cell r="C1070" t="e">
            <v>#REF!</v>
          </cell>
          <cell r="D1070" t="e">
            <v>#REF!</v>
          </cell>
          <cell r="E1070" t="e">
            <v>#REF!</v>
          </cell>
        </row>
        <row r="1071">
          <cell r="A1071" t="e">
            <v>#REF!</v>
          </cell>
          <cell r="B1071" t="e">
            <v>#REF!</v>
          </cell>
          <cell r="C1071" t="e">
            <v>#REF!</v>
          </cell>
          <cell r="D1071" t="e">
            <v>#REF!</v>
          </cell>
          <cell r="E1071" t="e">
            <v>#REF!</v>
          </cell>
        </row>
        <row r="1072">
          <cell r="A1072" t="e">
            <v>#REF!</v>
          </cell>
          <cell r="B1072" t="e">
            <v>#REF!</v>
          </cell>
          <cell r="C1072" t="e">
            <v>#REF!</v>
          </cell>
          <cell r="D1072" t="e">
            <v>#REF!</v>
          </cell>
          <cell r="E1072" t="e">
            <v>#REF!</v>
          </cell>
        </row>
        <row r="1073">
          <cell r="A1073" t="e">
            <v>#REF!</v>
          </cell>
          <cell r="B1073" t="e">
            <v>#REF!</v>
          </cell>
          <cell r="C1073" t="e">
            <v>#REF!</v>
          </cell>
          <cell r="D1073" t="e">
            <v>#REF!</v>
          </cell>
          <cell r="E1073" t="e">
            <v>#REF!</v>
          </cell>
        </row>
        <row r="1074">
          <cell r="A1074" t="e">
            <v>#REF!</v>
          </cell>
          <cell r="B1074" t="e">
            <v>#REF!</v>
          </cell>
          <cell r="C1074" t="e">
            <v>#REF!</v>
          </cell>
          <cell r="D1074" t="e">
            <v>#REF!</v>
          </cell>
          <cell r="E1074" t="e">
            <v>#REF!</v>
          </cell>
        </row>
        <row r="1075">
          <cell r="A1075" t="e">
            <v>#REF!</v>
          </cell>
          <cell r="B1075" t="e">
            <v>#REF!</v>
          </cell>
          <cell r="C1075" t="e">
            <v>#REF!</v>
          </cell>
          <cell r="D1075" t="e">
            <v>#REF!</v>
          </cell>
          <cell r="E1075" t="e">
            <v>#REF!</v>
          </cell>
        </row>
        <row r="1076">
          <cell r="A1076" t="e">
            <v>#REF!</v>
          </cell>
          <cell r="B1076" t="e">
            <v>#REF!</v>
          </cell>
          <cell r="C1076" t="e">
            <v>#REF!</v>
          </cell>
          <cell r="D1076" t="e">
            <v>#REF!</v>
          </cell>
          <cell r="E1076" t="e">
            <v>#REF!</v>
          </cell>
        </row>
        <row r="1077">
          <cell r="A1077" t="e">
            <v>#REF!</v>
          </cell>
          <cell r="B1077" t="e">
            <v>#REF!</v>
          </cell>
          <cell r="C1077" t="e">
            <v>#REF!</v>
          </cell>
          <cell r="D1077" t="e">
            <v>#REF!</v>
          </cell>
          <cell r="E1077" t="e">
            <v>#REF!</v>
          </cell>
        </row>
        <row r="1078">
          <cell r="A1078" t="e">
            <v>#REF!</v>
          </cell>
          <cell r="B1078" t="e">
            <v>#REF!</v>
          </cell>
          <cell r="C1078" t="e">
            <v>#REF!</v>
          </cell>
          <cell r="D1078" t="e">
            <v>#REF!</v>
          </cell>
          <cell r="E1078" t="e">
            <v>#REF!</v>
          </cell>
        </row>
        <row r="1079">
          <cell r="A1079" t="e">
            <v>#REF!</v>
          </cell>
          <cell r="B1079" t="e">
            <v>#REF!</v>
          </cell>
          <cell r="C1079" t="e">
            <v>#REF!</v>
          </cell>
          <cell r="D1079" t="e">
            <v>#REF!</v>
          </cell>
          <cell r="E1079" t="e">
            <v>#REF!</v>
          </cell>
        </row>
        <row r="1080">
          <cell r="A1080" t="e">
            <v>#REF!</v>
          </cell>
          <cell r="B1080" t="e">
            <v>#REF!</v>
          </cell>
          <cell r="C1080" t="e">
            <v>#REF!</v>
          </cell>
          <cell r="D1080" t="e">
            <v>#REF!</v>
          </cell>
          <cell r="E1080" t="e">
            <v>#REF!</v>
          </cell>
        </row>
        <row r="1081">
          <cell r="A1081" t="e">
            <v>#REF!</v>
          </cell>
          <cell r="B1081" t="e">
            <v>#REF!</v>
          </cell>
          <cell r="C1081" t="e">
            <v>#REF!</v>
          </cell>
          <cell r="D1081" t="e">
            <v>#REF!</v>
          </cell>
          <cell r="E1081" t="e">
            <v>#REF!</v>
          </cell>
        </row>
        <row r="1082">
          <cell r="A1082" t="e">
            <v>#REF!</v>
          </cell>
          <cell r="B1082" t="e">
            <v>#REF!</v>
          </cell>
          <cell r="C1082" t="e">
            <v>#REF!</v>
          </cell>
          <cell r="D1082" t="e">
            <v>#REF!</v>
          </cell>
          <cell r="E1082" t="e">
            <v>#REF!</v>
          </cell>
        </row>
        <row r="1083">
          <cell r="A1083" t="e">
            <v>#REF!</v>
          </cell>
          <cell r="B1083" t="e">
            <v>#REF!</v>
          </cell>
          <cell r="C1083" t="e">
            <v>#REF!</v>
          </cell>
          <cell r="D1083" t="e">
            <v>#REF!</v>
          </cell>
          <cell r="E1083" t="e">
            <v>#REF!</v>
          </cell>
        </row>
        <row r="1084">
          <cell r="A1084" t="e">
            <v>#REF!</v>
          </cell>
          <cell r="B1084" t="e">
            <v>#REF!</v>
          </cell>
          <cell r="C1084" t="e">
            <v>#REF!</v>
          </cell>
          <cell r="D1084" t="e">
            <v>#REF!</v>
          </cell>
          <cell r="E1084" t="e">
            <v>#REF!</v>
          </cell>
        </row>
        <row r="1085">
          <cell r="A1085" t="e">
            <v>#REF!</v>
          </cell>
          <cell r="B1085" t="e">
            <v>#REF!</v>
          </cell>
          <cell r="C1085" t="e">
            <v>#REF!</v>
          </cell>
          <cell r="D1085" t="e">
            <v>#REF!</v>
          </cell>
          <cell r="E1085" t="e">
            <v>#REF!</v>
          </cell>
        </row>
        <row r="1086">
          <cell r="A1086" t="e">
            <v>#REF!</v>
          </cell>
          <cell r="B1086" t="e">
            <v>#REF!</v>
          </cell>
          <cell r="C1086" t="e">
            <v>#REF!</v>
          </cell>
          <cell r="D1086" t="e">
            <v>#REF!</v>
          </cell>
          <cell r="E1086" t="e">
            <v>#REF!</v>
          </cell>
        </row>
        <row r="1087">
          <cell r="A1087" t="e">
            <v>#REF!</v>
          </cell>
          <cell r="B1087" t="e">
            <v>#REF!</v>
          </cell>
          <cell r="C1087" t="e">
            <v>#REF!</v>
          </cell>
          <cell r="D1087" t="e">
            <v>#REF!</v>
          </cell>
          <cell r="E1087" t="e">
            <v>#REF!</v>
          </cell>
        </row>
        <row r="1088">
          <cell r="A1088" t="e">
            <v>#REF!</v>
          </cell>
          <cell r="B1088" t="e">
            <v>#REF!</v>
          </cell>
          <cell r="C1088" t="e">
            <v>#REF!</v>
          </cell>
          <cell r="D1088" t="e">
            <v>#REF!</v>
          </cell>
          <cell r="E1088" t="e">
            <v>#REF!</v>
          </cell>
        </row>
        <row r="1089">
          <cell r="A1089" t="e">
            <v>#REF!</v>
          </cell>
          <cell r="B1089" t="e">
            <v>#REF!</v>
          </cell>
          <cell r="C1089" t="e">
            <v>#REF!</v>
          </cell>
          <cell r="D1089" t="e">
            <v>#REF!</v>
          </cell>
          <cell r="E1089" t="e">
            <v>#REF!</v>
          </cell>
        </row>
        <row r="1090">
          <cell r="A1090" t="e">
            <v>#REF!</v>
          </cell>
          <cell r="B1090" t="e">
            <v>#REF!</v>
          </cell>
          <cell r="C1090" t="e">
            <v>#REF!</v>
          </cell>
          <cell r="D1090" t="e">
            <v>#REF!</v>
          </cell>
          <cell r="E1090" t="e">
            <v>#REF!</v>
          </cell>
        </row>
        <row r="1091">
          <cell r="A1091" t="e">
            <v>#REF!</v>
          </cell>
          <cell r="B1091" t="e">
            <v>#REF!</v>
          </cell>
          <cell r="C1091" t="e">
            <v>#REF!</v>
          </cell>
          <cell r="D1091" t="e">
            <v>#REF!</v>
          </cell>
          <cell r="E1091" t="e">
            <v>#REF!</v>
          </cell>
        </row>
        <row r="1092">
          <cell r="A1092" t="e">
            <v>#REF!</v>
          </cell>
          <cell r="B1092" t="e">
            <v>#REF!</v>
          </cell>
          <cell r="C1092" t="e">
            <v>#REF!</v>
          </cell>
          <cell r="D1092" t="e">
            <v>#REF!</v>
          </cell>
          <cell r="E1092" t="e">
            <v>#REF!</v>
          </cell>
        </row>
        <row r="1093">
          <cell r="A1093" t="e">
            <v>#REF!</v>
          </cell>
          <cell r="B1093" t="e">
            <v>#REF!</v>
          </cell>
          <cell r="C1093" t="e">
            <v>#REF!</v>
          </cell>
          <cell r="D1093" t="e">
            <v>#REF!</v>
          </cell>
          <cell r="E1093" t="e">
            <v>#REF!</v>
          </cell>
        </row>
        <row r="1094">
          <cell r="A1094" t="e">
            <v>#REF!</v>
          </cell>
          <cell r="B1094" t="e">
            <v>#REF!</v>
          </cell>
          <cell r="C1094" t="e">
            <v>#REF!</v>
          </cell>
          <cell r="D1094" t="e">
            <v>#REF!</v>
          </cell>
          <cell r="E1094" t="e">
            <v>#REF!</v>
          </cell>
        </row>
        <row r="1095">
          <cell r="A1095" t="e">
            <v>#REF!</v>
          </cell>
          <cell r="B1095" t="e">
            <v>#REF!</v>
          </cell>
          <cell r="C1095" t="e">
            <v>#REF!</v>
          </cell>
          <cell r="D1095" t="e">
            <v>#REF!</v>
          </cell>
          <cell r="E1095" t="e">
            <v>#REF!</v>
          </cell>
        </row>
        <row r="1096">
          <cell r="A1096" t="e">
            <v>#REF!</v>
          </cell>
          <cell r="B1096" t="e">
            <v>#REF!</v>
          </cell>
          <cell r="C1096" t="e">
            <v>#REF!</v>
          </cell>
          <cell r="D1096" t="e">
            <v>#REF!</v>
          </cell>
          <cell r="E1096" t="e">
            <v>#REF!</v>
          </cell>
        </row>
        <row r="1097">
          <cell r="A1097" t="e">
            <v>#REF!</v>
          </cell>
          <cell r="B1097" t="e">
            <v>#REF!</v>
          </cell>
          <cell r="C1097" t="e">
            <v>#REF!</v>
          </cell>
          <cell r="D1097" t="e">
            <v>#REF!</v>
          </cell>
          <cell r="E1097" t="e">
            <v>#REF!</v>
          </cell>
        </row>
        <row r="1098">
          <cell r="A1098" t="e">
            <v>#REF!</v>
          </cell>
          <cell r="B1098" t="e">
            <v>#REF!</v>
          </cell>
          <cell r="C1098" t="e">
            <v>#REF!</v>
          </cell>
          <cell r="D1098" t="e">
            <v>#REF!</v>
          </cell>
          <cell r="E1098" t="e">
            <v>#REF!</v>
          </cell>
        </row>
        <row r="1099">
          <cell r="A1099" t="e">
            <v>#REF!</v>
          </cell>
          <cell r="B1099" t="e">
            <v>#REF!</v>
          </cell>
          <cell r="C1099" t="e">
            <v>#REF!</v>
          </cell>
          <cell r="D1099" t="e">
            <v>#REF!</v>
          </cell>
          <cell r="E1099" t="e">
            <v>#REF!</v>
          </cell>
        </row>
        <row r="1100">
          <cell r="A1100" t="e">
            <v>#REF!</v>
          </cell>
          <cell r="B1100" t="e">
            <v>#REF!</v>
          </cell>
          <cell r="C1100" t="e">
            <v>#REF!</v>
          </cell>
          <cell r="D1100" t="e">
            <v>#REF!</v>
          </cell>
          <cell r="E1100" t="e">
            <v>#REF!</v>
          </cell>
        </row>
        <row r="1101">
          <cell r="A1101" t="e">
            <v>#REF!</v>
          </cell>
          <cell r="B1101" t="e">
            <v>#REF!</v>
          </cell>
          <cell r="C1101" t="e">
            <v>#REF!</v>
          </cell>
          <cell r="D1101" t="e">
            <v>#REF!</v>
          </cell>
          <cell r="E1101" t="e">
            <v>#REF!</v>
          </cell>
        </row>
        <row r="1102">
          <cell r="A1102" t="e">
            <v>#REF!</v>
          </cell>
          <cell r="B1102" t="e">
            <v>#REF!</v>
          </cell>
          <cell r="C1102" t="e">
            <v>#REF!</v>
          </cell>
          <cell r="D1102" t="e">
            <v>#REF!</v>
          </cell>
          <cell r="E1102" t="e">
            <v>#REF!</v>
          </cell>
        </row>
        <row r="1103">
          <cell r="A1103" t="e">
            <v>#REF!</v>
          </cell>
          <cell r="B1103" t="e">
            <v>#REF!</v>
          </cell>
          <cell r="C1103" t="e">
            <v>#REF!</v>
          </cell>
          <cell r="D1103" t="e">
            <v>#REF!</v>
          </cell>
          <cell r="E1103" t="e">
            <v>#REF!</v>
          </cell>
        </row>
        <row r="1104">
          <cell r="A1104" t="e">
            <v>#REF!</v>
          </cell>
          <cell r="B1104" t="e">
            <v>#REF!</v>
          </cell>
          <cell r="C1104" t="e">
            <v>#REF!</v>
          </cell>
          <cell r="D1104" t="e">
            <v>#REF!</v>
          </cell>
          <cell r="E1104" t="e">
            <v>#REF!</v>
          </cell>
        </row>
        <row r="1105">
          <cell r="A1105" t="e">
            <v>#REF!</v>
          </cell>
          <cell r="B1105" t="e">
            <v>#REF!</v>
          </cell>
          <cell r="C1105" t="e">
            <v>#REF!</v>
          </cell>
          <cell r="D1105" t="e">
            <v>#REF!</v>
          </cell>
          <cell r="E1105" t="e">
            <v>#REF!</v>
          </cell>
        </row>
        <row r="1106">
          <cell r="A1106" t="e">
            <v>#REF!</v>
          </cell>
          <cell r="B1106" t="e">
            <v>#REF!</v>
          </cell>
          <cell r="C1106" t="e">
            <v>#REF!</v>
          </cell>
          <cell r="D1106" t="e">
            <v>#REF!</v>
          </cell>
          <cell r="E1106" t="e">
            <v>#REF!</v>
          </cell>
        </row>
        <row r="1107">
          <cell r="A1107" t="e">
            <v>#REF!</v>
          </cell>
          <cell r="B1107" t="e">
            <v>#REF!</v>
          </cell>
          <cell r="C1107" t="e">
            <v>#REF!</v>
          </cell>
          <cell r="D1107" t="e">
            <v>#REF!</v>
          </cell>
          <cell r="E1107" t="e">
            <v>#REF!</v>
          </cell>
        </row>
        <row r="1108">
          <cell r="A1108" t="e">
            <v>#REF!</v>
          </cell>
          <cell r="B1108" t="e">
            <v>#REF!</v>
          </cell>
          <cell r="C1108" t="e">
            <v>#REF!</v>
          </cell>
          <cell r="D1108" t="e">
            <v>#REF!</v>
          </cell>
          <cell r="E1108" t="e">
            <v>#REF!</v>
          </cell>
        </row>
        <row r="1109">
          <cell r="A1109" t="e">
            <v>#REF!</v>
          </cell>
          <cell r="B1109" t="e">
            <v>#REF!</v>
          </cell>
          <cell r="C1109" t="e">
            <v>#REF!</v>
          </cell>
          <cell r="D1109" t="e">
            <v>#REF!</v>
          </cell>
          <cell r="E1109" t="e">
            <v>#REF!</v>
          </cell>
        </row>
        <row r="1110">
          <cell r="A1110" t="e">
            <v>#REF!</v>
          </cell>
          <cell r="B1110" t="e">
            <v>#REF!</v>
          </cell>
          <cell r="C1110" t="e">
            <v>#REF!</v>
          </cell>
          <cell r="D1110" t="e">
            <v>#REF!</v>
          </cell>
          <cell r="E1110" t="e">
            <v>#REF!</v>
          </cell>
        </row>
        <row r="1111">
          <cell r="A1111" t="e">
            <v>#REF!</v>
          </cell>
          <cell r="B1111" t="e">
            <v>#REF!</v>
          </cell>
          <cell r="C1111" t="e">
            <v>#REF!</v>
          </cell>
          <cell r="D1111" t="e">
            <v>#REF!</v>
          </cell>
          <cell r="E1111" t="e">
            <v>#REF!</v>
          </cell>
        </row>
        <row r="1112">
          <cell r="A1112" t="e">
            <v>#REF!</v>
          </cell>
          <cell r="B1112" t="e">
            <v>#REF!</v>
          </cell>
          <cell r="C1112" t="e">
            <v>#REF!</v>
          </cell>
          <cell r="D1112" t="e">
            <v>#REF!</v>
          </cell>
          <cell r="E1112" t="e">
            <v>#REF!</v>
          </cell>
        </row>
        <row r="1113">
          <cell r="A1113" t="e">
            <v>#REF!</v>
          </cell>
          <cell r="B1113" t="e">
            <v>#REF!</v>
          </cell>
          <cell r="C1113" t="e">
            <v>#REF!</v>
          </cell>
          <cell r="D1113" t="e">
            <v>#REF!</v>
          </cell>
          <cell r="E1113" t="e">
            <v>#REF!</v>
          </cell>
        </row>
        <row r="1114">
          <cell r="A1114" t="e">
            <v>#REF!</v>
          </cell>
          <cell r="B1114" t="e">
            <v>#REF!</v>
          </cell>
          <cell r="C1114" t="e">
            <v>#REF!</v>
          </cell>
          <cell r="D1114" t="e">
            <v>#REF!</v>
          </cell>
          <cell r="E1114" t="e">
            <v>#REF!</v>
          </cell>
        </row>
        <row r="1115">
          <cell r="A1115" t="e">
            <v>#REF!</v>
          </cell>
          <cell r="B1115" t="e">
            <v>#REF!</v>
          </cell>
          <cell r="C1115" t="e">
            <v>#REF!</v>
          </cell>
          <cell r="D1115" t="e">
            <v>#REF!</v>
          </cell>
          <cell r="E1115" t="e">
            <v>#REF!</v>
          </cell>
        </row>
        <row r="1116">
          <cell r="A1116" t="e">
            <v>#REF!</v>
          </cell>
          <cell r="B1116" t="e">
            <v>#REF!</v>
          </cell>
          <cell r="C1116" t="e">
            <v>#REF!</v>
          </cell>
          <cell r="D1116" t="e">
            <v>#REF!</v>
          </cell>
          <cell r="E1116" t="e">
            <v>#REF!</v>
          </cell>
        </row>
        <row r="1117">
          <cell r="A1117" t="e">
            <v>#REF!</v>
          </cell>
          <cell r="B1117" t="e">
            <v>#REF!</v>
          </cell>
          <cell r="C1117" t="e">
            <v>#REF!</v>
          </cell>
          <cell r="D1117" t="e">
            <v>#REF!</v>
          </cell>
          <cell r="E1117" t="e">
            <v>#REF!</v>
          </cell>
        </row>
        <row r="1118">
          <cell r="A1118" t="e">
            <v>#REF!</v>
          </cell>
          <cell r="B1118" t="e">
            <v>#REF!</v>
          </cell>
          <cell r="C1118" t="e">
            <v>#REF!</v>
          </cell>
          <cell r="D1118" t="e">
            <v>#REF!</v>
          </cell>
          <cell r="E1118" t="e">
            <v>#REF!</v>
          </cell>
        </row>
        <row r="1119">
          <cell r="A1119" t="e">
            <v>#REF!</v>
          </cell>
          <cell r="B1119" t="e">
            <v>#REF!</v>
          </cell>
          <cell r="C1119" t="e">
            <v>#REF!</v>
          </cell>
          <cell r="D1119" t="e">
            <v>#REF!</v>
          </cell>
          <cell r="E1119" t="e">
            <v>#REF!</v>
          </cell>
        </row>
        <row r="1120">
          <cell r="A1120" t="e">
            <v>#REF!</v>
          </cell>
          <cell r="B1120" t="e">
            <v>#REF!</v>
          </cell>
          <cell r="C1120" t="e">
            <v>#REF!</v>
          </cell>
          <cell r="D1120" t="e">
            <v>#REF!</v>
          </cell>
          <cell r="E1120" t="e">
            <v>#REF!</v>
          </cell>
        </row>
        <row r="1121">
          <cell r="A1121" t="e">
            <v>#REF!</v>
          </cell>
          <cell r="B1121" t="e">
            <v>#REF!</v>
          </cell>
          <cell r="C1121" t="e">
            <v>#REF!</v>
          </cell>
          <cell r="D1121" t="e">
            <v>#REF!</v>
          </cell>
          <cell r="E1121" t="e">
            <v>#REF!</v>
          </cell>
        </row>
        <row r="1122">
          <cell r="A1122" t="e">
            <v>#REF!</v>
          </cell>
          <cell r="B1122" t="e">
            <v>#REF!</v>
          </cell>
          <cell r="C1122" t="e">
            <v>#REF!</v>
          </cell>
          <cell r="D1122" t="e">
            <v>#REF!</v>
          </cell>
          <cell r="E1122" t="e">
            <v>#REF!</v>
          </cell>
        </row>
        <row r="1123">
          <cell r="A1123" t="e">
            <v>#REF!</v>
          </cell>
          <cell r="B1123" t="e">
            <v>#REF!</v>
          </cell>
          <cell r="C1123" t="e">
            <v>#REF!</v>
          </cell>
          <cell r="D1123" t="e">
            <v>#REF!</v>
          </cell>
          <cell r="E1123" t="e">
            <v>#REF!</v>
          </cell>
        </row>
        <row r="1124">
          <cell r="A1124" t="e">
            <v>#REF!</v>
          </cell>
          <cell r="B1124" t="e">
            <v>#REF!</v>
          </cell>
          <cell r="C1124" t="e">
            <v>#REF!</v>
          </cell>
          <cell r="D1124" t="e">
            <v>#REF!</v>
          </cell>
          <cell r="E1124" t="e">
            <v>#REF!</v>
          </cell>
        </row>
        <row r="1125">
          <cell r="A1125" t="e">
            <v>#REF!</v>
          </cell>
          <cell r="B1125" t="e">
            <v>#REF!</v>
          </cell>
          <cell r="C1125" t="e">
            <v>#REF!</v>
          </cell>
          <cell r="D1125" t="e">
            <v>#REF!</v>
          </cell>
          <cell r="E1125" t="e">
            <v>#REF!</v>
          </cell>
        </row>
        <row r="1126">
          <cell r="A1126" t="e">
            <v>#REF!</v>
          </cell>
          <cell r="B1126" t="e">
            <v>#REF!</v>
          </cell>
          <cell r="C1126" t="e">
            <v>#REF!</v>
          </cell>
          <cell r="D1126" t="e">
            <v>#REF!</v>
          </cell>
          <cell r="E1126" t="e">
            <v>#REF!</v>
          </cell>
        </row>
        <row r="1127">
          <cell r="A1127" t="e">
            <v>#REF!</v>
          </cell>
          <cell r="B1127" t="e">
            <v>#REF!</v>
          </cell>
          <cell r="C1127" t="e">
            <v>#REF!</v>
          </cell>
          <cell r="D1127" t="e">
            <v>#REF!</v>
          </cell>
          <cell r="E1127" t="e">
            <v>#REF!</v>
          </cell>
        </row>
        <row r="1128">
          <cell r="A1128" t="e">
            <v>#REF!</v>
          </cell>
          <cell r="B1128" t="e">
            <v>#REF!</v>
          </cell>
          <cell r="C1128" t="e">
            <v>#REF!</v>
          </cell>
          <cell r="D1128" t="e">
            <v>#REF!</v>
          </cell>
          <cell r="E1128" t="e">
            <v>#REF!</v>
          </cell>
        </row>
        <row r="1129">
          <cell r="A1129" t="e">
            <v>#REF!</v>
          </cell>
          <cell r="B1129" t="e">
            <v>#REF!</v>
          </cell>
          <cell r="C1129" t="e">
            <v>#REF!</v>
          </cell>
          <cell r="D1129" t="e">
            <v>#REF!</v>
          </cell>
          <cell r="E1129" t="e">
            <v>#REF!</v>
          </cell>
        </row>
        <row r="1130">
          <cell r="A1130" t="e">
            <v>#REF!</v>
          </cell>
          <cell r="B1130" t="e">
            <v>#REF!</v>
          </cell>
          <cell r="C1130" t="e">
            <v>#REF!</v>
          </cell>
          <cell r="D1130" t="e">
            <v>#REF!</v>
          </cell>
          <cell r="E1130" t="e">
            <v>#REF!</v>
          </cell>
        </row>
        <row r="1131">
          <cell r="A1131" t="e">
            <v>#REF!</v>
          </cell>
          <cell r="B1131" t="e">
            <v>#REF!</v>
          </cell>
          <cell r="C1131" t="e">
            <v>#REF!</v>
          </cell>
          <cell r="D1131" t="e">
            <v>#REF!</v>
          </cell>
          <cell r="E1131" t="e">
            <v>#REF!</v>
          </cell>
        </row>
        <row r="1132">
          <cell r="A1132" t="e">
            <v>#REF!</v>
          </cell>
          <cell r="B1132" t="e">
            <v>#REF!</v>
          </cell>
          <cell r="C1132" t="e">
            <v>#REF!</v>
          </cell>
          <cell r="D1132" t="e">
            <v>#REF!</v>
          </cell>
          <cell r="E1132" t="e">
            <v>#REF!</v>
          </cell>
        </row>
        <row r="1133">
          <cell r="A1133" t="e">
            <v>#REF!</v>
          </cell>
          <cell r="B1133" t="e">
            <v>#REF!</v>
          </cell>
          <cell r="C1133" t="e">
            <v>#REF!</v>
          </cell>
          <cell r="D1133" t="e">
            <v>#REF!</v>
          </cell>
          <cell r="E1133" t="e">
            <v>#REF!</v>
          </cell>
        </row>
        <row r="1134">
          <cell r="A1134" t="e">
            <v>#REF!</v>
          </cell>
          <cell r="B1134" t="e">
            <v>#REF!</v>
          </cell>
          <cell r="C1134" t="e">
            <v>#REF!</v>
          </cell>
          <cell r="D1134" t="e">
            <v>#REF!</v>
          </cell>
          <cell r="E1134" t="e">
            <v>#REF!</v>
          </cell>
        </row>
        <row r="1135">
          <cell r="A1135" t="e">
            <v>#REF!</v>
          </cell>
          <cell r="B1135" t="e">
            <v>#REF!</v>
          </cell>
          <cell r="C1135" t="e">
            <v>#REF!</v>
          </cell>
          <cell r="D1135" t="e">
            <v>#REF!</v>
          </cell>
          <cell r="E1135" t="e">
            <v>#REF!</v>
          </cell>
        </row>
        <row r="1136">
          <cell r="A1136" t="e">
            <v>#REF!</v>
          </cell>
          <cell r="B1136" t="e">
            <v>#REF!</v>
          </cell>
          <cell r="C1136" t="e">
            <v>#REF!</v>
          </cell>
          <cell r="D1136" t="e">
            <v>#REF!</v>
          </cell>
          <cell r="E1136" t="e">
            <v>#REF!</v>
          </cell>
        </row>
        <row r="1137">
          <cell r="A1137" t="e">
            <v>#REF!</v>
          </cell>
          <cell r="B1137" t="e">
            <v>#REF!</v>
          </cell>
          <cell r="C1137" t="e">
            <v>#REF!</v>
          </cell>
          <cell r="D1137" t="e">
            <v>#REF!</v>
          </cell>
          <cell r="E1137" t="e">
            <v>#REF!</v>
          </cell>
        </row>
        <row r="1138">
          <cell r="A1138" t="e">
            <v>#REF!</v>
          </cell>
          <cell r="B1138" t="e">
            <v>#REF!</v>
          </cell>
          <cell r="C1138" t="e">
            <v>#REF!</v>
          </cell>
          <cell r="D1138" t="e">
            <v>#REF!</v>
          </cell>
          <cell r="E1138" t="e">
            <v>#REF!</v>
          </cell>
        </row>
        <row r="1139">
          <cell r="A1139" t="e">
            <v>#REF!</v>
          </cell>
          <cell r="B1139" t="e">
            <v>#REF!</v>
          </cell>
          <cell r="C1139" t="e">
            <v>#REF!</v>
          </cell>
          <cell r="D1139" t="e">
            <v>#REF!</v>
          </cell>
          <cell r="E1139" t="e">
            <v>#REF!</v>
          </cell>
        </row>
        <row r="1140">
          <cell r="A1140" t="e">
            <v>#REF!</v>
          </cell>
          <cell r="B1140" t="e">
            <v>#REF!</v>
          </cell>
          <cell r="C1140" t="e">
            <v>#REF!</v>
          </cell>
          <cell r="D1140" t="e">
            <v>#REF!</v>
          </cell>
          <cell r="E1140" t="e">
            <v>#REF!</v>
          </cell>
        </row>
        <row r="1141">
          <cell r="A1141" t="e">
            <v>#REF!</v>
          </cell>
          <cell r="B1141" t="e">
            <v>#REF!</v>
          </cell>
          <cell r="C1141" t="e">
            <v>#REF!</v>
          </cell>
          <cell r="D1141" t="e">
            <v>#REF!</v>
          </cell>
          <cell r="E1141" t="e">
            <v>#REF!</v>
          </cell>
        </row>
        <row r="1142">
          <cell r="A1142" t="e">
            <v>#REF!</v>
          </cell>
          <cell r="B1142" t="e">
            <v>#REF!</v>
          </cell>
          <cell r="C1142" t="e">
            <v>#REF!</v>
          </cell>
          <cell r="D1142" t="e">
            <v>#REF!</v>
          </cell>
          <cell r="E1142" t="e">
            <v>#REF!</v>
          </cell>
        </row>
        <row r="1143">
          <cell r="A1143" t="e">
            <v>#REF!</v>
          </cell>
          <cell r="B1143" t="e">
            <v>#REF!</v>
          </cell>
          <cell r="C1143" t="e">
            <v>#REF!</v>
          </cell>
          <cell r="D1143" t="e">
            <v>#REF!</v>
          </cell>
          <cell r="E1143" t="e">
            <v>#REF!</v>
          </cell>
        </row>
        <row r="1144">
          <cell r="A1144" t="e">
            <v>#REF!</v>
          </cell>
          <cell r="B1144" t="e">
            <v>#REF!</v>
          </cell>
          <cell r="C1144" t="e">
            <v>#REF!</v>
          </cell>
          <cell r="D1144" t="e">
            <v>#REF!</v>
          </cell>
          <cell r="E1144" t="e">
            <v>#REF!</v>
          </cell>
        </row>
        <row r="1145">
          <cell r="A1145" t="e">
            <v>#REF!</v>
          </cell>
          <cell r="B1145" t="e">
            <v>#REF!</v>
          </cell>
          <cell r="C1145" t="e">
            <v>#REF!</v>
          </cell>
          <cell r="D1145" t="e">
            <v>#REF!</v>
          </cell>
          <cell r="E1145" t="e">
            <v>#REF!</v>
          </cell>
        </row>
        <row r="1146">
          <cell r="A1146" t="e">
            <v>#REF!</v>
          </cell>
          <cell r="B1146" t="e">
            <v>#REF!</v>
          </cell>
          <cell r="C1146" t="e">
            <v>#REF!</v>
          </cell>
          <cell r="D1146" t="e">
            <v>#REF!</v>
          </cell>
          <cell r="E1146" t="e">
            <v>#REF!</v>
          </cell>
        </row>
        <row r="1147">
          <cell r="A1147" t="e">
            <v>#REF!</v>
          </cell>
          <cell r="B1147" t="e">
            <v>#REF!</v>
          </cell>
          <cell r="C1147" t="e">
            <v>#REF!</v>
          </cell>
          <cell r="D1147" t="e">
            <v>#REF!</v>
          </cell>
          <cell r="E1147" t="e">
            <v>#REF!</v>
          </cell>
        </row>
        <row r="1148">
          <cell r="A1148" t="e">
            <v>#REF!</v>
          </cell>
          <cell r="B1148" t="e">
            <v>#REF!</v>
          </cell>
          <cell r="C1148" t="e">
            <v>#REF!</v>
          </cell>
          <cell r="D1148" t="e">
            <v>#REF!</v>
          </cell>
          <cell r="E1148" t="e">
            <v>#REF!</v>
          </cell>
        </row>
        <row r="1149">
          <cell r="A1149" t="e">
            <v>#REF!</v>
          </cell>
          <cell r="B1149" t="e">
            <v>#REF!</v>
          </cell>
          <cell r="C1149" t="e">
            <v>#REF!</v>
          </cell>
          <cell r="D1149" t="e">
            <v>#REF!</v>
          </cell>
          <cell r="E1149" t="e">
            <v>#REF!</v>
          </cell>
        </row>
        <row r="1150">
          <cell r="A1150" t="e">
            <v>#REF!</v>
          </cell>
          <cell r="B1150" t="e">
            <v>#REF!</v>
          </cell>
          <cell r="C1150" t="e">
            <v>#REF!</v>
          </cell>
          <cell r="D1150" t="e">
            <v>#REF!</v>
          </cell>
          <cell r="E1150" t="e">
            <v>#REF!</v>
          </cell>
        </row>
        <row r="1151">
          <cell r="A1151" t="e">
            <v>#REF!</v>
          </cell>
          <cell r="B1151" t="e">
            <v>#REF!</v>
          </cell>
          <cell r="C1151" t="e">
            <v>#REF!</v>
          </cell>
          <cell r="D1151" t="e">
            <v>#REF!</v>
          </cell>
          <cell r="E1151" t="e">
            <v>#REF!</v>
          </cell>
        </row>
        <row r="1152">
          <cell r="A1152" t="e">
            <v>#REF!</v>
          </cell>
          <cell r="B1152" t="e">
            <v>#REF!</v>
          </cell>
          <cell r="C1152" t="e">
            <v>#REF!</v>
          </cell>
          <cell r="D1152" t="e">
            <v>#REF!</v>
          </cell>
          <cell r="E1152" t="e">
            <v>#REF!</v>
          </cell>
        </row>
        <row r="1153">
          <cell r="A1153" t="e">
            <v>#REF!</v>
          </cell>
          <cell r="B1153" t="e">
            <v>#REF!</v>
          </cell>
          <cell r="C1153" t="e">
            <v>#REF!</v>
          </cell>
          <cell r="D1153" t="e">
            <v>#REF!</v>
          </cell>
          <cell r="E1153" t="e">
            <v>#REF!</v>
          </cell>
        </row>
        <row r="1154">
          <cell r="A1154" t="e">
            <v>#REF!</v>
          </cell>
          <cell r="B1154" t="e">
            <v>#REF!</v>
          </cell>
          <cell r="C1154" t="e">
            <v>#REF!</v>
          </cell>
          <cell r="D1154" t="e">
            <v>#REF!</v>
          </cell>
          <cell r="E1154" t="e">
            <v>#REF!</v>
          </cell>
        </row>
        <row r="1155">
          <cell r="A1155" t="e">
            <v>#REF!</v>
          </cell>
          <cell r="B1155" t="e">
            <v>#REF!</v>
          </cell>
          <cell r="C1155" t="e">
            <v>#REF!</v>
          </cell>
          <cell r="D1155" t="e">
            <v>#REF!</v>
          </cell>
          <cell r="E1155" t="e">
            <v>#REF!</v>
          </cell>
        </row>
        <row r="1156">
          <cell r="A1156" t="e">
            <v>#REF!</v>
          </cell>
          <cell r="B1156" t="e">
            <v>#REF!</v>
          </cell>
          <cell r="C1156" t="e">
            <v>#REF!</v>
          </cell>
          <cell r="D1156" t="e">
            <v>#REF!</v>
          </cell>
          <cell r="E1156" t="e">
            <v>#REF!</v>
          </cell>
        </row>
        <row r="1157">
          <cell r="A1157" t="e">
            <v>#REF!</v>
          </cell>
          <cell r="B1157" t="e">
            <v>#REF!</v>
          </cell>
          <cell r="C1157" t="e">
            <v>#REF!</v>
          </cell>
          <cell r="D1157" t="e">
            <v>#REF!</v>
          </cell>
          <cell r="E1157" t="e">
            <v>#REF!</v>
          </cell>
        </row>
        <row r="1158">
          <cell r="A1158" t="e">
            <v>#REF!</v>
          </cell>
          <cell r="B1158" t="e">
            <v>#REF!</v>
          </cell>
          <cell r="C1158" t="e">
            <v>#REF!</v>
          </cell>
          <cell r="D1158" t="e">
            <v>#REF!</v>
          </cell>
          <cell r="E1158" t="e">
            <v>#REF!</v>
          </cell>
        </row>
        <row r="1159">
          <cell r="A1159" t="e">
            <v>#REF!</v>
          </cell>
          <cell r="B1159" t="e">
            <v>#REF!</v>
          </cell>
          <cell r="C1159" t="e">
            <v>#REF!</v>
          </cell>
          <cell r="D1159" t="e">
            <v>#REF!</v>
          </cell>
          <cell r="E1159" t="e">
            <v>#REF!</v>
          </cell>
        </row>
        <row r="1160">
          <cell r="A1160" t="e">
            <v>#REF!</v>
          </cell>
          <cell r="B1160" t="e">
            <v>#REF!</v>
          </cell>
          <cell r="C1160" t="e">
            <v>#REF!</v>
          </cell>
          <cell r="D1160" t="e">
            <v>#REF!</v>
          </cell>
          <cell r="E1160" t="e">
            <v>#REF!</v>
          </cell>
        </row>
        <row r="1161">
          <cell r="A1161" t="e">
            <v>#REF!</v>
          </cell>
          <cell r="B1161" t="e">
            <v>#REF!</v>
          </cell>
          <cell r="C1161" t="e">
            <v>#REF!</v>
          </cell>
          <cell r="D1161" t="e">
            <v>#REF!</v>
          </cell>
          <cell r="E1161" t="e">
            <v>#REF!</v>
          </cell>
        </row>
        <row r="1162">
          <cell r="A1162" t="e">
            <v>#REF!</v>
          </cell>
          <cell r="B1162" t="e">
            <v>#REF!</v>
          </cell>
          <cell r="C1162" t="e">
            <v>#REF!</v>
          </cell>
          <cell r="D1162" t="e">
            <v>#REF!</v>
          </cell>
          <cell r="E1162" t="e">
            <v>#REF!</v>
          </cell>
        </row>
        <row r="1163">
          <cell r="A1163" t="e">
            <v>#REF!</v>
          </cell>
          <cell r="B1163" t="e">
            <v>#REF!</v>
          </cell>
          <cell r="C1163" t="e">
            <v>#REF!</v>
          </cell>
          <cell r="D1163" t="e">
            <v>#REF!</v>
          </cell>
          <cell r="E1163" t="e">
            <v>#REF!</v>
          </cell>
        </row>
        <row r="1164">
          <cell r="A1164" t="e">
            <v>#REF!</v>
          </cell>
          <cell r="B1164" t="e">
            <v>#REF!</v>
          </cell>
          <cell r="C1164" t="e">
            <v>#REF!</v>
          </cell>
          <cell r="D1164" t="e">
            <v>#REF!</v>
          </cell>
          <cell r="E1164" t="e">
            <v>#REF!</v>
          </cell>
        </row>
        <row r="1165">
          <cell r="A1165" t="e">
            <v>#REF!</v>
          </cell>
          <cell r="B1165" t="e">
            <v>#REF!</v>
          </cell>
          <cell r="C1165" t="e">
            <v>#REF!</v>
          </cell>
          <cell r="D1165" t="e">
            <v>#REF!</v>
          </cell>
          <cell r="E1165" t="e">
            <v>#REF!</v>
          </cell>
        </row>
        <row r="1166">
          <cell r="A1166" t="e">
            <v>#REF!</v>
          </cell>
          <cell r="B1166" t="e">
            <v>#REF!</v>
          </cell>
          <cell r="C1166" t="e">
            <v>#REF!</v>
          </cell>
          <cell r="D1166" t="e">
            <v>#REF!</v>
          </cell>
          <cell r="E1166" t="e">
            <v>#REF!</v>
          </cell>
        </row>
        <row r="1167">
          <cell r="A1167" t="e">
            <v>#REF!</v>
          </cell>
          <cell r="B1167" t="e">
            <v>#REF!</v>
          </cell>
          <cell r="C1167" t="e">
            <v>#REF!</v>
          </cell>
          <cell r="D1167" t="e">
            <v>#REF!</v>
          </cell>
          <cell r="E1167" t="e">
            <v>#REF!</v>
          </cell>
        </row>
        <row r="1168">
          <cell r="A1168" t="e">
            <v>#REF!</v>
          </cell>
          <cell r="B1168" t="e">
            <v>#REF!</v>
          </cell>
          <cell r="C1168" t="e">
            <v>#REF!</v>
          </cell>
          <cell r="D1168" t="e">
            <v>#REF!</v>
          </cell>
          <cell r="E1168" t="e">
            <v>#REF!</v>
          </cell>
        </row>
        <row r="1169">
          <cell r="A1169" t="e">
            <v>#REF!</v>
          </cell>
          <cell r="B1169" t="e">
            <v>#REF!</v>
          </cell>
          <cell r="C1169" t="e">
            <v>#REF!</v>
          </cell>
          <cell r="D1169" t="e">
            <v>#REF!</v>
          </cell>
          <cell r="E1169" t="e">
            <v>#REF!</v>
          </cell>
        </row>
        <row r="1170">
          <cell r="A1170" t="e">
            <v>#REF!</v>
          </cell>
          <cell r="B1170" t="e">
            <v>#REF!</v>
          </cell>
          <cell r="C1170" t="e">
            <v>#REF!</v>
          </cell>
          <cell r="D1170" t="e">
            <v>#REF!</v>
          </cell>
          <cell r="E1170" t="e">
            <v>#REF!</v>
          </cell>
        </row>
        <row r="1171">
          <cell r="A1171" t="e">
            <v>#REF!</v>
          </cell>
          <cell r="B1171" t="e">
            <v>#REF!</v>
          </cell>
          <cell r="C1171" t="e">
            <v>#REF!</v>
          </cell>
          <cell r="D1171" t="e">
            <v>#REF!</v>
          </cell>
          <cell r="E1171" t="e">
            <v>#REF!</v>
          </cell>
        </row>
        <row r="1172">
          <cell r="A1172" t="e">
            <v>#REF!</v>
          </cell>
          <cell r="B1172" t="e">
            <v>#REF!</v>
          </cell>
          <cell r="C1172" t="e">
            <v>#REF!</v>
          </cell>
          <cell r="D1172" t="e">
            <v>#REF!</v>
          </cell>
          <cell r="E1172" t="e">
            <v>#REF!</v>
          </cell>
        </row>
        <row r="1173">
          <cell r="A1173" t="e">
            <v>#REF!</v>
          </cell>
          <cell r="B1173" t="e">
            <v>#REF!</v>
          </cell>
          <cell r="C1173" t="e">
            <v>#REF!</v>
          </cell>
          <cell r="D1173" t="e">
            <v>#REF!</v>
          </cell>
          <cell r="E1173" t="e">
            <v>#REF!</v>
          </cell>
        </row>
        <row r="1174">
          <cell r="A1174" t="e">
            <v>#REF!</v>
          </cell>
          <cell r="B1174" t="e">
            <v>#REF!</v>
          </cell>
          <cell r="C1174" t="e">
            <v>#REF!</v>
          </cell>
          <cell r="D1174" t="e">
            <v>#REF!</v>
          </cell>
          <cell r="E1174" t="e">
            <v>#REF!</v>
          </cell>
        </row>
        <row r="1175">
          <cell r="A1175" t="e">
            <v>#REF!</v>
          </cell>
          <cell r="B1175" t="e">
            <v>#REF!</v>
          </cell>
          <cell r="C1175" t="e">
            <v>#REF!</v>
          </cell>
          <cell r="D1175" t="e">
            <v>#REF!</v>
          </cell>
          <cell r="E1175" t="e">
            <v>#REF!</v>
          </cell>
        </row>
        <row r="1176">
          <cell r="A1176" t="e">
            <v>#REF!</v>
          </cell>
          <cell r="B1176" t="e">
            <v>#REF!</v>
          </cell>
          <cell r="C1176" t="e">
            <v>#REF!</v>
          </cell>
          <cell r="D1176" t="e">
            <v>#REF!</v>
          </cell>
          <cell r="E1176" t="e">
            <v>#REF!</v>
          </cell>
        </row>
        <row r="1177">
          <cell r="A1177" t="e">
            <v>#REF!</v>
          </cell>
          <cell r="B1177" t="e">
            <v>#REF!</v>
          </cell>
          <cell r="C1177" t="e">
            <v>#REF!</v>
          </cell>
          <cell r="D1177" t="e">
            <v>#REF!</v>
          </cell>
          <cell r="E1177" t="e">
            <v>#REF!</v>
          </cell>
        </row>
        <row r="1178">
          <cell r="A1178" t="e">
            <v>#REF!</v>
          </cell>
          <cell r="B1178" t="e">
            <v>#REF!</v>
          </cell>
          <cell r="C1178" t="e">
            <v>#REF!</v>
          </cell>
          <cell r="D1178" t="e">
            <v>#REF!</v>
          </cell>
          <cell r="E1178" t="e">
            <v>#REF!</v>
          </cell>
        </row>
        <row r="1179">
          <cell r="A1179" t="e">
            <v>#REF!</v>
          </cell>
          <cell r="B1179" t="e">
            <v>#REF!</v>
          </cell>
          <cell r="C1179" t="e">
            <v>#REF!</v>
          </cell>
          <cell r="D1179" t="e">
            <v>#REF!</v>
          </cell>
          <cell r="E1179" t="e">
            <v>#REF!</v>
          </cell>
        </row>
        <row r="1180">
          <cell r="A1180" t="e">
            <v>#REF!</v>
          </cell>
          <cell r="B1180" t="e">
            <v>#REF!</v>
          </cell>
          <cell r="C1180" t="e">
            <v>#REF!</v>
          </cell>
          <cell r="D1180" t="e">
            <v>#REF!</v>
          </cell>
          <cell r="E1180" t="e">
            <v>#REF!</v>
          </cell>
        </row>
        <row r="1181">
          <cell r="A1181" t="e">
            <v>#REF!</v>
          </cell>
          <cell r="B1181" t="e">
            <v>#REF!</v>
          </cell>
          <cell r="C1181" t="e">
            <v>#REF!</v>
          </cell>
          <cell r="D1181" t="e">
            <v>#REF!</v>
          </cell>
          <cell r="E1181" t="e">
            <v>#REF!</v>
          </cell>
        </row>
        <row r="1182">
          <cell r="A1182" t="e">
            <v>#REF!</v>
          </cell>
          <cell r="B1182" t="e">
            <v>#REF!</v>
          </cell>
          <cell r="C1182" t="e">
            <v>#REF!</v>
          </cell>
          <cell r="D1182" t="e">
            <v>#REF!</v>
          </cell>
          <cell r="E1182" t="e">
            <v>#REF!</v>
          </cell>
        </row>
        <row r="1183">
          <cell r="A1183" t="e">
            <v>#REF!</v>
          </cell>
          <cell r="B1183" t="e">
            <v>#REF!</v>
          </cell>
          <cell r="C1183" t="e">
            <v>#REF!</v>
          </cell>
          <cell r="D1183" t="e">
            <v>#REF!</v>
          </cell>
          <cell r="E1183" t="e">
            <v>#REF!</v>
          </cell>
        </row>
        <row r="1184">
          <cell r="A1184" t="e">
            <v>#REF!</v>
          </cell>
          <cell r="B1184" t="e">
            <v>#REF!</v>
          </cell>
          <cell r="C1184" t="e">
            <v>#REF!</v>
          </cell>
          <cell r="D1184" t="e">
            <v>#REF!</v>
          </cell>
          <cell r="E1184" t="e">
            <v>#REF!</v>
          </cell>
        </row>
        <row r="1185">
          <cell r="A1185" t="e">
            <v>#REF!</v>
          </cell>
          <cell r="B1185" t="e">
            <v>#REF!</v>
          </cell>
          <cell r="C1185" t="e">
            <v>#REF!</v>
          </cell>
          <cell r="D1185" t="e">
            <v>#REF!</v>
          </cell>
          <cell r="E1185" t="e">
            <v>#REF!</v>
          </cell>
        </row>
        <row r="1186">
          <cell r="A1186" t="e">
            <v>#REF!</v>
          </cell>
          <cell r="B1186" t="e">
            <v>#REF!</v>
          </cell>
          <cell r="C1186" t="e">
            <v>#REF!</v>
          </cell>
          <cell r="D1186" t="e">
            <v>#REF!</v>
          </cell>
          <cell r="E1186" t="e">
            <v>#REF!</v>
          </cell>
        </row>
        <row r="1187">
          <cell r="A1187" t="e">
            <v>#REF!</v>
          </cell>
          <cell r="B1187" t="e">
            <v>#REF!</v>
          </cell>
          <cell r="C1187" t="e">
            <v>#REF!</v>
          </cell>
          <cell r="D1187" t="e">
            <v>#REF!</v>
          </cell>
          <cell r="E1187" t="e">
            <v>#REF!</v>
          </cell>
        </row>
        <row r="1188">
          <cell r="A1188" t="e">
            <v>#REF!</v>
          </cell>
          <cell r="B1188" t="e">
            <v>#REF!</v>
          </cell>
          <cell r="C1188" t="e">
            <v>#REF!</v>
          </cell>
          <cell r="D1188" t="e">
            <v>#REF!</v>
          </cell>
          <cell r="E1188" t="e">
            <v>#REF!</v>
          </cell>
        </row>
        <row r="1189">
          <cell r="A1189" t="e">
            <v>#REF!</v>
          </cell>
          <cell r="B1189" t="e">
            <v>#REF!</v>
          </cell>
          <cell r="C1189" t="e">
            <v>#REF!</v>
          </cell>
          <cell r="D1189" t="e">
            <v>#REF!</v>
          </cell>
          <cell r="E1189" t="e">
            <v>#REF!</v>
          </cell>
        </row>
        <row r="1190">
          <cell r="A1190" t="e">
            <v>#REF!</v>
          </cell>
          <cell r="B1190" t="e">
            <v>#REF!</v>
          </cell>
          <cell r="C1190" t="e">
            <v>#REF!</v>
          </cell>
          <cell r="D1190" t="e">
            <v>#REF!</v>
          </cell>
          <cell r="E1190" t="e">
            <v>#REF!</v>
          </cell>
        </row>
        <row r="1191">
          <cell r="A1191" t="e">
            <v>#REF!</v>
          </cell>
          <cell r="B1191" t="e">
            <v>#REF!</v>
          </cell>
          <cell r="C1191" t="e">
            <v>#REF!</v>
          </cell>
          <cell r="D1191" t="e">
            <v>#REF!</v>
          </cell>
          <cell r="E1191" t="e">
            <v>#REF!</v>
          </cell>
        </row>
        <row r="1192">
          <cell r="A1192" t="e">
            <v>#REF!</v>
          </cell>
          <cell r="B1192" t="e">
            <v>#REF!</v>
          </cell>
          <cell r="C1192" t="e">
            <v>#REF!</v>
          </cell>
          <cell r="D1192" t="e">
            <v>#REF!</v>
          </cell>
          <cell r="E1192" t="e">
            <v>#REF!</v>
          </cell>
        </row>
        <row r="1193">
          <cell r="A1193" t="e">
            <v>#REF!</v>
          </cell>
          <cell r="B1193" t="e">
            <v>#REF!</v>
          </cell>
          <cell r="C1193" t="e">
            <v>#REF!</v>
          </cell>
          <cell r="D1193" t="e">
            <v>#REF!</v>
          </cell>
          <cell r="E1193" t="e">
            <v>#REF!</v>
          </cell>
        </row>
        <row r="1194">
          <cell r="A1194" t="e">
            <v>#REF!</v>
          </cell>
          <cell r="B1194" t="e">
            <v>#REF!</v>
          </cell>
          <cell r="C1194" t="e">
            <v>#REF!</v>
          </cell>
          <cell r="D1194" t="e">
            <v>#REF!</v>
          </cell>
          <cell r="E1194" t="e">
            <v>#REF!</v>
          </cell>
        </row>
        <row r="1195">
          <cell r="A1195" t="e">
            <v>#REF!</v>
          </cell>
          <cell r="B1195" t="e">
            <v>#REF!</v>
          </cell>
          <cell r="C1195" t="e">
            <v>#REF!</v>
          </cell>
          <cell r="D1195" t="e">
            <v>#REF!</v>
          </cell>
          <cell r="E1195" t="e">
            <v>#REF!</v>
          </cell>
        </row>
        <row r="1196">
          <cell r="A1196" t="e">
            <v>#REF!</v>
          </cell>
          <cell r="B1196" t="e">
            <v>#REF!</v>
          </cell>
          <cell r="C1196" t="e">
            <v>#REF!</v>
          </cell>
          <cell r="D1196" t="e">
            <v>#REF!</v>
          </cell>
          <cell r="E1196" t="e">
            <v>#REF!</v>
          </cell>
        </row>
        <row r="1197">
          <cell r="A1197" t="e">
            <v>#REF!</v>
          </cell>
          <cell r="B1197" t="e">
            <v>#REF!</v>
          </cell>
          <cell r="C1197" t="e">
            <v>#REF!</v>
          </cell>
          <cell r="D1197" t="e">
            <v>#REF!</v>
          </cell>
          <cell r="E1197" t="e">
            <v>#REF!</v>
          </cell>
        </row>
        <row r="1198">
          <cell r="A1198" t="e">
            <v>#REF!</v>
          </cell>
          <cell r="B1198" t="e">
            <v>#REF!</v>
          </cell>
          <cell r="C1198" t="e">
            <v>#REF!</v>
          </cell>
          <cell r="D1198" t="e">
            <v>#REF!</v>
          </cell>
          <cell r="E1198" t="e">
            <v>#REF!</v>
          </cell>
        </row>
        <row r="1199">
          <cell r="A1199" t="e">
            <v>#REF!</v>
          </cell>
          <cell r="B1199" t="e">
            <v>#REF!</v>
          </cell>
          <cell r="C1199" t="e">
            <v>#REF!</v>
          </cell>
          <cell r="D1199" t="e">
            <v>#REF!</v>
          </cell>
          <cell r="E1199" t="e">
            <v>#REF!</v>
          </cell>
        </row>
        <row r="1200">
          <cell r="A1200" t="e">
            <v>#REF!</v>
          </cell>
          <cell r="B1200" t="e">
            <v>#REF!</v>
          </cell>
          <cell r="C1200" t="e">
            <v>#REF!</v>
          </cell>
          <cell r="D1200" t="e">
            <v>#REF!</v>
          </cell>
          <cell r="E1200" t="e">
            <v>#REF!</v>
          </cell>
        </row>
        <row r="1201">
          <cell r="A1201" t="e">
            <v>#REF!</v>
          </cell>
          <cell r="B1201" t="e">
            <v>#REF!</v>
          </cell>
          <cell r="C1201" t="e">
            <v>#REF!</v>
          </cell>
          <cell r="D1201" t="e">
            <v>#REF!</v>
          </cell>
          <cell r="E1201" t="e">
            <v>#REF!</v>
          </cell>
        </row>
        <row r="1202">
          <cell r="A1202" t="e">
            <v>#REF!</v>
          </cell>
          <cell r="B1202" t="e">
            <v>#REF!</v>
          </cell>
          <cell r="C1202" t="e">
            <v>#REF!</v>
          </cell>
          <cell r="D1202" t="e">
            <v>#REF!</v>
          </cell>
          <cell r="E1202" t="e">
            <v>#REF!</v>
          </cell>
        </row>
        <row r="1203">
          <cell r="A1203" t="e">
            <v>#REF!</v>
          </cell>
          <cell r="B1203" t="e">
            <v>#REF!</v>
          </cell>
          <cell r="C1203" t="e">
            <v>#REF!</v>
          </cell>
          <cell r="D1203" t="e">
            <v>#REF!</v>
          </cell>
          <cell r="E1203" t="e">
            <v>#REF!</v>
          </cell>
        </row>
        <row r="1204">
          <cell r="A1204" t="e">
            <v>#REF!</v>
          </cell>
          <cell r="B1204" t="e">
            <v>#REF!</v>
          </cell>
          <cell r="C1204" t="e">
            <v>#REF!</v>
          </cell>
          <cell r="D1204" t="e">
            <v>#REF!</v>
          </cell>
          <cell r="E1204" t="e">
            <v>#REF!</v>
          </cell>
        </row>
        <row r="1205">
          <cell r="A1205" t="e">
            <v>#REF!</v>
          </cell>
          <cell r="B1205" t="e">
            <v>#REF!</v>
          </cell>
          <cell r="C1205" t="e">
            <v>#REF!</v>
          </cell>
          <cell r="D1205" t="e">
            <v>#REF!</v>
          </cell>
          <cell r="E1205" t="e">
            <v>#REF!</v>
          </cell>
        </row>
        <row r="1206">
          <cell r="A1206" t="e">
            <v>#REF!</v>
          </cell>
          <cell r="B1206" t="e">
            <v>#REF!</v>
          </cell>
          <cell r="C1206" t="e">
            <v>#REF!</v>
          </cell>
          <cell r="D1206" t="e">
            <v>#REF!</v>
          </cell>
          <cell r="E1206" t="e">
            <v>#REF!</v>
          </cell>
        </row>
        <row r="1207">
          <cell r="A1207" t="e">
            <v>#REF!</v>
          </cell>
          <cell r="B1207" t="e">
            <v>#REF!</v>
          </cell>
          <cell r="C1207" t="e">
            <v>#REF!</v>
          </cell>
          <cell r="D1207" t="e">
            <v>#REF!</v>
          </cell>
          <cell r="E1207" t="e">
            <v>#REF!</v>
          </cell>
        </row>
        <row r="1208">
          <cell r="A1208" t="e">
            <v>#REF!</v>
          </cell>
          <cell r="B1208" t="e">
            <v>#REF!</v>
          </cell>
          <cell r="C1208" t="e">
            <v>#REF!</v>
          </cell>
          <cell r="D1208" t="e">
            <v>#REF!</v>
          </cell>
          <cell r="E1208" t="e">
            <v>#REF!</v>
          </cell>
        </row>
        <row r="1209">
          <cell r="A1209" t="e">
            <v>#REF!</v>
          </cell>
          <cell r="B1209" t="e">
            <v>#REF!</v>
          </cell>
          <cell r="C1209" t="e">
            <v>#REF!</v>
          </cell>
          <cell r="D1209" t="e">
            <v>#REF!</v>
          </cell>
          <cell r="E1209" t="e">
            <v>#REF!</v>
          </cell>
        </row>
        <row r="1210">
          <cell r="A1210" t="e">
            <v>#REF!</v>
          </cell>
          <cell r="B1210" t="e">
            <v>#REF!</v>
          </cell>
          <cell r="C1210" t="e">
            <v>#REF!</v>
          </cell>
          <cell r="D1210" t="e">
            <v>#REF!</v>
          </cell>
          <cell r="E1210" t="e">
            <v>#REF!</v>
          </cell>
        </row>
        <row r="1211">
          <cell r="A1211" t="e">
            <v>#REF!</v>
          </cell>
          <cell r="B1211" t="e">
            <v>#REF!</v>
          </cell>
          <cell r="C1211" t="e">
            <v>#REF!</v>
          </cell>
          <cell r="D1211" t="e">
            <v>#REF!</v>
          </cell>
          <cell r="E1211" t="e">
            <v>#REF!</v>
          </cell>
        </row>
        <row r="1212">
          <cell r="A1212" t="e">
            <v>#REF!</v>
          </cell>
          <cell r="B1212" t="e">
            <v>#REF!</v>
          </cell>
          <cell r="C1212" t="e">
            <v>#REF!</v>
          </cell>
          <cell r="D1212" t="e">
            <v>#REF!</v>
          </cell>
          <cell r="E1212" t="e">
            <v>#REF!</v>
          </cell>
        </row>
        <row r="1213">
          <cell r="A1213" t="e">
            <v>#REF!</v>
          </cell>
          <cell r="B1213" t="e">
            <v>#REF!</v>
          </cell>
          <cell r="C1213" t="e">
            <v>#REF!</v>
          </cell>
          <cell r="D1213" t="e">
            <v>#REF!</v>
          </cell>
          <cell r="E1213" t="e">
            <v>#REF!</v>
          </cell>
        </row>
        <row r="1214">
          <cell r="A1214" t="e">
            <v>#REF!</v>
          </cell>
          <cell r="B1214" t="e">
            <v>#REF!</v>
          </cell>
          <cell r="C1214" t="e">
            <v>#REF!</v>
          </cell>
          <cell r="D1214" t="e">
            <v>#REF!</v>
          </cell>
          <cell r="E1214" t="e">
            <v>#REF!</v>
          </cell>
        </row>
        <row r="1215">
          <cell r="A1215" t="e">
            <v>#REF!</v>
          </cell>
          <cell r="B1215" t="e">
            <v>#REF!</v>
          </cell>
          <cell r="C1215" t="e">
            <v>#REF!</v>
          </cell>
          <cell r="D1215" t="e">
            <v>#REF!</v>
          </cell>
          <cell r="E1215" t="e">
            <v>#REF!</v>
          </cell>
        </row>
        <row r="1216">
          <cell r="A1216" t="e">
            <v>#REF!</v>
          </cell>
          <cell r="B1216" t="e">
            <v>#REF!</v>
          </cell>
          <cell r="C1216" t="e">
            <v>#REF!</v>
          </cell>
          <cell r="D1216" t="e">
            <v>#REF!</v>
          </cell>
          <cell r="E1216" t="e">
            <v>#REF!</v>
          </cell>
        </row>
        <row r="1217">
          <cell r="A1217" t="e">
            <v>#REF!</v>
          </cell>
          <cell r="B1217" t="e">
            <v>#REF!</v>
          </cell>
          <cell r="C1217" t="e">
            <v>#REF!</v>
          </cell>
          <cell r="D1217" t="e">
            <v>#REF!</v>
          </cell>
          <cell r="E1217" t="e">
            <v>#REF!</v>
          </cell>
        </row>
        <row r="1218">
          <cell r="A1218" t="e">
            <v>#REF!</v>
          </cell>
          <cell r="B1218" t="e">
            <v>#REF!</v>
          </cell>
          <cell r="C1218" t="e">
            <v>#REF!</v>
          </cell>
          <cell r="D1218" t="e">
            <v>#REF!</v>
          </cell>
          <cell r="E1218" t="e">
            <v>#REF!</v>
          </cell>
        </row>
        <row r="1219">
          <cell r="A1219" t="e">
            <v>#REF!</v>
          </cell>
          <cell r="B1219" t="e">
            <v>#REF!</v>
          </cell>
          <cell r="C1219" t="e">
            <v>#REF!</v>
          </cell>
          <cell r="D1219" t="e">
            <v>#REF!</v>
          </cell>
          <cell r="E1219" t="e">
            <v>#REF!</v>
          </cell>
        </row>
        <row r="1220">
          <cell r="A1220" t="e">
            <v>#REF!</v>
          </cell>
          <cell r="B1220" t="e">
            <v>#REF!</v>
          </cell>
          <cell r="C1220" t="e">
            <v>#REF!</v>
          </cell>
          <cell r="D1220" t="e">
            <v>#REF!</v>
          </cell>
          <cell r="E1220" t="e">
            <v>#REF!</v>
          </cell>
        </row>
        <row r="1221">
          <cell r="A1221" t="e">
            <v>#REF!</v>
          </cell>
          <cell r="B1221" t="e">
            <v>#REF!</v>
          </cell>
          <cell r="C1221" t="e">
            <v>#REF!</v>
          </cell>
          <cell r="D1221" t="e">
            <v>#REF!</v>
          </cell>
          <cell r="E1221" t="e">
            <v>#REF!</v>
          </cell>
        </row>
        <row r="1222">
          <cell r="A1222" t="e">
            <v>#REF!</v>
          </cell>
          <cell r="B1222" t="e">
            <v>#REF!</v>
          </cell>
          <cell r="C1222" t="e">
            <v>#REF!</v>
          </cell>
          <cell r="D1222" t="e">
            <v>#REF!</v>
          </cell>
          <cell r="E1222" t="e">
            <v>#REF!</v>
          </cell>
        </row>
        <row r="1223">
          <cell r="A1223" t="e">
            <v>#REF!</v>
          </cell>
          <cell r="B1223" t="e">
            <v>#REF!</v>
          </cell>
          <cell r="C1223" t="e">
            <v>#REF!</v>
          </cell>
          <cell r="D1223" t="e">
            <v>#REF!</v>
          </cell>
          <cell r="E1223" t="e">
            <v>#REF!</v>
          </cell>
        </row>
        <row r="1224">
          <cell r="A1224" t="e">
            <v>#REF!</v>
          </cell>
          <cell r="B1224" t="e">
            <v>#REF!</v>
          </cell>
          <cell r="C1224" t="e">
            <v>#REF!</v>
          </cell>
          <cell r="D1224" t="e">
            <v>#REF!</v>
          </cell>
          <cell r="E1224" t="e">
            <v>#REF!</v>
          </cell>
        </row>
        <row r="1225">
          <cell r="A1225" t="e">
            <v>#REF!</v>
          </cell>
          <cell r="B1225" t="e">
            <v>#REF!</v>
          </cell>
          <cell r="C1225" t="e">
            <v>#REF!</v>
          </cell>
          <cell r="D1225" t="e">
            <v>#REF!</v>
          </cell>
          <cell r="E1225" t="e">
            <v>#REF!</v>
          </cell>
        </row>
        <row r="1226">
          <cell r="A1226" t="e">
            <v>#REF!</v>
          </cell>
          <cell r="B1226" t="e">
            <v>#REF!</v>
          </cell>
          <cell r="C1226" t="e">
            <v>#REF!</v>
          </cell>
          <cell r="D1226" t="e">
            <v>#REF!</v>
          </cell>
          <cell r="E1226" t="e">
            <v>#REF!</v>
          </cell>
        </row>
        <row r="1227">
          <cell r="A1227" t="e">
            <v>#REF!</v>
          </cell>
          <cell r="B1227" t="e">
            <v>#REF!</v>
          </cell>
          <cell r="C1227" t="e">
            <v>#REF!</v>
          </cell>
          <cell r="D1227" t="e">
            <v>#REF!</v>
          </cell>
          <cell r="E1227" t="e">
            <v>#REF!</v>
          </cell>
        </row>
        <row r="1228">
          <cell r="A1228" t="e">
            <v>#REF!</v>
          </cell>
          <cell r="B1228" t="e">
            <v>#REF!</v>
          </cell>
          <cell r="C1228" t="e">
            <v>#REF!</v>
          </cell>
          <cell r="D1228" t="e">
            <v>#REF!</v>
          </cell>
          <cell r="E1228" t="e">
            <v>#REF!</v>
          </cell>
        </row>
        <row r="1229">
          <cell r="A1229" t="e">
            <v>#REF!</v>
          </cell>
          <cell r="B1229" t="e">
            <v>#REF!</v>
          </cell>
          <cell r="C1229" t="e">
            <v>#REF!</v>
          </cell>
          <cell r="D1229" t="e">
            <v>#REF!</v>
          </cell>
          <cell r="E1229" t="e">
            <v>#REF!</v>
          </cell>
        </row>
        <row r="1230">
          <cell r="A1230" t="e">
            <v>#REF!</v>
          </cell>
          <cell r="B1230" t="e">
            <v>#REF!</v>
          </cell>
          <cell r="C1230" t="e">
            <v>#REF!</v>
          </cell>
          <cell r="D1230" t="e">
            <v>#REF!</v>
          </cell>
          <cell r="E1230" t="e">
            <v>#REF!</v>
          </cell>
        </row>
        <row r="1231">
          <cell r="A1231" t="e">
            <v>#REF!</v>
          </cell>
          <cell r="B1231" t="e">
            <v>#REF!</v>
          </cell>
          <cell r="C1231" t="e">
            <v>#REF!</v>
          </cell>
          <cell r="D1231" t="e">
            <v>#REF!</v>
          </cell>
          <cell r="E1231" t="e">
            <v>#REF!</v>
          </cell>
        </row>
        <row r="1232">
          <cell r="A1232" t="e">
            <v>#REF!</v>
          </cell>
          <cell r="B1232" t="e">
            <v>#REF!</v>
          </cell>
          <cell r="C1232" t="e">
            <v>#REF!</v>
          </cell>
          <cell r="D1232" t="e">
            <v>#REF!</v>
          </cell>
          <cell r="E1232" t="e">
            <v>#REF!</v>
          </cell>
        </row>
        <row r="1233">
          <cell r="A1233" t="e">
            <v>#REF!</v>
          </cell>
          <cell r="B1233" t="e">
            <v>#REF!</v>
          </cell>
          <cell r="C1233" t="e">
            <v>#REF!</v>
          </cell>
          <cell r="D1233" t="e">
            <v>#REF!</v>
          </cell>
          <cell r="E1233" t="e">
            <v>#REF!</v>
          </cell>
        </row>
        <row r="1234">
          <cell r="A1234" t="e">
            <v>#REF!</v>
          </cell>
          <cell r="B1234" t="e">
            <v>#REF!</v>
          </cell>
          <cell r="C1234" t="e">
            <v>#REF!</v>
          </cell>
          <cell r="D1234" t="e">
            <v>#REF!</v>
          </cell>
          <cell r="E1234" t="e">
            <v>#REF!</v>
          </cell>
        </row>
        <row r="1235">
          <cell r="A1235" t="e">
            <v>#REF!</v>
          </cell>
          <cell r="B1235" t="e">
            <v>#REF!</v>
          </cell>
          <cell r="C1235" t="e">
            <v>#REF!</v>
          </cell>
          <cell r="D1235" t="e">
            <v>#REF!</v>
          </cell>
          <cell r="E1235" t="e">
            <v>#REF!</v>
          </cell>
        </row>
        <row r="1236">
          <cell r="A1236" t="e">
            <v>#REF!</v>
          </cell>
          <cell r="B1236" t="e">
            <v>#REF!</v>
          </cell>
          <cell r="C1236" t="e">
            <v>#REF!</v>
          </cell>
          <cell r="D1236" t="e">
            <v>#REF!</v>
          </cell>
          <cell r="E1236" t="e">
            <v>#REF!</v>
          </cell>
        </row>
        <row r="1237">
          <cell r="A1237" t="e">
            <v>#REF!</v>
          </cell>
          <cell r="B1237" t="e">
            <v>#REF!</v>
          </cell>
          <cell r="C1237" t="e">
            <v>#REF!</v>
          </cell>
          <cell r="D1237" t="e">
            <v>#REF!</v>
          </cell>
          <cell r="E1237" t="e">
            <v>#REF!</v>
          </cell>
        </row>
        <row r="1238">
          <cell r="A1238" t="e">
            <v>#REF!</v>
          </cell>
          <cell r="B1238" t="e">
            <v>#REF!</v>
          </cell>
          <cell r="C1238" t="e">
            <v>#REF!</v>
          </cell>
          <cell r="D1238" t="e">
            <v>#REF!</v>
          </cell>
          <cell r="E1238" t="e">
            <v>#REF!</v>
          </cell>
        </row>
        <row r="1239">
          <cell r="A1239" t="e">
            <v>#REF!</v>
          </cell>
          <cell r="B1239" t="e">
            <v>#REF!</v>
          </cell>
          <cell r="C1239" t="e">
            <v>#REF!</v>
          </cell>
          <cell r="D1239" t="e">
            <v>#REF!</v>
          </cell>
          <cell r="E1239" t="e">
            <v>#REF!</v>
          </cell>
        </row>
        <row r="1240">
          <cell r="A1240" t="e">
            <v>#REF!</v>
          </cell>
          <cell r="B1240" t="e">
            <v>#REF!</v>
          </cell>
          <cell r="C1240" t="e">
            <v>#REF!</v>
          </cell>
          <cell r="D1240" t="e">
            <v>#REF!</v>
          </cell>
          <cell r="E1240" t="e">
            <v>#REF!</v>
          </cell>
        </row>
        <row r="1241">
          <cell r="A1241" t="e">
            <v>#REF!</v>
          </cell>
          <cell r="B1241" t="e">
            <v>#REF!</v>
          </cell>
          <cell r="C1241" t="e">
            <v>#REF!</v>
          </cell>
          <cell r="D1241" t="e">
            <v>#REF!</v>
          </cell>
          <cell r="E1241" t="e">
            <v>#REF!</v>
          </cell>
        </row>
        <row r="1242">
          <cell r="A1242" t="e">
            <v>#REF!</v>
          </cell>
          <cell r="B1242" t="e">
            <v>#REF!</v>
          </cell>
          <cell r="C1242" t="e">
            <v>#REF!</v>
          </cell>
          <cell r="D1242" t="e">
            <v>#REF!</v>
          </cell>
          <cell r="E1242" t="e">
            <v>#REF!</v>
          </cell>
        </row>
        <row r="1243">
          <cell r="A1243" t="e">
            <v>#REF!</v>
          </cell>
          <cell r="B1243" t="e">
            <v>#REF!</v>
          </cell>
          <cell r="C1243" t="e">
            <v>#REF!</v>
          </cell>
          <cell r="D1243" t="e">
            <v>#REF!</v>
          </cell>
          <cell r="E1243" t="e">
            <v>#REF!</v>
          </cell>
        </row>
        <row r="1244">
          <cell r="A1244" t="e">
            <v>#REF!</v>
          </cell>
          <cell r="B1244" t="e">
            <v>#REF!</v>
          </cell>
          <cell r="C1244" t="e">
            <v>#REF!</v>
          </cell>
          <cell r="D1244" t="e">
            <v>#REF!</v>
          </cell>
          <cell r="E1244" t="e">
            <v>#REF!</v>
          </cell>
        </row>
        <row r="1245">
          <cell r="A1245" t="e">
            <v>#REF!</v>
          </cell>
          <cell r="B1245" t="e">
            <v>#REF!</v>
          </cell>
          <cell r="C1245" t="e">
            <v>#REF!</v>
          </cell>
          <cell r="D1245" t="e">
            <v>#REF!</v>
          </cell>
          <cell r="E1245" t="e">
            <v>#REF!</v>
          </cell>
        </row>
        <row r="1246">
          <cell r="A1246" t="e">
            <v>#REF!</v>
          </cell>
          <cell r="B1246" t="e">
            <v>#REF!</v>
          </cell>
          <cell r="C1246" t="e">
            <v>#REF!</v>
          </cell>
          <cell r="D1246" t="e">
            <v>#REF!</v>
          </cell>
          <cell r="E1246" t="e">
            <v>#REF!</v>
          </cell>
        </row>
        <row r="1247">
          <cell r="A1247" t="e">
            <v>#REF!</v>
          </cell>
          <cell r="B1247" t="e">
            <v>#REF!</v>
          </cell>
          <cell r="C1247" t="e">
            <v>#REF!</v>
          </cell>
          <cell r="D1247" t="e">
            <v>#REF!</v>
          </cell>
          <cell r="E1247" t="e">
            <v>#REF!</v>
          </cell>
        </row>
        <row r="1248">
          <cell r="A1248" t="e">
            <v>#REF!</v>
          </cell>
          <cell r="B1248" t="e">
            <v>#REF!</v>
          </cell>
          <cell r="C1248" t="e">
            <v>#REF!</v>
          </cell>
          <cell r="D1248" t="e">
            <v>#REF!</v>
          </cell>
          <cell r="E1248" t="e">
            <v>#REF!</v>
          </cell>
        </row>
        <row r="1249">
          <cell r="A1249" t="e">
            <v>#REF!</v>
          </cell>
          <cell r="B1249" t="e">
            <v>#REF!</v>
          </cell>
          <cell r="C1249" t="e">
            <v>#REF!</v>
          </cell>
          <cell r="D1249" t="e">
            <v>#REF!</v>
          </cell>
          <cell r="E1249" t="e">
            <v>#REF!</v>
          </cell>
        </row>
        <row r="1250">
          <cell r="A1250" t="e">
            <v>#REF!</v>
          </cell>
          <cell r="B1250" t="e">
            <v>#REF!</v>
          </cell>
          <cell r="C1250" t="e">
            <v>#REF!</v>
          </cell>
          <cell r="D1250" t="e">
            <v>#REF!</v>
          </cell>
          <cell r="E1250" t="e">
            <v>#REF!</v>
          </cell>
        </row>
        <row r="1251">
          <cell r="A1251" t="e">
            <v>#REF!</v>
          </cell>
          <cell r="B1251" t="e">
            <v>#REF!</v>
          </cell>
          <cell r="C1251" t="e">
            <v>#REF!</v>
          </cell>
          <cell r="D1251" t="e">
            <v>#REF!</v>
          </cell>
          <cell r="E1251" t="e">
            <v>#REF!</v>
          </cell>
        </row>
        <row r="1252">
          <cell r="A1252" t="e">
            <v>#REF!</v>
          </cell>
          <cell r="B1252" t="e">
            <v>#REF!</v>
          </cell>
          <cell r="C1252" t="e">
            <v>#REF!</v>
          </cell>
          <cell r="D1252" t="e">
            <v>#REF!</v>
          </cell>
          <cell r="E1252" t="e">
            <v>#REF!</v>
          </cell>
        </row>
        <row r="1253">
          <cell r="A1253" t="e">
            <v>#REF!</v>
          </cell>
          <cell r="B1253" t="e">
            <v>#REF!</v>
          </cell>
          <cell r="C1253" t="e">
            <v>#REF!</v>
          </cell>
          <cell r="D1253" t="e">
            <v>#REF!</v>
          </cell>
          <cell r="E1253" t="e">
            <v>#REF!</v>
          </cell>
        </row>
        <row r="1254">
          <cell r="A1254" t="e">
            <v>#REF!</v>
          </cell>
          <cell r="B1254" t="e">
            <v>#REF!</v>
          </cell>
          <cell r="C1254" t="e">
            <v>#REF!</v>
          </cell>
          <cell r="D1254" t="e">
            <v>#REF!</v>
          </cell>
          <cell r="E1254" t="e">
            <v>#REF!</v>
          </cell>
        </row>
        <row r="1255">
          <cell r="A1255" t="e">
            <v>#REF!</v>
          </cell>
          <cell r="B1255" t="e">
            <v>#REF!</v>
          </cell>
          <cell r="C1255" t="e">
            <v>#REF!</v>
          </cell>
          <cell r="D1255" t="e">
            <v>#REF!</v>
          </cell>
          <cell r="E1255" t="e">
            <v>#REF!</v>
          </cell>
        </row>
        <row r="1256">
          <cell r="A1256" t="e">
            <v>#REF!</v>
          </cell>
          <cell r="B1256" t="e">
            <v>#REF!</v>
          </cell>
          <cell r="C1256" t="e">
            <v>#REF!</v>
          </cell>
          <cell r="D1256" t="e">
            <v>#REF!</v>
          </cell>
          <cell r="E1256" t="e">
            <v>#REF!</v>
          </cell>
        </row>
        <row r="1257">
          <cell r="A1257" t="e">
            <v>#REF!</v>
          </cell>
          <cell r="B1257" t="e">
            <v>#REF!</v>
          </cell>
          <cell r="C1257" t="e">
            <v>#REF!</v>
          </cell>
          <cell r="D1257" t="e">
            <v>#REF!</v>
          </cell>
          <cell r="E1257" t="e">
            <v>#REF!</v>
          </cell>
        </row>
        <row r="1258">
          <cell r="A1258" t="e">
            <v>#REF!</v>
          </cell>
          <cell r="B1258" t="e">
            <v>#REF!</v>
          </cell>
          <cell r="C1258" t="e">
            <v>#REF!</v>
          </cell>
          <cell r="D1258" t="e">
            <v>#REF!</v>
          </cell>
          <cell r="E1258" t="e">
            <v>#REF!</v>
          </cell>
        </row>
        <row r="1259">
          <cell r="A1259" t="e">
            <v>#REF!</v>
          </cell>
          <cell r="B1259" t="e">
            <v>#REF!</v>
          </cell>
          <cell r="C1259" t="e">
            <v>#REF!</v>
          </cell>
          <cell r="D1259" t="e">
            <v>#REF!</v>
          </cell>
          <cell r="E1259" t="e">
            <v>#REF!</v>
          </cell>
        </row>
        <row r="1260">
          <cell r="A1260" t="e">
            <v>#REF!</v>
          </cell>
          <cell r="B1260" t="e">
            <v>#REF!</v>
          </cell>
          <cell r="C1260" t="e">
            <v>#REF!</v>
          </cell>
          <cell r="D1260" t="e">
            <v>#REF!</v>
          </cell>
          <cell r="E1260" t="e">
            <v>#REF!</v>
          </cell>
        </row>
        <row r="1261">
          <cell r="A1261" t="e">
            <v>#REF!</v>
          </cell>
          <cell r="B1261" t="e">
            <v>#REF!</v>
          </cell>
          <cell r="C1261" t="e">
            <v>#REF!</v>
          </cell>
          <cell r="D1261" t="e">
            <v>#REF!</v>
          </cell>
          <cell r="E1261" t="e">
            <v>#REF!</v>
          </cell>
        </row>
        <row r="1262">
          <cell r="A1262" t="e">
            <v>#REF!</v>
          </cell>
          <cell r="B1262" t="e">
            <v>#REF!</v>
          </cell>
          <cell r="C1262" t="e">
            <v>#REF!</v>
          </cell>
          <cell r="D1262" t="e">
            <v>#REF!</v>
          </cell>
          <cell r="E1262" t="e">
            <v>#REF!</v>
          </cell>
        </row>
        <row r="1263">
          <cell r="A1263" t="e">
            <v>#REF!</v>
          </cell>
          <cell r="B1263" t="e">
            <v>#REF!</v>
          </cell>
          <cell r="C1263" t="e">
            <v>#REF!</v>
          </cell>
          <cell r="D1263" t="e">
            <v>#REF!</v>
          </cell>
          <cell r="E1263" t="e">
            <v>#REF!</v>
          </cell>
        </row>
        <row r="1264">
          <cell r="A1264" t="e">
            <v>#REF!</v>
          </cell>
          <cell r="B1264" t="e">
            <v>#REF!</v>
          </cell>
          <cell r="C1264" t="e">
            <v>#REF!</v>
          </cell>
          <cell r="D1264" t="e">
            <v>#REF!</v>
          </cell>
          <cell r="E1264" t="e">
            <v>#REF!</v>
          </cell>
        </row>
        <row r="1265">
          <cell r="A1265" t="e">
            <v>#REF!</v>
          </cell>
          <cell r="B1265" t="e">
            <v>#REF!</v>
          </cell>
          <cell r="C1265" t="e">
            <v>#REF!</v>
          </cell>
          <cell r="D1265" t="e">
            <v>#REF!</v>
          </cell>
          <cell r="E1265" t="e">
            <v>#REF!</v>
          </cell>
        </row>
        <row r="1266">
          <cell r="A1266" t="e">
            <v>#REF!</v>
          </cell>
          <cell r="B1266" t="e">
            <v>#REF!</v>
          </cell>
          <cell r="C1266" t="e">
            <v>#REF!</v>
          </cell>
          <cell r="D1266" t="e">
            <v>#REF!</v>
          </cell>
          <cell r="E1266" t="e">
            <v>#REF!</v>
          </cell>
        </row>
        <row r="1267">
          <cell r="A1267" t="e">
            <v>#REF!</v>
          </cell>
          <cell r="B1267" t="e">
            <v>#REF!</v>
          </cell>
          <cell r="C1267" t="e">
            <v>#REF!</v>
          </cell>
          <cell r="D1267" t="e">
            <v>#REF!</v>
          </cell>
          <cell r="E1267" t="e">
            <v>#REF!</v>
          </cell>
        </row>
        <row r="1268">
          <cell r="A1268" t="e">
            <v>#REF!</v>
          </cell>
          <cell r="B1268" t="e">
            <v>#REF!</v>
          </cell>
          <cell r="C1268" t="e">
            <v>#REF!</v>
          </cell>
          <cell r="D1268" t="e">
            <v>#REF!</v>
          </cell>
          <cell r="E1268" t="e">
            <v>#REF!</v>
          </cell>
        </row>
        <row r="1269">
          <cell r="A1269" t="e">
            <v>#REF!</v>
          </cell>
          <cell r="B1269" t="e">
            <v>#REF!</v>
          </cell>
          <cell r="C1269" t="e">
            <v>#REF!</v>
          </cell>
          <cell r="D1269" t="e">
            <v>#REF!</v>
          </cell>
          <cell r="E1269" t="e">
            <v>#REF!</v>
          </cell>
        </row>
        <row r="1270">
          <cell r="A1270" t="e">
            <v>#REF!</v>
          </cell>
          <cell r="B1270" t="e">
            <v>#REF!</v>
          </cell>
          <cell r="C1270" t="e">
            <v>#REF!</v>
          </cell>
          <cell r="D1270" t="e">
            <v>#REF!</v>
          </cell>
          <cell r="E1270" t="e">
            <v>#REF!</v>
          </cell>
        </row>
        <row r="1271">
          <cell r="A1271" t="e">
            <v>#REF!</v>
          </cell>
          <cell r="B1271" t="e">
            <v>#REF!</v>
          </cell>
          <cell r="C1271" t="e">
            <v>#REF!</v>
          </cell>
          <cell r="D1271" t="e">
            <v>#REF!</v>
          </cell>
          <cell r="E1271" t="e">
            <v>#REF!</v>
          </cell>
        </row>
        <row r="1272">
          <cell r="A1272" t="e">
            <v>#REF!</v>
          </cell>
          <cell r="B1272" t="e">
            <v>#REF!</v>
          </cell>
          <cell r="C1272" t="e">
            <v>#REF!</v>
          </cell>
          <cell r="D1272" t="e">
            <v>#REF!</v>
          </cell>
          <cell r="E1272" t="e">
            <v>#REF!</v>
          </cell>
        </row>
        <row r="1273">
          <cell r="A1273" t="e">
            <v>#REF!</v>
          </cell>
          <cell r="B1273" t="e">
            <v>#REF!</v>
          </cell>
          <cell r="C1273" t="e">
            <v>#REF!</v>
          </cell>
          <cell r="D1273" t="e">
            <v>#REF!</v>
          </cell>
          <cell r="E1273" t="e">
            <v>#REF!</v>
          </cell>
        </row>
        <row r="1274">
          <cell r="A1274" t="e">
            <v>#REF!</v>
          </cell>
          <cell r="B1274" t="e">
            <v>#REF!</v>
          </cell>
          <cell r="C1274" t="e">
            <v>#REF!</v>
          </cell>
          <cell r="D1274" t="e">
            <v>#REF!</v>
          </cell>
          <cell r="E1274" t="e">
            <v>#REF!</v>
          </cell>
        </row>
        <row r="1275">
          <cell r="A1275" t="e">
            <v>#REF!</v>
          </cell>
          <cell r="B1275" t="e">
            <v>#REF!</v>
          </cell>
          <cell r="C1275" t="e">
            <v>#REF!</v>
          </cell>
          <cell r="D1275" t="e">
            <v>#REF!</v>
          </cell>
          <cell r="E1275" t="e">
            <v>#REF!</v>
          </cell>
        </row>
        <row r="1276">
          <cell r="A1276" t="e">
            <v>#REF!</v>
          </cell>
          <cell r="B1276" t="e">
            <v>#REF!</v>
          </cell>
          <cell r="C1276" t="e">
            <v>#REF!</v>
          </cell>
          <cell r="D1276" t="e">
            <v>#REF!</v>
          </cell>
          <cell r="E1276" t="e">
            <v>#REF!</v>
          </cell>
        </row>
        <row r="1277">
          <cell r="A1277" t="e">
            <v>#REF!</v>
          </cell>
          <cell r="B1277" t="e">
            <v>#REF!</v>
          </cell>
          <cell r="C1277" t="e">
            <v>#REF!</v>
          </cell>
          <cell r="D1277" t="e">
            <v>#REF!</v>
          </cell>
          <cell r="E1277" t="e">
            <v>#REF!</v>
          </cell>
        </row>
        <row r="1278">
          <cell r="A1278" t="e">
            <v>#REF!</v>
          </cell>
          <cell r="B1278" t="e">
            <v>#REF!</v>
          </cell>
          <cell r="C1278" t="e">
            <v>#REF!</v>
          </cell>
          <cell r="D1278" t="e">
            <v>#REF!</v>
          </cell>
          <cell r="E1278" t="e">
            <v>#REF!</v>
          </cell>
        </row>
        <row r="1279">
          <cell r="A1279" t="e">
            <v>#REF!</v>
          </cell>
          <cell r="B1279" t="e">
            <v>#REF!</v>
          </cell>
          <cell r="C1279" t="e">
            <v>#REF!</v>
          </cell>
          <cell r="D1279" t="e">
            <v>#REF!</v>
          </cell>
          <cell r="E1279" t="e">
            <v>#REF!</v>
          </cell>
        </row>
        <row r="1280">
          <cell r="A1280" t="e">
            <v>#REF!</v>
          </cell>
          <cell r="B1280" t="e">
            <v>#REF!</v>
          </cell>
          <cell r="C1280" t="e">
            <v>#REF!</v>
          </cell>
          <cell r="D1280" t="e">
            <v>#REF!</v>
          </cell>
          <cell r="E1280" t="e">
            <v>#REF!</v>
          </cell>
        </row>
        <row r="1281">
          <cell r="A1281" t="e">
            <v>#REF!</v>
          </cell>
          <cell r="B1281" t="e">
            <v>#REF!</v>
          </cell>
          <cell r="C1281" t="e">
            <v>#REF!</v>
          </cell>
          <cell r="D1281" t="e">
            <v>#REF!</v>
          </cell>
          <cell r="E1281" t="e">
            <v>#REF!</v>
          </cell>
        </row>
        <row r="1282">
          <cell r="A1282" t="e">
            <v>#REF!</v>
          </cell>
          <cell r="B1282" t="e">
            <v>#REF!</v>
          </cell>
          <cell r="C1282" t="e">
            <v>#REF!</v>
          </cell>
          <cell r="D1282" t="e">
            <v>#REF!</v>
          </cell>
          <cell r="E1282" t="e">
            <v>#REF!</v>
          </cell>
        </row>
        <row r="1283">
          <cell r="A1283" t="e">
            <v>#REF!</v>
          </cell>
          <cell r="B1283" t="e">
            <v>#REF!</v>
          </cell>
          <cell r="C1283" t="e">
            <v>#REF!</v>
          </cell>
          <cell r="D1283" t="e">
            <v>#REF!</v>
          </cell>
          <cell r="E1283" t="e">
            <v>#REF!</v>
          </cell>
        </row>
        <row r="1284">
          <cell r="A1284" t="e">
            <v>#REF!</v>
          </cell>
          <cell r="B1284" t="e">
            <v>#REF!</v>
          </cell>
          <cell r="C1284" t="e">
            <v>#REF!</v>
          </cell>
          <cell r="D1284" t="e">
            <v>#REF!</v>
          </cell>
          <cell r="E1284" t="e">
            <v>#REF!</v>
          </cell>
        </row>
        <row r="1285">
          <cell r="A1285" t="e">
            <v>#REF!</v>
          </cell>
          <cell r="B1285" t="e">
            <v>#REF!</v>
          </cell>
          <cell r="C1285" t="e">
            <v>#REF!</v>
          </cell>
          <cell r="D1285" t="e">
            <v>#REF!</v>
          </cell>
          <cell r="E1285" t="e">
            <v>#REF!</v>
          </cell>
        </row>
        <row r="1286">
          <cell r="A1286" t="e">
            <v>#REF!</v>
          </cell>
          <cell r="B1286" t="e">
            <v>#REF!</v>
          </cell>
          <cell r="C1286" t="e">
            <v>#REF!</v>
          </cell>
          <cell r="D1286" t="e">
            <v>#REF!</v>
          </cell>
          <cell r="E1286" t="e">
            <v>#REF!</v>
          </cell>
        </row>
        <row r="1287">
          <cell r="A1287" t="e">
            <v>#REF!</v>
          </cell>
          <cell r="B1287" t="e">
            <v>#REF!</v>
          </cell>
          <cell r="C1287" t="e">
            <v>#REF!</v>
          </cell>
          <cell r="D1287" t="e">
            <v>#REF!</v>
          </cell>
          <cell r="E1287" t="e">
            <v>#REF!</v>
          </cell>
        </row>
        <row r="1288">
          <cell r="A1288" t="e">
            <v>#REF!</v>
          </cell>
          <cell r="B1288" t="e">
            <v>#REF!</v>
          </cell>
          <cell r="C1288" t="e">
            <v>#REF!</v>
          </cell>
          <cell r="D1288" t="e">
            <v>#REF!</v>
          </cell>
          <cell r="E1288" t="e">
            <v>#REF!</v>
          </cell>
        </row>
        <row r="1289">
          <cell r="A1289" t="e">
            <v>#REF!</v>
          </cell>
          <cell r="B1289" t="e">
            <v>#REF!</v>
          </cell>
          <cell r="C1289" t="e">
            <v>#REF!</v>
          </cell>
          <cell r="D1289" t="e">
            <v>#REF!</v>
          </cell>
          <cell r="E1289" t="e">
            <v>#REF!</v>
          </cell>
        </row>
        <row r="1290">
          <cell r="A1290" t="e">
            <v>#REF!</v>
          </cell>
          <cell r="B1290" t="e">
            <v>#REF!</v>
          </cell>
          <cell r="C1290" t="e">
            <v>#REF!</v>
          </cell>
          <cell r="D1290" t="e">
            <v>#REF!</v>
          </cell>
          <cell r="E1290" t="e">
            <v>#REF!</v>
          </cell>
        </row>
        <row r="1291">
          <cell r="A1291" t="e">
            <v>#REF!</v>
          </cell>
          <cell r="B1291" t="e">
            <v>#REF!</v>
          </cell>
          <cell r="C1291" t="e">
            <v>#REF!</v>
          </cell>
          <cell r="D1291" t="e">
            <v>#REF!</v>
          </cell>
          <cell r="E1291" t="e">
            <v>#REF!</v>
          </cell>
        </row>
        <row r="1292">
          <cell r="A1292" t="e">
            <v>#REF!</v>
          </cell>
          <cell r="B1292" t="e">
            <v>#REF!</v>
          </cell>
          <cell r="C1292" t="e">
            <v>#REF!</v>
          </cell>
          <cell r="D1292" t="e">
            <v>#REF!</v>
          </cell>
          <cell r="E1292" t="e">
            <v>#REF!</v>
          </cell>
        </row>
        <row r="1293">
          <cell r="A1293" t="e">
            <v>#REF!</v>
          </cell>
          <cell r="B1293" t="e">
            <v>#REF!</v>
          </cell>
          <cell r="C1293" t="e">
            <v>#REF!</v>
          </cell>
          <cell r="D1293" t="e">
            <v>#REF!</v>
          </cell>
          <cell r="E1293" t="e">
            <v>#REF!</v>
          </cell>
        </row>
        <row r="1294">
          <cell r="A1294" t="e">
            <v>#REF!</v>
          </cell>
          <cell r="B1294" t="e">
            <v>#REF!</v>
          </cell>
          <cell r="C1294" t="e">
            <v>#REF!</v>
          </cell>
          <cell r="D1294" t="e">
            <v>#REF!</v>
          </cell>
          <cell r="E1294" t="e">
            <v>#REF!</v>
          </cell>
        </row>
        <row r="1295">
          <cell r="A1295" t="e">
            <v>#REF!</v>
          </cell>
          <cell r="B1295" t="e">
            <v>#REF!</v>
          </cell>
          <cell r="C1295" t="e">
            <v>#REF!</v>
          </cell>
          <cell r="D1295" t="e">
            <v>#REF!</v>
          </cell>
          <cell r="E1295" t="e">
            <v>#REF!</v>
          </cell>
        </row>
        <row r="1296">
          <cell r="A1296" t="e">
            <v>#REF!</v>
          </cell>
          <cell r="B1296" t="e">
            <v>#REF!</v>
          </cell>
          <cell r="C1296" t="e">
            <v>#REF!</v>
          </cell>
          <cell r="D1296" t="e">
            <v>#REF!</v>
          </cell>
          <cell r="E1296" t="e">
            <v>#REF!</v>
          </cell>
        </row>
        <row r="1297">
          <cell r="A1297" t="e">
            <v>#REF!</v>
          </cell>
          <cell r="B1297" t="e">
            <v>#REF!</v>
          </cell>
          <cell r="C1297" t="e">
            <v>#REF!</v>
          </cell>
          <cell r="D1297" t="e">
            <v>#REF!</v>
          </cell>
          <cell r="E1297" t="e">
            <v>#REF!</v>
          </cell>
        </row>
        <row r="1298">
          <cell r="A1298" t="e">
            <v>#REF!</v>
          </cell>
          <cell r="B1298" t="e">
            <v>#REF!</v>
          </cell>
          <cell r="C1298" t="e">
            <v>#REF!</v>
          </cell>
          <cell r="D1298" t="e">
            <v>#REF!</v>
          </cell>
          <cell r="E1298" t="e">
            <v>#REF!</v>
          </cell>
        </row>
        <row r="1299">
          <cell r="A1299" t="e">
            <v>#REF!</v>
          </cell>
          <cell r="B1299" t="e">
            <v>#REF!</v>
          </cell>
          <cell r="C1299" t="e">
            <v>#REF!</v>
          </cell>
          <cell r="D1299" t="e">
            <v>#REF!</v>
          </cell>
          <cell r="E1299" t="e">
            <v>#REF!</v>
          </cell>
        </row>
        <row r="1300">
          <cell r="A1300" t="e">
            <v>#REF!</v>
          </cell>
          <cell r="B1300" t="e">
            <v>#REF!</v>
          </cell>
          <cell r="C1300" t="e">
            <v>#REF!</v>
          </cell>
          <cell r="D1300" t="e">
            <v>#REF!</v>
          </cell>
          <cell r="E1300" t="e">
            <v>#REF!</v>
          </cell>
        </row>
        <row r="1301">
          <cell r="A1301" t="e">
            <v>#REF!</v>
          </cell>
          <cell r="B1301" t="e">
            <v>#REF!</v>
          </cell>
          <cell r="C1301" t="e">
            <v>#REF!</v>
          </cell>
          <cell r="D1301" t="e">
            <v>#REF!</v>
          </cell>
          <cell r="E1301" t="e">
            <v>#REF!</v>
          </cell>
        </row>
        <row r="1302">
          <cell r="A1302" t="e">
            <v>#REF!</v>
          </cell>
          <cell r="B1302" t="e">
            <v>#REF!</v>
          </cell>
          <cell r="C1302" t="e">
            <v>#REF!</v>
          </cell>
          <cell r="D1302" t="e">
            <v>#REF!</v>
          </cell>
          <cell r="E1302" t="e">
            <v>#REF!</v>
          </cell>
        </row>
        <row r="1303">
          <cell r="A1303" t="e">
            <v>#REF!</v>
          </cell>
          <cell r="B1303" t="e">
            <v>#REF!</v>
          </cell>
          <cell r="C1303" t="e">
            <v>#REF!</v>
          </cell>
          <cell r="D1303" t="e">
            <v>#REF!</v>
          </cell>
          <cell r="E1303" t="e">
            <v>#REF!</v>
          </cell>
        </row>
        <row r="1304">
          <cell r="A1304" t="e">
            <v>#REF!</v>
          </cell>
          <cell r="B1304" t="e">
            <v>#REF!</v>
          </cell>
          <cell r="C1304" t="e">
            <v>#REF!</v>
          </cell>
          <cell r="D1304" t="e">
            <v>#REF!</v>
          </cell>
          <cell r="E1304" t="e">
            <v>#REF!</v>
          </cell>
        </row>
        <row r="1305">
          <cell r="A1305" t="e">
            <v>#REF!</v>
          </cell>
          <cell r="B1305" t="e">
            <v>#REF!</v>
          </cell>
          <cell r="C1305" t="e">
            <v>#REF!</v>
          </cell>
          <cell r="D1305" t="e">
            <v>#REF!</v>
          </cell>
          <cell r="E1305" t="e">
            <v>#REF!</v>
          </cell>
        </row>
        <row r="1306">
          <cell r="A1306" t="e">
            <v>#REF!</v>
          </cell>
          <cell r="B1306" t="e">
            <v>#REF!</v>
          </cell>
          <cell r="C1306" t="e">
            <v>#REF!</v>
          </cell>
          <cell r="D1306" t="e">
            <v>#REF!</v>
          </cell>
          <cell r="E1306" t="e">
            <v>#REF!</v>
          </cell>
        </row>
        <row r="1307">
          <cell r="A1307" t="e">
            <v>#REF!</v>
          </cell>
          <cell r="B1307" t="e">
            <v>#REF!</v>
          </cell>
          <cell r="C1307" t="e">
            <v>#REF!</v>
          </cell>
          <cell r="D1307" t="e">
            <v>#REF!</v>
          </cell>
          <cell r="E1307" t="e">
            <v>#REF!</v>
          </cell>
        </row>
        <row r="1308">
          <cell r="A1308" t="e">
            <v>#REF!</v>
          </cell>
          <cell r="B1308" t="e">
            <v>#REF!</v>
          </cell>
          <cell r="C1308" t="e">
            <v>#REF!</v>
          </cell>
          <cell r="D1308" t="e">
            <v>#REF!</v>
          </cell>
          <cell r="E1308" t="e">
            <v>#REF!</v>
          </cell>
        </row>
        <row r="1309">
          <cell r="A1309" t="e">
            <v>#REF!</v>
          </cell>
          <cell r="B1309" t="e">
            <v>#REF!</v>
          </cell>
          <cell r="C1309" t="e">
            <v>#REF!</v>
          </cell>
          <cell r="D1309" t="e">
            <v>#REF!</v>
          </cell>
          <cell r="E1309" t="e">
            <v>#REF!</v>
          </cell>
        </row>
        <row r="1310">
          <cell r="A1310" t="e">
            <v>#REF!</v>
          </cell>
          <cell r="B1310" t="e">
            <v>#REF!</v>
          </cell>
          <cell r="C1310" t="e">
            <v>#REF!</v>
          </cell>
          <cell r="D1310" t="e">
            <v>#REF!</v>
          </cell>
          <cell r="E1310" t="e">
            <v>#REF!</v>
          </cell>
        </row>
        <row r="1311">
          <cell r="A1311" t="e">
            <v>#REF!</v>
          </cell>
          <cell r="B1311" t="e">
            <v>#REF!</v>
          </cell>
          <cell r="C1311" t="e">
            <v>#REF!</v>
          </cell>
          <cell r="D1311" t="e">
            <v>#REF!</v>
          </cell>
          <cell r="E1311" t="e">
            <v>#REF!</v>
          </cell>
        </row>
        <row r="1312">
          <cell r="A1312" t="e">
            <v>#REF!</v>
          </cell>
          <cell r="B1312" t="e">
            <v>#REF!</v>
          </cell>
          <cell r="C1312" t="e">
            <v>#REF!</v>
          </cell>
          <cell r="D1312" t="e">
            <v>#REF!</v>
          </cell>
          <cell r="E1312" t="e">
            <v>#REF!</v>
          </cell>
        </row>
        <row r="1313">
          <cell r="A1313" t="e">
            <v>#REF!</v>
          </cell>
          <cell r="B1313" t="e">
            <v>#REF!</v>
          </cell>
          <cell r="C1313" t="e">
            <v>#REF!</v>
          </cell>
          <cell r="D1313" t="e">
            <v>#REF!</v>
          </cell>
          <cell r="E1313" t="e">
            <v>#REF!</v>
          </cell>
        </row>
        <row r="1314">
          <cell r="A1314" t="e">
            <v>#REF!</v>
          </cell>
          <cell r="B1314" t="e">
            <v>#REF!</v>
          </cell>
          <cell r="C1314" t="e">
            <v>#REF!</v>
          </cell>
          <cell r="D1314" t="e">
            <v>#REF!</v>
          </cell>
          <cell r="E1314" t="e">
            <v>#REF!</v>
          </cell>
        </row>
        <row r="1315">
          <cell r="A1315" t="e">
            <v>#REF!</v>
          </cell>
          <cell r="B1315" t="e">
            <v>#REF!</v>
          </cell>
          <cell r="C1315" t="e">
            <v>#REF!</v>
          </cell>
          <cell r="D1315" t="e">
            <v>#REF!</v>
          </cell>
          <cell r="E1315" t="e">
            <v>#REF!</v>
          </cell>
        </row>
        <row r="1316">
          <cell r="A1316" t="e">
            <v>#REF!</v>
          </cell>
          <cell r="B1316" t="e">
            <v>#REF!</v>
          </cell>
          <cell r="C1316" t="e">
            <v>#REF!</v>
          </cell>
          <cell r="D1316" t="e">
            <v>#REF!</v>
          </cell>
          <cell r="E1316" t="e">
            <v>#REF!</v>
          </cell>
        </row>
        <row r="1317">
          <cell r="A1317" t="e">
            <v>#REF!</v>
          </cell>
          <cell r="B1317" t="e">
            <v>#REF!</v>
          </cell>
          <cell r="C1317" t="e">
            <v>#REF!</v>
          </cell>
          <cell r="D1317" t="e">
            <v>#REF!</v>
          </cell>
          <cell r="E1317" t="e">
            <v>#REF!</v>
          </cell>
        </row>
        <row r="1318">
          <cell r="A1318" t="e">
            <v>#REF!</v>
          </cell>
          <cell r="B1318" t="e">
            <v>#REF!</v>
          </cell>
          <cell r="C1318" t="e">
            <v>#REF!</v>
          </cell>
          <cell r="D1318" t="e">
            <v>#REF!</v>
          </cell>
          <cell r="E1318" t="e">
            <v>#REF!</v>
          </cell>
        </row>
        <row r="1319">
          <cell r="A1319" t="e">
            <v>#REF!</v>
          </cell>
          <cell r="B1319" t="e">
            <v>#REF!</v>
          </cell>
          <cell r="C1319" t="e">
            <v>#REF!</v>
          </cell>
          <cell r="D1319" t="e">
            <v>#REF!</v>
          </cell>
          <cell r="E1319" t="e">
            <v>#REF!</v>
          </cell>
        </row>
        <row r="1320">
          <cell r="A1320" t="e">
            <v>#REF!</v>
          </cell>
          <cell r="B1320" t="e">
            <v>#REF!</v>
          </cell>
          <cell r="C1320" t="e">
            <v>#REF!</v>
          </cell>
          <cell r="D1320" t="e">
            <v>#REF!</v>
          </cell>
          <cell r="E1320" t="e">
            <v>#REF!</v>
          </cell>
        </row>
        <row r="1321">
          <cell r="A1321" t="e">
            <v>#REF!</v>
          </cell>
          <cell r="B1321" t="e">
            <v>#REF!</v>
          </cell>
          <cell r="C1321" t="e">
            <v>#REF!</v>
          </cell>
          <cell r="D1321" t="e">
            <v>#REF!</v>
          </cell>
          <cell r="E1321" t="e">
            <v>#REF!</v>
          </cell>
        </row>
        <row r="1322">
          <cell r="A1322" t="e">
            <v>#REF!</v>
          </cell>
          <cell r="B1322" t="e">
            <v>#REF!</v>
          </cell>
          <cell r="C1322" t="e">
            <v>#REF!</v>
          </cell>
          <cell r="D1322" t="e">
            <v>#REF!</v>
          </cell>
          <cell r="E1322" t="e">
            <v>#REF!</v>
          </cell>
        </row>
        <row r="1323">
          <cell r="A1323" t="e">
            <v>#REF!</v>
          </cell>
          <cell r="B1323" t="e">
            <v>#REF!</v>
          </cell>
          <cell r="C1323" t="e">
            <v>#REF!</v>
          </cell>
          <cell r="D1323" t="e">
            <v>#REF!</v>
          </cell>
          <cell r="E1323" t="e">
            <v>#REF!</v>
          </cell>
        </row>
        <row r="1324">
          <cell r="A1324" t="e">
            <v>#REF!</v>
          </cell>
          <cell r="B1324" t="e">
            <v>#REF!</v>
          </cell>
          <cell r="C1324" t="e">
            <v>#REF!</v>
          </cell>
          <cell r="D1324" t="e">
            <v>#REF!</v>
          </cell>
          <cell r="E1324" t="e">
            <v>#REF!</v>
          </cell>
        </row>
        <row r="1325">
          <cell r="A1325" t="e">
            <v>#REF!</v>
          </cell>
          <cell r="B1325" t="e">
            <v>#REF!</v>
          </cell>
          <cell r="C1325" t="e">
            <v>#REF!</v>
          </cell>
          <cell r="D1325" t="e">
            <v>#REF!</v>
          </cell>
          <cell r="E1325" t="e">
            <v>#REF!</v>
          </cell>
        </row>
        <row r="1326">
          <cell r="A1326" t="e">
            <v>#REF!</v>
          </cell>
          <cell r="B1326" t="e">
            <v>#REF!</v>
          </cell>
          <cell r="C1326" t="e">
            <v>#REF!</v>
          </cell>
          <cell r="D1326" t="e">
            <v>#REF!</v>
          </cell>
          <cell r="E1326" t="e">
            <v>#REF!</v>
          </cell>
        </row>
        <row r="1327">
          <cell r="A1327" t="e">
            <v>#REF!</v>
          </cell>
          <cell r="B1327" t="e">
            <v>#REF!</v>
          </cell>
          <cell r="C1327" t="e">
            <v>#REF!</v>
          </cell>
          <cell r="D1327" t="e">
            <v>#REF!</v>
          </cell>
          <cell r="E1327" t="e">
            <v>#REF!</v>
          </cell>
        </row>
        <row r="1328">
          <cell r="A1328" t="e">
            <v>#REF!</v>
          </cell>
          <cell r="B1328" t="e">
            <v>#REF!</v>
          </cell>
          <cell r="C1328" t="e">
            <v>#REF!</v>
          </cell>
          <cell r="D1328" t="e">
            <v>#REF!</v>
          </cell>
          <cell r="E1328" t="e">
            <v>#REF!</v>
          </cell>
        </row>
        <row r="1329">
          <cell r="A1329" t="e">
            <v>#REF!</v>
          </cell>
          <cell r="B1329" t="e">
            <v>#REF!</v>
          </cell>
          <cell r="C1329" t="e">
            <v>#REF!</v>
          </cell>
          <cell r="D1329" t="e">
            <v>#REF!</v>
          </cell>
          <cell r="E1329" t="e">
            <v>#REF!</v>
          </cell>
        </row>
        <row r="1330">
          <cell r="A1330" t="e">
            <v>#REF!</v>
          </cell>
          <cell r="B1330" t="e">
            <v>#REF!</v>
          </cell>
          <cell r="C1330" t="e">
            <v>#REF!</v>
          </cell>
          <cell r="D1330" t="e">
            <v>#REF!</v>
          </cell>
          <cell r="E1330" t="e">
            <v>#REF!</v>
          </cell>
        </row>
        <row r="1331">
          <cell r="A1331" t="e">
            <v>#REF!</v>
          </cell>
          <cell r="B1331" t="e">
            <v>#REF!</v>
          </cell>
          <cell r="C1331" t="e">
            <v>#REF!</v>
          </cell>
          <cell r="D1331" t="e">
            <v>#REF!</v>
          </cell>
          <cell r="E1331" t="e">
            <v>#REF!</v>
          </cell>
        </row>
        <row r="1332">
          <cell r="A1332" t="e">
            <v>#REF!</v>
          </cell>
          <cell r="B1332" t="e">
            <v>#REF!</v>
          </cell>
          <cell r="C1332" t="e">
            <v>#REF!</v>
          </cell>
          <cell r="D1332" t="e">
            <v>#REF!</v>
          </cell>
          <cell r="E1332" t="e">
            <v>#REF!</v>
          </cell>
        </row>
        <row r="1333">
          <cell r="A1333" t="e">
            <v>#REF!</v>
          </cell>
          <cell r="B1333" t="e">
            <v>#REF!</v>
          </cell>
          <cell r="C1333" t="e">
            <v>#REF!</v>
          </cell>
          <cell r="D1333" t="e">
            <v>#REF!</v>
          </cell>
          <cell r="E1333" t="e">
            <v>#REF!</v>
          </cell>
        </row>
        <row r="1334">
          <cell r="A1334" t="e">
            <v>#REF!</v>
          </cell>
          <cell r="B1334" t="e">
            <v>#REF!</v>
          </cell>
          <cell r="C1334" t="e">
            <v>#REF!</v>
          </cell>
          <cell r="D1334" t="e">
            <v>#REF!</v>
          </cell>
          <cell r="E1334" t="e">
            <v>#REF!</v>
          </cell>
        </row>
        <row r="1335">
          <cell r="A1335" t="e">
            <v>#REF!</v>
          </cell>
          <cell r="B1335" t="e">
            <v>#REF!</v>
          </cell>
          <cell r="C1335" t="e">
            <v>#REF!</v>
          </cell>
          <cell r="D1335" t="e">
            <v>#REF!</v>
          </cell>
          <cell r="E1335" t="e">
            <v>#REF!</v>
          </cell>
        </row>
        <row r="1336">
          <cell r="A1336" t="e">
            <v>#REF!</v>
          </cell>
          <cell r="B1336" t="e">
            <v>#REF!</v>
          </cell>
          <cell r="C1336" t="e">
            <v>#REF!</v>
          </cell>
          <cell r="D1336" t="e">
            <v>#REF!</v>
          </cell>
          <cell r="E1336" t="e">
            <v>#REF!</v>
          </cell>
        </row>
        <row r="1337">
          <cell r="A1337" t="e">
            <v>#REF!</v>
          </cell>
          <cell r="B1337" t="e">
            <v>#REF!</v>
          </cell>
          <cell r="C1337" t="e">
            <v>#REF!</v>
          </cell>
          <cell r="D1337" t="e">
            <v>#REF!</v>
          </cell>
          <cell r="E1337" t="e">
            <v>#REF!</v>
          </cell>
        </row>
        <row r="1338">
          <cell r="A1338" t="e">
            <v>#REF!</v>
          </cell>
          <cell r="B1338" t="e">
            <v>#REF!</v>
          </cell>
          <cell r="C1338" t="e">
            <v>#REF!</v>
          </cell>
          <cell r="D1338" t="e">
            <v>#REF!</v>
          </cell>
          <cell r="E1338" t="e">
            <v>#REF!</v>
          </cell>
        </row>
        <row r="1339">
          <cell r="A1339" t="e">
            <v>#REF!</v>
          </cell>
          <cell r="B1339" t="e">
            <v>#REF!</v>
          </cell>
          <cell r="C1339" t="e">
            <v>#REF!</v>
          </cell>
          <cell r="D1339" t="e">
            <v>#REF!</v>
          </cell>
          <cell r="E1339" t="e">
            <v>#REF!</v>
          </cell>
        </row>
        <row r="1340">
          <cell r="A1340" t="e">
            <v>#REF!</v>
          </cell>
          <cell r="B1340" t="e">
            <v>#REF!</v>
          </cell>
          <cell r="C1340" t="e">
            <v>#REF!</v>
          </cell>
          <cell r="D1340" t="e">
            <v>#REF!</v>
          </cell>
          <cell r="E1340" t="e">
            <v>#REF!</v>
          </cell>
        </row>
        <row r="1341">
          <cell r="A1341" t="e">
            <v>#REF!</v>
          </cell>
          <cell r="B1341" t="e">
            <v>#REF!</v>
          </cell>
          <cell r="C1341" t="e">
            <v>#REF!</v>
          </cell>
          <cell r="D1341" t="e">
            <v>#REF!</v>
          </cell>
          <cell r="E1341" t="e">
            <v>#REF!</v>
          </cell>
        </row>
        <row r="1342">
          <cell r="A1342" t="e">
            <v>#REF!</v>
          </cell>
          <cell r="B1342" t="e">
            <v>#REF!</v>
          </cell>
          <cell r="C1342" t="e">
            <v>#REF!</v>
          </cell>
          <cell r="D1342" t="e">
            <v>#REF!</v>
          </cell>
          <cell r="E1342" t="e">
            <v>#REF!</v>
          </cell>
        </row>
        <row r="1343">
          <cell r="A1343" t="e">
            <v>#REF!</v>
          </cell>
          <cell r="B1343" t="e">
            <v>#REF!</v>
          </cell>
          <cell r="C1343" t="e">
            <v>#REF!</v>
          </cell>
          <cell r="D1343" t="e">
            <v>#REF!</v>
          </cell>
          <cell r="E1343" t="e">
            <v>#REF!</v>
          </cell>
        </row>
        <row r="1344">
          <cell r="A1344" t="e">
            <v>#REF!</v>
          </cell>
          <cell r="B1344" t="e">
            <v>#REF!</v>
          </cell>
          <cell r="C1344" t="e">
            <v>#REF!</v>
          </cell>
          <cell r="D1344" t="e">
            <v>#REF!</v>
          </cell>
          <cell r="E1344" t="e">
            <v>#REF!</v>
          </cell>
        </row>
        <row r="1345">
          <cell r="A1345" t="e">
            <v>#REF!</v>
          </cell>
          <cell r="B1345" t="e">
            <v>#REF!</v>
          </cell>
          <cell r="C1345" t="e">
            <v>#REF!</v>
          </cell>
          <cell r="D1345" t="e">
            <v>#REF!</v>
          </cell>
          <cell r="E1345" t="e">
            <v>#REF!</v>
          </cell>
        </row>
        <row r="1346">
          <cell r="A1346" t="e">
            <v>#REF!</v>
          </cell>
          <cell r="B1346" t="e">
            <v>#REF!</v>
          </cell>
          <cell r="C1346" t="e">
            <v>#REF!</v>
          </cell>
          <cell r="D1346" t="e">
            <v>#REF!</v>
          </cell>
          <cell r="E1346" t="e">
            <v>#REF!</v>
          </cell>
        </row>
        <row r="1347">
          <cell r="A1347" t="e">
            <v>#REF!</v>
          </cell>
          <cell r="B1347" t="e">
            <v>#REF!</v>
          </cell>
          <cell r="C1347" t="e">
            <v>#REF!</v>
          </cell>
          <cell r="D1347" t="e">
            <v>#REF!</v>
          </cell>
          <cell r="E1347" t="e">
            <v>#REF!</v>
          </cell>
        </row>
        <row r="1348">
          <cell r="A1348" t="e">
            <v>#REF!</v>
          </cell>
          <cell r="B1348" t="e">
            <v>#REF!</v>
          </cell>
          <cell r="C1348" t="e">
            <v>#REF!</v>
          </cell>
          <cell r="D1348" t="e">
            <v>#REF!</v>
          </cell>
          <cell r="E1348" t="e">
            <v>#REF!</v>
          </cell>
        </row>
        <row r="1349">
          <cell r="A1349" t="e">
            <v>#REF!</v>
          </cell>
          <cell r="B1349" t="e">
            <v>#REF!</v>
          </cell>
          <cell r="C1349" t="e">
            <v>#REF!</v>
          </cell>
          <cell r="D1349" t="e">
            <v>#REF!</v>
          </cell>
          <cell r="E1349" t="e">
            <v>#REF!</v>
          </cell>
        </row>
        <row r="1350">
          <cell r="A1350" t="e">
            <v>#REF!</v>
          </cell>
          <cell r="B1350" t="e">
            <v>#REF!</v>
          </cell>
          <cell r="C1350" t="e">
            <v>#REF!</v>
          </cell>
          <cell r="D1350" t="e">
            <v>#REF!</v>
          </cell>
          <cell r="E1350" t="e">
            <v>#REF!</v>
          </cell>
        </row>
        <row r="1351">
          <cell r="A1351" t="e">
            <v>#REF!</v>
          </cell>
          <cell r="B1351" t="e">
            <v>#REF!</v>
          </cell>
          <cell r="C1351" t="e">
            <v>#REF!</v>
          </cell>
          <cell r="D1351" t="e">
            <v>#REF!</v>
          </cell>
          <cell r="E1351" t="e">
            <v>#REF!</v>
          </cell>
        </row>
        <row r="1352">
          <cell r="A1352" t="e">
            <v>#REF!</v>
          </cell>
          <cell r="B1352" t="e">
            <v>#REF!</v>
          </cell>
          <cell r="C1352" t="e">
            <v>#REF!</v>
          </cell>
          <cell r="D1352" t="e">
            <v>#REF!</v>
          </cell>
          <cell r="E1352" t="e">
            <v>#REF!</v>
          </cell>
        </row>
        <row r="1353">
          <cell r="A1353" t="e">
            <v>#REF!</v>
          </cell>
          <cell r="B1353" t="e">
            <v>#REF!</v>
          </cell>
          <cell r="C1353" t="e">
            <v>#REF!</v>
          </cell>
          <cell r="D1353" t="e">
            <v>#REF!</v>
          </cell>
          <cell r="E1353" t="e">
            <v>#REF!</v>
          </cell>
        </row>
        <row r="1354">
          <cell r="A1354" t="e">
            <v>#REF!</v>
          </cell>
          <cell r="B1354" t="e">
            <v>#REF!</v>
          </cell>
          <cell r="C1354" t="e">
            <v>#REF!</v>
          </cell>
          <cell r="D1354" t="e">
            <v>#REF!</v>
          </cell>
          <cell r="E1354" t="e">
            <v>#REF!</v>
          </cell>
        </row>
        <row r="1355">
          <cell r="A1355" t="e">
            <v>#REF!</v>
          </cell>
          <cell r="B1355" t="e">
            <v>#REF!</v>
          </cell>
          <cell r="C1355" t="e">
            <v>#REF!</v>
          </cell>
          <cell r="D1355" t="e">
            <v>#REF!</v>
          </cell>
          <cell r="E1355" t="e">
            <v>#REF!</v>
          </cell>
        </row>
        <row r="1356">
          <cell r="A1356" t="e">
            <v>#REF!</v>
          </cell>
          <cell r="B1356" t="e">
            <v>#REF!</v>
          </cell>
          <cell r="C1356" t="e">
            <v>#REF!</v>
          </cell>
          <cell r="D1356" t="e">
            <v>#REF!</v>
          </cell>
          <cell r="E1356" t="e">
            <v>#REF!</v>
          </cell>
        </row>
        <row r="1357">
          <cell r="A1357" t="e">
            <v>#REF!</v>
          </cell>
          <cell r="B1357" t="e">
            <v>#REF!</v>
          </cell>
          <cell r="C1357" t="e">
            <v>#REF!</v>
          </cell>
          <cell r="D1357" t="e">
            <v>#REF!</v>
          </cell>
          <cell r="E1357" t="e">
            <v>#REF!</v>
          </cell>
        </row>
        <row r="1358">
          <cell r="A1358" t="e">
            <v>#REF!</v>
          </cell>
          <cell r="B1358" t="e">
            <v>#REF!</v>
          </cell>
          <cell r="C1358" t="e">
            <v>#REF!</v>
          </cell>
          <cell r="D1358" t="e">
            <v>#REF!</v>
          </cell>
          <cell r="E1358" t="e">
            <v>#REF!</v>
          </cell>
        </row>
        <row r="1359">
          <cell r="A1359" t="e">
            <v>#REF!</v>
          </cell>
          <cell r="B1359" t="e">
            <v>#REF!</v>
          </cell>
          <cell r="C1359" t="e">
            <v>#REF!</v>
          </cell>
          <cell r="D1359" t="e">
            <v>#REF!</v>
          </cell>
          <cell r="E1359" t="e">
            <v>#REF!</v>
          </cell>
        </row>
        <row r="1360">
          <cell r="A1360" t="e">
            <v>#REF!</v>
          </cell>
          <cell r="B1360" t="e">
            <v>#REF!</v>
          </cell>
          <cell r="C1360" t="e">
            <v>#REF!</v>
          </cell>
          <cell r="D1360" t="e">
            <v>#REF!</v>
          </cell>
          <cell r="E1360" t="e">
            <v>#REF!</v>
          </cell>
        </row>
        <row r="1361">
          <cell r="A1361" t="e">
            <v>#REF!</v>
          </cell>
          <cell r="B1361" t="e">
            <v>#REF!</v>
          </cell>
          <cell r="C1361" t="e">
            <v>#REF!</v>
          </cell>
          <cell r="D1361" t="e">
            <v>#REF!</v>
          </cell>
          <cell r="E1361" t="e">
            <v>#REF!</v>
          </cell>
        </row>
        <row r="1362">
          <cell r="A1362" t="e">
            <v>#REF!</v>
          </cell>
          <cell r="B1362" t="e">
            <v>#REF!</v>
          </cell>
          <cell r="C1362" t="e">
            <v>#REF!</v>
          </cell>
          <cell r="D1362" t="e">
            <v>#REF!</v>
          </cell>
          <cell r="E1362" t="e">
            <v>#REF!</v>
          </cell>
        </row>
        <row r="1363">
          <cell r="A1363" t="e">
            <v>#REF!</v>
          </cell>
          <cell r="B1363" t="e">
            <v>#REF!</v>
          </cell>
          <cell r="C1363" t="e">
            <v>#REF!</v>
          </cell>
          <cell r="D1363" t="e">
            <v>#REF!</v>
          </cell>
          <cell r="E1363" t="e">
            <v>#REF!</v>
          </cell>
        </row>
        <row r="1364">
          <cell r="A1364" t="e">
            <v>#REF!</v>
          </cell>
          <cell r="B1364" t="e">
            <v>#REF!</v>
          </cell>
          <cell r="C1364" t="e">
            <v>#REF!</v>
          </cell>
          <cell r="D1364" t="e">
            <v>#REF!</v>
          </cell>
          <cell r="E1364" t="e">
            <v>#REF!</v>
          </cell>
        </row>
        <row r="1365">
          <cell r="A1365" t="e">
            <v>#REF!</v>
          </cell>
          <cell r="B1365" t="e">
            <v>#REF!</v>
          </cell>
          <cell r="C1365" t="e">
            <v>#REF!</v>
          </cell>
          <cell r="D1365" t="e">
            <v>#REF!</v>
          </cell>
          <cell r="E1365" t="e">
            <v>#REF!</v>
          </cell>
        </row>
        <row r="1366">
          <cell r="A1366" t="e">
            <v>#REF!</v>
          </cell>
          <cell r="B1366" t="e">
            <v>#REF!</v>
          </cell>
          <cell r="C1366" t="e">
            <v>#REF!</v>
          </cell>
          <cell r="D1366" t="e">
            <v>#REF!</v>
          </cell>
          <cell r="E1366" t="e">
            <v>#REF!</v>
          </cell>
        </row>
        <row r="1367">
          <cell r="A1367" t="e">
            <v>#REF!</v>
          </cell>
          <cell r="B1367" t="e">
            <v>#REF!</v>
          </cell>
          <cell r="C1367" t="e">
            <v>#REF!</v>
          </cell>
          <cell r="D1367" t="e">
            <v>#REF!</v>
          </cell>
          <cell r="E1367" t="e">
            <v>#REF!</v>
          </cell>
        </row>
        <row r="1368">
          <cell r="A1368" t="e">
            <v>#REF!</v>
          </cell>
          <cell r="B1368" t="e">
            <v>#REF!</v>
          </cell>
          <cell r="C1368" t="e">
            <v>#REF!</v>
          </cell>
          <cell r="D1368" t="e">
            <v>#REF!</v>
          </cell>
          <cell r="E1368" t="e">
            <v>#REF!</v>
          </cell>
        </row>
        <row r="1369">
          <cell r="A1369" t="e">
            <v>#REF!</v>
          </cell>
          <cell r="B1369" t="e">
            <v>#REF!</v>
          </cell>
          <cell r="C1369" t="e">
            <v>#REF!</v>
          </cell>
          <cell r="D1369" t="e">
            <v>#REF!</v>
          </cell>
          <cell r="E1369" t="e">
            <v>#REF!</v>
          </cell>
        </row>
        <row r="1370">
          <cell r="A1370" t="e">
            <v>#REF!</v>
          </cell>
          <cell r="B1370" t="e">
            <v>#REF!</v>
          </cell>
          <cell r="C1370" t="e">
            <v>#REF!</v>
          </cell>
          <cell r="D1370" t="e">
            <v>#REF!</v>
          </cell>
          <cell r="E1370" t="e">
            <v>#REF!</v>
          </cell>
        </row>
        <row r="1371">
          <cell r="A1371" t="e">
            <v>#REF!</v>
          </cell>
          <cell r="B1371" t="e">
            <v>#REF!</v>
          </cell>
          <cell r="C1371" t="e">
            <v>#REF!</v>
          </cell>
          <cell r="D1371" t="e">
            <v>#REF!</v>
          </cell>
          <cell r="E1371" t="e">
            <v>#REF!</v>
          </cell>
        </row>
        <row r="1372">
          <cell r="A1372" t="e">
            <v>#REF!</v>
          </cell>
          <cell r="B1372" t="e">
            <v>#REF!</v>
          </cell>
          <cell r="C1372" t="e">
            <v>#REF!</v>
          </cell>
          <cell r="D1372" t="e">
            <v>#REF!</v>
          </cell>
          <cell r="E1372" t="e">
            <v>#REF!</v>
          </cell>
        </row>
        <row r="1373">
          <cell r="A1373" t="e">
            <v>#REF!</v>
          </cell>
          <cell r="B1373" t="e">
            <v>#REF!</v>
          </cell>
          <cell r="C1373" t="e">
            <v>#REF!</v>
          </cell>
          <cell r="D1373" t="e">
            <v>#REF!</v>
          </cell>
          <cell r="E1373" t="e">
            <v>#REF!</v>
          </cell>
        </row>
        <row r="1374">
          <cell r="A1374" t="e">
            <v>#REF!</v>
          </cell>
          <cell r="B1374" t="e">
            <v>#REF!</v>
          </cell>
          <cell r="C1374" t="e">
            <v>#REF!</v>
          </cell>
          <cell r="D1374" t="e">
            <v>#REF!</v>
          </cell>
          <cell r="E1374" t="e">
            <v>#REF!</v>
          </cell>
        </row>
        <row r="1375">
          <cell r="A1375" t="e">
            <v>#REF!</v>
          </cell>
          <cell r="B1375" t="e">
            <v>#REF!</v>
          </cell>
          <cell r="C1375" t="e">
            <v>#REF!</v>
          </cell>
          <cell r="D1375" t="e">
            <v>#REF!</v>
          </cell>
          <cell r="E1375" t="e">
            <v>#REF!</v>
          </cell>
        </row>
        <row r="1376">
          <cell r="A1376" t="e">
            <v>#REF!</v>
          </cell>
          <cell r="B1376" t="e">
            <v>#REF!</v>
          </cell>
          <cell r="C1376" t="e">
            <v>#REF!</v>
          </cell>
          <cell r="D1376" t="e">
            <v>#REF!</v>
          </cell>
          <cell r="E1376" t="e">
            <v>#REF!</v>
          </cell>
        </row>
        <row r="1377">
          <cell r="A1377" t="e">
            <v>#REF!</v>
          </cell>
          <cell r="B1377" t="e">
            <v>#REF!</v>
          </cell>
          <cell r="C1377" t="e">
            <v>#REF!</v>
          </cell>
          <cell r="D1377" t="e">
            <v>#REF!</v>
          </cell>
          <cell r="E1377" t="e">
            <v>#REF!</v>
          </cell>
        </row>
        <row r="1378">
          <cell r="A1378" t="e">
            <v>#REF!</v>
          </cell>
          <cell r="B1378" t="e">
            <v>#REF!</v>
          </cell>
          <cell r="C1378" t="e">
            <v>#REF!</v>
          </cell>
          <cell r="D1378" t="e">
            <v>#REF!</v>
          </cell>
          <cell r="E1378" t="e">
            <v>#REF!</v>
          </cell>
        </row>
        <row r="1379">
          <cell r="A1379" t="e">
            <v>#REF!</v>
          </cell>
          <cell r="B1379" t="e">
            <v>#REF!</v>
          </cell>
          <cell r="C1379" t="e">
            <v>#REF!</v>
          </cell>
          <cell r="D1379" t="e">
            <v>#REF!</v>
          </cell>
          <cell r="E1379" t="e">
            <v>#REF!</v>
          </cell>
        </row>
        <row r="1380">
          <cell r="A1380" t="e">
            <v>#REF!</v>
          </cell>
          <cell r="B1380" t="e">
            <v>#REF!</v>
          </cell>
          <cell r="C1380" t="e">
            <v>#REF!</v>
          </cell>
          <cell r="D1380" t="e">
            <v>#REF!</v>
          </cell>
          <cell r="E1380" t="e">
            <v>#REF!</v>
          </cell>
        </row>
        <row r="1381">
          <cell r="A1381" t="e">
            <v>#REF!</v>
          </cell>
          <cell r="B1381" t="e">
            <v>#REF!</v>
          </cell>
          <cell r="C1381" t="e">
            <v>#REF!</v>
          </cell>
          <cell r="D1381" t="e">
            <v>#REF!</v>
          </cell>
          <cell r="E1381" t="e">
            <v>#REF!</v>
          </cell>
        </row>
        <row r="1382">
          <cell r="A1382" t="e">
            <v>#REF!</v>
          </cell>
          <cell r="B1382" t="e">
            <v>#REF!</v>
          </cell>
          <cell r="C1382" t="e">
            <v>#REF!</v>
          </cell>
          <cell r="D1382" t="e">
            <v>#REF!</v>
          </cell>
          <cell r="E1382" t="e">
            <v>#REF!</v>
          </cell>
        </row>
        <row r="1383">
          <cell r="A1383" t="e">
            <v>#REF!</v>
          </cell>
          <cell r="B1383" t="e">
            <v>#REF!</v>
          </cell>
          <cell r="C1383" t="e">
            <v>#REF!</v>
          </cell>
          <cell r="D1383" t="e">
            <v>#REF!</v>
          </cell>
          <cell r="E1383" t="e">
            <v>#REF!</v>
          </cell>
        </row>
        <row r="1384">
          <cell r="A1384" t="e">
            <v>#REF!</v>
          </cell>
          <cell r="B1384" t="e">
            <v>#REF!</v>
          </cell>
          <cell r="C1384" t="e">
            <v>#REF!</v>
          </cell>
          <cell r="D1384" t="e">
            <v>#REF!</v>
          </cell>
          <cell r="E1384" t="e">
            <v>#REF!</v>
          </cell>
        </row>
        <row r="1385">
          <cell r="A1385" t="e">
            <v>#REF!</v>
          </cell>
          <cell r="B1385" t="e">
            <v>#REF!</v>
          </cell>
          <cell r="C1385" t="e">
            <v>#REF!</v>
          </cell>
          <cell r="D1385" t="e">
            <v>#REF!</v>
          </cell>
          <cell r="E1385" t="e">
            <v>#REF!</v>
          </cell>
        </row>
        <row r="1386">
          <cell r="A1386" t="e">
            <v>#REF!</v>
          </cell>
          <cell r="B1386" t="e">
            <v>#REF!</v>
          </cell>
          <cell r="C1386" t="e">
            <v>#REF!</v>
          </cell>
          <cell r="D1386" t="e">
            <v>#REF!</v>
          </cell>
          <cell r="E1386" t="e">
            <v>#REF!</v>
          </cell>
        </row>
        <row r="1387">
          <cell r="A1387" t="e">
            <v>#REF!</v>
          </cell>
          <cell r="B1387" t="e">
            <v>#REF!</v>
          </cell>
          <cell r="C1387" t="e">
            <v>#REF!</v>
          </cell>
          <cell r="D1387" t="e">
            <v>#REF!</v>
          </cell>
          <cell r="E1387" t="e">
            <v>#REF!</v>
          </cell>
        </row>
        <row r="1388">
          <cell r="A1388" t="e">
            <v>#REF!</v>
          </cell>
          <cell r="B1388" t="e">
            <v>#REF!</v>
          </cell>
          <cell r="C1388" t="e">
            <v>#REF!</v>
          </cell>
          <cell r="D1388" t="e">
            <v>#REF!</v>
          </cell>
          <cell r="E1388" t="e">
            <v>#REF!</v>
          </cell>
        </row>
        <row r="1389">
          <cell r="A1389" t="e">
            <v>#REF!</v>
          </cell>
          <cell r="B1389" t="e">
            <v>#REF!</v>
          </cell>
          <cell r="C1389" t="e">
            <v>#REF!</v>
          </cell>
          <cell r="D1389" t="e">
            <v>#REF!</v>
          </cell>
          <cell r="E1389" t="e">
            <v>#REF!</v>
          </cell>
        </row>
        <row r="1390">
          <cell r="A1390" t="e">
            <v>#REF!</v>
          </cell>
          <cell r="B1390" t="e">
            <v>#REF!</v>
          </cell>
          <cell r="C1390" t="e">
            <v>#REF!</v>
          </cell>
          <cell r="D1390" t="e">
            <v>#REF!</v>
          </cell>
          <cell r="E1390" t="e">
            <v>#REF!</v>
          </cell>
        </row>
        <row r="1391">
          <cell r="A1391" t="e">
            <v>#REF!</v>
          </cell>
          <cell r="B1391" t="e">
            <v>#REF!</v>
          </cell>
          <cell r="C1391" t="e">
            <v>#REF!</v>
          </cell>
          <cell r="D1391" t="e">
            <v>#REF!</v>
          </cell>
          <cell r="E1391" t="e">
            <v>#REF!</v>
          </cell>
        </row>
        <row r="1392">
          <cell r="A1392" t="e">
            <v>#REF!</v>
          </cell>
          <cell r="B1392" t="e">
            <v>#REF!</v>
          </cell>
          <cell r="C1392" t="e">
            <v>#REF!</v>
          </cell>
          <cell r="D1392" t="e">
            <v>#REF!</v>
          </cell>
          <cell r="E1392" t="e">
            <v>#REF!</v>
          </cell>
        </row>
        <row r="1393">
          <cell r="A1393" t="e">
            <v>#REF!</v>
          </cell>
          <cell r="B1393" t="e">
            <v>#REF!</v>
          </cell>
          <cell r="C1393" t="e">
            <v>#REF!</v>
          </cell>
          <cell r="D1393" t="e">
            <v>#REF!</v>
          </cell>
          <cell r="E1393" t="e">
            <v>#REF!</v>
          </cell>
        </row>
        <row r="1394">
          <cell r="A1394" t="e">
            <v>#REF!</v>
          </cell>
          <cell r="B1394" t="e">
            <v>#REF!</v>
          </cell>
          <cell r="C1394" t="e">
            <v>#REF!</v>
          </cell>
          <cell r="D1394" t="e">
            <v>#REF!</v>
          </cell>
          <cell r="E1394" t="e">
            <v>#REF!</v>
          </cell>
        </row>
        <row r="1395">
          <cell r="A1395" t="e">
            <v>#REF!</v>
          </cell>
          <cell r="B1395" t="e">
            <v>#REF!</v>
          </cell>
          <cell r="C1395" t="e">
            <v>#REF!</v>
          </cell>
          <cell r="D1395" t="e">
            <v>#REF!</v>
          </cell>
          <cell r="E1395" t="e">
            <v>#REF!</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1"/>
    </sheetNames>
    <sheetDataSet>
      <sheetData sheetId="0">
        <row r="3">
          <cell r="O3" t="e">
            <v>#REF!</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Arial"/>
        <a:cs typeface="Arial"/>
      </a:majorFont>
      <a:minorFont>
        <a:latin typeface="Calibri"/>
        <a:ea typeface="Arial"/>
        <a:cs typeface="Arial"/>
      </a:minorFont>
    </a:fontScheme>
    <a:fmtScheme name="Escritório">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gradFill>
        <a:gradFill>
          <a:gsLst>
            <a:gs pos="0">
              <a:schemeClr val="phClr">
                <a:tint val="80000"/>
                <a:satMod val="300000"/>
              </a:schemeClr>
            </a:gs>
            <a:gs pos="100000">
              <a:schemeClr val="phClr">
                <a:shade val="30000"/>
                <a:satMod val="200000"/>
              </a:schemeClr>
            </a:gs>
          </a:gsLst>
          <a:path path="circle"/>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43"/>
  <sheetViews>
    <sheetView zoomScaleNormal="100" zoomScaleSheetLayoutView="85" workbookViewId="0">
      <selection activeCell="D4" sqref="D4:K4"/>
    </sheetView>
  </sheetViews>
  <sheetFormatPr defaultColWidth="9.140625" defaultRowHeight="14.25"/>
  <cols>
    <col min="1" max="1" width="0.28515625" style="1" customWidth="1"/>
    <col min="2" max="2" width="13.140625" style="2" customWidth="1"/>
    <col min="3" max="3" width="47" style="2" customWidth="1"/>
    <col min="4" max="4" width="20.42578125" style="2" bestFit="1" customWidth="1"/>
    <col min="5" max="5" width="13.5703125" style="2" bestFit="1" customWidth="1"/>
    <col min="6" max="7" width="18.7109375" style="2" customWidth="1"/>
    <col min="8" max="9" width="20.5703125" style="2" customWidth="1"/>
    <col min="10" max="11" width="19.28515625" style="2" customWidth="1"/>
    <col min="12" max="17" width="18" style="2" customWidth="1"/>
    <col min="18" max="18" width="17.7109375" style="2" customWidth="1"/>
    <col min="19" max="19" width="4.85546875" style="2" customWidth="1"/>
    <col min="20" max="16384" width="9.140625" style="1"/>
  </cols>
  <sheetData>
    <row r="1" spans="2:18" ht="22.5">
      <c r="B1" s="3"/>
      <c r="C1" s="4"/>
      <c r="D1" s="5"/>
      <c r="E1" s="5"/>
      <c r="F1" s="5"/>
      <c r="G1" s="5"/>
      <c r="H1" s="5"/>
      <c r="I1" s="5"/>
      <c r="J1" s="5"/>
      <c r="K1" s="6"/>
      <c r="L1" s="7"/>
      <c r="M1" s="7"/>
      <c r="N1" s="7"/>
      <c r="O1" s="7"/>
      <c r="P1" s="7"/>
      <c r="Q1" s="7"/>
      <c r="R1" s="8"/>
    </row>
    <row r="2" spans="2:18">
      <c r="B2" s="9"/>
      <c r="C2" s="10"/>
      <c r="K2" s="11"/>
      <c r="R2" s="12"/>
    </row>
    <row r="3" spans="2:18">
      <c r="B3" s="13"/>
      <c r="K3" s="11"/>
      <c r="R3" s="12"/>
    </row>
    <row r="4" spans="2:18" ht="22.5" customHeight="1">
      <c r="B4" s="14"/>
      <c r="C4" s="15"/>
      <c r="D4" s="367" t="s">
        <v>22492</v>
      </c>
      <c r="E4" s="367"/>
      <c r="F4" s="367"/>
      <c r="G4" s="367"/>
      <c r="H4" s="367"/>
      <c r="I4" s="367"/>
      <c r="J4" s="367"/>
      <c r="K4" s="368"/>
      <c r="L4" s="16"/>
      <c r="M4" s="16"/>
      <c r="N4" s="16"/>
      <c r="O4" s="16"/>
      <c r="P4" s="16"/>
      <c r="Q4" s="16"/>
      <c r="R4" s="12"/>
    </row>
    <row r="5" spans="2:18" ht="22.5">
      <c r="B5" s="14"/>
      <c r="C5" s="15"/>
      <c r="D5" s="369" t="s">
        <v>22493</v>
      </c>
      <c r="E5" s="370"/>
      <c r="F5" s="370"/>
      <c r="G5" s="370"/>
      <c r="H5" s="370"/>
      <c r="I5" s="370"/>
      <c r="J5" s="370"/>
      <c r="K5" s="371"/>
      <c r="L5" s="18"/>
      <c r="M5" s="17"/>
      <c r="N5" s="17"/>
      <c r="O5" s="17"/>
      <c r="P5" s="17"/>
      <c r="Q5" s="17"/>
      <c r="R5" s="19"/>
    </row>
    <row r="6" spans="2:18" ht="25.5" customHeight="1">
      <c r="B6" s="14"/>
      <c r="C6" s="15"/>
      <c r="D6" s="20"/>
      <c r="E6" s="21"/>
      <c r="F6" s="21"/>
      <c r="G6" s="21"/>
      <c r="H6" s="21"/>
      <c r="I6" s="21"/>
      <c r="J6" s="21"/>
      <c r="K6" s="22"/>
      <c r="L6" s="23"/>
      <c r="M6" s="23"/>
      <c r="N6" s="23"/>
      <c r="O6" s="23"/>
      <c r="P6" s="23"/>
      <c r="Q6" s="23"/>
      <c r="R6" s="24"/>
    </row>
    <row r="7" spans="2:18" ht="15">
      <c r="B7" s="14"/>
      <c r="C7" s="25"/>
      <c r="D7" s="20"/>
      <c r="E7" s="21"/>
      <c r="F7" s="21"/>
      <c r="G7" s="21"/>
      <c r="H7" s="21"/>
      <c r="I7" s="21"/>
      <c r="J7" s="24"/>
      <c r="K7" s="26"/>
      <c r="L7"/>
      <c r="M7"/>
      <c r="N7"/>
      <c r="O7"/>
      <c r="P7"/>
      <c r="Q7"/>
    </row>
    <row r="8" spans="2:18" ht="19.5">
      <c r="B8" s="372" t="s">
        <v>0</v>
      </c>
      <c r="C8" s="373"/>
      <c r="D8" s="373"/>
      <c r="E8" s="373"/>
      <c r="F8" s="373"/>
      <c r="G8" s="373"/>
      <c r="H8" s="373"/>
      <c r="I8" s="374"/>
      <c r="J8"/>
      <c r="K8" s="26"/>
      <c r="L8"/>
      <c r="M8"/>
      <c r="N8"/>
      <c r="O8"/>
      <c r="P8"/>
    </row>
    <row r="9" spans="2:18" ht="15">
      <c r="B9" s="27" t="s">
        <v>1</v>
      </c>
      <c r="C9" s="28" t="s">
        <v>2</v>
      </c>
      <c r="D9" s="28" t="s">
        <v>3</v>
      </c>
      <c r="E9" s="29"/>
      <c r="F9" s="375" t="s">
        <v>4</v>
      </c>
      <c r="G9" s="376"/>
      <c r="H9" s="375" t="s">
        <v>5</v>
      </c>
      <c r="I9" s="376"/>
      <c r="J9"/>
      <c r="K9" s="26"/>
      <c r="L9"/>
      <c r="M9"/>
      <c r="N9"/>
      <c r="O9"/>
      <c r="P9"/>
    </row>
    <row r="10" spans="2:18" ht="15">
      <c r="B10" s="27"/>
      <c r="C10" s="28"/>
      <c r="D10" s="28"/>
      <c r="E10" s="29"/>
      <c r="F10" s="30" t="s">
        <v>6</v>
      </c>
      <c r="G10" s="31" t="s">
        <v>7</v>
      </c>
      <c r="H10" s="30" t="s">
        <v>6</v>
      </c>
      <c r="I10" s="31" t="s">
        <v>7</v>
      </c>
      <c r="J10"/>
      <c r="K10" s="26"/>
      <c r="L10"/>
      <c r="M10"/>
      <c r="N10"/>
      <c r="O10"/>
      <c r="P10"/>
    </row>
    <row r="11" spans="2:18" ht="15">
      <c r="B11" s="365">
        <v>1</v>
      </c>
      <c r="C11" s="366" t="str">
        <f>ORÇAMENTO!D9</f>
        <v>SERVIÇOS PRELIMINARES</v>
      </c>
      <c r="D11" s="32"/>
      <c r="E11" s="33"/>
      <c r="F11" s="34">
        <f>F12</f>
        <v>12089.39</v>
      </c>
      <c r="G11" s="35"/>
      <c r="H11" s="34">
        <f>H12</f>
        <v>2302.7399999999998</v>
      </c>
      <c r="I11" s="35"/>
      <c r="J11"/>
      <c r="K11" s="26"/>
      <c r="L11"/>
      <c r="M11"/>
      <c r="N11"/>
      <c r="O11"/>
      <c r="P11"/>
    </row>
    <row r="12" spans="2:18" ht="15">
      <c r="B12" s="365"/>
      <c r="C12" s="366"/>
      <c r="D12" s="36">
        <f>VLOOKUP(B11,ORÇAMENTO!A9:H68,8,0)</f>
        <v>14392.138800000001</v>
      </c>
      <c r="E12" s="37">
        <f>D12/$D$24</f>
        <v>0.10318079928348313</v>
      </c>
      <c r="F12" s="38">
        <v>12089.39</v>
      </c>
      <c r="G12" s="39"/>
      <c r="H12" s="38">
        <v>2302.7399999999998</v>
      </c>
      <c r="I12" s="39"/>
      <c r="J12"/>
      <c r="K12" s="26"/>
      <c r="L12"/>
      <c r="M12"/>
      <c r="N12"/>
      <c r="O12"/>
      <c r="P12"/>
    </row>
    <row r="13" spans="2:18" ht="15">
      <c r="B13" s="365"/>
      <c r="C13" s="366"/>
      <c r="D13" s="40"/>
      <c r="E13" s="41"/>
      <c r="F13" s="42">
        <f>F12/$D$12</f>
        <v>0.83999954197217708</v>
      </c>
      <c r="G13" s="42"/>
      <c r="H13" s="42">
        <f>H12/$D$12</f>
        <v>0.15999984658291369</v>
      </c>
      <c r="I13" s="43"/>
      <c r="J13"/>
      <c r="K13" s="26"/>
      <c r="L13"/>
      <c r="M13"/>
      <c r="N13"/>
      <c r="O13"/>
      <c r="P13"/>
    </row>
    <row r="14" spans="2:18" ht="15">
      <c r="B14" s="365">
        <v>2</v>
      </c>
      <c r="C14" s="366" t="str">
        <f>ORÇAMENTO!D15</f>
        <v>DEMOLIÇÕES E REMOÇÕES</v>
      </c>
      <c r="D14" s="36"/>
      <c r="E14" s="33"/>
      <c r="F14" s="34">
        <f>F15</f>
        <v>4395.2790000000005</v>
      </c>
      <c r="G14" s="35"/>
      <c r="H14" s="34">
        <f>H15</f>
        <v>1883.691</v>
      </c>
      <c r="I14" s="35"/>
      <c r="J14"/>
      <c r="K14" s="26"/>
      <c r="L14"/>
      <c r="M14"/>
      <c r="N14"/>
      <c r="O14"/>
      <c r="P14"/>
    </row>
    <row r="15" spans="2:18" ht="15">
      <c r="B15" s="365"/>
      <c r="C15" s="366"/>
      <c r="D15" s="36">
        <f>VLOOKUP(B14,ORÇAMENTO!A12:H71,8,0)</f>
        <v>6278.9704394999999</v>
      </c>
      <c r="E15" s="37">
        <f>D15/$D$24</f>
        <v>4.5015490583301863E-2</v>
      </c>
      <c r="F15" s="38">
        <v>4395.2790000000005</v>
      </c>
      <c r="G15" s="39"/>
      <c r="H15" s="38">
        <v>1883.691</v>
      </c>
      <c r="I15" s="39"/>
      <c r="J15"/>
      <c r="K15" s="26"/>
      <c r="L15"/>
      <c r="M15"/>
      <c r="N15"/>
      <c r="O15"/>
      <c r="P15"/>
    </row>
    <row r="16" spans="2:18" ht="15">
      <c r="B16" s="365"/>
      <c r="C16" s="366"/>
      <c r="D16" s="40"/>
      <c r="E16" s="41"/>
      <c r="F16" s="42">
        <f>F15/$D$15</f>
        <v>0.69999995100311385</v>
      </c>
      <c r="G16" s="43"/>
      <c r="H16" s="42">
        <f>H15/$D$15</f>
        <v>0.29999997900133452</v>
      </c>
      <c r="I16" s="43"/>
      <c r="J16"/>
      <c r="K16" s="26"/>
      <c r="L16"/>
      <c r="M16"/>
      <c r="N16"/>
      <c r="O16"/>
      <c r="P16"/>
    </row>
    <row r="17" spans="2:17" ht="15">
      <c r="B17" s="365">
        <v>3</v>
      </c>
      <c r="C17" s="366" t="str">
        <f>ORÇAMENTO!D24</f>
        <v xml:space="preserve">REFORMA E ADEQUAÇÃO </v>
      </c>
      <c r="D17" s="36"/>
      <c r="E17" s="33"/>
      <c r="F17" s="34">
        <f>F18</f>
        <v>44523.548000000003</v>
      </c>
      <c r="G17" s="35"/>
      <c r="H17" s="34">
        <f>H18</f>
        <v>66785.322</v>
      </c>
      <c r="I17" s="35"/>
      <c r="J17"/>
      <c r="K17" s="26"/>
      <c r="L17"/>
      <c r="M17"/>
      <c r="N17"/>
      <c r="O17"/>
      <c r="P17"/>
    </row>
    <row r="18" spans="2:17" ht="15">
      <c r="B18" s="365"/>
      <c r="C18" s="366"/>
      <c r="D18" s="36">
        <f>VLOOKUP(B17,ORÇAMENTO!A15:H73,8,0)</f>
        <v>111308.86606585364</v>
      </c>
      <c r="E18" s="37">
        <f>D18/$D$24</f>
        <v>0.79800076469613757</v>
      </c>
      <c r="F18" s="38">
        <v>44523.548000000003</v>
      </c>
      <c r="G18" s="39"/>
      <c r="H18" s="38">
        <v>66785.322</v>
      </c>
      <c r="I18" s="39"/>
      <c r="J18"/>
      <c r="K18" s="26"/>
      <c r="L18"/>
      <c r="M18"/>
      <c r="N18"/>
      <c r="O18"/>
      <c r="P18"/>
    </row>
    <row r="19" spans="2:17" ht="15">
      <c r="B19" s="365"/>
      <c r="C19" s="366"/>
      <c r="D19" s="36"/>
      <c r="E19" s="37"/>
      <c r="F19" s="42">
        <f>F18/$D$18</f>
        <v>0.40000001413776459</v>
      </c>
      <c r="G19" s="43"/>
      <c r="H19" s="42">
        <f>H18/$D$18</f>
        <v>0.60000002120664686</v>
      </c>
      <c r="I19" s="43"/>
      <c r="J19"/>
      <c r="K19" s="26"/>
      <c r="L19"/>
      <c r="M19"/>
      <c r="N19"/>
      <c r="O19"/>
      <c r="P19"/>
    </row>
    <row r="20" spans="2:17" ht="15">
      <c r="B20" s="365">
        <v>4</v>
      </c>
      <c r="C20" s="366" t="str">
        <f>ORÇAMENTO!D63</f>
        <v>SERVIÇOS COMPLEMENTARES</v>
      </c>
      <c r="D20" s="36"/>
      <c r="E20" s="33"/>
      <c r="F20" s="34">
        <f>F21</f>
        <v>0</v>
      </c>
      <c r="G20" s="35"/>
      <c r="H20" s="34">
        <f>H21</f>
        <v>7504.69</v>
      </c>
      <c r="I20" s="35"/>
      <c r="J20"/>
      <c r="K20" s="26"/>
      <c r="L20"/>
      <c r="M20"/>
      <c r="N20"/>
      <c r="O20"/>
      <c r="P20"/>
    </row>
    <row r="21" spans="2:17" ht="15">
      <c r="B21" s="365"/>
      <c r="C21" s="366"/>
      <c r="D21" s="36">
        <f>VLOOKUP(B20,ORÇAMENTO!A18:H73,8,0)</f>
        <v>7504.6855999999998</v>
      </c>
      <c r="E21" s="37">
        <f>D21/$D$24</f>
        <v>5.3802945437077504E-2</v>
      </c>
      <c r="F21" s="38"/>
      <c r="G21" s="39"/>
      <c r="H21" s="38">
        <v>7504.69</v>
      </c>
      <c r="I21" s="39"/>
      <c r="J21"/>
      <c r="K21" s="26"/>
      <c r="L21"/>
      <c r="M21"/>
      <c r="N21"/>
      <c r="O21"/>
      <c r="P21"/>
    </row>
    <row r="22" spans="2:17" ht="15">
      <c r="B22" s="365"/>
      <c r="C22" s="366"/>
      <c r="D22" s="36"/>
      <c r="E22" s="37"/>
      <c r="F22" s="42"/>
      <c r="G22" s="43"/>
      <c r="H22" s="42">
        <f>H21/$D$21</f>
        <v>1.0000005863003774</v>
      </c>
      <c r="I22" s="43"/>
      <c r="J22"/>
      <c r="K22" s="26"/>
      <c r="L22"/>
      <c r="M22"/>
      <c r="N22"/>
      <c r="O22"/>
      <c r="P22"/>
    </row>
    <row r="23" spans="2:17" s="2" customFormat="1" ht="15">
      <c r="B23" s="44"/>
      <c r="C23" s="45"/>
      <c r="D23" s="46"/>
      <c r="E23" s="47"/>
      <c r="F23" s="34"/>
      <c r="G23" s="35"/>
      <c r="H23" s="34"/>
      <c r="I23" s="35"/>
      <c r="J23"/>
      <c r="K23" s="26"/>
      <c r="L23"/>
      <c r="M23"/>
      <c r="N23"/>
      <c r="O23"/>
      <c r="P23"/>
    </row>
    <row r="24" spans="2:17" s="2" customFormat="1" ht="15">
      <c r="B24" s="358" t="s">
        <v>8</v>
      </c>
      <c r="C24" s="359"/>
      <c r="D24" s="48">
        <f>SUM(D11:D22)</f>
        <v>139484.66090535364</v>
      </c>
      <c r="E24" s="49"/>
      <c r="F24" s="38">
        <f>SUM(F12,F15,F18,F21)</f>
        <v>61008.217000000004</v>
      </c>
      <c r="G24" s="50"/>
      <c r="H24" s="38">
        <f>SUM(H12,H15,H18,H21)</f>
        <v>78476.442999999999</v>
      </c>
      <c r="I24" s="50"/>
      <c r="J24"/>
      <c r="K24" s="26"/>
      <c r="L24"/>
      <c r="M24"/>
      <c r="N24"/>
      <c r="O24"/>
      <c r="P24"/>
    </row>
    <row r="25" spans="2:17" s="2" customFormat="1" ht="15">
      <c r="B25" s="358" t="s">
        <v>9</v>
      </c>
      <c r="C25" s="359"/>
      <c r="D25" s="48">
        <f>D24*1.2338</f>
        <v>172096.17462502531</v>
      </c>
      <c r="E25" s="49"/>
      <c r="F25" s="38">
        <f>F24*1.2338</f>
        <v>75271.938134600001</v>
      </c>
      <c r="G25" s="50"/>
      <c r="H25" s="38">
        <f>H24*1.2338</f>
        <v>96824.235373400006</v>
      </c>
      <c r="I25" s="50"/>
      <c r="J25"/>
      <c r="K25" s="26"/>
      <c r="L25"/>
      <c r="M25"/>
      <c r="N25"/>
      <c r="O25"/>
      <c r="P25"/>
    </row>
    <row r="26" spans="2:17" s="2" customFormat="1" ht="15">
      <c r="B26" s="358" t="s">
        <v>10</v>
      </c>
      <c r="C26" s="359"/>
      <c r="D26" s="48"/>
      <c r="E26" s="51"/>
      <c r="F26" s="38">
        <f>F25</f>
        <v>75271.938134600001</v>
      </c>
      <c r="G26" s="39"/>
      <c r="H26" s="38">
        <f>F26+H25</f>
        <v>172096.17350800001</v>
      </c>
      <c r="I26" s="39"/>
      <c r="J26"/>
      <c r="K26" s="26"/>
      <c r="L26"/>
      <c r="M26"/>
      <c r="N26"/>
      <c r="O26"/>
      <c r="P26"/>
    </row>
    <row r="27" spans="2:17" s="2" customFormat="1" ht="15">
      <c r="B27" s="358" t="s">
        <v>11</v>
      </c>
      <c r="C27" s="359"/>
      <c r="D27" s="48"/>
      <c r="E27" s="51"/>
      <c r="F27" s="52">
        <f>F25/$D$25</f>
        <v>0.43738298250154339</v>
      </c>
      <c r="G27" s="53"/>
      <c r="H27" s="52">
        <f>H25/$D$25</f>
        <v>0.56261701100775274</v>
      </c>
      <c r="I27" s="54"/>
      <c r="J27"/>
      <c r="K27" s="26"/>
      <c r="L27"/>
      <c r="M27"/>
      <c r="N27"/>
      <c r="O27"/>
      <c r="P27"/>
    </row>
    <row r="28" spans="2:17" s="2" customFormat="1" ht="15">
      <c r="B28" s="358" t="s">
        <v>12</v>
      </c>
      <c r="C28" s="359"/>
      <c r="D28" s="48"/>
      <c r="E28" s="51"/>
      <c r="F28" s="55">
        <f>F27</f>
        <v>0.43738298250154339</v>
      </c>
      <c r="G28" s="56"/>
      <c r="H28" s="57">
        <f>H27+F28</f>
        <v>0.99999999350929614</v>
      </c>
      <c r="I28" s="58"/>
      <c r="J28"/>
      <c r="K28" s="26"/>
      <c r="L28"/>
      <c r="M28"/>
      <c r="N28"/>
      <c r="O28"/>
      <c r="P28"/>
    </row>
    <row r="29" spans="2:17" s="2" customFormat="1">
      <c r="B29" s="59"/>
      <c r="C29" s="60"/>
      <c r="D29" s="61"/>
      <c r="E29" s="60"/>
      <c r="F29" s="60"/>
      <c r="G29" s="60"/>
      <c r="H29" s="60"/>
      <c r="I29" s="60"/>
      <c r="J29" s="60"/>
      <c r="K29" s="62"/>
      <c r="L29" s="60"/>
      <c r="M29" s="60"/>
      <c r="N29" s="60"/>
      <c r="O29" s="60"/>
      <c r="P29" s="60"/>
      <c r="Q29" s="60"/>
    </row>
    <row r="30" spans="2:17" s="2" customFormat="1">
      <c r="B30" s="360" t="s">
        <v>13</v>
      </c>
      <c r="C30" s="361"/>
      <c r="K30" s="11"/>
    </row>
    <row r="31" spans="2:17" s="2" customFormat="1">
      <c r="B31" s="63"/>
      <c r="C31" s="64" t="s">
        <v>14</v>
      </c>
      <c r="K31" s="11"/>
    </row>
    <row r="32" spans="2:17" s="2" customFormat="1">
      <c r="B32" s="65"/>
      <c r="C32" s="64" t="s">
        <v>15</v>
      </c>
      <c r="K32" s="11"/>
    </row>
    <row r="33" spans="2:18">
      <c r="B33" s="9"/>
      <c r="K33" s="11"/>
    </row>
    <row r="34" spans="2:18" s="2" customFormat="1" ht="88.5" customHeight="1">
      <c r="B34" s="362"/>
      <c r="C34" s="363"/>
      <c r="D34" s="363"/>
      <c r="E34" s="363"/>
      <c r="F34" s="363"/>
      <c r="G34" s="363"/>
      <c r="H34" s="363"/>
      <c r="I34" s="363"/>
      <c r="J34" s="363"/>
      <c r="K34" s="364"/>
      <c r="L34" s="67"/>
      <c r="M34" s="67"/>
      <c r="N34" s="67"/>
      <c r="O34" s="67"/>
      <c r="P34" s="67"/>
      <c r="Q34" s="67"/>
      <c r="R34" s="66"/>
    </row>
    <row r="35" spans="2:18" ht="18">
      <c r="B35" s="355" t="s">
        <v>16</v>
      </c>
      <c r="C35" s="356"/>
      <c r="D35" s="356"/>
      <c r="E35" s="356"/>
      <c r="F35" s="356"/>
      <c r="G35" s="356"/>
      <c r="H35" s="356"/>
      <c r="I35" s="356"/>
      <c r="J35" s="356"/>
      <c r="K35" s="357"/>
      <c r="L35" s="69"/>
      <c r="M35" s="69"/>
      <c r="N35" s="69"/>
      <c r="O35" s="69"/>
      <c r="P35" s="69"/>
      <c r="Q35" s="69"/>
      <c r="R35" s="68"/>
    </row>
    <row r="36" spans="2:18" ht="18">
      <c r="B36" s="355" t="s">
        <v>17</v>
      </c>
      <c r="C36" s="356"/>
      <c r="D36" s="356"/>
      <c r="E36" s="356"/>
      <c r="F36" s="356"/>
      <c r="G36" s="356"/>
      <c r="H36" s="356"/>
      <c r="I36" s="356"/>
      <c r="J36" s="356"/>
      <c r="K36" s="357"/>
      <c r="L36" s="69"/>
      <c r="M36" s="69"/>
      <c r="N36" s="69"/>
      <c r="O36" s="69"/>
      <c r="P36" s="69"/>
      <c r="Q36" s="69"/>
      <c r="R36" s="68"/>
    </row>
    <row r="37" spans="2:18" ht="18">
      <c r="B37" s="355" t="s">
        <v>18</v>
      </c>
      <c r="C37" s="356"/>
      <c r="D37" s="356"/>
      <c r="E37" s="356"/>
      <c r="F37" s="356"/>
      <c r="G37" s="356"/>
      <c r="H37" s="356"/>
      <c r="I37" s="356"/>
      <c r="J37" s="356"/>
      <c r="K37" s="357"/>
      <c r="L37" s="69"/>
      <c r="M37" s="69"/>
      <c r="N37" s="69"/>
      <c r="O37" s="69"/>
      <c r="P37" s="69"/>
      <c r="Q37" s="69"/>
      <c r="R37" s="68"/>
    </row>
    <row r="38" spans="2:18">
      <c r="B38" s="70"/>
      <c r="C38" s="71"/>
      <c r="D38" s="71"/>
      <c r="E38" s="71"/>
      <c r="F38" s="71"/>
      <c r="G38" s="71"/>
      <c r="H38" s="71"/>
      <c r="I38" s="71"/>
      <c r="J38" s="71"/>
      <c r="K38" s="72"/>
      <c r="L38" s="73"/>
      <c r="M38" s="73"/>
      <c r="N38" s="73"/>
      <c r="O38" s="73"/>
      <c r="P38" s="73"/>
      <c r="Q38" s="73"/>
    </row>
    <row r="41" spans="2:18" s="2" customFormat="1">
      <c r="J41" s="74"/>
      <c r="K41" s="74"/>
    </row>
    <row r="42" spans="2:18" s="2" customFormat="1">
      <c r="J42" s="74"/>
      <c r="K42" s="74"/>
    </row>
    <row r="43" spans="2:18" s="2" customFormat="1">
      <c r="J43" s="74"/>
      <c r="K43" s="74"/>
    </row>
  </sheetData>
  <protectedRanges>
    <protectedRange sqref="C31:C32" name="Intervalo1_1"/>
  </protectedRanges>
  <mergeCells count="23">
    <mergeCell ref="D4:K4"/>
    <mergeCell ref="D5:K5"/>
    <mergeCell ref="B8:I8"/>
    <mergeCell ref="F9:G9"/>
    <mergeCell ref="H9:I9"/>
    <mergeCell ref="B11:B13"/>
    <mergeCell ref="C11:C13"/>
    <mergeCell ref="B14:B16"/>
    <mergeCell ref="C14:C16"/>
    <mergeCell ref="B17:B19"/>
    <mergeCell ref="C17:C19"/>
    <mergeCell ref="B20:B22"/>
    <mergeCell ref="C20:C22"/>
    <mergeCell ref="B24:C24"/>
    <mergeCell ref="B25:C25"/>
    <mergeCell ref="B26:C26"/>
    <mergeCell ref="B36:K36"/>
    <mergeCell ref="B37:K37"/>
    <mergeCell ref="B27:C27"/>
    <mergeCell ref="B28:C28"/>
    <mergeCell ref="B30:C30"/>
    <mergeCell ref="B34:K34"/>
    <mergeCell ref="B35:K35"/>
  </mergeCells>
  <conditionalFormatting sqref="F11:I11 N11">
    <cfRule type="cellIs" dxfId="9" priority="20" operator="greaterThan">
      <formula>0</formula>
    </cfRule>
  </conditionalFormatting>
  <conditionalFormatting sqref="F14:I14 F17:G17 I17 F20:I20 N20 N17 N14">
    <cfRule type="cellIs" dxfId="8" priority="21" operator="greaterThan">
      <formula>0</formula>
    </cfRule>
  </conditionalFormatting>
  <conditionalFormatting sqref="H17">
    <cfRule type="cellIs" dxfId="7" priority="22" operator="greaterThan">
      <formula>0</formula>
    </cfRule>
  </conditionalFormatting>
  <printOptions horizontalCentered="1" verticalCentered="1"/>
  <pageMargins left="0.51181102362204722" right="0.51181102362204722" top="0.78740157480314954" bottom="0.78740157480314954" header="0.31496062992125984" footer="0.31496062992125984"/>
  <pageSetup paperSize="9" scale="77" fitToHeight="0" orientation="landscape" r:id="rId1"/>
  <rowBreaks count="1" manualBreakCount="1">
    <brk id="38" max="1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
    <pageSetUpPr fitToPage="1"/>
  </sheetPr>
  <dimension ref="A1:S63"/>
  <sheetViews>
    <sheetView showGridLines="0" zoomScale="85" zoomScaleNormal="85" zoomScaleSheetLayoutView="100" workbookViewId="0">
      <selection activeCell="D24" sqref="D24"/>
    </sheetView>
  </sheetViews>
  <sheetFormatPr defaultColWidth="9.140625" defaultRowHeight="15"/>
  <cols>
    <col min="1" max="1" width="9.28515625" style="76" bestFit="1" customWidth="1"/>
    <col min="2" max="2" width="20.42578125" style="76" bestFit="1" customWidth="1"/>
    <col min="3" max="3" width="14.28515625" style="76" bestFit="1" customWidth="1"/>
    <col min="4" max="4" width="83.7109375" style="77" customWidth="1"/>
    <col min="5" max="5" width="9.28515625" style="76" bestFit="1" customWidth="1"/>
    <col min="6" max="6" width="13.42578125" style="76" bestFit="1" customWidth="1"/>
    <col min="7" max="7" width="18.5703125" style="78" bestFit="1" customWidth="1"/>
    <col min="8" max="8" width="25.140625" style="78" customWidth="1"/>
    <col min="9" max="9" width="0" style="75" hidden="1" customWidth="1"/>
    <col min="10" max="10" width="12" style="75" customWidth="1"/>
    <col min="11" max="11" width="14.7109375" style="75" bestFit="1" customWidth="1"/>
    <col min="12" max="18" width="9.140625" style="75"/>
    <col min="19" max="19" width="15.140625" style="75" customWidth="1"/>
    <col min="20" max="16384" width="9.140625" style="75"/>
  </cols>
  <sheetData>
    <row r="1" spans="1:12" ht="18">
      <c r="A1" s="290"/>
      <c r="B1" s="291"/>
      <c r="C1" s="291"/>
      <c r="D1" s="292"/>
      <c r="E1" s="291"/>
      <c r="F1" s="291"/>
      <c r="G1" s="386"/>
      <c r="H1" s="387"/>
    </row>
    <row r="2" spans="1:12" ht="15" customHeight="1">
      <c r="A2" s="157"/>
      <c r="B2" s="293"/>
      <c r="C2" s="293"/>
      <c r="D2" s="294"/>
      <c r="E2" s="293"/>
      <c r="F2" s="295"/>
      <c r="G2" s="296"/>
      <c r="H2" s="297"/>
    </row>
    <row r="3" spans="1:12">
      <c r="A3" s="157"/>
      <c r="B3" s="293"/>
      <c r="C3" s="293"/>
      <c r="D3" s="294"/>
      <c r="E3" s="294"/>
      <c r="F3" s="293"/>
      <c r="G3" s="296"/>
      <c r="H3" s="297"/>
    </row>
    <row r="4" spans="1:12" ht="19.5">
      <c r="A4" s="157"/>
      <c r="B4" s="293"/>
      <c r="C4" s="293"/>
      <c r="D4" s="388" t="s">
        <v>22495</v>
      </c>
      <c r="E4" s="389"/>
      <c r="F4" s="389"/>
      <c r="G4" s="296"/>
      <c r="H4" s="297"/>
    </row>
    <row r="5" spans="1:12" ht="19.5">
      <c r="A5" s="157"/>
      <c r="B5" s="293"/>
      <c r="C5" s="293"/>
      <c r="D5" s="308" t="s">
        <v>22494</v>
      </c>
      <c r="E5" s="293"/>
      <c r="F5" s="293"/>
      <c r="G5" s="296"/>
      <c r="H5" s="297"/>
    </row>
    <row r="6" spans="1:12">
      <c r="A6" s="157"/>
      <c r="B6" s="293"/>
      <c r="C6" s="293"/>
      <c r="D6" s="294"/>
      <c r="E6" s="293"/>
      <c r="F6" s="293"/>
      <c r="G6" s="296"/>
      <c r="H6" s="297"/>
    </row>
    <row r="7" spans="1:12" ht="18">
      <c r="A7" s="390" t="s">
        <v>27</v>
      </c>
      <c r="B7" s="390"/>
      <c r="C7" s="390"/>
      <c r="D7" s="390"/>
      <c r="E7" s="390"/>
      <c r="F7" s="390"/>
      <c r="G7" s="390"/>
      <c r="H7" s="390"/>
      <c r="J7" s="333" t="s">
        <v>11</v>
      </c>
      <c r="K7" s="332" t="s">
        <v>22534</v>
      </c>
    </row>
    <row r="8" spans="1:12" ht="30">
      <c r="A8" s="79" t="s">
        <v>1</v>
      </c>
      <c r="B8" s="79" t="s">
        <v>20</v>
      </c>
      <c r="C8" s="79" t="s">
        <v>21</v>
      </c>
      <c r="D8" s="80" t="s">
        <v>22</v>
      </c>
      <c r="E8" s="81" t="s">
        <v>23</v>
      </c>
      <c r="F8" s="82" t="s">
        <v>24</v>
      </c>
      <c r="G8" s="83" t="s">
        <v>25</v>
      </c>
      <c r="H8" s="83" t="s">
        <v>26</v>
      </c>
      <c r="J8" s="333"/>
      <c r="K8" s="332"/>
    </row>
    <row r="9" spans="1:12" ht="42.75">
      <c r="A9" s="339" t="s">
        <v>56</v>
      </c>
      <c r="B9" s="339" t="s">
        <v>31</v>
      </c>
      <c r="C9" s="340">
        <v>94993</v>
      </c>
      <c r="D9" s="341" t="str">
        <f>IF($B9="SINAPI",VLOOKUP($C9,SINAPI08!$A$1:$D$15741,2,0),IF($B9="CDHU",VLOOKUP($C9,CDHU203!$A$8:$F$4122,2,0),IF($B9="SIURB EDIF",VLOOKUP($C9,EDIFJUL26!$A$1:$D$2751,2,0),IF($B9="siurb infra",VLOOKUP($C9,INFRAJUL26!$A$1:$D$935,2,0)))))</f>
        <v>EXECUÇÃO DE PASSEIO (CALÇADA) OU PISO DE CONCRETO COM CONCRETO MOLDADO IN LOCO, USINADO, ACABAMENTO CONVENCIONAL, ESPESSURA 6 CM, ARMADO. AF_08/2022</v>
      </c>
      <c r="E9" s="339" t="str">
        <f>IF($B9="SINAPI",VLOOKUP($C9,SINAPI08!$A$1:$D$15741,3,0),IF($B9="CDHU",VLOOKUP($C9,CDHU203!$A$8:$F$4122,3,0),IF($B9="SIURB EDIF",VLOOKUP($C9,EDIFJUL26!$A$1:$D$2751,3,0),IF($B9="siurb infra",VLOOKUP($C9,INFRAJUL26!$A$1:$D$935,3,0)))))</f>
        <v>M2</v>
      </c>
      <c r="F9" s="342">
        <f>VLOOKUP(A9,'MEMORIA DE CALCULO'!$A$6:$N$274,14,0)</f>
        <v>322.59999999999997</v>
      </c>
      <c r="G9" s="343">
        <f>IF($B9="SINAPI",VLOOKUP($C9,SINAPI08!$A$1:$D$15741,4,0),IF($B9="CDHU",VLOOKUP($C9,CDHU203!$A$8:$F$4122,6,0),IF($B9="SIURB EDIF",VLOOKUP($C9,EDIFJUL26!$A$1:$D$2751,4,0),IF($B9="siurb infra",VLOOKUP($C9,INFRAJUL26!$A$1:$D$935,4,0)))))</f>
        <v>73.709999999999994</v>
      </c>
      <c r="H9" s="343">
        <f t="shared" ref="H9:H51" si="0">G9*F9</f>
        <v>23778.845999999994</v>
      </c>
      <c r="I9" s="344"/>
      <c r="J9" s="345">
        <f>H9/$H$55</f>
        <v>0.17047551476573944</v>
      </c>
      <c r="K9" s="335">
        <f>J9</f>
        <v>0.17047551476573944</v>
      </c>
      <c r="L9" s="336"/>
    </row>
    <row r="10" spans="1:12" ht="42.75">
      <c r="A10" s="347" t="s">
        <v>77</v>
      </c>
      <c r="B10" s="347" t="s">
        <v>41</v>
      </c>
      <c r="C10" s="348">
        <v>18101001</v>
      </c>
      <c r="D10" s="349" t="str">
        <f>IF($B10="SINAPI",VLOOKUP($C10,SINAPI08!$A$1:$D$15741,2,0),IF($B10="CDHU",VLOOKUP($C10,CDHU203!$A$8:$F$4122,2,0),IF($B10="SIURB EDIF",VLOOKUP($C10,EDIFJUL26!$A$1:$D$2751,2,0),IF($B10="siurb infra",VLOOKUP($C10,INFRAJUL26!$A$1:$D$935,2,0)))))</f>
        <v>RV.12 - PISO EMBORRACHADO PARA AMORTECIMENTO DE IMPACTO, ESPESSURA 2,5 CM OU SIMILAR QUE ATENDA ABSORÇÃO DE IMPACTO A QUEDA DE ALTURA DE 1,20M CONFORME NBR 16071</v>
      </c>
      <c r="E10" s="347" t="str">
        <f>IF($B10="SINAPI",VLOOKUP($C10,SINAPI08!$A$1:$D$15741,3,0),IF($B10="CDHU",VLOOKUP($C10,CDHU203!$A$8:$F$4122,3,0),IF($B10="SIURB EDIF",VLOOKUP($C10,EDIFJUL26!$A$1:$D$2751,3,0),IF($B10="siurb infra",VLOOKUP($C10,INFRAJUL26!$A$1:$D$935,3,0)))))</f>
        <v>M2</v>
      </c>
      <c r="F10" s="350">
        <f>VLOOKUP(A10,'MEMORIA DE CALCULO'!$A$6:$N$274,14,0)</f>
        <v>35.64</v>
      </c>
      <c r="G10" s="351">
        <f>IF($B10="SINAPI",VLOOKUP($C10,SINAPI08!$A$1:$D$15741,4,0),IF($B10="CDHU",VLOOKUP($C10,CDHU203!$A$8:$F$4122,6,0),IF($B10="SIURB EDIF",VLOOKUP($C10,EDIFJUL26!$A$1:$D$2751,4,0),IF($B10="siurb infra",VLOOKUP($C10,INFRAJUL26!$A$1:$D$935,4,0)))))</f>
        <v>359.36</v>
      </c>
      <c r="H10" s="351">
        <f t="shared" si="0"/>
        <v>12807.590400000001</v>
      </c>
      <c r="I10" s="352"/>
      <c r="J10" s="353">
        <f t="shared" ref="J10:J51" si="1">H10/$H$55</f>
        <v>9.1820291293729872E-2</v>
      </c>
      <c r="K10" s="335">
        <f>J10+K9</f>
        <v>0.26229580605946934</v>
      </c>
      <c r="L10" s="336"/>
    </row>
    <row r="11" spans="1:12">
      <c r="A11" s="339" t="s">
        <v>75</v>
      </c>
      <c r="B11" s="339" t="s">
        <v>41</v>
      </c>
      <c r="C11" s="340">
        <v>17001033</v>
      </c>
      <c r="D11" s="341" t="str">
        <f>IF($B11="SINAPI",VLOOKUP($C11,SINAPI08!$A$1:$D$15741,2,0),IF($B11="CDHU",VLOOKUP($C11,CDHU203!$A$8:$F$4122,2,0),IF($B11="SIURB EDIF",VLOOKUP($C11,EDIFJUL26!$A$1:$D$2751,2,0),IF($B11="siurb infra",VLOOKUP($C11,INFRAJUL26!$A$1:$D$935,2,0)))))</f>
        <v>FP.06 - GRADIL/PEITORIL DE FERRO PERFILADO H=1,00M</v>
      </c>
      <c r="E11" s="339" t="str">
        <f>IF($B11="SINAPI",VLOOKUP($C11,SINAPI08!$A$1:$D$15741,3,0),IF($B11="CDHU",VLOOKUP($C11,CDHU203!$A$8:$F$4122,3,0),IF($B11="SIURB EDIF",VLOOKUP($C11,EDIFJUL26!$A$1:$D$2751,3,0),IF($B11="siurb infra",VLOOKUP($C11,INFRAJUL26!$A$1:$D$935,3,0)))))</f>
        <v>M</v>
      </c>
      <c r="F11" s="342">
        <f>VLOOKUP(A11,'MEMORIA DE CALCULO'!$A$6:$N$274,14,0)</f>
        <v>27</v>
      </c>
      <c r="G11" s="343">
        <f>IF($B11="SINAPI",VLOOKUP($C11,SINAPI08!$A$1:$D$15741,4,0),IF($B11="CDHU",VLOOKUP($C11,CDHU203!$A$8:$F$4122,6,0),IF($B11="SIURB EDIF",VLOOKUP($C11,EDIFJUL26!$A$1:$D$2751,4,0),IF($B11="siurb infra",VLOOKUP($C11,INFRAJUL26!$A$1:$D$935,4,0)))))</f>
        <v>368.11</v>
      </c>
      <c r="H11" s="343">
        <f t="shared" si="0"/>
        <v>9938.9700000000012</v>
      </c>
      <c r="I11" s="344"/>
      <c r="J11" s="345">
        <f t="shared" si="1"/>
        <v>7.1254552344181973E-2</v>
      </c>
      <c r="K11" s="335">
        <f t="shared" ref="K11:K51" si="2">J11+K10</f>
        <v>0.33355035840365133</v>
      </c>
      <c r="L11" s="336"/>
    </row>
    <row r="12" spans="1:12" ht="28.5">
      <c r="A12" s="347" t="s">
        <v>30</v>
      </c>
      <c r="B12" s="347" t="s">
        <v>31</v>
      </c>
      <c r="C12" s="347">
        <v>103689</v>
      </c>
      <c r="D12" s="349" t="str">
        <f>IF($B12="SINAPI",VLOOKUP($C12,SINAPI08!$A$1:$D$15741,2,0),IF($B12="CDHU",VLOOKUP($C12,CDHU203!$A$8:$F$4122,2,0),IF($B12="SIURB EDIF",VLOOKUP($C12,EDIFJUL26!$A$1:$D$2751,2,0),IF($B12="siurb infra",VLOOKUP($C12,INFRAJUL26!$A$1:$D$935,2,0)))))</f>
        <v>FORNECIMENTO E INSTALAÇÃO DE PLACA DE OBRA COM CHAPA GALVANIZADA E ESTRUTURA DE MADEIRA. AF_03/2022_PS</v>
      </c>
      <c r="E12" s="347" t="str">
        <f>IF($B12="SINAPI",VLOOKUP($C12,SINAPI08!$A$1:$D$15741,3,0),IF($B12="CDHU",VLOOKUP($C12,CDHU203!$A$8:$F$4122,3,0),IF($B12="SIURB EDIF",VLOOKUP($C12,EDIFJUL26!$A$1:$D$2751,3,0),IF($B12="siurb infra",VLOOKUP($C12,INFRAJUL26!$A$1:$D$935,3,0)))))</f>
        <v>M2</v>
      </c>
      <c r="F12" s="354">
        <f>VLOOKUP(A12,'MEMORIA DE CALCULO'!$A$6:$N$274,14,0)</f>
        <v>18</v>
      </c>
      <c r="G12" s="351">
        <f>IF($B12="SINAPI",VLOOKUP($C12,SINAPI08!$A$1:$D$15741,4,0),IF($B12="CDHU",VLOOKUP($C12,CDHU203!$A$8:$F$4122,6,0),IF($B12="SIURB EDIF",VLOOKUP($C12,EDIFJUL26!$A$1:$D$2751,4,0),IF($B12="siurb infra",VLOOKUP($C12,INFRAJUL26!$A$1:$D$935,4,0)))))</f>
        <v>502.1</v>
      </c>
      <c r="H12" s="351">
        <f t="shared" si="0"/>
        <v>9037.8000000000011</v>
      </c>
      <c r="I12" s="352"/>
      <c r="J12" s="353">
        <f t="shared" si="1"/>
        <v>6.4793876344958062E-2</v>
      </c>
      <c r="K12" s="335">
        <f t="shared" si="2"/>
        <v>0.39834423474860936</v>
      </c>
      <c r="L12" s="336"/>
    </row>
    <row r="13" spans="1:12" ht="42.75">
      <c r="A13" s="347" t="s">
        <v>76</v>
      </c>
      <c r="B13" s="347" t="s">
        <v>31</v>
      </c>
      <c r="C13" s="348">
        <v>105005</v>
      </c>
      <c r="D13" s="349" t="str">
        <f>IF($B13="SINAPI",VLOOKUP($C13,SINAPI08!$A$1:$D$15741,2,0),IF($B13="CDHU",VLOOKUP($C13,CDHU203!$A$8:$F$4122,2,0),IF($B13="SIURB EDIF",VLOOKUP($C13,EDIFJUL26!$A$1:$D$2751,2,0),IF($B13="siurb infra",VLOOKUP($C13,INFRAJUL26!$A$1:$D$935,2,0)))))</f>
        <v>RAMPA DE ACESSIBILIDADE EM CONCRETO MOLDADO IN LOCO, EM CALÇADA PRÉ EXISTENTE COM LARGURA MENOR À 3,00 M, FCK 25MPA, COM PISO PODOTÁTIL. AF_03/2024</v>
      </c>
      <c r="E13" s="347" t="str">
        <f>IF($B13="SINAPI",VLOOKUP($C13,SINAPI08!$A$1:$D$15741,3,0),IF($B13="CDHU",VLOOKUP($C13,CDHU203!$A$8:$F$4122,3,0),IF($B13="SIURB EDIF",VLOOKUP($C13,EDIFJUL26!$A$1:$D$2751,3,0),IF($B13="siurb infra",VLOOKUP($C13,INFRAJUL26!$A$1:$D$935,3,0)))))</f>
        <v>M2</v>
      </c>
      <c r="F13" s="350">
        <f>VLOOKUP(A13,'MEMORIA DE CALCULO'!$A$6:$N$274,14,0)</f>
        <v>28.8</v>
      </c>
      <c r="G13" s="351">
        <f>IF($B13="SINAPI",VLOOKUP($C13,SINAPI08!$A$1:$D$15741,4,0),IF($B13="CDHU",VLOOKUP($C13,CDHU203!$A$8:$F$4122,6,0),IF($B13="SIURB EDIF",VLOOKUP($C13,EDIFJUL26!$A$1:$D$2751,4,0),IF($B13="siurb infra",VLOOKUP($C13,INFRAJUL26!$A$1:$D$935,4,0)))))</f>
        <v>288.14</v>
      </c>
      <c r="H13" s="351">
        <f t="shared" si="0"/>
        <v>8298.4320000000007</v>
      </c>
      <c r="I13" s="352"/>
      <c r="J13" s="353">
        <f t="shared" si="1"/>
        <v>5.9493192686831196E-2</v>
      </c>
      <c r="K13" s="335">
        <f t="shared" si="2"/>
        <v>0.45783742743544054</v>
      </c>
      <c r="L13" s="336"/>
    </row>
    <row r="14" spans="1:12">
      <c r="A14" s="347" t="s">
        <v>98</v>
      </c>
      <c r="B14" s="347" t="s">
        <v>41</v>
      </c>
      <c r="C14" s="347">
        <v>17004001</v>
      </c>
      <c r="D14" s="349" t="str">
        <f>IF($B14="SINAPI",VLOOKUP($C14,SINAPI08!$A$1:$D$15741,2,0),IF($B14="CDHU",VLOOKUP($C14,CDHU203!$A$8:$F$4122,2,0),IF($B14="SIURB EDIF",VLOOKUP($C14,EDIFJUL26!$A$1:$D$2751,2,0),IF($B14="siurb infra",VLOOKUP($C14,INFRAJUL26!$A$1:$D$935,2,0)))))</f>
        <v>LIMPEZA GERAL DA OBRA</v>
      </c>
      <c r="E14" s="347" t="str">
        <f>IF($B14="SINAPI",VLOOKUP($C14,SINAPI08!$A$1:$D$15741,3,0),IF($B14="CDHU",VLOOKUP($C14,CDHU203!$A$8:$F$4122,3,0),IF($B14="SIURB EDIF",VLOOKUP($C14,EDIFJUL26!$A$1:$D$2751,3,0),IF($B14="siurb infra",VLOOKUP($C14,INFRAJUL26!$A$1:$D$935,3,0)))))</f>
        <v>M2</v>
      </c>
      <c r="F14" s="350">
        <f>VLOOKUP(A14,'MEMORIA DE CALCULO'!$A$6:$N$274,14,0)</f>
        <v>419.02</v>
      </c>
      <c r="G14" s="351">
        <f>IF($B14="SINAPI",VLOOKUP($C14,SINAPI08!$A$1:$D$15741,4,0),IF($B14="CDHU",VLOOKUP($C14,CDHU203!$A$8:$F$4122,6,0),IF($B14="SIURB EDIF",VLOOKUP($C14,EDIFJUL26!$A$1:$D$2751,4,0),IF($B14="siurb infra",VLOOKUP($C14,INFRAJUL26!$A$1:$D$935,4,0)))))</f>
        <v>16.28</v>
      </c>
      <c r="H14" s="351">
        <f t="shared" si="0"/>
        <v>6821.6455999999998</v>
      </c>
      <c r="I14" s="352"/>
      <c r="J14" s="353">
        <f t="shared" si="1"/>
        <v>4.890580246028095E-2</v>
      </c>
      <c r="K14" s="335">
        <f t="shared" si="2"/>
        <v>0.50674322989572151</v>
      </c>
      <c r="L14" s="336"/>
    </row>
    <row r="15" spans="1:12" ht="71.25">
      <c r="A15" s="339" t="s">
        <v>59</v>
      </c>
      <c r="B15" s="339" t="s">
        <v>31</v>
      </c>
      <c r="C15" s="346">
        <v>94279</v>
      </c>
      <c r="D15" s="341" t="str">
        <f>IF($B15="SINAPI",VLOOKUP($C15,SINAPI08!$A$1:$D$15741,2,0),IF($B15="CDHU",VLOOKUP($C15,CDHU203!$A$8:$F$4122,2,0),IF($B15="SIURB EDIF",VLOOKUP($C15,EDIFJUL26!$A$1:$D$2751,2,0),IF($B15="siurb infra",VLOOKUP($C15,INFRAJUL26!$A$1:$D$935,2,0)))))</f>
        <v>ASSENTAMENTO DE GUIA (MEIO-FIO) EM TRECHO RETO, CONFECCIONADA EM CONCRETO PRÉ-FABRICADO, DIMENSÕES 39X6,5X6,5X19 CM (COMPRIMENTO X BASE INFERIOR X BASE SUPERIOR X ALTURA), PARA DELIMITAÇÃO DE JARDINS, PRAÇAS OU PASSEIOS. AF_01/2024</v>
      </c>
      <c r="E15" s="339" t="str">
        <f>IF($B15="SINAPI",VLOOKUP($C15,SINAPI08!$A$1:$D$15741,3,0),IF($B15="CDHU",VLOOKUP($C15,CDHU203!$A$8:$F$4122,3,0),IF($B15="SIURB EDIF",VLOOKUP($C15,EDIFJUL26!$A$1:$D$2751,3,0),IF($B15="siurb infra",VLOOKUP($C15,INFRAJUL26!$A$1:$D$935,3,0)))))</f>
        <v>M</v>
      </c>
      <c r="F15" s="342">
        <f>VLOOKUP(A15,'MEMORIA DE CALCULO'!$A$6:$N$274,14,0)</f>
        <v>95.85</v>
      </c>
      <c r="G15" s="343">
        <f>IF($B15="SINAPI",VLOOKUP($C15,SINAPI08!$A$1:$D$15741,4,0),IF($B15="CDHU",VLOOKUP($C15,CDHU203!$A$8:$F$4122,6,0),IF($B15="SIURB EDIF",VLOOKUP($C15,EDIFJUL26!$A$1:$D$2751,4,0),IF($B15="siurb infra",VLOOKUP($C15,INFRAJUL26!$A$1:$D$935,4,0)))))</f>
        <v>62.28</v>
      </c>
      <c r="H15" s="343">
        <f t="shared" si="0"/>
        <v>5969.5379999999996</v>
      </c>
      <c r="I15" s="344"/>
      <c r="J15" s="345">
        <f t="shared" si="1"/>
        <v>4.279686505659875E-2</v>
      </c>
      <c r="K15" s="335">
        <f t="shared" si="2"/>
        <v>0.54954009495232026</v>
      </c>
      <c r="L15" s="336" t="s">
        <v>19</v>
      </c>
    </row>
    <row r="16" spans="1:12" ht="36.75" customHeight="1">
      <c r="A16" s="88" t="s">
        <v>54</v>
      </c>
      <c r="B16" s="94" t="s">
        <v>41</v>
      </c>
      <c r="C16" s="95">
        <v>17002030</v>
      </c>
      <c r="D16" s="89" t="str">
        <f>IF($B16="SINAPI",VLOOKUP($C16,SINAPI08!$A$1:$D$15741,2,0),IF($B16="CDHU",VLOOKUP($C16,CDHU203!$A$8:$F$4122,2,0),IF($B16="SIURB EDIF",VLOOKUP($C16,EDIFJUL26!$A$1:$D$2751,2,0),IF($B16="siurb infra",VLOOKUP($C16,INFRAJUL26!$A$1:$D$935,2,0)))))</f>
        <v>PEDRISCO COM COMPACTAÇÃO MANUAL - ESPESSURA 5CM</v>
      </c>
      <c r="E16" s="94" t="str">
        <f>IF($B16="SINAPI",VLOOKUP($C16,SINAPI08!$A$1:$D$15741,3,0),IF($B16="CDHU",VLOOKUP($C16,CDHU203!$A$8:$F$4122,3,0),IF($B16="SIURB EDIF",VLOOKUP($C16,EDIFJUL26!$A$1:$D$2751,3,0),IF($B16="siurb infra",VLOOKUP($C16,INFRAJUL26!$A$1:$D$935,3,0)))))</f>
        <v>M2</v>
      </c>
      <c r="F16" s="92">
        <f>VLOOKUP(A16,'MEMORIA DE CALCULO'!$A$6:$N$274,14,0)</f>
        <v>322.59999999999997</v>
      </c>
      <c r="G16" s="93">
        <f>IF($B16="SINAPI",VLOOKUP($C16,SINAPI08!$A$1:$D$15741,4,0),IF($B16="CDHU",VLOOKUP($C16,CDHU203!$A$8:$F$4122,6,0),IF($B16="SIURB EDIF",VLOOKUP($C16,EDIFJUL26!$A$1:$D$2751,4,0),IF($B16="siurb infra",VLOOKUP($C16,INFRAJUL26!$A$1:$D$935,4,0)))))</f>
        <v>16.329999999999998</v>
      </c>
      <c r="H16" s="93">
        <f t="shared" si="0"/>
        <v>5268.0579999999991</v>
      </c>
      <c r="J16" s="334">
        <f t="shared" si="1"/>
        <v>3.7767808385897779E-2</v>
      </c>
      <c r="K16" s="335">
        <f t="shared" si="2"/>
        <v>0.58730790333821803</v>
      </c>
      <c r="L16" s="336"/>
    </row>
    <row r="17" spans="1:14" ht="23.25" customHeight="1">
      <c r="A17" s="88" t="s">
        <v>57</v>
      </c>
      <c r="B17" s="94" t="s">
        <v>33</v>
      </c>
      <c r="C17" s="95" t="s">
        <v>58</v>
      </c>
      <c r="D17" s="89" t="str">
        <f>IF($B17="SINAPI",VLOOKUP($C17,SINAPI08!$A$1:$D$15741,2,0),IF($B17="CDHU",VLOOKUP($C17,CDHU203!$A$8:$F$4122,2,0),IF($B17="SIURB EDIF",VLOOKUP($C17,EDIFJUL26!$A$1:$D$2751,2,0),IF($B17="siurb infra",VLOOKUP($C17,INFRAJUL26!$A$1:$D$935,2,0)))))</f>
        <v>Corte de junta de dilatação, com serra de disco diamantado para pisos</v>
      </c>
      <c r="E17" s="94" t="str">
        <f>IF($B17="SINAPI",VLOOKUP($C17,SINAPI08!$A$1:$D$15741,3,0),IF($B17="CDHU",VLOOKUP($C17,CDHU203!$A$8:$F$4122,3,0),IF($B17="SIURB EDIF",VLOOKUP($C17,EDIFJUL26!$A$1:$D$2751,3,0),IF($B17="siurb infra",VLOOKUP($C17,INFRAJUL26!$A$1:$D$935,3,0)))))</f>
        <v>M</v>
      </c>
      <c r="F17" s="92">
        <f>VLOOKUP(A17,'MEMORIA DE CALCULO'!$A$6:$N$274,14,0)</f>
        <v>393.41463414634143</v>
      </c>
      <c r="G17" s="93">
        <f>IF($B17="SINAPI",VLOOKUP($C17,SINAPI08!$A$1:$D$15741,4,0),IF($B17="CDHU",VLOOKUP($C17,CDHU203!$A$8:$F$4122,6,0),IF($B17="SIURB EDIF",VLOOKUP($C17,EDIFJUL26!$A$1:$D$2751,4,0),IF($B17="siurb infra",VLOOKUP($C17,INFRAJUL26!$A$1:$D$935,4,0)))))</f>
        <v>12.12</v>
      </c>
      <c r="H17" s="93">
        <f t="shared" si="0"/>
        <v>4768.1853658536575</v>
      </c>
      <c r="J17" s="334">
        <f t="shared" si="1"/>
        <v>3.418411704009388E-2</v>
      </c>
      <c r="K17" s="335">
        <f t="shared" si="2"/>
        <v>0.62149202037831186</v>
      </c>
      <c r="L17" s="336"/>
    </row>
    <row r="18" spans="1:14">
      <c r="A18" s="88" t="s">
        <v>87</v>
      </c>
      <c r="B18" s="94" t="s">
        <v>33</v>
      </c>
      <c r="C18" s="95" t="s">
        <v>88</v>
      </c>
      <c r="D18" s="89" t="str">
        <f>IF($B18="SINAPI",VLOOKUP($C18,SINAPI08!$A$1:$D$15741,2,0),IF($B18="CDHU",VLOOKUP($C18,CDHU203!$A$8:$F$4122,2,0),IF($B18="SIURB EDIF",VLOOKUP($C18,EDIFJUL26!$A$1:$D$2751,2,0),IF($B18="siurb infra",VLOOKUP($C18,INFRAJUL26!$A$1:$D$935,2,0)))))</f>
        <v>Arbusto Moréia - h= 0,50 m</v>
      </c>
      <c r="E18" s="94" t="str">
        <f>IF($B18="SINAPI",VLOOKUP($C18,SINAPI08!$A$1:$D$15741,3,0),IF($B18="CDHU",VLOOKUP($C18,CDHU203!$A$8:$F$4122,3,0),IF($B18="SIURB EDIF",VLOOKUP($C18,EDIFJUL26!$A$1:$D$2751,3,0),IF($B18="siurb infra",VLOOKUP($C18,INFRAJUL26!$A$1:$D$935,3,0)))))</f>
        <v>UN</v>
      </c>
      <c r="F18" s="92">
        <f>VLOOKUP(A18,'MEMORIA DE CALCULO'!$A$6:$N$274,14,0)</f>
        <v>96</v>
      </c>
      <c r="G18" s="93">
        <f>IF($B18="SINAPI",VLOOKUP($C18,SINAPI08!$A$1:$D$15741,4,0),IF($B18="CDHU",VLOOKUP($C18,CDHU203!$A$8:$F$4122,6,0),IF($B18="SIURB EDIF",VLOOKUP($C18,EDIFJUL26!$A$1:$D$2751,4,0),IF($B18="siurb infra",VLOOKUP($C18,INFRAJUL26!$A$1:$D$935,4,0)))))</f>
        <v>49.44</v>
      </c>
      <c r="H18" s="93">
        <f t="shared" si="0"/>
        <v>4746.24</v>
      </c>
      <c r="I18" s="96" t="s">
        <v>49</v>
      </c>
      <c r="J18" s="334">
        <f t="shared" si="1"/>
        <v>3.4026786127541404E-2</v>
      </c>
      <c r="K18" s="335">
        <f t="shared" si="2"/>
        <v>0.65551880650585326</v>
      </c>
      <c r="L18" s="336"/>
    </row>
    <row r="19" spans="1:14">
      <c r="A19" s="88" t="s">
        <v>91</v>
      </c>
      <c r="B19" s="94" t="s">
        <v>33</v>
      </c>
      <c r="C19" s="95" t="s">
        <v>92</v>
      </c>
      <c r="D19" s="89" t="str">
        <f>IF($B19="SINAPI",VLOOKUP($C19,SINAPI08!$A$1:$D$15741,2,0),IF($B19="CDHU",VLOOKUP($C19,CDHU203!$A$8:$F$4122,2,0),IF($B19="SIURB EDIF",VLOOKUP($C19,EDIFJUL26!$A$1:$D$2751,2,0),IF($B19="siurb infra",VLOOKUP($C19,INFRAJUL26!$A$1:$D$935,2,0)))))</f>
        <v>Gira-gira metálico com assento de madeira (8 lugares)</v>
      </c>
      <c r="E19" s="94" t="str">
        <f>IF($B19="SINAPI",VLOOKUP($C19,SINAPI08!$A$1:$D$15741,3,0),IF($B19="CDHU",VLOOKUP($C19,CDHU203!$A$8:$F$4122,3,0),IF($B19="SIURB EDIF",VLOOKUP($C19,EDIFJUL26!$A$1:$D$2751,3,0),IF($B19="siurb infra",VLOOKUP($C19,INFRAJUL26!$A$1:$D$935,3,0)))))</f>
        <v>CJ</v>
      </c>
      <c r="F19" s="92">
        <f>VLOOKUP(A19,'MEMORIA DE CALCULO'!$A$6:$N$274,14,0)</f>
        <v>1</v>
      </c>
      <c r="G19" s="93">
        <f>IF($B19="SINAPI",VLOOKUP($C19,SINAPI08!$A$1:$D$15741,4,0),IF($B19="CDHU",VLOOKUP($C19,CDHU203!$A$8:$F$4122,6,0),IF($B19="SIURB EDIF",VLOOKUP($C19,EDIFJUL26!$A$1:$D$2751,4,0),IF($B19="siurb infra",VLOOKUP($C19,INFRAJUL26!$A$1:$D$935,4,0)))))</f>
        <v>4215.87</v>
      </c>
      <c r="H19" s="93">
        <f t="shared" si="0"/>
        <v>4215.87</v>
      </c>
      <c r="J19" s="334">
        <f t="shared" si="1"/>
        <v>3.0224452794531665E-2</v>
      </c>
      <c r="K19" s="335">
        <f t="shared" si="2"/>
        <v>0.68574325930038493</v>
      </c>
      <c r="L19" s="336"/>
      <c r="N19" s="288"/>
    </row>
    <row r="20" spans="1:14">
      <c r="A20" s="88" t="s">
        <v>67</v>
      </c>
      <c r="B20" s="94" t="s">
        <v>41</v>
      </c>
      <c r="C20" s="95">
        <v>4001002</v>
      </c>
      <c r="D20" s="89" t="str">
        <f>IF($B20="SINAPI",VLOOKUP($C20,SINAPI08!$A$1:$D$15741,2,0),IF($B20="CDHU",VLOOKUP($C20,CDHU203!$A$8:$F$4122,2,0),IF($B20="SIURB EDIF",VLOOKUP($C20,EDIFJUL26!$A$1:$D$2751,2,0),IF($B20="siurb infra",VLOOKUP($C20,INFRAJUL26!$A$1:$D$935,2,0)))))</f>
        <v>ALVENARIA EM TIJOLOS MACIÇOS COMUNS - 1/2 TIJOLO</v>
      </c>
      <c r="E20" s="94" t="str">
        <f>IF($B20="SINAPI",VLOOKUP($C20,SINAPI08!$A$1:$D$15741,3,0),IF($B20="CDHU",VLOOKUP($C20,CDHU203!$A$8:$F$4122,3,0),IF($B20="SIURB EDIF",VLOOKUP($C20,EDIFJUL26!$A$1:$D$2751,3,0),IF($B20="siurb infra",VLOOKUP($C20,INFRAJUL26!$A$1:$D$935,3,0)))))</f>
        <v>M2</v>
      </c>
      <c r="F20" s="92">
        <f>VLOOKUP(A20,'MEMORIA DE CALCULO'!$A$6:$N$274,14,0)</f>
        <v>23.55</v>
      </c>
      <c r="G20" s="93">
        <f>IF($B20="SINAPI",VLOOKUP($C20,SINAPI08!$A$1:$D$15741,4,0),IF($B20="CDHU",VLOOKUP($C20,CDHU203!$A$8:$F$4122,6,0),IF($B20="SIURB EDIF",VLOOKUP($C20,EDIFJUL26!$A$1:$D$2751,4,0),IF($B20="siurb infra",VLOOKUP($C20,INFRAJUL26!$A$1:$D$935,4,0)))))</f>
        <v>176.76</v>
      </c>
      <c r="H20" s="93">
        <f t="shared" si="0"/>
        <v>4162.6980000000003</v>
      </c>
      <c r="I20" s="102" t="s">
        <v>55</v>
      </c>
      <c r="J20" s="334">
        <f t="shared" si="1"/>
        <v>2.9843251618026978E-2</v>
      </c>
      <c r="K20" s="335">
        <f t="shared" si="2"/>
        <v>0.71558651091841186</v>
      </c>
      <c r="L20" s="336"/>
      <c r="N20" s="289"/>
    </row>
    <row r="21" spans="1:14" ht="28.5">
      <c r="A21" s="88" t="s">
        <v>48</v>
      </c>
      <c r="B21" s="94" t="s">
        <v>41</v>
      </c>
      <c r="C21" s="95">
        <v>1001007</v>
      </c>
      <c r="D21" s="89" t="str">
        <f>IF($B21="SINAPI",VLOOKUP($C21,SINAPI08!$A$1:$D$15741,2,0),IF($B21="CDHU",VLOOKUP($C21,CDHU203!$A$8:$F$4122,2,0),IF($B21="SIURB EDIF",VLOOKUP($C21,EDIFJUL26!$A$1:$D$2751,2,0),IF($B21="siurb infra",VLOOKUP($C21,INFRAJUL26!$A$1:$D$935,2,0)))))</f>
        <v>REMOÇÃO DE ENTULHO COM CAÇAMBA METÁLICA, INCLUSIVE CARGA MANUAL E DESCARGA EM BOTA-FORA</v>
      </c>
      <c r="E21" s="94" t="str">
        <f>IF($B21="SINAPI",VLOOKUP($C21,SINAPI08!$A$1:$D$15741,3,0),IF($B21="CDHU",VLOOKUP($C21,CDHU203!$A$8:$F$4122,3,0),IF($B21="SIURB EDIF",VLOOKUP($C21,EDIFJUL26!$A$1:$D$2751,3,0),IF($B21="siurb infra",VLOOKUP($C21,INFRAJUL26!$A$1:$D$935,3,0)))))</f>
        <v>M3</v>
      </c>
      <c r="F21" s="92">
        <v>20.43</v>
      </c>
      <c r="G21" s="93">
        <f>IF($B21="SINAPI",VLOOKUP($C21,SINAPI08!$A$1:$D$15741,4,0),IF($B21="CDHU",VLOOKUP($C21,CDHU203!$A$8:$F$4122,6,0),IF($B21="SIURB EDIF",VLOOKUP($C21,EDIFJUL26!$A$1:$D$2751,4,0),IF($B21="siurb infra",VLOOKUP($C21,INFRAJUL26!$A$1:$D$935,4,0)))))</f>
        <v>170.76</v>
      </c>
      <c r="H21" s="93">
        <f t="shared" si="0"/>
        <v>3488.6267999999995</v>
      </c>
      <c r="J21" s="334">
        <f t="shared" si="1"/>
        <v>2.5010694360674796E-2</v>
      </c>
      <c r="K21" s="335">
        <f t="shared" si="2"/>
        <v>0.74059720527908668</v>
      </c>
      <c r="L21" s="336"/>
    </row>
    <row r="22" spans="1:14" ht="28.5">
      <c r="A22" s="88" t="s">
        <v>74</v>
      </c>
      <c r="B22" s="88" t="s">
        <v>31</v>
      </c>
      <c r="C22" s="95">
        <v>98557</v>
      </c>
      <c r="D22" s="89" t="str">
        <f>IF($B22="SINAPI",VLOOKUP($C22,SINAPI08!$A$1:$D$15741,2,0),IF($B22="CDHU",VLOOKUP($C22,CDHU203!$A$8:$F$4122,2,0),IF($B22="SIURB EDIF",VLOOKUP($C22,EDIFJUL26!$A$1:$D$2751,2,0),IF($B22="siurb infra",VLOOKUP($C22,INFRAJUL26!$A$1:$D$935,2,0)))))</f>
        <v>IMPERMEABILIZAÇÃO DE SUPERFÍCIE COM EMULSÃO ASFÁLTICA, 2 DEMÃOS. AF_09/2023</v>
      </c>
      <c r="E22" s="94" t="str">
        <f>IF($B22="SINAPI",VLOOKUP($C22,SINAPI08!$A$1:$D$15741,3,0),IF($B22="CDHU",VLOOKUP($C22,CDHU203!$A$8:$F$4122,3,0),IF($B22="SIURB EDIF",VLOOKUP($C22,EDIFJUL26!$A$1:$D$2751,3,0),IF($B22="siurb infra",VLOOKUP($C22,INFRAJUL26!$A$1:$D$935,3,0)))))</f>
        <v>M2</v>
      </c>
      <c r="F22" s="92">
        <f>VLOOKUP(A22,'MEMORIA DE CALCULO'!$A$6:$N$274,14,0)</f>
        <v>47.1</v>
      </c>
      <c r="G22" s="93">
        <f>IF($B22="SINAPI",VLOOKUP($C22,SINAPI08!$A$1:$D$15741,4,0),IF($B22="CDHU",VLOOKUP($C22,CDHU203!$A$8:$F$4122,6,0),IF($B22="SIURB EDIF",VLOOKUP($C22,EDIFJUL26!$A$1:$D$2751,4,0),IF($B22="siurb infra",VLOOKUP($C22,INFRAJUL26!$A$1:$D$935,4,0)))))</f>
        <v>71.17</v>
      </c>
      <c r="H22" s="93">
        <f t="shared" si="0"/>
        <v>3352.107</v>
      </c>
      <c r="J22" s="334">
        <f t="shared" si="1"/>
        <v>2.4031955393244847E-2</v>
      </c>
      <c r="K22" s="335">
        <f t="shared" si="2"/>
        <v>0.76462916067233155</v>
      </c>
      <c r="L22" s="336"/>
    </row>
    <row r="23" spans="1:14">
      <c r="A23" s="88" t="s">
        <v>83</v>
      </c>
      <c r="B23" s="94" t="s">
        <v>33</v>
      </c>
      <c r="C23" s="95" t="s">
        <v>84</v>
      </c>
      <c r="D23" s="89" t="str">
        <f>IF($B23="SINAPI",VLOOKUP($C23,SINAPI08!$A$1:$D$15741,2,0),IF($B23="CDHU",VLOOKUP($C23,CDHU203!$A$8:$F$4122,2,0),IF($B23="SIURB EDIF",VLOOKUP($C23,EDIFJUL26!$A$1:$D$2751,2,0),IF($B23="siurb infra",VLOOKUP($C23,INFRAJUL26!$A$1:$D$935,2,0)))))</f>
        <v>Esmalte à base água em superfície metálica, inclusive preparo</v>
      </c>
      <c r="E23" s="94" t="str">
        <f>IF($B23="SINAPI",VLOOKUP($C23,SINAPI08!$A$1:$D$15741,3,0),IF($B23="CDHU",VLOOKUP($C23,CDHU203!$A$8:$F$4122,3,0),IF($B23="SIURB EDIF",VLOOKUP($C23,EDIFJUL26!$A$1:$D$2751,3,0),IF($B23="siurb infra",VLOOKUP($C23,INFRAJUL26!$A$1:$D$935,3,0)))))</f>
        <v>M2</v>
      </c>
      <c r="F23" s="92">
        <f>VLOOKUP(A23,'MEMORIA DE CALCULO'!$A$6:$N$274,14,0)</f>
        <v>54</v>
      </c>
      <c r="G23" s="93">
        <f>IF($B23="SINAPI",VLOOKUP($C23,SINAPI08!$A$1:$D$15741,4,0),IF($B23="CDHU",VLOOKUP($C23,CDHU203!$A$8:$F$4122,6,0),IF($B23="SIURB EDIF",VLOOKUP($C23,EDIFJUL26!$A$1:$D$2751,4,0),IF($B23="siurb infra",VLOOKUP($C23,INFRAJUL26!$A$1:$D$935,4,0)))))</f>
        <v>55.3</v>
      </c>
      <c r="H23" s="93">
        <f t="shared" si="0"/>
        <v>2986.2</v>
      </c>
      <c r="J23" s="334">
        <f t="shared" si="1"/>
        <v>2.1408691666258792E-2</v>
      </c>
      <c r="K23" s="335">
        <f t="shared" si="2"/>
        <v>0.78603785233859036</v>
      </c>
      <c r="L23" s="336"/>
    </row>
    <row r="24" spans="1:14" ht="42.75">
      <c r="A24" s="88" t="s">
        <v>69</v>
      </c>
      <c r="B24" s="88" t="s">
        <v>31</v>
      </c>
      <c r="C24" s="95">
        <v>87794</v>
      </c>
      <c r="D24" s="89" t="str">
        <f>IF($B24="SINAPI",VLOOKUP($C24,SINAPI08!$A$1:$D$15741,2,0),IF($B24="CDHU",VLOOKUP($C24,CDHU203!$A$8:$F$4122,2,0),IF($B24="SIURB EDIF",VLOOKUP($C24,EDIFJUL26!$A$1:$D$2751,2,0),IF($B24="siurb infra",VLOOKUP($C24,INFRAJUL26!$A$1:$D$935,2,0)))))</f>
        <v>EMBOÇO OU MASSA ÚNICA EM ARGAMASSA TRAÇO 1:2:8, PREPARO MANUAL, APLICADA MANUALMENTE EM PANOS CEGOS DE FACHADA (SEM PRESENÇA DE VÃOS), ESPESSURA DE 25 MM. AF_09/2022</v>
      </c>
      <c r="E24" s="94" t="str">
        <f>IF($B24="SINAPI",VLOOKUP($C24,SINAPI08!$A$1:$D$15741,3,0),IF($B24="CDHU",VLOOKUP($C24,CDHU203!$A$8:$F$4122,3,0),IF($B24="SIURB EDIF",VLOOKUP($C24,EDIFJUL26!$A$1:$D$2751,3,0),IF($B24="siurb infra",VLOOKUP($C24,INFRAJUL26!$A$1:$D$935,3,0)))))</f>
        <v>M2</v>
      </c>
      <c r="F24" s="92">
        <f>VLOOKUP(A24,'MEMORIA DE CALCULO'!$A$6:$N$274,14,0)</f>
        <v>47.1</v>
      </c>
      <c r="G24" s="93">
        <f>IF($B24="SINAPI",VLOOKUP($C24,SINAPI08!$A$1:$D$15741,4,0),IF($B24="CDHU",VLOOKUP($C24,CDHU203!$A$8:$F$4122,6,0),IF($B24="SIURB EDIF",VLOOKUP($C24,EDIFJUL26!$A$1:$D$2751,4,0),IF($B24="siurb infra",VLOOKUP($C24,INFRAJUL26!$A$1:$D$935,4,0)))))</f>
        <v>61.26</v>
      </c>
      <c r="H24" s="93">
        <f t="shared" si="0"/>
        <v>2885.346</v>
      </c>
      <c r="J24" s="334">
        <f t="shared" si="1"/>
        <v>2.0685648270200637E-2</v>
      </c>
      <c r="K24" s="335">
        <f t="shared" si="2"/>
        <v>0.80672350060879094</v>
      </c>
      <c r="L24" s="337"/>
    </row>
    <row r="25" spans="1:14">
      <c r="A25" s="88" t="s">
        <v>96</v>
      </c>
      <c r="B25" s="88" t="s">
        <v>41</v>
      </c>
      <c r="C25" s="88">
        <v>18012004</v>
      </c>
      <c r="D25" s="89" t="str">
        <f>IF($B25="SINAPI",VLOOKUP($C25,SINAPI08!$A$1:$D$15741,2,0),IF($B25="CDHU",VLOOKUP($C25,CDHU203!$A$8:$F$4122,2,0),IF($B25="SIURB EDIF",VLOOKUP($C25,EDIFJUL26!$A$1:$D$2751,2,0),IF($B25="siurb infra",VLOOKUP($C25,INFRAJUL26!$A$1:$D$935,2,0)))))</f>
        <v>IC.04 - BANCO EM CONCRETO APARENTE - L=50CM</v>
      </c>
      <c r="E25" s="94" t="str">
        <f>IF($B25="SINAPI",VLOOKUP($C25,SINAPI08!$A$1:$D$15741,3,0),IF($B25="CDHU",VLOOKUP($C25,CDHU203!$A$8:$F$4122,3,0),IF($B25="SIURB EDIF",VLOOKUP($C25,EDIFJUL26!$A$1:$D$2751,3,0),IF($B25="siurb infra",VLOOKUP($C25,INFRAJUL26!$A$1:$D$935,3,0)))))</f>
        <v>M</v>
      </c>
      <c r="F25" s="92">
        <f>VLOOKUP(A25,'MEMORIA DE CALCULO'!$A$6:$N$274,14,0)</f>
        <v>8</v>
      </c>
      <c r="G25" s="93">
        <f>IF($B25="SINAPI",VLOOKUP($C25,SINAPI08!$A$1:$D$15741,4,0),IF($B25="CDHU",VLOOKUP($C25,CDHU203!$A$8:$F$4122,6,0),IF($B25="SIURB EDIF",VLOOKUP($C25,EDIFJUL26!$A$1:$D$2751,4,0),IF($B25="siurb infra",VLOOKUP($C25,INFRAJUL26!$A$1:$D$935,4,0)))))</f>
        <v>356.23</v>
      </c>
      <c r="H25" s="93">
        <f t="shared" si="0"/>
        <v>2849.84</v>
      </c>
      <c r="J25" s="334">
        <f t="shared" si="1"/>
        <v>2.0431098338413691E-2</v>
      </c>
      <c r="K25" s="335">
        <f t="shared" si="2"/>
        <v>0.82715459894720467</v>
      </c>
      <c r="L25" s="337"/>
    </row>
    <row r="26" spans="1:14" ht="28.5">
      <c r="A26" s="88" t="s">
        <v>64</v>
      </c>
      <c r="B26" s="94" t="s">
        <v>31</v>
      </c>
      <c r="C26" s="95">
        <v>103946</v>
      </c>
      <c r="D26" s="89" t="str">
        <f>IF($B26="SINAPI",VLOOKUP($C26,SINAPI08!$A$1:$D$15741,2,0),IF($B26="CDHU",VLOOKUP($C26,CDHU203!$A$8:$F$4122,2,0),IF($B26="SIURB EDIF",VLOOKUP($C26,EDIFJUL26!$A$1:$D$2751,2,0),IF($B26="siurb infra",VLOOKUP($C26,INFRAJUL26!$A$1:$D$935,2,0)))))</f>
        <v>PLANTIO DE GRAMA ESMERALDA OU SÃO CARLOS OU CURITIBANA, EM PLACAS. AF_07/2024</v>
      </c>
      <c r="E26" s="94" t="str">
        <f>IF($B26="SINAPI",VLOOKUP($C26,SINAPI08!$A$1:$D$15741,3,0),IF($B26="CDHU",VLOOKUP($C26,CDHU203!$A$8:$F$4122,3,0),IF($B26="SIURB EDIF",VLOOKUP($C26,EDIFJUL26!$A$1:$D$2751,3,0),IF($B26="siurb infra",VLOOKUP($C26,INFRAJUL26!$A$1:$D$935,3,0)))))</f>
        <v>M2</v>
      </c>
      <c r="F26" s="92">
        <f>VLOOKUP(A26,'MEMORIA DE CALCULO'!$A$6:$N$274,14,0)</f>
        <v>96.42</v>
      </c>
      <c r="G26" s="93">
        <f>IF($B26="SINAPI",VLOOKUP($C26,SINAPI08!$A$1:$D$15741,4,0),IF($B26="CDHU",VLOOKUP($C26,CDHU203!$A$8:$F$4122,6,0),IF($B26="SIURB EDIF",VLOOKUP($C26,EDIFJUL26!$A$1:$D$2751,4,0),IF($B26="siurb infra",VLOOKUP($C26,INFRAJUL26!$A$1:$D$935,4,0)))))</f>
        <v>29.16</v>
      </c>
      <c r="H26" s="93">
        <f t="shared" si="0"/>
        <v>2811.6071999999999</v>
      </c>
      <c r="J26" s="334">
        <f t="shared" si="1"/>
        <v>2.0156999407753406E-2</v>
      </c>
      <c r="K26" s="335">
        <f t="shared" si="2"/>
        <v>0.84731159835495806</v>
      </c>
      <c r="L26" s="337"/>
    </row>
    <row r="27" spans="1:14" ht="28.5">
      <c r="A27" s="88" t="s">
        <v>93</v>
      </c>
      <c r="B27" s="94" t="s">
        <v>41</v>
      </c>
      <c r="C27" s="95">
        <v>18014015</v>
      </c>
      <c r="D27" s="89" t="str">
        <f>IF($B27="SINAPI",VLOOKUP($C27,SINAPI08!$A$1:$D$15741,2,0),IF($B27="CDHU",VLOOKUP($C27,CDHU203!$A$8:$F$4122,2,0),IF($B27="SIURB EDIF",VLOOKUP($C27,EDIFJUL26!$A$1:$D$2751,2,0),IF($B27="siurb infra",VLOOKUP($C27,INFRAJUL26!$A$1:$D$935,2,0)))))</f>
        <v>BALANÇO DE 3 LUGARES COM PNEUS COMPR=4,50M H=2,50M - ESTRUTURA METÁLICA</v>
      </c>
      <c r="E27" s="94" t="str">
        <f>IF($B27="SINAPI",VLOOKUP($C27,SINAPI08!$A$1:$D$15741,3,0),IF($B27="CDHU",VLOOKUP($C27,CDHU203!$A$8:$F$4122,3,0),IF($B27="SIURB EDIF",VLOOKUP($C27,EDIFJUL26!$A$1:$D$2751,3,0),IF($B27="siurb infra",VLOOKUP($C27,INFRAJUL26!$A$1:$D$935,3,0)))))</f>
        <v>UN</v>
      </c>
      <c r="F27" s="92">
        <f>VLOOKUP(A27,'MEMORIA DE CALCULO'!$A$6:$N$274,14,0)</f>
        <v>1</v>
      </c>
      <c r="G27" s="93">
        <f>IF($B27="SINAPI",VLOOKUP($C27,SINAPI08!$A$1:$D$15741,4,0),IF($B27="CDHU",VLOOKUP($C27,CDHU203!$A$8:$F$4122,6,0),IF($B27="SIURB EDIF",VLOOKUP($C27,EDIFJUL26!$A$1:$D$2751,4,0),IF($B27="siurb infra",VLOOKUP($C27,INFRAJUL26!$A$1:$D$935,4,0)))))</f>
        <v>2715.42</v>
      </c>
      <c r="H27" s="93">
        <f t="shared" si="0"/>
        <v>2715.42</v>
      </c>
      <c r="I27" s="102" t="s">
        <v>55</v>
      </c>
      <c r="J27" s="334">
        <f t="shared" si="1"/>
        <v>1.9467413275866471E-2</v>
      </c>
      <c r="K27" s="335">
        <f t="shared" si="2"/>
        <v>0.86677901163082449</v>
      </c>
      <c r="L27" s="337"/>
    </row>
    <row r="28" spans="1:14">
      <c r="A28" s="88" t="s">
        <v>40</v>
      </c>
      <c r="B28" s="94" t="s">
        <v>41</v>
      </c>
      <c r="C28" s="95">
        <v>17060046</v>
      </c>
      <c r="D28" s="89" t="str">
        <f>IF($B28="SINAPI",VLOOKUP($C28,SINAPI08!$A$1:$D$15741,2,0),IF($B28="CDHU",VLOOKUP($C28,CDHU203!$A$8:$F$4122,2,0),IF($B28="SIURB EDIF",VLOOKUP($C28,EDIFJUL26!$A$1:$D$2751,2,0),IF($B28="siurb infra",VLOOKUP($C28,INFRAJUL26!$A$1:$D$935,2,0)))))</f>
        <v>RETIRADA DE PISO INTERTRAVADO</v>
      </c>
      <c r="E28" s="94" t="str">
        <f>IF($B28="SINAPI",VLOOKUP($C28,SINAPI08!$A$1:$D$15741,3,0),IF($B28="CDHU",VLOOKUP($C28,CDHU203!$A$8:$F$4122,3,0),IF($B28="SIURB EDIF",VLOOKUP($C28,EDIFJUL26!$A$1:$D$2751,3,0),IF($B28="siurb infra",VLOOKUP($C28,INFRAJUL26!$A$1:$D$935,3,0)))))</f>
        <v>M2</v>
      </c>
      <c r="F28" s="92">
        <f>VLOOKUP(A28,'MEMORIA DE CALCULO'!$A$6:$N$274,14,0)</f>
        <v>142.70000000000002</v>
      </c>
      <c r="G28" s="93">
        <f>IF($B28="SINAPI",VLOOKUP($C28,SINAPI08!$A$1:$D$15741,4,0),IF($B28="CDHU",VLOOKUP($C28,CDHU203!$A$8:$F$4122,6,0),IF($B28="SIURB EDIF",VLOOKUP($C28,EDIFJUL26!$A$1:$D$2751,4,0),IF($B28="siurb infra",VLOOKUP($C28,INFRAJUL26!$A$1:$D$935,4,0)))))</f>
        <v>18.989999999999998</v>
      </c>
      <c r="H28" s="93">
        <f t="shared" si="0"/>
        <v>2709.873</v>
      </c>
      <c r="J28" s="334">
        <f t="shared" si="1"/>
        <v>1.9427645674007007E-2</v>
      </c>
      <c r="K28" s="335">
        <f t="shared" si="2"/>
        <v>0.8862066573048315</v>
      </c>
      <c r="L28" s="337"/>
    </row>
    <row r="29" spans="1:14" ht="28.5">
      <c r="A29" s="88" t="s">
        <v>35</v>
      </c>
      <c r="B29" s="88" t="s">
        <v>33</v>
      </c>
      <c r="C29" s="88" t="s">
        <v>36</v>
      </c>
      <c r="D29" s="89" t="str">
        <f>IF($B29="SINAPI",VLOOKUP($C29,SINAPI08!$A$1:$D$15741,2,0),IF($B29="CDHU",VLOOKUP($C29,CDHU203!$A$8:$F$4122,2,0),IF($B29="SIURB EDIF",VLOOKUP($C29,EDIFJUL26!$A$1:$D$2751,2,0),IF($B29="siurb infra",VLOOKUP($C29,INFRAJUL26!$A$1:$D$935,2,0)))))</f>
        <v>Banheiro químico modelo Standard, com manutenção conforme exigências da CETESB</v>
      </c>
      <c r="E29" s="88" t="str">
        <f>IF($B29="SINAPI",VLOOKUP($C29,SINAPI08!$A$1:$D$15741,3,0),IF($B29="CDHU",VLOOKUP($C29,CDHU203!$A$8:$F$4122,3,0),IF($B29="SIURB EDIF",VLOOKUP($C29,EDIFJUL26!$A$1:$D$2751,3,0),IF($B29="siurb infra",VLOOKUP($C29,INFRAJUL26!$A$1:$D$935,3,0)))))</f>
        <v>UNMES</v>
      </c>
      <c r="F29" s="92">
        <f>VLOOKUP(A29,'MEMORIA DE CALCULO'!$A$6:$N$274,14,0)</f>
        <v>2</v>
      </c>
      <c r="G29" s="91">
        <f>IF($B29="SINAPI",VLOOKUP($C29,SINAPI08!$A$1:$D$15741,4,0),IF($B29="CDHU",VLOOKUP($C29,CDHU203!$A$8:$F$4122,6,0),IF($B29="SIURB EDIF",VLOOKUP($C29,EDIFJUL26!$A$1:$D$2751,4,0),IF($B29="siurb infra",VLOOKUP($C29,INFRAJUL26!$A$1:$D$935,4,0)))))</f>
        <v>1259.83</v>
      </c>
      <c r="H29" s="93">
        <f t="shared" si="0"/>
        <v>2519.66</v>
      </c>
      <c r="J29" s="334">
        <f t="shared" si="1"/>
        <v>1.8063968938385116E-2</v>
      </c>
      <c r="K29" s="335">
        <f t="shared" si="2"/>
        <v>0.90427062624321664</v>
      </c>
      <c r="L29" s="337"/>
    </row>
    <row r="30" spans="1:14">
      <c r="A30" s="88" t="s">
        <v>32</v>
      </c>
      <c r="B30" s="88" t="s">
        <v>33</v>
      </c>
      <c r="C30" s="88" t="s">
        <v>34</v>
      </c>
      <c r="D30" s="89" t="str">
        <f>IF($B30="SINAPI",VLOOKUP($C30,SINAPI08!$A$1:$D$15741,2,0),IF($B30="CDHU",VLOOKUP($C30,CDHU203!$A$8:$F$4122,2,0),IF($B30="SIURB EDIF",VLOOKUP($C30,EDIFJUL26!$A$1:$D$2751,2,0),IF($B30="siurb infra",VLOOKUP($C30,INFRAJUL26!$A$1:$D$935,2,0)))))</f>
        <v>Locação de container tipo depósito - área mínima de 13,80 m²</v>
      </c>
      <c r="E30" s="88" t="str">
        <f>IF($B30="SINAPI",VLOOKUP($C30,SINAPI08!$A$1:$D$15741,3,0),IF($B30="CDHU",VLOOKUP($C30,CDHU203!$A$8:$F$4122,3,0),IF($B30="SIURB EDIF",VLOOKUP($C30,EDIFJUL26!$A$1:$D$2751,3,0),IF($B30="siurb infra",VLOOKUP($C30,INFRAJUL26!$A$1:$D$935,3,0)))))</f>
        <v>UNMES</v>
      </c>
      <c r="F30" s="90">
        <f>VLOOKUP(A30,'MEMORIA DE CALCULO'!$A$6:$N$274,14,0)</f>
        <v>2</v>
      </c>
      <c r="G30" s="91">
        <f>IF($B30="SINAPI",VLOOKUP($C30,SINAPI08!$A$1:$D$15741,4,0),IF($B30="CDHU",VLOOKUP($C30,CDHU203!$A$8:$F$4122,6,0),IF($B30="SIURB EDIF",VLOOKUP($C30,EDIFJUL26!$A$1:$D$2751,4,0),IF($B30="siurb infra",VLOOKUP($C30,INFRAJUL26!$A$1:$D$935,4,0)))))</f>
        <v>1010.89</v>
      </c>
      <c r="H30" s="93">
        <f t="shared" si="0"/>
        <v>2021.78</v>
      </c>
      <c r="J30" s="334">
        <f t="shared" si="1"/>
        <v>1.4494563203070358E-2</v>
      </c>
      <c r="K30" s="335">
        <f t="shared" si="2"/>
        <v>0.91876518944628704</v>
      </c>
      <c r="L30" s="337"/>
    </row>
    <row r="31" spans="1:14" ht="28.5">
      <c r="A31" s="88" t="s">
        <v>66</v>
      </c>
      <c r="B31" s="94" t="s">
        <v>41</v>
      </c>
      <c r="C31" s="95">
        <v>2006002</v>
      </c>
      <c r="D31" s="89" t="str">
        <f>IF($B31="SINAPI",VLOOKUP($C31,SINAPI08!$A$1:$D$15741,2,0),IF($B31="CDHU",VLOOKUP($C31,CDHU203!$A$8:$F$4122,2,0),IF($B31="SIURB EDIF",VLOOKUP($C31,EDIFJUL26!$A$1:$D$2751,2,0),IF($B31="siurb infra",VLOOKUP($C31,INFRAJUL26!$A$1:$D$935,2,0)))))</f>
        <v>ALVENARIA DE EMBASAMENTO - BLOCOS VAZADO DE CONCRETO ESTRUTURAL - 14CM - 10MPA</v>
      </c>
      <c r="E31" s="94" t="str">
        <f>IF($B31="SINAPI",VLOOKUP($C31,SINAPI08!$A$1:$D$15741,3,0),IF($B31="CDHU",VLOOKUP($C31,CDHU203!$A$8:$F$4122,3,0),IF($B31="SIURB EDIF",VLOOKUP($C31,EDIFJUL26!$A$1:$D$2751,3,0),IF($B31="siurb infra",VLOOKUP($C31,INFRAJUL26!$A$1:$D$935,3,0)))))</f>
        <v>M2</v>
      </c>
      <c r="F31" s="92">
        <f>VLOOKUP(A31,'MEMORIA DE CALCULO'!$A$6:$N$274,14,0)</f>
        <v>9.42</v>
      </c>
      <c r="G31" s="93">
        <f>IF($B31="SINAPI",VLOOKUP($C31,SINAPI08!$A$1:$D$15741,4,0),IF($B31="CDHU",VLOOKUP($C31,CDHU203!$A$8:$F$4122,6,0),IF($B31="SIURB EDIF",VLOOKUP($C31,EDIFJUL26!$A$1:$D$2751,4,0),IF($B31="siurb infra",VLOOKUP($C31,INFRAJUL26!$A$1:$D$935,4,0)))))</f>
        <v>173.85</v>
      </c>
      <c r="H31" s="93">
        <f t="shared" si="0"/>
        <v>1637.6669999999999</v>
      </c>
      <c r="J31" s="334">
        <f t="shared" si="1"/>
        <v>1.1740776858551684E-2</v>
      </c>
      <c r="K31" s="335">
        <f t="shared" si="2"/>
        <v>0.93050596630483873</v>
      </c>
      <c r="L31" s="337"/>
    </row>
    <row r="32" spans="1:14" ht="28.5">
      <c r="A32" s="88" t="s">
        <v>94</v>
      </c>
      <c r="B32" s="94" t="s">
        <v>33</v>
      </c>
      <c r="C32" s="95" t="s">
        <v>95</v>
      </c>
      <c r="D32" s="89" t="str">
        <f>IF($B32="SINAPI",VLOOKUP($C32,SINAPI08!$A$1:$D$15741,2,0),IF($B32="CDHU",VLOOKUP($C32,CDHU203!$A$8:$F$4122,2,0),IF($B32="SIURB EDIF",VLOOKUP($C32,EDIFJUL26!$A$1:$D$2751,2,0),IF($B32="siurb infra",VLOOKUP($C32,INFRAJUL26!$A$1:$D$935,2,0)))))</f>
        <v>Conjunto de 4 lixeiras para coleta seletiva, com tampa basculante, capacidade 50 litros</v>
      </c>
      <c r="E32" s="94" t="str">
        <f>IF($B32="SINAPI",VLOOKUP($C32,SINAPI08!$A$1:$D$15741,3,0),IF($B32="CDHU",VLOOKUP($C32,CDHU203!$A$8:$F$4122,3,0),IF($B32="SIURB EDIF",VLOOKUP($C32,EDIFJUL26!$A$1:$D$2751,3,0),IF($B32="siurb infra",VLOOKUP($C32,INFRAJUL26!$A$1:$D$935,3,0)))))</f>
        <v>UN</v>
      </c>
      <c r="F32" s="92">
        <f>VLOOKUP(A32,'MEMORIA DE CALCULO'!$A$6:$N$274,14,0)</f>
        <v>1</v>
      </c>
      <c r="G32" s="93">
        <f>IF($B32="SINAPI",VLOOKUP($C32,SINAPI08!$A$1:$D$15741,4,0),IF($B32="CDHU",VLOOKUP($C32,CDHU203!$A$8:$F$4122,6,0),IF($B32="SIURB EDIF",VLOOKUP($C32,EDIFJUL26!$A$1:$D$2751,4,0),IF($B32="siurb infra",VLOOKUP($C32,INFRAJUL26!$A$1:$D$935,4,0)))))</f>
        <v>1416.02</v>
      </c>
      <c r="H32" s="93">
        <f t="shared" si="0"/>
        <v>1416.02</v>
      </c>
      <c r="J32" s="334">
        <f t="shared" si="1"/>
        <v>1.0151743209850572E-2</v>
      </c>
      <c r="K32" s="335">
        <f t="shared" si="2"/>
        <v>0.9406577095146893</v>
      </c>
      <c r="L32" s="337"/>
    </row>
    <row r="33" spans="1:12" ht="71.25">
      <c r="A33" s="88" t="s">
        <v>60</v>
      </c>
      <c r="B33" s="94" t="s">
        <v>31</v>
      </c>
      <c r="C33" s="95">
        <v>94280</v>
      </c>
      <c r="D33" s="89" t="str">
        <f>IF($B33="SINAPI",VLOOKUP($C33,SINAPI08!$A$1:$D$15741,2,0),IF($B33="CDHU",VLOOKUP($C33,CDHU203!$A$8:$F$4122,2,0),IF($B33="SIURB EDIF",VLOOKUP($C33,EDIFJUL26!$A$1:$D$2751,2,0),IF($B33="siurb infra",VLOOKUP($C33,INFRAJUL26!$A$1:$D$935,2,0)))))</f>
        <v>ASSENTAMENTO DE GUIA (MEIO-FIO) EM TRECHO CURVO, CONFECCIONADA EM CONCRETO PRÉ-FABRICADO, DIMENSÕES 39X6,5X6,5X19 CM (COMPRIMENTO X BASE INFERIOR X BASE SUPERIOR X ALTURA), PARA DELIMITAÇÃO DE JARDINS, PRAÇAS OU PASSEIOS. AF_01/2024</v>
      </c>
      <c r="E33" s="94" t="str">
        <f>IF($B33="SINAPI",VLOOKUP($C33,SINAPI08!$A$1:$D$15741,3,0),IF($B33="CDHU",VLOOKUP($C33,CDHU203!$A$8:$F$4122,3,0),IF($B33="SIURB EDIF",VLOOKUP($C33,EDIFJUL26!$A$1:$D$2751,3,0),IF($B33="siurb infra",VLOOKUP($C33,INFRAJUL26!$A$1:$D$935,3,0)))))</f>
        <v>M</v>
      </c>
      <c r="F33" s="92">
        <f>VLOOKUP(A33,'MEMORIA DE CALCULO'!$A$6:$N$274,14,0)</f>
        <v>16.23</v>
      </c>
      <c r="G33" s="93">
        <f>IF($B33="SINAPI",VLOOKUP($C33,SINAPI08!$A$1:$D$15741,4,0),IF($B33="CDHU",VLOOKUP($C33,CDHU203!$A$8:$F$4122,6,0),IF($B33="SIURB EDIF",VLOOKUP($C33,EDIFJUL26!$A$1:$D$2751,4,0),IF($B33="siurb infra",VLOOKUP($C33,INFRAJUL26!$A$1:$D$935,4,0)))))</f>
        <v>65.55</v>
      </c>
      <c r="H33" s="93">
        <f t="shared" si="0"/>
        <v>1063.8765000000001</v>
      </c>
      <c r="J33" s="334">
        <f t="shared" si="1"/>
        <v>7.6271528897858733E-3</v>
      </c>
      <c r="K33" s="335">
        <f t="shared" si="2"/>
        <v>0.94828486240447518</v>
      </c>
      <c r="L33" s="337"/>
    </row>
    <row r="34" spans="1:12">
      <c r="A34" s="88" t="s">
        <v>37</v>
      </c>
      <c r="B34" s="88" t="s">
        <v>33</v>
      </c>
      <c r="C34" s="88" t="s">
        <v>38</v>
      </c>
      <c r="D34" s="89" t="str">
        <f>IF($B34="SINAPI",VLOOKUP($C34,SINAPI08!$A$1:$D$15741,2,0),IF($B34="CDHU",VLOOKUP($C34,CDHU203!$A$8:$F$4122,2,0),IF($B34="SIURB EDIF",VLOOKUP($C34,EDIFJUL26!$A$1:$D$2751,2,0),IF($B34="siurb infra",VLOOKUP($C34,INFRAJUL26!$A$1:$D$935,2,0)))))</f>
        <v>Locação de vias, calçadas, tanques e lagoas</v>
      </c>
      <c r="E34" s="88" t="str">
        <f>IF($B34="SINAPI",VLOOKUP($C34,SINAPI08!$A$1:$D$15741,3,0),IF($B34="CDHU",VLOOKUP($C34,CDHU203!$A$8:$F$4122,3,0),IF($B34="SIURB EDIF",VLOOKUP($C34,EDIFJUL26!$A$1:$D$2751,3,0),IF($B34="siurb infra",VLOOKUP($C34,INFRAJUL26!$A$1:$D$935,3,0)))))</f>
        <v>M2</v>
      </c>
      <c r="F34" s="92">
        <f>VLOOKUP(A34,'MEMORIA DE CALCULO'!$A$6:$N$274,14,0)</f>
        <v>419.02</v>
      </c>
      <c r="G34" s="91">
        <f>IF($B34="SINAPI",VLOOKUP($C34,SINAPI08!$A$1:$D$15741,4,0),IF($B34="CDHU",VLOOKUP($C34,CDHU203!$A$8:$F$4122,6,0),IF($B34="SIURB EDIF",VLOOKUP($C34,EDIFJUL26!$A$1:$D$2751,4,0),IF($B34="siurb infra",VLOOKUP($C34,INFRAJUL26!$A$1:$D$935,4,0)))))</f>
        <v>1.94</v>
      </c>
      <c r="H34" s="93">
        <f t="shared" si="0"/>
        <v>812.89879999999994</v>
      </c>
      <c r="J34" s="334">
        <f t="shared" si="1"/>
        <v>5.8278413251194741E-3</v>
      </c>
      <c r="K34" s="335">
        <f t="shared" si="2"/>
        <v>0.95411270372959467</v>
      </c>
      <c r="L34" s="338"/>
    </row>
    <row r="35" spans="1:12">
      <c r="A35" s="88" t="s">
        <v>62</v>
      </c>
      <c r="B35" s="94" t="s">
        <v>31</v>
      </c>
      <c r="C35" s="95">
        <v>98520</v>
      </c>
      <c r="D35" s="89" t="str">
        <f>IF($B35="SINAPI",VLOOKUP($C35,SINAPI08!$A$1:$D$15741,2,0),IF($B35="CDHU",VLOOKUP($C35,CDHU203!$A$8:$F$4122,2,0),IF($B35="SIURB EDIF",VLOOKUP($C35,EDIFJUL26!$A$1:$D$2751,2,0),IF($B35="siurb infra",VLOOKUP($C35,INFRAJUL26!$A$1:$D$935,2,0)))))</f>
        <v>APLICAÇÃO DE ADUBO EM SOLO. AF_07/2024</v>
      </c>
      <c r="E35" s="94" t="str">
        <f>IF($B35="SINAPI",VLOOKUP($C35,SINAPI08!$A$1:$D$15741,3,0),IF($B35="CDHU",VLOOKUP($C35,CDHU203!$A$8:$F$4122,3,0),IF($B35="SIURB EDIF",VLOOKUP($C35,EDIFJUL26!$A$1:$D$2751,3,0),IF($B35="siurb infra",VLOOKUP($C35,INFRAJUL26!$A$1:$D$935,3,0)))))</f>
        <v>M2</v>
      </c>
      <c r="F35" s="92">
        <f>VLOOKUP(A35,'MEMORIA DE CALCULO'!$A$6:$N$274,14,0)</f>
        <v>96.42</v>
      </c>
      <c r="G35" s="93">
        <f>IF($B35="SINAPI",VLOOKUP($C35,SINAPI08!$A$1:$D$15741,4,0),IF($B35="CDHU",VLOOKUP($C35,CDHU203!$A$8:$F$4122,6,0),IF($B35="SIURB EDIF",VLOOKUP($C35,EDIFJUL26!$A$1:$D$2751,4,0),IF($B35="siurb infra",VLOOKUP($C35,INFRAJUL26!$A$1:$D$935,4,0)))))</f>
        <v>7.5</v>
      </c>
      <c r="H35" s="93">
        <f t="shared" si="0"/>
        <v>723.15</v>
      </c>
      <c r="J35" s="334">
        <f t="shared" si="1"/>
        <v>5.1844134279201148E-3</v>
      </c>
      <c r="K35" s="335">
        <f t="shared" si="2"/>
        <v>0.95929711715751476</v>
      </c>
      <c r="L35" s="338"/>
    </row>
    <row r="36" spans="1:12">
      <c r="A36" s="88" t="s">
        <v>71</v>
      </c>
      <c r="B36" s="88" t="s">
        <v>31</v>
      </c>
      <c r="C36" s="95">
        <v>94319</v>
      </c>
      <c r="D36" s="89" t="str">
        <f>IF($B36="SINAPI",VLOOKUP($C36,SINAPI08!$A$1:$D$15741,2,0),IF($B36="CDHU",VLOOKUP($C36,CDHU203!$A$8:$F$4122,2,0),IF($B36="SIURB EDIF",VLOOKUP($C36,EDIFJUL26!$A$1:$D$2751,2,0),IF($B36="siurb infra",VLOOKUP($C36,INFRAJUL26!$A$1:$D$935,2,0)))))</f>
        <v>ATERRO MANUAL DE VALAS COM SOLO ARGILO-ARENOSO. AF_08/2023</v>
      </c>
      <c r="E36" s="94" t="str">
        <f>IF($B36="SINAPI",VLOOKUP($C36,SINAPI08!$A$1:$D$15741,3,0),IF($B36="CDHU",VLOOKUP($C36,CDHU203!$A$8:$F$4122,3,0),IF($B36="SIURB EDIF",VLOOKUP($C36,EDIFJUL26!$A$1:$D$2751,3,0),IF($B36="siurb infra",VLOOKUP($C36,INFRAJUL26!$A$1:$D$935,3,0)))))</f>
        <v>M3</v>
      </c>
      <c r="F36" s="92">
        <f>VLOOKUP(A36,'MEMORIA DE CALCULO'!$A$6:$N$274,14,0)</f>
        <v>7.6375000000000002</v>
      </c>
      <c r="G36" s="93">
        <f>IF($B36="SINAPI",VLOOKUP($C36,SINAPI08!$A$1:$D$15741,4,0),IF($B36="CDHU",VLOOKUP($C36,CDHU203!$A$8:$F$4122,6,0),IF($B36="SIURB EDIF",VLOOKUP($C36,EDIFJUL26!$A$1:$D$2751,4,0),IF($B36="siurb infra",VLOOKUP($C36,INFRAJUL26!$A$1:$D$935,4,0)))))</f>
        <v>87.78</v>
      </c>
      <c r="H36" s="93">
        <f t="shared" si="0"/>
        <v>670.41975000000002</v>
      </c>
      <c r="J36" s="334">
        <f t="shared" si="1"/>
        <v>4.806379249454258E-3</v>
      </c>
      <c r="K36" s="335">
        <f t="shared" si="2"/>
        <v>0.96410349640696902</v>
      </c>
      <c r="L36" s="338"/>
    </row>
    <row r="37" spans="1:12" ht="28.5">
      <c r="A37" s="88" t="s">
        <v>72</v>
      </c>
      <c r="B37" s="88" t="s">
        <v>31</v>
      </c>
      <c r="C37" s="95">
        <v>97088</v>
      </c>
      <c r="D37" s="89" t="str">
        <f>IF($B37="SINAPI",VLOOKUP($C37,SINAPI08!$A$1:$D$15741,2,0),IF($B37="CDHU",VLOOKUP($C37,CDHU203!$A$8:$F$4122,2,0),IF($B37="SIURB EDIF",VLOOKUP($C37,EDIFJUL26!$A$1:$D$2751,2,0),IF($B37="siurb infra",VLOOKUP($C37,INFRAJUL26!$A$1:$D$935,2,0)))))</f>
        <v>ARMAÇÃO PARA EXECUÇÃO DE RADIER, PISO DE CONCRETO OU LAJE SOBRE SOLO, COM USO DE TELA Q-92. AF_07/2026</v>
      </c>
      <c r="E37" s="94" t="str">
        <f>IF($B37="SINAPI",VLOOKUP($C37,SINAPI08!$A$1:$D$15741,3,0),IF($B37="CDHU",VLOOKUP($C37,CDHU203!$A$8:$F$4122,3,0),IF($B37="SIURB EDIF",VLOOKUP($C37,EDIFJUL26!$A$1:$D$2751,3,0),IF($B37="siurb infra",VLOOKUP($C37,INFRAJUL26!$A$1:$D$935,3,0)))))</f>
        <v>KG</v>
      </c>
      <c r="F37" s="92">
        <f>VLOOKUP(A37,'MEMORIA DE CALCULO'!$A$6:$N$274,14,0)</f>
        <v>38.1875</v>
      </c>
      <c r="G37" s="93">
        <f>IF($B37="SINAPI",VLOOKUP($C37,SINAPI08!$A$1:$D$15741,4,0),IF($B37="CDHU",VLOOKUP($C37,CDHU203!$A$8:$F$4122,6,0),IF($B37="SIURB EDIF",VLOOKUP($C37,EDIFJUL26!$A$1:$D$2751,4,0),IF($B37="siurb infra",VLOOKUP($C37,INFRAJUL26!$A$1:$D$935,4,0)))))</f>
        <v>17.05</v>
      </c>
      <c r="H37" s="93">
        <f t="shared" si="0"/>
        <v>651.09687500000007</v>
      </c>
      <c r="J37" s="334">
        <f t="shared" si="1"/>
        <v>4.6678495217130954E-3</v>
      </c>
      <c r="K37" s="335">
        <f t="shared" si="2"/>
        <v>0.96877134592868208</v>
      </c>
      <c r="L37" s="338"/>
    </row>
    <row r="38" spans="1:12" ht="28.5">
      <c r="A38" s="88" t="s">
        <v>42</v>
      </c>
      <c r="B38" s="94" t="s">
        <v>31</v>
      </c>
      <c r="C38" s="95">
        <v>104790</v>
      </c>
      <c r="D38" s="89" t="str">
        <f>IF($B38="SINAPI",VLOOKUP($C38,SINAPI08!$A$1:$D$15741,2,0),IF($B38="CDHU",VLOOKUP($C38,CDHU203!$A$8:$F$4122,2,0),IF($B38="SIURB EDIF",VLOOKUP($C38,EDIFJUL26!$A$1:$D$2751,2,0),IF($B38="siurb infra",VLOOKUP($C38,INFRAJUL26!$A$1:$D$935,2,0)))))</f>
        <v>DEMOLIÇÃO DE PISO DE CONCRETO SIMPLES, DE FORMA MECANIZADA COM MARTELETE, SEM REAPROVEITAMENTO. AF_09/2023</v>
      </c>
      <c r="E38" s="94" t="str">
        <f>IF($B38="SINAPI",VLOOKUP($C38,SINAPI08!$A$1:$D$15741,3,0),IF($B38="CDHU",VLOOKUP($C38,CDHU203!$A$8:$F$4122,3,0),IF($B38="SIURB EDIF",VLOOKUP($C38,EDIFJUL26!$A$1:$D$2751,3,0),IF($B38="siurb infra",VLOOKUP($C38,INFRAJUL26!$A$1:$D$935,3,0)))))</f>
        <v>M3</v>
      </c>
      <c r="F38" s="92">
        <f>VLOOKUP(A38,'MEMORIA DE CALCULO'!$A$6:$N$274,14,0)</f>
        <v>4.8388</v>
      </c>
      <c r="G38" s="93">
        <f>IF($B38="SINAPI",VLOOKUP($C38,SINAPI08!$A$1:$D$15741,4,0),IF($B38="CDHU",VLOOKUP($C38,CDHU203!$A$8:$F$4122,6,0),IF($B38="SIURB EDIF",VLOOKUP($C38,EDIFJUL26!$A$1:$D$2751,4,0),IF($B38="siurb infra",VLOOKUP($C38,INFRAJUL26!$A$1:$D$935,4,0)))))</f>
        <v>127.66</v>
      </c>
      <c r="H38" s="93">
        <f t="shared" si="0"/>
        <v>617.72120799999993</v>
      </c>
      <c r="J38" s="334">
        <f t="shared" si="1"/>
        <v>4.428572392264722E-3</v>
      </c>
      <c r="K38" s="335">
        <f t="shared" si="2"/>
        <v>0.97319991832094677</v>
      </c>
      <c r="L38" s="338"/>
    </row>
    <row r="39" spans="1:12" ht="42.75">
      <c r="A39" s="88" t="s">
        <v>82</v>
      </c>
      <c r="B39" s="94" t="s">
        <v>31</v>
      </c>
      <c r="C39" s="95">
        <v>100719</v>
      </c>
      <c r="D39" s="89" t="str">
        <f>IF($B39="SINAPI",VLOOKUP($C39,SINAPI08!$A$1:$D$15741,2,0),IF($B39="CDHU",VLOOKUP($C39,CDHU203!$A$8:$F$4122,2,0),IF($B39="SIURB EDIF",VLOOKUP($C39,EDIFJUL26!$A$1:$D$2751,2,0),IF($B39="siurb infra",VLOOKUP($C39,INFRAJUL26!$A$1:$D$935,2,0)))))</f>
        <v>PINTURA COM TINTA ALQUIDICA DE FUNDO (TIPO ZARCAO) PULVERIZADA SOBRE PERFIL METALICO EXECUTADO EM FABRICA (POR DEMAO). AF_01/2020</v>
      </c>
      <c r="E39" s="94" t="str">
        <f>IF($B39="SINAPI",VLOOKUP($C39,SINAPI08!$A$1:$D$15741,3,0),IF($B39="CDHU",VLOOKUP($C39,CDHU203!$A$8:$F$4122,3,0),IF($B39="SIURB EDIF",VLOOKUP($C39,EDIFJUL26!$A$1:$D$2751,3,0),IF($B39="siurb infra",VLOOKUP($C39,INFRAJUL26!$A$1:$D$935,3,0)))))</f>
        <v>M2</v>
      </c>
      <c r="F39" s="92">
        <f>VLOOKUP(A39,'MEMORIA DE CALCULO'!$A$6:$N$274,14,0)</f>
        <v>54</v>
      </c>
      <c r="G39" s="93">
        <f>IF($B39="SINAPI",VLOOKUP($C39,SINAPI08!$A$1:$D$15741,4,0),IF($B39="CDHU",VLOOKUP($C39,CDHU203!$A$8:$F$4122,6,0),IF($B39="SIURB EDIF",VLOOKUP($C39,EDIFJUL26!$A$1:$D$2751,4,0),IF($B39="siurb infra",VLOOKUP($C39,INFRAJUL26!$A$1:$D$935,4,0)))))</f>
        <v>11.1</v>
      </c>
      <c r="H39" s="93">
        <f t="shared" si="0"/>
        <v>599.4</v>
      </c>
      <c r="J39" s="334">
        <f t="shared" si="1"/>
        <v>4.2972238245112589E-3</v>
      </c>
      <c r="K39" s="335">
        <f t="shared" si="2"/>
        <v>0.97749714214545802</v>
      </c>
      <c r="L39" s="338"/>
    </row>
    <row r="40" spans="1:12" ht="57">
      <c r="A40" s="88" t="s">
        <v>68</v>
      </c>
      <c r="B40" s="88" t="s">
        <v>31</v>
      </c>
      <c r="C40" s="95">
        <v>87905</v>
      </c>
      <c r="D40" s="89" t="str">
        <f>IF($B40="SINAPI",VLOOKUP($C40,SINAPI08!$A$1:$D$15741,2,0),IF($B40="CDHU",VLOOKUP($C40,CDHU203!$A$8:$F$4122,2,0),IF($B40="SIURB EDIF",VLOOKUP($C40,EDIFJUL26!$A$1:$D$2751,2,0),IF($B40="siurb infra",VLOOKUP($C40,INFRAJUL26!$A$1:$D$935,2,0)))))</f>
        <v>CHAPISCO APLICADO EM ALVENARIA (COM PRESENÇA DE VÃOS) E ESTRUTURAS DE CONCRETO DE FACHADA, COM COLHER DE PEDREIRO. ARGAMASSA TRAÇO 1:3 COM PREPARO EM BETONEIRA 400L. AF_10/2022</v>
      </c>
      <c r="E40" s="94" t="str">
        <f>IF($B40="SINAPI",VLOOKUP($C40,SINAPI08!$A$1:$D$15741,3,0),IF($B40="CDHU",VLOOKUP($C40,CDHU203!$A$8:$F$4122,3,0),IF($B40="SIURB EDIF",VLOOKUP($C40,EDIFJUL26!$A$1:$D$2751,3,0),IF($B40="siurb infra",VLOOKUP($C40,INFRAJUL26!$A$1:$D$935,3,0)))))</f>
        <v>M2</v>
      </c>
      <c r="F40" s="92">
        <f>VLOOKUP(A40,'MEMORIA DE CALCULO'!$A$6:$N$274,14,0)</f>
        <v>47.1</v>
      </c>
      <c r="G40" s="93">
        <f>IF($B40="SINAPI",VLOOKUP($C40,SINAPI08!$A$1:$D$15741,4,0),IF($B40="CDHU",VLOOKUP($C40,CDHU203!$A$8:$F$4122,6,0),IF($B40="SIURB EDIF",VLOOKUP($C40,EDIFJUL26!$A$1:$D$2751,4,0),IF($B40="siurb infra",VLOOKUP($C40,INFRAJUL26!$A$1:$D$935,4,0)))))</f>
        <v>10.24</v>
      </c>
      <c r="H40" s="93">
        <f t="shared" si="0"/>
        <v>482.30400000000003</v>
      </c>
      <c r="J40" s="334">
        <f t="shared" si="1"/>
        <v>3.4577381372323628E-3</v>
      </c>
      <c r="K40" s="335">
        <f t="shared" si="2"/>
        <v>0.9809548802826904</v>
      </c>
      <c r="L40" s="338"/>
    </row>
    <row r="41" spans="1:12">
      <c r="A41" s="88" t="s">
        <v>63</v>
      </c>
      <c r="B41" s="94" t="s">
        <v>31</v>
      </c>
      <c r="C41" s="95">
        <v>105521</v>
      </c>
      <c r="D41" s="89" t="str">
        <f>IF($B41="SINAPI",VLOOKUP($C41,SINAPI08!$A$1:$D$15741,2,0),IF($B41="CDHU",VLOOKUP($C41,CDHU203!$A$8:$F$4122,2,0),IF($B41="SIURB EDIF",VLOOKUP($C41,EDIFJUL26!$A$1:$D$2751,2,0),IF($B41="siurb infra",VLOOKUP($C41,INFRAJUL26!$A$1:$D$935,2,0)))))</f>
        <v>ESPALHAMENTO DE TERRA VEGETAL PARA O PLANTIO. AF_07/2024</v>
      </c>
      <c r="E41" s="94" t="str">
        <f>IF($B41="SINAPI",VLOOKUP($C41,SINAPI08!$A$1:$D$15741,3,0),IF($B41="CDHU",VLOOKUP($C41,CDHU203!$A$8:$F$4122,3,0),IF($B41="SIURB EDIF",VLOOKUP($C41,EDIFJUL26!$A$1:$D$2751,3,0),IF($B41="siurb infra",VLOOKUP($C41,INFRAJUL26!$A$1:$D$935,3,0)))))</f>
        <v>M2</v>
      </c>
      <c r="F41" s="92">
        <f>VLOOKUP(A41,'MEMORIA DE CALCULO'!$A$6:$N$274,14,0)</f>
        <v>96.42</v>
      </c>
      <c r="G41" s="93">
        <f>IF($B41="SINAPI",VLOOKUP($C41,SINAPI08!$A$1:$D$15741,4,0),IF($B41="CDHU",VLOOKUP($C41,CDHU203!$A$8:$F$4122,6,0),IF($B41="SIURB EDIF",VLOOKUP($C41,EDIFJUL26!$A$1:$D$2751,4,0),IF($B41="siurb infra",VLOOKUP($C41,INFRAJUL26!$A$1:$D$935,4,0)))))</f>
        <v>4.9400000000000004</v>
      </c>
      <c r="H41" s="93">
        <f t="shared" si="0"/>
        <v>476.31480000000005</v>
      </c>
      <c r="J41" s="334">
        <f t="shared" si="1"/>
        <v>3.4148003111900494E-3</v>
      </c>
      <c r="K41" s="335">
        <f t="shared" si="2"/>
        <v>0.98436968059388041</v>
      </c>
      <c r="L41" s="338"/>
    </row>
    <row r="42" spans="1:12">
      <c r="A42" s="88" t="s">
        <v>61</v>
      </c>
      <c r="B42" s="94" t="s">
        <v>31</v>
      </c>
      <c r="C42" s="95">
        <v>98519</v>
      </c>
      <c r="D42" s="89" t="str">
        <f>IF($B42="SINAPI",VLOOKUP($C42,SINAPI08!$A$1:$D$15741,2,0),IF($B42="CDHU",VLOOKUP($C42,CDHU203!$A$8:$F$4122,2,0),IF($B42="SIURB EDIF",VLOOKUP($C42,EDIFJUL26!$A$1:$D$2751,2,0),IF($B42="siurb infra",VLOOKUP($C42,INFRAJUL26!$A$1:$D$935,2,0)))))</f>
        <v>REVOLVIMENTO E LIMPEZA MANUAL DE SOLO. AF_07/2024</v>
      </c>
      <c r="E42" s="94" t="str">
        <f>IF($B42="SINAPI",VLOOKUP($C42,SINAPI08!$A$1:$D$15741,3,0),IF($B42="CDHU",VLOOKUP($C42,CDHU203!$A$8:$F$4122,3,0),IF($B42="SIURB EDIF",VLOOKUP($C42,EDIFJUL26!$A$1:$D$2751,3,0),IF($B42="siurb infra",VLOOKUP($C42,INFRAJUL26!$A$1:$D$935,3,0)))))</f>
        <v>M2</v>
      </c>
      <c r="F42" s="92">
        <f>VLOOKUP(A42,'MEMORIA DE CALCULO'!$A$6:$N$274,14,0)</f>
        <v>96.42</v>
      </c>
      <c r="G42" s="93">
        <f>IF($B42="SINAPI",VLOOKUP($C42,SINAPI08!$A$1:$D$15741,4,0),IF($B42="CDHU",VLOOKUP($C42,CDHU203!$A$8:$F$4122,6,0),IF($B42="SIURB EDIF",VLOOKUP($C42,EDIFJUL26!$A$1:$D$2751,4,0),IF($B42="siurb infra",VLOOKUP($C42,INFRAJUL26!$A$1:$D$935,4,0)))))</f>
        <v>4.2</v>
      </c>
      <c r="H42" s="93">
        <f t="shared" si="0"/>
        <v>404.964</v>
      </c>
      <c r="J42" s="334">
        <f t="shared" si="1"/>
        <v>2.9032715196352643E-3</v>
      </c>
      <c r="K42" s="335">
        <f t="shared" si="2"/>
        <v>0.98727295211351573</v>
      </c>
      <c r="L42" s="338"/>
    </row>
    <row r="43" spans="1:12">
      <c r="A43" s="88" t="s">
        <v>73</v>
      </c>
      <c r="B43" s="94" t="s">
        <v>41</v>
      </c>
      <c r="C43" s="95">
        <v>3003017</v>
      </c>
      <c r="D43" s="89" t="str">
        <f>IF($B43="SINAPI",VLOOKUP($C43,SINAPI08!$A$1:$D$15741,2,0),IF($B43="CDHU",VLOOKUP($C43,CDHU203!$A$8:$F$4122,2,0),IF($B43="SIURB EDIF",VLOOKUP($C43,EDIFJUL26!$A$1:$D$2751,2,0),IF($B43="siurb infra",VLOOKUP($C43,INFRAJUL26!$A$1:$D$935,2,0)))))</f>
        <v>CONCRETO FCK = 25,0MPA - USINADO</v>
      </c>
      <c r="E43" s="94" t="str">
        <f>IF($B43="SINAPI",VLOOKUP($C43,SINAPI08!$A$1:$D$15741,3,0),IF($B43="CDHU",VLOOKUP($C43,CDHU203!$A$8:$F$4122,3,0),IF($B43="SIURB EDIF",VLOOKUP($C43,EDIFJUL26!$A$1:$D$2751,3,0),IF($B43="siurb infra",VLOOKUP($C43,INFRAJUL26!$A$1:$D$935,3,0)))))</f>
        <v>M3</v>
      </c>
      <c r="F43" s="92">
        <f>VLOOKUP(A43,'MEMORIA DE CALCULO'!$A$6:$N$274,14,0)</f>
        <v>0.58750000000000002</v>
      </c>
      <c r="G43" s="93">
        <f>IF($B43="SINAPI",VLOOKUP($C43,SINAPI08!$A$1:$D$15741,4,0),IF($B43="CDHU",VLOOKUP($C43,CDHU203!$A$8:$F$4122,6,0),IF($B43="SIURB EDIF",VLOOKUP($C43,EDIFJUL26!$A$1:$D$2751,4,0),IF($B43="siurb infra",VLOOKUP($C43,INFRAJUL26!$A$1:$D$935,4,0)))))</f>
        <v>589.49</v>
      </c>
      <c r="H43" s="93">
        <f t="shared" si="0"/>
        <v>346.32537500000001</v>
      </c>
      <c r="J43" s="334">
        <f t="shared" si="1"/>
        <v>2.4828789664377644E-3</v>
      </c>
      <c r="K43" s="335">
        <f t="shared" si="2"/>
        <v>0.98975583107995346</v>
      </c>
      <c r="L43" s="338"/>
    </row>
    <row r="44" spans="1:12" ht="28.5">
      <c r="A44" s="88" t="s">
        <v>70</v>
      </c>
      <c r="B44" s="88" t="s">
        <v>31</v>
      </c>
      <c r="C44" s="95">
        <v>104642</v>
      </c>
      <c r="D44" s="89" t="str">
        <f>IF($B44="SINAPI",VLOOKUP($C44,SINAPI08!$A$1:$D$15741,2,0),IF($B44="CDHU",VLOOKUP($C44,CDHU203!$A$8:$F$4122,2,0),IF($B44="SIURB EDIF",VLOOKUP($C44,EDIFJUL26!$A$1:$D$2751,2,0),IF($B44="siurb infra",VLOOKUP($C44,INFRAJUL26!$A$1:$D$935,2,0)))))</f>
        <v>PINTURA LÁTEX ACRÍLICA STANDARD, APLICAÇÃO MANUAL EM PAREDES, DUAS DEMÃOS. AF_04/2023</v>
      </c>
      <c r="E44" s="94" t="str">
        <f>IF($B44="SINAPI",VLOOKUP($C44,SINAPI08!$A$1:$D$15741,3,0),IF($B44="CDHU",VLOOKUP($C44,CDHU203!$A$8:$F$4122,3,0),IF($B44="SIURB EDIF",VLOOKUP($C44,EDIFJUL26!$A$1:$D$2751,3,0),IF($B44="siurb infra",VLOOKUP($C44,INFRAJUL26!$A$1:$D$935,3,0)))))</f>
        <v>M2</v>
      </c>
      <c r="F44" s="92">
        <f>VLOOKUP(A44,'MEMORIA DE CALCULO'!$A$6:$N$274,14,0)</f>
        <v>23.55</v>
      </c>
      <c r="G44" s="93">
        <f>IF($B44="SINAPI",VLOOKUP($C44,SINAPI08!$A$1:$D$15741,4,0),IF($B44="CDHU",VLOOKUP($C44,CDHU203!$A$8:$F$4122,6,0),IF($B44="SIURB EDIF",VLOOKUP($C44,EDIFJUL26!$A$1:$D$2751,4,0),IF($B44="siurb infra",VLOOKUP($C44,INFRAJUL26!$A$1:$D$935,4,0)))))</f>
        <v>13.19</v>
      </c>
      <c r="H44" s="93">
        <f t="shared" si="0"/>
        <v>310.62450000000001</v>
      </c>
      <c r="J44" s="334">
        <f t="shared" si="1"/>
        <v>2.2269319350632258E-3</v>
      </c>
      <c r="K44" s="335">
        <f t="shared" si="2"/>
        <v>0.99198276301501664</v>
      </c>
      <c r="L44" s="338"/>
    </row>
    <row r="45" spans="1:12">
      <c r="A45" s="88" t="s">
        <v>78</v>
      </c>
      <c r="B45" s="94" t="s">
        <v>79</v>
      </c>
      <c r="C45" s="95">
        <v>10018000</v>
      </c>
      <c r="D45" s="89" t="str">
        <f>IF($B45="SINAPI",VLOOKUP($C45,SINAPI08!$A$1:$D$15741,2,0),IF($B45="CDHU",VLOOKUP($C45,CDHU203!$A$8:$F$4122,2,0),IF($B45="SIURB EDIF",VLOOKUP($C45,EDIFJUL26!$A$1:$D$2751,2,0),IF($B45="siurb infra",VLOOKUP($C45,INFRAJUL26!$A$1:$D$935,2,0)))))</f>
        <v>PROTEÇÃO PARA TERCEIROS COM TELA DE NYLON</v>
      </c>
      <c r="E45" s="94" t="str">
        <f>IF($B45="SINAPI",VLOOKUP($C45,SINAPI08!$A$1:$D$15741,3,0),IF($B45="CDHU",VLOOKUP($C45,CDHU203!$A$8:$F$4122,3,0),IF($B45="SIURB EDIF",VLOOKUP($C45,EDIFJUL26!$A$1:$D$2751,3,0),IF($B45="siurb infra",VLOOKUP($C45,INFRAJUL26!$A$1:$D$935,3,0)))))</f>
        <v>M2</v>
      </c>
      <c r="F45" s="92">
        <f>VLOOKUP(A45,'MEMORIA DE CALCULO'!$A$6:$N$274,14,0)</f>
        <v>64.8</v>
      </c>
      <c r="G45" s="93">
        <f>IF($B45="SINAPI",VLOOKUP($C45,SINAPI08!$A$1:$D$15741,4,0),IF($B45="CDHU",VLOOKUP($C45,CDHU203!$A$8:$F$4122,6,0),IF($B45="SIURB EDIF",VLOOKUP($C45,EDIFJUL26!$A$1:$D$2751,4,0),IF($B45="siurb infra",VLOOKUP($C45,INFRAJUL26!$A$1:$D$935,4,0)))))</f>
        <v>4.7699999999999996</v>
      </c>
      <c r="H45" s="93">
        <f t="shared" si="0"/>
        <v>309.09599999999995</v>
      </c>
      <c r="J45" s="334">
        <f t="shared" si="1"/>
        <v>2.2159737992344542E-3</v>
      </c>
      <c r="K45" s="335">
        <f t="shared" si="2"/>
        <v>0.99419873681425108</v>
      </c>
      <c r="L45" s="338"/>
    </row>
    <row r="46" spans="1:12">
      <c r="A46" s="88" t="s">
        <v>65</v>
      </c>
      <c r="B46" s="88" t="s">
        <v>31</v>
      </c>
      <c r="C46" s="95">
        <v>93358</v>
      </c>
      <c r="D46" s="89" t="str">
        <f>IF($B46="SINAPI",VLOOKUP($C46,SINAPI08!$A$1:$D$15741,2,0),IF($B46="CDHU",VLOOKUP($C46,CDHU203!$A$8:$F$4122,2,0),IF($B46="SIURB EDIF",VLOOKUP($C46,EDIFJUL26!$A$1:$D$2751,2,0),IF($B46="siurb infra",VLOOKUP($C46,INFRAJUL26!$A$1:$D$935,2,0)))))</f>
        <v>ESCAVAÇÃO MANUAL DE VALA. AF_09/2024</v>
      </c>
      <c r="E46" s="94" t="str">
        <f>IF($B46="SINAPI",VLOOKUP($C46,SINAPI08!$A$1:$D$15741,3,0),IF($B46="CDHU",VLOOKUP($C46,CDHU203!$A$8:$F$4122,3,0),IF($B46="SIURB EDIF",VLOOKUP($C46,EDIFJUL26!$A$1:$D$2751,3,0),IF($B46="siurb infra",VLOOKUP($C46,INFRAJUL26!$A$1:$D$935,3,0)))))</f>
        <v>M3</v>
      </c>
      <c r="F46" s="92">
        <f>VLOOKUP(A46,'MEMORIA DE CALCULO'!$A$6:$N$274,14,0)</f>
        <v>2.35</v>
      </c>
      <c r="G46" s="93">
        <f>IF($B46="SINAPI",VLOOKUP($C46,SINAPI08!$A$1:$D$15741,4,0),IF($B46="CDHU",VLOOKUP($C46,CDHU203!$A$8:$F$4122,6,0),IF($B46="SIURB EDIF",VLOOKUP($C46,EDIFJUL26!$A$1:$D$2751,4,0),IF($B46="siurb infra",VLOOKUP($C46,INFRAJUL26!$A$1:$D$935,4,0)))))</f>
        <v>98.81</v>
      </c>
      <c r="H46" s="93">
        <f t="shared" si="0"/>
        <v>232.20350000000002</v>
      </c>
      <c r="J46" s="334">
        <f t="shared" si="1"/>
        <v>1.6647154026274611E-3</v>
      </c>
      <c r="K46" s="335">
        <f t="shared" si="2"/>
        <v>0.99586345221687855</v>
      </c>
      <c r="L46" s="338"/>
    </row>
    <row r="47" spans="1:12">
      <c r="A47" s="88" t="s">
        <v>80</v>
      </c>
      <c r="B47" s="94" t="s">
        <v>33</v>
      </c>
      <c r="C47" s="95" t="s">
        <v>81</v>
      </c>
      <c r="D47" s="89" t="str">
        <f>IF($B47="SINAPI",VLOOKUP($C47,SINAPI08!$A$1:$D$15741,2,0),IF($B47="CDHU",VLOOKUP($C47,CDHU203!$A$8:$F$4122,2,0),IF($B47="SIURB EDIF",VLOOKUP($C47,EDIFJUL26!$A$1:$D$2751,2,0),IF($B47="siurb infra",VLOOKUP($C47,INFRAJUL26!$A$1:$D$935,2,0)))))</f>
        <v>Limpeza e regularização de áreas para ajardinamento (jardins e canteiros)</v>
      </c>
      <c r="E47" s="94" t="str">
        <f>IF($B47="SINAPI",VLOOKUP($C47,SINAPI08!$A$1:$D$15741,3,0),IF($B47="CDHU",VLOOKUP($C47,CDHU203!$A$8:$F$4122,3,0),IF($B47="SIURB EDIF",VLOOKUP($C47,EDIFJUL26!$A$1:$D$2751,3,0),IF($B47="siurb infra",VLOOKUP($C47,INFRAJUL26!$A$1:$D$935,3,0)))))</f>
        <v>M2</v>
      </c>
      <c r="F47" s="92">
        <f>VLOOKUP(A47,'MEMORIA DE CALCULO'!$A$6:$N$274,14,0)</f>
        <v>96.42</v>
      </c>
      <c r="G47" s="93">
        <f>IF($B47="SINAPI",VLOOKUP($C47,SINAPI08!$A$1:$D$15741,4,0),IF($B47="CDHU",VLOOKUP($C47,CDHU203!$A$8:$F$4122,6,0),IF($B47="SIURB EDIF",VLOOKUP($C47,EDIFJUL26!$A$1:$D$2751,4,0),IF($B47="siurb infra",VLOOKUP($C47,INFRAJUL26!$A$1:$D$935,4,0)))))</f>
        <v>2.39</v>
      </c>
      <c r="H47" s="93">
        <f t="shared" si="0"/>
        <v>230.44380000000001</v>
      </c>
      <c r="J47" s="334">
        <f t="shared" si="1"/>
        <v>1.6520997456972101E-3</v>
      </c>
      <c r="K47" s="335">
        <f t="shared" si="2"/>
        <v>0.9975155519625758</v>
      </c>
      <c r="L47" s="338"/>
    </row>
    <row r="48" spans="1:12">
      <c r="A48" s="88" t="s">
        <v>53</v>
      </c>
      <c r="B48" s="94" t="s">
        <v>31</v>
      </c>
      <c r="C48" s="95">
        <v>100575</v>
      </c>
      <c r="D48" s="89" t="str">
        <f>IF($B48="SINAPI",VLOOKUP($C48,SINAPI08!$A$1:$D$15741,2,0),IF($B48="CDHU",VLOOKUP($C48,CDHU203!$A$8:$F$4122,2,0),IF($B48="SIURB EDIF",VLOOKUP($C48,EDIFJUL26!$A$1:$D$2751,2,0),IF($B48="siurb infra",VLOOKUP($C48,INFRAJUL26!$A$1:$D$935,2,0)))))</f>
        <v>REGULARIZAÇÃO DE SUPERFÍCIES COM MOTONIVELADORA. AF_09/2024</v>
      </c>
      <c r="E48" s="94" t="str">
        <f>IF($B48="SINAPI",VLOOKUP($C48,SINAPI08!$A$1:$D$15741,3,0),IF($B48="CDHU",VLOOKUP($C48,CDHU203!$A$8:$F$4122,3,0),IF($B48="SIURB EDIF",VLOOKUP($C48,EDIFJUL26!$A$1:$D$2751,3,0),IF($B48="siurb infra",VLOOKUP($C48,INFRAJUL26!$A$1:$D$935,3,0)))))</f>
        <v>M2</v>
      </c>
      <c r="F48" s="92">
        <f>VLOOKUP(A48,'MEMORIA DE CALCULO'!$A$6:$N$274,14,0)</f>
        <v>322.59999999999997</v>
      </c>
      <c r="G48" s="93">
        <f>IF($B48="SINAPI",VLOOKUP($C48,SINAPI08!$A$1:$D$15741,4,0),IF($B48="CDHU",VLOOKUP($C48,CDHU203!$A$8:$F$4122,6,0),IF($B48="SIURB EDIF",VLOOKUP($C48,EDIFJUL26!$A$1:$D$2751,4,0),IF($B48="siurb infra",VLOOKUP($C48,INFRAJUL26!$A$1:$D$935,4,0)))))</f>
        <v>0.62</v>
      </c>
      <c r="H48" s="93">
        <f t="shared" si="0"/>
        <v>200.01199999999997</v>
      </c>
      <c r="J48" s="334">
        <f t="shared" si="1"/>
        <v>1.4339278137940369E-3</v>
      </c>
      <c r="K48" s="335">
        <f t="shared" si="2"/>
        <v>0.99894947977636983</v>
      </c>
      <c r="L48" s="338"/>
    </row>
    <row r="49" spans="1:19">
      <c r="A49" s="88" t="s">
        <v>45</v>
      </c>
      <c r="B49" s="94" t="s">
        <v>33</v>
      </c>
      <c r="C49" s="95" t="s">
        <v>46</v>
      </c>
      <c r="D49" s="89" t="str">
        <f>IF($B49="SINAPI",VLOOKUP($C49,SINAPI08!$A$1:$D$15741,2,0),IF($B49="CDHU",VLOOKUP($C49,CDHU203!$A$8:$F$4122,2,0),IF($B49="SIURB EDIF",VLOOKUP($C49,EDIFJUL26!$A$1:$D$2751,2,0),IF($B49="siurb infra",VLOOKUP($C49,INFRAJUL26!$A$1:$D$935,2,0)))))</f>
        <v>Demolição manual de concreto simples</v>
      </c>
      <c r="E49" s="94" t="str">
        <f>IF($B49="SINAPI",VLOOKUP($C49,SINAPI08!$A$1:$D$15741,3,0),IF($B49="CDHU",VLOOKUP($C49,CDHU203!$A$8:$F$4122,3,0),IF($B49="SIURB EDIF",VLOOKUP($C49,EDIFJUL26!$A$1:$D$2751,3,0),IF($B49="siurb infra",VLOOKUP($C49,INFRAJUL26!$A$1:$D$935,3,0)))))</f>
        <v>M3</v>
      </c>
      <c r="F49" s="92">
        <f>VLOOKUP(A49,'MEMORIA DE CALCULO'!$A$6:$N$274,14,0)</f>
        <v>0.42</v>
      </c>
      <c r="G49" s="93">
        <f>IF($B49="SINAPI",VLOOKUP($C49,SINAPI08!$A$1:$D$15741,4,0),IF($B49="CDHU",VLOOKUP($C49,CDHU203!$A$8:$F$4122,6,0),IF($B49="SIURB EDIF",VLOOKUP($C49,EDIFJUL26!$A$1:$D$2751,4,0),IF($B49="siurb infra",VLOOKUP($C49,INFRAJUL26!$A$1:$D$935,4,0)))))</f>
        <v>262.89999999999998</v>
      </c>
      <c r="H49" s="93">
        <f t="shared" si="0"/>
        <v>110.41799999999999</v>
      </c>
      <c r="J49" s="334">
        <f t="shared" si="1"/>
        <v>7.9160971013494182E-4</v>
      </c>
      <c r="K49" s="335">
        <f t="shared" si="2"/>
        <v>0.99974108948650475</v>
      </c>
      <c r="L49" s="338"/>
    </row>
    <row r="50" spans="1:19">
      <c r="A50" s="88" t="s">
        <v>43</v>
      </c>
      <c r="B50" s="94" t="s">
        <v>33</v>
      </c>
      <c r="C50" s="95" t="s">
        <v>44</v>
      </c>
      <c r="D50" s="89" t="str">
        <f>IF($B50="SINAPI",VLOOKUP($C50,SINAPI08!$A$1:$D$15741,2,0),IF($B50="CDHU",VLOOKUP($C50,CDHU203!$A$8:$F$4122,2,0),IF($B50="SIURB EDIF",VLOOKUP($C50,EDIFJUL26!$A$1:$D$2751,2,0),IF($B50="siurb infra",VLOOKUP($C50,INFRAJUL26!$A$1:$D$935,2,0)))))</f>
        <v>Retirada de peças lineares em madeira com seção até 60 cm²</v>
      </c>
      <c r="E50" s="94" t="str">
        <f>IF($B50="SINAPI",VLOOKUP($C50,SINAPI08!$A$1:$D$15741,3,0),IF($B50="CDHU",VLOOKUP($C50,CDHU203!$A$8:$F$4122,3,0),IF($B50="SIURB EDIF",VLOOKUP($C50,EDIFJUL26!$A$1:$D$2751,3,0),IF($B50="siurb infra",VLOOKUP($C50,INFRAJUL26!$A$1:$D$935,3,0)))))</f>
        <v>M</v>
      </c>
      <c r="F50" s="92">
        <f>VLOOKUP(A50,'MEMORIA DE CALCULO'!$A$6:$N$274,14,0)</f>
        <v>12</v>
      </c>
      <c r="G50" s="93">
        <f>IF($B50="SINAPI",VLOOKUP($C50,SINAPI08!$A$1:$D$15741,4,0),IF($B50="CDHU",VLOOKUP($C50,CDHU203!$A$8:$F$4122,6,0),IF($B50="SIURB EDIF",VLOOKUP($C50,EDIFJUL26!$A$1:$D$2751,4,0),IF($B50="siurb infra",VLOOKUP($C50,INFRAJUL26!$A$1:$D$935,4,0)))))</f>
        <v>1.59</v>
      </c>
      <c r="H50" s="93">
        <f t="shared" si="0"/>
        <v>19.080000000000002</v>
      </c>
      <c r="J50" s="334">
        <f t="shared" si="1"/>
        <v>1.3678850612558363E-4</v>
      </c>
      <c r="K50" s="335">
        <f t="shared" si="2"/>
        <v>0.99987787799263028</v>
      </c>
      <c r="L50" s="338"/>
    </row>
    <row r="51" spans="1:19">
      <c r="A51" s="88" t="s">
        <v>47</v>
      </c>
      <c r="B51" s="94" t="s">
        <v>41</v>
      </c>
      <c r="C51" s="95">
        <v>17050023</v>
      </c>
      <c r="D51" s="89" t="str">
        <f>IF($B51="SINAPI",VLOOKUP($C51,SINAPI08!$A$1:$D$15741,2,0),IF($B51="CDHU",VLOOKUP($C51,CDHU203!$A$8:$F$4122,2,0),IF($B51="SIURB EDIF",VLOOKUP($C51,EDIFJUL26!$A$1:$D$2751,2,0),IF($B51="siurb infra",VLOOKUP($C51,INFRAJUL26!$A$1:$D$935,2,0)))))</f>
        <v>DEMOLIÇÃO MECANIZADA DE CONCRETO ARMADO</v>
      </c>
      <c r="E51" s="94" t="str">
        <f>IF($B51="SINAPI",VLOOKUP($C51,SINAPI08!$A$1:$D$15741,3,0),IF($B51="CDHU",VLOOKUP($C51,CDHU203!$A$8:$F$4122,3,0),IF($B51="SIURB EDIF",VLOOKUP($C51,EDIFJUL26!$A$1:$D$2751,3,0),IF($B51="siurb infra",VLOOKUP($C51,INFRAJUL26!$A$1:$D$935,3,0)))))</f>
        <v>M3</v>
      </c>
      <c r="F51" s="92">
        <f>VLOOKUP(A51,'MEMORIA DE CALCULO'!$A$6:$N$274,14,0)</f>
        <v>3.6250000000000004E-2</v>
      </c>
      <c r="G51" s="93">
        <f>IF($B51="SINAPI",VLOOKUP($C51,SINAPI08!$A$1:$D$15741,4,0),IF($B51="CDHU",VLOOKUP($C51,CDHU203!$A$8:$F$4122,6,0),IF($B51="SIURB EDIF",VLOOKUP($C51,EDIFJUL26!$A$1:$D$2751,4,0),IF($B51="siurb infra",VLOOKUP($C51,INFRAJUL26!$A$1:$D$935,4,0)))))</f>
        <v>469.91</v>
      </c>
      <c r="H51" s="93">
        <f t="shared" si="0"/>
        <v>17.034237500000003</v>
      </c>
      <c r="J51" s="334">
        <f t="shared" si="1"/>
        <v>1.2212200736967486E-4</v>
      </c>
      <c r="K51" s="335">
        <f t="shared" si="2"/>
        <v>1</v>
      </c>
      <c r="L51" s="338"/>
    </row>
    <row r="52" spans="1:19" ht="15" customHeight="1">
      <c r="A52" s="88"/>
      <c r="B52" s="94"/>
      <c r="C52" s="105"/>
      <c r="D52" s="89"/>
      <c r="E52" s="88"/>
      <c r="F52" s="92"/>
      <c r="G52" s="93"/>
      <c r="H52" s="93"/>
      <c r="J52" s="332"/>
      <c r="K52" s="332"/>
      <c r="S52" s="106"/>
    </row>
    <row r="53" spans="1:19">
      <c r="A53" s="88"/>
      <c r="B53" s="94"/>
      <c r="C53" s="88"/>
      <c r="D53" s="104"/>
      <c r="E53" s="94"/>
      <c r="F53" s="92"/>
      <c r="G53" s="93"/>
      <c r="H53" s="93"/>
      <c r="J53" s="332"/>
      <c r="K53" s="332"/>
    </row>
    <row r="54" spans="1:19" ht="15.75" thickBot="1">
      <c r="A54" s="157"/>
      <c r="B54" s="299"/>
      <c r="C54" s="293"/>
      <c r="D54" s="300"/>
      <c r="E54" s="299"/>
      <c r="F54" s="108"/>
      <c r="G54" s="109"/>
      <c r="H54" s="301"/>
      <c r="J54" s="332"/>
      <c r="K54" s="332"/>
    </row>
    <row r="55" spans="1:19">
      <c r="A55" s="302"/>
      <c r="B55" s="303"/>
      <c r="C55" s="303"/>
      <c r="D55" s="303"/>
      <c r="E55" s="303"/>
      <c r="F55" s="391" t="s">
        <v>100</v>
      </c>
      <c r="G55" s="392"/>
      <c r="H55" s="304">
        <f>SUM(H9:H51)</f>
        <v>139485.40371135363</v>
      </c>
    </row>
    <row r="56" spans="1:19">
      <c r="A56" s="302"/>
      <c r="B56" s="303"/>
      <c r="C56" s="303"/>
      <c r="D56" s="303"/>
      <c r="E56" s="303"/>
      <c r="F56" s="393" t="s">
        <v>101</v>
      </c>
      <c r="G56" s="394"/>
      <c r="H56" s="305">
        <v>32611.51</v>
      </c>
    </row>
    <row r="57" spans="1:19" ht="15.75" thickBot="1">
      <c r="A57" s="302"/>
      <c r="B57" s="303"/>
      <c r="C57" s="303"/>
      <c r="D57" s="303"/>
      <c r="E57" s="303"/>
      <c r="F57" s="395" t="s">
        <v>102</v>
      </c>
      <c r="G57" s="396"/>
      <c r="H57" s="306">
        <v>172096.17</v>
      </c>
    </row>
    <row r="58" spans="1:19">
      <c r="A58" s="302"/>
      <c r="B58" s="303"/>
      <c r="C58" s="303"/>
      <c r="D58" s="303"/>
      <c r="E58" s="303"/>
      <c r="F58" s="303"/>
      <c r="G58" s="303"/>
      <c r="H58" s="307"/>
    </row>
    <row r="59" spans="1:19">
      <c r="A59" s="302"/>
      <c r="B59" s="303"/>
      <c r="C59" s="303"/>
      <c r="D59" s="303"/>
      <c r="E59" s="303"/>
      <c r="F59" s="303"/>
      <c r="G59" s="303"/>
      <c r="H59" s="307"/>
    </row>
    <row r="60" spans="1:19" ht="15" customHeight="1">
      <c r="A60" s="377" t="s">
        <v>16</v>
      </c>
      <c r="B60" s="378"/>
      <c r="C60" s="378"/>
      <c r="D60" s="378"/>
      <c r="E60" s="378"/>
      <c r="F60" s="378"/>
      <c r="G60" s="378"/>
      <c r="H60" s="379"/>
    </row>
    <row r="61" spans="1:19" ht="15" customHeight="1">
      <c r="A61" s="380" t="s">
        <v>103</v>
      </c>
      <c r="B61" s="381"/>
      <c r="C61" s="381"/>
      <c r="D61" s="381"/>
      <c r="E61" s="381"/>
      <c r="F61" s="381"/>
      <c r="G61" s="381"/>
      <c r="H61" s="382"/>
    </row>
    <row r="62" spans="1:19" ht="15" customHeight="1">
      <c r="A62" s="380" t="s">
        <v>104</v>
      </c>
      <c r="B62" s="381"/>
      <c r="C62" s="381"/>
      <c r="D62" s="381"/>
      <c r="E62" s="381"/>
      <c r="F62" s="381"/>
      <c r="G62" s="381"/>
      <c r="H62" s="382"/>
    </row>
    <row r="63" spans="1:19">
      <c r="A63" s="383"/>
      <c r="B63" s="384"/>
      <c r="C63" s="384"/>
      <c r="D63" s="384"/>
      <c r="E63" s="384"/>
      <c r="F63" s="384"/>
      <c r="G63" s="384"/>
      <c r="H63" s="385"/>
    </row>
  </sheetData>
  <autoFilter ref="A8:H8">
    <sortState ref="A9:H51">
      <sortCondition descending="1" ref="H8"/>
    </sortState>
  </autoFilter>
  <mergeCells count="10">
    <mergeCell ref="A60:H60"/>
    <mergeCell ref="A61:H61"/>
    <mergeCell ref="A62:H62"/>
    <mergeCell ref="A63:H63"/>
    <mergeCell ref="G1:H1"/>
    <mergeCell ref="D4:F4"/>
    <mergeCell ref="A7:H7"/>
    <mergeCell ref="F55:G55"/>
    <mergeCell ref="F56:G56"/>
    <mergeCell ref="F57:G57"/>
  </mergeCells>
  <dataValidations count="1">
    <dataValidation type="list" allowBlank="1" sqref="C49 C59:C63 C27:C28 C56:C57">
      <formula1>"SINAPI,SINAPI-I,SICRO,Composição,Cotação"</formula1>
      <formula2>0</formula2>
    </dataValidation>
  </dataValidations>
  <pageMargins left="0.70866141732283461" right="0.70866141732283461" top="0.74803149606299213" bottom="0.74803149606299213" header="0.31496062992125984" footer="0.31496062992125984"/>
  <pageSetup paperSize="9" scale="37" orientation="portrait" useFirstPageNumber="1"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
    <pageSetUpPr fitToPage="1"/>
  </sheetPr>
  <dimension ref="A1:S78"/>
  <sheetViews>
    <sheetView showGridLines="0" tabSelected="1" view="pageBreakPreview" topLeftCell="A28" zoomScaleNormal="70" zoomScaleSheetLayoutView="100" workbookViewId="0">
      <selection activeCell="A8" sqref="A8"/>
    </sheetView>
  </sheetViews>
  <sheetFormatPr defaultColWidth="9.140625" defaultRowHeight="15"/>
  <cols>
    <col min="1" max="1" width="9.28515625" style="76" bestFit="1" customWidth="1"/>
    <col min="2" max="2" width="20.42578125" style="76" bestFit="1" customWidth="1"/>
    <col min="3" max="3" width="14.28515625" style="76" bestFit="1" customWidth="1"/>
    <col min="4" max="4" width="83.7109375" style="77" customWidth="1"/>
    <col min="5" max="5" width="9.28515625" style="76" bestFit="1" customWidth="1"/>
    <col min="6" max="6" width="13.42578125" style="76" bestFit="1" customWidth="1"/>
    <col min="7" max="7" width="18.5703125" style="78" bestFit="1" customWidth="1"/>
    <col min="8" max="8" width="25.140625" style="78" customWidth="1"/>
    <col min="9" max="9" width="0" style="75" hidden="1" customWidth="1"/>
    <col min="10" max="18" width="9.140625" style="75"/>
    <col min="19" max="19" width="15.140625" style="75" customWidth="1"/>
    <col min="20" max="16384" width="9.140625" style="75"/>
  </cols>
  <sheetData>
    <row r="1" spans="1:8" ht="18">
      <c r="A1" s="290"/>
      <c r="B1" s="291"/>
      <c r="C1" s="291"/>
      <c r="D1" s="292"/>
      <c r="E1" s="291"/>
      <c r="F1" s="291"/>
      <c r="G1" s="386"/>
      <c r="H1" s="387"/>
    </row>
    <row r="2" spans="1:8" ht="15" customHeight="1">
      <c r="A2" s="157"/>
      <c r="B2" s="293"/>
      <c r="C2" s="293"/>
      <c r="D2" s="294"/>
      <c r="E2" s="293"/>
      <c r="F2" s="295"/>
      <c r="G2" s="296"/>
      <c r="H2" s="297"/>
    </row>
    <row r="3" spans="1:8">
      <c r="A3" s="157"/>
      <c r="B3" s="293"/>
      <c r="C3" s="293"/>
      <c r="D3" s="294"/>
      <c r="E3" s="294"/>
      <c r="F3" s="293"/>
      <c r="G3" s="296"/>
      <c r="H3" s="297"/>
    </row>
    <row r="4" spans="1:8" ht="19.5">
      <c r="A4" s="157"/>
      <c r="B4" s="293"/>
      <c r="C4" s="293"/>
      <c r="D4" s="388" t="s">
        <v>22495</v>
      </c>
      <c r="E4" s="389"/>
      <c r="F4" s="389"/>
      <c r="G4" s="296"/>
      <c r="H4" s="297"/>
    </row>
    <row r="5" spans="1:8" ht="19.5">
      <c r="A5" s="157"/>
      <c r="B5" s="293"/>
      <c r="C5" s="293"/>
      <c r="D5" s="308" t="s">
        <v>22494</v>
      </c>
      <c r="E5" s="293"/>
      <c r="F5" s="293"/>
      <c r="G5" s="296"/>
      <c r="H5" s="297"/>
    </row>
    <row r="6" spans="1:8">
      <c r="A6" s="157"/>
      <c r="B6" s="293"/>
      <c r="C6" s="293"/>
      <c r="D6" s="294"/>
      <c r="E6" s="293"/>
      <c r="F6" s="293"/>
      <c r="G6" s="296"/>
      <c r="H6" s="297"/>
    </row>
    <row r="7" spans="1:8" ht="18">
      <c r="A7" s="390" t="s">
        <v>27</v>
      </c>
      <c r="B7" s="390"/>
      <c r="C7" s="390"/>
      <c r="D7" s="390"/>
      <c r="E7" s="390"/>
      <c r="F7" s="390"/>
      <c r="G7" s="390"/>
      <c r="H7" s="390"/>
    </row>
    <row r="8" spans="1:8" ht="30">
      <c r="A8" s="79" t="s">
        <v>1</v>
      </c>
      <c r="B8" s="79" t="s">
        <v>20</v>
      </c>
      <c r="C8" s="79" t="s">
        <v>21</v>
      </c>
      <c r="D8" s="80" t="s">
        <v>22</v>
      </c>
      <c r="E8" s="81" t="s">
        <v>23</v>
      </c>
      <c r="F8" s="82" t="s">
        <v>24</v>
      </c>
      <c r="G8" s="83" t="s">
        <v>25</v>
      </c>
      <c r="H8" s="83" t="s">
        <v>26</v>
      </c>
    </row>
    <row r="9" spans="1:8">
      <c r="A9" s="103">
        <v>1</v>
      </c>
      <c r="B9" s="85"/>
      <c r="C9" s="85"/>
      <c r="D9" s="86" t="s">
        <v>28</v>
      </c>
      <c r="E9" s="85"/>
      <c r="F9" s="85"/>
      <c r="G9" s="87" t="s">
        <v>29</v>
      </c>
      <c r="H9" s="87">
        <f>SUM(H10:H13)</f>
        <v>14392.138800000001</v>
      </c>
    </row>
    <row r="10" spans="1:8" ht="28.5">
      <c r="A10" s="88" t="s">
        <v>30</v>
      </c>
      <c r="B10" s="88" t="s">
        <v>31</v>
      </c>
      <c r="C10" s="88">
        <v>103689</v>
      </c>
      <c r="D10" s="89" t="str">
        <f>IF($B10="SINAPI",VLOOKUP($C10,SINAPI08!$A$1:$D$15741,2,0),IF($B10="CDHU",VLOOKUP($C10,CDHU203!$A$8:$F$4122,2,0),IF($B10="SIURB EDIF",VLOOKUP($C10,EDIFJUL26!$A$1:$D$2751,2,0),IF($B10="siurb infra",VLOOKUP($C10,INFRAJUL26!$A$1:$D$935,2,0)))))</f>
        <v>FORNECIMENTO E INSTALAÇÃO DE PLACA DE OBRA COM CHAPA GALVANIZADA E ESTRUTURA DE MADEIRA. AF_03/2022_PS</v>
      </c>
      <c r="E10" s="88" t="str">
        <f>IF($B10="SINAPI",VLOOKUP($C10,SINAPI08!$A$1:$D$15741,3,0),IF($B10="CDHU",VLOOKUP($C10,CDHU203!$A$8:$F$4122,3,0),IF($B10="SIURB EDIF",VLOOKUP($C10,EDIFJUL26!$A$1:$D$2751,3,0),IF($B10="siurb infra",VLOOKUP($C10,INFRAJUL26!$A$1:$D$935,3,0)))))</f>
        <v>M2</v>
      </c>
      <c r="F10" s="90">
        <f>VLOOKUP(A10,'MEMORIA DE CALCULO'!$A$6:$N$274,14,0)</f>
        <v>18</v>
      </c>
      <c r="G10" s="91">
        <f>IF($B10="SINAPI",VLOOKUP($C10,SINAPI08!$A$1:$D$15741,4,0),IF($B10="CDHU",VLOOKUP($C10,CDHU203!$A$8:$F$4122,6,0),IF($B10="SIURB EDIF",VLOOKUP($C10,EDIFJUL26!$A$1:$D$2751,4,0),IF($B10="siurb infra",VLOOKUP($C10,INFRAJUL26!$A$1:$D$935,4,0)))))</f>
        <v>502.1</v>
      </c>
      <c r="H10" s="93">
        <f t="shared" ref="H10:H13" si="0">G10*F10</f>
        <v>9037.8000000000011</v>
      </c>
    </row>
    <row r="11" spans="1:8">
      <c r="A11" s="88" t="s">
        <v>32</v>
      </c>
      <c r="B11" s="88" t="s">
        <v>33</v>
      </c>
      <c r="C11" s="88" t="s">
        <v>34</v>
      </c>
      <c r="D11" s="89" t="str">
        <f>IF($B11="SINAPI",VLOOKUP($C11,SINAPI08!$A$1:$D$15741,2,0),IF($B11="CDHU",VLOOKUP($C11,CDHU203!$A$8:$F$4122,2,0),IF($B11="SIURB EDIF",VLOOKUP($C11,EDIFJUL26!$A$1:$D$2751,2,0),IF($B11="siurb infra",VLOOKUP($C11,INFRAJUL26!$A$1:$D$935,2,0)))))</f>
        <v>Locação de container tipo depósito - área mínima de 13,80 m²</v>
      </c>
      <c r="E11" s="88" t="str">
        <f>IF($B11="SINAPI",VLOOKUP($C11,SINAPI08!$A$1:$D$15741,3,0),IF($B11="CDHU",VLOOKUP($C11,CDHU203!$A$8:$F$4122,3,0),IF($B11="SIURB EDIF",VLOOKUP($C11,EDIFJUL26!$A$1:$D$2751,3,0),IF($B11="siurb infra",VLOOKUP($C11,INFRAJUL26!$A$1:$D$935,3,0)))))</f>
        <v>UNMES</v>
      </c>
      <c r="F11" s="90">
        <f>VLOOKUP(A11,'MEMORIA DE CALCULO'!$A$6:$N$274,14,0)</f>
        <v>2</v>
      </c>
      <c r="G11" s="91">
        <f>IF($B11="SINAPI",VLOOKUP($C11,SINAPI08!$A$1:$D$15741,4,0),IF($B11="CDHU",VLOOKUP($C11,CDHU203!$A$8:$F$4122,6,0),IF($B11="SIURB EDIF",VLOOKUP($C11,EDIFJUL26!$A$1:$D$2751,4,0),IF($B11="siurb infra",VLOOKUP($C11,INFRAJUL26!$A$1:$D$935,4,0)))))</f>
        <v>1010.89</v>
      </c>
      <c r="H11" s="93">
        <f t="shared" si="0"/>
        <v>2021.78</v>
      </c>
    </row>
    <row r="12" spans="1:8" ht="28.5">
      <c r="A12" s="88" t="s">
        <v>35</v>
      </c>
      <c r="B12" s="88" t="s">
        <v>33</v>
      </c>
      <c r="C12" s="88" t="s">
        <v>36</v>
      </c>
      <c r="D12" s="89" t="str">
        <f>IF($B12="SINAPI",VLOOKUP($C12,SINAPI08!$A$1:$D$15741,2,0),IF($B12="CDHU",VLOOKUP($C12,CDHU203!$A$8:$F$4122,2,0),IF($B12="SIURB EDIF",VLOOKUP($C12,EDIFJUL26!$A$1:$D$2751,2,0),IF($B12="siurb infra",VLOOKUP($C12,INFRAJUL26!$A$1:$D$935,2,0)))))</f>
        <v>Banheiro químico modelo Standard, com manutenção conforme exigências da CETESB</v>
      </c>
      <c r="E12" s="88" t="str">
        <f>IF($B12="SINAPI",VLOOKUP($C12,SINAPI08!$A$1:$D$15741,3,0),IF($B12="CDHU",VLOOKUP($C12,CDHU203!$A$8:$F$4122,3,0),IF($B12="SIURB EDIF",VLOOKUP($C12,EDIFJUL26!$A$1:$D$2751,3,0),IF($B12="siurb infra",VLOOKUP($C12,INFRAJUL26!$A$1:$D$935,3,0)))))</f>
        <v>UNMES</v>
      </c>
      <c r="F12" s="92">
        <f>VLOOKUP(A12,'MEMORIA DE CALCULO'!$A$6:$N$274,14,0)</f>
        <v>2</v>
      </c>
      <c r="G12" s="91">
        <f>IF($B12="SINAPI",VLOOKUP($C12,SINAPI08!$A$1:$D$15741,4,0),IF($B12="CDHU",VLOOKUP($C12,CDHU203!$A$8:$F$4122,6,0),IF($B12="SIURB EDIF",VLOOKUP($C12,EDIFJUL26!$A$1:$D$2751,4,0),IF($B12="siurb infra",VLOOKUP($C12,INFRAJUL26!$A$1:$D$935,4,0)))))</f>
        <v>1259.83</v>
      </c>
      <c r="H12" s="93">
        <f t="shared" si="0"/>
        <v>2519.66</v>
      </c>
    </row>
    <row r="13" spans="1:8">
      <c r="A13" s="88" t="s">
        <v>37</v>
      </c>
      <c r="B13" s="88" t="s">
        <v>33</v>
      </c>
      <c r="C13" s="88" t="s">
        <v>38</v>
      </c>
      <c r="D13" s="89" t="str">
        <f>IF($B13="SINAPI",VLOOKUP($C13,SINAPI08!$A$1:$D$15741,2,0),IF($B13="CDHU",VLOOKUP($C13,CDHU203!$A$8:$F$4122,2,0),IF($B13="SIURB EDIF",VLOOKUP($C13,EDIFJUL26!$A$1:$D$2751,2,0),IF($B13="siurb infra",VLOOKUP($C13,INFRAJUL26!$A$1:$D$935,2,0)))))</f>
        <v>Locação de vias, calçadas, tanques e lagoas</v>
      </c>
      <c r="E13" s="88" t="str">
        <f>IF($B13="SINAPI",VLOOKUP($C13,SINAPI08!$A$1:$D$15741,3,0),IF($B13="CDHU",VLOOKUP($C13,CDHU203!$A$8:$F$4122,3,0),IF($B13="SIURB EDIF",VLOOKUP($C13,EDIFJUL26!$A$1:$D$2751,3,0),IF($B13="siurb infra",VLOOKUP($C13,INFRAJUL26!$A$1:$D$935,3,0)))))</f>
        <v>M2</v>
      </c>
      <c r="F13" s="92">
        <f>VLOOKUP(A13,'MEMORIA DE CALCULO'!$A$6:$N$274,14,0)</f>
        <v>419.02</v>
      </c>
      <c r="G13" s="91">
        <f>IF($B13="SINAPI",VLOOKUP($C13,SINAPI08!$A$1:$D$15741,4,0),IF($B13="CDHU",VLOOKUP($C13,CDHU203!$A$8:$F$4122,6,0),IF($B13="SIURB EDIF",VLOOKUP($C13,EDIFJUL26!$A$1:$D$2751,4,0),IF($B13="siurb infra",VLOOKUP($C13,INFRAJUL26!$A$1:$D$935,4,0)))))</f>
        <v>1.94</v>
      </c>
      <c r="H13" s="93">
        <f t="shared" si="0"/>
        <v>812.89879999999994</v>
      </c>
    </row>
    <row r="14" spans="1:8">
      <c r="A14" s="88"/>
      <c r="B14" s="88"/>
      <c r="C14" s="88"/>
      <c r="D14" s="89"/>
      <c r="E14" s="88"/>
      <c r="F14" s="92"/>
      <c r="G14" s="93"/>
      <c r="H14" s="93"/>
    </row>
    <row r="15" spans="1:8">
      <c r="A15" s="103">
        <v>2</v>
      </c>
      <c r="B15" s="85"/>
      <c r="C15" s="85"/>
      <c r="D15" s="86" t="s">
        <v>39</v>
      </c>
      <c r="E15" s="85"/>
      <c r="F15" s="85"/>
      <c r="G15" s="87" t="s">
        <v>29</v>
      </c>
      <c r="H15" s="87">
        <f>SUM(H17:H22)</f>
        <v>6278.9704394999999</v>
      </c>
    </row>
    <row r="16" spans="1:8">
      <c r="A16" s="88"/>
      <c r="B16" s="94"/>
      <c r="C16" s="88"/>
      <c r="D16" s="89"/>
      <c r="E16" s="94"/>
      <c r="F16" s="92"/>
      <c r="G16" s="93"/>
      <c r="H16" s="93"/>
    </row>
    <row r="17" spans="1:14">
      <c r="A17" s="88" t="s">
        <v>40</v>
      </c>
      <c r="B17" s="94" t="s">
        <v>41</v>
      </c>
      <c r="C17" s="95">
        <v>17060046</v>
      </c>
      <c r="D17" s="89" t="str">
        <f>IF($B17="SINAPI",VLOOKUP($C17,SINAPI08!$A$1:$D$15741,2,0),IF($B17="CDHU",VLOOKUP($C17,CDHU203!$A$8:$F$4122,2,0),IF($B17="SIURB EDIF",VLOOKUP($C17,EDIFJUL26!$A$1:$D$2751,2,0),IF($B17="siurb infra",VLOOKUP($C17,INFRAJUL26!$A$1:$D$935,2,0)))))</f>
        <v>RETIRADA DE PISO INTERTRAVADO</v>
      </c>
      <c r="E17" s="94" t="str">
        <f>IF($B17="SINAPI",VLOOKUP($C17,SINAPI08!$A$1:$D$15741,3,0),IF($B17="CDHU",VLOOKUP($C17,CDHU203!$A$8:$F$4122,3,0),IF($B17="SIURB EDIF",VLOOKUP($C17,EDIFJUL26!$A$1:$D$2751,3,0),IF($B17="siurb infra",VLOOKUP($C17,INFRAJUL26!$A$1:$D$935,3,0)))))</f>
        <v>M2</v>
      </c>
      <c r="F17" s="92">
        <f>VLOOKUP(A17,'MEMORIA DE CALCULO'!$A$6:$N$274,14,0)</f>
        <v>142.70000000000002</v>
      </c>
      <c r="G17" s="93">
        <f>IF($B17="SINAPI",VLOOKUP($C17,SINAPI08!$A$1:$D$15741,4,0),IF($B17="CDHU",VLOOKUP($C17,CDHU203!$A$8:$F$4122,6,0),IF($B17="SIURB EDIF",VLOOKUP($C17,EDIFJUL26!$A$1:$D$2751,4,0),IF($B17="siurb infra",VLOOKUP($C17,INFRAJUL26!$A$1:$D$935,4,0)))))</f>
        <v>18.989999999999998</v>
      </c>
      <c r="H17" s="93">
        <f t="shared" ref="H17:H22" si="1">G17*F17</f>
        <v>2709.873</v>
      </c>
    </row>
    <row r="18" spans="1:14" ht="28.5">
      <c r="A18" s="88" t="s">
        <v>42</v>
      </c>
      <c r="B18" s="94" t="s">
        <v>31</v>
      </c>
      <c r="C18" s="95">
        <v>104790</v>
      </c>
      <c r="D18" s="89" t="str">
        <f>IF($B18="SINAPI",VLOOKUP($C18,SINAPI08!$A$1:$D$15741,2,0),IF($B18="CDHU",VLOOKUP($C18,CDHU203!$A$8:$F$4122,2,0),IF($B18="SIURB EDIF",VLOOKUP($C18,EDIFJUL26!$A$1:$D$2751,2,0),IF($B18="siurb infra",VLOOKUP($C18,INFRAJUL26!$A$1:$D$935,2,0)))))</f>
        <v>DEMOLIÇÃO DE PISO DE CONCRETO SIMPLES, DE FORMA MECANIZADA COM MARTELETE, SEM REAPROVEITAMENTO. AF_09/2023</v>
      </c>
      <c r="E18" s="94" t="str">
        <f>IF($B18="SINAPI",VLOOKUP($C18,SINAPI08!$A$1:$D$15741,3,0),IF($B18="CDHU",VLOOKUP($C18,CDHU203!$A$8:$F$4122,3,0),IF($B18="SIURB EDIF",VLOOKUP($C18,EDIFJUL26!$A$1:$D$2751,3,0),IF($B18="siurb infra",VLOOKUP($C18,INFRAJUL26!$A$1:$D$935,3,0)))))</f>
        <v>M3</v>
      </c>
      <c r="F18" s="92">
        <f>VLOOKUP(A18,'MEMORIA DE CALCULO'!$A$6:$N$274,14,0)</f>
        <v>4.8388</v>
      </c>
      <c r="G18" s="93">
        <f>IF($B18="SINAPI",VLOOKUP($C18,SINAPI08!$A$1:$D$15741,4,0),IF($B18="CDHU",VLOOKUP($C18,CDHU203!$A$8:$F$4122,6,0),IF($B18="SIURB EDIF",VLOOKUP($C18,EDIFJUL26!$A$1:$D$2751,4,0),IF($B18="siurb infra",VLOOKUP($C18,INFRAJUL26!$A$1:$D$935,4,0)))))</f>
        <v>127.66</v>
      </c>
      <c r="H18" s="93">
        <f t="shared" si="1"/>
        <v>617.72120799999993</v>
      </c>
    </row>
    <row r="19" spans="1:14">
      <c r="A19" s="88" t="s">
        <v>43</v>
      </c>
      <c r="B19" s="94" t="s">
        <v>33</v>
      </c>
      <c r="C19" s="298" t="s">
        <v>44</v>
      </c>
      <c r="D19" s="89" t="str">
        <f>IF($B19="SINAPI",VLOOKUP($C19,SINAPI08!$A$1:$D$15741,2,0),IF($B19="CDHU",VLOOKUP($C19,CDHU203!$A$8:$F$4122,2,0),IF($B19="SIURB EDIF",VLOOKUP($C19,EDIFJUL26!$A$1:$D$2751,2,0),IF($B19="siurb infra",VLOOKUP($C19,INFRAJUL26!$A$1:$D$935,2,0)))))</f>
        <v>Retirada de peças lineares em madeira com seção até 60 cm²</v>
      </c>
      <c r="E19" s="94" t="str">
        <f>IF($B19="SINAPI",VLOOKUP($C19,SINAPI08!$A$1:$D$15741,3,0),IF($B19="CDHU",VLOOKUP($C19,CDHU203!$A$8:$F$4122,3,0),IF($B19="SIURB EDIF",VLOOKUP($C19,EDIFJUL26!$A$1:$D$2751,3,0),IF($B19="siurb infra",VLOOKUP($C19,INFRAJUL26!$A$1:$D$935,3,0)))))</f>
        <v>M</v>
      </c>
      <c r="F19" s="92">
        <f>VLOOKUP(A19,'MEMORIA DE CALCULO'!$A$6:$N$274,14,0)</f>
        <v>12</v>
      </c>
      <c r="G19" s="93">
        <f>IF($B19="SINAPI",VLOOKUP($C19,SINAPI08!$A$1:$D$15741,4,0),IF($B19="CDHU",VLOOKUP($C19,CDHU203!$A$8:$F$4122,6,0),IF($B19="SIURB EDIF",VLOOKUP($C19,EDIFJUL26!$A$1:$D$2751,4,0),IF($B19="siurb infra",VLOOKUP($C19,INFRAJUL26!$A$1:$D$935,4,0)))))</f>
        <v>1.59</v>
      </c>
      <c r="H19" s="93">
        <f t="shared" si="1"/>
        <v>19.080000000000002</v>
      </c>
    </row>
    <row r="20" spans="1:14">
      <c r="A20" s="88" t="s">
        <v>45</v>
      </c>
      <c r="B20" s="94" t="s">
        <v>33</v>
      </c>
      <c r="C20" s="95" t="s">
        <v>46</v>
      </c>
      <c r="D20" s="89" t="str">
        <f>IF($B20="SINAPI",VLOOKUP($C20,SINAPI08!$A$1:$D$15741,2,0),IF($B20="CDHU",VLOOKUP($C20,CDHU203!$A$8:$F$4122,2,0),IF($B20="SIURB EDIF",VLOOKUP($C20,EDIFJUL26!$A$1:$D$2751,2,0),IF($B20="siurb infra",VLOOKUP($C20,INFRAJUL26!$A$1:$D$935,2,0)))))</f>
        <v>Demolição manual de concreto simples</v>
      </c>
      <c r="E20" s="94" t="str">
        <f>IF($B20="SINAPI",VLOOKUP($C20,SINAPI08!$A$1:$D$15741,3,0),IF($B20="CDHU",VLOOKUP($C20,CDHU203!$A$8:$F$4122,3,0),IF($B20="SIURB EDIF",VLOOKUP($C20,EDIFJUL26!$A$1:$D$2751,3,0),IF($B20="siurb infra",VLOOKUP($C20,INFRAJUL26!$A$1:$D$935,3,0)))))</f>
        <v>M3</v>
      </c>
      <c r="F20" s="92">
        <f>VLOOKUP(A20,'MEMORIA DE CALCULO'!$A$6:$N$274,14,0)</f>
        <v>0.42</v>
      </c>
      <c r="G20" s="93">
        <f>IF($B20="SINAPI",VLOOKUP($C20,SINAPI08!$A$1:$D$15741,4,0),IF($B20="CDHU",VLOOKUP($C20,CDHU203!$A$8:$F$4122,6,0),IF($B20="SIURB EDIF",VLOOKUP($C20,EDIFJUL26!$A$1:$D$2751,4,0),IF($B20="siurb infra",VLOOKUP($C20,INFRAJUL26!$A$1:$D$935,4,0)))))</f>
        <v>262.89999999999998</v>
      </c>
      <c r="H20" s="93">
        <f t="shared" si="1"/>
        <v>110.41799999999999</v>
      </c>
    </row>
    <row r="21" spans="1:14">
      <c r="A21" s="88" t="s">
        <v>47</v>
      </c>
      <c r="B21" s="94" t="s">
        <v>41</v>
      </c>
      <c r="C21" s="95">
        <v>17050023</v>
      </c>
      <c r="D21" s="89" t="str">
        <f>IF($B21="SINAPI",VLOOKUP($C21,SINAPI08!$A$1:$D$15741,2,0),IF($B21="CDHU",VLOOKUP($C21,CDHU203!$A$8:$F$4122,2,0),IF($B21="SIURB EDIF",VLOOKUP($C21,EDIFJUL26!$A$1:$D$2751,2,0),IF($B21="siurb infra",VLOOKUP($C21,INFRAJUL26!$A$1:$D$935,2,0)))))</f>
        <v>DEMOLIÇÃO MECANIZADA DE CONCRETO ARMADO</v>
      </c>
      <c r="E21" s="94" t="str">
        <f>IF($B21="SINAPI",VLOOKUP($C21,SINAPI08!$A$1:$D$15741,3,0),IF($B21="CDHU",VLOOKUP($C21,CDHU203!$A$8:$F$4122,3,0),IF($B21="SIURB EDIF",VLOOKUP($C21,EDIFJUL26!$A$1:$D$2751,3,0),IF($B21="siurb infra",VLOOKUP($C21,INFRAJUL26!$A$1:$D$935,3,0)))))</f>
        <v>M3</v>
      </c>
      <c r="F21" s="92">
        <f>VLOOKUP(A21,'MEMORIA DE CALCULO'!$A$6:$N$274,14,0)</f>
        <v>3.6250000000000004E-2</v>
      </c>
      <c r="G21" s="93">
        <f>IF($B21="SINAPI",VLOOKUP($C21,SINAPI08!$A$1:$D$15741,4,0),IF($B21="CDHU",VLOOKUP($C21,CDHU203!$A$8:$F$4122,6,0),IF($B21="SIURB EDIF",VLOOKUP($C21,EDIFJUL26!$A$1:$D$2751,4,0),IF($B21="siurb infra",VLOOKUP($C21,INFRAJUL26!$A$1:$D$935,4,0)))))</f>
        <v>469.91</v>
      </c>
      <c r="H21" s="93">
        <f t="shared" si="1"/>
        <v>17.034237500000003</v>
      </c>
    </row>
    <row r="22" spans="1:14" ht="28.5">
      <c r="A22" s="88" t="s">
        <v>48</v>
      </c>
      <c r="B22" s="94" t="s">
        <v>41</v>
      </c>
      <c r="C22" s="95">
        <v>1001007</v>
      </c>
      <c r="D22" s="89" t="str">
        <f>IF($B22="SINAPI",VLOOKUP($C22,SINAPI08!$A$1:$D$15741,2,0),IF($B22="CDHU",VLOOKUP($C22,CDHU203!$A$8:$F$4122,2,0),IF($B22="SIURB EDIF",VLOOKUP($C22,EDIFJUL26!$A$1:$D$2751,2,0),IF($B22="siurb infra",VLOOKUP($C22,INFRAJUL26!$A$1:$D$935,2,0)))))</f>
        <v>REMOÇÃO DE ENTULHO COM CAÇAMBA METÁLICA, INCLUSIVE CARGA MANUAL E DESCARGA EM BOTA-FORA</v>
      </c>
      <c r="E22" s="94" t="str">
        <f>IF($B22="SINAPI",VLOOKUP($C22,SINAPI08!$A$1:$D$15741,3,0),IF($B22="CDHU",VLOOKUP($C22,CDHU203!$A$8:$F$4122,3,0),IF($B22="SIURB EDIF",VLOOKUP($C22,EDIFJUL26!$A$1:$D$2751,3,0),IF($B22="siurb infra",VLOOKUP($C22,INFRAJUL26!$A$1:$D$935,3,0)))))</f>
        <v>M3</v>
      </c>
      <c r="F22" s="92">
        <f>VLOOKUP(A22,'MEMORIA DE CALCULO'!$A$6:$N$274,14,0)</f>
        <v>16.425650000000001</v>
      </c>
      <c r="G22" s="93">
        <f>IF($B22="SINAPI",VLOOKUP($C22,SINAPI08!$A$1:$D$15741,4,0),IF($B22="CDHU",VLOOKUP($C22,CDHU203!$A$8:$F$4122,6,0),IF($B22="SIURB EDIF",VLOOKUP($C22,EDIFJUL26!$A$1:$D$2751,4,0),IF($B22="siurb infra",VLOOKUP($C22,INFRAJUL26!$A$1:$D$935,4,0)))))</f>
        <v>170.76</v>
      </c>
      <c r="H22" s="93">
        <f t="shared" si="1"/>
        <v>2804.8439939999998</v>
      </c>
      <c r="I22" s="96" t="s">
        <v>49</v>
      </c>
    </row>
    <row r="23" spans="1:14">
      <c r="A23" s="88"/>
      <c r="B23" s="94"/>
      <c r="C23" s="95"/>
      <c r="D23" s="89"/>
      <c r="E23" s="94"/>
      <c r="F23" s="92"/>
      <c r="G23" s="93"/>
      <c r="H23" s="93"/>
    </row>
    <row r="24" spans="1:14">
      <c r="A24" s="103">
        <v>3</v>
      </c>
      <c r="B24" s="85"/>
      <c r="C24" s="85"/>
      <c r="D24" s="86" t="s">
        <v>50</v>
      </c>
      <c r="E24" s="85"/>
      <c r="F24" s="85"/>
      <c r="G24" s="87" t="s">
        <v>29</v>
      </c>
      <c r="H24" s="87">
        <f>SUM(H26,H55,H57)</f>
        <v>111308.86606585364</v>
      </c>
    </row>
    <row r="25" spans="1:14">
      <c r="A25" s="88"/>
      <c r="B25" s="94"/>
      <c r="C25" s="95"/>
      <c r="D25" s="89"/>
      <c r="E25" s="94"/>
      <c r="F25" s="92"/>
      <c r="G25" s="93"/>
      <c r="H25" s="93"/>
    </row>
    <row r="26" spans="1:14">
      <c r="A26" s="97" t="s">
        <v>51</v>
      </c>
      <c r="B26" s="97"/>
      <c r="C26" s="98"/>
      <c r="D26" s="99" t="s">
        <v>52</v>
      </c>
      <c r="E26" s="97"/>
      <c r="F26" s="100"/>
      <c r="G26" s="101"/>
      <c r="H26" s="101">
        <f>SUM(H27:H53)</f>
        <v>95365.47606585364</v>
      </c>
    </row>
    <row r="27" spans="1:14">
      <c r="A27" s="88" t="s">
        <v>53</v>
      </c>
      <c r="B27" s="94" t="s">
        <v>31</v>
      </c>
      <c r="C27" s="95">
        <v>100575</v>
      </c>
      <c r="D27" s="89" t="str">
        <f>IF($B27="SINAPI",VLOOKUP($C27,SINAPI08!$A$1:$D$15741,2,0),IF($B27="CDHU",VLOOKUP($C27,CDHU203!$A$8:$F$4122,2,0),IF($B27="SIURB EDIF",VLOOKUP($C27,EDIFJUL26!$A$1:$D$2751,2,0),IF($B27="siurb infra",VLOOKUP($C27,INFRAJUL26!$A$1:$D$935,2,0)))))</f>
        <v>REGULARIZAÇÃO DE SUPERFÍCIES COM MOTONIVELADORA. AF_09/2024</v>
      </c>
      <c r="E27" s="94" t="str">
        <f>IF($B27="SINAPI",VLOOKUP($C27,SINAPI08!$A$1:$D$15741,3,0),IF($B27="CDHU",VLOOKUP($C27,CDHU203!$A$8:$F$4122,3,0),IF($B27="SIURB EDIF",VLOOKUP($C27,EDIFJUL26!$A$1:$D$2751,3,0),IF($B27="siurb infra",VLOOKUP($C27,INFRAJUL26!$A$1:$D$935,3,0)))))</f>
        <v>M2</v>
      </c>
      <c r="F27" s="92">
        <f>VLOOKUP(A27,'MEMORIA DE CALCULO'!$A$6:$N$274,14,0)</f>
        <v>322.59999999999997</v>
      </c>
      <c r="G27" s="93">
        <f>IF($B27="SINAPI",VLOOKUP($C27,SINAPI08!$A$1:$D$15741,4,0),IF($B27="CDHU",VLOOKUP($C27,CDHU203!$A$8:$F$4122,6,0),IF($B27="SIURB EDIF",VLOOKUP($C27,EDIFJUL26!$A$1:$D$2751,4,0),IF($B27="siurb infra",VLOOKUP($C27,INFRAJUL26!$A$1:$D$935,4,0)))))</f>
        <v>0.62</v>
      </c>
      <c r="H27" s="93">
        <f>G27*F27</f>
        <v>200.01199999999997</v>
      </c>
      <c r="N27" s="288"/>
    </row>
    <row r="28" spans="1:14">
      <c r="A28" s="88" t="s">
        <v>54</v>
      </c>
      <c r="B28" s="94" t="s">
        <v>41</v>
      </c>
      <c r="C28" s="95">
        <v>17002030</v>
      </c>
      <c r="D28" s="89" t="str">
        <f>IF($B28="SINAPI",VLOOKUP($C28,SINAPI08!$A$1:$D$15741,2,0),IF($B28="CDHU",VLOOKUP($C28,CDHU203!$A$8:$F$4122,2,0),IF($B28="SIURB EDIF",VLOOKUP($C28,EDIFJUL26!$A$1:$D$2751,2,0),IF($B28="siurb infra",VLOOKUP($C28,INFRAJUL26!$A$1:$D$935,2,0)))))</f>
        <v>PEDRISCO COM COMPACTAÇÃO MANUAL - ESPESSURA 5CM</v>
      </c>
      <c r="E28" s="94" t="str">
        <f>IF($B28="SINAPI",VLOOKUP($C28,SINAPI08!$A$1:$D$15741,3,0),IF($B28="CDHU",VLOOKUP($C28,CDHU203!$A$8:$F$4122,3,0),IF($B28="SIURB EDIF",VLOOKUP($C28,EDIFJUL26!$A$1:$D$2751,3,0),IF($B28="siurb infra",VLOOKUP($C28,INFRAJUL26!$A$1:$D$935,3,0)))))</f>
        <v>M2</v>
      </c>
      <c r="F28" s="92">
        <f>VLOOKUP(A28,'MEMORIA DE CALCULO'!$A$6:$N$274,14,0)</f>
        <v>322.59999999999997</v>
      </c>
      <c r="G28" s="93">
        <f>IF($B28="SINAPI",VLOOKUP($C28,SINAPI08!$A$1:$D$15741,4,0),IF($B28="CDHU",VLOOKUP($C28,CDHU203!$A$8:$F$4122,6,0),IF($B28="SIURB EDIF",VLOOKUP($C28,EDIFJUL26!$A$1:$D$2751,4,0),IF($B28="siurb infra",VLOOKUP($C28,INFRAJUL26!$A$1:$D$935,4,0)))))</f>
        <v>16.329999999999998</v>
      </c>
      <c r="H28" s="93">
        <f t="shared" ref="H28:H61" si="2">G28*F28</f>
        <v>5268.0579999999991</v>
      </c>
      <c r="I28" s="102" t="s">
        <v>55</v>
      </c>
      <c r="N28" s="289"/>
    </row>
    <row r="29" spans="1:14" ht="42.75">
      <c r="A29" s="88" t="s">
        <v>56</v>
      </c>
      <c r="B29" s="94" t="s">
        <v>31</v>
      </c>
      <c r="C29" s="95">
        <v>94993</v>
      </c>
      <c r="D29" s="89" t="str">
        <f>IF($B29="SINAPI",VLOOKUP($C29,SINAPI08!$A$1:$D$15741,2,0),IF($B29="CDHU",VLOOKUP($C29,CDHU203!$A$8:$F$4122,2,0),IF($B29="SIURB EDIF",VLOOKUP($C29,EDIFJUL26!$A$1:$D$2751,2,0),IF($B29="siurb infra",VLOOKUP($C29,INFRAJUL26!$A$1:$D$935,2,0)))))</f>
        <v>EXECUÇÃO DE PASSEIO (CALÇADA) OU PISO DE CONCRETO COM CONCRETO MOLDADO IN LOCO, USINADO, ACABAMENTO CONVENCIONAL, ESPESSURA 6 CM, ARMADO. AF_08/2022</v>
      </c>
      <c r="E29" s="94" t="str">
        <f>IF($B29="SINAPI",VLOOKUP($C29,SINAPI08!$A$1:$D$15741,3,0),IF($B29="CDHU",VLOOKUP($C29,CDHU203!$A$8:$F$4122,3,0),IF($B29="SIURB EDIF",VLOOKUP($C29,EDIFJUL26!$A$1:$D$2751,3,0),IF($B29="siurb infra",VLOOKUP($C29,INFRAJUL26!$A$1:$D$935,3,0)))))</f>
        <v>M2</v>
      </c>
      <c r="F29" s="92">
        <f>VLOOKUP(A29,'MEMORIA DE CALCULO'!$A$6:$N$274,14,0)</f>
        <v>322.59999999999997</v>
      </c>
      <c r="G29" s="93">
        <f>IF($B29="SINAPI",VLOOKUP($C29,SINAPI08!$A$1:$D$15741,4,0),IF($B29="CDHU",VLOOKUP($C29,CDHU203!$A$8:$F$4122,6,0),IF($B29="SIURB EDIF",VLOOKUP($C29,EDIFJUL26!$A$1:$D$2751,4,0),IF($B29="siurb infra",VLOOKUP($C29,INFRAJUL26!$A$1:$D$935,4,0)))))</f>
        <v>73.709999999999994</v>
      </c>
      <c r="H29" s="93">
        <f t="shared" si="2"/>
        <v>23778.845999999994</v>
      </c>
    </row>
    <row r="30" spans="1:14">
      <c r="A30" s="88" t="s">
        <v>57</v>
      </c>
      <c r="B30" s="94" t="s">
        <v>33</v>
      </c>
      <c r="C30" s="95" t="s">
        <v>58</v>
      </c>
      <c r="D30" s="89" t="str">
        <f>IF($B30="SINAPI",VLOOKUP($C30,SINAPI08!$A$1:$D$15741,2,0),IF($B30="CDHU",VLOOKUP($C30,CDHU203!$A$8:$F$4122,2,0),IF($B30="SIURB EDIF",VLOOKUP($C30,EDIFJUL26!$A$1:$D$2751,2,0),IF($B30="siurb infra",VLOOKUP($C30,INFRAJUL26!$A$1:$D$935,2,0)))))</f>
        <v>Corte de junta de dilatação, com serra de disco diamantado para pisos</v>
      </c>
      <c r="E30" s="94" t="str">
        <f>IF($B30="SINAPI",VLOOKUP($C30,SINAPI08!$A$1:$D$15741,3,0),IF($B30="CDHU",VLOOKUP($C30,CDHU203!$A$8:$F$4122,3,0),IF($B30="SIURB EDIF",VLOOKUP($C30,EDIFJUL26!$A$1:$D$2751,3,0),IF($B30="siurb infra",VLOOKUP($C30,INFRAJUL26!$A$1:$D$935,3,0)))))</f>
        <v>M</v>
      </c>
      <c r="F30" s="92">
        <f>VLOOKUP(A30,'MEMORIA DE CALCULO'!$A$6:$N$274,14,0)</f>
        <v>393.41463414634143</v>
      </c>
      <c r="G30" s="93">
        <f>IF($B30="SINAPI",VLOOKUP($C30,SINAPI08!$A$1:$D$15741,4,0),IF($B30="CDHU",VLOOKUP($C30,CDHU203!$A$8:$F$4122,6,0),IF($B30="SIURB EDIF",VLOOKUP($C30,EDIFJUL26!$A$1:$D$2751,4,0),IF($B30="siurb infra",VLOOKUP($C30,INFRAJUL26!$A$1:$D$935,4,0)))))</f>
        <v>12.12</v>
      </c>
      <c r="H30" s="93">
        <f t="shared" si="2"/>
        <v>4768.1853658536575</v>
      </c>
    </row>
    <row r="31" spans="1:14" ht="71.25">
      <c r="A31" s="88" t="s">
        <v>59</v>
      </c>
      <c r="B31" s="94" t="s">
        <v>31</v>
      </c>
      <c r="C31" s="95">
        <v>94279</v>
      </c>
      <c r="D31" s="89" t="str">
        <f>IF($B31="SINAPI",VLOOKUP($C31,SINAPI08!$A$1:$D$15741,2,0),IF($B31="CDHU",VLOOKUP($C31,CDHU203!$A$8:$F$4122,2,0),IF($B31="SIURB EDIF",VLOOKUP($C31,EDIFJUL26!$A$1:$D$2751,2,0),IF($B31="siurb infra",VLOOKUP($C31,INFRAJUL26!$A$1:$D$935,2,0)))))</f>
        <v>ASSENTAMENTO DE GUIA (MEIO-FIO) EM TRECHO RETO, CONFECCIONADA EM CONCRETO PRÉ-FABRICADO, DIMENSÕES 39X6,5X6,5X19 CM (COMPRIMENTO X BASE INFERIOR X BASE SUPERIOR X ALTURA), PARA DELIMITAÇÃO DE JARDINS, PRAÇAS OU PASSEIOS. AF_01/2024</v>
      </c>
      <c r="E31" s="94" t="str">
        <f>IF($B31="SINAPI",VLOOKUP($C31,SINAPI08!$A$1:$D$15741,3,0),IF($B31="CDHU",VLOOKUP($C31,CDHU203!$A$8:$F$4122,3,0),IF($B31="SIURB EDIF",VLOOKUP($C31,EDIFJUL26!$A$1:$D$2751,3,0),IF($B31="siurb infra",VLOOKUP($C31,INFRAJUL26!$A$1:$D$935,3,0)))))</f>
        <v>M</v>
      </c>
      <c r="F31" s="92">
        <f>VLOOKUP(A31,'MEMORIA DE CALCULO'!$A$6:$N$274,14,0)</f>
        <v>95.85</v>
      </c>
      <c r="G31" s="93">
        <f>IF($B31="SINAPI",VLOOKUP($C31,SINAPI08!$A$1:$D$15741,4,0),IF($B31="CDHU",VLOOKUP($C31,CDHU203!$A$8:$F$4122,6,0),IF($B31="SIURB EDIF",VLOOKUP($C31,EDIFJUL26!$A$1:$D$2751,4,0),IF($B31="siurb infra",VLOOKUP($C31,INFRAJUL26!$A$1:$D$935,4,0)))))</f>
        <v>62.28</v>
      </c>
      <c r="H31" s="93">
        <f t="shared" si="2"/>
        <v>5969.5379999999996</v>
      </c>
    </row>
    <row r="32" spans="1:14" ht="71.25">
      <c r="A32" s="88" t="s">
        <v>60</v>
      </c>
      <c r="B32" s="94" t="s">
        <v>31</v>
      </c>
      <c r="C32" s="95">
        <v>94280</v>
      </c>
      <c r="D32" s="89" t="str">
        <f>IF($B32="SINAPI",VLOOKUP($C32,SINAPI08!$A$1:$D$15741,2,0),IF($B32="CDHU",VLOOKUP($C32,CDHU203!$A$8:$F$4122,2,0),IF($B32="SIURB EDIF",VLOOKUP($C32,EDIFJUL26!$A$1:$D$2751,2,0),IF($B32="siurb infra",VLOOKUP($C32,INFRAJUL26!$A$1:$D$935,2,0)))))</f>
        <v>ASSENTAMENTO DE GUIA (MEIO-FIO) EM TRECHO CURVO, CONFECCIONADA EM CONCRETO PRÉ-FABRICADO, DIMENSÕES 39X6,5X6,5X19 CM (COMPRIMENTO X BASE INFERIOR X BASE SUPERIOR X ALTURA), PARA DELIMITAÇÃO DE JARDINS, PRAÇAS OU PASSEIOS. AF_01/2024</v>
      </c>
      <c r="E32" s="94" t="str">
        <f>IF($B32="SINAPI",VLOOKUP($C32,SINAPI08!$A$1:$D$15741,3,0),IF($B32="CDHU",VLOOKUP($C32,CDHU203!$A$8:$F$4122,3,0),IF($B32="SIURB EDIF",VLOOKUP($C32,EDIFJUL26!$A$1:$D$2751,3,0),IF($B32="siurb infra",VLOOKUP($C32,INFRAJUL26!$A$1:$D$935,3,0)))))</f>
        <v>M</v>
      </c>
      <c r="F32" s="92">
        <f>VLOOKUP(A32,'MEMORIA DE CALCULO'!$A$6:$N$274,14,0)</f>
        <v>16.23</v>
      </c>
      <c r="G32" s="93">
        <f>IF($B32="SINAPI",VLOOKUP($C32,SINAPI08!$A$1:$D$15741,4,0),IF($B32="CDHU",VLOOKUP($C32,CDHU203!$A$8:$F$4122,6,0),IF($B32="SIURB EDIF",VLOOKUP($C32,EDIFJUL26!$A$1:$D$2751,4,0),IF($B32="siurb infra",VLOOKUP($C32,INFRAJUL26!$A$1:$D$935,4,0)))))</f>
        <v>65.55</v>
      </c>
      <c r="H32" s="93">
        <f t="shared" si="2"/>
        <v>1063.8765000000001</v>
      </c>
    </row>
    <row r="33" spans="1:9">
      <c r="A33" s="88" t="s">
        <v>61</v>
      </c>
      <c r="B33" s="94" t="s">
        <v>31</v>
      </c>
      <c r="C33" s="95">
        <v>98519</v>
      </c>
      <c r="D33" s="89" t="str">
        <f>IF($B33="SINAPI",VLOOKUP($C33,SINAPI08!$A$1:$D$15741,2,0),IF($B33="CDHU",VLOOKUP($C33,CDHU203!$A$8:$F$4122,2,0),IF($B33="SIURB EDIF",VLOOKUP($C33,EDIFJUL26!$A$1:$D$2751,2,0),IF($B33="siurb infra",VLOOKUP($C33,INFRAJUL26!$A$1:$D$935,2,0)))))</f>
        <v>REVOLVIMENTO E LIMPEZA MANUAL DE SOLO. AF_07/2024</v>
      </c>
      <c r="E33" s="94" t="str">
        <f>IF($B33="SINAPI",VLOOKUP($C33,SINAPI08!$A$1:$D$15741,3,0),IF($B33="CDHU",VLOOKUP($C33,CDHU203!$A$8:$F$4122,3,0),IF($B33="SIURB EDIF",VLOOKUP($C33,EDIFJUL26!$A$1:$D$2751,3,0),IF($B33="siurb infra",VLOOKUP($C33,INFRAJUL26!$A$1:$D$935,3,0)))))</f>
        <v>M2</v>
      </c>
      <c r="F33" s="92">
        <f>VLOOKUP(A33,'MEMORIA DE CALCULO'!$A$6:$N$274,14,0)</f>
        <v>96.42</v>
      </c>
      <c r="G33" s="93">
        <f>IF($B33="SINAPI",VLOOKUP($C33,SINAPI08!$A$1:$D$15741,4,0),IF($B33="CDHU",VLOOKUP($C33,CDHU203!$A$8:$F$4122,6,0),IF($B33="SIURB EDIF",VLOOKUP($C33,EDIFJUL26!$A$1:$D$2751,4,0),IF($B33="siurb infra",VLOOKUP($C33,INFRAJUL26!$A$1:$D$935,4,0)))))</f>
        <v>4.2</v>
      </c>
      <c r="H33" s="93">
        <f t="shared" si="2"/>
        <v>404.964</v>
      </c>
    </row>
    <row r="34" spans="1:9">
      <c r="A34" s="88" t="s">
        <v>62</v>
      </c>
      <c r="B34" s="94" t="s">
        <v>31</v>
      </c>
      <c r="C34" s="95">
        <v>98520</v>
      </c>
      <c r="D34" s="89" t="str">
        <f>IF($B34="SINAPI",VLOOKUP($C34,SINAPI08!$A$1:$D$15741,2,0),IF($B34="CDHU",VLOOKUP($C34,CDHU203!$A$8:$F$4122,2,0),IF($B34="SIURB EDIF",VLOOKUP($C34,EDIFJUL26!$A$1:$D$2751,2,0),IF($B34="siurb infra",VLOOKUP($C34,INFRAJUL26!$A$1:$D$935,2,0)))))</f>
        <v>APLICAÇÃO DE ADUBO EM SOLO. AF_07/2024</v>
      </c>
      <c r="E34" s="94" t="str">
        <f>IF($B34="SINAPI",VLOOKUP($C34,SINAPI08!$A$1:$D$15741,3,0),IF($B34="CDHU",VLOOKUP($C34,CDHU203!$A$8:$F$4122,3,0),IF($B34="SIURB EDIF",VLOOKUP($C34,EDIFJUL26!$A$1:$D$2751,3,0),IF($B34="siurb infra",VLOOKUP($C34,INFRAJUL26!$A$1:$D$935,3,0)))))</f>
        <v>M2</v>
      </c>
      <c r="F34" s="92">
        <f>VLOOKUP(A34,'MEMORIA DE CALCULO'!$A$6:$N$274,14,0)</f>
        <v>96.42</v>
      </c>
      <c r="G34" s="93">
        <f>IF($B34="SINAPI",VLOOKUP($C34,SINAPI08!$A$1:$D$15741,4,0),IF($B34="CDHU",VLOOKUP($C34,CDHU203!$A$8:$F$4122,6,0),IF($B34="SIURB EDIF",VLOOKUP($C34,EDIFJUL26!$A$1:$D$2751,4,0),IF($B34="siurb infra",VLOOKUP($C34,INFRAJUL26!$A$1:$D$935,4,0)))))</f>
        <v>7.5</v>
      </c>
      <c r="H34" s="93">
        <f t="shared" si="2"/>
        <v>723.15</v>
      </c>
    </row>
    <row r="35" spans="1:9">
      <c r="A35" s="88" t="s">
        <v>63</v>
      </c>
      <c r="B35" s="94" t="s">
        <v>31</v>
      </c>
      <c r="C35" s="95">
        <v>105521</v>
      </c>
      <c r="D35" s="89" t="str">
        <f>IF($B35="SINAPI",VLOOKUP($C35,SINAPI08!$A$1:$D$15741,2,0),IF($B35="CDHU",VLOOKUP($C35,CDHU203!$A$8:$F$4122,2,0),IF($B35="SIURB EDIF",VLOOKUP($C35,EDIFJUL26!$A$1:$D$2751,2,0),IF($B35="siurb infra",VLOOKUP($C35,INFRAJUL26!$A$1:$D$935,2,0)))))</f>
        <v>ESPALHAMENTO DE TERRA VEGETAL PARA O PLANTIO. AF_07/2024</v>
      </c>
      <c r="E35" s="94" t="str">
        <f>IF($B35="SINAPI",VLOOKUP($C35,SINAPI08!$A$1:$D$15741,3,0),IF($B35="CDHU",VLOOKUP($C35,CDHU203!$A$8:$F$4122,3,0),IF($B35="SIURB EDIF",VLOOKUP($C35,EDIFJUL26!$A$1:$D$2751,3,0),IF($B35="siurb infra",VLOOKUP($C35,INFRAJUL26!$A$1:$D$935,3,0)))))</f>
        <v>M2</v>
      </c>
      <c r="F35" s="92">
        <f>VLOOKUP(A35,'MEMORIA DE CALCULO'!$A$6:$N$274,14,0)</f>
        <v>96.42</v>
      </c>
      <c r="G35" s="93">
        <f>IF($B35="SINAPI",VLOOKUP($C35,SINAPI08!$A$1:$D$15741,4,0),IF($B35="CDHU",VLOOKUP($C35,CDHU203!$A$8:$F$4122,6,0),IF($B35="SIURB EDIF",VLOOKUP($C35,EDIFJUL26!$A$1:$D$2751,4,0),IF($B35="siurb infra",VLOOKUP($C35,INFRAJUL26!$A$1:$D$935,4,0)))))</f>
        <v>4.9400000000000004</v>
      </c>
      <c r="H35" s="93">
        <f t="shared" si="2"/>
        <v>476.31480000000005</v>
      </c>
      <c r="I35" s="102" t="s">
        <v>55</v>
      </c>
    </row>
    <row r="36" spans="1:9" ht="28.5">
      <c r="A36" s="88" t="s">
        <v>64</v>
      </c>
      <c r="B36" s="94" t="s">
        <v>31</v>
      </c>
      <c r="C36" s="95">
        <v>103946</v>
      </c>
      <c r="D36" s="89" t="str">
        <f>IF($B36="SINAPI",VLOOKUP($C36,SINAPI08!$A$1:$D$15741,2,0),IF($B36="CDHU",VLOOKUP($C36,CDHU203!$A$8:$F$4122,2,0),IF($B36="SIURB EDIF",VLOOKUP($C36,EDIFJUL26!$A$1:$D$2751,2,0),IF($B36="siurb infra",VLOOKUP($C36,INFRAJUL26!$A$1:$D$935,2,0)))))</f>
        <v>PLANTIO DE GRAMA ESMERALDA OU SÃO CARLOS OU CURITIBANA, EM PLACAS. AF_07/2024</v>
      </c>
      <c r="E36" s="94" t="str">
        <f>IF($B36="SINAPI",VLOOKUP($C36,SINAPI08!$A$1:$D$15741,3,0),IF($B36="CDHU",VLOOKUP($C36,CDHU203!$A$8:$F$4122,3,0),IF($B36="SIURB EDIF",VLOOKUP($C36,EDIFJUL26!$A$1:$D$2751,3,0),IF($B36="siurb infra",VLOOKUP($C36,INFRAJUL26!$A$1:$D$935,3,0)))))</f>
        <v>M2</v>
      </c>
      <c r="F36" s="92">
        <f>VLOOKUP(A36,'MEMORIA DE CALCULO'!$A$6:$N$274,14,0)</f>
        <v>96.42</v>
      </c>
      <c r="G36" s="93">
        <f>IF($B36="SINAPI",VLOOKUP($C36,SINAPI08!$A$1:$D$15741,4,0),IF($B36="CDHU",VLOOKUP($C36,CDHU203!$A$8:$F$4122,6,0),IF($B36="SIURB EDIF",VLOOKUP($C36,EDIFJUL26!$A$1:$D$2751,4,0),IF($B36="siurb infra",VLOOKUP($C36,INFRAJUL26!$A$1:$D$935,4,0)))))</f>
        <v>29.16</v>
      </c>
      <c r="H36" s="93">
        <f t="shared" si="2"/>
        <v>2811.6071999999999</v>
      </c>
    </row>
    <row r="37" spans="1:9">
      <c r="A37" s="88" t="s">
        <v>65</v>
      </c>
      <c r="B37" s="88" t="s">
        <v>31</v>
      </c>
      <c r="C37" s="95">
        <v>93358</v>
      </c>
      <c r="D37" s="89" t="str">
        <f>IF($B37="SINAPI",VLOOKUP($C37,SINAPI08!$A$1:$D$15741,2,0),IF($B37="CDHU",VLOOKUP($C37,CDHU203!$A$8:$F$4122,2,0),IF($B37="SIURB EDIF",VLOOKUP($C37,EDIFJUL26!$A$1:$D$2751,2,0),IF($B37="siurb infra",VLOOKUP($C37,INFRAJUL26!$A$1:$D$935,2,0)))))</f>
        <v>ESCAVAÇÃO MANUAL DE VALA. AF_09/2024</v>
      </c>
      <c r="E37" s="94" t="str">
        <f>IF($B37="SINAPI",VLOOKUP($C37,SINAPI08!$A$1:$D$15741,3,0),IF($B37="CDHU",VLOOKUP($C37,CDHU203!$A$8:$F$4122,3,0),IF($B37="SIURB EDIF",VLOOKUP($C37,EDIFJUL26!$A$1:$D$2751,3,0),IF($B37="siurb infra",VLOOKUP($C37,INFRAJUL26!$A$1:$D$935,3,0)))))</f>
        <v>M3</v>
      </c>
      <c r="F37" s="92">
        <f>VLOOKUP(A37,'MEMORIA DE CALCULO'!$A$6:$N$274,14,0)</f>
        <v>2.35</v>
      </c>
      <c r="G37" s="93">
        <f>IF($B37="SINAPI",VLOOKUP($C37,SINAPI08!$A$1:$D$15741,4,0),IF($B37="CDHU",VLOOKUP($C37,CDHU203!$A$8:$F$4122,6,0),IF($B37="SIURB EDIF",VLOOKUP($C37,EDIFJUL26!$A$1:$D$2751,4,0),IF($B37="siurb infra",VLOOKUP($C37,INFRAJUL26!$A$1:$D$935,4,0)))))</f>
        <v>98.81</v>
      </c>
      <c r="H37" s="93">
        <f t="shared" si="2"/>
        <v>232.20350000000002</v>
      </c>
    </row>
    <row r="38" spans="1:9" ht="28.5">
      <c r="A38" s="88" t="s">
        <v>66</v>
      </c>
      <c r="B38" s="94" t="s">
        <v>41</v>
      </c>
      <c r="C38" s="95">
        <v>2006002</v>
      </c>
      <c r="D38" s="89" t="str">
        <f>IF($B38="SINAPI",VLOOKUP($C38,SINAPI08!$A$1:$D$15741,2,0),IF($B38="CDHU",VLOOKUP($C38,CDHU203!$A$8:$F$4122,2,0),IF($B38="SIURB EDIF",VLOOKUP($C38,EDIFJUL26!$A$1:$D$2751,2,0),IF($B38="siurb infra",VLOOKUP($C38,INFRAJUL26!$A$1:$D$935,2,0)))))</f>
        <v>ALVENARIA DE EMBASAMENTO - BLOCOS VAZADO DE CONCRETO ESTRUTURAL - 14CM - 10MPA</v>
      </c>
      <c r="E38" s="94" t="str">
        <f>IF($B38="SINAPI",VLOOKUP($C38,SINAPI08!$A$1:$D$15741,3,0),IF($B38="CDHU",VLOOKUP($C38,CDHU203!$A$8:$F$4122,3,0),IF($B38="SIURB EDIF",VLOOKUP($C38,EDIFJUL26!$A$1:$D$2751,3,0),IF($B38="siurb infra",VLOOKUP($C38,INFRAJUL26!$A$1:$D$935,3,0)))))</f>
        <v>M2</v>
      </c>
      <c r="F38" s="92">
        <f>VLOOKUP(A38,'MEMORIA DE CALCULO'!$A$6:$N$274,14,0)</f>
        <v>9.42</v>
      </c>
      <c r="G38" s="93">
        <f>IF($B38="SINAPI",VLOOKUP($C38,SINAPI08!$A$1:$D$15741,4,0),IF($B38="CDHU",VLOOKUP($C38,CDHU203!$A$8:$F$4122,6,0),IF($B38="SIURB EDIF",VLOOKUP($C38,EDIFJUL26!$A$1:$D$2751,4,0),IF($B38="siurb infra",VLOOKUP($C38,INFRAJUL26!$A$1:$D$935,4,0)))))</f>
        <v>173.85</v>
      </c>
      <c r="H38" s="93">
        <f t="shared" si="2"/>
        <v>1637.6669999999999</v>
      </c>
    </row>
    <row r="39" spans="1:9">
      <c r="A39" s="88" t="s">
        <v>67</v>
      </c>
      <c r="B39" s="94" t="s">
        <v>41</v>
      </c>
      <c r="C39" s="95">
        <v>4001002</v>
      </c>
      <c r="D39" s="89" t="str">
        <f>IF($B39="SINAPI",VLOOKUP($C39,SINAPI08!$A$1:$D$15741,2,0),IF($B39="CDHU",VLOOKUP($C39,CDHU203!$A$8:$F$4122,2,0),IF($B39="SIURB EDIF",VLOOKUP($C39,EDIFJUL26!$A$1:$D$2751,2,0),IF($B39="siurb infra",VLOOKUP($C39,INFRAJUL26!$A$1:$D$935,2,0)))))</f>
        <v>ALVENARIA EM TIJOLOS MACIÇOS COMUNS - 1/2 TIJOLO</v>
      </c>
      <c r="E39" s="94" t="str">
        <f>IF($B39="SINAPI",VLOOKUP($C39,SINAPI08!$A$1:$D$15741,3,0),IF($B39="CDHU",VLOOKUP($C39,CDHU203!$A$8:$F$4122,3,0),IF($B39="SIURB EDIF",VLOOKUP($C39,EDIFJUL26!$A$1:$D$2751,3,0),IF($B39="siurb infra",VLOOKUP($C39,INFRAJUL26!$A$1:$D$935,3,0)))))</f>
        <v>M2</v>
      </c>
      <c r="F39" s="92">
        <f>VLOOKUP(A39,'MEMORIA DE CALCULO'!$A$6:$N$274,14,0)</f>
        <v>23.55</v>
      </c>
      <c r="G39" s="93">
        <f>IF($B39="SINAPI",VLOOKUP($C39,SINAPI08!$A$1:$D$15741,4,0),IF($B39="CDHU",VLOOKUP($C39,CDHU203!$A$8:$F$4122,6,0),IF($B39="SIURB EDIF",VLOOKUP($C39,EDIFJUL26!$A$1:$D$2751,4,0),IF($B39="siurb infra",VLOOKUP($C39,INFRAJUL26!$A$1:$D$935,4,0)))))</f>
        <v>176.76</v>
      </c>
      <c r="H39" s="93">
        <f t="shared" si="2"/>
        <v>4162.6980000000003</v>
      </c>
    </row>
    <row r="40" spans="1:9" ht="57">
      <c r="A40" s="88" t="s">
        <v>68</v>
      </c>
      <c r="B40" s="88" t="s">
        <v>31</v>
      </c>
      <c r="C40" s="95">
        <v>87905</v>
      </c>
      <c r="D40" s="89" t="str">
        <f>IF($B40="SINAPI",VLOOKUP($C40,SINAPI08!$A$1:$D$15741,2,0),IF($B40="CDHU",VLOOKUP($C40,CDHU203!$A$8:$F$4122,2,0),IF($B40="SIURB EDIF",VLOOKUP($C40,EDIFJUL26!$A$1:$D$2751,2,0),IF($B40="siurb infra",VLOOKUP($C40,INFRAJUL26!$A$1:$D$935,2,0)))))</f>
        <v>CHAPISCO APLICADO EM ALVENARIA (COM PRESENÇA DE VÃOS) E ESTRUTURAS DE CONCRETO DE FACHADA, COM COLHER DE PEDREIRO. ARGAMASSA TRAÇO 1:3 COM PREPARO EM BETONEIRA 400L. AF_10/2022</v>
      </c>
      <c r="E40" s="94" t="str">
        <f>IF($B40="SINAPI",VLOOKUP($C40,SINAPI08!$A$1:$D$15741,3,0),IF($B40="CDHU",VLOOKUP($C40,CDHU203!$A$8:$F$4122,3,0),IF($B40="SIURB EDIF",VLOOKUP($C40,EDIFJUL26!$A$1:$D$2751,3,0),IF($B40="siurb infra",VLOOKUP($C40,INFRAJUL26!$A$1:$D$935,3,0)))))</f>
        <v>M2</v>
      </c>
      <c r="F40" s="92">
        <f>VLOOKUP(A40,'MEMORIA DE CALCULO'!$A$6:$N$274,14,0)</f>
        <v>47.1</v>
      </c>
      <c r="G40" s="93">
        <f>IF($B40="SINAPI",VLOOKUP($C40,SINAPI08!$A$1:$D$15741,4,0),IF($B40="CDHU",VLOOKUP($C40,CDHU203!$A$8:$F$4122,6,0),IF($B40="SIURB EDIF",VLOOKUP($C40,EDIFJUL26!$A$1:$D$2751,4,0),IF($B40="siurb infra",VLOOKUP($C40,INFRAJUL26!$A$1:$D$935,4,0)))))</f>
        <v>10.24</v>
      </c>
      <c r="H40" s="93">
        <f t="shared" si="2"/>
        <v>482.30400000000003</v>
      </c>
    </row>
    <row r="41" spans="1:9" ht="42.75">
      <c r="A41" s="88" t="s">
        <v>69</v>
      </c>
      <c r="B41" s="88" t="s">
        <v>31</v>
      </c>
      <c r="C41" s="95">
        <v>87794</v>
      </c>
      <c r="D41" s="89" t="str">
        <f>IF($B41="SINAPI",VLOOKUP($C41,SINAPI08!$A$1:$D$15741,2,0),IF($B41="CDHU",VLOOKUP($C41,CDHU203!$A$8:$F$4122,2,0),IF($B41="SIURB EDIF",VLOOKUP($C41,EDIFJUL26!$A$1:$D$2751,2,0),IF($B41="siurb infra",VLOOKUP($C41,INFRAJUL26!$A$1:$D$935,2,0)))))</f>
        <v>EMBOÇO OU MASSA ÚNICA EM ARGAMASSA TRAÇO 1:2:8, PREPARO MANUAL, APLICADA MANUALMENTE EM PANOS CEGOS DE FACHADA (SEM PRESENÇA DE VÃOS), ESPESSURA DE 25 MM. AF_09/2022</v>
      </c>
      <c r="E41" s="94" t="str">
        <f>IF($B41="SINAPI",VLOOKUP($C41,SINAPI08!$A$1:$D$15741,3,0),IF($B41="CDHU",VLOOKUP($C41,CDHU203!$A$8:$F$4122,3,0),IF($B41="SIURB EDIF",VLOOKUP($C41,EDIFJUL26!$A$1:$D$2751,3,0),IF($B41="siurb infra",VLOOKUP($C41,INFRAJUL26!$A$1:$D$935,3,0)))))</f>
        <v>M2</v>
      </c>
      <c r="F41" s="92">
        <f>VLOOKUP(A41,'MEMORIA DE CALCULO'!$A$6:$N$274,14,0)</f>
        <v>47.1</v>
      </c>
      <c r="G41" s="93">
        <f>IF($B41="SINAPI",VLOOKUP($C41,SINAPI08!$A$1:$D$15741,4,0),IF($B41="CDHU",VLOOKUP($C41,CDHU203!$A$8:$F$4122,6,0),IF($B41="SIURB EDIF",VLOOKUP($C41,EDIFJUL26!$A$1:$D$2751,4,0),IF($B41="siurb infra",VLOOKUP($C41,INFRAJUL26!$A$1:$D$935,4,0)))))</f>
        <v>61.26</v>
      </c>
      <c r="H41" s="93">
        <f t="shared" si="2"/>
        <v>2885.346</v>
      </c>
    </row>
    <row r="42" spans="1:9" ht="28.5">
      <c r="A42" s="88" t="s">
        <v>70</v>
      </c>
      <c r="B42" s="88" t="s">
        <v>31</v>
      </c>
      <c r="C42" s="95">
        <v>104642</v>
      </c>
      <c r="D42" s="89" t="str">
        <f>IF($B42="SINAPI",VLOOKUP($C42,SINAPI08!$A$1:$D$15741,2,0),IF($B42="CDHU",VLOOKUP($C42,CDHU203!$A$8:$F$4122,2,0),IF($B42="SIURB EDIF",VLOOKUP($C42,EDIFJUL26!$A$1:$D$2751,2,0),IF($B42="siurb infra",VLOOKUP($C42,INFRAJUL26!$A$1:$D$935,2,0)))))</f>
        <v>PINTURA LÁTEX ACRÍLICA STANDARD, APLICAÇÃO MANUAL EM PAREDES, DUAS DEMÃOS. AF_04/2023</v>
      </c>
      <c r="E42" s="94" t="str">
        <f>IF($B42="SINAPI",VLOOKUP($C42,SINAPI08!$A$1:$D$15741,3,0),IF($B42="CDHU",VLOOKUP($C42,CDHU203!$A$8:$F$4122,3,0),IF($B42="SIURB EDIF",VLOOKUP($C42,EDIFJUL26!$A$1:$D$2751,3,0),IF($B42="siurb infra",VLOOKUP($C42,INFRAJUL26!$A$1:$D$935,3,0)))))</f>
        <v>M2</v>
      </c>
      <c r="F42" s="92">
        <f>VLOOKUP(A42,'MEMORIA DE CALCULO'!$A$6:$N$274,14,0)</f>
        <v>23.55</v>
      </c>
      <c r="G42" s="93">
        <f>IF($B42="SINAPI",VLOOKUP($C42,SINAPI08!$A$1:$D$15741,4,0),IF($B42="CDHU",VLOOKUP($C42,CDHU203!$A$8:$F$4122,6,0),IF($B42="SIURB EDIF",VLOOKUP($C42,EDIFJUL26!$A$1:$D$2751,4,0),IF($B42="siurb infra",VLOOKUP($C42,INFRAJUL26!$A$1:$D$935,4,0)))))</f>
        <v>13.19</v>
      </c>
      <c r="H42" s="93">
        <f t="shared" si="2"/>
        <v>310.62450000000001</v>
      </c>
    </row>
    <row r="43" spans="1:9">
      <c r="A43" s="88" t="s">
        <v>71</v>
      </c>
      <c r="B43" s="88" t="s">
        <v>31</v>
      </c>
      <c r="C43" s="95">
        <v>94319</v>
      </c>
      <c r="D43" s="89" t="str">
        <f>IF($B43="SINAPI",VLOOKUP($C43,SINAPI08!$A$1:$D$15741,2,0),IF($B43="CDHU",VLOOKUP($C43,CDHU203!$A$8:$F$4122,2,0),IF($B43="SIURB EDIF",VLOOKUP($C43,EDIFJUL26!$A$1:$D$2751,2,0),IF($B43="siurb infra",VLOOKUP($C43,INFRAJUL26!$A$1:$D$935,2,0)))))</f>
        <v>ATERRO MANUAL DE VALAS COM SOLO ARGILO-ARENOSO. AF_08/2023</v>
      </c>
      <c r="E43" s="94" t="str">
        <f>IF($B43="SINAPI",VLOOKUP($C43,SINAPI08!$A$1:$D$15741,3,0),IF($B43="CDHU",VLOOKUP($C43,CDHU203!$A$8:$F$4122,3,0),IF($B43="SIURB EDIF",VLOOKUP($C43,EDIFJUL26!$A$1:$D$2751,3,0),IF($B43="siurb infra",VLOOKUP($C43,INFRAJUL26!$A$1:$D$935,3,0)))))</f>
        <v>M3</v>
      </c>
      <c r="F43" s="92">
        <f>VLOOKUP(A43,'MEMORIA DE CALCULO'!$A$6:$N$274,14,0)</f>
        <v>7.6375000000000002</v>
      </c>
      <c r="G43" s="93">
        <f>IF($B43="SINAPI",VLOOKUP($C43,SINAPI08!$A$1:$D$15741,4,0),IF($B43="CDHU",VLOOKUP($C43,CDHU203!$A$8:$F$4122,6,0),IF($B43="SIURB EDIF",VLOOKUP($C43,EDIFJUL26!$A$1:$D$2751,4,0),IF($B43="siurb infra",VLOOKUP($C43,INFRAJUL26!$A$1:$D$935,4,0)))))</f>
        <v>87.78</v>
      </c>
      <c r="H43" s="93">
        <f t="shared" si="2"/>
        <v>670.41975000000002</v>
      </c>
    </row>
    <row r="44" spans="1:9" ht="28.5">
      <c r="A44" s="88" t="s">
        <v>72</v>
      </c>
      <c r="B44" s="88" t="s">
        <v>31</v>
      </c>
      <c r="C44" s="95">
        <v>97088</v>
      </c>
      <c r="D44" s="89" t="str">
        <f>IF($B44="SINAPI",VLOOKUP($C44,SINAPI08!$A$1:$D$15741,2,0),IF($B44="CDHU",VLOOKUP($C44,CDHU203!$A$8:$F$4122,2,0),IF($B44="SIURB EDIF",VLOOKUP($C44,EDIFJUL26!$A$1:$D$2751,2,0),IF($B44="siurb infra",VLOOKUP($C44,INFRAJUL26!$A$1:$D$935,2,0)))))</f>
        <v>ARMAÇÃO PARA EXECUÇÃO DE RADIER, PISO DE CONCRETO OU LAJE SOBRE SOLO, COM USO DE TELA Q-92. AF_07/2026</v>
      </c>
      <c r="E44" s="94" t="str">
        <f>IF($B44="SINAPI",VLOOKUP($C44,SINAPI08!$A$1:$D$15741,3,0),IF($B44="CDHU",VLOOKUP($C44,CDHU203!$A$8:$F$4122,3,0),IF($B44="SIURB EDIF",VLOOKUP($C44,EDIFJUL26!$A$1:$D$2751,3,0),IF($B44="siurb infra",VLOOKUP($C44,INFRAJUL26!$A$1:$D$935,3,0)))))</f>
        <v>KG</v>
      </c>
      <c r="F44" s="92">
        <f>VLOOKUP(A44,'MEMORIA DE CALCULO'!$A$6:$N$274,14,0)</f>
        <v>38.1875</v>
      </c>
      <c r="G44" s="93">
        <f>IF($B44="SINAPI",VLOOKUP($C44,SINAPI08!$A$1:$D$15741,4,0),IF($B44="CDHU",VLOOKUP($C44,CDHU203!$A$8:$F$4122,6,0),IF($B44="SIURB EDIF",VLOOKUP($C44,EDIFJUL26!$A$1:$D$2751,4,0),IF($B44="siurb infra",VLOOKUP($C44,INFRAJUL26!$A$1:$D$935,4,0)))))</f>
        <v>17.05</v>
      </c>
      <c r="H44" s="93">
        <f t="shared" si="2"/>
        <v>651.09687500000007</v>
      </c>
    </row>
    <row r="45" spans="1:9">
      <c r="A45" s="88" t="s">
        <v>73</v>
      </c>
      <c r="B45" s="94" t="s">
        <v>41</v>
      </c>
      <c r="C45" s="95">
        <v>3003017</v>
      </c>
      <c r="D45" s="89" t="str">
        <f>IF($B45="SINAPI",VLOOKUP($C45,SINAPI08!$A$1:$D$15741,2,0),IF($B45="CDHU",VLOOKUP($C45,CDHU203!$A$8:$F$4122,2,0),IF($B45="SIURB EDIF",VLOOKUP($C45,EDIFJUL26!$A$1:$D$2751,2,0),IF($B45="siurb infra",VLOOKUP($C45,INFRAJUL26!$A$1:$D$935,2,0)))))</f>
        <v>CONCRETO FCK = 25,0MPA - USINADO</v>
      </c>
      <c r="E45" s="94" t="str">
        <f>IF($B45="SINAPI",VLOOKUP($C45,SINAPI08!$A$1:$D$15741,3,0),IF($B45="CDHU",VLOOKUP($C45,CDHU203!$A$8:$F$4122,3,0),IF($B45="SIURB EDIF",VLOOKUP($C45,EDIFJUL26!$A$1:$D$2751,3,0),IF($B45="siurb infra",VLOOKUP($C45,INFRAJUL26!$A$1:$D$935,3,0)))))</f>
        <v>M3</v>
      </c>
      <c r="F45" s="92">
        <f>VLOOKUP(A45,'MEMORIA DE CALCULO'!$A$6:$N$274,14,0)</f>
        <v>0.58750000000000002</v>
      </c>
      <c r="G45" s="93">
        <f>IF($B45="SINAPI",VLOOKUP($C45,SINAPI08!$A$1:$D$15741,4,0),IF($B45="CDHU",VLOOKUP($C45,CDHU203!$A$8:$F$4122,6,0),IF($B45="SIURB EDIF",VLOOKUP($C45,EDIFJUL26!$A$1:$D$2751,4,0),IF($B45="siurb infra",VLOOKUP($C45,INFRAJUL26!$A$1:$D$935,4,0)))))</f>
        <v>589.49</v>
      </c>
      <c r="H45" s="93">
        <f t="shared" si="2"/>
        <v>346.32537500000001</v>
      </c>
    </row>
    <row r="46" spans="1:9" ht="28.5">
      <c r="A46" s="88" t="s">
        <v>74</v>
      </c>
      <c r="B46" s="88" t="s">
        <v>31</v>
      </c>
      <c r="C46" s="95">
        <v>98557</v>
      </c>
      <c r="D46" s="89" t="str">
        <f>IF($B46="SINAPI",VLOOKUP($C46,SINAPI08!$A$1:$D$15741,2,0),IF($B46="CDHU",VLOOKUP($C46,CDHU203!$A$8:$F$4122,2,0),IF($B46="SIURB EDIF",VLOOKUP($C46,EDIFJUL26!$A$1:$D$2751,2,0),IF($B46="siurb infra",VLOOKUP($C46,INFRAJUL26!$A$1:$D$935,2,0)))))</f>
        <v>IMPERMEABILIZAÇÃO DE SUPERFÍCIE COM EMULSÃO ASFÁLTICA, 2 DEMÃOS. AF_09/2023</v>
      </c>
      <c r="E46" s="94" t="str">
        <f>IF($B46="SINAPI",VLOOKUP($C46,SINAPI08!$A$1:$D$15741,3,0),IF($B46="CDHU",VLOOKUP($C46,CDHU203!$A$8:$F$4122,3,0),IF($B46="SIURB EDIF",VLOOKUP($C46,EDIFJUL26!$A$1:$D$2751,3,0),IF($B46="siurb infra",VLOOKUP($C46,INFRAJUL26!$A$1:$D$935,3,0)))))</f>
        <v>M2</v>
      </c>
      <c r="F46" s="92">
        <f>VLOOKUP(A46,'MEMORIA DE CALCULO'!$A$6:$N$274,14,0)</f>
        <v>47.1</v>
      </c>
      <c r="G46" s="93">
        <f>IF($B46="SINAPI",VLOOKUP($C46,SINAPI08!$A$1:$D$15741,4,0),IF($B46="CDHU",VLOOKUP($C46,CDHU203!$A$8:$F$4122,6,0),IF($B46="SIURB EDIF",VLOOKUP($C46,EDIFJUL26!$A$1:$D$2751,4,0),IF($B46="siurb infra",VLOOKUP($C46,INFRAJUL26!$A$1:$D$935,4,0)))))</f>
        <v>71.17</v>
      </c>
      <c r="H46" s="93">
        <f t="shared" si="2"/>
        <v>3352.107</v>
      </c>
    </row>
    <row r="47" spans="1:9">
      <c r="A47" s="88" t="s">
        <v>75</v>
      </c>
      <c r="B47" s="94" t="s">
        <v>41</v>
      </c>
      <c r="C47" s="95">
        <v>17001033</v>
      </c>
      <c r="D47" s="89" t="str">
        <f>IF($B47="SINAPI",VLOOKUP($C47,SINAPI08!$A$1:$D$15741,2,0),IF($B47="CDHU",VLOOKUP($C47,CDHU203!$A$8:$F$4122,2,0),IF($B47="SIURB EDIF",VLOOKUP($C47,EDIFJUL26!$A$1:$D$2751,2,0),IF($B47="siurb infra",VLOOKUP($C47,INFRAJUL26!$A$1:$D$935,2,0)))))</f>
        <v>FP.06 - GRADIL/PEITORIL DE FERRO PERFILADO H=1,00M</v>
      </c>
      <c r="E47" s="94" t="str">
        <f>IF($B47="SINAPI",VLOOKUP($C47,SINAPI08!$A$1:$D$15741,3,0),IF($B47="CDHU",VLOOKUP($C47,CDHU203!$A$8:$F$4122,3,0),IF($B47="SIURB EDIF",VLOOKUP($C47,EDIFJUL26!$A$1:$D$2751,3,0),IF($B47="siurb infra",VLOOKUP($C47,INFRAJUL26!$A$1:$D$935,3,0)))))</f>
        <v>M</v>
      </c>
      <c r="F47" s="92">
        <f>VLOOKUP(A47,'MEMORIA DE CALCULO'!$A$6:$N$274,14,0)</f>
        <v>27</v>
      </c>
      <c r="G47" s="93">
        <f>IF($B47="SINAPI",VLOOKUP($C47,SINAPI08!$A$1:$D$15741,4,0),IF($B47="CDHU",VLOOKUP($C47,CDHU203!$A$8:$F$4122,6,0),IF($B47="SIURB EDIF",VLOOKUP($C47,EDIFJUL26!$A$1:$D$2751,4,0),IF($B47="siurb infra",VLOOKUP($C47,INFRAJUL26!$A$1:$D$935,4,0)))))</f>
        <v>368.11</v>
      </c>
      <c r="H47" s="93">
        <f t="shared" si="2"/>
        <v>9938.9700000000012</v>
      </c>
    </row>
    <row r="48" spans="1:9" ht="42.75">
      <c r="A48" s="88" t="s">
        <v>76</v>
      </c>
      <c r="B48" s="94" t="s">
        <v>31</v>
      </c>
      <c r="C48" s="95">
        <v>105005</v>
      </c>
      <c r="D48" s="89" t="str">
        <f>IF($B48="SINAPI",VLOOKUP($C48,SINAPI08!$A$1:$D$15741,2,0),IF($B48="CDHU",VLOOKUP($C48,CDHU203!$A$8:$F$4122,2,0),IF($B48="SIURB EDIF",VLOOKUP($C48,EDIFJUL26!$A$1:$D$2751,2,0),IF($B48="siurb infra",VLOOKUP($C48,INFRAJUL26!$A$1:$D$935,2,0)))))</f>
        <v>RAMPA DE ACESSIBILIDADE EM CONCRETO MOLDADO IN LOCO, EM CALÇADA PRÉ EXISTENTE COM LARGURA MENOR À 3,00 M, FCK 25MPA, COM PISO PODOTÁTIL. AF_03/2024</v>
      </c>
      <c r="E48" s="94" t="str">
        <f>IF($B48="SINAPI",VLOOKUP($C48,SINAPI08!$A$1:$D$15741,3,0),IF($B48="CDHU",VLOOKUP($C48,CDHU203!$A$8:$F$4122,3,0),IF($B48="SIURB EDIF",VLOOKUP($C48,EDIFJUL26!$A$1:$D$2751,3,0),IF($B48="siurb infra",VLOOKUP($C48,INFRAJUL26!$A$1:$D$935,3,0)))))</f>
        <v>M2</v>
      </c>
      <c r="F48" s="92">
        <f>VLOOKUP(A48,'MEMORIA DE CALCULO'!$A$6:$N$274,14,0)</f>
        <v>28.8</v>
      </c>
      <c r="G48" s="93">
        <f>IF($B48="SINAPI",VLOOKUP($C48,SINAPI08!$A$1:$D$15741,4,0),IF($B48="CDHU",VLOOKUP($C48,CDHU203!$A$8:$F$4122,6,0),IF($B48="SIURB EDIF",VLOOKUP($C48,EDIFJUL26!$A$1:$D$2751,4,0),IF($B48="siurb infra",VLOOKUP($C48,INFRAJUL26!$A$1:$D$935,4,0)))))</f>
        <v>288.14</v>
      </c>
      <c r="H48" s="93">
        <f t="shared" si="2"/>
        <v>8298.4320000000007</v>
      </c>
    </row>
    <row r="49" spans="1:8" ht="42.75">
      <c r="A49" s="88" t="s">
        <v>77</v>
      </c>
      <c r="B49" s="94" t="s">
        <v>41</v>
      </c>
      <c r="C49" s="95">
        <v>18101001</v>
      </c>
      <c r="D49" s="89" t="str">
        <f>IF($B49="SINAPI",VLOOKUP($C49,SINAPI08!$A$1:$D$15741,2,0),IF($B49="CDHU",VLOOKUP($C49,CDHU203!$A$8:$F$4122,2,0),IF($B49="SIURB EDIF",VLOOKUP($C49,EDIFJUL26!$A$1:$D$2751,2,0),IF($B49="siurb infra",VLOOKUP($C49,INFRAJUL26!$A$1:$D$935,2,0)))))</f>
        <v>RV.12 - PISO EMBORRACHADO PARA AMORTECIMENTO DE IMPACTO, ESPESSURA 2,5 CM OU SIMILAR QUE ATENDA ABSORÇÃO DE IMPACTO A QUEDA DE ALTURA DE 1,20M CONFORME NBR 16071</v>
      </c>
      <c r="E49" s="94" t="str">
        <f>IF($B49="SINAPI",VLOOKUP($C49,SINAPI08!$A$1:$D$15741,3,0),IF($B49="CDHU",VLOOKUP($C49,CDHU203!$A$8:$F$4122,3,0),IF($B49="SIURB EDIF",VLOOKUP($C49,EDIFJUL26!$A$1:$D$2751,3,0),IF($B49="siurb infra",VLOOKUP($C49,INFRAJUL26!$A$1:$D$935,3,0)))))</f>
        <v>M2</v>
      </c>
      <c r="F49" s="92">
        <f>VLOOKUP(A49,'MEMORIA DE CALCULO'!$A$6:$N$274,14,0)</f>
        <v>35.64</v>
      </c>
      <c r="G49" s="93">
        <f>IF($B49="SINAPI",VLOOKUP($C49,SINAPI08!$A$1:$D$15741,4,0),IF($B49="CDHU",VLOOKUP($C49,CDHU203!$A$8:$F$4122,6,0),IF($B49="SIURB EDIF",VLOOKUP($C49,EDIFJUL26!$A$1:$D$2751,4,0),IF($B49="siurb infra",VLOOKUP($C49,INFRAJUL26!$A$1:$D$935,4,0)))))</f>
        <v>359.36</v>
      </c>
      <c r="H49" s="93">
        <f t="shared" si="2"/>
        <v>12807.590400000001</v>
      </c>
    </row>
    <row r="50" spans="1:8">
      <c r="A50" s="88" t="s">
        <v>78</v>
      </c>
      <c r="B50" s="94" t="s">
        <v>79</v>
      </c>
      <c r="C50" s="95">
        <v>10018000</v>
      </c>
      <c r="D50" s="89" t="str">
        <f>IF($B50="SINAPI",VLOOKUP($C50,SINAPI08!$A$1:$D$15741,2,0),IF($B50="CDHU",VLOOKUP($C50,CDHU203!$A$8:$F$4122,2,0),IF($B50="SIURB EDIF",VLOOKUP($C50,EDIFJUL26!$A$1:$D$2751,2,0),IF($B50="siurb infra",VLOOKUP($C50,INFRAJUL26!$A$1:$D$935,2,0)))))</f>
        <v>PROTEÇÃO PARA TERCEIROS COM TELA DE NYLON</v>
      </c>
      <c r="E50" s="94" t="str">
        <f>IF($B50="SINAPI",VLOOKUP($C50,SINAPI08!$A$1:$D$15741,3,0),IF($B50="CDHU",VLOOKUP($C50,CDHU203!$A$8:$F$4122,3,0),IF($B50="SIURB EDIF",VLOOKUP($C50,EDIFJUL26!$A$1:$D$2751,3,0),IF($B50="siurb infra",VLOOKUP($C50,INFRAJUL26!$A$1:$D$935,3,0)))))</f>
        <v>M2</v>
      </c>
      <c r="F50" s="92">
        <f>VLOOKUP(A50,'MEMORIA DE CALCULO'!$A$6:$N$274,14,0)</f>
        <v>64.8</v>
      </c>
      <c r="G50" s="93">
        <f>IF($B50="SINAPI",VLOOKUP($C50,SINAPI08!$A$1:$D$15741,4,0),IF($B50="CDHU",VLOOKUP($C50,CDHU203!$A$8:$F$4122,6,0),IF($B50="SIURB EDIF",VLOOKUP($C50,EDIFJUL26!$A$1:$D$2751,4,0),IF($B50="siurb infra",VLOOKUP($C50,INFRAJUL26!$A$1:$D$935,4,0)))))</f>
        <v>4.7699999999999996</v>
      </c>
      <c r="H50" s="93">
        <f t="shared" si="2"/>
        <v>309.09599999999995</v>
      </c>
    </row>
    <row r="51" spans="1:8">
      <c r="A51" s="88" t="s">
        <v>80</v>
      </c>
      <c r="B51" s="94" t="s">
        <v>33</v>
      </c>
      <c r="C51" s="95" t="s">
        <v>81</v>
      </c>
      <c r="D51" s="89" t="str">
        <f>IF($B51="SINAPI",VLOOKUP($C51,SINAPI08!$A$1:$D$15741,2,0),IF($B51="CDHU",VLOOKUP($C51,CDHU203!$A$8:$F$4122,2,0),IF($B51="SIURB EDIF",VLOOKUP($C51,EDIFJUL26!$A$1:$D$2751,2,0),IF($B51="siurb infra",VLOOKUP($C51,INFRAJUL26!$A$1:$D$935,2,0)))))</f>
        <v>Limpeza e regularização de áreas para ajardinamento (jardins e canteiros)</v>
      </c>
      <c r="E51" s="94" t="str">
        <f>IF($B51="SINAPI",VLOOKUP($C51,SINAPI08!$A$1:$D$15741,3,0),IF($B51="CDHU",VLOOKUP($C51,CDHU203!$A$8:$F$4122,3,0),IF($B51="SIURB EDIF",VLOOKUP($C51,EDIFJUL26!$A$1:$D$2751,3,0),IF($B51="siurb infra",VLOOKUP($C51,INFRAJUL26!$A$1:$D$935,3,0)))))</f>
        <v>M2</v>
      </c>
      <c r="F51" s="92">
        <f>VLOOKUP(A51,'MEMORIA DE CALCULO'!$A$6:$N$274,14,0)</f>
        <v>96.42</v>
      </c>
      <c r="G51" s="93">
        <f>IF($B51="SINAPI",VLOOKUP($C51,SINAPI08!$A$1:$D$15741,4,0),IF($B51="CDHU",VLOOKUP($C51,CDHU203!$A$8:$F$4122,6,0),IF($B51="SIURB EDIF",VLOOKUP($C51,EDIFJUL26!$A$1:$D$2751,4,0),IF($B51="siurb infra",VLOOKUP($C51,INFRAJUL26!$A$1:$D$935,4,0)))))</f>
        <v>2.39</v>
      </c>
      <c r="H51" s="93">
        <f t="shared" si="2"/>
        <v>230.44380000000001</v>
      </c>
    </row>
    <row r="52" spans="1:8" ht="42.75">
      <c r="A52" s="88" t="s">
        <v>82</v>
      </c>
      <c r="B52" s="94" t="s">
        <v>31</v>
      </c>
      <c r="C52" s="95">
        <v>100719</v>
      </c>
      <c r="D52" s="89" t="str">
        <f>IF($B52="SINAPI",VLOOKUP($C52,SINAPI08!$A$1:$D$15741,2,0),IF($B52="CDHU",VLOOKUP($C52,CDHU203!$A$8:$F$4122,2,0),IF($B52="SIURB EDIF",VLOOKUP($C52,EDIFJUL26!$A$1:$D$2751,2,0),IF($B52="siurb infra",VLOOKUP($C52,INFRAJUL26!$A$1:$D$935,2,0)))))</f>
        <v>PINTURA COM TINTA ALQUIDICA DE FUNDO (TIPO ZARCAO) PULVERIZADA SOBRE PERFIL METALICO EXECUTADO EM FABRICA (POR DEMAO). AF_01/2020</v>
      </c>
      <c r="E52" s="94" t="str">
        <f>IF($B52="SINAPI",VLOOKUP($C52,SINAPI08!$A$1:$D$15741,3,0),IF($B52="CDHU",VLOOKUP($C52,CDHU203!$A$8:$F$4122,3,0),IF($B52="SIURB EDIF",VLOOKUP($C52,EDIFJUL26!$A$1:$D$2751,3,0),IF($B52="siurb infra",VLOOKUP($C52,INFRAJUL26!$A$1:$D$935,3,0)))))</f>
        <v>M2</v>
      </c>
      <c r="F52" s="92">
        <f>VLOOKUP(A52,'MEMORIA DE CALCULO'!$A$6:$N$274,14,0)</f>
        <v>54</v>
      </c>
      <c r="G52" s="93">
        <f>IF($B52="SINAPI",VLOOKUP($C52,SINAPI08!$A$1:$D$15741,4,0),IF($B52="CDHU",VLOOKUP($C52,CDHU203!$A$8:$F$4122,6,0),IF($B52="SIURB EDIF",VLOOKUP($C52,EDIFJUL26!$A$1:$D$2751,4,0),IF($B52="siurb infra",VLOOKUP($C52,INFRAJUL26!$A$1:$D$935,4,0)))))</f>
        <v>11.1</v>
      </c>
      <c r="H52" s="93">
        <f>G52*F52</f>
        <v>599.4</v>
      </c>
    </row>
    <row r="53" spans="1:8">
      <c r="A53" s="88" t="s">
        <v>83</v>
      </c>
      <c r="B53" s="94" t="s">
        <v>33</v>
      </c>
      <c r="C53" s="95" t="s">
        <v>84</v>
      </c>
      <c r="D53" s="89" t="str">
        <f>IF($B53="SINAPI",VLOOKUP($C53,SINAPI08!$A$1:$D$15741,2,0),IF($B53="CDHU",VLOOKUP($C53,CDHU203!$A$8:$F$4122,2,0),IF($B53="SIURB EDIF",VLOOKUP($C53,EDIFJUL26!$A$1:$D$2751,2,0),IF($B53="siurb infra",VLOOKUP($C53,INFRAJUL26!$A$1:$D$935,2,0)))))</f>
        <v>Esmalte à base água em superfície metálica, inclusive preparo</v>
      </c>
      <c r="E53" s="94" t="str">
        <f>IF($B53="SINAPI",VLOOKUP($C53,SINAPI08!$A$1:$D$15741,3,0),IF($B53="CDHU",VLOOKUP($C53,CDHU203!$A$8:$F$4122,3,0),IF($B53="SIURB EDIF",VLOOKUP($C53,EDIFJUL26!$A$1:$D$2751,3,0),IF($B53="siurb infra",VLOOKUP($C53,INFRAJUL26!$A$1:$D$935,3,0)))))</f>
        <v>M2</v>
      </c>
      <c r="F53" s="92">
        <f>VLOOKUP(A53,'MEMORIA DE CALCULO'!$A$6:$N$274,14,0)</f>
        <v>54</v>
      </c>
      <c r="G53" s="93">
        <f>IF($B53="SINAPI",VLOOKUP($C53,SINAPI08!$A$1:$D$15741,4,0),IF($B53="CDHU",VLOOKUP($C53,CDHU203!$A$8:$F$4122,6,0),IF($B53="SIURB EDIF",VLOOKUP($C53,EDIFJUL26!$A$1:$D$2751,4,0),IF($B53="siurb infra",VLOOKUP($C53,INFRAJUL26!$A$1:$D$935,4,0)))))</f>
        <v>55.3</v>
      </c>
      <c r="H53" s="93">
        <f>G53*F53</f>
        <v>2986.2</v>
      </c>
    </row>
    <row r="54" spans="1:8">
      <c r="A54" s="88"/>
      <c r="B54" s="94"/>
      <c r="C54" s="95"/>
      <c r="D54" s="89"/>
      <c r="E54" s="94"/>
      <c r="F54" s="92"/>
      <c r="G54" s="93"/>
      <c r="H54" s="93"/>
    </row>
    <row r="55" spans="1:8">
      <c r="A55" s="97" t="s">
        <v>85</v>
      </c>
      <c r="B55" s="97"/>
      <c r="C55" s="98"/>
      <c r="D55" s="99" t="s">
        <v>86</v>
      </c>
      <c r="E55" s="97"/>
      <c r="F55" s="100"/>
      <c r="G55" s="101"/>
      <c r="H55" s="101">
        <f>SUM(H56:H56)</f>
        <v>4746.24</v>
      </c>
    </row>
    <row r="56" spans="1:8">
      <c r="A56" s="88" t="s">
        <v>87</v>
      </c>
      <c r="B56" s="94" t="s">
        <v>33</v>
      </c>
      <c r="C56" s="95" t="s">
        <v>88</v>
      </c>
      <c r="D56" s="89" t="str">
        <f>IF($B56="SINAPI",VLOOKUP($C56,SINAPI08!$A$1:$D$15741,2,0),IF($B56="CDHU",VLOOKUP($C56,CDHU203!$A$8:$F$4122,2,0),IF($B56="SIURB EDIF",VLOOKUP($C56,EDIFJUL26!$A$1:$D$2751,2,0),IF($B56="siurb infra",VLOOKUP($C56,INFRAJUL26!$A$1:$D$935,2,0)))))</f>
        <v>Arbusto Moréia - h= 0,50 m</v>
      </c>
      <c r="E56" s="94" t="str">
        <f>IF($B56="SINAPI",VLOOKUP($C56,SINAPI08!$A$1:$D$15741,3,0),IF($B56="CDHU",VLOOKUP($C56,CDHU203!$A$8:$F$4122,3,0),IF($B56="SIURB EDIF",VLOOKUP($C56,EDIFJUL26!$A$1:$D$2751,3,0),IF($B56="siurb infra",VLOOKUP($C56,INFRAJUL26!$A$1:$D$935,3,0)))))</f>
        <v>UN</v>
      </c>
      <c r="F56" s="92">
        <f>VLOOKUP(A56,'MEMORIA DE CALCULO'!$A$6:$N$274,14,0)</f>
        <v>96</v>
      </c>
      <c r="G56" s="93">
        <f>IF($B56="SINAPI",VLOOKUP($C56,SINAPI08!$A$1:$D$15741,4,0),IF($B56="CDHU",VLOOKUP($C56,CDHU203!$A$8:$F$4122,6,0),IF($B56="SIURB EDIF",VLOOKUP($C56,EDIFJUL26!$A$1:$D$2751,4,0),IF($B56="siurb infra",VLOOKUP($C56,INFRAJUL26!$A$1:$D$935,4,0)))))</f>
        <v>49.44</v>
      </c>
      <c r="H56" s="93">
        <f t="shared" si="2"/>
        <v>4746.24</v>
      </c>
    </row>
    <row r="57" spans="1:8">
      <c r="A57" s="97" t="s">
        <v>89</v>
      </c>
      <c r="B57" s="97"/>
      <c r="C57" s="98"/>
      <c r="D57" s="99" t="s">
        <v>90</v>
      </c>
      <c r="E57" s="97"/>
      <c r="F57" s="100"/>
      <c r="G57" s="101"/>
      <c r="H57" s="101">
        <f>SUM(H58:H61)</f>
        <v>11197.15</v>
      </c>
    </row>
    <row r="58" spans="1:8">
      <c r="A58" s="88" t="s">
        <v>91</v>
      </c>
      <c r="B58" s="94" t="s">
        <v>33</v>
      </c>
      <c r="C58" s="95" t="s">
        <v>92</v>
      </c>
      <c r="D58" s="89" t="str">
        <f>IF($B58="SINAPI",VLOOKUP($C58,SINAPI08!$A$1:$D$15741,2,0),IF($B58="CDHU",VLOOKUP($C58,CDHU203!$A$8:$F$4122,2,0),IF($B58="SIURB EDIF",VLOOKUP($C58,EDIFJUL26!$A$1:$D$2751,2,0),IF($B58="siurb infra",VLOOKUP($C58,INFRAJUL26!$A$1:$D$935,2,0)))))</f>
        <v>Gira-gira metálico com assento de madeira (8 lugares)</v>
      </c>
      <c r="E58" s="94" t="str">
        <f>IF($B58="SINAPI",VLOOKUP($C58,SINAPI08!$A$1:$D$15741,3,0),IF($B58="CDHU",VLOOKUP($C58,CDHU203!$A$8:$F$4122,3,0),IF($B58="SIURB EDIF",VLOOKUP($C58,EDIFJUL26!$A$1:$D$2751,3,0),IF($B58="siurb infra",VLOOKUP($C58,INFRAJUL26!$A$1:$D$935,3,0)))))</f>
        <v>CJ</v>
      </c>
      <c r="F58" s="92">
        <f>VLOOKUP(A58,'MEMORIA DE CALCULO'!$A$6:$N$274,14,0)</f>
        <v>1</v>
      </c>
      <c r="G58" s="93">
        <f>IF($B58="SINAPI",VLOOKUP($C58,SINAPI08!$A$1:$D$15741,4,0),IF($B58="CDHU",VLOOKUP($C58,CDHU203!$A$8:$F$4122,6,0),IF($B58="SIURB EDIF",VLOOKUP($C58,EDIFJUL26!$A$1:$D$2751,4,0),IF($B58="siurb infra",VLOOKUP($C58,INFRAJUL26!$A$1:$D$935,4,0)))))</f>
        <v>4215.87</v>
      </c>
      <c r="H58" s="93">
        <f t="shared" si="2"/>
        <v>4215.87</v>
      </c>
    </row>
    <row r="59" spans="1:8" ht="28.5">
      <c r="A59" s="88" t="s">
        <v>93</v>
      </c>
      <c r="B59" s="94" t="s">
        <v>41</v>
      </c>
      <c r="C59" s="95">
        <v>18014015</v>
      </c>
      <c r="D59" s="89" t="str">
        <f>IF($B59="SINAPI",VLOOKUP($C59,SINAPI08!$A$1:$D$15741,2,0),IF($B59="CDHU",VLOOKUP($C59,CDHU203!$A$8:$F$4122,2,0),IF($B59="SIURB EDIF",VLOOKUP($C59,EDIFJUL26!$A$1:$D$2751,2,0),IF($B59="siurb infra",VLOOKUP($C59,INFRAJUL26!$A$1:$D$935,2,0)))))</f>
        <v>BALANÇO DE 3 LUGARES COM PNEUS COMPR=4,50M H=2,50M - ESTRUTURA METÁLICA</v>
      </c>
      <c r="E59" s="94" t="str">
        <f>IF($B59="SINAPI",VLOOKUP($C59,SINAPI08!$A$1:$D$15741,3,0),IF($B59="CDHU",VLOOKUP($C59,CDHU203!$A$8:$F$4122,3,0),IF($B59="SIURB EDIF",VLOOKUP($C59,EDIFJUL26!$A$1:$D$2751,3,0),IF($B59="siurb infra",VLOOKUP($C59,INFRAJUL26!$A$1:$D$935,3,0)))))</f>
        <v>UN</v>
      </c>
      <c r="F59" s="92">
        <f>VLOOKUP(A59,'MEMORIA DE CALCULO'!$A$6:$N$274,14,0)</f>
        <v>1</v>
      </c>
      <c r="G59" s="93">
        <f>IF($B59="SINAPI",VLOOKUP($C59,SINAPI08!$A$1:$D$15741,4,0),IF($B59="CDHU",VLOOKUP($C59,CDHU203!$A$8:$F$4122,6,0),IF($B59="SIURB EDIF",VLOOKUP($C59,EDIFJUL26!$A$1:$D$2751,4,0),IF($B59="siurb infra",VLOOKUP($C59,INFRAJUL26!$A$1:$D$935,4,0)))))</f>
        <v>2715.42</v>
      </c>
      <c r="H59" s="93">
        <f t="shared" si="2"/>
        <v>2715.42</v>
      </c>
    </row>
    <row r="60" spans="1:8" ht="28.5">
      <c r="A60" s="88" t="s">
        <v>94</v>
      </c>
      <c r="B60" s="94" t="s">
        <v>33</v>
      </c>
      <c r="C60" s="95" t="s">
        <v>95</v>
      </c>
      <c r="D60" s="89" t="str">
        <f>IF($B60="SINAPI",VLOOKUP($C60,SINAPI08!$A$1:$D$15741,2,0),IF($B60="CDHU",VLOOKUP($C60,CDHU203!$A$8:$F$4122,2,0),IF($B60="SIURB EDIF",VLOOKUP($C60,EDIFJUL26!$A$1:$D$2751,2,0),IF($B60="siurb infra",VLOOKUP($C60,INFRAJUL26!$A$1:$D$935,2,0)))))</f>
        <v>Conjunto de 4 lixeiras para coleta seletiva, com tampa basculante, capacidade 50 litros</v>
      </c>
      <c r="E60" s="94" t="str">
        <f>IF($B60="SINAPI",VLOOKUP($C60,SINAPI08!$A$1:$D$15741,3,0),IF($B60="CDHU",VLOOKUP($C60,CDHU203!$A$8:$F$4122,3,0),IF($B60="SIURB EDIF",VLOOKUP($C60,EDIFJUL26!$A$1:$D$2751,3,0),IF($B60="siurb infra",VLOOKUP($C60,INFRAJUL26!$A$1:$D$935,3,0)))))</f>
        <v>UN</v>
      </c>
      <c r="F60" s="92">
        <f>VLOOKUP(A60,'MEMORIA DE CALCULO'!$A$6:$N$274,14,0)</f>
        <v>1</v>
      </c>
      <c r="G60" s="93">
        <f>IF($B60="SINAPI",VLOOKUP($C60,SINAPI08!$A$1:$D$15741,4,0),IF($B60="CDHU",VLOOKUP($C60,CDHU203!$A$8:$F$4122,6,0),IF($B60="SIURB EDIF",VLOOKUP($C60,EDIFJUL26!$A$1:$D$2751,4,0),IF($B60="siurb infra",VLOOKUP($C60,INFRAJUL26!$A$1:$D$935,4,0)))))</f>
        <v>1416.02</v>
      </c>
      <c r="H60" s="93">
        <f t="shared" si="2"/>
        <v>1416.02</v>
      </c>
    </row>
    <row r="61" spans="1:8">
      <c r="A61" s="88" t="s">
        <v>96</v>
      </c>
      <c r="B61" s="88" t="s">
        <v>41</v>
      </c>
      <c r="C61" s="88">
        <v>18012004</v>
      </c>
      <c r="D61" s="89" t="str">
        <f>IF($B61="SINAPI",VLOOKUP($C61,SINAPI08!$A$1:$D$15741,2,0),IF($B61="CDHU",VLOOKUP($C61,CDHU203!$A$8:$F$4122,2,0),IF($B61="SIURB EDIF",VLOOKUP($C61,EDIFJUL26!$A$1:$D$2751,2,0),IF($B61="siurb infra",VLOOKUP($C61,INFRAJUL26!$A$1:$D$935,2,0)))))</f>
        <v>IC.04 - BANCO EM CONCRETO APARENTE - L=50CM</v>
      </c>
      <c r="E61" s="94" t="str">
        <f>IF($B61="SINAPI",VLOOKUP($C61,SINAPI08!$A$1:$D$15741,3,0),IF($B61="CDHU",VLOOKUP($C61,CDHU203!$A$8:$F$4122,3,0),IF($B61="SIURB EDIF",VLOOKUP($C61,EDIFJUL26!$A$1:$D$2751,3,0),IF($B61="siurb infra",VLOOKUP($C61,INFRAJUL26!$A$1:$D$935,3,0)))))</f>
        <v>M</v>
      </c>
      <c r="F61" s="92">
        <f>VLOOKUP(A61,'MEMORIA DE CALCULO'!$A$6:$N$274,14,0)</f>
        <v>8</v>
      </c>
      <c r="G61" s="93">
        <f>IF($B61="SINAPI",VLOOKUP($C61,SINAPI08!$A$1:$D$15741,4,0),IF($B61="CDHU",VLOOKUP($C61,CDHU203!$A$8:$F$4122,6,0),IF($B61="SIURB EDIF",VLOOKUP($C61,EDIFJUL26!$A$1:$D$2751,4,0),IF($B61="siurb infra",VLOOKUP($C61,INFRAJUL26!$A$1:$D$935,4,0)))))</f>
        <v>356.23</v>
      </c>
      <c r="H61" s="93">
        <f t="shared" si="2"/>
        <v>2849.84</v>
      </c>
    </row>
    <row r="62" spans="1:8">
      <c r="A62" s="88"/>
      <c r="B62" s="88"/>
      <c r="C62" s="88"/>
      <c r="D62" s="89"/>
      <c r="E62" s="94"/>
      <c r="F62" s="92"/>
      <c r="G62" s="93"/>
      <c r="H62" s="93"/>
    </row>
    <row r="63" spans="1:8">
      <c r="A63" s="103">
        <v>4</v>
      </c>
      <c r="B63" s="103"/>
      <c r="C63" s="103"/>
      <c r="D63" s="86" t="s">
        <v>97</v>
      </c>
      <c r="E63" s="103"/>
      <c r="F63" s="103"/>
      <c r="G63" s="87" t="s">
        <v>29</v>
      </c>
      <c r="H63" s="87">
        <f>SUM(H65:H67)</f>
        <v>7504.6855999999998</v>
      </c>
    </row>
    <row r="64" spans="1:8">
      <c r="A64" s="88"/>
      <c r="B64" s="94"/>
      <c r="C64" s="88"/>
      <c r="D64" s="104"/>
      <c r="E64" s="94"/>
      <c r="F64" s="92"/>
      <c r="G64" s="93"/>
      <c r="H64" s="93"/>
    </row>
    <row r="65" spans="1:19">
      <c r="A65" s="88" t="s">
        <v>98</v>
      </c>
      <c r="B65" s="94" t="s">
        <v>41</v>
      </c>
      <c r="C65" s="88">
        <v>17004001</v>
      </c>
      <c r="D65" s="89" t="str">
        <f>IF($B65="SINAPI",VLOOKUP($C65,SINAPI08!$A$1:$D$15741,2,0),IF($B65="CDHU",VLOOKUP($C65,CDHU203!$A$8:$F$4122,2,0),IF($B65="SIURB EDIF",VLOOKUP($C65,EDIFJUL26!$A$1:$D$2751,2,0),IF($B65="siurb infra",VLOOKUP($C65,INFRAJUL26!$A$1:$D$935,2,0)))))</f>
        <v>LIMPEZA GERAL DA OBRA</v>
      </c>
      <c r="E65" s="88" t="str">
        <f>IF($B65="SINAPI",VLOOKUP($C65,SINAPI08!$A$1:$D$15741,3,0),IF($B65="CDHU",VLOOKUP($C65,CDHU203!$A$8:$F$4122,3,0),IF($B65="SIURB EDIF",VLOOKUP($C65,EDIFJUL26!$A$1:$D$2751,3,0),IF($B65="siurb infra",VLOOKUP($C65,INFRAJUL26!$A$1:$D$935,3,0)))))</f>
        <v>M2</v>
      </c>
      <c r="F65" s="92">
        <f>VLOOKUP(A65,'MEMORIA DE CALCULO'!$A$6:$N$274,14,0)</f>
        <v>419.02</v>
      </c>
      <c r="G65" s="93">
        <f>IF($B65="SINAPI",VLOOKUP($C65,SINAPI08!$A$1:$D$15741,4,0),IF($B65="CDHU",VLOOKUP($C65,CDHU203!$A$8:$F$4122,6,0),IF($B65="SIURB EDIF",VLOOKUP($C65,EDIFJUL26!$A$1:$D$2751,4,0),IF($B65="siurb infra",VLOOKUP($C65,INFRAJUL26!$A$1:$D$935,4,0)))))</f>
        <v>16.28</v>
      </c>
      <c r="H65" s="93">
        <f t="shared" ref="H65:H66" si="3">G65*F65</f>
        <v>6821.6455999999998</v>
      </c>
    </row>
    <row r="66" spans="1:19" ht="28.5">
      <c r="A66" s="88" t="s">
        <v>99</v>
      </c>
      <c r="B66" s="94" t="s">
        <v>41</v>
      </c>
      <c r="C66" s="88">
        <v>1001007</v>
      </c>
      <c r="D66" s="89" t="str">
        <f>IF($B66="SINAPI",VLOOKUP($C66,SINAPI08!$A$1:$D$15741,2,0),IF($B66="CDHU",VLOOKUP($C66,CDHU203!$A$8:$F$4122,2,0),IF($B66="SIURB EDIF",VLOOKUP($C66,EDIFJUL26!$A$1:$D$2751,2,0),IF($B66="siurb infra",VLOOKUP($C66,INFRAJUL26!$A$1:$D$935,2,0)))))</f>
        <v>REMOÇÃO DE ENTULHO COM CAÇAMBA METÁLICA, INCLUSIVE CARGA MANUAL E DESCARGA EM BOTA-FORA</v>
      </c>
      <c r="E66" s="88" t="str">
        <f>IF($B66="SINAPI",VLOOKUP($C66,SINAPI08!$A$1:$D$15741,3,0),IF($B66="CDHU",VLOOKUP($C66,CDHU203!$A$8:$F$4122,3,0),IF($B66="SIURB EDIF",VLOOKUP($C66,EDIFJUL26!$A$1:$D$2751,3,0),IF($B66="siurb infra",VLOOKUP($C66,INFRAJUL26!$A$1:$D$935,3,0)))))</f>
        <v>M3</v>
      </c>
      <c r="F66" s="92">
        <f>VLOOKUP(A66,'MEMORIA DE CALCULO'!$A$6:$N$274,14,0)</f>
        <v>4</v>
      </c>
      <c r="G66" s="93">
        <f>IF($B66="SINAPI",VLOOKUP($C66,SINAPI08!$A$1:$D$15741,4,0),IF($B66="CDHU",VLOOKUP($C66,CDHU203!$A$8:$F$4122,6,0),IF($B66="SIURB EDIF",VLOOKUP($C66,EDIFJUL26!$A$1:$D$2751,4,0),IF($B66="siurb infra",VLOOKUP($C66,INFRAJUL26!$A$1:$D$935,4,0)))))</f>
        <v>170.76</v>
      </c>
      <c r="H66" s="93">
        <f t="shared" si="3"/>
        <v>683.04</v>
      </c>
    </row>
    <row r="67" spans="1:19" ht="15" customHeight="1">
      <c r="A67" s="88"/>
      <c r="B67" s="94"/>
      <c r="C67" s="105"/>
      <c r="D67" s="89"/>
      <c r="E67" s="88"/>
      <c r="F67" s="92"/>
      <c r="G67" s="93"/>
      <c r="H67" s="93"/>
      <c r="S67" s="106"/>
    </row>
    <row r="68" spans="1:19">
      <c r="A68" s="88"/>
      <c r="B68" s="94"/>
      <c r="C68" s="88"/>
      <c r="D68" s="104"/>
      <c r="E68" s="94"/>
      <c r="F68" s="92"/>
      <c r="G68" s="93"/>
      <c r="H68" s="93"/>
    </row>
    <row r="69" spans="1:19" ht="15.75" thickBot="1">
      <c r="A69" s="157"/>
      <c r="B69" s="299"/>
      <c r="C69" s="293"/>
      <c r="D69" s="300"/>
      <c r="E69" s="299"/>
      <c r="F69" s="108"/>
      <c r="G69" s="109"/>
      <c r="H69" s="301"/>
    </row>
    <row r="70" spans="1:19">
      <c r="A70" s="302"/>
      <c r="B70" s="303"/>
      <c r="C70" s="303"/>
      <c r="D70" s="303"/>
      <c r="E70" s="303"/>
      <c r="F70" s="391" t="s">
        <v>100</v>
      </c>
      <c r="G70" s="392"/>
      <c r="H70" s="304">
        <f>ROUND(SUM(H9,H15,H24,H63),2)</f>
        <v>139484.66</v>
      </c>
    </row>
    <row r="71" spans="1:19">
      <c r="A71" s="302"/>
      <c r="B71" s="303"/>
      <c r="C71" s="303"/>
      <c r="D71" s="303"/>
      <c r="E71" s="303"/>
      <c r="F71" s="393" t="s">
        <v>101</v>
      </c>
      <c r="G71" s="394"/>
      <c r="H71" s="305">
        <f>ROUND(H70*0.2338,2)</f>
        <v>32611.51</v>
      </c>
    </row>
    <row r="72" spans="1:19" ht="15.75" thickBot="1">
      <c r="A72" s="302"/>
      <c r="B72" s="303"/>
      <c r="C72" s="303"/>
      <c r="D72" s="303"/>
      <c r="E72" s="303"/>
      <c r="F72" s="395" t="s">
        <v>102</v>
      </c>
      <c r="G72" s="396"/>
      <c r="H72" s="306">
        <f>ROUND(SUM(H70:H71),2)</f>
        <v>172096.17</v>
      </c>
    </row>
    <row r="73" spans="1:19">
      <c r="A73" s="302"/>
      <c r="B73" s="303"/>
      <c r="C73" s="303"/>
      <c r="D73" s="303"/>
      <c r="E73" s="303"/>
      <c r="F73" s="303"/>
      <c r="G73" s="303"/>
      <c r="H73" s="307"/>
    </row>
    <row r="74" spans="1:19">
      <c r="A74" s="302"/>
      <c r="B74" s="303"/>
      <c r="C74" s="303"/>
      <c r="D74" s="303"/>
      <c r="E74" s="303"/>
      <c r="F74" s="303"/>
      <c r="G74" s="303"/>
      <c r="H74" s="307"/>
    </row>
    <row r="75" spans="1:19">
      <c r="A75" s="377" t="s">
        <v>16</v>
      </c>
      <c r="B75" s="378"/>
      <c r="C75" s="378"/>
      <c r="D75" s="378"/>
      <c r="E75" s="378"/>
      <c r="F75" s="378"/>
      <c r="G75" s="378"/>
      <c r="H75" s="379"/>
    </row>
    <row r="76" spans="1:19" ht="15" customHeight="1">
      <c r="A76" s="380" t="s">
        <v>103</v>
      </c>
      <c r="B76" s="381"/>
      <c r="C76" s="381"/>
      <c r="D76" s="381"/>
      <c r="E76" s="381"/>
      <c r="F76" s="381"/>
      <c r="G76" s="381"/>
      <c r="H76" s="382"/>
    </row>
    <row r="77" spans="1:19" ht="15" customHeight="1">
      <c r="A77" s="380" t="s">
        <v>104</v>
      </c>
      <c r="B77" s="381"/>
      <c r="C77" s="381"/>
      <c r="D77" s="381"/>
      <c r="E77" s="381"/>
      <c r="F77" s="381"/>
      <c r="G77" s="381"/>
      <c r="H77" s="382"/>
    </row>
    <row r="78" spans="1:19">
      <c r="A78" s="383"/>
      <c r="B78" s="384"/>
      <c r="C78" s="384"/>
      <c r="D78" s="384"/>
      <c r="E78" s="384"/>
      <c r="F78" s="384"/>
      <c r="G78" s="384"/>
      <c r="H78" s="385"/>
    </row>
  </sheetData>
  <mergeCells count="10">
    <mergeCell ref="G1:H1"/>
    <mergeCell ref="D4:F4"/>
    <mergeCell ref="A7:H7"/>
    <mergeCell ref="F70:G70"/>
    <mergeCell ref="F71:G71"/>
    <mergeCell ref="F72:G72"/>
    <mergeCell ref="A75:H75"/>
    <mergeCell ref="A76:H76"/>
    <mergeCell ref="A77:H77"/>
    <mergeCell ref="A78:H78"/>
  </mergeCells>
  <dataValidations disablePrompts="1" count="1">
    <dataValidation type="list" allowBlank="1" sqref="C61:C62 C74:C78 C35:C37 B14:C14 C71:C72">
      <formula1>"SINAPI,SINAPI-I,SICRO,Composição,Cotação"</formula1>
      <formula2>0</formula2>
    </dataValidation>
  </dataValidations>
  <pageMargins left="0.70866141732283461" right="0.70866141732283461" top="0.74803149606299213" bottom="0.74803149606299213" header="0.31496062992125984" footer="0.31496062992125984"/>
  <pageSetup paperSize="9" scale="44" orientation="portrait" useFirstPageNumber="1"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
  </sheetPr>
  <dimension ref="A1:N275"/>
  <sheetViews>
    <sheetView view="pageBreakPreview" topLeftCell="C190" zoomScale="70" zoomScaleNormal="70" zoomScaleSheetLayoutView="70" workbookViewId="0">
      <selection activeCell="T199" sqref="T199"/>
    </sheetView>
  </sheetViews>
  <sheetFormatPr defaultRowHeight="15"/>
  <cols>
    <col min="1" max="1" width="9.140625" style="110" bestFit="1" customWidth="1"/>
    <col min="2" max="2" width="18.28515625" style="110" customWidth="1"/>
    <col min="3" max="3" width="16" style="110" customWidth="1"/>
    <col min="4" max="4" width="69.7109375" style="111" customWidth="1"/>
    <col min="5" max="5" width="25.140625" style="110" customWidth="1"/>
    <col min="6" max="6" width="25" style="110" customWidth="1"/>
    <col min="7" max="7" width="30.5703125" style="110" customWidth="1"/>
    <col min="8" max="8" width="29.7109375" style="110" customWidth="1"/>
    <col min="9" max="9" width="30.5703125" style="110" bestFit="1" customWidth="1"/>
    <col min="10" max="10" width="24.42578125" style="110" bestFit="1" customWidth="1"/>
    <col min="11" max="11" width="10.5703125" style="110" bestFit="1" customWidth="1"/>
    <col min="12" max="12" width="9.140625" style="110" customWidth="1"/>
    <col min="13" max="13" width="11.28515625" style="110" bestFit="1" customWidth="1"/>
    <col min="14" max="14" width="13.42578125" style="110" bestFit="1" customWidth="1"/>
    <col min="19" max="19" width="21.7109375" customWidth="1"/>
    <col min="20" max="20" width="27.42578125" bestFit="1" customWidth="1"/>
    <col min="21" max="21" width="20.5703125" customWidth="1"/>
    <col min="22" max="22" width="14.5703125" bestFit="1" customWidth="1"/>
  </cols>
  <sheetData>
    <row r="1" spans="1:14">
      <c r="A1" s="112"/>
      <c r="B1" s="113"/>
      <c r="C1" s="113"/>
      <c r="D1" s="114"/>
      <c r="E1" s="113"/>
      <c r="F1" s="113"/>
      <c r="G1" s="115"/>
      <c r="H1" s="115"/>
      <c r="I1" s="113"/>
      <c r="J1" s="113"/>
      <c r="K1" s="113"/>
      <c r="L1" s="113"/>
      <c r="M1" s="417"/>
      <c r="N1" s="418"/>
    </row>
    <row r="2" spans="1:14" ht="19.5">
      <c r="A2" s="116"/>
      <c r="D2" s="309" t="s">
        <v>22495</v>
      </c>
      <c r="G2" s="117"/>
      <c r="H2" s="117"/>
      <c r="N2" s="118"/>
    </row>
    <row r="3" spans="1:14" ht="19.5">
      <c r="A3" s="116"/>
      <c r="D3" s="84" t="s">
        <v>22496</v>
      </c>
      <c r="G3" s="12"/>
      <c r="H3" s="119"/>
      <c r="N3" s="118"/>
    </row>
    <row r="4" spans="1:14">
      <c r="A4" s="116"/>
      <c r="G4" s="12"/>
      <c r="N4" s="118"/>
    </row>
    <row r="5" spans="1:14">
      <c r="A5" s="116"/>
      <c r="G5" s="12"/>
      <c r="H5" s="120"/>
      <c r="N5" s="118"/>
    </row>
    <row r="6" spans="1:14" ht="27.6" customHeight="1">
      <c r="A6" s="419" t="s">
        <v>105</v>
      </c>
      <c r="B6" s="420"/>
      <c r="C6" s="420"/>
      <c r="D6" s="420"/>
      <c r="E6" s="420"/>
      <c r="F6" s="420"/>
      <c r="G6" s="420"/>
      <c r="H6" s="420"/>
      <c r="I6" s="420"/>
      <c r="J6" s="420"/>
      <c r="K6" s="420"/>
      <c r="L6" s="420"/>
      <c r="M6" s="420"/>
      <c r="N6" s="421"/>
    </row>
    <row r="7" spans="1:14" ht="27.6" customHeight="1">
      <c r="A7" s="121" t="s">
        <v>106</v>
      </c>
      <c r="B7" s="122" t="s">
        <v>107</v>
      </c>
      <c r="C7" s="122" t="s">
        <v>21</v>
      </c>
      <c r="D7" s="422" t="s">
        <v>22</v>
      </c>
      <c r="E7" s="423"/>
      <c r="F7" s="423"/>
      <c r="G7" s="423"/>
      <c r="H7" s="423"/>
      <c r="I7" s="423"/>
      <c r="J7" s="423"/>
      <c r="K7" s="423"/>
      <c r="L7" s="424"/>
      <c r="M7" s="122" t="s">
        <v>23</v>
      </c>
      <c r="N7" s="123" t="s">
        <v>24</v>
      </c>
    </row>
    <row r="8" spans="1:14">
      <c r="A8" s="124">
        <v>1</v>
      </c>
      <c r="B8" s="125"/>
      <c r="C8" s="125"/>
      <c r="D8" s="425" t="str">
        <f>ORÇAMENTO!D9</f>
        <v>SERVIÇOS PRELIMINARES</v>
      </c>
      <c r="E8" s="425"/>
      <c r="F8" s="425"/>
      <c r="G8" s="425"/>
      <c r="H8" s="425"/>
      <c r="I8" s="425"/>
      <c r="J8" s="425"/>
      <c r="K8" s="425"/>
      <c r="L8" s="425"/>
      <c r="M8" s="125"/>
      <c r="N8" s="126"/>
    </row>
    <row r="9" spans="1:14" ht="15.75" customHeight="1">
      <c r="A9" s="127" t="s">
        <v>30</v>
      </c>
      <c r="B9" s="128" t="s">
        <v>31</v>
      </c>
      <c r="C9" s="129">
        <v>103689</v>
      </c>
      <c r="D9" s="128" t="str">
        <f>IF($B9="SINAPI",VLOOKUP($C9,SINAPI08!$A$1:$D$15741,2,0),IF($B9="CDHU",VLOOKUP($C9,CDHU203!$A$8:$F$4122,2,0),IF($B9="SIURB EDIF",VLOOKUP($C9,EDIFJUL26!$A$1:$D$2751,2,0),IF($B9="siurb infra",VLOOKUP($C9,INFRAJUL26!$A$1:$D$935,2,0)))))</f>
        <v>FORNECIMENTO E INSTALAÇÃO DE PLACA DE OBRA COM CHAPA GALVANIZADA E ESTRUTURA DE MADEIRA. AF_03/2022_PS</v>
      </c>
      <c r="E9" s="130"/>
      <c r="F9" s="130"/>
      <c r="G9" s="130"/>
      <c r="H9" s="130"/>
      <c r="I9" s="130"/>
      <c r="J9" s="130"/>
      <c r="K9" s="130"/>
      <c r="L9" s="130"/>
      <c r="M9" s="128" t="str">
        <f>IF($B9="SINAPI",VLOOKUP($C9,SINAPI08!$A$1:$D$15741,3,0),IF($B9="CDHU",VLOOKUP($C9,CDHU203!$A$8:$F$4122,3,0),IF($B9="SIURB EDIF",VLOOKUP($C9,EDIFJUL26!$A$1:$D$2751,3,0),IF($B9="siurb infra",VLOOKUP($C9,INFRAJUL26!$A$1:$D$935,3,0)))))</f>
        <v>M2</v>
      </c>
      <c r="N9" s="131">
        <f>E13</f>
        <v>18</v>
      </c>
    </row>
    <row r="10" spans="1:14">
      <c r="A10" s="132"/>
      <c r="B10" s="133"/>
      <c r="C10" s="134"/>
      <c r="D10" s="135"/>
      <c r="E10" s="135"/>
      <c r="F10" s="135"/>
      <c r="G10" s="135"/>
      <c r="H10" s="135"/>
      <c r="I10" s="135"/>
      <c r="J10" s="135"/>
      <c r="K10" s="135"/>
      <c r="L10" s="135"/>
      <c r="M10" s="133"/>
      <c r="N10" s="136"/>
    </row>
    <row r="11" spans="1:14">
      <c r="A11" s="132"/>
      <c r="B11" s="137"/>
      <c r="C11" s="133"/>
      <c r="D11" s="138" t="s">
        <v>108</v>
      </c>
      <c r="E11" s="139">
        <v>6</v>
      </c>
      <c r="F11" s="412"/>
      <c r="G11" s="412"/>
      <c r="H11" s="412"/>
      <c r="I11" s="412"/>
      <c r="J11" s="412"/>
      <c r="K11" s="412"/>
      <c r="L11" s="412"/>
      <c r="M11" s="133"/>
      <c r="N11" s="136"/>
    </row>
    <row r="12" spans="1:14">
      <c r="A12" s="132"/>
      <c r="B12" s="133"/>
      <c r="C12" s="133"/>
      <c r="D12" s="138" t="s">
        <v>109</v>
      </c>
      <c r="E12" s="139">
        <v>3</v>
      </c>
      <c r="F12" s="412"/>
      <c r="G12" s="412"/>
      <c r="H12" s="412"/>
      <c r="I12" s="412"/>
      <c r="J12" s="412"/>
      <c r="K12" s="412"/>
      <c r="L12" s="412"/>
      <c r="M12" s="133"/>
      <c r="N12" s="136"/>
    </row>
    <row r="13" spans="1:14">
      <c r="A13" s="132"/>
      <c r="B13" s="133"/>
      <c r="C13" s="133"/>
      <c r="D13" s="138" t="s">
        <v>110</v>
      </c>
      <c r="E13" s="139">
        <f>E12*E11</f>
        <v>18</v>
      </c>
      <c r="F13" s="135"/>
      <c r="G13" s="135"/>
      <c r="H13" s="135"/>
      <c r="I13" s="135"/>
      <c r="J13" s="135"/>
      <c r="K13" s="135"/>
      <c r="L13" s="135"/>
      <c r="M13" s="133"/>
      <c r="N13" s="136"/>
    </row>
    <row r="14" spans="1:14">
      <c r="A14" s="132"/>
      <c r="B14" s="133"/>
      <c r="C14" s="133"/>
      <c r="D14" s="135"/>
      <c r="E14" s="135"/>
      <c r="F14" s="135"/>
      <c r="G14" s="135"/>
      <c r="H14" s="135"/>
      <c r="I14" s="135"/>
      <c r="J14" s="135"/>
      <c r="K14" s="135"/>
      <c r="L14" s="135"/>
      <c r="M14" s="133"/>
      <c r="N14" s="136"/>
    </row>
    <row r="15" spans="1:14">
      <c r="A15" s="132"/>
      <c r="B15" s="133"/>
      <c r="C15" s="133"/>
      <c r="D15" s="141"/>
      <c r="E15" s="142"/>
      <c r="F15" s="135"/>
      <c r="G15" s="135"/>
      <c r="H15" s="135"/>
      <c r="I15" s="135"/>
      <c r="J15" s="135"/>
      <c r="K15" s="135"/>
      <c r="L15" s="135"/>
      <c r="M15" s="133"/>
      <c r="N15" s="136"/>
    </row>
    <row r="16" spans="1:14">
      <c r="A16" s="132"/>
      <c r="B16" s="133"/>
      <c r="C16" s="133"/>
      <c r="D16" s="141"/>
      <c r="E16" s="142"/>
      <c r="F16" s="135"/>
      <c r="G16" s="135"/>
      <c r="H16" s="135"/>
      <c r="I16" s="135"/>
      <c r="J16" s="135"/>
      <c r="K16" s="135"/>
      <c r="L16" s="135"/>
      <c r="M16" s="133"/>
      <c r="N16" s="136"/>
    </row>
    <row r="17" spans="1:14">
      <c r="A17" s="143" t="s">
        <v>32</v>
      </c>
      <c r="B17" s="144" t="s">
        <v>33</v>
      </c>
      <c r="C17" s="145" t="s">
        <v>34</v>
      </c>
      <c r="D17" s="128" t="str">
        <f>IF($B17="SINAPI",VLOOKUP($C17,SINAPI08!$A$1:$D$15741,2,0),IF($B17="CDHU",VLOOKUP($C17,CDHU203!$A$8:$F$4122,2,0),IF($B17="SIURB EDIF",VLOOKUP($C17,EDIFJUL26!$A$1:$D$2751,2,0),IF($B17="siurb infra",VLOOKUP($C17,INFRAJUL26!$A$1:$D$935,2,0)))))</f>
        <v>Locação de container tipo depósito - área mínima de 13,80 m²</v>
      </c>
      <c r="E17" s="146"/>
      <c r="F17" s="147"/>
      <c r="G17" s="147"/>
      <c r="H17" s="147"/>
      <c r="I17" s="147"/>
      <c r="J17" s="147"/>
      <c r="K17" s="130"/>
      <c r="L17" s="148"/>
      <c r="M17" s="144" t="str">
        <f>IF($B17="SINAPI",VLOOKUP($C17,SINAPI08!$A$1:$D$15741,3,0),IF($B17="CDHU",VLOOKUP($C17,CDHU203!$A$8:$F$4122,3,0),IF($B17="SIURB EDIF",VLOOKUP($C17,EDIFJUL26!$A$1:$D$2751,3,0),IF($B17="siurb infra",VLOOKUP($C17,INFRAJUL26!$A$1:$D$935,3,0)))))</f>
        <v>UNMES</v>
      </c>
      <c r="N17" s="149">
        <f>E21</f>
        <v>2</v>
      </c>
    </row>
    <row r="18" spans="1:14">
      <c r="A18" s="132"/>
      <c r="B18" s="133"/>
      <c r="C18" s="133"/>
      <c r="D18" s="150"/>
      <c r="E18" s="151"/>
      <c r="F18" s="135"/>
      <c r="G18" s="135"/>
      <c r="H18" s="135"/>
      <c r="I18" s="135"/>
      <c r="J18" s="135"/>
      <c r="K18" s="135"/>
      <c r="L18" s="135"/>
      <c r="M18" s="133"/>
      <c r="N18" s="136"/>
    </row>
    <row r="19" spans="1:14">
      <c r="A19" s="132"/>
      <c r="B19" s="133"/>
      <c r="C19" s="133"/>
      <c r="D19" s="152" t="s">
        <v>111</v>
      </c>
      <c r="E19" s="153">
        <v>1</v>
      </c>
      <c r="F19" s="135"/>
      <c r="G19" s="135"/>
      <c r="H19" s="135"/>
      <c r="I19" s="135"/>
      <c r="J19" s="135"/>
      <c r="K19" s="135"/>
      <c r="L19" s="135"/>
      <c r="M19" s="133"/>
      <c r="N19" s="136"/>
    </row>
    <row r="20" spans="1:14">
      <c r="A20" s="132"/>
      <c r="B20" s="133"/>
      <c r="C20" s="133"/>
      <c r="D20" s="152" t="s">
        <v>112</v>
      </c>
      <c r="E20" s="153">
        <v>2</v>
      </c>
      <c r="F20" s="135"/>
      <c r="G20" s="135"/>
      <c r="H20" s="135"/>
      <c r="I20" s="135"/>
      <c r="J20" s="135"/>
      <c r="K20" s="135"/>
      <c r="L20" s="135"/>
      <c r="M20" s="133"/>
      <c r="N20" s="136"/>
    </row>
    <row r="21" spans="1:14">
      <c r="A21" s="132"/>
      <c r="B21" s="133"/>
      <c r="C21" s="133"/>
      <c r="D21" s="152" t="s">
        <v>113</v>
      </c>
      <c r="E21" s="153">
        <f>E20*E19</f>
        <v>2</v>
      </c>
      <c r="F21" s="135"/>
      <c r="G21" s="135"/>
      <c r="H21" s="135"/>
      <c r="I21" s="135"/>
      <c r="J21" s="135"/>
      <c r="K21" s="135"/>
      <c r="L21" s="135"/>
      <c r="M21" s="133"/>
      <c r="N21" s="136"/>
    </row>
    <row r="22" spans="1:14">
      <c r="A22" s="132"/>
      <c r="B22" s="133"/>
      <c r="C22" s="133"/>
      <c r="D22" s="141"/>
      <c r="E22" s="142"/>
      <c r="F22" s="135"/>
      <c r="G22" s="135"/>
      <c r="H22" s="135"/>
      <c r="I22" s="135"/>
      <c r="J22" s="135"/>
      <c r="K22" s="135"/>
      <c r="L22" s="135"/>
      <c r="M22" s="133"/>
      <c r="N22" s="136"/>
    </row>
    <row r="23" spans="1:14">
      <c r="A23" s="143" t="s">
        <v>35</v>
      </c>
      <c r="B23" s="144" t="s">
        <v>33</v>
      </c>
      <c r="C23" s="145" t="s">
        <v>36</v>
      </c>
      <c r="D23" s="128" t="str">
        <f>IF($B23="SINAPI",VLOOKUP($C23,SINAPI08!$A$1:$D$15741,2,0),IF($B23="CDHU",VLOOKUP($C23,CDHU203!$A$8:$F$4122,2,0),IF($B23="SIURB EDIF",VLOOKUP($C23,EDIFJUL26!$A$1:$D$2751,2,0),IF($B23="siurb infra",VLOOKUP($C23,INFRAJUL26!$A$1:$D$935,2,0)))))</f>
        <v>Banheiro químico modelo Standard, com manutenção conforme exigências da CETESB</v>
      </c>
      <c r="E23" s="146"/>
      <c r="F23" s="147"/>
      <c r="G23" s="147"/>
      <c r="H23" s="147"/>
      <c r="I23" s="147"/>
      <c r="J23" s="147"/>
      <c r="K23" s="130"/>
      <c r="L23" s="148"/>
      <c r="M23" s="144" t="str">
        <f>IF($B23="SINAPI",VLOOKUP($C23,SINAPI08!$A$1:$D$15741,3,0),IF($B23="CDHU",VLOOKUP($C23,CDHU203!$A$8:$F$4122,3,0),IF($B23="SIURB EDIF",VLOOKUP($C23,EDIFJUL26!$A$1:$D$2751,3,0),IF($B23="siurb infra",VLOOKUP($C23,INFRAJUL26!$A$1:$D$935,3,0)))))</f>
        <v>UNMES</v>
      </c>
      <c r="N23" s="149">
        <f>E27</f>
        <v>2</v>
      </c>
    </row>
    <row r="24" spans="1:14">
      <c r="A24" s="132"/>
      <c r="B24" s="133"/>
      <c r="C24" s="133"/>
      <c r="D24" s="150"/>
      <c r="E24" s="151"/>
      <c r="F24" s="135"/>
      <c r="G24" s="135"/>
      <c r="H24" s="135"/>
      <c r="I24" s="135"/>
      <c r="J24" s="135"/>
      <c r="K24" s="135"/>
      <c r="L24" s="135"/>
      <c r="M24" s="133"/>
      <c r="N24" s="136"/>
    </row>
    <row r="25" spans="1:14">
      <c r="A25" s="132"/>
      <c r="B25" s="133"/>
      <c r="C25" s="133"/>
      <c r="D25" s="152" t="s">
        <v>111</v>
      </c>
      <c r="E25" s="153">
        <v>1</v>
      </c>
      <c r="F25" s="135"/>
      <c r="G25" s="135"/>
      <c r="H25" s="135"/>
      <c r="I25" s="135"/>
      <c r="J25" s="135"/>
      <c r="K25" s="135"/>
      <c r="L25" s="135"/>
      <c r="M25" s="133"/>
      <c r="N25" s="136"/>
    </row>
    <row r="26" spans="1:14">
      <c r="A26" s="132"/>
      <c r="B26" s="133"/>
      <c r="C26" s="133"/>
      <c r="D26" s="152" t="s">
        <v>112</v>
      </c>
      <c r="E26" s="153">
        <v>2</v>
      </c>
      <c r="F26" s="135"/>
      <c r="G26" s="135"/>
      <c r="H26" s="135"/>
      <c r="I26" s="135"/>
      <c r="J26" s="135"/>
      <c r="K26" s="135"/>
      <c r="L26" s="135"/>
      <c r="M26" s="133"/>
      <c r="N26" s="136"/>
    </row>
    <row r="27" spans="1:14">
      <c r="A27" s="132"/>
      <c r="B27" s="133"/>
      <c r="C27" s="133"/>
      <c r="D27" s="152" t="s">
        <v>113</v>
      </c>
      <c r="E27" s="153">
        <f>E26*E25</f>
        <v>2</v>
      </c>
      <c r="F27" s="135"/>
      <c r="G27" s="135"/>
      <c r="H27" s="135"/>
      <c r="I27" s="135"/>
      <c r="J27" s="135"/>
      <c r="K27" s="135"/>
      <c r="L27" s="135"/>
      <c r="M27" s="133"/>
      <c r="N27" s="136"/>
    </row>
    <row r="28" spans="1:14">
      <c r="A28" s="132"/>
      <c r="B28" s="133"/>
      <c r="C28" s="133"/>
      <c r="D28" s="141"/>
      <c r="E28" s="142"/>
      <c r="F28" s="135"/>
      <c r="G28" s="135"/>
      <c r="H28" s="135"/>
      <c r="I28" s="135"/>
      <c r="J28" s="135"/>
      <c r="K28" s="135"/>
      <c r="L28" s="135"/>
      <c r="M28" s="133"/>
      <c r="N28" s="136"/>
    </row>
    <row r="29" spans="1:14">
      <c r="A29" s="127" t="s">
        <v>37</v>
      </c>
      <c r="B29" s="128" t="s">
        <v>33</v>
      </c>
      <c r="C29" s="129" t="s">
        <v>38</v>
      </c>
      <c r="D29" s="154" t="str">
        <f>IF($B29="SINAPI",VLOOKUP($C29,SINAPI08!$A$1:$D$15741,2,0),IF($B29="CDHU",VLOOKUP($C29,CDHU203!$A$8:$F$4122,2,0),IF($B29="SIURB EDIF",VLOOKUP($C29,EDIFJUL26!$A$1:$D$2751,2,0),IF($B29="siurb infra",VLOOKUP($C29,INFRAJUL26!$A$1:$D$935,2,0)))))</f>
        <v>Locação de vias, calçadas, tanques e lagoas</v>
      </c>
      <c r="E29" s="147"/>
      <c r="F29" s="147"/>
      <c r="G29" s="147"/>
      <c r="H29" s="147"/>
      <c r="I29" s="147"/>
      <c r="J29" s="147"/>
      <c r="K29" s="130"/>
      <c r="L29" s="130"/>
      <c r="M29" s="128" t="str">
        <f>IF($B29="SINAPI",VLOOKUP($C29,SINAPI08!$A$1:$D$15741,3,0),IF($B29="CDHU",VLOOKUP($C29,CDHU203!$A$8:$F$4122,3,0),IF($B29="SIURB EDIF",VLOOKUP($C29,EDIFJUL26!$A$1:$D$2751,3,0),IF($B29="siurb infra",VLOOKUP($C29,INFRAJUL26!$A$1:$D$935,3,0)))))</f>
        <v>M2</v>
      </c>
      <c r="N29" s="131">
        <f>E31</f>
        <v>419.02</v>
      </c>
    </row>
    <row r="30" spans="1:14">
      <c r="A30" s="132"/>
      <c r="B30" s="133"/>
      <c r="C30" s="133"/>
      <c r="D30" s="135"/>
      <c r="E30" s="135"/>
      <c r="F30" s="135"/>
      <c r="G30" s="135"/>
      <c r="H30" s="135"/>
      <c r="I30" s="135"/>
      <c r="J30" s="135"/>
      <c r="K30" s="135"/>
      <c r="L30" s="135"/>
      <c r="M30" s="133"/>
      <c r="N30" s="136"/>
    </row>
    <row r="31" spans="1:14">
      <c r="A31" s="132"/>
      <c r="B31" s="133"/>
      <c r="C31" s="133"/>
      <c r="D31" s="141" t="s">
        <v>114</v>
      </c>
      <c r="E31" s="153">
        <f>155.35+263.67</f>
        <v>419.02</v>
      </c>
      <c r="F31" s="398" t="s">
        <v>115</v>
      </c>
      <c r="G31" s="398"/>
      <c r="H31" s="398"/>
      <c r="I31" s="398"/>
      <c r="J31" s="398"/>
      <c r="K31" s="398"/>
      <c r="L31" s="398"/>
      <c r="M31" s="133"/>
      <c r="N31" s="136"/>
    </row>
    <row r="32" spans="1:14">
      <c r="A32" s="132"/>
      <c r="B32" s="133"/>
      <c r="C32" s="133"/>
      <c r="D32" s="141"/>
      <c r="E32" s="142"/>
      <c r="F32" s="135"/>
      <c r="G32" s="135"/>
      <c r="H32" s="135"/>
      <c r="I32" s="135"/>
      <c r="J32" s="135"/>
      <c r="K32" s="135"/>
      <c r="L32" s="135"/>
      <c r="M32" s="133"/>
      <c r="N32" s="136"/>
    </row>
    <row r="33" spans="1:14">
      <c r="A33" s="124">
        <v>2</v>
      </c>
      <c r="B33" s="125"/>
      <c r="C33" s="155"/>
      <c r="D33" s="156" t="str">
        <f>ORÇAMENTO!D15</f>
        <v>DEMOLIÇÕES E REMOÇÕES</v>
      </c>
      <c r="E33" s="156"/>
      <c r="F33" s="156"/>
      <c r="G33" s="156"/>
      <c r="H33" s="156"/>
      <c r="I33" s="156"/>
      <c r="J33" s="156"/>
      <c r="K33" s="156"/>
      <c r="L33" s="156"/>
      <c r="M33" s="125"/>
      <c r="N33" s="126"/>
    </row>
    <row r="34" spans="1:14">
      <c r="A34" s="116"/>
      <c r="B34" s="157"/>
      <c r="C34" s="158"/>
      <c r="D34" s="77"/>
      <c r="E34" s="135"/>
      <c r="F34" s="135"/>
      <c r="G34" s="135"/>
      <c r="H34" s="135"/>
      <c r="I34" s="135"/>
      <c r="J34" s="135"/>
      <c r="K34" s="159"/>
      <c r="L34" s="159"/>
      <c r="M34" s="133"/>
      <c r="N34" s="136"/>
    </row>
    <row r="35" spans="1:14">
      <c r="A35" s="127" t="s">
        <v>40</v>
      </c>
      <c r="B35" s="160" t="s">
        <v>41</v>
      </c>
      <c r="C35" s="95">
        <v>17060046</v>
      </c>
      <c r="D35" s="154" t="str">
        <f>IF($B35="SINAPI",VLOOKUP($C35,SINAPI08!$A$1:$D$15741,2,0),IF($B35="CDHU",VLOOKUP($C35,CDHU203!$A$8:$F$4122,2,0),IF($B35="SIURB EDIF",VLOOKUP($C35,EDIFJUL26!$A$1:$D$2751,2,0),IF($B35="siurb infra",VLOOKUP($C35,INFRAJUL26!$A$1:$D$935,2,0)))))</f>
        <v>RETIRADA DE PISO INTERTRAVADO</v>
      </c>
      <c r="E35" s="147"/>
      <c r="F35" s="147"/>
      <c r="G35" s="147"/>
      <c r="H35" s="147"/>
      <c r="I35" s="147"/>
      <c r="J35" s="147"/>
      <c r="K35" s="147"/>
      <c r="L35" s="147"/>
      <c r="M35" s="128" t="str">
        <f>IF($B35="SINAPI",VLOOKUP($C35,SINAPI08!$A$1:$D$15741,3,0),IF($B35="CDHU",VLOOKUP($C35,CDHU203!$A$8:$F$4122,3,0),IF($B35="SIURB EDIF",VLOOKUP($C35,EDIFJUL26!$A$1:$D$2751,3,0),IF($B35="siurb infra",VLOOKUP($C35,INFRAJUL26!$A$1:$D$935,3,0)))))</f>
        <v>M2</v>
      </c>
      <c r="N35" s="131">
        <f>E37</f>
        <v>142.70000000000002</v>
      </c>
    </row>
    <row r="36" spans="1:14">
      <c r="A36" s="132"/>
      <c r="B36" s="161"/>
      <c r="C36" s="134"/>
      <c r="D36" s="135"/>
      <c r="E36" s="135"/>
      <c r="F36" s="135"/>
      <c r="G36" s="135"/>
      <c r="H36" s="135"/>
      <c r="I36" s="135"/>
      <c r="J36" s="135"/>
      <c r="K36" s="135"/>
      <c r="L36" s="135"/>
      <c r="M36" s="133"/>
      <c r="N36" s="136"/>
    </row>
    <row r="37" spans="1:14">
      <c r="A37" s="132"/>
      <c r="B37" s="161"/>
      <c r="C37" s="133"/>
      <c r="D37" s="141" t="s">
        <v>116</v>
      </c>
      <c r="E37" s="162">
        <f>G39-I39</f>
        <v>142.70000000000002</v>
      </c>
      <c r="F37" s="412" t="s">
        <v>117</v>
      </c>
      <c r="G37" s="412"/>
      <c r="H37" s="412"/>
      <c r="I37" s="412"/>
      <c r="J37" s="412"/>
      <c r="K37" s="412"/>
      <c r="L37" s="412"/>
      <c r="M37" s="133"/>
      <c r="N37" s="136"/>
    </row>
    <row r="38" spans="1:14">
      <c r="A38" s="132"/>
      <c r="B38" s="161"/>
      <c r="C38" s="133"/>
      <c r="D38" s="138" t="s">
        <v>118</v>
      </c>
      <c r="E38" s="139">
        <v>0.06</v>
      </c>
      <c r="F38" s="412"/>
      <c r="G38" s="412"/>
      <c r="H38" s="412"/>
      <c r="I38" s="412"/>
      <c r="J38" s="412"/>
      <c r="K38" s="412"/>
      <c r="L38" s="412"/>
      <c r="M38" s="133"/>
      <c r="N38" s="136"/>
    </row>
    <row r="39" spans="1:14">
      <c r="A39" s="132"/>
      <c r="B39" s="161"/>
      <c r="C39" s="133"/>
      <c r="D39" s="138" t="s">
        <v>119</v>
      </c>
      <c r="E39" s="139">
        <f>E38*E37</f>
        <v>8.5620000000000012</v>
      </c>
      <c r="F39" s="135" t="s">
        <v>120</v>
      </c>
      <c r="G39" s="135">
        <v>263.67</v>
      </c>
      <c r="H39" s="135" t="s">
        <v>19</v>
      </c>
      <c r="I39" s="135">
        <v>120.97</v>
      </c>
      <c r="J39" s="135"/>
      <c r="K39" s="135"/>
      <c r="L39" s="135"/>
      <c r="M39" s="133"/>
      <c r="N39" s="136"/>
    </row>
    <row r="40" spans="1:14">
      <c r="A40" s="132"/>
      <c r="B40" s="161"/>
      <c r="C40" s="133"/>
      <c r="D40" s="138"/>
      <c r="E40" s="135"/>
      <c r="F40" s="135"/>
      <c r="G40" s="135"/>
      <c r="H40" s="135"/>
      <c r="I40" s="135"/>
      <c r="J40" s="135"/>
      <c r="K40" s="135"/>
      <c r="L40" s="135"/>
      <c r="M40" s="133"/>
      <c r="N40" s="136"/>
    </row>
    <row r="41" spans="1:14">
      <c r="A41" s="127" t="s">
        <v>42</v>
      </c>
      <c r="B41" s="160" t="s">
        <v>31</v>
      </c>
      <c r="C41" s="88">
        <v>104790</v>
      </c>
      <c r="D41" s="154" t="str">
        <f>IF($B41="SINAPI",VLOOKUP($C41,SINAPI08!$A$1:$D$15741,2,0),IF($B41="CDHU",VLOOKUP($C41,CDHU203!$A$8:$F$4122,2,0),IF($B41="SIURB EDIF",VLOOKUP($C41,EDIFJUL26!$A$1:$D$2751,2,0),IF($B41="siurb infra",VLOOKUP($C41,INFRAJUL26!$A$1:$D$935,2,0)))))</f>
        <v>DEMOLIÇÃO DE PISO DE CONCRETO SIMPLES, DE FORMA MECANIZADA COM MARTELETE, SEM REAPROVEITAMENTO. AF_09/2023</v>
      </c>
      <c r="E41" s="163"/>
      <c r="F41" s="163"/>
      <c r="G41" s="147"/>
      <c r="H41" s="147"/>
      <c r="I41" s="147"/>
      <c r="J41" s="147"/>
      <c r="K41" s="147"/>
      <c r="L41" s="164"/>
      <c r="M41" s="128" t="str">
        <f>IF($B41="SINAPI",VLOOKUP($C41,SINAPI08!$A$1:$D$15741,3,0),IF($B41="CDHU",VLOOKUP($C41,CDHU203!$A$8:$F$4122,3,0),IF($B41="SIURB EDIF",VLOOKUP($C41,EDIFJUL26!$A$1:$D$2751,3,0),IF($B41="siurb infra",VLOOKUP($C41,INFRAJUL26!$A$1:$D$935,3,0)))))</f>
        <v>M3</v>
      </c>
      <c r="N41" s="131">
        <f>E45</f>
        <v>4.8388</v>
      </c>
    </row>
    <row r="42" spans="1:14">
      <c r="A42" s="132"/>
      <c r="B42" s="161"/>
      <c r="C42" s="133"/>
      <c r="D42" s="165"/>
      <c r="E42" s="166"/>
      <c r="F42" s="167"/>
      <c r="G42" s="135"/>
      <c r="H42" s="135"/>
      <c r="I42" s="135"/>
      <c r="J42" s="135"/>
      <c r="K42" s="135"/>
      <c r="L42" s="135"/>
      <c r="M42" s="133"/>
      <c r="N42" s="136"/>
    </row>
    <row r="43" spans="1:14">
      <c r="A43" s="132"/>
      <c r="B43" s="161"/>
      <c r="C43" s="133"/>
      <c r="D43" s="141" t="s">
        <v>116</v>
      </c>
      <c r="E43" s="168">
        <f>I39</f>
        <v>120.97</v>
      </c>
      <c r="F43" s="416" t="s">
        <v>121</v>
      </c>
      <c r="G43" s="416"/>
      <c r="H43" s="416"/>
      <c r="I43" s="416"/>
      <c r="J43" s="416"/>
      <c r="K43" s="416"/>
      <c r="L43" s="416"/>
      <c r="M43" s="133"/>
      <c r="N43" s="136"/>
    </row>
    <row r="44" spans="1:14">
      <c r="A44" s="132"/>
      <c r="B44" s="161"/>
      <c r="C44" s="133"/>
      <c r="D44" s="169" t="s">
        <v>118</v>
      </c>
      <c r="E44" s="168">
        <v>0.04</v>
      </c>
      <c r="F44" s="167"/>
      <c r="G44" s="135"/>
      <c r="H44" s="135"/>
      <c r="I44" s="135"/>
      <c r="J44" s="135"/>
      <c r="K44" s="135"/>
      <c r="L44" s="135"/>
      <c r="M44" s="133"/>
      <c r="N44" s="136"/>
    </row>
    <row r="45" spans="1:14">
      <c r="A45" s="132"/>
      <c r="B45" s="161"/>
      <c r="C45" s="133"/>
      <c r="D45" s="169" t="s">
        <v>119</v>
      </c>
      <c r="E45" s="168">
        <f>E43*E44</f>
        <v>4.8388</v>
      </c>
      <c r="F45" s="167"/>
      <c r="G45" s="135"/>
      <c r="H45" s="135"/>
      <c r="I45" s="135"/>
      <c r="J45" s="135"/>
      <c r="K45" s="135"/>
      <c r="L45" s="135"/>
      <c r="M45" s="133"/>
      <c r="N45" s="136"/>
    </row>
    <row r="46" spans="1:14">
      <c r="A46" s="132"/>
      <c r="B46" s="161"/>
      <c r="C46" s="133"/>
      <c r="D46" s="138"/>
      <c r="E46" s="135"/>
      <c r="F46" s="167"/>
      <c r="G46" s="135"/>
      <c r="H46" s="135"/>
      <c r="I46" s="135"/>
      <c r="J46" s="135"/>
      <c r="K46" s="135"/>
      <c r="L46" s="135"/>
      <c r="M46" s="133"/>
      <c r="N46" s="136"/>
    </row>
    <row r="47" spans="1:14">
      <c r="A47" s="127" t="s">
        <v>43</v>
      </c>
      <c r="B47" s="170" t="s">
        <v>33</v>
      </c>
      <c r="C47" s="88" t="s">
        <v>44</v>
      </c>
      <c r="D47" s="154" t="str">
        <f>IF($B47="SINAPI",VLOOKUP($C47,SINAPI08!$A$1:$D$15741,2,0),IF($B47="CDHU",VLOOKUP($C47,CDHU203!$A$8:$F$4122,2,0),IF($B47="SIURB EDIF",VLOOKUP($C47,EDIFJUL26!$A$1:$D$2751,2,0),IF($B47="siurb infra",VLOOKUP($C47,INFRAJUL26!$A$1:$D$935,2,0)))))</f>
        <v>Retirada de peças lineares em madeira com seção até 60 cm²</v>
      </c>
      <c r="E47" s="147"/>
      <c r="F47" s="147"/>
      <c r="G47" s="147"/>
      <c r="H47" s="147"/>
      <c r="I47" s="147"/>
      <c r="J47" s="147"/>
      <c r="K47" s="147"/>
      <c r="L47" s="147"/>
      <c r="M47" s="128" t="str">
        <f>IF($B47="SINAPI",VLOOKUP($C47,SINAPI08!$A$1:$D$15741,3,0),IF($B47="CDHU",VLOOKUP($C47,CDHU203!$A$8:$F$4122,3,0),IF($B47="SIURB EDIF",VLOOKUP($C47,EDIFJUL26!$A$1:$D$2751,3,0),IF($B47="siurb infra",VLOOKUP($C47,INFRAJUL26!$A$1:$D$935,3,0)))))</f>
        <v>M</v>
      </c>
      <c r="N47" s="131">
        <f>E51</f>
        <v>12</v>
      </c>
    </row>
    <row r="48" spans="1:14">
      <c r="A48" s="132"/>
      <c r="B48" s="161"/>
      <c r="C48" s="133"/>
      <c r="D48" s="135"/>
      <c r="E48" s="135"/>
      <c r="F48" s="135"/>
      <c r="G48" s="135"/>
      <c r="H48" s="135"/>
      <c r="I48" s="135"/>
      <c r="J48" s="135"/>
      <c r="K48" s="135"/>
      <c r="L48" s="135"/>
      <c r="M48" s="133"/>
      <c r="N48" s="136"/>
    </row>
    <row r="49" spans="1:14">
      <c r="A49" s="132"/>
      <c r="B49" s="161"/>
      <c r="C49" s="133"/>
      <c r="D49" s="141" t="s">
        <v>24</v>
      </c>
      <c r="E49" s="162">
        <v>16</v>
      </c>
      <c r="F49" s="412" t="s">
        <v>122</v>
      </c>
      <c r="G49" s="412"/>
      <c r="H49" s="412"/>
      <c r="I49" s="412"/>
      <c r="J49" s="412"/>
      <c r="K49" s="412"/>
      <c r="L49" s="412"/>
      <c r="M49" s="133"/>
      <c r="N49" s="136"/>
    </row>
    <row r="50" spans="1:14">
      <c r="A50" s="116"/>
      <c r="B50" s="157"/>
      <c r="C50" s="171"/>
      <c r="D50" s="172" t="s">
        <v>108</v>
      </c>
      <c r="E50" s="168">
        <f>0.5+0.25</f>
        <v>0.75</v>
      </c>
      <c r="F50" s="412"/>
      <c r="G50" s="412"/>
      <c r="H50" s="412"/>
      <c r="I50" s="412"/>
      <c r="J50" s="412"/>
      <c r="K50" s="412"/>
      <c r="L50" s="412"/>
      <c r="M50" s="133"/>
      <c r="N50" s="136"/>
    </row>
    <row r="51" spans="1:14">
      <c r="A51" s="132"/>
      <c r="B51" s="161"/>
      <c r="C51" s="133"/>
      <c r="D51" s="172" t="s">
        <v>123</v>
      </c>
      <c r="E51" s="168">
        <f>E49*E50</f>
        <v>12</v>
      </c>
      <c r="F51" s="135"/>
      <c r="G51" s="135"/>
      <c r="H51" s="135"/>
      <c r="I51" s="135"/>
      <c r="J51" s="135"/>
      <c r="K51" s="135"/>
      <c r="L51" s="135"/>
      <c r="M51" s="133"/>
      <c r="N51" s="136"/>
    </row>
    <row r="52" spans="1:14">
      <c r="A52" s="132"/>
      <c r="B52" s="161"/>
      <c r="C52" s="133"/>
      <c r="D52" s="173"/>
      <c r="E52" s="174"/>
      <c r="F52" s="135"/>
      <c r="G52" s="135"/>
      <c r="H52" s="135"/>
      <c r="I52" s="135"/>
      <c r="J52" s="135"/>
      <c r="K52" s="135"/>
      <c r="L52" s="135"/>
      <c r="M52" s="133"/>
      <c r="N52" s="136"/>
    </row>
    <row r="53" spans="1:14">
      <c r="A53" s="127" t="s">
        <v>45</v>
      </c>
      <c r="B53" s="170" t="s">
        <v>33</v>
      </c>
      <c r="C53" s="95" t="s">
        <v>46</v>
      </c>
      <c r="D53" s="154" t="str">
        <f>IF($B53="SINAPI",VLOOKUP($C53,SINAPI08!$A$1:$D$15741,2,0),IF($B53="CDHU",VLOOKUP($C53,CDHU203!$A$8:$F$4122,2,0),IF($B53="SIURB EDIF",VLOOKUP($C53,EDIFJUL26!$A$1:$D$2751,2,0),IF($B53="siurb infra",VLOOKUP($C53,INFRAJUL26!$A$1:$D$935,2,0)))))</f>
        <v>Demolição manual de concreto simples</v>
      </c>
      <c r="E53" s="175"/>
      <c r="F53" s="163"/>
      <c r="G53" s="147"/>
      <c r="H53" s="147"/>
      <c r="I53" s="147"/>
      <c r="J53" s="147"/>
      <c r="K53" s="147"/>
      <c r="L53" s="147"/>
      <c r="M53" s="128" t="str">
        <f>IF($B53="SINAPI",VLOOKUP($C53,SINAPI08!$A$1:$D$15741,3,0),IF($B53="CDHU",VLOOKUP($C53,CDHU203!$A$8:$F$4122,3,0),IF($B53="SIURB EDIF",VLOOKUP($C53,EDIFJUL26!$A$1:$D$2751,3,0),IF($B53="siurb infra",VLOOKUP($C53,INFRAJUL26!$A$1:$D$935,3,0)))))</f>
        <v>M3</v>
      </c>
      <c r="N53" s="131">
        <f>E57</f>
        <v>0.42</v>
      </c>
    </row>
    <row r="54" spans="1:14">
      <c r="A54" s="132"/>
      <c r="B54" s="161"/>
      <c r="C54" s="133"/>
      <c r="D54" s="165"/>
      <c r="E54" s="166"/>
      <c r="F54" s="167"/>
      <c r="G54" s="135"/>
      <c r="H54" s="135"/>
      <c r="I54" s="135"/>
      <c r="J54" s="135"/>
      <c r="K54" s="135"/>
      <c r="L54" s="135"/>
      <c r="M54" s="133"/>
      <c r="N54" s="136"/>
    </row>
    <row r="55" spans="1:14">
      <c r="A55" s="132"/>
      <c r="B55" s="161"/>
      <c r="C55" s="133"/>
      <c r="D55" s="176" t="s">
        <v>24</v>
      </c>
      <c r="E55" s="162">
        <v>2</v>
      </c>
      <c r="F55" s="415" t="s">
        <v>124</v>
      </c>
      <c r="G55" s="415"/>
      <c r="H55" s="415"/>
      <c r="I55" s="415"/>
      <c r="J55" s="415"/>
      <c r="K55" s="415"/>
      <c r="L55" s="415"/>
      <c r="M55" s="133"/>
      <c r="N55" s="136"/>
    </row>
    <row r="56" spans="1:14">
      <c r="A56" s="132"/>
      <c r="B56" s="161"/>
      <c r="C56" s="133"/>
      <c r="D56" s="177" t="s">
        <v>125</v>
      </c>
      <c r="E56" s="168">
        <f>210/2000</f>
        <v>0.105</v>
      </c>
      <c r="F56" s="415" t="s">
        <v>126</v>
      </c>
      <c r="G56" s="415"/>
      <c r="H56" s="415"/>
      <c r="I56" s="415"/>
      <c r="J56" s="415"/>
      <c r="K56" s="415"/>
      <c r="L56" s="415"/>
      <c r="M56" s="133"/>
      <c r="N56" s="136"/>
    </row>
    <row r="57" spans="1:14">
      <c r="A57" s="132"/>
      <c r="B57" s="161"/>
      <c r="C57" s="133"/>
      <c r="D57" s="177" t="s">
        <v>119</v>
      </c>
      <c r="E57" s="168">
        <f>(E55*E56)+0.21</f>
        <v>0.42</v>
      </c>
      <c r="F57" s="167"/>
      <c r="G57" s="135"/>
      <c r="H57" s="135"/>
      <c r="I57" s="135"/>
      <c r="J57" s="135"/>
      <c r="K57" s="135"/>
      <c r="L57" s="135"/>
      <c r="M57" s="133"/>
      <c r="N57" s="136"/>
    </row>
    <row r="58" spans="1:14">
      <c r="A58" s="132"/>
      <c r="B58" s="161"/>
      <c r="C58" s="133"/>
      <c r="D58" s="165"/>
      <c r="E58" s="166"/>
      <c r="F58" s="167"/>
      <c r="G58" s="135"/>
      <c r="H58" s="135"/>
      <c r="I58" s="135"/>
      <c r="J58" s="135"/>
      <c r="K58" s="135"/>
      <c r="L58" s="135"/>
      <c r="M58" s="133"/>
      <c r="N58" s="136"/>
    </row>
    <row r="59" spans="1:14">
      <c r="A59" s="127" t="s">
        <v>47</v>
      </c>
      <c r="B59" s="160" t="s">
        <v>41</v>
      </c>
      <c r="C59" s="95">
        <v>17050023</v>
      </c>
      <c r="D59" s="154" t="str">
        <f>IF($B59="SINAPI",VLOOKUP($C59,SINAPI08!$A$1:$D$15741,2,0),IF($B59="CDHU",VLOOKUP($C59,CDHU203!$A$8:$F$4122,2,0),IF($B59="SIURB EDIF",VLOOKUP($C59,EDIFJUL26!$A$1:$D$2751,2,0),IF($B59="siurb infra",VLOOKUP($C59,INFRAJUL26!$A$1:$D$935,2,0)))))</f>
        <v>DEMOLIÇÃO MECANIZADA DE CONCRETO ARMADO</v>
      </c>
      <c r="E59" s="147"/>
      <c r="F59" s="147"/>
      <c r="G59" s="147"/>
      <c r="H59" s="147"/>
      <c r="I59" s="147"/>
      <c r="J59" s="147"/>
      <c r="K59" s="147"/>
      <c r="L59" s="147"/>
      <c r="M59" s="128" t="str">
        <f>IF($B59="SINAPI",VLOOKUP($C59,SINAPI08!$A$1:$D$15741,3,0),IF($B59="CDHU",VLOOKUP($C59,CDHU203!$A$8:$F$4122,3,0),IF($B59="SIURB EDIF",VLOOKUP($C59,EDIFJUL26!$A$1:$D$2751,3,0),IF($B59="siurb infra",VLOOKUP($C59,INFRAJUL26!$A$1:$D$935,3,0)))))</f>
        <v>M3</v>
      </c>
      <c r="N59" s="131">
        <f>E63</f>
        <v>3.6250000000000004E-2</v>
      </c>
    </row>
    <row r="60" spans="1:14">
      <c r="A60" s="132"/>
      <c r="B60" s="161"/>
      <c r="C60" s="134"/>
      <c r="D60" s="135"/>
      <c r="E60" s="135"/>
      <c r="F60" s="135"/>
      <c r="G60" s="135"/>
      <c r="H60" s="135"/>
      <c r="I60" s="135"/>
      <c r="J60" s="135"/>
      <c r="K60" s="135"/>
      <c r="L60" s="135"/>
      <c r="M60" s="133"/>
      <c r="N60" s="136"/>
    </row>
    <row r="61" spans="1:14">
      <c r="A61" s="132"/>
      <c r="B61" s="161"/>
      <c r="C61" s="133"/>
      <c r="D61" s="141" t="s">
        <v>116</v>
      </c>
      <c r="E61" s="162">
        <f>(0.5*0.5)</f>
        <v>0.25</v>
      </c>
      <c r="F61" s="404" t="s">
        <v>127</v>
      </c>
      <c r="G61" s="404"/>
      <c r="H61" s="404"/>
      <c r="I61" s="404"/>
      <c r="J61" s="404"/>
      <c r="K61" s="404"/>
      <c r="L61" s="404"/>
      <c r="M61" s="133"/>
      <c r="N61" s="136"/>
    </row>
    <row r="62" spans="1:14">
      <c r="A62" s="132"/>
      <c r="B62" s="161"/>
      <c r="C62" s="133"/>
      <c r="D62" s="138" t="s">
        <v>118</v>
      </c>
      <c r="E62" s="139">
        <v>0.05</v>
      </c>
      <c r="F62" s="404" t="s">
        <v>128</v>
      </c>
      <c r="G62" s="404"/>
      <c r="H62" s="404"/>
      <c r="I62" s="404"/>
      <c r="J62" s="404"/>
      <c r="K62" s="404"/>
      <c r="L62" s="404"/>
      <c r="M62" s="133"/>
      <c r="N62" s="136"/>
    </row>
    <row r="63" spans="1:14">
      <c r="A63" s="132"/>
      <c r="B63" s="161"/>
      <c r="C63" s="133"/>
      <c r="D63" s="138" t="s">
        <v>119</v>
      </c>
      <c r="E63" s="139">
        <f>(2*E62*E61)+(0.15*0.15*0.5)</f>
        <v>3.6250000000000004E-2</v>
      </c>
      <c r="F63" s="135"/>
      <c r="G63" s="135"/>
      <c r="H63" s="135"/>
      <c r="I63" s="135"/>
      <c r="J63" s="135"/>
      <c r="K63" s="135"/>
      <c r="L63" s="135"/>
      <c r="M63" s="133"/>
      <c r="N63" s="136"/>
    </row>
    <row r="64" spans="1:14">
      <c r="A64" s="132"/>
      <c r="B64" s="161"/>
      <c r="C64" s="133"/>
      <c r="D64" s="138"/>
      <c r="E64" s="135"/>
      <c r="F64" s="135"/>
      <c r="G64" s="135"/>
      <c r="H64" s="135"/>
      <c r="I64" s="135"/>
      <c r="J64" s="135"/>
      <c r="K64" s="135"/>
      <c r="L64" s="135"/>
      <c r="M64" s="133"/>
      <c r="N64" s="136"/>
    </row>
    <row r="65" spans="1:14">
      <c r="A65" s="132"/>
      <c r="B65" s="161"/>
      <c r="C65" s="133"/>
      <c r="D65" s="138"/>
      <c r="E65" s="135"/>
      <c r="F65" s="167"/>
      <c r="G65" s="135"/>
      <c r="H65" s="135"/>
      <c r="I65" s="135"/>
      <c r="J65" s="135"/>
      <c r="K65" s="135"/>
      <c r="L65" s="135"/>
      <c r="M65" s="133"/>
      <c r="N65" s="136"/>
    </row>
    <row r="66" spans="1:14">
      <c r="A66" s="127" t="s">
        <v>48</v>
      </c>
      <c r="B66" s="160" t="s">
        <v>41</v>
      </c>
      <c r="C66" s="95">
        <v>1001007</v>
      </c>
      <c r="D66" s="154" t="str">
        <f>IF($B66="SINAPI",VLOOKUP($C66,SINAPI08!$A$1:$D$15741,2,0),IF($B66="CDHU",VLOOKUP($C66,CDHU203!$A$8:$F$4122,2,0),IF($B66="SIURB EDIF",VLOOKUP($C66,EDIFJUL26!$A$1:$D$2751,2,0),IF($B66="siurb infra",VLOOKUP($C66,INFRAJUL26!$A$1:$D$935,2,0)))))</f>
        <v>REMOÇÃO DE ENTULHO COM CAÇAMBA METÁLICA, INCLUSIVE CARGA MANUAL E DESCARGA EM BOTA-FORA</v>
      </c>
      <c r="E66" s="147"/>
      <c r="F66" s="147"/>
      <c r="G66" s="147"/>
      <c r="H66" s="147"/>
      <c r="I66" s="147"/>
      <c r="J66" s="147"/>
      <c r="K66" s="147"/>
      <c r="L66" s="147"/>
      <c r="M66" s="128" t="str">
        <f>IF($B66="SINAPI",VLOOKUP($C66,SINAPI08!$A$1:$D$15741,3,0),IF($B66="CDHU",VLOOKUP($C66,CDHU203!$A$8:$F$4122,3,0),IF($B66="SIURB EDIF",VLOOKUP($C66,EDIFJUL26!$A$1:$D$2751,3,0),IF($B66="siurb infra",VLOOKUP($C66,INFRAJUL26!$A$1:$D$935,3,0)))))</f>
        <v>M3</v>
      </c>
      <c r="N66" s="131">
        <f>E68</f>
        <v>16.425650000000001</v>
      </c>
    </row>
    <row r="67" spans="1:14">
      <c r="A67" s="132"/>
      <c r="B67" s="161"/>
      <c r="C67" s="133"/>
      <c r="D67" s="135"/>
      <c r="E67" s="135"/>
      <c r="F67" s="135"/>
      <c r="G67" s="135"/>
      <c r="H67" s="135"/>
      <c r="I67" s="135"/>
      <c r="J67" s="135"/>
      <c r="K67" s="135"/>
      <c r="L67" s="135"/>
      <c r="M67" s="133"/>
      <c r="N67" s="136"/>
    </row>
    <row r="68" spans="1:14">
      <c r="A68" s="132"/>
      <c r="B68" s="161"/>
      <c r="C68" s="133"/>
      <c r="D68" s="141" t="s">
        <v>129</v>
      </c>
      <c r="E68" s="162">
        <f>E57+E45+(E39*1.3)+E63</f>
        <v>16.425650000000001</v>
      </c>
      <c r="F68" s="404" t="s">
        <v>130</v>
      </c>
      <c r="G68" s="404"/>
      <c r="H68" s="404"/>
      <c r="I68" s="404"/>
      <c r="J68" s="404"/>
      <c r="K68" s="404"/>
      <c r="L68" s="404"/>
      <c r="M68" s="133"/>
      <c r="N68" s="136"/>
    </row>
    <row r="69" spans="1:14">
      <c r="A69" s="116"/>
      <c r="B69" s="157"/>
      <c r="C69" s="171"/>
      <c r="D69" s="172"/>
      <c r="E69" s="168"/>
      <c r="F69" s="135"/>
      <c r="G69" s="135"/>
      <c r="H69" s="135"/>
      <c r="I69" s="135"/>
      <c r="J69" s="135"/>
      <c r="K69" s="159"/>
      <c r="L69" s="159"/>
      <c r="M69" s="133"/>
      <c r="N69" s="136"/>
    </row>
    <row r="70" spans="1:14">
      <c r="A70" s="132"/>
      <c r="B70" s="161"/>
      <c r="C70" s="133"/>
      <c r="D70" s="172"/>
      <c r="E70" s="168"/>
      <c r="F70" s="135"/>
      <c r="G70" s="135"/>
      <c r="H70" s="135"/>
      <c r="I70" s="135"/>
      <c r="J70" s="135"/>
      <c r="K70" s="135"/>
      <c r="L70" s="135"/>
      <c r="M70" s="133"/>
      <c r="N70" s="136"/>
    </row>
    <row r="71" spans="1:14">
      <c r="A71" s="132"/>
      <c r="B71" s="161"/>
      <c r="C71" s="133"/>
      <c r="D71" s="178"/>
      <c r="E71" s="135"/>
      <c r="F71" s="167"/>
      <c r="G71" s="135"/>
      <c r="H71" s="135"/>
      <c r="I71" s="135"/>
      <c r="J71" s="135"/>
      <c r="K71" s="135"/>
      <c r="L71" s="135"/>
      <c r="M71" s="133"/>
      <c r="N71" s="136"/>
    </row>
    <row r="72" spans="1:14">
      <c r="A72" s="124">
        <v>3</v>
      </c>
      <c r="B72" s="125"/>
      <c r="C72" s="155"/>
      <c r="D72" s="156" t="str">
        <f>ORÇAMENTO!D24</f>
        <v xml:space="preserve">REFORMA E ADEQUAÇÃO </v>
      </c>
      <c r="E72" s="156"/>
      <c r="F72" s="156"/>
      <c r="G72" s="156"/>
      <c r="H72" s="156"/>
      <c r="I72" s="156"/>
      <c r="J72" s="156"/>
      <c r="K72" s="156"/>
      <c r="L72" s="156"/>
      <c r="M72" s="125"/>
      <c r="N72" s="126"/>
    </row>
    <row r="73" spans="1:14">
      <c r="A73" s="116"/>
      <c r="B73" s="179"/>
      <c r="C73" s="179"/>
      <c r="D73" s="180"/>
      <c r="E73" s="135"/>
      <c r="F73" s="135"/>
      <c r="G73" s="135"/>
      <c r="H73" s="135"/>
      <c r="I73" s="135"/>
      <c r="J73" s="135"/>
      <c r="K73" s="159"/>
      <c r="L73" s="159"/>
      <c r="M73" s="133"/>
      <c r="N73" s="136"/>
    </row>
    <row r="74" spans="1:14">
      <c r="A74" s="127" t="s">
        <v>53</v>
      </c>
      <c r="B74" s="181" t="s">
        <v>31</v>
      </c>
      <c r="C74" s="95">
        <v>100575</v>
      </c>
      <c r="D74" s="154" t="str">
        <f>IF($B74="SINAPI",VLOOKUP($C74,SINAPI08!$A$1:$D$15741,2,0),IF($B74="CDHU",VLOOKUP($C74,CDHU203!$A$8:$F$4122,2,0),IF($B74="SIURB EDIF",VLOOKUP($C74,EDIFJUL26!$A$1:$D$2751,2,0),IF($B74="siurb infra",VLOOKUP($C74,INFRAJUL26!$A$1:$D$935,2,0)))))</f>
        <v>REGULARIZAÇÃO DE SUPERFÍCIES COM MOTONIVELADORA. AF_09/2024</v>
      </c>
      <c r="E74" s="147"/>
      <c r="F74" s="147"/>
      <c r="G74" s="147"/>
      <c r="H74" s="147"/>
      <c r="I74" s="147"/>
      <c r="J74" s="147"/>
      <c r="K74" s="147"/>
      <c r="L74" s="147"/>
      <c r="M74" s="128" t="str">
        <f>IF($B74="SINAPI",VLOOKUP($C74,SINAPI08!$A$1:$D$15741,3,0),IF($B74="CDHU",VLOOKUP($C74,CDHU203!$A$8:$F$4122,3,0),IF($B74="SIURB EDIF",VLOOKUP($C74,EDIFJUL26!$A$1:$D$2751,3,0),IF($B74="siurb infra",VLOOKUP($C74,INFRAJUL26!$A$1:$D$935,3,0)))))</f>
        <v>M2</v>
      </c>
      <c r="N74" s="131">
        <f>E79</f>
        <v>322.59999999999997</v>
      </c>
    </row>
    <row r="75" spans="1:14">
      <c r="A75" s="116"/>
      <c r="B75" s="107"/>
      <c r="C75" s="182"/>
      <c r="D75" s="180"/>
      <c r="E75" s="135"/>
      <c r="F75" s="135"/>
      <c r="G75" s="135"/>
      <c r="H75" s="135"/>
      <c r="I75" s="135"/>
      <c r="J75" s="135"/>
      <c r="K75" s="135"/>
      <c r="L75" s="135"/>
      <c r="M75" s="183"/>
      <c r="N75" s="136"/>
    </row>
    <row r="76" spans="1:14">
      <c r="A76" s="116"/>
      <c r="B76" s="107"/>
      <c r="C76" s="182"/>
      <c r="D76" s="180"/>
      <c r="E76" s="135"/>
      <c r="F76" s="135"/>
      <c r="G76" s="135"/>
      <c r="H76" s="135"/>
      <c r="I76" s="135"/>
      <c r="J76" s="135"/>
      <c r="K76" s="135"/>
      <c r="L76" s="135"/>
      <c r="M76" s="183"/>
      <c r="N76" s="136"/>
    </row>
    <row r="77" spans="1:14">
      <c r="A77" s="116"/>
      <c r="B77" s="107"/>
      <c r="C77" s="182"/>
      <c r="D77" s="180"/>
      <c r="E77" s="135"/>
      <c r="F77" s="135"/>
      <c r="G77" s="135"/>
      <c r="H77" s="135"/>
      <c r="I77" s="135"/>
      <c r="J77" s="135"/>
      <c r="K77" s="135"/>
      <c r="L77" s="135"/>
      <c r="M77" s="183"/>
      <c r="N77" s="136"/>
    </row>
    <row r="78" spans="1:14">
      <c r="A78" s="116"/>
      <c r="C78" s="184"/>
      <c r="D78" s="180"/>
      <c r="E78" s="135"/>
      <c r="F78" s="135"/>
      <c r="G78" s="135"/>
      <c r="H78" s="135"/>
      <c r="I78" s="135"/>
      <c r="J78" s="135"/>
      <c r="K78" s="159"/>
      <c r="L78" s="159"/>
      <c r="M78" s="133"/>
      <c r="N78" s="136"/>
    </row>
    <row r="79" spans="1:14">
      <c r="A79" s="116"/>
      <c r="B79" s="179"/>
      <c r="C79" s="179"/>
      <c r="D79" s="141" t="s">
        <v>116</v>
      </c>
      <c r="E79" s="185">
        <f>E31-96.42</f>
        <v>322.59999999999997</v>
      </c>
      <c r="F79" s="398" t="s">
        <v>131</v>
      </c>
      <c r="G79" s="398"/>
      <c r="H79" s="398"/>
      <c r="I79" s="398"/>
      <c r="J79" s="398"/>
      <c r="K79" s="398"/>
      <c r="L79" s="398"/>
      <c r="M79" s="133"/>
      <c r="N79" s="136"/>
    </row>
    <row r="80" spans="1:14">
      <c r="A80" s="116"/>
      <c r="B80" s="179"/>
      <c r="C80" s="179"/>
      <c r="D80" s="180"/>
      <c r="E80" s="135"/>
      <c r="F80" s="135"/>
      <c r="G80" s="135"/>
      <c r="H80" s="135"/>
      <c r="I80" s="135"/>
      <c r="J80" s="135"/>
      <c r="K80" s="159"/>
      <c r="L80" s="159"/>
      <c r="M80" s="133"/>
      <c r="N80" s="136"/>
    </row>
    <row r="81" spans="1:14">
      <c r="A81" s="127" t="s">
        <v>54</v>
      </c>
      <c r="B81" s="160" t="s">
        <v>41</v>
      </c>
      <c r="C81" s="95">
        <v>17002030</v>
      </c>
      <c r="D81" s="154" t="str">
        <f>IF($B81="SINAPI",VLOOKUP($C81,SINAPI08!$A$1:$D$15741,2,0),IF($B81="CDHU",VLOOKUP($C81,CDHU203!$A$8:$F$4122,2,0),IF($B81="SIURB EDIF",VLOOKUP($C81,EDIFJUL26!$A$1:$D$2751,2,0),IF($B81="siurb infra",VLOOKUP($C81,INFRAJUL26!$A$1:$D$935,2,0)))))</f>
        <v>PEDRISCO COM COMPACTAÇÃO MANUAL - ESPESSURA 5CM</v>
      </c>
      <c r="E81" s="147"/>
      <c r="F81" s="147"/>
      <c r="G81" s="147"/>
      <c r="H81" s="147"/>
      <c r="I81" s="147"/>
      <c r="J81" s="147"/>
      <c r="K81" s="147"/>
      <c r="L81" s="147"/>
      <c r="M81" s="128" t="str">
        <f>IF($B81="SINAPI",VLOOKUP($C81,SINAPI08!$A$1:$D$15741,3,0),IF($B81="CDHU",VLOOKUP($C81,CDHU203!$A$8:$F$4122,3,0),IF($B81="SIURB EDIF",VLOOKUP($C81,EDIFJUL26!$A$1:$D$2751,3,0),IF($B81="siurb infra",VLOOKUP($C81,INFRAJUL26!$A$1:$D$935,3,0)))))</f>
        <v>M2</v>
      </c>
      <c r="N81" s="131">
        <f>E84</f>
        <v>322.59999999999997</v>
      </c>
    </row>
    <row r="82" spans="1:14">
      <c r="A82" s="116"/>
      <c r="B82" s="179"/>
      <c r="C82" s="179"/>
      <c r="D82" s="180"/>
      <c r="E82" s="135"/>
      <c r="F82" s="135"/>
      <c r="G82" s="135"/>
      <c r="H82" s="135"/>
      <c r="I82" s="135"/>
      <c r="J82" s="135"/>
      <c r="K82" s="159"/>
      <c r="L82" s="159"/>
      <c r="M82" s="133"/>
      <c r="N82" s="136"/>
    </row>
    <row r="83" spans="1:14">
      <c r="A83" s="116"/>
      <c r="B83" s="179"/>
      <c r="C83" s="179"/>
      <c r="D83" s="141"/>
      <c r="E83" s="186"/>
      <c r="F83" s="135"/>
      <c r="G83" s="135"/>
      <c r="H83" s="135"/>
      <c r="I83" s="135"/>
      <c r="J83" s="135"/>
      <c r="K83" s="159"/>
      <c r="L83" s="159"/>
      <c r="M83" s="133"/>
      <c r="N83" s="136"/>
    </row>
    <row r="84" spans="1:14">
      <c r="A84" s="116"/>
      <c r="B84" s="179"/>
      <c r="C84" s="179"/>
      <c r="D84" s="141" t="s">
        <v>116</v>
      </c>
      <c r="E84" s="186">
        <f>E79-E83</f>
        <v>322.59999999999997</v>
      </c>
      <c r="F84" s="398" t="s">
        <v>132</v>
      </c>
      <c r="G84" s="398"/>
      <c r="H84" s="398"/>
      <c r="I84" s="398"/>
      <c r="J84" s="398"/>
      <c r="K84" s="398"/>
      <c r="L84" s="398"/>
      <c r="M84" s="133"/>
      <c r="N84" s="136"/>
    </row>
    <row r="85" spans="1:14">
      <c r="A85" s="116"/>
      <c r="B85" s="179"/>
      <c r="C85" s="179"/>
      <c r="D85" s="187"/>
      <c r="E85" s="188"/>
      <c r="F85" s="135"/>
      <c r="G85" s="135"/>
      <c r="H85" s="135"/>
      <c r="I85" s="135"/>
      <c r="J85" s="135"/>
      <c r="K85" s="159"/>
      <c r="L85" s="159"/>
      <c r="M85" s="133"/>
      <c r="N85" s="136"/>
    </row>
    <row r="86" spans="1:14">
      <c r="A86" s="116"/>
      <c r="B86" s="179"/>
      <c r="C86" s="179"/>
      <c r="D86" s="189"/>
      <c r="E86" s="188"/>
      <c r="F86" s="135"/>
      <c r="G86" s="135"/>
      <c r="H86" s="135"/>
      <c r="I86" s="135"/>
      <c r="J86" s="135"/>
      <c r="K86" s="159"/>
      <c r="L86" s="159"/>
      <c r="M86" s="133"/>
      <c r="N86" s="136"/>
    </row>
    <row r="87" spans="1:14">
      <c r="A87" s="116"/>
      <c r="B87" s="179"/>
      <c r="C87" s="179"/>
      <c r="D87" s="187"/>
      <c r="E87" s="188"/>
      <c r="F87" s="135"/>
      <c r="G87" s="135"/>
      <c r="H87" s="135"/>
      <c r="I87" s="135"/>
      <c r="J87" s="135"/>
      <c r="K87" s="159"/>
      <c r="L87" s="159"/>
      <c r="M87" s="133"/>
      <c r="N87" s="136"/>
    </row>
    <row r="88" spans="1:14">
      <c r="A88" s="116"/>
      <c r="B88" s="179"/>
      <c r="C88" s="179"/>
      <c r="D88" s="180"/>
      <c r="E88" s="135"/>
      <c r="F88" s="135"/>
      <c r="G88" s="135"/>
      <c r="H88" s="135"/>
      <c r="I88" s="135"/>
      <c r="J88" s="135"/>
      <c r="K88" s="159"/>
      <c r="L88" s="159"/>
      <c r="M88" s="133"/>
      <c r="N88" s="136"/>
    </row>
    <row r="89" spans="1:14">
      <c r="A89" s="116"/>
      <c r="B89" s="179"/>
      <c r="C89" s="179"/>
      <c r="D89" s="180"/>
      <c r="E89" s="135"/>
      <c r="F89" s="135"/>
      <c r="G89" s="135"/>
      <c r="H89" s="135"/>
      <c r="I89" s="135"/>
      <c r="J89" s="135"/>
      <c r="K89" s="159"/>
      <c r="L89" s="159"/>
      <c r="M89" s="133"/>
      <c r="N89" s="136"/>
    </row>
    <row r="90" spans="1:14">
      <c r="A90" s="127" t="s">
        <v>56</v>
      </c>
      <c r="B90" s="160" t="s">
        <v>31</v>
      </c>
      <c r="C90" s="95">
        <v>94993</v>
      </c>
      <c r="D90" s="154" t="str">
        <f>IF($B90="SINAPI",VLOOKUP($C90,SINAPI08!$A$1:$D$15741,2,0),IF($B90="CDHU",VLOOKUP($C90,CDHU203!$A$8:$F$4122,2,0),IF($B90="SIURB EDIF",VLOOKUP($C90,EDIFJUL26!$A$1:$D$2751,2,0),IF($B90="siurb infra",VLOOKUP($C90,INFRAJUL26!$A$1:$D$935,2,0)))))</f>
        <v>EXECUÇÃO DE PASSEIO (CALÇADA) OU PISO DE CONCRETO COM CONCRETO MOLDADO IN LOCO, USINADO, ACABAMENTO CONVENCIONAL, ESPESSURA 6 CM, ARMADO. AF_08/2022</v>
      </c>
      <c r="E90" s="147"/>
      <c r="F90" s="147"/>
      <c r="G90" s="147"/>
      <c r="H90" s="147"/>
      <c r="I90" s="147"/>
      <c r="J90" s="147"/>
      <c r="K90" s="147"/>
      <c r="L90" s="147"/>
      <c r="M90" s="128" t="str">
        <f>IF($B90="SINAPI",VLOOKUP($C90,SINAPI08!$A$1:$D$15741,3,0),IF($B90="CDHU",VLOOKUP($C90,CDHU203!$A$8:$F$4122,3,0),IF($B90="SIURB EDIF",VLOOKUP($C90,EDIFJUL26!$A$1:$D$2751,3,0),IF($B90="siurb infra",VLOOKUP($C90,INFRAJUL26!$A$1:$D$935,3,0)))))</f>
        <v>M2</v>
      </c>
      <c r="N90" s="131">
        <f>E92</f>
        <v>322.59999999999997</v>
      </c>
    </row>
    <row r="91" spans="1:14">
      <c r="A91" s="116"/>
      <c r="B91" s="190"/>
      <c r="C91" s="179"/>
      <c r="D91" s="180"/>
      <c r="E91" s="135"/>
      <c r="F91" s="135"/>
      <c r="G91" s="135"/>
      <c r="H91" s="135"/>
      <c r="I91" s="135"/>
      <c r="J91" s="135"/>
      <c r="K91" s="159"/>
      <c r="L91" s="159"/>
      <c r="M91" s="133"/>
      <c r="N91" s="136"/>
    </row>
    <row r="92" spans="1:14">
      <c r="A92" s="116"/>
      <c r="B92" s="190"/>
      <c r="C92" s="179"/>
      <c r="D92" s="141" t="s">
        <v>116</v>
      </c>
      <c r="E92" s="191">
        <f>E84</f>
        <v>322.59999999999997</v>
      </c>
      <c r="F92" s="398" t="s">
        <v>132</v>
      </c>
      <c r="G92" s="398"/>
      <c r="H92" s="398"/>
      <c r="I92" s="398"/>
      <c r="J92" s="398"/>
      <c r="K92" s="398"/>
      <c r="L92" s="398"/>
      <c r="M92" s="133"/>
      <c r="N92" s="136"/>
    </row>
    <row r="93" spans="1:14">
      <c r="A93" s="116"/>
      <c r="B93" s="190"/>
      <c r="C93" s="179"/>
      <c r="D93" s="180"/>
      <c r="E93" s="135"/>
      <c r="F93" s="135"/>
      <c r="G93" s="135"/>
      <c r="H93" s="135"/>
      <c r="I93" s="135"/>
      <c r="J93" s="135"/>
      <c r="K93" s="159"/>
      <c r="L93" s="159"/>
      <c r="M93" s="133"/>
      <c r="N93" s="136"/>
    </row>
    <row r="94" spans="1:14">
      <c r="A94" s="127" t="s">
        <v>57</v>
      </c>
      <c r="B94" s="160" t="s">
        <v>33</v>
      </c>
      <c r="C94" s="95" t="s">
        <v>58</v>
      </c>
      <c r="D94" s="154" t="str">
        <f>IF($B94="SINAPI",VLOOKUP($C94,SINAPI08!$A$1:$D$15741,2,0),IF($B94="CDHU",VLOOKUP($C94,CDHU203!$A$8:$F$4122,2,0),IF($B94="SIURB EDIF",VLOOKUP($C94,EDIFJUL26!$A$1:$D$2751,2,0),IF($B94="siurb infra",VLOOKUP($C94,INFRAJUL26!$A$1:$D$935,2,0)))))</f>
        <v>Corte de junta de dilatação, com serra de disco diamantado para pisos</v>
      </c>
      <c r="E94" s="147"/>
      <c r="F94" s="147"/>
      <c r="G94" s="147"/>
      <c r="H94" s="147"/>
      <c r="I94" s="147"/>
      <c r="J94" s="147"/>
      <c r="K94" s="147"/>
      <c r="L94" s="147"/>
      <c r="M94" s="128" t="str">
        <f>IF($B94="SINAPI",VLOOKUP($C94,SINAPI08!$A$1:$D$15741,3,0),IF($B94="CDHU",VLOOKUP($C94,CDHU203!$A$8:$F$4122,3,0),IF($B94="SIURB EDIF",VLOOKUP($C94,EDIFJUL26!$A$1:$D$2751,3,0),IF($B94="siurb infra",VLOOKUP($C94,INFRAJUL26!$A$1:$D$935,3,0)))))</f>
        <v>M</v>
      </c>
      <c r="N94" s="131">
        <f>E98</f>
        <v>393.41463414634143</v>
      </c>
    </row>
    <row r="95" spans="1:14">
      <c r="A95" s="116"/>
      <c r="B95" s="192"/>
      <c r="C95" s="193"/>
      <c r="D95" s="180"/>
      <c r="E95" s="135"/>
      <c r="F95" s="135"/>
      <c r="G95" s="135"/>
      <c r="H95" s="135"/>
      <c r="I95" s="135"/>
      <c r="J95" s="135"/>
      <c r="K95" s="135"/>
      <c r="L95" s="135"/>
      <c r="M95" s="183"/>
      <c r="N95" s="136"/>
    </row>
    <row r="96" spans="1:14">
      <c r="A96" s="116"/>
      <c r="B96" s="192"/>
      <c r="C96" s="193"/>
      <c r="D96" s="180"/>
      <c r="E96" s="135"/>
      <c r="F96" s="135"/>
      <c r="G96" s="135"/>
      <c r="H96" s="135"/>
      <c r="I96" s="135"/>
      <c r="J96" s="135"/>
      <c r="K96" s="135"/>
      <c r="L96" s="135"/>
      <c r="M96" s="183"/>
      <c r="N96" s="136"/>
    </row>
    <row r="97" spans="1:14">
      <c r="A97" s="116"/>
      <c r="B97" s="179"/>
      <c r="C97" s="179"/>
      <c r="D97" s="141" t="s">
        <v>116</v>
      </c>
      <c r="E97" s="194">
        <f>E92</f>
        <v>322.59999999999997</v>
      </c>
      <c r="F97" s="414" t="s">
        <v>133</v>
      </c>
      <c r="G97" s="414"/>
      <c r="H97" s="414"/>
      <c r="I97" s="414"/>
      <c r="J97" s="414"/>
      <c r="K97" s="414"/>
      <c r="L97" s="414"/>
      <c r="M97" s="133"/>
      <c r="N97" s="136"/>
    </row>
    <row r="98" spans="1:14">
      <c r="A98" s="116"/>
      <c r="B98" s="179"/>
      <c r="C98" s="179"/>
      <c r="D98" s="141" t="s">
        <v>108</v>
      </c>
      <c r="E98" s="186">
        <f>E97/0.82</f>
        <v>393.41463414634143</v>
      </c>
      <c r="F98" s="414"/>
      <c r="G98" s="414"/>
      <c r="H98" s="414"/>
      <c r="I98" s="414"/>
      <c r="J98" s="414"/>
      <c r="K98" s="414"/>
      <c r="L98" s="414"/>
      <c r="M98" s="133"/>
      <c r="N98" s="136"/>
    </row>
    <row r="99" spans="1:14">
      <c r="A99" s="116"/>
      <c r="B99" s="179"/>
      <c r="C99" s="179"/>
      <c r="D99" s="187"/>
      <c r="E99" s="195"/>
      <c r="F99" s="135"/>
      <c r="G99" s="135"/>
      <c r="H99" s="135"/>
      <c r="I99" s="135"/>
      <c r="J99" s="135"/>
      <c r="K99" s="159"/>
      <c r="L99" s="159"/>
      <c r="M99" s="133"/>
      <c r="N99" s="136"/>
    </row>
    <row r="100" spans="1:14">
      <c r="A100" s="127" t="s">
        <v>59</v>
      </c>
      <c r="B100" s="160" t="s">
        <v>31</v>
      </c>
      <c r="C100" s="95">
        <v>94279</v>
      </c>
      <c r="D100" s="154" t="str">
        <f>IF($B100="SINAPI",VLOOKUP($C100,SINAPI08!$A$1:$D$15741,2,0),IF($B100="CDHU",VLOOKUP($C100,CDHU203!$A$8:$F$4122,2,0),IF($B100="SIURB EDIF",VLOOKUP($C100,EDIFJUL26!$A$1:$D$2751,2,0),IF($B100="siurb infra",VLOOKUP($C100,INFRAJUL26!$A$1:$D$935,2,0)))))</f>
        <v>ASSENTAMENTO DE GUIA (MEIO-FIO) EM TRECHO RETO, CONFECCIONADA EM CONCRETO PRÉ-FABRICADO, DIMENSÕES 39X6,5X6,5X19 CM (COMPRIMENTO X BASE INFERIOR X BASE SUPERIOR X ALTURA), PARA DELIMITAÇÃO DE JARDINS, PRAÇAS OU PASSEIOS. AF_01/2024</v>
      </c>
      <c r="E100" s="147"/>
      <c r="F100" s="147"/>
      <c r="G100" s="147"/>
      <c r="H100" s="147"/>
      <c r="I100" s="147"/>
      <c r="J100" s="147"/>
      <c r="K100" s="147"/>
      <c r="L100" s="147"/>
      <c r="M100" s="128" t="str">
        <f>IF($B100="SINAPI",VLOOKUP($C100,SINAPI08!$A$1:$D$15741,3,0),IF($B100="CDHU",VLOOKUP($C100,CDHU203!$A$8:$F$4122,3,0),IF($B100="SIURB EDIF",VLOOKUP($C100,EDIFJUL26!$A$1:$D$2751,3,0),IF($B100="siurb infra",VLOOKUP($C100,INFRAJUL26!$A$1:$D$935,3,0)))))</f>
        <v>M</v>
      </c>
      <c r="N100" s="131">
        <f>E102</f>
        <v>95.85</v>
      </c>
    </row>
    <row r="101" spans="1:14">
      <c r="A101" s="116"/>
      <c r="B101" s="179"/>
      <c r="C101" s="179"/>
      <c r="D101" s="180"/>
      <c r="E101" s="135"/>
      <c r="F101" s="135"/>
      <c r="G101" s="135"/>
      <c r="H101" s="135"/>
      <c r="I101" s="135"/>
      <c r="J101" s="135"/>
      <c r="K101" s="159"/>
      <c r="L101" s="159"/>
      <c r="M101" s="133"/>
      <c r="N101" s="136"/>
    </row>
    <row r="102" spans="1:14">
      <c r="A102" s="116"/>
      <c r="B102" s="179"/>
      <c r="C102" s="179"/>
      <c r="D102" s="141" t="s">
        <v>108</v>
      </c>
      <c r="E102" s="185">
        <f>(9.5+9.5+4+4.22+5.77+2.46+3+1.25+5.35+4.08+2.12+8.22+8.12+7.09+4.77+3.55+3.89+1.39+3.92+3.65)</f>
        <v>95.85</v>
      </c>
      <c r="F102" s="412" t="s">
        <v>134</v>
      </c>
      <c r="G102" s="412"/>
      <c r="H102" s="412"/>
      <c r="I102" s="412"/>
      <c r="J102" s="412"/>
      <c r="K102" s="412"/>
      <c r="L102" s="412"/>
      <c r="M102" s="133"/>
      <c r="N102" s="136"/>
    </row>
    <row r="103" spans="1:14">
      <c r="A103" s="116"/>
      <c r="B103" s="179"/>
      <c r="C103" s="179"/>
      <c r="D103" s="141"/>
      <c r="E103" s="196"/>
      <c r="F103" s="412"/>
      <c r="G103" s="412"/>
      <c r="H103" s="412"/>
      <c r="I103" s="412"/>
      <c r="J103" s="412"/>
      <c r="K103" s="412"/>
      <c r="L103" s="412"/>
      <c r="M103" s="133"/>
      <c r="N103" s="136"/>
    </row>
    <row r="104" spans="1:14">
      <c r="A104" s="116"/>
      <c r="B104" s="179"/>
      <c r="C104" s="179"/>
      <c r="D104" s="180"/>
      <c r="E104" s="135"/>
      <c r="F104" s="135"/>
      <c r="G104" s="135"/>
      <c r="H104" s="135"/>
      <c r="I104" s="135"/>
      <c r="J104" s="135"/>
      <c r="K104" s="159"/>
      <c r="L104" s="159"/>
      <c r="M104" s="133"/>
      <c r="N104" s="136"/>
    </row>
    <row r="105" spans="1:14">
      <c r="A105" s="127" t="s">
        <v>60</v>
      </c>
      <c r="B105" s="160" t="s">
        <v>31</v>
      </c>
      <c r="C105" s="95">
        <v>94280</v>
      </c>
      <c r="D105" s="154" t="str">
        <f>IF($B105="SINAPI",VLOOKUP($C105,SINAPI08!$A$1:$D$15741,2,0),IF($B105="CDHU",VLOOKUP($C105,CDHU203!$A$8:$F$4122,2,0),IF($B105="SIURB EDIF",VLOOKUP($C105,EDIFJUL26!$A$1:$D$2751,2,0),IF($B105="siurb infra",VLOOKUP($C105,INFRAJUL26!$A$1:$D$935,2,0)))))</f>
        <v>ASSENTAMENTO DE GUIA (MEIO-FIO) EM TRECHO CURVO, CONFECCIONADA EM CONCRETO PRÉ-FABRICADO, DIMENSÕES 39X6,5X6,5X19 CM (COMPRIMENTO X BASE INFERIOR X BASE SUPERIOR X ALTURA), PARA DELIMITAÇÃO DE JARDINS, PRAÇAS OU PASSEIOS. AF_01/2024</v>
      </c>
      <c r="E105" s="147"/>
      <c r="F105" s="147"/>
      <c r="G105" s="147"/>
      <c r="H105" s="147"/>
      <c r="I105" s="147"/>
      <c r="J105" s="147"/>
      <c r="K105" s="147"/>
      <c r="L105" s="147"/>
      <c r="M105" s="128" t="str">
        <f>IF($B105="SINAPI",VLOOKUP($C105,SINAPI08!$A$1:$D$15741,3,0),IF($B105="CDHU",VLOOKUP($C105,CDHU203!$A$8:$F$4122,3,0),IF($B105="SIURB EDIF",VLOOKUP($C105,EDIFJUL26!$A$1:$D$2751,3,0),IF($B105="siurb infra",VLOOKUP($C105,INFRAJUL26!$A$1:$D$935,3,0)))))</f>
        <v>M</v>
      </c>
      <c r="N105" s="131">
        <f>E107</f>
        <v>16.23</v>
      </c>
    </row>
    <row r="106" spans="1:14">
      <c r="A106" s="116"/>
      <c r="B106" s="179"/>
      <c r="C106" s="179"/>
      <c r="D106" s="180"/>
      <c r="E106" s="135"/>
      <c r="F106" s="135"/>
      <c r="G106" s="135"/>
      <c r="H106" s="135"/>
      <c r="I106" s="135"/>
      <c r="J106" s="135"/>
      <c r="K106" s="159"/>
      <c r="L106" s="159"/>
      <c r="M106" s="133"/>
      <c r="N106" s="136"/>
    </row>
    <row r="107" spans="1:14">
      <c r="A107" s="116"/>
      <c r="B107" s="179"/>
      <c r="C107" s="179"/>
      <c r="D107" s="141" t="s">
        <v>108</v>
      </c>
      <c r="E107" s="186">
        <f>1.09+0.81+0.81+0.41+0.81+0.62+0.58+1.02+1.12+0.86+0.49+0.61+1.56+0.64+0.68+1+0.76+0.95+0.76+0.65</f>
        <v>16.23</v>
      </c>
      <c r="F107" s="412" t="s">
        <v>135</v>
      </c>
      <c r="G107" s="412"/>
      <c r="H107" s="412"/>
      <c r="I107" s="412"/>
      <c r="J107" s="412"/>
      <c r="K107" s="412"/>
      <c r="L107" s="412"/>
      <c r="M107" s="413"/>
      <c r="N107" s="136"/>
    </row>
    <row r="108" spans="1:14">
      <c r="A108" s="116"/>
      <c r="B108" s="179"/>
      <c r="C108" s="179"/>
      <c r="D108" s="187"/>
      <c r="E108" s="186"/>
      <c r="F108" s="412"/>
      <c r="G108" s="412"/>
      <c r="H108" s="412"/>
      <c r="I108" s="412"/>
      <c r="J108" s="412"/>
      <c r="K108" s="412"/>
      <c r="L108" s="412"/>
      <c r="M108" s="413"/>
      <c r="N108" s="136"/>
    </row>
    <row r="109" spans="1:14">
      <c r="A109" s="116"/>
      <c r="B109" s="179"/>
      <c r="C109" s="179"/>
      <c r="D109" s="187"/>
      <c r="E109" s="188"/>
      <c r="F109" s="135"/>
      <c r="G109" s="135"/>
      <c r="H109" s="135"/>
      <c r="I109" s="135"/>
      <c r="J109" s="135"/>
      <c r="K109" s="159"/>
      <c r="L109" s="159"/>
      <c r="M109" s="133"/>
      <c r="N109" s="136"/>
    </row>
    <row r="110" spans="1:14">
      <c r="A110" s="116"/>
      <c r="B110" s="179"/>
      <c r="C110" s="179"/>
      <c r="D110" s="189"/>
      <c r="E110" s="188"/>
      <c r="F110" s="135"/>
      <c r="G110" s="135"/>
      <c r="H110" s="135"/>
      <c r="I110" s="135"/>
      <c r="J110" s="135"/>
      <c r="K110" s="159"/>
      <c r="L110" s="159"/>
      <c r="M110" s="133"/>
      <c r="N110" s="136"/>
    </row>
    <row r="111" spans="1:14">
      <c r="A111" s="116"/>
      <c r="B111" s="179"/>
      <c r="C111" s="179"/>
      <c r="D111" s="187"/>
      <c r="E111" s="188"/>
      <c r="F111" s="135"/>
      <c r="G111" s="135"/>
      <c r="H111" s="135"/>
      <c r="I111" s="135"/>
      <c r="J111" s="135"/>
      <c r="K111" s="159"/>
      <c r="L111" s="159"/>
      <c r="M111" s="133"/>
      <c r="N111" s="136"/>
    </row>
    <row r="112" spans="1:14">
      <c r="A112" s="116"/>
      <c r="B112" s="179"/>
      <c r="C112" s="179"/>
      <c r="D112" s="180"/>
      <c r="E112" s="135"/>
      <c r="F112" s="135"/>
      <c r="G112" s="135"/>
      <c r="H112" s="135"/>
      <c r="I112" s="135"/>
      <c r="J112" s="135"/>
      <c r="K112" s="159"/>
      <c r="L112" s="159"/>
      <c r="M112" s="133"/>
      <c r="N112" s="136"/>
    </row>
    <row r="113" spans="1:14">
      <c r="A113" s="127" t="s">
        <v>61</v>
      </c>
      <c r="B113" s="160" t="s">
        <v>31</v>
      </c>
      <c r="C113" s="95">
        <v>98519</v>
      </c>
      <c r="D113" s="154" t="str">
        <f>IF($B113="SINAPI",VLOOKUP($C113,SINAPI08!$A$1:$D$15741,2,0),IF($B113="CDHU",VLOOKUP($C113,CDHU203!$A$8:$F$4122,2,0),IF($B113="SIURB EDIF",VLOOKUP($C113,EDIFJUL26!$A$1:$D$2751,2,0),IF($B113="siurb infra",VLOOKUP($C113,INFRAJUL26!$A$1:$D$935,2,0)))))</f>
        <v>REVOLVIMENTO E LIMPEZA MANUAL DE SOLO. AF_07/2024</v>
      </c>
      <c r="E113" s="147"/>
      <c r="F113" s="147"/>
      <c r="G113" s="147"/>
      <c r="H113" s="147"/>
      <c r="I113" s="147"/>
      <c r="J113" s="147"/>
      <c r="K113" s="147"/>
      <c r="L113" s="147"/>
      <c r="M113" s="128" t="str">
        <f>IF($B113="SINAPI",VLOOKUP($C113,SINAPI08!$A$1:$D$15741,3,0),IF($B113="CDHU",VLOOKUP($C113,CDHU203!$A$8:$F$4122,3,0),IF($B113="SIURB EDIF",VLOOKUP($C113,EDIFJUL26!$A$1:$D$2751,3,0),IF($B113="siurb infra",VLOOKUP($C113,INFRAJUL26!$A$1:$D$935,3,0)))))</f>
        <v>M2</v>
      </c>
      <c r="N113" s="131">
        <f>E115</f>
        <v>96.42</v>
      </c>
    </row>
    <row r="114" spans="1:14">
      <c r="A114" s="116"/>
      <c r="B114" s="179"/>
      <c r="C114" s="179"/>
      <c r="D114" s="180"/>
      <c r="E114" s="135"/>
      <c r="F114" s="135"/>
      <c r="G114" s="135"/>
      <c r="H114" s="135"/>
      <c r="I114" s="135"/>
      <c r="J114" s="135"/>
      <c r="K114" s="159"/>
      <c r="L114" s="159"/>
      <c r="M114" s="133"/>
      <c r="N114" s="136"/>
    </row>
    <row r="115" spans="1:14">
      <c r="A115" s="116"/>
      <c r="B115" s="179"/>
      <c r="C115" s="179"/>
      <c r="D115" s="141" t="s">
        <v>116</v>
      </c>
      <c r="E115" s="153">
        <f>28.25+7.45+15.54+16.96+12.85+15.37</f>
        <v>96.42</v>
      </c>
      <c r="F115" s="398" t="s">
        <v>136</v>
      </c>
      <c r="G115" s="398"/>
      <c r="H115" s="398"/>
      <c r="I115" s="398"/>
      <c r="J115" s="398"/>
      <c r="K115" s="398"/>
      <c r="L115" s="398"/>
      <c r="M115" s="133"/>
      <c r="N115" s="136"/>
    </row>
    <row r="116" spans="1:14">
      <c r="A116" s="116"/>
      <c r="B116" s="179"/>
      <c r="C116" s="179"/>
      <c r="D116" s="197"/>
      <c r="E116" s="153"/>
      <c r="F116" s="135"/>
      <c r="G116" s="135"/>
      <c r="H116" s="135"/>
      <c r="I116" s="135"/>
      <c r="J116" s="135"/>
      <c r="K116" s="159"/>
      <c r="L116" s="159"/>
      <c r="M116" s="133"/>
      <c r="N116" s="136"/>
    </row>
    <row r="117" spans="1:14">
      <c r="A117" s="116"/>
      <c r="B117" s="179"/>
      <c r="C117" s="179"/>
      <c r="D117" s="197"/>
      <c r="E117" s="153"/>
      <c r="F117" s="135"/>
      <c r="G117" s="135"/>
      <c r="H117" s="135"/>
      <c r="I117" s="135"/>
      <c r="J117" s="135"/>
      <c r="K117" s="159"/>
      <c r="L117" s="159"/>
      <c r="M117" s="133"/>
      <c r="N117" s="136"/>
    </row>
    <row r="118" spans="1:14">
      <c r="A118" s="116"/>
      <c r="B118" s="179"/>
      <c r="C118" s="179"/>
      <c r="D118" s="180"/>
      <c r="E118" s="135"/>
      <c r="F118" s="135"/>
      <c r="G118" s="135"/>
      <c r="H118" s="135"/>
      <c r="I118" s="135"/>
      <c r="J118" s="135"/>
      <c r="K118" s="159"/>
      <c r="L118" s="159"/>
      <c r="M118" s="133"/>
      <c r="N118" s="136"/>
    </row>
    <row r="119" spans="1:14">
      <c r="A119" s="127" t="s">
        <v>62</v>
      </c>
      <c r="B119" s="160" t="s">
        <v>31</v>
      </c>
      <c r="C119" s="95">
        <v>98520</v>
      </c>
      <c r="D119" s="154" t="str">
        <f>IF($B119="SINAPI",VLOOKUP($C119,SINAPI08!$A$1:$D$15741,2,0),IF($B119="CDHU",VLOOKUP($C119,CDHU203!$A$8:$F$4122,2,0),IF($B119="SIURB EDIF",VLOOKUP($C119,EDIFJUL26!$A$1:$D$2751,2,0),IF($B119="siurb infra",VLOOKUP($C119,INFRAJUL26!$A$1:$D$935,2,0)))))</f>
        <v>APLICAÇÃO DE ADUBO EM SOLO. AF_07/2024</v>
      </c>
      <c r="E119" s="147"/>
      <c r="F119" s="147"/>
      <c r="G119" s="147"/>
      <c r="H119" s="147"/>
      <c r="I119" s="147"/>
      <c r="J119" s="147"/>
      <c r="K119" s="147"/>
      <c r="L119" s="147"/>
      <c r="M119" s="128" t="str">
        <f>IF($B119="SINAPI",VLOOKUP($C119,SINAPI08!$A$1:$D$15741,3,0),IF($B119="CDHU",VLOOKUP($C119,CDHU203!$A$8:$F$4122,3,0),IF($B119="SIURB EDIF",VLOOKUP($C119,EDIFJUL26!$A$1:$D$2751,3,0),IF($B119="siurb infra",VLOOKUP($C119,INFRAJUL26!$A$1:$D$935,3,0)))))</f>
        <v>M2</v>
      </c>
      <c r="N119" s="131">
        <f>E121</f>
        <v>96.42</v>
      </c>
    </row>
    <row r="120" spans="1:14">
      <c r="A120" s="116"/>
      <c r="B120" s="190"/>
      <c r="C120" s="179"/>
      <c r="D120" s="180"/>
      <c r="E120" s="135"/>
      <c r="F120" s="135"/>
      <c r="G120" s="135"/>
      <c r="H120" s="135"/>
      <c r="I120" s="135"/>
      <c r="J120" s="135"/>
      <c r="K120" s="159"/>
      <c r="L120" s="159"/>
      <c r="M120" s="133"/>
      <c r="N120" s="136"/>
    </row>
    <row r="121" spans="1:14">
      <c r="A121" s="116"/>
      <c r="B121" s="190"/>
      <c r="C121" s="179"/>
      <c r="D121" s="141" t="s">
        <v>116</v>
      </c>
      <c r="E121" s="191">
        <f>28.25+7.45+15.54+16.96+12.85+15.37</f>
        <v>96.42</v>
      </c>
      <c r="F121" s="398" t="s">
        <v>137</v>
      </c>
      <c r="G121" s="398"/>
      <c r="H121" s="398"/>
      <c r="I121" s="398"/>
      <c r="J121" s="398"/>
      <c r="K121" s="398"/>
      <c r="L121" s="398"/>
      <c r="M121" s="133"/>
      <c r="N121" s="136"/>
    </row>
    <row r="122" spans="1:14">
      <c r="A122" s="116"/>
      <c r="B122" s="190"/>
      <c r="C122" s="179"/>
      <c r="D122" s="180"/>
      <c r="E122" s="135"/>
      <c r="F122" s="135"/>
      <c r="G122" s="135"/>
      <c r="H122" s="135"/>
      <c r="I122" s="135"/>
      <c r="J122" s="135"/>
      <c r="K122" s="159"/>
      <c r="L122" s="159"/>
      <c r="M122" s="133"/>
      <c r="N122" s="136"/>
    </row>
    <row r="123" spans="1:14">
      <c r="A123" s="127" t="s">
        <v>63</v>
      </c>
      <c r="B123" s="160" t="s">
        <v>31</v>
      </c>
      <c r="C123" s="95">
        <v>105521</v>
      </c>
      <c r="D123" s="154" t="str">
        <f>IF($B123="SINAPI",VLOOKUP($C123,SINAPI08!$A$1:$D$15741,2,0),IF($B123="CDHU",VLOOKUP($C123,CDHU203!$A$8:$F$4122,2,0),IF($B123="SIURB EDIF",VLOOKUP($C123,EDIFJUL26!$A$1:$D$2751,2,0),IF($B123="siurb infra",VLOOKUP($C123,INFRAJUL26!$A$1:$D$935,2,0)))))</f>
        <v>ESPALHAMENTO DE TERRA VEGETAL PARA O PLANTIO. AF_07/2024</v>
      </c>
      <c r="E123" s="147"/>
      <c r="F123" s="147"/>
      <c r="G123" s="147"/>
      <c r="H123" s="147"/>
      <c r="I123" s="147"/>
      <c r="J123" s="147"/>
      <c r="K123" s="147"/>
      <c r="L123" s="147"/>
      <c r="M123" s="128" t="str">
        <f>IF($B123="SINAPI",VLOOKUP($C123,SINAPI08!$A$1:$D$15741,3,0),IF($B123="CDHU",VLOOKUP($C123,CDHU203!$A$8:$F$4122,3,0),IF($B123="SIURB EDIF",VLOOKUP($C123,EDIFJUL26!$A$1:$D$2751,3,0),IF($B123="siurb infra",VLOOKUP($C123,INFRAJUL26!$A$1:$D$935,3,0)))))</f>
        <v>M2</v>
      </c>
      <c r="N123" s="131">
        <f>E125</f>
        <v>96.42</v>
      </c>
    </row>
    <row r="124" spans="1:14">
      <c r="A124" s="116"/>
      <c r="B124" s="179"/>
      <c r="C124" s="179"/>
      <c r="D124" s="180"/>
      <c r="E124" s="135"/>
      <c r="F124" s="135"/>
      <c r="G124" s="135"/>
      <c r="H124" s="135"/>
      <c r="I124" s="135"/>
      <c r="J124" s="135"/>
      <c r="K124" s="159"/>
      <c r="L124" s="159"/>
      <c r="M124" s="133"/>
      <c r="N124" s="136"/>
    </row>
    <row r="125" spans="1:14">
      <c r="A125" s="116"/>
      <c r="B125" s="179"/>
      <c r="C125" s="179"/>
      <c r="D125" s="141" t="s">
        <v>116</v>
      </c>
      <c r="E125" s="186">
        <f>E121</f>
        <v>96.42</v>
      </c>
      <c r="F125" s="398" t="s">
        <v>137</v>
      </c>
      <c r="G125" s="398"/>
      <c r="H125" s="398"/>
      <c r="I125" s="398"/>
      <c r="J125" s="398"/>
      <c r="K125" s="398"/>
      <c r="L125" s="398"/>
      <c r="M125" s="133"/>
      <c r="N125" s="136"/>
    </row>
    <row r="126" spans="1:14">
      <c r="A126" s="116"/>
      <c r="B126" s="179"/>
      <c r="C126" s="179"/>
      <c r="D126" s="187"/>
      <c r="E126" s="186"/>
      <c r="F126" s="135"/>
      <c r="G126" s="135"/>
      <c r="H126" s="135"/>
      <c r="I126" s="135"/>
      <c r="J126" s="135"/>
      <c r="K126" s="159"/>
      <c r="L126" s="159"/>
      <c r="M126" s="133"/>
      <c r="N126" s="136"/>
    </row>
    <row r="127" spans="1:14">
      <c r="A127" s="116"/>
      <c r="B127" s="179"/>
      <c r="C127" s="179"/>
      <c r="D127" s="187"/>
      <c r="E127" s="195"/>
      <c r="F127" s="135"/>
      <c r="G127" s="135"/>
      <c r="H127" s="135"/>
      <c r="I127" s="135"/>
      <c r="J127" s="135"/>
      <c r="K127" s="159"/>
      <c r="L127" s="159"/>
      <c r="M127" s="133"/>
      <c r="N127" s="136"/>
    </row>
    <row r="128" spans="1:14">
      <c r="A128" s="127" t="s">
        <v>64</v>
      </c>
      <c r="B128" s="160" t="s">
        <v>31</v>
      </c>
      <c r="C128" s="95">
        <v>103946</v>
      </c>
      <c r="D128" s="154" t="str">
        <f>IF($B128="SINAPI",VLOOKUP($C128,SINAPI08!$A$1:$D$15741,2,0),IF($B128="CDHU",VLOOKUP($C128,CDHU203!$A$8:$F$4122,2,0),IF($B128="SIURB EDIF",VLOOKUP($C128,EDIFJUL26!$A$1:$D$2751,2,0),IF($B128="siurb infra",VLOOKUP($C128,INFRAJUL26!$A$1:$D$935,2,0)))))</f>
        <v>PLANTIO DE GRAMA ESMERALDA OU SÃO CARLOS OU CURITIBANA, EM PLACAS. AF_07/2024</v>
      </c>
      <c r="E128" s="147"/>
      <c r="F128" s="147"/>
      <c r="G128" s="147"/>
      <c r="H128" s="147"/>
      <c r="I128" s="147"/>
      <c r="J128" s="147"/>
      <c r="K128" s="147"/>
      <c r="L128" s="147"/>
      <c r="M128" s="128" t="str">
        <f>IF($B128="SINAPI",VLOOKUP($C128,SINAPI08!$A$1:$D$15741,3,0),IF($B128="CDHU",VLOOKUP($C128,CDHU203!$A$8:$F$4122,3,0),IF($B128="SIURB EDIF",VLOOKUP($C128,EDIFJUL26!$A$1:$D$2751,3,0),IF($B128="siurb infra",VLOOKUP($C128,INFRAJUL26!$A$1:$D$935,3,0)))))</f>
        <v>M2</v>
      </c>
      <c r="N128" s="131">
        <f>E130</f>
        <v>96.42</v>
      </c>
    </row>
    <row r="129" spans="1:14">
      <c r="A129" s="116"/>
      <c r="B129" s="190"/>
      <c r="C129" s="179"/>
      <c r="D129" s="180"/>
      <c r="E129" s="135"/>
      <c r="F129" s="135"/>
      <c r="G129" s="135"/>
      <c r="H129" s="135"/>
      <c r="I129" s="135"/>
      <c r="J129" s="135"/>
      <c r="K129" s="159"/>
      <c r="L129" s="159"/>
      <c r="M129" s="133"/>
      <c r="N129" s="136"/>
    </row>
    <row r="130" spans="1:14">
      <c r="A130" s="116"/>
      <c r="B130" s="190"/>
      <c r="C130" s="179"/>
      <c r="D130" s="141" t="s">
        <v>116</v>
      </c>
      <c r="E130" s="191">
        <f>E125</f>
        <v>96.42</v>
      </c>
      <c r="F130" s="398" t="s">
        <v>137</v>
      </c>
      <c r="G130" s="398"/>
      <c r="H130" s="398"/>
      <c r="I130" s="398"/>
      <c r="J130" s="398"/>
      <c r="K130" s="398"/>
      <c r="L130" s="398"/>
      <c r="M130" s="133"/>
      <c r="N130" s="136"/>
    </row>
    <row r="131" spans="1:14">
      <c r="A131" s="116"/>
      <c r="B131" s="190"/>
      <c r="C131" s="179"/>
      <c r="D131" s="180"/>
      <c r="E131" s="135"/>
      <c r="F131" s="135"/>
      <c r="G131" s="135"/>
      <c r="H131" s="135"/>
      <c r="I131" s="135"/>
      <c r="J131" s="135"/>
      <c r="K131" s="159"/>
      <c r="L131" s="159"/>
      <c r="M131" s="133"/>
      <c r="N131" s="136"/>
    </row>
    <row r="132" spans="1:14">
      <c r="A132" s="127" t="s">
        <v>65</v>
      </c>
      <c r="B132" s="160" t="s">
        <v>31</v>
      </c>
      <c r="C132" s="95">
        <v>93358</v>
      </c>
      <c r="D132" s="154" t="str">
        <f>IF($B132="SINAPI",VLOOKUP($C132,SINAPI08!$A$1:$D$15741,2,0),IF($B132="CDHU",VLOOKUP($C132,CDHU203!CDHU203,2,0),IF($B132="SIURB EDIF",VLOOKUP($C132,EDIFJUL26!EDIFJUL26,2,0),IF($B132="siurb infra",VLOOKUP($C132,INFRAJUL26!INFRAJUL26,2,0)))))</f>
        <v>ESCAVAÇÃO MANUAL DE VALA. AF_09/2024</v>
      </c>
      <c r="E132" s="147"/>
      <c r="F132" s="147"/>
      <c r="G132" s="147"/>
      <c r="H132" s="147"/>
      <c r="I132" s="147"/>
      <c r="J132" s="147"/>
      <c r="K132" s="147"/>
      <c r="L132" s="147"/>
      <c r="M132" s="128" t="str">
        <f>IF($B132="SINAPI",VLOOKUP($C132,SINAPI08!$A$1:$D$15741,3,0),IF($B132="CDHU",VLOOKUP($C132,CDHU203!$A$8:$F$4122,3,0),IF($B132="SIURB EDIF",VLOOKUP($C132,EDIFJUL26!$A$1:$D$2751,3,0),IF($B132="siurb infra",VLOOKUP($C132,INFRAJUL26!$A$1:$D$935,3,0)))))</f>
        <v>M3</v>
      </c>
      <c r="N132" s="131">
        <f>E136</f>
        <v>2.35</v>
      </c>
    </row>
    <row r="133" spans="1:14">
      <c r="A133" s="116"/>
      <c r="B133" s="179"/>
      <c r="C133" s="179"/>
      <c r="D133" s="180"/>
      <c r="E133" s="135"/>
      <c r="F133" s="135"/>
      <c r="G133" s="135"/>
      <c r="H133" s="135"/>
      <c r="I133" s="135"/>
      <c r="J133" s="135"/>
      <c r="K133" s="159"/>
      <c r="L133" s="159"/>
      <c r="M133" s="133"/>
      <c r="N133" s="136"/>
    </row>
    <row r="134" spans="1:14">
      <c r="A134" s="116"/>
      <c r="B134" s="179"/>
      <c r="C134" s="179"/>
      <c r="D134" s="141" t="s">
        <v>116</v>
      </c>
      <c r="E134" s="186">
        <f>(2.35*5)</f>
        <v>11.75</v>
      </c>
      <c r="F134" s="407" t="s">
        <v>138</v>
      </c>
      <c r="G134" s="407"/>
      <c r="H134" s="407"/>
      <c r="I134" s="407"/>
      <c r="J134" s="407"/>
      <c r="K134" s="407"/>
      <c r="L134" s="407"/>
      <c r="M134" s="133"/>
      <c r="N134" s="136"/>
    </row>
    <row r="135" spans="1:14">
      <c r="A135" s="116"/>
      <c r="B135" s="179"/>
      <c r="C135" s="179"/>
      <c r="D135" s="199" t="s">
        <v>139</v>
      </c>
      <c r="E135" s="200">
        <v>0.2</v>
      </c>
      <c r="F135" s="407"/>
      <c r="G135" s="407"/>
      <c r="H135" s="407"/>
      <c r="I135" s="407"/>
      <c r="J135" s="407"/>
      <c r="K135" s="407"/>
      <c r="L135" s="407"/>
      <c r="M135" s="133"/>
      <c r="N135" s="136"/>
    </row>
    <row r="136" spans="1:14">
      <c r="A136" s="116"/>
      <c r="B136" s="179"/>
      <c r="C136" s="179"/>
      <c r="D136" s="199" t="s">
        <v>140</v>
      </c>
      <c r="E136" s="201">
        <f>E134*E135</f>
        <v>2.35</v>
      </c>
      <c r="F136" s="135"/>
      <c r="G136" s="135"/>
      <c r="H136" s="135"/>
      <c r="I136" s="135"/>
      <c r="J136" s="135"/>
      <c r="K136" s="159"/>
      <c r="L136" s="159"/>
      <c r="M136" s="133"/>
      <c r="N136" s="136"/>
    </row>
    <row r="137" spans="1:14">
      <c r="A137" s="116"/>
      <c r="B137" s="179"/>
      <c r="C137" s="179"/>
      <c r="D137" s="187"/>
      <c r="E137" s="195"/>
      <c r="F137" s="135"/>
      <c r="G137" s="135"/>
      <c r="H137" s="135"/>
      <c r="I137" s="135"/>
      <c r="J137" s="135"/>
      <c r="K137" s="159"/>
      <c r="L137" s="159"/>
      <c r="M137" s="133"/>
      <c r="N137" s="136"/>
    </row>
    <row r="138" spans="1:14">
      <c r="A138" s="127" t="s">
        <v>66</v>
      </c>
      <c r="B138" s="104" t="s">
        <v>41</v>
      </c>
      <c r="C138" s="95">
        <v>2006002</v>
      </c>
      <c r="D138" s="128" t="str">
        <f>IF($B138="SINAPI",VLOOKUP($C138,SINAPI08!$A$1:$D$15741,2,0),IF($B138="CDHU",VLOOKUP($C138,CDHU203!$A$8:$F$4122,2,0),IF($B138="SIURB EDIF",VLOOKUP($C138,EDIFJUL26!$A$1:$D$2751,2,0),IF($B138="siurb infra",VLOOKUP($C138,INFRAJUL26!$A$1:$D$935,2,0)))))</f>
        <v>ALVENARIA DE EMBASAMENTO - BLOCOS VAZADO DE CONCRETO ESTRUTURAL - 14CM - 10MPA</v>
      </c>
      <c r="E138" s="146"/>
      <c r="F138" s="147"/>
      <c r="G138" s="147"/>
      <c r="H138" s="147"/>
      <c r="I138" s="147"/>
      <c r="J138" s="147"/>
      <c r="K138" s="147"/>
      <c r="L138" s="164"/>
      <c r="M138" s="144" t="str">
        <f>IF($B138="SINAPI",VLOOKUP($C138,SINAPI08!$A$1:$D$15741,3,0),IF($B138="CDHU",VLOOKUP($C138,CDHU203!$A$8:$F$4122,3,0),IF($B138="SIURB EDIF",VLOOKUP($C138,EDIFJUL26!$A$1:$D$2751,3,0),IF($B138="siurb infra",VLOOKUP($C138,INFRAJUL26!$A$1:$D$935,3,0)))))</f>
        <v>M2</v>
      </c>
      <c r="N138" s="149">
        <f>E142</f>
        <v>9.42</v>
      </c>
    </row>
    <row r="139" spans="1:14">
      <c r="A139" s="116"/>
      <c r="B139" s="179"/>
      <c r="C139" s="179"/>
      <c r="D139" s="180"/>
      <c r="E139" s="151"/>
      <c r="F139" s="135"/>
      <c r="G139" s="135"/>
      <c r="H139" s="135"/>
      <c r="I139" s="135"/>
      <c r="J139" s="135"/>
      <c r="K139" s="159"/>
      <c r="L139" s="159"/>
      <c r="M139" s="133"/>
      <c r="N139" s="136"/>
    </row>
    <row r="140" spans="1:14">
      <c r="A140" s="116"/>
      <c r="B140" s="179"/>
      <c r="C140" s="179"/>
      <c r="D140" s="152" t="s">
        <v>141</v>
      </c>
      <c r="E140" s="186">
        <f>((3.14*5)+(6.28*5))</f>
        <v>47.1</v>
      </c>
      <c r="F140" s="406" t="s">
        <v>142</v>
      </c>
      <c r="G140" s="407"/>
      <c r="H140" s="407"/>
      <c r="I140" s="407"/>
      <c r="J140" s="407"/>
      <c r="K140" s="407"/>
      <c r="L140" s="408"/>
      <c r="M140" s="133"/>
      <c r="N140" s="136"/>
    </row>
    <row r="141" spans="1:14">
      <c r="A141" s="116"/>
      <c r="B141" s="179"/>
      <c r="C141" s="179"/>
      <c r="D141" s="202" t="s">
        <v>143</v>
      </c>
      <c r="E141" s="203">
        <v>0.2</v>
      </c>
      <c r="F141" s="406"/>
      <c r="G141" s="407"/>
      <c r="H141" s="407"/>
      <c r="I141" s="407"/>
      <c r="J141" s="407"/>
      <c r="K141" s="407"/>
      <c r="L141" s="408"/>
      <c r="M141" s="133"/>
      <c r="N141" s="136"/>
    </row>
    <row r="142" spans="1:14">
      <c r="A142" s="116"/>
      <c r="B142" s="179"/>
      <c r="C142" s="179"/>
      <c r="D142" s="204" t="s">
        <v>144</v>
      </c>
      <c r="E142" s="201">
        <f>E140*E141</f>
        <v>9.42</v>
      </c>
      <c r="F142" s="135"/>
      <c r="G142" s="135"/>
      <c r="H142" s="135"/>
      <c r="I142" s="135"/>
      <c r="J142" s="135"/>
      <c r="K142" s="159"/>
      <c r="L142" s="159"/>
      <c r="M142" s="133"/>
      <c r="N142" s="136"/>
    </row>
    <row r="143" spans="1:14">
      <c r="A143" s="116"/>
      <c r="B143" s="179"/>
      <c r="C143" s="179"/>
      <c r="D143" s="187"/>
      <c r="E143" s="195"/>
      <c r="F143" s="135"/>
      <c r="G143" s="135"/>
      <c r="H143" s="135"/>
      <c r="I143" s="135"/>
      <c r="J143" s="135"/>
      <c r="K143" s="159"/>
      <c r="L143" s="159"/>
      <c r="M143" s="133"/>
      <c r="N143" s="136"/>
    </row>
    <row r="144" spans="1:14">
      <c r="A144" s="127" t="s">
        <v>67</v>
      </c>
      <c r="B144" s="104" t="s">
        <v>41</v>
      </c>
      <c r="C144" s="95">
        <v>4001002</v>
      </c>
      <c r="D144" s="128" t="str">
        <f>IF($B144="SINAPI",VLOOKUP($C144,SINAPI08!$A$1:$D$15741,2,0),IF($B144="CDHU",VLOOKUP($C144,CDHU203!$A$8:$F$4122,2,0),IF($B144="SIURB EDIF",VLOOKUP($C144,EDIFJUL26!$A$1:$D$2751,2,0),IF($B144="siurb infra",VLOOKUP($C144,INFRAJUL26!$A$1:$D$935,2,0)))))</f>
        <v>ALVENARIA EM TIJOLOS MACIÇOS COMUNS - 1/2 TIJOLO</v>
      </c>
      <c r="E144" s="146"/>
      <c r="F144" s="147"/>
      <c r="G144" s="147"/>
      <c r="H144" s="147"/>
      <c r="I144" s="147"/>
      <c r="J144" s="147"/>
      <c r="K144" s="147"/>
      <c r="L144" s="164"/>
      <c r="M144" s="144" t="str">
        <f>IF($B144="SINAPI",VLOOKUP($C144,SINAPI08!$A$1:$D$15741,3,0),IF($B144="CDHU",VLOOKUP($C144,CDHU203!$A$8:$F$4122,3,0),IF($B144="SIURB EDIF",VLOOKUP($C144,EDIFJUL26!$A$1:$D$2751,3,0),IF($B144="siurb infra",VLOOKUP($C144,INFRAJUL26!$A$1:$D$935,3,0)))))</f>
        <v>M2</v>
      </c>
      <c r="N144" s="149">
        <f>E148</f>
        <v>23.55</v>
      </c>
    </row>
    <row r="145" spans="1:14">
      <c r="A145" s="116"/>
      <c r="B145" s="179"/>
      <c r="C145" s="179"/>
      <c r="D145" s="180"/>
      <c r="E145" s="151"/>
      <c r="F145" s="135"/>
      <c r="G145" s="135"/>
      <c r="H145" s="135"/>
      <c r="I145" s="135"/>
      <c r="J145" s="135"/>
      <c r="K145" s="159"/>
      <c r="L145" s="159"/>
      <c r="M145" s="133"/>
      <c r="N145" s="136"/>
    </row>
    <row r="146" spans="1:14">
      <c r="A146" s="116"/>
      <c r="B146" s="179"/>
      <c r="C146" s="179"/>
      <c r="D146" s="152" t="s">
        <v>141</v>
      </c>
      <c r="E146" s="186">
        <f>((3.14*5)+(6.28*5))</f>
        <v>47.1</v>
      </c>
      <c r="F146" s="406" t="s">
        <v>145</v>
      </c>
      <c r="G146" s="407"/>
      <c r="H146" s="407"/>
      <c r="I146" s="407"/>
      <c r="J146" s="407"/>
      <c r="K146" s="407"/>
      <c r="L146" s="408"/>
      <c r="M146" s="133"/>
      <c r="N146" s="136"/>
    </row>
    <row r="147" spans="1:14">
      <c r="A147" s="116"/>
      <c r="B147" s="179"/>
      <c r="C147" s="179"/>
      <c r="D147" s="202" t="s">
        <v>143</v>
      </c>
      <c r="E147" s="203">
        <v>0.5</v>
      </c>
      <c r="F147" s="406"/>
      <c r="G147" s="407"/>
      <c r="H147" s="407"/>
      <c r="I147" s="407"/>
      <c r="J147" s="407"/>
      <c r="K147" s="407"/>
      <c r="L147" s="408"/>
      <c r="M147" s="133"/>
      <c r="N147" s="136"/>
    </row>
    <row r="148" spans="1:14">
      <c r="A148" s="116"/>
      <c r="B148" s="179"/>
      <c r="C148" s="179"/>
      <c r="D148" s="204" t="s">
        <v>144</v>
      </c>
      <c r="E148" s="201">
        <f>E146*E147</f>
        <v>23.55</v>
      </c>
      <c r="F148" s="135"/>
      <c r="G148" s="135"/>
      <c r="H148" s="135"/>
      <c r="I148" s="135"/>
      <c r="J148" s="135"/>
      <c r="K148" s="159"/>
      <c r="L148" s="159"/>
      <c r="M148" s="133"/>
      <c r="N148" s="136"/>
    </row>
    <row r="149" spans="1:14">
      <c r="A149" s="116"/>
      <c r="B149" s="179"/>
      <c r="C149" s="179"/>
      <c r="D149" s="187"/>
      <c r="E149" s="195"/>
      <c r="F149" s="135"/>
      <c r="G149" s="135"/>
      <c r="H149" s="135"/>
      <c r="I149" s="135"/>
      <c r="J149" s="135"/>
      <c r="K149" s="159"/>
      <c r="L149" s="159"/>
      <c r="M149" s="133"/>
      <c r="N149" s="136"/>
    </row>
    <row r="150" spans="1:14">
      <c r="A150" s="127" t="s">
        <v>68</v>
      </c>
      <c r="B150" s="104" t="s">
        <v>31</v>
      </c>
      <c r="C150" s="95">
        <v>87905</v>
      </c>
      <c r="D150" s="128" t="str">
        <f>IF($B150="SINAPI",VLOOKUP($C150,SINAPI08!$A$1:$D$15741,2,0),IF($B150="CDHU",VLOOKUP($C150,#REF!,2,0),IF($B150="SIURB EDIF",VLOOKUP($C150,#REF!,2,0),IF($B150="siurb infra",VLOOKUP($C150,#REF!,2,0)))))</f>
        <v>CHAPISCO APLICADO EM ALVENARIA (COM PRESENÇA DE VÃOS) E ESTRUTURAS DE CONCRETO DE FACHADA, COM COLHER DE PEDREIRO. ARGAMASSA TRAÇO 1:3 COM PREPARO EM BETONEIRA 400L. AF_10/2022</v>
      </c>
      <c r="E150" s="146"/>
      <c r="F150" s="147"/>
      <c r="G150" s="147"/>
      <c r="H150" s="147"/>
      <c r="I150" s="147"/>
      <c r="J150" s="147"/>
      <c r="K150" s="147"/>
      <c r="L150" s="164"/>
      <c r="M150" s="144" t="str">
        <f>IF($B150="SINAPI",VLOOKUP($C150,SINAPI08!$A$1:$D$15741,3,0),IF($B150="CDHU",VLOOKUP($C150,CDHU203!$A$8:$F$4122,3,0),IF($B150="SIURB EDIF",VLOOKUP($C150,EDIFJUL26!$A$1:$D$2751,3,0),IF($B150="siurb infra",VLOOKUP($C150,INFRAJUL26!$A$1:$D$935,3,0)))))</f>
        <v>M2</v>
      </c>
      <c r="N150" s="149">
        <f>E154*2</f>
        <v>47.1</v>
      </c>
    </row>
    <row r="151" spans="1:14">
      <c r="A151" s="116"/>
      <c r="B151" s="179"/>
      <c r="C151" s="179"/>
      <c r="D151" s="180"/>
      <c r="E151" s="151"/>
      <c r="F151" s="135"/>
      <c r="G151" s="135"/>
      <c r="H151" s="135"/>
      <c r="I151" s="135"/>
      <c r="J151" s="135"/>
      <c r="K151" s="159"/>
      <c r="L151" s="159"/>
      <c r="M151" s="133"/>
      <c r="N151" s="136"/>
    </row>
    <row r="152" spans="1:14">
      <c r="A152" s="116"/>
      <c r="B152" s="179"/>
      <c r="C152" s="179"/>
      <c r="D152" s="152" t="s">
        <v>141</v>
      </c>
      <c r="E152" s="186">
        <f>((3.14*5)+(6.28*5))</f>
        <v>47.1</v>
      </c>
      <c r="F152" s="406" t="s">
        <v>146</v>
      </c>
      <c r="G152" s="407"/>
      <c r="H152" s="407"/>
      <c r="I152" s="407"/>
      <c r="J152" s="407"/>
      <c r="K152" s="407"/>
      <c r="L152" s="408"/>
      <c r="M152" s="133"/>
      <c r="N152" s="136"/>
    </row>
    <row r="153" spans="1:14">
      <c r="A153" s="116"/>
      <c r="B153" s="179"/>
      <c r="C153" s="179"/>
      <c r="D153" s="202" t="s">
        <v>143</v>
      </c>
      <c r="E153" s="203">
        <v>0.5</v>
      </c>
      <c r="F153" s="406"/>
      <c r="G153" s="407"/>
      <c r="H153" s="407"/>
      <c r="I153" s="407"/>
      <c r="J153" s="407"/>
      <c r="K153" s="407"/>
      <c r="L153" s="408"/>
      <c r="M153" s="133"/>
      <c r="N153" s="136"/>
    </row>
    <row r="154" spans="1:14">
      <c r="A154" s="116"/>
      <c r="B154" s="179"/>
      <c r="C154" s="179"/>
      <c r="D154" s="205" t="s">
        <v>144</v>
      </c>
      <c r="E154" s="206">
        <f>E152*E153</f>
        <v>23.55</v>
      </c>
      <c r="F154" s="198"/>
      <c r="G154" s="198"/>
      <c r="H154" s="198"/>
      <c r="I154" s="198"/>
      <c r="J154" s="198"/>
      <c r="K154" s="198"/>
      <c r="L154" s="198"/>
      <c r="M154" s="133"/>
      <c r="N154" s="136"/>
    </row>
    <row r="155" spans="1:14">
      <c r="A155" s="116"/>
      <c r="B155" s="179"/>
      <c r="C155" s="179"/>
      <c r="D155" s="204"/>
      <c r="E155" s="207"/>
      <c r="F155" s="135"/>
      <c r="G155" s="135"/>
      <c r="H155" s="135"/>
      <c r="I155" s="135"/>
      <c r="J155" s="135"/>
      <c r="K155" s="159"/>
      <c r="L155" s="159"/>
      <c r="M155" s="133"/>
      <c r="N155" s="136"/>
    </row>
    <row r="156" spans="1:14">
      <c r="A156" s="127" t="s">
        <v>69</v>
      </c>
      <c r="B156" s="104" t="s">
        <v>31</v>
      </c>
      <c r="C156" s="95">
        <v>87794</v>
      </c>
      <c r="D156" s="128" t="str">
        <f>IF($B156="SINAPI",VLOOKUP($C156,SINAPI08!$A$1:$D$15741,2,0),IF($B156="CDHU",VLOOKUP($C156,CDHU203!$A$8:$F$4122,2,0),IF($B156="SIURB EDIF",VLOOKUP($C156,EDIFJUL26!$A$1:$D$2751,2,0),IF($B156="siurb infra",VLOOKUP($C156,INFRAJUL26!$A$1:$D$935,2,0)))))</f>
        <v>EMBOÇO OU MASSA ÚNICA EM ARGAMASSA TRAÇO 1:2:8, PREPARO MANUAL, APLICADA MANUALMENTE EM PANOS CEGOS DE FACHADA (SEM PRESENÇA DE VÃOS), ESPESSURA DE 25 MM. AF_09/2022</v>
      </c>
      <c r="E156" s="146"/>
      <c r="F156" s="147"/>
      <c r="G156" s="147"/>
      <c r="H156" s="147"/>
      <c r="I156" s="147"/>
      <c r="J156" s="147"/>
      <c r="K156" s="147"/>
      <c r="L156" s="164"/>
      <c r="M156" s="144" t="str">
        <f>IF($B156="SINAPI",VLOOKUP($C156,SINAPI08!$A$1:$D$15741,3,0),IF($B156="CDHU",VLOOKUP($C156,CDHU203!$A$8:$F$4122,3,0),IF($B156="SIURB EDIF",VLOOKUP($C156,EDIFJUL26!$A$1:$D$2751,3,0),IF($B156="siurb infra",VLOOKUP($C156,INFRAJUL26!$A$1:$D$935,3,0)))))</f>
        <v>M2</v>
      </c>
      <c r="N156" s="149">
        <f>(2*E160)</f>
        <v>47.1</v>
      </c>
    </row>
    <row r="157" spans="1:14">
      <c r="A157" s="116"/>
      <c r="B157" s="179"/>
      <c r="C157" s="179"/>
      <c r="D157" s="180"/>
      <c r="E157" s="151"/>
      <c r="F157" s="135"/>
      <c r="G157" s="135"/>
      <c r="H157" s="135"/>
      <c r="I157" s="135"/>
      <c r="J157" s="135"/>
      <c r="K157" s="159"/>
      <c r="L157" s="159"/>
      <c r="M157" s="133"/>
      <c r="N157" s="136"/>
    </row>
    <row r="158" spans="1:14">
      <c r="A158" s="116"/>
      <c r="B158" s="179"/>
      <c r="C158" s="179"/>
      <c r="D158" s="152" t="s">
        <v>141</v>
      </c>
      <c r="E158" s="186">
        <f>((3.14*5)+(6.28*5))</f>
        <v>47.1</v>
      </c>
      <c r="F158" s="406" t="s">
        <v>146</v>
      </c>
      <c r="G158" s="407"/>
      <c r="H158" s="407"/>
      <c r="I158" s="407"/>
      <c r="J158" s="407"/>
      <c r="K158" s="407"/>
      <c r="L158" s="408"/>
      <c r="M158" s="133"/>
      <c r="N158" s="136"/>
    </row>
    <row r="159" spans="1:14">
      <c r="A159" s="116"/>
      <c r="B159" s="179"/>
      <c r="C159" s="179"/>
      <c r="D159" s="202" t="s">
        <v>143</v>
      </c>
      <c r="E159" s="203">
        <v>0.5</v>
      </c>
      <c r="F159" s="406"/>
      <c r="G159" s="407"/>
      <c r="H159" s="407"/>
      <c r="I159" s="407"/>
      <c r="J159" s="407"/>
      <c r="K159" s="407"/>
      <c r="L159" s="408"/>
      <c r="M159" s="133"/>
      <c r="N159" s="136"/>
    </row>
    <row r="160" spans="1:14">
      <c r="A160" s="116"/>
      <c r="B160" s="179"/>
      <c r="C160" s="179"/>
      <c r="D160" s="204" t="s">
        <v>144</v>
      </c>
      <c r="E160" s="206">
        <f>E158*E159</f>
        <v>23.55</v>
      </c>
      <c r="F160" s="198"/>
      <c r="G160" s="198"/>
      <c r="H160" s="198"/>
      <c r="I160" s="198"/>
      <c r="J160" s="198"/>
      <c r="K160" s="198"/>
      <c r="L160" s="198"/>
      <c r="M160" s="133"/>
      <c r="N160" s="136"/>
    </row>
    <row r="161" spans="1:14">
      <c r="A161" s="116"/>
      <c r="B161" s="179"/>
      <c r="C161" s="179"/>
      <c r="D161" s="205"/>
      <c r="E161" s="195"/>
      <c r="F161" s="135"/>
      <c r="G161" s="135"/>
      <c r="H161" s="135"/>
      <c r="I161" s="135"/>
      <c r="J161" s="135"/>
      <c r="K161" s="159"/>
      <c r="L161" s="159"/>
      <c r="M161" s="133"/>
      <c r="N161" s="136"/>
    </row>
    <row r="162" spans="1:14">
      <c r="A162" s="127" t="s">
        <v>70</v>
      </c>
      <c r="B162" s="104" t="s">
        <v>31</v>
      </c>
      <c r="C162" s="95">
        <v>104642</v>
      </c>
      <c r="D162" s="128" t="str">
        <f>IF($B162="SINAPI",VLOOKUP($C162,SINAPI08!$A$1:$D$15741,2,0),IF($B162="CDHU",VLOOKUP($C162,CDHU203!$A$8:$F$4122,2,0),IF($B162="SIURB EDIF",VLOOKUP($C162,EDIFJUL26!$A$1:$D$2751,2,0),IF($B162="siurb infra",VLOOKUP($C162,INFRAJUL26!$A$1:$D$935,2,0)))))</f>
        <v>PINTURA LÁTEX ACRÍLICA STANDARD, APLICAÇÃO MANUAL EM PAREDES, DUAS DEMÃOS. AF_04/2023</v>
      </c>
      <c r="E162" s="146"/>
      <c r="F162" s="147"/>
      <c r="G162" s="147"/>
      <c r="H162" s="147"/>
      <c r="I162" s="147"/>
      <c r="J162" s="147"/>
      <c r="K162" s="147"/>
      <c r="L162" s="164"/>
      <c r="M162" s="144" t="str">
        <f>IF($B162="SINAPI",VLOOKUP($C162,SINAPI08!$A$1:$D$15741,3,0),IF($B162="CDHU",VLOOKUP($C162,CDHU203!$A$8:$F$4122,3,0),IF($B162="SIURB EDIF",VLOOKUP($C162,EDIFJUL26!$A$1:$D$2751,3,0),IF($B162="siurb infra",VLOOKUP($C162,INFRAJUL26!$A$1:$D$935,3,0)))))</f>
        <v>M2</v>
      </c>
      <c r="N162" s="149">
        <f>E166</f>
        <v>23.55</v>
      </c>
    </row>
    <row r="163" spans="1:14">
      <c r="A163" s="116"/>
      <c r="B163" s="179"/>
      <c r="C163" s="179"/>
      <c r="D163" s="180"/>
      <c r="E163" s="151"/>
      <c r="F163" s="135"/>
      <c r="G163" s="135"/>
      <c r="H163" s="135"/>
      <c r="I163" s="135"/>
      <c r="J163" s="135"/>
      <c r="K163" s="159"/>
      <c r="L163" s="159"/>
      <c r="M163" s="133"/>
      <c r="N163" s="136"/>
    </row>
    <row r="164" spans="1:14">
      <c r="A164" s="116"/>
      <c r="B164" s="179"/>
      <c r="C164" s="179"/>
      <c r="D164" s="152" t="s">
        <v>141</v>
      </c>
      <c r="E164" s="186">
        <f>((3.14*5)+(6.28*5))</f>
        <v>47.1</v>
      </c>
      <c r="F164" s="406" t="s">
        <v>145</v>
      </c>
      <c r="G164" s="407"/>
      <c r="H164" s="407"/>
      <c r="I164" s="407"/>
      <c r="J164" s="407"/>
      <c r="K164" s="407"/>
      <c r="L164" s="408"/>
      <c r="M164" s="133"/>
      <c r="N164" s="136"/>
    </row>
    <row r="165" spans="1:14">
      <c r="A165" s="116"/>
      <c r="B165" s="179"/>
      <c r="C165" s="179"/>
      <c r="D165" s="202" t="s">
        <v>143</v>
      </c>
      <c r="E165" s="203">
        <v>0.5</v>
      </c>
      <c r="F165" s="406"/>
      <c r="G165" s="407"/>
      <c r="H165" s="407"/>
      <c r="I165" s="407"/>
      <c r="J165" s="407"/>
      <c r="K165" s="407"/>
      <c r="L165" s="408"/>
      <c r="M165" s="133"/>
      <c r="N165" s="136"/>
    </row>
    <row r="166" spans="1:14">
      <c r="A166" s="116"/>
      <c r="B166" s="179"/>
      <c r="C166" s="179"/>
      <c r="D166" s="204" t="s">
        <v>144</v>
      </c>
      <c r="E166" s="206">
        <f>E164*E165</f>
        <v>23.55</v>
      </c>
      <c r="F166" s="198"/>
      <c r="G166" s="198"/>
      <c r="H166" s="198"/>
      <c r="I166" s="198"/>
      <c r="J166" s="198"/>
      <c r="K166" s="198"/>
      <c r="L166" s="198"/>
      <c r="M166" s="133"/>
      <c r="N166" s="136"/>
    </row>
    <row r="167" spans="1:14">
      <c r="A167" s="116"/>
      <c r="B167" s="179"/>
      <c r="C167" s="179"/>
      <c r="D167" s="199"/>
      <c r="E167" s="195"/>
      <c r="F167" s="135"/>
      <c r="G167" s="135"/>
      <c r="H167" s="135"/>
      <c r="I167" s="135"/>
      <c r="J167" s="135"/>
      <c r="K167" s="159"/>
      <c r="L167" s="159"/>
      <c r="M167" s="133"/>
      <c r="N167" s="136"/>
    </row>
    <row r="168" spans="1:14">
      <c r="A168" s="127" t="s">
        <v>71</v>
      </c>
      <c r="B168" s="104" t="s">
        <v>31</v>
      </c>
      <c r="C168" s="95">
        <v>94319</v>
      </c>
      <c r="D168" s="128" t="str">
        <f>IF($B168="SINAPI",VLOOKUP($C168,SINAPI08!$A$1:$D$15741,2,0),IF($B168="CDHU",VLOOKUP($C168,CDHU203!$A$8:$F$4122,2,0),IF($B168="SIURB EDIF",VLOOKUP($C168,EDIFJUL26!$A$1:$D$2751,2,0),IF($B168="siurb infra",VLOOKUP($C168,INFRAJUL26!$A$1:$D$935,2,0)))))</f>
        <v>ATERRO MANUAL DE VALAS COM SOLO ARGILO-ARENOSO. AF_08/2023</v>
      </c>
      <c r="E168" s="146"/>
      <c r="F168" s="147"/>
      <c r="G168" s="147"/>
      <c r="H168" s="147"/>
      <c r="I168" s="147"/>
      <c r="J168" s="147"/>
      <c r="K168" s="147"/>
      <c r="L168" s="164"/>
      <c r="M168" s="144" t="str">
        <f>IF($B168="SINAPI",VLOOKUP($C168,SINAPI08!$A$1:$D$15741,3,0),IF($B168="CDHU",VLOOKUP($C168,CDHU203!$A$8:$F$4122,3,0),IF($B168="SIURB EDIF",VLOOKUP($C168,EDIFJUL26!$A$1:$D$2751,3,0),IF($B168="siurb infra",VLOOKUP($C168,INFRAJUL26!$A$1:$D$935,3,0)))))</f>
        <v>M3</v>
      </c>
      <c r="N168" s="149">
        <f>E173</f>
        <v>7.6375000000000002</v>
      </c>
    </row>
    <row r="169" spans="1:14">
      <c r="A169" s="116"/>
      <c r="B169" s="179"/>
      <c r="C169" s="179"/>
      <c r="D169" s="180"/>
      <c r="E169" s="151"/>
      <c r="F169" s="135"/>
      <c r="G169" s="135"/>
      <c r="H169" s="135"/>
      <c r="I169" s="135"/>
      <c r="J169" s="135"/>
      <c r="K169" s="159"/>
      <c r="L169" s="159"/>
      <c r="M169" s="133"/>
      <c r="N169" s="136"/>
    </row>
    <row r="170" spans="1:14">
      <c r="A170" s="116"/>
      <c r="B170" s="179"/>
      <c r="C170" s="179"/>
      <c r="D170" s="152" t="s">
        <v>24</v>
      </c>
      <c r="E170" s="186">
        <v>5</v>
      </c>
      <c r="F170" s="406" t="s">
        <v>147</v>
      </c>
      <c r="G170" s="407"/>
      <c r="H170" s="407"/>
      <c r="I170" s="407"/>
      <c r="J170" s="407"/>
      <c r="K170" s="407"/>
      <c r="L170" s="408"/>
      <c r="M170" s="133"/>
      <c r="N170" s="136"/>
    </row>
    <row r="171" spans="1:14">
      <c r="A171" s="116"/>
      <c r="B171" s="179"/>
      <c r="C171" s="179"/>
      <c r="D171" s="202" t="s">
        <v>148</v>
      </c>
      <c r="E171" s="203">
        <f>2.35*E170</f>
        <v>11.75</v>
      </c>
      <c r="F171" s="406"/>
      <c r="G171" s="407"/>
      <c r="H171" s="407"/>
      <c r="I171" s="407"/>
      <c r="J171" s="407"/>
      <c r="K171" s="407"/>
      <c r="L171" s="408"/>
      <c r="M171" s="133"/>
      <c r="N171" s="136"/>
    </row>
    <row r="172" spans="1:14">
      <c r="A172" s="116"/>
      <c r="B172" s="179"/>
      <c r="C172" s="179"/>
      <c r="D172" s="204" t="s">
        <v>149</v>
      </c>
      <c r="E172" s="206">
        <v>0.5</v>
      </c>
      <c r="F172" s="198"/>
      <c r="G172" s="198"/>
      <c r="H172" s="198"/>
      <c r="I172" s="198"/>
      <c r="J172" s="198"/>
      <c r="K172" s="198"/>
      <c r="L172" s="198"/>
      <c r="M172" s="133"/>
      <c r="N172" s="136"/>
    </row>
    <row r="173" spans="1:14">
      <c r="A173" s="116"/>
      <c r="B173" s="179"/>
      <c r="C173" s="179"/>
      <c r="D173" s="204" t="s">
        <v>150</v>
      </c>
      <c r="E173" s="201">
        <f>(E171*E172)*1.3</f>
        <v>7.6375000000000002</v>
      </c>
      <c r="F173" s="135"/>
      <c r="G173" s="135"/>
      <c r="H173" s="135"/>
      <c r="I173" s="135"/>
      <c r="J173" s="135"/>
      <c r="K173" s="159"/>
      <c r="L173" s="159"/>
      <c r="M173" s="133"/>
      <c r="N173" s="136"/>
    </row>
    <row r="174" spans="1:14">
      <c r="A174" s="116"/>
      <c r="B174" s="179"/>
      <c r="C174" s="179"/>
      <c r="D174" s="199"/>
      <c r="E174" s="195"/>
      <c r="F174" s="135"/>
      <c r="G174" s="135"/>
      <c r="H174" s="135"/>
      <c r="I174" s="135"/>
      <c r="J174" s="135"/>
      <c r="K174" s="159"/>
      <c r="L174" s="159"/>
      <c r="M174" s="133"/>
      <c r="N174" s="136"/>
    </row>
    <row r="175" spans="1:14">
      <c r="A175" s="127" t="s">
        <v>72</v>
      </c>
      <c r="B175" s="104" t="s">
        <v>31</v>
      </c>
      <c r="C175" s="95">
        <v>97088</v>
      </c>
      <c r="D175" s="128" t="str">
        <f>IF($B175="SINAPI",VLOOKUP($C175,SINAPI08!$A$1:$D$15741,2,0),IF($B175="CDHU",VLOOKUP($C175,CDHU203!$A$8:$F$4122,2,0),IF($B175="SIURB EDIF",VLOOKUP($C175,EDIFJUL26!$A$1:$D$2751,2,0),IF($B175="siurb infra",VLOOKUP($C175,INFRAJUL26!$A$1:$D$935,2,0)))))</f>
        <v>ARMAÇÃO PARA EXECUÇÃO DE RADIER, PISO DE CONCRETO OU LAJE SOBRE SOLO, COM USO DE TELA Q-92. AF_07/2026</v>
      </c>
      <c r="E175" s="146"/>
      <c r="F175" s="147"/>
      <c r="G175" s="147"/>
      <c r="H175" s="147"/>
      <c r="I175" s="147"/>
      <c r="J175" s="147"/>
      <c r="K175" s="147"/>
      <c r="L175" s="164"/>
      <c r="M175" s="144" t="str">
        <f>IF($B175="SINAPI",VLOOKUP($C175,SINAPI08!$A$1:$D$15741,3,0),IF($B175="CDHU",VLOOKUP($C175,CDHU203!$A$8:$F$4122,3,0),IF($B175="SIURB EDIF",VLOOKUP($C175,EDIFJUL26!$A$1:$D$2751,3,0),IF($B175="siurb infra",VLOOKUP($C175,INFRAJUL26!$A$1:$D$935,3,0)))))</f>
        <v>KG</v>
      </c>
      <c r="N175" s="149">
        <f>E182</f>
        <v>38.1875</v>
      </c>
    </row>
    <row r="176" spans="1:14">
      <c r="A176" s="116"/>
      <c r="B176" s="179"/>
      <c r="C176" s="179"/>
      <c r="D176" s="180"/>
      <c r="E176" s="151"/>
      <c r="F176" s="135"/>
      <c r="G176" s="135"/>
      <c r="H176" s="135"/>
      <c r="I176" s="135"/>
      <c r="J176" s="135"/>
      <c r="K176" s="159"/>
      <c r="L176" s="159"/>
      <c r="M176" s="133"/>
      <c r="N176" s="136"/>
    </row>
    <row r="177" spans="1:14">
      <c r="A177" s="116"/>
      <c r="B177" s="179"/>
      <c r="C177" s="179"/>
      <c r="D177" s="152"/>
      <c r="E177" s="200"/>
      <c r="F177" s="406" t="s">
        <v>151</v>
      </c>
      <c r="G177" s="407"/>
      <c r="H177" s="407"/>
      <c r="I177" s="407"/>
      <c r="J177" s="407"/>
      <c r="K177" s="407"/>
      <c r="L177" s="408"/>
      <c r="M177" s="133"/>
      <c r="N177" s="136"/>
    </row>
    <row r="178" spans="1:14">
      <c r="A178" s="116"/>
      <c r="B178" s="179"/>
      <c r="C178" s="179"/>
      <c r="D178" s="204" t="s">
        <v>24</v>
      </c>
      <c r="E178" s="206">
        <v>5</v>
      </c>
      <c r="F178" s="407"/>
      <c r="G178" s="407"/>
      <c r="H178" s="407"/>
      <c r="I178" s="407"/>
      <c r="J178" s="407"/>
      <c r="K178" s="407"/>
      <c r="L178" s="408"/>
      <c r="M178" s="133"/>
      <c r="N178" s="136"/>
    </row>
    <row r="179" spans="1:14">
      <c r="A179" s="116"/>
      <c r="B179" s="179"/>
      <c r="C179" s="179"/>
      <c r="D179" s="204" t="s">
        <v>144</v>
      </c>
      <c r="E179" s="208">
        <f>2.35*E178</f>
        <v>11.75</v>
      </c>
      <c r="F179" s="198"/>
      <c r="G179" s="198"/>
      <c r="H179" s="198"/>
      <c r="I179" s="198"/>
      <c r="J179" s="198"/>
      <c r="K179" s="198"/>
      <c r="L179" s="198"/>
      <c r="M179" s="133"/>
      <c r="N179" s="136"/>
    </row>
    <row r="180" spans="1:14">
      <c r="A180" s="116"/>
      <c r="B180" s="179"/>
      <c r="C180" s="190"/>
      <c r="D180" s="199" t="s">
        <v>152</v>
      </c>
      <c r="E180" s="201">
        <v>0.05</v>
      </c>
      <c r="F180" s="135"/>
      <c r="G180" s="135"/>
      <c r="H180" s="135"/>
      <c r="I180" s="135"/>
      <c r="J180" s="135"/>
      <c r="K180" s="159"/>
      <c r="L180" s="159"/>
      <c r="M180" s="133"/>
      <c r="N180" s="136"/>
    </row>
    <row r="181" spans="1:14">
      <c r="A181" s="116"/>
      <c r="B181" s="179"/>
      <c r="C181" s="179"/>
      <c r="D181" s="199" t="s">
        <v>153</v>
      </c>
      <c r="E181" s="206">
        <f>E179*E180</f>
        <v>0.58750000000000002</v>
      </c>
      <c r="F181" s="135"/>
      <c r="G181" s="135"/>
      <c r="H181" s="135"/>
      <c r="I181" s="135"/>
      <c r="J181" s="135"/>
      <c r="K181" s="159"/>
      <c r="L181" s="159"/>
      <c r="M181" s="133"/>
      <c r="N181" s="136"/>
    </row>
    <row r="182" spans="1:14">
      <c r="A182" s="116"/>
      <c r="B182" s="179"/>
      <c r="C182" s="179"/>
      <c r="D182" s="199" t="s">
        <v>154</v>
      </c>
      <c r="E182" s="201">
        <f>E181*65</f>
        <v>38.1875</v>
      </c>
      <c r="F182" s="135"/>
      <c r="G182" s="135"/>
      <c r="H182" s="135"/>
      <c r="I182" s="135"/>
      <c r="J182" s="135"/>
      <c r="K182" s="159"/>
      <c r="L182" s="159"/>
      <c r="M182" s="133"/>
      <c r="N182" s="136"/>
    </row>
    <row r="183" spans="1:14">
      <c r="A183" s="116"/>
      <c r="B183" s="179"/>
      <c r="C183" s="179"/>
      <c r="D183" s="199"/>
      <c r="E183" s="195"/>
      <c r="F183" s="135"/>
      <c r="G183" s="135"/>
      <c r="H183" s="135"/>
      <c r="I183" s="135"/>
      <c r="J183" s="135"/>
      <c r="K183" s="159"/>
      <c r="L183" s="159"/>
      <c r="M183" s="133"/>
      <c r="N183" s="136"/>
    </row>
    <row r="184" spans="1:14">
      <c r="A184" s="127" t="s">
        <v>73</v>
      </c>
      <c r="B184" s="104" t="s">
        <v>41</v>
      </c>
      <c r="C184" s="95">
        <v>3003017</v>
      </c>
      <c r="D184" s="128" t="str">
        <f>IF($B184="SINAPI",VLOOKUP($C184,SINAPI08!$A$1:$D$15741,2,0),IF($B184="CDHU",VLOOKUP($C184,CDHU203!$A$8:$F$4122,2,0),IF($B184="SIURB EDIF",VLOOKUP($C184,EDIFJUL26!$A$1:$D$2751,2,0),IF($B184="siurb infra",VLOOKUP($C184,INFRAJUL26!$A$1:$D$935,2,0)))))</f>
        <v>CONCRETO FCK = 25,0MPA - USINADO</v>
      </c>
      <c r="E184" s="146"/>
      <c r="F184" s="147"/>
      <c r="G184" s="147"/>
      <c r="H184" s="147"/>
      <c r="I184" s="147"/>
      <c r="J184" s="147"/>
      <c r="K184" s="147"/>
      <c r="L184" s="164"/>
      <c r="M184" s="144" t="str">
        <f>IF($B184="SINAPI",VLOOKUP($C184,SINAPI08!$A$1:$D$15741,3,0),IF($B184="CDHU",VLOOKUP($C184,CDHU203!$A$8:$F$4122,3,0),IF($B184="SIURB EDIF",VLOOKUP($C184,EDIFJUL26!$A$1:$D$2751,3,0),IF($B184="siurb infra",VLOOKUP($C184,INFRAJUL26!$A$1:$D$935,3,0)))))</f>
        <v>M3</v>
      </c>
      <c r="N184" s="149">
        <f>E190</f>
        <v>0.58750000000000002</v>
      </c>
    </row>
    <row r="185" spans="1:14">
      <c r="A185" s="116"/>
      <c r="B185" s="179"/>
      <c r="C185" s="179"/>
      <c r="D185" s="180"/>
      <c r="E185" s="151"/>
      <c r="F185" s="135"/>
      <c r="G185" s="135"/>
      <c r="H185" s="135"/>
      <c r="I185" s="135"/>
      <c r="J185" s="135"/>
      <c r="K185" s="159"/>
      <c r="L185" s="159"/>
      <c r="M185" s="133"/>
      <c r="N185" s="136"/>
    </row>
    <row r="186" spans="1:14">
      <c r="A186" s="116"/>
      <c r="B186" s="179"/>
      <c r="C186" s="179"/>
      <c r="D186" s="152"/>
      <c r="E186" s="203"/>
      <c r="F186" s="406" t="s">
        <v>155</v>
      </c>
      <c r="G186" s="407"/>
      <c r="H186" s="407"/>
      <c r="I186" s="407"/>
      <c r="J186" s="407"/>
      <c r="K186" s="407"/>
      <c r="L186" s="408"/>
      <c r="M186" s="133"/>
      <c r="N186" s="136"/>
    </row>
    <row r="187" spans="1:14">
      <c r="A187" s="116"/>
      <c r="B187" s="179"/>
      <c r="C187" s="179"/>
      <c r="D187" s="204" t="s">
        <v>24</v>
      </c>
      <c r="E187" s="206">
        <v>5</v>
      </c>
      <c r="F187" s="407"/>
      <c r="G187" s="407"/>
      <c r="H187" s="407"/>
      <c r="I187" s="407"/>
      <c r="J187" s="407"/>
      <c r="K187" s="407"/>
      <c r="L187" s="408"/>
      <c r="M187" s="133"/>
      <c r="N187" s="136"/>
    </row>
    <row r="188" spans="1:14">
      <c r="A188" s="116"/>
      <c r="B188" s="179"/>
      <c r="C188" s="179"/>
      <c r="D188" s="204" t="s">
        <v>144</v>
      </c>
      <c r="E188" s="206">
        <f>2.35*E187</f>
        <v>11.75</v>
      </c>
      <c r="F188" s="198"/>
      <c r="G188" s="198"/>
      <c r="H188" s="198"/>
      <c r="I188" s="198"/>
      <c r="J188" s="198"/>
      <c r="K188" s="198"/>
      <c r="L188" s="198"/>
      <c r="M188" s="133"/>
      <c r="N188" s="136"/>
    </row>
    <row r="189" spans="1:14">
      <c r="A189" s="116"/>
      <c r="B189" s="179"/>
      <c r="C189" s="179"/>
      <c r="D189" s="209" t="s">
        <v>152</v>
      </c>
      <c r="E189" s="201">
        <v>0.05</v>
      </c>
      <c r="F189" s="135"/>
      <c r="G189" s="135"/>
      <c r="H189" s="135"/>
      <c r="I189" s="135"/>
      <c r="J189" s="135"/>
      <c r="K189" s="159"/>
      <c r="L189" s="159"/>
      <c r="M189" s="133"/>
      <c r="N189" s="136"/>
    </row>
    <row r="190" spans="1:14">
      <c r="A190" s="116"/>
      <c r="B190" s="179"/>
      <c r="C190" s="179"/>
      <c r="D190" s="204" t="s">
        <v>153</v>
      </c>
      <c r="E190" s="201">
        <f>E188*E189</f>
        <v>0.58750000000000002</v>
      </c>
      <c r="F190" s="135"/>
      <c r="G190" s="135"/>
      <c r="H190" s="135"/>
      <c r="I190" s="135"/>
      <c r="J190" s="135"/>
      <c r="K190" s="159"/>
      <c r="L190" s="159"/>
      <c r="M190" s="133"/>
      <c r="N190" s="136"/>
    </row>
    <row r="191" spans="1:14">
      <c r="A191" s="116"/>
      <c r="B191" s="179"/>
      <c r="C191" s="190"/>
      <c r="D191" s="199"/>
      <c r="E191" s="195"/>
      <c r="F191" s="135"/>
      <c r="G191" s="135"/>
      <c r="H191" s="135"/>
      <c r="I191" s="135"/>
      <c r="J191" s="135"/>
      <c r="K191" s="159"/>
      <c r="L191" s="159"/>
      <c r="M191" s="133"/>
      <c r="N191" s="136"/>
    </row>
    <row r="192" spans="1:14">
      <c r="A192" s="127" t="s">
        <v>74</v>
      </c>
      <c r="B192" s="104" t="s">
        <v>31</v>
      </c>
      <c r="C192" s="95">
        <v>98557</v>
      </c>
      <c r="D192" s="128" t="str">
        <f>IF($B192="SINAPI",VLOOKUP($C192,SINAPI08!$A$1:$D$15741,2,0),IF($B192="CDHU",VLOOKUP($C192,CDHU203!$A$8:$F$4122,2,0),IF($B192="SIURB EDIF",VLOOKUP($C192,EDIFJUL26!$A$1:$D$2751,2,0),IF($B192="siurb infra",VLOOKUP($C192,INFRAJUL26!$A$1:$D$935,2,0)))))</f>
        <v>IMPERMEABILIZAÇÃO DE SUPERFÍCIE COM EMULSÃO ASFÁLTICA, 2 DEMÃOS. AF_09/2023</v>
      </c>
      <c r="E192" s="146"/>
      <c r="F192" s="147"/>
      <c r="G192" s="147"/>
      <c r="H192" s="147"/>
      <c r="I192" s="147"/>
      <c r="J192" s="147"/>
      <c r="K192" s="147"/>
      <c r="L192" s="164"/>
      <c r="M192" s="144" t="str">
        <f>IF($B192="SINAPI",VLOOKUP($C192,SINAPI08!$A$1:$D$15741,3,0),IF($B192="CDHU",VLOOKUP($C192,CDHU203!$A$8:$F$4122,3,0),IF($B192="SIURB EDIF",VLOOKUP($C192,EDIFJUL26!$A$1:$D$2751,3,0),IF($B192="siurb infra",VLOOKUP($C192,INFRAJUL26!$A$1:$D$935,3,0)))))</f>
        <v>M2</v>
      </c>
      <c r="N192" s="149">
        <f>(2*E196)</f>
        <v>47.1</v>
      </c>
    </row>
    <row r="193" spans="1:14">
      <c r="A193" s="116"/>
      <c r="B193" s="179"/>
      <c r="C193" s="179"/>
      <c r="D193" s="180"/>
      <c r="E193" s="151"/>
      <c r="F193" s="135"/>
      <c r="G193" s="135"/>
      <c r="H193" s="135"/>
      <c r="I193" s="135"/>
      <c r="J193" s="135"/>
      <c r="K193" s="159"/>
      <c r="L193" s="159"/>
      <c r="M193" s="133"/>
      <c r="N193" s="136"/>
    </row>
    <row r="194" spans="1:14">
      <c r="A194" s="116"/>
      <c r="B194" s="179"/>
      <c r="C194" s="179"/>
      <c r="D194" s="152" t="s">
        <v>156</v>
      </c>
      <c r="E194" s="186">
        <f>((3.14*5)+(6.28*5))</f>
        <v>47.1</v>
      </c>
      <c r="F194" s="406" t="s">
        <v>146</v>
      </c>
      <c r="G194" s="407"/>
      <c r="H194" s="407"/>
      <c r="I194" s="407"/>
      <c r="J194" s="407"/>
      <c r="K194" s="407"/>
      <c r="L194" s="408"/>
      <c r="M194" s="133"/>
      <c r="N194" s="136"/>
    </row>
    <row r="195" spans="1:14">
      <c r="A195" s="116"/>
      <c r="B195" s="179"/>
      <c r="C195" s="179"/>
      <c r="D195" s="202" t="s">
        <v>143</v>
      </c>
      <c r="E195" s="203">
        <v>0.5</v>
      </c>
      <c r="F195" s="406"/>
      <c r="G195" s="407"/>
      <c r="H195" s="407"/>
      <c r="I195" s="407"/>
      <c r="J195" s="407"/>
      <c r="K195" s="407"/>
      <c r="L195" s="408"/>
      <c r="M195" s="133"/>
      <c r="N195" s="136"/>
    </row>
    <row r="196" spans="1:14">
      <c r="A196" s="116"/>
      <c r="B196" s="179"/>
      <c r="C196" s="179"/>
      <c r="D196" s="204" t="s">
        <v>144</v>
      </c>
      <c r="E196" s="206">
        <f>E194*E195</f>
        <v>23.55</v>
      </c>
      <c r="F196" s="198"/>
      <c r="G196" s="198"/>
      <c r="H196" s="198"/>
      <c r="I196" s="198"/>
      <c r="J196" s="198"/>
      <c r="K196" s="198"/>
      <c r="L196" s="198"/>
      <c r="M196" s="133"/>
      <c r="N196" s="136"/>
    </row>
    <row r="197" spans="1:14">
      <c r="A197" s="116"/>
      <c r="B197" s="179"/>
      <c r="C197" s="179"/>
      <c r="D197" s="199"/>
      <c r="E197" s="195"/>
      <c r="F197" s="135"/>
      <c r="G197" s="135"/>
      <c r="H197" s="135"/>
      <c r="I197" s="135"/>
      <c r="J197" s="135"/>
      <c r="K197" s="159"/>
      <c r="L197" s="159"/>
      <c r="M197" s="133"/>
      <c r="N197" s="136"/>
    </row>
    <row r="198" spans="1:14">
      <c r="A198" s="116"/>
      <c r="B198" s="179"/>
      <c r="C198" s="179"/>
      <c r="D198" s="199"/>
      <c r="E198" s="195"/>
      <c r="F198" s="135"/>
      <c r="G198" s="135"/>
      <c r="H198" s="135"/>
      <c r="I198" s="135"/>
      <c r="J198" s="135"/>
      <c r="K198" s="159"/>
      <c r="L198" s="159"/>
      <c r="M198" s="133"/>
      <c r="N198" s="136"/>
    </row>
    <row r="199" spans="1:14">
      <c r="A199" s="127" t="s">
        <v>75</v>
      </c>
      <c r="B199" s="104" t="s">
        <v>41</v>
      </c>
      <c r="C199" s="95">
        <v>17001033</v>
      </c>
      <c r="D199" s="128" t="str">
        <f>IF($B199="SINAPI",VLOOKUP($C199,SINAPI08!$A$1:$D$15741,2,0),IF($B199="CDHU",VLOOKUP($C199,CDHU203!$A$8:$F$4122,2,0),IF($B199="SIURB EDIF",VLOOKUP($C199,EDIFJUL26!$A$1:$D$2751,2,0),IF($B199="siurb infra",VLOOKUP($C199,INFRAJUL26!$A$1:$D$935,2,0)))))</f>
        <v>FP.06 - GRADIL/PEITORIL DE FERRO PERFILADO H=1,00M</v>
      </c>
      <c r="E199" s="146"/>
      <c r="F199" s="147"/>
      <c r="G199" s="147"/>
      <c r="H199" s="147"/>
      <c r="I199" s="147"/>
      <c r="J199" s="147"/>
      <c r="K199" s="147"/>
      <c r="L199" s="164"/>
      <c r="M199" s="144" t="str">
        <f>IF($B199="SINAPI",VLOOKUP($C199,SINAPI08!$A$1:$D$15741,3,0),IF($B199="CDHU",VLOOKUP($C199,CDHU203!$A$8:$F$4122,3,0),IF($B199="SIURB EDIF",VLOOKUP($C199,EDIFJUL26!$A$1:$D$2751,3,0),IF($B199="siurb infra",VLOOKUP($C199,INFRAJUL26!$A$1:$D$935,3,0)))))</f>
        <v>M</v>
      </c>
      <c r="N199" s="149">
        <f>E201</f>
        <v>27</v>
      </c>
    </row>
    <row r="200" spans="1:14">
      <c r="A200" s="116"/>
      <c r="B200" s="179"/>
      <c r="C200" s="179"/>
      <c r="D200" s="180"/>
      <c r="E200" s="151"/>
      <c r="F200" s="135"/>
      <c r="G200" s="135"/>
      <c r="H200" s="135"/>
      <c r="I200" s="135"/>
      <c r="J200" s="135"/>
      <c r="K200" s="159"/>
      <c r="L200" s="159"/>
      <c r="M200" s="133"/>
      <c r="N200" s="136"/>
    </row>
    <row r="201" spans="1:14">
      <c r="A201" s="116"/>
      <c r="B201" s="179"/>
      <c r="C201" s="179"/>
      <c r="D201" s="152" t="s">
        <v>108</v>
      </c>
      <c r="E201" s="210">
        <v>27</v>
      </c>
      <c r="F201" s="411" t="s">
        <v>157</v>
      </c>
      <c r="G201" s="412"/>
      <c r="H201" s="412"/>
      <c r="I201" s="412"/>
      <c r="J201" s="412"/>
      <c r="K201" s="412"/>
      <c r="L201" s="413"/>
      <c r="M201" s="133"/>
      <c r="N201" s="136"/>
    </row>
    <row r="202" spans="1:14">
      <c r="A202" s="116"/>
      <c r="B202" s="179"/>
      <c r="C202" s="179"/>
      <c r="D202" s="141" t="s">
        <v>109</v>
      </c>
      <c r="E202" s="211">
        <v>1.2</v>
      </c>
      <c r="F202" s="412"/>
      <c r="G202" s="412"/>
      <c r="H202" s="412"/>
      <c r="I202" s="412"/>
      <c r="J202" s="412"/>
      <c r="K202" s="412"/>
      <c r="L202" s="413"/>
      <c r="M202" s="133"/>
      <c r="N202" s="136"/>
    </row>
    <row r="203" spans="1:14">
      <c r="A203" s="116"/>
      <c r="B203" s="179"/>
      <c r="C203" s="179"/>
      <c r="D203" s="141" t="s">
        <v>158</v>
      </c>
      <c r="E203" s="211">
        <f>E201*E202</f>
        <v>32.4</v>
      </c>
      <c r="F203" s="140"/>
      <c r="G203" s="140"/>
      <c r="H203" s="140"/>
      <c r="I203" s="140"/>
      <c r="J203" s="140"/>
      <c r="K203" s="140"/>
      <c r="L203" s="140"/>
      <c r="M203" s="133"/>
      <c r="N203" s="136"/>
    </row>
    <row r="204" spans="1:14">
      <c r="A204" s="116"/>
      <c r="B204" s="179"/>
      <c r="C204" s="179"/>
      <c r="D204" s="199"/>
      <c r="E204" s="195"/>
      <c r="F204" s="135"/>
      <c r="G204" s="135"/>
      <c r="H204" s="135"/>
      <c r="I204" s="135"/>
      <c r="J204" s="135"/>
      <c r="K204" s="159"/>
      <c r="L204" s="159"/>
      <c r="M204" s="133"/>
      <c r="N204" s="136"/>
    </row>
    <row r="205" spans="1:14">
      <c r="A205" s="127" t="s">
        <v>76</v>
      </c>
      <c r="B205" s="104" t="s">
        <v>31</v>
      </c>
      <c r="C205" s="95">
        <v>105005</v>
      </c>
      <c r="D205" s="128" t="str">
        <f>IF($B205="SINAPI",VLOOKUP($C205,SINAPI08!$A$1:$D$15741,2,0),IF($B205="CDHU",VLOOKUP($C205,CDHU203!$A$8:$F$4122,2,0),IF($B205="SIURB EDIF",VLOOKUP($C205,EDIFJUL26!$A$1:$D$2751,2,0),IF($B205="siurb infra",VLOOKUP($C205,INFRAJUL26!$A$1:$D$935,2,0)))))</f>
        <v>RAMPA DE ACESSIBILIDADE EM CONCRETO MOLDADO IN LOCO, EM CALÇADA PRÉ EXISTENTE COM LARGURA MENOR À 3,00 M, FCK 25MPA, COM PISO PODOTÁTIL. AF_03/2024</v>
      </c>
      <c r="E205" s="146"/>
      <c r="F205" s="147"/>
      <c r="G205" s="147"/>
      <c r="H205" s="147"/>
      <c r="I205" s="147"/>
      <c r="J205" s="147"/>
      <c r="K205" s="147"/>
      <c r="L205" s="164"/>
      <c r="M205" s="144" t="str">
        <f>IF($B205="SINAPI",VLOOKUP($C205,SINAPI08!$A$1:$D$15741,3,0),IF($B205="CDHU",VLOOKUP($C205,CDHU203!$A$8:$F$4122,3,0),IF($B205="SIURB EDIF",VLOOKUP($C205,EDIFJUL26!$A$1:$D$2751,3,0),IF($B205="siurb infra",VLOOKUP($C205,INFRAJUL26!$A$1:$D$935,3,0)))))</f>
        <v>M2</v>
      </c>
      <c r="N205" s="149">
        <f>E207</f>
        <v>28.8</v>
      </c>
    </row>
    <row r="206" spans="1:14">
      <c r="A206" s="116"/>
      <c r="B206" s="179"/>
      <c r="C206" s="179"/>
      <c r="D206" s="180"/>
      <c r="E206" s="151"/>
      <c r="F206" s="135"/>
      <c r="G206" s="135"/>
      <c r="H206" s="135"/>
      <c r="I206" s="135"/>
      <c r="J206" s="135"/>
      <c r="K206" s="159"/>
      <c r="L206" s="159"/>
      <c r="M206" s="133"/>
      <c r="N206" s="136"/>
    </row>
    <row r="207" spans="1:14">
      <c r="A207" s="116"/>
      <c r="B207" s="179"/>
      <c r="C207" s="179"/>
      <c r="D207" s="152" t="s">
        <v>159</v>
      </c>
      <c r="E207" s="210">
        <f>(2*5.22)+5.4+6.48+6.48</f>
        <v>28.8</v>
      </c>
      <c r="F207" s="411" t="s">
        <v>160</v>
      </c>
      <c r="G207" s="412"/>
      <c r="H207" s="412"/>
      <c r="I207" s="412"/>
      <c r="J207" s="412"/>
      <c r="K207" s="412"/>
      <c r="L207" s="413"/>
      <c r="M207" s="133"/>
      <c r="N207" s="136"/>
    </row>
    <row r="208" spans="1:14">
      <c r="A208" s="116"/>
      <c r="B208" s="179"/>
      <c r="C208" s="179"/>
      <c r="D208" s="141"/>
      <c r="E208" s="196"/>
      <c r="F208" s="411"/>
      <c r="G208" s="412"/>
      <c r="H208" s="412"/>
      <c r="I208" s="412"/>
      <c r="J208" s="412"/>
      <c r="K208" s="412"/>
      <c r="L208" s="413"/>
      <c r="M208" s="133"/>
      <c r="N208" s="136"/>
    </row>
    <row r="209" spans="1:14">
      <c r="A209" s="116"/>
      <c r="B209" s="179"/>
      <c r="C209" s="179"/>
      <c r="D209" s="141"/>
      <c r="E209" s="196"/>
      <c r="F209" s="140"/>
      <c r="G209" s="140"/>
      <c r="H209" s="140"/>
      <c r="I209" s="140"/>
      <c r="J209" s="140"/>
      <c r="K209" s="140"/>
      <c r="L209" s="140"/>
      <c r="M209" s="133"/>
      <c r="N209" s="136"/>
    </row>
    <row r="210" spans="1:14">
      <c r="A210" s="127" t="s">
        <v>77</v>
      </c>
      <c r="B210" s="104" t="s">
        <v>41</v>
      </c>
      <c r="C210" s="95">
        <v>18101001</v>
      </c>
      <c r="D210" s="128" t="str">
        <f>IF($B210="SINAPI",VLOOKUP($C210,SINAPI08!$A$1:$D$15741,2,0),IF($B210="CDHU",VLOOKUP($C210,CDHU203!$A$8:$F$4122,2,0),IF($B210="SIURB EDIF",VLOOKUP($C210,EDIFJUL26!$A$1:$D$2751,2,0),IF($B210="siurb infra",VLOOKUP($C210,INFRAJUL26!$A$1:$D$935,2,0)))))</f>
        <v>RV.12 - PISO EMBORRACHADO PARA AMORTECIMENTO DE IMPACTO, ESPESSURA 2,5 CM OU SIMILAR QUE ATENDA ABSORÇÃO DE IMPACTO A QUEDA DE ALTURA DE 1,20M CONFORME NBR 16071</v>
      </c>
      <c r="E210" s="146"/>
      <c r="F210" s="212"/>
      <c r="G210" s="212"/>
      <c r="H210" s="212"/>
      <c r="I210" s="212"/>
      <c r="J210" s="212"/>
      <c r="K210" s="212"/>
      <c r="L210" s="213"/>
      <c r="M210" s="144" t="str">
        <f>IF($B210="SINAPI",VLOOKUP($C210,SINAPI08!$A$1:$D$15741,3,0),IF($B210="CDHU",VLOOKUP($C210,CDHU203!$A$8:$F$4122,3,0),IF($B210="SIURB EDIF",VLOOKUP($C210,EDIFJUL26!$A$1:$D$2751,3,0),IF($B210="siurb infra",VLOOKUP($C210,INFRAJUL26!$A$1:$D$935,3,0)))))</f>
        <v>M2</v>
      </c>
      <c r="N210" s="149">
        <f>E214</f>
        <v>35.64</v>
      </c>
    </row>
    <row r="211" spans="1:14">
      <c r="A211" s="116"/>
      <c r="B211" s="179"/>
      <c r="C211" s="179"/>
      <c r="D211" s="180"/>
      <c r="E211" s="151"/>
      <c r="F211" s="198"/>
      <c r="G211" s="198"/>
      <c r="H211" s="198"/>
      <c r="I211" s="198"/>
      <c r="J211" s="198"/>
      <c r="K211" s="214"/>
      <c r="L211" s="214"/>
      <c r="M211" s="133"/>
      <c r="N211" s="136"/>
    </row>
    <row r="212" spans="1:14">
      <c r="A212" s="116"/>
      <c r="B212" s="179"/>
      <c r="C212" s="179"/>
      <c r="D212" s="152"/>
      <c r="E212" s="186"/>
      <c r="F212" s="411" t="s">
        <v>161</v>
      </c>
      <c r="G212" s="412"/>
      <c r="H212" s="412"/>
      <c r="I212" s="412"/>
      <c r="J212" s="412"/>
      <c r="K212" s="412"/>
      <c r="L212" s="413"/>
      <c r="M212" s="133"/>
      <c r="N212" s="136"/>
    </row>
    <row r="213" spans="1:14">
      <c r="A213" s="116"/>
      <c r="B213" s="179"/>
      <c r="C213" s="179"/>
      <c r="D213" s="202"/>
      <c r="E213" s="203"/>
      <c r="F213" s="411"/>
      <c r="G213" s="412"/>
      <c r="H213" s="412"/>
      <c r="I213" s="412"/>
      <c r="J213" s="412"/>
      <c r="K213" s="412"/>
      <c r="L213" s="413"/>
      <c r="M213" s="133"/>
      <c r="N213" s="136"/>
    </row>
    <row r="214" spans="1:14">
      <c r="A214" s="116"/>
      <c r="B214" s="179"/>
      <c r="C214" s="179"/>
      <c r="D214" s="204" t="s">
        <v>144</v>
      </c>
      <c r="E214" s="206">
        <v>35.64</v>
      </c>
      <c r="F214" s="198"/>
      <c r="G214" s="198"/>
      <c r="H214" s="198"/>
      <c r="I214" s="198"/>
      <c r="J214" s="198"/>
      <c r="K214" s="198"/>
      <c r="L214" s="198"/>
      <c r="M214" s="133"/>
      <c r="N214" s="136"/>
    </row>
    <row r="215" spans="1:14">
      <c r="A215" s="116"/>
      <c r="B215" s="179"/>
      <c r="C215" s="179"/>
      <c r="D215" s="199"/>
      <c r="E215" s="195"/>
      <c r="F215" s="198"/>
      <c r="G215" s="198"/>
      <c r="H215" s="198"/>
      <c r="I215" s="198"/>
      <c r="J215" s="198"/>
      <c r="K215" s="214"/>
      <c r="L215" s="214"/>
      <c r="M215" s="133"/>
      <c r="N215" s="136"/>
    </row>
    <row r="216" spans="1:14">
      <c r="A216" s="127" t="s">
        <v>78</v>
      </c>
      <c r="B216" s="104" t="s">
        <v>79</v>
      </c>
      <c r="C216" s="95">
        <v>10018000</v>
      </c>
      <c r="D216" s="128" t="str">
        <f>IF($B216="SINAPI",VLOOKUP($C216,SINAPI08!$A$1:$D$15741,2,0),IF($B216="CDHU",VLOOKUP($C216,CDHU203!$A$8:$F$4122,2,0),IF($B216="SIURB EDIF",VLOOKUP($C216,EDIFJUL26!$A$1:$D$2751,2,0),IF($B216="siurb infra",VLOOKUP($C216,INFRAJUL26!$A$1:$D$935,2,0)))))</f>
        <v>PROTEÇÃO PARA TERCEIROS COM TELA DE NYLON</v>
      </c>
      <c r="E216" s="146"/>
      <c r="F216" s="212"/>
      <c r="G216" s="212"/>
      <c r="H216" s="212"/>
      <c r="I216" s="212"/>
      <c r="J216" s="212"/>
      <c r="K216" s="212"/>
      <c r="L216" s="213"/>
      <c r="M216" s="144" t="str">
        <f>IF($B216="SINAPI",VLOOKUP($C216,SINAPI08!$A$1:$D$15741,3,0),IF($B216="CDHU",VLOOKUP($C216,CDHU203!$A$8:$F$4122,3,0),IF($B216="SIURB EDIF",VLOOKUP($C216,EDIFJUL26!$A$1:$D$2751,3,0),IF($B216="siurb infra",VLOOKUP($C216,INFRAJUL26!$A$1:$D$935,3,0)))))</f>
        <v>M2</v>
      </c>
      <c r="N216" s="149">
        <f>E220</f>
        <v>64.8</v>
      </c>
    </row>
    <row r="217" spans="1:14">
      <c r="A217" s="116"/>
      <c r="B217" s="179"/>
      <c r="C217" s="179"/>
      <c r="D217" s="180"/>
      <c r="E217" s="151"/>
      <c r="F217" s="198"/>
      <c r="G217" s="198"/>
      <c r="H217" s="198"/>
      <c r="I217" s="198"/>
      <c r="J217" s="198"/>
      <c r="K217" s="214"/>
      <c r="L217" s="214"/>
      <c r="M217" s="133"/>
      <c r="N217" s="136"/>
    </row>
    <row r="218" spans="1:14">
      <c r="A218" s="116"/>
      <c r="B218" s="179"/>
      <c r="C218" s="179"/>
      <c r="D218" s="152" t="s">
        <v>24</v>
      </c>
      <c r="E218" s="186">
        <v>18</v>
      </c>
      <c r="F218" s="411" t="s">
        <v>22535</v>
      </c>
      <c r="G218" s="412"/>
      <c r="H218" s="412"/>
      <c r="I218" s="412"/>
      <c r="J218" s="412"/>
      <c r="K218" s="412"/>
      <c r="L218" s="413"/>
      <c r="M218" s="133"/>
      <c r="N218" s="136"/>
    </row>
    <row r="219" spans="1:14">
      <c r="A219" s="116"/>
      <c r="B219" s="179"/>
      <c r="C219" s="179"/>
      <c r="D219" s="202" t="s">
        <v>162</v>
      </c>
      <c r="E219" s="203">
        <f>1.2*3</f>
        <v>3.5999999999999996</v>
      </c>
      <c r="F219" s="411"/>
      <c r="G219" s="412"/>
      <c r="H219" s="412"/>
      <c r="I219" s="412"/>
      <c r="J219" s="412"/>
      <c r="K219" s="412"/>
      <c r="L219" s="413"/>
      <c r="M219" s="133"/>
      <c r="N219" s="136"/>
    </row>
    <row r="220" spans="1:14">
      <c r="A220" s="116"/>
      <c r="B220" s="179"/>
      <c r="C220" s="179"/>
      <c r="D220" s="204" t="s">
        <v>144</v>
      </c>
      <c r="E220" s="206">
        <f>E218*E219</f>
        <v>64.8</v>
      </c>
      <c r="F220" s="198"/>
      <c r="G220" s="198"/>
      <c r="H220" s="198"/>
      <c r="I220" s="198"/>
      <c r="J220" s="198"/>
      <c r="K220" s="198"/>
      <c r="L220" s="198"/>
      <c r="M220" s="133"/>
      <c r="N220" s="136"/>
    </row>
    <row r="221" spans="1:14">
      <c r="A221" s="116"/>
      <c r="B221" s="179"/>
      <c r="C221" s="179"/>
      <c r="D221" s="199"/>
      <c r="E221" s="195"/>
      <c r="F221" s="198"/>
      <c r="G221" s="198"/>
      <c r="H221" s="198"/>
      <c r="I221" s="198"/>
      <c r="J221" s="198"/>
      <c r="K221" s="214"/>
      <c r="L221" s="214"/>
      <c r="M221" s="133"/>
      <c r="N221" s="136"/>
    </row>
    <row r="222" spans="1:14">
      <c r="A222" s="127" t="s">
        <v>80</v>
      </c>
      <c r="B222" s="104" t="s">
        <v>33</v>
      </c>
      <c r="C222" s="95" t="s">
        <v>81</v>
      </c>
      <c r="D222" s="128" t="str">
        <f>IF($B222="SINAPI",VLOOKUP($C222,SINAPI08!$A$1:$D$15741,2,0),IF($B222="CDHU",VLOOKUP($C222,CDHU203!$A$8:$F$4122,2,0),IF($B222="SIURB EDIF",VLOOKUP($C222,EDIFJUL26!$A$1:$D$2751,2,0),IF($B222="siurb infra",VLOOKUP($C222,INFRAJUL26!$A$1:$D$935,2,0)))))</f>
        <v>Limpeza e regularização de áreas para ajardinamento (jardins e canteiros)</v>
      </c>
      <c r="E222" s="146"/>
      <c r="F222" s="212"/>
      <c r="G222" s="212"/>
      <c r="H222" s="212"/>
      <c r="I222" s="212"/>
      <c r="J222" s="212"/>
      <c r="K222" s="212"/>
      <c r="L222" s="213"/>
      <c r="M222" s="144" t="str">
        <f>IF($B222="SINAPI",VLOOKUP($C222,SINAPI08!$A$1:$D$15741,3,0),IF($B222="CDHU",VLOOKUP($C222,CDHU203!$A$8:$F$4122,3,0),IF($B222="SIURB EDIF",VLOOKUP($C222,EDIFJUL26!$A$1:$D$2751,3,0),IF($B222="siurb infra",VLOOKUP($C222,INFRAJUL26!$A$1:$D$935,3,0)))))</f>
        <v>M2</v>
      </c>
      <c r="N222" s="149">
        <f>E224</f>
        <v>96.42</v>
      </c>
    </row>
    <row r="223" spans="1:14">
      <c r="A223" s="116"/>
      <c r="B223" s="179"/>
      <c r="C223" s="179"/>
      <c r="D223" s="180"/>
      <c r="E223" s="151"/>
      <c r="F223" s="198"/>
      <c r="G223" s="198"/>
      <c r="H223" s="198"/>
      <c r="I223" s="198"/>
      <c r="J223" s="198"/>
      <c r="K223" s="214"/>
      <c r="L223" s="214"/>
      <c r="M223" s="133"/>
      <c r="N223" s="136"/>
    </row>
    <row r="224" spans="1:14">
      <c r="A224" s="116"/>
      <c r="B224" s="179"/>
      <c r="C224" s="179"/>
      <c r="D224" s="152" t="s">
        <v>116</v>
      </c>
      <c r="E224" s="191">
        <f>28.25+7.45+15.54+16.96+12.85+15.37</f>
        <v>96.42</v>
      </c>
      <c r="F224" s="406" t="s">
        <v>137</v>
      </c>
      <c r="G224" s="407"/>
      <c r="H224" s="407"/>
      <c r="I224" s="407"/>
      <c r="J224" s="407"/>
      <c r="K224" s="407"/>
      <c r="L224" s="408"/>
      <c r="M224" s="133"/>
      <c r="N224" s="136"/>
    </row>
    <row r="225" spans="1:14">
      <c r="A225" s="116"/>
      <c r="B225" s="179"/>
      <c r="C225" s="179"/>
      <c r="D225" s="199"/>
      <c r="E225" s="195"/>
      <c r="F225" s="198"/>
      <c r="G225" s="198"/>
      <c r="H225" s="198"/>
      <c r="I225" s="198"/>
      <c r="J225" s="198"/>
      <c r="K225" s="214"/>
      <c r="L225" s="214"/>
      <c r="M225" s="133"/>
      <c r="N225" s="136"/>
    </row>
    <row r="226" spans="1:14">
      <c r="A226" s="127" t="s">
        <v>82</v>
      </c>
      <c r="B226" s="104" t="s">
        <v>31</v>
      </c>
      <c r="C226" s="95">
        <v>100719</v>
      </c>
      <c r="D226" s="128" t="str">
        <f>IF($B226="SINAPI",VLOOKUP($C226,SINAPI08!$A$1:$D$15741,2,0),IF($B226="CDHU",VLOOKUP($C226,CDHU203!$A$8:$F$4122,2,0),IF($B226="SIURB EDIF",VLOOKUP($C226,EDIFJUL26!$A$1:$D$2751,2,0),IF($B226="siurb infra",VLOOKUP($C226,INFRAJUL26!$A$1:$D$935,2,0)))))</f>
        <v>PINTURA COM TINTA ALQUIDICA DE FUNDO (TIPO ZARCAO) PULVERIZADA SOBRE PERFIL METALICO EXECUTADO EM FABRICA (POR DEMAO). AF_01/2020</v>
      </c>
      <c r="E226" s="146"/>
      <c r="F226" s="212"/>
      <c r="G226" s="212"/>
      <c r="H226" s="212"/>
      <c r="I226" s="212"/>
      <c r="J226" s="212"/>
      <c r="K226" s="212"/>
      <c r="L226" s="213"/>
      <c r="M226" s="144" t="str">
        <f>IF($B226="SINAPI",VLOOKUP($C226,SINAPI08!$A$1:$D$15741,3,0),IF($B226="CDHU",VLOOKUP($C226,CDHU203!$A$8:$F$4122,3,0),IF($B226="SIURB EDIF",VLOOKUP($C226,EDIFJUL26!$A$1:$D$2751,3,0),IF($B226="siurb infra",VLOOKUP($C226,INFRAJUL26!$A$1:$D$935,3,0)))))</f>
        <v>M2</v>
      </c>
      <c r="N226" s="149">
        <f>E228</f>
        <v>54</v>
      </c>
    </row>
    <row r="227" spans="1:14">
      <c r="A227" s="116"/>
      <c r="B227" s="179"/>
      <c r="C227" s="179"/>
      <c r="D227" s="180"/>
      <c r="E227" s="151"/>
      <c r="F227" s="198"/>
      <c r="G227" s="198"/>
      <c r="H227" s="198"/>
      <c r="I227" s="198"/>
      <c r="J227" s="198"/>
      <c r="K227" s="214"/>
      <c r="L227" s="214"/>
      <c r="M227" s="133"/>
      <c r="N227" s="136"/>
    </row>
    <row r="228" spans="1:14">
      <c r="A228" s="116"/>
      <c r="B228" s="179"/>
      <c r="C228" s="179"/>
      <c r="D228" s="152" t="s">
        <v>116</v>
      </c>
      <c r="E228" s="191">
        <f>E201*2</f>
        <v>54</v>
      </c>
      <c r="F228" s="407" t="s">
        <v>163</v>
      </c>
      <c r="G228" s="407"/>
      <c r="H228" s="407"/>
      <c r="I228" s="407"/>
      <c r="J228" s="407"/>
      <c r="K228" s="407"/>
      <c r="L228" s="407"/>
      <c r="M228" s="133"/>
      <c r="N228" s="136"/>
    </row>
    <row r="229" spans="1:14">
      <c r="A229" s="116"/>
      <c r="B229" s="179"/>
      <c r="C229" s="179"/>
      <c r="D229" s="199"/>
      <c r="E229" s="195"/>
      <c r="F229" s="407"/>
      <c r="G229" s="407"/>
      <c r="H229" s="407"/>
      <c r="I229" s="407"/>
      <c r="J229" s="407"/>
      <c r="K229" s="407"/>
      <c r="L229" s="407"/>
      <c r="M229" s="133"/>
      <c r="N229" s="136"/>
    </row>
    <row r="230" spans="1:14">
      <c r="A230" s="127" t="s">
        <v>83</v>
      </c>
      <c r="B230" s="104" t="s">
        <v>33</v>
      </c>
      <c r="C230" s="95" t="s">
        <v>84</v>
      </c>
      <c r="D230" s="128" t="str">
        <f>IF($B230="SINAPI",VLOOKUP($C230,SINAPI08!$A$1:$D$15741,2,0),IF($B230="CDHU",VLOOKUP($C230,CDHU203!$A$8:$F$4122,2,0),IF($B230="SIURB EDIF",VLOOKUP($C230,EDIFJUL26!$A$1:$D$2751,2,0),IF($B230="siurb infra",VLOOKUP($C230,INFRAJUL26!$A$1:$D$935,2,0)))))</f>
        <v>Esmalte à base água em superfície metálica, inclusive preparo</v>
      </c>
      <c r="E230" s="146"/>
      <c r="F230" s="212"/>
      <c r="G230" s="212"/>
      <c r="H230" s="212"/>
      <c r="I230" s="212"/>
      <c r="J230" s="212"/>
      <c r="K230" s="212"/>
      <c r="L230" s="213"/>
      <c r="M230" s="144" t="str">
        <f>IF($B230="SINAPI",VLOOKUP($C230,SINAPI08!$A$1:$D$15741,3,0),IF($B230="CDHU",VLOOKUP($C230,CDHU203!$A$8:$F$4122,3,0),IF($B230="SIURB EDIF",VLOOKUP($C230,EDIFJUL26!$A$1:$D$2751,3,0),IF($B230="siurb infra",VLOOKUP($C230,INFRAJUL26!$A$1:$D$935,3,0)))))</f>
        <v>M2</v>
      </c>
      <c r="N230" s="149">
        <f>E232</f>
        <v>54</v>
      </c>
    </row>
    <row r="231" spans="1:14">
      <c r="A231" s="116"/>
      <c r="B231" s="179"/>
      <c r="C231" s="179"/>
      <c r="D231" s="180"/>
      <c r="E231" s="151"/>
      <c r="F231" s="198"/>
      <c r="G231" s="198"/>
      <c r="H231" s="198"/>
      <c r="I231" s="198"/>
      <c r="J231" s="198"/>
      <c r="K231" s="214"/>
      <c r="L231" s="214"/>
      <c r="M231" s="133"/>
      <c r="N231" s="136"/>
    </row>
    <row r="232" spans="1:14">
      <c r="A232" s="116"/>
      <c r="B232" s="179"/>
      <c r="C232" s="179"/>
      <c r="D232" s="152" t="s">
        <v>116</v>
      </c>
      <c r="E232" s="191">
        <f>E201*2</f>
        <v>54</v>
      </c>
      <c r="F232" s="406" t="s">
        <v>163</v>
      </c>
      <c r="G232" s="407"/>
      <c r="H232" s="407"/>
      <c r="I232" s="407"/>
      <c r="J232" s="407"/>
      <c r="K232" s="407"/>
      <c r="L232" s="408"/>
      <c r="M232" s="133"/>
      <c r="N232" s="136"/>
    </row>
    <row r="233" spans="1:14">
      <c r="A233" s="116"/>
      <c r="B233" s="179"/>
      <c r="C233" s="179"/>
      <c r="D233" s="199"/>
      <c r="E233" s="215"/>
      <c r="F233" s="406"/>
      <c r="G233" s="407"/>
      <c r="H233" s="407"/>
      <c r="I233" s="407"/>
      <c r="J233" s="407"/>
      <c r="K233" s="407"/>
      <c r="L233" s="408"/>
      <c r="M233" s="133"/>
      <c r="N233" s="136"/>
    </row>
    <row r="234" spans="1:14">
      <c r="A234" s="116"/>
      <c r="B234" s="179"/>
      <c r="C234" s="179"/>
      <c r="D234" s="199"/>
      <c r="E234" s="195"/>
      <c r="F234" s="198"/>
      <c r="G234" s="198"/>
      <c r="H234" s="198"/>
      <c r="I234" s="198"/>
      <c r="J234" s="198"/>
      <c r="K234" s="214"/>
      <c r="L234" s="214"/>
      <c r="M234" s="133"/>
      <c r="N234" s="136"/>
    </row>
    <row r="235" spans="1:14">
      <c r="A235" s="116"/>
      <c r="B235" s="179"/>
      <c r="C235" s="179"/>
      <c r="D235" s="187"/>
      <c r="E235" s="195"/>
      <c r="F235" s="135"/>
      <c r="G235" s="135"/>
      <c r="H235" s="135"/>
      <c r="I235" s="135"/>
      <c r="J235" s="135"/>
      <c r="K235" s="159"/>
      <c r="L235" s="159"/>
      <c r="M235" s="133"/>
      <c r="N235" s="136"/>
    </row>
    <row r="236" spans="1:14">
      <c r="A236" s="127" t="s">
        <v>87</v>
      </c>
      <c r="B236" s="104" t="s">
        <v>33</v>
      </c>
      <c r="C236" s="95" t="s">
        <v>88</v>
      </c>
      <c r="D236" s="128" t="str">
        <f>IF($B236="SINAPI",VLOOKUP($C236,SINAPI08!$A$1:$D$15741,2,0),IF($B236="CDHU",VLOOKUP($C236,CDHU203!$A$8:$F$4122,2,0),IF($B236="SIURB EDIF",VLOOKUP($C236,EDIFJUL26!$A$1:$D$2751,2,0),IF($B236="siurb infra",VLOOKUP($C236,INFRAJUL26!$A$1:$D$935,2,0)))))</f>
        <v>Arbusto Moréia - h= 0,50 m</v>
      </c>
      <c r="E236" s="146"/>
      <c r="F236" s="147"/>
      <c r="G236" s="147"/>
      <c r="H236" s="147"/>
      <c r="I236" s="147"/>
      <c r="J236" s="147"/>
      <c r="K236" s="147"/>
      <c r="L236" s="164"/>
      <c r="M236" s="144" t="str">
        <f>IF($B236="SINAPI",VLOOKUP($C236,SINAPI08!$A$1:$D$15741,3,0),IF($B236="CDHU",VLOOKUP($C236,CDHU203!$A$8:$F$4122,3,0),IF($B236="SIURB EDIF",VLOOKUP($C236,EDIFJUL26!$A$1:$D$2751,3,0),IF($B236="siurb infra",VLOOKUP($C236,INFRAJUL26!$A$1:$D$935,3,0)))))</f>
        <v>UN</v>
      </c>
      <c r="N236" s="149">
        <f>E238</f>
        <v>96</v>
      </c>
    </row>
    <row r="237" spans="1:14">
      <c r="A237" s="116"/>
      <c r="B237" s="179"/>
      <c r="C237" s="179"/>
      <c r="D237" s="180"/>
      <c r="E237" s="151"/>
      <c r="F237" s="135"/>
      <c r="G237" s="135"/>
      <c r="H237" s="135"/>
      <c r="I237" s="135"/>
      <c r="J237" s="135"/>
      <c r="K237" s="159"/>
      <c r="L237" s="159"/>
      <c r="M237" s="133"/>
      <c r="N237" s="136"/>
    </row>
    <row r="238" spans="1:14">
      <c r="A238" s="116"/>
      <c r="B238" s="179"/>
      <c r="C238" s="179"/>
      <c r="D238" s="152" t="s">
        <v>164</v>
      </c>
      <c r="E238" s="191">
        <v>96</v>
      </c>
      <c r="F238" s="409" t="s">
        <v>165</v>
      </c>
      <c r="G238" s="398"/>
      <c r="H238" s="398"/>
      <c r="I238" s="398"/>
      <c r="J238" s="398"/>
      <c r="K238" s="398"/>
      <c r="L238" s="410"/>
      <c r="M238" s="133"/>
      <c r="N238" s="136"/>
    </row>
    <row r="239" spans="1:14">
      <c r="A239" s="116"/>
      <c r="B239" s="179"/>
      <c r="C239" s="179"/>
      <c r="D239" s="199"/>
      <c r="E239" s="195"/>
      <c r="F239" s="135"/>
      <c r="G239" s="135"/>
      <c r="H239" s="135"/>
      <c r="I239" s="135"/>
      <c r="J239" s="135"/>
      <c r="K239" s="159"/>
      <c r="L239" s="159"/>
      <c r="M239" s="133"/>
      <c r="N239" s="136"/>
    </row>
    <row r="240" spans="1:14">
      <c r="A240" s="116"/>
      <c r="B240" s="179"/>
      <c r="C240" s="179"/>
      <c r="D240" s="187"/>
      <c r="E240" s="195"/>
      <c r="F240" s="135"/>
      <c r="G240" s="135"/>
      <c r="H240" s="135"/>
      <c r="I240" s="135"/>
      <c r="J240" s="135"/>
      <c r="K240" s="159"/>
      <c r="L240" s="159"/>
      <c r="M240" s="133"/>
      <c r="N240" s="136"/>
    </row>
    <row r="241" spans="1:14">
      <c r="A241" s="127" t="s">
        <v>91</v>
      </c>
      <c r="B241" s="104" t="s">
        <v>33</v>
      </c>
      <c r="C241" s="95" t="s">
        <v>92</v>
      </c>
      <c r="D241" s="128" t="str">
        <f>IF($B241="SINAPI",VLOOKUP($C241,SINAPI08!$A$1:$D$15741,2,0),IF($B241="CDHU",VLOOKUP($C241,CDHU203!$A$8:$F$4122,2,0),IF($B241="SIURB EDIF",VLOOKUP($C241,EDIFJUL26!$A$1:$D$2751,2,0),IF($B241="siurb infra",VLOOKUP($C241,INFRAJUL26!$A$1:$D$935,2,0)))))</f>
        <v>Gira-gira metálico com assento de madeira (8 lugares)</v>
      </c>
      <c r="E241" s="146"/>
      <c r="F241" s="147"/>
      <c r="G241" s="147"/>
      <c r="H241" s="147"/>
      <c r="I241" s="147"/>
      <c r="J241" s="147"/>
      <c r="K241" s="147"/>
      <c r="L241" s="164"/>
      <c r="M241" s="144" t="str">
        <f>IF($B241="SINAPI",VLOOKUP($C241,SINAPI08!$A$1:$D$15741,3,0),IF($B241="CDHU",VLOOKUP($C241,CDHU203!$A$8:$F$4122,3,0),IF($B241="SIURB EDIF",VLOOKUP($C241,EDIFJUL26!$A$1:$D$2751,3,0),IF($B241="siurb infra",VLOOKUP($C241,INFRAJUL26!$A$1:$D$935,3,0)))))</f>
        <v>CJ</v>
      </c>
      <c r="N241" s="149">
        <f>E243</f>
        <v>1</v>
      </c>
    </row>
    <row r="242" spans="1:14">
      <c r="A242" s="116"/>
      <c r="B242" s="179"/>
      <c r="C242" s="179"/>
      <c r="D242" s="180"/>
      <c r="E242" s="151"/>
      <c r="F242" s="135"/>
      <c r="G242" s="135"/>
      <c r="H242" s="135"/>
      <c r="I242" s="135"/>
      <c r="J242" s="135"/>
      <c r="K242" s="159"/>
      <c r="L242" s="159"/>
      <c r="M242" s="133"/>
      <c r="N242" s="136"/>
    </row>
    <row r="243" spans="1:14">
      <c r="A243" s="116"/>
      <c r="B243" s="179"/>
      <c r="C243" s="179"/>
      <c r="D243" s="152" t="s">
        <v>164</v>
      </c>
      <c r="E243" s="191">
        <v>1</v>
      </c>
      <c r="F243" s="409" t="s">
        <v>165</v>
      </c>
      <c r="G243" s="398"/>
      <c r="H243" s="398"/>
      <c r="I243" s="398"/>
      <c r="J243" s="398"/>
      <c r="K243" s="398"/>
      <c r="L243" s="410"/>
      <c r="M243" s="133"/>
      <c r="N243" s="136"/>
    </row>
    <row r="244" spans="1:14">
      <c r="A244" s="116"/>
      <c r="B244" s="179"/>
      <c r="C244" s="179"/>
      <c r="D244" s="187"/>
      <c r="E244" s="195"/>
      <c r="F244" s="135"/>
      <c r="G244" s="135"/>
      <c r="H244" s="135"/>
      <c r="I244" s="135"/>
      <c r="J244" s="135"/>
      <c r="K244" s="159"/>
      <c r="L244" s="159"/>
      <c r="M244" s="133"/>
      <c r="N244" s="136"/>
    </row>
    <row r="245" spans="1:14">
      <c r="A245" s="127" t="s">
        <v>93</v>
      </c>
      <c r="B245" s="104" t="s">
        <v>41</v>
      </c>
      <c r="C245" s="95">
        <v>18014015</v>
      </c>
      <c r="D245" s="128" t="str">
        <f>IF($B245="SINAPI",VLOOKUP($C245,SINAPI08!$A$1:$D$15741,2,0),IF($B245="CDHU",VLOOKUP($C245,CDHU203!$A$8:$F$4122,2,0),IF($B245="SIURB EDIF",VLOOKUP($C245,EDIFJUL26!$A$1:$D$2751,2,0),IF($B245="siurb infra",VLOOKUP($C245,INFRAJUL26!$A$1:$D$935,2,0)))))</f>
        <v>BALANÇO DE 3 LUGARES COM PNEUS COMPR=4,50M H=2,50M - ESTRUTURA METÁLICA</v>
      </c>
      <c r="E245" s="146"/>
      <c r="F245" s="147"/>
      <c r="G245" s="147"/>
      <c r="H245" s="147"/>
      <c r="I245" s="147"/>
      <c r="J245" s="147"/>
      <c r="K245" s="147"/>
      <c r="L245" s="164"/>
      <c r="M245" s="144" t="str">
        <f>IF($B245="SINAPI",VLOOKUP($C245,SINAPI08!$A$1:$D$15741,3,0),IF($B245="CDHU",VLOOKUP($C245,CDHU203!$A$8:$F$4122,3,0),IF($B245="SIURB EDIF",VLOOKUP($C245,EDIFJUL26!$A$1:$D$2751,3,0),IF($B245="siurb infra",VLOOKUP($C245,INFRAJUL26!$A$1:$D$935,3,0)))))</f>
        <v>UN</v>
      </c>
      <c r="N245" s="149">
        <f>E247</f>
        <v>1</v>
      </c>
    </row>
    <row r="246" spans="1:14">
      <c r="A246" s="116"/>
      <c r="B246" s="179"/>
      <c r="C246" s="179"/>
      <c r="D246" s="180"/>
      <c r="E246" s="151"/>
      <c r="F246" s="135"/>
      <c r="G246" s="135"/>
      <c r="H246" s="135"/>
      <c r="I246" s="135"/>
      <c r="J246" s="135"/>
      <c r="K246" s="159"/>
      <c r="L246" s="159"/>
      <c r="M246" s="133"/>
      <c r="N246" s="136"/>
    </row>
    <row r="247" spans="1:14">
      <c r="A247" s="116"/>
      <c r="B247" s="179"/>
      <c r="C247" s="179"/>
      <c r="D247" s="152" t="s">
        <v>164</v>
      </c>
      <c r="E247" s="191">
        <v>1</v>
      </c>
      <c r="F247" s="409" t="s">
        <v>165</v>
      </c>
      <c r="G247" s="398"/>
      <c r="H247" s="398"/>
      <c r="I247" s="398"/>
      <c r="J247" s="398"/>
      <c r="K247" s="398"/>
      <c r="L247" s="410"/>
      <c r="M247" s="133"/>
      <c r="N247" s="136"/>
    </row>
    <row r="248" spans="1:14">
      <c r="A248" s="116"/>
      <c r="B248" s="179"/>
      <c r="C248" s="179"/>
      <c r="D248" s="187"/>
      <c r="E248" s="195"/>
      <c r="F248" s="135"/>
      <c r="G248" s="135"/>
      <c r="H248" s="135"/>
      <c r="I248" s="135"/>
      <c r="J248" s="135"/>
      <c r="K248" s="159"/>
      <c r="L248" s="159"/>
      <c r="M248" s="133"/>
      <c r="N248" s="136"/>
    </row>
    <row r="249" spans="1:14">
      <c r="A249" s="127" t="s">
        <v>94</v>
      </c>
      <c r="B249" s="104" t="s">
        <v>33</v>
      </c>
      <c r="C249" s="95" t="s">
        <v>95</v>
      </c>
      <c r="D249" s="128" t="str">
        <f>IF($B249="SINAPI",VLOOKUP($C249,SINAPI08!$A$1:$D$15741,2,0),IF($B249="CDHU",VLOOKUP($C249,CDHU203!$A$8:$F$4122,2,0),IF($B249="SIURB EDIF",VLOOKUP($C249,EDIFJUL26!$A$1:$D$2751,2,0),IF($B249="siurb infra",VLOOKUP($C249,INFRAJUL26!$A$1:$D$935,2,0)))))</f>
        <v>Conjunto de 4 lixeiras para coleta seletiva, com tampa basculante, capacidade 50 litros</v>
      </c>
      <c r="E249" s="146"/>
      <c r="F249" s="147"/>
      <c r="G249" s="147"/>
      <c r="H249" s="147"/>
      <c r="I249" s="147"/>
      <c r="J249" s="147"/>
      <c r="K249" s="147"/>
      <c r="L249" s="164"/>
      <c r="M249" s="144" t="str">
        <f>IF($B249="SINAPI",VLOOKUP($C249,SINAPI08!$A$1:$D$15741,3,0),IF($B249="CDHU",VLOOKUP($C249,CDHU203!$A$8:$F$4122,3,0),IF($B249="SIURB EDIF",VLOOKUP($C249,EDIFJUL26!$A$1:$D$2751,3,0),IF($B249="siurb infra",VLOOKUP($C249,INFRAJUL26!$A$1:$D$935,3,0)))))</f>
        <v>UN</v>
      </c>
      <c r="N249" s="149">
        <f>E251</f>
        <v>1</v>
      </c>
    </row>
    <row r="250" spans="1:14">
      <c r="A250" s="116"/>
      <c r="B250" s="179"/>
      <c r="C250" s="179"/>
      <c r="D250" s="180"/>
      <c r="E250" s="151"/>
      <c r="F250" s="135"/>
      <c r="G250" s="135"/>
      <c r="H250" s="135"/>
      <c r="I250" s="135"/>
      <c r="J250" s="135"/>
      <c r="K250" s="159"/>
      <c r="L250" s="159"/>
      <c r="M250" s="133"/>
      <c r="N250" s="136"/>
    </row>
    <row r="251" spans="1:14">
      <c r="A251" s="116"/>
      <c r="B251" s="179"/>
      <c r="C251" s="179"/>
      <c r="D251" s="152" t="s">
        <v>164</v>
      </c>
      <c r="E251" s="191">
        <v>1</v>
      </c>
      <c r="F251" s="409" t="s">
        <v>165</v>
      </c>
      <c r="G251" s="398"/>
      <c r="H251" s="398"/>
      <c r="I251" s="398"/>
      <c r="J251" s="398"/>
      <c r="K251" s="398"/>
      <c r="L251" s="410"/>
      <c r="M251" s="133"/>
      <c r="N251" s="136"/>
    </row>
    <row r="252" spans="1:14">
      <c r="A252" s="116"/>
      <c r="B252" s="179"/>
      <c r="C252" s="179"/>
      <c r="D252" s="187"/>
      <c r="E252" s="195"/>
      <c r="F252" s="135"/>
      <c r="G252" s="135"/>
      <c r="H252" s="135"/>
      <c r="I252" s="135"/>
      <c r="J252" s="135"/>
      <c r="K252" s="159"/>
      <c r="L252" s="159"/>
      <c r="M252" s="133"/>
      <c r="N252" s="136"/>
    </row>
    <row r="253" spans="1:14">
      <c r="A253" s="127" t="s">
        <v>96</v>
      </c>
      <c r="B253" s="104" t="s">
        <v>41</v>
      </c>
      <c r="C253" s="95">
        <v>18012004</v>
      </c>
      <c r="D253" s="128" t="str">
        <f>IF($B253="SINAPI",VLOOKUP($C253,SINAPI08!$A$1:$D$15741,2,0),IF($B253="CDHU",VLOOKUP($C253,CDHU203!$A$8:$F$4122,2,0),IF($B253="SIURB EDIF",VLOOKUP($C253,EDIFJUL26!$A$1:$D$2751,2,0),IF($B253="siurb infra",VLOOKUP($C253,INFRAJUL26!$A$1:$D$935,2,0)))))</f>
        <v>IC.04 - BANCO EM CONCRETO APARENTE - L=50CM</v>
      </c>
      <c r="E253" s="146"/>
      <c r="F253" s="147"/>
      <c r="G253" s="147"/>
      <c r="H253" s="147"/>
      <c r="I253" s="147"/>
      <c r="J253" s="147"/>
      <c r="K253" s="147"/>
      <c r="L253" s="164"/>
      <c r="M253" s="144" t="str">
        <f>IF($B253="SINAPI",VLOOKUP($C253,SINAPI08!$A$1:$D$15741,3,0),IF($B253="CDHU",VLOOKUP($C253,CDHU203!$A$8:$F$4122,3,0),IF($B253="SIURB EDIF",VLOOKUP($C253,EDIFJUL26!$A$1:$D$2751,3,0),IF($B253="siurb infra",VLOOKUP($C253,INFRAJUL26!$A$1:$D$935,3,0)))))</f>
        <v>M</v>
      </c>
      <c r="N253" s="149">
        <f>E257</f>
        <v>8</v>
      </c>
    </row>
    <row r="254" spans="1:14">
      <c r="A254" s="116"/>
      <c r="B254" s="179"/>
      <c r="C254" s="179"/>
      <c r="D254" s="180"/>
      <c r="E254" s="151"/>
      <c r="F254" s="135"/>
      <c r="G254" s="135"/>
      <c r="H254" s="135"/>
      <c r="I254" s="135"/>
      <c r="J254" s="135"/>
      <c r="K254" s="159"/>
      <c r="L254" s="159"/>
      <c r="M254" s="133"/>
      <c r="N254" s="136"/>
    </row>
    <row r="255" spans="1:14">
      <c r="A255" s="116"/>
      <c r="B255" s="179"/>
      <c r="C255" s="179"/>
      <c r="D255" s="152" t="s">
        <v>164</v>
      </c>
      <c r="E255" s="216">
        <v>4</v>
      </c>
      <c r="F255" s="403" t="s">
        <v>166</v>
      </c>
      <c r="G255" s="404"/>
      <c r="H255" s="404"/>
      <c r="I255" s="404"/>
      <c r="J255" s="404"/>
      <c r="K255" s="404"/>
      <c r="L255" s="405"/>
      <c r="M255" s="133"/>
      <c r="N255" s="136"/>
    </row>
    <row r="256" spans="1:14">
      <c r="A256" s="116"/>
      <c r="B256" s="179"/>
      <c r="C256" s="179"/>
      <c r="D256" s="199" t="s">
        <v>108</v>
      </c>
      <c r="E256" s="201">
        <v>2</v>
      </c>
      <c r="F256" s="135"/>
      <c r="G256" s="135"/>
      <c r="H256" s="135"/>
      <c r="I256" s="135"/>
      <c r="J256" s="135"/>
      <c r="K256" s="159"/>
      <c r="L256" s="159"/>
      <c r="M256" s="133"/>
      <c r="N256" s="136"/>
    </row>
    <row r="257" spans="1:14">
      <c r="A257" s="116"/>
      <c r="B257" s="179"/>
      <c r="C257" s="179"/>
      <c r="D257" s="199" t="s">
        <v>123</v>
      </c>
      <c r="E257" s="201">
        <f>E255*E256</f>
        <v>8</v>
      </c>
      <c r="F257" s="135"/>
      <c r="G257" s="135"/>
      <c r="H257" s="135"/>
      <c r="I257" s="135"/>
      <c r="J257" s="135"/>
      <c r="K257" s="159"/>
      <c r="L257" s="159"/>
      <c r="M257" s="133"/>
      <c r="N257" s="136"/>
    </row>
    <row r="258" spans="1:14">
      <c r="A258" s="132"/>
      <c r="B258" s="133"/>
      <c r="C258" s="133"/>
      <c r="D258" s="217"/>
      <c r="E258" s="218"/>
      <c r="F258" s="218"/>
      <c r="G258" s="218"/>
      <c r="H258" s="218"/>
      <c r="I258" s="218"/>
      <c r="J258" s="135"/>
      <c r="K258" s="135"/>
      <c r="L258" s="135"/>
      <c r="M258" s="133"/>
      <c r="N258" s="136"/>
    </row>
    <row r="259" spans="1:14">
      <c r="A259" s="124">
        <v>4</v>
      </c>
      <c r="B259" s="125"/>
      <c r="C259" s="155"/>
      <c r="D259" s="219" t="str">
        <f>ORÇAMENTO!D63</f>
        <v>SERVIÇOS COMPLEMENTARES</v>
      </c>
      <c r="E259" s="156"/>
      <c r="F259" s="156"/>
      <c r="G259" s="156"/>
      <c r="H259" s="156"/>
      <c r="I259" s="156"/>
      <c r="J259" s="156"/>
      <c r="K259" s="156"/>
      <c r="L259" s="156"/>
      <c r="M259" s="125"/>
      <c r="N259" s="126"/>
    </row>
    <row r="260" spans="1:14">
      <c r="A260" s="132"/>
      <c r="B260" s="161"/>
      <c r="C260" s="134"/>
      <c r="D260" s="135"/>
      <c r="E260" s="135"/>
      <c r="F260" s="135"/>
      <c r="G260" s="135"/>
      <c r="H260" s="135"/>
      <c r="I260" s="135"/>
      <c r="J260" s="135"/>
      <c r="K260" s="135"/>
      <c r="L260" s="135"/>
      <c r="M260" s="133"/>
      <c r="N260" s="136"/>
    </row>
    <row r="261" spans="1:14">
      <c r="A261" s="127" t="s">
        <v>98</v>
      </c>
      <c r="B261" s="170" t="s">
        <v>41</v>
      </c>
      <c r="C261" s="95">
        <v>17004001</v>
      </c>
      <c r="D261" s="154" t="str">
        <f>IF($B261="SINAPI",VLOOKUP($C261,SINAPI08!$A$1:$D$15741,2,0),IF($B261="CDHU",VLOOKUP($C261,CDHU203!$A$8:$F$4122,2,0),IF($B261="SIURB EDIF",VLOOKUP($C261,EDIFJUL26!$A$1:$D$2751,2,0),IF($B261="siurb infra",VLOOKUP($C261,INFRAJUL26!$A$1:$D$935,2,0)))))</f>
        <v>LIMPEZA GERAL DA OBRA</v>
      </c>
      <c r="E261" s="147"/>
      <c r="F261" s="147"/>
      <c r="G261" s="147"/>
      <c r="H261" s="147"/>
      <c r="I261" s="147"/>
      <c r="J261" s="147"/>
      <c r="K261" s="130"/>
      <c r="L261" s="130"/>
      <c r="M261" s="128" t="str">
        <f>IF($B261="SINAPI",VLOOKUP($C261,SINAPI08!$A$1:$D$15741,3,0),IF($B261="CDHU",VLOOKUP($C261,CDHU203!$A$8:$F$4122,3,0),IF($B261="SIURB EDIF",VLOOKUP($C261,EDIFJUL26!$A$1:$D$2751,3,0),IF($B261="siurb infra",VLOOKUP($C261,INFRAJUL26!$A$1:$D$935,3,0)))))</f>
        <v>M2</v>
      </c>
      <c r="N261" s="131">
        <f>E263</f>
        <v>419.02</v>
      </c>
    </row>
    <row r="262" spans="1:14">
      <c r="A262" s="132"/>
      <c r="B262" s="161"/>
      <c r="C262" s="133"/>
      <c r="D262" s="398"/>
      <c r="E262" s="398"/>
      <c r="F262" s="135"/>
      <c r="G262" s="135"/>
      <c r="H262" s="135"/>
      <c r="I262" s="135"/>
      <c r="J262" s="135"/>
      <c r="K262" s="135"/>
      <c r="L262" s="135"/>
      <c r="M262" s="133"/>
      <c r="N262" s="136"/>
    </row>
    <row r="263" spans="1:14">
      <c r="A263" s="132"/>
      <c r="B263" s="161"/>
      <c r="C263" s="133"/>
      <c r="D263" s="141" t="s">
        <v>116</v>
      </c>
      <c r="E263" s="185">
        <f>E31</f>
        <v>419.02</v>
      </c>
      <c r="F263" s="398" t="s">
        <v>167</v>
      </c>
      <c r="G263" s="398"/>
      <c r="H263" s="398"/>
      <c r="I263" s="398"/>
      <c r="J263" s="398"/>
      <c r="K263" s="398"/>
      <c r="L263" s="398"/>
      <c r="M263" s="133"/>
      <c r="N263" s="136"/>
    </row>
    <row r="264" spans="1:14">
      <c r="A264" s="132"/>
      <c r="B264" s="161"/>
      <c r="C264" s="133"/>
      <c r="D264" s="398"/>
      <c r="E264" s="398"/>
      <c r="F264" s="135"/>
      <c r="G264" s="135"/>
      <c r="H264" s="135"/>
      <c r="I264" s="135"/>
      <c r="J264" s="135"/>
      <c r="K264" s="135"/>
      <c r="L264" s="135"/>
      <c r="M264" s="133"/>
      <c r="N264" s="136"/>
    </row>
    <row r="265" spans="1:14">
      <c r="A265" s="127" t="s">
        <v>99</v>
      </c>
      <c r="B265" s="170" t="s">
        <v>41</v>
      </c>
      <c r="C265" s="95">
        <v>1001007</v>
      </c>
      <c r="D265" s="154" t="str">
        <f>IF($B265="SINAPI",VLOOKUP($C265,SINAPI08!$A$1:$D$15741,2,0),IF($B265="CDHU",VLOOKUP($C265,CDHU203!$A$8:$F$4122,2,0),IF($B265="SIURB EDIF",VLOOKUP($C265,EDIFJUL26!$A$1:$D$2751,2,0),IF($B265="siurb infra",VLOOKUP($C265,INFRAJUL26!$A$1:$D$935,2,0)))))</f>
        <v>REMOÇÃO DE ENTULHO COM CAÇAMBA METÁLICA, INCLUSIVE CARGA MANUAL E DESCARGA EM BOTA-FORA</v>
      </c>
      <c r="E265" s="147"/>
      <c r="F265" s="147"/>
      <c r="G265" s="147"/>
      <c r="H265" s="147"/>
      <c r="I265" s="147"/>
      <c r="J265" s="147"/>
      <c r="K265" s="147"/>
      <c r="L265" s="147"/>
      <c r="M265" s="128" t="str">
        <f>IF($B265="SINAPI",VLOOKUP($C265,SINAPI08!$A$1:$D$15741,3,0),IF($B265="CDHU",VLOOKUP($C265,CDHU203!$A$8:$F$4122,3,0),IF($B265="SIURB EDIF",VLOOKUP($C265,EDIFJUL26!$A$1:$D$2751,3,0),IF($B265="siurb infra",VLOOKUP($C265,INFRAJUL26!$A$1:$D$935,3,0)))))</f>
        <v>M3</v>
      </c>
      <c r="N265" s="131">
        <f>E267</f>
        <v>4</v>
      </c>
    </row>
    <row r="266" spans="1:14">
      <c r="A266" s="132"/>
      <c r="B266" s="161"/>
      <c r="C266" s="133"/>
      <c r="D266" s="135"/>
      <c r="E266" s="135"/>
      <c r="F266" s="135"/>
      <c r="G266" s="135"/>
      <c r="H266" s="135"/>
      <c r="I266" s="135"/>
      <c r="J266" s="135"/>
      <c r="K266" s="135"/>
      <c r="L266" s="135"/>
      <c r="M266" s="133"/>
      <c r="N266" s="136"/>
    </row>
    <row r="267" spans="1:14">
      <c r="A267" s="132"/>
      <c r="B267" s="161"/>
      <c r="C267" s="133"/>
      <c r="D267" s="176" t="s">
        <v>129</v>
      </c>
      <c r="E267" s="162">
        <f>4</f>
        <v>4</v>
      </c>
      <c r="F267" s="398" t="s">
        <v>168</v>
      </c>
      <c r="G267" s="398"/>
      <c r="H267" s="398"/>
      <c r="I267" s="398"/>
      <c r="J267" s="398"/>
      <c r="K267" s="398"/>
      <c r="L267" s="398"/>
      <c r="M267" s="133"/>
      <c r="N267" s="136"/>
    </row>
    <row r="268" spans="1:14">
      <c r="A268" s="132"/>
      <c r="B268" s="161"/>
      <c r="C268" s="133"/>
      <c r="D268" s="177"/>
      <c r="E268" s="168"/>
      <c r="F268" s="135"/>
      <c r="G268" s="135"/>
      <c r="H268" s="135"/>
      <c r="I268" s="135"/>
      <c r="J268" s="135"/>
      <c r="K268" s="135"/>
      <c r="L268" s="135"/>
      <c r="M268" s="133"/>
      <c r="N268" s="136"/>
    </row>
    <row r="269" spans="1:14">
      <c r="A269" s="132"/>
      <c r="B269" s="161"/>
      <c r="C269" s="133"/>
      <c r="D269" s="177"/>
      <c r="E269" s="168"/>
      <c r="F269" s="135"/>
      <c r="G269" s="135"/>
      <c r="H269" s="135"/>
      <c r="I269" s="135"/>
      <c r="J269" s="135"/>
      <c r="K269" s="135"/>
      <c r="L269" s="135"/>
      <c r="M269" s="133"/>
      <c r="N269" s="136"/>
    </row>
    <row r="270" spans="1:14">
      <c r="A270" s="132"/>
      <c r="B270" s="161"/>
      <c r="C270" s="133"/>
      <c r="D270" s="172"/>
      <c r="E270" s="168"/>
      <c r="F270" s="135"/>
      <c r="G270" s="135"/>
      <c r="H270" s="135"/>
      <c r="I270" s="135"/>
      <c r="J270" s="135"/>
      <c r="K270" s="135"/>
      <c r="L270" s="135"/>
      <c r="M270" s="133"/>
      <c r="N270" s="136"/>
    </row>
    <row r="271" spans="1:14">
      <c r="A271" s="132"/>
      <c r="B271" s="161"/>
      <c r="C271" s="133"/>
      <c r="D271" s="135"/>
      <c r="E271" s="135"/>
      <c r="F271" s="135"/>
      <c r="G271" s="135"/>
      <c r="H271" s="135"/>
      <c r="I271" s="135"/>
      <c r="J271" s="135"/>
      <c r="K271" s="135"/>
      <c r="L271" s="135"/>
      <c r="M271" s="133"/>
      <c r="N271" s="136"/>
    </row>
    <row r="272" spans="1:14">
      <c r="A272" s="132"/>
      <c r="B272" s="135"/>
      <c r="C272" s="135"/>
      <c r="D272" s="135"/>
      <c r="E272" s="135"/>
      <c r="F272" s="135"/>
      <c r="G272" s="135"/>
      <c r="H272" s="135"/>
      <c r="I272" s="135"/>
      <c r="J272" s="135"/>
      <c r="K272" s="135"/>
      <c r="L272" s="135"/>
      <c r="M272" s="135"/>
      <c r="N272" s="136"/>
    </row>
    <row r="273" spans="1:14">
      <c r="A273" s="397" t="s">
        <v>16</v>
      </c>
      <c r="B273" s="398"/>
      <c r="C273" s="398"/>
      <c r="D273" s="398"/>
      <c r="E273" s="398"/>
      <c r="F273" s="398"/>
      <c r="G273" s="398"/>
      <c r="H273" s="398"/>
      <c r="I273" s="398"/>
      <c r="J273" s="398"/>
      <c r="K273" s="398"/>
      <c r="L273" s="398"/>
      <c r="M273" s="398"/>
      <c r="N273" s="399"/>
    </row>
    <row r="274" spans="1:14">
      <c r="A274" s="397" t="s">
        <v>103</v>
      </c>
      <c r="B274" s="398"/>
      <c r="C274" s="398"/>
      <c r="D274" s="398"/>
      <c r="E274" s="398"/>
      <c r="F274" s="398"/>
      <c r="G274" s="398"/>
      <c r="H274" s="398"/>
      <c r="I274" s="398"/>
      <c r="J274" s="398"/>
      <c r="K274" s="398"/>
      <c r="L274" s="398"/>
      <c r="M274" s="398"/>
      <c r="N274" s="399"/>
    </row>
    <row r="275" spans="1:14">
      <c r="A275" s="400" t="s">
        <v>18</v>
      </c>
      <c r="B275" s="401"/>
      <c r="C275" s="401"/>
      <c r="D275" s="401"/>
      <c r="E275" s="401"/>
      <c r="F275" s="401"/>
      <c r="G275" s="401"/>
      <c r="H275" s="401"/>
      <c r="I275" s="401"/>
      <c r="J275" s="401"/>
      <c r="K275" s="401"/>
      <c r="L275" s="401"/>
      <c r="M275" s="401"/>
      <c r="N275" s="402"/>
    </row>
  </sheetData>
  <mergeCells count="53">
    <mergeCell ref="M1:N1"/>
    <mergeCell ref="A6:N6"/>
    <mergeCell ref="D7:L7"/>
    <mergeCell ref="D8:L8"/>
    <mergeCell ref="F11:L12"/>
    <mergeCell ref="F31:L31"/>
    <mergeCell ref="F37:L38"/>
    <mergeCell ref="F43:L43"/>
    <mergeCell ref="F49:L50"/>
    <mergeCell ref="F55:L55"/>
    <mergeCell ref="F56:L56"/>
    <mergeCell ref="F61:L61"/>
    <mergeCell ref="F62:L62"/>
    <mergeCell ref="F68:L68"/>
    <mergeCell ref="F79:L79"/>
    <mergeCell ref="F84:L84"/>
    <mergeCell ref="F92:L92"/>
    <mergeCell ref="F97:L98"/>
    <mergeCell ref="F102:L103"/>
    <mergeCell ref="F107:M108"/>
    <mergeCell ref="F115:L115"/>
    <mergeCell ref="F121:L121"/>
    <mergeCell ref="F125:L125"/>
    <mergeCell ref="F130:L130"/>
    <mergeCell ref="F134:L135"/>
    <mergeCell ref="F140:L141"/>
    <mergeCell ref="F146:L147"/>
    <mergeCell ref="F152:L153"/>
    <mergeCell ref="F158:L159"/>
    <mergeCell ref="F164:L165"/>
    <mergeCell ref="F170:L171"/>
    <mergeCell ref="F177:L178"/>
    <mergeCell ref="F186:L187"/>
    <mergeCell ref="F194:L195"/>
    <mergeCell ref="F201:L202"/>
    <mergeCell ref="F207:L208"/>
    <mergeCell ref="F212:L213"/>
    <mergeCell ref="F218:L219"/>
    <mergeCell ref="F224:L224"/>
    <mergeCell ref="F228:L229"/>
    <mergeCell ref="F232:L233"/>
    <mergeCell ref="F238:L238"/>
    <mergeCell ref="F243:L243"/>
    <mergeCell ref="F247:L247"/>
    <mergeCell ref="F251:L251"/>
    <mergeCell ref="A273:N273"/>
    <mergeCell ref="A274:N274"/>
    <mergeCell ref="A275:N275"/>
    <mergeCell ref="F255:L255"/>
    <mergeCell ref="D262:E262"/>
    <mergeCell ref="F263:L263"/>
    <mergeCell ref="D264:E264"/>
    <mergeCell ref="F267:L267"/>
  </mergeCells>
  <conditionalFormatting sqref="N7">
    <cfRule type="cellIs" dxfId="6" priority="1" stopIfTrue="1" operator="equal">
      <formula>0</formula>
    </cfRule>
  </conditionalFormatting>
  <dataValidations count="5">
    <dataValidation type="list" allowBlank="1" sqref="C288 C292 C340 C296 C312 C304 C322:C324 C328 C300 B29 C336 C316 C261 C277 C265 C272:C274 C283">
      <formula1>"SINAPI,SINAPI-I,SICRO,Composição,Cotação"</formula1>
      <formula2>0</formula2>
    </dataValidation>
    <dataValidation type="list" allowBlank="1" sqref="B47">
      <formula1>"SINAPI,SINAPI-I,SICRO,Composição,Cotação"</formula1>
      <formula2>0</formula2>
    </dataValidation>
    <dataValidation type="list" allowBlank="1" sqref="B53">
      <formula1>"SINAPI,SINAPI-I,SICRO,Composição,Cotação"</formula1>
      <formula2>0</formula2>
    </dataValidation>
    <dataValidation type="list" allowBlank="1" sqref="B17">
      <formula1>"SINAPI,SINAPI-I,SICRO,Composição,Cotação"</formula1>
      <formula2>0</formula2>
    </dataValidation>
    <dataValidation type="list" allowBlank="1" sqref="B23">
      <formula1>"SINAPI,SINAPI-I,SICRO,Composição,Cotação"</formula1>
      <formula2>0</formula2>
    </dataValidation>
  </dataValidations>
  <printOptions horizontalCentered="1"/>
  <pageMargins left="0.25" right="0.25" top="0.75" bottom="0.75" header="0.3" footer="0.3"/>
  <pageSetup paperSize="9" scale="30" orientation="portrait" useFirstPageNumber="1"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80"/>
  <sheetViews>
    <sheetView workbookViewId="0">
      <selection activeCell="I18" sqref="I18"/>
    </sheetView>
  </sheetViews>
  <sheetFormatPr defaultColWidth="8.85546875" defaultRowHeight="15"/>
  <cols>
    <col min="1" max="1" width="11.7109375" style="220" bestFit="1" customWidth="1"/>
    <col min="2" max="2" width="56.85546875" style="75" customWidth="1"/>
    <col min="3" max="3" width="8.85546875" style="221" customWidth="1"/>
    <col min="4" max="4" width="10.28515625" style="222" customWidth="1"/>
    <col min="5" max="6" width="12.7109375" style="222" customWidth="1"/>
    <col min="7" max="7" width="0.140625" style="96" customWidth="1"/>
    <col min="8" max="16384" width="8.85546875" style="96"/>
  </cols>
  <sheetData>
    <row r="1" spans="1:7" ht="16.5">
      <c r="B1" s="426" t="s">
        <v>169</v>
      </c>
      <c r="C1" s="426"/>
      <c r="D1" s="426"/>
      <c r="E1" s="426"/>
      <c r="F1" s="426"/>
    </row>
    <row r="2" spans="1:7" ht="16.5">
      <c r="A2" s="426" t="s">
        <v>170</v>
      </c>
      <c r="B2" s="426"/>
      <c r="C2" s="426"/>
      <c r="D2" s="426"/>
      <c r="E2" s="426"/>
      <c r="F2" s="426"/>
    </row>
    <row r="3" spans="1:7">
      <c r="A3" s="427" t="s">
        <v>171</v>
      </c>
      <c r="B3" s="427"/>
      <c r="C3" s="427"/>
      <c r="D3" s="427"/>
      <c r="E3" s="427"/>
      <c r="F3" s="427"/>
    </row>
    <row r="4" spans="1:7" ht="15.75">
      <c r="A4" s="428" t="s">
        <v>172</v>
      </c>
      <c r="B4" s="428"/>
      <c r="C4" s="428"/>
      <c r="D4" s="428"/>
      <c r="E4" s="428"/>
      <c r="F4" s="428"/>
    </row>
    <row r="5" spans="1:7">
      <c r="A5" s="223"/>
      <c r="B5"/>
      <c r="C5"/>
      <c r="D5" s="224"/>
      <c r="E5" s="225"/>
      <c r="F5" s="226" t="s">
        <v>173</v>
      </c>
    </row>
    <row r="6" spans="1:7">
      <c r="A6" s="223"/>
      <c r="B6" s="227"/>
      <c r="C6" s="228"/>
      <c r="D6" s="224"/>
      <c r="E6" s="229" t="s">
        <v>174</v>
      </c>
      <c r="F6" s="230" t="s">
        <v>175</v>
      </c>
    </row>
    <row r="7" spans="1:7">
      <c r="A7" s="223"/>
      <c r="B7" s="227"/>
      <c r="C7" s="231" t="s">
        <v>176</v>
      </c>
      <c r="D7" s="232">
        <v>0</v>
      </c>
      <c r="E7" s="233" t="s">
        <v>177</v>
      </c>
      <c r="F7" s="232">
        <v>1.2823</v>
      </c>
    </row>
    <row r="8" spans="1:7" s="221" customFormat="1">
      <c r="A8" s="234" t="s">
        <v>178</v>
      </c>
      <c r="B8" s="235" t="s">
        <v>179</v>
      </c>
      <c r="C8" s="236" t="s">
        <v>180</v>
      </c>
      <c r="D8" s="237" t="s">
        <v>181</v>
      </c>
      <c r="E8" s="237" t="s">
        <v>182</v>
      </c>
      <c r="F8" s="237" t="s">
        <v>183</v>
      </c>
    </row>
    <row r="9" spans="1:7">
      <c r="A9" s="238" t="s">
        <v>184</v>
      </c>
      <c r="B9" s="239" t="s">
        <v>185</v>
      </c>
      <c r="C9" s="240"/>
      <c r="D9" s="241"/>
      <c r="E9" s="241"/>
      <c r="F9" s="241"/>
    </row>
    <row r="10" spans="1:7">
      <c r="A10" s="242" t="s">
        <v>186</v>
      </c>
      <c r="B10" s="243" t="s">
        <v>187</v>
      </c>
      <c r="C10" s="244"/>
      <c r="D10" s="245"/>
      <c r="E10" s="245"/>
      <c r="F10" s="245"/>
    </row>
    <row r="11" spans="1:7" ht="45">
      <c r="A11" s="242" t="s">
        <v>188</v>
      </c>
      <c r="B11" s="243" t="s">
        <v>189</v>
      </c>
      <c r="C11" s="244" t="s">
        <v>23</v>
      </c>
      <c r="D11" s="245"/>
      <c r="E11" s="245">
        <v>7575.8</v>
      </c>
      <c r="F11" s="245">
        <v>7575.8</v>
      </c>
      <c r="G11" s="96">
        <v>15</v>
      </c>
    </row>
    <row r="12" spans="1:7" ht="45">
      <c r="A12" s="242" t="s">
        <v>190</v>
      </c>
      <c r="B12" s="243" t="s">
        <v>191</v>
      </c>
      <c r="C12" s="244" t="s">
        <v>23</v>
      </c>
      <c r="D12" s="245"/>
      <c r="E12" s="245">
        <v>10074.35</v>
      </c>
      <c r="F12" s="245">
        <v>10074.35</v>
      </c>
      <c r="G12" s="96">
        <v>15</v>
      </c>
    </row>
    <row r="13" spans="1:7" ht="45">
      <c r="A13" s="242" t="s">
        <v>192</v>
      </c>
      <c r="B13" s="243" t="s">
        <v>193</v>
      </c>
      <c r="C13" s="244" t="s">
        <v>23</v>
      </c>
      <c r="D13" s="245"/>
      <c r="E13" s="245">
        <v>17209.23</v>
      </c>
      <c r="F13" s="245">
        <v>17209.23</v>
      </c>
      <c r="G13" s="96">
        <v>15</v>
      </c>
    </row>
    <row r="14" spans="1:7" ht="45">
      <c r="A14" s="242" t="s">
        <v>194</v>
      </c>
      <c r="B14" s="243" t="s">
        <v>195</v>
      </c>
      <c r="C14" s="244" t="s">
        <v>23</v>
      </c>
      <c r="D14" s="245"/>
      <c r="E14" s="245">
        <v>23595.88</v>
      </c>
      <c r="F14" s="245">
        <v>23595.88</v>
      </c>
      <c r="G14" s="96">
        <v>15</v>
      </c>
    </row>
    <row r="15" spans="1:7" ht="45">
      <c r="A15" s="242" t="s">
        <v>196</v>
      </c>
      <c r="B15" s="243" t="s">
        <v>197</v>
      </c>
      <c r="C15" s="244" t="s">
        <v>23</v>
      </c>
      <c r="D15" s="245"/>
      <c r="E15" s="245">
        <v>27497.35</v>
      </c>
      <c r="F15" s="245">
        <v>27497.35</v>
      </c>
      <c r="G15" s="96">
        <v>15</v>
      </c>
    </row>
    <row r="16" spans="1:7">
      <c r="A16" s="242" t="s">
        <v>198</v>
      </c>
      <c r="B16" s="243" t="s">
        <v>199</v>
      </c>
      <c r="C16" s="244"/>
      <c r="D16" s="245"/>
      <c r="E16" s="245"/>
      <c r="F16" s="245"/>
    </row>
    <row r="17" spans="1:7" ht="45">
      <c r="A17" s="242" t="s">
        <v>200</v>
      </c>
      <c r="B17" s="243" t="s">
        <v>201</v>
      </c>
      <c r="C17" s="244" t="s">
        <v>23</v>
      </c>
      <c r="D17" s="245"/>
      <c r="E17" s="245">
        <v>9676.24</v>
      </c>
      <c r="F17" s="245">
        <v>9676.24</v>
      </c>
      <c r="G17" s="96">
        <v>15</v>
      </c>
    </row>
    <row r="18" spans="1:7" ht="60">
      <c r="A18" s="242" t="s">
        <v>202</v>
      </c>
      <c r="B18" s="243" t="s">
        <v>203</v>
      </c>
      <c r="C18" s="244" t="s">
        <v>23</v>
      </c>
      <c r="D18" s="245"/>
      <c r="E18" s="245">
        <v>16389.82</v>
      </c>
      <c r="F18" s="245">
        <v>16389.82</v>
      </c>
      <c r="G18" s="96">
        <v>15</v>
      </c>
    </row>
    <row r="19" spans="1:7" ht="45">
      <c r="A19" s="242" t="s">
        <v>204</v>
      </c>
      <c r="B19" s="243" t="s">
        <v>205</v>
      </c>
      <c r="C19" s="244" t="s">
        <v>23</v>
      </c>
      <c r="D19" s="245"/>
      <c r="E19" s="245">
        <v>22178.36</v>
      </c>
      <c r="F19" s="245">
        <v>22178.36</v>
      </c>
      <c r="G19" s="96">
        <v>15</v>
      </c>
    </row>
    <row r="20" spans="1:7" ht="45">
      <c r="A20" s="242" t="s">
        <v>206</v>
      </c>
      <c r="B20" s="243" t="s">
        <v>207</v>
      </c>
      <c r="C20" s="244" t="s">
        <v>23</v>
      </c>
      <c r="D20" s="245"/>
      <c r="E20" s="245">
        <v>29499.7</v>
      </c>
      <c r="F20" s="245">
        <v>29499.7</v>
      </c>
      <c r="G20" s="96">
        <v>15</v>
      </c>
    </row>
    <row r="21" spans="1:7">
      <c r="A21" s="242" t="s">
        <v>208</v>
      </c>
      <c r="B21" s="243" t="s">
        <v>209</v>
      </c>
      <c r="C21" s="244"/>
      <c r="D21" s="245"/>
      <c r="E21" s="245"/>
      <c r="F21" s="245"/>
    </row>
    <row r="22" spans="1:7">
      <c r="A22" s="242" t="s">
        <v>210</v>
      </c>
      <c r="B22" s="243" t="s">
        <v>211</v>
      </c>
      <c r="C22" s="244" t="s">
        <v>23</v>
      </c>
      <c r="D22" s="245"/>
      <c r="E22" s="245">
        <v>3811.5</v>
      </c>
      <c r="F22" s="245">
        <v>3811.5</v>
      </c>
      <c r="G22" s="96">
        <v>15</v>
      </c>
    </row>
    <row r="23" spans="1:7">
      <c r="A23" s="242" t="s">
        <v>212</v>
      </c>
      <c r="B23" s="243" t="s">
        <v>213</v>
      </c>
      <c r="C23" s="244" t="s">
        <v>23</v>
      </c>
      <c r="D23" s="245"/>
      <c r="E23" s="245">
        <v>5152.78</v>
      </c>
      <c r="F23" s="245">
        <v>5152.78</v>
      </c>
      <c r="G23" s="96">
        <v>15</v>
      </c>
    </row>
    <row r="24" spans="1:7">
      <c r="A24" s="242" t="s">
        <v>214</v>
      </c>
      <c r="B24" s="243" t="s">
        <v>215</v>
      </c>
      <c r="C24" s="244" t="s">
        <v>23</v>
      </c>
      <c r="D24" s="245"/>
      <c r="E24" s="245">
        <v>2795.27</v>
      </c>
      <c r="F24" s="245">
        <v>2795.27</v>
      </c>
      <c r="G24" s="96">
        <v>15</v>
      </c>
    </row>
    <row r="25" spans="1:7">
      <c r="A25" s="242" t="s">
        <v>216</v>
      </c>
      <c r="B25" s="243" t="s">
        <v>217</v>
      </c>
      <c r="C25" s="244" t="s">
        <v>23</v>
      </c>
      <c r="D25" s="245"/>
      <c r="E25" s="245">
        <v>3824.45</v>
      </c>
      <c r="F25" s="245">
        <v>3824.45</v>
      </c>
      <c r="G25" s="96">
        <v>15</v>
      </c>
    </row>
    <row r="26" spans="1:7">
      <c r="A26" s="242" t="s">
        <v>218</v>
      </c>
      <c r="B26" s="243" t="s">
        <v>219</v>
      </c>
      <c r="C26" s="244" t="s">
        <v>23</v>
      </c>
      <c r="D26" s="245"/>
      <c r="E26" s="245">
        <v>1200.01</v>
      </c>
      <c r="F26" s="245">
        <v>1200.01</v>
      </c>
      <c r="G26" s="96">
        <v>15</v>
      </c>
    </row>
    <row r="27" spans="1:7">
      <c r="A27" s="242" t="s">
        <v>220</v>
      </c>
      <c r="B27" s="243" t="s">
        <v>221</v>
      </c>
      <c r="C27" s="244" t="s">
        <v>23</v>
      </c>
      <c r="D27" s="245"/>
      <c r="E27" s="245">
        <v>1597.36</v>
      </c>
      <c r="F27" s="245">
        <v>1597.36</v>
      </c>
      <c r="G27" s="96">
        <v>15</v>
      </c>
    </row>
    <row r="28" spans="1:7">
      <c r="A28" s="242" t="s">
        <v>222</v>
      </c>
      <c r="B28" s="243" t="s">
        <v>223</v>
      </c>
      <c r="C28" s="244" t="s">
        <v>23</v>
      </c>
      <c r="D28" s="245"/>
      <c r="E28" s="245">
        <v>1332.58</v>
      </c>
      <c r="F28" s="245">
        <v>1332.58</v>
      </c>
      <c r="G28" s="96">
        <v>15</v>
      </c>
    </row>
    <row r="29" spans="1:7">
      <c r="A29" s="242" t="s">
        <v>224</v>
      </c>
      <c r="B29" s="243" t="s">
        <v>225</v>
      </c>
      <c r="C29" s="244" t="s">
        <v>23</v>
      </c>
      <c r="D29" s="245"/>
      <c r="E29" s="245">
        <v>1847.71</v>
      </c>
      <c r="F29" s="245">
        <v>1847.71</v>
      </c>
      <c r="G29" s="96">
        <v>15</v>
      </c>
    </row>
    <row r="30" spans="1:7">
      <c r="A30" s="242" t="s">
        <v>226</v>
      </c>
      <c r="B30" s="243" t="s">
        <v>227</v>
      </c>
      <c r="C30" s="244" t="s">
        <v>23</v>
      </c>
      <c r="D30" s="245"/>
      <c r="E30" s="245">
        <v>2564.96</v>
      </c>
      <c r="F30" s="245">
        <v>2564.96</v>
      </c>
      <c r="G30" s="96">
        <v>15</v>
      </c>
    </row>
    <row r="31" spans="1:7">
      <c r="A31" s="242" t="s">
        <v>228</v>
      </c>
      <c r="B31" s="243" t="s">
        <v>229</v>
      </c>
      <c r="C31" s="244" t="s">
        <v>23</v>
      </c>
      <c r="D31" s="245"/>
      <c r="E31" s="245">
        <v>3496.34</v>
      </c>
      <c r="F31" s="245">
        <v>3496.34</v>
      </c>
      <c r="G31" s="96">
        <v>15</v>
      </c>
    </row>
    <row r="32" spans="1:7">
      <c r="A32" s="242" t="s">
        <v>230</v>
      </c>
      <c r="B32" s="243" t="s">
        <v>231</v>
      </c>
      <c r="C32" s="244" t="s">
        <v>23</v>
      </c>
      <c r="D32" s="245"/>
      <c r="E32" s="245">
        <v>2214.38</v>
      </c>
      <c r="F32" s="245">
        <v>2214.38</v>
      </c>
      <c r="G32" s="96">
        <v>15</v>
      </c>
    </row>
    <row r="33" spans="1:7">
      <c r="A33" s="242" t="s">
        <v>232</v>
      </c>
      <c r="B33" s="243" t="s">
        <v>233</v>
      </c>
      <c r="C33" s="244" t="s">
        <v>23</v>
      </c>
      <c r="D33" s="245"/>
      <c r="E33" s="245">
        <v>2862.18</v>
      </c>
      <c r="F33" s="245">
        <v>2862.18</v>
      </c>
      <c r="G33" s="96">
        <v>15</v>
      </c>
    </row>
    <row r="34" spans="1:7">
      <c r="A34" s="242" t="s">
        <v>234</v>
      </c>
      <c r="B34" s="243" t="s">
        <v>235</v>
      </c>
      <c r="C34" s="244"/>
      <c r="D34" s="245"/>
      <c r="E34" s="245"/>
      <c r="F34" s="245"/>
    </row>
    <row r="35" spans="1:7" ht="30">
      <c r="A35" s="242" t="s">
        <v>236</v>
      </c>
      <c r="B35" s="243" t="s">
        <v>237</v>
      </c>
      <c r="C35" s="244" t="s">
        <v>238</v>
      </c>
      <c r="D35" s="245">
        <v>1155.32</v>
      </c>
      <c r="E35" s="245"/>
      <c r="F35" s="245">
        <v>1155.32</v>
      </c>
      <c r="G35" s="96">
        <v>15</v>
      </c>
    </row>
    <row r="36" spans="1:7" ht="30">
      <c r="A36" s="242" t="s">
        <v>239</v>
      </c>
      <c r="B36" s="243" t="s">
        <v>240</v>
      </c>
      <c r="C36" s="244" t="s">
        <v>241</v>
      </c>
      <c r="D36" s="245">
        <v>7.0000000000000007E-2</v>
      </c>
      <c r="E36" s="245">
        <v>0.19</v>
      </c>
      <c r="F36" s="245">
        <v>0.26</v>
      </c>
      <c r="G36" s="96">
        <v>15</v>
      </c>
    </row>
    <row r="37" spans="1:7" ht="45">
      <c r="A37" s="242" t="s">
        <v>242</v>
      </c>
      <c r="B37" s="243" t="s">
        <v>243</v>
      </c>
      <c r="C37" s="244" t="s">
        <v>241</v>
      </c>
      <c r="D37" s="245">
        <v>0.46</v>
      </c>
      <c r="E37" s="245">
        <v>0.63</v>
      </c>
      <c r="F37" s="245">
        <v>1.0900000000000001</v>
      </c>
      <c r="G37" s="96">
        <v>15</v>
      </c>
    </row>
    <row r="38" spans="1:7" ht="45">
      <c r="A38" s="242" t="s">
        <v>244</v>
      </c>
      <c r="B38" s="243" t="s">
        <v>245</v>
      </c>
      <c r="C38" s="244" t="s">
        <v>241</v>
      </c>
      <c r="D38" s="245">
        <v>0.36</v>
      </c>
      <c r="E38" s="245">
        <v>0.49</v>
      </c>
      <c r="F38" s="245">
        <v>0.85</v>
      </c>
      <c r="G38" s="96">
        <v>15</v>
      </c>
    </row>
    <row r="39" spans="1:7" ht="45">
      <c r="A39" s="242" t="s">
        <v>246</v>
      </c>
      <c r="B39" s="243" t="s">
        <v>247</v>
      </c>
      <c r="C39" s="244" t="s">
        <v>241</v>
      </c>
      <c r="D39" s="245">
        <v>0.3</v>
      </c>
      <c r="E39" s="245">
        <v>0.39</v>
      </c>
      <c r="F39" s="245">
        <v>0.69</v>
      </c>
      <c r="G39" s="96">
        <v>15</v>
      </c>
    </row>
    <row r="40" spans="1:7" ht="30">
      <c r="A40" s="242" t="s">
        <v>248</v>
      </c>
      <c r="B40" s="243" t="s">
        <v>249</v>
      </c>
      <c r="C40" s="244" t="s">
        <v>241</v>
      </c>
      <c r="D40" s="245">
        <v>0.41</v>
      </c>
      <c r="E40" s="245">
        <v>0.54</v>
      </c>
      <c r="F40" s="245">
        <v>0.95</v>
      </c>
      <c r="G40" s="96">
        <v>15</v>
      </c>
    </row>
    <row r="41" spans="1:7" ht="30">
      <c r="A41" s="242" t="s">
        <v>250</v>
      </c>
      <c r="B41" s="243" t="s">
        <v>251</v>
      </c>
      <c r="C41" s="244" t="s">
        <v>241</v>
      </c>
      <c r="D41" s="245">
        <v>0.19</v>
      </c>
      <c r="E41" s="245">
        <v>0.61</v>
      </c>
      <c r="F41" s="245">
        <v>0.8</v>
      </c>
      <c r="G41" s="96">
        <v>15</v>
      </c>
    </row>
    <row r="42" spans="1:7" ht="30">
      <c r="A42" s="242" t="s">
        <v>252</v>
      </c>
      <c r="B42" s="243" t="s">
        <v>253</v>
      </c>
      <c r="C42" s="244" t="s">
        <v>241</v>
      </c>
      <c r="D42" s="245">
        <v>0.26</v>
      </c>
      <c r="E42" s="245">
        <v>0.34</v>
      </c>
      <c r="F42" s="245">
        <v>0.6</v>
      </c>
      <c r="G42" s="96">
        <v>15</v>
      </c>
    </row>
    <row r="43" spans="1:7" ht="30">
      <c r="A43" s="242" t="s">
        <v>254</v>
      </c>
      <c r="B43" s="243" t="s">
        <v>255</v>
      </c>
      <c r="C43" s="244" t="s">
        <v>241</v>
      </c>
      <c r="D43" s="245">
        <v>0.35</v>
      </c>
      <c r="E43" s="245">
        <v>0.49</v>
      </c>
      <c r="F43" s="245">
        <v>0.84</v>
      </c>
      <c r="G43" s="96">
        <v>15</v>
      </c>
    </row>
    <row r="44" spans="1:7" ht="30">
      <c r="A44" s="242" t="s">
        <v>256</v>
      </c>
      <c r="B44" s="243" t="s">
        <v>257</v>
      </c>
      <c r="C44" s="244" t="s">
        <v>241</v>
      </c>
      <c r="D44" s="245">
        <v>0.31</v>
      </c>
      <c r="E44" s="245">
        <v>0.42</v>
      </c>
      <c r="F44" s="245">
        <v>0.73</v>
      </c>
      <c r="G44" s="96">
        <v>15</v>
      </c>
    </row>
    <row r="45" spans="1:7" ht="30">
      <c r="A45" s="242" t="s">
        <v>258</v>
      </c>
      <c r="B45" s="243" t="s">
        <v>259</v>
      </c>
      <c r="C45" s="244" t="s">
        <v>241</v>
      </c>
      <c r="D45" s="245">
        <v>0.3</v>
      </c>
      <c r="E45" s="245">
        <v>0.4</v>
      </c>
      <c r="F45" s="245">
        <v>0.7</v>
      </c>
      <c r="G45" s="96">
        <v>15</v>
      </c>
    </row>
    <row r="46" spans="1:7" ht="45">
      <c r="A46" s="242" t="s">
        <v>260</v>
      </c>
      <c r="B46" s="243" t="s">
        <v>261</v>
      </c>
      <c r="C46" s="244" t="s">
        <v>241</v>
      </c>
      <c r="D46" s="245">
        <v>0.48</v>
      </c>
      <c r="E46" s="245">
        <v>0.66</v>
      </c>
      <c r="F46" s="245">
        <v>1.1399999999999999</v>
      </c>
      <c r="G46" s="96">
        <v>15</v>
      </c>
    </row>
    <row r="47" spans="1:7" ht="45">
      <c r="A47" s="242" t="s">
        <v>262</v>
      </c>
      <c r="B47" s="243" t="s">
        <v>263</v>
      </c>
      <c r="C47" s="244" t="s">
        <v>241</v>
      </c>
      <c r="D47" s="245">
        <v>0.4</v>
      </c>
      <c r="E47" s="245">
        <v>0.53</v>
      </c>
      <c r="F47" s="245">
        <v>0.93</v>
      </c>
      <c r="G47" s="96">
        <v>15</v>
      </c>
    </row>
    <row r="48" spans="1:7" ht="45">
      <c r="A48" s="242" t="s">
        <v>264</v>
      </c>
      <c r="B48" s="243" t="s">
        <v>265</v>
      </c>
      <c r="C48" s="244" t="s">
        <v>241</v>
      </c>
      <c r="D48" s="245">
        <v>0.31</v>
      </c>
      <c r="E48" s="245">
        <v>0.42</v>
      </c>
      <c r="F48" s="245">
        <v>0.73</v>
      </c>
      <c r="G48" s="96">
        <v>15</v>
      </c>
    </row>
    <row r="49" spans="1:7" ht="30">
      <c r="A49" s="242" t="s">
        <v>266</v>
      </c>
      <c r="B49" s="243" t="s">
        <v>267</v>
      </c>
      <c r="C49" s="244" t="s">
        <v>241</v>
      </c>
      <c r="D49" s="245">
        <v>0.41</v>
      </c>
      <c r="E49" s="245">
        <v>0.56000000000000005</v>
      </c>
      <c r="F49" s="245">
        <v>0.97</v>
      </c>
      <c r="G49" s="96">
        <v>15</v>
      </c>
    </row>
    <row r="50" spans="1:7" ht="30">
      <c r="A50" s="242" t="s">
        <v>268</v>
      </c>
      <c r="B50" s="243" t="s">
        <v>269</v>
      </c>
      <c r="C50" s="244" t="s">
        <v>241</v>
      </c>
      <c r="D50" s="245">
        <v>0.34</v>
      </c>
      <c r="E50" s="245">
        <v>0.46</v>
      </c>
      <c r="F50" s="245">
        <v>0.8</v>
      </c>
      <c r="G50" s="96">
        <v>15</v>
      </c>
    </row>
    <row r="51" spans="1:7" ht="30">
      <c r="A51" s="242" t="s">
        <v>270</v>
      </c>
      <c r="B51" s="243" t="s">
        <v>271</v>
      </c>
      <c r="C51" s="244" t="s">
        <v>241</v>
      </c>
      <c r="D51" s="245">
        <v>0.28999999999999998</v>
      </c>
      <c r="E51" s="245">
        <v>0.39</v>
      </c>
      <c r="F51" s="245">
        <v>0.68</v>
      </c>
      <c r="G51" s="96">
        <v>15</v>
      </c>
    </row>
    <row r="52" spans="1:7" ht="30">
      <c r="A52" s="242" t="s">
        <v>272</v>
      </c>
      <c r="B52" s="243" t="s">
        <v>273</v>
      </c>
      <c r="C52" s="244" t="s">
        <v>241</v>
      </c>
      <c r="D52" s="245">
        <v>0.47</v>
      </c>
      <c r="E52" s="245">
        <v>0.65</v>
      </c>
      <c r="F52" s="245">
        <v>1.1200000000000001</v>
      </c>
      <c r="G52" s="96">
        <v>15</v>
      </c>
    </row>
    <row r="53" spans="1:7" ht="30">
      <c r="A53" s="242" t="s">
        <v>274</v>
      </c>
      <c r="B53" s="243" t="s">
        <v>275</v>
      </c>
      <c r="C53" s="244" t="s">
        <v>241</v>
      </c>
      <c r="D53" s="245">
        <v>0.32</v>
      </c>
      <c r="E53" s="245">
        <v>0.42</v>
      </c>
      <c r="F53" s="245">
        <v>0.74</v>
      </c>
      <c r="G53" s="96">
        <v>15</v>
      </c>
    </row>
    <row r="54" spans="1:7" ht="30">
      <c r="A54" s="242" t="s">
        <v>276</v>
      </c>
      <c r="B54" s="243" t="s">
        <v>277</v>
      </c>
      <c r="C54" s="244" t="s">
        <v>241</v>
      </c>
      <c r="D54" s="245">
        <v>0.19</v>
      </c>
      <c r="E54" s="245">
        <v>0.46</v>
      </c>
      <c r="F54" s="245">
        <v>0.65</v>
      </c>
      <c r="G54" s="96">
        <v>15</v>
      </c>
    </row>
    <row r="55" spans="1:7" ht="30">
      <c r="A55" s="242" t="s">
        <v>278</v>
      </c>
      <c r="B55" s="243" t="s">
        <v>279</v>
      </c>
      <c r="C55" s="244" t="s">
        <v>241</v>
      </c>
      <c r="D55" s="245">
        <v>0.2</v>
      </c>
      <c r="E55" s="245">
        <v>0.28000000000000003</v>
      </c>
      <c r="F55" s="245">
        <v>0.48</v>
      </c>
      <c r="G55" s="96">
        <v>15</v>
      </c>
    </row>
    <row r="56" spans="1:7" ht="30">
      <c r="A56" s="242" t="s">
        <v>280</v>
      </c>
      <c r="B56" s="243" t="s">
        <v>281</v>
      </c>
      <c r="C56" s="244" t="s">
        <v>241</v>
      </c>
      <c r="D56" s="245">
        <v>0.15</v>
      </c>
      <c r="E56" s="245">
        <v>0.21</v>
      </c>
      <c r="F56" s="245">
        <v>0.36</v>
      </c>
      <c r="G56" s="96">
        <v>15</v>
      </c>
    </row>
    <row r="57" spans="1:7" ht="30">
      <c r="A57" s="242" t="s">
        <v>282</v>
      </c>
      <c r="B57" s="243" t="s">
        <v>283</v>
      </c>
      <c r="C57" s="244" t="s">
        <v>241</v>
      </c>
      <c r="D57" s="245">
        <v>0.11</v>
      </c>
      <c r="E57" s="245">
        <v>0.15</v>
      </c>
      <c r="F57" s="245">
        <v>0.26</v>
      </c>
      <c r="G57" s="96">
        <v>15</v>
      </c>
    </row>
    <row r="58" spans="1:7" ht="30">
      <c r="A58" s="242" t="s">
        <v>284</v>
      </c>
      <c r="B58" s="243" t="s">
        <v>285</v>
      </c>
      <c r="C58" s="244" t="s">
        <v>241</v>
      </c>
      <c r="D58" s="245">
        <v>0.1</v>
      </c>
      <c r="E58" s="245">
        <v>0.14000000000000001</v>
      </c>
      <c r="F58" s="245">
        <v>0.24</v>
      </c>
      <c r="G58" s="96">
        <v>15</v>
      </c>
    </row>
    <row r="59" spans="1:7" ht="30">
      <c r="A59" s="242" t="s">
        <v>286</v>
      </c>
      <c r="B59" s="243" t="s">
        <v>287</v>
      </c>
      <c r="C59" s="244" t="s">
        <v>288</v>
      </c>
      <c r="D59" s="245">
        <v>661.55</v>
      </c>
      <c r="E59" s="245">
        <v>791.82</v>
      </c>
      <c r="F59" s="245">
        <v>1453.37</v>
      </c>
      <c r="G59" s="96">
        <v>15</v>
      </c>
    </row>
    <row r="60" spans="1:7" ht="30">
      <c r="A60" s="242" t="s">
        <v>289</v>
      </c>
      <c r="B60" s="243" t="s">
        <v>290</v>
      </c>
      <c r="C60" s="244" t="s">
        <v>23</v>
      </c>
      <c r="D60" s="245">
        <v>760.8</v>
      </c>
      <c r="E60" s="245">
        <v>541.04999999999995</v>
      </c>
      <c r="F60" s="245">
        <v>1301.8499999999999</v>
      </c>
      <c r="G60" s="96">
        <v>15</v>
      </c>
    </row>
    <row r="61" spans="1:7">
      <c r="A61" s="242" t="s">
        <v>291</v>
      </c>
      <c r="B61" s="243" t="s">
        <v>292</v>
      </c>
      <c r="C61" s="244"/>
      <c r="D61" s="245"/>
      <c r="E61" s="245"/>
      <c r="F61" s="245"/>
    </row>
    <row r="62" spans="1:7" ht="30">
      <c r="A62" s="242" t="s">
        <v>293</v>
      </c>
      <c r="B62" s="243" t="s">
        <v>294</v>
      </c>
      <c r="C62" s="244" t="s">
        <v>238</v>
      </c>
      <c r="D62" s="245">
        <v>1458.93</v>
      </c>
      <c r="E62" s="245"/>
      <c r="F62" s="245">
        <v>1458.93</v>
      </c>
      <c r="G62" s="96">
        <v>15</v>
      </c>
    </row>
    <row r="63" spans="1:7" ht="30">
      <c r="A63" s="242" t="s">
        <v>295</v>
      </c>
      <c r="B63" s="243" t="s">
        <v>296</v>
      </c>
      <c r="C63" s="244" t="s">
        <v>238</v>
      </c>
      <c r="D63" s="245">
        <v>6913.73</v>
      </c>
      <c r="E63" s="245"/>
      <c r="F63" s="245">
        <v>6913.73</v>
      </c>
      <c r="G63" s="96">
        <v>15</v>
      </c>
    </row>
    <row r="64" spans="1:7">
      <c r="A64" s="242" t="s">
        <v>297</v>
      </c>
      <c r="B64" s="243" t="s">
        <v>298</v>
      </c>
      <c r="C64" s="244" t="s">
        <v>299</v>
      </c>
      <c r="D64" s="245">
        <v>111.93</v>
      </c>
      <c r="E64" s="245"/>
      <c r="F64" s="245">
        <v>111.93</v>
      </c>
      <c r="G64" s="96">
        <v>15</v>
      </c>
    </row>
    <row r="65" spans="1:7">
      <c r="A65" s="242" t="s">
        <v>300</v>
      </c>
      <c r="B65" s="243" t="s">
        <v>301</v>
      </c>
      <c r="C65" s="244" t="s">
        <v>299</v>
      </c>
      <c r="D65" s="245">
        <v>97.11</v>
      </c>
      <c r="E65" s="245"/>
      <c r="F65" s="245">
        <v>97.11</v>
      </c>
      <c r="G65" s="96">
        <v>15</v>
      </c>
    </row>
    <row r="66" spans="1:7">
      <c r="A66" s="242" t="s">
        <v>302</v>
      </c>
      <c r="B66" s="243" t="s">
        <v>303</v>
      </c>
      <c r="C66" s="244" t="s">
        <v>299</v>
      </c>
      <c r="D66" s="245">
        <v>436.91</v>
      </c>
      <c r="E66" s="245"/>
      <c r="F66" s="245">
        <v>436.91</v>
      </c>
      <c r="G66" s="96">
        <v>15</v>
      </c>
    </row>
    <row r="67" spans="1:7">
      <c r="A67" s="242" t="s">
        <v>304</v>
      </c>
      <c r="B67" s="243" t="s">
        <v>305</v>
      </c>
      <c r="C67" s="244" t="s">
        <v>299</v>
      </c>
      <c r="D67" s="245">
        <v>686.54</v>
      </c>
      <c r="E67" s="245"/>
      <c r="F67" s="245">
        <v>686.54</v>
      </c>
      <c r="G67" s="96">
        <v>15</v>
      </c>
    </row>
    <row r="68" spans="1:7" ht="30">
      <c r="A68" s="242" t="s">
        <v>306</v>
      </c>
      <c r="B68" s="243" t="s">
        <v>307</v>
      </c>
      <c r="C68" s="244" t="s">
        <v>299</v>
      </c>
      <c r="D68" s="245">
        <v>108.69</v>
      </c>
      <c r="E68" s="245"/>
      <c r="F68" s="245">
        <v>108.69</v>
      </c>
      <c r="G68" s="96">
        <v>15</v>
      </c>
    </row>
    <row r="69" spans="1:7">
      <c r="A69" s="242" t="s">
        <v>308</v>
      </c>
      <c r="B69" s="243" t="s">
        <v>309</v>
      </c>
      <c r="C69" s="244"/>
      <c r="D69" s="245"/>
      <c r="E69" s="245"/>
      <c r="F69" s="245"/>
    </row>
    <row r="70" spans="1:7" ht="30">
      <c r="A70" s="242" t="s">
        <v>310</v>
      </c>
      <c r="B70" s="243" t="s">
        <v>311</v>
      </c>
      <c r="C70" s="244" t="s">
        <v>238</v>
      </c>
      <c r="D70" s="245">
        <v>464.12</v>
      </c>
      <c r="E70" s="245"/>
      <c r="F70" s="245">
        <v>464.12</v>
      </c>
      <c r="G70" s="96">
        <v>15</v>
      </c>
    </row>
    <row r="71" spans="1:7">
      <c r="A71" s="242" t="s">
        <v>312</v>
      </c>
      <c r="B71" s="243" t="s">
        <v>313</v>
      </c>
      <c r="C71" s="244" t="s">
        <v>241</v>
      </c>
      <c r="D71" s="245">
        <v>3.43</v>
      </c>
      <c r="E71" s="245">
        <v>7.17</v>
      </c>
      <c r="F71" s="245">
        <v>10.6</v>
      </c>
      <c r="G71" s="96">
        <v>15</v>
      </c>
    </row>
    <row r="72" spans="1:7">
      <c r="A72" s="242" t="s">
        <v>314</v>
      </c>
      <c r="B72" s="243" t="s">
        <v>315</v>
      </c>
      <c r="C72" s="244" t="s">
        <v>241</v>
      </c>
      <c r="D72" s="245">
        <v>112.44</v>
      </c>
      <c r="E72" s="245">
        <v>52.98</v>
      </c>
      <c r="F72" s="245">
        <v>165.42</v>
      </c>
      <c r="G72" s="96">
        <v>15</v>
      </c>
    </row>
    <row r="73" spans="1:7" ht="30">
      <c r="A73" s="242" t="s">
        <v>316</v>
      </c>
      <c r="B73" s="243" t="s">
        <v>317</v>
      </c>
      <c r="C73" s="244" t="s">
        <v>241</v>
      </c>
      <c r="D73" s="245">
        <v>22.43</v>
      </c>
      <c r="E73" s="245">
        <v>50.5</v>
      </c>
      <c r="F73" s="245">
        <v>72.930000000000007</v>
      </c>
      <c r="G73" s="96">
        <v>15</v>
      </c>
    </row>
    <row r="74" spans="1:7">
      <c r="A74" s="242" t="s">
        <v>318</v>
      </c>
      <c r="B74" s="243" t="s">
        <v>319</v>
      </c>
      <c r="C74" s="244" t="s">
        <v>241</v>
      </c>
      <c r="D74" s="245"/>
      <c r="E74" s="245">
        <v>35.85</v>
      </c>
      <c r="F74" s="245">
        <v>35.85</v>
      </c>
      <c r="G74" s="96">
        <v>15</v>
      </c>
    </row>
    <row r="75" spans="1:7">
      <c r="A75" s="242" t="s">
        <v>320</v>
      </c>
      <c r="B75" s="243" t="s">
        <v>321</v>
      </c>
      <c r="C75" s="244" t="s">
        <v>299</v>
      </c>
      <c r="D75" s="245">
        <v>1.05</v>
      </c>
      <c r="E75" s="245">
        <v>5.3</v>
      </c>
      <c r="F75" s="245">
        <v>6.35</v>
      </c>
      <c r="G75" s="96">
        <v>15</v>
      </c>
    </row>
    <row r="76" spans="1:7" ht="30">
      <c r="A76" s="242" t="s">
        <v>322</v>
      </c>
      <c r="B76" s="243" t="s">
        <v>323</v>
      </c>
      <c r="C76" s="244" t="s">
        <v>324</v>
      </c>
      <c r="D76" s="245"/>
      <c r="E76" s="245">
        <v>541.1</v>
      </c>
      <c r="F76" s="245">
        <v>541.1</v>
      </c>
      <c r="G76" s="96">
        <v>15</v>
      </c>
    </row>
    <row r="77" spans="1:7">
      <c r="A77" s="242" t="s">
        <v>325</v>
      </c>
      <c r="B77" s="243" t="s">
        <v>326</v>
      </c>
      <c r="C77" s="244" t="s">
        <v>299</v>
      </c>
      <c r="D77" s="245">
        <v>280.25</v>
      </c>
      <c r="E77" s="245"/>
      <c r="F77" s="245">
        <v>280.25</v>
      </c>
      <c r="G77" s="96">
        <v>15</v>
      </c>
    </row>
    <row r="78" spans="1:7">
      <c r="A78" s="242" t="s">
        <v>327</v>
      </c>
      <c r="B78" s="243" t="s">
        <v>328</v>
      </c>
      <c r="C78" s="244" t="s">
        <v>299</v>
      </c>
      <c r="D78" s="245">
        <v>288.19</v>
      </c>
      <c r="E78" s="245"/>
      <c r="F78" s="245">
        <v>288.19</v>
      </c>
      <c r="G78" s="96">
        <v>15</v>
      </c>
    </row>
    <row r="79" spans="1:7">
      <c r="A79" s="242" t="s">
        <v>329</v>
      </c>
      <c r="B79" s="243" t="s">
        <v>330</v>
      </c>
      <c r="C79" s="244" t="s">
        <v>299</v>
      </c>
      <c r="D79" s="245">
        <v>389.79</v>
      </c>
      <c r="E79" s="245"/>
      <c r="F79" s="245">
        <v>389.79</v>
      </c>
      <c r="G79" s="96">
        <v>15</v>
      </c>
    </row>
    <row r="80" spans="1:7">
      <c r="A80" s="242" t="s">
        <v>331</v>
      </c>
      <c r="B80" s="243" t="s">
        <v>332</v>
      </c>
      <c r="C80" s="244" t="s">
        <v>299</v>
      </c>
      <c r="D80" s="245">
        <v>399.7</v>
      </c>
      <c r="E80" s="245"/>
      <c r="F80" s="245">
        <v>399.7</v>
      </c>
      <c r="G80" s="96">
        <v>15</v>
      </c>
    </row>
    <row r="81" spans="1:7" ht="30">
      <c r="A81" s="242" t="s">
        <v>333</v>
      </c>
      <c r="B81" s="243" t="s">
        <v>334</v>
      </c>
      <c r="C81" s="244" t="s">
        <v>238</v>
      </c>
      <c r="D81" s="245">
        <v>211.65</v>
      </c>
      <c r="E81" s="245"/>
      <c r="F81" s="245">
        <v>211.65</v>
      </c>
      <c r="G81" s="96">
        <v>15</v>
      </c>
    </row>
    <row r="82" spans="1:7" ht="30">
      <c r="A82" s="242" t="s">
        <v>335</v>
      </c>
      <c r="B82" s="243" t="s">
        <v>336</v>
      </c>
      <c r="C82" s="244" t="s">
        <v>23</v>
      </c>
      <c r="D82" s="245">
        <v>13.01</v>
      </c>
      <c r="E82" s="245"/>
      <c r="F82" s="245">
        <v>13.01</v>
      </c>
      <c r="G82" s="96">
        <v>15</v>
      </c>
    </row>
    <row r="83" spans="1:7" ht="30">
      <c r="A83" s="242" t="s">
        <v>337</v>
      </c>
      <c r="B83" s="243" t="s">
        <v>338</v>
      </c>
      <c r="C83" s="244" t="s">
        <v>23</v>
      </c>
      <c r="D83" s="245">
        <v>15.92</v>
      </c>
      <c r="E83" s="245"/>
      <c r="F83" s="245">
        <v>15.92</v>
      </c>
      <c r="G83" s="96">
        <v>15</v>
      </c>
    </row>
    <row r="84" spans="1:7" ht="30">
      <c r="A84" s="242" t="s">
        <v>339</v>
      </c>
      <c r="B84" s="243" t="s">
        <v>340</v>
      </c>
      <c r="C84" s="244" t="s">
        <v>23</v>
      </c>
      <c r="D84" s="245">
        <v>16.579999999999998</v>
      </c>
      <c r="E84" s="245"/>
      <c r="F84" s="245">
        <v>16.579999999999998</v>
      </c>
      <c r="G84" s="96">
        <v>15</v>
      </c>
    </row>
    <row r="85" spans="1:7" ht="30">
      <c r="A85" s="242" t="s">
        <v>341</v>
      </c>
      <c r="B85" s="243" t="s">
        <v>342</v>
      </c>
      <c r="C85" s="244" t="s">
        <v>23</v>
      </c>
      <c r="D85" s="245">
        <v>21.35</v>
      </c>
      <c r="E85" s="245"/>
      <c r="F85" s="245">
        <v>21.35</v>
      </c>
      <c r="G85" s="96">
        <v>15</v>
      </c>
    </row>
    <row r="86" spans="1:7" ht="30">
      <c r="A86" s="242" t="s">
        <v>343</v>
      </c>
      <c r="B86" s="243" t="s">
        <v>344</v>
      </c>
      <c r="C86" s="244" t="s">
        <v>23</v>
      </c>
      <c r="D86" s="245">
        <v>22.23</v>
      </c>
      <c r="E86" s="245"/>
      <c r="F86" s="245">
        <v>22.23</v>
      </c>
      <c r="G86" s="96">
        <v>15</v>
      </c>
    </row>
    <row r="87" spans="1:7" ht="30">
      <c r="A87" s="242" t="s">
        <v>345</v>
      </c>
      <c r="B87" s="243" t="s">
        <v>346</v>
      </c>
      <c r="C87" s="244" t="s">
        <v>23</v>
      </c>
      <c r="D87" s="245">
        <v>25.81</v>
      </c>
      <c r="E87" s="245"/>
      <c r="F87" s="245">
        <v>25.81</v>
      </c>
      <c r="G87" s="96">
        <v>15</v>
      </c>
    </row>
    <row r="88" spans="1:7" ht="30">
      <c r="A88" s="242" t="s">
        <v>347</v>
      </c>
      <c r="B88" s="243" t="s">
        <v>348</v>
      </c>
      <c r="C88" s="244" t="s">
        <v>23</v>
      </c>
      <c r="D88" s="245">
        <v>27.96</v>
      </c>
      <c r="E88" s="245"/>
      <c r="F88" s="245">
        <v>27.96</v>
      </c>
      <c r="G88" s="96">
        <v>15</v>
      </c>
    </row>
    <row r="89" spans="1:7" ht="30">
      <c r="A89" s="242" t="s">
        <v>349</v>
      </c>
      <c r="B89" s="243" t="s">
        <v>350</v>
      </c>
      <c r="C89" s="244" t="s">
        <v>23</v>
      </c>
      <c r="D89" s="245">
        <v>27.74</v>
      </c>
      <c r="E89" s="245"/>
      <c r="F89" s="245">
        <v>27.74</v>
      </c>
      <c r="G89" s="96">
        <v>15</v>
      </c>
    </row>
    <row r="90" spans="1:7" ht="30">
      <c r="A90" s="242" t="s">
        <v>351</v>
      </c>
      <c r="B90" s="243" t="s">
        <v>352</v>
      </c>
      <c r="C90" s="244" t="s">
        <v>23</v>
      </c>
      <c r="D90" s="245">
        <v>30.53</v>
      </c>
      <c r="E90" s="245"/>
      <c r="F90" s="245">
        <v>30.53</v>
      </c>
      <c r="G90" s="96">
        <v>15</v>
      </c>
    </row>
    <row r="91" spans="1:7" ht="30">
      <c r="A91" s="242" t="s">
        <v>353</v>
      </c>
      <c r="B91" s="243" t="s">
        <v>354</v>
      </c>
      <c r="C91" s="244" t="s">
        <v>23</v>
      </c>
      <c r="D91" s="245">
        <v>32.07</v>
      </c>
      <c r="E91" s="245"/>
      <c r="F91" s="245">
        <v>32.07</v>
      </c>
      <c r="G91" s="96">
        <v>15</v>
      </c>
    </row>
    <row r="92" spans="1:7" ht="30">
      <c r="A92" s="242" t="s">
        <v>355</v>
      </c>
      <c r="B92" s="243" t="s">
        <v>356</v>
      </c>
      <c r="C92" s="244" t="s">
        <v>23</v>
      </c>
      <c r="D92" s="245">
        <v>37.28</v>
      </c>
      <c r="E92" s="245"/>
      <c r="F92" s="245">
        <v>37.28</v>
      </c>
      <c r="G92" s="96">
        <v>15</v>
      </c>
    </row>
    <row r="93" spans="1:7">
      <c r="A93" s="242" t="s">
        <v>357</v>
      </c>
      <c r="B93" s="243" t="s">
        <v>358</v>
      </c>
      <c r="C93" s="244" t="s">
        <v>299</v>
      </c>
      <c r="D93" s="245">
        <v>146.28</v>
      </c>
      <c r="E93" s="245"/>
      <c r="F93" s="245">
        <v>146.28</v>
      </c>
      <c r="G93" s="96">
        <v>15</v>
      </c>
    </row>
    <row r="94" spans="1:7">
      <c r="A94" s="242" t="s">
        <v>359</v>
      </c>
      <c r="B94" s="243" t="s">
        <v>360</v>
      </c>
      <c r="C94" s="244" t="s">
        <v>299</v>
      </c>
      <c r="D94" s="245">
        <v>398.31</v>
      </c>
      <c r="E94" s="245"/>
      <c r="F94" s="245">
        <v>398.31</v>
      </c>
      <c r="G94" s="96">
        <v>15</v>
      </c>
    </row>
    <row r="95" spans="1:7">
      <c r="A95" s="242" t="s">
        <v>361</v>
      </c>
      <c r="B95" s="243" t="s">
        <v>362</v>
      </c>
      <c r="C95" s="244" t="s">
        <v>299</v>
      </c>
      <c r="D95" s="245">
        <v>409.99</v>
      </c>
      <c r="E95" s="245"/>
      <c r="F95" s="245">
        <v>409.99</v>
      </c>
      <c r="G95" s="96">
        <v>15</v>
      </c>
    </row>
    <row r="96" spans="1:7">
      <c r="A96" s="242" t="s">
        <v>363</v>
      </c>
      <c r="B96" s="243" t="s">
        <v>364</v>
      </c>
      <c r="C96" s="244" t="s">
        <v>299</v>
      </c>
      <c r="D96" s="245">
        <v>426.29</v>
      </c>
      <c r="E96" s="245"/>
      <c r="F96" s="245">
        <v>426.29</v>
      </c>
      <c r="G96" s="96">
        <v>15</v>
      </c>
    </row>
    <row r="97" spans="1:7">
      <c r="A97" s="242" t="s">
        <v>365</v>
      </c>
      <c r="B97" s="243" t="s">
        <v>366</v>
      </c>
      <c r="C97" s="244" t="s">
        <v>299</v>
      </c>
      <c r="D97" s="245">
        <v>448.78</v>
      </c>
      <c r="E97" s="245"/>
      <c r="F97" s="245">
        <v>448.78</v>
      </c>
      <c r="G97" s="96">
        <v>15</v>
      </c>
    </row>
    <row r="98" spans="1:7">
      <c r="A98" s="242" t="s">
        <v>367</v>
      </c>
      <c r="B98" s="243" t="s">
        <v>368</v>
      </c>
      <c r="C98" s="244" t="s">
        <v>299</v>
      </c>
      <c r="D98" s="245">
        <v>568.91</v>
      </c>
      <c r="E98" s="245"/>
      <c r="F98" s="245">
        <v>568.91</v>
      </c>
      <c r="G98" s="96">
        <v>15</v>
      </c>
    </row>
    <row r="99" spans="1:7">
      <c r="A99" s="242" t="s">
        <v>369</v>
      </c>
      <c r="B99" s="243" t="s">
        <v>370</v>
      </c>
      <c r="C99" s="244" t="s">
        <v>299</v>
      </c>
      <c r="D99" s="245">
        <v>240.69</v>
      </c>
      <c r="E99" s="245"/>
      <c r="F99" s="245">
        <v>240.69</v>
      </c>
      <c r="G99" s="96">
        <v>15</v>
      </c>
    </row>
    <row r="100" spans="1:7" ht="30">
      <c r="A100" s="242" t="s">
        <v>371</v>
      </c>
      <c r="B100" s="243" t="s">
        <v>372</v>
      </c>
      <c r="C100" s="244" t="s">
        <v>238</v>
      </c>
      <c r="D100" s="245">
        <v>1779.84</v>
      </c>
      <c r="E100" s="245">
        <v>4863.16</v>
      </c>
      <c r="F100" s="245">
        <v>6643</v>
      </c>
      <c r="G100" s="96">
        <v>15</v>
      </c>
    </row>
    <row r="101" spans="1:7" ht="30">
      <c r="A101" s="242" t="s">
        <v>373</v>
      </c>
      <c r="B101" s="243" t="s">
        <v>374</v>
      </c>
      <c r="C101" s="244" t="s">
        <v>241</v>
      </c>
      <c r="D101" s="245">
        <v>7.88</v>
      </c>
      <c r="E101" s="245">
        <v>51.79</v>
      </c>
      <c r="F101" s="245">
        <v>59.67</v>
      </c>
      <c r="G101" s="96">
        <v>15</v>
      </c>
    </row>
    <row r="102" spans="1:7" ht="30">
      <c r="A102" s="242" t="s">
        <v>375</v>
      </c>
      <c r="B102" s="243" t="s">
        <v>376</v>
      </c>
      <c r="C102" s="244" t="s">
        <v>241</v>
      </c>
      <c r="D102" s="245">
        <v>169.05</v>
      </c>
      <c r="E102" s="245">
        <v>368.34</v>
      </c>
      <c r="F102" s="245">
        <v>537.39</v>
      </c>
      <c r="G102" s="96">
        <v>15</v>
      </c>
    </row>
    <row r="103" spans="1:7">
      <c r="A103" s="242" t="s">
        <v>377</v>
      </c>
      <c r="B103" s="243" t="s">
        <v>378</v>
      </c>
      <c r="C103" s="244"/>
      <c r="D103" s="245"/>
      <c r="E103" s="245"/>
      <c r="F103" s="245"/>
    </row>
    <row r="104" spans="1:7" ht="30">
      <c r="A104" s="242" t="s">
        <v>379</v>
      </c>
      <c r="B104" s="243" t="s">
        <v>380</v>
      </c>
      <c r="C104" s="244" t="s">
        <v>23</v>
      </c>
      <c r="D104" s="245">
        <v>196.3</v>
      </c>
      <c r="E104" s="245">
        <v>10739.13</v>
      </c>
      <c r="F104" s="245">
        <v>10935.43</v>
      </c>
      <c r="G104" s="96">
        <v>15</v>
      </c>
    </row>
    <row r="105" spans="1:7">
      <c r="A105" s="242" t="s">
        <v>381</v>
      </c>
      <c r="B105" s="243" t="s">
        <v>382</v>
      </c>
      <c r="C105" s="244" t="s">
        <v>23</v>
      </c>
      <c r="D105" s="245">
        <v>196.3</v>
      </c>
      <c r="E105" s="245">
        <v>14385.26</v>
      </c>
      <c r="F105" s="245">
        <v>14581.56</v>
      </c>
      <c r="G105" s="96">
        <v>15</v>
      </c>
    </row>
    <row r="106" spans="1:7">
      <c r="A106" s="242" t="s">
        <v>383</v>
      </c>
      <c r="B106" s="243" t="s">
        <v>384</v>
      </c>
      <c r="C106" s="244" t="s">
        <v>23</v>
      </c>
      <c r="D106" s="245">
        <v>196.3</v>
      </c>
      <c r="E106" s="245">
        <v>12728.73</v>
      </c>
      <c r="F106" s="245">
        <v>12925.03</v>
      </c>
      <c r="G106" s="96">
        <v>15</v>
      </c>
    </row>
    <row r="107" spans="1:7">
      <c r="A107" s="242" t="s">
        <v>385</v>
      </c>
      <c r="B107" s="243" t="s">
        <v>386</v>
      </c>
      <c r="C107" s="244" t="s">
        <v>23</v>
      </c>
      <c r="D107" s="245">
        <v>565.54999999999995</v>
      </c>
      <c r="E107" s="245">
        <v>29641.42</v>
      </c>
      <c r="F107" s="245">
        <v>30206.97</v>
      </c>
      <c r="G107" s="96">
        <v>15</v>
      </c>
    </row>
    <row r="108" spans="1:7">
      <c r="A108" s="242" t="s">
        <v>387</v>
      </c>
      <c r="B108" s="243" t="s">
        <v>388</v>
      </c>
      <c r="C108" s="244" t="s">
        <v>23</v>
      </c>
      <c r="D108" s="245">
        <v>565.54999999999995</v>
      </c>
      <c r="E108" s="245">
        <v>45484.15</v>
      </c>
      <c r="F108" s="245">
        <v>46049.7</v>
      </c>
      <c r="G108" s="96">
        <v>15</v>
      </c>
    </row>
    <row r="109" spans="1:7" ht="30">
      <c r="A109" s="242" t="s">
        <v>389</v>
      </c>
      <c r="B109" s="243" t="s">
        <v>390</v>
      </c>
      <c r="C109" s="244" t="s">
        <v>23</v>
      </c>
      <c r="D109" s="245">
        <v>565.54999999999995</v>
      </c>
      <c r="E109" s="245">
        <v>18031.189999999999</v>
      </c>
      <c r="F109" s="245">
        <v>18596.740000000002</v>
      </c>
      <c r="G109" s="96">
        <v>15</v>
      </c>
    </row>
    <row r="110" spans="1:7">
      <c r="A110" s="242" t="s">
        <v>391</v>
      </c>
      <c r="B110" s="243" t="s">
        <v>392</v>
      </c>
      <c r="C110" s="244" t="s">
        <v>23</v>
      </c>
      <c r="D110" s="245">
        <v>460.05</v>
      </c>
      <c r="E110" s="245">
        <v>21641.63</v>
      </c>
      <c r="F110" s="245">
        <v>22101.68</v>
      </c>
      <c r="G110" s="96">
        <v>15</v>
      </c>
    </row>
    <row r="111" spans="1:7" ht="30">
      <c r="A111" s="242" t="s">
        <v>393</v>
      </c>
      <c r="B111" s="243" t="s">
        <v>394</v>
      </c>
      <c r="C111" s="244" t="s">
        <v>23</v>
      </c>
      <c r="D111" s="245">
        <v>280.7</v>
      </c>
      <c r="E111" s="245">
        <v>35053</v>
      </c>
      <c r="F111" s="245">
        <v>35333.699999999997</v>
      </c>
      <c r="G111" s="96">
        <v>15</v>
      </c>
    </row>
    <row r="112" spans="1:7">
      <c r="A112" s="242" t="s">
        <v>395</v>
      </c>
      <c r="B112" s="243" t="s">
        <v>396</v>
      </c>
      <c r="C112" s="244"/>
      <c r="D112" s="245"/>
      <c r="E112" s="245"/>
      <c r="F112" s="245"/>
    </row>
    <row r="113" spans="1:7" ht="45">
      <c r="A113" s="242" t="s">
        <v>397</v>
      </c>
      <c r="B113" s="243" t="s">
        <v>398</v>
      </c>
      <c r="C113" s="244" t="s">
        <v>238</v>
      </c>
      <c r="D113" s="245">
        <v>8405.0300000000007</v>
      </c>
      <c r="E113" s="245"/>
      <c r="F113" s="245">
        <v>8405.0300000000007</v>
      </c>
      <c r="G113" s="96">
        <v>15</v>
      </c>
    </row>
    <row r="114" spans="1:7" ht="45">
      <c r="A114" s="242" t="s">
        <v>399</v>
      </c>
      <c r="B114" s="243" t="s">
        <v>400</v>
      </c>
      <c r="C114" s="244" t="s">
        <v>238</v>
      </c>
      <c r="D114" s="245">
        <v>13690.12</v>
      </c>
      <c r="E114" s="245"/>
      <c r="F114" s="245">
        <v>13690.12</v>
      </c>
      <c r="G114" s="96">
        <v>15</v>
      </c>
    </row>
    <row r="115" spans="1:7" ht="45">
      <c r="A115" s="242" t="s">
        <v>401</v>
      </c>
      <c r="B115" s="243" t="s">
        <v>402</v>
      </c>
      <c r="C115" s="244" t="s">
        <v>238</v>
      </c>
      <c r="D115" s="245">
        <v>13660.86</v>
      </c>
      <c r="E115" s="245"/>
      <c r="F115" s="245">
        <v>13660.86</v>
      </c>
      <c r="G115" s="96">
        <v>15</v>
      </c>
    </row>
    <row r="116" spans="1:7" ht="30">
      <c r="A116" s="242" t="s">
        <v>403</v>
      </c>
      <c r="B116" s="243" t="s">
        <v>404</v>
      </c>
      <c r="C116" s="244" t="s">
        <v>299</v>
      </c>
      <c r="D116" s="245">
        <v>763.44</v>
      </c>
      <c r="E116" s="245"/>
      <c r="F116" s="245">
        <v>763.44</v>
      </c>
      <c r="G116" s="96">
        <v>15</v>
      </c>
    </row>
    <row r="117" spans="1:7" ht="30">
      <c r="A117" s="242" t="s">
        <v>405</v>
      </c>
      <c r="B117" s="243" t="s">
        <v>406</v>
      </c>
      <c r="C117" s="244" t="s">
        <v>299</v>
      </c>
      <c r="D117" s="245">
        <v>518.57000000000005</v>
      </c>
      <c r="E117" s="245"/>
      <c r="F117" s="245">
        <v>518.57000000000005</v>
      </c>
      <c r="G117" s="96">
        <v>15</v>
      </c>
    </row>
    <row r="118" spans="1:7" ht="30">
      <c r="A118" s="242" t="s">
        <v>407</v>
      </c>
      <c r="B118" s="243" t="s">
        <v>408</v>
      </c>
      <c r="C118" s="244" t="s">
        <v>299</v>
      </c>
      <c r="D118" s="245">
        <v>1351.21</v>
      </c>
      <c r="E118" s="245"/>
      <c r="F118" s="245">
        <v>1351.21</v>
      </c>
      <c r="G118" s="96">
        <v>15</v>
      </c>
    </row>
    <row r="119" spans="1:7" ht="30">
      <c r="A119" s="242" t="s">
        <v>409</v>
      </c>
      <c r="B119" s="243" t="s">
        <v>410</v>
      </c>
      <c r="C119" s="244" t="s">
        <v>299</v>
      </c>
      <c r="D119" s="245">
        <v>1483.92</v>
      </c>
      <c r="E119" s="245"/>
      <c r="F119" s="245">
        <v>1483.92</v>
      </c>
      <c r="G119" s="96">
        <v>15</v>
      </c>
    </row>
    <row r="120" spans="1:7" ht="30">
      <c r="A120" s="242" t="s">
        <v>411</v>
      </c>
      <c r="B120" s="243" t="s">
        <v>412</v>
      </c>
      <c r="C120" s="244" t="s">
        <v>299</v>
      </c>
      <c r="D120" s="245">
        <v>1853.07</v>
      </c>
      <c r="E120" s="245"/>
      <c r="F120" s="245">
        <v>1853.07</v>
      </c>
      <c r="G120" s="96">
        <v>15</v>
      </c>
    </row>
    <row r="121" spans="1:7" ht="30">
      <c r="A121" s="242" t="s">
        <v>413</v>
      </c>
      <c r="B121" s="243" t="s">
        <v>414</v>
      </c>
      <c r="C121" s="244" t="s">
        <v>299</v>
      </c>
      <c r="D121" s="245">
        <v>2353.46</v>
      </c>
      <c r="E121" s="245"/>
      <c r="F121" s="245">
        <v>2353.46</v>
      </c>
      <c r="G121" s="96">
        <v>15</v>
      </c>
    </row>
    <row r="122" spans="1:7" ht="30">
      <c r="A122" s="242" t="s">
        <v>415</v>
      </c>
      <c r="B122" s="243" t="s">
        <v>416</v>
      </c>
      <c r="C122" s="244" t="s">
        <v>299</v>
      </c>
      <c r="D122" s="245">
        <v>2627.23</v>
      </c>
      <c r="E122" s="245"/>
      <c r="F122" s="245">
        <v>2627.23</v>
      </c>
      <c r="G122" s="96">
        <v>15</v>
      </c>
    </row>
    <row r="123" spans="1:7" ht="30">
      <c r="A123" s="242" t="s">
        <v>417</v>
      </c>
      <c r="B123" s="243" t="s">
        <v>418</v>
      </c>
      <c r="C123" s="244" t="s">
        <v>299</v>
      </c>
      <c r="D123" s="245">
        <v>2828.06</v>
      </c>
      <c r="E123" s="245"/>
      <c r="F123" s="245">
        <v>2828.06</v>
      </c>
      <c r="G123" s="96">
        <v>15</v>
      </c>
    </row>
    <row r="124" spans="1:7" ht="30">
      <c r="A124" s="242" t="s">
        <v>419</v>
      </c>
      <c r="B124" s="243" t="s">
        <v>420</v>
      </c>
      <c r="C124" s="244" t="s">
        <v>299</v>
      </c>
      <c r="D124" s="245">
        <v>3432.22</v>
      </c>
      <c r="E124" s="245"/>
      <c r="F124" s="245">
        <v>3432.22</v>
      </c>
      <c r="G124" s="96">
        <v>15</v>
      </c>
    </row>
    <row r="125" spans="1:7" ht="45">
      <c r="A125" s="242" t="s">
        <v>421</v>
      </c>
      <c r="B125" s="243" t="s">
        <v>422</v>
      </c>
      <c r="C125" s="244" t="s">
        <v>299</v>
      </c>
      <c r="D125" s="245">
        <v>402.42</v>
      </c>
      <c r="E125" s="245"/>
      <c r="F125" s="245">
        <v>402.42</v>
      </c>
      <c r="G125" s="96">
        <v>15</v>
      </c>
    </row>
    <row r="126" spans="1:7" ht="30">
      <c r="A126" s="242" t="s">
        <v>423</v>
      </c>
      <c r="B126" s="243" t="s">
        <v>424</v>
      </c>
      <c r="C126" s="244" t="s">
        <v>299</v>
      </c>
      <c r="D126" s="245">
        <v>2209.69</v>
      </c>
      <c r="E126" s="245"/>
      <c r="F126" s="245">
        <v>2209.69</v>
      </c>
      <c r="G126" s="96">
        <v>15</v>
      </c>
    </row>
    <row r="127" spans="1:7" ht="30">
      <c r="A127" s="242" t="s">
        <v>425</v>
      </c>
      <c r="B127" s="243" t="s">
        <v>426</v>
      </c>
      <c r="C127" s="244" t="s">
        <v>299</v>
      </c>
      <c r="D127" s="245">
        <v>7807.31</v>
      </c>
      <c r="E127" s="245"/>
      <c r="F127" s="245">
        <v>7807.31</v>
      </c>
      <c r="G127" s="96">
        <v>15</v>
      </c>
    </row>
    <row r="128" spans="1:7" ht="30">
      <c r="A128" s="242" t="s">
        <v>427</v>
      </c>
      <c r="B128" s="243" t="s">
        <v>428</v>
      </c>
      <c r="C128" s="244" t="s">
        <v>299</v>
      </c>
      <c r="D128" s="245">
        <v>393.78</v>
      </c>
      <c r="E128" s="245"/>
      <c r="F128" s="245">
        <v>393.78</v>
      </c>
      <c r="G128" s="96">
        <v>15</v>
      </c>
    </row>
    <row r="129" spans="1:7" ht="30">
      <c r="A129" s="242" t="s">
        <v>429</v>
      </c>
      <c r="B129" s="243" t="s">
        <v>430</v>
      </c>
      <c r="C129" s="244" t="s">
        <v>299</v>
      </c>
      <c r="D129" s="245">
        <v>516.24</v>
      </c>
      <c r="E129" s="245"/>
      <c r="F129" s="245">
        <v>516.24</v>
      </c>
      <c r="G129" s="96">
        <v>15</v>
      </c>
    </row>
    <row r="130" spans="1:7" ht="30">
      <c r="A130" s="242" t="s">
        <v>431</v>
      </c>
      <c r="B130" s="243" t="s">
        <v>432</v>
      </c>
      <c r="C130" s="244" t="s">
        <v>299</v>
      </c>
      <c r="D130" s="245">
        <v>596.94000000000005</v>
      </c>
      <c r="E130" s="245"/>
      <c r="F130" s="245">
        <v>596.94000000000005</v>
      </c>
      <c r="G130" s="96">
        <v>15</v>
      </c>
    </row>
    <row r="131" spans="1:7" ht="30">
      <c r="A131" s="242" t="s">
        <v>433</v>
      </c>
      <c r="B131" s="243" t="s">
        <v>434</v>
      </c>
      <c r="C131" s="244" t="s">
        <v>299</v>
      </c>
      <c r="D131" s="245">
        <v>323.55</v>
      </c>
      <c r="E131" s="245"/>
      <c r="F131" s="245">
        <v>323.55</v>
      </c>
      <c r="G131" s="96">
        <v>15</v>
      </c>
    </row>
    <row r="132" spans="1:7" ht="30">
      <c r="A132" s="242" t="s">
        <v>435</v>
      </c>
      <c r="B132" s="243" t="s">
        <v>436</v>
      </c>
      <c r="C132" s="244" t="s">
        <v>299</v>
      </c>
      <c r="D132" s="245">
        <v>565.51</v>
      </c>
      <c r="E132" s="245"/>
      <c r="F132" s="245">
        <v>565.51</v>
      </c>
      <c r="G132" s="96">
        <v>15</v>
      </c>
    </row>
    <row r="133" spans="1:7" ht="30">
      <c r="A133" s="242" t="s">
        <v>437</v>
      </c>
      <c r="B133" s="243" t="s">
        <v>438</v>
      </c>
      <c r="C133" s="244" t="s">
        <v>299</v>
      </c>
      <c r="D133" s="245">
        <v>852.36</v>
      </c>
      <c r="E133" s="245"/>
      <c r="F133" s="245">
        <v>852.36</v>
      </c>
      <c r="G133" s="96">
        <v>15</v>
      </c>
    </row>
    <row r="134" spans="1:7" ht="30">
      <c r="A134" s="242" t="s">
        <v>439</v>
      </c>
      <c r="B134" s="243" t="s">
        <v>440</v>
      </c>
      <c r="C134" s="244" t="s">
        <v>299</v>
      </c>
      <c r="D134" s="245">
        <v>2225</v>
      </c>
      <c r="E134" s="245"/>
      <c r="F134" s="245">
        <v>2225</v>
      </c>
      <c r="G134" s="96">
        <v>15</v>
      </c>
    </row>
    <row r="135" spans="1:7" ht="30">
      <c r="A135" s="242" t="s">
        <v>441</v>
      </c>
      <c r="B135" s="243" t="s">
        <v>442</v>
      </c>
      <c r="C135" s="244" t="s">
        <v>299</v>
      </c>
      <c r="D135" s="245">
        <v>2766.93</v>
      </c>
      <c r="E135" s="245"/>
      <c r="F135" s="245">
        <v>2766.93</v>
      </c>
      <c r="G135" s="96">
        <v>15</v>
      </c>
    </row>
    <row r="136" spans="1:7" ht="30">
      <c r="A136" s="242" t="s">
        <v>443</v>
      </c>
      <c r="B136" s="243" t="s">
        <v>444</v>
      </c>
      <c r="C136" s="244" t="s">
        <v>299</v>
      </c>
      <c r="D136" s="245">
        <v>3009.49</v>
      </c>
      <c r="E136" s="245"/>
      <c r="F136" s="245">
        <v>3009.49</v>
      </c>
      <c r="G136" s="96">
        <v>15</v>
      </c>
    </row>
    <row r="137" spans="1:7" ht="30">
      <c r="A137" s="242" t="s">
        <v>445</v>
      </c>
      <c r="B137" s="243" t="s">
        <v>446</v>
      </c>
      <c r="C137" s="244" t="s">
        <v>299</v>
      </c>
      <c r="D137" s="245">
        <v>876.76</v>
      </c>
      <c r="E137" s="245"/>
      <c r="F137" s="245">
        <v>876.76</v>
      </c>
      <c r="G137" s="96">
        <v>15</v>
      </c>
    </row>
    <row r="138" spans="1:7" ht="30">
      <c r="A138" s="242" t="s">
        <v>447</v>
      </c>
      <c r="B138" s="243" t="s">
        <v>448</v>
      </c>
      <c r="C138" s="244" t="s">
        <v>299</v>
      </c>
      <c r="D138" s="245">
        <v>471.94</v>
      </c>
      <c r="E138" s="245"/>
      <c r="F138" s="245">
        <v>471.94</v>
      </c>
      <c r="G138" s="96">
        <v>15</v>
      </c>
    </row>
    <row r="139" spans="1:7" ht="30">
      <c r="A139" s="242" t="s">
        <v>449</v>
      </c>
      <c r="B139" s="243" t="s">
        <v>450</v>
      </c>
      <c r="C139" s="244" t="s">
        <v>299</v>
      </c>
      <c r="D139" s="245">
        <v>923.64</v>
      </c>
      <c r="E139" s="245"/>
      <c r="F139" s="245">
        <v>923.64</v>
      </c>
      <c r="G139" s="96">
        <v>15</v>
      </c>
    </row>
    <row r="140" spans="1:7" ht="30">
      <c r="A140" s="242" t="s">
        <v>451</v>
      </c>
      <c r="B140" s="243" t="s">
        <v>452</v>
      </c>
      <c r="C140" s="244" t="s">
        <v>299</v>
      </c>
      <c r="D140" s="245">
        <v>893.61</v>
      </c>
      <c r="E140" s="245"/>
      <c r="F140" s="245">
        <v>893.61</v>
      </c>
      <c r="G140" s="96">
        <v>15</v>
      </c>
    </row>
    <row r="141" spans="1:7" ht="30">
      <c r="A141" s="242" t="s">
        <v>453</v>
      </c>
      <c r="B141" s="243" t="s">
        <v>454</v>
      </c>
      <c r="C141" s="244" t="s">
        <v>299</v>
      </c>
      <c r="D141" s="245">
        <v>683.2</v>
      </c>
      <c r="E141" s="245"/>
      <c r="F141" s="245">
        <v>683.2</v>
      </c>
      <c r="G141" s="96">
        <v>15</v>
      </c>
    </row>
    <row r="142" spans="1:7" ht="30">
      <c r="A142" s="242" t="s">
        <v>455</v>
      </c>
      <c r="B142" s="243" t="s">
        <v>456</v>
      </c>
      <c r="C142" s="244" t="s">
        <v>299</v>
      </c>
      <c r="D142" s="245">
        <v>1023.12</v>
      </c>
      <c r="E142" s="245"/>
      <c r="F142" s="245">
        <v>1023.12</v>
      </c>
      <c r="G142" s="96">
        <v>15</v>
      </c>
    </row>
    <row r="143" spans="1:7" ht="30">
      <c r="A143" s="242" t="s">
        <v>457</v>
      </c>
      <c r="B143" s="243" t="s">
        <v>458</v>
      </c>
      <c r="C143" s="244" t="s">
        <v>299</v>
      </c>
      <c r="D143" s="245">
        <v>2927.86</v>
      </c>
      <c r="E143" s="245"/>
      <c r="F143" s="245">
        <v>2927.86</v>
      </c>
      <c r="G143" s="96">
        <v>15</v>
      </c>
    </row>
    <row r="144" spans="1:7" ht="30">
      <c r="A144" s="242" t="s">
        <v>459</v>
      </c>
      <c r="B144" s="243" t="s">
        <v>460</v>
      </c>
      <c r="C144" s="244" t="s">
        <v>299</v>
      </c>
      <c r="D144" s="245">
        <v>2036.29</v>
      </c>
      <c r="E144" s="245"/>
      <c r="F144" s="245">
        <v>2036.29</v>
      </c>
      <c r="G144" s="96">
        <v>15</v>
      </c>
    </row>
    <row r="145" spans="1:7" ht="30">
      <c r="A145" s="242" t="s">
        <v>461</v>
      </c>
      <c r="B145" s="243" t="s">
        <v>462</v>
      </c>
      <c r="C145" s="244" t="s">
        <v>299</v>
      </c>
      <c r="D145" s="245">
        <v>2440</v>
      </c>
      <c r="E145" s="245"/>
      <c r="F145" s="245">
        <v>2440</v>
      </c>
      <c r="G145" s="96">
        <v>15</v>
      </c>
    </row>
    <row r="146" spans="1:7" ht="30">
      <c r="A146" s="242" t="s">
        <v>463</v>
      </c>
      <c r="B146" s="243" t="s">
        <v>464</v>
      </c>
      <c r="C146" s="244" t="s">
        <v>299</v>
      </c>
      <c r="D146" s="245">
        <v>2883.36</v>
      </c>
      <c r="E146" s="245"/>
      <c r="F146" s="245">
        <v>2883.36</v>
      </c>
      <c r="G146" s="96">
        <v>15</v>
      </c>
    </row>
    <row r="147" spans="1:7" ht="30">
      <c r="A147" s="242" t="s">
        <v>465</v>
      </c>
      <c r="B147" s="243" t="s">
        <v>466</v>
      </c>
      <c r="C147" s="244" t="s">
        <v>299</v>
      </c>
      <c r="D147" s="245">
        <v>3117.14</v>
      </c>
      <c r="E147" s="245"/>
      <c r="F147" s="245">
        <v>3117.14</v>
      </c>
      <c r="G147" s="96">
        <v>15</v>
      </c>
    </row>
    <row r="148" spans="1:7" ht="30">
      <c r="A148" s="242" t="s">
        <v>467</v>
      </c>
      <c r="B148" s="243" t="s">
        <v>468</v>
      </c>
      <c r="C148" s="244" t="s">
        <v>299</v>
      </c>
      <c r="D148" s="245">
        <v>516.5</v>
      </c>
      <c r="E148" s="245"/>
      <c r="F148" s="245">
        <v>516.5</v>
      </c>
      <c r="G148" s="96">
        <v>15</v>
      </c>
    </row>
    <row r="149" spans="1:7" ht="30">
      <c r="A149" s="242" t="s">
        <v>469</v>
      </c>
      <c r="B149" s="243" t="s">
        <v>470</v>
      </c>
      <c r="C149" s="244" t="s">
        <v>299</v>
      </c>
      <c r="D149" s="245">
        <v>942.87</v>
      </c>
      <c r="E149" s="245"/>
      <c r="F149" s="245">
        <v>942.87</v>
      </c>
      <c r="G149" s="96">
        <v>15</v>
      </c>
    </row>
    <row r="150" spans="1:7" ht="30">
      <c r="A150" s="242" t="s">
        <v>471</v>
      </c>
      <c r="B150" s="243" t="s">
        <v>472</v>
      </c>
      <c r="C150" s="244" t="s">
        <v>299</v>
      </c>
      <c r="D150" s="245">
        <v>1337.13</v>
      </c>
      <c r="E150" s="245"/>
      <c r="F150" s="245">
        <v>1337.13</v>
      </c>
      <c r="G150" s="96">
        <v>15</v>
      </c>
    </row>
    <row r="151" spans="1:7" ht="30">
      <c r="A151" s="242" t="s">
        <v>473</v>
      </c>
      <c r="B151" s="243" t="s">
        <v>474</v>
      </c>
      <c r="C151" s="244" t="s">
        <v>299</v>
      </c>
      <c r="D151" s="245">
        <v>1631.57</v>
      </c>
      <c r="E151" s="245"/>
      <c r="F151" s="245">
        <v>1631.57</v>
      </c>
      <c r="G151" s="96">
        <v>15</v>
      </c>
    </row>
    <row r="152" spans="1:7" ht="30">
      <c r="A152" s="242" t="s">
        <v>475</v>
      </c>
      <c r="B152" s="243" t="s">
        <v>476</v>
      </c>
      <c r="C152" s="244" t="s">
        <v>299</v>
      </c>
      <c r="D152" s="245">
        <v>2940.47</v>
      </c>
      <c r="E152" s="245"/>
      <c r="F152" s="245">
        <v>2940.47</v>
      </c>
      <c r="G152" s="96">
        <v>15</v>
      </c>
    </row>
    <row r="153" spans="1:7" ht="30">
      <c r="A153" s="242" t="s">
        <v>477</v>
      </c>
      <c r="B153" s="243" t="s">
        <v>478</v>
      </c>
      <c r="C153" s="244" t="s">
        <v>299</v>
      </c>
      <c r="D153" s="245">
        <v>1125.28</v>
      </c>
      <c r="E153" s="245"/>
      <c r="F153" s="245">
        <v>1125.28</v>
      </c>
      <c r="G153" s="96">
        <v>15</v>
      </c>
    </row>
    <row r="154" spans="1:7">
      <c r="A154" s="242" t="s">
        <v>479</v>
      </c>
      <c r="B154" s="243" t="s">
        <v>480</v>
      </c>
      <c r="C154" s="244" t="s">
        <v>324</v>
      </c>
      <c r="D154" s="245">
        <v>2602.1</v>
      </c>
      <c r="E154" s="245"/>
      <c r="F154" s="245">
        <v>2602.1</v>
      </c>
      <c r="G154" s="96">
        <v>15</v>
      </c>
    </row>
    <row r="155" spans="1:7">
      <c r="A155" s="242" t="s">
        <v>481</v>
      </c>
      <c r="B155" s="243" t="s">
        <v>482</v>
      </c>
      <c r="C155" s="244" t="s">
        <v>324</v>
      </c>
      <c r="D155" s="245">
        <v>2700.66</v>
      </c>
      <c r="E155" s="245"/>
      <c r="F155" s="245">
        <v>2700.66</v>
      </c>
      <c r="G155" s="96">
        <v>15</v>
      </c>
    </row>
    <row r="156" spans="1:7">
      <c r="A156" s="242" t="s">
        <v>483</v>
      </c>
      <c r="B156" s="243" t="s">
        <v>484</v>
      </c>
      <c r="C156" s="244" t="s">
        <v>299</v>
      </c>
      <c r="D156" s="245">
        <v>96.58</v>
      </c>
      <c r="E156" s="245"/>
      <c r="F156" s="245">
        <v>96.58</v>
      </c>
      <c r="G156" s="96">
        <v>15</v>
      </c>
    </row>
    <row r="157" spans="1:7">
      <c r="A157" s="242" t="s">
        <v>485</v>
      </c>
      <c r="B157" s="243" t="s">
        <v>486</v>
      </c>
      <c r="C157" s="244" t="s">
        <v>299</v>
      </c>
      <c r="D157" s="245">
        <v>229.24</v>
      </c>
      <c r="E157" s="245"/>
      <c r="F157" s="245">
        <v>229.24</v>
      </c>
      <c r="G157" s="96">
        <v>15</v>
      </c>
    </row>
    <row r="158" spans="1:7" ht="45">
      <c r="A158" s="242" t="s">
        <v>487</v>
      </c>
      <c r="B158" s="243" t="s">
        <v>488</v>
      </c>
      <c r="C158" s="244" t="s">
        <v>238</v>
      </c>
      <c r="D158" s="245">
        <v>4124.7299999999996</v>
      </c>
      <c r="E158" s="245"/>
      <c r="F158" s="245">
        <v>4124.7299999999996</v>
      </c>
      <c r="G158" s="96">
        <v>15</v>
      </c>
    </row>
    <row r="159" spans="1:7">
      <c r="A159" s="242" t="s">
        <v>489</v>
      </c>
      <c r="B159" s="243" t="s">
        <v>490</v>
      </c>
      <c r="C159" s="244" t="s">
        <v>491</v>
      </c>
      <c r="D159" s="245">
        <v>583.9</v>
      </c>
      <c r="E159" s="245"/>
      <c r="F159" s="245">
        <v>583.9</v>
      </c>
      <c r="G159" s="96">
        <v>15</v>
      </c>
    </row>
    <row r="160" spans="1:7" ht="30">
      <c r="A160" s="242" t="s">
        <v>492</v>
      </c>
      <c r="B160" s="243" t="s">
        <v>493</v>
      </c>
      <c r="C160" s="244" t="s">
        <v>491</v>
      </c>
      <c r="D160" s="245">
        <v>468.02</v>
      </c>
      <c r="E160" s="245"/>
      <c r="F160" s="245">
        <v>468.02</v>
      </c>
      <c r="G160" s="96">
        <v>15</v>
      </c>
    </row>
    <row r="161" spans="1:7">
      <c r="A161" s="242" t="s">
        <v>494</v>
      </c>
      <c r="B161" s="243" t="s">
        <v>495</v>
      </c>
      <c r="C161" s="244" t="s">
        <v>491</v>
      </c>
      <c r="D161" s="245">
        <v>356.07</v>
      </c>
      <c r="E161" s="245"/>
      <c r="F161" s="245">
        <v>356.07</v>
      </c>
      <c r="G161" s="96">
        <v>15</v>
      </c>
    </row>
    <row r="162" spans="1:7">
      <c r="A162" s="242" t="s">
        <v>496</v>
      </c>
      <c r="B162" s="243" t="s">
        <v>497</v>
      </c>
      <c r="C162" s="244" t="s">
        <v>491</v>
      </c>
      <c r="D162" s="245">
        <v>366.81</v>
      </c>
      <c r="E162" s="245"/>
      <c r="F162" s="245">
        <v>366.81</v>
      </c>
      <c r="G162" s="96">
        <v>15</v>
      </c>
    </row>
    <row r="163" spans="1:7">
      <c r="A163" s="242" t="s">
        <v>498</v>
      </c>
      <c r="B163" s="243" t="s">
        <v>499</v>
      </c>
      <c r="C163" s="244" t="s">
        <v>23</v>
      </c>
      <c r="D163" s="245">
        <v>3370.22</v>
      </c>
      <c r="E163" s="245"/>
      <c r="F163" s="245">
        <v>3370.22</v>
      </c>
      <c r="G163" s="96">
        <v>15</v>
      </c>
    </row>
    <row r="164" spans="1:7" ht="30">
      <c r="A164" s="242" t="s">
        <v>500</v>
      </c>
      <c r="B164" s="243" t="s">
        <v>501</v>
      </c>
      <c r="C164" s="244" t="s">
        <v>502</v>
      </c>
      <c r="D164" s="245">
        <v>3067.67</v>
      </c>
      <c r="E164" s="245"/>
      <c r="F164" s="245">
        <v>3067.67</v>
      </c>
      <c r="G164" s="96">
        <v>15</v>
      </c>
    </row>
    <row r="165" spans="1:7" ht="30">
      <c r="A165" s="242" t="s">
        <v>503</v>
      </c>
      <c r="B165" s="243" t="s">
        <v>504</v>
      </c>
      <c r="C165" s="244" t="s">
        <v>23</v>
      </c>
      <c r="D165" s="245">
        <v>386.15</v>
      </c>
      <c r="E165" s="245"/>
      <c r="F165" s="245">
        <v>386.15</v>
      </c>
      <c r="G165" s="96">
        <v>15</v>
      </c>
    </row>
    <row r="166" spans="1:7" ht="30">
      <c r="A166" s="242" t="s">
        <v>505</v>
      </c>
      <c r="B166" s="243" t="s">
        <v>506</v>
      </c>
      <c r="C166" s="244" t="s">
        <v>324</v>
      </c>
      <c r="D166" s="245">
        <v>3059.27</v>
      </c>
      <c r="E166" s="245"/>
      <c r="F166" s="245">
        <v>3059.27</v>
      </c>
      <c r="G166" s="96">
        <v>15</v>
      </c>
    </row>
    <row r="167" spans="1:7" ht="30">
      <c r="A167" s="242" t="s">
        <v>507</v>
      </c>
      <c r="B167" s="243" t="s">
        <v>508</v>
      </c>
      <c r="C167" s="244" t="s">
        <v>23</v>
      </c>
      <c r="D167" s="245">
        <v>1217.54</v>
      </c>
      <c r="E167" s="245">
        <v>622.16999999999996</v>
      </c>
      <c r="F167" s="245">
        <v>1839.71</v>
      </c>
      <c r="G167" s="96">
        <v>15</v>
      </c>
    </row>
    <row r="168" spans="1:7">
      <c r="A168" s="242" t="s">
        <v>509</v>
      </c>
      <c r="B168" s="243" t="s">
        <v>510</v>
      </c>
      <c r="C168" s="244" t="s">
        <v>23</v>
      </c>
      <c r="D168" s="245">
        <v>1124.71</v>
      </c>
      <c r="E168" s="245"/>
      <c r="F168" s="245">
        <v>1124.71</v>
      </c>
      <c r="G168" s="96">
        <v>15</v>
      </c>
    </row>
    <row r="169" spans="1:7">
      <c r="A169" s="242" t="s">
        <v>511</v>
      </c>
      <c r="B169" s="243" t="s">
        <v>512</v>
      </c>
      <c r="C169" s="244" t="s">
        <v>23</v>
      </c>
      <c r="D169" s="245">
        <v>4573.1000000000004</v>
      </c>
      <c r="E169" s="245"/>
      <c r="F169" s="245">
        <v>4573.1000000000004</v>
      </c>
      <c r="G169" s="96">
        <v>15</v>
      </c>
    </row>
    <row r="170" spans="1:7">
      <c r="A170" s="242" t="s">
        <v>513</v>
      </c>
      <c r="B170" s="243" t="s">
        <v>514</v>
      </c>
      <c r="C170" s="244" t="s">
        <v>23</v>
      </c>
      <c r="D170" s="245">
        <v>5024.6499999999996</v>
      </c>
      <c r="E170" s="245"/>
      <c r="F170" s="245">
        <v>5024.6499999999996</v>
      </c>
      <c r="G170" s="96">
        <v>15</v>
      </c>
    </row>
    <row r="171" spans="1:7">
      <c r="A171" s="242" t="s">
        <v>515</v>
      </c>
      <c r="B171" s="243" t="s">
        <v>516</v>
      </c>
      <c r="C171" s="244" t="s">
        <v>23</v>
      </c>
      <c r="D171" s="245">
        <v>17319.46</v>
      </c>
      <c r="E171" s="245"/>
      <c r="F171" s="245">
        <v>17319.46</v>
      </c>
      <c r="G171" s="96">
        <v>15</v>
      </c>
    </row>
    <row r="172" spans="1:7">
      <c r="A172" s="242" t="s">
        <v>517</v>
      </c>
      <c r="B172" s="243" t="s">
        <v>518</v>
      </c>
      <c r="C172" s="244"/>
      <c r="D172" s="245"/>
      <c r="E172" s="245"/>
      <c r="F172" s="245"/>
    </row>
    <row r="173" spans="1:7">
      <c r="A173" s="242" t="s">
        <v>519</v>
      </c>
      <c r="B173" s="243" t="s">
        <v>520</v>
      </c>
      <c r="C173" s="244"/>
      <c r="D173" s="245"/>
      <c r="E173" s="245"/>
      <c r="F173" s="245"/>
    </row>
    <row r="174" spans="1:7" ht="30">
      <c r="A174" s="242" t="s">
        <v>521</v>
      </c>
      <c r="B174" s="243" t="s">
        <v>522</v>
      </c>
      <c r="C174" s="244" t="s">
        <v>241</v>
      </c>
      <c r="D174" s="245">
        <v>439.15</v>
      </c>
      <c r="E174" s="245">
        <v>153.09</v>
      </c>
      <c r="F174" s="245">
        <v>592.24</v>
      </c>
      <c r="G174" s="96">
        <v>15</v>
      </c>
    </row>
    <row r="175" spans="1:7">
      <c r="A175" s="242" t="s">
        <v>523</v>
      </c>
      <c r="B175" s="243" t="s">
        <v>524</v>
      </c>
      <c r="C175" s="244" t="s">
        <v>241</v>
      </c>
      <c r="D175" s="245">
        <v>752.73</v>
      </c>
      <c r="E175" s="245">
        <v>386.5</v>
      </c>
      <c r="F175" s="245">
        <v>1139.23</v>
      </c>
      <c r="G175" s="96">
        <v>15</v>
      </c>
    </row>
    <row r="176" spans="1:7" ht="30">
      <c r="A176" s="242" t="s">
        <v>36</v>
      </c>
      <c r="B176" s="243" t="s">
        <v>525</v>
      </c>
      <c r="C176" s="244" t="s">
        <v>526</v>
      </c>
      <c r="D176" s="245">
        <v>1259.83</v>
      </c>
      <c r="E176" s="245"/>
      <c r="F176" s="245">
        <v>1259.83</v>
      </c>
      <c r="G176" s="96">
        <v>15</v>
      </c>
    </row>
    <row r="177" spans="1:7">
      <c r="A177" s="242" t="s">
        <v>527</v>
      </c>
      <c r="B177" s="243" t="s">
        <v>528</v>
      </c>
      <c r="C177" s="244" t="s">
        <v>241</v>
      </c>
      <c r="D177" s="245">
        <v>18.260000000000002</v>
      </c>
      <c r="E177" s="245">
        <v>8.44</v>
      </c>
      <c r="F177" s="245">
        <v>26.7</v>
      </c>
      <c r="G177" s="96">
        <v>15</v>
      </c>
    </row>
    <row r="178" spans="1:7">
      <c r="A178" s="242" t="s">
        <v>529</v>
      </c>
      <c r="B178" s="243" t="s">
        <v>530</v>
      </c>
      <c r="C178" s="244"/>
      <c r="D178" s="245"/>
      <c r="E178" s="245"/>
      <c r="F178" s="245"/>
    </row>
    <row r="179" spans="1:7" ht="30">
      <c r="A179" s="242" t="s">
        <v>531</v>
      </c>
      <c r="B179" s="243" t="s">
        <v>532</v>
      </c>
      <c r="C179" s="244" t="s">
        <v>526</v>
      </c>
      <c r="D179" s="245">
        <v>918.74</v>
      </c>
      <c r="E179" s="245">
        <v>97.58</v>
      </c>
      <c r="F179" s="245">
        <v>1016.32</v>
      </c>
      <c r="G179" s="96">
        <v>15</v>
      </c>
    </row>
    <row r="180" spans="1:7" ht="30">
      <c r="A180" s="242" t="s">
        <v>533</v>
      </c>
      <c r="B180" s="243" t="s">
        <v>534</v>
      </c>
      <c r="C180" s="244" t="s">
        <v>526</v>
      </c>
      <c r="D180" s="245">
        <v>1400.5</v>
      </c>
      <c r="E180" s="245">
        <v>163.61000000000001</v>
      </c>
      <c r="F180" s="245">
        <v>1564.11</v>
      </c>
      <c r="G180" s="96">
        <v>15</v>
      </c>
    </row>
    <row r="181" spans="1:7" ht="45">
      <c r="A181" s="242" t="s">
        <v>535</v>
      </c>
      <c r="B181" s="243" t="s">
        <v>536</v>
      </c>
      <c r="C181" s="244" t="s">
        <v>526</v>
      </c>
      <c r="D181" s="245">
        <v>1381.18</v>
      </c>
      <c r="E181" s="245">
        <v>163.61000000000001</v>
      </c>
      <c r="F181" s="245">
        <v>1544.79</v>
      </c>
      <c r="G181" s="96">
        <v>15</v>
      </c>
    </row>
    <row r="182" spans="1:7">
      <c r="A182" s="242" t="s">
        <v>34</v>
      </c>
      <c r="B182" s="243" t="s">
        <v>537</v>
      </c>
      <c r="C182" s="244" t="s">
        <v>526</v>
      </c>
      <c r="D182" s="245">
        <v>913.31</v>
      </c>
      <c r="E182" s="245">
        <v>97.58</v>
      </c>
      <c r="F182" s="245">
        <v>1010.89</v>
      </c>
      <c r="G182" s="96">
        <v>15</v>
      </c>
    </row>
    <row r="183" spans="1:7">
      <c r="A183" s="242" t="s">
        <v>538</v>
      </c>
      <c r="B183" s="243" t="s">
        <v>539</v>
      </c>
      <c r="C183" s="244" t="s">
        <v>526</v>
      </c>
      <c r="D183" s="245">
        <v>1042.1300000000001</v>
      </c>
      <c r="E183" s="245">
        <v>32.53</v>
      </c>
      <c r="F183" s="245">
        <v>1074.6600000000001</v>
      </c>
      <c r="G183" s="96">
        <v>15</v>
      </c>
    </row>
    <row r="184" spans="1:7">
      <c r="A184" s="242" t="s">
        <v>540</v>
      </c>
      <c r="B184" s="243" t="s">
        <v>541</v>
      </c>
      <c r="C184" s="244"/>
      <c r="D184" s="245"/>
      <c r="E184" s="245"/>
      <c r="F184" s="245"/>
    </row>
    <row r="185" spans="1:7">
      <c r="A185" s="242" t="s">
        <v>542</v>
      </c>
      <c r="B185" s="243" t="s">
        <v>543</v>
      </c>
      <c r="C185" s="244" t="s">
        <v>241</v>
      </c>
      <c r="D185" s="245">
        <v>0.64</v>
      </c>
      <c r="E185" s="245">
        <v>2.39</v>
      </c>
      <c r="F185" s="245">
        <v>3.03</v>
      </c>
      <c r="G185" s="96">
        <v>15</v>
      </c>
    </row>
    <row r="186" spans="1:7">
      <c r="A186" s="242" t="s">
        <v>544</v>
      </c>
      <c r="B186" s="243" t="s">
        <v>545</v>
      </c>
      <c r="C186" s="244" t="s">
        <v>241</v>
      </c>
      <c r="D186" s="245">
        <v>5.61</v>
      </c>
      <c r="E186" s="245">
        <v>23.58</v>
      </c>
      <c r="F186" s="245">
        <v>29.19</v>
      </c>
      <c r="G186" s="96">
        <v>15</v>
      </c>
    </row>
    <row r="187" spans="1:7" ht="30">
      <c r="A187" s="242" t="s">
        <v>546</v>
      </c>
      <c r="B187" s="243" t="s">
        <v>547</v>
      </c>
      <c r="C187" s="244" t="s">
        <v>241</v>
      </c>
      <c r="D187" s="245">
        <v>14.32</v>
      </c>
      <c r="E187" s="245">
        <v>35.15</v>
      </c>
      <c r="F187" s="245">
        <v>49.47</v>
      </c>
      <c r="G187" s="96">
        <v>15</v>
      </c>
    </row>
    <row r="188" spans="1:7">
      <c r="A188" s="242" t="s">
        <v>548</v>
      </c>
      <c r="B188" s="243" t="s">
        <v>549</v>
      </c>
      <c r="C188" s="244" t="s">
        <v>241</v>
      </c>
      <c r="D188" s="245">
        <v>50.18</v>
      </c>
      <c r="E188" s="245">
        <v>63.72</v>
      </c>
      <c r="F188" s="245">
        <v>113.9</v>
      </c>
      <c r="G188" s="96">
        <v>15</v>
      </c>
    </row>
    <row r="189" spans="1:7">
      <c r="A189" s="242" t="s">
        <v>550</v>
      </c>
      <c r="B189" s="243" t="s">
        <v>551</v>
      </c>
      <c r="C189" s="244" t="s">
        <v>241</v>
      </c>
      <c r="D189" s="245">
        <v>50.18</v>
      </c>
      <c r="E189" s="245">
        <v>63.3</v>
      </c>
      <c r="F189" s="245">
        <v>113.48</v>
      </c>
      <c r="G189" s="96">
        <v>15</v>
      </c>
    </row>
    <row r="190" spans="1:7" ht="30">
      <c r="A190" s="242" t="s">
        <v>552</v>
      </c>
      <c r="B190" s="243" t="s">
        <v>553</v>
      </c>
      <c r="C190" s="244" t="s">
        <v>554</v>
      </c>
      <c r="D190" s="245">
        <v>45.49</v>
      </c>
      <c r="E190" s="245">
        <v>1.2</v>
      </c>
      <c r="F190" s="245">
        <v>46.69</v>
      </c>
      <c r="G190" s="96">
        <v>15</v>
      </c>
    </row>
    <row r="191" spans="1:7">
      <c r="A191" s="242" t="s">
        <v>555</v>
      </c>
      <c r="B191" s="243" t="s">
        <v>556</v>
      </c>
      <c r="C191" s="244" t="s">
        <v>241</v>
      </c>
      <c r="D191" s="245">
        <v>12.11</v>
      </c>
      <c r="E191" s="245">
        <v>4.78</v>
      </c>
      <c r="F191" s="245">
        <v>16.89</v>
      </c>
      <c r="G191" s="96">
        <v>15</v>
      </c>
    </row>
    <row r="192" spans="1:7">
      <c r="A192" s="242" t="s">
        <v>557</v>
      </c>
      <c r="B192" s="243" t="s">
        <v>558</v>
      </c>
      <c r="C192" s="244" t="s">
        <v>241</v>
      </c>
      <c r="D192" s="245">
        <v>80.03</v>
      </c>
      <c r="E192" s="245">
        <v>45.58</v>
      </c>
      <c r="F192" s="245">
        <v>125.61</v>
      </c>
      <c r="G192" s="96">
        <v>15</v>
      </c>
    </row>
    <row r="193" spans="1:7">
      <c r="A193" s="242" t="s">
        <v>559</v>
      </c>
      <c r="B193" s="243" t="s">
        <v>560</v>
      </c>
      <c r="C193" s="244" t="s">
        <v>241</v>
      </c>
      <c r="D193" s="245">
        <v>85.26</v>
      </c>
      <c r="E193" s="245">
        <v>45.58</v>
      </c>
      <c r="F193" s="245">
        <v>130.84</v>
      </c>
      <c r="G193" s="96">
        <v>15</v>
      </c>
    </row>
    <row r="194" spans="1:7" ht="30">
      <c r="A194" s="242" t="s">
        <v>561</v>
      </c>
      <c r="B194" s="243" t="s">
        <v>562</v>
      </c>
      <c r="C194" s="244" t="s">
        <v>241</v>
      </c>
      <c r="D194" s="245">
        <v>62.81</v>
      </c>
      <c r="E194" s="245">
        <v>96.31</v>
      </c>
      <c r="F194" s="245">
        <v>159.12</v>
      </c>
      <c r="G194" s="96">
        <v>15</v>
      </c>
    </row>
    <row r="195" spans="1:7">
      <c r="A195" s="242" t="s">
        <v>563</v>
      </c>
      <c r="B195" s="243" t="s">
        <v>564</v>
      </c>
      <c r="C195" s="244" t="s">
        <v>241</v>
      </c>
      <c r="D195" s="245">
        <v>186.66</v>
      </c>
      <c r="E195" s="245">
        <v>96.31</v>
      </c>
      <c r="F195" s="245">
        <v>282.97000000000003</v>
      </c>
      <c r="G195" s="96">
        <v>15</v>
      </c>
    </row>
    <row r="196" spans="1:7" ht="30">
      <c r="A196" s="242" t="s">
        <v>565</v>
      </c>
      <c r="B196" s="243" t="s">
        <v>566</v>
      </c>
      <c r="C196" s="244" t="s">
        <v>324</v>
      </c>
      <c r="D196" s="245">
        <v>52.78</v>
      </c>
      <c r="E196" s="245">
        <v>52.59</v>
      </c>
      <c r="F196" s="245">
        <v>105.37</v>
      </c>
      <c r="G196" s="96">
        <v>15</v>
      </c>
    </row>
    <row r="197" spans="1:7">
      <c r="A197" s="242" t="s">
        <v>567</v>
      </c>
      <c r="B197" s="243" t="s">
        <v>568</v>
      </c>
      <c r="C197" s="244"/>
      <c r="D197" s="245"/>
      <c r="E197" s="245"/>
      <c r="F197" s="245"/>
    </row>
    <row r="198" spans="1:7" ht="30">
      <c r="A198" s="242" t="s">
        <v>569</v>
      </c>
      <c r="B198" s="243" t="s">
        <v>570</v>
      </c>
      <c r="C198" s="244" t="s">
        <v>299</v>
      </c>
      <c r="D198" s="245"/>
      <c r="E198" s="245">
        <v>14.54</v>
      </c>
      <c r="F198" s="245">
        <v>14.54</v>
      </c>
      <c r="G198" s="96">
        <v>15</v>
      </c>
    </row>
    <row r="199" spans="1:7" ht="30">
      <c r="A199" s="242" t="s">
        <v>571</v>
      </c>
      <c r="B199" s="243" t="s">
        <v>572</v>
      </c>
      <c r="C199" s="244" t="s">
        <v>299</v>
      </c>
      <c r="D199" s="245"/>
      <c r="E199" s="245">
        <v>36.72</v>
      </c>
      <c r="F199" s="245">
        <v>36.72</v>
      </c>
      <c r="G199" s="96">
        <v>15</v>
      </c>
    </row>
    <row r="200" spans="1:7" ht="30">
      <c r="A200" s="242" t="s">
        <v>573</v>
      </c>
      <c r="B200" s="243" t="s">
        <v>574</v>
      </c>
      <c r="C200" s="244" t="s">
        <v>241</v>
      </c>
      <c r="D200" s="245"/>
      <c r="E200" s="245">
        <v>14.54</v>
      </c>
      <c r="F200" s="245">
        <v>14.54</v>
      </c>
      <c r="G200" s="96">
        <v>15</v>
      </c>
    </row>
    <row r="201" spans="1:7" ht="30">
      <c r="A201" s="242" t="s">
        <v>575</v>
      </c>
      <c r="B201" s="243" t="s">
        <v>576</v>
      </c>
      <c r="C201" s="244" t="s">
        <v>241</v>
      </c>
      <c r="D201" s="245"/>
      <c r="E201" s="245">
        <v>36.72</v>
      </c>
      <c r="F201" s="245">
        <v>36.72</v>
      </c>
      <c r="G201" s="96">
        <v>15</v>
      </c>
    </row>
    <row r="202" spans="1:7" ht="30">
      <c r="A202" s="242" t="s">
        <v>577</v>
      </c>
      <c r="B202" s="243" t="s">
        <v>578</v>
      </c>
      <c r="C202" s="244" t="s">
        <v>526</v>
      </c>
      <c r="D202" s="245">
        <v>2045.68</v>
      </c>
      <c r="E202" s="245"/>
      <c r="F202" s="245">
        <v>2045.68</v>
      </c>
      <c r="G202" s="96">
        <v>15</v>
      </c>
    </row>
    <row r="203" spans="1:7">
      <c r="A203" s="242" t="s">
        <v>579</v>
      </c>
      <c r="B203" s="243" t="s">
        <v>580</v>
      </c>
      <c r="C203" s="244" t="s">
        <v>581</v>
      </c>
      <c r="D203" s="245">
        <v>23.24</v>
      </c>
      <c r="E203" s="245">
        <v>5.74</v>
      </c>
      <c r="F203" s="245">
        <v>28.98</v>
      </c>
      <c r="G203" s="96">
        <v>15</v>
      </c>
    </row>
    <row r="204" spans="1:7" ht="30">
      <c r="A204" s="242" t="s">
        <v>582</v>
      </c>
      <c r="B204" s="243" t="s">
        <v>583</v>
      </c>
      <c r="C204" s="244" t="s">
        <v>554</v>
      </c>
      <c r="D204" s="245">
        <v>19</v>
      </c>
      <c r="E204" s="245">
        <v>5.74</v>
      </c>
      <c r="F204" s="245">
        <v>24.74</v>
      </c>
      <c r="G204" s="96">
        <v>15</v>
      </c>
    </row>
    <row r="205" spans="1:7">
      <c r="A205" s="242" t="s">
        <v>584</v>
      </c>
      <c r="B205" s="243" t="s">
        <v>585</v>
      </c>
      <c r="C205" s="244"/>
      <c r="D205" s="245"/>
      <c r="E205" s="245"/>
      <c r="F205" s="245"/>
    </row>
    <row r="206" spans="1:7" ht="30">
      <c r="A206" s="242" t="s">
        <v>586</v>
      </c>
      <c r="B206" s="243" t="s">
        <v>587</v>
      </c>
      <c r="C206" s="244" t="s">
        <v>526</v>
      </c>
      <c r="D206" s="245">
        <v>11219.35</v>
      </c>
      <c r="E206" s="245">
        <v>4060.8</v>
      </c>
      <c r="F206" s="245">
        <v>15280.15</v>
      </c>
      <c r="G206" s="96">
        <v>15</v>
      </c>
    </row>
    <row r="207" spans="1:7" ht="30">
      <c r="A207" s="242" t="s">
        <v>588</v>
      </c>
      <c r="B207" s="243" t="s">
        <v>589</v>
      </c>
      <c r="C207" s="244" t="s">
        <v>526</v>
      </c>
      <c r="D207" s="245">
        <v>20754.87</v>
      </c>
      <c r="E207" s="245">
        <v>4060.8</v>
      </c>
      <c r="F207" s="245">
        <v>24815.67</v>
      </c>
      <c r="G207" s="96">
        <v>15</v>
      </c>
    </row>
    <row r="208" spans="1:7">
      <c r="A208" s="242" t="s">
        <v>590</v>
      </c>
      <c r="B208" s="243" t="s">
        <v>591</v>
      </c>
      <c r="C208" s="244"/>
      <c r="D208" s="245"/>
      <c r="E208" s="245"/>
      <c r="F208" s="245"/>
    </row>
    <row r="209" spans="1:7">
      <c r="A209" s="242" t="s">
        <v>592</v>
      </c>
      <c r="B209" s="243" t="s">
        <v>593</v>
      </c>
      <c r="C209" s="244" t="s">
        <v>241</v>
      </c>
      <c r="D209" s="245">
        <v>768.49</v>
      </c>
      <c r="E209" s="245">
        <v>109.79</v>
      </c>
      <c r="F209" s="245">
        <v>878.28</v>
      </c>
      <c r="G209" s="96">
        <v>15</v>
      </c>
    </row>
    <row r="210" spans="1:7">
      <c r="A210" s="242" t="s">
        <v>594</v>
      </c>
      <c r="B210" s="243" t="s">
        <v>595</v>
      </c>
      <c r="C210" s="244" t="s">
        <v>241</v>
      </c>
      <c r="D210" s="245">
        <v>419.2</v>
      </c>
      <c r="E210" s="245">
        <v>30.91</v>
      </c>
      <c r="F210" s="245">
        <v>450.11</v>
      </c>
      <c r="G210" s="96">
        <v>15</v>
      </c>
    </row>
    <row r="211" spans="1:7">
      <c r="A211" s="242" t="s">
        <v>596</v>
      </c>
      <c r="B211" s="243" t="s">
        <v>597</v>
      </c>
      <c r="C211" s="244" t="s">
        <v>241</v>
      </c>
      <c r="D211" s="245">
        <v>145.13</v>
      </c>
      <c r="E211" s="245">
        <v>62.67</v>
      </c>
      <c r="F211" s="245">
        <v>207.8</v>
      </c>
      <c r="G211" s="96">
        <v>15</v>
      </c>
    </row>
    <row r="212" spans="1:7">
      <c r="A212" s="242" t="s">
        <v>598</v>
      </c>
      <c r="B212" s="243" t="s">
        <v>599</v>
      </c>
      <c r="C212" s="244"/>
      <c r="D212" s="245"/>
      <c r="E212" s="245"/>
      <c r="F212" s="245"/>
    </row>
    <row r="213" spans="1:7" ht="45">
      <c r="A213" s="242" t="s">
        <v>600</v>
      </c>
      <c r="B213" s="243" t="s">
        <v>601</v>
      </c>
      <c r="C213" s="244" t="s">
        <v>241</v>
      </c>
      <c r="D213" s="245">
        <v>2.92</v>
      </c>
      <c r="E213" s="245">
        <v>5.98</v>
      </c>
      <c r="F213" s="245">
        <v>8.9</v>
      </c>
      <c r="G213" s="96">
        <v>15</v>
      </c>
    </row>
    <row r="214" spans="1:7" ht="45">
      <c r="A214" s="242" t="s">
        <v>602</v>
      </c>
      <c r="B214" s="243" t="s">
        <v>603</v>
      </c>
      <c r="C214" s="244" t="s">
        <v>241</v>
      </c>
      <c r="D214" s="245">
        <v>5.62</v>
      </c>
      <c r="E214" s="245">
        <v>0.19</v>
      </c>
      <c r="F214" s="245">
        <v>5.81</v>
      </c>
      <c r="G214" s="96">
        <v>15</v>
      </c>
    </row>
    <row r="215" spans="1:7" ht="45">
      <c r="A215" s="242" t="s">
        <v>604</v>
      </c>
      <c r="B215" s="243" t="s">
        <v>605</v>
      </c>
      <c r="C215" s="244" t="s">
        <v>241</v>
      </c>
      <c r="D215" s="245">
        <v>6.18</v>
      </c>
      <c r="E215" s="245">
        <v>0.19</v>
      </c>
      <c r="F215" s="245">
        <v>6.37</v>
      </c>
      <c r="G215" s="96">
        <v>15</v>
      </c>
    </row>
    <row r="216" spans="1:7">
      <c r="A216" s="242" t="s">
        <v>606</v>
      </c>
      <c r="B216" s="243" t="s">
        <v>607</v>
      </c>
      <c r="C216" s="244" t="s">
        <v>324</v>
      </c>
      <c r="D216" s="245">
        <v>77.430000000000007</v>
      </c>
      <c r="E216" s="245">
        <v>10.76</v>
      </c>
      <c r="F216" s="245">
        <v>88.19</v>
      </c>
      <c r="G216" s="96">
        <v>15</v>
      </c>
    </row>
    <row r="217" spans="1:7" ht="30">
      <c r="A217" s="242" t="s">
        <v>608</v>
      </c>
      <c r="B217" s="243" t="s">
        <v>609</v>
      </c>
      <c r="C217" s="244" t="s">
        <v>324</v>
      </c>
      <c r="D217" s="245">
        <v>91.19</v>
      </c>
      <c r="E217" s="245">
        <v>12.67</v>
      </c>
      <c r="F217" s="245">
        <v>103.86</v>
      </c>
      <c r="G217" s="96">
        <v>15</v>
      </c>
    </row>
    <row r="218" spans="1:7">
      <c r="A218" s="242" t="s">
        <v>610</v>
      </c>
      <c r="B218" s="243" t="s">
        <v>611</v>
      </c>
      <c r="C218" s="244"/>
      <c r="D218" s="245"/>
      <c r="E218" s="245"/>
      <c r="F218" s="245"/>
    </row>
    <row r="219" spans="1:7">
      <c r="A219" s="242" t="s">
        <v>612</v>
      </c>
      <c r="B219" s="243" t="s">
        <v>613</v>
      </c>
      <c r="C219" s="244" t="s">
        <v>241</v>
      </c>
      <c r="D219" s="245">
        <v>11.79</v>
      </c>
      <c r="E219" s="245">
        <v>6.89</v>
      </c>
      <c r="F219" s="245">
        <v>18.68</v>
      </c>
      <c r="G219" s="96">
        <v>15</v>
      </c>
    </row>
    <row r="220" spans="1:7">
      <c r="A220" s="242" t="s">
        <v>614</v>
      </c>
      <c r="B220" s="243" t="s">
        <v>615</v>
      </c>
      <c r="C220" s="244" t="s">
        <v>299</v>
      </c>
      <c r="D220" s="245">
        <v>1.1100000000000001</v>
      </c>
      <c r="E220" s="245">
        <v>0.49</v>
      </c>
      <c r="F220" s="245">
        <v>1.6</v>
      </c>
      <c r="G220" s="96">
        <v>15</v>
      </c>
    </row>
    <row r="221" spans="1:7">
      <c r="A221" s="242" t="s">
        <v>616</v>
      </c>
      <c r="B221" s="243" t="s">
        <v>617</v>
      </c>
      <c r="C221" s="244" t="s">
        <v>299</v>
      </c>
      <c r="D221" s="245">
        <v>1.1100000000000001</v>
      </c>
      <c r="E221" s="245">
        <v>0.49</v>
      </c>
      <c r="F221" s="245">
        <v>1.6</v>
      </c>
      <c r="G221" s="96">
        <v>15</v>
      </c>
    </row>
    <row r="222" spans="1:7">
      <c r="A222" s="242" t="s">
        <v>38</v>
      </c>
      <c r="B222" s="243" t="s">
        <v>618</v>
      </c>
      <c r="C222" s="244" t="s">
        <v>241</v>
      </c>
      <c r="D222" s="245">
        <v>0.97</v>
      </c>
      <c r="E222" s="245">
        <v>0.97</v>
      </c>
      <c r="F222" s="245">
        <v>1.94</v>
      </c>
      <c r="G222" s="96">
        <v>15</v>
      </c>
    </row>
    <row r="223" spans="1:7">
      <c r="A223" s="242" t="s">
        <v>619</v>
      </c>
      <c r="B223" s="243" t="s">
        <v>620</v>
      </c>
      <c r="C223" s="244"/>
      <c r="D223" s="245"/>
      <c r="E223" s="245"/>
      <c r="F223" s="245"/>
    </row>
    <row r="224" spans="1:7">
      <c r="A224" s="242" t="s">
        <v>621</v>
      </c>
      <c r="B224" s="243" t="s">
        <v>622</v>
      </c>
      <c r="C224" s="244"/>
      <c r="D224" s="245"/>
      <c r="E224" s="245"/>
      <c r="F224" s="245"/>
    </row>
    <row r="225" spans="1:7">
      <c r="A225" s="242" t="s">
        <v>46</v>
      </c>
      <c r="B225" s="243" t="s">
        <v>623</v>
      </c>
      <c r="C225" s="244" t="s">
        <v>324</v>
      </c>
      <c r="D225" s="245"/>
      <c r="E225" s="245">
        <v>262.89999999999998</v>
      </c>
      <c r="F225" s="245">
        <v>262.89999999999998</v>
      </c>
      <c r="G225" s="96">
        <v>15</v>
      </c>
    </row>
    <row r="226" spans="1:7">
      <c r="A226" s="242" t="s">
        <v>624</v>
      </c>
      <c r="B226" s="243" t="s">
        <v>625</v>
      </c>
      <c r="C226" s="244" t="s">
        <v>324</v>
      </c>
      <c r="D226" s="245"/>
      <c r="E226" s="245">
        <v>478</v>
      </c>
      <c r="F226" s="245">
        <v>478</v>
      </c>
      <c r="G226" s="96">
        <v>15</v>
      </c>
    </row>
    <row r="227" spans="1:7" ht="30">
      <c r="A227" s="242" t="s">
        <v>626</v>
      </c>
      <c r="B227" s="243" t="s">
        <v>627</v>
      </c>
      <c r="C227" s="244" t="s">
        <v>241</v>
      </c>
      <c r="D227" s="245"/>
      <c r="E227" s="245">
        <v>35.85</v>
      </c>
      <c r="F227" s="245">
        <v>35.85</v>
      </c>
      <c r="G227" s="96">
        <v>15</v>
      </c>
    </row>
    <row r="228" spans="1:7" ht="45">
      <c r="A228" s="242" t="s">
        <v>628</v>
      </c>
      <c r="B228" s="243" t="s">
        <v>629</v>
      </c>
      <c r="C228" s="244" t="s">
        <v>324</v>
      </c>
      <c r="D228" s="245">
        <v>419.02</v>
      </c>
      <c r="E228" s="245">
        <v>143.4</v>
      </c>
      <c r="F228" s="245">
        <v>562.41999999999996</v>
      </c>
      <c r="G228" s="96">
        <v>15</v>
      </c>
    </row>
    <row r="229" spans="1:7" ht="30">
      <c r="A229" s="242" t="s">
        <v>630</v>
      </c>
      <c r="B229" s="243" t="s">
        <v>631</v>
      </c>
      <c r="C229" s="244" t="s">
        <v>324</v>
      </c>
      <c r="D229" s="245">
        <v>394.28</v>
      </c>
      <c r="E229" s="245">
        <v>143.4</v>
      </c>
      <c r="F229" s="245">
        <v>537.67999999999995</v>
      </c>
      <c r="G229" s="96">
        <v>15</v>
      </c>
    </row>
    <row r="230" spans="1:7" ht="45">
      <c r="A230" s="242" t="s">
        <v>632</v>
      </c>
      <c r="B230" s="243" t="s">
        <v>633</v>
      </c>
      <c r="C230" s="244" t="s">
        <v>324</v>
      </c>
      <c r="D230" s="245">
        <v>221.88</v>
      </c>
      <c r="E230" s="245">
        <v>95.6</v>
      </c>
      <c r="F230" s="245">
        <v>317.48</v>
      </c>
      <c r="G230" s="96">
        <v>15</v>
      </c>
    </row>
    <row r="231" spans="1:7" ht="30">
      <c r="A231" s="242" t="s">
        <v>634</v>
      </c>
      <c r="B231" s="243" t="s">
        <v>635</v>
      </c>
      <c r="C231" s="244" t="s">
        <v>324</v>
      </c>
      <c r="D231" s="245">
        <v>197.14</v>
      </c>
      <c r="E231" s="245">
        <v>95.6</v>
      </c>
      <c r="F231" s="245">
        <v>292.74</v>
      </c>
      <c r="G231" s="96">
        <v>15</v>
      </c>
    </row>
    <row r="232" spans="1:7" ht="45">
      <c r="A232" s="242" t="s">
        <v>636</v>
      </c>
      <c r="B232" s="243" t="s">
        <v>637</v>
      </c>
      <c r="C232" s="244" t="s">
        <v>241</v>
      </c>
      <c r="D232" s="245">
        <v>21.62</v>
      </c>
      <c r="E232" s="245">
        <v>9.56</v>
      </c>
      <c r="F232" s="245">
        <v>31.18</v>
      </c>
      <c r="G232" s="96">
        <v>15</v>
      </c>
    </row>
    <row r="233" spans="1:7" ht="30">
      <c r="A233" s="242" t="s">
        <v>638</v>
      </c>
      <c r="B233" s="243" t="s">
        <v>639</v>
      </c>
      <c r="C233" s="244" t="s">
        <v>241</v>
      </c>
      <c r="D233" s="245">
        <v>19.71</v>
      </c>
      <c r="E233" s="245">
        <v>9.56</v>
      </c>
      <c r="F233" s="245">
        <v>29.27</v>
      </c>
      <c r="G233" s="96">
        <v>15</v>
      </c>
    </row>
    <row r="234" spans="1:7" ht="45">
      <c r="A234" s="242" t="s">
        <v>640</v>
      </c>
      <c r="B234" s="243" t="s">
        <v>641</v>
      </c>
      <c r="C234" s="244" t="s">
        <v>324</v>
      </c>
      <c r="D234" s="245">
        <v>216.31</v>
      </c>
      <c r="E234" s="245">
        <v>95.6</v>
      </c>
      <c r="F234" s="245">
        <v>311.91000000000003</v>
      </c>
      <c r="G234" s="96">
        <v>15</v>
      </c>
    </row>
    <row r="235" spans="1:7" ht="30">
      <c r="A235" s="242" t="s">
        <v>642</v>
      </c>
      <c r="B235" s="243" t="s">
        <v>643</v>
      </c>
      <c r="C235" s="244" t="s">
        <v>324</v>
      </c>
      <c r="D235" s="245">
        <v>197.14</v>
      </c>
      <c r="E235" s="245">
        <v>95.6</v>
      </c>
      <c r="F235" s="245">
        <v>292.74</v>
      </c>
      <c r="G235" s="96">
        <v>15</v>
      </c>
    </row>
    <row r="236" spans="1:7">
      <c r="A236" s="242" t="s">
        <v>644</v>
      </c>
      <c r="B236" s="243" t="s">
        <v>645</v>
      </c>
      <c r="C236" s="244"/>
      <c r="D236" s="245"/>
      <c r="E236" s="245"/>
      <c r="F236" s="245"/>
    </row>
    <row r="237" spans="1:7">
      <c r="A237" s="242" t="s">
        <v>646</v>
      </c>
      <c r="B237" s="243" t="s">
        <v>647</v>
      </c>
      <c r="C237" s="244" t="s">
        <v>324</v>
      </c>
      <c r="D237" s="245"/>
      <c r="E237" s="245">
        <v>143.4</v>
      </c>
      <c r="F237" s="245">
        <v>143.4</v>
      </c>
      <c r="G237" s="96">
        <v>15</v>
      </c>
    </row>
    <row r="238" spans="1:7" ht="30">
      <c r="A238" s="242" t="s">
        <v>648</v>
      </c>
      <c r="B238" s="243" t="s">
        <v>649</v>
      </c>
      <c r="C238" s="244" t="s">
        <v>324</v>
      </c>
      <c r="D238" s="245"/>
      <c r="E238" s="245">
        <v>95.6</v>
      </c>
      <c r="F238" s="245">
        <v>95.6</v>
      </c>
      <c r="G238" s="96">
        <v>15</v>
      </c>
    </row>
    <row r="239" spans="1:7">
      <c r="A239" s="242" t="s">
        <v>650</v>
      </c>
      <c r="B239" s="243" t="s">
        <v>651</v>
      </c>
      <c r="C239" s="244"/>
      <c r="D239" s="245"/>
      <c r="E239" s="245"/>
      <c r="F239" s="245"/>
    </row>
    <row r="240" spans="1:7">
      <c r="A240" s="242" t="s">
        <v>652</v>
      </c>
      <c r="B240" s="243" t="s">
        <v>653</v>
      </c>
      <c r="C240" s="244" t="s">
        <v>241</v>
      </c>
      <c r="D240" s="245"/>
      <c r="E240" s="245">
        <v>3.59</v>
      </c>
      <c r="F240" s="245">
        <v>3.59</v>
      </c>
      <c r="G240" s="96">
        <v>15</v>
      </c>
    </row>
    <row r="241" spans="1:7" ht="30">
      <c r="A241" s="242" t="s">
        <v>654</v>
      </c>
      <c r="B241" s="243" t="s">
        <v>655</v>
      </c>
      <c r="C241" s="244" t="s">
        <v>241</v>
      </c>
      <c r="D241" s="245"/>
      <c r="E241" s="245">
        <v>7.17</v>
      </c>
      <c r="F241" s="245">
        <v>7.17</v>
      </c>
      <c r="G241" s="96">
        <v>15</v>
      </c>
    </row>
    <row r="242" spans="1:7">
      <c r="A242" s="242" t="s">
        <v>656</v>
      </c>
      <c r="B242" s="243" t="s">
        <v>657</v>
      </c>
      <c r="C242" s="244" t="s">
        <v>241</v>
      </c>
      <c r="D242" s="245"/>
      <c r="E242" s="245">
        <v>11.95</v>
      </c>
      <c r="F242" s="245">
        <v>11.95</v>
      </c>
      <c r="G242" s="96">
        <v>15</v>
      </c>
    </row>
    <row r="243" spans="1:7">
      <c r="A243" s="242" t="s">
        <v>658</v>
      </c>
      <c r="B243" s="243" t="s">
        <v>659</v>
      </c>
      <c r="C243" s="244" t="s">
        <v>241</v>
      </c>
      <c r="D243" s="245">
        <v>3.47</v>
      </c>
      <c r="E243" s="245">
        <v>16.41</v>
      </c>
      <c r="F243" s="245">
        <v>19.88</v>
      </c>
      <c r="G243" s="96">
        <v>15</v>
      </c>
    </row>
    <row r="244" spans="1:7">
      <c r="A244" s="242" t="s">
        <v>660</v>
      </c>
      <c r="B244" s="243" t="s">
        <v>661</v>
      </c>
      <c r="C244" s="244"/>
      <c r="D244" s="245"/>
      <c r="E244" s="245"/>
      <c r="F244" s="245"/>
    </row>
    <row r="245" spans="1:7" ht="30">
      <c r="A245" s="242" t="s">
        <v>662</v>
      </c>
      <c r="B245" s="243" t="s">
        <v>663</v>
      </c>
      <c r="C245" s="244" t="s">
        <v>241</v>
      </c>
      <c r="D245" s="245"/>
      <c r="E245" s="245">
        <v>14.34</v>
      </c>
      <c r="F245" s="245">
        <v>14.34</v>
      </c>
      <c r="G245" s="96">
        <v>15</v>
      </c>
    </row>
    <row r="246" spans="1:7" ht="30">
      <c r="A246" s="242" t="s">
        <v>664</v>
      </c>
      <c r="B246" s="243" t="s">
        <v>665</v>
      </c>
      <c r="C246" s="244" t="s">
        <v>241</v>
      </c>
      <c r="D246" s="245"/>
      <c r="E246" s="245">
        <v>11.95</v>
      </c>
      <c r="F246" s="245">
        <v>11.95</v>
      </c>
      <c r="G246" s="96">
        <v>15</v>
      </c>
    </row>
    <row r="247" spans="1:7" ht="30">
      <c r="A247" s="242" t="s">
        <v>666</v>
      </c>
      <c r="B247" s="243" t="s">
        <v>667</v>
      </c>
      <c r="C247" s="244" t="s">
        <v>299</v>
      </c>
      <c r="D247" s="245"/>
      <c r="E247" s="245">
        <v>3.59</v>
      </c>
      <c r="F247" s="245">
        <v>3.59</v>
      </c>
      <c r="G247" s="96">
        <v>15</v>
      </c>
    </row>
    <row r="248" spans="1:7">
      <c r="A248" s="242" t="s">
        <v>668</v>
      </c>
      <c r="B248" s="243" t="s">
        <v>669</v>
      </c>
      <c r="C248" s="244"/>
      <c r="D248" s="245"/>
      <c r="E248" s="245"/>
      <c r="F248" s="245"/>
    </row>
    <row r="249" spans="1:7" ht="30">
      <c r="A249" s="242" t="s">
        <v>670</v>
      </c>
      <c r="B249" s="243" t="s">
        <v>671</v>
      </c>
      <c r="C249" s="244" t="s">
        <v>241</v>
      </c>
      <c r="D249" s="245"/>
      <c r="E249" s="245">
        <v>9.56</v>
      </c>
      <c r="F249" s="245">
        <v>9.56</v>
      </c>
      <c r="G249" s="96">
        <v>15</v>
      </c>
    </row>
    <row r="250" spans="1:7">
      <c r="A250" s="242" t="s">
        <v>672</v>
      </c>
      <c r="B250" s="243" t="s">
        <v>673</v>
      </c>
      <c r="C250" s="244"/>
      <c r="D250" s="245"/>
      <c r="E250" s="245"/>
      <c r="F250" s="245"/>
    </row>
    <row r="251" spans="1:7" ht="60">
      <c r="A251" s="242" t="s">
        <v>674</v>
      </c>
      <c r="B251" s="243" t="s">
        <v>675</v>
      </c>
      <c r="C251" s="244" t="s">
        <v>241</v>
      </c>
      <c r="D251" s="245">
        <v>19.84</v>
      </c>
      <c r="E251" s="245">
        <v>11.95</v>
      </c>
      <c r="F251" s="245">
        <v>31.79</v>
      </c>
      <c r="G251" s="96">
        <v>15</v>
      </c>
    </row>
    <row r="252" spans="1:7" ht="45">
      <c r="A252" s="242" t="s">
        <v>676</v>
      </c>
      <c r="B252" s="243" t="s">
        <v>677</v>
      </c>
      <c r="C252" s="244" t="s">
        <v>241</v>
      </c>
      <c r="D252" s="245">
        <v>1.78</v>
      </c>
      <c r="E252" s="245">
        <v>11.95</v>
      </c>
      <c r="F252" s="245">
        <v>13.73</v>
      </c>
      <c r="G252" s="96">
        <v>15</v>
      </c>
    </row>
    <row r="253" spans="1:7">
      <c r="A253" s="242" t="s">
        <v>678</v>
      </c>
      <c r="B253" s="243" t="s">
        <v>679</v>
      </c>
      <c r="C253" s="244"/>
      <c r="D253" s="245"/>
      <c r="E253" s="245"/>
      <c r="F253" s="245"/>
    </row>
    <row r="254" spans="1:7" ht="45">
      <c r="A254" s="242" t="s">
        <v>680</v>
      </c>
      <c r="B254" s="243" t="s">
        <v>681</v>
      </c>
      <c r="C254" s="244" t="s">
        <v>241</v>
      </c>
      <c r="D254" s="245">
        <v>22.34</v>
      </c>
      <c r="E254" s="245">
        <v>4.78</v>
      </c>
      <c r="F254" s="245">
        <v>27.12</v>
      </c>
      <c r="G254" s="96">
        <v>15</v>
      </c>
    </row>
    <row r="255" spans="1:7" ht="30">
      <c r="A255" s="242" t="s">
        <v>682</v>
      </c>
      <c r="B255" s="243" t="s">
        <v>683</v>
      </c>
      <c r="C255" s="244" t="s">
        <v>241</v>
      </c>
      <c r="D255" s="245">
        <v>19.71</v>
      </c>
      <c r="E255" s="245">
        <v>4.78</v>
      </c>
      <c r="F255" s="245">
        <v>24.49</v>
      </c>
      <c r="G255" s="96">
        <v>15</v>
      </c>
    </row>
    <row r="256" spans="1:7" ht="45">
      <c r="A256" s="242" t="s">
        <v>684</v>
      </c>
      <c r="B256" s="243" t="s">
        <v>685</v>
      </c>
      <c r="C256" s="244" t="s">
        <v>241</v>
      </c>
      <c r="D256" s="245">
        <v>12.85</v>
      </c>
      <c r="E256" s="245">
        <v>1.67</v>
      </c>
      <c r="F256" s="245">
        <v>14.52</v>
      </c>
      <c r="G256" s="96">
        <v>15</v>
      </c>
    </row>
    <row r="257" spans="1:7" ht="30">
      <c r="A257" s="242" t="s">
        <v>686</v>
      </c>
      <c r="B257" s="243" t="s">
        <v>687</v>
      </c>
      <c r="C257" s="244" t="s">
        <v>241</v>
      </c>
      <c r="D257" s="245">
        <v>9.84</v>
      </c>
      <c r="E257" s="245">
        <v>1.67</v>
      </c>
      <c r="F257" s="245">
        <v>11.51</v>
      </c>
      <c r="G257" s="96">
        <v>15</v>
      </c>
    </row>
    <row r="258" spans="1:7" ht="45">
      <c r="A258" s="242" t="s">
        <v>688</v>
      </c>
      <c r="B258" s="243" t="s">
        <v>689</v>
      </c>
      <c r="C258" s="244" t="s">
        <v>241</v>
      </c>
      <c r="D258" s="245">
        <v>16.61</v>
      </c>
      <c r="E258" s="245">
        <v>0.72</v>
      </c>
      <c r="F258" s="245">
        <v>17.329999999999998</v>
      </c>
      <c r="G258" s="96">
        <v>15</v>
      </c>
    </row>
    <row r="259" spans="1:7">
      <c r="A259" s="242" t="s">
        <v>690</v>
      </c>
      <c r="B259" s="243" t="s">
        <v>691</v>
      </c>
      <c r="C259" s="244"/>
      <c r="D259" s="245"/>
      <c r="E259" s="245"/>
      <c r="F259" s="245"/>
    </row>
    <row r="260" spans="1:7" ht="30">
      <c r="A260" s="242" t="s">
        <v>692</v>
      </c>
      <c r="B260" s="243" t="s">
        <v>693</v>
      </c>
      <c r="C260" s="244" t="s">
        <v>241</v>
      </c>
      <c r="D260" s="245"/>
      <c r="E260" s="245">
        <v>12.43</v>
      </c>
      <c r="F260" s="245">
        <v>12.43</v>
      </c>
      <c r="G260" s="96">
        <v>15</v>
      </c>
    </row>
    <row r="261" spans="1:7" ht="30">
      <c r="A261" s="242" t="s">
        <v>694</v>
      </c>
      <c r="B261" s="243" t="s">
        <v>695</v>
      </c>
      <c r="C261" s="244" t="s">
        <v>241</v>
      </c>
      <c r="D261" s="245"/>
      <c r="E261" s="245">
        <v>7.17</v>
      </c>
      <c r="F261" s="245">
        <v>7.17</v>
      </c>
      <c r="G261" s="96">
        <v>15</v>
      </c>
    </row>
    <row r="262" spans="1:7" ht="30">
      <c r="A262" s="242" t="s">
        <v>696</v>
      </c>
      <c r="B262" s="243" t="s">
        <v>697</v>
      </c>
      <c r="C262" s="244" t="s">
        <v>241</v>
      </c>
      <c r="D262" s="245"/>
      <c r="E262" s="245">
        <v>7.17</v>
      </c>
      <c r="F262" s="245">
        <v>7.17</v>
      </c>
      <c r="G262" s="96">
        <v>15</v>
      </c>
    </row>
    <row r="263" spans="1:7" ht="30">
      <c r="A263" s="242" t="s">
        <v>698</v>
      </c>
      <c r="B263" s="243" t="s">
        <v>699</v>
      </c>
      <c r="C263" s="244" t="s">
        <v>241</v>
      </c>
      <c r="D263" s="245"/>
      <c r="E263" s="245">
        <v>7.89</v>
      </c>
      <c r="F263" s="245">
        <v>7.89</v>
      </c>
      <c r="G263" s="96">
        <v>15</v>
      </c>
    </row>
    <row r="264" spans="1:7">
      <c r="A264" s="242" t="s">
        <v>700</v>
      </c>
      <c r="B264" s="243" t="s">
        <v>701</v>
      </c>
      <c r="C264" s="244"/>
      <c r="D264" s="245"/>
      <c r="E264" s="245"/>
      <c r="F264" s="245"/>
    </row>
    <row r="265" spans="1:7">
      <c r="A265" s="242" t="s">
        <v>702</v>
      </c>
      <c r="B265" s="243" t="s">
        <v>703</v>
      </c>
      <c r="C265" s="244" t="s">
        <v>241</v>
      </c>
      <c r="D265" s="245"/>
      <c r="E265" s="245">
        <v>19.22</v>
      </c>
      <c r="F265" s="245">
        <v>19.22</v>
      </c>
      <c r="G265" s="96">
        <v>15</v>
      </c>
    </row>
    <row r="266" spans="1:7" ht="30">
      <c r="A266" s="242" t="s">
        <v>704</v>
      </c>
      <c r="B266" s="243" t="s">
        <v>705</v>
      </c>
      <c r="C266" s="244" t="s">
        <v>241</v>
      </c>
      <c r="D266" s="245"/>
      <c r="E266" s="245">
        <v>23.06</v>
      </c>
      <c r="F266" s="245">
        <v>23.06</v>
      </c>
      <c r="G266" s="96">
        <v>15</v>
      </c>
    </row>
    <row r="267" spans="1:7" ht="30">
      <c r="A267" s="242" t="s">
        <v>706</v>
      </c>
      <c r="B267" s="243" t="s">
        <v>707</v>
      </c>
      <c r="C267" s="244" t="s">
        <v>299</v>
      </c>
      <c r="D267" s="245"/>
      <c r="E267" s="245">
        <v>7.69</v>
      </c>
      <c r="F267" s="245">
        <v>7.69</v>
      </c>
      <c r="G267" s="96">
        <v>15</v>
      </c>
    </row>
    <row r="268" spans="1:7">
      <c r="A268" s="242" t="s">
        <v>708</v>
      </c>
      <c r="B268" s="243" t="s">
        <v>709</v>
      </c>
      <c r="C268" s="244"/>
      <c r="D268" s="245"/>
      <c r="E268" s="245"/>
      <c r="F268" s="245"/>
    </row>
    <row r="269" spans="1:7">
      <c r="A269" s="242" t="s">
        <v>710</v>
      </c>
      <c r="B269" s="243" t="s">
        <v>711</v>
      </c>
      <c r="C269" s="244" t="s">
        <v>299</v>
      </c>
      <c r="D269" s="245">
        <v>0.1</v>
      </c>
      <c r="E269" s="245">
        <v>1.74</v>
      </c>
      <c r="F269" s="245">
        <v>1.84</v>
      </c>
      <c r="G269" s="96">
        <v>15</v>
      </c>
    </row>
    <row r="270" spans="1:7" ht="30">
      <c r="A270" s="242" t="s">
        <v>712</v>
      </c>
      <c r="B270" s="243" t="s">
        <v>713</v>
      </c>
      <c r="C270" s="244" t="s">
        <v>299</v>
      </c>
      <c r="D270" s="245">
        <v>1.01</v>
      </c>
      <c r="E270" s="245">
        <v>1.74</v>
      </c>
      <c r="F270" s="245">
        <v>2.75</v>
      </c>
      <c r="G270" s="96">
        <v>15</v>
      </c>
    </row>
    <row r="271" spans="1:7" ht="30">
      <c r="A271" s="242" t="s">
        <v>714</v>
      </c>
      <c r="B271" s="243" t="s">
        <v>715</v>
      </c>
      <c r="C271" s="244" t="s">
        <v>241</v>
      </c>
      <c r="D271" s="245">
        <v>5.0599999999999996</v>
      </c>
      <c r="E271" s="245">
        <v>13.93</v>
      </c>
      <c r="F271" s="245">
        <v>18.989999999999998</v>
      </c>
      <c r="G271" s="96">
        <v>15</v>
      </c>
    </row>
    <row r="272" spans="1:7" ht="30">
      <c r="A272" s="242" t="s">
        <v>716</v>
      </c>
      <c r="B272" s="243" t="s">
        <v>717</v>
      </c>
      <c r="C272" s="244" t="s">
        <v>241</v>
      </c>
      <c r="D272" s="245">
        <v>0.52</v>
      </c>
      <c r="E272" s="245">
        <v>10.45</v>
      </c>
      <c r="F272" s="245">
        <v>10.97</v>
      </c>
      <c r="G272" s="96">
        <v>15</v>
      </c>
    </row>
    <row r="273" spans="1:7">
      <c r="A273" s="242" t="s">
        <v>718</v>
      </c>
      <c r="B273" s="243" t="s">
        <v>719</v>
      </c>
      <c r="C273" s="244" t="s">
        <v>241</v>
      </c>
      <c r="D273" s="245">
        <v>5.0599999999999996</v>
      </c>
      <c r="E273" s="245">
        <v>10.45</v>
      </c>
      <c r="F273" s="245">
        <v>15.51</v>
      </c>
      <c r="G273" s="96">
        <v>15</v>
      </c>
    </row>
    <row r="274" spans="1:7">
      <c r="A274" s="242" t="s">
        <v>720</v>
      </c>
      <c r="B274" s="243" t="s">
        <v>721</v>
      </c>
      <c r="C274" s="244" t="s">
        <v>241</v>
      </c>
      <c r="D274" s="245">
        <v>0.52</v>
      </c>
      <c r="E274" s="245">
        <v>6.97</v>
      </c>
      <c r="F274" s="245">
        <v>7.49</v>
      </c>
      <c r="G274" s="96">
        <v>15</v>
      </c>
    </row>
    <row r="275" spans="1:7">
      <c r="A275" s="242" t="s">
        <v>722</v>
      </c>
      <c r="B275" s="243" t="s">
        <v>723</v>
      </c>
      <c r="C275" s="244"/>
      <c r="D275" s="245"/>
      <c r="E275" s="245"/>
      <c r="F275" s="245"/>
    </row>
    <row r="276" spans="1:7">
      <c r="A276" s="242" t="s">
        <v>724</v>
      </c>
      <c r="B276" s="243" t="s">
        <v>725</v>
      </c>
      <c r="C276" s="244" t="s">
        <v>241</v>
      </c>
      <c r="D276" s="245">
        <v>105.02</v>
      </c>
      <c r="E276" s="245"/>
      <c r="F276" s="245">
        <v>105.02</v>
      </c>
      <c r="G276" s="96">
        <v>15</v>
      </c>
    </row>
    <row r="277" spans="1:7">
      <c r="A277" s="242" t="s">
        <v>726</v>
      </c>
      <c r="B277" s="243" t="s">
        <v>727</v>
      </c>
      <c r="C277" s="244" t="s">
        <v>23</v>
      </c>
      <c r="D277" s="245">
        <v>4.1399999999999997</v>
      </c>
      <c r="E277" s="245">
        <v>10.6</v>
      </c>
      <c r="F277" s="245">
        <v>14.74</v>
      </c>
      <c r="G277" s="96">
        <v>15</v>
      </c>
    </row>
    <row r="278" spans="1:7">
      <c r="A278" s="242" t="s">
        <v>728</v>
      </c>
      <c r="B278" s="243" t="s">
        <v>729</v>
      </c>
      <c r="C278" s="244"/>
      <c r="D278" s="245"/>
      <c r="E278" s="245"/>
      <c r="F278" s="245"/>
    </row>
    <row r="279" spans="1:7">
      <c r="A279" s="242" t="s">
        <v>730</v>
      </c>
      <c r="B279" s="243" t="s">
        <v>731</v>
      </c>
      <c r="C279" s="244"/>
      <c r="D279" s="245"/>
      <c r="E279" s="245"/>
      <c r="F279" s="245"/>
    </row>
    <row r="280" spans="1:7" ht="30">
      <c r="A280" s="242" t="s">
        <v>732</v>
      </c>
      <c r="B280" s="243" t="s">
        <v>733</v>
      </c>
      <c r="C280" s="244" t="s">
        <v>241</v>
      </c>
      <c r="D280" s="245"/>
      <c r="E280" s="245">
        <v>43.62</v>
      </c>
      <c r="F280" s="245">
        <v>43.62</v>
      </c>
      <c r="G280" s="96">
        <v>15</v>
      </c>
    </row>
    <row r="281" spans="1:7" ht="30">
      <c r="A281" s="242" t="s">
        <v>734</v>
      </c>
      <c r="B281" s="243" t="s">
        <v>735</v>
      </c>
      <c r="C281" s="244" t="s">
        <v>241</v>
      </c>
      <c r="D281" s="245"/>
      <c r="E281" s="245">
        <v>37.799999999999997</v>
      </c>
      <c r="F281" s="245">
        <v>37.799999999999997</v>
      </c>
      <c r="G281" s="96">
        <v>15</v>
      </c>
    </row>
    <row r="282" spans="1:7" ht="30">
      <c r="A282" s="242" t="s">
        <v>736</v>
      </c>
      <c r="B282" s="243" t="s">
        <v>737</v>
      </c>
      <c r="C282" s="244" t="s">
        <v>241</v>
      </c>
      <c r="D282" s="245"/>
      <c r="E282" s="245">
        <v>23.26</v>
      </c>
      <c r="F282" s="245">
        <v>23.26</v>
      </c>
      <c r="G282" s="96">
        <v>15</v>
      </c>
    </row>
    <row r="283" spans="1:7" ht="30">
      <c r="A283" s="242" t="s">
        <v>738</v>
      </c>
      <c r="B283" s="243" t="s">
        <v>739</v>
      </c>
      <c r="C283" s="244" t="s">
        <v>241</v>
      </c>
      <c r="D283" s="245">
        <v>3.03</v>
      </c>
      <c r="E283" s="245">
        <v>0.81</v>
      </c>
      <c r="F283" s="245">
        <v>3.84</v>
      </c>
      <c r="G283" s="96">
        <v>15</v>
      </c>
    </row>
    <row r="284" spans="1:7" ht="30">
      <c r="A284" s="242" t="s">
        <v>740</v>
      </c>
      <c r="B284" s="243" t="s">
        <v>741</v>
      </c>
      <c r="C284" s="244" t="s">
        <v>299</v>
      </c>
      <c r="D284" s="245"/>
      <c r="E284" s="245">
        <v>5.04</v>
      </c>
      <c r="F284" s="245">
        <v>5.04</v>
      </c>
      <c r="G284" s="96">
        <v>15</v>
      </c>
    </row>
    <row r="285" spans="1:7">
      <c r="A285" s="242" t="s">
        <v>742</v>
      </c>
      <c r="B285" s="243" t="s">
        <v>743</v>
      </c>
      <c r="C285" s="244" t="s">
        <v>299</v>
      </c>
      <c r="D285" s="245"/>
      <c r="E285" s="245">
        <v>14.82</v>
      </c>
      <c r="F285" s="245">
        <v>14.82</v>
      </c>
      <c r="G285" s="96">
        <v>15</v>
      </c>
    </row>
    <row r="286" spans="1:7" ht="30">
      <c r="A286" s="242" t="s">
        <v>744</v>
      </c>
      <c r="B286" s="243" t="s">
        <v>745</v>
      </c>
      <c r="C286" s="244"/>
      <c r="D286" s="245"/>
      <c r="E286" s="245"/>
      <c r="F286" s="245"/>
    </row>
    <row r="287" spans="1:7">
      <c r="A287" s="242" t="s">
        <v>44</v>
      </c>
      <c r="B287" s="243" t="s">
        <v>746</v>
      </c>
      <c r="C287" s="244" t="s">
        <v>299</v>
      </c>
      <c r="D287" s="245"/>
      <c r="E287" s="245">
        <v>1.59</v>
      </c>
      <c r="F287" s="245">
        <v>1.59</v>
      </c>
      <c r="G287" s="96">
        <v>15</v>
      </c>
    </row>
    <row r="288" spans="1:7" ht="30">
      <c r="A288" s="242" t="s">
        <v>747</v>
      </c>
      <c r="B288" s="243" t="s">
        <v>748</v>
      </c>
      <c r="C288" s="244" t="s">
        <v>299</v>
      </c>
      <c r="D288" s="245"/>
      <c r="E288" s="245">
        <v>5.3</v>
      </c>
      <c r="F288" s="245">
        <v>5.3</v>
      </c>
      <c r="G288" s="96">
        <v>15</v>
      </c>
    </row>
    <row r="289" spans="1:7">
      <c r="A289" s="242" t="s">
        <v>749</v>
      </c>
      <c r="B289" s="243" t="s">
        <v>750</v>
      </c>
      <c r="C289" s="244" t="s">
        <v>241</v>
      </c>
      <c r="D289" s="245"/>
      <c r="E289" s="245">
        <v>29.14</v>
      </c>
      <c r="F289" s="245">
        <v>29.14</v>
      </c>
      <c r="G289" s="96">
        <v>15</v>
      </c>
    </row>
    <row r="290" spans="1:7" ht="30">
      <c r="A290" s="242" t="s">
        <v>751</v>
      </c>
      <c r="B290" s="243" t="s">
        <v>752</v>
      </c>
      <c r="C290" s="244" t="s">
        <v>241</v>
      </c>
      <c r="D290" s="245"/>
      <c r="E290" s="245">
        <v>23.85</v>
      </c>
      <c r="F290" s="245">
        <v>23.85</v>
      </c>
      <c r="G290" s="96">
        <v>15</v>
      </c>
    </row>
    <row r="291" spans="1:7" ht="30">
      <c r="A291" s="242" t="s">
        <v>753</v>
      </c>
      <c r="B291" s="243" t="s">
        <v>754</v>
      </c>
      <c r="C291" s="244" t="s">
        <v>241</v>
      </c>
      <c r="D291" s="245"/>
      <c r="E291" s="245">
        <v>21.19</v>
      </c>
      <c r="F291" s="245">
        <v>21.19</v>
      </c>
      <c r="G291" s="96">
        <v>15</v>
      </c>
    </row>
    <row r="292" spans="1:7" ht="30">
      <c r="A292" s="242" t="s">
        <v>755</v>
      </c>
      <c r="B292" s="243" t="s">
        <v>756</v>
      </c>
      <c r="C292" s="244" t="s">
        <v>241</v>
      </c>
      <c r="D292" s="245"/>
      <c r="E292" s="245">
        <v>15.89</v>
      </c>
      <c r="F292" s="245">
        <v>15.89</v>
      </c>
      <c r="G292" s="96">
        <v>15</v>
      </c>
    </row>
    <row r="293" spans="1:7">
      <c r="A293" s="242" t="s">
        <v>757</v>
      </c>
      <c r="B293" s="243" t="s">
        <v>758</v>
      </c>
      <c r="C293" s="244" t="s">
        <v>759</v>
      </c>
      <c r="D293" s="245">
        <v>2.56</v>
      </c>
      <c r="E293" s="245"/>
      <c r="F293" s="245">
        <v>2.56</v>
      </c>
      <c r="G293" s="96">
        <v>15</v>
      </c>
    </row>
    <row r="294" spans="1:7">
      <c r="A294" s="242" t="s">
        <v>760</v>
      </c>
      <c r="B294" s="243" t="s">
        <v>761</v>
      </c>
      <c r="C294" s="244"/>
      <c r="D294" s="245"/>
      <c r="E294" s="245"/>
      <c r="F294" s="245"/>
    </row>
    <row r="295" spans="1:7">
      <c r="A295" s="242" t="s">
        <v>762</v>
      </c>
      <c r="B295" s="243" t="s">
        <v>763</v>
      </c>
      <c r="C295" s="244" t="s">
        <v>241</v>
      </c>
      <c r="D295" s="245"/>
      <c r="E295" s="245">
        <v>19.12</v>
      </c>
      <c r="F295" s="245">
        <v>19.12</v>
      </c>
      <c r="G295" s="96">
        <v>15</v>
      </c>
    </row>
    <row r="296" spans="1:7" ht="30">
      <c r="A296" s="242" t="s">
        <v>764</v>
      </c>
      <c r="B296" s="243" t="s">
        <v>765</v>
      </c>
      <c r="C296" s="244" t="s">
        <v>241</v>
      </c>
      <c r="D296" s="245"/>
      <c r="E296" s="245">
        <v>9.56</v>
      </c>
      <c r="F296" s="245">
        <v>9.56</v>
      </c>
      <c r="G296" s="96">
        <v>15</v>
      </c>
    </row>
    <row r="297" spans="1:7">
      <c r="A297" s="242" t="s">
        <v>766</v>
      </c>
      <c r="B297" s="243" t="s">
        <v>767</v>
      </c>
      <c r="C297" s="244" t="s">
        <v>299</v>
      </c>
      <c r="D297" s="245"/>
      <c r="E297" s="245">
        <v>7.17</v>
      </c>
      <c r="F297" s="245">
        <v>7.17</v>
      </c>
      <c r="G297" s="96">
        <v>15</v>
      </c>
    </row>
    <row r="298" spans="1:7">
      <c r="A298" s="242" t="s">
        <v>768</v>
      </c>
      <c r="B298" s="243" t="s">
        <v>769</v>
      </c>
      <c r="C298" s="244" t="s">
        <v>299</v>
      </c>
      <c r="D298" s="245"/>
      <c r="E298" s="245">
        <v>11.95</v>
      </c>
      <c r="F298" s="245">
        <v>11.95</v>
      </c>
      <c r="G298" s="96">
        <v>15</v>
      </c>
    </row>
    <row r="299" spans="1:7" ht="30">
      <c r="A299" s="242" t="s">
        <v>770</v>
      </c>
      <c r="B299" s="243" t="s">
        <v>771</v>
      </c>
      <c r="C299" s="244" t="s">
        <v>241</v>
      </c>
      <c r="D299" s="245"/>
      <c r="E299" s="245">
        <v>14.54</v>
      </c>
      <c r="F299" s="245">
        <v>14.54</v>
      </c>
      <c r="G299" s="96">
        <v>15</v>
      </c>
    </row>
    <row r="300" spans="1:7">
      <c r="A300" s="242" t="s">
        <v>772</v>
      </c>
      <c r="B300" s="243" t="s">
        <v>773</v>
      </c>
      <c r="C300" s="244"/>
      <c r="D300" s="245"/>
      <c r="E300" s="245"/>
      <c r="F300" s="245"/>
    </row>
    <row r="301" spans="1:7" ht="30">
      <c r="A301" s="242" t="s">
        <v>774</v>
      </c>
      <c r="B301" s="243" t="s">
        <v>775</v>
      </c>
      <c r="C301" s="244" t="s">
        <v>241</v>
      </c>
      <c r="D301" s="245"/>
      <c r="E301" s="245">
        <v>51.12</v>
      </c>
      <c r="F301" s="245">
        <v>51.12</v>
      </c>
      <c r="G301" s="96">
        <v>15</v>
      </c>
    </row>
    <row r="302" spans="1:7" ht="30">
      <c r="A302" s="242" t="s">
        <v>776</v>
      </c>
      <c r="B302" s="243" t="s">
        <v>777</v>
      </c>
      <c r="C302" s="244" t="s">
        <v>241</v>
      </c>
      <c r="D302" s="245"/>
      <c r="E302" s="245">
        <v>31.07</v>
      </c>
      <c r="F302" s="245">
        <v>31.07</v>
      </c>
      <c r="G302" s="96">
        <v>15</v>
      </c>
    </row>
    <row r="303" spans="1:7">
      <c r="A303" s="242" t="s">
        <v>778</v>
      </c>
      <c r="B303" s="243" t="s">
        <v>779</v>
      </c>
      <c r="C303" s="244" t="s">
        <v>299</v>
      </c>
      <c r="D303" s="245"/>
      <c r="E303" s="245">
        <v>21.51</v>
      </c>
      <c r="F303" s="245">
        <v>21.51</v>
      </c>
      <c r="G303" s="96">
        <v>15</v>
      </c>
    </row>
    <row r="304" spans="1:7">
      <c r="A304" s="242" t="s">
        <v>780</v>
      </c>
      <c r="B304" s="243" t="s">
        <v>781</v>
      </c>
      <c r="C304" s="244" t="s">
        <v>299</v>
      </c>
      <c r="D304" s="245"/>
      <c r="E304" s="245">
        <v>23.9</v>
      </c>
      <c r="F304" s="245">
        <v>23.9</v>
      </c>
      <c r="G304" s="96">
        <v>15</v>
      </c>
    </row>
    <row r="305" spans="1:7">
      <c r="A305" s="242" t="s">
        <v>782</v>
      </c>
      <c r="B305" s="243" t="s">
        <v>783</v>
      </c>
      <c r="C305" s="244" t="s">
        <v>299</v>
      </c>
      <c r="D305" s="245"/>
      <c r="E305" s="245">
        <v>19.12</v>
      </c>
      <c r="F305" s="245">
        <v>19.12</v>
      </c>
      <c r="G305" s="96">
        <v>15</v>
      </c>
    </row>
    <row r="306" spans="1:7">
      <c r="A306" s="242" t="s">
        <v>784</v>
      </c>
      <c r="B306" s="243" t="s">
        <v>785</v>
      </c>
      <c r="C306" s="244"/>
      <c r="D306" s="245"/>
      <c r="E306" s="245"/>
      <c r="F306" s="245"/>
    </row>
    <row r="307" spans="1:7">
      <c r="A307" s="242" t="s">
        <v>786</v>
      </c>
      <c r="B307" s="243" t="s">
        <v>787</v>
      </c>
      <c r="C307" s="244" t="s">
        <v>241</v>
      </c>
      <c r="D307" s="245"/>
      <c r="E307" s="245">
        <v>67.02</v>
      </c>
      <c r="F307" s="245">
        <v>67.02</v>
      </c>
      <c r="G307" s="96">
        <v>15</v>
      </c>
    </row>
    <row r="308" spans="1:7">
      <c r="A308" s="242" t="s">
        <v>788</v>
      </c>
      <c r="B308" s="243" t="s">
        <v>789</v>
      </c>
      <c r="C308" s="244" t="s">
        <v>241</v>
      </c>
      <c r="D308" s="245"/>
      <c r="E308" s="245">
        <v>14.34</v>
      </c>
      <c r="F308" s="245">
        <v>14.34</v>
      </c>
      <c r="G308" s="96">
        <v>15</v>
      </c>
    </row>
    <row r="309" spans="1:7">
      <c r="A309" s="242" t="s">
        <v>790</v>
      </c>
      <c r="B309" s="243" t="s">
        <v>791</v>
      </c>
      <c r="C309" s="244" t="s">
        <v>241</v>
      </c>
      <c r="D309" s="245"/>
      <c r="E309" s="245">
        <v>18.55</v>
      </c>
      <c r="F309" s="245">
        <v>18.55</v>
      </c>
      <c r="G309" s="96">
        <v>15</v>
      </c>
    </row>
    <row r="310" spans="1:7">
      <c r="A310" s="242" t="s">
        <v>792</v>
      </c>
      <c r="B310" s="243" t="s">
        <v>793</v>
      </c>
      <c r="C310" s="244" t="s">
        <v>241</v>
      </c>
      <c r="D310" s="245"/>
      <c r="E310" s="245">
        <v>31.79</v>
      </c>
      <c r="F310" s="245">
        <v>31.79</v>
      </c>
      <c r="G310" s="96">
        <v>15</v>
      </c>
    </row>
    <row r="311" spans="1:7">
      <c r="A311" s="242" t="s">
        <v>794</v>
      </c>
      <c r="B311" s="243" t="s">
        <v>795</v>
      </c>
      <c r="C311" s="244" t="s">
        <v>299</v>
      </c>
      <c r="D311" s="245"/>
      <c r="E311" s="245">
        <v>15.89</v>
      </c>
      <c r="F311" s="245">
        <v>15.89</v>
      </c>
      <c r="G311" s="96">
        <v>15</v>
      </c>
    </row>
    <row r="312" spans="1:7">
      <c r="A312" s="242" t="s">
        <v>796</v>
      </c>
      <c r="B312" s="243" t="s">
        <v>797</v>
      </c>
      <c r="C312" s="244" t="s">
        <v>299</v>
      </c>
      <c r="D312" s="245"/>
      <c r="E312" s="245">
        <v>3.59</v>
      </c>
      <c r="F312" s="245">
        <v>3.59</v>
      </c>
      <c r="G312" s="96">
        <v>15</v>
      </c>
    </row>
    <row r="313" spans="1:7">
      <c r="A313" s="242" t="s">
        <v>798</v>
      </c>
      <c r="B313" s="243" t="s">
        <v>799</v>
      </c>
      <c r="C313" s="244"/>
      <c r="D313" s="245"/>
      <c r="E313" s="245"/>
      <c r="F313" s="245"/>
    </row>
    <row r="314" spans="1:7">
      <c r="A314" s="242" t="s">
        <v>800</v>
      </c>
      <c r="B314" s="243" t="s">
        <v>801</v>
      </c>
      <c r="C314" s="244" t="s">
        <v>241</v>
      </c>
      <c r="D314" s="245"/>
      <c r="E314" s="245">
        <v>67.02</v>
      </c>
      <c r="F314" s="245">
        <v>67.02</v>
      </c>
      <c r="G314" s="96">
        <v>15</v>
      </c>
    </row>
    <row r="315" spans="1:7">
      <c r="A315" s="242" t="s">
        <v>802</v>
      </c>
      <c r="B315" s="243" t="s">
        <v>803</v>
      </c>
      <c r="C315" s="244" t="s">
        <v>241</v>
      </c>
      <c r="D315" s="245"/>
      <c r="E315" s="245">
        <v>5.3</v>
      </c>
      <c r="F315" s="245">
        <v>5.3</v>
      </c>
      <c r="G315" s="96">
        <v>15</v>
      </c>
    </row>
    <row r="316" spans="1:7">
      <c r="A316" s="242" t="s">
        <v>804</v>
      </c>
      <c r="B316" s="243" t="s">
        <v>805</v>
      </c>
      <c r="C316" s="244" t="s">
        <v>299</v>
      </c>
      <c r="D316" s="245"/>
      <c r="E316" s="245">
        <v>4.92</v>
      </c>
      <c r="F316" s="245">
        <v>4.92</v>
      </c>
      <c r="G316" s="96">
        <v>15</v>
      </c>
    </row>
    <row r="317" spans="1:7">
      <c r="A317" s="242" t="s">
        <v>806</v>
      </c>
      <c r="B317" s="243" t="s">
        <v>807</v>
      </c>
      <c r="C317" s="244" t="s">
        <v>299</v>
      </c>
      <c r="D317" s="245"/>
      <c r="E317" s="245">
        <v>1.2</v>
      </c>
      <c r="F317" s="245">
        <v>1.2</v>
      </c>
      <c r="G317" s="96">
        <v>15</v>
      </c>
    </row>
    <row r="318" spans="1:7" ht="30">
      <c r="A318" s="242" t="s">
        <v>808</v>
      </c>
      <c r="B318" s="243" t="s">
        <v>809</v>
      </c>
      <c r="C318" s="244" t="s">
        <v>241</v>
      </c>
      <c r="D318" s="245"/>
      <c r="E318" s="245">
        <v>58.02</v>
      </c>
      <c r="F318" s="245">
        <v>58.02</v>
      </c>
      <c r="G318" s="96">
        <v>15</v>
      </c>
    </row>
    <row r="319" spans="1:7">
      <c r="A319" s="242" t="s">
        <v>810</v>
      </c>
      <c r="B319" s="243" t="s">
        <v>811</v>
      </c>
      <c r="C319" s="244"/>
      <c r="D319" s="245"/>
      <c r="E319" s="245"/>
      <c r="F319" s="245"/>
    </row>
    <row r="320" spans="1:7">
      <c r="A320" s="242" t="s">
        <v>812</v>
      </c>
      <c r="B320" s="243" t="s">
        <v>813</v>
      </c>
      <c r="C320" s="244" t="s">
        <v>241</v>
      </c>
      <c r="D320" s="245"/>
      <c r="E320" s="245">
        <v>14.83</v>
      </c>
      <c r="F320" s="245">
        <v>14.83</v>
      </c>
      <c r="G320" s="96">
        <v>15</v>
      </c>
    </row>
    <row r="321" spans="1:7">
      <c r="A321" s="242" t="s">
        <v>814</v>
      </c>
      <c r="B321" s="243" t="s">
        <v>815</v>
      </c>
      <c r="C321" s="244" t="s">
        <v>241</v>
      </c>
      <c r="D321" s="245"/>
      <c r="E321" s="245">
        <v>7.95</v>
      </c>
      <c r="F321" s="245">
        <v>7.95</v>
      </c>
      <c r="G321" s="96">
        <v>15</v>
      </c>
    </row>
    <row r="322" spans="1:7">
      <c r="A322" s="242" t="s">
        <v>816</v>
      </c>
      <c r="B322" s="243" t="s">
        <v>817</v>
      </c>
      <c r="C322" s="244" t="s">
        <v>241</v>
      </c>
      <c r="D322" s="245"/>
      <c r="E322" s="245">
        <v>5.98</v>
      </c>
      <c r="F322" s="245">
        <v>5.98</v>
      </c>
      <c r="G322" s="96">
        <v>15</v>
      </c>
    </row>
    <row r="323" spans="1:7">
      <c r="A323" s="242" t="s">
        <v>818</v>
      </c>
      <c r="B323" s="243" t="s">
        <v>819</v>
      </c>
      <c r="C323" s="244"/>
      <c r="D323" s="245"/>
      <c r="E323" s="245"/>
      <c r="F323" s="245"/>
    </row>
    <row r="324" spans="1:7">
      <c r="A324" s="242" t="s">
        <v>820</v>
      </c>
      <c r="B324" s="243" t="s">
        <v>821</v>
      </c>
      <c r="C324" s="244" t="s">
        <v>23</v>
      </c>
      <c r="D324" s="245"/>
      <c r="E324" s="245">
        <v>26.49</v>
      </c>
      <c r="F324" s="245">
        <v>26.49</v>
      </c>
      <c r="G324" s="96">
        <v>15</v>
      </c>
    </row>
    <row r="325" spans="1:7" ht="30">
      <c r="A325" s="242" t="s">
        <v>822</v>
      </c>
      <c r="B325" s="243" t="s">
        <v>823</v>
      </c>
      <c r="C325" s="244" t="s">
        <v>299</v>
      </c>
      <c r="D325" s="245"/>
      <c r="E325" s="245">
        <v>2.04</v>
      </c>
      <c r="F325" s="245">
        <v>2.04</v>
      </c>
      <c r="G325" s="96">
        <v>15</v>
      </c>
    </row>
    <row r="326" spans="1:7" ht="30">
      <c r="A326" s="242" t="s">
        <v>824</v>
      </c>
      <c r="B326" s="243" t="s">
        <v>825</v>
      </c>
      <c r="C326" s="244" t="s">
        <v>299</v>
      </c>
      <c r="D326" s="245"/>
      <c r="E326" s="245">
        <v>15.89</v>
      </c>
      <c r="F326" s="245">
        <v>15.89</v>
      </c>
      <c r="G326" s="96">
        <v>15</v>
      </c>
    </row>
    <row r="327" spans="1:7" ht="30">
      <c r="A327" s="242" t="s">
        <v>826</v>
      </c>
      <c r="B327" s="243" t="s">
        <v>827</v>
      </c>
      <c r="C327" s="244" t="s">
        <v>241</v>
      </c>
      <c r="D327" s="245"/>
      <c r="E327" s="245">
        <v>7.17</v>
      </c>
      <c r="F327" s="245">
        <v>7.17</v>
      </c>
      <c r="G327" s="96">
        <v>15</v>
      </c>
    </row>
    <row r="328" spans="1:7">
      <c r="A328" s="242" t="s">
        <v>828</v>
      </c>
      <c r="B328" s="243" t="s">
        <v>829</v>
      </c>
      <c r="C328" s="244" t="s">
        <v>241</v>
      </c>
      <c r="D328" s="245"/>
      <c r="E328" s="245">
        <v>23.85</v>
      </c>
      <c r="F328" s="245">
        <v>23.85</v>
      </c>
      <c r="G328" s="96">
        <v>15</v>
      </c>
    </row>
    <row r="329" spans="1:7">
      <c r="A329" s="242" t="s">
        <v>830</v>
      </c>
      <c r="B329" s="243" t="s">
        <v>831</v>
      </c>
      <c r="C329" s="244"/>
      <c r="D329" s="245"/>
      <c r="E329" s="245"/>
      <c r="F329" s="245"/>
    </row>
    <row r="330" spans="1:7">
      <c r="A330" s="242" t="s">
        <v>832</v>
      </c>
      <c r="B330" s="243" t="s">
        <v>833</v>
      </c>
      <c r="C330" s="244" t="s">
        <v>241</v>
      </c>
      <c r="D330" s="245"/>
      <c r="E330" s="245">
        <v>37.090000000000003</v>
      </c>
      <c r="F330" s="245">
        <v>37.090000000000003</v>
      </c>
      <c r="G330" s="96">
        <v>15</v>
      </c>
    </row>
    <row r="331" spans="1:7">
      <c r="A331" s="242" t="s">
        <v>834</v>
      </c>
      <c r="B331" s="243" t="s">
        <v>835</v>
      </c>
      <c r="C331" s="244" t="s">
        <v>23</v>
      </c>
      <c r="D331" s="245"/>
      <c r="E331" s="245">
        <v>30.91</v>
      </c>
      <c r="F331" s="245">
        <v>30.91</v>
      </c>
      <c r="G331" s="96">
        <v>15</v>
      </c>
    </row>
    <row r="332" spans="1:7" ht="30">
      <c r="A332" s="242" t="s">
        <v>836</v>
      </c>
      <c r="B332" s="243" t="s">
        <v>837</v>
      </c>
      <c r="C332" s="244" t="s">
        <v>299</v>
      </c>
      <c r="D332" s="245"/>
      <c r="E332" s="245">
        <v>12.72</v>
      </c>
      <c r="F332" s="245">
        <v>12.72</v>
      </c>
      <c r="G332" s="96">
        <v>15</v>
      </c>
    </row>
    <row r="333" spans="1:7" ht="30">
      <c r="A333" s="242" t="s">
        <v>838</v>
      </c>
      <c r="B333" s="243" t="s">
        <v>839</v>
      </c>
      <c r="C333" s="244" t="s">
        <v>299</v>
      </c>
      <c r="D333" s="245"/>
      <c r="E333" s="245">
        <v>8.7200000000000006</v>
      </c>
      <c r="F333" s="245">
        <v>8.7200000000000006</v>
      </c>
      <c r="G333" s="96">
        <v>15</v>
      </c>
    </row>
    <row r="334" spans="1:7">
      <c r="A334" s="242" t="s">
        <v>840</v>
      </c>
      <c r="B334" s="243" t="s">
        <v>841</v>
      </c>
      <c r="C334" s="244" t="s">
        <v>241</v>
      </c>
      <c r="D334" s="245"/>
      <c r="E334" s="245">
        <v>37.090000000000003</v>
      </c>
      <c r="F334" s="245">
        <v>37.090000000000003</v>
      </c>
      <c r="G334" s="96">
        <v>15</v>
      </c>
    </row>
    <row r="335" spans="1:7">
      <c r="A335" s="242" t="s">
        <v>842</v>
      </c>
      <c r="B335" s="243" t="s">
        <v>843</v>
      </c>
      <c r="C335" s="244" t="s">
        <v>299</v>
      </c>
      <c r="D335" s="245"/>
      <c r="E335" s="245">
        <v>42.38</v>
      </c>
      <c r="F335" s="245">
        <v>42.38</v>
      </c>
      <c r="G335" s="96">
        <v>15</v>
      </c>
    </row>
    <row r="336" spans="1:7" ht="30">
      <c r="A336" s="242" t="s">
        <v>844</v>
      </c>
      <c r="B336" s="243" t="s">
        <v>845</v>
      </c>
      <c r="C336" s="244" t="s">
        <v>23</v>
      </c>
      <c r="D336" s="245"/>
      <c r="E336" s="245">
        <v>31.07</v>
      </c>
      <c r="F336" s="245">
        <v>31.07</v>
      </c>
      <c r="G336" s="96">
        <v>15</v>
      </c>
    </row>
    <row r="337" spans="1:7">
      <c r="A337" s="242" t="s">
        <v>846</v>
      </c>
      <c r="B337" s="243" t="s">
        <v>847</v>
      </c>
      <c r="C337" s="244" t="s">
        <v>241</v>
      </c>
      <c r="D337" s="245"/>
      <c r="E337" s="245">
        <v>5.04</v>
      </c>
      <c r="F337" s="245">
        <v>5.04</v>
      </c>
      <c r="G337" s="96">
        <v>15</v>
      </c>
    </row>
    <row r="338" spans="1:7">
      <c r="A338" s="242" t="s">
        <v>848</v>
      </c>
      <c r="B338" s="243" t="s">
        <v>849</v>
      </c>
      <c r="C338" s="244"/>
      <c r="D338" s="245"/>
      <c r="E338" s="245"/>
      <c r="F338" s="245"/>
    </row>
    <row r="339" spans="1:7">
      <c r="A339" s="242" t="s">
        <v>850</v>
      </c>
      <c r="B339" s="243" t="s">
        <v>851</v>
      </c>
      <c r="C339" s="244" t="s">
        <v>23</v>
      </c>
      <c r="D339" s="245"/>
      <c r="E339" s="245">
        <v>14.54</v>
      </c>
      <c r="F339" s="245">
        <v>14.54</v>
      </c>
      <c r="G339" s="96">
        <v>15</v>
      </c>
    </row>
    <row r="340" spans="1:7">
      <c r="A340" s="242" t="s">
        <v>852</v>
      </c>
      <c r="B340" s="243" t="s">
        <v>853</v>
      </c>
      <c r="C340" s="244" t="s">
        <v>23</v>
      </c>
      <c r="D340" s="245"/>
      <c r="E340" s="245">
        <v>5.82</v>
      </c>
      <c r="F340" s="245">
        <v>5.82</v>
      </c>
      <c r="G340" s="96">
        <v>15</v>
      </c>
    </row>
    <row r="341" spans="1:7">
      <c r="A341" s="242" t="s">
        <v>854</v>
      </c>
      <c r="B341" s="243" t="s">
        <v>855</v>
      </c>
      <c r="C341" s="244" t="s">
        <v>23</v>
      </c>
      <c r="D341" s="245"/>
      <c r="E341" s="245">
        <v>2.91</v>
      </c>
      <c r="F341" s="245">
        <v>2.91</v>
      </c>
      <c r="G341" s="96">
        <v>15</v>
      </c>
    </row>
    <row r="342" spans="1:7" ht="30">
      <c r="A342" s="242" t="s">
        <v>856</v>
      </c>
      <c r="B342" s="243" t="s">
        <v>857</v>
      </c>
      <c r="C342" s="244" t="s">
        <v>23</v>
      </c>
      <c r="D342" s="245"/>
      <c r="E342" s="245">
        <v>22.75</v>
      </c>
      <c r="F342" s="245">
        <v>22.75</v>
      </c>
      <c r="G342" s="96">
        <v>15</v>
      </c>
    </row>
    <row r="343" spans="1:7">
      <c r="A343" s="242" t="s">
        <v>858</v>
      </c>
      <c r="B343" s="243" t="s">
        <v>859</v>
      </c>
      <c r="C343" s="244"/>
      <c r="D343" s="245"/>
      <c r="E343" s="245"/>
      <c r="F343" s="245"/>
    </row>
    <row r="344" spans="1:7">
      <c r="A344" s="242" t="s">
        <v>860</v>
      </c>
      <c r="B344" s="243" t="s">
        <v>861</v>
      </c>
      <c r="C344" s="244" t="s">
        <v>23</v>
      </c>
      <c r="D344" s="245"/>
      <c r="E344" s="245">
        <v>52.25</v>
      </c>
      <c r="F344" s="245">
        <v>52.25</v>
      </c>
      <c r="G344" s="96">
        <v>15</v>
      </c>
    </row>
    <row r="345" spans="1:7">
      <c r="A345" s="242" t="s">
        <v>862</v>
      </c>
      <c r="B345" s="243" t="s">
        <v>863</v>
      </c>
      <c r="C345" s="244" t="s">
        <v>241</v>
      </c>
      <c r="D345" s="245"/>
      <c r="E345" s="245">
        <v>74.17</v>
      </c>
      <c r="F345" s="245">
        <v>74.17</v>
      </c>
      <c r="G345" s="96">
        <v>15</v>
      </c>
    </row>
    <row r="346" spans="1:7">
      <c r="A346" s="242" t="s">
        <v>864</v>
      </c>
      <c r="B346" s="243" t="s">
        <v>865</v>
      </c>
      <c r="C346" s="244" t="s">
        <v>23</v>
      </c>
      <c r="D346" s="245"/>
      <c r="E346" s="245">
        <v>17.45</v>
      </c>
      <c r="F346" s="245">
        <v>17.45</v>
      </c>
      <c r="G346" s="96">
        <v>15</v>
      </c>
    </row>
    <row r="347" spans="1:7">
      <c r="A347" s="242" t="s">
        <v>866</v>
      </c>
      <c r="B347" s="243" t="s">
        <v>867</v>
      </c>
      <c r="C347" s="244" t="s">
        <v>23</v>
      </c>
      <c r="D347" s="245"/>
      <c r="E347" s="245">
        <v>7.27</v>
      </c>
      <c r="F347" s="245">
        <v>7.27</v>
      </c>
      <c r="G347" s="96">
        <v>15</v>
      </c>
    </row>
    <row r="348" spans="1:7">
      <c r="A348" s="242" t="s">
        <v>868</v>
      </c>
      <c r="B348" s="243" t="s">
        <v>869</v>
      </c>
      <c r="C348" s="244" t="s">
        <v>23</v>
      </c>
      <c r="D348" s="245"/>
      <c r="E348" s="245">
        <v>66.790000000000006</v>
      </c>
      <c r="F348" s="245">
        <v>66.790000000000006</v>
      </c>
      <c r="G348" s="96">
        <v>15</v>
      </c>
    </row>
    <row r="349" spans="1:7">
      <c r="A349" s="242" t="s">
        <v>870</v>
      </c>
      <c r="B349" s="243" t="s">
        <v>871</v>
      </c>
      <c r="C349" s="244" t="s">
        <v>23</v>
      </c>
      <c r="D349" s="245"/>
      <c r="E349" s="245">
        <v>38.31</v>
      </c>
      <c r="F349" s="245">
        <v>38.31</v>
      </c>
      <c r="G349" s="96">
        <v>15</v>
      </c>
    </row>
    <row r="350" spans="1:7">
      <c r="A350" s="242" t="s">
        <v>872</v>
      </c>
      <c r="B350" s="243" t="s">
        <v>873</v>
      </c>
      <c r="C350" s="244" t="s">
        <v>23</v>
      </c>
      <c r="D350" s="245"/>
      <c r="E350" s="245">
        <v>38.31</v>
      </c>
      <c r="F350" s="245">
        <v>38.31</v>
      </c>
      <c r="G350" s="96">
        <v>15</v>
      </c>
    </row>
    <row r="351" spans="1:7">
      <c r="A351" s="242" t="s">
        <v>874</v>
      </c>
      <c r="B351" s="243" t="s">
        <v>875</v>
      </c>
      <c r="C351" s="244" t="s">
        <v>23</v>
      </c>
      <c r="D351" s="245"/>
      <c r="E351" s="245">
        <v>9.06</v>
      </c>
      <c r="F351" s="245">
        <v>9.06</v>
      </c>
      <c r="G351" s="96">
        <v>15</v>
      </c>
    </row>
    <row r="352" spans="1:7">
      <c r="A352" s="242" t="s">
        <v>876</v>
      </c>
      <c r="B352" s="243" t="s">
        <v>877</v>
      </c>
      <c r="C352" s="244" t="s">
        <v>23</v>
      </c>
      <c r="D352" s="245"/>
      <c r="E352" s="245">
        <v>13.93</v>
      </c>
      <c r="F352" s="245">
        <v>13.93</v>
      </c>
      <c r="G352" s="96">
        <v>15</v>
      </c>
    </row>
    <row r="353" spans="1:7">
      <c r="A353" s="242" t="s">
        <v>878</v>
      </c>
      <c r="B353" s="243" t="s">
        <v>879</v>
      </c>
      <c r="C353" s="244" t="s">
        <v>23</v>
      </c>
      <c r="D353" s="245"/>
      <c r="E353" s="245">
        <v>26.47</v>
      </c>
      <c r="F353" s="245">
        <v>26.47</v>
      </c>
      <c r="G353" s="96">
        <v>15</v>
      </c>
    </row>
    <row r="354" spans="1:7">
      <c r="A354" s="242" t="s">
        <v>880</v>
      </c>
      <c r="B354" s="243" t="s">
        <v>881</v>
      </c>
      <c r="C354" s="244"/>
      <c r="D354" s="245"/>
      <c r="E354" s="245"/>
      <c r="F354" s="245"/>
    </row>
    <row r="355" spans="1:7">
      <c r="A355" s="242" t="s">
        <v>882</v>
      </c>
      <c r="B355" s="243" t="s">
        <v>883</v>
      </c>
      <c r="C355" s="244" t="s">
        <v>23</v>
      </c>
      <c r="D355" s="245"/>
      <c r="E355" s="245">
        <v>110.98</v>
      </c>
      <c r="F355" s="245">
        <v>110.98</v>
      </c>
      <c r="G355" s="96">
        <v>15</v>
      </c>
    </row>
    <row r="356" spans="1:7">
      <c r="A356" s="242" t="s">
        <v>884</v>
      </c>
      <c r="B356" s="243" t="s">
        <v>885</v>
      </c>
      <c r="C356" s="244" t="s">
        <v>23</v>
      </c>
      <c r="D356" s="245"/>
      <c r="E356" s="245">
        <v>88.1</v>
      </c>
      <c r="F356" s="245">
        <v>88.1</v>
      </c>
      <c r="G356" s="96">
        <v>15</v>
      </c>
    </row>
    <row r="357" spans="1:7">
      <c r="A357" s="242" t="s">
        <v>886</v>
      </c>
      <c r="B357" s="243" t="s">
        <v>887</v>
      </c>
      <c r="C357" s="244"/>
      <c r="D357" s="245"/>
      <c r="E357" s="245"/>
      <c r="F357" s="245"/>
    </row>
    <row r="358" spans="1:7">
      <c r="A358" s="242" t="s">
        <v>888</v>
      </c>
      <c r="B358" s="243" t="s">
        <v>889</v>
      </c>
      <c r="C358" s="244" t="s">
        <v>241</v>
      </c>
      <c r="D358" s="245"/>
      <c r="E358" s="245">
        <v>7.17</v>
      </c>
      <c r="F358" s="245">
        <v>7.17</v>
      </c>
      <c r="G358" s="96">
        <v>15</v>
      </c>
    </row>
    <row r="359" spans="1:7">
      <c r="A359" s="242" t="s">
        <v>890</v>
      </c>
      <c r="B359" s="243" t="s">
        <v>891</v>
      </c>
      <c r="C359" s="244" t="s">
        <v>241</v>
      </c>
      <c r="D359" s="245"/>
      <c r="E359" s="245">
        <v>1.2</v>
      </c>
      <c r="F359" s="245">
        <v>1.2</v>
      </c>
      <c r="G359" s="96">
        <v>15</v>
      </c>
    </row>
    <row r="360" spans="1:7">
      <c r="A360" s="242" t="s">
        <v>892</v>
      </c>
      <c r="B360" s="243" t="s">
        <v>893</v>
      </c>
      <c r="C360" s="244"/>
      <c r="D360" s="245"/>
      <c r="E360" s="245"/>
      <c r="F360" s="245"/>
    </row>
    <row r="361" spans="1:7" ht="30">
      <c r="A361" s="242" t="s">
        <v>894</v>
      </c>
      <c r="B361" s="243" t="s">
        <v>895</v>
      </c>
      <c r="C361" s="244" t="s">
        <v>241</v>
      </c>
      <c r="D361" s="245"/>
      <c r="E361" s="245">
        <v>17.420000000000002</v>
      </c>
      <c r="F361" s="245">
        <v>17.420000000000002</v>
      </c>
      <c r="G361" s="96">
        <v>15</v>
      </c>
    </row>
    <row r="362" spans="1:7">
      <c r="A362" s="242" t="s">
        <v>896</v>
      </c>
      <c r="B362" s="243" t="s">
        <v>897</v>
      </c>
      <c r="C362" s="244" t="s">
        <v>241</v>
      </c>
      <c r="D362" s="245"/>
      <c r="E362" s="245">
        <v>52.98</v>
      </c>
      <c r="F362" s="245">
        <v>52.98</v>
      </c>
      <c r="G362" s="96">
        <v>15</v>
      </c>
    </row>
    <row r="363" spans="1:7">
      <c r="A363" s="242" t="s">
        <v>898</v>
      </c>
      <c r="B363" s="243" t="s">
        <v>899</v>
      </c>
      <c r="C363" s="244"/>
      <c r="D363" s="245"/>
      <c r="E363" s="245"/>
      <c r="F363" s="245"/>
    </row>
    <row r="364" spans="1:7" ht="30">
      <c r="A364" s="242" t="s">
        <v>900</v>
      </c>
      <c r="B364" s="243" t="s">
        <v>901</v>
      </c>
      <c r="C364" s="244" t="s">
        <v>23</v>
      </c>
      <c r="D364" s="245"/>
      <c r="E364" s="245">
        <v>23.49</v>
      </c>
      <c r="F364" s="245">
        <v>23.49</v>
      </c>
      <c r="G364" s="96">
        <v>15</v>
      </c>
    </row>
    <row r="365" spans="1:7" ht="30">
      <c r="A365" s="242" t="s">
        <v>902</v>
      </c>
      <c r="B365" s="243" t="s">
        <v>903</v>
      </c>
      <c r="C365" s="244" t="s">
        <v>23</v>
      </c>
      <c r="D365" s="245"/>
      <c r="E365" s="245">
        <v>88.1</v>
      </c>
      <c r="F365" s="245">
        <v>88.1</v>
      </c>
      <c r="G365" s="96">
        <v>15</v>
      </c>
    </row>
    <row r="366" spans="1:7">
      <c r="A366" s="242" t="s">
        <v>904</v>
      </c>
      <c r="B366" s="243" t="s">
        <v>905</v>
      </c>
      <c r="C366" s="244" t="s">
        <v>23</v>
      </c>
      <c r="D366" s="245"/>
      <c r="E366" s="245">
        <v>29.37</v>
      </c>
      <c r="F366" s="245">
        <v>29.37</v>
      </c>
      <c r="G366" s="96">
        <v>15</v>
      </c>
    </row>
    <row r="367" spans="1:7">
      <c r="A367" s="242" t="s">
        <v>906</v>
      </c>
      <c r="B367" s="243" t="s">
        <v>907</v>
      </c>
      <c r="C367" s="244" t="s">
        <v>299</v>
      </c>
      <c r="D367" s="245"/>
      <c r="E367" s="245">
        <v>23.49</v>
      </c>
      <c r="F367" s="245">
        <v>23.49</v>
      </c>
      <c r="G367" s="96">
        <v>15</v>
      </c>
    </row>
    <row r="368" spans="1:7">
      <c r="A368" s="242" t="s">
        <v>908</v>
      </c>
      <c r="B368" s="243" t="s">
        <v>909</v>
      </c>
      <c r="C368" s="244" t="s">
        <v>23</v>
      </c>
      <c r="D368" s="245"/>
      <c r="E368" s="245">
        <v>8.81</v>
      </c>
      <c r="F368" s="245">
        <v>8.81</v>
      </c>
      <c r="G368" s="96">
        <v>15</v>
      </c>
    </row>
    <row r="369" spans="1:7">
      <c r="A369" s="242" t="s">
        <v>910</v>
      </c>
      <c r="B369" s="243" t="s">
        <v>911</v>
      </c>
      <c r="C369" s="244" t="s">
        <v>23</v>
      </c>
      <c r="D369" s="245"/>
      <c r="E369" s="245">
        <v>8.81</v>
      </c>
      <c r="F369" s="245">
        <v>8.81</v>
      </c>
      <c r="G369" s="96">
        <v>15</v>
      </c>
    </row>
    <row r="370" spans="1:7">
      <c r="A370" s="242" t="s">
        <v>912</v>
      </c>
      <c r="B370" s="243" t="s">
        <v>913</v>
      </c>
      <c r="C370" s="244" t="s">
        <v>23</v>
      </c>
      <c r="D370" s="245"/>
      <c r="E370" s="245">
        <v>58.73</v>
      </c>
      <c r="F370" s="245">
        <v>58.73</v>
      </c>
      <c r="G370" s="96">
        <v>15</v>
      </c>
    </row>
    <row r="371" spans="1:7">
      <c r="A371" s="242" t="s">
        <v>914</v>
      </c>
      <c r="B371" s="243" t="s">
        <v>915</v>
      </c>
      <c r="C371" s="244" t="s">
        <v>23</v>
      </c>
      <c r="D371" s="245"/>
      <c r="E371" s="245">
        <v>29.37</v>
      </c>
      <c r="F371" s="245">
        <v>29.37</v>
      </c>
      <c r="G371" s="96">
        <v>15</v>
      </c>
    </row>
    <row r="372" spans="1:7">
      <c r="A372" s="242" t="s">
        <v>916</v>
      </c>
      <c r="B372" s="243" t="s">
        <v>917</v>
      </c>
      <c r="C372" s="244" t="s">
        <v>23</v>
      </c>
      <c r="D372" s="245"/>
      <c r="E372" s="245">
        <v>26.43</v>
      </c>
      <c r="F372" s="245">
        <v>26.43</v>
      </c>
      <c r="G372" s="96">
        <v>15</v>
      </c>
    </row>
    <row r="373" spans="1:7">
      <c r="A373" s="242" t="s">
        <v>918</v>
      </c>
      <c r="B373" s="243" t="s">
        <v>919</v>
      </c>
      <c r="C373" s="244" t="s">
        <v>23</v>
      </c>
      <c r="D373" s="245"/>
      <c r="E373" s="245">
        <v>23.49</v>
      </c>
      <c r="F373" s="245">
        <v>23.49</v>
      </c>
      <c r="G373" s="96">
        <v>15</v>
      </c>
    </row>
    <row r="374" spans="1:7">
      <c r="A374" s="242" t="s">
        <v>920</v>
      </c>
      <c r="B374" s="243" t="s">
        <v>921</v>
      </c>
      <c r="C374" s="244" t="s">
        <v>23</v>
      </c>
      <c r="D374" s="245"/>
      <c r="E374" s="245">
        <v>23.49</v>
      </c>
      <c r="F374" s="245">
        <v>23.49</v>
      </c>
      <c r="G374" s="96">
        <v>15</v>
      </c>
    </row>
    <row r="375" spans="1:7">
      <c r="A375" s="242" t="s">
        <v>922</v>
      </c>
      <c r="B375" s="243" t="s">
        <v>923</v>
      </c>
      <c r="C375" s="244" t="s">
        <v>23</v>
      </c>
      <c r="D375" s="245"/>
      <c r="E375" s="245">
        <v>17.62</v>
      </c>
      <c r="F375" s="245">
        <v>17.62</v>
      </c>
      <c r="G375" s="96">
        <v>15</v>
      </c>
    </row>
    <row r="376" spans="1:7">
      <c r="A376" s="242" t="s">
        <v>924</v>
      </c>
      <c r="B376" s="243" t="s">
        <v>925</v>
      </c>
      <c r="C376" s="244"/>
      <c r="D376" s="245"/>
      <c r="E376" s="245"/>
      <c r="F376" s="245"/>
    </row>
    <row r="377" spans="1:7">
      <c r="A377" s="242" t="s">
        <v>926</v>
      </c>
      <c r="B377" s="243" t="s">
        <v>927</v>
      </c>
      <c r="C377" s="244" t="s">
        <v>23</v>
      </c>
      <c r="D377" s="245"/>
      <c r="E377" s="245">
        <v>14.69</v>
      </c>
      <c r="F377" s="245">
        <v>14.69</v>
      </c>
      <c r="G377" s="96">
        <v>15</v>
      </c>
    </row>
    <row r="378" spans="1:7">
      <c r="A378" s="242" t="s">
        <v>928</v>
      </c>
      <c r="B378" s="243" t="s">
        <v>929</v>
      </c>
      <c r="C378" s="244" t="s">
        <v>299</v>
      </c>
      <c r="D378" s="245"/>
      <c r="E378" s="245">
        <v>20.56</v>
      </c>
      <c r="F378" s="245">
        <v>20.56</v>
      </c>
      <c r="G378" s="96">
        <v>15</v>
      </c>
    </row>
    <row r="379" spans="1:7" ht="30">
      <c r="A379" s="242" t="s">
        <v>930</v>
      </c>
      <c r="B379" s="243" t="s">
        <v>931</v>
      </c>
      <c r="C379" s="244" t="s">
        <v>23</v>
      </c>
      <c r="D379" s="245"/>
      <c r="E379" s="245">
        <v>293.64999999999998</v>
      </c>
      <c r="F379" s="245">
        <v>293.64999999999998</v>
      </c>
      <c r="G379" s="96">
        <v>15</v>
      </c>
    </row>
    <row r="380" spans="1:7" ht="30">
      <c r="A380" s="242" t="s">
        <v>932</v>
      </c>
      <c r="B380" s="243" t="s">
        <v>933</v>
      </c>
      <c r="C380" s="244" t="s">
        <v>23</v>
      </c>
      <c r="D380" s="245"/>
      <c r="E380" s="245">
        <v>234.92</v>
      </c>
      <c r="F380" s="245">
        <v>234.92</v>
      </c>
      <c r="G380" s="96">
        <v>15</v>
      </c>
    </row>
    <row r="381" spans="1:7">
      <c r="A381" s="242" t="s">
        <v>934</v>
      </c>
      <c r="B381" s="243" t="s">
        <v>935</v>
      </c>
      <c r="C381" s="244" t="s">
        <v>23</v>
      </c>
      <c r="D381" s="245"/>
      <c r="E381" s="245">
        <v>117.46</v>
      </c>
      <c r="F381" s="245">
        <v>117.46</v>
      </c>
      <c r="G381" s="96">
        <v>15</v>
      </c>
    </row>
    <row r="382" spans="1:7">
      <c r="A382" s="242" t="s">
        <v>936</v>
      </c>
      <c r="B382" s="243" t="s">
        <v>937</v>
      </c>
      <c r="C382" s="244" t="s">
        <v>23</v>
      </c>
      <c r="D382" s="245"/>
      <c r="E382" s="245">
        <v>65.22</v>
      </c>
      <c r="F382" s="245">
        <v>65.22</v>
      </c>
      <c r="G382" s="96">
        <v>15</v>
      </c>
    </row>
    <row r="383" spans="1:7">
      <c r="A383" s="242" t="s">
        <v>938</v>
      </c>
      <c r="B383" s="243" t="s">
        <v>939</v>
      </c>
      <c r="C383" s="244" t="s">
        <v>23</v>
      </c>
      <c r="D383" s="245"/>
      <c r="E383" s="245">
        <v>8.7100000000000009</v>
      </c>
      <c r="F383" s="245">
        <v>8.7100000000000009</v>
      </c>
      <c r="G383" s="96">
        <v>15</v>
      </c>
    </row>
    <row r="384" spans="1:7" ht="30">
      <c r="A384" s="242" t="s">
        <v>940</v>
      </c>
      <c r="B384" s="243" t="s">
        <v>941</v>
      </c>
      <c r="C384" s="244" t="s">
        <v>23</v>
      </c>
      <c r="D384" s="245"/>
      <c r="E384" s="245">
        <v>10.45</v>
      </c>
      <c r="F384" s="245">
        <v>10.45</v>
      </c>
      <c r="G384" s="96">
        <v>15</v>
      </c>
    </row>
    <row r="385" spans="1:7">
      <c r="A385" s="242" t="s">
        <v>942</v>
      </c>
      <c r="B385" s="243" t="s">
        <v>943</v>
      </c>
      <c r="C385" s="244" t="s">
        <v>23</v>
      </c>
      <c r="D385" s="245"/>
      <c r="E385" s="245">
        <v>65.22</v>
      </c>
      <c r="F385" s="245">
        <v>65.22</v>
      </c>
      <c r="G385" s="96">
        <v>15</v>
      </c>
    </row>
    <row r="386" spans="1:7">
      <c r="A386" s="242" t="s">
        <v>944</v>
      </c>
      <c r="B386" s="243" t="s">
        <v>945</v>
      </c>
      <c r="C386" s="244" t="s">
        <v>299</v>
      </c>
      <c r="D386" s="245"/>
      <c r="E386" s="245">
        <v>14.69</v>
      </c>
      <c r="F386" s="245">
        <v>14.69</v>
      </c>
      <c r="G386" s="96">
        <v>15</v>
      </c>
    </row>
    <row r="387" spans="1:7">
      <c r="A387" s="242" t="s">
        <v>946</v>
      </c>
      <c r="B387" s="243" t="s">
        <v>947</v>
      </c>
      <c r="C387" s="244" t="s">
        <v>23</v>
      </c>
      <c r="D387" s="245"/>
      <c r="E387" s="245">
        <v>29.37</v>
      </c>
      <c r="F387" s="245">
        <v>29.37</v>
      </c>
      <c r="G387" s="96">
        <v>15</v>
      </c>
    </row>
    <row r="388" spans="1:7">
      <c r="A388" s="242" t="s">
        <v>948</v>
      </c>
      <c r="B388" s="243" t="s">
        <v>949</v>
      </c>
      <c r="C388" s="244" t="s">
        <v>23</v>
      </c>
      <c r="D388" s="245"/>
      <c r="E388" s="245">
        <v>23.49</v>
      </c>
      <c r="F388" s="245">
        <v>23.49</v>
      </c>
      <c r="G388" s="96">
        <v>15</v>
      </c>
    </row>
    <row r="389" spans="1:7">
      <c r="A389" s="242" t="s">
        <v>950</v>
      </c>
      <c r="B389" s="243" t="s">
        <v>951</v>
      </c>
      <c r="C389" s="244" t="s">
        <v>23</v>
      </c>
      <c r="D389" s="245"/>
      <c r="E389" s="245">
        <v>35.24</v>
      </c>
      <c r="F389" s="245">
        <v>35.24</v>
      </c>
      <c r="G389" s="96">
        <v>15</v>
      </c>
    </row>
    <row r="390" spans="1:7">
      <c r="A390" s="242" t="s">
        <v>952</v>
      </c>
      <c r="B390" s="243" t="s">
        <v>953</v>
      </c>
      <c r="C390" s="244" t="s">
        <v>23</v>
      </c>
      <c r="D390" s="245"/>
      <c r="E390" s="245">
        <v>29.37</v>
      </c>
      <c r="F390" s="245">
        <v>29.37</v>
      </c>
      <c r="G390" s="96">
        <v>15</v>
      </c>
    </row>
    <row r="391" spans="1:7" ht="30">
      <c r="A391" s="242" t="s">
        <v>954</v>
      </c>
      <c r="B391" s="243" t="s">
        <v>955</v>
      </c>
      <c r="C391" s="244" t="s">
        <v>23</v>
      </c>
      <c r="D391" s="245"/>
      <c r="E391" s="245">
        <v>58.73</v>
      </c>
      <c r="F391" s="245">
        <v>58.73</v>
      </c>
      <c r="G391" s="96">
        <v>15</v>
      </c>
    </row>
    <row r="392" spans="1:7">
      <c r="A392" s="242" t="s">
        <v>956</v>
      </c>
      <c r="B392" s="243" t="s">
        <v>957</v>
      </c>
      <c r="C392" s="244" t="s">
        <v>23</v>
      </c>
      <c r="D392" s="245"/>
      <c r="E392" s="245">
        <v>88.1</v>
      </c>
      <c r="F392" s="245">
        <v>88.1</v>
      </c>
      <c r="G392" s="96">
        <v>15</v>
      </c>
    </row>
    <row r="393" spans="1:7" ht="30">
      <c r="A393" s="242" t="s">
        <v>958</v>
      </c>
      <c r="B393" s="243" t="s">
        <v>959</v>
      </c>
      <c r="C393" s="244" t="s">
        <v>23</v>
      </c>
      <c r="D393" s="245"/>
      <c r="E393" s="245">
        <v>165.26</v>
      </c>
      <c r="F393" s="245">
        <v>165.26</v>
      </c>
      <c r="G393" s="96">
        <v>15</v>
      </c>
    </row>
    <row r="394" spans="1:7">
      <c r="A394" s="242" t="s">
        <v>960</v>
      </c>
      <c r="B394" s="243" t="s">
        <v>961</v>
      </c>
      <c r="C394" s="244" t="s">
        <v>23</v>
      </c>
      <c r="D394" s="245"/>
      <c r="E394" s="245">
        <v>44.05</v>
      </c>
      <c r="F394" s="245">
        <v>44.05</v>
      </c>
      <c r="G394" s="96">
        <v>15</v>
      </c>
    </row>
    <row r="395" spans="1:7" ht="30">
      <c r="A395" s="242" t="s">
        <v>962</v>
      </c>
      <c r="B395" s="243" t="s">
        <v>963</v>
      </c>
      <c r="C395" s="244" t="s">
        <v>23</v>
      </c>
      <c r="D395" s="245"/>
      <c r="E395" s="245">
        <v>11.95</v>
      </c>
      <c r="F395" s="245">
        <v>11.95</v>
      </c>
      <c r="G395" s="96">
        <v>15</v>
      </c>
    </row>
    <row r="396" spans="1:7">
      <c r="A396" s="242" t="s">
        <v>964</v>
      </c>
      <c r="B396" s="243" t="s">
        <v>965</v>
      </c>
      <c r="C396" s="244" t="s">
        <v>23</v>
      </c>
      <c r="D396" s="245"/>
      <c r="E396" s="245">
        <v>23.4</v>
      </c>
      <c r="F396" s="245">
        <v>23.4</v>
      </c>
      <c r="G396" s="96">
        <v>15</v>
      </c>
    </row>
    <row r="397" spans="1:7" ht="30">
      <c r="A397" s="242" t="s">
        <v>966</v>
      </c>
      <c r="B397" s="243" t="s">
        <v>967</v>
      </c>
      <c r="C397" s="244" t="s">
        <v>299</v>
      </c>
      <c r="D397" s="245"/>
      <c r="E397" s="245">
        <v>7.05</v>
      </c>
      <c r="F397" s="245">
        <v>7.05</v>
      </c>
      <c r="G397" s="96">
        <v>15</v>
      </c>
    </row>
    <row r="398" spans="1:7">
      <c r="A398" s="242" t="s">
        <v>968</v>
      </c>
      <c r="B398" s="243" t="s">
        <v>969</v>
      </c>
      <c r="C398" s="244" t="s">
        <v>299</v>
      </c>
      <c r="D398" s="245"/>
      <c r="E398" s="245">
        <v>3.52</v>
      </c>
      <c r="F398" s="245">
        <v>3.52</v>
      </c>
      <c r="G398" s="96">
        <v>15</v>
      </c>
    </row>
    <row r="399" spans="1:7" ht="30">
      <c r="A399" s="242" t="s">
        <v>970</v>
      </c>
      <c r="B399" s="243" t="s">
        <v>971</v>
      </c>
      <c r="C399" s="244" t="s">
        <v>299</v>
      </c>
      <c r="D399" s="245"/>
      <c r="E399" s="245">
        <v>5.87</v>
      </c>
      <c r="F399" s="245">
        <v>5.87</v>
      </c>
      <c r="G399" s="96">
        <v>15</v>
      </c>
    </row>
    <row r="400" spans="1:7" ht="30">
      <c r="A400" s="242" t="s">
        <v>972</v>
      </c>
      <c r="B400" s="243" t="s">
        <v>973</v>
      </c>
      <c r="C400" s="244" t="s">
        <v>299</v>
      </c>
      <c r="D400" s="245"/>
      <c r="E400" s="245">
        <v>2.94</v>
      </c>
      <c r="F400" s="245">
        <v>2.94</v>
      </c>
      <c r="G400" s="96">
        <v>15</v>
      </c>
    </row>
    <row r="401" spans="1:7">
      <c r="A401" s="242" t="s">
        <v>974</v>
      </c>
      <c r="B401" s="243" t="s">
        <v>975</v>
      </c>
      <c r="C401" s="244" t="s">
        <v>299</v>
      </c>
      <c r="D401" s="245"/>
      <c r="E401" s="245">
        <v>41.32</v>
      </c>
      <c r="F401" s="245">
        <v>41.32</v>
      </c>
      <c r="G401" s="96">
        <v>15</v>
      </c>
    </row>
    <row r="402" spans="1:7">
      <c r="A402" s="242" t="s">
        <v>976</v>
      </c>
      <c r="B402" s="243" t="s">
        <v>977</v>
      </c>
      <c r="C402" s="244" t="s">
        <v>299</v>
      </c>
      <c r="D402" s="245"/>
      <c r="E402" s="245">
        <v>11.75</v>
      </c>
      <c r="F402" s="245">
        <v>11.75</v>
      </c>
      <c r="G402" s="96">
        <v>15</v>
      </c>
    </row>
    <row r="403" spans="1:7">
      <c r="A403" s="242" t="s">
        <v>978</v>
      </c>
      <c r="B403" s="243" t="s">
        <v>979</v>
      </c>
      <c r="C403" s="244" t="s">
        <v>23</v>
      </c>
      <c r="D403" s="245"/>
      <c r="E403" s="245">
        <v>58.73</v>
      </c>
      <c r="F403" s="245">
        <v>58.73</v>
      </c>
      <c r="G403" s="96">
        <v>15</v>
      </c>
    </row>
    <row r="404" spans="1:7">
      <c r="A404" s="242" t="s">
        <v>980</v>
      </c>
      <c r="B404" s="243" t="s">
        <v>981</v>
      </c>
      <c r="C404" s="244" t="s">
        <v>23</v>
      </c>
      <c r="D404" s="245"/>
      <c r="E404" s="245">
        <v>11.75</v>
      </c>
      <c r="F404" s="245">
        <v>11.75</v>
      </c>
      <c r="G404" s="96">
        <v>15</v>
      </c>
    </row>
    <row r="405" spans="1:7">
      <c r="A405" s="242" t="s">
        <v>982</v>
      </c>
      <c r="B405" s="243" t="s">
        <v>983</v>
      </c>
      <c r="C405" s="244" t="s">
        <v>23</v>
      </c>
      <c r="D405" s="245"/>
      <c r="E405" s="245">
        <v>88.1</v>
      </c>
      <c r="F405" s="245">
        <v>88.1</v>
      </c>
      <c r="G405" s="96">
        <v>15</v>
      </c>
    </row>
    <row r="406" spans="1:7">
      <c r="A406" s="242" t="s">
        <v>984</v>
      </c>
      <c r="B406" s="243" t="s">
        <v>985</v>
      </c>
      <c r="C406" s="244" t="s">
        <v>23</v>
      </c>
      <c r="D406" s="245"/>
      <c r="E406" s="245">
        <v>123.95</v>
      </c>
      <c r="F406" s="245">
        <v>123.95</v>
      </c>
      <c r="G406" s="96">
        <v>15</v>
      </c>
    </row>
    <row r="407" spans="1:7">
      <c r="A407" s="242" t="s">
        <v>986</v>
      </c>
      <c r="B407" s="243" t="s">
        <v>987</v>
      </c>
      <c r="C407" s="244"/>
      <c r="D407" s="245"/>
      <c r="E407" s="245"/>
      <c r="F407" s="245"/>
    </row>
    <row r="408" spans="1:7">
      <c r="A408" s="242" t="s">
        <v>988</v>
      </c>
      <c r="B408" s="243" t="s">
        <v>989</v>
      </c>
      <c r="C408" s="244" t="s">
        <v>23</v>
      </c>
      <c r="D408" s="245"/>
      <c r="E408" s="245">
        <v>241.24</v>
      </c>
      <c r="F408" s="245">
        <v>241.24</v>
      </c>
      <c r="G408" s="96">
        <v>15</v>
      </c>
    </row>
    <row r="409" spans="1:7">
      <c r="A409" s="242" t="s">
        <v>990</v>
      </c>
      <c r="B409" s="243" t="s">
        <v>991</v>
      </c>
      <c r="C409" s="244" t="s">
        <v>23</v>
      </c>
      <c r="D409" s="245"/>
      <c r="E409" s="245">
        <v>58.73</v>
      </c>
      <c r="F409" s="245">
        <v>58.73</v>
      </c>
      <c r="G409" s="96">
        <v>15</v>
      </c>
    </row>
    <row r="410" spans="1:7">
      <c r="A410" s="242" t="s">
        <v>992</v>
      </c>
      <c r="B410" s="243" t="s">
        <v>993</v>
      </c>
      <c r="C410" s="244" t="s">
        <v>23</v>
      </c>
      <c r="D410" s="245"/>
      <c r="E410" s="245">
        <v>14.69</v>
      </c>
      <c r="F410" s="245">
        <v>14.69</v>
      </c>
      <c r="G410" s="96">
        <v>15</v>
      </c>
    </row>
    <row r="411" spans="1:7" ht="30">
      <c r="A411" s="242" t="s">
        <v>994</v>
      </c>
      <c r="B411" s="243" t="s">
        <v>995</v>
      </c>
      <c r="C411" s="244" t="s">
        <v>241</v>
      </c>
      <c r="D411" s="245"/>
      <c r="E411" s="245">
        <v>58.73</v>
      </c>
      <c r="F411" s="245">
        <v>58.73</v>
      </c>
      <c r="G411" s="96">
        <v>15</v>
      </c>
    </row>
    <row r="412" spans="1:7" ht="30">
      <c r="A412" s="242" t="s">
        <v>996</v>
      </c>
      <c r="B412" s="243" t="s">
        <v>997</v>
      </c>
      <c r="C412" s="244" t="s">
        <v>23</v>
      </c>
      <c r="D412" s="245"/>
      <c r="E412" s="245">
        <v>11.75</v>
      </c>
      <c r="F412" s="245">
        <v>11.75</v>
      </c>
      <c r="G412" s="96">
        <v>15</v>
      </c>
    </row>
    <row r="413" spans="1:7" ht="30">
      <c r="A413" s="242" t="s">
        <v>998</v>
      </c>
      <c r="B413" s="243" t="s">
        <v>999</v>
      </c>
      <c r="C413" s="244" t="s">
        <v>23</v>
      </c>
      <c r="D413" s="245"/>
      <c r="E413" s="245">
        <v>23.49</v>
      </c>
      <c r="F413" s="245">
        <v>23.49</v>
      </c>
      <c r="G413" s="96">
        <v>15</v>
      </c>
    </row>
    <row r="414" spans="1:7">
      <c r="A414" s="242" t="s">
        <v>1000</v>
      </c>
      <c r="B414" s="243" t="s">
        <v>1001</v>
      </c>
      <c r="C414" s="244" t="s">
        <v>23</v>
      </c>
      <c r="D414" s="245"/>
      <c r="E414" s="245">
        <v>5.87</v>
      </c>
      <c r="F414" s="245">
        <v>5.87</v>
      </c>
      <c r="G414" s="96">
        <v>15</v>
      </c>
    </row>
    <row r="415" spans="1:7" ht="30">
      <c r="A415" s="242" t="s">
        <v>1002</v>
      </c>
      <c r="B415" s="243" t="s">
        <v>1003</v>
      </c>
      <c r="C415" s="244" t="s">
        <v>23</v>
      </c>
      <c r="D415" s="245"/>
      <c r="E415" s="245">
        <v>8.81</v>
      </c>
      <c r="F415" s="245">
        <v>8.81</v>
      </c>
      <c r="G415" s="96">
        <v>15</v>
      </c>
    </row>
    <row r="416" spans="1:7">
      <c r="A416" s="242" t="s">
        <v>1004</v>
      </c>
      <c r="B416" s="243" t="s">
        <v>1005</v>
      </c>
      <c r="C416" s="244" t="s">
        <v>23</v>
      </c>
      <c r="D416" s="245"/>
      <c r="E416" s="245">
        <v>14.69</v>
      </c>
      <c r="F416" s="245">
        <v>14.69</v>
      </c>
      <c r="G416" s="96">
        <v>15</v>
      </c>
    </row>
    <row r="417" spans="1:7">
      <c r="A417" s="242" t="s">
        <v>1006</v>
      </c>
      <c r="B417" s="243" t="s">
        <v>1007</v>
      </c>
      <c r="C417" s="244" t="s">
        <v>23</v>
      </c>
      <c r="D417" s="245"/>
      <c r="E417" s="245">
        <v>14.69</v>
      </c>
      <c r="F417" s="245">
        <v>14.69</v>
      </c>
      <c r="G417" s="96">
        <v>15</v>
      </c>
    </row>
    <row r="418" spans="1:7">
      <c r="A418" s="242" t="s">
        <v>1008</v>
      </c>
      <c r="B418" s="243" t="s">
        <v>1009</v>
      </c>
      <c r="C418" s="244"/>
      <c r="D418" s="245"/>
      <c r="E418" s="245"/>
      <c r="F418" s="245"/>
    </row>
    <row r="419" spans="1:7" ht="30">
      <c r="A419" s="242" t="s">
        <v>1010</v>
      </c>
      <c r="B419" s="243" t="s">
        <v>1011</v>
      </c>
      <c r="C419" s="244" t="s">
        <v>23</v>
      </c>
      <c r="D419" s="245"/>
      <c r="E419" s="245">
        <v>41.32</v>
      </c>
      <c r="F419" s="245">
        <v>41.32</v>
      </c>
      <c r="G419" s="96">
        <v>15</v>
      </c>
    </row>
    <row r="420" spans="1:7">
      <c r="A420" s="242" t="s">
        <v>1012</v>
      </c>
      <c r="B420" s="243" t="s">
        <v>1013</v>
      </c>
      <c r="C420" s="244" t="s">
        <v>23</v>
      </c>
      <c r="D420" s="245"/>
      <c r="E420" s="245">
        <v>4.78</v>
      </c>
      <c r="F420" s="245">
        <v>4.78</v>
      </c>
      <c r="G420" s="96">
        <v>15</v>
      </c>
    </row>
    <row r="421" spans="1:7">
      <c r="A421" s="242" t="s">
        <v>1014</v>
      </c>
      <c r="B421" s="243" t="s">
        <v>1015</v>
      </c>
      <c r="C421" s="244" t="s">
        <v>23</v>
      </c>
      <c r="D421" s="245"/>
      <c r="E421" s="245">
        <v>58.73</v>
      </c>
      <c r="F421" s="245">
        <v>58.73</v>
      </c>
      <c r="G421" s="96">
        <v>15</v>
      </c>
    </row>
    <row r="422" spans="1:7">
      <c r="A422" s="242" t="s">
        <v>1016</v>
      </c>
      <c r="B422" s="243" t="s">
        <v>1017</v>
      </c>
      <c r="C422" s="244" t="s">
        <v>23</v>
      </c>
      <c r="D422" s="245"/>
      <c r="E422" s="245">
        <v>29.37</v>
      </c>
      <c r="F422" s="245">
        <v>29.37</v>
      </c>
      <c r="G422" s="96">
        <v>15</v>
      </c>
    </row>
    <row r="423" spans="1:7">
      <c r="A423" s="242" t="s">
        <v>1018</v>
      </c>
      <c r="B423" s="243" t="s">
        <v>1019</v>
      </c>
      <c r="C423" s="244" t="s">
        <v>23</v>
      </c>
      <c r="D423" s="245"/>
      <c r="E423" s="245">
        <v>23.9</v>
      </c>
      <c r="F423" s="245">
        <v>23.9</v>
      </c>
      <c r="G423" s="96">
        <v>15</v>
      </c>
    </row>
    <row r="424" spans="1:7">
      <c r="A424" s="242" t="s">
        <v>1020</v>
      </c>
      <c r="B424" s="243" t="s">
        <v>1021</v>
      </c>
      <c r="C424" s="244" t="s">
        <v>23</v>
      </c>
      <c r="D424" s="245"/>
      <c r="E424" s="245">
        <v>82.63</v>
      </c>
      <c r="F424" s="245">
        <v>82.63</v>
      </c>
      <c r="G424" s="96">
        <v>15</v>
      </c>
    </row>
    <row r="425" spans="1:7">
      <c r="A425" s="242" t="s">
        <v>1022</v>
      </c>
      <c r="B425" s="243" t="s">
        <v>1023</v>
      </c>
      <c r="C425" s="244"/>
      <c r="D425" s="245"/>
      <c r="E425" s="245"/>
      <c r="F425" s="245"/>
    </row>
    <row r="426" spans="1:7">
      <c r="A426" s="242" t="s">
        <v>1024</v>
      </c>
      <c r="B426" s="243" t="s">
        <v>1025</v>
      </c>
      <c r="C426" s="244" t="s">
        <v>1026</v>
      </c>
      <c r="D426" s="245"/>
      <c r="E426" s="245">
        <v>0.96</v>
      </c>
      <c r="F426" s="245">
        <v>0.96</v>
      </c>
      <c r="G426" s="96">
        <v>15</v>
      </c>
    </row>
    <row r="427" spans="1:7">
      <c r="A427" s="242" t="s">
        <v>1027</v>
      </c>
      <c r="B427" s="243" t="s">
        <v>1028</v>
      </c>
      <c r="C427" s="244" t="s">
        <v>23</v>
      </c>
      <c r="D427" s="245"/>
      <c r="E427" s="245">
        <v>88.1</v>
      </c>
      <c r="F427" s="245">
        <v>88.1</v>
      </c>
      <c r="G427" s="96">
        <v>15</v>
      </c>
    </row>
    <row r="428" spans="1:7" ht="30">
      <c r="A428" s="242" t="s">
        <v>1029</v>
      </c>
      <c r="B428" s="243" t="s">
        <v>1030</v>
      </c>
      <c r="C428" s="244" t="s">
        <v>23</v>
      </c>
      <c r="D428" s="245"/>
      <c r="E428" s="245">
        <v>117.46</v>
      </c>
      <c r="F428" s="245">
        <v>117.46</v>
      </c>
      <c r="G428" s="96">
        <v>15</v>
      </c>
    </row>
    <row r="429" spans="1:7">
      <c r="A429" s="242" t="s">
        <v>1031</v>
      </c>
      <c r="B429" s="243" t="s">
        <v>1032</v>
      </c>
      <c r="C429" s="244" t="s">
        <v>299</v>
      </c>
      <c r="D429" s="245"/>
      <c r="E429" s="245">
        <v>23.49</v>
      </c>
      <c r="F429" s="245">
        <v>23.49</v>
      </c>
      <c r="G429" s="96">
        <v>15</v>
      </c>
    </row>
    <row r="430" spans="1:7">
      <c r="A430" s="242" t="s">
        <v>1033</v>
      </c>
      <c r="B430" s="243" t="s">
        <v>1034</v>
      </c>
      <c r="C430" s="244" t="s">
        <v>241</v>
      </c>
      <c r="D430" s="245"/>
      <c r="E430" s="245">
        <v>58.73</v>
      </c>
      <c r="F430" s="245">
        <v>58.73</v>
      </c>
      <c r="G430" s="96">
        <v>15</v>
      </c>
    </row>
    <row r="431" spans="1:7">
      <c r="A431" s="242" t="s">
        <v>1035</v>
      </c>
      <c r="B431" s="243" t="s">
        <v>1036</v>
      </c>
      <c r="C431" s="244" t="s">
        <v>23</v>
      </c>
      <c r="D431" s="245">
        <v>140.49</v>
      </c>
      <c r="E431" s="245">
        <v>165.26</v>
      </c>
      <c r="F431" s="245">
        <v>305.75</v>
      </c>
      <c r="G431" s="96">
        <v>15</v>
      </c>
    </row>
    <row r="432" spans="1:7">
      <c r="A432" s="242" t="s">
        <v>1037</v>
      </c>
      <c r="B432" s="243" t="s">
        <v>1038</v>
      </c>
      <c r="C432" s="244" t="s">
        <v>23</v>
      </c>
      <c r="D432" s="245">
        <v>140.49</v>
      </c>
      <c r="E432" s="245">
        <v>165.26</v>
      </c>
      <c r="F432" s="245">
        <v>305.75</v>
      </c>
      <c r="G432" s="96">
        <v>15</v>
      </c>
    </row>
    <row r="433" spans="1:7">
      <c r="A433" s="242" t="s">
        <v>1039</v>
      </c>
      <c r="B433" s="243" t="s">
        <v>1040</v>
      </c>
      <c r="C433" s="244" t="s">
        <v>23</v>
      </c>
      <c r="D433" s="245"/>
      <c r="E433" s="245">
        <v>185.07</v>
      </c>
      <c r="F433" s="245">
        <v>185.07</v>
      </c>
      <c r="G433" s="96">
        <v>15</v>
      </c>
    </row>
    <row r="434" spans="1:7" ht="30">
      <c r="A434" s="242" t="s">
        <v>1041</v>
      </c>
      <c r="B434" s="243" t="s">
        <v>1042</v>
      </c>
      <c r="C434" s="244" t="s">
        <v>241</v>
      </c>
      <c r="D434" s="245"/>
      <c r="E434" s="245">
        <v>117.46</v>
      </c>
      <c r="F434" s="245">
        <v>117.46</v>
      </c>
      <c r="G434" s="96">
        <v>15</v>
      </c>
    </row>
    <row r="435" spans="1:7">
      <c r="A435" s="242" t="s">
        <v>1043</v>
      </c>
      <c r="B435" s="243" t="s">
        <v>1044</v>
      </c>
      <c r="C435" s="244" t="s">
        <v>23</v>
      </c>
      <c r="D435" s="245"/>
      <c r="E435" s="245">
        <v>20.66</v>
      </c>
      <c r="F435" s="245">
        <v>20.66</v>
      </c>
      <c r="G435" s="96">
        <v>15</v>
      </c>
    </row>
    <row r="436" spans="1:7">
      <c r="A436" s="242" t="s">
        <v>1045</v>
      </c>
      <c r="B436" s="243" t="s">
        <v>1046</v>
      </c>
      <c r="C436" s="244" t="s">
        <v>23</v>
      </c>
      <c r="D436" s="245"/>
      <c r="E436" s="245">
        <v>117.46</v>
      </c>
      <c r="F436" s="245">
        <v>117.46</v>
      </c>
      <c r="G436" s="96">
        <v>15</v>
      </c>
    </row>
    <row r="437" spans="1:7">
      <c r="A437" s="242" t="s">
        <v>1047</v>
      </c>
      <c r="B437" s="243" t="s">
        <v>1048</v>
      </c>
      <c r="C437" s="244" t="s">
        <v>23</v>
      </c>
      <c r="D437" s="245"/>
      <c r="E437" s="245">
        <v>27.86</v>
      </c>
      <c r="F437" s="245">
        <v>27.86</v>
      </c>
      <c r="G437" s="96">
        <v>15</v>
      </c>
    </row>
    <row r="438" spans="1:7">
      <c r="A438" s="242" t="s">
        <v>1049</v>
      </c>
      <c r="B438" s="243" t="s">
        <v>1050</v>
      </c>
      <c r="C438" s="244" t="s">
        <v>23</v>
      </c>
      <c r="D438" s="245"/>
      <c r="E438" s="245">
        <v>4.78</v>
      </c>
      <c r="F438" s="245">
        <v>4.78</v>
      </c>
      <c r="G438" s="96">
        <v>15</v>
      </c>
    </row>
    <row r="439" spans="1:7">
      <c r="A439" s="242" t="s">
        <v>1051</v>
      </c>
      <c r="B439" s="243" t="s">
        <v>1052</v>
      </c>
      <c r="C439" s="244" t="s">
        <v>23</v>
      </c>
      <c r="D439" s="245"/>
      <c r="E439" s="245">
        <v>4.78</v>
      </c>
      <c r="F439" s="245">
        <v>4.78</v>
      </c>
      <c r="G439" s="96">
        <v>15</v>
      </c>
    </row>
    <row r="440" spans="1:7" ht="30">
      <c r="A440" s="242" t="s">
        <v>1053</v>
      </c>
      <c r="B440" s="243" t="s">
        <v>1054</v>
      </c>
      <c r="C440" s="244" t="s">
        <v>23</v>
      </c>
      <c r="D440" s="245"/>
      <c r="E440" s="245">
        <v>38.24</v>
      </c>
      <c r="F440" s="245">
        <v>38.24</v>
      </c>
      <c r="G440" s="96">
        <v>15</v>
      </c>
    </row>
    <row r="441" spans="1:7">
      <c r="A441" s="242" t="s">
        <v>1055</v>
      </c>
      <c r="B441" s="243" t="s">
        <v>1056</v>
      </c>
      <c r="C441" s="244"/>
      <c r="D441" s="245"/>
      <c r="E441" s="245"/>
      <c r="F441" s="245"/>
    </row>
    <row r="442" spans="1:7">
      <c r="A442" s="242" t="s">
        <v>1057</v>
      </c>
      <c r="B442" s="243" t="s">
        <v>1058</v>
      </c>
      <c r="C442" s="244" t="s">
        <v>23</v>
      </c>
      <c r="D442" s="245"/>
      <c r="E442" s="245">
        <v>5.98</v>
      </c>
      <c r="F442" s="245">
        <v>5.98</v>
      </c>
      <c r="G442" s="96">
        <v>15</v>
      </c>
    </row>
    <row r="443" spans="1:7">
      <c r="A443" s="242" t="s">
        <v>1059</v>
      </c>
      <c r="B443" s="243" t="s">
        <v>1060</v>
      </c>
      <c r="C443" s="244" t="s">
        <v>23</v>
      </c>
      <c r="D443" s="245"/>
      <c r="E443" s="245">
        <v>406.5</v>
      </c>
      <c r="F443" s="245">
        <v>406.5</v>
      </c>
      <c r="G443" s="96">
        <v>15</v>
      </c>
    </row>
    <row r="444" spans="1:7">
      <c r="A444" s="242" t="s">
        <v>1061</v>
      </c>
      <c r="B444" s="243" t="s">
        <v>1062</v>
      </c>
      <c r="C444" s="244" t="s">
        <v>23</v>
      </c>
      <c r="D444" s="245"/>
      <c r="E444" s="245">
        <v>38.18</v>
      </c>
      <c r="F444" s="245">
        <v>38.18</v>
      </c>
      <c r="G444" s="96">
        <v>15</v>
      </c>
    </row>
    <row r="445" spans="1:7" ht="30">
      <c r="A445" s="242" t="s">
        <v>1063</v>
      </c>
      <c r="B445" s="243" t="s">
        <v>1064</v>
      </c>
      <c r="C445" s="244" t="s">
        <v>23</v>
      </c>
      <c r="D445" s="245">
        <v>280.98</v>
      </c>
      <c r="E445" s="245">
        <v>469.84</v>
      </c>
      <c r="F445" s="245">
        <v>750.82</v>
      </c>
      <c r="G445" s="96">
        <v>15</v>
      </c>
    </row>
    <row r="446" spans="1:7" ht="30">
      <c r="A446" s="242" t="s">
        <v>1065</v>
      </c>
      <c r="B446" s="243" t="s">
        <v>1066</v>
      </c>
      <c r="C446" s="244" t="s">
        <v>299</v>
      </c>
      <c r="D446" s="245"/>
      <c r="E446" s="245">
        <v>29.37</v>
      </c>
      <c r="F446" s="245">
        <v>29.37</v>
      </c>
      <c r="G446" s="96">
        <v>15</v>
      </c>
    </row>
    <row r="447" spans="1:7" ht="30">
      <c r="A447" s="242" t="s">
        <v>1067</v>
      </c>
      <c r="B447" s="243" t="s">
        <v>1068</v>
      </c>
      <c r="C447" s="244" t="s">
        <v>299</v>
      </c>
      <c r="D447" s="245"/>
      <c r="E447" s="245">
        <v>14.69</v>
      </c>
      <c r="F447" s="245">
        <v>14.69</v>
      </c>
      <c r="G447" s="96">
        <v>15</v>
      </c>
    </row>
    <row r="448" spans="1:7" ht="30">
      <c r="A448" s="242" t="s">
        <v>1069</v>
      </c>
      <c r="B448" s="243" t="s">
        <v>1070</v>
      </c>
      <c r="C448" s="244" t="s">
        <v>299</v>
      </c>
      <c r="D448" s="245"/>
      <c r="E448" s="245">
        <v>58.73</v>
      </c>
      <c r="F448" s="245">
        <v>58.73</v>
      </c>
      <c r="G448" s="96">
        <v>15</v>
      </c>
    </row>
    <row r="449" spans="1:7" ht="30">
      <c r="A449" s="242" t="s">
        <v>1071</v>
      </c>
      <c r="B449" s="243" t="s">
        <v>1072</v>
      </c>
      <c r="C449" s="244" t="s">
        <v>299</v>
      </c>
      <c r="D449" s="245"/>
      <c r="E449" s="245">
        <v>29.37</v>
      </c>
      <c r="F449" s="245">
        <v>29.37</v>
      </c>
      <c r="G449" s="96">
        <v>15</v>
      </c>
    </row>
    <row r="450" spans="1:7">
      <c r="A450" s="242" t="s">
        <v>1073</v>
      </c>
      <c r="B450" s="243" t="s">
        <v>1074</v>
      </c>
      <c r="C450" s="244" t="s">
        <v>299</v>
      </c>
      <c r="D450" s="245"/>
      <c r="E450" s="245">
        <v>11.75</v>
      </c>
      <c r="F450" s="245">
        <v>11.75</v>
      </c>
      <c r="G450" s="96">
        <v>15</v>
      </c>
    </row>
    <row r="451" spans="1:7">
      <c r="A451" s="242" t="s">
        <v>1075</v>
      </c>
      <c r="B451" s="243" t="s">
        <v>1076</v>
      </c>
      <c r="C451" s="244"/>
      <c r="D451" s="245"/>
      <c r="E451" s="245"/>
      <c r="F451" s="245"/>
    </row>
    <row r="452" spans="1:7">
      <c r="A452" s="242" t="s">
        <v>1077</v>
      </c>
      <c r="B452" s="243" t="s">
        <v>1078</v>
      </c>
      <c r="C452" s="244" t="s">
        <v>299</v>
      </c>
      <c r="D452" s="245"/>
      <c r="E452" s="245">
        <v>5.5</v>
      </c>
      <c r="F452" s="245">
        <v>5.5</v>
      </c>
      <c r="G452" s="96">
        <v>15</v>
      </c>
    </row>
    <row r="453" spans="1:7">
      <c r="A453" s="242" t="s">
        <v>1079</v>
      </c>
      <c r="B453" s="243" t="s">
        <v>1080</v>
      </c>
      <c r="C453" s="244" t="s">
        <v>299</v>
      </c>
      <c r="D453" s="245"/>
      <c r="E453" s="245">
        <v>3.59</v>
      </c>
      <c r="F453" s="245">
        <v>3.59</v>
      </c>
      <c r="G453" s="96">
        <v>15</v>
      </c>
    </row>
    <row r="454" spans="1:7" ht="30">
      <c r="A454" s="242" t="s">
        <v>1081</v>
      </c>
      <c r="B454" s="243" t="s">
        <v>1082</v>
      </c>
      <c r="C454" s="244" t="s">
        <v>299</v>
      </c>
      <c r="D454" s="245"/>
      <c r="E454" s="245">
        <v>9.56</v>
      </c>
      <c r="F454" s="245">
        <v>9.56</v>
      </c>
      <c r="G454" s="96">
        <v>15</v>
      </c>
    </row>
    <row r="455" spans="1:7">
      <c r="A455" s="242" t="s">
        <v>1083</v>
      </c>
      <c r="B455" s="243" t="s">
        <v>1084</v>
      </c>
      <c r="C455" s="244" t="s">
        <v>23</v>
      </c>
      <c r="D455" s="245"/>
      <c r="E455" s="245">
        <v>104.49</v>
      </c>
      <c r="F455" s="245">
        <v>104.49</v>
      </c>
      <c r="G455" s="96">
        <v>15</v>
      </c>
    </row>
    <row r="456" spans="1:7">
      <c r="A456" s="242" t="s">
        <v>1085</v>
      </c>
      <c r="B456" s="243" t="s">
        <v>1086</v>
      </c>
      <c r="C456" s="244" t="s">
        <v>23</v>
      </c>
      <c r="D456" s="245"/>
      <c r="E456" s="245">
        <v>176.19</v>
      </c>
      <c r="F456" s="245">
        <v>176.19</v>
      </c>
      <c r="G456" s="96">
        <v>15</v>
      </c>
    </row>
    <row r="457" spans="1:7">
      <c r="A457" s="242" t="s">
        <v>1087</v>
      </c>
      <c r="B457" s="243" t="s">
        <v>1088</v>
      </c>
      <c r="C457" s="244"/>
      <c r="D457" s="245"/>
      <c r="E457" s="245"/>
      <c r="F457" s="245"/>
    </row>
    <row r="458" spans="1:7">
      <c r="A458" s="242" t="s">
        <v>1089</v>
      </c>
      <c r="B458" s="243" t="s">
        <v>1090</v>
      </c>
      <c r="C458" s="244" t="s">
        <v>23</v>
      </c>
      <c r="D458" s="245"/>
      <c r="E458" s="245">
        <v>16.53</v>
      </c>
      <c r="F458" s="245">
        <v>16.53</v>
      </c>
      <c r="G458" s="96">
        <v>15</v>
      </c>
    </row>
    <row r="459" spans="1:7">
      <c r="A459" s="242" t="s">
        <v>1091</v>
      </c>
      <c r="B459" s="243" t="s">
        <v>1092</v>
      </c>
      <c r="C459" s="244"/>
      <c r="D459" s="245"/>
      <c r="E459" s="245"/>
      <c r="F459" s="245"/>
    </row>
    <row r="460" spans="1:7">
      <c r="A460" s="242" t="s">
        <v>1093</v>
      </c>
      <c r="B460" s="243" t="s">
        <v>1094</v>
      </c>
      <c r="C460" s="244" t="s">
        <v>23</v>
      </c>
      <c r="D460" s="245"/>
      <c r="E460" s="245">
        <v>26.64</v>
      </c>
      <c r="F460" s="245">
        <v>26.64</v>
      </c>
      <c r="G460" s="96">
        <v>15</v>
      </c>
    </row>
    <row r="461" spans="1:7">
      <c r="A461" s="242" t="s">
        <v>1095</v>
      </c>
      <c r="B461" s="243" t="s">
        <v>1096</v>
      </c>
      <c r="C461" s="244"/>
      <c r="D461" s="245"/>
      <c r="E461" s="245"/>
      <c r="F461" s="245"/>
    </row>
    <row r="462" spans="1:7" ht="45">
      <c r="A462" s="242" t="s">
        <v>1097</v>
      </c>
      <c r="B462" s="243" t="s">
        <v>1098</v>
      </c>
      <c r="C462" s="244" t="s">
        <v>299</v>
      </c>
      <c r="D462" s="245">
        <v>0.98</v>
      </c>
      <c r="E462" s="245">
        <v>9.56</v>
      </c>
      <c r="F462" s="245">
        <v>10.54</v>
      </c>
      <c r="G462" s="96">
        <v>15</v>
      </c>
    </row>
    <row r="463" spans="1:7">
      <c r="A463" s="242" t="s">
        <v>1099</v>
      </c>
      <c r="B463" s="243" t="s">
        <v>1100</v>
      </c>
      <c r="C463" s="244" t="s">
        <v>299</v>
      </c>
      <c r="D463" s="245"/>
      <c r="E463" s="245">
        <v>4.78</v>
      </c>
      <c r="F463" s="245">
        <v>4.78</v>
      </c>
      <c r="G463" s="96">
        <v>15</v>
      </c>
    </row>
    <row r="464" spans="1:7" ht="30">
      <c r="A464" s="242" t="s">
        <v>1101</v>
      </c>
      <c r="B464" s="243" t="s">
        <v>1102</v>
      </c>
      <c r="C464" s="244" t="s">
        <v>299</v>
      </c>
      <c r="D464" s="245"/>
      <c r="E464" s="245">
        <v>9.56</v>
      </c>
      <c r="F464" s="245">
        <v>9.56</v>
      </c>
      <c r="G464" s="96">
        <v>15</v>
      </c>
    </row>
    <row r="465" spans="1:7" ht="45">
      <c r="A465" s="242" t="s">
        <v>1103</v>
      </c>
      <c r="B465" s="243" t="s">
        <v>1104</v>
      </c>
      <c r="C465" s="244" t="s">
        <v>241</v>
      </c>
      <c r="D465" s="245">
        <v>7.81</v>
      </c>
      <c r="E465" s="245">
        <v>14.34</v>
      </c>
      <c r="F465" s="245">
        <v>22.15</v>
      </c>
      <c r="G465" s="96">
        <v>15</v>
      </c>
    </row>
    <row r="466" spans="1:7" ht="30">
      <c r="A466" s="242" t="s">
        <v>1105</v>
      </c>
      <c r="B466" s="243" t="s">
        <v>1106</v>
      </c>
      <c r="C466" s="244" t="s">
        <v>241</v>
      </c>
      <c r="D466" s="245"/>
      <c r="E466" s="245">
        <v>14.34</v>
      </c>
      <c r="F466" s="245">
        <v>14.34</v>
      </c>
      <c r="G466" s="96">
        <v>15</v>
      </c>
    </row>
    <row r="467" spans="1:7">
      <c r="A467" s="242" t="s">
        <v>1107</v>
      </c>
      <c r="B467" s="243" t="s">
        <v>1108</v>
      </c>
      <c r="C467" s="244"/>
      <c r="D467" s="245"/>
      <c r="E467" s="245"/>
      <c r="F467" s="245"/>
    </row>
    <row r="468" spans="1:7">
      <c r="A468" s="242" t="s">
        <v>1109</v>
      </c>
      <c r="B468" s="243" t="s">
        <v>1110</v>
      </c>
      <c r="C468" s="244" t="s">
        <v>241</v>
      </c>
      <c r="D468" s="245">
        <v>46.92</v>
      </c>
      <c r="E468" s="245">
        <v>21.19</v>
      </c>
      <c r="F468" s="245">
        <v>68.11</v>
      </c>
      <c r="G468" s="96">
        <v>15</v>
      </c>
    </row>
    <row r="469" spans="1:7">
      <c r="A469" s="242" t="s">
        <v>1111</v>
      </c>
      <c r="B469" s="243" t="s">
        <v>1112</v>
      </c>
      <c r="C469" s="244"/>
      <c r="D469" s="245"/>
      <c r="E469" s="245"/>
      <c r="F469" s="245"/>
    </row>
    <row r="470" spans="1:7">
      <c r="A470" s="242" t="s">
        <v>1113</v>
      </c>
      <c r="B470" s="243" t="s">
        <v>1114</v>
      </c>
      <c r="C470" s="244"/>
      <c r="D470" s="245"/>
      <c r="E470" s="245"/>
      <c r="F470" s="245"/>
    </row>
    <row r="471" spans="1:7" ht="30">
      <c r="A471" s="242" t="s">
        <v>1115</v>
      </c>
      <c r="B471" s="243" t="s">
        <v>1116</v>
      </c>
      <c r="C471" s="244" t="s">
        <v>324</v>
      </c>
      <c r="D471" s="245">
        <v>28.53</v>
      </c>
      <c r="E471" s="245">
        <v>129.06</v>
      </c>
      <c r="F471" s="245">
        <v>157.59</v>
      </c>
      <c r="G471" s="96">
        <v>15</v>
      </c>
    </row>
    <row r="472" spans="1:7">
      <c r="A472" s="242" t="s">
        <v>1117</v>
      </c>
      <c r="B472" s="243" t="s">
        <v>1118</v>
      </c>
      <c r="C472" s="244"/>
      <c r="D472" s="245"/>
      <c r="E472" s="245"/>
      <c r="F472" s="245"/>
    </row>
    <row r="473" spans="1:7" ht="45">
      <c r="A473" s="242" t="s">
        <v>1119</v>
      </c>
      <c r="B473" s="243" t="s">
        <v>1120</v>
      </c>
      <c r="C473" s="244" t="s">
        <v>324</v>
      </c>
      <c r="D473" s="245">
        <v>100.04</v>
      </c>
      <c r="E473" s="245">
        <v>14.34</v>
      </c>
      <c r="F473" s="245">
        <v>114.38</v>
      </c>
      <c r="G473" s="96">
        <v>15</v>
      </c>
    </row>
    <row r="474" spans="1:7" ht="45">
      <c r="A474" s="242" t="s">
        <v>1121</v>
      </c>
      <c r="B474" s="243" t="s">
        <v>1122</v>
      </c>
      <c r="C474" s="244" t="s">
        <v>324</v>
      </c>
      <c r="D474" s="245">
        <v>123.56</v>
      </c>
      <c r="E474" s="245">
        <v>14.34</v>
      </c>
      <c r="F474" s="245">
        <v>137.9</v>
      </c>
      <c r="G474" s="96">
        <v>15</v>
      </c>
    </row>
    <row r="475" spans="1:7" ht="45">
      <c r="A475" s="242" t="s">
        <v>1123</v>
      </c>
      <c r="B475" s="243" t="s">
        <v>1124</v>
      </c>
      <c r="C475" s="244" t="s">
        <v>324</v>
      </c>
      <c r="D475" s="245">
        <v>125.59</v>
      </c>
      <c r="E475" s="245">
        <v>14.34</v>
      </c>
      <c r="F475" s="245">
        <v>139.93</v>
      </c>
      <c r="G475" s="96">
        <v>15</v>
      </c>
    </row>
    <row r="476" spans="1:7" ht="30">
      <c r="A476" s="242" t="s">
        <v>1125</v>
      </c>
      <c r="B476" s="243" t="s">
        <v>1126</v>
      </c>
      <c r="C476" s="244" t="s">
        <v>324</v>
      </c>
      <c r="D476" s="245">
        <v>124.64</v>
      </c>
      <c r="E476" s="245">
        <v>14.34</v>
      </c>
      <c r="F476" s="245">
        <v>138.97999999999999</v>
      </c>
      <c r="G476" s="96">
        <v>15</v>
      </c>
    </row>
    <row r="477" spans="1:7" ht="30">
      <c r="A477" s="242" t="s">
        <v>1127</v>
      </c>
      <c r="B477" s="243" t="s">
        <v>1128</v>
      </c>
      <c r="C477" s="244" t="s">
        <v>1129</v>
      </c>
      <c r="D477" s="245">
        <v>270.13</v>
      </c>
      <c r="E477" s="245">
        <v>1.2</v>
      </c>
      <c r="F477" s="245">
        <v>271.33</v>
      </c>
      <c r="G477" s="96">
        <v>15</v>
      </c>
    </row>
    <row r="478" spans="1:7">
      <c r="A478" s="242" t="s">
        <v>1130</v>
      </c>
      <c r="B478" s="243" t="s">
        <v>1131</v>
      </c>
      <c r="C478" s="244"/>
      <c r="D478" s="245"/>
      <c r="E478" s="245"/>
      <c r="F478" s="245"/>
    </row>
    <row r="479" spans="1:7" ht="30">
      <c r="A479" s="242" t="s">
        <v>1132</v>
      </c>
      <c r="B479" s="243" t="s">
        <v>1133</v>
      </c>
      <c r="C479" s="244" t="s">
        <v>324</v>
      </c>
      <c r="D479" s="245">
        <v>24.77</v>
      </c>
      <c r="E479" s="245"/>
      <c r="F479" s="245">
        <v>24.77</v>
      </c>
      <c r="G479" s="96">
        <v>15</v>
      </c>
    </row>
    <row r="480" spans="1:7" ht="30">
      <c r="A480" s="242" t="s">
        <v>1134</v>
      </c>
      <c r="B480" s="243" t="s">
        <v>1135</v>
      </c>
      <c r="C480" s="244" t="s">
        <v>324</v>
      </c>
      <c r="D480" s="245">
        <v>46.43</v>
      </c>
      <c r="E480" s="245"/>
      <c r="F480" s="245">
        <v>46.43</v>
      </c>
      <c r="G480" s="96">
        <v>15</v>
      </c>
    </row>
    <row r="481" spans="1:7" ht="30">
      <c r="A481" s="242" t="s">
        <v>1136</v>
      </c>
      <c r="B481" s="243" t="s">
        <v>1137</v>
      </c>
      <c r="C481" s="244" t="s">
        <v>324</v>
      </c>
      <c r="D481" s="245">
        <v>57.66</v>
      </c>
      <c r="E481" s="245"/>
      <c r="F481" s="245">
        <v>57.66</v>
      </c>
      <c r="G481" s="96">
        <v>15</v>
      </c>
    </row>
    <row r="482" spans="1:7" ht="30">
      <c r="A482" s="242" t="s">
        <v>1138</v>
      </c>
      <c r="B482" s="243" t="s">
        <v>1139</v>
      </c>
      <c r="C482" s="244" t="s">
        <v>324</v>
      </c>
      <c r="D482" s="245">
        <v>65.569999999999993</v>
      </c>
      <c r="E482" s="245"/>
      <c r="F482" s="245">
        <v>65.569999999999993</v>
      </c>
      <c r="G482" s="96">
        <v>15</v>
      </c>
    </row>
    <row r="483" spans="1:7">
      <c r="A483" s="242" t="s">
        <v>1140</v>
      </c>
      <c r="B483" s="243" t="s">
        <v>1141</v>
      </c>
      <c r="C483" s="244" t="s">
        <v>1142</v>
      </c>
      <c r="D483" s="245">
        <v>3.28</v>
      </c>
      <c r="E483" s="245"/>
      <c r="F483" s="245">
        <v>3.28</v>
      </c>
      <c r="G483" s="96">
        <v>15</v>
      </c>
    </row>
    <row r="484" spans="1:7" ht="30">
      <c r="A484" s="242" t="s">
        <v>1143</v>
      </c>
      <c r="B484" s="243" t="s">
        <v>1144</v>
      </c>
      <c r="C484" s="244" t="s">
        <v>324</v>
      </c>
      <c r="D484" s="245">
        <v>19.71</v>
      </c>
      <c r="E484" s="245"/>
      <c r="F484" s="245">
        <v>19.71</v>
      </c>
      <c r="G484" s="96">
        <v>15</v>
      </c>
    </row>
    <row r="485" spans="1:7">
      <c r="A485" s="242" t="s">
        <v>1145</v>
      </c>
      <c r="B485" s="243" t="s">
        <v>1146</v>
      </c>
      <c r="C485" s="244"/>
      <c r="D485" s="245"/>
      <c r="E485" s="245"/>
      <c r="F485" s="245"/>
    </row>
    <row r="486" spans="1:7">
      <c r="A486" s="242" t="s">
        <v>1147</v>
      </c>
      <c r="B486" s="243" t="s">
        <v>1148</v>
      </c>
      <c r="C486" s="244" t="s">
        <v>1129</v>
      </c>
      <c r="D486" s="245">
        <v>48.55</v>
      </c>
      <c r="E486" s="245"/>
      <c r="F486" s="245">
        <v>48.55</v>
      </c>
      <c r="G486" s="96">
        <v>15</v>
      </c>
    </row>
    <row r="487" spans="1:7" ht="30">
      <c r="A487" s="242" t="s">
        <v>1149</v>
      </c>
      <c r="B487" s="243" t="s">
        <v>1150</v>
      </c>
      <c r="C487" s="244" t="s">
        <v>324</v>
      </c>
      <c r="D487" s="245">
        <v>31.37</v>
      </c>
      <c r="E487" s="245"/>
      <c r="F487" s="245">
        <v>31.37</v>
      </c>
      <c r="G487" s="96">
        <v>15</v>
      </c>
    </row>
    <row r="488" spans="1:7" ht="30">
      <c r="A488" s="242" t="s">
        <v>1151</v>
      </c>
      <c r="B488" s="243" t="s">
        <v>1152</v>
      </c>
      <c r="C488" s="244" t="s">
        <v>1129</v>
      </c>
      <c r="D488" s="245">
        <v>889.65</v>
      </c>
      <c r="E488" s="245"/>
      <c r="F488" s="245">
        <v>889.65</v>
      </c>
      <c r="G488" s="96">
        <v>15</v>
      </c>
    </row>
    <row r="489" spans="1:7">
      <c r="A489" s="242" t="s">
        <v>1153</v>
      </c>
      <c r="B489" s="243" t="s">
        <v>1154</v>
      </c>
      <c r="C489" s="244"/>
      <c r="D489" s="245"/>
      <c r="E489" s="245"/>
      <c r="F489" s="245"/>
    </row>
    <row r="490" spans="1:7">
      <c r="A490" s="242" t="s">
        <v>1155</v>
      </c>
      <c r="B490" s="243" t="s">
        <v>1156</v>
      </c>
      <c r="C490" s="244" t="s">
        <v>324</v>
      </c>
      <c r="D490" s="245">
        <v>6.03</v>
      </c>
      <c r="E490" s="245"/>
      <c r="F490" s="245">
        <v>6.03</v>
      </c>
      <c r="G490" s="96">
        <v>15</v>
      </c>
    </row>
    <row r="491" spans="1:7" ht="30">
      <c r="A491" s="242" t="s">
        <v>1157</v>
      </c>
      <c r="B491" s="243" t="s">
        <v>1158</v>
      </c>
      <c r="C491" s="244" t="s">
        <v>324</v>
      </c>
      <c r="D491" s="245">
        <v>9.59</v>
      </c>
      <c r="E491" s="245"/>
      <c r="F491" s="245">
        <v>9.59</v>
      </c>
      <c r="G491" s="96">
        <v>15</v>
      </c>
    </row>
    <row r="492" spans="1:7" ht="30">
      <c r="A492" s="242" t="s">
        <v>1159</v>
      </c>
      <c r="B492" s="243" t="s">
        <v>1160</v>
      </c>
      <c r="C492" s="244" t="s">
        <v>324</v>
      </c>
      <c r="D492" s="245">
        <v>14.31</v>
      </c>
      <c r="E492" s="245"/>
      <c r="F492" s="245">
        <v>14.31</v>
      </c>
      <c r="G492" s="96">
        <v>15</v>
      </c>
    </row>
    <row r="493" spans="1:7" ht="30">
      <c r="A493" s="242" t="s">
        <v>1161</v>
      </c>
      <c r="B493" s="243" t="s">
        <v>1162</v>
      </c>
      <c r="C493" s="244" t="s">
        <v>324</v>
      </c>
      <c r="D493" s="245">
        <v>15.81</v>
      </c>
      <c r="E493" s="245"/>
      <c r="F493" s="245">
        <v>15.81</v>
      </c>
      <c r="G493" s="96">
        <v>15</v>
      </c>
    </row>
    <row r="494" spans="1:7" ht="30">
      <c r="A494" s="242" t="s">
        <v>1163</v>
      </c>
      <c r="B494" s="243" t="s">
        <v>1164</v>
      </c>
      <c r="C494" s="244" t="s">
        <v>324</v>
      </c>
      <c r="D494" s="245">
        <v>21.14</v>
      </c>
      <c r="E494" s="245"/>
      <c r="F494" s="245">
        <v>21.14</v>
      </c>
      <c r="G494" s="96">
        <v>15</v>
      </c>
    </row>
    <row r="495" spans="1:7" ht="30">
      <c r="A495" s="242" t="s">
        <v>1165</v>
      </c>
      <c r="B495" s="243" t="s">
        <v>1166</v>
      </c>
      <c r="C495" s="244" t="s">
        <v>324</v>
      </c>
      <c r="D495" s="245">
        <v>31.68</v>
      </c>
      <c r="E495" s="245"/>
      <c r="F495" s="245">
        <v>31.68</v>
      </c>
      <c r="G495" s="96">
        <v>15</v>
      </c>
    </row>
    <row r="496" spans="1:7" ht="30">
      <c r="A496" s="242" t="s">
        <v>1167</v>
      </c>
      <c r="B496" s="243" t="s">
        <v>1168</v>
      </c>
      <c r="C496" s="244" t="s">
        <v>324</v>
      </c>
      <c r="D496" s="245">
        <v>42.19</v>
      </c>
      <c r="E496" s="245"/>
      <c r="F496" s="245">
        <v>42.19</v>
      </c>
      <c r="G496" s="96">
        <v>15</v>
      </c>
    </row>
    <row r="497" spans="1:7" ht="30">
      <c r="A497" s="242" t="s">
        <v>1169</v>
      </c>
      <c r="B497" s="243" t="s">
        <v>1170</v>
      </c>
      <c r="C497" s="244" t="s">
        <v>1142</v>
      </c>
      <c r="D497" s="245">
        <v>2.04</v>
      </c>
      <c r="E497" s="245"/>
      <c r="F497" s="245">
        <v>2.04</v>
      </c>
      <c r="G497" s="96">
        <v>15</v>
      </c>
    </row>
    <row r="498" spans="1:7">
      <c r="A498" s="242" t="s">
        <v>1171</v>
      </c>
      <c r="B498" s="243" t="s">
        <v>1172</v>
      </c>
      <c r="C498" s="244" t="s">
        <v>324</v>
      </c>
      <c r="D498" s="245">
        <v>16.489999999999998</v>
      </c>
      <c r="E498" s="245"/>
      <c r="F498" s="245">
        <v>16.489999999999998</v>
      </c>
      <c r="G498" s="96">
        <v>15</v>
      </c>
    </row>
    <row r="499" spans="1:7" ht="30">
      <c r="A499" s="242" t="s">
        <v>1173</v>
      </c>
      <c r="B499" s="243" t="s">
        <v>1174</v>
      </c>
      <c r="C499" s="244" t="s">
        <v>324</v>
      </c>
      <c r="D499" s="245">
        <v>22.74</v>
      </c>
      <c r="E499" s="245"/>
      <c r="F499" s="245">
        <v>22.74</v>
      </c>
      <c r="G499" s="96">
        <v>15</v>
      </c>
    </row>
    <row r="500" spans="1:7" ht="30">
      <c r="A500" s="242" t="s">
        <v>1175</v>
      </c>
      <c r="B500" s="243" t="s">
        <v>1176</v>
      </c>
      <c r="C500" s="244" t="s">
        <v>324</v>
      </c>
      <c r="D500" s="245">
        <v>23.73</v>
      </c>
      <c r="E500" s="245"/>
      <c r="F500" s="245">
        <v>23.73</v>
      </c>
      <c r="G500" s="96">
        <v>15</v>
      </c>
    </row>
    <row r="501" spans="1:7" ht="30">
      <c r="A501" s="242" t="s">
        <v>1177</v>
      </c>
      <c r="B501" s="243" t="s">
        <v>1178</v>
      </c>
      <c r="C501" s="244" t="s">
        <v>324</v>
      </c>
      <c r="D501" s="245">
        <v>30.33</v>
      </c>
      <c r="E501" s="245"/>
      <c r="F501" s="245">
        <v>30.33</v>
      </c>
      <c r="G501" s="96">
        <v>15</v>
      </c>
    </row>
    <row r="502" spans="1:7" ht="30">
      <c r="A502" s="242" t="s">
        <v>1179</v>
      </c>
      <c r="B502" s="243" t="s">
        <v>1180</v>
      </c>
      <c r="C502" s="244" t="s">
        <v>324</v>
      </c>
      <c r="D502" s="245">
        <v>45.48</v>
      </c>
      <c r="E502" s="245"/>
      <c r="F502" s="245">
        <v>45.48</v>
      </c>
      <c r="G502" s="96">
        <v>15</v>
      </c>
    </row>
    <row r="503" spans="1:7" ht="30">
      <c r="A503" s="242" t="s">
        <v>1181</v>
      </c>
      <c r="B503" s="243" t="s">
        <v>1182</v>
      </c>
      <c r="C503" s="244" t="s">
        <v>324</v>
      </c>
      <c r="D503" s="245">
        <v>60.62</v>
      </c>
      <c r="E503" s="245"/>
      <c r="F503" s="245">
        <v>60.62</v>
      </c>
      <c r="G503" s="96">
        <v>15</v>
      </c>
    </row>
    <row r="504" spans="1:7" ht="30">
      <c r="A504" s="242" t="s">
        <v>1183</v>
      </c>
      <c r="B504" s="243" t="s">
        <v>1184</v>
      </c>
      <c r="C504" s="244" t="s">
        <v>1142</v>
      </c>
      <c r="D504" s="245">
        <v>2.94</v>
      </c>
      <c r="E504" s="245"/>
      <c r="F504" s="245">
        <v>2.94</v>
      </c>
      <c r="G504" s="96">
        <v>15</v>
      </c>
    </row>
    <row r="505" spans="1:7">
      <c r="A505" s="242" t="s">
        <v>1185</v>
      </c>
      <c r="B505" s="243" t="s">
        <v>1186</v>
      </c>
      <c r="C505" s="244" t="s">
        <v>1142</v>
      </c>
      <c r="D505" s="245">
        <v>3.01</v>
      </c>
      <c r="E505" s="245"/>
      <c r="F505" s="245">
        <v>3.01</v>
      </c>
      <c r="G505" s="96">
        <v>15</v>
      </c>
    </row>
    <row r="506" spans="1:7">
      <c r="A506" s="242" t="s">
        <v>1187</v>
      </c>
      <c r="B506" s="243" t="s">
        <v>1188</v>
      </c>
      <c r="C506" s="244"/>
      <c r="D506" s="245"/>
      <c r="E506" s="245"/>
      <c r="F506" s="245"/>
    </row>
    <row r="507" spans="1:7">
      <c r="A507" s="242" t="s">
        <v>1189</v>
      </c>
      <c r="B507" s="243" t="s">
        <v>1190</v>
      </c>
      <c r="C507" s="244"/>
      <c r="D507" s="245"/>
      <c r="E507" s="245"/>
      <c r="F507" s="245"/>
    </row>
    <row r="508" spans="1:7" ht="30">
      <c r="A508" s="242" t="s">
        <v>1191</v>
      </c>
      <c r="B508" s="243" t="s">
        <v>1192</v>
      </c>
      <c r="C508" s="244" t="s">
        <v>324</v>
      </c>
      <c r="D508" s="245"/>
      <c r="E508" s="245">
        <v>59.75</v>
      </c>
      <c r="F508" s="245">
        <v>59.75</v>
      </c>
      <c r="G508" s="96">
        <v>15</v>
      </c>
    </row>
    <row r="509" spans="1:7">
      <c r="A509" s="242" t="s">
        <v>1193</v>
      </c>
      <c r="B509" s="243" t="s">
        <v>1194</v>
      </c>
      <c r="C509" s="244" t="s">
        <v>324</v>
      </c>
      <c r="D509" s="245"/>
      <c r="E509" s="245">
        <v>74.569999999999993</v>
      </c>
      <c r="F509" s="245">
        <v>74.569999999999993</v>
      </c>
      <c r="G509" s="96">
        <v>15</v>
      </c>
    </row>
    <row r="510" spans="1:7">
      <c r="A510" s="242" t="s">
        <v>1195</v>
      </c>
      <c r="B510" s="243" t="s">
        <v>1196</v>
      </c>
      <c r="C510" s="244"/>
      <c r="D510" s="245"/>
      <c r="E510" s="245"/>
      <c r="F510" s="245"/>
    </row>
    <row r="511" spans="1:7" ht="30">
      <c r="A511" s="242" t="s">
        <v>1197</v>
      </c>
      <c r="B511" s="243" t="s">
        <v>1198</v>
      </c>
      <c r="C511" s="244" t="s">
        <v>324</v>
      </c>
      <c r="D511" s="245"/>
      <c r="E511" s="245">
        <v>71.7</v>
      </c>
      <c r="F511" s="245">
        <v>71.7</v>
      </c>
      <c r="G511" s="96">
        <v>15</v>
      </c>
    </row>
    <row r="512" spans="1:7" ht="30">
      <c r="A512" s="242" t="s">
        <v>1199</v>
      </c>
      <c r="B512" s="243" t="s">
        <v>1200</v>
      </c>
      <c r="C512" s="244" t="s">
        <v>324</v>
      </c>
      <c r="D512" s="245"/>
      <c r="E512" s="245">
        <v>92.73</v>
      </c>
      <c r="F512" s="245">
        <v>92.73</v>
      </c>
      <c r="G512" s="96">
        <v>15</v>
      </c>
    </row>
    <row r="513" spans="1:7">
      <c r="A513" s="242" t="s">
        <v>1201</v>
      </c>
      <c r="B513" s="243" t="s">
        <v>1202</v>
      </c>
      <c r="C513" s="244"/>
      <c r="D513" s="245"/>
      <c r="E513" s="245"/>
      <c r="F513" s="245"/>
    </row>
    <row r="514" spans="1:7" ht="30">
      <c r="A514" s="242" t="s">
        <v>1203</v>
      </c>
      <c r="B514" s="243" t="s">
        <v>1204</v>
      </c>
      <c r="C514" s="244" t="s">
        <v>324</v>
      </c>
      <c r="D514" s="245"/>
      <c r="E514" s="245">
        <v>10.28</v>
      </c>
      <c r="F514" s="245">
        <v>10.28</v>
      </c>
      <c r="G514" s="96">
        <v>15</v>
      </c>
    </row>
    <row r="515" spans="1:7">
      <c r="A515" s="242" t="s">
        <v>1205</v>
      </c>
      <c r="B515" s="243" t="s">
        <v>1206</v>
      </c>
      <c r="C515" s="244" t="s">
        <v>324</v>
      </c>
      <c r="D515" s="245"/>
      <c r="E515" s="245">
        <v>22.29</v>
      </c>
      <c r="F515" s="245">
        <v>22.29</v>
      </c>
      <c r="G515" s="96">
        <v>15</v>
      </c>
    </row>
    <row r="516" spans="1:7">
      <c r="A516" s="242" t="s">
        <v>1207</v>
      </c>
      <c r="B516" s="243" t="s">
        <v>1208</v>
      </c>
      <c r="C516" s="244" t="s">
        <v>324</v>
      </c>
      <c r="D516" s="245">
        <v>20.73</v>
      </c>
      <c r="E516" s="245">
        <v>80.3</v>
      </c>
      <c r="F516" s="245">
        <v>101.03</v>
      </c>
      <c r="G516" s="96">
        <v>15</v>
      </c>
    </row>
    <row r="517" spans="1:7">
      <c r="A517" s="242" t="s">
        <v>1209</v>
      </c>
      <c r="B517" s="243" t="s">
        <v>1210</v>
      </c>
      <c r="C517" s="244"/>
      <c r="D517" s="245"/>
      <c r="E517" s="245"/>
      <c r="F517" s="245"/>
    </row>
    <row r="518" spans="1:7">
      <c r="A518" s="242" t="s">
        <v>1211</v>
      </c>
      <c r="B518" s="243" t="s">
        <v>1212</v>
      </c>
      <c r="C518" s="244" t="s">
        <v>324</v>
      </c>
      <c r="D518" s="245"/>
      <c r="E518" s="245">
        <v>73.819999999999993</v>
      </c>
      <c r="F518" s="245">
        <v>73.819999999999993</v>
      </c>
      <c r="G518" s="96">
        <v>15</v>
      </c>
    </row>
    <row r="519" spans="1:7">
      <c r="A519" s="242" t="s">
        <v>1213</v>
      </c>
      <c r="B519" s="243" t="s">
        <v>1214</v>
      </c>
      <c r="C519" s="244"/>
      <c r="D519" s="245"/>
      <c r="E519" s="245"/>
      <c r="F519" s="245"/>
    </row>
    <row r="520" spans="1:7">
      <c r="A520" s="242" t="s">
        <v>1215</v>
      </c>
      <c r="B520" s="243" t="s">
        <v>1216</v>
      </c>
      <c r="C520" s="244" t="s">
        <v>324</v>
      </c>
      <c r="D520" s="245"/>
      <c r="E520" s="245">
        <v>14.34</v>
      </c>
      <c r="F520" s="245">
        <v>14.34</v>
      </c>
      <c r="G520" s="96">
        <v>15</v>
      </c>
    </row>
    <row r="521" spans="1:7">
      <c r="A521" s="242" t="s">
        <v>1217</v>
      </c>
      <c r="B521" s="243" t="s">
        <v>1218</v>
      </c>
      <c r="C521" s="244"/>
      <c r="D521" s="245"/>
      <c r="E521" s="245"/>
      <c r="F521" s="245"/>
    </row>
    <row r="522" spans="1:7" ht="30">
      <c r="A522" s="242" t="s">
        <v>1219</v>
      </c>
      <c r="B522" s="243" t="s">
        <v>1220</v>
      </c>
      <c r="C522" s="244"/>
      <c r="D522" s="245"/>
      <c r="E522" s="245"/>
      <c r="F522" s="245"/>
    </row>
    <row r="523" spans="1:7" ht="30">
      <c r="A523" s="242" t="s">
        <v>1221</v>
      </c>
      <c r="B523" s="243" t="s">
        <v>1222</v>
      </c>
      <c r="C523" s="244" t="s">
        <v>324</v>
      </c>
      <c r="D523" s="245">
        <v>16.37</v>
      </c>
      <c r="E523" s="245">
        <v>0.33</v>
      </c>
      <c r="F523" s="245">
        <v>16.7</v>
      </c>
      <c r="G523" s="96">
        <v>15</v>
      </c>
    </row>
    <row r="524" spans="1:7" ht="30">
      <c r="A524" s="242" t="s">
        <v>1223</v>
      </c>
      <c r="B524" s="243" t="s">
        <v>1224</v>
      </c>
      <c r="C524" s="244" t="s">
        <v>324</v>
      </c>
      <c r="D524" s="245">
        <v>16.850000000000001</v>
      </c>
      <c r="E524" s="245">
        <v>0.33</v>
      </c>
      <c r="F524" s="245">
        <v>17.18</v>
      </c>
      <c r="G524" s="96">
        <v>15</v>
      </c>
    </row>
    <row r="525" spans="1:7" ht="30">
      <c r="A525" s="242" t="s">
        <v>1225</v>
      </c>
      <c r="B525" s="243" t="s">
        <v>1226</v>
      </c>
      <c r="C525" s="244" t="s">
        <v>324</v>
      </c>
      <c r="D525" s="245">
        <v>36.89</v>
      </c>
      <c r="E525" s="245">
        <v>1.1200000000000001</v>
      </c>
      <c r="F525" s="245">
        <v>38.01</v>
      </c>
      <c r="G525" s="96">
        <v>15</v>
      </c>
    </row>
    <row r="526" spans="1:7">
      <c r="A526" s="242" t="s">
        <v>1227</v>
      </c>
      <c r="B526" s="243" t="s">
        <v>1228</v>
      </c>
      <c r="C526" s="244" t="s">
        <v>324</v>
      </c>
      <c r="D526" s="245">
        <v>17.16</v>
      </c>
      <c r="E526" s="245"/>
      <c r="F526" s="245">
        <v>17.16</v>
      </c>
      <c r="G526" s="96">
        <v>15</v>
      </c>
    </row>
    <row r="527" spans="1:7" ht="30">
      <c r="A527" s="242" t="s">
        <v>1229</v>
      </c>
      <c r="B527" s="243" t="s">
        <v>1230</v>
      </c>
      <c r="C527" s="244"/>
      <c r="D527" s="245"/>
      <c r="E527" s="245"/>
      <c r="F527" s="245"/>
    </row>
    <row r="528" spans="1:7" ht="30">
      <c r="A528" s="242" t="s">
        <v>1231</v>
      </c>
      <c r="B528" s="243" t="s">
        <v>1232</v>
      </c>
      <c r="C528" s="244" t="s">
        <v>324</v>
      </c>
      <c r="D528" s="245">
        <v>11.49</v>
      </c>
      <c r="E528" s="245">
        <v>1.54</v>
      </c>
      <c r="F528" s="245">
        <v>13.03</v>
      </c>
      <c r="G528" s="96">
        <v>15</v>
      </c>
    </row>
    <row r="529" spans="1:7" ht="30">
      <c r="A529" s="242" t="s">
        <v>1233</v>
      </c>
      <c r="B529" s="243" t="s">
        <v>1234</v>
      </c>
      <c r="C529" s="244" t="s">
        <v>324</v>
      </c>
      <c r="D529" s="245">
        <v>12.95</v>
      </c>
      <c r="E529" s="245">
        <v>1.74</v>
      </c>
      <c r="F529" s="245">
        <v>14.69</v>
      </c>
      <c r="G529" s="96">
        <v>15</v>
      </c>
    </row>
    <row r="530" spans="1:7" ht="30">
      <c r="A530" s="242" t="s">
        <v>1235</v>
      </c>
      <c r="B530" s="243" t="s">
        <v>1236</v>
      </c>
      <c r="C530" s="244" t="s">
        <v>324</v>
      </c>
      <c r="D530" s="245">
        <v>22.9</v>
      </c>
      <c r="E530" s="245">
        <v>1</v>
      </c>
      <c r="F530" s="245">
        <v>23.9</v>
      </c>
      <c r="G530" s="96">
        <v>15</v>
      </c>
    </row>
    <row r="531" spans="1:7" ht="30">
      <c r="A531" s="242" t="s">
        <v>1237</v>
      </c>
      <c r="B531" s="243" t="s">
        <v>1238</v>
      </c>
      <c r="C531" s="244" t="s">
        <v>324</v>
      </c>
      <c r="D531" s="245">
        <v>24.3</v>
      </c>
      <c r="E531" s="245">
        <v>0.95</v>
      </c>
      <c r="F531" s="245">
        <v>25.25</v>
      </c>
      <c r="G531" s="96">
        <v>15</v>
      </c>
    </row>
    <row r="532" spans="1:7">
      <c r="A532" s="242" t="s">
        <v>1239</v>
      </c>
      <c r="B532" s="243" t="s">
        <v>1240</v>
      </c>
      <c r="C532" s="244"/>
      <c r="D532" s="245"/>
      <c r="E532" s="245"/>
      <c r="F532" s="245"/>
    </row>
    <row r="533" spans="1:7">
      <c r="A533" s="242" t="s">
        <v>1241</v>
      </c>
      <c r="B533" s="243" t="s">
        <v>1242</v>
      </c>
      <c r="C533" s="244" t="s">
        <v>324</v>
      </c>
      <c r="D533" s="245">
        <v>33.22</v>
      </c>
      <c r="E533" s="245">
        <v>2.23</v>
      </c>
      <c r="F533" s="245">
        <v>35.450000000000003</v>
      </c>
      <c r="G533" s="96">
        <v>15</v>
      </c>
    </row>
    <row r="534" spans="1:7">
      <c r="A534" s="242" t="s">
        <v>1243</v>
      </c>
      <c r="B534" s="243" t="s">
        <v>1244</v>
      </c>
      <c r="C534" s="244" t="s">
        <v>324</v>
      </c>
      <c r="D534" s="245">
        <v>28.92</v>
      </c>
      <c r="E534" s="245">
        <v>1.79</v>
      </c>
      <c r="F534" s="245">
        <v>30.71</v>
      </c>
      <c r="G534" s="96">
        <v>15</v>
      </c>
    </row>
    <row r="535" spans="1:7">
      <c r="A535" s="242" t="s">
        <v>1245</v>
      </c>
      <c r="B535" s="243" t="s">
        <v>1246</v>
      </c>
      <c r="C535" s="244"/>
      <c r="D535" s="245"/>
      <c r="E535" s="245"/>
      <c r="F535" s="245"/>
    </row>
    <row r="536" spans="1:7" ht="30">
      <c r="A536" s="242" t="s">
        <v>1247</v>
      </c>
      <c r="B536" s="243" t="s">
        <v>1248</v>
      </c>
      <c r="C536" s="244" t="s">
        <v>324</v>
      </c>
      <c r="D536" s="245">
        <v>360.04</v>
      </c>
      <c r="E536" s="245"/>
      <c r="F536" s="245">
        <v>360.04</v>
      </c>
      <c r="G536" s="96">
        <v>15</v>
      </c>
    </row>
    <row r="537" spans="1:7">
      <c r="A537" s="242" t="s">
        <v>1249</v>
      </c>
      <c r="B537" s="243" t="s">
        <v>1250</v>
      </c>
      <c r="C537" s="244"/>
      <c r="D537" s="245"/>
      <c r="E537" s="245"/>
      <c r="F537" s="245"/>
    </row>
    <row r="538" spans="1:7" ht="30">
      <c r="A538" s="242" t="s">
        <v>1251</v>
      </c>
      <c r="B538" s="243" t="s">
        <v>1252</v>
      </c>
      <c r="C538" s="244" t="s">
        <v>324</v>
      </c>
      <c r="D538" s="245">
        <v>5.81</v>
      </c>
      <c r="E538" s="245">
        <v>0.14000000000000001</v>
      </c>
      <c r="F538" s="245">
        <v>5.95</v>
      </c>
      <c r="G538" s="96">
        <v>15</v>
      </c>
    </row>
    <row r="539" spans="1:7">
      <c r="A539" s="242" t="s">
        <v>1253</v>
      </c>
      <c r="B539" s="243" t="s">
        <v>1254</v>
      </c>
      <c r="C539" s="244"/>
      <c r="D539" s="245"/>
      <c r="E539" s="245"/>
      <c r="F539" s="245"/>
    </row>
    <row r="540" spans="1:7" ht="30">
      <c r="A540" s="242" t="s">
        <v>1255</v>
      </c>
      <c r="B540" s="243" t="s">
        <v>1256</v>
      </c>
      <c r="C540" s="244" t="s">
        <v>324</v>
      </c>
      <c r="D540" s="245">
        <v>4.6500000000000004</v>
      </c>
      <c r="E540" s="245">
        <v>3.33</v>
      </c>
      <c r="F540" s="245">
        <v>7.98</v>
      </c>
      <c r="G540" s="96">
        <v>15</v>
      </c>
    </row>
    <row r="541" spans="1:7" ht="30">
      <c r="A541" s="242" t="s">
        <v>1257</v>
      </c>
      <c r="B541" s="243" t="s">
        <v>1258</v>
      </c>
      <c r="C541" s="244" t="s">
        <v>324</v>
      </c>
      <c r="D541" s="245">
        <v>20.88</v>
      </c>
      <c r="E541" s="245">
        <v>3.06</v>
      </c>
      <c r="F541" s="245">
        <v>23.94</v>
      </c>
      <c r="G541" s="96">
        <v>15</v>
      </c>
    </row>
    <row r="542" spans="1:7">
      <c r="A542" s="242" t="s">
        <v>1259</v>
      </c>
      <c r="B542" s="243" t="s">
        <v>1260</v>
      </c>
      <c r="C542" s="244"/>
      <c r="D542" s="245"/>
      <c r="E542" s="245"/>
      <c r="F542" s="245"/>
    </row>
    <row r="543" spans="1:7" ht="30">
      <c r="A543" s="242" t="s">
        <v>1261</v>
      </c>
      <c r="B543" s="243" t="s">
        <v>1262</v>
      </c>
      <c r="C543" s="244" t="s">
        <v>324</v>
      </c>
      <c r="D543" s="245">
        <v>17.78</v>
      </c>
      <c r="E543" s="245">
        <v>0.5</v>
      </c>
      <c r="F543" s="245">
        <v>18.28</v>
      </c>
      <c r="G543" s="96">
        <v>15</v>
      </c>
    </row>
    <row r="544" spans="1:7" ht="30">
      <c r="A544" s="242" t="s">
        <v>1263</v>
      </c>
      <c r="B544" s="243" t="s">
        <v>1264</v>
      </c>
      <c r="C544" s="244" t="s">
        <v>324</v>
      </c>
      <c r="D544" s="245">
        <v>12.65</v>
      </c>
      <c r="E544" s="245">
        <v>0.36</v>
      </c>
      <c r="F544" s="245">
        <v>13.01</v>
      </c>
      <c r="G544" s="96">
        <v>15</v>
      </c>
    </row>
    <row r="545" spans="1:7" ht="30">
      <c r="A545" s="242" t="s">
        <v>1265</v>
      </c>
      <c r="B545" s="243" t="s">
        <v>1266</v>
      </c>
      <c r="C545" s="244" t="s">
        <v>324</v>
      </c>
      <c r="D545" s="245">
        <v>12.86</v>
      </c>
      <c r="E545" s="245">
        <v>0.16</v>
      </c>
      <c r="F545" s="245">
        <v>13.02</v>
      </c>
      <c r="G545" s="96">
        <v>15</v>
      </c>
    </row>
    <row r="546" spans="1:7" ht="30">
      <c r="A546" s="242" t="s">
        <v>1267</v>
      </c>
      <c r="B546" s="243" t="s">
        <v>1268</v>
      </c>
      <c r="C546" s="244" t="s">
        <v>324</v>
      </c>
      <c r="D546" s="245">
        <v>21.64</v>
      </c>
      <c r="E546" s="245">
        <v>0.48</v>
      </c>
      <c r="F546" s="245">
        <v>22.12</v>
      </c>
      <c r="G546" s="96">
        <v>15</v>
      </c>
    </row>
    <row r="547" spans="1:7">
      <c r="A547" s="242" t="s">
        <v>1269</v>
      </c>
      <c r="B547" s="243" t="s">
        <v>1270</v>
      </c>
      <c r="C547" s="244"/>
      <c r="D547" s="245"/>
      <c r="E547" s="245"/>
      <c r="F547" s="245"/>
    </row>
    <row r="548" spans="1:7">
      <c r="A548" s="242" t="s">
        <v>1271</v>
      </c>
      <c r="B548" s="243" t="s">
        <v>1272</v>
      </c>
      <c r="C548" s="244"/>
      <c r="D548" s="245"/>
      <c r="E548" s="245"/>
      <c r="F548" s="245"/>
    </row>
    <row r="549" spans="1:7">
      <c r="A549" s="242" t="s">
        <v>1273</v>
      </c>
      <c r="B549" s="243" t="s">
        <v>1274</v>
      </c>
      <c r="C549" s="244" t="s">
        <v>241</v>
      </c>
      <c r="D549" s="245">
        <v>38.340000000000003</v>
      </c>
      <c r="E549" s="245">
        <v>70.47</v>
      </c>
      <c r="F549" s="245">
        <v>108.81</v>
      </c>
      <c r="G549" s="96">
        <v>15</v>
      </c>
    </row>
    <row r="550" spans="1:7">
      <c r="A550" s="242" t="s">
        <v>1275</v>
      </c>
      <c r="B550" s="243" t="s">
        <v>1276</v>
      </c>
      <c r="C550" s="244" t="s">
        <v>241</v>
      </c>
      <c r="D550" s="245">
        <v>21.35</v>
      </c>
      <c r="E550" s="245">
        <v>42.38</v>
      </c>
      <c r="F550" s="245">
        <v>63.73</v>
      </c>
      <c r="G550" s="96">
        <v>15</v>
      </c>
    </row>
    <row r="551" spans="1:7">
      <c r="A551" s="242" t="s">
        <v>1277</v>
      </c>
      <c r="B551" s="243" t="s">
        <v>1278</v>
      </c>
      <c r="C551" s="244" t="s">
        <v>241</v>
      </c>
      <c r="D551" s="245">
        <v>14.33</v>
      </c>
      <c r="E551" s="245">
        <v>10.25</v>
      </c>
      <c r="F551" s="245">
        <v>24.58</v>
      </c>
      <c r="G551" s="96">
        <v>15</v>
      </c>
    </row>
    <row r="552" spans="1:7">
      <c r="A552" s="242" t="s">
        <v>1279</v>
      </c>
      <c r="B552" s="243" t="s">
        <v>1280</v>
      </c>
      <c r="C552" s="244" t="s">
        <v>241</v>
      </c>
      <c r="D552" s="245">
        <v>49.27</v>
      </c>
      <c r="E552" s="245">
        <v>82.01</v>
      </c>
      <c r="F552" s="245">
        <v>131.28</v>
      </c>
      <c r="G552" s="96">
        <v>15</v>
      </c>
    </row>
    <row r="553" spans="1:7" ht="30">
      <c r="A553" s="242" t="s">
        <v>1281</v>
      </c>
      <c r="B553" s="243" t="s">
        <v>1282</v>
      </c>
      <c r="C553" s="244" t="s">
        <v>241</v>
      </c>
      <c r="D553" s="245">
        <v>425.83</v>
      </c>
      <c r="E553" s="245"/>
      <c r="F553" s="245">
        <v>425.83</v>
      </c>
      <c r="G553" s="96">
        <v>15</v>
      </c>
    </row>
    <row r="554" spans="1:7" ht="30">
      <c r="A554" s="242" t="s">
        <v>1283</v>
      </c>
      <c r="B554" s="243" t="s">
        <v>1284</v>
      </c>
      <c r="C554" s="244" t="s">
        <v>241</v>
      </c>
      <c r="D554" s="245">
        <v>472.14</v>
      </c>
      <c r="E554" s="245"/>
      <c r="F554" s="245">
        <v>472.14</v>
      </c>
      <c r="G554" s="96">
        <v>15</v>
      </c>
    </row>
    <row r="555" spans="1:7" ht="30">
      <c r="A555" s="242" t="s">
        <v>1285</v>
      </c>
      <c r="B555" s="243" t="s">
        <v>1286</v>
      </c>
      <c r="C555" s="244" t="s">
        <v>241</v>
      </c>
      <c r="D555" s="245">
        <v>527.57000000000005</v>
      </c>
      <c r="E555" s="245"/>
      <c r="F555" s="245">
        <v>527.57000000000005</v>
      </c>
      <c r="G555" s="96">
        <v>15</v>
      </c>
    </row>
    <row r="556" spans="1:7">
      <c r="A556" s="242" t="s">
        <v>1287</v>
      </c>
      <c r="B556" s="243" t="s">
        <v>1288</v>
      </c>
      <c r="C556" s="244"/>
      <c r="D556" s="245"/>
      <c r="E556" s="245"/>
      <c r="F556" s="245"/>
    </row>
    <row r="557" spans="1:7">
      <c r="A557" s="242" t="s">
        <v>1289</v>
      </c>
      <c r="B557" s="243" t="s">
        <v>1290</v>
      </c>
      <c r="C557" s="244" t="s">
        <v>324</v>
      </c>
      <c r="D557" s="245">
        <v>22.78</v>
      </c>
      <c r="E557" s="245">
        <v>38.44</v>
      </c>
      <c r="F557" s="245">
        <v>61.22</v>
      </c>
      <c r="G557" s="96">
        <v>15</v>
      </c>
    </row>
    <row r="558" spans="1:7">
      <c r="A558" s="242" t="s">
        <v>1291</v>
      </c>
      <c r="B558" s="243" t="s">
        <v>1292</v>
      </c>
      <c r="C558" s="244" t="s">
        <v>759</v>
      </c>
      <c r="D558" s="245">
        <v>11.62</v>
      </c>
      <c r="E558" s="245">
        <v>2.65</v>
      </c>
      <c r="F558" s="245">
        <v>14.27</v>
      </c>
      <c r="G558" s="96">
        <v>15</v>
      </c>
    </row>
    <row r="559" spans="1:7">
      <c r="A559" s="242" t="s">
        <v>1293</v>
      </c>
      <c r="B559" s="243" t="s">
        <v>1294</v>
      </c>
      <c r="C559" s="244" t="s">
        <v>1295</v>
      </c>
      <c r="D559" s="245">
        <v>10.23</v>
      </c>
      <c r="E559" s="245">
        <v>2.39</v>
      </c>
      <c r="F559" s="245">
        <v>12.62</v>
      </c>
      <c r="G559" s="96">
        <v>15</v>
      </c>
    </row>
    <row r="560" spans="1:7">
      <c r="A560" s="242" t="s">
        <v>1296</v>
      </c>
      <c r="B560" s="243" t="s">
        <v>1297</v>
      </c>
      <c r="C560" s="244" t="s">
        <v>324</v>
      </c>
      <c r="D560" s="245"/>
      <c r="E560" s="245">
        <v>18.18</v>
      </c>
      <c r="F560" s="245">
        <v>18.18</v>
      </c>
      <c r="G560" s="96">
        <v>15</v>
      </c>
    </row>
    <row r="561" spans="1:7">
      <c r="A561" s="242" t="s">
        <v>1298</v>
      </c>
      <c r="B561" s="243" t="s">
        <v>1299</v>
      </c>
      <c r="C561" s="244"/>
      <c r="D561" s="245"/>
      <c r="E561" s="245"/>
      <c r="F561" s="245"/>
    </row>
    <row r="562" spans="1:7">
      <c r="A562" s="242" t="s">
        <v>1300</v>
      </c>
      <c r="B562" s="243" t="s">
        <v>1301</v>
      </c>
      <c r="C562" s="244" t="s">
        <v>324</v>
      </c>
      <c r="D562" s="245"/>
      <c r="E562" s="245">
        <v>10.6</v>
      </c>
      <c r="F562" s="245">
        <v>10.6</v>
      </c>
      <c r="G562" s="96">
        <v>15</v>
      </c>
    </row>
    <row r="563" spans="1:7">
      <c r="A563" s="242" t="s">
        <v>1302</v>
      </c>
      <c r="B563" s="243" t="s">
        <v>1303</v>
      </c>
      <c r="C563" s="244"/>
      <c r="D563" s="245"/>
      <c r="E563" s="245"/>
      <c r="F563" s="245"/>
    </row>
    <row r="564" spans="1:7" ht="30">
      <c r="A564" s="242" t="s">
        <v>1304</v>
      </c>
      <c r="B564" s="243" t="s">
        <v>1305</v>
      </c>
      <c r="C564" s="244" t="s">
        <v>241</v>
      </c>
      <c r="D564" s="245">
        <v>34.979999999999997</v>
      </c>
      <c r="E564" s="245">
        <v>0.9</v>
      </c>
      <c r="F564" s="245">
        <v>35.880000000000003</v>
      </c>
      <c r="G564" s="96">
        <v>15</v>
      </c>
    </row>
    <row r="565" spans="1:7">
      <c r="A565" s="242" t="s">
        <v>1306</v>
      </c>
      <c r="B565" s="243" t="s">
        <v>1307</v>
      </c>
      <c r="C565" s="244" t="s">
        <v>324</v>
      </c>
      <c r="D565" s="245">
        <v>156.88999999999999</v>
      </c>
      <c r="E565" s="245">
        <v>26.49</v>
      </c>
      <c r="F565" s="245">
        <v>183.38</v>
      </c>
      <c r="G565" s="96">
        <v>15</v>
      </c>
    </row>
    <row r="566" spans="1:7">
      <c r="A566" s="242" t="s">
        <v>1308</v>
      </c>
      <c r="B566" s="243" t="s">
        <v>1309</v>
      </c>
      <c r="C566" s="244" t="s">
        <v>324</v>
      </c>
      <c r="D566" s="245">
        <v>189.07</v>
      </c>
      <c r="E566" s="245">
        <v>15.89</v>
      </c>
      <c r="F566" s="245">
        <v>204.96</v>
      </c>
      <c r="G566" s="96">
        <v>15</v>
      </c>
    </row>
    <row r="567" spans="1:7" ht="30">
      <c r="A567" s="242" t="s">
        <v>1310</v>
      </c>
      <c r="B567" s="243" t="s">
        <v>1311</v>
      </c>
      <c r="C567" s="244" t="s">
        <v>241</v>
      </c>
      <c r="D567" s="245">
        <v>5.77</v>
      </c>
      <c r="E567" s="245">
        <v>15.89</v>
      </c>
      <c r="F567" s="245">
        <v>21.66</v>
      </c>
      <c r="G567" s="96">
        <v>15</v>
      </c>
    </row>
    <row r="568" spans="1:7" ht="30">
      <c r="A568" s="242" t="s">
        <v>1312</v>
      </c>
      <c r="B568" s="243" t="s">
        <v>1313</v>
      </c>
      <c r="C568" s="244" t="s">
        <v>241</v>
      </c>
      <c r="D568" s="245">
        <v>10.32</v>
      </c>
      <c r="E568" s="245">
        <v>15.89</v>
      </c>
      <c r="F568" s="245">
        <v>26.21</v>
      </c>
      <c r="G568" s="96">
        <v>15</v>
      </c>
    </row>
    <row r="569" spans="1:7" ht="30">
      <c r="A569" s="242" t="s">
        <v>1314</v>
      </c>
      <c r="B569" s="243" t="s">
        <v>1315</v>
      </c>
      <c r="C569" s="244" t="s">
        <v>241</v>
      </c>
      <c r="D569" s="245">
        <v>20.56</v>
      </c>
      <c r="E569" s="245">
        <v>15.89</v>
      </c>
      <c r="F569" s="245">
        <v>36.450000000000003</v>
      </c>
      <c r="G569" s="96">
        <v>15</v>
      </c>
    </row>
    <row r="570" spans="1:7">
      <c r="A570" s="242" t="s">
        <v>1316</v>
      </c>
      <c r="B570" s="243" t="s">
        <v>1317</v>
      </c>
      <c r="C570" s="244"/>
      <c r="D570" s="245"/>
      <c r="E570" s="245"/>
      <c r="F570" s="245"/>
    </row>
    <row r="571" spans="1:7">
      <c r="A571" s="242" t="s">
        <v>1318</v>
      </c>
      <c r="B571" s="243" t="s">
        <v>1319</v>
      </c>
      <c r="C571" s="244" t="s">
        <v>299</v>
      </c>
      <c r="D571" s="245">
        <v>14.02</v>
      </c>
      <c r="E571" s="245">
        <v>18.55</v>
      </c>
      <c r="F571" s="245">
        <v>32.57</v>
      </c>
      <c r="G571" s="96">
        <v>15</v>
      </c>
    </row>
    <row r="572" spans="1:7">
      <c r="A572" s="242" t="s">
        <v>1320</v>
      </c>
      <c r="B572" s="243" t="s">
        <v>1321</v>
      </c>
      <c r="C572" s="244" t="s">
        <v>299</v>
      </c>
      <c r="D572" s="245">
        <v>18.149999999999999</v>
      </c>
      <c r="E572" s="245">
        <v>21.19</v>
      </c>
      <c r="F572" s="245">
        <v>39.340000000000003</v>
      </c>
      <c r="G572" s="96">
        <v>15</v>
      </c>
    </row>
    <row r="573" spans="1:7">
      <c r="A573" s="242" t="s">
        <v>1322</v>
      </c>
      <c r="B573" s="243" t="s">
        <v>1323</v>
      </c>
      <c r="C573" s="244" t="s">
        <v>299</v>
      </c>
      <c r="D573" s="245">
        <v>19.260000000000002</v>
      </c>
      <c r="E573" s="245">
        <v>26.49</v>
      </c>
      <c r="F573" s="245">
        <v>45.75</v>
      </c>
      <c r="G573" s="96">
        <v>15</v>
      </c>
    </row>
    <row r="574" spans="1:7">
      <c r="A574" s="242" t="s">
        <v>1324</v>
      </c>
      <c r="B574" s="243" t="s">
        <v>1325</v>
      </c>
      <c r="C574" s="244"/>
      <c r="D574" s="245"/>
      <c r="E574" s="245"/>
      <c r="F574" s="245"/>
    </row>
    <row r="575" spans="1:7" ht="30">
      <c r="A575" s="242" t="s">
        <v>1326</v>
      </c>
      <c r="B575" s="243" t="s">
        <v>1327</v>
      </c>
      <c r="C575" s="244" t="s">
        <v>238</v>
      </c>
      <c r="D575" s="245">
        <v>13464.94</v>
      </c>
      <c r="E575" s="245"/>
      <c r="F575" s="245">
        <v>13464.94</v>
      </c>
      <c r="G575" s="96">
        <v>15</v>
      </c>
    </row>
    <row r="576" spans="1:7" ht="45">
      <c r="A576" s="242" t="s">
        <v>1328</v>
      </c>
      <c r="B576" s="243" t="s">
        <v>1329</v>
      </c>
      <c r="C576" s="244" t="s">
        <v>1330</v>
      </c>
      <c r="D576" s="245">
        <v>1527.41</v>
      </c>
      <c r="E576" s="245"/>
      <c r="F576" s="245">
        <v>1527.41</v>
      </c>
      <c r="G576" s="96">
        <v>15</v>
      </c>
    </row>
    <row r="577" spans="1:7">
      <c r="A577" s="242" t="s">
        <v>1331</v>
      </c>
      <c r="B577" s="243" t="s">
        <v>1332</v>
      </c>
      <c r="C577" s="244" t="s">
        <v>23</v>
      </c>
      <c r="D577" s="245">
        <v>761.57</v>
      </c>
      <c r="E577" s="245"/>
      <c r="F577" s="245">
        <v>761.57</v>
      </c>
      <c r="G577" s="96">
        <v>15</v>
      </c>
    </row>
    <row r="578" spans="1:7" ht="30">
      <c r="A578" s="242" t="s">
        <v>1333</v>
      </c>
      <c r="B578" s="243" t="s">
        <v>1334</v>
      </c>
      <c r="C578" s="244" t="s">
        <v>1335</v>
      </c>
      <c r="D578" s="245">
        <v>2.6</v>
      </c>
      <c r="E578" s="245">
        <v>4.78</v>
      </c>
      <c r="F578" s="245">
        <v>7.38</v>
      </c>
      <c r="G578" s="96">
        <v>15</v>
      </c>
    </row>
    <row r="579" spans="1:7">
      <c r="A579" s="242" t="s">
        <v>1336</v>
      </c>
      <c r="B579" s="243" t="s">
        <v>1337</v>
      </c>
      <c r="C579" s="244"/>
      <c r="D579" s="245"/>
      <c r="E579" s="245"/>
      <c r="F579" s="245"/>
    </row>
    <row r="580" spans="1:7">
      <c r="A580" s="242" t="s">
        <v>1338</v>
      </c>
      <c r="B580" s="243" t="s">
        <v>1339</v>
      </c>
      <c r="C580" s="244" t="s">
        <v>324</v>
      </c>
      <c r="D580" s="245">
        <v>194.82</v>
      </c>
      <c r="E580" s="245">
        <v>158.94</v>
      </c>
      <c r="F580" s="245">
        <v>353.76</v>
      </c>
      <c r="G580" s="96">
        <v>15</v>
      </c>
    </row>
    <row r="581" spans="1:7">
      <c r="A581" s="242" t="s">
        <v>1340</v>
      </c>
      <c r="B581" s="243" t="s">
        <v>1341</v>
      </c>
      <c r="C581" s="244" t="s">
        <v>324</v>
      </c>
      <c r="D581" s="245">
        <v>350.62</v>
      </c>
      <c r="E581" s="245">
        <v>307.52</v>
      </c>
      <c r="F581" s="245">
        <v>658.14</v>
      </c>
      <c r="G581" s="96">
        <v>15</v>
      </c>
    </row>
    <row r="582" spans="1:7" ht="45">
      <c r="A582" s="242" t="s">
        <v>1342</v>
      </c>
      <c r="B582" s="243" t="s">
        <v>1343</v>
      </c>
      <c r="C582" s="244" t="s">
        <v>324</v>
      </c>
      <c r="D582" s="245">
        <v>845.7</v>
      </c>
      <c r="E582" s="245">
        <v>143</v>
      </c>
      <c r="F582" s="245">
        <v>988.7</v>
      </c>
      <c r="G582" s="96">
        <v>15</v>
      </c>
    </row>
    <row r="583" spans="1:7" ht="45">
      <c r="A583" s="242" t="s">
        <v>1344</v>
      </c>
      <c r="B583" s="243" t="s">
        <v>1345</v>
      </c>
      <c r="C583" s="244" t="s">
        <v>324</v>
      </c>
      <c r="D583" s="245">
        <v>685.88</v>
      </c>
      <c r="E583" s="245">
        <v>175.62</v>
      </c>
      <c r="F583" s="245">
        <v>861.5</v>
      </c>
      <c r="G583" s="96">
        <v>15</v>
      </c>
    </row>
    <row r="584" spans="1:7">
      <c r="A584" s="242" t="s">
        <v>1346</v>
      </c>
      <c r="B584" s="243" t="s">
        <v>1347</v>
      </c>
      <c r="C584" s="244"/>
      <c r="D584" s="245"/>
      <c r="E584" s="245"/>
      <c r="F584" s="245"/>
    </row>
    <row r="585" spans="1:7">
      <c r="A585" s="242" t="s">
        <v>1348</v>
      </c>
      <c r="B585" s="243" t="s">
        <v>1349</v>
      </c>
      <c r="C585" s="244"/>
      <c r="D585" s="245"/>
      <c r="E585" s="245"/>
      <c r="F585" s="245"/>
    </row>
    <row r="586" spans="1:7">
      <c r="A586" s="242" t="s">
        <v>1350</v>
      </c>
      <c r="B586" s="243" t="s">
        <v>1351</v>
      </c>
      <c r="C586" s="244" t="s">
        <v>241</v>
      </c>
      <c r="D586" s="245">
        <v>46.16</v>
      </c>
      <c r="E586" s="245">
        <v>68.87</v>
      </c>
      <c r="F586" s="245">
        <v>115.03</v>
      </c>
      <c r="G586" s="96">
        <v>15</v>
      </c>
    </row>
    <row r="587" spans="1:7">
      <c r="A587" s="242" t="s">
        <v>1352</v>
      </c>
      <c r="B587" s="243" t="s">
        <v>1353</v>
      </c>
      <c r="C587" s="244" t="s">
        <v>241</v>
      </c>
      <c r="D587" s="245">
        <v>184.21</v>
      </c>
      <c r="E587" s="245">
        <v>79.47</v>
      </c>
      <c r="F587" s="245">
        <v>263.68</v>
      </c>
      <c r="G587" s="96">
        <v>15</v>
      </c>
    </row>
    <row r="588" spans="1:7">
      <c r="A588" s="242" t="s">
        <v>1354</v>
      </c>
      <c r="B588" s="243" t="s">
        <v>1355</v>
      </c>
      <c r="C588" s="244" t="s">
        <v>241</v>
      </c>
      <c r="D588" s="245">
        <v>62.32</v>
      </c>
      <c r="E588" s="245">
        <v>63.58</v>
      </c>
      <c r="F588" s="245">
        <v>125.9</v>
      </c>
      <c r="G588" s="96">
        <v>15</v>
      </c>
    </row>
    <row r="589" spans="1:7" ht="30">
      <c r="A589" s="242" t="s">
        <v>1356</v>
      </c>
      <c r="B589" s="243" t="s">
        <v>1357</v>
      </c>
      <c r="C589" s="244" t="s">
        <v>241</v>
      </c>
      <c r="D589" s="245"/>
      <c r="E589" s="245">
        <v>8.17</v>
      </c>
      <c r="F589" s="245">
        <v>8.17</v>
      </c>
      <c r="G589" s="96">
        <v>15</v>
      </c>
    </row>
    <row r="590" spans="1:7" ht="30">
      <c r="A590" s="242" t="s">
        <v>1358</v>
      </c>
      <c r="B590" s="243" t="s">
        <v>1359</v>
      </c>
      <c r="C590" s="244" t="s">
        <v>241</v>
      </c>
      <c r="D590" s="245"/>
      <c r="E590" s="245">
        <v>9.7100000000000009</v>
      </c>
      <c r="F590" s="245">
        <v>9.7100000000000009</v>
      </c>
      <c r="G590" s="96">
        <v>15</v>
      </c>
    </row>
    <row r="591" spans="1:7">
      <c r="A591" s="242" t="s">
        <v>1360</v>
      </c>
      <c r="B591" s="243" t="s">
        <v>1361</v>
      </c>
      <c r="C591" s="244"/>
      <c r="D591" s="245"/>
      <c r="E591" s="245"/>
      <c r="F591" s="245"/>
    </row>
    <row r="592" spans="1:7">
      <c r="A592" s="242" t="s">
        <v>1362</v>
      </c>
      <c r="B592" s="243" t="s">
        <v>1363</v>
      </c>
      <c r="C592" s="244" t="s">
        <v>241</v>
      </c>
      <c r="D592" s="245">
        <v>127.29</v>
      </c>
      <c r="E592" s="245">
        <v>74.17</v>
      </c>
      <c r="F592" s="245">
        <v>201.46</v>
      </c>
      <c r="G592" s="96">
        <v>15</v>
      </c>
    </row>
    <row r="593" spans="1:7">
      <c r="A593" s="242" t="s">
        <v>1364</v>
      </c>
      <c r="B593" s="243" t="s">
        <v>1365</v>
      </c>
      <c r="C593" s="244" t="s">
        <v>241</v>
      </c>
      <c r="D593" s="245">
        <v>133.46</v>
      </c>
      <c r="E593" s="245">
        <v>74.17</v>
      </c>
      <c r="F593" s="245">
        <v>207.63</v>
      </c>
      <c r="G593" s="96">
        <v>15</v>
      </c>
    </row>
    <row r="594" spans="1:7">
      <c r="A594" s="242" t="s">
        <v>1366</v>
      </c>
      <c r="B594" s="243" t="s">
        <v>1367</v>
      </c>
      <c r="C594" s="244" t="s">
        <v>241</v>
      </c>
      <c r="D594" s="245">
        <v>116.05</v>
      </c>
      <c r="E594" s="245">
        <v>132.44999999999999</v>
      </c>
      <c r="F594" s="245">
        <v>248.5</v>
      </c>
      <c r="G594" s="96">
        <v>15</v>
      </c>
    </row>
    <row r="595" spans="1:7" ht="30">
      <c r="A595" s="242" t="s">
        <v>1368</v>
      </c>
      <c r="B595" s="243" t="s">
        <v>1369</v>
      </c>
      <c r="C595" s="244" t="s">
        <v>241</v>
      </c>
      <c r="D595" s="245">
        <v>78.8</v>
      </c>
      <c r="E595" s="245">
        <v>71.53</v>
      </c>
      <c r="F595" s="245">
        <v>150.33000000000001</v>
      </c>
      <c r="G595" s="96">
        <v>15</v>
      </c>
    </row>
    <row r="596" spans="1:7">
      <c r="A596" s="242" t="s">
        <v>1370</v>
      </c>
      <c r="B596" s="243" t="s">
        <v>1371</v>
      </c>
      <c r="C596" s="244" t="s">
        <v>241</v>
      </c>
      <c r="D596" s="245">
        <v>41.75</v>
      </c>
      <c r="E596" s="245">
        <v>58.28</v>
      </c>
      <c r="F596" s="245">
        <v>100.03</v>
      </c>
      <c r="G596" s="96">
        <v>15</v>
      </c>
    </row>
    <row r="597" spans="1:7">
      <c r="A597" s="242" t="s">
        <v>1372</v>
      </c>
      <c r="B597" s="243" t="s">
        <v>1373</v>
      </c>
      <c r="C597" s="244" t="s">
        <v>241</v>
      </c>
      <c r="D597" s="245">
        <v>105.13</v>
      </c>
      <c r="E597" s="245">
        <v>115.92</v>
      </c>
      <c r="F597" s="245">
        <v>221.05</v>
      </c>
      <c r="G597" s="96">
        <v>15</v>
      </c>
    </row>
    <row r="598" spans="1:7" ht="30">
      <c r="A598" s="242" t="s">
        <v>1374</v>
      </c>
      <c r="B598" s="243" t="s">
        <v>1375</v>
      </c>
      <c r="C598" s="244" t="s">
        <v>241</v>
      </c>
      <c r="D598" s="245">
        <v>111.11</v>
      </c>
      <c r="E598" s="245">
        <v>45.61</v>
      </c>
      <c r="F598" s="245">
        <v>156.72</v>
      </c>
      <c r="G598" s="96">
        <v>15</v>
      </c>
    </row>
    <row r="599" spans="1:7" ht="30">
      <c r="A599" s="242" t="s">
        <v>1376</v>
      </c>
      <c r="B599" s="243" t="s">
        <v>1377</v>
      </c>
      <c r="C599" s="244" t="s">
        <v>241</v>
      </c>
      <c r="D599" s="245">
        <v>117.28</v>
      </c>
      <c r="E599" s="245">
        <v>81.34</v>
      </c>
      <c r="F599" s="245">
        <v>198.62</v>
      </c>
      <c r="G599" s="96">
        <v>15</v>
      </c>
    </row>
    <row r="600" spans="1:7" ht="30">
      <c r="A600" s="242" t="s">
        <v>1378</v>
      </c>
      <c r="B600" s="243" t="s">
        <v>1379</v>
      </c>
      <c r="C600" s="244" t="s">
        <v>241</v>
      </c>
      <c r="D600" s="245">
        <v>73.7</v>
      </c>
      <c r="E600" s="245">
        <v>139.62</v>
      </c>
      <c r="F600" s="245">
        <v>213.32</v>
      </c>
      <c r="G600" s="96">
        <v>15</v>
      </c>
    </row>
    <row r="601" spans="1:7">
      <c r="A601" s="242" t="s">
        <v>1380</v>
      </c>
      <c r="B601" s="243" t="s">
        <v>1381</v>
      </c>
      <c r="C601" s="244"/>
      <c r="D601" s="245"/>
      <c r="E601" s="245"/>
      <c r="F601" s="245"/>
    </row>
    <row r="602" spans="1:7">
      <c r="A602" s="242" t="s">
        <v>1382</v>
      </c>
      <c r="B602" s="243" t="s">
        <v>1383</v>
      </c>
      <c r="C602" s="244" t="s">
        <v>299</v>
      </c>
      <c r="D602" s="245">
        <v>125.02</v>
      </c>
      <c r="E602" s="245">
        <v>12.58</v>
      </c>
      <c r="F602" s="245">
        <v>137.6</v>
      </c>
      <c r="G602" s="96">
        <v>15</v>
      </c>
    </row>
    <row r="603" spans="1:7">
      <c r="A603" s="242" t="s">
        <v>1384</v>
      </c>
      <c r="B603" s="243" t="s">
        <v>1385</v>
      </c>
      <c r="C603" s="244" t="s">
        <v>299</v>
      </c>
      <c r="D603" s="245">
        <v>152.94</v>
      </c>
      <c r="E603" s="245">
        <v>12.58</v>
      </c>
      <c r="F603" s="245">
        <v>165.52</v>
      </c>
      <c r="G603" s="96">
        <v>15</v>
      </c>
    </row>
    <row r="604" spans="1:7">
      <c r="A604" s="242" t="s">
        <v>1386</v>
      </c>
      <c r="B604" s="243" t="s">
        <v>1387</v>
      </c>
      <c r="C604" s="244" t="s">
        <v>299</v>
      </c>
      <c r="D604" s="245">
        <v>182.6</v>
      </c>
      <c r="E604" s="245">
        <v>12.58</v>
      </c>
      <c r="F604" s="245">
        <v>195.18</v>
      </c>
      <c r="G604" s="96">
        <v>15</v>
      </c>
    </row>
    <row r="605" spans="1:7">
      <c r="A605" s="242" t="s">
        <v>1388</v>
      </c>
      <c r="B605" s="243" t="s">
        <v>1389</v>
      </c>
      <c r="C605" s="244" t="s">
        <v>299</v>
      </c>
      <c r="D605" s="245">
        <v>213.01</v>
      </c>
      <c r="E605" s="245">
        <v>12.58</v>
      </c>
      <c r="F605" s="245">
        <v>225.59</v>
      </c>
      <c r="G605" s="96">
        <v>15</v>
      </c>
    </row>
    <row r="606" spans="1:7">
      <c r="A606" s="242" t="s">
        <v>1390</v>
      </c>
      <c r="B606" s="243" t="s">
        <v>1391</v>
      </c>
      <c r="C606" s="244" t="s">
        <v>299</v>
      </c>
      <c r="D606" s="245">
        <v>238.01</v>
      </c>
      <c r="E606" s="245">
        <v>12.58</v>
      </c>
      <c r="F606" s="245">
        <v>250.59</v>
      </c>
      <c r="G606" s="96">
        <v>15</v>
      </c>
    </row>
    <row r="607" spans="1:7">
      <c r="A607" s="242" t="s">
        <v>1392</v>
      </c>
      <c r="B607" s="243" t="s">
        <v>1393</v>
      </c>
      <c r="C607" s="244" t="s">
        <v>299</v>
      </c>
      <c r="D607" s="245">
        <v>284.83999999999997</v>
      </c>
      <c r="E607" s="245">
        <v>12.58</v>
      </c>
      <c r="F607" s="245">
        <v>297.42</v>
      </c>
      <c r="G607" s="96">
        <v>15</v>
      </c>
    </row>
    <row r="608" spans="1:7">
      <c r="A608" s="242" t="s">
        <v>1394</v>
      </c>
      <c r="B608" s="243" t="s">
        <v>1395</v>
      </c>
      <c r="C608" s="244"/>
      <c r="D608" s="245"/>
      <c r="E608" s="245"/>
      <c r="F608" s="245"/>
    </row>
    <row r="609" spans="1:7" ht="30">
      <c r="A609" s="242" t="s">
        <v>1396</v>
      </c>
      <c r="B609" s="243" t="s">
        <v>1397</v>
      </c>
      <c r="C609" s="244" t="s">
        <v>324</v>
      </c>
      <c r="D609" s="245">
        <v>448.75</v>
      </c>
      <c r="E609" s="245">
        <v>92.73</v>
      </c>
      <c r="F609" s="245">
        <v>541.48</v>
      </c>
      <c r="G609" s="96">
        <v>15</v>
      </c>
    </row>
    <row r="610" spans="1:7">
      <c r="A610" s="242" t="s">
        <v>1398</v>
      </c>
      <c r="B610" s="243" t="s">
        <v>1399</v>
      </c>
      <c r="C610" s="244"/>
      <c r="D610" s="245"/>
      <c r="E610" s="245"/>
      <c r="F610" s="245"/>
    </row>
    <row r="611" spans="1:7">
      <c r="A611" s="242" t="s">
        <v>1400</v>
      </c>
      <c r="B611" s="243" t="s">
        <v>1401</v>
      </c>
      <c r="C611" s="244"/>
      <c r="D611" s="245"/>
      <c r="E611" s="245"/>
      <c r="F611" s="245"/>
    </row>
    <row r="612" spans="1:7">
      <c r="A612" s="242" t="s">
        <v>1402</v>
      </c>
      <c r="B612" s="243" t="s">
        <v>1403</v>
      </c>
      <c r="C612" s="244" t="s">
        <v>759</v>
      </c>
      <c r="D612" s="245">
        <v>8.4499999999999993</v>
      </c>
      <c r="E612" s="245">
        <v>3.07</v>
      </c>
      <c r="F612" s="245">
        <v>11.52</v>
      </c>
      <c r="G612" s="96">
        <v>15</v>
      </c>
    </row>
    <row r="613" spans="1:7">
      <c r="A613" s="242" t="s">
        <v>1404</v>
      </c>
      <c r="B613" s="243" t="s">
        <v>1405</v>
      </c>
      <c r="C613" s="244" t="s">
        <v>759</v>
      </c>
      <c r="D613" s="245">
        <v>7.31</v>
      </c>
      <c r="E613" s="245">
        <v>3.07</v>
      </c>
      <c r="F613" s="245">
        <v>10.38</v>
      </c>
      <c r="G613" s="96">
        <v>15</v>
      </c>
    </row>
    <row r="614" spans="1:7">
      <c r="A614" s="242" t="s">
        <v>1406</v>
      </c>
      <c r="B614" s="243" t="s">
        <v>1407</v>
      </c>
      <c r="C614" s="244" t="s">
        <v>759</v>
      </c>
      <c r="D614" s="245">
        <v>7.59</v>
      </c>
      <c r="E614" s="245">
        <v>3.07</v>
      </c>
      <c r="F614" s="245">
        <v>10.66</v>
      </c>
      <c r="G614" s="96">
        <v>15</v>
      </c>
    </row>
    <row r="615" spans="1:7">
      <c r="A615" s="242" t="s">
        <v>1408</v>
      </c>
      <c r="B615" s="243" t="s">
        <v>1409</v>
      </c>
      <c r="C615" s="244"/>
      <c r="D615" s="245"/>
      <c r="E615" s="245"/>
      <c r="F615" s="245"/>
    </row>
    <row r="616" spans="1:7">
      <c r="A616" s="242" t="s">
        <v>1410</v>
      </c>
      <c r="B616" s="243" t="s">
        <v>1411</v>
      </c>
      <c r="C616" s="244" t="s">
        <v>759</v>
      </c>
      <c r="D616" s="245">
        <v>8.4600000000000009</v>
      </c>
      <c r="E616" s="245">
        <v>1.54</v>
      </c>
      <c r="F616" s="245">
        <v>10</v>
      </c>
      <c r="G616" s="96">
        <v>15</v>
      </c>
    </row>
    <row r="617" spans="1:7">
      <c r="A617" s="242" t="s">
        <v>1412</v>
      </c>
      <c r="B617" s="243" t="s">
        <v>1413</v>
      </c>
      <c r="C617" s="244"/>
      <c r="D617" s="245"/>
      <c r="E617" s="245"/>
      <c r="F617" s="245"/>
    </row>
    <row r="618" spans="1:7" ht="30">
      <c r="A618" s="242" t="s">
        <v>1414</v>
      </c>
      <c r="B618" s="243" t="s">
        <v>1415</v>
      </c>
      <c r="C618" s="244" t="s">
        <v>759</v>
      </c>
      <c r="D618" s="245">
        <v>44.14</v>
      </c>
      <c r="E618" s="245">
        <v>15.44</v>
      </c>
      <c r="F618" s="245">
        <v>59.58</v>
      </c>
      <c r="G618" s="96">
        <v>15</v>
      </c>
    </row>
    <row r="619" spans="1:7">
      <c r="A619" s="242" t="s">
        <v>1416</v>
      </c>
      <c r="B619" s="243" t="s">
        <v>1417</v>
      </c>
      <c r="C619" s="244"/>
      <c r="D619" s="245"/>
      <c r="E619" s="245"/>
      <c r="F619" s="245"/>
    </row>
    <row r="620" spans="1:7" ht="30">
      <c r="A620" s="242" t="s">
        <v>1418</v>
      </c>
      <c r="B620" s="243" t="s">
        <v>1419</v>
      </c>
      <c r="C620" s="244"/>
      <c r="D620" s="245"/>
      <c r="E620" s="245"/>
      <c r="F620" s="245"/>
    </row>
    <row r="621" spans="1:7">
      <c r="A621" s="242" t="s">
        <v>1420</v>
      </c>
      <c r="B621" s="243" t="s">
        <v>1421</v>
      </c>
      <c r="C621" s="244" t="s">
        <v>324</v>
      </c>
      <c r="D621" s="245">
        <v>521.82000000000005</v>
      </c>
      <c r="E621" s="245"/>
      <c r="F621" s="245">
        <v>521.82000000000005</v>
      </c>
      <c r="G621" s="96">
        <v>15</v>
      </c>
    </row>
    <row r="622" spans="1:7">
      <c r="A622" s="242" t="s">
        <v>1422</v>
      </c>
      <c r="B622" s="243" t="s">
        <v>1423</v>
      </c>
      <c r="C622" s="244" t="s">
        <v>324</v>
      </c>
      <c r="D622" s="245">
        <v>546.67999999999995</v>
      </c>
      <c r="E622" s="245"/>
      <c r="F622" s="245">
        <v>546.67999999999995</v>
      </c>
      <c r="G622" s="96">
        <v>15</v>
      </c>
    </row>
    <row r="623" spans="1:7">
      <c r="A623" s="242" t="s">
        <v>1424</v>
      </c>
      <c r="B623" s="243" t="s">
        <v>1425</v>
      </c>
      <c r="C623" s="244" t="s">
        <v>324</v>
      </c>
      <c r="D623" s="245">
        <v>572.72</v>
      </c>
      <c r="E623" s="245"/>
      <c r="F623" s="245">
        <v>572.72</v>
      </c>
      <c r="G623" s="96">
        <v>15</v>
      </c>
    </row>
    <row r="624" spans="1:7">
      <c r="A624" s="242" t="s">
        <v>1426</v>
      </c>
      <c r="B624" s="243" t="s">
        <v>1427</v>
      </c>
      <c r="C624" s="244" t="s">
        <v>324</v>
      </c>
      <c r="D624" s="245">
        <v>600.01</v>
      </c>
      <c r="E624" s="245"/>
      <c r="F624" s="245">
        <v>600.01</v>
      </c>
      <c r="G624" s="96">
        <v>15</v>
      </c>
    </row>
    <row r="625" spans="1:7">
      <c r="A625" s="242" t="s">
        <v>1428</v>
      </c>
      <c r="B625" s="243" t="s">
        <v>1429</v>
      </c>
      <c r="C625" s="244" t="s">
        <v>324</v>
      </c>
      <c r="D625" s="245">
        <v>628.6</v>
      </c>
      <c r="E625" s="245"/>
      <c r="F625" s="245">
        <v>628.6</v>
      </c>
      <c r="G625" s="96">
        <v>15</v>
      </c>
    </row>
    <row r="626" spans="1:7">
      <c r="A626" s="242" t="s">
        <v>1430</v>
      </c>
      <c r="B626" s="243" t="s">
        <v>1431</v>
      </c>
      <c r="C626" s="244" t="s">
        <v>324</v>
      </c>
      <c r="D626" s="245">
        <v>590.46</v>
      </c>
      <c r="E626" s="245"/>
      <c r="F626" s="245">
        <v>590.46</v>
      </c>
      <c r="G626" s="96">
        <v>15</v>
      </c>
    </row>
    <row r="627" spans="1:7">
      <c r="A627" s="242" t="s">
        <v>1432</v>
      </c>
      <c r="B627" s="243" t="s">
        <v>1433</v>
      </c>
      <c r="C627" s="244" t="s">
        <v>324</v>
      </c>
      <c r="D627" s="245">
        <v>612.26</v>
      </c>
      <c r="E627" s="245"/>
      <c r="F627" s="245">
        <v>612.26</v>
      </c>
      <c r="G627" s="96">
        <v>15</v>
      </c>
    </row>
    <row r="628" spans="1:7">
      <c r="A628" s="242" t="s">
        <v>1434</v>
      </c>
      <c r="B628" s="243" t="s">
        <v>1435</v>
      </c>
      <c r="C628" s="244" t="s">
        <v>324</v>
      </c>
      <c r="D628" s="245">
        <v>637.95000000000005</v>
      </c>
      <c r="E628" s="245"/>
      <c r="F628" s="245">
        <v>637.95000000000005</v>
      </c>
      <c r="G628" s="96">
        <v>15</v>
      </c>
    </row>
    <row r="629" spans="1:7">
      <c r="A629" s="242" t="s">
        <v>1436</v>
      </c>
      <c r="B629" s="243" t="s">
        <v>1437</v>
      </c>
      <c r="C629" s="244" t="s">
        <v>324</v>
      </c>
      <c r="D629" s="245">
        <v>664.85</v>
      </c>
      <c r="E629" s="245"/>
      <c r="F629" s="245">
        <v>664.85</v>
      </c>
      <c r="G629" s="96">
        <v>15</v>
      </c>
    </row>
    <row r="630" spans="1:7">
      <c r="A630" s="242" t="s">
        <v>1438</v>
      </c>
      <c r="B630" s="243" t="s">
        <v>1439</v>
      </c>
      <c r="C630" s="244" t="s">
        <v>324</v>
      </c>
      <c r="D630" s="245">
        <v>696.31</v>
      </c>
      <c r="E630" s="245"/>
      <c r="F630" s="245">
        <v>696.31</v>
      </c>
      <c r="G630" s="96">
        <v>15</v>
      </c>
    </row>
    <row r="631" spans="1:7" ht="30">
      <c r="A631" s="242" t="s">
        <v>1440</v>
      </c>
      <c r="B631" s="243" t="s">
        <v>1441</v>
      </c>
      <c r="C631" s="244" t="s">
        <v>324</v>
      </c>
      <c r="D631" s="245">
        <v>662.91</v>
      </c>
      <c r="E631" s="245"/>
      <c r="F631" s="245">
        <v>662.91</v>
      </c>
      <c r="G631" s="96">
        <v>15</v>
      </c>
    </row>
    <row r="632" spans="1:7">
      <c r="A632" s="242" t="s">
        <v>1442</v>
      </c>
      <c r="B632" s="243" t="s">
        <v>1443</v>
      </c>
      <c r="C632" s="244" t="s">
        <v>324</v>
      </c>
      <c r="D632" s="245">
        <v>582.51</v>
      </c>
      <c r="E632" s="245"/>
      <c r="F632" s="245">
        <v>582.51</v>
      </c>
      <c r="G632" s="96">
        <v>15</v>
      </c>
    </row>
    <row r="633" spans="1:7">
      <c r="A633" s="242" t="s">
        <v>1444</v>
      </c>
      <c r="B633" s="243" t="s">
        <v>1445</v>
      </c>
      <c r="C633" s="244" t="s">
        <v>324</v>
      </c>
      <c r="D633" s="245">
        <v>652.34</v>
      </c>
      <c r="E633" s="245"/>
      <c r="F633" s="245">
        <v>652.34</v>
      </c>
      <c r="G633" s="96">
        <v>15</v>
      </c>
    </row>
    <row r="634" spans="1:7">
      <c r="A634" s="242" t="s">
        <v>1446</v>
      </c>
      <c r="B634" s="243" t="s">
        <v>1447</v>
      </c>
      <c r="C634" s="244"/>
      <c r="D634" s="245"/>
      <c r="E634" s="245"/>
      <c r="F634" s="245"/>
    </row>
    <row r="635" spans="1:7">
      <c r="A635" s="242" t="s">
        <v>1448</v>
      </c>
      <c r="B635" s="243" t="s">
        <v>1449</v>
      </c>
      <c r="C635" s="244" t="s">
        <v>324</v>
      </c>
      <c r="D635" s="245">
        <v>593.25</v>
      </c>
      <c r="E635" s="245"/>
      <c r="F635" s="245">
        <v>593.25</v>
      </c>
      <c r="G635" s="96">
        <v>15</v>
      </c>
    </row>
    <row r="636" spans="1:7">
      <c r="A636" s="242" t="s">
        <v>1450</v>
      </c>
      <c r="B636" s="243" t="s">
        <v>1451</v>
      </c>
      <c r="C636" s="244" t="s">
        <v>324</v>
      </c>
      <c r="D636" s="245">
        <v>614.25</v>
      </c>
      <c r="E636" s="245"/>
      <c r="F636" s="245">
        <v>614.25</v>
      </c>
      <c r="G636" s="96">
        <v>15</v>
      </c>
    </row>
    <row r="637" spans="1:7">
      <c r="A637" s="242" t="s">
        <v>1452</v>
      </c>
      <c r="B637" s="243" t="s">
        <v>1453</v>
      </c>
      <c r="C637" s="244" t="s">
        <v>324</v>
      </c>
      <c r="D637" s="245">
        <v>612.20000000000005</v>
      </c>
      <c r="E637" s="245"/>
      <c r="F637" s="245">
        <v>612.20000000000005</v>
      </c>
      <c r="G637" s="96">
        <v>15</v>
      </c>
    </row>
    <row r="638" spans="1:7" ht="30">
      <c r="A638" s="242" t="s">
        <v>1454</v>
      </c>
      <c r="B638" s="243" t="s">
        <v>1455</v>
      </c>
      <c r="C638" s="244"/>
      <c r="D638" s="245"/>
      <c r="E638" s="245"/>
      <c r="F638" s="245"/>
    </row>
    <row r="639" spans="1:7">
      <c r="A639" s="242" t="s">
        <v>1456</v>
      </c>
      <c r="B639" s="243" t="s">
        <v>1457</v>
      </c>
      <c r="C639" s="244" t="s">
        <v>324</v>
      </c>
      <c r="D639" s="245">
        <v>455.48</v>
      </c>
      <c r="E639" s="245">
        <v>143.4</v>
      </c>
      <c r="F639" s="245">
        <v>598.88</v>
      </c>
      <c r="G639" s="96">
        <v>15</v>
      </c>
    </row>
    <row r="640" spans="1:7" ht="30">
      <c r="A640" s="242" t="s">
        <v>1458</v>
      </c>
      <c r="B640" s="243" t="s">
        <v>1459</v>
      </c>
      <c r="C640" s="244"/>
      <c r="D640" s="245"/>
      <c r="E640" s="245"/>
      <c r="F640" s="245"/>
    </row>
    <row r="641" spans="1:7" ht="30">
      <c r="A641" s="242" t="s">
        <v>1460</v>
      </c>
      <c r="B641" s="243" t="s">
        <v>1461</v>
      </c>
      <c r="C641" s="244" t="s">
        <v>324</v>
      </c>
      <c r="D641" s="245">
        <v>370.45</v>
      </c>
      <c r="E641" s="245">
        <v>59.75</v>
      </c>
      <c r="F641" s="245">
        <v>430.2</v>
      </c>
      <c r="G641" s="96">
        <v>15</v>
      </c>
    </row>
    <row r="642" spans="1:7" ht="30">
      <c r="A642" s="242" t="s">
        <v>1462</v>
      </c>
      <c r="B642" s="243" t="s">
        <v>1463</v>
      </c>
      <c r="C642" s="244" t="s">
        <v>324</v>
      </c>
      <c r="D642" s="245">
        <v>406.95</v>
      </c>
      <c r="E642" s="245">
        <v>59.75</v>
      </c>
      <c r="F642" s="245">
        <v>466.7</v>
      </c>
      <c r="G642" s="96">
        <v>15</v>
      </c>
    </row>
    <row r="643" spans="1:7" ht="30">
      <c r="A643" s="242" t="s">
        <v>1464</v>
      </c>
      <c r="B643" s="243" t="s">
        <v>1465</v>
      </c>
      <c r="C643" s="244" t="s">
        <v>324</v>
      </c>
      <c r="D643" s="245">
        <v>484.24</v>
      </c>
      <c r="E643" s="245">
        <v>59.75</v>
      </c>
      <c r="F643" s="245">
        <v>543.99</v>
      </c>
      <c r="G643" s="96">
        <v>15</v>
      </c>
    </row>
    <row r="644" spans="1:7">
      <c r="A644" s="242" t="s">
        <v>1466</v>
      </c>
      <c r="B644" s="243" t="s">
        <v>1467</v>
      </c>
      <c r="C644" s="244"/>
      <c r="D644" s="245"/>
      <c r="E644" s="245"/>
      <c r="F644" s="245"/>
    </row>
    <row r="645" spans="1:7">
      <c r="A645" s="242" t="s">
        <v>1468</v>
      </c>
      <c r="B645" s="243" t="s">
        <v>1469</v>
      </c>
      <c r="C645" s="244" t="s">
        <v>324</v>
      </c>
      <c r="D645" s="245">
        <v>90.31</v>
      </c>
      <c r="E645" s="245">
        <v>59.75</v>
      </c>
      <c r="F645" s="245">
        <v>150.06</v>
      </c>
      <c r="G645" s="96">
        <v>15</v>
      </c>
    </row>
    <row r="646" spans="1:7">
      <c r="A646" s="242" t="s">
        <v>1470</v>
      </c>
      <c r="B646" s="243" t="s">
        <v>1471</v>
      </c>
      <c r="C646" s="244" t="s">
        <v>324</v>
      </c>
      <c r="D646" s="245">
        <v>4465.66</v>
      </c>
      <c r="E646" s="245">
        <v>67.02</v>
      </c>
      <c r="F646" s="245">
        <v>4532.68</v>
      </c>
      <c r="G646" s="96">
        <v>15</v>
      </c>
    </row>
    <row r="647" spans="1:7">
      <c r="A647" s="242" t="s">
        <v>1472</v>
      </c>
      <c r="B647" s="243" t="s">
        <v>1473</v>
      </c>
      <c r="C647" s="244" t="s">
        <v>324</v>
      </c>
      <c r="D647" s="245">
        <v>420.39</v>
      </c>
      <c r="E647" s="245">
        <v>67.02</v>
      </c>
      <c r="F647" s="245">
        <v>487.41</v>
      </c>
      <c r="G647" s="96">
        <v>15</v>
      </c>
    </row>
    <row r="648" spans="1:7" ht="30">
      <c r="A648" s="242" t="s">
        <v>1474</v>
      </c>
      <c r="B648" s="243" t="s">
        <v>1475</v>
      </c>
      <c r="C648" s="244" t="s">
        <v>324</v>
      </c>
      <c r="D648" s="245">
        <v>431.82</v>
      </c>
      <c r="E648" s="245">
        <v>440.56</v>
      </c>
      <c r="F648" s="245">
        <v>872.38</v>
      </c>
      <c r="G648" s="96">
        <v>15</v>
      </c>
    </row>
    <row r="649" spans="1:7" ht="30">
      <c r="A649" s="242" t="s">
        <v>1476</v>
      </c>
      <c r="B649" s="243" t="s">
        <v>1477</v>
      </c>
      <c r="C649" s="244" t="s">
        <v>324</v>
      </c>
      <c r="D649" s="245">
        <v>2560.4299999999998</v>
      </c>
      <c r="E649" s="245">
        <v>806.24</v>
      </c>
      <c r="F649" s="245">
        <v>3366.67</v>
      </c>
      <c r="G649" s="96">
        <v>15</v>
      </c>
    </row>
    <row r="650" spans="1:7">
      <c r="A650" s="242" t="s">
        <v>1478</v>
      </c>
      <c r="B650" s="243" t="s">
        <v>1479</v>
      </c>
      <c r="C650" s="244"/>
      <c r="D650" s="245"/>
      <c r="E650" s="245"/>
      <c r="F650" s="245"/>
    </row>
    <row r="651" spans="1:7" ht="30">
      <c r="A651" s="242" t="s">
        <v>1480</v>
      </c>
      <c r="B651" s="243" t="s">
        <v>1481</v>
      </c>
      <c r="C651" s="244" t="s">
        <v>324</v>
      </c>
      <c r="D651" s="245">
        <v>599.13</v>
      </c>
      <c r="E651" s="245">
        <v>59.75</v>
      </c>
      <c r="F651" s="245">
        <v>658.88</v>
      </c>
      <c r="G651" s="96">
        <v>15</v>
      </c>
    </row>
    <row r="652" spans="1:7">
      <c r="A652" s="242" t="s">
        <v>1482</v>
      </c>
      <c r="B652" s="243" t="s">
        <v>1483</v>
      </c>
      <c r="C652" s="244"/>
      <c r="D652" s="245"/>
      <c r="E652" s="245"/>
      <c r="F652" s="245"/>
    </row>
    <row r="653" spans="1:7" ht="30">
      <c r="A653" s="242" t="s">
        <v>1484</v>
      </c>
      <c r="B653" s="243" t="s">
        <v>1485</v>
      </c>
      <c r="C653" s="244" t="s">
        <v>324</v>
      </c>
      <c r="D653" s="245"/>
      <c r="E653" s="245">
        <v>100.78</v>
      </c>
      <c r="F653" s="245">
        <v>100.78</v>
      </c>
      <c r="G653" s="96">
        <v>15</v>
      </c>
    </row>
    <row r="654" spans="1:7" ht="30">
      <c r="A654" s="242" t="s">
        <v>1486</v>
      </c>
      <c r="B654" s="243" t="s">
        <v>1487</v>
      </c>
      <c r="C654" s="244" t="s">
        <v>324</v>
      </c>
      <c r="D654" s="245"/>
      <c r="E654" s="245">
        <v>201.56</v>
      </c>
      <c r="F654" s="245">
        <v>201.56</v>
      </c>
      <c r="G654" s="96">
        <v>15</v>
      </c>
    </row>
    <row r="655" spans="1:7" ht="30">
      <c r="A655" s="242" t="s">
        <v>1488</v>
      </c>
      <c r="B655" s="243" t="s">
        <v>1489</v>
      </c>
      <c r="C655" s="244" t="s">
        <v>324</v>
      </c>
      <c r="D655" s="245"/>
      <c r="E655" s="245">
        <v>139.22</v>
      </c>
      <c r="F655" s="245">
        <v>139.22</v>
      </c>
      <c r="G655" s="96">
        <v>15</v>
      </c>
    </row>
    <row r="656" spans="1:7" ht="30">
      <c r="A656" s="242" t="s">
        <v>1490</v>
      </c>
      <c r="B656" s="243" t="s">
        <v>1491</v>
      </c>
      <c r="C656" s="244" t="s">
        <v>324</v>
      </c>
      <c r="D656" s="245">
        <v>71.040000000000006</v>
      </c>
      <c r="E656" s="245">
        <v>76.88</v>
      </c>
      <c r="F656" s="245">
        <v>147.91999999999999</v>
      </c>
      <c r="G656" s="96">
        <v>15</v>
      </c>
    </row>
    <row r="657" spans="1:7" ht="30">
      <c r="A657" s="242" t="s">
        <v>1492</v>
      </c>
      <c r="B657" s="243" t="s">
        <v>1493</v>
      </c>
      <c r="C657" s="244" t="s">
        <v>241</v>
      </c>
      <c r="D657" s="245">
        <v>17.25</v>
      </c>
      <c r="E657" s="245"/>
      <c r="F657" s="245">
        <v>17.25</v>
      </c>
      <c r="G657" s="96">
        <v>15</v>
      </c>
    </row>
    <row r="658" spans="1:7">
      <c r="A658" s="242" t="s">
        <v>1494</v>
      </c>
      <c r="B658" s="243" t="s">
        <v>1495</v>
      </c>
      <c r="C658" s="244"/>
      <c r="D658" s="245"/>
      <c r="E658" s="245"/>
      <c r="F658" s="245"/>
    </row>
    <row r="659" spans="1:7">
      <c r="A659" s="242" t="s">
        <v>1496</v>
      </c>
      <c r="B659" s="243" t="s">
        <v>1497</v>
      </c>
      <c r="C659" s="244" t="s">
        <v>324</v>
      </c>
      <c r="D659" s="245">
        <v>209.94</v>
      </c>
      <c r="E659" s="245">
        <v>83.65</v>
      </c>
      <c r="F659" s="245">
        <v>293.58999999999997</v>
      </c>
      <c r="G659" s="96">
        <v>15</v>
      </c>
    </row>
    <row r="660" spans="1:7">
      <c r="A660" s="242" t="s">
        <v>1498</v>
      </c>
      <c r="B660" s="243" t="s">
        <v>1499</v>
      </c>
      <c r="C660" s="244" t="s">
        <v>324</v>
      </c>
      <c r="D660" s="245">
        <v>188.27</v>
      </c>
      <c r="E660" s="245">
        <v>35.85</v>
      </c>
      <c r="F660" s="245">
        <v>224.12</v>
      </c>
      <c r="G660" s="96">
        <v>15</v>
      </c>
    </row>
    <row r="661" spans="1:7">
      <c r="A661" s="242" t="s">
        <v>1500</v>
      </c>
      <c r="B661" s="243" t="s">
        <v>1501</v>
      </c>
      <c r="C661" s="244" t="s">
        <v>241</v>
      </c>
      <c r="D661" s="245">
        <v>1.59</v>
      </c>
      <c r="E661" s="245">
        <v>0.72</v>
      </c>
      <c r="F661" s="245">
        <v>2.31</v>
      </c>
      <c r="G661" s="96">
        <v>15</v>
      </c>
    </row>
    <row r="662" spans="1:7" ht="30">
      <c r="A662" s="242" t="s">
        <v>1502</v>
      </c>
      <c r="B662" s="243" t="s">
        <v>1503</v>
      </c>
      <c r="C662" s="244" t="s">
        <v>324</v>
      </c>
      <c r="D662" s="245">
        <v>1309.68</v>
      </c>
      <c r="E662" s="245">
        <v>110.14</v>
      </c>
      <c r="F662" s="245">
        <v>1419.82</v>
      </c>
      <c r="G662" s="96">
        <v>15</v>
      </c>
    </row>
    <row r="663" spans="1:7">
      <c r="A663" s="242" t="s">
        <v>1504</v>
      </c>
      <c r="B663" s="243" t="s">
        <v>1505</v>
      </c>
      <c r="C663" s="244" t="s">
        <v>324</v>
      </c>
      <c r="D663" s="245">
        <v>346.5</v>
      </c>
      <c r="E663" s="245">
        <v>47.8</v>
      </c>
      <c r="F663" s="245">
        <v>394.3</v>
      </c>
      <c r="G663" s="96">
        <v>15</v>
      </c>
    </row>
    <row r="664" spans="1:7" ht="30">
      <c r="A664" s="242" t="s">
        <v>1506</v>
      </c>
      <c r="B664" s="243" t="s">
        <v>1507</v>
      </c>
      <c r="C664" s="244" t="s">
        <v>324</v>
      </c>
      <c r="D664" s="245"/>
      <c r="E664" s="245">
        <v>47.8</v>
      </c>
      <c r="F664" s="245">
        <v>47.8</v>
      </c>
      <c r="G664" s="96">
        <v>15</v>
      </c>
    </row>
    <row r="665" spans="1:7">
      <c r="A665" s="242" t="s">
        <v>1508</v>
      </c>
      <c r="B665" s="243" t="s">
        <v>1509</v>
      </c>
      <c r="C665" s="244" t="s">
        <v>324</v>
      </c>
      <c r="D665" s="245">
        <v>243.95</v>
      </c>
      <c r="E665" s="245">
        <v>23.9</v>
      </c>
      <c r="F665" s="245">
        <v>267.85000000000002</v>
      </c>
      <c r="G665" s="96">
        <v>15</v>
      </c>
    </row>
    <row r="666" spans="1:7">
      <c r="A666" s="242" t="s">
        <v>1510</v>
      </c>
      <c r="B666" s="243" t="s">
        <v>1511</v>
      </c>
      <c r="C666" s="244" t="s">
        <v>324</v>
      </c>
      <c r="D666" s="245">
        <v>209.01</v>
      </c>
      <c r="E666" s="245">
        <v>71.7</v>
      </c>
      <c r="F666" s="245">
        <v>280.70999999999998</v>
      </c>
      <c r="G666" s="96">
        <v>15</v>
      </c>
    </row>
    <row r="667" spans="1:7">
      <c r="A667" s="242" t="s">
        <v>1512</v>
      </c>
      <c r="B667" s="243" t="s">
        <v>1513</v>
      </c>
      <c r="C667" s="244" t="s">
        <v>324</v>
      </c>
      <c r="D667" s="245">
        <v>209.94</v>
      </c>
      <c r="E667" s="245">
        <v>112.73</v>
      </c>
      <c r="F667" s="245">
        <v>322.67</v>
      </c>
      <c r="G667" s="96">
        <v>15</v>
      </c>
    </row>
    <row r="668" spans="1:7">
      <c r="A668" s="242" t="s">
        <v>1514</v>
      </c>
      <c r="B668" s="243" t="s">
        <v>1515</v>
      </c>
      <c r="C668" s="244" t="s">
        <v>324</v>
      </c>
      <c r="D668" s="245">
        <v>230.63</v>
      </c>
      <c r="E668" s="245">
        <v>0.24</v>
      </c>
      <c r="F668" s="245">
        <v>230.87</v>
      </c>
      <c r="G668" s="96">
        <v>15</v>
      </c>
    </row>
    <row r="669" spans="1:7" ht="30">
      <c r="A669" s="242" t="s">
        <v>1516</v>
      </c>
      <c r="B669" s="243" t="s">
        <v>1517</v>
      </c>
      <c r="C669" s="244" t="s">
        <v>324</v>
      </c>
      <c r="D669" s="245">
        <v>439.94</v>
      </c>
      <c r="E669" s="245">
        <v>19.12</v>
      </c>
      <c r="F669" s="245">
        <v>459.06</v>
      </c>
      <c r="G669" s="96">
        <v>15</v>
      </c>
    </row>
    <row r="670" spans="1:7" ht="30">
      <c r="A670" s="242" t="s">
        <v>1518</v>
      </c>
      <c r="B670" s="243" t="s">
        <v>1519</v>
      </c>
      <c r="C670" s="244" t="s">
        <v>324</v>
      </c>
      <c r="D670" s="245">
        <v>1252.31</v>
      </c>
      <c r="E670" s="245">
        <v>19.12</v>
      </c>
      <c r="F670" s="245">
        <v>1271.43</v>
      </c>
      <c r="G670" s="96">
        <v>15</v>
      </c>
    </row>
    <row r="671" spans="1:7">
      <c r="A671" s="242" t="s">
        <v>1520</v>
      </c>
      <c r="B671" s="243" t="s">
        <v>1521</v>
      </c>
      <c r="C671" s="244"/>
      <c r="D671" s="245"/>
      <c r="E671" s="245"/>
      <c r="F671" s="245"/>
    </row>
    <row r="672" spans="1:7">
      <c r="A672" s="242" t="s">
        <v>1522</v>
      </c>
      <c r="B672" s="243" t="s">
        <v>1523</v>
      </c>
      <c r="C672" s="244" t="s">
        <v>241</v>
      </c>
      <c r="D672" s="245">
        <v>3.18</v>
      </c>
      <c r="E672" s="245">
        <v>5.98</v>
      </c>
      <c r="F672" s="245">
        <v>9.16</v>
      </c>
      <c r="G672" s="96">
        <v>15</v>
      </c>
    </row>
    <row r="673" spans="1:7" ht="30">
      <c r="A673" s="242" t="s">
        <v>58</v>
      </c>
      <c r="B673" s="243" t="s">
        <v>1524</v>
      </c>
      <c r="C673" s="244" t="s">
        <v>299</v>
      </c>
      <c r="D673" s="245">
        <v>12.12</v>
      </c>
      <c r="E673" s="245"/>
      <c r="F673" s="245">
        <v>12.12</v>
      </c>
      <c r="G673" s="96">
        <v>15</v>
      </c>
    </row>
    <row r="674" spans="1:7">
      <c r="A674" s="242" t="s">
        <v>1525</v>
      </c>
      <c r="B674" s="243" t="s">
        <v>1526</v>
      </c>
      <c r="C674" s="244" t="s">
        <v>241</v>
      </c>
      <c r="D674" s="245">
        <v>4.1100000000000003</v>
      </c>
      <c r="E674" s="245">
        <v>5.98</v>
      </c>
      <c r="F674" s="245">
        <v>10.09</v>
      </c>
      <c r="G674" s="96">
        <v>15</v>
      </c>
    </row>
    <row r="675" spans="1:7" ht="30">
      <c r="A675" s="242" t="s">
        <v>1527</v>
      </c>
      <c r="B675" s="243" t="s">
        <v>1528</v>
      </c>
      <c r="C675" s="244" t="s">
        <v>324</v>
      </c>
      <c r="D675" s="245">
        <v>10073.18</v>
      </c>
      <c r="E675" s="245">
        <v>2075.4</v>
      </c>
      <c r="F675" s="245">
        <v>12148.58</v>
      </c>
      <c r="G675" s="96">
        <v>15</v>
      </c>
    </row>
    <row r="676" spans="1:7" ht="30">
      <c r="A676" s="242" t="s">
        <v>1529</v>
      </c>
      <c r="B676" s="243" t="s">
        <v>1530</v>
      </c>
      <c r="C676" s="244" t="s">
        <v>299</v>
      </c>
      <c r="D676" s="245">
        <v>205.32</v>
      </c>
      <c r="E676" s="245">
        <v>158.94</v>
      </c>
      <c r="F676" s="245">
        <v>364.26</v>
      </c>
      <c r="G676" s="96">
        <v>15</v>
      </c>
    </row>
    <row r="677" spans="1:7" ht="30">
      <c r="A677" s="242" t="s">
        <v>1531</v>
      </c>
      <c r="B677" s="243" t="s">
        <v>1532</v>
      </c>
      <c r="C677" s="244" t="s">
        <v>759</v>
      </c>
      <c r="D677" s="245">
        <v>7.75</v>
      </c>
      <c r="E677" s="245">
        <v>0.4</v>
      </c>
      <c r="F677" s="245">
        <v>8.15</v>
      </c>
      <c r="G677" s="96">
        <v>15</v>
      </c>
    </row>
    <row r="678" spans="1:7">
      <c r="A678" s="242" t="s">
        <v>1533</v>
      </c>
      <c r="B678" s="243" t="s">
        <v>1534</v>
      </c>
      <c r="C678" s="244"/>
      <c r="D678" s="245"/>
      <c r="E678" s="245"/>
      <c r="F678" s="245"/>
    </row>
    <row r="679" spans="1:7">
      <c r="A679" s="242" t="s">
        <v>1535</v>
      </c>
      <c r="B679" s="243" t="s">
        <v>1536</v>
      </c>
      <c r="C679" s="244"/>
      <c r="D679" s="245"/>
      <c r="E679" s="245"/>
      <c r="F679" s="245"/>
    </row>
    <row r="680" spans="1:7">
      <c r="A680" s="242" t="s">
        <v>1537</v>
      </c>
      <c r="B680" s="243" t="s">
        <v>1538</v>
      </c>
      <c r="C680" s="244" t="s">
        <v>299</v>
      </c>
      <c r="D680" s="245">
        <v>19.690000000000001</v>
      </c>
      <c r="E680" s="245">
        <v>55.78</v>
      </c>
      <c r="F680" s="245">
        <v>75.47</v>
      </c>
      <c r="G680" s="96">
        <v>15</v>
      </c>
    </row>
    <row r="681" spans="1:7">
      <c r="A681" s="242" t="s">
        <v>1539</v>
      </c>
      <c r="B681" s="243" t="s">
        <v>1540</v>
      </c>
      <c r="C681" s="244" t="s">
        <v>299</v>
      </c>
      <c r="D681" s="245">
        <v>31.86</v>
      </c>
      <c r="E681" s="245">
        <v>58</v>
      </c>
      <c r="F681" s="245">
        <v>89.86</v>
      </c>
      <c r="G681" s="96">
        <v>15</v>
      </c>
    </row>
    <row r="682" spans="1:7">
      <c r="A682" s="242" t="s">
        <v>1541</v>
      </c>
      <c r="B682" s="243" t="s">
        <v>1542</v>
      </c>
      <c r="C682" s="244" t="s">
        <v>299</v>
      </c>
      <c r="D682" s="245">
        <v>47.76</v>
      </c>
      <c r="E682" s="245">
        <v>92.34</v>
      </c>
      <c r="F682" s="245">
        <v>140.1</v>
      </c>
      <c r="G682" s="96">
        <v>15</v>
      </c>
    </row>
    <row r="683" spans="1:7">
      <c r="A683" s="242" t="s">
        <v>1543</v>
      </c>
      <c r="B683" s="243" t="s">
        <v>1544</v>
      </c>
      <c r="C683" s="244"/>
      <c r="D683" s="245"/>
      <c r="E683" s="245"/>
      <c r="F683" s="245"/>
    </row>
    <row r="684" spans="1:7" ht="30">
      <c r="A684" s="242" t="s">
        <v>1545</v>
      </c>
      <c r="B684" s="243" t="s">
        <v>1546</v>
      </c>
      <c r="C684" s="244" t="s">
        <v>238</v>
      </c>
      <c r="D684" s="245">
        <v>30536.720000000001</v>
      </c>
      <c r="E684" s="245"/>
      <c r="F684" s="245">
        <v>30536.720000000001</v>
      </c>
      <c r="G684" s="96">
        <v>15</v>
      </c>
    </row>
    <row r="685" spans="1:7">
      <c r="A685" s="242" t="s">
        <v>1547</v>
      </c>
      <c r="B685" s="243" t="s">
        <v>1548</v>
      </c>
      <c r="C685" s="244" t="s">
        <v>299</v>
      </c>
      <c r="D685" s="245">
        <v>180.99</v>
      </c>
      <c r="E685" s="245">
        <v>2.39</v>
      </c>
      <c r="F685" s="245">
        <v>183.38</v>
      </c>
      <c r="G685" s="96">
        <v>15</v>
      </c>
    </row>
    <row r="686" spans="1:7">
      <c r="A686" s="242" t="s">
        <v>1549</v>
      </c>
      <c r="B686" s="243" t="s">
        <v>1550</v>
      </c>
      <c r="C686" s="244" t="s">
        <v>299</v>
      </c>
      <c r="D686" s="245">
        <v>188.05</v>
      </c>
      <c r="E686" s="245">
        <v>2.39</v>
      </c>
      <c r="F686" s="245">
        <v>190.44</v>
      </c>
      <c r="G686" s="96">
        <v>15</v>
      </c>
    </row>
    <row r="687" spans="1:7">
      <c r="A687" s="242" t="s">
        <v>1551</v>
      </c>
      <c r="B687" s="243" t="s">
        <v>1552</v>
      </c>
      <c r="C687" s="244" t="s">
        <v>299</v>
      </c>
      <c r="D687" s="245">
        <v>208.55</v>
      </c>
      <c r="E687" s="245">
        <v>2.39</v>
      </c>
      <c r="F687" s="245">
        <v>210.94</v>
      </c>
      <c r="G687" s="96">
        <v>15</v>
      </c>
    </row>
    <row r="688" spans="1:7">
      <c r="A688" s="242" t="s">
        <v>1553</v>
      </c>
      <c r="B688" s="243" t="s">
        <v>1554</v>
      </c>
      <c r="C688" s="244" t="s">
        <v>299</v>
      </c>
      <c r="D688" s="245">
        <v>220.52</v>
      </c>
      <c r="E688" s="245">
        <v>2.39</v>
      </c>
      <c r="F688" s="245">
        <v>222.91</v>
      </c>
      <c r="G688" s="96">
        <v>15</v>
      </c>
    </row>
    <row r="689" spans="1:7">
      <c r="A689" s="242" t="s">
        <v>1555</v>
      </c>
      <c r="B689" s="243" t="s">
        <v>1556</v>
      </c>
      <c r="C689" s="244" t="s">
        <v>299</v>
      </c>
      <c r="D689" s="245">
        <v>251.7</v>
      </c>
      <c r="E689" s="245">
        <v>2.39</v>
      </c>
      <c r="F689" s="245">
        <v>254.09</v>
      </c>
      <c r="G689" s="96">
        <v>15</v>
      </c>
    </row>
    <row r="690" spans="1:7">
      <c r="A690" s="242" t="s">
        <v>1557</v>
      </c>
      <c r="B690" s="243" t="s">
        <v>1558</v>
      </c>
      <c r="C690" s="244"/>
      <c r="D690" s="245"/>
      <c r="E690" s="245"/>
      <c r="F690" s="245"/>
    </row>
    <row r="691" spans="1:7" ht="30">
      <c r="A691" s="242" t="s">
        <v>1559</v>
      </c>
      <c r="B691" s="243" t="s">
        <v>1560</v>
      </c>
      <c r="C691" s="244" t="s">
        <v>238</v>
      </c>
      <c r="D691" s="245">
        <v>3235.09</v>
      </c>
      <c r="E691" s="245"/>
      <c r="F691" s="245">
        <v>3235.09</v>
      </c>
      <c r="G691" s="96">
        <v>15</v>
      </c>
    </row>
    <row r="692" spans="1:7">
      <c r="A692" s="242" t="s">
        <v>1561</v>
      </c>
      <c r="B692" s="243" t="s">
        <v>1562</v>
      </c>
      <c r="C692" s="244" t="s">
        <v>299</v>
      </c>
      <c r="D692" s="245">
        <v>46.27</v>
      </c>
      <c r="E692" s="245">
        <v>17.66</v>
      </c>
      <c r="F692" s="245">
        <v>63.93</v>
      </c>
      <c r="G692" s="96">
        <v>15</v>
      </c>
    </row>
    <row r="693" spans="1:7">
      <c r="A693" s="242" t="s">
        <v>1563</v>
      </c>
      <c r="B693" s="243" t="s">
        <v>1564</v>
      </c>
      <c r="C693" s="244" t="s">
        <v>299</v>
      </c>
      <c r="D693" s="245">
        <v>61.31</v>
      </c>
      <c r="E693" s="245">
        <v>25.53</v>
      </c>
      <c r="F693" s="245">
        <v>86.84</v>
      </c>
      <c r="G693" s="96">
        <v>15</v>
      </c>
    </row>
    <row r="694" spans="1:7">
      <c r="A694" s="242" t="s">
        <v>1565</v>
      </c>
      <c r="B694" s="243" t="s">
        <v>1566</v>
      </c>
      <c r="C694" s="244" t="s">
        <v>299</v>
      </c>
      <c r="D694" s="245">
        <v>81.31</v>
      </c>
      <c r="E694" s="245">
        <v>34.950000000000003</v>
      </c>
      <c r="F694" s="245">
        <v>116.26</v>
      </c>
      <c r="G694" s="96">
        <v>15</v>
      </c>
    </row>
    <row r="695" spans="1:7">
      <c r="A695" s="242" t="s">
        <v>1567</v>
      </c>
      <c r="B695" s="243" t="s">
        <v>1568</v>
      </c>
      <c r="C695" s="244" t="s">
        <v>299</v>
      </c>
      <c r="D695" s="245">
        <v>104.94</v>
      </c>
      <c r="E695" s="245">
        <v>46.26</v>
      </c>
      <c r="F695" s="245">
        <v>151.19999999999999</v>
      </c>
      <c r="G695" s="96">
        <v>15</v>
      </c>
    </row>
    <row r="696" spans="1:7">
      <c r="A696" s="242" t="s">
        <v>1569</v>
      </c>
      <c r="B696" s="243" t="s">
        <v>1570</v>
      </c>
      <c r="C696" s="244"/>
      <c r="D696" s="245"/>
      <c r="E696" s="245"/>
      <c r="F696" s="245"/>
    </row>
    <row r="697" spans="1:7" ht="30">
      <c r="A697" s="242" t="s">
        <v>1571</v>
      </c>
      <c r="B697" s="243" t="s">
        <v>1572</v>
      </c>
      <c r="C697" s="244" t="s">
        <v>238</v>
      </c>
      <c r="D697" s="245">
        <v>3240.13</v>
      </c>
      <c r="E697" s="245"/>
      <c r="F697" s="245">
        <v>3240.13</v>
      </c>
      <c r="G697" s="96">
        <v>15</v>
      </c>
    </row>
    <row r="698" spans="1:7">
      <c r="A698" s="242" t="s">
        <v>1573</v>
      </c>
      <c r="B698" s="243" t="s">
        <v>1574</v>
      </c>
      <c r="C698" s="244" t="s">
        <v>299</v>
      </c>
      <c r="D698" s="245">
        <v>66.319999999999993</v>
      </c>
      <c r="E698" s="245">
        <v>14.87</v>
      </c>
      <c r="F698" s="245">
        <v>81.19</v>
      </c>
      <c r="G698" s="96">
        <v>15</v>
      </c>
    </row>
    <row r="699" spans="1:7">
      <c r="A699" s="242" t="s">
        <v>1575</v>
      </c>
      <c r="B699" s="243" t="s">
        <v>1576</v>
      </c>
      <c r="C699" s="244" t="s">
        <v>299</v>
      </c>
      <c r="D699" s="245">
        <v>87.17</v>
      </c>
      <c r="E699" s="245">
        <v>21.48</v>
      </c>
      <c r="F699" s="245">
        <v>108.65</v>
      </c>
      <c r="G699" s="96">
        <v>15</v>
      </c>
    </row>
    <row r="700" spans="1:7">
      <c r="A700" s="242" t="s">
        <v>1577</v>
      </c>
      <c r="B700" s="243" t="s">
        <v>1578</v>
      </c>
      <c r="C700" s="244" t="s">
        <v>299</v>
      </c>
      <c r="D700" s="245">
        <v>115.61</v>
      </c>
      <c r="E700" s="245">
        <v>29.27</v>
      </c>
      <c r="F700" s="245">
        <v>144.88</v>
      </c>
      <c r="G700" s="96">
        <v>15</v>
      </c>
    </row>
    <row r="701" spans="1:7">
      <c r="A701" s="242" t="s">
        <v>1579</v>
      </c>
      <c r="B701" s="243" t="s">
        <v>1580</v>
      </c>
      <c r="C701" s="244" t="s">
        <v>299</v>
      </c>
      <c r="D701" s="245">
        <v>168.57</v>
      </c>
      <c r="E701" s="245">
        <v>38.15</v>
      </c>
      <c r="F701" s="245">
        <v>206.72</v>
      </c>
      <c r="G701" s="96">
        <v>15</v>
      </c>
    </row>
    <row r="702" spans="1:7">
      <c r="A702" s="242" t="s">
        <v>1581</v>
      </c>
      <c r="B702" s="243" t="s">
        <v>1582</v>
      </c>
      <c r="C702" s="244"/>
      <c r="D702" s="245"/>
      <c r="E702" s="245"/>
      <c r="F702" s="245"/>
    </row>
    <row r="703" spans="1:7" ht="30">
      <c r="A703" s="242" t="s">
        <v>1583</v>
      </c>
      <c r="B703" s="243" t="s">
        <v>1584</v>
      </c>
      <c r="C703" s="244" t="s">
        <v>238</v>
      </c>
      <c r="D703" s="245">
        <v>33892.480000000003</v>
      </c>
      <c r="E703" s="245"/>
      <c r="F703" s="245">
        <v>33892.480000000003</v>
      </c>
      <c r="G703" s="96">
        <v>15</v>
      </c>
    </row>
    <row r="704" spans="1:7">
      <c r="A704" s="242" t="s">
        <v>1585</v>
      </c>
      <c r="B704" s="243" t="s">
        <v>1586</v>
      </c>
      <c r="C704" s="244" t="s">
        <v>299</v>
      </c>
      <c r="D704" s="245">
        <v>272.37</v>
      </c>
      <c r="E704" s="245">
        <v>10.82</v>
      </c>
      <c r="F704" s="245">
        <v>283.19</v>
      </c>
      <c r="G704" s="96">
        <v>15</v>
      </c>
    </row>
    <row r="705" spans="1:7">
      <c r="A705" s="242" t="s">
        <v>1587</v>
      </c>
      <c r="B705" s="243" t="s">
        <v>1588</v>
      </c>
      <c r="C705" s="244" t="s">
        <v>299</v>
      </c>
      <c r="D705" s="245">
        <v>296.93</v>
      </c>
      <c r="E705" s="245">
        <v>13.56</v>
      </c>
      <c r="F705" s="245">
        <v>310.49</v>
      </c>
      <c r="G705" s="96">
        <v>15</v>
      </c>
    </row>
    <row r="706" spans="1:7">
      <c r="A706" s="242" t="s">
        <v>1589</v>
      </c>
      <c r="B706" s="243" t="s">
        <v>1590</v>
      </c>
      <c r="C706" s="244" t="s">
        <v>299</v>
      </c>
      <c r="D706" s="245">
        <v>366.66</v>
      </c>
      <c r="E706" s="245">
        <v>20.53</v>
      </c>
      <c r="F706" s="245">
        <v>387.19</v>
      </c>
      <c r="G706" s="96">
        <v>15</v>
      </c>
    </row>
    <row r="707" spans="1:7">
      <c r="A707" s="242" t="s">
        <v>1591</v>
      </c>
      <c r="B707" s="243" t="s">
        <v>1592</v>
      </c>
      <c r="C707" s="244" t="s">
        <v>299</v>
      </c>
      <c r="D707" s="245">
        <v>395.36</v>
      </c>
      <c r="E707" s="245">
        <v>28.72</v>
      </c>
      <c r="F707" s="245">
        <v>424.08</v>
      </c>
      <c r="G707" s="96">
        <v>15</v>
      </c>
    </row>
    <row r="708" spans="1:7">
      <c r="A708" s="242" t="s">
        <v>1593</v>
      </c>
      <c r="B708" s="243" t="s">
        <v>1594</v>
      </c>
      <c r="C708" s="244" t="s">
        <v>299</v>
      </c>
      <c r="D708" s="245">
        <v>458</v>
      </c>
      <c r="E708" s="245">
        <v>43.89</v>
      </c>
      <c r="F708" s="245">
        <v>501.89</v>
      </c>
      <c r="G708" s="96">
        <v>15</v>
      </c>
    </row>
    <row r="709" spans="1:7">
      <c r="A709" s="242" t="s">
        <v>1595</v>
      </c>
      <c r="B709" s="243" t="s">
        <v>1596</v>
      </c>
      <c r="C709" s="244" t="s">
        <v>299</v>
      </c>
      <c r="D709" s="245">
        <v>520.58000000000004</v>
      </c>
      <c r="E709" s="245">
        <v>51.48</v>
      </c>
      <c r="F709" s="245">
        <v>572.05999999999995</v>
      </c>
      <c r="G709" s="96">
        <v>15</v>
      </c>
    </row>
    <row r="710" spans="1:7">
      <c r="A710" s="242" t="s">
        <v>1597</v>
      </c>
      <c r="B710" s="243" t="s">
        <v>1598</v>
      </c>
      <c r="C710" s="244" t="s">
        <v>299</v>
      </c>
      <c r="D710" s="245">
        <v>634.59</v>
      </c>
      <c r="E710" s="245">
        <v>60.86</v>
      </c>
      <c r="F710" s="245">
        <v>695.45</v>
      </c>
      <c r="G710" s="96">
        <v>15</v>
      </c>
    </row>
    <row r="711" spans="1:7">
      <c r="A711" s="242" t="s">
        <v>1599</v>
      </c>
      <c r="B711" s="243" t="s">
        <v>1600</v>
      </c>
      <c r="C711" s="244" t="s">
        <v>299</v>
      </c>
      <c r="D711" s="245">
        <v>691.97</v>
      </c>
      <c r="E711" s="245">
        <v>51.48</v>
      </c>
      <c r="F711" s="245">
        <v>743.45</v>
      </c>
      <c r="G711" s="96">
        <v>15</v>
      </c>
    </row>
    <row r="712" spans="1:7">
      <c r="A712" s="242" t="s">
        <v>1601</v>
      </c>
      <c r="B712" s="243" t="s">
        <v>1602</v>
      </c>
      <c r="C712" s="244" t="s">
        <v>299</v>
      </c>
      <c r="D712" s="245">
        <v>431.64</v>
      </c>
      <c r="E712" s="245"/>
      <c r="F712" s="245">
        <v>431.64</v>
      </c>
      <c r="G712" s="96">
        <v>15</v>
      </c>
    </row>
    <row r="713" spans="1:7">
      <c r="A713" s="242" t="s">
        <v>1603</v>
      </c>
      <c r="B713" s="243" t="s">
        <v>1604</v>
      </c>
      <c r="C713" s="244" t="s">
        <v>299</v>
      </c>
      <c r="D713" s="245">
        <v>562.28</v>
      </c>
      <c r="E713" s="245"/>
      <c r="F713" s="245">
        <v>562.28</v>
      </c>
      <c r="G713" s="96">
        <v>15</v>
      </c>
    </row>
    <row r="714" spans="1:7" ht="30">
      <c r="A714" s="242" t="s">
        <v>1605</v>
      </c>
      <c r="B714" s="243" t="s">
        <v>1606</v>
      </c>
      <c r="C714" s="244" t="s">
        <v>238</v>
      </c>
      <c r="D714" s="245">
        <v>33892.480000000003</v>
      </c>
      <c r="E714" s="245"/>
      <c r="F714" s="245">
        <v>33892.480000000003</v>
      </c>
      <c r="G714" s="96">
        <v>15</v>
      </c>
    </row>
    <row r="715" spans="1:7">
      <c r="A715" s="242" t="s">
        <v>1607</v>
      </c>
      <c r="B715" s="243" t="s">
        <v>1608</v>
      </c>
      <c r="C715" s="244" t="s">
        <v>299</v>
      </c>
      <c r="D715" s="245">
        <v>1357.9</v>
      </c>
      <c r="E715" s="245"/>
      <c r="F715" s="245">
        <v>1357.9</v>
      </c>
      <c r="G715" s="96">
        <v>15</v>
      </c>
    </row>
    <row r="716" spans="1:7">
      <c r="A716" s="242" t="s">
        <v>1609</v>
      </c>
      <c r="B716" s="243" t="s">
        <v>1610</v>
      </c>
      <c r="C716" s="244" t="s">
        <v>299</v>
      </c>
      <c r="D716" s="245">
        <v>1597.91</v>
      </c>
      <c r="E716" s="245"/>
      <c r="F716" s="245">
        <v>1597.91</v>
      </c>
      <c r="G716" s="96">
        <v>15</v>
      </c>
    </row>
    <row r="717" spans="1:7">
      <c r="A717" s="242" t="s">
        <v>1611</v>
      </c>
      <c r="B717" s="243" t="s">
        <v>1612</v>
      </c>
      <c r="C717" s="244" t="s">
        <v>299</v>
      </c>
      <c r="D717" s="245">
        <v>1798.48</v>
      </c>
      <c r="E717" s="245"/>
      <c r="F717" s="245">
        <v>1798.48</v>
      </c>
      <c r="G717" s="96">
        <v>15</v>
      </c>
    </row>
    <row r="718" spans="1:7" ht="30">
      <c r="A718" s="242" t="s">
        <v>1613</v>
      </c>
      <c r="B718" s="243" t="s">
        <v>1614</v>
      </c>
      <c r="C718" s="244" t="s">
        <v>299</v>
      </c>
      <c r="D718" s="245">
        <v>887.83</v>
      </c>
      <c r="E718" s="245"/>
      <c r="F718" s="245">
        <v>887.83</v>
      </c>
      <c r="G718" s="96">
        <v>15</v>
      </c>
    </row>
    <row r="719" spans="1:7" ht="30">
      <c r="A719" s="242" t="s">
        <v>1615</v>
      </c>
      <c r="B719" s="243" t="s">
        <v>1616</v>
      </c>
      <c r="C719" s="244" t="s">
        <v>299</v>
      </c>
      <c r="D719" s="245">
        <v>1013.6</v>
      </c>
      <c r="E719" s="245"/>
      <c r="F719" s="245">
        <v>1013.6</v>
      </c>
      <c r="G719" s="96">
        <v>15</v>
      </c>
    </row>
    <row r="720" spans="1:7" ht="30">
      <c r="A720" s="242" t="s">
        <v>1617</v>
      </c>
      <c r="B720" s="243" t="s">
        <v>1618</v>
      </c>
      <c r="C720" s="244" t="s">
        <v>324</v>
      </c>
      <c r="D720" s="245">
        <v>877.8</v>
      </c>
      <c r="E720" s="245"/>
      <c r="F720" s="245">
        <v>877.8</v>
      </c>
      <c r="G720" s="96">
        <v>15</v>
      </c>
    </row>
    <row r="721" spans="1:7">
      <c r="A721" s="242" t="s">
        <v>1619</v>
      </c>
      <c r="B721" s="243" t="s">
        <v>1620</v>
      </c>
      <c r="C721" s="244"/>
      <c r="D721" s="245"/>
      <c r="E721" s="245"/>
      <c r="F721" s="245"/>
    </row>
    <row r="722" spans="1:7" ht="30">
      <c r="A722" s="242" t="s">
        <v>1621</v>
      </c>
      <c r="B722" s="243" t="s">
        <v>1622</v>
      </c>
      <c r="C722" s="244" t="s">
        <v>238</v>
      </c>
      <c r="D722" s="245">
        <v>1999.79</v>
      </c>
      <c r="E722" s="245"/>
      <c r="F722" s="245">
        <v>1999.79</v>
      </c>
      <c r="G722" s="96">
        <v>15</v>
      </c>
    </row>
    <row r="723" spans="1:7">
      <c r="A723" s="242" t="s">
        <v>1623</v>
      </c>
      <c r="B723" s="243" t="s">
        <v>1624</v>
      </c>
      <c r="C723" s="244" t="s">
        <v>299</v>
      </c>
      <c r="D723" s="245">
        <v>37.9</v>
      </c>
      <c r="E723" s="245"/>
      <c r="F723" s="245">
        <v>37.9</v>
      </c>
      <c r="G723" s="96">
        <v>15</v>
      </c>
    </row>
    <row r="724" spans="1:7">
      <c r="A724" s="242" t="s">
        <v>1625</v>
      </c>
      <c r="B724" s="243" t="s">
        <v>1626</v>
      </c>
      <c r="C724" s="244" t="s">
        <v>299</v>
      </c>
      <c r="D724" s="245">
        <v>44.18</v>
      </c>
      <c r="E724" s="245"/>
      <c r="F724" s="245">
        <v>44.18</v>
      </c>
      <c r="G724" s="96">
        <v>15</v>
      </c>
    </row>
    <row r="725" spans="1:7">
      <c r="A725" s="242" t="s">
        <v>1627</v>
      </c>
      <c r="B725" s="243" t="s">
        <v>1628</v>
      </c>
      <c r="C725" s="244" t="s">
        <v>299</v>
      </c>
      <c r="D725" s="245">
        <v>74.31</v>
      </c>
      <c r="E725" s="245"/>
      <c r="F725" s="245">
        <v>74.31</v>
      </c>
      <c r="G725" s="96">
        <v>15</v>
      </c>
    </row>
    <row r="726" spans="1:7" ht="30">
      <c r="A726" s="242" t="s">
        <v>1629</v>
      </c>
      <c r="B726" s="243" t="s">
        <v>1630</v>
      </c>
      <c r="C726" s="244" t="s">
        <v>324</v>
      </c>
      <c r="D726" s="245"/>
      <c r="E726" s="245">
        <v>587.29999999999995</v>
      </c>
      <c r="F726" s="245">
        <v>587.29999999999995</v>
      </c>
      <c r="G726" s="96">
        <v>15</v>
      </c>
    </row>
    <row r="727" spans="1:7">
      <c r="A727" s="242" t="s">
        <v>1631</v>
      </c>
      <c r="B727" s="243" t="s">
        <v>1632</v>
      </c>
      <c r="C727" s="244"/>
      <c r="D727" s="245"/>
      <c r="E727" s="245"/>
      <c r="F727" s="245"/>
    </row>
    <row r="728" spans="1:7" ht="30">
      <c r="A728" s="242" t="s">
        <v>1633</v>
      </c>
      <c r="B728" s="243" t="s">
        <v>1634</v>
      </c>
      <c r="C728" s="244" t="s">
        <v>238</v>
      </c>
      <c r="D728" s="245">
        <v>46596.06</v>
      </c>
      <c r="E728" s="245"/>
      <c r="F728" s="245">
        <v>46596.06</v>
      </c>
      <c r="G728" s="96">
        <v>15</v>
      </c>
    </row>
    <row r="729" spans="1:7">
      <c r="A729" s="242" t="s">
        <v>1635</v>
      </c>
      <c r="B729" s="243" t="s">
        <v>1636</v>
      </c>
      <c r="C729" s="244" t="s">
        <v>299</v>
      </c>
      <c r="D729" s="245">
        <v>44.22</v>
      </c>
      <c r="E729" s="245">
        <v>6.37</v>
      </c>
      <c r="F729" s="245">
        <v>50.59</v>
      </c>
      <c r="G729" s="96">
        <v>15</v>
      </c>
    </row>
    <row r="730" spans="1:7">
      <c r="A730" s="242" t="s">
        <v>1637</v>
      </c>
      <c r="B730" s="243" t="s">
        <v>1638</v>
      </c>
      <c r="C730" s="244" t="s">
        <v>299</v>
      </c>
      <c r="D730" s="245">
        <v>58.49</v>
      </c>
      <c r="E730" s="245">
        <v>6.37</v>
      </c>
      <c r="F730" s="245">
        <v>64.86</v>
      </c>
      <c r="G730" s="96">
        <v>15</v>
      </c>
    </row>
    <row r="731" spans="1:7">
      <c r="A731" s="242" t="s">
        <v>1639</v>
      </c>
      <c r="B731" s="243" t="s">
        <v>1640</v>
      </c>
      <c r="C731" s="244" t="s">
        <v>299</v>
      </c>
      <c r="D731" s="245">
        <v>61.47</v>
      </c>
      <c r="E731" s="245">
        <v>6.37</v>
      </c>
      <c r="F731" s="245">
        <v>67.84</v>
      </c>
      <c r="G731" s="96">
        <v>15</v>
      </c>
    </row>
    <row r="732" spans="1:7">
      <c r="A732" s="242" t="s">
        <v>1641</v>
      </c>
      <c r="B732" s="243" t="s">
        <v>1642</v>
      </c>
      <c r="C732" s="244" t="s">
        <v>299</v>
      </c>
      <c r="D732" s="245">
        <v>73.33</v>
      </c>
      <c r="E732" s="245">
        <v>6.37</v>
      </c>
      <c r="F732" s="245">
        <v>79.7</v>
      </c>
      <c r="G732" s="96">
        <v>15</v>
      </c>
    </row>
    <row r="733" spans="1:7">
      <c r="A733" s="242" t="s">
        <v>1643</v>
      </c>
      <c r="B733" s="243" t="s">
        <v>1644</v>
      </c>
      <c r="C733" s="244" t="s">
        <v>299</v>
      </c>
      <c r="D733" s="245">
        <v>103.29</v>
      </c>
      <c r="E733" s="245">
        <v>6.37</v>
      </c>
      <c r="F733" s="245">
        <v>109.66</v>
      </c>
      <c r="G733" s="96">
        <v>15</v>
      </c>
    </row>
    <row r="734" spans="1:7">
      <c r="A734" s="242" t="s">
        <v>1645</v>
      </c>
      <c r="B734" s="243" t="s">
        <v>1646</v>
      </c>
      <c r="C734" s="244" t="s">
        <v>299</v>
      </c>
      <c r="D734" s="245">
        <v>120.13</v>
      </c>
      <c r="E734" s="245">
        <v>6.37</v>
      </c>
      <c r="F734" s="245">
        <v>126.5</v>
      </c>
      <c r="G734" s="96">
        <v>15</v>
      </c>
    </row>
    <row r="735" spans="1:7">
      <c r="A735" s="242" t="s">
        <v>1647</v>
      </c>
      <c r="B735" s="243" t="s">
        <v>1648</v>
      </c>
      <c r="C735" s="244" t="s">
        <v>299</v>
      </c>
      <c r="D735" s="245">
        <v>165.08</v>
      </c>
      <c r="E735" s="245">
        <v>6.37</v>
      </c>
      <c r="F735" s="245">
        <v>171.45</v>
      </c>
      <c r="G735" s="96">
        <v>15</v>
      </c>
    </row>
    <row r="736" spans="1:7">
      <c r="A736" s="242" t="s">
        <v>1649</v>
      </c>
      <c r="B736" s="243" t="s">
        <v>1650</v>
      </c>
      <c r="C736" s="244" t="s">
        <v>299</v>
      </c>
      <c r="D736" s="245">
        <v>208.85</v>
      </c>
      <c r="E736" s="245">
        <v>6.37</v>
      </c>
      <c r="F736" s="245">
        <v>215.22</v>
      </c>
      <c r="G736" s="96">
        <v>15</v>
      </c>
    </row>
    <row r="737" spans="1:7">
      <c r="A737" s="242" t="s">
        <v>1651</v>
      </c>
      <c r="B737" s="243" t="s">
        <v>1652</v>
      </c>
      <c r="C737" s="244"/>
      <c r="D737" s="245"/>
      <c r="E737" s="245"/>
      <c r="F737" s="245"/>
    </row>
    <row r="738" spans="1:7" ht="30">
      <c r="A738" s="242" t="s">
        <v>1653</v>
      </c>
      <c r="B738" s="243" t="s">
        <v>1654</v>
      </c>
      <c r="C738" s="244" t="s">
        <v>238</v>
      </c>
      <c r="D738" s="245">
        <v>33247.64</v>
      </c>
      <c r="E738" s="245"/>
      <c r="F738" s="245">
        <v>33247.64</v>
      </c>
      <c r="G738" s="96">
        <v>15</v>
      </c>
    </row>
    <row r="739" spans="1:7" ht="30">
      <c r="A739" s="242" t="s">
        <v>1655</v>
      </c>
      <c r="B739" s="243" t="s">
        <v>1656</v>
      </c>
      <c r="C739" s="244" t="s">
        <v>299</v>
      </c>
      <c r="D739" s="245">
        <v>380.02</v>
      </c>
      <c r="E739" s="245">
        <v>28.72</v>
      </c>
      <c r="F739" s="245">
        <v>408.74</v>
      </c>
      <c r="G739" s="96">
        <v>15</v>
      </c>
    </row>
    <row r="740" spans="1:7" ht="30">
      <c r="A740" s="242" t="s">
        <v>1657</v>
      </c>
      <c r="B740" s="243" t="s">
        <v>1658</v>
      </c>
      <c r="C740" s="244" t="s">
        <v>299</v>
      </c>
      <c r="D740" s="245">
        <v>446.88</v>
      </c>
      <c r="E740" s="245">
        <v>43.89</v>
      </c>
      <c r="F740" s="245">
        <v>490.77</v>
      </c>
      <c r="G740" s="96">
        <v>15</v>
      </c>
    </row>
    <row r="741" spans="1:7" ht="30">
      <c r="A741" s="242" t="s">
        <v>1659</v>
      </c>
      <c r="B741" s="243" t="s">
        <v>1660</v>
      </c>
      <c r="C741" s="244" t="s">
        <v>299</v>
      </c>
      <c r="D741" s="245">
        <v>510.78</v>
      </c>
      <c r="E741" s="245">
        <v>51.48</v>
      </c>
      <c r="F741" s="245">
        <v>562.26</v>
      </c>
      <c r="G741" s="96">
        <v>15</v>
      </c>
    </row>
    <row r="742" spans="1:7">
      <c r="A742" s="242" t="s">
        <v>1661</v>
      </c>
      <c r="B742" s="243" t="s">
        <v>1662</v>
      </c>
      <c r="C742" s="244"/>
      <c r="D742" s="245"/>
      <c r="E742" s="245"/>
      <c r="F742" s="245"/>
    </row>
    <row r="743" spans="1:7">
      <c r="A743" s="242" t="s">
        <v>1663</v>
      </c>
      <c r="B743" s="243" t="s">
        <v>1664</v>
      </c>
      <c r="C743" s="244"/>
      <c r="D743" s="245"/>
      <c r="E743" s="245"/>
      <c r="F743" s="245"/>
    </row>
    <row r="744" spans="1:7" ht="30">
      <c r="A744" s="242" t="s">
        <v>1665</v>
      </c>
      <c r="B744" s="243" t="s">
        <v>1666</v>
      </c>
      <c r="C744" s="244" t="s">
        <v>241</v>
      </c>
      <c r="D744" s="245">
        <v>120.45</v>
      </c>
      <c r="E744" s="245">
        <v>38.57</v>
      </c>
      <c r="F744" s="245">
        <v>159.02000000000001</v>
      </c>
      <c r="G744" s="96">
        <v>15</v>
      </c>
    </row>
    <row r="745" spans="1:7" ht="30">
      <c r="A745" s="242" t="s">
        <v>1667</v>
      </c>
      <c r="B745" s="243" t="s">
        <v>1668</v>
      </c>
      <c r="C745" s="244" t="s">
        <v>241</v>
      </c>
      <c r="D745" s="245">
        <v>127.16</v>
      </c>
      <c r="E745" s="245">
        <v>42.41</v>
      </c>
      <c r="F745" s="245">
        <v>169.57</v>
      </c>
      <c r="G745" s="96">
        <v>15</v>
      </c>
    </row>
    <row r="746" spans="1:7" ht="30">
      <c r="A746" s="242" t="s">
        <v>1669</v>
      </c>
      <c r="B746" s="243" t="s">
        <v>1670</v>
      </c>
      <c r="C746" s="244" t="s">
        <v>241</v>
      </c>
      <c r="D746" s="245">
        <v>162.11000000000001</v>
      </c>
      <c r="E746" s="245">
        <v>46.26</v>
      </c>
      <c r="F746" s="245">
        <v>208.37</v>
      </c>
      <c r="G746" s="96">
        <v>15</v>
      </c>
    </row>
    <row r="747" spans="1:7" ht="30">
      <c r="A747" s="242" t="s">
        <v>1671</v>
      </c>
      <c r="B747" s="243" t="s">
        <v>1672</v>
      </c>
      <c r="C747" s="244" t="s">
        <v>241</v>
      </c>
      <c r="D747" s="245">
        <v>166.91</v>
      </c>
      <c r="E747" s="245">
        <v>50.1</v>
      </c>
      <c r="F747" s="245">
        <v>217.01</v>
      </c>
      <c r="G747" s="96">
        <v>15</v>
      </c>
    </row>
    <row r="748" spans="1:7" ht="30">
      <c r="A748" s="242" t="s">
        <v>1673</v>
      </c>
      <c r="B748" s="243" t="s">
        <v>1674</v>
      </c>
      <c r="C748" s="244" t="s">
        <v>241</v>
      </c>
      <c r="D748" s="245">
        <v>205.28</v>
      </c>
      <c r="E748" s="245">
        <v>55</v>
      </c>
      <c r="F748" s="245">
        <v>260.27999999999997</v>
      </c>
      <c r="G748" s="96">
        <v>15</v>
      </c>
    </row>
    <row r="749" spans="1:7" ht="30">
      <c r="A749" s="242" t="s">
        <v>1675</v>
      </c>
      <c r="B749" s="243" t="s">
        <v>1676</v>
      </c>
      <c r="C749" s="244" t="s">
        <v>241</v>
      </c>
      <c r="D749" s="245">
        <v>145.21</v>
      </c>
      <c r="E749" s="245">
        <v>42.41</v>
      </c>
      <c r="F749" s="245">
        <v>187.62</v>
      </c>
      <c r="G749" s="96">
        <v>15</v>
      </c>
    </row>
    <row r="750" spans="1:7" ht="30">
      <c r="A750" s="242" t="s">
        <v>1677</v>
      </c>
      <c r="B750" s="243" t="s">
        <v>1678</v>
      </c>
      <c r="C750" s="244" t="s">
        <v>241</v>
      </c>
      <c r="D750" s="245">
        <v>167.66</v>
      </c>
      <c r="E750" s="245">
        <v>42.41</v>
      </c>
      <c r="F750" s="245">
        <v>210.07</v>
      </c>
      <c r="G750" s="96">
        <v>15</v>
      </c>
    </row>
    <row r="751" spans="1:7" ht="30">
      <c r="A751" s="242" t="s">
        <v>1679</v>
      </c>
      <c r="B751" s="243" t="s">
        <v>1680</v>
      </c>
      <c r="C751" s="244" t="s">
        <v>241</v>
      </c>
      <c r="D751" s="245">
        <v>211.43</v>
      </c>
      <c r="E751" s="245">
        <v>46.26</v>
      </c>
      <c r="F751" s="245">
        <v>257.69</v>
      </c>
      <c r="G751" s="96">
        <v>15</v>
      </c>
    </row>
    <row r="752" spans="1:7" ht="30">
      <c r="A752" s="242" t="s">
        <v>1681</v>
      </c>
      <c r="B752" s="243" t="s">
        <v>1682</v>
      </c>
      <c r="C752" s="244" t="s">
        <v>241</v>
      </c>
      <c r="D752" s="245">
        <v>226.87</v>
      </c>
      <c r="E752" s="245">
        <v>50.1</v>
      </c>
      <c r="F752" s="245">
        <v>276.97000000000003</v>
      </c>
      <c r="G752" s="96">
        <v>15</v>
      </c>
    </row>
    <row r="753" spans="1:7" ht="30">
      <c r="A753" s="242" t="s">
        <v>1683</v>
      </c>
      <c r="B753" s="243" t="s">
        <v>1684</v>
      </c>
      <c r="C753" s="244" t="s">
        <v>241</v>
      </c>
      <c r="D753" s="245">
        <v>244.71</v>
      </c>
      <c r="E753" s="245">
        <v>55</v>
      </c>
      <c r="F753" s="245">
        <v>299.70999999999998</v>
      </c>
      <c r="G753" s="96">
        <v>15</v>
      </c>
    </row>
    <row r="754" spans="1:7">
      <c r="A754" s="242" t="s">
        <v>1685</v>
      </c>
      <c r="B754" s="243" t="s">
        <v>1686</v>
      </c>
      <c r="C754" s="244"/>
      <c r="D754" s="245"/>
      <c r="E754" s="245"/>
      <c r="F754" s="245"/>
    </row>
    <row r="755" spans="1:7" ht="30">
      <c r="A755" s="242" t="s">
        <v>1687</v>
      </c>
      <c r="B755" s="243" t="s">
        <v>1688</v>
      </c>
      <c r="C755" s="244" t="s">
        <v>241</v>
      </c>
      <c r="D755" s="245">
        <v>166.46</v>
      </c>
      <c r="E755" s="245">
        <v>42.41</v>
      </c>
      <c r="F755" s="245">
        <v>208.87</v>
      </c>
      <c r="G755" s="96">
        <v>15</v>
      </c>
    </row>
    <row r="756" spans="1:7" ht="30">
      <c r="A756" s="242" t="s">
        <v>1689</v>
      </c>
      <c r="B756" s="243" t="s">
        <v>1690</v>
      </c>
      <c r="C756" s="244" t="s">
        <v>241</v>
      </c>
      <c r="D756" s="245">
        <v>187.7</v>
      </c>
      <c r="E756" s="245">
        <v>46.26</v>
      </c>
      <c r="F756" s="245">
        <v>233.96</v>
      </c>
      <c r="G756" s="96">
        <v>15</v>
      </c>
    </row>
    <row r="757" spans="1:7" ht="30">
      <c r="A757" s="242" t="s">
        <v>1691</v>
      </c>
      <c r="B757" s="243" t="s">
        <v>1692</v>
      </c>
      <c r="C757" s="244" t="s">
        <v>241</v>
      </c>
      <c r="D757" s="245">
        <v>201.69</v>
      </c>
      <c r="E757" s="245">
        <v>50.1</v>
      </c>
      <c r="F757" s="245">
        <v>251.79</v>
      </c>
      <c r="G757" s="96">
        <v>15</v>
      </c>
    </row>
    <row r="758" spans="1:7" ht="30">
      <c r="A758" s="242" t="s">
        <v>1693</v>
      </c>
      <c r="B758" s="243" t="s">
        <v>1694</v>
      </c>
      <c r="C758" s="244" t="s">
        <v>241</v>
      </c>
      <c r="D758" s="245">
        <v>212.85</v>
      </c>
      <c r="E758" s="245">
        <v>55</v>
      </c>
      <c r="F758" s="245">
        <v>267.85000000000002</v>
      </c>
      <c r="G758" s="96">
        <v>15</v>
      </c>
    </row>
    <row r="759" spans="1:7">
      <c r="A759" s="242" t="s">
        <v>1695</v>
      </c>
      <c r="B759" s="243" t="s">
        <v>1696</v>
      </c>
      <c r="C759" s="244"/>
      <c r="D759" s="245"/>
      <c r="E759" s="245"/>
      <c r="F759" s="245"/>
    </row>
    <row r="760" spans="1:7">
      <c r="A760" s="242" t="s">
        <v>1697</v>
      </c>
      <c r="B760" s="243" t="s">
        <v>1698</v>
      </c>
      <c r="C760" s="244" t="s">
        <v>241</v>
      </c>
      <c r="D760" s="245">
        <v>152.15</v>
      </c>
      <c r="E760" s="245">
        <v>12.93</v>
      </c>
      <c r="F760" s="245">
        <v>165.08</v>
      </c>
      <c r="G760" s="96">
        <v>15</v>
      </c>
    </row>
    <row r="761" spans="1:7">
      <c r="A761" s="242" t="s">
        <v>1699</v>
      </c>
      <c r="B761" s="243" t="s">
        <v>1700</v>
      </c>
      <c r="C761" s="244" t="s">
        <v>241</v>
      </c>
      <c r="D761" s="245">
        <v>168.81</v>
      </c>
      <c r="E761" s="245">
        <v>13.6</v>
      </c>
      <c r="F761" s="245">
        <v>182.41</v>
      </c>
      <c r="G761" s="96">
        <v>15</v>
      </c>
    </row>
    <row r="762" spans="1:7">
      <c r="A762" s="242" t="s">
        <v>1701</v>
      </c>
      <c r="B762" s="243" t="s">
        <v>1702</v>
      </c>
      <c r="C762" s="244" t="s">
        <v>241</v>
      </c>
      <c r="D762" s="245">
        <v>183.04</v>
      </c>
      <c r="E762" s="245">
        <v>14.26</v>
      </c>
      <c r="F762" s="245">
        <v>197.3</v>
      </c>
      <c r="G762" s="96">
        <v>15</v>
      </c>
    </row>
    <row r="763" spans="1:7">
      <c r="A763" s="242" t="s">
        <v>1703</v>
      </c>
      <c r="B763" s="243" t="s">
        <v>1704</v>
      </c>
      <c r="C763" s="244" t="s">
        <v>241</v>
      </c>
      <c r="D763" s="245">
        <v>257.22000000000003</v>
      </c>
      <c r="E763" s="245">
        <v>14.53</v>
      </c>
      <c r="F763" s="245">
        <v>271.75</v>
      </c>
      <c r="G763" s="96">
        <v>15</v>
      </c>
    </row>
    <row r="764" spans="1:7">
      <c r="A764" s="242" t="s">
        <v>1705</v>
      </c>
      <c r="B764" s="243" t="s">
        <v>1706</v>
      </c>
      <c r="C764" s="244" t="s">
        <v>241</v>
      </c>
      <c r="D764" s="245">
        <v>153.87</v>
      </c>
      <c r="E764" s="245">
        <v>12.93</v>
      </c>
      <c r="F764" s="245">
        <v>166.8</v>
      </c>
      <c r="G764" s="96">
        <v>15</v>
      </c>
    </row>
    <row r="765" spans="1:7">
      <c r="A765" s="242" t="s">
        <v>1707</v>
      </c>
      <c r="B765" s="243" t="s">
        <v>1708</v>
      </c>
      <c r="C765" s="244" t="s">
        <v>241</v>
      </c>
      <c r="D765" s="245">
        <v>164.68</v>
      </c>
      <c r="E765" s="245">
        <v>13.59</v>
      </c>
      <c r="F765" s="245">
        <v>178.27</v>
      </c>
      <c r="G765" s="96">
        <v>15</v>
      </c>
    </row>
    <row r="766" spans="1:7">
      <c r="A766" s="242" t="s">
        <v>1709</v>
      </c>
      <c r="B766" s="243" t="s">
        <v>1710</v>
      </c>
      <c r="C766" s="244"/>
      <c r="D766" s="245"/>
      <c r="E766" s="245"/>
      <c r="F766" s="245"/>
    </row>
    <row r="767" spans="1:7">
      <c r="A767" s="242" t="s">
        <v>1711</v>
      </c>
      <c r="B767" s="243" t="s">
        <v>1712</v>
      </c>
      <c r="C767" s="244"/>
      <c r="D767" s="245"/>
      <c r="E767" s="245"/>
      <c r="F767" s="245"/>
    </row>
    <row r="768" spans="1:7">
      <c r="A768" s="242" t="s">
        <v>1713</v>
      </c>
      <c r="B768" s="243" t="s">
        <v>1714</v>
      </c>
      <c r="C768" s="244" t="s">
        <v>324</v>
      </c>
      <c r="D768" s="245">
        <v>753.17</v>
      </c>
      <c r="E768" s="245">
        <v>438.98</v>
      </c>
      <c r="F768" s="245">
        <v>1192.1500000000001</v>
      </c>
      <c r="G768" s="96">
        <v>15</v>
      </c>
    </row>
    <row r="769" spans="1:7" ht="30">
      <c r="A769" s="242" t="s">
        <v>1715</v>
      </c>
      <c r="B769" s="243" t="s">
        <v>1716</v>
      </c>
      <c r="C769" s="244" t="s">
        <v>241</v>
      </c>
      <c r="D769" s="245">
        <v>80.930000000000007</v>
      </c>
      <c r="E769" s="245">
        <v>42.13</v>
      </c>
      <c r="F769" s="245">
        <v>123.06</v>
      </c>
      <c r="G769" s="96">
        <v>15</v>
      </c>
    </row>
    <row r="770" spans="1:7" ht="30">
      <c r="A770" s="242" t="s">
        <v>1717</v>
      </c>
      <c r="B770" s="243" t="s">
        <v>1718</v>
      </c>
      <c r="C770" s="244" t="s">
        <v>241</v>
      </c>
      <c r="D770" s="245">
        <v>110.03</v>
      </c>
      <c r="E770" s="245">
        <v>43.08</v>
      </c>
      <c r="F770" s="245">
        <v>153.11000000000001</v>
      </c>
      <c r="G770" s="96">
        <v>15</v>
      </c>
    </row>
    <row r="771" spans="1:7">
      <c r="A771" s="242" t="s">
        <v>1719</v>
      </c>
      <c r="B771" s="243" t="s">
        <v>1720</v>
      </c>
      <c r="C771" s="244"/>
      <c r="D771" s="245"/>
      <c r="E771" s="245"/>
      <c r="F771" s="245"/>
    </row>
    <row r="772" spans="1:7">
      <c r="A772" s="242" t="s">
        <v>1721</v>
      </c>
      <c r="B772" s="243" t="s">
        <v>1722</v>
      </c>
      <c r="C772" s="244" t="s">
        <v>241</v>
      </c>
      <c r="D772" s="245">
        <v>46.77</v>
      </c>
      <c r="E772" s="245">
        <v>54.21</v>
      </c>
      <c r="F772" s="245">
        <v>100.98</v>
      </c>
      <c r="G772" s="96">
        <v>15</v>
      </c>
    </row>
    <row r="773" spans="1:7">
      <c r="A773" s="242" t="s">
        <v>1723</v>
      </c>
      <c r="B773" s="243" t="s">
        <v>1724</v>
      </c>
      <c r="C773" s="244" t="s">
        <v>241</v>
      </c>
      <c r="D773" s="245">
        <v>63.95</v>
      </c>
      <c r="E773" s="245">
        <v>85.79</v>
      </c>
      <c r="F773" s="245">
        <v>149.74</v>
      </c>
      <c r="G773" s="96">
        <v>15</v>
      </c>
    </row>
    <row r="774" spans="1:7">
      <c r="A774" s="242" t="s">
        <v>1725</v>
      </c>
      <c r="B774" s="243" t="s">
        <v>1726</v>
      </c>
      <c r="C774" s="244" t="s">
        <v>241</v>
      </c>
      <c r="D774" s="245">
        <v>141.83000000000001</v>
      </c>
      <c r="E774" s="245">
        <v>139.19999999999999</v>
      </c>
      <c r="F774" s="245">
        <v>281.02999999999997</v>
      </c>
      <c r="G774" s="96">
        <v>15</v>
      </c>
    </row>
    <row r="775" spans="1:7">
      <c r="A775" s="242" t="s">
        <v>1727</v>
      </c>
      <c r="B775" s="243" t="s">
        <v>1728</v>
      </c>
      <c r="C775" s="244" t="s">
        <v>241</v>
      </c>
      <c r="D775" s="245">
        <v>204.82</v>
      </c>
      <c r="E775" s="245">
        <v>171.67</v>
      </c>
      <c r="F775" s="245">
        <v>376.49</v>
      </c>
      <c r="G775" s="96">
        <v>15</v>
      </c>
    </row>
    <row r="776" spans="1:7">
      <c r="A776" s="242" t="s">
        <v>1729</v>
      </c>
      <c r="B776" s="243" t="s">
        <v>1730</v>
      </c>
      <c r="C776" s="244" t="s">
        <v>241</v>
      </c>
      <c r="D776" s="245">
        <v>172.76</v>
      </c>
      <c r="E776" s="245">
        <v>114.46</v>
      </c>
      <c r="F776" s="245">
        <v>287.22000000000003</v>
      </c>
      <c r="G776" s="96">
        <v>15</v>
      </c>
    </row>
    <row r="777" spans="1:7">
      <c r="A777" s="242" t="s">
        <v>1731</v>
      </c>
      <c r="B777" s="243" t="s">
        <v>1732</v>
      </c>
      <c r="C777" s="244" t="s">
        <v>241</v>
      </c>
      <c r="D777" s="245">
        <v>350.07</v>
      </c>
      <c r="E777" s="245">
        <v>141.97</v>
      </c>
      <c r="F777" s="245">
        <v>492.04</v>
      </c>
      <c r="G777" s="96">
        <v>15</v>
      </c>
    </row>
    <row r="778" spans="1:7">
      <c r="A778" s="242" t="s">
        <v>1733</v>
      </c>
      <c r="B778" s="243" t="s">
        <v>1734</v>
      </c>
      <c r="C778" s="244"/>
      <c r="D778" s="245"/>
      <c r="E778" s="245"/>
      <c r="F778" s="245"/>
    </row>
    <row r="779" spans="1:7">
      <c r="A779" s="242" t="s">
        <v>1735</v>
      </c>
      <c r="B779" s="243" t="s">
        <v>1736</v>
      </c>
      <c r="C779" s="244" t="s">
        <v>241</v>
      </c>
      <c r="D779" s="245">
        <v>159.46</v>
      </c>
      <c r="E779" s="245">
        <v>76.459999999999994</v>
      </c>
      <c r="F779" s="245">
        <v>235.92</v>
      </c>
      <c r="G779" s="96">
        <v>15</v>
      </c>
    </row>
    <row r="780" spans="1:7">
      <c r="A780" s="242" t="s">
        <v>1737</v>
      </c>
      <c r="B780" s="243" t="s">
        <v>1738</v>
      </c>
      <c r="C780" s="244" t="s">
        <v>241</v>
      </c>
      <c r="D780" s="245">
        <v>300.87</v>
      </c>
      <c r="E780" s="245">
        <v>144.19999999999999</v>
      </c>
      <c r="F780" s="245">
        <v>445.07</v>
      </c>
      <c r="G780" s="96">
        <v>15</v>
      </c>
    </row>
    <row r="781" spans="1:7">
      <c r="A781" s="242" t="s">
        <v>1739</v>
      </c>
      <c r="B781" s="243" t="s">
        <v>1740</v>
      </c>
      <c r="C781" s="244" t="s">
        <v>241</v>
      </c>
      <c r="D781" s="245">
        <v>622.16</v>
      </c>
      <c r="E781" s="245">
        <v>201.68</v>
      </c>
      <c r="F781" s="245">
        <v>823.84</v>
      </c>
      <c r="G781" s="96">
        <v>15</v>
      </c>
    </row>
    <row r="782" spans="1:7">
      <c r="A782" s="242" t="s">
        <v>1741</v>
      </c>
      <c r="B782" s="243" t="s">
        <v>1742</v>
      </c>
      <c r="C782" s="244"/>
      <c r="D782" s="245"/>
      <c r="E782" s="245"/>
      <c r="F782" s="245"/>
    </row>
    <row r="783" spans="1:7">
      <c r="A783" s="242" t="s">
        <v>1743</v>
      </c>
      <c r="B783" s="243" t="s">
        <v>1744</v>
      </c>
      <c r="C783" s="244" t="s">
        <v>241</v>
      </c>
      <c r="D783" s="245">
        <v>41.8</v>
      </c>
      <c r="E783" s="245">
        <v>38.81</v>
      </c>
      <c r="F783" s="245">
        <v>80.61</v>
      </c>
      <c r="G783" s="96">
        <v>15</v>
      </c>
    </row>
    <row r="784" spans="1:7">
      <c r="A784" s="242" t="s">
        <v>1745</v>
      </c>
      <c r="B784" s="243" t="s">
        <v>1746</v>
      </c>
      <c r="C784" s="244" t="s">
        <v>241</v>
      </c>
      <c r="D784" s="245">
        <v>48.43</v>
      </c>
      <c r="E784" s="245">
        <v>42.13</v>
      </c>
      <c r="F784" s="245">
        <v>90.56</v>
      </c>
      <c r="G784" s="96">
        <v>15</v>
      </c>
    </row>
    <row r="785" spans="1:7">
      <c r="A785" s="242" t="s">
        <v>1747</v>
      </c>
      <c r="B785" s="243" t="s">
        <v>1748</v>
      </c>
      <c r="C785" s="244" t="s">
        <v>241</v>
      </c>
      <c r="D785" s="245">
        <v>62.84</v>
      </c>
      <c r="E785" s="245">
        <v>45.2</v>
      </c>
      <c r="F785" s="245">
        <v>108.04</v>
      </c>
      <c r="G785" s="96">
        <v>15</v>
      </c>
    </row>
    <row r="786" spans="1:7">
      <c r="A786" s="242" t="s">
        <v>1749</v>
      </c>
      <c r="B786" s="243" t="s">
        <v>1750</v>
      </c>
      <c r="C786" s="244"/>
      <c r="D786" s="245"/>
      <c r="E786" s="245"/>
      <c r="F786" s="245"/>
    </row>
    <row r="787" spans="1:7">
      <c r="A787" s="242" t="s">
        <v>1751</v>
      </c>
      <c r="B787" s="243" t="s">
        <v>1752</v>
      </c>
      <c r="C787" s="244" t="s">
        <v>241</v>
      </c>
      <c r="D787" s="245">
        <v>50.46</v>
      </c>
      <c r="E787" s="245">
        <v>42.13</v>
      </c>
      <c r="F787" s="245">
        <v>92.59</v>
      </c>
      <c r="G787" s="96">
        <v>15</v>
      </c>
    </row>
    <row r="788" spans="1:7">
      <c r="A788" s="242" t="s">
        <v>1753</v>
      </c>
      <c r="B788" s="243" t="s">
        <v>1754</v>
      </c>
      <c r="C788" s="244" t="s">
        <v>241</v>
      </c>
      <c r="D788" s="245">
        <v>67.14</v>
      </c>
      <c r="E788" s="245">
        <v>45.2</v>
      </c>
      <c r="F788" s="245">
        <v>112.34</v>
      </c>
      <c r="G788" s="96">
        <v>15</v>
      </c>
    </row>
    <row r="789" spans="1:7">
      <c r="A789" s="242" t="s">
        <v>1755</v>
      </c>
      <c r="B789" s="243" t="s">
        <v>1756</v>
      </c>
      <c r="C789" s="244"/>
      <c r="D789" s="245"/>
      <c r="E789" s="245"/>
      <c r="F789" s="245"/>
    </row>
    <row r="790" spans="1:7">
      <c r="A790" s="242" t="s">
        <v>1757</v>
      </c>
      <c r="B790" s="243" t="s">
        <v>1758</v>
      </c>
      <c r="C790" s="244" t="s">
        <v>241</v>
      </c>
      <c r="D790" s="245">
        <v>48.91</v>
      </c>
      <c r="E790" s="245">
        <v>38.81</v>
      </c>
      <c r="F790" s="245">
        <v>87.72</v>
      </c>
      <c r="G790" s="96">
        <v>15</v>
      </c>
    </row>
    <row r="791" spans="1:7">
      <c r="A791" s="242" t="s">
        <v>1759</v>
      </c>
      <c r="B791" s="243" t="s">
        <v>1760</v>
      </c>
      <c r="C791" s="244" t="s">
        <v>241</v>
      </c>
      <c r="D791" s="245">
        <v>63.45</v>
      </c>
      <c r="E791" s="245">
        <v>42.13</v>
      </c>
      <c r="F791" s="245">
        <v>105.58</v>
      </c>
      <c r="G791" s="96">
        <v>15</v>
      </c>
    </row>
    <row r="792" spans="1:7">
      <c r="A792" s="242" t="s">
        <v>1761</v>
      </c>
      <c r="B792" s="243" t="s">
        <v>1762</v>
      </c>
      <c r="C792" s="244" t="s">
        <v>241</v>
      </c>
      <c r="D792" s="245">
        <v>82.79</v>
      </c>
      <c r="E792" s="245">
        <v>43.08</v>
      </c>
      <c r="F792" s="245">
        <v>125.87</v>
      </c>
      <c r="G792" s="96">
        <v>15</v>
      </c>
    </row>
    <row r="793" spans="1:7">
      <c r="A793" s="242" t="s">
        <v>1763</v>
      </c>
      <c r="B793" s="243" t="s">
        <v>1764</v>
      </c>
      <c r="C793" s="244"/>
      <c r="D793" s="245"/>
      <c r="E793" s="245"/>
      <c r="F793" s="245"/>
    </row>
    <row r="794" spans="1:7">
      <c r="A794" s="242" t="s">
        <v>1765</v>
      </c>
      <c r="B794" s="243" t="s">
        <v>1766</v>
      </c>
      <c r="C794" s="244" t="s">
        <v>241</v>
      </c>
      <c r="D794" s="245">
        <v>79.31</v>
      </c>
      <c r="E794" s="245">
        <v>47.43</v>
      </c>
      <c r="F794" s="245">
        <v>126.74</v>
      </c>
      <c r="G794" s="96">
        <v>15</v>
      </c>
    </row>
    <row r="795" spans="1:7">
      <c r="A795" s="242" t="s">
        <v>1767</v>
      </c>
      <c r="B795" s="243" t="s">
        <v>1768</v>
      </c>
      <c r="C795" s="244" t="s">
        <v>241</v>
      </c>
      <c r="D795" s="245">
        <v>93.69</v>
      </c>
      <c r="E795" s="245">
        <v>48.62</v>
      </c>
      <c r="F795" s="245">
        <v>142.31</v>
      </c>
      <c r="G795" s="96">
        <v>15</v>
      </c>
    </row>
    <row r="796" spans="1:7">
      <c r="A796" s="242" t="s">
        <v>1769</v>
      </c>
      <c r="B796" s="243" t="s">
        <v>1770</v>
      </c>
      <c r="C796" s="244" t="s">
        <v>241</v>
      </c>
      <c r="D796" s="245">
        <v>82.04</v>
      </c>
      <c r="E796" s="245">
        <v>62.79</v>
      </c>
      <c r="F796" s="245">
        <v>144.83000000000001</v>
      </c>
      <c r="G796" s="96">
        <v>15</v>
      </c>
    </row>
    <row r="797" spans="1:7">
      <c r="A797" s="242" t="s">
        <v>1771</v>
      </c>
      <c r="B797" s="243" t="s">
        <v>1772</v>
      </c>
      <c r="C797" s="244" t="s">
        <v>241</v>
      </c>
      <c r="D797" s="245">
        <v>111.63</v>
      </c>
      <c r="E797" s="245">
        <v>66.930000000000007</v>
      </c>
      <c r="F797" s="245">
        <v>178.56</v>
      </c>
      <c r="G797" s="96">
        <v>15</v>
      </c>
    </row>
    <row r="798" spans="1:7">
      <c r="A798" s="242" t="s">
        <v>1773</v>
      </c>
      <c r="B798" s="243" t="s">
        <v>1774</v>
      </c>
      <c r="C798" s="244"/>
      <c r="D798" s="245"/>
      <c r="E798" s="245"/>
      <c r="F798" s="245"/>
    </row>
    <row r="799" spans="1:7" ht="30">
      <c r="A799" s="242" t="s">
        <v>1775</v>
      </c>
      <c r="B799" s="243" t="s">
        <v>1776</v>
      </c>
      <c r="C799" s="244" t="s">
        <v>241</v>
      </c>
      <c r="D799" s="245">
        <v>102.19</v>
      </c>
      <c r="E799" s="245">
        <v>18.39</v>
      </c>
      <c r="F799" s="245">
        <v>120.58</v>
      </c>
      <c r="G799" s="96">
        <v>15</v>
      </c>
    </row>
    <row r="800" spans="1:7" ht="30">
      <c r="A800" s="242" t="s">
        <v>1777</v>
      </c>
      <c r="B800" s="243" t="s">
        <v>1778</v>
      </c>
      <c r="C800" s="244" t="s">
        <v>241</v>
      </c>
      <c r="D800" s="245">
        <v>128.72999999999999</v>
      </c>
      <c r="E800" s="245">
        <v>18.87</v>
      </c>
      <c r="F800" s="245">
        <v>147.6</v>
      </c>
      <c r="G800" s="96">
        <v>15</v>
      </c>
    </row>
    <row r="801" spans="1:7" ht="30">
      <c r="A801" s="242" t="s">
        <v>1779</v>
      </c>
      <c r="B801" s="243" t="s">
        <v>1780</v>
      </c>
      <c r="C801" s="244" t="s">
        <v>241</v>
      </c>
      <c r="D801" s="245">
        <v>156.91999999999999</v>
      </c>
      <c r="E801" s="245">
        <v>19.11</v>
      </c>
      <c r="F801" s="245">
        <v>176.03</v>
      </c>
      <c r="G801" s="96">
        <v>15</v>
      </c>
    </row>
    <row r="802" spans="1:7" ht="30">
      <c r="A802" s="242" t="s">
        <v>1781</v>
      </c>
      <c r="B802" s="243" t="s">
        <v>1782</v>
      </c>
      <c r="C802" s="244" t="s">
        <v>241</v>
      </c>
      <c r="D802" s="245">
        <v>203.07</v>
      </c>
      <c r="E802" s="245">
        <v>19.829999999999998</v>
      </c>
      <c r="F802" s="245">
        <v>222.9</v>
      </c>
      <c r="G802" s="96">
        <v>15</v>
      </c>
    </row>
    <row r="803" spans="1:7">
      <c r="A803" s="242" t="s">
        <v>1783</v>
      </c>
      <c r="B803" s="243" t="s">
        <v>1784</v>
      </c>
      <c r="C803" s="244"/>
      <c r="D803" s="245"/>
      <c r="E803" s="245"/>
      <c r="F803" s="245"/>
    </row>
    <row r="804" spans="1:7">
      <c r="A804" s="242" t="s">
        <v>1785</v>
      </c>
      <c r="B804" s="243" t="s">
        <v>1786</v>
      </c>
      <c r="C804" s="244" t="s">
        <v>324</v>
      </c>
      <c r="D804" s="245">
        <v>985.46</v>
      </c>
      <c r="E804" s="245">
        <v>1001.91</v>
      </c>
      <c r="F804" s="245">
        <v>1987.37</v>
      </c>
      <c r="G804" s="96">
        <v>15</v>
      </c>
    </row>
    <row r="805" spans="1:7">
      <c r="A805" s="242" t="s">
        <v>1787</v>
      </c>
      <c r="B805" s="243" t="s">
        <v>1788</v>
      </c>
      <c r="C805" s="244" t="s">
        <v>299</v>
      </c>
      <c r="D805" s="245">
        <v>4.51</v>
      </c>
      <c r="E805" s="245">
        <v>9.06</v>
      </c>
      <c r="F805" s="245">
        <v>13.57</v>
      </c>
      <c r="G805" s="96">
        <v>15</v>
      </c>
    </row>
    <row r="806" spans="1:7">
      <c r="A806" s="242" t="s">
        <v>1789</v>
      </c>
      <c r="B806" s="243" t="s">
        <v>1790</v>
      </c>
      <c r="C806" s="244"/>
      <c r="D806" s="245"/>
      <c r="E806" s="245"/>
      <c r="F806" s="245"/>
    </row>
    <row r="807" spans="1:7" ht="30">
      <c r="A807" s="242" t="s">
        <v>1791</v>
      </c>
      <c r="B807" s="243" t="s">
        <v>1792</v>
      </c>
      <c r="C807" s="244" t="s">
        <v>241</v>
      </c>
      <c r="D807" s="245">
        <v>200.6</v>
      </c>
      <c r="E807" s="245">
        <v>95.31</v>
      </c>
      <c r="F807" s="245">
        <v>295.91000000000003</v>
      </c>
      <c r="G807" s="96">
        <v>15</v>
      </c>
    </row>
    <row r="808" spans="1:7" ht="30">
      <c r="A808" s="242" t="s">
        <v>1793</v>
      </c>
      <c r="B808" s="243" t="s">
        <v>1794</v>
      </c>
      <c r="C808" s="244" t="s">
        <v>241</v>
      </c>
      <c r="D808" s="245">
        <v>165.12</v>
      </c>
      <c r="E808" s="245">
        <v>79.09</v>
      </c>
      <c r="F808" s="245">
        <v>244.21</v>
      </c>
      <c r="G808" s="96">
        <v>15</v>
      </c>
    </row>
    <row r="809" spans="1:7" ht="30">
      <c r="A809" s="242" t="s">
        <v>1795</v>
      </c>
      <c r="B809" s="243" t="s">
        <v>1796</v>
      </c>
      <c r="C809" s="244" t="s">
        <v>241</v>
      </c>
      <c r="D809" s="245">
        <v>161.94</v>
      </c>
      <c r="E809" s="245">
        <v>79.09</v>
      </c>
      <c r="F809" s="245">
        <v>241.03</v>
      </c>
      <c r="G809" s="96">
        <v>15</v>
      </c>
    </row>
    <row r="810" spans="1:7" ht="30">
      <c r="A810" s="242" t="s">
        <v>1797</v>
      </c>
      <c r="B810" s="243" t="s">
        <v>1798</v>
      </c>
      <c r="C810" s="244" t="s">
        <v>241</v>
      </c>
      <c r="D810" s="245">
        <v>2090.58</v>
      </c>
      <c r="E810" s="245">
        <v>214.54</v>
      </c>
      <c r="F810" s="245">
        <v>2305.12</v>
      </c>
      <c r="G810" s="96">
        <v>15</v>
      </c>
    </row>
    <row r="811" spans="1:7">
      <c r="A811" s="242" t="s">
        <v>1799</v>
      </c>
      <c r="B811" s="243" t="s">
        <v>1800</v>
      </c>
      <c r="C811" s="244" t="s">
        <v>241</v>
      </c>
      <c r="D811" s="245">
        <v>1156.73</v>
      </c>
      <c r="E811" s="245">
        <v>142.44999999999999</v>
      </c>
      <c r="F811" s="245">
        <v>1299.18</v>
      </c>
      <c r="G811" s="96">
        <v>15</v>
      </c>
    </row>
    <row r="812" spans="1:7">
      <c r="A812" s="242" t="s">
        <v>1801</v>
      </c>
      <c r="B812" s="243" t="s">
        <v>1802</v>
      </c>
      <c r="C812" s="244"/>
      <c r="D812" s="245"/>
      <c r="E812" s="245"/>
      <c r="F812" s="245"/>
    </row>
    <row r="813" spans="1:7">
      <c r="A813" s="242" t="s">
        <v>1803</v>
      </c>
      <c r="B813" s="243" t="s">
        <v>1804</v>
      </c>
      <c r="C813" s="244" t="s">
        <v>241</v>
      </c>
      <c r="D813" s="245">
        <v>1220.2</v>
      </c>
      <c r="E813" s="245">
        <v>92.26</v>
      </c>
      <c r="F813" s="245">
        <v>1312.46</v>
      </c>
      <c r="G813" s="96">
        <v>15</v>
      </c>
    </row>
    <row r="814" spans="1:7">
      <c r="A814" s="242" t="s">
        <v>1805</v>
      </c>
      <c r="B814" s="243" t="s">
        <v>1806</v>
      </c>
      <c r="C814" s="244" t="s">
        <v>241</v>
      </c>
      <c r="D814" s="245">
        <v>280.87</v>
      </c>
      <c r="E814" s="245"/>
      <c r="F814" s="245">
        <v>280.87</v>
      </c>
      <c r="G814" s="96">
        <v>15</v>
      </c>
    </row>
    <row r="815" spans="1:7" ht="45">
      <c r="A815" s="242" t="s">
        <v>1807</v>
      </c>
      <c r="B815" s="243" t="s">
        <v>1808</v>
      </c>
      <c r="C815" s="244" t="s">
        <v>241</v>
      </c>
      <c r="D815" s="245">
        <v>988.67</v>
      </c>
      <c r="E815" s="245"/>
      <c r="F815" s="245">
        <v>988.67</v>
      </c>
      <c r="G815" s="96">
        <v>15</v>
      </c>
    </row>
    <row r="816" spans="1:7" ht="30">
      <c r="A816" s="242" t="s">
        <v>1809</v>
      </c>
      <c r="B816" s="243" t="s">
        <v>1810</v>
      </c>
      <c r="C816" s="244" t="s">
        <v>241</v>
      </c>
      <c r="D816" s="245">
        <v>1127.32</v>
      </c>
      <c r="E816" s="245">
        <v>92.26</v>
      </c>
      <c r="F816" s="245">
        <v>1219.58</v>
      </c>
      <c r="G816" s="96">
        <v>15</v>
      </c>
    </row>
    <row r="817" spans="1:7" ht="30">
      <c r="A817" s="242" t="s">
        <v>1811</v>
      </c>
      <c r="B817" s="243" t="s">
        <v>1812</v>
      </c>
      <c r="C817" s="244" t="s">
        <v>241</v>
      </c>
      <c r="D817" s="245">
        <v>191.93</v>
      </c>
      <c r="E817" s="245"/>
      <c r="F817" s="245">
        <v>191.93</v>
      </c>
      <c r="G817" s="96">
        <v>15</v>
      </c>
    </row>
    <row r="818" spans="1:7" ht="30">
      <c r="A818" s="242" t="s">
        <v>1813</v>
      </c>
      <c r="B818" s="243" t="s">
        <v>1814</v>
      </c>
      <c r="C818" s="244" t="s">
        <v>241</v>
      </c>
      <c r="D818" s="245">
        <v>192.41</v>
      </c>
      <c r="E818" s="245"/>
      <c r="F818" s="245">
        <v>192.41</v>
      </c>
      <c r="G818" s="96">
        <v>15</v>
      </c>
    </row>
    <row r="819" spans="1:7" ht="30">
      <c r="A819" s="242" t="s">
        <v>1815</v>
      </c>
      <c r="B819" s="243" t="s">
        <v>1816</v>
      </c>
      <c r="C819" s="244" t="s">
        <v>241</v>
      </c>
      <c r="D819" s="245">
        <v>232.19</v>
      </c>
      <c r="E819" s="245"/>
      <c r="F819" s="245">
        <v>232.19</v>
      </c>
      <c r="G819" s="96">
        <v>15</v>
      </c>
    </row>
    <row r="820" spans="1:7" ht="30">
      <c r="A820" s="242" t="s">
        <v>1817</v>
      </c>
      <c r="B820" s="243" t="s">
        <v>1818</v>
      </c>
      <c r="C820" s="244" t="s">
        <v>241</v>
      </c>
      <c r="D820" s="245">
        <v>199.51</v>
      </c>
      <c r="E820" s="245"/>
      <c r="F820" s="245">
        <v>199.51</v>
      </c>
      <c r="G820" s="96">
        <v>15</v>
      </c>
    </row>
    <row r="821" spans="1:7" ht="30">
      <c r="A821" s="242" t="s">
        <v>1819</v>
      </c>
      <c r="B821" s="243" t="s">
        <v>1820</v>
      </c>
      <c r="C821" s="244" t="s">
        <v>241</v>
      </c>
      <c r="D821" s="245">
        <v>155.5</v>
      </c>
      <c r="E821" s="245"/>
      <c r="F821" s="245">
        <v>155.5</v>
      </c>
      <c r="G821" s="96">
        <v>15</v>
      </c>
    </row>
    <row r="822" spans="1:7" ht="30">
      <c r="A822" s="242" t="s">
        <v>1821</v>
      </c>
      <c r="B822" s="243" t="s">
        <v>1822</v>
      </c>
      <c r="C822" s="244" t="s">
        <v>241</v>
      </c>
      <c r="D822" s="245">
        <v>171.56</v>
      </c>
      <c r="E822" s="245"/>
      <c r="F822" s="245">
        <v>171.56</v>
      </c>
      <c r="G822" s="96">
        <v>15</v>
      </c>
    </row>
    <row r="823" spans="1:7" ht="30">
      <c r="A823" s="242" t="s">
        <v>1823</v>
      </c>
      <c r="B823" s="243" t="s">
        <v>1824</v>
      </c>
      <c r="C823" s="244" t="s">
        <v>241</v>
      </c>
      <c r="D823" s="245">
        <v>224.11</v>
      </c>
      <c r="E823" s="245"/>
      <c r="F823" s="245">
        <v>224.11</v>
      </c>
      <c r="G823" s="96">
        <v>15</v>
      </c>
    </row>
    <row r="824" spans="1:7" ht="30">
      <c r="A824" s="242" t="s">
        <v>1825</v>
      </c>
      <c r="B824" s="243" t="s">
        <v>1826</v>
      </c>
      <c r="C824" s="244" t="s">
        <v>241</v>
      </c>
      <c r="D824" s="245">
        <v>182.75</v>
      </c>
      <c r="E824" s="245"/>
      <c r="F824" s="245">
        <v>182.75</v>
      </c>
      <c r="G824" s="96">
        <v>15</v>
      </c>
    </row>
    <row r="825" spans="1:7" ht="30">
      <c r="A825" s="242" t="s">
        <v>1827</v>
      </c>
      <c r="B825" s="243" t="s">
        <v>1828</v>
      </c>
      <c r="C825" s="244" t="s">
        <v>241</v>
      </c>
      <c r="D825" s="245">
        <v>258.99</v>
      </c>
      <c r="E825" s="245"/>
      <c r="F825" s="245">
        <v>258.99</v>
      </c>
      <c r="G825" s="96">
        <v>15</v>
      </c>
    </row>
    <row r="826" spans="1:7" ht="30">
      <c r="A826" s="242" t="s">
        <v>1829</v>
      </c>
      <c r="B826" s="243" t="s">
        <v>1830</v>
      </c>
      <c r="C826" s="244" t="s">
        <v>241</v>
      </c>
      <c r="D826" s="245">
        <v>250</v>
      </c>
      <c r="E826" s="245"/>
      <c r="F826" s="245">
        <v>250</v>
      </c>
      <c r="G826" s="96">
        <v>15</v>
      </c>
    </row>
    <row r="827" spans="1:7" ht="30">
      <c r="A827" s="242" t="s">
        <v>1831</v>
      </c>
      <c r="B827" s="243" t="s">
        <v>1832</v>
      </c>
      <c r="C827" s="244" t="s">
        <v>241</v>
      </c>
      <c r="D827" s="245">
        <v>1659.57</v>
      </c>
      <c r="E827" s="245"/>
      <c r="F827" s="245">
        <v>1659.57</v>
      </c>
      <c r="G827" s="96">
        <v>15</v>
      </c>
    </row>
    <row r="828" spans="1:7" ht="30">
      <c r="A828" s="242" t="s">
        <v>1833</v>
      </c>
      <c r="B828" s="243" t="s">
        <v>1834</v>
      </c>
      <c r="C828" s="244" t="s">
        <v>241</v>
      </c>
      <c r="D828" s="245">
        <v>934.23</v>
      </c>
      <c r="E828" s="245"/>
      <c r="F828" s="245">
        <v>934.23</v>
      </c>
      <c r="G828" s="96">
        <v>15</v>
      </c>
    </row>
    <row r="829" spans="1:7" ht="30">
      <c r="A829" s="242" t="s">
        <v>1835</v>
      </c>
      <c r="B829" s="243" t="s">
        <v>1836</v>
      </c>
      <c r="C829" s="244" t="s">
        <v>241</v>
      </c>
      <c r="D829" s="245">
        <v>1486.8</v>
      </c>
      <c r="E829" s="245"/>
      <c r="F829" s="245">
        <v>1486.8</v>
      </c>
      <c r="G829" s="96">
        <v>15</v>
      </c>
    </row>
    <row r="830" spans="1:7">
      <c r="A830" s="242" t="s">
        <v>1837</v>
      </c>
      <c r="B830" s="243" t="s">
        <v>1838</v>
      </c>
      <c r="C830" s="244" t="s">
        <v>241</v>
      </c>
      <c r="D830" s="245">
        <v>318.54000000000002</v>
      </c>
      <c r="E830" s="245">
        <v>85.6</v>
      </c>
      <c r="F830" s="245">
        <v>404.14</v>
      </c>
      <c r="G830" s="96">
        <v>15</v>
      </c>
    </row>
    <row r="831" spans="1:7" ht="30">
      <c r="A831" s="242" t="s">
        <v>1839</v>
      </c>
      <c r="B831" s="243" t="s">
        <v>1840</v>
      </c>
      <c r="C831" s="244" t="s">
        <v>241</v>
      </c>
      <c r="D831" s="245">
        <v>294.14</v>
      </c>
      <c r="E831" s="245"/>
      <c r="F831" s="245">
        <v>294.14</v>
      </c>
      <c r="G831" s="96">
        <v>15</v>
      </c>
    </row>
    <row r="832" spans="1:7" ht="30">
      <c r="A832" s="242" t="s">
        <v>1841</v>
      </c>
      <c r="B832" s="243" t="s">
        <v>1842</v>
      </c>
      <c r="C832" s="244" t="s">
        <v>241</v>
      </c>
      <c r="D832" s="245">
        <v>271.45</v>
      </c>
      <c r="E832" s="245"/>
      <c r="F832" s="245">
        <v>271.45</v>
      </c>
      <c r="G832" s="96">
        <v>15</v>
      </c>
    </row>
    <row r="833" spans="1:7" ht="30">
      <c r="A833" s="242" t="s">
        <v>1843</v>
      </c>
      <c r="B833" s="243" t="s">
        <v>1844</v>
      </c>
      <c r="C833" s="244" t="s">
        <v>241</v>
      </c>
      <c r="D833" s="245">
        <v>288.63</v>
      </c>
      <c r="E833" s="245"/>
      <c r="F833" s="245">
        <v>288.63</v>
      </c>
      <c r="G833" s="96">
        <v>15</v>
      </c>
    </row>
    <row r="834" spans="1:7" ht="30">
      <c r="A834" s="242" t="s">
        <v>1845</v>
      </c>
      <c r="B834" s="243" t="s">
        <v>1846</v>
      </c>
      <c r="C834" s="244" t="s">
        <v>241</v>
      </c>
      <c r="D834" s="245">
        <v>242.73</v>
      </c>
      <c r="E834" s="245"/>
      <c r="F834" s="245">
        <v>242.73</v>
      </c>
      <c r="G834" s="96">
        <v>15</v>
      </c>
    </row>
    <row r="835" spans="1:7" ht="30">
      <c r="A835" s="242" t="s">
        <v>1847</v>
      </c>
      <c r="B835" s="243" t="s">
        <v>1848</v>
      </c>
      <c r="C835" s="244" t="s">
        <v>241</v>
      </c>
      <c r="D835" s="245">
        <v>295.70999999999998</v>
      </c>
      <c r="E835" s="245"/>
      <c r="F835" s="245">
        <v>295.70999999999998</v>
      </c>
      <c r="G835" s="96">
        <v>15</v>
      </c>
    </row>
    <row r="836" spans="1:7" ht="30">
      <c r="A836" s="242" t="s">
        <v>1849</v>
      </c>
      <c r="B836" s="243" t="s">
        <v>1850</v>
      </c>
      <c r="C836" s="244" t="s">
        <v>241</v>
      </c>
      <c r="D836" s="245">
        <v>258.88</v>
      </c>
      <c r="E836" s="245"/>
      <c r="F836" s="245">
        <v>258.88</v>
      </c>
      <c r="G836" s="96">
        <v>15</v>
      </c>
    </row>
    <row r="837" spans="1:7">
      <c r="A837" s="242" t="s">
        <v>1851</v>
      </c>
      <c r="B837" s="243" t="s">
        <v>1852</v>
      </c>
      <c r="C837" s="244"/>
      <c r="D837" s="245"/>
      <c r="E837" s="245"/>
      <c r="F837" s="245"/>
    </row>
    <row r="838" spans="1:7">
      <c r="A838" s="242" t="s">
        <v>1853</v>
      </c>
      <c r="B838" s="243" t="s">
        <v>1854</v>
      </c>
      <c r="C838" s="244" t="s">
        <v>241</v>
      </c>
      <c r="D838" s="245">
        <v>101.26</v>
      </c>
      <c r="E838" s="245">
        <v>152.69999999999999</v>
      </c>
      <c r="F838" s="245">
        <v>253.96</v>
      </c>
      <c r="G838" s="96">
        <v>15</v>
      </c>
    </row>
    <row r="839" spans="1:7">
      <c r="A839" s="242" t="s">
        <v>1855</v>
      </c>
      <c r="B839" s="243" t="s">
        <v>1856</v>
      </c>
      <c r="C839" s="244"/>
      <c r="D839" s="245"/>
      <c r="E839" s="245"/>
      <c r="F839" s="245"/>
    </row>
    <row r="840" spans="1:7" ht="30">
      <c r="A840" s="242" t="s">
        <v>1857</v>
      </c>
      <c r="B840" s="243" t="s">
        <v>1858</v>
      </c>
      <c r="C840" s="244" t="s">
        <v>241</v>
      </c>
      <c r="D840" s="245"/>
      <c r="E840" s="245">
        <v>52.98</v>
      </c>
      <c r="F840" s="245">
        <v>52.98</v>
      </c>
      <c r="G840" s="96">
        <v>15</v>
      </c>
    </row>
    <row r="841" spans="1:7" ht="30">
      <c r="A841" s="242" t="s">
        <v>1859</v>
      </c>
      <c r="B841" s="243" t="s">
        <v>1860</v>
      </c>
      <c r="C841" s="244" t="s">
        <v>23</v>
      </c>
      <c r="D841" s="245">
        <v>1.92</v>
      </c>
      <c r="E841" s="245">
        <v>7.27</v>
      </c>
      <c r="F841" s="245">
        <v>9.19</v>
      </c>
      <c r="G841" s="96">
        <v>15</v>
      </c>
    </row>
    <row r="842" spans="1:7" ht="30">
      <c r="A842" s="242" t="s">
        <v>1861</v>
      </c>
      <c r="B842" s="243" t="s">
        <v>1862</v>
      </c>
      <c r="C842" s="244" t="s">
        <v>23</v>
      </c>
      <c r="D842" s="245">
        <v>2.0499999999999998</v>
      </c>
      <c r="E842" s="245">
        <v>7.27</v>
      </c>
      <c r="F842" s="245">
        <v>9.32</v>
      </c>
      <c r="G842" s="96">
        <v>15</v>
      </c>
    </row>
    <row r="843" spans="1:7" ht="30">
      <c r="A843" s="242" t="s">
        <v>1863</v>
      </c>
      <c r="B843" s="243" t="s">
        <v>1864</v>
      </c>
      <c r="C843" s="244" t="s">
        <v>23</v>
      </c>
      <c r="D843" s="245">
        <v>2.5299999999999998</v>
      </c>
      <c r="E843" s="245">
        <v>7.27</v>
      </c>
      <c r="F843" s="245">
        <v>9.8000000000000007</v>
      </c>
      <c r="G843" s="96">
        <v>15</v>
      </c>
    </row>
    <row r="844" spans="1:7" ht="30">
      <c r="A844" s="242" t="s">
        <v>1865</v>
      </c>
      <c r="B844" s="243" t="s">
        <v>1866</v>
      </c>
      <c r="C844" s="244" t="s">
        <v>23</v>
      </c>
      <c r="D844" s="245">
        <v>2.64</v>
      </c>
      <c r="E844" s="245">
        <v>7.27</v>
      </c>
      <c r="F844" s="245">
        <v>9.91</v>
      </c>
      <c r="G844" s="96">
        <v>15</v>
      </c>
    </row>
    <row r="845" spans="1:7" ht="30">
      <c r="A845" s="242" t="s">
        <v>1867</v>
      </c>
      <c r="B845" s="243" t="s">
        <v>1868</v>
      </c>
      <c r="C845" s="244" t="s">
        <v>23</v>
      </c>
      <c r="D845" s="245">
        <v>3.62</v>
      </c>
      <c r="E845" s="245">
        <v>7.27</v>
      </c>
      <c r="F845" s="245">
        <v>10.89</v>
      </c>
      <c r="G845" s="96">
        <v>15</v>
      </c>
    </row>
    <row r="846" spans="1:7">
      <c r="A846" s="242" t="s">
        <v>1869</v>
      </c>
      <c r="B846" s="243" t="s">
        <v>1870</v>
      </c>
      <c r="C846" s="244"/>
      <c r="D846" s="245"/>
      <c r="E846" s="245"/>
      <c r="F846" s="245"/>
    </row>
    <row r="847" spans="1:7">
      <c r="A847" s="242" t="s">
        <v>1871</v>
      </c>
      <c r="B847" s="243" t="s">
        <v>1872</v>
      </c>
      <c r="C847" s="244"/>
      <c r="D847" s="245"/>
      <c r="E847" s="245"/>
      <c r="F847" s="245"/>
    </row>
    <row r="848" spans="1:7" ht="30">
      <c r="A848" s="242" t="s">
        <v>1873</v>
      </c>
      <c r="B848" s="243" t="s">
        <v>1874</v>
      </c>
      <c r="C848" s="244" t="s">
        <v>241</v>
      </c>
      <c r="D848" s="245">
        <v>116.88</v>
      </c>
      <c r="E848" s="245">
        <v>66.23</v>
      </c>
      <c r="F848" s="245">
        <v>183.11</v>
      </c>
      <c r="G848" s="96">
        <v>15</v>
      </c>
    </row>
    <row r="849" spans="1:7" ht="30">
      <c r="A849" s="242" t="s">
        <v>1875</v>
      </c>
      <c r="B849" s="243" t="s">
        <v>1876</v>
      </c>
      <c r="C849" s="244" t="s">
        <v>241</v>
      </c>
      <c r="D849" s="245">
        <v>125.37</v>
      </c>
      <c r="E849" s="245">
        <v>68.87</v>
      </c>
      <c r="F849" s="245">
        <v>194.24</v>
      </c>
      <c r="G849" s="96">
        <v>15</v>
      </c>
    </row>
    <row r="850" spans="1:7" ht="30">
      <c r="A850" s="242" t="s">
        <v>1877</v>
      </c>
      <c r="B850" s="243" t="s">
        <v>1878</v>
      </c>
      <c r="C850" s="244" t="s">
        <v>241</v>
      </c>
      <c r="D850" s="245">
        <v>133.86000000000001</v>
      </c>
      <c r="E850" s="245">
        <v>71.53</v>
      </c>
      <c r="F850" s="245">
        <v>205.39</v>
      </c>
      <c r="G850" s="96">
        <v>15</v>
      </c>
    </row>
    <row r="851" spans="1:7" ht="30">
      <c r="A851" s="242" t="s">
        <v>1879</v>
      </c>
      <c r="B851" s="243" t="s">
        <v>1880</v>
      </c>
      <c r="C851" s="244" t="s">
        <v>241</v>
      </c>
      <c r="D851" s="245">
        <v>146.80000000000001</v>
      </c>
      <c r="E851" s="245">
        <v>76.83</v>
      </c>
      <c r="F851" s="245">
        <v>223.63</v>
      </c>
      <c r="G851" s="96">
        <v>15</v>
      </c>
    </row>
    <row r="852" spans="1:7" ht="30">
      <c r="A852" s="242" t="s">
        <v>1881</v>
      </c>
      <c r="B852" s="243" t="s">
        <v>1882</v>
      </c>
      <c r="C852" s="244" t="s">
        <v>241</v>
      </c>
      <c r="D852" s="245">
        <v>80.290000000000006</v>
      </c>
      <c r="E852" s="245">
        <v>50.34</v>
      </c>
      <c r="F852" s="245">
        <v>130.63</v>
      </c>
      <c r="G852" s="96">
        <v>15</v>
      </c>
    </row>
    <row r="853" spans="1:7" ht="30">
      <c r="A853" s="242" t="s">
        <v>1883</v>
      </c>
      <c r="B853" s="243" t="s">
        <v>1884</v>
      </c>
      <c r="C853" s="244" t="s">
        <v>241</v>
      </c>
      <c r="D853" s="245">
        <v>88.79</v>
      </c>
      <c r="E853" s="245">
        <v>52.98</v>
      </c>
      <c r="F853" s="245">
        <v>141.77000000000001</v>
      </c>
      <c r="G853" s="96">
        <v>15</v>
      </c>
    </row>
    <row r="854" spans="1:7" ht="30">
      <c r="A854" s="242" t="s">
        <v>1885</v>
      </c>
      <c r="B854" s="243" t="s">
        <v>1886</v>
      </c>
      <c r="C854" s="244" t="s">
        <v>241</v>
      </c>
      <c r="D854" s="245">
        <v>97.27</v>
      </c>
      <c r="E854" s="245">
        <v>55.63</v>
      </c>
      <c r="F854" s="245">
        <v>152.9</v>
      </c>
      <c r="G854" s="96">
        <v>15</v>
      </c>
    </row>
    <row r="855" spans="1:7" ht="30">
      <c r="A855" s="242" t="s">
        <v>1887</v>
      </c>
      <c r="B855" s="243" t="s">
        <v>1888</v>
      </c>
      <c r="C855" s="244" t="s">
        <v>241</v>
      </c>
      <c r="D855" s="245">
        <v>106.17</v>
      </c>
      <c r="E855" s="245">
        <v>60.93</v>
      </c>
      <c r="F855" s="245">
        <v>167.1</v>
      </c>
      <c r="G855" s="96">
        <v>15</v>
      </c>
    </row>
    <row r="856" spans="1:7">
      <c r="A856" s="242" t="s">
        <v>1889</v>
      </c>
      <c r="B856" s="243" t="s">
        <v>1890</v>
      </c>
      <c r="C856" s="244" t="s">
        <v>241</v>
      </c>
      <c r="D856" s="245">
        <v>87.45</v>
      </c>
      <c r="E856" s="245">
        <v>63.58</v>
      </c>
      <c r="F856" s="245">
        <v>151.03</v>
      </c>
      <c r="G856" s="96">
        <v>15</v>
      </c>
    </row>
    <row r="857" spans="1:7">
      <c r="A857" s="242" t="s">
        <v>1891</v>
      </c>
      <c r="B857" s="243" t="s">
        <v>1892</v>
      </c>
      <c r="C857" s="244" t="s">
        <v>241</v>
      </c>
      <c r="D857" s="245">
        <v>65.95</v>
      </c>
      <c r="E857" s="245">
        <v>47.68</v>
      </c>
      <c r="F857" s="245">
        <v>113.63</v>
      </c>
      <c r="G857" s="96">
        <v>15</v>
      </c>
    </row>
    <row r="858" spans="1:7">
      <c r="A858" s="242" t="s">
        <v>1893</v>
      </c>
      <c r="B858" s="243" t="s">
        <v>1894</v>
      </c>
      <c r="C858" s="244" t="s">
        <v>241</v>
      </c>
      <c r="D858" s="245">
        <v>81.48</v>
      </c>
      <c r="E858" s="245">
        <v>34.44</v>
      </c>
      <c r="F858" s="245">
        <v>115.92</v>
      </c>
      <c r="G858" s="96">
        <v>15</v>
      </c>
    </row>
    <row r="859" spans="1:7" ht="30">
      <c r="A859" s="242" t="s">
        <v>1895</v>
      </c>
      <c r="B859" s="243" t="s">
        <v>1896</v>
      </c>
      <c r="C859" s="244" t="s">
        <v>241</v>
      </c>
      <c r="D859" s="245">
        <v>24.79</v>
      </c>
      <c r="E859" s="245">
        <v>6.75</v>
      </c>
      <c r="F859" s="245">
        <v>31.54</v>
      </c>
      <c r="G859" s="96">
        <v>15</v>
      </c>
    </row>
    <row r="860" spans="1:7">
      <c r="A860" s="242" t="s">
        <v>1897</v>
      </c>
      <c r="B860" s="243" t="s">
        <v>1898</v>
      </c>
      <c r="C860" s="244" t="s">
        <v>241</v>
      </c>
      <c r="D860" s="245">
        <v>15.49</v>
      </c>
      <c r="E860" s="245">
        <v>6.75</v>
      </c>
      <c r="F860" s="245">
        <v>22.24</v>
      </c>
      <c r="G860" s="96">
        <v>15</v>
      </c>
    </row>
    <row r="861" spans="1:7">
      <c r="A861" s="242" t="s">
        <v>1899</v>
      </c>
      <c r="B861" s="243" t="s">
        <v>1900</v>
      </c>
      <c r="C861" s="244"/>
      <c r="D861" s="245"/>
      <c r="E861" s="245"/>
      <c r="F861" s="245"/>
    </row>
    <row r="862" spans="1:7" ht="30">
      <c r="A862" s="242" t="s">
        <v>1901</v>
      </c>
      <c r="B862" s="243" t="s">
        <v>1902</v>
      </c>
      <c r="C862" s="244" t="s">
        <v>759</v>
      </c>
      <c r="D862" s="245">
        <v>29.93</v>
      </c>
      <c r="E862" s="245"/>
      <c r="F862" s="245">
        <v>29.93</v>
      </c>
      <c r="G862" s="96">
        <v>15</v>
      </c>
    </row>
    <row r="863" spans="1:7">
      <c r="A863" s="242" t="s">
        <v>1903</v>
      </c>
      <c r="B863" s="243" t="s">
        <v>1904</v>
      </c>
      <c r="C863" s="244" t="s">
        <v>759</v>
      </c>
      <c r="D863" s="245"/>
      <c r="E863" s="245">
        <v>6.8</v>
      </c>
      <c r="F863" s="245">
        <v>6.8</v>
      </c>
      <c r="G863" s="96">
        <v>15</v>
      </c>
    </row>
    <row r="864" spans="1:7" ht="30">
      <c r="A864" s="242" t="s">
        <v>1905</v>
      </c>
      <c r="B864" s="243" t="s">
        <v>1906</v>
      </c>
      <c r="C864" s="244" t="s">
        <v>759</v>
      </c>
      <c r="D864" s="245">
        <v>31</v>
      </c>
      <c r="E864" s="245"/>
      <c r="F864" s="245">
        <v>31</v>
      </c>
      <c r="G864" s="96">
        <v>15</v>
      </c>
    </row>
    <row r="865" spans="1:7" ht="30">
      <c r="A865" s="242" t="s">
        <v>1907</v>
      </c>
      <c r="B865" s="243" t="s">
        <v>1908</v>
      </c>
      <c r="C865" s="244" t="s">
        <v>759</v>
      </c>
      <c r="D865" s="245">
        <v>30.56</v>
      </c>
      <c r="E865" s="245"/>
      <c r="F865" s="245">
        <v>30.56</v>
      </c>
      <c r="G865" s="96">
        <v>15</v>
      </c>
    </row>
    <row r="866" spans="1:7" ht="30">
      <c r="A866" s="242" t="s">
        <v>1909</v>
      </c>
      <c r="B866" s="243" t="s">
        <v>1910</v>
      </c>
      <c r="C866" s="244" t="s">
        <v>759</v>
      </c>
      <c r="D866" s="245">
        <v>31.53</v>
      </c>
      <c r="E866" s="245"/>
      <c r="F866" s="245">
        <v>31.53</v>
      </c>
      <c r="G866" s="96">
        <v>15</v>
      </c>
    </row>
    <row r="867" spans="1:7" ht="30">
      <c r="A867" s="242" t="s">
        <v>1911</v>
      </c>
      <c r="B867" s="243" t="s">
        <v>1912</v>
      </c>
      <c r="C867" s="244" t="s">
        <v>759</v>
      </c>
      <c r="D867" s="245">
        <v>10.96</v>
      </c>
      <c r="E867" s="245">
        <v>6.8</v>
      </c>
      <c r="F867" s="245">
        <v>17.760000000000002</v>
      </c>
      <c r="G867" s="96">
        <v>15</v>
      </c>
    </row>
    <row r="868" spans="1:7">
      <c r="A868" s="242" t="s">
        <v>1913</v>
      </c>
      <c r="B868" s="243" t="s">
        <v>1914</v>
      </c>
      <c r="C868" s="244"/>
      <c r="D868" s="245"/>
      <c r="E868" s="245"/>
      <c r="F868" s="245"/>
    </row>
    <row r="869" spans="1:7" ht="30">
      <c r="A869" s="242" t="s">
        <v>1915</v>
      </c>
      <c r="B869" s="243" t="s">
        <v>1916</v>
      </c>
      <c r="C869" s="244" t="s">
        <v>324</v>
      </c>
      <c r="D869" s="245">
        <v>2600.41</v>
      </c>
      <c r="E869" s="245">
        <v>1019.39</v>
      </c>
      <c r="F869" s="245">
        <v>3619.8</v>
      </c>
      <c r="G869" s="96">
        <v>15</v>
      </c>
    </row>
    <row r="870" spans="1:7">
      <c r="A870" s="242" t="s">
        <v>1917</v>
      </c>
      <c r="B870" s="243" t="s">
        <v>1918</v>
      </c>
      <c r="C870" s="244" t="s">
        <v>324</v>
      </c>
      <c r="D870" s="245">
        <v>2509.56</v>
      </c>
      <c r="E870" s="245">
        <v>1124.71</v>
      </c>
      <c r="F870" s="245">
        <v>3634.27</v>
      </c>
      <c r="G870" s="96">
        <v>15</v>
      </c>
    </row>
    <row r="871" spans="1:7" ht="30">
      <c r="A871" s="242" t="s">
        <v>1919</v>
      </c>
      <c r="B871" s="243" t="s">
        <v>1920</v>
      </c>
      <c r="C871" s="244" t="s">
        <v>324</v>
      </c>
      <c r="D871" s="245">
        <v>2324.84</v>
      </c>
      <c r="E871" s="245">
        <v>969.17</v>
      </c>
      <c r="F871" s="245">
        <v>3294.01</v>
      </c>
      <c r="G871" s="96">
        <v>15</v>
      </c>
    </row>
    <row r="872" spans="1:7" ht="30">
      <c r="A872" s="242" t="s">
        <v>1921</v>
      </c>
      <c r="B872" s="243" t="s">
        <v>1922</v>
      </c>
      <c r="C872" s="244" t="s">
        <v>324</v>
      </c>
      <c r="D872" s="245">
        <v>2030.95</v>
      </c>
      <c r="E872" s="245">
        <v>959.37</v>
      </c>
      <c r="F872" s="245">
        <v>2990.32</v>
      </c>
      <c r="G872" s="96">
        <v>15</v>
      </c>
    </row>
    <row r="873" spans="1:7">
      <c r="A873" s="242" t="s">
        <v>1923</v>
      </c>
      <c r="B873" s="243" t="s">
        <v>1924</v>
      </c>
      <c r="C873" s="244" t="s">
        <v>324</v>
      </c>
      <c r="D873" s="245">
        <v>2291.94</v>
      </c>
      <c r="E873" s="245">
        <v>1027.96</v>
      </c>
      <c r="F873" s="245">
        <v>3319.9</v>
      </c>
      <c r="G873" s="96">
        <v>15</v>
      </c>
    </row>
    <row r="874" spans="1:7">
      <c r="A874" s="242" t="s">
        <v>1925</v>
      </c>
      <c r="B874" s="243" t="s">
        <v>1926</v>
      </c>
      <c r="C874" s="244"/>
      <c r="D874" s="245"/>
      <c r="E874" s="245"/>
      <c r="F874" s="245"/>
    </row>
    <row r="875" spans="1:7">
      <c r="A875" s="242" t="s">
        <v>1927</v>
      </c>
      <c r="B875" s="243" t="s">
        <v>1928</v>
      </c>
      <c r="C875" s="244" t="s">
        <v>324</v>
      </c>
      <c r="D875" s="245">
        <v>4073.62</v>
      </c>
      <c r="E875" s="245">
        <v>1589.4</v>
      </c>
      <c r="F875" s="245">
        <v>5663.02</v>
      </c>
      <c r="G875" s="96">
        <v>15</v>
      </c>
    </row>
    <row r="876" spans="1:7" ht="30">
      <c r="A876" s="242" t="s">
        <v>1929</v>
      </c>
      <c r="B876" s="243" t="s">
        <v>1930</v>
      </c>
      <c r="C876" s="244" t="s">
        <v>299</v>
      </c>
      <c r="D876" s="245">
        <v>0.11</v>
      </c>
      <c r="E876" s="245">
        <v>7.42</v>
      </c>
      <c r="F876" s="245">
        <v>7.53</v>
      </c>
      <c r="G876" s="96">
        <v>15</v>
      </c>
    </row>
    <row r="877" spans="1:7" ht="30">
      <c r="A877" s="242" t="s">
        <v>1931</v>
      </c>
      <c r="B877" s="243" t="s">
        <v>1932</v>
      </c>
      <c r="C877" s="244" t="s">
        <v>299</v>
      </c>
      <c r="D877" s="245">
        <v>0.27</v>
      </c>
      <c r="E877" s="245">
        <v>19.600000000000001</v>
      </c>
      <c r="F877" s="245">
        <v>19.87</v>
      </c>
      <c r="G877" s="96">
        <v>15</v>
      </c>
    </row>
    <row r="878" spans="1:7">
      <c r="A878" s="242" t="s">
        <v>1933</v>
      </c>
      <c r="B878" s="243" t="s">
        <v>1934</v>
      </c>
      <c r="C878" s="244"/>
      <c r="D878" s="245"/>
      <c r="E878" s="245"/>
      <c r="F878" s="245"/>
    </row>
    <row r="879" spans="1:7">
      <c r="A879" s="242" t="s">
        <v>1935</v>
      </c>
      <c r="B879" s="243" t="s">
        <v>1936</v>
      </c>
      <c r="C879" s="244"/>
      <c r="D879" s="245"/>
      <c r="E879" s="245"/>
      <c r="F879" s="245"/>
    </row>
    <row r="880" spans="1:7">
      <c r="A880" s="242" t="s">
        <v>1937</v>
      </c>
      <c r="B880" s="243" t="s">
        <v>1938</v>
      </c>
      <c r="C880" s="244" t="s">
        <v>241</v>
      </c>
      <c r="D880" s="245">
        <v>55.04</v>
      </c>
      <c r="E880" s="245">
        <v>38.44</v>
      </c>
      <c r="F880" s="245">
        <v>93.48</v>
      </c>
      <c r="G880" s="96">
        <v>15</v>
      </c>
    </row>
    <row r="881" spans="1:7">
      <c r="A881" s="242" t="s">
        <v>1939</v>
      </c>
      <c r="B881" s="243" t="s">
        <v>1940</v>
      </c>
      <c r="C881" s="244" t="s">
        <v>241</v>
      </c>
      <c r="D881" s="245">
        <v>71.84</v>
      </c>
      <c r="E881" s="245">
        <v>38.44</v>
      </c>
      <c r="F881" s="245">
        <v>110.28</v>
      </c>
      <c r="G881" s="96">
        <v>15</v>
      </c>
    </row>
    <row r="882" spans="1:7">
      <c r="A882" s="242" t="s">
        <v>1941</v>
      </c>
      <c r="B882" s="243" t="s">
        <v>1942</v>
      </c>
      <c r="C882" s="244" t="s">
        <v>241</v>
      </c>
      <c r="D882" s="245">
        <v>36.799999999999997</v>
      </c>
      <c r="E882" s="245">
        <v>38.44</v>
      </c>
      <c r="F882" s="245">
        <v>75.239999999999995</v>
      </c>
      <c r="G882" s="96">
        <v>15</v>
      </c>
    </row>
    <row r="883" spans="1:7">
      <c r="A883" s="242" t="s">
        <v>1943</v>
      </c>
      <c r="B883" s="243" t="s">
        <v>1944</v>
      </c>
      <c r="C883" s="244" t="s">
        <v>241</v>
      </c>
      <c r="D883" s="245">
        <v>95.85</v>
      </c>
      <c r="E883" s="245">
        <v>57.66</v>
      </c>
      <c r="F883" s="245">
        <v>153.51</v>
      </c>
      <c r="G883" s="96">
        <v>15</v>
      </c>
    </row>
    <row r="884" spans="1:7">
      <c r="A884" s="242" t="s">
        <v>1945</v>
      </c>
      <c r="B884" s="243" t="s">
        <v>1946</v>
      </c>
      <c r="C884" s="244" t="s">
        <v>241</v>
      </c>
      <c r="D884" s="245">
        <v>111.51</v>
      </c>
      <c r="E884" s="245">
        <v>57.66</v>
      </c>
      <c r="F884" s="245">
        <v>169.17</v>
      </c>
      <c r="G884" s="96">
        <v>15</v>
      </c>
    </row>
    <row r="885" spans="1:7">
      <c r="A885" s="242" t="s">
        <v>1947</v>
      </c>
      <c r="B885" s="243" t="s">
        <v>1948</v>
      </c>
      <c r="C885" s="244" t="s">
        <v>299</v>
      </c>
      <c r="D885" s="245">
        <v>1.07</v>
      </c>
      <c r="E885" s="245">
        <v>16.96</v>
      </c>
      <c r="F885" s="245">
        <v>18.03</v>
      </c>
      <c r="G885" s="96">
        <v>15</v>
      </c>
    </row>
    <row r="886" spans="1:7" ht="30">
      <c r="A886" s="242" t="s">
        <v>1949</v>
      </c>
      <c r="B886" s="243" t="s">
        <v>1950</v>
      </c>
      <c r="C886" s="244" t="s">
        <v>299</v>
      </c>
      <c r="D886" s="245">
        <v>14.69</v>
      </c>
      <c r="E886" s="245">
        <v>21.19</v>
      </c>
      <c r="F886" s="245">
        <v>35.880000000000003</v>
      </c>
      <c r="G886" s="96">
        <v>15</v>
      </c>
    </row>
    <row r="887" spans="1:7">
      <c r="A887" s="242" t="s">
        <v>1951</v>
      </c>
      <c r="B887" s="243" t="s">
        <v>1952</v>
      </c>
      <c r="C887" s="244" t="s">
        <v>299</v>
      </c>
      <c r="D887" s="245">
        <v>22.8</v>
      </c>
      <c r="E887" s="245">
        <v>21.19</v>
      </c>
      <c r="F887" s="245">
        <v>43.99</v>
      </c>
      <c r="G887" s="96">
        <v>15</v>
      </c>
    </row>
    <row r="888" spans="1:7">
      <c r="A888" s="242" t="s">
        <v>1953</v>
      </c>
      <c r="B888" s="243" t="s">
        <v>1954</v>
      </c>
      <c r="C888" s="244"/>
      <c r="D888" s="245"/>
      <c r="E888" s="245"/>
      <c r="F888" s="245"/>
    </row>
    <row r="889" spans="1:7" ht="30">
      <c r="A889" s="242" t="s">
        <v>1955</v>
      </c>
      <c r="B889" s="243" t="s">
        <v>1956</v>
      </c>
      <c r="C889" s="244" t="s">
        <v>241</v>
      </c>
      <c r="D889" s="245">
        <v>39.93</v>
      </c>
      <c r="E889" s="245">
        <v>21.19</v>
      </c>
      <c r="F889" s="245">
        <v>61.12</v>
      </c>
      <c r="G889" s="96">
        <v>15</v>
      </c>
    </row>
    <row r="890" spans="1:7" ht="30">
      <c r="A890" s="242" t="s">
        <v>1957</v>
      </c>
      <c r="B890" s="243" t="s">
        <v>1958</v>
      </c>
      <c r="C890" s="244" t="s">
        <v>241</v>
      </c>
      <c r="D890" s="245">
        <v>61.17</v>
      </c>
      <c r="E890" s="245">
        <v>21.19</v>
      </c>
      <c r="F890" s="245">
        <v>82.36</v>
      </c>
      <c r="G890" s="96">
        <v>15</v>
      </c>
    </row>
    <row r="891" spans="1:7" ht="30">
      <c r="A891" s="242" t="s">
        <v>1959</v>
      </c>
      <c r="B891" s="243" t="s">
        <v>1960</v>
      </c>
      <c r="C891" s="244" t="s">
        <v>241</v>
      </c>
      <c r="D891" s="245">
        <v>158.69</v>
      </c>
      <c r="E891" s="245">
        <v>21.19</v>
      </c>
      <c r="F891" s="245">
        <v>179.88</v>
      </c>
      <c r="G891" s="96">
        <v>15</v>
      </c>
    </row>
    <row r="892" spans="1:7" ht="30">
      <c r="A892" s="242" t="s">
        <v>1961</v>
      </c>
      <c r="B892" s="243" t="s">
        <v>1962</v>
      </c>
      <c r="C892" s="244" t="s">
        <v>241</v>
      </c>
      <c r="D892" s="245">
        <v>165.75</v>
      </c>
      <c r="E892" s="245">
        <v>21.19</v>
      </c>
      <c r="F892" s="245">
        <v>186.94</v>
      </c>
      <c r="G892" s="96">
        <v>15</v>
      </c>
    </row>
    <row r="893" spans="1:7" ht="30">
      <c r="A893" s="242" t="s">
        <v>1963</v>
      </c>
      <c r="B893" s="243" t="s">
        <v>1964</v>
      </c>
      <c r="C893" s="244" t="s">
        <v>299</v>
      </c>
      <c r="D893" s="245">
        <v>88.43</v>
      </c>
      <c r="E893" s="245">
        <v>10.6</v>
      </c>
      <c r="F893" s="245">
        <v>99.03</v>
      </c>
      <c r="G893" s="96">
        <v>15</v>
      </c>
    </row>
    <row r="894" spans="1:7" ht="30">
      <c r="A894" s="242" t="s">
        <v>1965</v>
      </c>
      <c r="B894" s="243" t="s">
        <v>1966</v>
      </c>
      <c r="C894" s="244" t="s">
        <v>299</v>
      </c>
      <c r="D894" s="245">
        <v>82.39</v>
      </c>
      <c r="E894" s="245">
        <v>10.6</v>
      </c>
      <c r="F894" s="245">
        <v>92.99</v>
      </c>
      <c r="G894" s="96">
        <v>15</v>
      </c>
    </row>
    <row r="895" spans="1:7" ht="30">
      <c r="A895" s="242" t="s">
        <v>1967</v>
      </c>
      <c r="B895" s="243" t="s">
        <v>1968</v>
      </c>
      <c r="C895" s="244" t="s">
        <v>299</v>
      </c>
      <c r="D895" s="245">
        <v>121.12</v>
      </c>
      <c r="E895" s="245">
        <v>10.6</v>
      </c>
      <c r="F895" s="245">
        <v>131.72</v>
      </c>
      <c r="G895" s="96">
        <v>15</v>
      </c>
    </row>
    <row r="896" spans="1:7" ht="30">
      <c r="A896" s="242" t="s">
        <v>1969</v>
      </c>
      <c r="B896" s="243" t="s">
        <v>1970</v>
      </c>
      <c r="C896" s="244" t="s">
        <v>299</v>
      </c>
      <c r="D896" s="245">
        <v>186.28</v>
      </c>
      <c r="E896" s="245">
        <v>10.6</v>
      </c>
      <c r="F896" s="245">
        <v>196.88</v>
      </c>
      <c r="G896" s="96">
        <v>15</v>
      </c>
    </row>
    <row r="897" spans="1:7" ht="30">
      <c r="A897" s="242" t="s">
        <v>1971</v>
      </c>
      <c r="B897" s="243" t="s">
        <v>1972</v>
      </c>
      <c r="C897" s="244" t="s">
        <v>299</v>
      </c>
      <c r="D897" s="245">
        <v>59.89</v>
      </c>
      <c r="E897" s="245">
        <v>10.6</v>
      </c>
      <c r="F897" s="245">
        <v>70.489999999999995</v>
      </c>
      <c r="G897" s="96">
        <v>15</v>
      </c>
    </row>
    <row r="898" spans="1:7" ht="30">
      <c r="A898" s="242" t="s">
        <v>1973</v>
      </c>
      <c r="B898" s="243" t="s">
        <v>1974</v>
      </c>
      <c r="C898" s="244" t="s">
        <v>299</v>
      </c>
      <c r="D898" s="245">
        <v>113.07</v>
      </c>
      <c r="E898" s="245">
        <v>10.6</v>
      </c>
      <c r="F898" s="245">
        <v>123.67</v>
      </c>
      <c r="G898" s="96">
        <v>15</v>
      </c>
    </row>
    <row r="899" spans="1:7" ht="30">
      <c r="A899" s="242" t="s">
        <v>1975</v>
      </c>
      <c r="B899" s="243" t="s">
        <v>1976</v>
      </c>
      <c r="C899" s="244" t="s">
        <v>299</v>
      </c>
      <c r="D899" s="245">
        <v>78.73</v>
      </c>
      <c r="E899" s="245">
        <v>10.6</v>
      </c>
      <c r="F899" s="245">
        <v>89.33</v>
      </c>
      <c r="G899" s="96">
        <v>15</v>
      </c>
    </row>
    <row r="900" spans="1:7">
      <c r="A900" s="242" t="s">
        <v>1977</v>
      </c>
      <c r="B900" s="243" t="s">
        <v>1978</v>
      </c>
      <c r="C900" s="244"/>
      <c r="D900" s="245"/>
      <c r="E900" s="245"/>
      <c r="F900" s="245"/>
    </row>
    <row r="901" spans="1:7" ht="30">
      <c r="A901" s="242" t="s">
        <v>1979</v>
      </c>
      <c r="B901" s="243" t="s">
        <v>1980</v>
      </c>
      <c r="C901" s="244" t="s">
        <v>241</v>
      </c>
      <c r="D901" s="245">
        <v>81.8</v>
      </c>
      <c r="E901" s="245">
        <v>34.44</v>
      </c>
      <c r="F901" s="245">
        <v>116.24</v>
      </c>
      <c r="G901" s="96">
        <v>15</v>
      </c>
    </row>
    <row r="902" spans="1:7">
      <c r="A902" s="242" t="s">
        <v>1981</v>
      </c>
      <c r="B902" s="243" t="s">
        <v>1982</v>
      </c>
      <c r="C902" s="244" t="s">
        <v>299</v>
      </c>
      <c r="D902" s="245">
        <v>110.11</v>
      </c>
      <c r="E902" s="245">
        <v>11.66</v>
      </c>
      <c r="F902" s="245">
        <v>121.77</v>
      </c>
      <c r="G902" s="96">
        <v>15</v>
      </c>
    </row>
    <row r="903" spans="1:7">
      <c r="A903" s="242" t="s">
        <v>1983</v>
      </c>
      <c r="B903" s="243" t="s">
        <v>1984</v>
      </c>
      <c r="C903" s="244"/>
      <c r="D903" s="245"/>
      <c r="E903" s="245"/>
      <c r="F903" s="245"/>
    </row>
    <row r="904" spans="1:7" ht="30">
      <c r="A904" s="242" t="s">
        <v>1985</v>
      </c>
      <c r="B904" s="243" t="s">
        <v>1986</v>
      </c>
      <c r="C904" s="244" t="s">
        <v>241</v>
      </c>
      <c r="D904" s="245">
        <v>91.18</v>
      </c>
      <c r="E904" s="245">
        <v>21.19</v>
      </c>
      <c r="F904" s="245">
        <v>112.37</v>
      </c>
      <c r="G904" s="96">
        <v>15</v>
      </c>
    </row>
    <row r="905" spans="1:7" ht="30">
      <c r="A905" s="242" t="s">
        <v>1987</v>
      </c>
      <c r="B905" s="243" t="s">
        <v>1988</v>
      </c>
      <c r="C905" s="244" t="s">
        <v>241</v>
      </c>
      <c r="D905" s="245">
        <v>173.22</v>
      </c>
      <c r="E905" s="245">
        <v>21.19</v>
      </c>
      <c r="F905" s="245">
        <v>194.41</v>
      </c>
      <c r="G905" s="96">
        <v>15</v>
      </c>
    </row>
    <row r="906" spans="1:7" ht="30">
      <c r="A906" s="242" t="s">
        <v>1989</v>
      </c>
      <c r="B906" s="243" t="s">
        <v>1990</v>
      </c>
      <c r="C906" s="244" t="s">
        <v>241</v>
      </c>
      <c r="D906" s="245">
        <v>169.38</v>
      </c>
      <c r="E906" s="245">
        <v>21.19</v>
      </c>
      <c r="F906" s="245">
        <v>190.57</v>
      </c>
      <c r="G906" s="96">
        <v>15</v>
      </c>
    </row>
    <row r="907" spans="1:7" ht="30">
      <c r="A907" s="242" t="s">
        <v>1991</v>
      </c>
      <c r="B907" s="243" t="s">
        <v>1992</v>
      </c>
      <c r="C907" s="244" t="s">
        <v>241</v>
      </c>
      <c r="D907" s="245">
        <v>90.57</v>
      </c>
      <c r="E907" s="245">
        <v>21.19</v>
      </c>
      <c r="F907" s="245">
        <v>111.76</v>
      </c>
      <c r="G907" s="96">
        <v>15</v>
      </c>
    </row>
    <row r="908" spans="1:7" ht="30">
      <c r="A908" s="242" t="s">
        <v>1993</v>
      </c>
      <c r="B908" s="243" t="s">
        <v>1994</v>
      </c>
      <c r="C908" s="244" t="s">
        <v>299</v>
      </c>
      <c r="D908" s="245">
        <v>76.010000000000005</v>
      </c>
      <c r="E908" s="245">
        <v>10.6</v>
      </c>
      <c r="F908" s="245">
        <v>86.61</v>
      </c>
      <c r="G908" s="96">
        <v>15</v>
      </c>
    </row>
    <row r="909" spans="1:7" ht="30">
      <c r="A909" s="242" t="s">
        <v>1995</v>
      </c>
      <c r="B909" s="243" t="s">
        <v>1996</v>
      </c>
      <c r="C909" s="244" t="s">
        <v>299</v>
      </c>
      <c r="D909" s="245">
        <v>75.78</v>
      </c>
      <c r="E909" s="245">
        <v>10.6</v>
      </c>
      <c r="F909" s="245">
        <v>86.38</v>
      </c>
      <c r="G909" s="96">
        <v>15</v>
      </c>
    </row>
    <row r="910" spans="1:7">
      <c r="A910" s="242" t="s">
        <v>1997</v>
      </c>
      <c r="B910" s="243" t="s">
        <v>1998</v>
      </c>
      <c r="C910" s="244"/>
      <c r="D910" s="245"/>
      <c r="E910" s="245"/>
      <c r="F910" s="245"/>
    </row>
    <row r="911" spans="1:7" ht="30">
      <c r="A911" s="242" t="s">
        <v>1999</v>
      </c>
      <c r="B911" s="243" t="s">
        <v>2000</v>
      </c>
      <c r="C911" s="244" t="s">
        <v>241</v>
      </c>
      <c r="D911" s="245">
        <v>169.34</v>
      </c>
      <c r="E911" s="245">
        <v>53.3</v>
      </c>
      <c r="F911" s="245">
        <v>222.64</v>
      </c>
      <c r="G911" s="96">
        <v>15</v>
      </c>
    </row>
    <row r="912" spans="1:7" ht="30">
      <c r="A912" s="242" t="s">
        <v>2001</v>
      </c>
      <c r="B912" s="243" t="s">
        <v>2002</v>
      </c>
      <c r="C912" s="244" t="s">
        <v>241</v>
      </c>
      <c r="D912" s="245">
        <v>170.22</v>
      </c>
      <c r="E912" s="245">
        <v>23.06</v>
      </c>
      <c r="F912" s="245">
        <v>193.28</v>
      </c>
      <c r="G912" s="96">
        <v>15</v>
      </c>
    </row>
    <row r="913" spans="1:7" ht="30">
      <c r="A913" s="242" t="s">
        <v>2003</v>
      </c>
      <c r="B913" s="243" t="s">
        <v>2004</v>
      </c>
      <c r="C913" s="244" t="s">
        <v>241</v>
      </c>
      <c r="D913" s="245">
        <v>125.96</v>
      </c>
      <c r="E913" s="245">
        <v>23.06</v>
      </c>
      <c r="F913" s="245">
        <v>149.02000000000001</v>
      </c>
      <c r="G913" s="96">
        <v>15</v>
      </c>
    </row>
    <row r="914" spans="1:7" ht="45">
      <c r="A914" s="242" t="s">
        <v>2005</v>
      </c>
      <c r="B914" s="243" t="s">
        <v>2006</v>
      </c>
      <c r="C914" s="244" t="s">
        <v>241</v>
      </c>
      <c r="D914" s="245">
        <v>120.45</v>
      </c>
      <c r="E914" s="245">
        <v>21.19</v>
      </c>
      <c r="F914" s="245">
        <v>141.63999999999999</v>
      </c>
      <c r="G914" s="96">
        <v>15</v>
      </c>
    </row>
    <row r="915" spans="1:7">
      <c r="A915" s="242" t="s">
        <v>2007</v>
      </c>
      <c r="B915" s="243" t="s">
        <v>2008</v>
      </c>
      <c r="C915" s="244"/>
      <c r="D915" s="245"/>
      <c r="E915" s="245"/>
      <c r="F915" s="245"/>
    </row>
    <row r="916" spans="1:7">
      <c r="A916" s="242" t="s">
        <v>2009</v>
      </c>
      <c r="B916" s="243" t="s">
        <v>2010</v>
      </c>
      <c r="C916" s="244" t="s">
        <v>241</v>
      </c>
      <c r="D916" s="245">
        <v>69</v>
      </c>
      <c r="E916" s="245">
        <v>21.19</v>
      </c>
      <c r="F916" s="245">
        <v>90.19</v>
      </c>
      <c r="G916" s="96">
        <v>15</v>
      </c>
    </row>
    <row r="917" spans="1:7" ht="30">
      <c r="A917" s="242" t="s">
        <v>2011</v>
      </c>
      <c r="B917" s="243" t="s">
        <v>2012</v>
      </c>
      <c r="C917" s="244" t="s">
        <v>241</v>
      </c>
      <c r="D917" s="245">
        <v>111.37</v>
      </c>
      <c r="E917" s="245">
        <v>21.19</v>
      </c>
      <c r="F917" s="245">
        <v>132.56</v>
      </c>
      <c r="G917" s="96">
        <v>15</v>
      </c>
    </row>
    <row r="918" spans="1:7">
      <c r="A918" s="242" t="s">
        <v>2013</v>
      </c>
      <c r="B918" s="243" t="s">
        <v>2014</v>
      </c>
      <c r="C918" s="244" t="s">
        <v>299</v>
      </c>
      <c r="D918" s="245">
        <v>172.77</v>
      </c>
      <c r="E918" s="245">
        <v>10.6</v>
      </c>
      <c r="F918" s="245">
        <v>183.37</v>
      </c>
      <c r="G918" s="96">
        <v>15</v>
      </c>
    </row>
    <row r="919" spans="1:7">
      <c r="A919" s="242" t="s">
        <v>2015</v>
      </c>
      <c r="B919" s="243" t="s">
        <v>2016</v>
      </c>
      <c r="C919" s="244"/>
      <c r="D919" s="245"/>
      <c r="E919" s="245"/>
      <c r="F919" s="245"/>
    </row>
    <row r="920" spans="1:7">
      <c r="A920" s="242" t="s">
        <v>2017</v>
      </c>
      <c r="B920" s="243" t="s">
        <v>2018</v>
      </c>
      <c r="C920" s="244" t="s">
        <v>23</v>
      </c>
      <c r="D920" s="245">
        <v>69.27</v>
      </c>
      <c r="E920" s="245">
        <v>5.3</v>
      </c>
      <c r="F920" s="245">
        <v>74.569999999999993</v>
      </c>
      <c r="G920" s="96">
        <v>15</v>
      </c>
    </row>
    <row r="921" spans="1:7">
      <c r="A921" s="242" t="s">
        <v>2019</v>
      </c>
      <c r="B921" s="243" t="s">
        <v>2020</v>
      </c>
      <c r="C921" s="244" t="s">
        <v>23</v>
      </c>
      <c r="D921" s="245">
        <v>69.27</v>
      </c>
      <c r="E921" s="245">
        <v>5.3</v>
      </c>
      <c r="F921" s="245">
        <v>74.569999999999993</v>
      </c>
      <c r="G921" s="96">
        <v>15</v>
      </c>
    </row>
    <row r="922" spans="1:7">
      <c r="A922" s="242" t="s">
        <v>2021</v>
      </c>
      <c r="B922" s="243" t="s">
        <v>2022</v>
      </c>
      <c r="C922" s="244"/>
      <c r="D922" s="245"/>
      <c r="E922" s="245"/>
      <c r="F922" s="245"/>
    </row>
    <row r="923" spans="1:7">
      <c r="A923" s="242" t="s">
        <v>2023</v>
      </c>
      <c r="B923" s="243" t="s">
        <v>2024</v>
      </c>
      <c r="C923" s="244" t="s">
        <v>241</v>
      </c>
      <c r="D923" s="245">
        <v>958.38</v>
      </c>
      <c r="E923" s="245"/>
      <c r="F923" s="245">
        <v>958.38</v>
      </c>
      <c r="G923" s="96">
        <v>15</v>
      </c>
    </row>
    <row r="924" spans="1:7">
      <c r="A924" s="242" t="s">
        <v>2025</v>
      </c>
      <c r="B924" s="243" t="s">
        <v>2026</v>
      </c>
      <c r="C924" s="244"/>
      <c r="D924" s="245"/>
      <c r="E924" s="245"/>
      <c r="F924" s="245"/>
    </row>
    <row r="925" spans="1:7" ht="30">
      <c r="A925" s="242" t="s">
        <v>2027</v>
      </c>
      <c r="B925" s="243" t="s">
        <v>2028</v>
      </c>
      <c r="C925" s="244" t="s">
        <v>241</v>
      </c>
      <c r="D925" s="245">
        <v>142.6</v>
      </c>
      <c r="E925" s="245">
        <v>108.04</v>
      </c>
      <c r="F925" s="245">
        <v>250.64</v>
      </c>
      <c r="G925" s="96">
        <v>15</v>
      </c>
    </row>
    <row r="926" spans="1:7" ht="30">
      <c r="A926" s="242" t="s">
        <v>2029</v>
      </c>
      <c r="B926" s="243" t="s">
        <v>2030</v>
      </c>
      <c r="C926" s="244" t="s">
        <v>241</v>
      </c>
      <c r="D926" s="245">
        <v>187.04</v>
      </c>
      <c r="E926" s="245">
        <v>97.24</v>
      </c>
      <c r="F926" s="245">
        <v>284.27999999999997</v>
      </c>
      <c r="G926" s="96">
        <v>15</v>
      </c>
    </row>
    <row r="927" spans="1:7" ht="30">
      <c r="A927" s="242" t="s">
        <v>2031</v>
      </c>
      <c r="B927" s="243" t="s">
        <v>2032</v>
      </c>
      <c r="C927" s="244" t="s">
        <v>241</v>
      </c>
      <c r="D927" s="245">
        <v>189.28</v>
      </c>
      <c r="E927" s="245">
        <v>108.04</v>
      </c>
      <c r="F927" s="245">
        <v>297.32</v>
      </c>
      <c r="G927" s="96">
        <v>15</v>
      </c>
    </row>
    <row r="928" spans="1:7">
      <c r="A928" s="242" t="s">
        <v>2033</v>
      </c>
      <c r="B928" s="243" t="s">
        <v>2034</v>
      </c>
      <c r="C928" s="244"/>
      <c r="D928" s="245"/>
      <c r="E928" s="245"/>
      <c r="F928" s="245"/>
    </row>
    <row r="929" spans="1:7">
      <c r="A929" s="242" t="s">
        <v>2035</v>
      </c>
      <c r="B929" s="243" t="s">
        <v>2036</v>
      </c>
      <c r="C929" s="244" t="s">
        <v>299</v>
      </c>
      <c r="D929" s="245">
        <v>58.3</v>
      </c>
      <c r="E929" s="245">
        <v>64.599999999999994</v>
      </c>
      <c r="F929" s="245">
        <v>122.9</v>
      </c>
      <c r="G929" s="96">
        <v>15</v>
      </c>
    </row>
    <row r="930" spans="1:7">
      <c r="A930" s="242" t="s">
        <v>2037</v>
      </c>
      <c r="B930" s="243" t="s">
        <v>2038</v>
      </c>
      <c r="C930" s="244" t="s">
        <v>299</v>
      </c>
      <c r="D930" s="245">
        <v>90.44</v>
      </c>
      <c r="E930" s="245">
        <v>76.349999999999994</v>
      </c>
      <c r="F930" s="245">
        <v>166.79</v>
      </c>
      <c r="G930" s="96">
        <v>15</v>
      </c>
    </row>
    <row r="931" spans="1:7">
      <c r="A931" s="242" t="s">
        <v>2039</v>
      </c>
      <c r="B931" s="243" t="s">
        <v>2040</v>
      </c>
      <c r="C931" s="244" t="s">
        <v>299</v>
      </c>
      <c r="D931" s="245">
        <v>170.09</v>
      </c>
      <c r="E931" s="245">
        <v>82.22</v>
      </c>
      <c r="F931" s="245">
        <v>252.31</v>
      </c>
      <c r="G931" s="96">
        <v>15</v>
      </c>
    </row>
    <row r="932" spans="1:7">
      <c r="A932" s="242" t="s">
        <v>2041</v>
      </c>
      <c r="B932" s="243" t="s">
        <v>2042</v>
      </c>
      <c r="C932" s="244" t="s">
        <v>299</v>
      </c>
      <c r="D932" s="245">
        <v>45.17</v>
      </c>
      <c r="E932" s="245">
        <v>64.599999999999994</v>
      </c>
      <c r="F932" s="245">
        <v>109.77</v>
      </c>
      <c r="G932" s="96">
        <v>15</v>
      </c>
    </row>
    <row r="933" spans="1:7">
      <c r="A933" s="242" t="s">
        <v>2043</v>
      </c>
      <c r="B933" s="243" t="s">
        <v>2044</v>
      </c>
      <c r="C933" s="244" t="s">
        <v>299</v>
      </c>
      <c r="D933" s="245">
        <v>69.02</v>
      </c>
      <c r="E933" s="245">
        <v>76.349999999999994</v>
      </c>
      <c r="F933" s="245">
        <v>145.37</v>
      </c>
      <c r="G933" s="96">
        <v>15</v>
      </c>
    </row>
    <row r="934" spans="1:7">
      <c r="A934" s="242" t="s">
        <v>2045</v>
      </c>
      <c r="B934" s="243" t="s">
        <v>2046</v>
      </c>
      <c r="C934" s="244" t="s">
        <v>299</v>
      </c>
      <c r="D934" s="245">
        <v>115.76</v>
      </c>
      <c r="E934" s="245">
        <v>55.8</v>
      </c>
      <c r="F934" s="245">
        <v>171.56</v>
      </c>
      <c r="G934" s="96">
        <v>15</v>
      </c>
    </row>
    <row r="935" spans="1:7">
      <c r="A935" s="242" t="s">
        <v>2047</v>
      </c>
      <c r="B935" s="243" t="s">
        <v>2048</v>
      </c>
      <c r="C935" s="244" t="s">
        <v>23</v>
      </c>
      <c r="D935" s="245">
        <v>16.72</v>
      </c>
      <c r="E935" s="245">
        <v>1.67</v>
      </c>
      <c r="F935" s="245">
        <v>18.39</v>
      </c>
      <c r="G935" s="96">
        <v>15</v>
      </c>
    </row>
    <row r="936" spans="1:7">
      <c r="A936" s="242" t="s">
        <v>2049</v>
      </c>
      <c r="B936" s="243" t="s">
        <v>2050</v>
      </c>
      <c r="C936" s="244" t="s">
        <v>23</v>
      </c>
      <c r="D936" s="245">
        <v>19.53</v>
      </c>
      <c r="E936" s="245">
        <v>2.39</v>
      </c>
      <c r="F936" s="245">
        <v>21.92</v>
      </c>
      <c r="G936" s="96">
        <v>15</v>
      </c>
    </row>
    <row r="937" spans="1:7">
      <c r="A937" s="242" t="s">
        <v>2051</v>
      </c>
      <c r="B937" s="243" t="s">
        <v>2052</v>
      </c>
      <c r="C937" s="244" t="s">
        <v>23</v>
      </c>
      <c r="D937" s="245">
        <v>21.38</v>
      </c>
      <c r="E937" s="245">
        <v>3.35</v>
      </c>
      <c r="F937" s="245">
        <v>24.73</v>
      </c>
      <c r="G937" s="96">
        <v>15</v>
      </c>
    </row>
    <row r="938" spans="1:7">
      <c r="A938" s="242" t="s">
        <v>2053</v>
      </c>
      <c r="B938" s="243" t="s">
        <v>2054</v>
      </c>
      <c r="C938" s="244"/>
      <c r="D938" s="245"/>
      <c r="E938" s="245"/>
      <c r="F938" s="245"/>
    </row>
    <row r="939" spans="1:7">
      <c r="A939" s="242" t="s">
        <v>2055</v>
      </c>
      <c r="B939" s="243" t="s">
        <v>2056</v>
      </c>
      <c r="C939" s="244" t="s">
        <v>299</v>
      </c>
      <c r="D939" s="245">
        <v>2.75</v>
      </c>
      <c r="E939" s="245">
        <v>21.19</v>
      </c>
      <c r="F939" s="245">
        <v>23.94</v>
      </c>
      <c r="G939" s="96">
        <v>15</v>
      </c>
    </row>
    <row r="940" spans="1:7">
      <c r="A940" s="242" t="s">
        <v>2057</v>
      </c>
      <c r="B940" s="243" t="s">
        <v>2058</v>
      </c>
      <c r="C940" s="244" t="s">
        <v>241</v>
      </c>
      <c r="D940" s="245"/>
      <c r="E940" s="245">
        <v>57.66</v>
      </c>
      <c r="F940" s="245">
        <v>57.66</v>
      </c>
      <c r="G940" s="96">
        <v>15</v>
      </c>
    </row>
    <row r="941" spans="1:7">
      <c r="A941" s="242" t="s">
        <v>2059</v>
      </c>
      <c r="B941" s="243" t="s">
        <v>2060</v>
      </c>
      <c r="C941" s="244" t="s">
        <v>241</v>
      </c>
      <c r="D941" s="245"/>
      <c r="E941" s="245">
        <v>57.66</v>
      </c>
      <c r="F941" s="245">
        <v>57.66</v>
      </c>
      <c r="G941" s="96">
        <v>15</v>
      </c>
    </row>
    <row r="942" spans="1:7" ht="30">
      <c r="A942" s="242" t="s">
        <v>2061</v>
      </c>
      <c r="B942" s="243" t="s">
        <v>2062</v>
      </c>
      <c r="C942" s="244" t="s">
        <v>241</v>
      </c>
      <c r="D942" s="245"/>
      <c r="E942" s="245">
        <v>26.49</v>
      </c>
      <c r="F942" s="245">
        <v>26.49</v>
      </c>
      <c r="G942" s="96">
        <v>15</v>
      </c>
    </row>
    <row r="943" spans="1:7">
      <c r="A943" s="242" t="s">
        <v>2063</v>
      </c>
      <c r="B943" s="243" t="s">
        <v>2064</v>
      </c>
      <c r="C943" s="244" t="s">
        <v>241</v>
      </c>
      <c r="D943" s="245"/>
      <c r="E943" s="245">
        <v>38.44</v>
      </c>
      <c r="F943" s="245">
        <v>38.44</v>
      </c>
      <c r="G943" s="96">
        <v>15</v>
      </c>
    </row>
    <row r="944" spans="1:7" ht="30">
      <c r="A944" s="242" t="s">
        <v>2065</v>
      </c>
      <c r="B944" s="243" t="s">
        <v>2066</v>
      </c>
      <c r="C944" s="244" t="s">
        <v>241</v>
      </c>
      <c r="D944" s="245">
        <v>3.12</v>
      </c>
      <c r="E944" s="245">
        <v>21.19</v>
      </c>
      <c r="F944" s="245">
        <v>24.31</v>
      </c>
      <c r="G944" s="96">
        <v>15</v>
      </c>
    </row>
    <row r="945" spans="1:7" ht="30">
      <c r="A945" s="242" t="s">
        <v>2067</v>
      </c>
      <c r="B945" s="243" t="s">
        <v>2068</v>
      </c>
      <c r="C945" s="244" t="s">
        <v>241</v>
      </c>
      <c r="D945" s="245">
        <v>9.36</v>
      </c>
      <c r="E945" s="245">
        <v>21.19</v>
      </c>
      <c r="F945" s="245">
        <v>30.55</v>
      </c>
      <c r="G945" s="96">
        <v>15</v>
      </c>
    </row>
    <row r="946" spans="1:7">
      <c r="A946" s="242" t="s">
        <v>2069</v>
      </c>
      <c r="B946" s="243" t="s">
        <v>2070</v>
      </c>
      <c r="C946" s="244"/>
      <c r="D946" s="245"/>
      <c r="E946" s="245"/>
      <c r="F946" s="245"/>
    </row>
    <row r="947" spans="1:7">
      <c r="A947" s="242" t="s">
        <v>2071</v>
      </c>
      <c r="B947" s="243" t="s">
        <v>2072</v>
      </c>
      <c r="C947" s="244"/>
      <c r="D947" s="245"/>
      <c r="E947" s="245"/>
      <c r="F947" s="245"/>
    </row>
    <row r="948" spans="1:7">
      <c r="A948" s="242" t="s">
        <v>2073</v>
      </c>
      <c r="B948" s="243" t="s">
        <v>2074</v>
      </c>
      <c r="C948" s="244" t="s">
        <v>324</v>
      </c>
      <c r="D948" s="245">
        <v>1213.98</v>
      </c>
      <c r="E948" s="245">
        <v>377.63</v>
      </c>
      <c r="F948" s="245">
        <v>1591.61</v>
      </c>
      <c r="G948" s="96">
        <v>15</v>
      </c>
    </row>
    <row r="949" spans="1:7">
      <c r="A949" s="242" t="s">
        <v>2075</v>
      </c>
      <c r="B949" s="243" t="s">
        <v>2076</v>
      </c>
      <c r="C949" s="244" t="s">
        <v>324</v>
      </c>
      <c r="D949" s="245">
        <v>535.13</v>
      </c>
      <c r="E949" s="245">
        <v>377.63</v>
      </c>
      <c r="F949" s="245">
        <v>912.76</v>
      </c>
      <c r="G949" s="96">
        <v>15</v>
      </c>
    </row>
    <row r="950" spans="1:7">
      <c r="A950" s="242" t="s">
        <v>2077</v>
      </c>
      <c r="B950" s="243" t="s">
        <v>2078</v>
      </c>
      <c r="C950" s="244" t="s">
        <v>324</v>
      </c>
      <c r="D950" s="245">
        <v>467.26</v>
      </c>
      <c r="E950" s="245">
        <v>377.63</v>
      </c>
      <c r="F950" s="245">
        <v>844.89</v>
      </c>
      <c r="G950" s="96">
        <v>15</v>
      </c>
    </row>
    <row r="951" spans="1:7">
      <c r="A951" s="242" t="s">
        <v>2079</v>
      </c>
      <c r="B951" s="243" t="s">
        <v>2080</v>
      </c>
      <c r="C951" s="244" t="s">
        <v>241</v>
      </c>
      <c r="D951" s="245">
        <v>4.5</v>
      </c>
      <c r="E951" s="245">
        <v>29.4</v>
      </c>
      <c r="F951" s="245">
        <v>33.9</v>
      </c>
      <c r="G951" s="96">
        <v>15</v>
      </c>
    </row>
    <row r="952" spans="1:7" ht="30">
      <c r="A952" s="242" t="s">
        <v>2081</v>
      </c>
      <c r="B952" s="243" t="s">
        <v>2082</v>
      </c>
      <c r="C952" s="244" t="s">
        <v>241</v>
      </c>
      <c r="D952" s="245">
        <v>10.19</v>
      </c>
      <c r="E952" s="245">
        <v>28.88</v>
      </c>
      <c r="F952" s="245">
        <v>39.07</v>
      </c>
      <c r="G952" s="96">
        <v>15</v>
      </c>
    </row>
    <row r="953" spans="1:7">
      <c r="A953" s="242" t="s">
        <v>2083</v>
      </c>
      <c r="B953" s="243" t="s">
        <v>2084</v>
      </c>
      <c r="C953" s="244" t="s">
        <v>324</v>
      </c>
      <c r="D953" s="245">
        <v>1252.4100000000001</v>
      </c>
      <c r="E953" s="245">
        <v>377.63</v>
      </c>
      <c r="F953" s="245">
        <v>1630.04</v>
      </c>
      <c r="G953" s="96">
        <v>15</v>
      </c>
    </row>
    <row r="954" spans="1:7">
      <c r="A954" s="242" t="s">
        <v>2085</v>
      </c>
      <c r="B954" s="243" t="s">
        <v>2086</v>
      </c>
      <c r="C954" s="244"/>
      <c r="D954" s="245"/>
      <c r="E954" s="245"/>
      <c r="F954" s="245"/>
    </row>
    <row r="955" spans="1:7">
      <c r="A955" s="242" t="s">
        <v>2087</v>
      </c>
      <c r="B955" s="243" t="s">
        <v>2088</v>
      </c>
      <c r="C955" s="244" t="s">
        <v>241</v>
      </c>
      <c r="D955" s="245">
        <v>2.67</v>
      </c>
      <c r="E955" s="245">
        <v>5.6</v>
      </c>
      <c r="F955" s="245">
        <v>8.27</v>
      </c>
      <c r="G955" s="96">
        <v>15</v>
      </c>
    </row>
    <row r="956" spans="1:7">
      <c r="A956" s="242" t="s">
        <v>2089</v>
      </c>
      <c r="B956" s="243" t="s">
        <v>2090</v>
      </c>
      <c r="C956" s="244" t="s">
        <v>241</v>
      </c>
      <c r="D956" s="245">
        <v>1.71</v>
      </c>
      <c r="E956" s="245">
        <v>5.6</v>
      </c>
      <c r="F956" s="245">
        <v>7.31</v>
      </c>
      <c r="G956" s="96">
        <v>15</v>
      </c>
    </row>
    <row r="957" spans="1:7">
      <c r="A957" s="242" t="s">
        <v>2091</v>
      </c>
      <c r="B957" s="243" t="s">
        <v>2092</v>
      </c>
      <c r="C957" s="244" t="s">
        <v>241</v>
      </c>
      <c r="D957" s="245">
        <v>8.2100000000000009</v>
      </c>
      <c r="E957" s="245">
        <v>5.6</v>
      </c>
      <c r="F957" s="245">
        <v>13.81</v>
      </c>
      <c r="G957" s="96">
        <v>15</v>
      </c>
    </row>
    <row r="958" spans="1:7">
      <c r="A958" s="242" t="s">
        <v>2093</v>
      </c>
      <c r="B958" s="243" t="s">
        <v>2094</v>
      </c>
      <c r="C958" s="244" t="s">
        <v>241</v>
      </c>
      <c r="D958" s="245">
        <v>2.72</v>
      </c>
      <c r="E958" s="245">
        <v>8.17</v>
      </c>
      <c r="F958" s="245">
        <v>10.89</v>
      </c>
      <c r="G958" s="96">
        <v>15</v>
      </c>
    </row>
    <row r="959" spans="1:7">
      <c r="A959" s="242" t="s">
        <v>2095</v>
      </c>
      <c r="B959" s="243" t="s">
        <v>2096</v>
      </c>
      <c r="C959" s="244" t="s">
        <v>241</v>
      </c>
      <c r="D959" s="245">
        <v>4.68</v>
      </c>
      <c r="E959" s="245">
        <v>8.66</v>
      </c>
      <c r="F959" s="245">
        <v>13.34</v>
      </c>
      <c r="G959" s="96">
        <v>15</v>
      </c>
    </row>
    <row r="960" spans="1:7">
      <c r="A960" s="242" t="s">
        <v>2097</v>
      </c>
      <c r="B960" s="243" t="s">
        <v>2098</v>
      </c>
      <c r="C960" s="244" t="s">
        <v>241</v>
      </c>
      <c r="D960" s="245">
        <v>10.72</v>
      </c>
      <c r="E960" s="245">
        <v>15.38</v>
      </c>
      <c r="F960" s="245">
        <v>26.1</v>
      </c>
      <c r="G960" s="96">
        <v>15</v>
      </c>
    </row>
    <row r="961" spans="1:7">
      <c r="A961" s="242" t="s">
        <v>2099</v>
      </c>
      <c r="B961" s="243" t="s">
        <v>2100</v>
      </c>
      <c r="C961" s="244" t="s">
        <v>241</v>
      </c>
      <c r="D961" s="245">
        <v>10.72</v>
      </c>
      <c r="E961" s="245">
        <v>21.19</v>
      </c>
      <c r="F961" s="245">
        <v>31.91</v>
      </c>
      <c r="G961" s="96">
        <v>15</v>
      </c>
    </row>
    <row r="962" spans="1:7">
      <c r="A962" s="242" t="s">
        <v>2101</v>
      </c>
      <c r="B962" s="243" t="s">
        <v>2102</v>
      </c>
      <c r="C962" s="244" t="s">
        <v>241</v>
      </c>
      <c r="D962" s="245">
        <v>53.13</v>
      </c>
      <c r="E962" s="245">
        <v>13.25</v>
      </c>
      <c r="F962" s="245">
        <v>66.38</v>
      </c>
      <c r="G962" s="96">
        <v>15</v>
      </c>
    </row>
    <row r="963" spans="1:7">
      <c r="A963" s="242" t="s">
        <v>2103</v>
      </c>
      <c r="B963" s="243" t="s">
        <v>2104</v>
      </c>
      <c r="C963" s="244" t="s">
        <v>241</v>
      </c>
      <c r="D963" s="245">
        <v>2.14</v>
      </c>
      <c r="E963" s="245">
        <v>13.25</v>
      </c>
      <c r="F963" s="245">
        <v>15.39</v>
      </c>
      <c r="G963" s="96">
        <v>15</v>
      </c>
    </row>
    <row r="964" spans="1:7">
      <c r="A964" s="242" t="s">
        <v>2105</v>
      </c>
      <c r="B964" s="243" t="s">
        <v>2106</v>
      </c>
      <c r="C964" s="244" t="s">
        <v>241</v>
      </c>
      <c r="D964" s="245">
        <v>11</v>
      </c>
      <c r="E964" s="245">
        <v>34.44</v>
      </c>
      <c r="F964" s="245">
        <v>45.44</v>
      </c>
      <c r="G964" s="96">
        <v>15</v>
      </c>
    </row>
    <row r="965" spans="1:7">
      <c r="A965" s="242" t="s">
        <v>2107</v>
      </c>
      <c r="B965" s="243" t="s">
        <v>2108</v>
      </c>
      <c r="C965" s="244"/>
      <c r="D965" s="245"/>
      <c r="E965" s="245"/>
      <c r="F965" s="245"/>
    </row>
    <row r="966" spans="1:7">
      <c r="A966" s="242" t="s">
        <v>2109</v>
      </c>
      <c r="B966" s="243" t="s">
        <v>2110</v>
      </c>
      <c r="C966" s="244" t="s">
        <v>241</v>
      </c>
      <c r="D966" s="245">
        <v>10.7</v>
      </c>
      <c r="E966" s="245">
        <v>29.14</v>
      </c>
      <c r="F966" s="245">
        <v>39.840000000000003</v>
      </c>
      <c r="G966" s="96">
        <v>15</v>
      </c>
    </row>
    <row r="967" spans="1:7">
      <c r="A967" s="242" t="s">
        <v>2111</v>
      </c>
      <c r="B967" s="243" t="s">
        <v>2112</v>
      </c>
      <c r="C967" s="244" t="s">
        <v>241</v>
      </c>
      <c r="D967" s="245">
        <v>11.43</v>
      </c>
      <c r="E967" s="245">
        <v>34.44</v>
      </c>
      <c r="F967" s="245">
        <v>45.87</v>
      </c>
      <c r="G967" s="96">
        <v>15</v>
      </c>
    </row>
    <row r="968" spans="1:7">
      <c r="A968" s="242" t="s">
        <v>2113</v>
      </c>
      <c r="B968" s="243" t="s">
        <v>2114</v>
      </c>
      <c r="C968" s="244" t="s">
        <v>241</v>
      </c>
      <c r="D968" s="245">
        <v>32.450000000000003</v>
      </c>
      <c r="E968" s="245">
        <v>34.44</v>
      </c>
      <c r="F968" s="245">
        <v>66.89</v>
      </c>
      <c r="G968" s="96">
        <v>15</v>
      </c>
    </row>
    <row r="969" spans="1:7">
      <c r="A969" s="242" t="s">
        <v>2115</v>
      </c>
      <c r="B969" s="243" t="s">
        <v>2116</v>
      </c>
      <c r="C969" s="244" t="s">
        <v>241</v>
      </c>
      <c r="D969" s="245">
        <v>10.7</v>
      </c>
      <c r="E969" s="245">
        <v>21.19</v>
      </c>
      <c r="F969" s="245">
        <v>31.89</v>
      </c>
      <c r="G969" s="96">
        <v>15</v>
      </c>
    </row>
    <row r="970" spans="1:7">
      <c r="A970" s="242" t="s">
        <v>2117</v>
      </c>
      <c r="B970" s="243" t="s">
        <v>2118</v>
      </c>
      <c r="C970" s="244" t="s">
        <v>241</v>
      </c>
      <c r="D970" s="245">
        <v>10.7</v>
      </c>
      <c r="E970" s="245">
        <v>37.090000000000003</v>
      </c>
      <c r="F970" s="245">
        <v>47.79</v>
      </c>
      <c r="G970" s="96">
        <v>15</v>
      </c>
    </row>
    <row r="971" spans="1:7">
      <c r="A971" s="242" t="s">
        <v>2119</v>
      </c>
      <c r="B971" s="243" t="s">
        <v>2120</v>
      </c>
      <c r="C971" s="244" t="s">
        <v>299</v>
      </c>
      <c r="D971" s="245">
        <v>7.7</v>
      </c>
      <c r="E971" s="245">
        <v>60</v>
      </c>
      <c r="F971" s="245">
        <v>67.7</v>
      </c>
      <c r="G971" s="96">
        <v>15</v>
      </c>
    </row>
    <row r="972" spans="1:7" ht="30">
      <c r="A972" s="242" t="s">
        <v>2121</v>
      </c>
      <c r="B972" s="243" t="s">
        <v>2122</v>
      </c>
      <c r="C972" s="244" t="s">
        <v>299</v>
      </c>
      <c r="D972" s="245">
        <v>1.27</v>
      </c>
      <c r="E972" s="245">
        <v>27.92</v>
      </c>
      <c r="F972" s="245">
        <v>29.19</v>
      </c>
      <c r="G972" s="96">
        <v>15</v>
      </c>
    </row>
    <row r="973" spans="1:7" ht="30">
      <c r="A973" s="242" t="s">
        <v>2123</v>
      </c>
      <c r="B973" s="243" t="s">
        <v>2124</v>
      </c>
      <c r="C973" s="244" t="s">
        <v>299</v>
      </c>
      <c r="D973" s="245">
        <v>1.48</v>
      </c>
      <c r="E973" s="245">
        <v>27.92</v>
      </c>
      <c r="F973" s="245">
        <v>29.4</v>
      </c>
      <c r="G973" s="96">
        <v>15</v>
      </c>
    </row>
    <row r="974" spans="1:7" ht="30">
      <c r="A974" s="242" t="s">
        <v>2125</v>
      </c>
      <c r="B974" s="243" t="s">
        <v>2126</v>
      </c>
      <c r="C974" s="244" t="s">
        <v>299</v>
      </c>
      <c r="D974" s="245">
        <v>1.76</v>
      </c>
      <c r="E974" s="245">
        <v>27.92</v>
      </c>
      <c r="F974" s="245">
        <v>29.68</v>
      </c>
      <c r="G974" s="96">
        <v>15</v>
      </c>
    </row>
    <row r="975" spans="1:7" ht="30">
      <c r="A975" s="242" t="s">
        <v>2127</v>
      </c>
      <c r="B975" s="243" t="s">
        <v>2128</v>
      </c>
      <c r="C975" s="244" t="s">
        <v>299</v>
      </c>
      <c r="D975" s="245">
        <v>2.2999999999999998</v>
      </c>
      <c r="E975" s="245">
        <v>27.92</v>
      </c>
      <c r="F975" s="245">
        <v>30.22</v>
      </c>
      <c r="G975" s="96">
        <v>15</v>
      </c>
    </row>
    <row r="976" spans="1:7">
      <c r="A976" s="242" t="s">
        <v>2129</v>
      </c>
      <c r="B976" s="243" t="s">
        <v>2130</v>
      </c>
      <c r="C976" s="244"/>
      <c r="D976" s="245"/>
      <c r="E976" s="245"/>
      <c r="F976" s="245"/>
    </row>
    <row r="977" spans="1:7">
      <c r="A977" s="242" t="s">
        <v>2131</v>
      </c>
      <c r="B977" s="243" t="s">
        <v>2132</v>
      </c>
      <c r="C977" s="244" t="s">
        <v>241</v>
      </c>
      <c r="D977" s="245">
        <v>5.25</v>
      </c>
      <c r="E977" s="245">
        <v>17.61</v>
      </c>
      <c r="F977" s="245">
        <v>22.86</v>
      </c>
      <c r="G977" s="96">
        <v>15</v>
      </c>
    </row>
    <row r="978" spans="1:7">
      <c r="A978" s="242" t="s">
        <v>2133</v>
      </c>
      <c r="B978" s="243" t="s">
        <v>2134</v>
      </c>
      <c r="C978" s="244" t="s">
        <v>241</v>
      </c>
      <c r="D978" s="245">
        <v>7.35</v>
      </c>
      <c r="E978" s="245">
        <v>17.61</v>
      </c>
      <c r="F978" s="245">
        <v>24.96</v>
      </c>
      <c r="G978" s="96">
        <v>15</v>
      </c>
    </row>
    <row r="979" spans="1:7">
      <c r="A979" s="242" t="s">
        <v>2135</v>
      </c>
      <c r="B979" s="243" t="s">
        <v>2136</v>
      </c>
      <c r="C979" s="244"/>
      <c r="D979" s="245"/>
      <c r="E979" s="245"/>
      <c r="F979" s="245"/>
    </row>
    <row r="980" spans="1:7">
      <c r="A980" s="242" t="s">
        <v>2137</v>
      </c>
      <c r="B980" s="243" t="s">
        <v>2138</v>
      </c>
      <c r="C980" s="244" t="s">
        <v>324</v>
      </c>
      <c r="D980" s="245">
        <v>526.55999999999995</v>
      </c>
      <c r="E980" s="245">
        <v>508.49</v>
      </c>
      <c r="F980" s="245">
        <v>1035.05</v>
      </c>
      <c r="G980" s="96">
        <v>15</v>
      </c>
    </row>
    <row r="981" spans="1:7" ht="30">
      <c r="A981" s="242" t="s">
        <v>2139</v>
      </c>
      <c r="B981" s="243" t="s">
        <v>2140</v>
      </c>
      <c r="C981" s="244" t="s">
        <v>324</v>
      </c>
      <c r="D981" s="245">
        <v>599</v>
      </c>
      <c r="E981" s="245">
        <v>508.49</v>
      </c>
      <c r="F981" s="245">
        <v>1107.49</v>
      </c>
      <c r="G981" s="96">
        <v>15</v>
      </c>
    </row>
    <row r="982" spans="1:7" ht="30">
      <c r="A982" s="242" t="s">
        <v>2141</v>
      </c>
      <c r="B982" s="243" t="s">
        <v>2142</v>
      </c>
      <c r="C982" s="244" t="s">
        <v>324</v>
      </c>
      <c r="D982" s="245">
        <v>640.64</v>
      </c>
      <c r="E982" s="245">
        <v>508.49</v>
      </c>
      <c r="F982" s="245">
        <v>1149.1300000000001</v>
      </c>
      <c r="G982" s="96">
        <v>15</v>
      </c>
    </row>
    <row r="983" spans="1:7">
      <c r="A983" s="242" t="s">
        <v>2143</v>
      </c>
      <c r="B983" s="243" t="s">
        <v>2144</v>
      </c>
      <c r="C983" s="244" t="s">
        <v>299</v>
      </c>
      <c r="D983" s="245">
        <v>28.8</v>
      </c>
      <c r="E983" s="245">
        <v>59.09</v>
      </c>
      <c r="F983" s="245">
        <v>87.89</v>
      </c>
      <c r="G983" s="96">
        <v>15</v>
      </c>
    </row>
    <row r="984" spans="1:7">
      <c r="A984" s="242" t="s">
        <v>2145</v>
      </c>
      <c r="B984" s="243" t="s">
        <v>2146</v>
      </c>
      <c r="C984" s="244" t="s">
        <v>299</v>
      </c>
      <c r="D984" s="245">
        <v>14.99</v>
      </c>
      <c r="E984" s="245">
        <v>80.430000000000007</v>
      </c>
      <c r="F984" s="245">
        <v>95.42</v>
      </c>
      <c r="G984" s="96">
        <v>15</v>
      </c>
    </row>
    <row r="985" spans="1:7">
      <c r="A985" s="242" t="s">
        <v>2147</v>
      </c>
      <c r="B985" s="243" t="s">
        <v>2148</v>
      </c>
      <c r="C985" s="244"/>
      <c r="D985" s="245"/>
      <c r="E985" s="245"/>
      <c r="F985" s="245"/>
    </row>
    <row r="986" spans="1:7">
      <c r="A986" s="242" t="s">
        <v>2149</v>
      </c>
      <c r="B986" s="243" t="s">
        <v>2150</v>
      </c>
      <c r="C986" s="244" t="s">
        <v>241</v>
      </c>
      <c r="D986" s="245">
        <v>108.68</v>
      </c>
      <c r="E986" s="245">
        <v>9.56</v>
      </c>
      <c r="F986" s="245">
        <v>118.24</v>
      </c>
      <c r="G986" s="96">
        <v>15</v>
      </c>
    </row>
    <row r="987" spans="1:7">
      <c r="A987" s="242" t="s">
        <v>2151</v>
      </c>
      <c r="B987" s="243" t="s">
        <v>2152</v>
      </c>
      <c r="C987" s="244" t="s">
        <v>299</v>
      </c>
      <c r="D987" s="245">
        <v>60.07</v>
      </c>
      <c r="E987" s="245">
        <v>2.39</v>
      </c>
      <c r="F987" s="245">
        <v>62.46</v>
      </c>
      <c r="G987" s="96">
        <v>15</v>
      </c>
    </row>
    <row r="988" spans="1:7">
      <c r="A988" s="242" t="s">
        <v>2153</v>
      </c>
      <c r="B988" s="243" t="s">
        <v>2154</v>
      </c>
      <c r="C988" s="244" t="s">
        <v>299</v>
      </c>
      <c r="D988" s="245">
        <v>104.38</v>
      </c>
      <c r="E988" s="245">
        <v>2.87</v>
      </c>
      <c r="F988" s="245">
        <v>107.25</v>
      </c>
      <c r="G988" s="96">
        <v>15</v>
      </c>
    </row>
    <row r="989" spans="1:7">
      <c r="A989" s="242" t="s">
        <v>2155</v>
      </c>
      <c r="B989" s="243" t="s">
        <v>2156</v>
      </c>
      <c r="C989" s="244" t="s">
        <v>241</v>
      </c>
      <c r="D989" s="245">
        <v>22.92</v>
      </c>
      <c r="E989" s="245">
        <v>26.98</v>
      </c>
      <c r="F989" s="245">
        <v>49.9</v>
      </c>
      <c r="G989" s="96">
        <v>15</v>
      </c>
    </row>
    <row r="990" spans="1:7">
      <c r="A990" s="242" t="s">
        <v>2157</v>
      </c>
      <c r="B990" s="243" t="s">
        <v>2158</v>
      </c>
      <c r="C990" s="244" t="s">
        <v>241</v>
      </c>
      <c r="D990" s="245">
        <v>26.18</v>
      </c>
      <c r="E990" s="245">
        <v>26.98</v>
      </c>
      <c r="F990" s="245">
        <v>53.16</v>
      </c>
      <c r="G990" s="96">
        <v>15</v>
      </c>
    </row>
    <row r="991" spans="1:7">
      <c r="A991" s="242" t="s">
        <v>2159</v>
      </c>
      <c r="B991" s="243" t="s">
        <v>2160</v>
      </c>
      <c r="C991" s="244" t="s">
        <v>299</v>
      </c>
      <c r="D991" s="245">
        <v>12.22</v>
      </c>
      <c r="E991" s="245">
        <v>14.08</v>
      </c>
      <c r="F991" s="245">
        <v>26.3</v>
      </c>
      <c r="G991" s="96">
        <v>15</v>
      </c>
    </row>
    <row r="992" spans="1:7">
      <c r="A992" s="242" t="s">
        <v>2161</v>
      </c>
      <c r="B992" s="243" t="s">
        <v>2162</v>
      </c>
      <c r="C992" s="244" t="s">
        <v>299</v>
      </c>
      <c r="D992" s="245">
        <v>13.96</v>
      </c>
      <c r="E992" s="245">
        <v>14.08</v>
      </c>
      <c r="F992" s="245">
        <v>28.04</v>
      </c>
      <c r="G992" s="96">
        <v>15</v>
      </c>
    </row>
    <row r="993" spans="1:7">
      <c r="A993" s="242" t="s">
        <v>2163</v>
      </c>
      <c r="B993" s="243" t="s">
        <v>2164</v>
      </c>
      <c r="C993" s="244" t="s">
        <v>299</v>
      </c>
      <c r="D993" s="245">
        <v>57.95</v>
      </c>
      <c r="E993" s="245">
        <v>4.78</v>
      </c>
      <c r="F993" s="245">
        <v>62.73</v>
      </c>
      <c r="G993" s="96">
        <v>15</v>
      </c>
    </row>
    <row r="994" spans="1:7" ht="30">
      <c r="A994" s="242" t="s">
        <v>2165</v>
      </c>
      <c r="B994" s="243" t="s">
        <v>2166</v>
      </c>
      <c r="C994" s="244" t="s">
        <v>299</v>
      </c>
      <c r="D994" s="245">
        <v>127.02</v>
      </c>
      <c r="E994" s="245">
        <v>0.56999999999999995</v>
      </c>
      <c r="F994" s="245">
        <v>127.59</v>
      </c>
      <c r="G994" s="96">
        <v>15</v>
      </c>
    </row>
    <row r="995" spans="1:7">
      <c r="A995" s="242" t="s">
        <v>2167</v>
      </c>
      <c r="B995" s="243" t="s">
        <v>2168</v>
      </c>
      <c r="C995" s="244" t="s">
        <v>241</v>
      </c>
      <c r="D995" s="245">
        <v>266.83999999999997</v>
      </c>
      <c r="E995" s="245">
        <v>5.74</v>
      </c>
      <c r="F995" s="245">
        <v>272.58</v>
      </c>
      <c r="G995" s="96">
        <v>15</v>
      </c>
    </row>
    <row r="996" spans="1:7">
      <c r="A996" s="242" t="s">
        <v>2169</v>
      </c>
      <c r="B996" s="243" t="s">
        <v>2170</v>
      </c>
      <c r="C996" s="244"/>
      <c r="D996" s="245"/>
      <c r="E996" s="245"/>
      <c r="F996" s="245"/>
    </row>
    <row r="997" spans="1:7">
      <c r="A997" s="242" t="s">
        <v>2171</v>
      </c>
      <c r="B997" s="243" t="s">
        <v>2172</v>
      </c>
      <c r="C997" s="244" t="s">
        <v>241</v>
      </c>
      <c r="D997" s="245">
        <v>110.73</v>
      </c>
      <c r="E997" s="245">
        <v>9.56</v>
      </c>
      <c r="F997" s="245">
        <v>120.29</v>
      </c>
      <c r="G997" s="96">
        <v>15</v>
      </c>
    </row>
    <row r="998" spans="1:7">
      <c r="A998" s="242" t="s">
        <v>2173</v>
      </c>
      <c r="B998" s="243" t="s">
        <v>2174</v>
      </c>
      <c r="C998" s="244" t="s">
        <v>299</v>
      </c>
      <c r="D998" s="245">
        <v>47.35</v>
      </c>
      <c r="E998" s="245">
        <v>2.39</v>
      </c>
      <c r="F998" s="245">
        <v>49.74</v>
      </c>
      <c r="G998" s="96">
        <v>15</v>
      </c>
    </row>
    <row r="999" spans="1:7">
      <c r="A999" s="242" t="s">
        <v>2175</v>
      </c>
      <c r="B999" s="243" t="s">
        <v>2176</v>
      </c>
      <c r="C999" s="244" t="s">
        <v>299</v>
      </c>
      <c r="D999" s="245">
        <v>103.61</v>
      </c>
      <c r="E999" s="245">
        <v>2.87</v>
      </c>
      <c r="F999" s="245">
        <v>106.48</v>
      </c>
      <c r="G999" s="96">
        <v>15</v>
      </c>
    </row>
    <row r="1000" spans="1:7">
      <c r="A1000" s="242" t="s">
        <v>2177</v>
      </c>
      <c r="B1000" s="243" t="s">
        <v>2178</v>
      </c>
      <c r="C1000" s="244" t="s">
        <v>299</v>
      </c>
      <c r="D1000" s="245">
        <v>105.13</v>
      </c>
      <c r="E1000" s="245">
        <v>2.87</v>
      </c>
      <c r="F1000" s="245">
        <v>108</v>
      </c>
      <c r="G1000" s="96">
        <v>15</v>
      </c>
    </row>
    <row r="1001" spans="1:7" ht="30">
      <c r="A1001" s="242" t="s">
        <v>2179</v>
      </c>
      <c r="B1001" s="243" t="s">
        <v>2180</v>
      </c>
      <c r="C1001" s="244" t="s">
        <v>299</v>
      </c>
      <c r="D1001" s="245">
        <v>51.47</v>
      </c>
      <c r="E1001" s="245">
        <v>4.78</v>
      </c>
      <c r="F1001" s="245">
        <v>56.25</v>
      </c>
      <c r="G1001" s="96">
        <v>15</v>
      </c>
    </row>
    <row r="1002" spans="1:7" ht="30">
      <c r="A1002" s="242" t="s">
        <v>2181</v>
      </c>
      <c r="B1002" s="243" t="s">
        <v>2182</v>
      </c>
      <c r="C1002" s="244" t="s">
        <v>299</v>
      </c>
      <c r="D1002" s="245">
        <v>90.99</v>
      </c>
      <c r="E1002" s="245"/>
      <c r="F1002" s="245">
        <v>90.99</v>
      </c>
      <c r="G1002" s="96">
        <v>15</v>
      </c>
    </row>
    <row r="1003" spans="1:7" ht="30">
      <c r="A1003" s="242" t="s">
        <v>2183</v>
      </c>
      <c r="B1003" s="243" t="s">
        <v>2184</v>
      </c>
      <c r="C1003" s="244" t="s">
        <v>241</v>
      </c>
      <c r="D1003" s="245">
        <v>160.63</v>
      </c>
      <c r="E1003" s="245"/>
      <c r="F1003" s="245">
        <v>160.63</v>
      </c>
      <c r="G1003" s="96">
        <v>15</v>
      </c>
    </row>
    <row r="1004" spans="1:7" ht="30">
      <c r="A1004" s="242" t="s">
        <v>2185</v>
      </c>
      <c r="B1004" s="243" t="s">
        <v>2186</v>
      </c>
      <c r="C1004" s="244" t="s">
        <v>238</v>
      </c>
      <c r="D1004" s="245">
        <v>1745.97</v>
      </c>
      <c r="E1004" s="245"/>
      <c r="F1004" s="245">
        <v>1745.97</v>
      </c>
      <c r="G1004" s="96">
        <v>15</v>
      </c>
    </row>
    <row r="1005" spans="1:7">
      <c r="A1005" s="242" t="s">
        <v>2187</v>
      </c>
      <c r="B1005" s="243" t="s">
        <v>2188</v>
      </c>
      <c r="C1005" s="244"/>
      <c r="D1005" s="245"/>
      <c r="E1005" s="245"/>
      <c r="F1005" s="245"/>
    </row>
    <row r="1006" spans="1:7">
      <c r="A1006" s="242" t="s">
        <v>2189</v>
      </c>
      <c r="B1006" s="243" t="s">
        <v>2190</v>
      </c>
      <c r="C1006" s="244" t="s">
        <v>241</v>
      </c>
      <c r="D1006" s="245">
        <v>37.380000000000003</v>
      </c>
      <c r="E1006" s="245">
        <v>67.17</v>
      </c>
      <c r="F1006" s="245">
        <v>104.55</v>
      </c>
      <c r="G1006" s="96">
        <v>15</v>
      </c>
    </row>
    <row r="1007" spans="1:7" ht="30">
      <c r="A1007" s="242" t="s">
        <v>2191</v>
      </c>
      <c r="B1007" s="243" t="s">
        <v>2192</v>
      </c>
      <c r="C1007" s="244" t="s">
        <v>299</v>
      </c>
      <c r="D1007" s="245">
        <v>93.4</v>
      </c>
      <c r="E1007" s="245">
        <v>23.9</v>
      </c>
      <c r="F1007" s="245">
        <v>117.3</v>
      </c>
      <c r="G1007" s="96">
        <v>15</v>
      </c>
    </row>
    <row r="1008" spans="1:7" ht="30">
      <c r="A1008" s="242" t="s">
        <v>2193</v>
      </c>
      <c r="B1008" s="243" t="s">
        <v>2194</v>
      </c>
      <c r="C1008" s="244" t="s">
        <v>299</v>
      </c>
      <c r="D1008" s="245">
        <v>11.02</v>
      </c>
      <c r="E1008" s="245"/>
      <c r="F1008" s="245">
        <v>11.02</v>
      </c>
      <c r="G1008" s="96">
        <v>15</v>
      </c>
    </row>
    <row r="1009" spans="1:7">
      <c r="A1009" s="242" t="s">
        <v>2195</v>
      </c>
      <c r="B1009" s="243" t="s">
        <v>2196</v>
      </c>
      <c r="C1009" s="244" t="s">
        <v>241</v>
      </c>
      <c r="D1009" s="245">
        <v>204.72</v>
      </c>
      <c r="E1009" s="245">
        <v>23.9</v>
      </c>
      <c r="F1009" s="245">
        <v>228.62</v>
      </c>
      <c r="G1009" s="96">
        <v>15</v>
      </c>
    </row>
    <row r="1010" spans="1:7" ht="30">
      <c r="A1010" s="242" t="s">
        <v>2197</v>
      </c>
      <c r="B1010" s="243" t="s">
        <v>2198</v>
      </c>
      <c r="C1010" s="244" t="s">
        <v>241</v>
      </c>
      <c r="D1010" s="245">
        <v>15.75</v>
      </c>
      <c r="E1010" s="245">
        <v>26.33</v>
      </c>
      <c r="F1010" s="245">
        <v>42.08</v>
      </c>
      <c r="G1010" s="96">
        <v>15</v>
      </c>
    </row>
    <row r="1011" spans="1:7">
      <c r="A1011" s="242" t="s">
        <v>2199</v>
      </c>
      <c r="B1011" s="243" t="s">
        <v>2200</v>
      </c>
      <c r="C1011" s="244"/>
      <c r="D1011" s="245"/>
      <c r="E1011" s="245"/>
      <c r="F1011" s="245"/>
    </row>
    <row r="1012" spans="1:7">
      <c r="A1012" s="242" t="s">
        <v>2201</v>
      </c>
      <c r="B1012" s="243" t="s">
        <v>2202</v>
      </c>
      <c r="C1012" s="244" t="s">
        <v>241</v>
      </c>
      <c r="D1012" s="245">
        <v>61.77</v>
      </c>
      <c r="E1012" s="245"/>
      <c r="F1012" s="245">
        <v>61.77</v>
      </c>
      <c r="G1012" s="96">
        <v>15</v>
      </c>
    </row>
    <row r="1013" spans="1:7" ht="30">
      <c r="A1013" s="242" t="s">
        <v>2203</v>
      </c>
      <c r="B1013" s="243" t="s">
        <v>2204</v>
      </c>
      <c r="C1013" s="244" t="s">
        <v>241</v>
      </c>
      <c r="D1013" s="245">
        <v>54.07</v>
      </c>
      <c r="E1013" s="245"/>
      <c r="F1013" s="245">
        <v>54.07</v>
      </c>
      <c r="G1013" s="96">
        <v>15</v>
      </c>
    </row>
    <row r="1014" spans="1:7" ht="30">
      <c r="A1014" s="242" t="s">
        <v>2205</v>
      </c>
      <c r="B1014" s="243" t="s">
        <v>2206</v>
      </c>
      <c r="C1014" s="244" t="s">
        <v>299</v>
      </c>
      <c r="D1014" s="245">
        <v>64.099999999999994</v>
      </c>
      <c r="E1014" s="245"/>
      <c r="F1014" s="245">
        <v>64.099999999999994</v>
      </c>
      <c r="G1014" s="96">
        <v>15</v>
      </c>
    </row>
    <row r="1015" spans="1:7">
      <c r="A1015" s="242" t="s">
        <v>2207</v>
      </c>
      <c r="B1015" s="243" t="s">
        <v>2208</v>
      </c>
      <c r="C1015" s="244" t="s">
        <v>299</v>
      </c>
      <c r="D1015" s="245">
        <v>59.41</v>
      </c>
      <c r="E1015" s="245"/>
      <c r="F1015" s="245">
        <v>59.41</v>
      </c>
      <c r="G1015" s="96">
        <v>15</v>
      </c>
    </row>
    <row r="1016" spans="1:7" ht="30">
      <c r="A1016" s="242" t="s">
        <v>2209</v>
      </c>
      <c r="B1016" s="243" t="s">
        <v>2210</v>
      </c>
      <c r="C1016" s="244" t="s">
        <v>299</v>
      </c>
      <c r="D1016" s="245"/>
      <c r="E1016" s="245">
        <v>52.98</v>
      </c>
      <c r="F1016" s="245">
        <v>52.98</v>
      </c>
      <c r="G1016" s="96">
        <v>15</v>
      </c>
    </row>
    <row r="1017" spans="1:7">
      <c r="A1017" s="242" t="s">
        <v>2211</v>
      </c>
      <c r="B1017" s="243" t="s">
        <v>2212</v>
      </c>
      <c r="C1017" s="244"/>
      <c r="D1017" s="245"/>
      <c r="E1017" s="245"/>
      <c r="F1017" s="245"/>
    </row>
    <row r="1018" spans="1:7">
      <c r="A1018" s="242" t="s">
        <v>2213</v>
      </c>
      <c r="B1018" s="243" t="s">
        <v>2214</v>
      </c>
      <c r="C1018" s="244"/>
      <c r="D1018" s="245"/>
      <c r="E1018" s="245"/>
      <c r="F1018" s="245"/>
    </row>
    <row r="1019" spans="1:7" ht="30">
      <c r="A1019" s="242" t="s">
        <v>2215</v>
      </c>
      <c r="B1019" s="243" t="s">
        <v>2216</v>
      </c>
      <c r="C1019" s="244" t="s">
        <v>241</v>
      </c>
      <c r="D1019" s="245">
        <v>66.33</v>
      </c>
      <c r="E1019" s="245">
        <v>15.25</v>
      </c>
      <c r="F1019" s="245">
        <v>81.58</v>
      </c>
      <c r="G1019" s="96">
        <v>15</v>
      </c>
    </row>
    <row r="1020" spans="1:7">
      <c r="A1020" s="242" t="s">
        <v>2217</v>
      </c>
      <c r="B1020" s="243" t="s">
        <v>2218</v>
      </c>
      <c r="C1020" s="244"/>
      <c r="D1020" s="245"/>
      <c r="E1020" s="245"/>
      <c r="F1020" s="245"/>
    </row>
    <row r="1021" spans="1:7" ht="45">
      <c r="A1021" s="242" t="s">
        <v>2219</v>
      </c>
      <c r="B1021" s="243" t="s">
        <v>2220</v>
      </c>
      <c r="C1021" s="244" t="s">
        <v>241</v>
      </c>
      <c r="D1021" s="245">
        <v>32.58</v>
      </c>
      <c r="E1021" s="245">
        <v>18.059999999999999</v>
      </c>
      <c r="F1021" s="245">
        <v>50.64</v>
      </c>
      <c r="G1021" s="96">
        <v>15</v>
      </c>
    </row>
    <row r="1022" spans="1:7" ht="45">
      <c r="A1022" s="242" t="s">
        <v>2221</v>
      </c>
      <c r="B1022" s="243" t="s">
        <v>2222</v>
      </c>
      <c r="C1022" s="244" t="s">
        <v>299</v>
      </c>
      <c r="D1022" s="245">
        <v>5.34</v>
      </c>
      <c r="E1022" s="245">
        <v>1.44</v>
      </c>
      <c r="F1022" s="245">
        <v>6.78</v>
      </c>
      <c r="G1022" s="96">
        <v>15</v>
      </c>
    </row>
    <row r="1023" spans="1:7" ht="60">
      <c r="A1023" s="242" t="s">
        <v>2223</v>
      </c>
      <c r="B1023" s="243" t="s">
        <v>2224</v>
      </c>
      <c r="C1023" s="244" t="s">
        <v>241</v>
      </c>
      <c r="D1023" s="245">
        <v>113.38</v>
      </c>
      <c r="E1023" s="245">
        <v>18.059999999999999</v>
      </c>
      <c r="F1023" s="245">
        <v>131.44</v>
      </c>
      <c r="G1023" s="96">
        <v>15</v>
      </c>
    </row>
    <row r="1024" spans="1:7" ht="60">
      <c r="A1024" s="242" t="s">
        <v>2225</v>
      </c>
      <c r="B1024" s="243" t="s">
        <v>2226</v>
      </c>
      <c r="C1024" s="244" t="s">
        <v>299</v>
      </c>
      <c r="D1024" s="245">
        <v>18.920000000000002</v>
      </c>
      <c r="E1024" s="245">
        <v>1.44</v>
      </c>
      <c r="F1024" s="245">
        <v>20.36</v>
      </c>
      <c r="G1024" s="96">
        <v>15</v>
      </c>
    </row>
    <row r="1025" spans="1:7" ht="45">
      <c r="A1025" s="242" t="s">
        <v>2227</v>
      </c>
      <c r="B1025" s="243" t="s">
        <v>2228</v>
      </c>
      <c r="C1025" s="244" t="s">
        <v>241</v>
      </c>
      <c r="D1025" s="245">
        <v>40.96</v>
      </c>
      <c r="E1025" s="245">
        <v>18.059999999999999</v>
      </c>
      <c r="F1025" s="245">
        <v>59.02</v>
      </c>
      <c r="G1025" s="96">
        <v>15</v>
      </c>
    </row>
    <row r="1026" spans="1:7" ht="45">
      <c r="A1026" s="242" t="s">
        <v>2229</v>
      </c>
      <c r="B1026" s="243" t="s">
        <v>2230</v>
      </c>
      <c r="C1026" s="244" t="s">
        <v>299</v>
      </c>
      <c r="D1026" s="245">
        <v>6.54</v>
      </c>
      <c r="E1026" s="245">
        <v>1.44</v>
      </c>
      <c r="F1026" s="245">
        <v>7.98</v>
      </c>
      <c r="G1026" s="96">
        <v>15</v>
      </c>
    </row>
    <row r="1027" spans="1:7" ht="45">
      <c r="A1027" s="242" t="s">
        <v>2231</v>
      </c>
      <c r="B1027" s="243" t="s">
        <v>2232</v>
      </c>
      <c r="C1027" s="244" t="s">
        <v>241</v>
      </c>
      <c r="D1027" s="245">
        <v>35.49</v>
      </c>
      <c r="E1027" s="245">
        <v>18.059999999999999</v>
      </c>
      <c r="F1027" s="245">
        <v>53.55</v>
      </c>
      <c r="G1027" s="96">
        <v>15</v>
      </c>
    </row>
    <row r="1028" spans="1:7" ht="60">
      <c r="A1028" s="242" t="s">
        <v>2233</v>
      </c>
      <c r="B1028" s="243" t="s">
        <v>2234</v>
      </c>
      <c r="C1028" s="244" t="s">
        <v>299</v>
      </c>
      <c r="D1028" s="245">
        <v>5.61</v>
      </c>
      <c r="E1028" s="245">
        <v>1.44</v>
      </c>
      <c r="F1028" s="245">
        <v>7.05</v>
      </c>
      <c r="G1028" s="96">
        <v>15</v>
      </c>
    </row>
    <row r="1029" spans="1:7" ht="30">
      <c r="A1029" s="242" t="s">
        <v>2235</v>
      </c>
      <c r="B1029" s="243" t="s">
        <v>2236</v>
      </c>
      <c r="C1029" s="244" t="s">
        <v>241</v>
      </c>
      <c r="D1029" s="245">
        <v>13.5</v>
      </c>
      <c r="E1029" s="245">
        <v>75.89</v>
      </c>
      <c r="F1029" s="245">
        <v>89.39</v>
      </c>
      <c r="G1029" s="96">
        <v>15</v>
      </c>
    </row>
    <row r="1030" spans="1:7" ht="30">
      <c r="A1030" s="242" t="s">
        <v>2237</v>
      </c>
      <c r="B1030" s="243" t="s">
        <v>2238</v>
      </c>
      <c r="C1030" s="244" t="s">
        <v>241</v>
      </c>
      <c r="D1030" s="245">
        <v>1.22</v>
      </c>
      <c r="E1030" s="245">
        <v>12.05</v>
      </c>
      <c r="F1030" s="245">
        <v>13.27</v>
      </c>
      <c r="G1030" s="96">
        <v>15</v>
      </c>
    </row>
    <row r="1031" spans="1:7" ht="30">
      <c r="A1031" s="242" t="s">
        <v>2239</v>
      </c>
      <c r="B1031" s="243" t="s">
        <v>2240</v>
      </c>
      <c r="C1031" s="244" t="s">
        <v>241</v>
      </c>
      <c r="D1031" s="245">
        <v>3.09</v>
      </c>
      <c r="E1031" s="245">
        <v>12.05</v>
      </c>
      <c r="F1031" s="245">
        <v>15.14</v>
      </c>
      <c r="G1031" s="96">
        <v>15</v>
      </c>
    </row>
    <row r="1032" spans="1:7" ht="30">
      <c r="A1032" s="242" t="s">
        <v>2241</v>
      </c>
      <c r="B1032" s="243" t="s">
        <v>2242</v>
      </c>
      <c r="C1032" s="244" t="s">
        <v>241</v>
      </c>
      <c r="D1032" s="245">
        <v>2.44</v>
      </c>
      <c r="E1032" s="245">
        <v>12.05</v>
      </c>
      <c r="F1032" s="245">
        <v>14.49</v>
      </c>
      <c r="G1032" s="96">
        <v>15</v>
      </c>
    </row>
    <row r="1033" spans="1:7" ht="30">
      <c r="A1033" s="242" t="s">
        <v>2243</v>
      </c>
      <c r="B1033" s="243" t="s">
        <v>2244</v>
      </c>
      <c r="C1033" s="244" t="s">
        <v>241</v>
      </c>
      <c r="D1033" s="245">
        <v>7.73</v>
      </c>
      <c r="E1033" s="245">
        <v>12.05</v>
      </c>
      <c r="F1033" s="245">
        <v>19.78</v>
      </c>
      <c r="G1033" s="96">
        <v>15</v>
      </c>
    </row>
    <row r="1034" spans="1:7" ht="30">
      <c r="A1034" s="242" t="s">
        <v>2245</v>
      </c>
      <c r="B1034" s="243" t="s">
        <v>2246</v>
      </c>
      <c r="C1034" s="244" t="s">
        <v>299</v>
      </c>
      <c r="D1034" s="245">
        <v>0.12</v>
      </c>
      <c r="E1034" s="245">
        <v>1.35</v>
      </c>
      <c r="F1034" s="245">
        <v>1.47</v>
      </c>
      <c r="G1034" s="96">
        <v>15</v>
      </c>
    </row>
    <row r="1035" spans="1:7" ht="45">
      <c r="A1035" s="242" t="s">
        <v>2247</v>
      </c>
      <c r="B1035" s="243" t="s">
        <v>2248</v>
      </c>
      <c r="C1035" s="244" t="s">
        <v>299</v>
      </c>
      <c r="D1035" s="245">
        <v>0.31</v>
      </c>
      <c r="E1035" s="245">
        <v>1.35</v>
      </c>
      <c r="F1035" s="245">
        <v>1.66</v>
      </c>
      <c r="G1035" s="96">
        <v>15</v>
      </c>
    </row>
    <row r="1036" spans="1:7" ht="30">
      <c r="A1036" s="242" t="s">
        <v>2249</v>
      </c>
      <c r="B1036" s="243" t="s">
        <v>2250</v>
      </c>
      <c r="C1036" s="244" t="s">
        <v>299</v>
      </c>
      <c r="D1036" s="245">
        <v>0.24</v>
      </c>
      <c r="E1036" s="245">
        <v>1.35</v>
      </c>
      <c r="F1036" s="245">
        <v>1.59</v>
      </c>
      <c r="G1036" s="96">
        <v>15</v>
      </c>
    </row>
    <row r="1037" spans="1:7" ht="45">
      <c r="A1037" s="242" t="s">
        <v>2251</v>
      </c>
      <c r="B1037" s="243" t="s">
        <v>2252</v>
      </c>
      <c r="C1037" s="244" t="s">
        <v>299</v>
      </c>
      <c r="D1037" s="245">
        <v>0.77</v>
      </c>
      <c r="E1037" s="245">
        <v>1.35</v>
      </c>
      <c r="F1037" s="245">
        <v>2.12</v>
      </c>
      <c r="G1037" s="96">
        <v>15</v>
      </c>
    </row>
    <row r="1038" spans="1:7">
      <c r="A1038" s="242" t="s">
        <v>2253</v>
      </c>
      <c r="B1038" s="243" t="s">
        <v>2254</v>
      </c>
      <c r="C1038" s="244"/>
      <c r="D1038" s="245"/>
      <c r="E1038" s="245"/>
      <c r="F1038" s="245"/>
    </row>
    <row r="1039" spans="1:7" ht="45">
      <c r="A1039" s="242" t="s">
        <v>2255</v>
      </c>
      <c r="B1039" s="243" t="s">
        <v>2256</v>
      </c>
      <c r="C1039" s="244" t="s">
        <v>241</v>
      </c>
      <c r="D1039" s="245">
        <v>180.95</v>
      </c>
      <c r="E1039" s="245">
        <v>18.059999999999999</v>
      </c>
      <c r="F1039" s="245">
        <v>199.01</v>
      </c>
      <c r="G1039" s="96">
        <v>15</v>
      </c>
    </row>
    <row r="1040" spans="1:7" ht="45">
      <c r="A1040" s="242" t="s">
        <v>2257</v>
      </c>
      <c r="B1040" s="243" t="s">
        <v>2258</v>
      </c>
      <c r="C1040" s="244" t="s">
        <v>241</v>
      </c>
      <c r="D1040" s="245">
        <v>219.76</v>
      </c>
      <c r="E1040" s="245">
        <v>18.059999999999999</v>
      </c>
      <c r="F1040" s="245">
        <v>237.82</v>
      </c>
      <c r="G1040" s="96">
        <v>15</v>
      </c>
    </row>
    <row r="1041" spans="1:7" ht="45">
      <c r="A1041" s="242" t="s">
        <v>2259</v>
      </c>
      <c r="B1041" s="243" t="s">
        <v>2260</v>
      </c>
      <c r="C1041" s="244" t="s">
        <v>241</v>
      </c>
      <c r="D1041" s="245">
        <v>203.44</v>
      </c>
      <c r="E1041" s="245">
        <v>18.059999999999999</v>
      </c>
      <c r="F1041" s="245">
        <v>221.5</v>
      </c>
      <c r="G1041" s="96">
        <v>15</v>
      </c>
    </row>
    <row r="1042" spans="1:7" ht="45">
      <c r="A1042" s="242" t="s">
        <v>2261</v>
      </c>
      <c r="B1042" s="243" t="s">
        <v>2262</v>
      </c>
      <c r="C1042" s="244" t="s">
        <v>299</v>
      </c>
      <c r="D1042" s="245">
        <v>51.05</v>
      </c>
      <c r="E1042" s="245">
        <v>1.81</v>
      </c>
      <c r="F1042" s="245">
        <v>52.86</v>
      </c>
      <c r="G1042" s="96">
        <v>15</v>
      </c>
    </row>
    <row r="1043" spans="1:7" ht="60">
      <c r="A1043" s="242" t="s">
        <v>2263</v>
      </c>
      <c r="B1043" s="243" t="s">
        <v>2264</v>
      </c>
      <c r="C1043" s="244" t="s">
        <v>241</v>
      </c>
      <c r="D1043" s="245">
        <v>368.35</v>
      </c>
      <c r="E1043" s="245">
        <v>18.059999999999999</v>
      </c>
      <c r="F1043" s="245">
        <v>386.41</v>
      </c>
      <c r="G1043" s="96">
        <v>15</v>
      </c>
    </row>
    <row r="1044" spans="1:7" ht="60">
      <c r="A1044" s="242" t="s">
        <v>2265</v>
      </c>
      <c r="B1044" s="243" t="s">
        <v>2266</v>
      </c>
      <c r="C1044" s="244" t="s">
        <v>299</v>
      </c>
      <c r="D1044" s="245">
        <v>71.53</v>
      </c>
      <c r="E1044" s="245">
        <v>1.81</v>
      </c>
      <c r="F1044" s="245">
        <v>73.34</v>
      </c>
      <c r="G1044" s="96">
        <v>15</v>
      </c>
    </row>
    <row r="1045" spans="1:7" ht="45">
      <c r="A1045" s="242" t="s">
        <v>2267</v>
      </c>
      <c r="B1045" s="243" t="s">
        <v>2268</v>
      </c>
      <c r="C1045" s="244" t="s">
        <v>241</v>
      </c>
      <c r="D1045" s="245">
        <v>46.08</v>
      </c>
      <c r="E1045" s="245">
        <v>12.05</v>
      </c>
      <c r="F1045" s="245">
        <v>58.13</v>
      </c>
      <c r="G1045" s="96">
        <v>15</v>
      </c>
    </row>
    <row r="1046" spans="1:7" ht="45">
      <c r="A1046" s="242" t="s">
        <v>2269</v>
      </c>
      <c r="B1046" s="243" t="s">
        <v>2270</v>
      </c>
      <c r="C1046" s="244" t="s">
        <v>241</v>
      </c>
      <c r="D1046" s="245">
        <v>42.42</v>
      </c>
      <c r="E1046" s="245">
        <v>12.05</v>
      </c>
      <c r="F1046" s="245">
        <v>54.47</v>
      </c>
      <c r="G1046" s="96">
        <v>15</v>
      </c>
    </row>
    <row r="1047" spans="1:7" ht="60">
      <c r="A1047" s="242" t="s">
        <v>2271</v>
      </c>
      <c r="B1047" s="243" t="s">
        <v>2272</v>
      </c>
      <c r="C1047" s="244" t="s">
        <v>241</v>
      </c>
      <c r="D1047" s="245">
        <v>76.8</v>
      </c>
      <c r="E1047" s="245">
        <v>12.05</v>
      </c>
      <c r="F1047" s="245">
        <v>88.85</v>
      </c>
      <c r="G1047" s="96">
        <v>15</v>
      </c>
    </row>
    <row r="1048" spans="1:7" ht="45">
      <c r="A1048" s="242" t="s">
        <v>2273</v>
      </c>
      <c r="B1048" s="243" t="s">
        <v>2274</v>
      </c>
      <c r="C1048" s="244" t="s">
        <v>241</v>
      </c>
      <c r="D1048" s="245">
        <v>70.7</v>
      </c>
      <c r="E1048" s="245">
        <v>12.05</v>
      </c>
      <c r="F1048" s="245">
        <v>82.75</v>
      </c>
      <c r="G1048" s="96">
        <v>15</v>
      </c>
    </row>
    <row r="1049" spans="1:7" ht="60">
      <c r="A1049" s="242" t="s">
        <v>2275</v>
      </c>
      <c r="B1049" s="243" t="s">
        <v>2276</v>
      </c>
      <c r="C1049" s="244" t="s">
        <v>241</v>
      </c>
      <c r="D1049" s="245">
        <v>71.86</v>
      </c>
      <c r="E1049" s="245">
        <v>12.05</v>
      </c>
      <c r="F1049" s="245">
        <v>83.91</v>
      </c>
      <c r="G1049" s="96">
        <v>15</v>
      </c>
    </row>
    <row r="1050" spans="1:7" ht="60">
      <c r="A1050" s="242" t="s">
        <v>2277</v>
      </c>
      <c r="B1050" s="243" t="s">
        <v>2278</v>
      </c>
      <c r="C1050" s="244" t="s">
        <v>299</v>
      </c>
      <c r="D1050" s="245">
        <v>4.6100000000000003</v>
      </c>
      <c r="E1050" s="245">
        <v>1.21</v>
      </c>
      <c r="F1050" s="245">
        <v>5.82</v>
      </c>
      <c r="G1050" s="96">
        <v>15</v>
      </c>
    </row>
    <row r="1051" spans="1:7" ht="60">
      <c r="A1051" s="242" t="s">
        <v>2279</v>
      </c>
      <c r="B1051" s="243" t="s">
        <v>2280</v>
      </c>
      <c r="C1051" s="244" t="s">
        <v>299</v>
      </c>
      <c r="D1051" s="245">
        <v>4.24</v>
      </c>
      <c r="E1051" s="245">
        <v>1.21</v>
      </c>
      <c r="F1051" s="245">
        <v>5.45</v>
      </c>
      <c r="G1051" s="96">
        <v>15</v>
      </c>
    </row>
    <row r="1052" spans="1:7">
      <c r="A1052" s="242" t="s">
        <v>2281</v>
      </c>
      <c r="B1052" s="243" t="s">
        <v>2282</v>
      </c>
      <c r="C1052" s="244"/>
      <c r="D1052" s="245"/>
      <c r="E1052" s="245"/>
      <c r="F1052" s="245"/>
    </row>
    <row r="1053" spans="1:7" ht="60">
      <c r="A1053" s="242" t="s">
        <v>2283</v>
      </c>
      <c r="B1053" s="243" t="s">
        <v>2284</v>
      </c>
      <c r="C1053" s="244" t="s">
        <v>241</v>
      </c>
      <c r="D1053" s="245">
        <v>99.63</v>
      </c>
      <c r="E1053" s="245">
        <v>47.68</v>
      </c>
      <c r="F1053" s="245">
        <v>147.31</v>
      </c>
      <c r="G1053" s="96">
        <v>15</v>
      </c>
    </row>
    <row r="1054" spans="1:7" ht="45">
      <c r="A1054" s="242" t="s">
        <v>2285</v>
      </c>
      <c r="B1054" s="243" t="s">
        <v>2286</v>
      </c>
      <c r="C1054" s="244" t="s">
        <v>299</v>
      </c>
      <c r="D1054" s="245">
        <v>17.850000000000001</v>
      </c>
      <c r="E1054" s="245">
        <v>13.25</v>
      </c>
      <c r="F1054" s="245">
        <v>31.1</v>
      </c>
      <c r="G1054" s="96">
        <v>15</v>
      </c>
    </row>
    <row r="1055" spans="1:7" ht="60">
      <c r="A1055" s="242" t="s">
        <v>2287</v>
      </c>
      <c r="B1055" s="243" t="s">
        <v>2288</v>
      </c>
      <c r="C1055" s="244" t="s">
        <v>241</v>
      </c>
      <c r="D1055" s="245">
        <v>140.63</v>
      </c>
      <c r="E1055" s="245">
        <v>47.68</v>
      </c>
      <c r="F1055" s="245">
        <v>188.31</v>
      </c>
      <c r="G1055" s="96">
        <v>15</v>
      </c>
    </row>
    <row r="1056" spans="1:7" ht="45">
      <c r="A1056" s="242" t="s">
        <v>2289</v>
      </c>
      <c r="B1056" s="243" t="s">
        <v>2290</v>
      </c>
      <c r="C1056" s="244" t="s">
        <v>299</v>
      </c>
      <c r="D1056" s="245">
        <v>24.98</v>
      </c>
      <c r="E1056" s="245">
        <v>13.25</v>
      </c>
      <c r="F1056" s="245">
        <v>38.229999999999997</v>
      </c>
      <c r="G1056" s="96">
        <v>15</v>
      </c>
    </row>
    <row r="1057" spans="1:7" ht="60">
      <c r="A1057" s="242" t="s">
        <v>2291</v>
      </c>
      <c r="B1057" s="243" t="s">
        <v>2292</v>
      </c>
      <c r="C1057" s="244" t="s">
        <v>241</v>
      </c>
      <c r="D1057" s="245">
        <v>116.79</v>
      </c>
      <c r="E1057" s="245">
        <v>47.68</v>
      </c>
      <c r="F1057" s="245">
        <v>164.47</v>
      </c>
      <c r="G1057" s="96">
        <v>15</v>
      </c>
    </row>
    <row r="1058" spans="1:7" ht="60">
      <c r="A1058" s="242" t="s">
        <v>2293</v>
      </c>
      <c r="B1058" s="243" t="s">
        <v>2294</v>
      </c>
      <c r="C1058" s="244" t="s">
        <v>241</v>
      </c>
      <c r="D1058" s="245">
        <v>122.65</v>
      </c>
      <c r="E1058" s="245">
        <v>47.68</v>
      </c>
      <c r="F1058" s="245">
        <v>170.33</v>
      </c>
      <c r="G1058" s="96">
        <v>15</v>
      </c>
    </row>
    <row r="1059" spans="1:7" ht="60">
      <c r="A1059" s="242" t="s">
        <v>2295</v>
      </c>
      <c r="B1059" s="243" t="s">
        <v>2296</v>
      </c>
      <c r="C1059" s="244" t="s">
        <v>299</v>
      </c>
      <c r="D1059" s="245">
        <v>20.83</v>
      </c>
      <c r="E1059" s="245">
        <v>13.25</v>
      </c>
      <c r="F1059" s="245">
        <v>34.08</v>
      </c>
      <c r="G1059" s="96">
        <v>15</v>
      </c>
    </row>
    <row r="1060" spans="1:7" ht="45">
      <c r="A1060" s="242" t="s">
        <v>2297</v>
      </c>
      <c r="B1060" s="243" t="s">
        <v>2298</v>
      </c>
      <c r="C1060" s="244" t="s">
        <v>241</v>
      </c>
      <c r="D1060" s="245">
        <v>151.06</v>
      </c>
      <c r="E1060" s="245">
        <v>47.68</v>
      </c>
      <c r="F1060" s="245">
        <v>198.74</v>
      </c>
      <c r="G1060" s="96">
        <v>15</v>
      </c>
    </row>
    <row r="1061" spans="1:7" ht="45">
      <c r="A1061" s="242" t="s">
        <v>2299</v>
      </c>
      <c r="B1061" s="243" t="s">
        <v>2300</v>
      </c>
      <c r="C1061" s="244" t="s">
        <v>299</v>
      </c>
      <c r="D1061" s="245">
        <v>27.06</v>
      </c>
      <c r="E1061" s="245">
        <v>13.25</v>
      </c>
      <c r="F1061" s="245">
        <v>40.31</v>
      </c>
      <c r="G1061" s="96">
        <v>15</v>
      </c>
    </row>
    <row r="1062" spans="1:7" ht="60">
      <c r="A1062" s="242" t="s">
        <v>2301</v>
      </c>
      <c r="B1062" s="243" t="s">
        <v>2302</v>
      </c>
      <c r="C1062" s="244" t="s">
        <v>241</v>
      </c>
      <c r="D1062" s="245">
        <v>155.07</v>
      </c>
      <c r="E1062" s="245">
        <v>47.68</v>
      </c>
      <c r="F1062" s="245">
        <v>202.75</v>
      </c>
      <c r="G1062" s="96">
        <v>15</v>
      </c>
    </row>
    <row r="1063" spans="1:7" ht="60">
      <c r="A1063" s="242" t="s">
        <v>2303</v>
      </c>
      <c r="B1063" s="243" t="s">
        <v>2304</v>
      </c>
      <c r="C1063" s="244" t="s">
        <v>241</v>
      </c>
      <c r="D1063" s="245">
        <v>122.65</v>
      </c>
      <c r="E1063" s="245">
        <v>47.68</v>
      </c>
      <c r="F1063" s="245">
        <v>170.33</v>
      </c>
      <c r="G1063" s="96">
        <v>15</v>
      </c>
    </row>
    <row r="1064" spans="1:7" ht="45">
      <c r="A1064" s="242" t="s">
        <v>2305</v>
      </c>
      <c r="B1064" s="243" t="s">
        <v>2306</v>
      </c>
      <c r="C1064" s="244" t="s">
        <v>299</v>
      </c>
      <c r="D1064" s="245">
        <v>27.76</v>
      </c>
      <c r="E1064" s="245">
        <v>13.25</v>
      </c>
      <c r="F1064" s="245">
        <v>41.01</v>
      </c>
      <c r="G1064" s="96">
        <v>15</v>
      </c>
    </row>
    <row r="1065" spans="1:7" ht="60">
      <c r="A1065" s="242" t="s">
        <v>2307</v>
      </c>
      <c r="B1065" s="243" t="s">
        <v>2308</v>
      </c>
      <c r="C1065" s="244" t="s">
        <v>241</v>
      </c>
      <c r="D1065" s="245">
        <v>210.38</v>
      </c>
      <c r="E1065" s="245">
        <v>47.68</v>
      </c>
      <c r="F1065" s="245">
        <v>258.06</v>
      </c>
      <c r="G1065" s="96">
        <v>15</v>
      </c>
    </row>
    <row r="1066" spans="1:7" ht="45">
      <c r="A1066" s="242" t="s">
        <v>2309</v>
      </c>
      <c r="B1066" s="243" t="s">
        <v>2310</v>
      </c>
      <c r="C1066" s="244" t="s">
        <v>299</v>
      </c>
      <c r="D1066" s="245">
        <v>37.39</v>
      </c>
      <c r="E1066" s="245">
        <v>13.25</v>
      </c>
      <c r="F1066" s="245">
        <v>50.64</v>
      </c>
      <c r="G1066" s="96">
        <v>15</v>
      </c>
    </row>
    <row r="1067" spans="1:7">
      <c r="A1067" s="242" t="s">
        <v>2311</v>
      </c>
      <c r="B1067" s="243" t="s">
        <v>2312</v>
      </c>
      <c r="C1067" s="244"/>
      <c r="D1067" s="245"/>
      <c r="E1067" s="245"/>
      <c r="F1067" s="245"/>
    </row>
    <row r="1068" spans="1:7" ht="30">
      <c r="A1068" s="242" t="s">
        <v>2313</v>
      </c>
      <c r="B1068" s="243" t="s">
        <v>2314</v>
      </c>
      <c r="C1068" s="244" t="s">
        <v>241</v>
      </c>
      <c r="D1068" s="245">
        <v>140.29</v>
      </c>
      <c r="E1068" s="245">
        <v>27.01</v>
      </c>
      <c r="F1068" s="245">
        <v>167.3</v>
      </c>
      <c r="G1068" s="96">
        <v>15</v>
      </c>
    </row>
    <row r="1069" spans="1:7" ht="30">
      <c r="A1069" s="242" t="s">
        <v>2315</v>
      </c>
      <c r="B1069" s="243" t="s">
        <v>2316</v>
      </c>
      <c r="C1069" s="244" t="s">
        <v>241</v>
      </c>
      <c r="D1069" s="245">
        <v>116.12</v>
      </c>
      <c r="E1069" s="245">
        <v>27.01</v>
      </c>
      <c r="F1069" s="245">
        <v>143.13</v>
      </c>
      <c r="G1069" s="96">
        <v>15</v>
      </c>
    </row>
    <row r="1070" spans="1:7" ht="45">
      <c r="A1070" s="242" t="s">
        <v>2317</v>
      </c>
      <c r="B1070" s="243" t="s">
        <v>2318</v>
      </c>
      <c r="C1070" s="244" t="s">
        <v>241</v>
      </c>
      <c r="D1070" s="245">
        <v>76.650000000000006</v>
      </c>
      <c r="E1070" s="245">
        <v>27.01</v>
      </c>
      <c r="F1070" s="245">
        <v>103.66</v>
      </c>
      <c r="G1070" s="96">
        <v>15</v>
      </c>
    </row>
    <row r="1071" spans="1:7" ht="45">
      <c r="A1071" s="242" t="s">
        <v>2319</v>
      </c>
      <c r="B1071" s="243" t="s">
        <v>2320</v>
      </c>
      <c r="C1071" s="244" t="s">
        <v>241</v>
      </c>
      <c r="D1071" s="245">
        <v>90.87</v>
      </c>
      <c r="E1071" s="245">
        <v>27.01</v>
      </c>
      <c r="F1071" s="245">
        <v>117.88</v>
      </c>
      <c r="G1071" s="96">
        <v>15</v>
      </c>
    </row>
    <row r="1072" spans="1:7" ht="45">
      <c r="A1072" s="242" t="s">
        <v>2321</v>
      </c>
      <c r="B1072" s="243" t="s">
        <v>2322</v>
      </c>
      <c r="C1072" s="244" t="s">
        <v>241</v>
      </c>
      <c r="D1072" s="245">
        <v>88.29</v>
      </c>
      <c r="E1072" s="245">
        <v>27.01</v>
      </c>
      <c r="F1072" s="245">
        <v>115.3</v>
      </c>
      <c r="G1072" s="96">
        <v>15</v>
      </c>
    </row>
    <row r="1073" spans="1:7">
      <c r="A1073" s="242" t="s">
        <v>2323</v>
      </c>
      <c r="B1073" s="243" t="s">
        <v>2324</v>
      </c>
      <c r="C1073" s="244"/>
      <c r="D1073" s="245"/>
      <c r="E1073" s="245"/>
      <c r="F1073" s="245"/>
    </row>
    <row r="1074" spans="1:7" ht="45">
      <c r="A1074" s="242" t="s">
        <v>2325</v>
      </c>
      <c r="B1074" s="243" t="s">
        <v>2326</v>
      </c>
      <c r="C1074" s="244" t="s">
        <v>241</v>
      </c>
      <c r="D1074" s="245">
        <v>186.41</v>
      </c>
      <c r="E1074" s="245">
        <v>34.18</v>
      </c>
      <c r="F1074" s="245">
        <v>220.59</v>
      </c>
      <c r="G1074" s="96">
        <v>15</v>
      </c>
    </row>
    <row r="1075" spans="1:7" ht="45">
      <c r="A1075" s="242" t="s">
        <v>2327</v>
      </c>
      <c r="B1075" s="243" t="s">
        <v>2328</v>
      </c>
      <c r="C1075" s="244" t="s">
        <v>241</v>
      </c>
      <c r="D1075" s="245">
        <v>188.22</v>
      </c>
      <c r="E1075" s="245">
        <v>34.18</v>
      </c>
      <c r="F1075" s="245">
        <v>222.4</v>
      </c>
      <c r="G1075" s="96">
        <v>15</v>
      </c>
    </row>
    <row r="1076" spans="1:7" ht="45">
      <c r="A1076" s="242" t="s">
        <v>2329</v>
      </c>
      <c r="B1076" s="243" t="s">
        <v>2330</v>
      </c>
      <c r="C1076" s="244" t="s">
        <v>241</v>
      </c>
      <c r="D1076" s="245">
        <v>220.26</v>
      </c>
      <c r="E1076" s="245">
        <v>34.18</v>
      </c>
      <c r="F1076" s="245">
        <v>254.44</v>
      </c>
      <c r="G1076" s="96">
        <v>15</v>
      </c>
    </row>
    <row r="1077" spans="1:7">
      <c r="A1077" s="242" t="s">
        <v>2331</v>
      </c>
      <c r="B1077" s="243" t="s">
        <v>2332</v>
      </c>
      <c r="C1077" s="244"/>
      <c r="D1077" s="245"/>
      <c r="E1077" s="245"/>
      <c r="F1077" s="245"/>
    </row>
    <row r="1078" spans="1:7" ht="45">
      <c r="A1078" s="242" t="s">
        <v>2333</v>
      </c>
      <c r="B1078" s="243" t="s">
        <v>2334</v>
      </c>
      <c r="C1078" s="244" t="s">
        <v>241</v>
      </c>
      <c r="D1078" s="245">
        <v>148.85</v>
      </c>
      <c r="E1078" s="245">
        <v>21.86</v>
      </c>
      <c r="F1078" s="245">
        <v>170.71</v>
      </c>
      <c r="G1078" s="96">
        <v>15</v>
      </c>
    </row>
    <row r="1079" spans="1:7" ht="45">
      <c r="A1079" s="242" t="s">
        <v>2335</v>
      </c>
      <c r="B1079" s="243" t="s">
        <v>2336</v>
      </c>
      <c r="C1079" s="244" t="s">
        <v>241</v>
      </c>
      <c r="D1079" s="245">
        <v>153.79</v>
      </c>
      <c r="E1079" s="245">
        <v>21.86</v>
      </c>
      <c r="F1079" s="245">
        <v>175.65</v>
      </c>
      <c r="G1079" s="96">
        <v>15</v>
      </c>
    </row>
    <row r="1080" spans="1:7" ht="45">
      <c r="A1080" s="242" t="s">
        <v>2337</v>
      </c>
      <c r="B1080" s="243" t="s">
        <v>2338</v>
      </c>
      <c r="C1080" s="244" t="s">
        <v>241</v>
      </c>
      <c r="D1080" s="245">
        <v>61.86</v>
      </c>
      <c r="E1080" s="245">
        <v>12.05</v>
      </c>
      <c r="F1080" s="245">
        <v>73.91</v>
      </c>
      <c r="G1080" s="96">
        <v>15</v>
      </c>
    </row>
    <row r="1081" spans="1:7">
      <c r="A1081" s="242" t="s">
        <v>2339</v>
      </c>
      <c r="B1081" s="243" t="s">
        <v>2340</v>
      </c>
      <c r="C1081" s="244"/>
      <c r="D1081" s="245"/>
      <c r="E1081" s="245"/>
      <c r="F1081" s="245"/>
    </row>
    <row r="1082" spans="1:7">
      <c r="A1082" s="242" t="s">
        <v>2341</v>
      </c>
      <c r="B1082" s="243" t="s">
        <v>2342</v>
      </c>
      <c r="C1082" s="244"/>
      <c r="D1082" s="245"/>
      <c r="E1082" s="245"/>
      <c r="F1082" s="245"/>
    </row>
    <row r="1083" spans="1:7" ht="30">
      <c r="A1083" s="242" t="s">
        <v>2343</v>
      </c>
      <c r="B1083" s="243" t="s">
        <v>2344</v>
      </c>
      <c r="C1083" s="244" t="s">
        <v>241</v>
      </c>
      <c r="D1083" s="245">
        <v>485.58</v>
      </c>
      <c r="E1083" s="245">
        <v>52.86</v>
      </c>
      <c r="F1083" s="245">
        <v>538.44000000000005</v>
      </c>
      <c r="G1083" s="96">
        <v>15</v>
      </c>
    </row>
    <row r="1084" spans="1:7" ht="30">
      <c r="A1084" s="242" t="s">
        <v>2345</v>
      </c>
      <c r="B1084" s="243" t="s">
        <v>2346</v>
      </c>
      <c r="C1084" s="244" t="s">
        <v>299</v>
      </c>
      <c r="D1084" s="245">
        <v>169.07</v>
      </c>
      <c r="E1084" s="245">
        <v>15.85</v>
      </c>
      <c r="F1084" s="245">
        <v>184.92</v>
      </c>
      <c r="G1084" s="96">
        <v>15</v>
      </c>
    </row>
    <row r="1085" spans="1:7" ht="30">
      <c r="A1085" s="242" t="s">
        <v>2347</v>
      </c>
      <c r="B1085" s="243" t="s">
        <v>2348</v>
      </c>
      <c r="C1085" s="244" t="s">
        <v>299</v>
      </c>
      <c r="D1085" s="245">
        <v>203.64</v>
      </c>
      <c r="E1085" s="245">
        <v>23.79</v>
      </c>
      <c r="F1085" s="245">
        <v>227.43</v>
      </c>
      <c r="G1085" s="96">
        <v>15</v>
      </c>
    </row>
    <row r="1086" spans="1:7" ht="30">
      <c r="A1086" s="242" t="s">
        <v>2349</v>
      </c>
      <c r="B1086" s="243" t="s">
        <v>2350</v>
      </c>
      <c r="C1086" s="244" t="s">
        <v>299</v>
      </c>
      <c r="D1086" s="245">
        <v>412.18</v>
      </c>
      <c r="E1086" s="245">
        <v>39.64</v>
      </c>
      <c r="F1086" s="245">
        <v>451.82</v>
      </c>
      <c r="G1086" s="96">
        <v>15</v>
      </c>
    </row>
    <row r="1087" spans="1:7" ht="30">
      <c r="A1087" s="242" t="s">
        <v>2351</v>
      </c>
      <c r="B1087" s="243" t="s">
        <v>2352</v>
      </c>
      <c r="C1087" s="244" t="s">
        <v>299</v>
      </c>
      <c r="D1087" s="245">
        <v>78.91</v>
      </c>
      <c r="E1087" s="245">
        <v>7.93</v>
      </c>
      <c r="F1087" s="245">
        <v>86.84</v>
      </c>
      <c r="G1087" s="96">
        <v>15</v>
      </c>
    </row>
    <row r="1088" spans="1:7" ht="30">
      <c r="A1088" s="242" t="s">
        <v>2353</v>
      </c>
      <c r="B1088" s="243" t="s">
        <v>2354</v>
      </c>
      <c r="C1088" s="244" t="s">
        <v>299</v>
      </c>
      <c r="D1088" s="245">
        <v>93.9</v>
      </c>
      <c r="E1088" s="245">
        <v>7.93</v>
      </c>
      <c r="F1088" s="245">
        <v>101.83</v>
      </c>
      <c r="G1088" s="96">
        <v>15</v>
      </c>
    </row>
    <row r="1089" spans="1:7">
      <c r="A1089" s="242" t="s">
        <v>2355</v>
      </c>
      <c r="B1089" s="243" t="s">
        <v>2356</v>
      </c>
      <c r="C1089" s="244"/>
      <c r="D1089" s="245"/>
      <c r="E1089" s="245"/>
      <c r="F1089" s="245"/>
    </row>
    <row r="1090" spans="1:7" ht="30">
      <c r="A1090" s="242" t="s">
        <v>2357</v>
      </c>
      <c r="B1090" s="243" t="s">
        <v>2358</v>
      </c>
      <c r="C1090" s="244" t="s">
        <v>241</v>
      </c>
      <c r="D1090" s="245">
        <v>966.34</v>
      </c>
      <c r="E1090" s="245">
        <v>52.86</v>
      </c>
      <c r="F1090" s="245">
        <v>1019.2</v>
      </c>
      <c r="G1090" s="96">
        <v>15</v>
      </c>
    </row>
    <row r="1091" spans="1:7" ht="30">
      <c r="A1091" s="242" t="s">
        <v>2359</v>
      </c>
      <c r="B1091" s="243" t="s">
        <v>2360</v>
      </c>
      <c r="C1091" s="244" t="s">
        <v>241</v>
      </c>
      <c r="D1091" s="245">
        <v>998.24</v>
      </c>
      <c r="E1091" s="245">
        <v>52.86</v>
      </c>
      <c r="F1091" s="245">
        <v>1051.0999999999999</v>
      </c>
      <c r="G1091" s="96">
        <v>15</v>
      </c>
    </row>
    <row r="1092" spans="1:7" ht="30">
      <c r="A1092" s="242" t="s">
        <v>2361</v>
      </c>
      <c r="B1092" s="243" t="s">
        <v>2362</v>
      </c>
      <c r="C1092" s="244" t="s">
        <v>241</v>
      </c>
      <c r="D1092" s="245">
        <v>973.85</v>
      </c>
      <c r="E1092" s="245">
        <v>52.86</v>
      </c>
      <c r="F1092" s="245">
        <v>1026.71</v>
      </c>
      <c r="G1092" s="96">
        <v>15</v>
      </c>
    </row>
    <row r="1093" spans="1:7" ht="30">
      <c r="A1093" s="242" t="s">
        <v>2363</v>
      </c>
      <c r="B1093" s="243" t="s">
        <v>2364</v>
      </c>
      <c r="C1093" s="244" t="s">
        <v>241</v>
      </c>
      <c r="D1093" s="245">
        <v>1108.18</v>
      </c>
      <c r="E1093" s="245">
        <v>52.86</v>
      </c>
      <c r="F1093" s="245">
        <v>1161.04</v>
      </c>
      <c r="G1093" s="96">
        <v>15</v>
      </c>
    </row>
    <row r="1094" spans="1:7">
      <c r="A1094" s="242" t="s">
        <v>2365</v>
      </c>
      <c r="B1094" s="243" t="s">
        <v>2366</v>
      </c>
      <c r="C1094" s="244" t="s">
        <v>299</v>
      </c>
      <c r="D1094" s="245">
        <v>426.6</v>
      </c>
      <c r="E1094" s="245">
        <v>39.64</v>
      </c>
      <c r="F1094" s="245">
        <v>466.24</v>
      </c>
      <c r="G1094" s="96">
        <v>15</v>
      </c>
    </row>
    <row r="1095" spans="1:7" ht="30">
      <c r="A1095" s="242" t="s">
        <v>2367</v>
      </c>
      <c r="B1095" s="243" t="s">
        <v>2368</v>
      </c>
      <c r="C1095" s="244" t="s">
        <v>299</v>
      </c>
      <c r="D1095" s="245">
        <v>501.97</v>
      </c>
      <c r="E1095" s="245">
        <v>39.64</v>
      </c>
      <c r="F1095" s="245">
        <v>541.61</v>
      </c>
      <c r="G1095" s="96">
        <v>15</v>
      </c>
    </row>
    <row r="1096" spans="1:7" ht="30">
      <c r="A1096" s="242" t="s">
        <v>2369</v>
      </c>
      <c r="B1096" s="243" t="s">
        <v>2370</v>
      </c>
      <c r="C1096" s="244" t="s">
        <v>299</v>
      </c>
      <c r="D1096" s="245">
        <v>73.459999999999994</v>
      </c>
      <c r="E1096" s="245">
        <v>10.57</v>
      </c>
      <c r="F1096" s="245">
        <v>84.03</v>
      </c>
      <c r="G1096" s="96">
        <v>15</v>
      </c>
    </row>
    <row r="1097" spans="1:7">
      <c r="A1097" s="242" t="s">
        <v>2371</v>
      </c>
      <c r="B1097" s="243" t="s">
        <v>2372</v>
      </c>
      <c r="C1097" s="244"/>
      <c r="D1097" s="245"/>
      <c r="E1097" s="245"/>
      <c r="F1097" s="245"/>
    </row>
    <row r="1098" spans="1:7">
      <c r="A1098" s="242" t="s">
        <v>2373</v>
      </c>
      <c r="B1098" s="243" t="s">
        <v>2374</v>
      </c>
      <c r="C1098" s="244" t="s">
        <v>241</v>
      </c>
      <c r="D1098" s="245">
        <v>286.70999999999998</v>
      </c>
      <c r="E1098" s="245">
        <v>47.68</v>
      </c>
      <c r="F1098" s="245">
        <v>334.39</v>
      </c>
      <c r="G1098" s="96">
        <v>15</v>
      </c>
    </row>
    <row r="1099" spans="1:7">
      <c r="A1099" s="242" t="s">
        <v>2375</v>
      </c>
      <c r="B1099" s="243" t="s">
        <v>2376</v>
      </c>
      <c r="C1099" s="244" t="s">
        <v>241</v>
      </c>
      <c r="D1099" s="245">
        <v>69.09</v>
      </c>
      <c r="E1099" s="245">
        <v>47.68</v>
      </c>
      <c r="F1099" s="245">
        <v>116.77</v>
      </c>
      <c r="G1099" s="96">
        <v>15</v>
      </c>
    </row>
    <row r="1100" spans="1:7">
      <c r="A1100" s="242" t="s">
        <v>2377</v>
      </c>
      <c r="B1100" s="243" t="s">
        <v>2378</v>
      </c>
      <c r="C1100" s="244" t="s">
        <v>299</v>
      </c>
      <c r="D1100" s="245">
        <v>9.3699999999999992</v>
      </c>
      <c r="E1100" s="245">
        <v>14.3</v>
      </c>
      <c r="F1100" s="245">
        <v>23.67</v>
      </c>
      <c r="G1100" s="96">
        <v>15</v>
      </c>
    </row>
    <row r="1101" spans="1:7">
      <c r="A1101" s="242" t="s">
        <v>2379</v>
      </c>
      <c r="B1101" s="243" t="s">
        <v>2380</v>
      </c>
      <c r="C1101" s="244" t="s">
        <v>299</v>
      </c>
      <c r="D1101" s="245">
        <v>57.21</v>
      </c>
      <c r="E1101" s="245">
        <v>7.16</v>
      </c>
      <c r="F1101" s="245">
        <v>64.37</v>
      </c>
      <c r="G1101" s="96">
        <v>15</v>
      </c>
    </row>
    <row r="1102" spans="1:7">
      <c r="A1102" s="242" t="s">
        <v>2381</v>
      </c>
      <c r="B1102" s="243" t="s">
        <v>2382</v>
      </c>
      <c r="C1102" s="244" t="s">
        <v>241</v>
      </c>
      <c r="D1102" s="245">
        <v>81.12</v>
      </c>
      <c r="E1102" s="245">
        <v>21.19</v>
      </c>
      <c r="F1102" s="245">
        <v>102.31</v>
      </c>
      <c r="G1102" s="96">
        <v>15</v>
      </c>
    </row>
    <row r="1103" spans="1:7">
      <c r="A1103" s="242" t="s">
        <v>2383</v>
      </c>
      <c r="B1103" s="243" t="s">
        <v>2384</v>
      </c>
      <c r="C1103" s="244" t="s">
        <v>299</v>
      </c>
      <c r="D1103" s="245">
        <v>19.71</v>
      </c>
      <c r="E1103" s="245">
        <v>7.16</v>
      </c>
      <c r="F1103" s="245">
        <v>26.87</v>
      </c>
      <c r="G1103" s="96">
        <v>15</v>
      </c>
    </row>
    <row r="1104" spans="1:7" ht="30">
      <c r="A1104" s="242" t="s">
        <v>2385</v>
      </c>
      <c r="B1104" s="243" t="s">
        <v>2386</v>
      </c>
      <c r="C1104" s="244" t="s">
        <v>299</v>
      </c>
      <c r="D1104" s="245">
        <v>103.42</v>
      </c>
      <c r="E1104" s="245">
        <v>14.3</v>
      </c>
      <c r="F1104" s="245">
        <v>117.72</v>
      </c>
      <c r="G1104" s="96">
        <v>15</v>
      </c>
    </row>
    <row r="1105" spans="1:7">
      <c r="A1105" s="242" t="s">
        <v>2387</v>
      </c>
      <c r="B1105" s="243" t="s">
        <v>2388</v>
      </c>
      <c r="C1105" s="244"/>
      <c r="D1105" s="245"/>
      <c r="E1105" s="245"/>
      <c r="F1105" s="245"/>
    </row>
    <row r="1106" spans="1:7" ht="30">
      <c r="A1106" s="242" t="s">
        <v>2389</v>
      </c>
      <c r="B1106" s="243" t="s">
        <v>2390</v>
      </c>
      <c r="C1106" s="244" t="s">
        <v>241</v>
      </c>
      <c r="D1106" s="245">
        <v>25.51</v>
      </c>
      <c r="E1106" s="245">
        <v>47.68</v>
      </c>
      <c r="F1106" s="245">
        <v>73.19</v>
      </c>
      <c r="G1106" s="96">
        <v>15</v>
      </c>
    </row>
    <row r="1107" spans="1:7">
      <c r="A1107" s="242" t="s">
        <v>2391</v>
      </c>
      <c r="B1107" s="243" t="s">
        <v>2392</v>
      </c>
      <c r="C1107" s="244"/>
      <c r="D1107" s="245"/>
      <c r="E1107" s="245"/>
      <c r="F1107" s="245"/>
    </row>
    <row r="1108" spans="1:7">
      <c r="A1108" s="242" t="s">
        <v>2393</v>
      </c>
      <c r="B1108" s="243" t="s">
        <v>2394</v>
      </c>
      <c r="C1108" s="244"/>
      <c r="D1108" s="245"/>
      <c r="E1108" s="245"/>
      <c r="F1108" s="245"/>
    </row>
    <row r="1109" spans="1:7">
      <c r="A1109" s="242" t="s">
        <v>2395</v>
      </c>
      <c r="B1109" s="243" t="s">
        <v>2396</v>
      </c>
      <c r="C1109" s="244" t="s">
        <v>241</v>
      </c>
      <c r="D1109" s="245">
        <v>107.1</v>
      </c>
      <c r="E1109" s="245">
        <v>81.86</v>
      </c>
      <c r="F1109" s="245">
        <v>188.96</v>
      </c>
      <c r="G1109" s="96">
        <v>15</v>
      </c>
    </row>
    <row r="1110" spans="1:7">
      <c r="A1110" s="242" t="s">
        <v>2397</v>
      </c>
      <c r="B1110" s="243" t="s">
        <v>2398</v>
      </c>
      <c r="C1110" s="244"/>
      <c r="D1110" s="245"/>
      <c r="E1110" s="245"/>
      <c r="F1110" s="245"/>
    </row>
    <row r="1111" spans="1:7">
      <c r="A1111" s="242" t="s">
        <v>2399</v>
      </c>
      <c r="B1111" s="243" t="s">
        <v>2400</v>
      </c>
      <c r="C1111" s="244" t="s">
        <v>241</v>
      </c>
      <c r="D1111" s="245">
        <v>772.36</v>
      </c>
      <c r="E1111" s="245"/>
      <c r="F1111" s="245">
        <v>772.36</v>
      </c>
      <c r="G1111" s="96">
        <v>15</v>
      </c>
    </row>
    <row r="1112" spans="1:7">
      <c r="A1112" s="242" t="s">
        <v>2401</v>
      </c>
      <c r="B1112" s="243" t="s">
        <v>2402</v>
      </c>
      <c r="C1112" s="244"/>
      <c r="D1112" s="245"/>
      <c r="E1112" s="245"/>
      <c r="F1112" s="245"/>
    </row>
    <row r="1113" spans="1:7">
      <c r="A1113" s="242" t="s">
        <v>2403</v>
      </c>
      <c r="B1113" s="243" t="s">
        <v>2404</v>
      </c>
      <c r="C1113" s="244" t="s">
        <v>241</v>
      </c>
      <c r="D1113" s="245">
        <v>419.39</v>
      </c>
      <c r="E1113" s="245">
        <v>26.91</v>
      </c>
      <c r="F1113" s="245">
        <v>446.3</v>
      </c>
      <c r="G1113" s="96">
        <v>15</v>
      </c>
    </row>
    <row r="1114" spans="1:7">
      <c r="A1114" s="242" t="s">
        <v>2405</v>
      </c>
      <c r="B1114" s="243" t="s">
        <v>2406</v>
      </c>
      <c r="C1114" s="244"/>
      <c r="D1114" s="245"/>
      <c r="E1114" s="245"/>
      <c r="F1114" s="245"/>
    </row>
    <row r="1115" spans="1:7">
      <c r="A1115" s="242" t="s">
        <v>2407</v>
      </c>
      <c r="B1115" s="243" t="s">
        <v>2408</v>
      </c>
      <c r="C1115" s="244" t="s">
        <v>299</v>
      </c>
      <c r="D1115" s="245">
        <v>30.06</v>
      </c>
      <c r="E1115" s="245">
        <v>17.86</v>
      </c>
      <c r="F1115" s="245">
        <v>47.92</v>
      </c>
      <c r="G1115" s="96">
        <v>15</v>
      </c>
    </row>
    <row r="1116" spans="1:7">
      <c r="A1116" s="242" t="s">
        <v>2409</v>
      </c>
      <c r="B1116" s="243" t="s">
        <v>2410</v>
      </c>
      <c r="C1116" s="244" t="s">
        <v>299</v>
      </c>
      <c r="D1116" s="245">
        <v>5.14</v>
      </c>
      <c r="E1116" s="245">
        <v>4.3600000000000003</v>
      </c>
      <c r="F1116" s="245">
        <v>9.5</v>
      </c>
      <c r="G1116" s="96">
        <v>15</v>
      </c>
    </row>
    <row r="1117" spans="1:7">
      <c r="A1117" s="242" t="s">
        <v>2411</v>
      </c>
      <c r="B1117" s="243" t="s">
        <v>2412</v>
      </c>
      <c r="C1117" s="244"/>
      <c r="D1117" s="245"/>
      <c r="E1117" s="245"/>
      <c r="F1117" s="245"/>
    </row>
    <row r="1118" spans="1:7">
      <c r="A1118" s="242" t="s">
        <v>2413</v>
      </c>
      <c r="B1118" s="243" t="s">
        <v>2414</v>
      </c>
      <c r="C1118" s="244" t="s">
        <v>241</v>
      </c>
      <c r="D1118" s="245">
        <v>0.43</v>
      </c>
      <c r="E1118" s="245">
        <v>10.6</v>
      </c>
      <c r="F1118" s="245">
        <v>11.03</v>
      </c>
      <c r="G1118" s="96">
        <v>15</v>
      </c>
    </row>
    <row r="1119" spans="1:7">
      <c r="A1119" s="242" t="s">
        <v>2415</v>
      </c>
      <c r="B1119" s="243" t="s">
        <v>2416</v>
      </c>
      <c r="C1119" s="244" t="s">
        <v>241</v>
      </c>
      <c r="D1119" s="245">
        <v>23.06</v>
      </c>
      <c r="E1119" s="245">
        <v>26.91</v>
      </c>
      <c r="F1119" s="245">
        <v>49.97</v>
      </c>
      <c r="G1119" s="96">
        <v>15</v>
      </c>
    </row>
    <row r="1120" spans="1:7">
      <c r="A1120" s="242" t="s">
        <v>2417</v>
      </c>
      <c r="B1120" s="243" t="s">
        <v>2418</v>
      </c>
      <c r="C1120" s="244" t="s">
        <v>299</v>
      </c>
      <c r="D1120" s="245">
        <v>0.43</v>
      </c>
      <c r="E1120" s="245">
        <v>13.5</v>
      </c>
      <c r="F1120" s="245">
        <v>13.93</v>
      </c>
      <c r="G1120" s="96">
        <v>15</v>
      </c>
    </row>
    <row r="1121" spans="1:7">
      <c r="A1121" s="242" t="s">
        <v>2419</v>
      </c>
      <c r="B1121" s="243" t="s">
        <v>2420</v>
      </c>
      <c r="C1121" s="244" t="s">
        <v>241</v>
      </c>
      <c r="D1121" s="245">
        <v>179.09</v>
      </c>
      <c r="E1121" s="245"/>
      <c r="F1121" s="245">
        <v>179.09</v>
      </c>
      <c r="G1121" s="96">
        <v>15</v>
      </c>
    </row>
    <row r="1122" spans="1:7">
      <c r="A1122" s="242" t="s">
        <v>2421</v>
      </c>
      <c r="B1122" s="243" t="s">
        <v>2422</v>
      </c>
      <c r="C1122" s="244"/>
      <c r="D1122" s="245"/>
      <c r="E1122" s="245"/>
      <c r="F1122" s="245"/>
    </row>
    <row r="1123" spans="1:7">
      <c r="A1123" s="242" t="s">
        <v>2423</v>
      </c>
      <c r="B1123" s="243" t="s">
        <v>2424</v>
      </c>
      <c r="C1123" s="244"/>
      <c r="D1123" s="245"/>
      <c r="E1123" s="245"/>
      <c r="F1123" s="245"/>
    </row>
    <row r="1124" spans="1:7" ht="30">
      <c r="A1124" s="242" t="s">
        <v>2425</v>
      </c>
      <c r="B1124" s="243" t="s">
        <v>2426</v>
      </c>
      <c r="C1124" s="244" t="s">
        <v>241</v>
      </c>
      <c r="D1124" s="245">
        <v>129.26</v>
      </c>
      <c r="E1124" s="245">
        <v>12.19</v>
      </c>
      <c r="F1124" s="245">
        <v>141.44999999999999</v>
      </c>
      <c r="G1124" s="96">
        <v>15</v>
      </c>
    </row>
    <row r="1125" spans="1:7" ht="30">
      <c r="A1125" s="242" t="s">
        <v>2427</v>
      </c>
      <c r="B1125" s="243" t="s">
        <v>2428</v>
      </c>
      <c r="C1125" s="244" t="s">
        <v>241</v>
      </c>
      <c r="D1125" s="245">
        <v>104.92</v>
      </c>
      <c r="E1125" s="245"/>
      <c r="F1125" s="245">
        <v>104.92</v>
      </c>
      <c r="G1125" s="96">
        <v>15</v>
      </c>
    </row>
    <row r="1126" spans="1:7" ht="45">
      <c r="A1126" s="242" t="s">
        <v>2429</v>
      </c>
      <c r="B1126" s="243" t="s">
        <v>2430</v>
      </c>
      <c r="C1126" s="244" t="s">
        <v>241</v>
      </c>
      <c r="D1126" s="245">
        <v>376.77</v>
      </c>
      <c r="E1126" s="245">
        <v>52.98</v>
      </c>
      <c r="F1126" s="245">
        <v>429.75</v>
      </c>
      <c r="G1126" s="96">
        <v>15</v>
      </c>
    </row>
    <row r="1127" spans="1:7" ht="45">
      <c r="A1127" s="242" t="s">
        <v>2431</v>
      </c>
      <c r="B1127" s="243" t="s">
        <v>2432</v>
      </c>
      <c r="C1127" s="244" t="s">
        <v>241</v>
      </c>
      <c r="D1127" s="245">
        <v>290.29000000000002</v>
      </c>
      <c r="E1127" s="245">
        <v>52.98</v>
      </c>
      <c r="F1127" s="245">
        <v>343.27</v>
      </c>
      <c r="G1127" s="96">
        <v>15</v>
      </c>
    </row>
    <row r="1128" spans="1:7">
      <c r="A1128" s="242" t="s">
        <v>2433</v>
      </c>
      <c r="B1128" s="243" t="s">
        <v>2434</v>
      </c>
      <c r="C1128" s="244"/>
      <c r="D1128" s="245"/>
      <c r="E1128" s="245"/>
      <c r="F1128" s="245"/>
    </row>
    <row r="1129" spans="1:7" ht="30">
      <c r="A1129" s="242" t="s">
        <v>2435</v>
      </c>
      <c r="B1129" s="243" t="s">
        <v>2436</v>
      </c>
      <c r="C1129" s="244" t="s">
        <v>241</v>
      </c>
      <c r="D1129" s="245">
        <v>182.38</v>
      </c>
      <c r="E1129" s="245">
        <v>27.04</v>
      </c>
      <c r="F1129" s="245">
        <v>209.42</v>
      </c>
      <c r="G1129" s="96">
        <v>15</v>
      </c>
    </row>
    <row r="1130" spans="1:7" ht="30">
      <c r="A1130" s="242" t="s">
        <v>2437</v>
      </c>
      <c r="B1130" s="243" t="s">
        <v>2438</v>
      </c>
      <c r="C1130" s="244" t="s">
        <v>241</v>
      </c>
      <c r="D1130" s="245">
        <v>237.3</v>
      </c>
      <c r="E1130" s="245"/>
      <c r="F1130" s="245">
        <v>237.3</v>
      </c>
      <c r="G1130" s="96">
        <v>15</v>
      </c>
    </row>
    <row r="1131" spans="1:7" ht="30">
      <c r="A1131" s="242" t="s">
        <v>2439</v>
      </c>
      <c r="B1131" s="243" t="s">
        <v>2440</v>
      </c>
      <c r="C1131" s="244" t="s">
        <v>241</v>
      </c>
      <c r="D1131" s="245">
        <v>261.27999999999997</v>
      </c>
      <c r="E1131" s="245">
        <v>27.04</v>
      </c>
      <c r="F1131" s="245">
        <v>288.32</v>
      </c>
      <c r="G1131" s="96">
        <v>15</v>
      </c>
    </row>
    <row r="1132" spans="1:7" ht="30">
      <c r="A1132" s="242" t="s">
        <v>2441</v>
      </c>
      <c r="B1132" s="243" t="s">
        <v>2442</v>
      </c>
      <c r="C1132" s="244" t="s">
        <v>241</v>
      </c>
      <c r="D1132" s="245">
        <v>398.98</v>
      </c>
      <c r="E1132" s="245">
        <v>27.04</v>
      </c>
      <c r="F1132" s="245">
        <v>426.02</v>
      </c>
      <c r="G1132" s="96">
        <v>15</v>
      </c>
    </row>
    <row r="1133" spans="1:7" ht="30">
      <c r="A1133" s="242" t="s">
        <v>2443</v>
      </c>
      <c r="B1133" s="243" t="s">
        <v>2444</v>
      </c>
      <c r="C1133" s="244" t="s">
        <v>241</v>
      </c>
      <c r="D1133" s="245">
        <v>260.05</v>
      </c>
      <c r="E1133" s="245">
        <v>27.04</v>
      </c>
      <c r="F1133" s="245">
        <v>287.08999999999997</v>
      </c>
      <c r="G1133" s="96">
        <v>15</v>
      </c>
    </row>
    <row r="1134" spans="1:7" ht="30">
      <c r="A1134" s="242" t="s">
        <v>2445</v>
      </c>
      <c r="B1134" s="243" t="s">
        <v>2446</v>
      </c>
      <c r="C1134" s="244" t="s">
        <v>241</v>
      </c>
      <c r="D1134" s="245">
        <v>554.88</v>
      </c>
      <c r="E1134" s="245">
        <v>27.04</v>
      </c>
      <c r="F1134" s="245">
        <v>581.91999999999996</v>
      </c>
      <c r="G1134" s="96">
        <v>15</v>
      </c>
    </row>
    <row r="1135" spans="1:7" ht="30">
      <c r="A1135" s="242" t="s">
        <v>2447</v>
      </c>
      <c r="B1135" s="243" t="s">
        <v>2448</v>
      </c>
      <c r="C1135" s="244" t="s">
        <v>241</v>
      </c>
      <c r="D1135" s="245">
        <v>465.46</v>
      </c>
      <c r="E1135" s="245">
        <v>27.04</v>
      </c>
      <c r="F1135" s="245">
        <v>492.5</v>
      </c>
      <c r="G1135" s="96">
        <v>15</v>
      </c>
    </row>
    <row r="1136" spans="1:7" ht="30">
      <c r="A1136" s="242" t="s">
        <v>2449</v>
      </c>
      <c r="B1136" s="243" t="s">
        <v>2450</v>
      </c>
      <c r="C1136" s="244" t="s">
        <v>241</v>
      </c>
      <c r="D1136" s="245">
        <v>332.56</v>
      </c>
      <c r="E1136" s="245">
        <v>54.9</v>
      </c>
      <c r="F1136" s="245">
        <v>387.46</v>
      </c>
      <c r="G1136" s="96">
        <v>15</v>
      </c>
    </row>
    <row r="1137" spans="1:7">
      <c r="A1137" s="242" t="s">
        <v>2451</v>
      </c>
      <c r="B1137" s="243" t="s">
        <v>2452</v>
      </c>
      <c r="C1137" s="244"/>
      <c r="D1137" s="245"/>
      <c r="E1137" s="245"/>
      <c r="F1137" s="245"/>
    </row>
    <row r="1138" spans="1:7" ht="45">
      <c r="A1138" s="242" t="s">
        <v>2453</v>
      </c>
      <c r="B1138" s="243" t="s">
        <v>2454</v>
      </c>
      <c r="C1138" s="244" t="s">
        <v>241</v>
      </c>
      <c r="D1138" s="245">
        <v>1490.51</v>
      </c>
      <c r="E1138" s="245"/>
      <c r="F1138" s="245">
        <v>1490.51</v>
      </c>
      <c r="G1138" s="96">
        <v>15</v>
      </c>
    </row>
    <row r="1139" spans="1:7" ht="30">
      <c r="A1139" s="242" t="s">
        <v>2455</v>
      </c>
      <c r="B1139" s="243" t="s">
        <v>2456</v>
      </c>
      <c r="C1139" s="244" t="s">
        <v>241</v>
      </c>
      <c r="D1139" s="245">
        <v>338.92</v>
      </c>
      <c r="E1139" s="245"/>
      <c r="F1139" s="245">
        <v>338.92</v>
      </c>
      <c r="G1139" s="96">
        <v>15</v>
      </c>
    </row>
    <row r="1140" spans="1:7" ht="30">
      <c r="A1140" s="242" t="s">
        <v>2457</v>
      </c>
      <c r="B1140" s="243" t="s">
        <v>2458</v>
      </c>
      <c r="C1140" s="244" t="s">
        <v>241</v>
      </c>
      <c r="D1140" s="245">
        <v>588.35</v>
      </c>
      <c r="E1140" s="245">
        <v>336.11</v>
      </c>
      <c r="F1140" s="245">
        <v>924.46</v>
      </c>
      <c r="G1140" s="96">
        <v>15</v>
      </c>
    </row>
    <row r="1141" spans="1:7" ht="30">
      <c r="A1141" s="242" t="s">
        <v>2459</v>
      </c>
      <c r="B1141" s="243" t="s">
        <v>2460</v>
      </c>
      <c r="C1141" s="244" t="s">
        <v>241</v>
      </c>
      <c r="D1141" s="245">
        <v>395.9</v>
      </c>
      <c r="E1141" s="245">
        <v>336.11</v>
      </c>
      <c r="F1141" s="245">
        <v>732.01</v>
      </c>
      <c r="G1141" s="96">
        <v>15</v>
      </c>
    </row>
    <row r="1142" spans="1:7">
      <c r="A1142" s="242" t="s">
        <v>2461</v>
      </c>
      <c r="B1142" s="243" t="s">
        <v>2462</v>
      </c>
      <c r="C1142" s="244"/>
      <c r="D1142" s="245"/>
      <c r="E1142" s="245"/>
      <c r="F1142" s="245"/>
    </row>
    <row r="1143" spans="1:7" ht="30">
      <c r="A1143" s="242" t="s">
        <v>2463</v>
      </c>
      <c r="B1143" s="243" t="s">
        <v>2464</v>
      </c>
      <c r="C1143" s="244" t="s">
        <v>241</v>
      </c>
      <c r="D1143" s="245">
        <v>158.91</v>
      </c>
      <c r="E1143" s="245"/>
      <c r="F1143" s="245">
        <v>158.91</v>
      </c>
      <c r="G1143" s="96">
        <v>15</v>
      </c>
    </row>
    <row r="1144" spans="1:7" ht="30">
      <c r="A1144" s="242" t="s">
        <v>2465</v>
      </c>
      <c r="B1144" s="243" t="s">
        <v>2466</v>
      </c>
      <c r="C1144" s="244" t="s">
        <v>241</v>
      </c>
      <c r="D1144" s="245">
        <v>205.8</v>
      </c>
      <c r="E1144" s="245"/>
      <c r="F1144" s="245">
        <v>205.8</v>
      </c>
      <c r="G1144" s="96">
        <v>15</v>
      </c>
    </row>
    <row r="1145" spans="1:7">
      <c r="A1145" s="242" t="s">
        <v>2467</v>
      </c>
      <c r="B1145" s="243" t="s">
        <v>2468</v>
      </c>
      <c r="C1145" s="244"/>
      <c r="D1145" s="245"/>
      <c r="E1145" s="245"/>
      <c r="F1145" s="245"/>
    </row>
    <row r="1146" spans="1:7" ht="45">
      <c r="A1146" s="242" t="s">
        <v>2469</v>
      </c>
      <c r="B1146" s="243" t="s">
        <v>2470</v>
      </c>
      <c r="C1146" s="244" t="s">
        <v>241</v>
      </c>
      <c r="D1146" s="245">
        <v>155.06</v>
      </c>
      <c r="E1146" s="245">
        <v>115.32</v>
      </c>
      <c r="F1146" s="245">
        <v>270.38</v>
      </c>
      <c r="G1146" s="96">
        <v>15</v>
      </c>
    </row>
    <row r="1147" spans="1:7" ht="30">
      <c r="A1147" s="242" t="s">
        <v>2471</v>
      </c>
      <c r="B1147" s="243" t="s">
        <v>2472</v>
      </c>
      <c r="C1147" s="244" t="s">
        <v>241</v>
      </c>
      <c r="D1147" s="245">
        <v>565.26</v>
      </c>
      <c r="E1147" s="245"/>
      <c r="F1147" s="245">
        <v>565.26</v>
      </c>
      <c r="G1147" s="96">
        <v>15</v>
      </c>
    </row>
    <row r="1148" spans="1:7">
      <c r="A1148" s="242" t="s">
        <v>2473</v>
      </c>
      <c r="B1148" s="243" t="s">
        <v>2474</v>
      </c>
      <c r="C1148" s="244"/>
      <c r="D1148" s="245"/>
      <c r="E1148" s="245"/>
      <c r="F1148" s="245"/>
    </row>
    <row r="1149" spans="1:7">
      <c r="A1149" s="242" t="s">
        <v>2475</v>
      </c>
      <c r="B1149" s="243" t="s">
        <v>2476</v>
      </c>
      <c r="C1149" s="244" t="s">
        <v>241</v>
      </c>
      <c r="D1149" s="245">
        <v>788.21</v>
      </c>
      <c r="E1149" s="245"/>
      <c r="F1149" s="245">
        <v>788.21</v>
      </c>
      <c r="G1149" s="96">
        <v>15</v>
      </c>
    </row>
    <row r="1150" spans="1:7">
      <c r="A1150" s="242" t="s">
        <v>2477</v>
      </c>
      <c r="B1150" s="243" t="s">
        <v>2478</v>
      </c>
      <c r="C1150" s="244"/>
      <c r="D1150" s="245"/>
      <c r="E1150" s="245"/>
      <c r="F1150" s="245"/>
    </row>
    <row r="1151" spans="1:7">
      <c r="A1151" s="242" t="s">
        <v>2479</v>
      </c>
      <c r="B1151" s="243" t="s">
        <v>2480</v>
      </c>
      <c r="C1151" s="244" t="s">
        <v>299</v>
      </c>
      <c r="D1151" s="245">
        <v>46.62</v>
      </c>
      <c r="E1151" s="245">
        <v>9.34</v>
      </c>
      <c r="F1151" s="245">
        <v>55.96</v>
      </c>
      <c r="G1151" s="96">
        <v>15</v>
      </c>
    </row>
    <row r="1152" spans="1:7">
      <c r="A1152" s="242" t="s">
        <v>2481</v>
      </c>
      <c r="B1152" s="243" t="s">
        <v>2482</v>
      </c>
      <c r="C1152" s="244" t="s">
        <v>299</v>
      </c>
      <c r="D1152" s="245">
        <v>76.66</v>
      </c>
      <c r="E1152" s="245">
        <v>9.34</v>
      </c>
      <c r="F1152" s="245">
        <v>86</v>
      </c>
      <c r="G1152" s="96">
        <v>15</v>
      </c>
    </row>
    <row r="1153" spans="1:7" ht="30">
      <c r="A1153" s="242" t="s">
        <v>2483</v>
      </c>
      <c r="B1153" s="243" t="s">
        <v>2484</v>
      </c>
      <c r="C1153" s="244" t="s">
        <v>299</v>
      </c>
      <c r="D1153" s="245">
        <v>32.49</v>
      </c>
      <c r="E1153" s="245">
        <v>12.21</v>
      </c>
      <c r="F1153" s="245">
        <v>44.7</v>
      </c>
      <c r="G1153" s="96">
        <v>15</v>
      </c>
    </row>
    <row r="1154" spans="1:7" ht="45">
      <c r="A1154" s="242" t="s">
        <v>2485</v>
      </c>
      <c r="B1154" s="243" t="s">
        <v>2486</v>
      </c>
      <c r="C1154" s="244" t="s">
        <v>299</v>
      </c>
      <c r="D1154" s="245">
        <v>37.380000000000003</v>
      </c>
      <c r="E1154" s="245">
        <v>12.21</v>
      </c>
      <c r="F1154" s="245">
        <v>49.59</v>
      </c>
      <c r="G1154" s="96">
        <v>15</v>
      </c>
    </row>
    <row r="1155" spans="1:7" ht="45">
      <c r="A1155" s="242" t="s">
        <v>2487</v>
      </c>
      <c r="B1155" s="243" t="s">
        <v>2488</v>
      </c>
      <c r="C1155" s="244" t="s">
        <v>299</v>
      </c>
      <c r="D1155" s="245">
        <v>60.58</v>
      </c>
      <c r="E1155" s="245">
        <v>9.34</v>
      </c>
      <c r="F1155" s="245">
        <v>69.92</v>
      </c>
      <c r="G1155" s="96">
        <v>15</v>
      </c>
    </row>
    <row r="1156" spans="1:7">
      <c r="A1156" s="242" t="s">
        <v>2489</v>
      </c>
      <c r="B1156" s="243" t="s">
        <v>2490</v>
      </c>
      <c r="C1156" s="244" t="s">
        <v>299</v>
      </c>
      <c r="D1156" s="245">
        <v>24.21</v>
      </c>
      <c r="E1156" s="245">
        <v>3.71</v>
      </c>
      <c r="F1156" s="245">
        <v>27.92</v>
      </c>
      <c r="G1156" s="96">
        <v>15</v>
      </c>
    </row>
    <row r="1157" spans="1:7">
      <c r="A1157" s="242" t="s">
        <v>2491</v>
      </c>
      <c r="B1157" s="243" t="s">
        <v>2492</v>
      </c>
      <c r="C1157" s="244" t="s">
        <v>299</v>
      </c>
      <c r="D1157" s="245">
        <v>11.47</v>
      </c>
      <c r="E1157" s="245"/>
      <c r="F1157" s="245">
        <v>11.47</v>
      </c>
      <c r="G1157" s="96">
        <v>15</v>
      </c>
    </row>
    <row r="1158" spans="1:7" ht="30">
      <c r="A1158" s="242" t="s">
        <v>2493</v>
      </c>
      <c r="B1158" s="243" t="s">
        <v>2494</v>
      </c>
      <c r="C1158" s="244" t="s">
        <v>299</v>
      </c>
      <c r="D1158" s="245">
        <v>82.57</v>
      </c>
      <c r="E1158" s="245"/>
      <c r="F1158" s="245">
        <v>82.57</v>
      </c>
      <c r="G1158" s="96">
        <v>15</v>
      </c>
    </row>
    <row r="1159" spans="1:7">
      <c r="A1159" s="242" t="s">
        <v>2495</v>
      </c>
      <c r="B1159" s="243" t="s">
        <v>2496</v>
      </c>
      <c r="C1159" s="244"/>
      <c r="D1159" s="245"/>
      <c r="E1159" s="245"/>
      <c r="F1159" s="245"/>
    </row>
    <row r="1160" spans="1:7" ht="30">
      <c r="A1160" s="242" t="s">
        <v>2497</v>
      </c>
      <c r="B1160" s="243" t="s">
        <v>2498</v>
      </c>
      <c r="C1160" s="244" t="s">
        <v>299</v>
      </c>
      <c r="D1160" s="245">
        <v>231.4</v>
      </c>
      <c r="E1160" s="245">
        <v>10.07</v>
      </c>
      <c r="F1160" s="245">
        <v>241.47</v>
      </c>
      <c r="G1160" s="96">
        <v>15</v>
      </c>
    </row>
    <row r="1161" spans="1:7" ht="30">
      <c r="A1161" s="242" t="s">
        <v>2499</v>
      </c>
      <c r="B1161" s="243" t="s">
        <v>2500</v>
      </c>
      <c r="C1161" s="244" t="s">
        <v>299</v>
      </c>
      <c r="D1161" s="245">
        <v>54.44</v>
      </c>
      <c r="E1161" s="245">
        <v>9.34</v>
      </c>
      <c r="F1161" s="245">
        <v>63.78</v>
      </c>
      <c r="G1161" s="96">
        <v>15</v>
      </c>
    </row>
    <row r="1162" spans="1:7">
      <c r="A1162" s="242" t="s">
        <v>2501</v>
      </c>
      <c r="B1162" s="243" t="s">
        <v>2502</v>
      </c>
      <c r="C1162" s="244"/>
      <c r="D1162" s="245"/>
      <c r="E1162" s="245"/>
      <c r="F1162" s="245"/>
    </row>
    <row r="1163" spans="1:7">
      <c r="A1163" s="242" t="s">
        <v>2503</v>
      </c>
      <c r="B1163" s="243" t="s">
        <v>2504</v>
      </c>
      <c r="C1163" s="244" t="s">
        <v>241</v>
      </c>
      <c r="D1163" s="245">
        <v>13.98</v>
      </c>
      <c r="E1163" s="245">
        <v>10.6</v>
      </c>
      <c r="F1163" s="245">
        <v>24.58</v>
      </c>
      <c r="G1163" s="96">
        <v>15</v>
      </c>
    </row>
    <row r="1164" spans="1:7">
      <c r="A1164" s="242" t="s">
        <v>2505</v>
      </c>
      <c r="B1164" s="243" t="s">
        <v>2506</v>
      </c>
      <c r="C1164" s="244" t="s">
        <v>241</v>
      </c>
      <c r="D1164" s="245">
        <v>4.62</v>
      </c>
      <c r="E1164" s="245">
        <v>37.090000000000003</v>
      </c>
      <c r="F1164" s="245">
        <v>41.71</v>
      </c>
      <c r="G1164" s="96">
        <v>15</v>
      </c>
    </row>
    <row r="1165" spans="1:7" ht="30">
      <c r="A1165" s="242" t="s">
        <v>2507</v>
      </c>
      <c r="B1165" s="243" t="s">
        <v>2508</v>
      </c>
      <c r="C1165" s="244" t="s">
        <v>241</v>
      </c>
      <c r="D1165" s="245"/>
      <c r="E1165" s="245">
        <v>80.77</v>
      </c>
      <c r="F1165" s="245">
        <v>80.77</v>
      </c>
      <c r="G1165" s="96">
        <v>15</v>
      </c>
    </row>
    <row r="1166" spans="1:7">
      <c r="A1166" s="242" t="s">
        <v>2509</v>
      </c>
      <c r="B1166" s="243" t="s">
        <v>2510</v>
      </c>
      <c r="C1166" s="244" t="s">
        <v>23</v>
      </c>
      <c r="D1166" s="245">
        <v>60.46</v>
      </c>
      <c r="E1166" s="245"/>
      <c r="F1166" s="245">
        <v>60.46</v>
      </c>
      <c r="G1166" s="96">
        <v>15</v>
      </c>
    </row>
    <row r="1167" spans="1:7">
      <c r="A1167" s="242" t="s">
        <v>2511</v>
      </c>
      <c r="B1167" s="243" t="s">
        <v>2512</v>
      </c>
      <c r="C1167" s="244" t="s">
        <v>299</v>
      </c>
      <c r="D1167" s="245"/>
      <c r="E1167" s="245">
        <v>13.5</v>
      </c>
      <c r="F1167" s="245">
        <v>13.5</v>
      </c>
      <c r="G1167" s="96">
        <v>15</v>
      </c>
    </row>
    <row r="1168" spans="1:7">
      <c r="A1168" s="242" t="s">
        <v>2513</v>
      </c>
      <c r="B1168" s="243" t="s">
        <v>2514</v>
      </c>
      <c r="C1168" s="244" t="s">
        <v>299</v>
      </c>
      <c r="D1168" s="245">
        <v>16.32</v>
      </c>
      <c r="E1168" s="245">
        <v>14.54</v>
      </c>
      <c r="F1168" s="245">
        <v>30.86</v>
      </c>
      <c r="G1168" s="96">
        <v>15</v>
      </c>
    </row>
    <row r="1169" spans="1:7" ht="30">
      <c r="A1169" s="242" t="s">
        <v>2515</v>
      </c>
      <c r="B1169" s="243" t="s">
        <v>2516</v>
      </c>
      <c r="C1169" s="244" t="s">
        <v>299</v>
      </c>
      <c r="D1169" s="245">
        <v>17.010000000000002</v>
      </c>
      <c r="E1169" s="245">
        <v>14.54</v>
      </c>
      <c r="F1169" s="245">
        <v>31.55</v>
      </c>
      <c r="G1169" s="96">
        <v>15</v>
      </c>
    </row>
    <row r="1170" spans="1:7">
      <c r="A1170" s="242" t="s">
        <v>2517</v>
      </c>
      <c r="B1170" s="243" t="s">
        <v>2518</v>
      </c>
      <c r="C1170" s="244" t="s">
        <v>299</v>
      </c>
      <c r="D1170" s="245">
        <v>62.43</v>
      </c>
      <c r="E1170" s="245">
        <v>3.71</v>
      </c>
      <c r="F1170" s="245">
        <v>66.14</v>
      </c>
      <c r="G1170" s="96">
        <v>15</v>
      </c>
    </row>
    <row r="1171" spans="1:7">
      <c r="A1171" s="242" t="s">
        <v>2519</v>
      </c>
      <c r="B1171" s="243" t="s">
        <v>2520</v>
      </c>
      <c r="C1171" s="244" t="s">
        <v>299</v>
      </c>
      <c r="D1171" s="245">
        <v>19.84</v>
      </c>
      <c r="E1171" s="245">
        <v>1.86</v>
      </c>
      <c r="F1171" s="245">
        <v>21.7</v>
      </c>
      <c r="G1171" s="96">
        <v>15</v>
      </c>
    </row>
    <row r="1172" spans="1:7">
      <c r="A1172" s="242" t="s">
        <v>2521</v>
      </c>
      <c r="B1172" s="243" t="s">
        <v>2522</v>
      </c>
      <c r="C1172" s="244" t="s">
        <v>299</v>
      </c>
      <c r="D1172" s="245">
        <v>35.69</v>
      </c>
      <c r="E1172" s="245">
        <v>7.95</v>
      </c>
      <c r="F1172" s="245">
        <v>43.64</v>
      </c>
      <c r="G1172" s="96">
        <v>15</v>
      </c>
    </row>
    <row r="1173" spans="1:7">
      <c r="A1173" s="242" t="s">
        <v>2523</v>
      </c>
      <c r="B1173" s="243" t="s">
        <v>2524</v>
      </c>
      <c r="C1173" s="244"/>
      <c r="D1173" s="245"/>
      <c r="E1173" s="245"/>
      <c r="F1173" s="245"/>
    </row>
    <row r="1174" spans="1:7">
      <c r="A1174" s="242" t="s">
        <v>2525</v>
      </c>
      <c r="B1174" s="243" t="s">
        <v>2526</v>
      </c>
      <c r="C1174" s="244"/>
      <c r="D1174" s="245"/>
      <c r="E1174" s="245"/>
      <c r="F1174" s="245"/>
    </row>
    <row r="1175" spans="1:7">
      <c r="A1175" s="242" t="s">
        <v>2527</v>
      </c>
      <c r="B1175" s="243" t="s">
        <v>2528</v>
      </c>
      <c r="C1175" s="244" t="s">
        <v>241</v>
      </c>
      <c r="D1175" s="245">
        <v>57.07</v>
      </c>
      <c r="E1175" s="245">
        <v>31.79</v>
      </c>
      <c r="F1175" s="245">
        <v>88.86</v>
      </c>
      <c r="G1175" s="96">
        <v>15</v>
      </c>
    </row>
    <row r="1176" spans="1:7" ht="30">
      <c r="A1176" s="242" t="s">
        <v>2529</v>
      </c>
      <c r="B1176" s="243" t="s">
        <v>2530</v>
      </c>
      <c r="C1176" s="244" t="s">
        <v>241</v>
      </c>
      <c r="D1176" s="245">
        <v>74.42</v>
      </c>
      <c r="E1176" s="245">
        <v>63.58</v>
      </c>
      <c r="F1176" s="245">
        <v>138</v>
      </c>
      <c r="G1176" s="96">
        <v>15</v>
      </c>
    </row>
    <row r="1177" spans="1:7" ht="30">
      <c r="A1177" s="242" t="s">
        <v>2531</v>
      </c>
      <c r="B1177" s="243" t="s">
        <v>2532</v>
      </c>
      <c r="C1177" s="244" t="s">
        <v>241</v>
      </c>
      <c r="D1177" s="245">
        <v>109.56</v>
      </c>
      <c r="E1177" s="245">
        <v>68.87</v>
      </c>
      <c r="F1177" s="245">
        <v>178.43</v>
      </c>
      <c r="G1177" s="96">
        <v>15</v>
      </c>
    </row>
    <row r="1178" spans="1:7">
      <c r="A1178" s="242" t="s">
        <v>2533</v>
      </c>
      <c r="B1178" s="243" t="s">
        <v>2534</v>
      </c>
      <c r="C1178" s="244" t="s">
        <v>299</v>
      </c>
      <c r="D1178" s="245">
        <v>21.11</v>
      </c>
      <c r="E1178" s="245">
        <v>21.19</v>
      </c>
      <c r="F1178" s="245">
        <v>42.3</v>
      </c>
      <c r="G1178" s="96">
        <v>15</v>
      </c>
    </row>
    <row r="1179" spans="1:7" ht="30">
      <c r="A1179" s="242" t="s">
        <v>2535</v>
      </c>
      <c r="B1179" s="243" t="s">
        <v>2536</v>
      </c>
      <c r="C1179" s="244" t="s">
        <v>241</v>
      </c>
      <c r="D1179" s="245">
        <v>131.41999999999999</v>
      </c>
      <c r="E1179" s="245">
        <v>63.58</v>
      </c>
      <c r="F1179" s="245">
        <v>195</v>
      </c>
      <c r="G1179" s="96">
        <v>15</v>
      </c>
    </row>
    <row r="1180" spans="1:7" ht="30">
      <c r="A1180" s="242" t="s">
        <v>2537</v>
      </c>
      <c r="B1180" s="243" t="s">
        <v>2538</v>
      </c>
      <c r="C1180" s="244" t="s">
        <v>241</v>
      </c>
      <c r="D1180" s="245">
        <v>110.02</v>
      </c>
      <c r="E1180" s="245">
        <v>31.79</v>
      </c>
      <c r="F1180" s="245">
        <v>141.81</v>
      </c>
      <c r="G1180" s="96">
        <v>15</v>
      </c>
    </row>
    <row r="1181" spans="1:7">
      <c r="A1181" s="242" t="s">
        <v>2539</v>
      </c>
      <c r="B1181" s="243" t="s">
        <v>2540</v>
      </c>
      <c r="C1181" s="244"/>
      <c r="D1181" s="245"/>
      <c r="E1181" s="245"/>
      <c r="F1181" s="245"/>
    </row>
    <row r="1182" spans="1:7">
      <c r="A1182" s="242" t="s">
        <v>2541</v>
      </c>
      <c r="B1182" s="243" t="s">
        <v>2542</v>
      </c>
      <c r="C1182" s="244" t="s">
        <v>241</v>
      </c>
      <c r="D1182" s="245">
        <v>157.97999999999999</v>
      </c>
      <c r="E1182" s="245"/>
      <c r="F1182" s="245">
        <v>157.97999999999999</v>
      </c>
      <c r="G1182" s="96">
        <v>15</v>
      </c>
    </row>
    <row r="1183" spans="1:7" ht="30">
      <c r="A1183" s="242" t="s">
        <v>2543</v>
      </c>
      <c r="B1183" s="243" t="s">
        <v>2544</v>
      </c>
      <c r="C1183" s="244" t="s">
        <v>241</v>
      </c>
      <c r="D1183" s="245">
        <v>134.72999999999999</v>
      </c>
      <c r="E1183" s="245"/>
      <c r="F1183" s="245">
        <v>134.72999999999999</v>
      </c>
      <c r="G1183" s="96">
        <v>15</v>
      </c>
    </row>
    <row r="1184" spans="1:7" ht="30">
      <c r="A1184" s="242" t="s">
        <v>2545</v>
      </c>
      <c r="B1184" s="243" t="s">
        <v>2546</v>
      </c>
      <c r="C1184" s="244" t="s">
        <v>241</v>
      </c>
      <c r="D1184" s="245">
        <v>110.84</v>
      </c>
      <c r="E1184" s="245"/>
      <c r="F1184" s="245">
        <v>110.84</v>
      </c>
      <c r="G1184" s="96">
        <v>15</v>
      </c>
    </row>
    <row r="1185" spans="1:7">
      <c r="A1185" s="242" t="s">
        <v>2547</v>
      </c>
      <c r="B1185" s="243" t="s">
        <v>2548</v>
      </c>
      <c r="C1185" s="244"/>
      <c r="D1185" s="245"/>
      <c r="E1185" s="245"/>
      <c r="F1185" s="245"/>
    </row>
    <row r="1186" spans="1:7">
      <c r="A1186" s="242" t="s">
        <v>2549</v>
      </c>
      <c r="B1186" s="243" t="s">
        <v>2550</v>
      </c>
      <c r="C1186" s="244" t="s">
        <v>241</v>
      </c>
      <c r="D1186" s="245">
        <v>127.07</v>
      </c>
      <c r="E1186" s="245"/>
      <c r="F1186" s="245">
        <v>127.07</v>
      </c>
      <c r="G1186" s="96">
        <v>15</v>
      </c>
    </row>
    <row r="1187" spans="1:7">
      <c r="A1187" s="242" t="s">
        <v>2551</v>
      </c>
      <c r="B1187" s="243" t="s">
        <v>2552</v>
      </c>
      <c r="C1187" s="244" t="s">
        <v>241</v>
      </c>
      <c r="D1187" s="245">
        <v>183.95</v>
      </c>
      <c r="E1187" s="245"/>
      <c r="F1187" s="245">
        <v>183.95</v>
      </c>
      <c r="G1187" s="96">
        <v>15</v>
      </c>
    </row>
    <row r="1188" spans="1:7">
      <c r="A1188" s="242" t="s">
        <v>2553</v>
      </c>
      <c r="B1188" s="243" t="s">
        <v>2554</v>
      </c>
      <c r="C1188" s="244" t="s">
        <v>241</v>
      </c>
      <c r="D1188" s="245">
        <v>109.65</v>
      </c>
      <c r="E1188" s="245"/>
      <c r="F1188" s="245">
        <v>109.65</v>
      </c>
      <c r="G1188" s="96">
        <v>15</v>
      </c>
    </row>
    <row r="1189" spans="1:7">
      <c r="A1189" s="242" t="s">
        <v>2555</v>
      </c>
      <c r="B1189" s="243" t="s">
        <v>2556</v>
      </c>
      <c r="C1189" s="244" t="s">
        <v>241</v>
      </c>
      <c r="D1189" s="245">
        <v>176.14</v>
      </c>
      <c r="E1189" s="245"/>
      <c r="F1189" s="245">
        <v>176.14</v>
      </c>
      <c r="G1189" s="96">
        <v>15</v>
      </c>
    </row>
    <row r="1190" spans="1:7">
      <c r="A1190" s="242" t="s">
        <v>2557</v>
      </c>
      <c r="B1190" s="243" t="s">
        <v>2558</v>
      </c>
      <c r="C1190" s="244" t="s">
        <v>241</v>
      </c>
      <c r="D1190" s="245">
        <v>131.72999999999999</v>
      </c>
      <c r="E1190" s="245"/>
      <c r="F1190" s="245">
        <v>131.72999999999999</v>
      </c>
      <c r="G1190" s="96">
        <v>15</v>
      </c>
    </row>
    <row r="1191" spans="1:7" ht="30">
      <c r="A1191" s="242" t="s">
        <v>2559</v>
      </c>
      <c r="B1191" s="243" t="s">
        <v>2560</v>
      </c>
      <c r="C1191" s="244" t="s">
        <v>241</v>
      </c>
      <c r="D1191" s="245">
        <v>322.79000000000002</v>
      </c>
      <c r="E1191" s="245"/>
      <c r="F1191" s="245">
        <v>322.79000000000002</v>
      </c>
      <c r="G1191" s="96">
        <v>15</v>
      </c>
    </row>
    <row r="1192" spans="1:7" ht="30">
      <c r="A1192" s="242" t="s">
        <v>2561</v>
      </c>
      <c r="B1192" s="243" t="s">
        <v>2562</v>
      </c>
      <c r="C1192" s="244" t="s">
        <v>241</v>
      </c>
      <c r="D1192" s="245">
        <v>305.63</v>
      </c>
      <c r="E1192" s="245"/>
      <c r="F1192" s="245">
        <v>305.63</v>
      </c>
      <c r="G1192" s="96">
        <v>15</v>
      </c>
    </row>
    <row r="1193" spans="1:7" ht="30">
      <c r="A1193" s="242" t="s">
        <v>2563</v>
      </c>
      <c r="B1193" s="243" t="s">
        <v>2564</v>
      </c>
      <c r="C1193" s="244" t="s">
        <v>241</v>
      </c>
      <c r="D1193" s="245">
        <v>287.89</v>
      </c>
      <c r="E1193" s="245"/>
      <c r="F1193" s="245">
        <v>287.89</v>
      </c>
      <c r="G1193" s="96">
        <v>15</v>
      </c>
    </row>
    <row r="1194" spans="1:7">
      <c r="A1194" s="242" t="s">
        <v>2565</v>
      </c>
      <c r="B1194" s="243" t="s">
        <v>2566</v>
      </c>
      <c r="C1194" s="244"/>
      <c r="D1194" s="245"/>
      <c r="E1194" s="245"/>
      <c r="F1194" s="245"/>
    </row>
    <row r="1195" spans="1:7" ht="30">
      <c r="A1195" s="242" t="s">
        <v>2567</v>
      </c>
      <c r="B1195" s="243" t="s">
        <v>2568</v>
      </c>
      <c r="C1195" s="244" t="s">
        <v>241</v>
      </c>
      <c r="D1195" s="245">
        <v>629.29999999999995</v>
      </c>
      <c r="E1195" s="245"/>
      <c r="F1195" s="245">
        <v>629.29999999999995</v>
      </c>
      <c r="G1195" s="96">
        <v>15</v>
      </c>
    </row>
    <row r="1196" spans="1:7" ht="30">
      <c r="A1196" s="242" t="s">
        <v>2569</v>
      </c>
      <c r="B1196" s="243" t="s">
        <v>2570</v>
      </c>
      <c r="C1196" s="244" t="s">
        <v>241</v>
      </c>
      <c r="D1196" s="245">
        <v>478.1</v>
      </c>
      <c r="E1196" s="245"/>
      <c r="F1196" s="245">
        <v>478.1</v>
      </c>
      <c r="G1196" s="96">
        <v>15</v>
      </c>
    </row>
    <row r="1197" spans="1:7">
      <c r="A1197" s="242" t="s">
        <v>2571</v>
      </c>
      <c r="B1197" s="243" t="s">
        <v>2572</v>
      </c>
      <c r="C1197" s="244"/>
      <c r="D1197" s="245"/>
      <c r="E1197" s="245"/>
      <c r="F1197" s="245"/>
    </row>
    <row r="1198" spans="1:7" ht="30">
      <c r="A1198" s="242" t="s">
        <v>2573</v>
      </c>
      <c r="B1198" s="243" t="s">
        <v>2574</v>
      </c>
      <c r="C1198" s="244" t="s">
        <v>241</v>
      </c>
      <c r="D1198" s="245">
        <v>270.57</v>
      </c>
      <c r="E1198" s="245">
        <v>152.69999999999999</v>
      </c>
      <c r="F1198" s="245">
        <v>423.27</v>
      </c>
      <c r="G1198" s="96">
        <v>15</v>
      </c>
    </row>
    <row r="1199" spans="1:7" ht="30">
      <c r="A1199" s="242" t="s">
        <v>2575</v>
      </c>
      <c r="B1199" s="243" t="s">
        <v>2576</v>
      </c>
      <c r="C1199" s="244" t="s">
        <v>241</v>
      </c>
      <c r="D1199" s="245">
        <v>1228.8800000000001</v>
      </c>
      <c r="E1199" s="245"/>
      <c r="F1199" s="245">
        <v>1228.8800000000001</v>
      </c>
      <c r="G1199" s="96">
        <v>15</v>
      </c>
    </row>
    <row r="1200" spans="1:7" ht="30">
      <c r="A1200" s="242" t="s">
        <v>2577</v>
      </c>
      <c r="B1200" s="243" t="s">
        <v>2578</v>
      </c>
      <c r="C1200" s="244" t="s">
        <v>241</v>
      </c>
      <c r="D1200" s="245">
        <v>661.15</v>
      </c>
      <c r="E1200" s="245"/>
      <c r="F1200" s="245">
        <v>661.15</v>
      </c>
      <c r="G1200" s="96">
        <v>15</v>
      </c>
    </row>
    <row r="1201" spans="1:7" ht="30">
      <c r="A1201" s="242" t="s">
        <v>2579</v>
      </c>
      <c r="B1201" s="243" t="s">
        <v>2580</v>
      </c>
      <c r="C1201" s="244" t="s">
        <v>241</v>
      </c>
      <c r="D1201" s="245">
        <v>1101.92</v>
      </c>
      <c r="E1201" s="245"/>
      <c r="F1201" s="245">
        <v>1101.92</v>
      </c>
      <c r="G1201" s="96">
        <v>15</v>
      </c>
    </row>
    <row r="1202" spans="1:7">
      <c r="A1202" s="242" t="s">
        <v>2581</v>
      </c>
      <c r="B1202" s="243" t="s">
        <v>2582</v>
      </c>
      <c r="C1202" s="244"/>
      <c r="D1202" s="245"/>
      <c r="E1202" s="245"/>
      <c r="F1202" s="245"/>
    </row>
    <row r="1203" spans="1:7">
      <c r="A1203" s="242" t="s">
        <v>2583</v>
      </c>
      <c r="B1203" s="243" t="s">
        <v>2584</v>
      </c>
      <c r="C1203" s="244" t="s">
        <v>241</v>
      </c>
      <c r="D1203" s="245">
        <v>74.17</v>
      </c>
      <c r="E1203" s="245">
        <v>7.95</v>
      </c>
      <c r="F1203" s="245">
        <v>82.12</v>
      </c>
      <c r="G1203" s="96">
        <v>15</v>
      </c>
    </row>
    <row r="1204" spans="1:7">
      <c r="A1204" s="242" t="s">
        <v>2585</v>
      </c>
      <c r="B1204" s="243" t="s">
        <v>2586</v>
      </c>
      <c r="C1204" s="244" t="s">
        <v>241</v>
      </c>
      <c r="D1204" s="245">
        <v>0.86</v>
      </c>
      <c r="E1204" s="245">
        <v>15.89</v>
      </c>
      <c r="F1204" s="245">
        <v>16.75</v>
      </c>
      <c r="G1204" s="96">
        <v>15</v>
      </c>
    </row>
    <row r="1205" spans="1:7">
      <c r="A1205" s="242" t="s">
        <v>2587</v>
      </c>
      <c r="B1205" s="243" t="s">
        <v>2588</v>
      </c>
      <c r="C1205" s="244" t="s">
        <v>241</v>
      </c>
      <c r="D1205" s="245"/>
      <c r="E1205" s="245">
        <v>7.95</v>
      </c>
      <c r="F1205" s="245">
        <v>7.95</v>
      </c>
      <c r="G1205" s="96">
        <v>15</v>
      </c>
    </row>
    <row r="1206" spans="1:7">
      <c r="A1206" s="242" t="s">
        <v>2589</v>
      </c>
      <c r="B1206" s="243" t="s">
        <v>2590</v>
      </c>
      <c r="C1206" s="244" t="s">
        <v>299</v>
      </c>
      <c r="D1206" s="245">
        <v>26.18</v>
      </c>
      <c r="E1206" s="245"/>
      <c r="F1206" s="245">
        <v>26.18</v>
      </c>
      <c r="G1206" s="96">
        <v>15</v>
      </c>
    </row>
    <row r="1207" spans="1:7">
      <c r="A1207" s="242" t="s">
        <v>2591</v>
      </c>
      <c r="B1207" s="243" t="s">
        <v>2592</v>
      </c>
      <c r="C1207" s="244" t="s">
        <v>23</v>
      </c>
      <c r="D1207" s="245">
        <v>30.24</v>
      </c>
      <c r="E1207" s="245"/>
      <c r="F1207" s="245">
        <v>30.24</v>
      </c>
      <c r="G1207" s="96">
        <v>15</v>
      </c>
    </row>
    <row r="1208" spans="1:7">
      <c r="A1208" s="242" t="s">
        <v>2593</v>
      </c>
      <c r="B1208" s="243" t="s">
        <v>2594</v>
      </c>
      <c r="C1208" s="244"/>
      <c r="D1208" s="245"/>
      <c r="E1208" s="245"/>
      <c r="F1208" s="245"/>
    </row>
    <row r="1209" spans="1:7">
      <c r="A1209" s="242" t="s">
        <v>2595</v>
      </c>
      <c r="B1209" s="243" t="s">
        <v>2596</v>
      </c>
      <c r="C1209" s="244"/>
      <c r="D1209" s="245"/>
      <c r="E1209" s="245"/>
      <c r="F1209" s="245"/>
    </row>
    <row r="1210" spans="1:7">
      <c r="A1210" s="242" t="s">
        <v>2597</v>
      </c>
      <c r="B1210" s="243" t="s">
        <v>2598</v>
      </c>
      <c r="C1210" s="244" t="s">
        <v>241</v>
      </c>
      <c r="D1210" s="245">
        <v>1049.3699999999999</v>
      </c>
      <c r="E1210" s="245">
        <v>69.400000000000006</v>
      </c>
      <c r="F1210" s="245">
        <v>1118.77</v>
      </c>
      <c r="G1210" s="96">
        <v>15</v>
      </c>
    </row>
    <row r="1211" spans="1:7">
      <c r="A1211" s="242" t="s">
        <v>2599</v>
      </c>
      <c r="B1211" s="243" t="s">
        <v>2600</v>
      </c>
      <c r="C1211" s="244" t="s">
        <v>241</v>
      </c>
      <c r="D1211" s="245">
        <v>956</v>
      </c>
      <c r="E1211" s="245">
        <v>69.400000000000006</v>
      </c>
      <c r="F1211" s="245">
        <v>1025.4000000000001</v>
      </c>
      <c r="G1211" s="96">
        <v>15</v>
      </c>
    </row>
    <row r="1212" spans="1:7">
      <c r="A1212" s="242" t="s">
        <v>2601</v>
      </c>
      <c r="B1212" s="243" t="s">
        <v>2602</v>
      </c>
      <c r="C1212" s="244"/>
      <c r="D1212" s="245"/>
      <c r="E1212" s="245"/>
      <c r="F1212" s="245"/>
    </row>
    <row r="1213" spans="1:7" ht="30">
      <c r="A1213" s="242" t="s">
        <v>2603</v>
      </c>
      <c r="B1213" s="243" t="s">
        <v>2604</v>
      </c>
      <c r="C1213" s="244" t="s">
        <v>241</v>
      </c>
      <c r="D1213" s="245">
        <v>832.37</v>
      </c>
      <c r="E1213" s="245">
        <v>73.11</v>
      </c>
      <c r="F1213" s="245">
        <v>905.48</v>
      </c>
      <c r="G1213" s="96">
        <v>15</v>
      </c>
    </row>
    <row r="1214" spans="1:7">
      <c r="A1214" s="242" t="s">
        <v>2605</v>
      </c>
      <c r="B1214" s="243" t="s">
        <v>2606</v>
      </c>
      <c r="C1214" s="244" t="s">
        <v>23</v>
      </c>
      <c r="D1214" s="245">
        <v>1389.19</v>
      </c>
      <c r="E1214" s="245">
        <v>148.34</v>
      </c>
      <c r="F1214" s="245">
        <v>1537.53</v>
      </c>
      <c r="G1214" s="96">
        <v>15</v>
      </c>
    </row>
    <row r="1215" spans="1:7">
      <c r="A1215" s="242" t="s">
        <v>2607</v>
      </c>
      <c r="B1215" s="243" t="s">
        <v>2608</v>
      </c>
      <c r="C1215" s="244" t="s">
        <v>23</v>
      </c>
      <c r="D1215" s="245">
        <v>1405.64</v>
      </c>
      <c r="E1215" s="245">
        <v>148.34</v>
      </c>
      <c r="F1215" s="245">
        <v>1553.98</v>
      </c>
      <c r="G1215" s="96">
        <v>15</v>
      </c>
    </row>
    <row r="1216" spans="1:7">
      <c r="A1216" s="242" t="s">
        <v>2609</v>
      </c>
      <c r="B1216" s="243" t="s">
        <v>2610</v>
      </c>
      <c r="C1216" s="244" t="s">
        <v>23</v>
      </c>
      <c r="D1216" s="245">
        <v>1505.39</v>
      </c>
      <c r="E1216" s="245">
        <v>148.34</v>
      </c>
      <c r="F1216" s="245">
        <v>1653.73</v>
      </c>
      <c r="G1216" s="96">
        <v>15</v>
      </c>
    </row>
    <row r="1217" spans="1:7">
      <c r="A1217" s="242" t="s">
        <v>2611</v>
      </c>
      <c r="B1217" s="243" t="s">
        <v>2612</v>
      </c>
      <c r="C1217" s="244" t="s">
        <v>23</v>
      </c>
      <c r="D1217" s="245">
        <v>2603.89</v>
      </c>
      <c r="E1217" s="245">
        <v>185.43</v>
      </c>
      <c r="F1217" s="245">
        <v>2789.32</v>
      </c>
      <c r="G1217" s="96">
        <v>15</v>
      </c>
    </row>
    <row r="1218" spans="1:7">
      <c r="A1218" s="242" t="s">
        <v>2613</v>
      </c>
      <c r="B1218" s="243" t="s">
        <v>2614</v>
      </c>
      <c r="C1218" s="244"/>
      <c r="D1218" s="245"/>
      <c r="E1218" s="245"/>
      <c r="F1218" s="245"/>
    </row>
    <row r="1219" spans="1:7" ht="30">
      <c r="A1219" s="242" t="s">
        <v>2615</v>
      </c>
      <c r="B1219" s="243" t="s">
        <v>2616</v>
      </c>
      <c r="C1219" s="244" t="s">
        <v>23</v>
      </c>
      <c r="D1219" s="245">
        <v>1496.94</v>
      </c>
      <c r="E1219" s="245">
        <v>74.17</v>
      </c>
      <c r="F1219" s="245">
        <v>1571.11</v>
      </c>
      <c r="G1219" s="96">
        <v>15</v>
      </c>
    </row>
    <row r="1220" spans="1:7" ht="30">
      <c r="A1220" s="242" t="s">
        <v>2617</v>
      </c>
      <c r="B1220" s="243" t="s">
        <v>2618</v>
      </c>
      <c r="C1220" s="244" t="s">
        <v>23</v>
      </c>
      <c r="D1220" s="245">
        <v>1234</v>
      </c>
      <c r="E1220" s="245">
        <v>74.17</v>
      </c>
      <c r="F1220" s="245">
        <v>1308.17</v>
      </c>
      <c r="G1220" s="96">
        <v>15</v>
      </c>
    </row>
    <row r="1221" spans="1:7" ht="30">
      <c r="A1221" s="242" t="s">
        <v>2619</v>
      </c>
      <c r="B1221" s="243" t="s">
        <v>2620</v>
      </c>
      <c r="C1221" s="244" t="s">
        <v>23</v>
      </c>
      <c r="D1221" s="245">
        <v>1424.81</v>
      </c>
      <c r="E1221" s="245">
        <v>148.34</v>
      </c>
      <c r="F1221" s="245">
        <v>1573.15</v>
      </c>
      <c r="G1221" s="96">
        <v>15</v>
      </c>
    </row>
    <row r="1222" spans="1:7" ht="30">
      <c r="A1222" s="242" t="s">
        <v>2621</v>
      </c>
      <c r="B1222" s="243" t="s">
        <v>2622</v>
      </c>
      <c r="C1222" s="244" t="s">
        <v>23</v>
      </c>
      <c r="D1222" s="245">
        <v>1555.88</v>
      </c>
      <c r="E1222" s="245">
        <v>148.34</v>
      </c>
      <c r="F1222" s="245">
        <v>1704.22</v>
      </c>
      <c r="G1222" s="96">
        <v>15</v>
      </c>
    </row>
    <row r="1223" spans="1:7" ht="30">
      <c r="A1223" s="242" t="s">
        <v>2623</v>
      </c>
      <c r="B1223" s="243" t="s">
        <v>2624</v>
      </c>
      <c r="C1223" s="244" t="s">
        <v>23</v>
      </c>
      <c r="D1223" s="245">
        <v>1562.41</v>
      </c>
      <c r="E1223" s="245">
        <v>148.34</v>
      </c>
      <c r="F1223" s="245">
        <v>1710.75</v>
      </c>
      <c r="G1223" s="96">
        <v>15</v>
      </c>
    </row>
    <row r="1224" spans="1:7" ht="30">
      <c r="A1224" s="242" t="s">
        <v>2625</v>
      </c>
      <c r="B1224" s="243" t="s">
        <v>2626</v>
      </c>
      <c r="C1224" s="244" t="s">
        <v>23</v>
      </c>
      <c r="D1224" s="245">
        <v>2526.59</v>
      </c>
      <c r="E1224" s="245">
        <v>185.43</v>
      </c>
      <c r="F1224" s="245">
        <v>2712.02</v>
      </c>
      <c r="G1224" s="96">
        <v>15</v>
      </c>
    </row>
    <row r="1225" spans="1:7" ht="30">
      <c r="A1225" s="242" t="s">
        <v>2627</v>
      </c>
      <c r="B1225" s="243" t="s">
        <v>2628</v>
      </c>
      <c r="C1225" s="244" t="s">
        <v>23</v>
      </c>
      <c r="D1225" s="245">
        <v>2703.23</v>
      </c>
      <c r="E1225" s="245">
        <v>185.43</v>
      </c>
      <c r="F1225" s="245">
        <v>2888.66</v>
      </c>
      <c r="G1225" s="96">
        <v>15</v>
      </c>
    </row>
    <row r="1226" spans="1:7" ht="30">
      <c r="A1226" s="242" t="s">
        <v>2629</v>
      </c>
      <c r="B1226" s="243" t="s">
        <v>2630</v>
      </c>
      <c r="C1226" s="244" t="s">
        <v>23</v>
      </c>
      <c r="D1226" s="245">
        <v>4847.46</v>
      </c>
      <c r="E1226" s="245">
        <v>211.92</v>
      </c>
      <c r="F1226" s="245">
        <v>5059.38</v>
      </c>
      <c r="G1226" s="96">
        <v>15</v>
      </c>
    </row>
    <row r="1227" spans="1:7" ht="30">
      <c r="A1227" s="242" t="s">
        <v>2631</v>
      </c>
      <c r="B1227" s="243" t="s">
        <v>2632</v>
      </c>
      <c r="C1227" s="244" t="s">
        <v>23</v>
      </c>
      <c r="D1227" s="245">
        <v>1317.16</v>
      </c>
      <c r="E1227" s="245">
        <v>18.55</v>
      </c>
      <c r="F1227" s="245">
        <v>1335.71</v>
      </c>
      <c r="G1227" s="96">
        <v>15</v>
      </c>
    </row>
    <row r="1228" spans="1:7" ht="30">
      <c r="A1228" s="242" t="s">
        <v>2633</v>
      </c>
      <c r="B1228" s="243" t="s">
        <v>2634</v>
      </c>
      <c r="C1228" s="244" t="s">
        <v>23</v>
      </c>
      <c r="D1228" s="245">
        <v>2268.88</v>
      </c>
      <c r="E1228" s="245">
        <v>143.04</v>
      </c>
      <c r="F1228" s="245">
        <v>2411.92</v>
      </c>
      <c r="G1228" s="96">
        <v>15</v>
      </c>
    </row>
    <row r="1229" spans="1:7" ht="30">
      <c r="A1229" s="242" t="s">
        <v>2635</v>
      </c>
      <c r="B1229" s="243" t="s">
        <v>2636</v>
      </c>
      <c r="C1229" s="244" t="s">
        <v>23</v>
      </c>
      <c r="D1229" s="245">
        <v>2384.8000000000002</v>
      </c>
      <c r="E1229" s="245">
        <v>137.74</v>
      </c>
      <c r="F1229" s="245">
        <v>2522.54</v>
      </c>
      <c r="G1229" s="96">
        <v>15</v>
      </c>
    </row>
    <row r="1230" spans="1:7" ht="30">
      <c r="A1230" s="242" t="s">
        <v>2637</v>
      </c>
      <c r="B1230" s="243" t="s">
        <v>2638</v>
      </c>
      <c r="C1230" s="244" t="s">
        <v>23</v>
      </c>
      <c r="D1230" s="245">
        <v>2565.31</v>
      </c>
      <c r="E1230" s="245">
        <v>137.74</v>
      </c>
      <c r="F1230" s="245">
        <v>2703.05</v>
      </c>
      <c r="G1230" s="96">
        <v>15</v>
      </c>
    </row>
    <row r="1231" spans="1:7" ht="30">
      <c r="A1231" s="242" t="s">
        <v>2639</v>
      </c>
      <c r="B1231" s="243" t="s">
        <v>2640</v>
      </c>
      <c r="C1231" s="244" t="s">
        <v>23</v>
      </c>
      <c r="D1231" s="245">
        <v>2571.84</v>
      </c>
      <c r="E1231" s="245">
        <v>137.74</v>
      </c>
      <c r="F1231" s="245">
        <v>2709.58</v>
      </c>
      <c r="G1231" s="96">
        <v>15</v>
      </c>
    </row>
    <row r="1232" spans="1:7" ht="30">
      <c r="A1232" s="242" t="s">
        <v>2641</v>
      </c>
      <c r="B1232" s="243" t="s">
        <v>2642</v>
      </c>
      <c r="C1232" s="244" t="s">
        <v>23</v>
      </c>
      <c r="D1232" s="245">
        <v>3470.98</v>
      </c>
      <c r="E1232" s="245">
        <v>180.14</v>
      </c>
      <c r="F1232" s="245">
        <v>3651.12</v>
      </c>
      <c r="G1232" s="96">
        <v>15</v>
      </c>
    </row>
    <row r="1233" spans="1:7">
      <c r="A1233" s="242" t="s">
        <v>2643</v>
      </c>
      <c r="B1233" s="243" t="s">
        <v>2644</v>
      </c>
      <c r="C1233" s="244"/>
      <c r="D1233" s="245"/>
      <c r="E1233" s="245"/>
      <c r="F1233" s="245"/>
    </row>
    <row r="1234" spans="1:7">
      <c r="A1234" s="242" t="s">
        <v>2645</v>
      </c>
      <c r="B1234" s="243" t="s">
        <v>2646</v>
      </c>
      <c r="C1234" s="244" t="s">
        <v>241</v>
      </c>
      <c r="D1234" s="245">
        <v>72.47</v>
      </c>
      <c r="E1234" s="245">
        <v>52.98</v>
      </c>
      <c r="F1234" s="245">
        <v>125.45</v>
      </c>
      <c r="G1234" s="96">
        <v>15</v>
      </c>
    </row>
    <row r="1235" spans="1:7" ht="30">
      <c r="A1235" s="242" t="s">
        <v>2647</v>
      </c>
      <c r="B1235" s="243" t="s">
        <v>2648</v>
      </c>
      <c r="C1235" s="244" t="s">
        <v>299</v>
      </c>
      <c r="D1235" s="245">
        <v>6.21</v>
      </c>
      <c r="E1235" s="245">
        <v>10.6</v>
      </c>
      <c r="F1235" s="245">
        <v>16.809999999999999</v>
      </c>
      <c r="G1235" s="96">
        <v>15</v>
      </c>
    </row>
    <row r="1236" spans="1:7" ht="30">
      <c r="A1236" s="242" t="s">
        <v>2649</v>
      </c>
      <c r="B1236" s="243" t="s">
        <v>2650</v>
      </c>
      <c r="C1236" s="244" t="s">
        <v>299</v>
      </c>
      <c r="D1236" s="245">
        <v>111.82</v>
      </c>
      <c r="E1236" s="245">
        <v>105.96</v>
      </c>
      <c r="F1236" s="245">
        <v>217.78</v>
      </c>
      <c r="G1236" s="96">
        <v>15</v>
      </c>
    </row>
    <row r="1237" spans="1:7" ht="30">
      <c r="A1237" s="242" t="s">
        <v>2651</v>
      </c>
      <c r="B1237" s="243" t="s">
        <v>2652</v>
      </c>
      <c r="C1237" s="244" t="s">
        <v>241</v>
      </c>
      <c r="D1237" s="245">
        <v>2774.17</v>
      </c>
      <c r="E1237" s="245"/>
      <c r="F1237" s="245">
        <v>2774.17</v>
      </c>
      <c r="G1237" s="96">
        <v>15</v>
      </c>
    </row>
    <row r="1238" spans="1:7" ht="30">
      <c r="A1238" s="242" t="s">
        <v>2653</v>
      </c>
      <c r="B1238" s="243" t="s">
        <v>2654</v>
      </c>
      <c r="C1238" s="244" t="s">
        <v>241</v>
      </c>
      <c r="D1238" s="245">
        <v>923.69</v>
      </c>
      <c r="E1238" s="245"/>
      <c r="F1238" s="245">
        <v>923.69</v>
      </c>
      <c r="G1238" s="96">
        <v>15</v>
      </c>
    </row>
    <row r="1239" spans="1:7" ht="30">
      <c r="A1239" s="242" t="s">
        <v>2655</v>
      </c>
      <c r="B1239" s="243" t="s">
        <v>2656</v>
      </c>
      <c r="C1239" s="244" t="s">
        <v>241</v>
      </c>
      <c r="D1239" s="245">
        <v>714.7</v>
      </c>
      <c r="E1239" s="245">
        <v>21.19</v>
      </c>
      <c r="F1239" s="245">
        <v>735.89</v>
      </c>
      <c r="G1239" s="96">
        <v>15</v>
      </c>
    </row>
    <row r="1240" spans="1:7" ht="30">
      <c r="A1240" s="242" t="s">
        <v>2657</v>
      </c>
      <c r="B1240" s="243" t="s">
        <v>2658</v>
      </c>
      <c r="C1240" s="244" t="s">
        <v>241</v>
      </c>
      <c r="D1240" s="245">
        <v>2431.37</v>
      </c>
      <c r="E1240" s="245"/>
      <c r="F1240" s="245">
        <v>2431.37</v>
      </c>
      <c r="G1240" s="96">
        <v>15</v>
      </c>
    </row>
    <row r="1241" spans="1:7">
      <c r="A1241" s="242" t="s">
        <v>2659</v>
      </c>
      <c r="B1241" s="243" t="s">
        <v>2660</v>
      </c>
      <c r="C1241" s="244" t="s">
        <v>241</v>
      </c>
      <c r="D1241" s="245">
        <v>182.83</v>
      </c>
      <c r="E1241" s="245">
        <v>52.98</v>
      </c>
      <c r="F1241" s="245">
        <v>235.81</v>
      </c>
      <c r="G1241" s="96">
        <v>15</v>
      </c>
    </row>
    <row r="1242" spans="1:7" ht="30">
      <c r="A1242" s="242" t="s">
        <v>2661</v>
      </c>
      <c r="B1242" s="243" t="s">
        <v>2662</v>
      </c>
      <c r="C1242" s="244" t="s">
        <v>502</v>
      </c>
      <c r="D1242" s="245">
        <v>1269.96</v>
      </c>
      <c r="E1242" s="245">
        <v>227.81</v>
      </c>
      <c r="F1242" s="245">
        <v>1497.77</v>
      </c>
      <c r="G1242" s="96">
        <v>15</v>
      </c>
    </row>
    <row r="1243" spans="1:7">
      <c r="A1243" s="242" t="s">
        <v>2663</v>
      </c>
      <c r="B1243" s="243" t="s">
        <v>2664</v>
      </c>
      <c r="C1243" s="244" t="s">
        <v>241</v>
      </c>
      <c r="D1243" s="245">
        <v>299.06</v>
      </c>
      <c r="E1243" s="245">
        <v>10.39</v>
      </c>
      <c r="F1243" s="245">
        <v>309.45</v>
      </c>
      <c r="G1243" s="96">
        <v>15</v>
      </c>
    </row>
    <row r="1244" spans="1:7" ht="30">
      <c r="A1244" s="242" t="s">
        <v>2665</v>
      </c>
      <c r="B1244" s="243" t="s">
        <v>2666</v>
      </c>
      <c r="C1244" s="244" t="s">
        <v>241</v>
      </c>
      <c r="D1244" s="245">
        <v>2242.44</v>
      </c>
      <c r="E1244" s="245"/>
      <c r="F1244" s="245">
        <v>2242.44</v>
      </c>
      <c r="G1244" s="96">
        <v>15</v>
      </c>
    </row>
    <row r="1245" spans="1:7" ht="30">
      <c r="A1245" s="242" t="s">
        <v>2667</v>
      </c>
      <c r="B1245" s="243" t="s">
        <v>2668</v>
      </c>
      <c r="C1245" s="244" t="s">
        <v>241</v>
      </c>
      <c r="D1245" s="245">
        <v>2086.39</v>
      </c>
      <c r="E1245" s="245"/>
      <c r="F1245" s="245">
        <v>2086.39</v>
      </c>
      <c r="G1245" s="96">
        <v>15</v>
      </c>
    </row>
    <row r="1246" spans="1:7">
      <c r="A1246" s="242" t="s">
        <v>2669</v>
      </c>
      <c r="B1246" s="243" t="s">
        <v>2670</v>
      </c>
      <c r="C1246" s="244" t="s">
        <v>241</v>
      </c>
      <c r="D1246" s="245">
        <v>439.83</v>
      </c>
      <c r="E1246" s="245">
        <v>43.62</v>
      </c>
      <c r="F1246" s="245">
        <v>483.45</v>
      </c>
      <c r="G1246" s="96">
        <v>15</v>
      </c>
    </row>
    <row r="1247" spans="1:7" ht="30">
      <c r="A1247" s="242" t="s">
        <v>2671</v>
      </c>
      <c r="B1247" s="243" t="s">
        <v>2672</v>
      </c>
      <c r="C1247" s="244" t="s">
        <v>241</v>
      </c>
      <c r="D1247" s="245">
        <v>902.93</v>
      </c>
      <c r="E1247" s="245">
        <v>211.92</v>
      </c>
      <c r="F1247" s="245">
        <v>1114.8499999999999</v>
      </c>
      <c r="G1247" s="96">
        <v>15</v>
      </c>
    </row>
    <row r="1248" spans="1:7">
      <c r="A1248" s="242" t="s">
        <v>2673</v>
      </c>
      <c r="B1248" s="243" t="s">
        <v>2674</v>
      </c>
      <c r="C1248" s="244" t="s">
        <v>241</v>
      </c>
      <c r="D1248" s="245">
        <v>534.34</v>
      </c>
      <c r="E1248" s="245">
        <v>105.66</v>
      </c>
      <c r="F1248" s="245">
        <v>640</v>
      </c>
      <c r="G1248" s="96">
        <v>15</v>
      </c>
    </row>
    <row r="1249" spans="1:7" ht="30">
      <c r="A1249" s="242" t="s">
        <v>2675</v>
      </c>
      <c r="B1249" s="243" t="s">
        <v>2676</v>
      </c>
      <c r="C1249" s="244" t="s">
        <v>299</v>
      </c>
      <c r="D1249" s="245">
        <v>312.48</v>
      </c>
      <c r="E1249" s="245">
        <v>10.6</v>
      </c>
      <c r="F1249" s="245">
        <v>323.08</v>
      </c>
      <c r="G1249" s="96">
        <v>15</v>
      </c>
    </row>
    <row r="1250" spans="1:7">
      <c r="A1250" s="242" t="s">
        <v>2677</v>
      </c>
      <c r="B1250" s="243" t="s">
        <v>2678</v>
      </c>
      <c r="C1250" s="244"/>
      <c r="D1250" s="245"/>
      <c r="E1250" s="245"/>
      <c r="F1250" s="245"/>
    </row>
    <row r="1251" spans="1:7" ht="30">
      <c r="A1251" s="242" t="s">
        <v>2679</v>
      </c>
      <c r="B1251" s="243" t="s">
        <v>2680</v>
      </c>
      <c r="C1251" s="244" t="s">
        <v>241</v>
      </c>
      <c r="D1251" s="245">
        <v>265.06</v>
      </c>
      <c r="E1251" s="245">
        <v>73.11</v>
      </c>
      <c r="F1251" s="245">
        <v>338.17</v>
      </c>
      <c r="G1251" s="96">
        <v>15</v>
      </c>
    </row>
    <row r="1252" spans="1:7">
      <c r="A1252" s="242" t="s">
        <v>2681</v>
      </c>
      <c r="B1252" s="243" t="s">
        <v>2682</v>
      </c>
      <c r="C1252" s="244" t="s">
        <v>23</v>
      </c>
      <c r="D1252" s="245">
        <v>526.54999999999995</v>
      </c>
      <c r="E1252" s="245">
        <v>148.34</v>
      </c>
      <c r="F1252" s="245">
        <v>674.89</v>
      </c>
      <c r="G1252" s="96">
        <v>15</v>
      </c>
    </row>
    <row r="1253" spans="1:7">
      <c r="A1253" s="242" t="s">
        <v>2683</v>
      </c>
      <c r="B1253" s="243" t="s">
        <v>2684</v>
      </c>
      <c r="C1253" s="244" t="s">
        <v>23</v>
      </c>
      <c r="D1253" s="245">
        <v>522.79999999999995</v>
      </c>
      <c r="E1253" s="245">
        <v>148.34</v>
      </c>
      <c r="F1253" s="245">
        <v>671.14</v>
      </c>
      <c r="G1253" s="96">
        <v>15</v>
      </c>
    </row>
    <row r="1254" spans="1:7">
      <c r="A1254" s="242" t="s">
        <v>2685</v>
      </c>
      <c r="B1254" s="243" t="s">
        <v>2686</v>
      </c>
      <c r="C1254" s="244" t="s">
        <v>23</v>
      </c>
      <c r="D1254" s="245">
        <v>530.04</v>
      </c>
      <c r="E1254" s="245">
        <v>148.34</v>
      </c>
      <c r="F1254" s="245">
        <v>678.38</v>
      </c>
      <c r="G1254" s="96">
        <v>15</v>
      </c>
    </row>
    <row r="1255" spans="1:7">
      <c r="A1255" s="242" t="s">
        <v>2687</v>
      </c>
      <c r="B1255" s="243" t="s">
        <v>2688</v>
      </c>
      <c r="C1255" s="244" t="s">
        <v>23</v>
      </c>
      <c r="D1255" s="245">
        <v>558.87</v>
      </c>
      <c r="E1255" s="245">
        <v>148.34</v>
      </c>
      <c r="F1255" s="245">
        <v>707.21</v>
      </c>
      <c r="G1255" s="96">
        <v>15</v>
      </c>
    </row>
    <row r="1256" spans="1:7">
      <c r="A1256" s="242" t="s">
        <v>2689</v>
      </c>
      <c r="B1256" s="243" t="s">
        <v>2690</v>
      </c>
      <c r="C1256" s="244" t="s">
        <v>23</v>
      </c>
      <c r="D1256" s="245">
        <v>808.92</v>
      </c>
      <c r="E1256" s="245">
        <v>148.34</v>
      </c>
      <c r="F1256" s="245">
        <v>957.26</v>
      </c>
      <c r="G1256" s="96">
        <v>15</v>
      </c>
    </row>
    <row r="1257" spans="1:7">
      <c r="A1257" s="242" t="s">
        <v>2691</v>
      </c>
      <c r="B1257" s="243" t="s">
        <v>2692</v>
      </c>
      <c r="C1257" s="244" t="s">
        <v>23</v>
      </c>
      <c r="D1257" s="245">
        <v>913.25</v>
      </c>
      <c r="E1257" s="245">
        <v>185.43</v>
      </c>
      <c r="F1257" s="245">
        <v>1098.68</v>
      </c>
      <c r="G1257" s="96">
        <v>15</v>
      </c>
    </row>
    <row r="1258" spans="1:7">
      <c r="A1258" s="242" t="s">
        <v>2693</v>
      </c>
      <c r="B1258" s="243" t="s">
        <v>2694</v>
      </c>
      <c r="C1258" s="244" t="s">
        <v>23</v>
      </c>
      <c r="D1258" s="245">
        <v>940.11</v>
      </c>
      <c r="E1258" s="245">
        <v>214.57</v>
      </c>
      <c r="F1258" s="245">
        <v>1154.68</v>
      </c>
      <c r="G1258" s="96">
        <v>15</v>
      </c>
    </row>
    <row r="1259" spans="1:7" ht="30">
      <c r="A1259" s="242" t="s">
        <v>2695</v>
      </c>
      <c r="B1259" s="243" t="s">
        <v>2696</v>
      </c>
      <c r="C1259" s="244" t="s">
        <v>23</v>
      </c>
      <c r="D1259" s="245">
        <v>373.91</v>
      </c>
      <c r="E1259" s="245">
        <v>74.17</v>
      </c>
      <c r="F1259" s="245">
        <v>448.08</v>
      </c>
      <c r="G1259" s="96">
        <v>15</v>
      </c>
    </row>
    <row r="1260" spans="1:7" ht="30">
      <c r="A1260" s="242" t="s">
        <v>2697</v>
      </c>
      <c r="B1260" s="243" t="s">
        <v>2698</v>
      </c>
      <c r="C1260" s="244" t="s">
        <v>23</v>
      </c>
      <c r="D1260" s="245">
        <v>377.4</v>
      </c>
      <c r="E1260" s="245">
        <v>74.17</v>
      </c>
      <c r="F1260" s="245">
        <v>451.57</v>
      </c>
      <c r="G1260" s="96">
        <v>15</v>
      </c>
    </row>
    <row r="1261" spans="1:7" ht="30">
      <c r="A1261" s="242" t="s">
        <v>2699</v>
      </c>
      <c r="B1261" s="243" t="s">
        <v>2700</v>
      </c>
      <c r="C1261" s="244" t="s">
        <v>23</v>
      </c>
      <c r="D1261" s="245">
        <v>406.23</v>
      </c>
      <c r="E1261" s="245">
        <v>74.17</v>
      </c>
      <c r="F1261" s="245">
        <v>480.4</v>
      </c>
      <c r="G1261" s="96">
        <v>15</v>
      </c>
    </row>
    <row r="1262" spans="1:7">
      <c r="A1262" s="242" t="s">
        <v>2701</v>
      </c>
      <c r="B1262" s="243" t="s">
        <v>2702</v>
      </c>
      <c r="C1262" s="244" t="s">
        <v>23</v>
      </c>
      <c r="D1262" s="245">
        <v>1041.1300000000001</v>
      </c>
      <c r="E1262" s="245">
        <v>74.17</v>
      </c>
      <c r="F1262" s="245">
        <v>1115.3</v>
      </c>
      <c r="G1262" s="96">
        <v>15</v>
      </c>
    </row>
    <row r="1263" spans="1:7">
      <c r="A1263" s="242" t="s">
        <v>2703</v>
      </c>
      <c r="B1263" s="243" t="s">
        <v>2704</v>
      </c>
      <c r="C1263" s="244" t="s">
        <v>23</v>
      </c>
      <c r="D1263" s="245">
        <v>1044.6199999999999</v>
      </c>
      <c r="E1263" s="245">
        <v>74.17</v>
      </c>
      <c r="F1263" s="245">
        <v>1118.79</v>
      </c>
      <c r="G1263" s="96">
        <v>15</v>
      </c>
    </row>
    <row r="1264" spans="1:7">
      <c r="A1264" s="242" t="s">
        <v>2705</v>
      </c>
      <c r="B1264" s="243" t="s">
        <v>2706</v>
      </c>
      <c r="C1264" s="244" t="s">
        <v>23</v>
      </c>
      <c r="D1264" s="245">
        <v>1482.79</v>
      </c>
      <c r="E1264" s="245">
        <v>137.74</v>
      </c>
      <c r="F1264" s="245">
        <v>1620.53</v>
      </c>
      <c r="G1264" s="96">
        <v>15</v>
      </c>
    </row>
    <row r="1265" spans="1:7">
      <c r="A1265" s="242" t="s">
        <v>2707</v>
      </c>
      <c r="B1265" s="243" t="s">
        <v>2708</v>
      </c>
      <c r="C1265" s="244" t="s">
        <v>23</v>
      </c>
      <c r="D1265" s="245">
        <v>1514.75</v>
      </c>
      <c r="E1265" s="245">
        <v>137.74</v>
      </c>
      <c r="F1265" s="245">
        <v>1652.49</v>
      </c>
      <c r="G1265" s="96">
        <v>15</v>
      </c>
    </row>
    <row r="1266" spans="1:7">
      <c r="A1266" s="242" t="s">
        <v>2709</v>
      </c>
      <c r="B1266" s="243" t="s">
        <v>2710</v>
      </c>
      <c r="C1266" s="244" t="s">
        <v>23</v>
      </c>
      <c r="D1266" s="245">
        <v>1568.3</v>
      </c>
      <c r="E1266" s="245">
        <v>137.74</v>
      </c>
      <c r="F1266" s="245">
        <v>1706.04</v>
      </c>
      <c r="G1266" s="96">
        <v>15</v>
      </c>
    </row>
    <row r="1267" spans="1:7">
      <c r="A1267" s="242" t="s">
        <v>2711</v>
      </c>
      <c r="B1267" s="243" t="s">
        <v>2712</v>
      </c>
      <c r="C1267" s="244" t="s">
        <v>23</v>
      </c>
      <c r="D1267" s="245">
        <v>1857.64</v>
      </c>
      <c r="E1267" s="245">
        <v>180.14</v>
      </c>
      <c r="F1267" s="245">
        <v>2037.78</v>
      </c>
      <c r="G1267" s="96">
        <v>15</v>
      </c>
    </row>
    <row r="1268" spans="1:7">
      <c r="A1268" s="242" t="s">
        <v>2713</v>
      </c>
      <c r="B1268" s="243" t="s">
        <v>2714</v>
      </c>
      <c r="C1268" s="244" t="s">
        <v>23</v>
      </c>
      <c r="D1268" s="245">
        <v>1963.49</v>
      </c>
      <c r="E1268" s="245">
        <v>180.14</v>
      </c>
      <c r="F1268" s="245">
        <v>2143.63</v>
      </c>
      <c r="G1268" s="96">
        <v>15</v>
      </c>
    </row>
    <row r="1269" spans="1:7">
      <c r="A1269" s="242" t="s">
        <v>2715</v>
      </c>
      <c r="B1269" s="243" t="s">
        <v>2716</v>
      </c>
      <c r="C1269" s="244" t="s">
        <v>23</v>
      </c>
      <c r="D1269" s="245">
        <v>1239.75</v>
      </c>
      <c r="E1269" s="245">
        <v>74.17</v>
      </c>
      <c r="F1269" s="245">
        <v>1313.92</v>
      </c>
      <c r="G1269" s="96">
        <v>15</v>
      </c>
    </row>
    <row r="1270" spans="1:7">
      <c r="A1270" s="242" t="s">
        <v>2717</v>
      </c>
      <c r="B1270" s="243" t="s">
        <v>2718</v>
      </c>
      <c r="C1270" s="244" t="s">
        <v>23</v>
      </c>
      <c r="D1270" s="245">
        <v>1461.82</v>
      </c>
      <c r="E1270" s="245">
        <v>74.17</v>
      </c>
      <c r="F1270" s="245">
        <v>1535.99</v>
      </c>
      <c r="G1270" s="96">
        <v>15</v>
      </c>
    </row>
    <row r="1271" spans="1:7">
      <c r="A1271" s="242" t="s">
        <v>2719</v>
      </c>
      <c r="B1271" s="243" t="s">
        <v>2720</v>
      </c>
      <c r="C1271" s="244" t="s">
        <v>23</v>
      </c>
      <c r="D1271" s="245">
        <v>816</v>
      </c>
      <c r="E1271" s="245">
        <v>185.43</v>
      </c>
      <c r="F1271" s="245">
        <v>1001.43</v>
      </c>
      <c r="G1271" s="96">
        <v>15</v>
      </c>
    </row>
    <row r="1272" spans="1:7">
      <c r="A1272" s="242" t="s">
        <v>2721</v>
      </c>
      <c r="B1272" s="243" t="s">
        <v>2722</v>
      </c>
      <c r="C1272" s="244"/>
      <c r="D1272" s="245"/>
      <c r="E1272" s="245"/>
      <c r="F1272" s="245"/>
    </row>
    <row r="1273" spans="1:7" ht="30">
      <c r="A1273" s="242" t="s">
        <v>2723</v>
      </c>
      <c r="B1273" s="243" t="s">
        <v>2724</v>
      </c>
      <c r="C1273" s="244" t="s">
        <v>241</v>
      </c>
      <c r="D1273" s="245">
        <v>272.05</v>
      </c>
      <c r="E1273" s="245">
        <v>73.11</v>
      </c>
      <c r="F1273" s="245">
        <v>345.16</v>
      </c>
      <c r="G1273" s="96">
        <v>15</v>
      </c>
    </row>
    <row r="1274" spans="1:7" ht="30">
      <c r="A1274" s="242" t="s">
        <v>2725</v>
      </c>
      <c r="B1274" s="243" t="s">
        <v>2726</v>
      </c>
      <c r="C1274" s="244" t="s">
        <v>23</v>
      </c>
      <c r="D1274" s="245">
        <v>524.54</v>
      </c>
      <c r="E1274" s="245">
        <v>148.34</v>
      </c>
      <c r="F1274" s="245">
        <v>672.88</v>
      </c>
      <c r="G1274" s="96">
        <v>15</v>
      </c>
    </row>
    <row r="1275" spans="1:7" ht="30">
      <c r="A1275" s="242" t="s">
        <v>2727</v>
      </c>
      <c r="B1275" s="243" t="s">
        <v>2728</v>
      </c>
      <c r="C1275" s="244" t="s">
        <v>23</v>
      </c>
      <c r="D1275" s="245">
        <v>535.55999999999995</v>
      </c>
      <c r="E1275" s="245">
        <v>148.34</v>
      </c>
      <c r="F1275" s="245">
        <v>683.9</v>
      </c>
      <c r="G1275" s="96">
        <v>15</v>
      </c>
    </row>
    <row r="1276" spans="1:7" ht="30">
      <c r="A1276" s="242" t="s">
        <v>2729</v>
      </c>
      <c r="B1276" s="243" t="s">
        <v>2730</v>
      </c>
      <c r="C1276" s="244" t="s">
        <v>23</v>
      </c>
      <c r="D1276" s="245">
        <v>570.62</v>
      </c>
      <c r="E1276" s="245">
        <v>148.34</v>
      </c>
      <c r="F1276" s="245">
        <v>718.96</v>
      </c>
      <c r="G1276" s="96">
        <v>15</v>
      </c>
    </row>
    <row r="1277" spans="1:7" ht="30">
      <c r="A1277" s="242" t="s">
        <v>2731</v>
      </c>
      <c r="B1277" s="243" t="s">
        <v>2732</v>
      </c>
      <c r="C1277" s="244"/>
      <c r="D1277" s="245"/>
      <c r="E1277" s="245"/>
      <c r="F1277" s="245"/>
    </row>
    <row r="1278" spans="1:7" ht="45">
      <c r="A1278" s="242" t="s">
        <v>2733</v>
      </c>
      <c r="B1278" s="243" t="s">
        <v>2734</v>
      </c>
      <c r="C1278" s="244" t="s">
        <v>23</v>
      </c>
      <c r="D1278" s="245">
        <v>665.66</v>
      </c>
      <c r="E1278" s="245">
        <v>116.56</v>
      </c>
      <c r="F1278" s="245">
        <v>782.22</v>
      </c>
      <c r="G1278" s="96">
        <v>15</v>
      </c>
    </row>
    <row r="1279" spans="1:7" ht="30">
      <c r="A1279" s="242" t="s">
        <v>2735</v>
      </c>
      <c r="B1279" s="243" t="s">
        <v>2736</v>
      </c>
      <c r="C1279" s="244"/>
      <c r="D1279" s="245"/>
      <c r="E1279" s="245"/>
      <c r="F1279" s="245"/>
    </row>
    <row r="1280" spans="1:7" ht="45">
      <c r="A1280" s="242" t="s">
        <v>2737</v>
      </c>
      <c r="B1280" s="243" t="s">
        <v>2738</v>
      </c>
      <c r="C1280" s="244" t="s">
        <v>23</v>
      </c>
      <c r="D1280" s="245">
        <v>665.66</v>
      </c>
      <c r="E1280" s="245">
        <v>116.56</v>
      </c>
      <c r="F1280" s="245">
        <v>782.22</v>
      </c>
      <c r="G1280" s="96">
        <v>15</v>
      </c>
    </row>
    <row r="1281" spans="1:7" ht="45">
      <c r="A1281" s="242" t="s">
        <v>2739</v>
      </c>
      <c r="B1281" s="243" t="s">
        <v>2740</v>
      </c>
      <c r="C1281" s="244" t="s">
        <v>23</v>
      </c>
      <c r="D1281" s="245">
        <v>683.37</v>
      </c>
      <c r="E1281" s="245">
        <v>116.56</v>
      </c>
      <c r="F1281" s="245">
        <v>799.93</v>
      </c>
      <c r="G1281" s="96">
        <v>15</v>
      </c>
    </row>
    <row r="1282" spans="1:7" ht="45">
      <c r="A1282" s="242" t="s">
        <v>2741</v>
      </c>
      <c r="B1282" s="243" t="s">
        <v>2742</v>
      </c>
      <c r="C1282" s="244" t="s">
        <v>23</v>
      </c>
      <c r="D1282" s="245">
        <v>665.66</v>
      </c>
      <c r="E1282" s="245">
        <v>116.56</v>
      </c>
      <c r="F1282" s="245">
        <v>782.22</v>
      </c>
      <c r="G1282" s="96">
        <v>15</v>
      </c>
    </row>
    <row r="1283" spans="1:7" ht="60">
      <c r="A1283" s="242" t="s">
        <v>2743</v>
      </c>
      <c r="B1283" s="243" t="s">
        <v>2744</v>
      </c>
      <c r="C1283" s="244" t="s">
        <v>23</v>
      </c>
      <c r="D1283" s="245">
        <v>818.26</v>
      </c>
      <c r="E1283" s="245">
        <v>116.56</v>
      </c>
      <c r="F1283" s="245">
        <v>934.82</v>
      </c>
      <c r="G1283" s="96">
        <v>15</v>
      </c>
    </row>
    <row r="1284" spans="1:7" ht="60">
      <c r="A1284" s="242" t="s">
        <v>2745</v>
      </c>
      <c r="B1284" s="243" t="s">
        <v>2746</v>
      </c>
      <c r="C1284" s="244" t="s">
        <v>23</v>
      </c>
      <c r="D1284" s="245">
        <v>855.82</v>
      </c>
      <c r="E1284" s="245">
        <v>116.56</v>
      </c>
      <c r="F1284" s="245">
        <v>972.38</v>
      </c>
      <c r="G1284" s="96">
        <v>15</v>
      </c>
    </row>
    <row r="1285" spans="1:7" ht="60">
      <c r="A1285" s="242" t="s">
        <v>2747</v>
      </c>
      <c r="B1285" s="243" t="s">
        <v>2748</v>
      </c>
      <c r="C1285" s="244" t="s">
        <v>23</v>
      </c>
      <c r="D1285" s="245">
        <v>952.41</v>
      </c>
      <c r="E1285" s="245">
        <v>116.56</v>
      </c>
      <c r="F1285" s="245">
        <v>1068.97</v>
      </c>
      <c r="G1285" s="96">
        <v>15</v>
      </c>
    </row>
    <row r="1286" spans="1:7">
      <c r="A1286" s="242" t="s">
        <v>2749</v>
      </c>
      <c r="B1286" s="243" t="s">
        <v>2750</v>
      </c>
      <c r="C1286" s="244"/>
      <c r="D1286" s="245"/>
      <c r="E1286" s="245"/>
      <c r="F1286" s="245"/>
    </row>
    <row r="1287" spans="1:7">
      <c r="A1287" s="242" t="s">
        <v>2751</v>
      </c>
      <c r="B1287" s="243" t="s">
        <v>2752</v>
      </c>
      <c r="C1287" s="244" t="s">
        <v>23</v>
      </c>
      <c r="D1287" s="245"/>
      <c r="E1287" s="245">
        <v>68.87</v>
      </c>
      <c r="F1287" s="245">
        <v>68.87</v>
      </c>
      <c r="G1287" s="96">
        <v>15</v>
      </c>
    </row>
    <row r="1288" spans="1:7">
      <c r="A1288" s="242" t="s">
        <v>2753</v>
      </c>
      <c r="B1288" s="243" t="s">
        <v>2754</v>
      </c>
      <c r="C1288" s="244" t="s">
        <v>23</v>
      </c>
      <c r="D1288" s="245"/>
      <c r="E1288" s="245">
        <v>84.77</v>
      </c>
      <c r="F1288" s="245">
        <v>84.77</v>
      </c>
      <c r="G1288" s="96">
        <v>15</v>
      </c>
    </row>
    <row r="1289" spans="1:7">
      <c r="A1289" s="242" t="s">
        <v>2755</v>
      </c>
      <c r="B1289" s="243" t="s">
        <v>2756</v>
      </c>
      <c r="C1289" s="244" t="s">
        <v>299</v>
      </c>
      <c r="D1289" s="245"/>
      <c r="E1289" s="245">
        <v>2.65</v>
      </c>
      <c r="F1289" s="245">
        <v>2.65</v>
      </c>
      <c r="G1289" s="96">
        <v>15</v>
      </c>
    </row>
    <row r="1290" spans="1:7">
      <c r="A1290" s="242" t="s">
        <v>2757</v>
      </c>
      <c r="B1290" s="243" t="s">
        <v>2758</v>
      </c>
      <c r="C1290" s="244" t="s">
        <v>299</v>
      </c>
      <c r="D1290" s="245">
        <v>43.88</v>
      </c>
      <c r="E1290" s="245">
        <v>15.89</v>
      </c>
      <c r="F1290" s="245">
        <v>59.77</v>
      </c>
      <c r="G1290" s="96">
        <v>15</v>
      </c>
    </row>
    <row r="1291" spans="1:7" ht="30">
      <c r="A1291" s="242" t="s">
        <v>2759</v>
      </c>
      <c r="B1291" s="243" t="s">
        <v>2760</v>
      </c>
      <c r="C1291" s="244" t="s">
        <v>241</v>
      </c>
      <c r="D1291" s="245">
        <v>1800.78</v>
      </c>
      <c r="E1291" s="245">
        <v>211.92</v>
      </c>
      <c r="F1291" s="245">
        <v>2012.7</v>
      </c>
      <c r="G1291" s="96">
        <v>15</v>
      </c>
    </row>
    <row r="1292" spans="1:7">
      <c r="A1292" s="242" t="s">
        <v>2761</v>
      </c>
      <c r="B1292" s="243" t="s">
        <v>2762</v>
      </c>
      <c r="C1292" s="244" t="s">
        <v>299</v>
      </c>
      <c r="D1292" s="245">
        <v>6.75</v>
      </c>
      <c r="E1292" s="245">
        <v>2.65</v>
      </c>
      <c r="F1292" s="245">
        <v>9.4</v>
      </c>
      <c r="G1292" s="96">
        <v>15</v>
      </c>
    </row>
    <row r="1293" spans="1:7">
      <c r="A1293" s="242" t="s">
        <v>2763</v>
      </c>
      <c r="B1293" s="243" t="s">
        <v>2764</v>
      </c>
      <c r="C1293" s="244" t="s">
        <v>23</v>
      </c>
      <c r="D1293" s="245">
        <v>338.63</v>
      </c>
      <c r="E1293" s="245"/>
      <c r="F1293" s="245">
        <v>338.63</v>
      </c>
      <c r="G1293" s="96">
        <v>15</v>
      </c>
    </row>
    <row r="1294" spans="1:7">
      <c r="A1294" s="242" t="s">
        <v>2765</v>
      </c>
      <c r="B1294" s="243" t="s">
        <v>2766</v>
      </c>
      <c r="C1294" s="244" t="s">
        <v>241</v>
      </c>
      <c r="D1294" s="245">
        <v>1230.8699999999999</v>
      </c>
      <c r="E1294" s="245">
        <v>26.49</v>
      </c>
      <c r="F1294" s="245">
        <v>1257.3599999999999</v>
      </c>
      <c r="G1294" s="96">
        <v>15</v>
      </c>
    </row>
    <row r="1295" spans="1:7">
      <c r="A1295" s="242" t="s">
        <v>2767</v>
      </c>
      <c r="B1295" s="243" t="s">
        <v>2768</v>
      </c>
      <c r="C1295" s="244" t="s">
        <v>241</v>
      </c>
      <c r="D1295" s="245">
        <v>137.52000000000001</v>
      </c>
      <c r="E1295" s="245">
        <v>26.49</v>
      </c>
      <c r="F1295" s="245">
        <v>164.01</v>
      </c>
      <c r="G1295" s="96">
        <v>15</v>
      </c>
    </row>
    <row r="1296" spans="1:7">
      <c r="A1296" s="242" t="s">
        <v>2769</v>
      </c>
      <c r="B1296" s="243" t="s">
        <v>2770</v>
      </c>
      <c r="C1296" s="244" t="s">
        <v>241</v>
      </c>
      <c r="D1296" s="245">
        <v>519.04999999999995</v>
      </c>
      <c r="E1296" s="245">
        <v>26.49</v>
      </c>
      <c r="F1296" s="245">
        <v>545.54</v>
      </c>
      <c r="G1296" s="96">
        <v>15</v>
      </c>
    </row>
    <row r="1297" spans="1:7">
      <c r="A1297" s="242" t="s">
        <v>2771</v>
      </c>
      <c r="B1297" s="243" t="s">
        <v>2772</v>
      </c>
      <c r="C1297" s="244" t="s">
        <v>23</v>
      </c>
      <c r="D1297" s="245">
        <v>247.51</v>
      </c>
      <c r="E1297" s="245">
        <v>79.47</v>
      </c>
      <c r="F1297" s="245">
        <v>326.98</v>
      </c>
      <c r="G1297" s="96">
        <v>15</v>
      </c>
    </row>
    <row r="1298" spans="1:7">
      <c r="A1298" s="242" t="s">
        <v>2773</v>
      </c>
      <c r="B1298" s="243" t="s">
        <v>2774</v>
      </c>
      <c r="C1298" s="244" t="s">
        <v>23</v>
      </c>
      <c r="D1298" s="245">
        <v>243.76</v>
      </c>
      <c r="E1298" s="245">
        <v>79.47</v>
      </c>
      <c r="F1298" s="245">
        <v>323.23</v>
      </c>
      <c r="G1298" s="96">
        <v>15</v>
      </c>
    </row>
    <row r="1299" spans="1:7">
      <c r="A1299" s="242" t="s">
        <v>2775</v>
      </c>
      <c r="B1299" s="243" t="s">
        <v>2776</v>
      </c>
      <c r="C1299" s="244" t="s">
        <v>23</v>
      </c>
      <c r="D1299" s="245">
        <v>251</v>
      </c>
      <c r="E1299" s="245">
        <v>79.47</v>
      </c>
      <c r="F1299" s="245">
        <v>330.47</v>
      </c>
      <c r="G1299" s="96">
        <v>15</v>
      </c>
    </row>
    <row r="1300" spans="1:7">
      <c r="A1300" s="242" t="s">
        <v>2777</v>
      </c>
      <c r="B1300" s="243" t="s">
        <v>2778</v>
      </c>
      <c r="C1300" s="244" t="s">
        <v>23</v>
      </c>
      <c r="D1300" s="245">
        <v>279.83</v>
      </c>
      <c r="E1300" s="245">
        <v>79.47</v>
      </c>
      <c r="F1300" s="245">
        <v>359.3</v>
      </c>
      <c r="G1300" s="96">
        <v>15</v>
      </c>
    </row>
    <row r="1301" spans="1:7" ht="30">
      <c r="A1301" s="242" t="s">
        <v>2779</v>
      </c>
      <c r="B1301" s="243" t="s">
        <v>2780</v>
      </c>
      <c r="C1301" s="244" t="s">
        <v>23</v>
      </c>
      <c r="D1301" s="245">
        <v>1145.77</v>
      </c>
      <c r="E1301" s="245">
        <v>79.47</v>
      </c>
      <c r="F1301" s="245">
        <v>1225.24</v>
      </c>
      <c r="G1301" s="96">
        <v>15</v>
      </c>
    </row>
    <row r="1302" spans="1:7" ht="30">
      <c r="A1302" s="242" t="s">
        <v>2781</v>
      </c>
      <c r="B1302" s="243" t="s">
        <v>2782</v>
      </c>
      <c r="C1302" s="244" t="s">
        <v>23</v>
      </c>
      <c r="D1302" s="245">
        <v>1283.3699999999999</v>
      </c>
      <c r="E1302" s="245">
        <v>79.47</v>
      </c>
      <c r="F1302" s="245">
        <v>1362.84</v>
      </c>
      <c r="G1302" s="96">
        <v>15</v>
      </c>
    </row>
    <row r="1303" spans="1:7" ht="30">
      <c r="A1303" s="242" t="s">
        <v>2783</v>
      </c>
      <c r="B1303" s="243" t="s">
        <v>2784</v>
      </c>
      <c r="C1303" s="244" t="s">
        <v>23</v>
      </c>
      <c r="D1303" s="245">
        <v>1276.8399999999999</v>
      </c>
      <c r="E1303" s="245">
        <v>79.47</v>
      </c>
      <c r="F1303" s="245">
        <v>1356.31</v>
      </c>
      <c r="G1303" s="96">
        <v>15</v>
      </c>
    </row>
    <row r="1304" spans="1:7" ht="30">
      <c r="A1304" s="242" t="s">
        <v>2785</v>
      </c>
      <c r="B1304" s="243" t="s">
        <v>2786</v>
      </c>
      <c r="C1304" s="244" t="s">
        <v>241</v>
      </c>
      <c r="D1304" s="245">
        <v>679.03</v>
      </c>
      <c r="E1304" s="245">
        <v>43.02</v>
      </c>
      <c r="F1304" s="245">
        <v>722.05</v>
      </c>
      <c r="G1304" s="96">
        <v>15</v>
      </c>
    </row>
    <row r="1305" spans="1:7" ht="30">
      <c r="A1305" s="242" t="s">
        <v>2787</v>
      </c>
      <c r="B1305" s="243" t="s">
        <v>2788</v>
      </c>
      <c r="C1305" s="244" t="s">
        <v>241</v>
      </c>
      <c r="D1305" s="245">
        <v>1247.3800000000001</v>
      </c>
      <c r="E1305" s="245">
        <v>79.47</v>
      </c>
      <c r="F1305" s="245">
        <v>1326.85</v>
      </c>
      <c r="G1305" s="96">
        <v>15</v>
      </c>
    </row>
    <row r="1306" spans="1:7">
      <c r="A1306" s="242" t="s">
        <v>2789</v>
      </c>
      <c r="B1306" s="243" t="s">
        <v>2790</v>
      </c>
      <c r="C1306" s="244"/>
      <c r="D1306" s="245"/>
      <c r="E1306" s="245"/>
      <c r="F1306" s="245"/>
    </row>
    <row r="1307" spans="1:7">
      <c r="A1307" s="242" t="s">
        <v>2791</v>
      </c>
      <c r="B1307" s="243" t="s">
        <v>2792</v>
      </c>
      <c r="C1307" s="244"/>
      <c r="D1307" s="245"/>
      <c r="E1307" s="245"/>
      <c r="F1307" s="245"/>
    </row>
    <row r="1308" spans="1:7">
      <c r="A1308" s="242" t="s">
        <v>2793</v>
      </c>
      <c r="B1308" s="243" t="s">
        <v>2794</v>
      </c>
      <c r="C1308" s="244" t="s">
        <v>241</v>
      </c>
      <c r="D1308" s="245">
        <v>933.07</v>
      </c>
      <c r="E1308" s="245">
        <v>33.630000000000003</v>
      </c>
      <c r="F1308" s="245">
        <v>966.7</v>
      </c>
      <c r="G1308" s="96">
        <v>15</v>
      </c>
    </row>
    <row r="1309" spans="1:7">
      <c r="A1309" s="242" t="s">
        <v>2795</v>
      </c>
      <c r="B1309" s="243" t="s">
        <v>2796</v>
      </c>
      <c r="C1309" s="244" t="s">
        <v>241</v>
      </c>
      <c r="D1309" s="245">
        <v>1718.19</v>
      </c>
      <c r="E1309" s="245">
        <v>33.630000000000003</v>
      </c>
      <c r="F1309" s="245">
        <v>1751.82</v>
      </c>
      <c r="G1309" s="96">
        <v>15</v>
      </c>
    </row>
    <row r="1310" spans="1:7">
      <c r="A1310" s="242" t="s">
        <v>2797</v>
      </c>
      <c r="B1310" s="243" t="s">
        <v>2798</v>
      </c>
      <c r="C1310" s="244" t="s">
        <v>241</v>
      </c>
      <c r="D1310" s="245">
        <v>976.06</v>
      </c>
      <c r="E1310" s="245">
        <v>33.630000000000003</v>
      </c>
      <c r="F1310" s="245">
        <v>1009.69</v>
      </c>
      <c r="G1310" s="96">
        <v>15</v>
      </c>
    </row>
    <row r="1311" spans="1:7">
      <c r="A1311" s="242" t="s">
        <v>2799</v>
      </c>
      <c r="B1311" s="243" t="s">
        <v>2800</v>
      </c>
      <c r="C1311" s="244" t="s">
        <v>241</v>
      </c>
      <c r="D1311" s="245">
        <v>631.12</v>
      </c>
      <c r="E1311" s="245">
        <v>33.630000000000003</v>
      </c>
      <c r="F1311" s="245">
        <v>664.75</v>
      </c>
      <c r="G1311" s="96">
        <v>15</v>
      </c>
    </row>
    <row r="1312" spans="1:7">
      <c r="A1312" s="242" t="s">
        <v>2801</v>
      </c>
      <c r="B1312" s="243" t="s">
        <v>2802</v>
      </c>
      <c r="C1312" s="244" t="s">
        <v>241</v>
      </c>
      <c r="D1312" s="245">
        <v>407.35</v>
      </c>
      <c r="E1312" s="245">
        <v>33.630000000000003</v>
      </c>
      <c r="F1312" s="245">
        <v>440.98</v>
      </c>
      <c r="G1312" s="96">
        <v>15</v>
      </c>
    </row>
    <row r="1313" spans="1:7">
      <c r="A1313" s="242" t="s">
        <v>2803</v>
      </c>
      <c r="B1313" s="243" t="s">
        <v>2804</v>
      </c>
      <c r="C1313" s="244" t="s">
        <v>241</v>
      </c>
      <c r="D1313" s="245">
        <v>896.46</v>
      </c>
      <c r="E1313" s="245">
        <v>33.630000000000003</v>
      </c>
      <c r="F1313" s="245">
        <v>930.09</v>
      </c>
      <c r="G1313" s="96">
        <v>15</v>
      </c>
    </row>
    <row r="1314" spans="1:7" ht="30">
      <c r="A1314" s="242" t="s">
        <v>2805</v>
      </c>
      <c r="B1314" s="243" t="s">
        <v>2806</v>
      </c>
      <c r="C1314" s="244" t="s">
        <v>241</v>
      </c>
      <c r="D1314" s="245">
        <v>324.87</v>
      </c>
      <c r="E1314" s="245"/>
      <c r="F1314" s="245">
        <v>324.87</v>
      </c>
      <c r="G1314" s="96">
        <v>15</v>
      </c>
    </row>
    <row r="1315" spans="1:7" ht="45">
      <c r="A1315" s="242" t="s">
        <v>2807</v>
      </c>
      <c r="B1315" s="243" t="s">
        <v>2808</v>
      </c>
      <c r="C1315" s="244" t="s">
        <v>241</v>
      </c>
      <c r="D1315" s="245">
        <v>911.39</v>
      </c>
      <c r="E1315" s="245">
        <v>32.29</v>
      </c>
      <c r="F1315" s="245">
        <v>943.68</v>
      </c>
      <c r="G1315" s="96">
        <v>15</v>
      </c>
    </row>
    <row r="1316" spans="1:7" ht="45">
      <c r="A1316" s="242" t="s">
        <v>2809</v>
      </c>
      <c r="B1316" s="243" t="s">
        <v>2810</v>
      </c>
      <c r="C1316" s="244" t="s">
        <v>241</v>
      </c>
      <c r="D1316" s="245">
        <v>606.20000000000005</v>
      </c>
      <c r="E1316" s="245">
        <v>32.29</v>
      </c>
      <c r="F1316" s="245">
        <v>638.49</v>
      </c>
      <c r="G1316" s="96">
        <v>15</v>
      </c>
    </row>
    <row r="1317" spans="1:7" ht="30">
      <c r="A1317" s="242" t="s">
        <v>2811</v>
      </c>
      <c r="B1317" s="243" t="s">
        <v>2812</v>
      </c>
      <c r="C1317" s="244" t="s">
        <v>241</v>
      </c>
      <c r="D1317" s="245">
        <v>2328.4</v>
      </c>
      <c r="E1317" s="245">
        <v>85.44</v>
      </c>
      <c r="F1317" s="245">
        <v>2413.84</v>
      </c>
      <c r="G1317" s="96">
        <v>15</v>
      </c>
    </row>
    <row r="1318" spans="1:7">
      <c r="A1318" s="242" t="s">
        <v>2813</v>
      </c>
      <c r="B1318" s="243" t="s">
        <v>2814</v>
      </c>
      <c r="C1318" s="244" t="s">
        <v>241</v>
      </c>
      <c r="D1318" s="245">
        <v>998.55</v>
      </c>
      <c r="E1318" s="245">
        <v>100.78</v>
      </c>
      <c r="F1318" s="245">
        <v>1099.33</v>
      </c>
      <c r="G1318" s="96">
        <v>15</v>
      </c>
    </row>
    <row r="1319" spans="1:7">
      <c r="A1319" s="242" t="s">
        <v>2815</v>
      </c>
      <c r="B1319" s="243" t="s">
        <v>2816</v>
      </c>
      <c r="C1319" s="244"/>
      <c r="D1319" s="245"/>
      <c r="E1319" s="245"/>
      <c r="F1319" s="245"/>
    </row>
    <row r="1320" spans="1:7">
      <c r="A1320" s="242" t="s">
        <v>2817</v>
      </c>
      <c r="B1320" s="243" t="s">
        <v>2818</v>
      </c>
      <c r="C1320" s="244" t="s">
        <v>241</v>
      </c>
      <c r="D1320" s="245">
        <v>1019.4</v>
      </c>
      <c r="E1320" s="245">
        <v>100.78</v>
      </c>
      <c r="F1320" s="245">
        <v>1120.18</v>
      </c>
      <c r="G1320" s="96">
        <v>15</v>
      </c>
    </row>
    <row r="1321" spans="1:7">
      <c r="A1321" s="242" t="s">
        <v>2819</v>
      </c>
      <c r="B1321" s="243" t="s">
        <v>2820</v>
      </c>
      <c r="C1321" s="244" t="s">
        <v>241</v>
      </c>
      <c r="D1321" s="245">
        <v>862.13</v>
      </c>
      <c r="E1321" s="245">
        <v>100.78</v>
      </c>
      <c r="F1321" s="245">
        <v>962.91</v>
      </c>
      <c r="G1321" s="96">
        <v>15</v>
      </c>
    </row>
    <row r="1322" spans="1:7" ht="30">
      <c r="A1322" s="242" t="s">
        <v>2821</v>
      </c>
      <c r="B1322" s="243" t="s">
        <v>2822</v>
      </c>
      <c r="C1322" s="244" t="s">
        <v>23</v>
      </c>
      <c r="D1322" s="245">
        <v>1463.82</v>
      </c>
      <c r="E1322" s="245">
        <v>177.66</v>
      </c>
      <c r="F1322" s="245">
        <v>1641.48</v>
      </c>
      <c r="G1322" s="96">
        <v>15</v>
      </c>
    </row>
    <row r="1323" spans="1:7" ht="30">
      <c r="A1323" s="242" t="s">
        <v>2823</v>
      </c>
      <c r="B1323" s="243" t="s">
        <v>2824</v>
      </c>
      <c r="C1323" s="244" t="s">
        <v>23</v>
      </c>
      <c r="D1323" s="245">
        <v>1535.96</v>
      </c>
      <c r="E1323" s="245">
        <v>177.66</v>
      </c>
      <c r="F1323" s="245">
        <v>1713.62</v>
      </c>
      <c r="G1323" s="96">
        <v>15</v>
      </c>
    </row>
    <row r="1324" spans="1:7" ht="30">
      <c r="A1324" s="242" t="s">
        <v>2825</v>
      </c>
      <c r="B1324" s="243" t="s">
        <v>2826</v>
      </c>
      <c r="C1324" s="244" t="s">
        <v>241</v>
      </c>
      <c r="D1324" s="245">
        <v>1202.3</v>
      </c>
      <c r="E1324" s="245">
        <v>100.78</v>
      </c>
      <c r="F1324" s="245">
        <v>1303.08</v>
      </c>
      <c r="G1324" s="96">
        <v>15</v>
      </c>
    </row>
    <row r="1325" spans="1:7" ht="30">
      <c r="A1325" s="242" t="s">
        <v>2827</v>
      </c>
      <c r="B1325" s="243" t="s">
        <v>2828</v>
      </c>
      <c r="C1325" s="244" t="s">
        <v>23</v>
      </c>
      <c r="D1325" s="245">
        <v>2645.24</v>
      </c>
      <c r="E1325" s="245">
        <v>177.66</v>
      </c>
      <c r="F1325" s="245">
        <v>2822.9</v>
      </c>
      <c r="G1325" s="96">
        <v>15</v>
      </c>
    </row>
    <row r="1326" spans="1:7" ht="30">
      <c r="A1326" s="242" t="s">
        <v>2829</v>
      </c>
      <c r="B1326" s="243" t="s">
        <v>2830</v>
      </c>
      <c r="C1326" s="244" t="s">
        <v>23</v>
      </c>
      <c r="D1326" s="245">
        <v>2624.71</v>
      </c>
      <c r="E1326" s="245">
        <v>177.66</v>
      </c>
      <c r="F1326" s="245">
        <v>2802.37</v>
      </c>
      <c r="G1326" s="96">
        <v>15</v>
      </c>
    </row>
    <row r="1327" spans="1:7">
      <c r="A1327" s="242" t="s">
        <v>2831</v>
      </c>
      <c r="B1327" s="243" t="s">
        <v>2832</v>
      </c>
      <c r="C1327" s="244" t="s">
        <v>241</v>
      </c>
      <c r="D1327" s="245">
        <v>1013.37</v>
      </c>
      <c r="E1327" s="245">
        <v>100.78</v>
      </c>
      <c r="F1327" s="245">
        <v>1114.1500000000001</v>
      </c>
      <c r="G1327" s="96">
        <v>15</v>
      </c>
    </row>
    <row r="1328" spans="1:7">
      <c r="A1328" s="242" t="s">
        <v>2833</v>
      </c>
      <c r="B1328" s="243" t="s">
        <v>2834</v>
      </c>
      <c r="C1328" s="244" t="s">
        <v>241</v>
      </c>
      <c r="D1328" s="245">
        <v>324.35000000000002</v>
      </c>
      <c r="E1328" s="245">
        <v>100.78</v>
      </c>
      <c r="F1328" s="245">
        <v>425.13</v>
      </c>
      <c r="G1328" s="96">
        <v>15</v>
      </c>
    </row>
    <row r="1329" spans="1:7">
      <c r="A1329" s="242" t="s">
        <v>2835</v>
      </c>
      <c r="B1329" s="243" t="s">
        <v>2836</v>
      </c>
      <c r="C1329" s="244" t="s">
        <v>241</v>
      </c>
      <c r="D1329" s="245">
        <v>1658.91</v>
      </c>
      <c r="E1329" s="245">
        <v>100.78</v>
      </c>
      <c r="F1329" s="245">
        <v>1759.69</v>
      </c>
      <c r="G1329" s="96">
        <v>15</v>
      </c>
    </row>
    <row r="1330" spans="1:7" ht="30">
      <c r="A1330" s="242" t="s">
        <v>2837</v>
      </c>
      <c r="B1330" s="243" t="s">
        <v>2838</v>
      </c>
      <c r="C1330" s="244" t="s">
        <v>241</v>
      </c>
      <c r="D1330" s="245">
        <v>1016.84</v>
      </c>
      <c r="E1330" s="245">
        <v>76.88</v>
      </c>
      <c r="F1330" s="245">
        <v>1093.72</v>
      </c>
      <c r="G1330" s="96">
        <v>15</v>
      </c>
    </row>
    <row r="1331" spans="1:7" ht="30">
      <c r="A1331" s="242" t="s">
        <v>2839</v>
      </c>
      <c r="B1331" s="243" t="s">
        <v>2840</v>
      </c>
      <c r="C1331" s="244" t="s">
        <v>241</v>
      </c>
      <c r="D1331" s="245">
        <v>807.04</v>
      </c>
      <c r="E1331" s="245">
        <v>100.78</v>
      </c>
      <c r="F1331" s="245">
        <v>907.82</v>
      </c>
      <c r="G1331" s="96">
        <v>15</v>
      </c>
    </row>
    <row r="1332" spans="1:7" ht="30">
      <c r="A1332" s="242" t="s">
        <v>2841</v>
      </c>
      <c r="B1332" s="243" t="s">
        <v>2842</v>
      </c>
      <c r="C1332" s="244" t="s">
        <v>241</v>
      </c>
      <c r="D1332" s="245">
        <v>718.97</v>
      </c>
      <c r="E1332" s="245">
        <v>100.78</v>
      </c>
      <c r="F1332" s="245">
        <v>819.75</v>
      </c>
      <c r="G1332" s="96">
        <v>15</v>
      </c>
    </row>
    <row r="1333" spans="1:7">
      <c r="A1333" s="242" t="s">
        <v>2843</v>
      </c>
      <c r="B1333" s="243" t="s">
        <v>2844</v>
      </c>
      <c r="C1333" s="244" t="s">
        <v>241</v>
      </c>
      <c r="D1333" s="245">
        <v>1353.25</v>
      </c>
      <c r="E1333" s="245">
        <v>100.78</v>
      </c>
      <c r="F1333" s="245">
        <v>1454.03</v>
      </c>
      <c r="G1333" s="96">
        <v>15</v>
      </c>
    </row>
    <row r="1334" spans="1:7">
      <c r="A1334" s="242" t="s">
        <v>2845</v>
      </c>
      <c r="B1334" s="243" t="s">
        <v>2846</v>
      </c>
      <c r="C1334" s="244" t="s">
        <v>241</v>
      </c>
      <c r="D1334" s="245">
        <v>1512.22</v>
      </c>
      <c r="E1334" s="245">
        <v>100.78</v>
      </c>
      <c r="F1334" s="245">
        <v>1613</v>
      </c>
      <c r="G1334" s="96">
        <v>15</v>
      </c>
    </row>
    <row r="1335" spans="1:7" ht="30">
      <c r="A1335" s="242" t="s">
        <v>2847</v>
      </c>
      <c r="B1335" s="243" t="s">
        <v>2848</v>
      </c>
      <c r="C1335" s="244" t="s">
        <v>241</v>
      </c>
      <c r="D1335" s="245">
        <v>861.61</v>
      </c>
      <c r="E1335" s="245">
        <v>100.78</v>
      </c>
      <c r="F1335" s="245">
        <v>962.39</v>
      </c>
      <c r="G1335" s="96">
        <v>15</v>
      </c>
    </row>
    <row r="1336" spans="1:7">
      <c r="A1336" s="242" t="s">
        <v>2849</v>
      </c>
      <c r="B1336" s="243" t="s">
        <v>2850</v>
      </c>
      <c r="C1336" s="244" t="s">
        <v>241</v>
      </c>
      <c r="D1336" s="245">
        <v>1642.89</v>
      </c>
      <c r="E1336" s="245">
        <v>66.97</v>
      </c>
      <c r="F1336" s="245">
        <v>1709.86</v>
      </c>
      <c r="G1336" s="96">
        <v>15</v>
      </c>
    </row>
    <row r="1337" spans="1:7">
      <c r="A1337" s="242" t="s">
        <v>2851</v>
      </c>
      <c r="B1337" s="243" t="s">
        <v>2852</v>
      </c>
      <c r="C1337" s="244" t="s">
        <v>241</v>
      </c>
      <c r="D1337" s="245">
        <v>1317.45</v>
      </c>
      <c r="E1337" s="245">
        <v>76.88</v>
      </c>
      <c r="F1337" s="245">
        <v>1394.33</v>
      </c>
      <c r="G1337" s="96">
        <v>15</v>
      </c>
    </row>
    <row r="1338" spans="1:7" ht="30">
      <c r="A1338" s="242" t="s">
        <v>2853</v>
      </c>
      <c r="B1338" s="243" t="s">
        <v>2854</v>
      </c>
      <c r="C1338" s="244" t="s">
        <v>241</v>
      </c>
      <c r="D1338" s="245">
        <v>2128.52</v>
      </c>
      <c r="E1338" s="245">
        <v>66.97</v>
      </c>
      <c r="F1338" s="245">
        <v>2195.4899999999998</v>
      </c>
      <c r="G1338" s="96">
        <v>15</v>
      </c>
    </row>
    <row r="1339" spans="1:7" ht="30">
      <c r="A1339" s="242" t="s">
        <v>2855</v>
      </c>
      <c r="B1339" s="243" t="s">
        <v>2856</v>
      </c>
      <c r="C1339" s="244" t="s">
        <v>241</v>
      </c>
      <c r="D1339" s="245">
        <v>1535.82</v>
      </c>
      <c r="E1339" s="245">
        <v>66.97</v>
      </c>
      <c r="F1339" s="245">
        <v>1602.79</v>
      </c>
      <c r="G1339" s="96">
        <v>15</v>
      </c>
    </row>
    <row r="1340" spans="1:7">
      <c r="A1340" s="242" t="s">
        <v>2857</v>
      </c>
      <c r="B1340" s="243" t="s">
        <v>2858</v>
      </c>
      <c r="C1340" s="244" t="s">
        <v>241</v>
      </c>
      <c r="D1340" s="245">
        <v>2018.48</v>
      </c>
      <c r="E1340" s="245">
        <v>33.630000000000003</v>
      </c>
      <c r="F1340" s="245">
        <v>2052.11</v>
      </c>
      <c r="G1340" s="96">
        <v>15</v>
      </c>
    </row>
    <row r="1341" spans="1:7">
      <c r="A1341" s="242" t="s">
        <v>2859</v>
      </c>
      <c r="B1341" s="243" t="s">
        <v>2860</v>
      </c>
      <c r="C1341" s="244" t="s">
        <v>241</v>
      </c>
      <c r="D1341" s="245">
        <v>332.19</v>
      </c>
      <c r="E1341" s="245">
        <v>52.98</v>
      </c>
      <c r="F1341" s="245">
        <v>385.17</v>
      </c>
      <c r="G1341" s="96">
        <v>15</v>
      </c>
    </row>
    <row r="1342" spans="1:7" ht="30">
      <c r="A1342" s="242" t="s">
        <v>2861</v>
      </c>
      <c r="B1342" s="243" t="s">
        <v>2862</v>
      </c>
      <c r="C1342" s="244" t="s">
        <v>241</v>
      </c>
      <c r="D1342" s="245">
        <v>854.61</v>
      </c>
      <c r="E1342" s="245">
        <v>100.78</v>
      </c>
      <c r="F1342" s="245">
        <v>955.39</v>
      </c>
      <c r="G1342" s="96">
        <v>15</v>
      </c>
    </row>
    <row r="1343" spans="1:7" ht="30">
      <c r="A1343" s="242" t="s">
        <v>2863</v>
      </c>
      <c r="B1343" s="243" t="s">
        <v>2864</v>
      </c>
      <c r="C1343" s="244" t="s">
        <v>241</v>
      </c>
      <c r="D1343" s="245">
        <v>1260.3399999999999</v>
      </c>
      <c r="E1343" s="245">
        <v>159.96</v>
      </c>
      <c r="F1343" s="245">
        <v>1420.3</v>
      </c>
      <c r="G1343" s="96">
        <v>15</v>
      </c>
    </row>
    <row r="1344" spans="1:7" ht="30">
      <c r="A1344" s="242" t="s">
        <v>2865</v>
      </c>
      <c r="B1344" s="243" t="s">
        <v>2866</v>
      </c>
      <c r="C1344" s="244" t="s">
        <v>241</v>
      </c>
      <c r="D1344" s="245">
        <v>6881.1</v>
      </c>
      <c r="E1344" s="245">
        <v>197.4</v>
      </c>
      <c r="F1344" s="245">
        <v>7078.5</v>
      </c>
      <c r="G1344" s="96">
        <v>15</v>
      </c>
    </row>
    <row r="1345" spans="1:7" ht="30">
      <c r="A1345" s="242" t="s">
        <v>2867</v>
      </c>
      <c r="B1345" s="243" t="s">
        <v>2868</v>
      </c>
      <c r="C1345" s="244" t="s">
        <v>241</v>
      </c>
      <c r="D1345" s="245">
        <v>1110.6500000000001</v>
      </c>
      <c r="E1345" s="245">
        <v>66.97</v>
      </c>
      <c r="F1345" s="245">
        <v>1177.6199999999999</v>
      </c>
      <c r="G1345" s="96">
        <v>15</v>
      </c>
    </row>
    <row r="1346" spans="1:7" ht="30">
      <c r="A1346" s="242" t="s">
        <v>2869</v>
      </c>
      <c r="B1346" s="243" t="s">
        <v>2870</v>
      </c>
      <c r="C1346" s="244" t="s">
        <v>241</v>
      </c>
      <c r="D1346" s="245">
        <v>1822.69</v>
      </c>
      <c r="E1346" s="245">
        <v>76.53</v>
      </c>
      <c r="F1346" s="245">
        <v>1899.22</v>
      </c>
      <c r="G1346" s="96">
        <v>15</v>
      </c>
    </row>
    <row r="1347" spans="1:7" ht="30">
      <c r="A1347" s="242" t="s">
        <v>2871</v>
      </c>
      <c r="B1347" s="243" t="s">
        <v>2872</v>
      </c>
      <c r="C1347" s="244" t="s">
        <v>241</v>
      </c>
      <c r="D1347" s="245">
        <v>1457.72</v>
      </c>
      <c r="E1347" s="245">
        <v>100.78</v>
      </c>
      <c r="F1347" s="245">
        <v>1558.5</v>
      </c>
      <c r="G1347" s="96">
        <v>15</v>
      </c>
    </row>
    <row r="1348" spans="1:7">
      <c r="A1348" s="242" t="s">
        <v>2873</v>
      </c>
      <c r="B1348" s="243" t="s">
        <v>2874</v>
      </c>
      <c r="C1348" s="244"/>
      <c r="D1348" s="245"/>
      <c r="E1348" s="245"/>
      <c r="F1348" s="245"/>
    </row>
    <row r="1349" spans="1:7" ht="30">
      <c r="A1349" s="242" t="s">
        <v>2875</v>
      </c>
      <c r="B1349" s="243" t="s">
        <v>2876</v>
      </c>
      <c r="C1349" s="244" t="s">
        <v>299</v>
      </c>
      <c r="D1349" s="245">
        <v>804.6</v>
      </c>
      <c r="E1349" s="245">
        <v>52.98</v>
      </c>
      <c r="F1349" s="245">
        <v>857.58</v>
      </c>
      <c r="G1349" s="96">
        <v>15</v>
      </c>
    </row>
    <row r="1350" spans="1:7">
      <c r="A1350" s="242" t="s">
        <v>2877</v>
      </c>
      <c r="B1350" s="243" t="s">
        <v>2878</v>
      </c>
      <c r="C1350" s="244" t="s">
        <v>299</v>
      </c>
      <c r="D1350" s="245">
        <v>891.25</v>
      </c>
      <c r="E1350" s="245">
        <v>21.19</v>
      </c>
      <c r="F1350" s="245">
        <v>912.44</v>
      </c>
      <c r="G1350" s="96">
        <v>15</v>
      </c>
    </row>
    <row r="1351" spans="1:7">
      <c r="A1351" s="242" t="s">
        <v>2879</v>
      </c>
      <c r="B1351" s="243" t="s">
        <v>2880</v>
      </c>
      <c r="C1351" s="244" t="s">
        <v>299</v>
      </c>
      <c r="D1351" s="245">
        <v>1381.79</v>
      </c>
      <c r="E1351" s="245">
        <v>52.98</v>
      </c>
      <c r="F1351" s="245">
        <v>1434.77</v>
      </c>
      <c r="G1351" s="96">
        <v>15</v>
      </c>
    </row>
    <row r="1352" spans="1:7">
      <c r="A1352" s="242" t="s">
        <v>2881</v>
      </c>
      <c r="B1352" s="243" t="s">
        <v>2882</v>
      </c>
      <c r="C1352" s="244" t="s">
        <v>241</v>
      </c>
      <c r="D1352" s="245">
        <v>1668.79</v>
      </c>
      <c r="E1352" s="245">
        <v>105.96</v>
      </c>
      <c r="F1352" s="245">
        <v>1774.75</v>
      </c>
      <c r="G1352" s="96">
        <v>15</v>
      </c>
    </row>
    <row r="1353" spans="1:7" ht="30">
      <c r="A1353" s="242" t="s">
        <v>2883</v>
      </c>
      <c r="B1353" s="243" t="s">
        <v>2884</v>
      </c>
      <c r="C1353" s="244" t="s">
        <v>241</v>
      </c>
      <c r="D1353" s="245">
        <v>1092.3900000000001</v>
      </c>
      <c r="E1353" s="245">
        <v>17.489999999999998</v>
      </c>
      <c r="F1353" s="245">
        <v>1109.8800000000001</v>
      </c>
      <c r="G1353" s="96">
        <v>15</v>
      </c>
    </row>
    <row r="1354" spans="1:7" ht="30">
      <c r="A1354" s="242" t="s">
        <v>2885</v>
      </c>
      <c r="B1354" s="243" t="s">
        <v>2886</v>
      </c>
      <c r="C1354" s="244" t="s">
        <v>241</v>
      </c>
      <c r="D1354" s="245">
        <v>391.64</v>
      </c>
      <c r="E1354" s="245">
        <v>230.46</v>
      </c>
      <c r="F1354" s="245">
        <v>622.1</v>
      </c>
      <c r="G1354" s="96">
        <v>15</v>
      </c>
    </row>
    <row r="1355" spans="1:7" ht="45">
      <c r="A1355" s="242" t="s">
        <v>2887</v>
      </c>
      <c r="B1355" s="243" t="s">
        <v>2888</v>
      </c>
      <c r="C1355" s="244" t="s">
        <v>241</v>
      </c>
      <c r="D1355" s="245">
        <v>1018.22</v>
      </c>
      <c r="E1355" s="245">
        <v>33.630000000000003</v>
      </c>
      <c r="F1355" s="245">
        <v>1051.8499999999999</v>
      </c>
      <c r="G1355" s="96">
        <v>15</v>
      </c>
    </row>
    <row r="1356" spans="1:7" ht="30">
      <c r="A1356" s="242" t="s">
        <v>2889</v>
      </c>
      <c r="B1356" s="243" t="s">
        <v>2890</v>
      </c>
      <c r="C1356" s="244" t="s">
        <v>241</v>
      </c>
      <c r="D1356" s="245">
        <v>867.65</v>
      </c>
      <c r="E1356" s="245">
        <v>66.97</v>
      </c>
      <c r="F1356" s="245">
        <v>934.62</v>
      </c>
      <c r="G1356" s="96">
        <v>15</v>
      </c>
    </row>
    <row r="1357" spans="1:7">
      <c r="A1357" s="242" t="s">
        <v>2891</v>
      </c>
      <c r="B1357" s="243" t="s">
        <v>2892</v>
      </c>
      <c r="C1357" s="244" t="s">
        <v>299</v>
      </c>
      <c r="D1357" s="245">
        <v>226.85</v>
      </c>
      <c r="E1357" s="245">
        <v>26.49</v>
      </c>
      <c r="F1357" s="245">
        <v>253.34</v>
      </c>
      <c r="G1357" s="96">
        <v>15</v>
      </c>
    </row>
    <row r="1358" spans="1:7">
      <c r="A1358" s="242" t="s">
        <v>2893</v>
      </c>
      <c r="B1358" s="243" t="s">
        <v>2894</v>
      </c>
      <c r="C1358" s="244" t="s">
        <v>299</v>
      </c>
      <c r="D1358" s="245">
        <v>262.60000000000002</v>
      </c>
      <c r="E1358" s="245">
        <v>26.49</v>
      </c>
      <c r="F1358" s="245">
        <v>289.08999999999997</v>
      </c>
      <c r="G1358" s="96">
        <v>15</v>
      </c>
    </row>
    <row r="1359" spans="1:7" ht="30">
      <c r="A1359" s="242" t="s">
        <v>2895</v>
      </c>
      <c r="B1359" s="243" t="s">
        <v>2896</v>
      </c>
      <c r="C1359" s="244" t="s">
        <v>241</v>
      </c>
      <c r="D1359" s="245">
        <v>1416.81</v>
      </c>
      <c r="E1359" s="245">
        <v>76.88</v>
      </c>
      <c r="F1359" s="245">
        <v>1493.69</v>
      </c>
      <c r="G1359" s="96">
        <v>15</v>
      </c>
    </row>
    <row r="1360" spans="1:7" ht="30">
      <c r="A1360" s="242" t="s">
        <v>2897</v>
      </c>
      <c r="B1360" s="243" t="s">
        <v>2898</v>
      </c>
      <c r="C1360" s="244" t="s">
        <v>241</v>
      </c>
      <c r="D1360" s="245">
        <v>1045.26</v>
      </c>
      <c r="E1360" s="245">
        <v>33.630000000000003</v>
      </c>
      <c r="F1360" s="245">
        <v>1078.8900000000001</v>
      </c>
      <c r="G1360" s="96">
        <v>15</v>
      </c>
    </row>
    <row r="1361" spans="1:7" ht="30">
      <c r="A1361" s="242" t="s">
        <v>2899</v>
      </c>
      <c r="B1361" s="243" t="s">
        <v>2900</v>
      </c>
      <c r="C1361" s="244" t="s">
        <v>241</v>
      </c>
      <c r="D1361" s="245">
        <v>1054.02</v>
      </c>
      <c r="E1361" s="245">
        <v>66.97</v>
      </c>
      <c r="F1361" s="245">
        <v>1120.99</v>
      </c>
      <c r="G1361" s="96">
        <v>15</v>
      </c>
    </row>
    <row r="1362" spans="1:7" ht="30">
      <c r="A1362" s="242" t="s">
        <v>2901</v>
      </c>
      <c r="B1362" s="243" t="s">
        <v>2902</v>
      </c>
      <c r="C1362" s="244" t="s">
        <v>241</v>
      </c>
      <c r="D1362" s="245">
        <v>862.1</v>
      </c>
      <c r="E1362" s="245">
        <v>21.19</v>
      </c>
      <c r="F1362" s="245">
        <v>883.29</v>
      </c>
      <c r="G1362" s="96">
        <v>15</v>
      </c>
    </row>
    <row r="1363" spans="1:7" ht="45">
      <c r="A1363" s="242" t="s">
        <v>2903</v>
      </c>
      <c r="B1363" s="243" t="s">
        <v>2904</v>
      </c>
      <c r="C1363" s="244" t="s">
        <v>241</v>
      </c>
      <c r="D1363" s="245">
        <v>721.44</v>
      </c>
      <c r="E1363" s="245"/>
      <c r="F1363" s="245">
        <v>721.44</v>
      </c>
      <c r="G1363" s="96">
        <v>15</v>
      </c>
    </row>
    <row r="1364" spans="1:7">
      <c r="A1364" s="242" t="s">
        <v>2905</v>
      </c>
      <c r="B1364" s="243" t="s">
        <v>2906</v>
      </c>
      <c r="C1364" s="244"/>
      <c r="D1364" s="245"/>
      <c r="E1364" s="245"/>
      <c r="F1364" s="245"/>
    </row>
    <row r="1365" spans="1:7" ht="30">
      <c r="A1365" s="242" t="s">
        <v>2907</v>
      </c>
      <c r="B1365" s="243" t="s">
        <v>2908</v>
      </c>
      <c r="C1365" s="244" t="s">
        <v>241</v>
      </c>
      <c r="D1365" s="245">
        <v>3263.35</v>
      </c>
      <c r="E1365" s="245">
        <v>74.38</v>
      </c>
      <c r="F1365" s="245">
        <v>3337.73</v>
      </c>
      <c r="G1365" s="96">
        <v>15</v>
      </c>
    </row>
    <row r="1366" spans="1:7" ht="30">
      <c r="A1366" s="242" t="s">
        <v>2909</v>
      </c>
      <c r="B1366" s="243" t="s">
        <v>2910</v>
      </c>
      <c r="C1366" s="244" t="s">
        <v>241</v>
      </c>
      <c r="D1366" s="245">
        <v>1921.23</v>
      </c>
      <c r="E1366" s="245">
        <v>74.38</v>
      </c>
      <c r="F1366" s="245">
        <v>1995.61</v>
      </c>
      <c r="G1366" s="96">
        <v>15</v>
      </c>
    </row>
    <row r="1367" spans="1:7" ht="30">
      <c r="A1367" s="242" t="s">
        <v>2911</v>
      </c>
      <c r="B1367" s="243" t="s">
        <v>2912</v>
      </c>
      <c r="C1367" s="244" t="s">
        <v>241</v>
      </c>
      <c r="D1367" s="245">
        <v>2060.65</v>
      </c>
      <c r="E1367" s="245">
        <v>74.38</v>
      </c>
      <c r="F1367" s="245">
        <v>2135.0300000000002</v>
      </c>
      <c r="G1367" s="96">
        <v>15</v>
      </c>
    </row>
    <row r="1368" spans="1:7" ht="30">
      <c r="A1368" s="242" t="s">
        <v>2913</v>
      </c>
      <c r="B1368" s="243" t="s">
        <v>2914</v>
      </c>
      <c r="C1368" s="244" t="s">
        <v>241</v>
      </c>
      <c r="D1368" s="245">
        <v>3121.45</v>
      </c>
      <c r="E1368" s="245">
        <v>74.38</v>
      </c>
      <c r="F1368" s="245">
        <v>3195.83</v>
      </c>
      <c r="G1368" s="96">
        <v>15</v>
      </c>
    </row>
    <row r="1369" spans="1:7" ht="30">
      <c r="A1369" s="242" t="s">
        <v>2915</v>
      </c>
      <c r="B1369" s="243" t="s">
        <v>2916</v>
      </c>
      <c r="C1369" s="244" t="s">
        <v>241</v>
      </c>
      <c r="D1369" s="245">
        <v>2516.2800000000002</v>
      </c>
      <c r="E1369" s="245">
        <v>136.19</v>
      </c>
      <c r="F1369" s="245">
        <v>2652.47</v>
      </c>
      <c r="G1369" s="96">
        <v>15</v>
      </c>
    </row>
    <row r="1370" spans="1:7" ht="45">
      <c r="A1370" s="242" t="s">
        <v>2917</v>
      </c>
      <c r="B1370" s="243" t="s">
        <v>2918</v>
      </c>
      <c r="C1370" s="244" t="s">
        <v>241</v>
      </c>
      <c r="D1370" s="245">
        <v>3791.28</v>
      </c>
      <c r="E1370" s="245">
        <v>136.19</v>
      </c>
      <c r="F1370" s="245">
        <v>3927.47</v>
      </c>
      <c r="G1370" s="96">
        <v>15</v>
      </c>
    </row>
    <row r="1371" spans="1:7" ht="45">
      <c r="A1371" s="242" t="s">
        <v>2919</v>
      </c>
      <c r="B1371" s="243" t="s">
        <v>2920</v>
      </c>
      <c r="C1371" s="244" t="s">
        <v>241</v>
      </c>
      <c r="D1371" s="245">
        <v>3032.33</v>
      </c>
      <c r="E1371" s="245">
        <v>136.19</v>
      </c>
      <c r="F1371" s="245">
        <v>3168.52</v>
      </c>
      <c r="G1371" s="96">
        <v>15</v>
      </c>
    </row>
    <row r="1372" spans="1:7" ht="45">
      <c r="A1372" s="242" t="s">
        <v>2921</v>
      </c>
      <c r="B1372" s="243" t="s">
        <v>2922</v>
      </c>
      <c r="C1372" s="244" t="s">
        <v>241</v>
      </c>
      <c r="D1372" s="245">
        <v>3837.89</v>
      </c>
      <c r="E1372" s="245">
        <v>136.19</v>
      </c>
      <c r="F1372" s="245">
        <v>3974.08</v>
      </c>
      <c r="G1372" s="96">
        <v>15</v>
      </c>
    </row>
    <row r="1373" spans="1:7" ht="30">
      <c r="A1373" s="242" t="s">
        <v>2923</v>
      </c>
      <c r="B1373" s="243" t="s">
        <v>2924</v>
      </c>
      <c r="C1373" s="244" t="s">
        <v>241</v>
      </c>
      <c r="D1373" s="245">
        <v>2492.37</v>
      </c>
      <c r="E1373" s="245">
        <v>74.38</v>
      </c>
      <c r="F1373" s="245">
        <v>2566.75</v>
      </c>
      <c r="G1373" s="96">
        <v>15</v>
      </c>
    </row>
    <row r="1374" spans="1:7" ht="30">
      <c r="A1374" s="242" t="s">
        <v>2925</v>
      </c>
      <c r="B1374" s="243" t="s">
        <v>2926</v>
      </c>
      <c r="C1374" s="244" t="s">
        <v>241</v>
      </c>
      <c r="D1374" s="245">
        <v>2515.33</v>
      </c>
      <c r="E1374" s="245">
        <v>74.38</v>
      </c>
      <c r="F1374" s="245">
        <v>2589.71</v>
      </c>
      <c r="G1374" s="96">
        <v>15</v>
      </c>
    </row>
    <row r="1375" spans="1:7" ht="30">
      <c r="A1375" s="242" t="s">
        <v>2927</v>
      </c>
      <c r="B1375" s="243" t="s">
        <v>2928</v>
      </c>
      <c r="C1375" s="244" t="s">
        <v>241</v>
      </c>
      <c r="D1375" s="245">
        <v>3732.49</v>
      </c>
      <c r="E1375" s="245">
        <v>74.38</v>
      </c>
      <c r="F1375" s="245">
        <v>3806.87</v>
      </c>
      <c r="G1375" s="96">
        <v>15</v>
      </c>
    </row>
    <row r="1376" spans="1:7" ht="30">
      <c r="A1376" s="242" t="s">
        <v>2929</v>
      </c>
      <c r="B1376" s="243" t="s">
        <v>2930</v>
      </c>
      <c r="C1376" s="244" t="s">
        <v>241</v>
      </c>
      <c r="D1376" s="245">
        <v>3104.58</v>
      </c>
      <c r="E1376" s="245">
        <v>136.19</v>
      </c>
      <c r="F1376" s="245">
        <v>3240.77</v>
      </c>
      <c r="G1376" s="96">
        <v>15</v>
      </c>
    </row>
    <row r="1377" spans="1:7" ht="45">
      <c r="A1377" s="242" t="s">
        <v>2931</v>
      </c>
      <c r="B1377" s="243" t="s">
        <v>2932</v>
      </c>
      <c r="C1377" s="244" t="s">
        <v>241</v>
      </c>
      <c r="D1377" s="245">
        <v>4394.12</v>
      </c>
      <c r="E1377" s="245">
        <v>136.19</v>
      </c>
      <c r="F1377" s="245">
        <v>4530.3100000000004</v>
      </c>
      <c r="G1377" s="96">
        <v>15</v>
      </c>
    </row>
    <row r="1378" spans="1:7" ht="45">
      <c r="A1378" s="242" t="s">
        <v>2933</v>
      </c>
      <c r="B1378" s="243" t="s">
        <v>2934</v>
      </c>
      <c r="C1378" s="244" t="s">
        <v>241</v>
      </c>
      <c r="D1378" s="245">
        <v>3363.32</v>
      </c>
      <c r="E1378" s="245">
        <v>136.19</v>
      </c>
      <c r="F1378" s="245">
        <v>3499.51</v>
      </c>
      <c r="G1378" s="96">
        <v>15</v>
      </c>
    </row>
    <row r="1379" spans="1:7" ht="45">
      <c r="A1379" s="242" t="s">
        <v>2935</v>
      </c>
      <c r="B1379" s="243" t="s">
        <v>2936</v>
      </c>
      <c r="C1379" s="244" t="s">
        <v>241</v>
      </c>
      <c r="D1379" s="245">
        <v>4432.22</v>
      </c>
      <c r="E1379" s="245">
        <v>136.19</v>
      </c>
      <c r="F1379" s="245">
        <v>4568.41</v>
      </c>
      <c r="G1379" s="96">
        <v>15</v>
      </c>
    </row>
    <row r="1380" spans="1:7" ht="45">
      <c r="A1380" s="242" t="s">
        <v>2937</v>
      </c>
      <c r="B1380" s="243" t="s">
        <v>2938</v>
      </c>
      <c r="C1380" s="244" t="s">
        <v>241</v>
      </c>
      <c r="D1380" s="245">
        <v>4496.8900000000003</v>
      </c>
      <c r="E1380" s="245">
        <v>136.19</v>
      </c>
      <c r="F1380" s="245">
        <v>4633.08</v>
      </c>
      <c r="G1380" s="96">
        <v>15</v>
      </c>
    </row>
    <row r="1381" spans="1:7" ht="45">
      <c r="A1381" s="242" t="s">
        <v>2939</v>
      </c>
      <c r="B1381" s="243" t="s">
        <v>2940</v>
      </c>
      <c r="C1381" s="244" t="s">
        <v>241</v>
      </c>
      <c r="D1381" s="245">
        <v>4315.6099999999997</v>
      </c>
      <c r="E1381" s="245">
        <v>74.38</v>
      </c>
      <c r="F1381" s="245">
        <v>4389.99</v>
      </c>
      <c r="G1381" s="96">
        <v>15</v>
      </c>
    </row>
    <row r="1382" spans="1:7" ht="30">
      <c r="A1382" s="242" t="s">
        <v>2941</v>
      </c>
      <c r="B1382" s="243" t="s">
        <v>2942</v>
      </c>
      <c r="C1382" s="244" t="s">
        <v>241</v>
      </c>
      <c r="D1382" s="245">
        <v>2732.71</v>
      </c>
      <c r="E1382" s="245">
        <v>74.38</v>
      </c>
      <c r="F1382" s="245">
        <v>2807.09</v>
      </c>
      <c r="G1382" s="96">
        <v>15</v>
      </c>
    </row>
    <row r="1383" spans="1:7" ht="45">
      <c r="A1383" s="242" t="s">
        <v>2943</v>
      </c>
      <c r="B1383" s="243" t="s">
        <v>2944</v>
      </c>
      <c r="C1383" s="244" t="s">
        <v>241</v>
      </c>
      <c r="D1383" s="245">
        <v>4634.7299999999996</v>
      </c>
      <c r="E1383" s="245">
        <v>74.38</v>
      </c>
      <c r="F1383" s="245">
        <v>4709.1099999999997</v>
      </c>
      <c r="G1383" s="96">
        <v>15</v>
      </c>
    </row>
    <row r="1384" spans="1:7" ht="45">
      <c r="A1384" s="242" t="s">
        <v>2945</v>
      </c>
      <c r="B1384" s="243" t="s">
        <v>2946</v>
      </c>
      <c r="C1384" s="244" t="s">
        <v>241</v>
      </c>
      <c r="D1384" s="245">
        <v>4008.14</v>
      </c>
      <c r="E1384" s="245">
        <v>298.38</v>
      </c>
      <c r="F1384" s="245">
        <v>4306.5200000000004</v>
      </c>
      <c r="G1384" s="96">
        <v>15</v>
      </c>
    </row>
    <row r="1385" spans="1:7" ht="30">
      <c r="A1385" s="242" t="s">
        <v>2947</v>
      </c>
      <c r="B1385" s="243" t="s">
        <v>2948</v>
      </c>
      <c r="C1385" s="244" t="s">
        <v>241</v>
      </c>
      <c r="D1385" s="245">
        <v>3591.79</v>
      </c>
      <c r="E1385" s="245">
        <v>74.38</v>
      </c>
      <c r="F1385" s="245">
        <v>3666.17</v>
      </c>
      <c r="G1385" s="96">
        <v>15</v>
      </c>
    </row>
    <row r="1386" spans="1:7" ht="30">
      <c r="A1386" s="242" t="s">
        <v>2949</v>
      </c>
      <c r="B1386" s="243" t="s">
        <v>2950</v>
      </c>
      <c r="C1386" s="244" t="s">
        <v>241</v>
      </c>
      <c r="D1386" s="245">
        <v>1761.93</v>
      </c>
      <c r="E1386" s="245">
        <v>74.38</v>
      </c>
      <c r="F1386" s="245">
        <v>1836.31</v>
      </c>
      <c r="G1386" s="96">
        <v>15</v>
      </c>
    </row>
    <row r="1387" spans="1:7" ht="30">
      <c r="A1387" s="242" t="s">
        <v>2951</v>
      </c>
      <c r="B1387" s="243" t="s">
        <v>2952</v>
      </c>
      <c r="C1387" s="244" t="s">
        <v>241</v>
      </c>
      <c r="D1387" s="245">
        <v>2859.03</v>
      </c>
      <c r="E1387" s="245">
        <v>74.38</v>
      </c>
      <c r="F1387" s="245">
        <v>2933.41</v>
      </c>
      <c r="G1387" s="96">
        <v>15</v>
      </c>
    </row>
    <row r="1388" spans="1:7" ht="30">
      <c r="A1388" s="242" t="s">
        <v>2953</v>
      </c>
      <c r="B1388" s="243" t="s">
        <v>2954</v>
      </c>
      <c r="C1388" s="244" t="s">
        <v>241</v>
      </c>
      <c r="D1388" s="245">
        <v>2342.33</v>
      </c>
      <c r="E1388" s="245">
        <v>74.38</v>
      </c>
      <c r="F1388" s="245">
        <v>2416.71</v>
      </c>
      <c r="G1388" s="96">
        <v>15</v>
      </c>
    </row>
    <row r="1389" spans="1:7">
      <c r="A1389" s="242" t="s">
        <v>2955</v>
      </c>
      <c r="B1389" s="243" t="s">
        <v>2956</v>
      </c>
      <c r="C1389" s="244"/>
      <c r="D1389" s="245"/>
      <c r="E1389" s="245"/>
      <c r="F1389" s="245"/>
    </row>
    <row r="1390" spans="1:7" ht="30">
      <c r="A1390" s="242" t="s">
        <v>2957</v>
      </c>
      <c r="B1390" s="243" t="s">
        <v>2958</v>
      </c>
      <c r="C1390" s="244" t="s">
        <v>299</v>
      </c>
      <c r="D1390" s="245">
        <v>960.16</v>
      </c>
      <c r="E1390" s="245">
        <v>61.81</v>
      </c>
      <c r="F1390" s="245">
        <v>1021.97</v>
      </c>
      <c r="G1390" s="96">
        <v>15</v>
      </c>
    </row>
    <row r="1391" spans="1:7">
      <c r="A1391" s="242" t="s">
        <v>2959</v>
      </c>
      <c r="B1391" s="243" t="s">
        <v>2960</v>
      </c>
      <c r="C1391" s="244"/>
      <c r="D1391" s="245"/>
      <c r="E1391" s="245"/>
      <c r="F1391" s="245"/>
    </row>
    <row r="1392" spans="1:7" ht="30">
      <c r="A1392" s="242" t="s">
        <v>2961</v>
      </c>
      <c r="B1392" s="243" t="s">
        <v>2962</v>
      </c>
      <c r="C1392" s="244" t="s">
        <v>241</v>
      </c>
      <c r="D1392" s="245">
        <v>695.93</v>
      </c>
      <c r="E1392" s="245">
        <v>52.98</v>
      </c>
      <c r="F1392" s="245">
        <v>748.91</v>
      </c>
      <c r="G1392" s="96">
        <v>15</v>
      </c>
    </row>
    <row r="1393" spans="1:7" ht="30">
      <c r="A1393" s="242" t="s">
        <v>2963</v>
      </c>
      <c r="B1393" s="243" t="s">
        <v>2964</v>
      </c>
      <c r="C1393" s="244" t="s">
        <v>241</v>
      </c>
      <c r="D1393" s="245">
        <v>1033.3399999999999</v>
      </c>
      <c r="E1393" s="245">
        <v>148.62</v>
      </c>
      <c r="F1393" s="245">
        <v>1181.96</v>
      </c>
      <c r="G1393" s="96">
        <v>15</v>
      </c>
    </row>
    <row r="1394" spans="1:7">
      <c r="A1394" s="242" t="s">
        <v>2965</v>
      </c>
      <c r="B1394" s="243" t="s">
        <v>2966</v>
      </c>
      <c r="C1394" s="244"/>
      <c r="D1394" s="245"/>
      <c r="E1394" s="245"/>
      <c r="F1394" s="245"/>
    </row>
    <row r="1395" spans="1:7" ht="30">
      <c r="A1395" s="242" t="s">
        <v>2967</v>
      </c>
      <c r="B1395" s="243" t="s">
        <v>2968</v>
      </c>
      <c r="C1395" s="244" t="s">
        <v>299</v>
      </c>
      <c r="D1395" s="245">
        <v>703.01</v>
      </c>
      <c r="E1395" s="245">
        <v>63.58</v>
      </c>
      <c r="F1395" s="245">
        <v>766.59</v>
      </c>
      <c r="G1395" s="96">
        <v>15</v>
      </c>
    </row>
    <row r="1396" spans="1:7" ht="30">
      <c r="A1396" s="242" t="s">
        <v>2969</v>
      </c>
      <c r="B1396" s="243" t="s">
        <v>2970</v>
      </c>
      <c r="C1396" s="244" t="s">
        <v>299</v>
      </c>
      <c r="D1396" s="245">
        <v>579.94000000000005</v>
      </c>
      <c r="E1396" s="245">
        <v>26.49</v>
      </c>
      <c r="F1396" s="245">
        <v>606.42999999999995</v>
      </c>
      <c r="G1396" s="96">
        <v>15</v>
      </c>
    </row>
    <row r="1397" spans="1:7" ht="30">
      <c r="A1397" s="242" t="s">
        <v>2971</v>
      </c>
      <c r="B1397" s="243" t="s">
        <v>2972</v>
      </c>
      <c r="C1397" s="244" t="s">
        <v>299</v>
      </c>
      <c r="D1397" s="245">
        <v>590.87</v>
      </c>
      <c r="E1397" s="245">
        <v>52.98</v>
      </c>
      <c r="F1397" s="245">
        <v>643.85</v>
      </c>
      <c r="G1397" s="96">
        <v>15</v>
      </c>
    </row>
    <row r="1398" spans="1:7">
      <c r="A1398" s="242" t="s">
        <v>2973</v>
      </c>
      <c r="B1398" s="243" t="s">
        <v>2974</v>
      </c>
      <c r="C1398" s="244"/>
      <c r="D1398" s="245"/>
      <c r="E1398" s="245"/>
      <c r="F1398" s="245"/>
    </row>
    <row r="1399" spans="1:7">
      <c r="A1399" s="242" t="s">
        <v>2975</v>
      </c>
      <c r="B1399" s="243" t="s">
        <v>2976</v>
      </c>
      <c r="C1399" s="244" t="s">
        <v>241</v>
      </c>
      <c r="D1399" s="245"/>
      <c r="E1399" s="245">
        <v>52.98</v>
      </c>
      <c r="F1399" s="245">
        <v>52.98</v>
      </c>
      <c r="G1399" s="96">
        <v>15</v>
      </c>
    </row>
    <row r="1400" spans="1:7">
      <c r="A1400" s="242" t="s">
        <v>2977</v>
      </c>
      <c r="B1400" s="243" t="s">
        <v>2978</v>
      </c>
      <c r="C1400" s="244" t="s">
        <v>299</v>
      </c>
      <c r="D1400" s="245">
        <v>2.2200000000000002</v>
      </c>
      <c r="E1400" s="245">
        <v>13.77</v>
      </c>
      <c r="F1400" s="245">
        <v>15.99</v>
      </c>
      <c r="G1400" s="96">
        <v>15</v>
      </c>
    </row>
    <row r="1401" spans="1:7">
      <c r="A1401" s="242" t="s">
        <v>2979</v>
      </c>
      <c r="B1401" s="243" t="s">
        <v>2980</v>
      </c>
      <c r="C1401" s="244" t="s">
        <v>299</v>
      </c>
      <c r="D1401" s="245"/>
      <c r="E1401" s="245">
        <v>31.79</v>
      </c>
      <c r="F1401" s="245">
        <v>31.79</v>
      </c>
      <c r="G1401" s="96">
        <v>15</v>
      </c>
    </row>
    <row r="1402" spans="1:7">
      <c r="A1402" s="242" t="s">
        <v>2981</v>
      </c>
      <c r="B1402" s="243" t="s">
        <v>2982</v>
      </c>
      <c r="C1402" s="244" t="s">
        <v>299</v>
      </c>
      <c r="D1402" s="245">
        <v>24.3</v>
      </c>
      <c r="E1402" s="245">
        <v>33.090000000000003</v>
      </c>
      <c r="F1402" s="245">
        <v>57.39</v>
      </c>
      <c r="G1402" s="96">
        <v>15</v>
      </c>
    </row>
    <row r="1403" spans="1:7">
      <c r="A1403" s="242" t="s">
        <v>2983</v>
      </c>
      <c r="B1403" s="243" t="s">
        <v>2984</v>
      </c>
      <c r="C1403" s="244" t="s">
        <v>502</v>
      </c>
      <c r="D1403" s="245">
        <v>4054</v>
      </c>
      <c r="E1403" s="245">
        <v>123.62</v>
      </c>
      <c r="F1403" s="245">
        <v>4177.62</v>
      </c>
      <c r="G1403" s="96">
        <v>15</v>
      </c>
    </row>
    <row r="1404" spans="1:7">
      <c r="A1404" s="242" t="s">
        <v>2985</v>
      </c>
      <c r="B1404" s="243" t="s">
        <v>2986</v>
      </c>
      <c r="C1404" s="244" t="s">
        <v>299</v>
      </c>
      <c r="D1404" s="245">
        <v>250.45</v>
      </c>
      <c r="E1404" s="245">
        <v>13.77</v>
      </c>
      <c r="F1404" s="245">
        <v>264.22000000000003</v>
      </c>
      <c r="G1404" s="96">
        <v>15</v>
      </c>
    </row>
    <row r="1405" spans="1:7" ht="30">
      <c r="A1405" s="242" t="s">
        <v>2987</v>
      </c>
      <c r="B1405" s="243" t="s">
        <v>2988</v>
      </c>
      <c r="C1405" s="244" t="s">
        <v>299</v>
      </c>
      <c r="D1405" s="245">
        <v>332.39</v>
      </c>
      <c r="E1405" s="245">
        <v>13.77</v>
      </c>
      <c r="F1405" s="245">
        <v>346.16</v>
      </c>
      <c r="G1405" s="96">
        <v>15</v>
      </c>
    </row>
    <row r="1406" spans="1:7">
      <c r="A1406" s="242" t="s">
        <v>2989</v>
      </c>
      <c r="B1406" s="243" t="s">
        <v>2990</v>
      </c>
      <c r="C1406" s="244" t="s">
        <v>241</v>
      </c>
      <c r="D1406" s="245">
        <v>227.92</v>
      </c>
      <c r="E1406" s="245">
        <v>63.58</v>
      </c>
      <c r="F1406" s="245">
        <v>291.5</v>
      </c>
      <c r="G1406" s="96">
        <v>15</v>
      </c>
    </row>
    <row r="1407" spans="1:7">
      <c r="A1407" s="242" t="s">
        <v>2991</v>
      </c>
      <c r="B1407" s="243" t="s">
        <v>2992</v>
      </c>
      <c r="C1407" s="244" t="s">
        <v>241</v>
      </c>
      <c r="D1407" s="245">
        <v>108.96</v>
      </c>
      <c r="E1407" s="245">
        <v>11.53</v>
      </c>
      <c r="F1407" s="245">
        <v>120.49</v>
      </c>
      <c r="G1407" s="96">
        <v>15</v>
      </c>
    </row>
    <row r="1408" spans="1:7" ht="30">
      <c r="A1408" s="242" t="s">
        <v>2993</v>
      </c>
      <c r="B1408" s="243" t="s">
        <v>2994</v>
      </c>
      <c r="C1408" s="244" t="s">
        <v>241</v>
      </c>
      <c r="D1408" s="245">
        <v>35.549999999999997</v>
      </c>
      <c r="E1408" s="245">
        <v>11.53</v>
      </c>
      <c r="F1408" s="245">
        <v>47.08</v>
      </c>
      <c r="G1408" s="96">
        <v>15</v>
      </c>
    </row>
    <row r="1409" spans="1:7" ht="30">
      <c r="A1409" s="242" t="s">
        <v>2995</v>
      </c>
      <c r="B1409" s="243" t="s">
        <v>2996</v>
      </c>
      <c r="C1409" s="244" t="s">
        <v>241</v>
      </c>
      <c r="D1409" s="245">
        <v>702.89</v>
      </c>
      <c r="E1409" s="245">
        <v>113.46</v>
      </c>
      <c r="F1409" s="245">
        <v>816.35</v>
      </c>
      <c r="G1409" s="96">
        <v>15</v>
      </c>
    </row>
    <row r="1410" spans="1:7" ht="30">
      <c r="A1410" s="242" t="s">
        <v>2997</v>
      </c>
      <c r="B1410" s="243" t="s">
        <v>2998</v>
      </c>
      <c r="C1410" s="244" t="s">
        <v>241</v>
      </c>
      <c r="D1410" s="245">
        <v>938.34</v>
      </c>
      <c r="E1410" s="245">
        <v>113.46</v>
      </c>
      <c r="F1410" s="245">
        <v>1051.8</v>
      </c>
      <c r="G1410" s="96">
        <v>15</v>
      </c>
    </row>
    <row r="1411" spans="1:7">
      <c r="A1411" s="242" t="s">
        <v>2999</v>
      </c>
      <c r="B1411" s="243" t="s">
        <v>3000</v>
      </c>
      <c r="C1411" s="244"/>
      <c r="D1411" s="245"/>
      <c r="E1411" s="245"/>
      <c r="F1411" s="245"/>
    </row>
    <row r="1412" spans="1:7">
      <c r="A1412" s="242" t="s">
        <v>3001</v>
      </c>
      <c r="B1412" s="243" t="s">
        <v>3002</v>
      </c>
      <c r="C1412" s="244"/>
      <c r="D1412" s="245"/>
      <c r="E1412" s="245"/>
      <c r="F1412" s="245"/>
    </row>
    <row r="1413" spans="1:7">
      <c r="A1413" s="242" t="s">
        <v>3003</v>
      </c>
      <c r="B1413" s="243" t="s">
        <v>3004</v>
      </c>
      <c r="C1413" s="244" t="s">
        <v>241</v>
      </c>
      <c r="D1413" s="245">
        <v>938.31</v>
      </c>
      <c r="E1413" s="245">
        <v>79.47</v>
      </c>
      <c r="F1413" s="245">
        <v>1017.78</v>
      </c>
      <c r="G1413" s="96">
        <v>15</v>
      </c>
    </row>
    <row r="1414" spans="1:7" ht="30">
      <c r="A1414" s="242" t="s">
        <v>3005</v>
      </c>
      <c r="B1414" s="243" t="s">
        <v>3006</v>
      </c>
      <c r="C1414" s="244" t="s">
        <v>241</v>
      </c>
      <c r="D1414" s="245">
        <v>392.94</v>
      </c>
      <c r="E1414" s="245">
        <v>79.47</v>
      </c>
      <c r="F1414" s="245">
        <v>472.41</v>
      </c>
      <c r="G1414" s="96">
        <v>15</v>
      </c>
    </row>
    <row r="1415" spans="1:7">
      <c r="A1415" s="242" t="s">
        <v>3007</v>
      </c>
      <c r="B1415" s="243" t="s">
        <v>3008</v>
      </c>
      <c r="C1415" s="244" t="s">
        <v>241</v>
      </c>
      <c r="D1415" s="245">
        <v>1393.75</v>
      </c>
      <c r="E1415" s="245">
        <v>79.47</v>
      </c>
      <c r="F1415" s="245">
        <v>1473.22</v>
      </c>
      <c r="G1415" s="96">
        <v>15</v>
      </c>
    </row>
    <row r="1416" spans="1:7" ht="30">
      <c r="A1416" s="242" t="s">
        <v>3009</v>
      </c>
      <c r="B1416" s="243" t="s">
        <v>3010</v>
      </c>
      <c r="C1416" s="244" t="s">
        <v>241</v>
      </c>
      <c r="D1416" s="245">
        <v>476.38</v>
      </c>
      <c r="E1416" s="245">
        <v>79.47</v>
      </c>
      <c r="F1416" s="245">
        <v>555.85</v>
      </c>
      <c r="G1416" s="96">
        <v>15</v>
      </c>
    </row>
    <row r="1417" spans="1:7">
      <c r="A1417" s="242" t="s">
        <v>3011</v>
      </c>
      <c r="B1417" s="243" t="s">
        <v>3012</v>
      </c>
      <c r="C1417" s="244" t="s">
        <v>241</v>
      </c>
      <c r="D1417" s="245">
        <v>1020.73</v>
      </c>
      <c r="E1417" s="245">
        <v>79.47</v>
      </c>
      <c r="F1417" s="245">
        <v>1100.2</v>
      </c>
      <c r="G1417" s="96">
        <v>15</v>
      </c>
    </row>
    <row r="1418" spans="1:7" ht="30">
      <c r="A1418" s="242" t="s">
        <v>3013</v>
      </c>
      <c r="B1418" s="243" t="s">
        <v>3014</v>
      </c>
      <c r="C1418" s="244" t="s">
        <v>241</v>
      </c>
      <c r="D1418" s="245">
        <v>266.73</v>
      </c>
      <c r="E1418" s="245">
        <v>79.47</v>
      </c>
      <c r="F1418" s="245">
        <v>346.2</v>
      </c>
      <c r="G1418" s="96">
        <v>15</v>
      </c>
    </row>
    <row r="1419" spans="1:7">
      <c r="A1419" s="242" t="s">
        <v>3015</v>
      </c>
      <c r="B1419" s="243" t="s">
        <v>3016</v>
      </c>
      <c r="C1419" s="244" t="s">
        <v>241</v>
      </c>
      <c r="D1419" s="245">
        <v>876.01</v>
      </c>
      <c r="E1419" s="245">
        <v>79.47</v>
      </c>
      <c r="F1419" s="245">
        <v>955.48</v>
      </c>
      <c r="G1419" s="96">
        <v>15</v>
      </c>
    </row>
    <row r="1420" spans="1:7" ht="30">
      <c r="A1420" s="242" t="s">
        <v>3017</v>
      </c>
      <c r="B1420" s="243" t="s">
        <v>3018</v>
      </c>
      <c r="C1420" s="244" t="s">
        <v>241</v>
      </c>
      <c r="D1420" s="245">
        <v>394.6</v>
      </c>
      <c r="E1420" s="245">
        <v>79.47</v>
      </c>
      <c r="F1420" s="245">
        <v>474.07</v>
      </c>
      <c r="G1420" s="96">
        <v>15</v>
      </c>
    </row>
    <row r="1421" spans="1:7">
      <c r="A1421" s="242" t="s">
        <v>3019</v>
      </c>
      <c r="B1421" s="243" t="s">
        <v>3020</v>
      </c>
      <c r="C1421" s="244" t="s">
        <v>241</v>
      </c>
      <c r="D1421" s="245">
        <v>1391.65</v>
      </c>
      <c r="E1421" s="245">
        <v>79.47</v>
      </c>
      <c r="F1421" s="245">
        <v>1471.12</v>
      </c>
      <c r="G1421" s="96">
        <v>15</v>
      </c>
    </row>
    <row r="1422" spans="1:7">
      <c r="A1422" s="242" t="s">
        <v>3021</v>
      </c>
      <c r="B1422" s="243" t="s">
        <v>3022</v>
      </c>
      <c r="C1422" s="244" t="s">
        <v>241</v>
      </c>
      <c r="D1422" s="245">
        <v>1275.5</v>
      </c>
      <c r="E1422" s="245"/>
      <c r="F1422" s="245">
        <v>1275.5</v>
      </c>
      <c r="G1422" s="96">
        <v>15</v>
      </c>
    </row>
    <row r="1423" spans="1:7" ht="30">
      <c r="A1423" s="242" t="s">
        <v>3023</v>
      </c>
      <c r="B1423" s="243" t="s">
        <v>3024</v>
      </c>
      <c r="C1423" s="244" t="s">
        <v>241</v>
      </c>
      <c r="D1423" s="245">
        <v>556.54</v>
      </c>
      <c r="E1423" s="245"/>
      <c r="F1423" s="245">
        <v>556.54</v>
      </c>
      <c r="G1423" s="96">
        <v>15</v>
      </c>
    </row>
    <row r="1424" spans="1:7" ht="30">
      <c r="A1424" s="242" t="s">
        <v>3025</v>
      </c>
      <c r="B1424" s="243" t="s">
        <v>3026</v>
      </c>
      <c r="C1424" s="244" t="s">
        <v>241</v>
      </c>
      <c r="D1424" s="245">
        <v>886.08</v>
      </c>
      <c r="E1424" s="245"/>
      <c r="F1424" s="245">
        <v>886.08</v>
      </c>
      <c r="G1424" s="96">
        <v>15</v>
      </c>
    </row>
    <row r="1425" spans="1:7" ht="30">
      <c r="A1425" s="242" t="s">
        <v>3027</v>
      </c>
      <c r="B1425" s="243" t="s">
        <v>3028</v>
      </c>
      <c r="C1425" s="244" t="s">
        <v>241</v>
      </c>
      <c r="D1425" s="245">
        <v>1376.09</v>
      </c>
      <c r="E1425" s="245">
        <v>79.47</v>
      </c>
      <c r="F1425" s="245">
        <v>1455.56</v>
      </c>
      <c r="G1425" s="96">
        <v>15</v>
      </c>
    </row>
    <row r="1426" spans="1:7" ht="30">
      <c r="A1426" s="242" t="s">
        <v>3029</v>
      </c>
      <c r="B1426" s="243" t="s">
        <v>3030</v>
      </c>
      <c r="C1426" s="244" t="s">
        <v>241</v>
      </c>
      <c r="D1426" s="245">
        <v>1070.68</v>
      </c>
      <c r="E1426" s="245">
        <v>79.47</v>
      </c>
      <c r="F1426" s="245">
        <v>1150.1500000000001</v>
      </c>
      <c r="G1426" s="96">
        <v>15</v>
      </c>
    </row>
    <row r="1427" spans="1:7" ht="30">
      <c r="A1427" s="242" t="s">
        <v>3031</v>
      </c>
      <c r="B1427" s="243" t="s">
        <v>3032</v>
      </c>
      <c r="C1427" s="244" t="s">
        <v>241</v>
      </c>
      <c r="D1427" s="245">
        <v>694.69</v>
      </c>
      <c r="E1427" s="245">
        <v>79.47</v>
      </c>
      <c r="F1427" s="245">
        <v>774.16</v>
      </c>
      <c r="G1427" s="96">
        <v>15</v>
      </c>
    </row>
    <row r="1428" spans="1:7">
      <c r="A1428" s="242" t="s">
        <v>3033</v>
      </c>
      <c r="B1428" s="243" t="s">
        <v>3034</v>
      </c>
      <c r="C1428" s="244" t="s">
        <v>241</v>
      </c>
      <c r="D1428" s="245">
        <v>604.23</v>
      </c>
      <c r="E1428" s="245">
        <v>30.08</v>
      </c>
      <c r="F1428" s="245">
        <v>634.30999999999995</v>
      </c>
      <c r="G1428" s="96">
        <v>15</v>
      </c>
    </row>
    <row r="1429" spans="1:7">
      <c r="A1429" s="242" t="s">
        <v>3035</v>
      </c>
      <c r="B1429" s="243" t="s">
        <v>3036</v>
      </c>
      <c r="C1429" s="244" t="s">
        <v>241</v>
      </c>
      <c r="D1429" s="245">
        <v>1041.92</v>
      </c>
      <c r="E1429" s="245">
        <v>30.08</v>
      </c>
      <c r="F1429" s="245">
        <v>1072</v>
      </c>
      <c r="G1429" s="96">
        <v>15</v>
      </c>
    </row>
    <row r="1430" spans="1:7">
      <c r="A1430" s="242" t="s">
        <v>3037</v>
      </c>
      <c r="B1430" s="243" t="s">
        <v>3038</v>
      </c>
      <c r="C1430" s="244" t="s">
        <v>241</v>
      </c>
      <c r="D1430" s="245">
        <v>954.63</v>
      </c>
      <c r="E1430" s="245">
        <v>45.81</v>
      </c>
      <c r="F1430" s="245">
        <v>1000.44</v>
      </c>
      <c r="G1430" s="96">
        <v>15</v>
      </c>
    </row>
    <row r="1431" spans="1:7">
      <c r="A1431" s="242" t="s">
        <v>3039</v>
      </c>
      <c r="B1431" s="243" t="s">
        <v>3040</v>
      </c>
      <c r="C1431" s="244" t="s">
        <v>241</v>
      </c>
      <c r="D1431" s="245">
        <v>1020.91</v>
      </c>
      <c r="E1431" s="245">
        <v>45.81</v>
      </c>
      <c r="F1431" s="245">
        <v>1066.72</v>
      </c>
      <c r="G1431" s="96">
        <v>15</v>
      </c>
    </row>
    <row r="1432" spans="1:7">
      <c r="A1432" s="242" t="s">
        <v>3041</v>
      </c>
      <c r="B1432" s="243" t="s">
        <v>3042</v>
      </c>
      <c r="C1432" s="244" t="s">
        <v>241</v>
      </c>
      <c r="D1432" s="245">
        <v>1435.2</v>
      </c>
      <c r="E1432" s="245">
        <v>45.81</v>
      </c>
      <c r="F1432" s="245">
        <v>1481.01</v>
      </c>
      <c r="G1432" s="96">
        <v>15</v>
      </c>
    </row>
    <row r="1433" spans="1:7">
      <c r="A1433" s="242" t="s">
        <v>3043</v>
      </c>
      <c r="B1433" s="243" t="s">
        <v>3044</v>
      </c>
      <c r="C1433" s="244" t="s">
        <v>241</v>
      </c>
      <c r="D1433" s="245">
        <v>946.44</v>
      </c>
      <c r="E1433" s="245"/>
      <c r="F1433" s="245">
        <v>946.44</v>
      </c>
      <c r="G1433" s="96">
        <v>15</v>
      </c>
    </row>
    <row r="1434" spans="1:7" ht="30">
      <c r="A1434" s="242" t="s">
        <v>3045</v>
      </c>
      <c r="B1434" s="243" t="s">
        <v>3046</v>
      </c>
      <c r="C1434" s="244" t="s">
        <v>241</v>
      </c>
      <c r="D1434" s="245">
        <v>1561.57</v>
      </c>
      <c r="E1434" s="245"/>
      <c r="F1434" s="245">
        <v>1561.57</v>
      </c>
      <c r="G1434" s="96">
        <v>15</v>
      </c>
    </row>
    <row r="1435" spans="1:7" ht="30">
      <c r="A1435" s="242" t="s">
        <v>3047</v>
      </c>
      <c r="B1435" s="243" t="s">
        <v>3048</v>
      </c>
      <c r="C1435" s="244" t="s">
        <v>241</v>
      </c>
      <c r="D1435" s="245">
        <v>975.89</v>
      </c>
      <c r="E1435" s="245">
        <v>79.47</v>
      </c>
      <c r="F1435" s="245">
        <v>1055.3599999999999</v>
      </c>
      <c r="G1435" s="96">
        <v>15</v>
      </c>
    </row>
    <row r="1436" spans="1:7" ht="30">
      <c r="A1436" s="242" t="s">
        <v>3049</v>
      </c>
      <c r="B1436" s="243" t="s">
        <v>3050</v>
      </c>
      <c r="C1436" s="244" t="s">
        <v>241</v>
      </c>
      <c r="D1436" s="245">
        <v>976.94</v>
      </c>
      <c r="E1436" s="245">
        <v>79.47</v>
      </c>
      <c r="F1436" s="245">
        <v>1056.4100000000001</v>
      </c>
      <c r="G1436" s="96">
        <v>15</v>
      </c>
    </row>
    <row r="1437" spans="1:7" ht="30">
      <c r="A1437" s="242" t="s">
        <v>3051</v>
      </c>
      <c r="B1437" s="243" t="s">
        <v>3052</v>
      </c>
      <c r="C1437" s="244" t="s">
        <v>241</v>
      </c>
      <c r="D1437" s="245">
        <v>1015.23</v>
      </c>
      <c r="E1437" s="245">
        <v>79.47</v>
      </c>
      <c r="F1437" s="245">
        <v>1094.7</v>
      </c>
      <c r="G1437" s="96">
        <v>15</v>
      </c>
    </row>
    <row r="1438" spans="1:7" ht="30">
      <c r="A1438" s="242" t="s">
        <v>3053</v>
      </c>
      <c r="B1438" s="243" t="s">
        <v>3054</v>
      </c>
      <c r="C1438" s="244" t="s">
        <v>241</v>
      </c>
      <c r="D1438" s="245">
        <v>1204.04</v>
      </c>
      <c r="E1438" s="245">
        <v>79.47</v>
      </c>
      <c r="F1438" s="245">
        <v>1283.51</v>
      </c>
      <c r="G1438" s="96">
        <v>15</v>
      </c>
    </row>
    <row r="1439" spans="1:7" ht="30">
      <c r="A1439" s="242" t="s">
        <v>3055</v>
      </c>
      <c r="B1439" s="243" t="s">
        <v>3056</v>
      </c>
      <c r="C1439" s="244" t="s">
        <v>241</v>
      </c>
      <c r="D1439" s="245">
        <v>1516.96</v>
      </c>
      <c r="E1439" s="245">
        <v>79.47</v>
      </c>
      <c r="F1439" s="245">
        <v>1596.43</v>
      </c>
      <c r="G1439" s="96">
        <v>15</v>
      </c>
    </row>
    <row r="1440" spans="1:7" ht="30">
      <c r="A1440" s="242" t="s">
        <v>3057</v>
      </c>
      <c r="B1440" s="243" t="s">
        <v>3058</v>
      </c>
      <c r="C1440" s="244" t="s">
        <v>241</v>
      </c>
      <c r="D1440" s="245">
        <v>1011.05</v>
      </c>
      <c r="E1440" s="245">
        <v>79.47</v>
      </c>
      <c r="F1440" s="245">
        <v>1090.52</v>
      </c>
      <c r="G1440" s="96">
        <v>15</v>
      </c>
    </row>
    <row r="1441" spans="1:7">
      <c r="A1441" s="242" t="s">
        <v>3059</v>
      </c>
      <c r="B1441" s="243" t="s">
        <v>3060</v>
      </c>
      <c r="C1441" s="244"/>
      <c r="D1441" s="245"/>
      <c r="E1441" s="245"/>
      <c r="F1441" s="245"/>
    </row>
    <row r="1442" spans="1:7" ht="30">
      <c r="A1442" s="242" t="s">
        <v>3061</v>
      </c>
      <c r="B1442" s="243" t="s">
        <v>3062</v>
      </c>
      <c r="C1442" s="244" t="s">
        <v>241</v>
      </c>
      <c r="D1442" s="245">
        <v>448.56</v>
      </c>
      <c r="E1442" s="245">
        <v>79.47</v>
      </c>
      <c r="F1442" s="245">
        <v>528.03</v>
      </c>
      <c r="G1442" s="96">
        <v>15</v>
      </c>
    </row>
    <row r="1443" spans="1:7">
      <c r="A1443" s="242" t="s">
        <v>3063</v>
      </c>
      <c r="B1443" s="243" t="s">
        <v>3064</v>
      </c>
      <c r="C1443" s="244" t="s">
        <v>241</v>
      </c>
      <c r="D1443" s="245">
        <v>1002.45</v>
      </c>
      <c r="E1443" s="245">
        <v>79.47</v>
      </c>
      <c r="F1443" s="245">
        <v>1081.92</v>
      </c>
      <c r="G1443" s="96">
        <v>15</v>
      </c>
    </row>
    <row r="1444" spans="1:7" ht="30">
      <c r="A1444" s="242" t="s">
        <v>3065</v>
      </c>
      <c r="B1444" s="243" t="s">
        <v>3066</v>
      </c>
      <c r="C1444" s="244" t="s">
        <v>241</v>
      </c>
      <c r="D1444" s="245">
        <v>1117.5</v>
      </c>
      <c r="E1444" s="245">
        <v>79.47</v>
      </c>
      <c r="F1444" s="245">
        <v>1196.97</v>
      </c>
      <c r="G1444" s="96">
        <v>15</v>
      </c>
    </row>
    <row r="1445" spans="1:7" ht="30">
      <c r="A1445" s="242" t="s">
        <v>3067</v>
      </c>
      <c r="B1445" s="243" t="s">
        <v>3068</v>
      </c>
      <c r="C1445" s="244" t="s">
        <v>241</v>
      </c>
      <c r="D1445" s="245">
        <v>1122.67</v>
      </c>
      <c r="E1445" s="245">
        <v>79.47</v>
      </c>
      <c r="F1445" s="245">
        <v>1202.1400000000001</v>
      </c>
      <c r="G1445" s="96">
        <v>15</v>
      </c>
    </row>
    <row r="1446" spans="1:7">
      <c r="A1446" s="242" t="s">
        <v>3069</v>
      </c>
      <c r="B1446" s="243" t="s">
        <v>3070</v>
      </c>
      <c r="C1446" s="244" t="s">
        <v>241</v>
      </c>
      <c r="D1446" s="245">
        <v>370.49</v>
      </c>
      <c r="E1446" s="245">
        <v>79.47</v>
      </c>
      <c r="F1446" s="245">
        <v>449.96</v>
      </c>
      <c r="G1446" s="96">
        <v>15</v>
      </c>
    </row>
    <row r="1447" spans="1:7" ht="30">
      <c r="A1447" s="242" t="s">
        <v>3071</v>
      </c>
      <c r="B1447" s="243" t="s">
        <v>3072</v>
      </c>
      <c r="C1447" s="244" t="s">
        <v>241</v>
      </c>
      <c r="D1447" s="245">
        <v>1006.66</v>
      </c>
      <c r="E1447" s="245">
        <v>79.47</v>
      </c>
      <c r="F1447" s="245">
        <v>1086.1300000000001</v>
      </c>
      <c r="G1447" s="96">
        <v>15</v>
      </c>
    </row>
    <row r="1448" spans="1:7" ht="30">
      <c r="A1448" s="242" t="s">
        <v>3073</v>
      </c>
      <c r="B1448" s="243" t="s">
        <v>3074</v>
      </c>
      <c r="C1448" s="244" t="s">
        <v>241</v>
      </c>
      <c r="D1448" s="245">
        <v>535.39</v>
      </c>
      <c r="E1448" s="245">
        <v>79.47</v>
      </c>
      <c r="F1448" s="245">
        <v>614.86</v>
      </c>
      <c r="G1448" s="96">
        <v>15</v>
      </c>
    </row>
    <row r="1449" spans="1:7">
      <c r="A1449" s="242" t="s">
        <v>3075</v>
      </c>
      <c r="B1449" s="243" t="s">
        <v>3076</v>
      </c>
      <c r="C1449" s="244" t="s">
        <v>241</v>
      </c>
      <c r="D1449" s="245">
        <v>1180.3800000000001</v>
      </c>
      <c r="E1449" s="245">
        <v>79.47</v>
      </c>
      <c r="F1449" s="245">
        <v>1259.8499999999999</v>
      </c>
      <c r="G1449" s="96">
        <v>15</v>
      </c>
    </row>
    <row r="1450" spans="1:7">
      <c r="A1450" s="242" t="s">
        <v>3077</v>
      </c>
      <c r="B1450" s="243" t="s">
        <v>3078</v>
      </c>
      <c r="C1450" s="244" t="s">
        <v>241</v>
      </c>
      <c r="D1450" s="245">
        <v>641.91999999999996</v>
      </c>
      <c r="E1450" s="245">
        <v>79.47</v>
      </c>
      <c r="F1450" s="245">
        <v>721.39</v>
      </c>
      <c r="G1450" s="96">
        <v>15</v>
      </c>
    </row>
    <row r="1451" spans="1:7" ht="30">
      <c r="A1451" s="242" t="s">
        <v>3079</v>
      </c>
      <c r="B1451" s="243" t="s">
        <v>3080</v>
      </c>
      <c r="C1451" s="244" t="s">
        <v>241</v>
      </c>
      <c r="D1451" s="245">
        <v>779.59</v>
      </c>
      <c r="E1451" s="245">
        <v>79.47</v>
      </c>
      <c r="F1451" s="245">
        <v>859.06</v>
      </c>
      <c r="G1451" s="96">
        <v>15</v>
      </c>
    </row>
    <row r="1452" spans="1:7" ht="30">
      <c r="A1452" s="242" t="s">
        <v>3081</v>
      </c>
      <c r="B1452" s="243" t="s">
        <v>3082</v>
      </c>
      <c r="C1452" s="244" t="s">
        <v>241</v>
      </c>
      <c r="D1452" s="245">
        <v>1073.43</v>
      </c>
      <c r="E1452" s="245">
        <v>79.47</v>
      </c>
      <c r="F1452" s="245">
        <v>1152.9000000000001</v>
      </c>
      <c r="G1452" s="96">
        <v>15</v>
      </c>
    </row>
    <row r="1453" spans="1:7" ht="30">
      <c r="A1453" s="242" t="s">
        <v>3083</v>
      </c>
      <c r="B1453" s="243" t="s">
        <v>3084</v>
      </c>
      <c r="C1453" s="244" t="s">
        <v>241</v>
      </c>
      <c r="D1453" s="245">
        <v>1016.17</v>
      </c>
      <c r="E1453" s="245">
        <v>79.47</v>
      </c>
      <c r="F1453" s="245">
        <v>1095.6400000000001</v>
      </c>
      <c r="G1453" s="96">
        <v>15</v>
      </c>
    </row>
    <row r="1454" spans="1:7" ht="30">
      <c r="A1454" s="242" t="s">
        <v>3085</v>
      </c>
      <c r="B1454" s="243" t="s">
        <v>3086</v>
      </c>
      <c r="C1454" s="244" t="s">
        <v>241</v>
      </c>
      <c r="D1454" s="245">
        <v>1004.58</v>
      </c>
      <c r="E1454" s="245">
        <v>79.47</v>
      </c>
      <c r="F1454" s="245">
        <v>1084.05</v>
      </c>
      <c r="G1454" s="96">
        <v>15</v>
      </c>
    </row>
    <row r="1455" spans="1:7" ht="30">
      <c r="A1455" s="242" t="s">
        <v>3087</v>
      </c>
      <c r="B1455" s="243" t="s">
        <v>3088</v>
      </c>
      <c r="C1455" s="244" t="s">
        <v>241</v>
      </c>
      <c r="D1455" s="245">
        <v>1632.08</v>
      </c>
      <c r="E1455" s="245">
        <v>79.47</v>
      </c>
      <c r="F1455" s="245">
        <v>1711.55</v>
      </c>
      <c r="G1455" s="96">
        <v>15</v>
      </c>
    </row>
    <row r="1456" spans="1:7" ht="45">
      <c r="A1456" s="242" t="s">
        <v>3089</v>
      </c>
      <c r="B1456" s="243" t="s">
        <v>3090</v>
      </c>
      <c r="C1456" s="244" t="s">
        <v>241</v>
      </c>
      <c r="D1456" s="245">
        <v>1435.82</v>
      </c>
      <c r="E1456" s="245"/>
      <c r="F1456" s="245">
        <v>1435.82</v>
      </c>
      <c r="G1456" s="96">
        <v>15</v>
      </c>
    </row>
    <row r="1457" spans="1:7" ht="30">
      <c r="A1457" s="242" t="s">
        <v>3091</v>
      </c>
      <c r="B1457" s="243" t="s">
        <v>3092</v>
      </c>
      <c r="C1457" s="244" t="s">
        <v>241</v>
      </c>
      <c r="D1457" s="245">
        <v>1438.17</v>
      </c>
      <c r="E1457" s="245">
        <v>79.47</v>
      </c>
      <c r="F1457" s="245">
        <v>1517.64</v>
      </c>
      <c r="G1457" s="96">
        <v>15</v>
      </c>
    </row>
    <row r="1458" spans="1:7">
      <c r="A1458" s="242" t="s">
        <v>3093</v>
      </c>
      <c r="B1458" s="243" t="s">
        <v>3094</v>
      </c>
      <c r="C1458" s="244"/>
      <c r="D1458" s="245"/>
      <c r="E1458" s="245"/>
      <c r="F1458" s="245"/>
    </row>
    <row r="1459" spans="1:7" ht="30">
      <c r="A1459" s="242" t="s">
        <v>3095</v>
      </c>
      <c r="B1459" s="243" t="s">
        <v>3096</v>
      </c>
      <c r="C1459" s="244" t="s">
        <v>241</v>
      </c>
      <c r="D1459" s="245">
        <v>194.34</v>
      </c>
      <c r="E1459" s="245">
        <v>17.64</v>
      </c>
      <c r="F1459" s="245">
        <v>211.98</v>
      </c>
      <c r="G1459" s="96">
        <v>15</v>
      </c>
    </row>
    <row r="1460" spans="1:7">
      <c r="A1460" s="242" t="s">
        <v>3097</v>
      </c>
      <c r="B1460" s="243" t="s">
        <v>3098</v>
      </c>
      <c r="C1460" s="244"/>
      <c r="D1460" s="245"/>
      <c r="E1460" s="245"/>
      <c r="F1460" s="245"/>
    </row>
    <row r="1461" spans="1:7">
      <c r="A1461" s="242" t="s">
        <v>3099</v>
      </c>
      <c r="B1461" s="243" t="s">
        <v>3100</v>
      </c>
      <c r="C1461" s="244"/>
      <c r="D1461" s="245"/>
      <c r="E1461" s="245"/>
      <c r="F1461" s="245"/>
    </row>
    <row r="1462" spans="1:7">
      <c r="A1462" s="242" t="s">
        <v>3101</v>
      </c>
      <c r="B1462" s="243" t="s">
        <v>3102</v>
      </c>
      <c r="C1462" s="244" t="s">
        <v>241</v>
      </c>
      <c r="D1462" s="245">
        <v>127.83</v>
      </c>
      <c r="E1462" s="245">
        <v>25.38</v>
      </c>
      <c r="F1462" s="245">
        <v>153.21</v>
      </c>
      <c r="G1462" s="96">
        <v>15</v>
      </c>
    </row>
    <row r="1463" spans="1:7">
      <c r="A1463" s="242" t="s">
        <v>3103</v>
      </c>
      <c r="B1463" s="243" t="s">
        <v>3104</v>
      </c>
      <c r="C1463" s="244" t="s">
        <v>241</v>
      </c>
      <c r="D1463" s="245">
        <v>136.55000000000001</v>
      </c>
      <c r="E1463" s="245">
        <v>25.38</v>
      </c>
      <c r="F1463" s="245">
        <v>161.93</v>
      </c>
      <c r="G1463" s="96">
        <v>15</v>
      </c>
    </row>
    <row r="1464" spans="1:7">
      <c r="A1464" s="242" t="s">
        <v>3105</v>
      </c>
      <c r="B1464" s="243" t="s">
        <v>3106</v>
      </c>
      <c r="C1464" s="244" t="s">
        <v>241</v>
      </c>
      <c r="D1464" s="245">
        <v>154.29</v>
      </c>
      <c r="E1464" s="245">
        <v>25.38</v>
      </c>
      <c r="F1464" s="245">
        <v>179.67</v>
      </c>
      <c r="G1464" s="96">
        <v>15</v>
      </c>
    </row>
    <row r="1465" spans="1:7">
      <c r="A1465" s="242" t="s">
        <v>3107</v>
      </c>
      <c r="B1465" s="243" t="s">
        <v>3108</v>
      </c>
      <c r="C1465" s="244" t="s">
        <v>241</v>
      </c>
      <c r="D1465" s="245">
        <v>170.13</v>
      </c>
      <c r="E1465" s="245">
        <v>33.200000000000003</v>
      </c>
      <c r="F1465" s="245">
        <v>203.33</v>
      </c>
      <c r="G1465" s="96">
        <v>15</v>
      </c>
    </row>
    <row r="1466" spans="1:7">
      <c r="A1466" s="242" t="s">
        <v>3109</v>
      </c>
      <c r="B1466" s="243" t="s">
        <v>3110</v>
      </c>
      <c r="C1466" s="244" t="s">
        <v>241</v>
      </c>
      <c r="D1466" s="245">
        <v>423.49</v>
      </c>
      <c r="E1466" s="245">
        <v>33.200000000000003</v>
      </c>
      <c r="F1466" s="245">
        <v>456.69</v>
      </c>
      <c r="G1466" s="96">
        <v>15</v>
      </c>
    </row>
    <row r="1467" spans="1:7">
      <c r="A1467" s="242" t="s">
        <v>3111</v>
      </c>
      <c r="B1467" s="243" t="s">
        <v>3112</v>
      </c>
      <c r="C1467" s="244" t="s">
        <v>241</v>
      </c>
      <c r="D1467" s="245">
        <v>499.87</v>
      </c>
      <c r="E1467" s="245">
        <v>38.07</v>
      </c>
      <c r="F1467" s="245">
        <v>537.94000000000005</v>
      </c>
      <c r="G1467" s="96">
        <v>15</v>
      </c>
    </row>
    <row r="1468" spans="1:7">
      <c r="A1468" s="242" t="s">
        <v>3113</v>
      </c>
      <c r="B1468" s="243" t="s">
        <v>3114</v>
      </c>
      <c r="C1468" s="244" t="s">
        <v>241</v>
      </c>
      <c r="D1468" s="245">
        <v>560.82000000000005</v>
      </c>
      <c r="E1468" s="245">
        <v>40.06</v>
      </c>
      <c r="F1468" s="245">
        <v>600.88</v>
      </c>
      <c r="G1468" s="96">
        <v>15</v>
      </c>
    </row>
    <row r="1469" spans="1:7">
      <c r="A1469" s="242" t="s">
        <v>3115</v>
      </c>
      <c r="B1469" s="243" t="s">
        <v>3116</v>
      </c>
      <c r="C1469" s="244" t="s">
        <v>241</v>
      </c>
      <c r="D1469" s="245">
        <v>456.02</v>
      </c>
      <c r="E1469" s="245">
        <v>33.200000000000003</v>
      </c>
      <c r="F1469" s="245">
        <v>489.22</v>
      </c>
      <c r="G1469" s="96">
        <v>15</v>
      </c>
    </row>
    <row r="1470" spans="1:7">
      <c r="A1470" s="242" t="s">
        <v>3117</v>
      </c>
      <c r="B1470" s="243" t="s">
        <v>3118</v>
      </c>
      <c r="C1470" s="244" t="s">
        <v>241</v>
      </c>
      <c r="D1470" s="245">
        <v>220.27</v>
      </c>
      <c r="E1470" s="245">
        <v>33.200000000000003</v>
      </c>
      <c r="F1470" s="245">
        <v>253.47</v>
      </c>
      <c r="G1470" s="96">
        <v>15</v>
      </c>
    </row>
    <row r="1471" spans="1:7">
      <c r="A1471" s="242" t="s">
        <v>3119</v>
      </c>
      <c r="B1471" s="243" t="s">
        <v>3120</v>
      </c>
      <c r="C1471" s="244" t="s">
        <v>241</v>
      </c>
      <c r="D1471" s="245">
        <v>230.6</v>
      </c>
      <c r="E1471" s="245">
        <v>38.07</v>
      </c>
      <c r="F1471" s="245">
        <v>268.67</v>
      </c>
      <c r="G1471" s="96">
        <v>15</v>
      </c>
    </row>
    <row r="1472" spans="1:7">
      <c r="A1472" s="242" t="s">
        <v>3121</v>
      </c>
      <c r="B1472" s="243" t="s">
        <v>3122</v>
      </c>
      <c r="C1472" s="244" t="s">
        <v>241</v>
      </c>
      <c r="D1472" s="245">
        <v>372.99</v>
      </c>
      <c r="E1472" s="245">
        <v>40.049999999999997</v>
      </c>
      <c r="F1472" s="245">
        <v>413.04</v>
      </c>
      <c r="G1472" s="96">
        <v>15</v>
      </c>
    </row>
    <row r="1473" spans="1:7">
      <c r="A1473" s="242" t="s">
        <v>3123</v>
      </c>
      <c r="B1473" s="243" t="s">
        <v>3124</v>
      </c>
      <c r="C1473" s="244" t="s">
        <v>241</v>
      </c>
      <c r="D1473" s="245">
        <v>266.95999999999998</v>
      </c>
      <c r="E1473" s="245">
        <v>25.38</v>
      </c>
      <c r="F1473" s="245">
        <v>292.33999999999997</v>
      </c>
      <c r="G1473" s="96">
        <v>15</v>
      </c>
    </row>
    <row r="1474" spans="1:7" ht="30">
      <c r="A1474" s="242" t="s">
        <v>3125</v>
      </c>
      <c r="B1474" s="243" t="s">
        <v>3126</v>
      </c>
      <c r="C1474" s="244" t="s">
        <v>241</v>
      </c>
      <c r="D1474" s="245">
        <v>3985.26</v>
      </c>
      <c r="E1474" s="245"/>
      <c r="F1474" s="245">
        <v>3985.26</v>
      </c>
      <c r="G1474" s="96">
        <v>15</v>
      </c>
    </row>
    <row r="1475" spans="1:7" ht="30">
      <c r="A1475" s="242" t="s">
        <v>3127</v>
      </c>
      <c r="B1475" s="243" t="s">
        <v>3128</v>
      </c>
      <c r="C1475" s="244" t="s">
        <v>241</v>
      </c>
      <c r="D1475" s="245">
        <v>6183.57</v>
      </c>
      <c r="E1475" s="245">
        <v>99.94</v>
      </c>
      <c r="F1475" s="245">
        <v>6283.51</v>
      </c>
      <c r="G1475" s="96">
        <v>15</v>
      </c>
    </row>
    <row r="1476" spans="1:7">
      <c r="A1476" s="242" t="s">
        <v>3129</v>
      </c>
      <c r="B1476" s="243" t="s">
        <v>3130</v>
      </c>
      <c r="C1476" s="244" t="s">
        <v>241</v>
      </c>
      <c r="D1476" s="245">
        <v>215.27</v>
      </c>
      <c r="E1476" s="245">
        <v>33.200000000000003</v>
      </c>
      <c r="F1476" s="245">
        <v>248.47</v>
      </c>
      <c r="G1476" s="96">
        <v>15</v>
      </c>
    </row>
    <row r="1477" spans="1:7">
      <c r="A1477" s="242" t="s">
        <v>3131</v>
      </c>
      <c r="B1477" s="243" t="s">
        <v>3132</v>
      </c>
      <c r="C1477" s="244"/>
      <c r="D1477" s="245"/>
      <c r="E1477" s="245"/>
      <c r="F1477" s="245"/>
    </row>
    <row r="1478" spans="1:7">
      <c r="A1478" s="242" t="s">
        <v>3133</v>
      </c>
      <c r="B1478" s="243" t="s">
        <v>3134</v>
      </c>
      <c r="C1478" s="244" t="s">
        <v>241</v>
      </c>
      <c r="D1478" s="245">
        <v>224.18</v>
      </c>
      <c r="E1478" s="245">
        <v>33.200000000000003</v>
      </c>
      <c r="F1478" s="245">
        <v>257.38</v>
      </c>
      <c r="G1478" s="96">
        <v>15</v>
      </c>
    </row>
    <row r="1479" spans="1:7">
      <c r="A1479" s="242" t="s">
        <v>3135</v>
      </c>
      <c r="B1479" s="243" t="s">
        <v>3136</v>
      </c>
      <c r="C1479" s="244" t="s">
        <v>241</v>
      </c>
      <c r="D1479" s="245">
        <v>236.84</v>
      </c>
      <c r="E1479" s="245">
        <v>38.07</v>
      </c>
      <c r="F1479" s="245">
        <v>274.91000000000003</v>
      </c>
      <c r="G1479" s="96">
        <v>15</v>
      </c>
    </row>
    <row r="1480" spans="1:7">
      <c r="A1480" s="242" t="s">
        <v>3137</v>
      </c>
      <c r="B1480" s="243" t="s">
        <v>3138</v>
      </c>
      <c r="C1480" s="244" t="s">
        <v>241</v>
      </c>
      <c r="D1480" s="245">
        <v>240.32</v>
      </c>
      <c r="E1480" s="245">
        <v>40.049999999999997</v>
      </c>
      <c r="F1480" s="245">
        <v>280.37</v>
      </c>
      <c r="G1480" s="96">
        <v>15</v>
      </c>
    </row>
    <row r="1481" spans="1:7">
      <c r="A1481" s="242" t="s">
        <v>3139</v>
      </c>
      <c r="B1481" s="243" t="s">
        <v>3140</v>
      </c>
      <c r="C1481" s="244" t="s">
        <v>241</v>
      </c>
      <c r="D1481" s="245">
        <v>318.38</v>
      </c>
      <c r="E1481" s="245">
        <v>33.18</v>
      </c>
      <c r="F1481" s="245">
        <v>351.56</v>
      </c>
      <c r="G1481" s="96">
        <v>15</v>
      </c>
    </row>
    <row r="1482" spans="1:7">
      <c r="A1482" s="242" t="s">
        <v>3141</v>
      </c>
      <c r="B1482" s="243" t="s">
        <v>3142</v>
      </c>
      <c r="C1482" s="244" t="s">
        <v>241</v>
      </c>
      <c r="D1482" s="245">
        <v>342.59</v>
      </c>
      <c r="E1482" s="245">
        <v>38.07</v>
      </c>
      <c r="F1482" s="245">
        <v>380.66</v>
      </c>
      <c r="G1482" s="96">
        <v>15</v>
      </c>
    </row>
    <row r="1483" spans="1:7">
      <c r="A1483" s="242" t="s">
        <v>3143</v>
      </c>
      <c r="B1483" s="243" t="s">
        <v>3144</v>
      </c>
      <c r="C1483" s="244" t="s">
        <v>241</v>
      </c>
      <c r="D1483" s="245">
        <v>437.43</v>
      </c>
      <c r="E1483" s="245">
        <v>40.049999999999997</v>
      </c>
      <c r="F1483" s="245">
        <v>477.48</v>
      </c>
      <c r="G1483" s="96">
        <v>15</v>
      </c>
    </row>
    <row r="1484" spans="1:7">
      <c r="A1484" s="242" t="s">
        <v>3145</v>
      </c>
      <c r="B1484" s="243" t="s">
        <v>3146</v>
      </c>
      <c r="C1484" s="244" t="s">
        <v>241</v>
      </c>
      <c r="D1484" s="245">
        <v>460.12</v>
      </c>
      <c r="E1484" s="245">
        <v>38.07</v>
      </c>
      <c r="F1484" s="245">
        <v>498.19</v>
      </c>
      <c r="G1484" s="96">
        <v>15</v>
      </c>
    </row>
    <row r="1485" spans="1:7">
      <c r="A1485" s="242" t="s">
        <v>3147</v>
      </c>
      <c r="B1485" s="243" t="s">
        <v>3148</v>
      </c>
      <c r="C1485" s="244" t="s">
        <v>241</v>
      </c>
      <c r="D1485" s="245">
        <v>598.72</v>
      </c>
      <c r="E1485" s="245">
        <v>40.049999999999997</v>
      </c>
      <c r="F1485" s="245">
        <v>638.77</v>
      </c>
      <c r="G1485" s="96">
        <v>15</v>
      </c>
    </row>
    <row r="1486" spans="1:7">
      <c r="A1486" s="242" t="s">
        <v>3149</v>
      </c>
      <c r="B1486" s="243" t="s">
        <v>3150</v>
      </c>
      <c r="C1486" s="244"/>
      <c r="D1486" s="245"/>
      <c r="E1486" s="245"/>
      <c r="F1486" s="245"/>
    </row>
    <row r="1487" spans="1:7">
      <c r="A1487" s="242" t="s">
        <v>3151</v>
      </c>
      <c r="B1487" s="243" t="s">
        <v>3152</v>
      </c>
      <c r="C1487" s="244" t="s">
        <v>241</v>
      </c>
      <c r="D1487" s="245">
        <v>357.26</v>
      </c>
      <c r="E1487" s="245">
        <v>38.07</v>
      </c>
      <c r="F1487" s="245">
        <v>395.33</v>
      </c>
      <c r="G1487" s="96">
        <v>15</v>
      </c>
    </row>
    <row r="1488" spans="1:7">
      <c r="A1488" s="242" t="s">
        <v>3153</v>
      </c>
      <c r="B1488" s="243" t="s">
        <v>3154</v>
      </c>
      <c r="C1488" s="244" t="s">
        <v>241</v>
      </c>
      <c r="D1488" s="245">
        <v>1022.27</v>
      </c>
      <c r="E1488" s="245">
        <v>50.77</v>
      </c>
      <c r="F1488" s="245">
        <v>1073.04</v>
      </c>
      <c r="G1488" s="96">
        <v>15</v>
      </c>
    </row>
    <row r="1489" spans="1:7">
      <c r="A1489" s="242" t="s">
        <v>3155</v>
      </c>
      <c r="B1489" s="243" t="s">
        <v>3156</v>
      </c>
      <c r="C1489" s="244"/>
      <c r="D1489" s="245"/>
      <c r="E1489" s="245"/>
      <c r="F1489" s="245"/>
    </row>
    <row r="1490" spans="1:7">
      <c r="A1490" s="242" t="s">
        <v>3157</v>
      </c>
      <c r="B1490" s="243" t="s">
        <v>3158</v>
      </c>
      <c r="C1490" s="244" t="s">
        <v>241</v>
      </c>
      <c r="D1490" s="245">
        <v>581.57000000000005</v>
      </c>
      <c r="E1490" s="245"/>
      <c r="F1490" s="245">
        <v>581.57000000000005</v>
      </c>
      <c r="G1490" s="96">
        <v>15</v>
      </c>
    </row>
    <row r="1491" spans="1:7">
      <c r="A1491" s="242" t="s">
        <v>3159</v>
      </c>
      <c r="B1491" s="243" t="s">
        <v>3160</v>
      </c>
      <c r="C1491" s="244" t="s">
        <v>241</v>
      </c>
      <c r="D1491" s="245">
        <v>1019.55</v>
      </c>
      <c r="E1491" s="245">
        <v>26.49</v>
      </c>
      <c r="F1491" s="245">
        <v>1046.04</v>
      </c>
      <c r="G1491" s="96">
        <v>15</v>
      </c>
    </row>
    <row r="1492" spans="1:7">
      <c r="A1492" s="242" t="s">
        <v>3161</v>
      </c>
      <c r="B1492" s="243" t="s">
        <v>3162</v>
      </c>
      <c r="C1492" s="244"/>
      <c r="D1492" s="245"/>
      <c r="E1492" s="245"/>
      <c r="F1492" s="245"/>
    </row>
    <row r="1493" spans="1:7">
      <c r="A1493" s="242" t="s">
        <v>3163</v>
      </c>
      <c r="B1493" s="243" t="s">
        <v>3164</v>
      </c>
      <c r="C1493" s="244" t="s">
        <v>299</v>
      </c>
      <c r="D1493" s="245">
        <v>2.7</v>
      </c>
      <c r="E1493" s="245">
        <v>5.22</v>
      </c>
      <c r="F1493" s="245">
        <v>7.92</v>
      </c>
      <c r="G1493" s="96">
        <v>15</v>
      </c>
    </row>
    <row r="1494" spans="1:7" ht="30">
      <c r="A1494" s="242" t="s">
        <v>3165</v>
      </c>
      <c r="B1494" s="243" t="s">
        <v>3166</v>
      </c>
      <c r="C1494" s="244" t="s">
        <v>241</v>
      </c>
      <c r="D1494" s="245">
        <v>13.48</v>
      </c>
      <c r="E1494" s="245">
        <v>69.66</v>
      </c>
      <c r="F1494" s="245">
        <v>83.14</v>
      </c>
      <c r="G1494" s="96">
        <v>15</v>
      </c>
    </row>
    <row r="1495" spans="1:7">
      <c r="A1495" s="242" t="s">
        <v>3167</v>
      </c>
      <c r="B1495" s="243" t="s">
        <v>3168</v>
      </c>
      <c r="C1495" s="244"/>
      <c r="D1495" s="245"/>
      <c r="E1495" s="245"/>
      <c r="F1495" s="245"/>
    </row>
    <row r="1496" spans="1:7">
      <c r="A1496" s="242" t="s">
        <v>3169</v>
      </c>
      <c r="B1496" s="243" t="s">
        <v>3170</v>
      </c>
      <c r="C1496" s="244"/>
      <c r="D1496" s="245"/>
      <c r="E1496" s="245"/>
      <c r="F1496" s="245"/>
    </row>
    <row r="1497" spans="1:7">
      <c r="A1497" s="242" t="s">
        <v>3171</v>
      </c>
      <c r="B1497" s="243" t="s">
        <v>3172</v>
      </c>
      <c r="C1497" s="244" t="s">
        <v>241</v>
      </c>
      <c r="D1497" s="245">
        <v>430.47</v>
      </c>
      <c r="E1497" s="245">
        <v>121.76</v>
      </c>
      <c r="F1497" s="245">
        <v>552.23</v>
      </c>
      <c r="G1497" s="96">
        <v>15</v>
      </c>
    </row>
    <row r="1498" spans="1:7" ht="30">
      <c r="A1498" s="242" t="s">
        <v>3173</v>
      </c>
      <c r="B1498" s="243" t="s">
        <v>3174</v>
      </c>
      <c r="C1498" s="244" t="s">
        <v>241</v>
      </c>
      <c r="D1498" s="245">
        <v>397.18</v>
      </c>
      <c r="E1498" s="245">
        <v>121.76</v>
      </c>
      <c r="F1498" s="245">
        <v>518.94000000000005</v>
      </c>
      <c r="G1498" s="96">
        <v>15</v>
      </c>
    </row>
    <row r="1499" spans="1:7" ht="30">
      <c r="A1499" s="242" t="s">
        <v>3175</v>
      </c>
      <c r="B1499" s="243" t="s">
        <v>3176</v>
      </c>
      <c r="C1499" s="244" t="s">
        <v>241</v>
      </c>
      <c r="D1499" s="245">
        <v>610.79</v>
      </c>
      <c r="E1499" s="245">
        <v>121.76</v>
      </c>
      <c r="F1499" s="245">
        <v>732.55</v>
      </c>
      <c r="G1499" s="96">
        <v>15</v>
      </c>
    </row>
    <row r="1500" spans="1:7">
      <c r="A1500" s="242" t="s">
        <v>3177</v>
      </c>
      <c r="B1500" s="243" t="s">
        <v>3178</v>
      </c>
      <c r="C1500" s="244" t="s">
        <v>241</v>
      </c>
      <c r="D1500" s="245">
        <v>59.19</v>
      </c>
      <c r="E1500" s="245">
        <v>121.76</v>
      </c>
      <c r="F1500" s="245">
        <v>180.95</v>
      </c>
      <c r="G1500" s="96">
        <v>15</v>
      </c>
    </row>
    <row r="1501" spans="1:7">
      <c r="A1501" s="242" t="s">
        <v>3179</v>
      </c>
      <c r="B1501" s="243" t="s">
        <v>3180</v>
      </c>
      <c r="C1501" s="244"/>
      <c r="D1501" s="245"/>
      <c r="E1501" s="245"/>
      <c r="F1501" s="245"/>
    </row>
    <row r="1502" spans="1:7">
      <c r="A1502" s="242" t="s">
        <v>3181</v>
      </c>
      <c r="B1502" s="243" t="s">
        <v>3182</v>
      </c>
      <c r="C1502" s="244" t="s">
        <v>241</v>
      </c>
      <c r="D1502" s="245">
        <v>120.82</v>
      </c>
      <c r="E1502" s="245">
        <v>69.66</v>
      </c>
      <c r="F1502" s="245">
        <v>190.48</v>
      </c>
      <c r="G1502" s="96">
        <v>15</v>
      </c>
    </row>
    <row r="1503" spans="1:7">
      <c r="A1503" s="242" t="s">
        <v>3183</v>
      </c>
      <c r="B1503" s="243" t="s">
        <v>3184</v>
      </c>
      <c r="C1503" s="244"/>
      <c r="D1503" s="245"/>
      <c r="E1503" s="245"/>
      <c r="F1503" s="245"/>
    </row>
    <row r="1504" spans="1:7">
      <c r="A1504" s="242" t="s">
        <v>3185</v>
      </c>
      <c r="B1504" s="243" t="s">
        <v>3186</v>
      </c>
      <c r="C1504" s="244" t="s">
        <v>241</v>
      </c>
      <c r="D1504" s="245">
        <v>2906.14</v>
      </c>
      <c r="E1504" s="245">
        <v>120.24</v>
      </c>
      <c r="F1504" s="245">
        <v>3026.38</v>
      </c>
      <c r="G1504" s="96">
        <v>15</v>
      </c>
    </row>
    <row r="1505" spans="1:7" ht="30">
      <c r="A1505" s="242" t="s">
        <v>3187</v>
      </c>
      <c r="B1505" s="243" t="s">
        <v>3188</v>
      </c>
      <c r="C1505" s="244" t="s">
        <v>299</v>
      </c>
      <c r="D1505" s="245">
        <v>236.17</v>
      </c>
      <c r="E1505" s="245">
        <v>97.75</v>
      </c>
      <c r="F1505" s="245">
        <v>333.92</v>
      </c>
      <c r="G1505" s="96">
        <v>15</v>
      </c>
    </row>
    <row r="1506" spans="1:7" ht="30">
      <c r="A1506" s="242" t="s">
        <v>3189</v>
      </c>
      <c r="B1506" s="243" t="s">
        <v>3190</v>
      </c>
      <c r="C1506" s="244" t="s">
        <v>299</v>
      </c>
      <c r="D1506" s="245">
        <v>115.39</v>
      </c>
      <c r="E1506" s="245">
        <v>31.79</v>
      </c>
      <c r="F1506" s="245">
        <v>147.18</v>
      </c>
      <c r="G1506" s="96">
        <v>15</v>
      </c>
    </row>
    <row r="1507" spans="1:7" ht="30">
      <c r="A1507" s="242" t="s">
        <v>3191</v>
      </c>
      <c r="B1507" s="243" t="s">
        <v>3192</v>
      </c>
      <c r="C1507" s="244" t="s">
        <v>299</v>
      </c>
      <c r="D1507" s="245">
        <v>61.72</v>
      </c>
      <c r="E1507" s="245">
        <v>14.54</v>
      </c>
      <c r="F1507" s="245">
        <v>76.260000000000005</v>
      </c>
      <c r="G1507" s="96">
        <v>15</v>
      </c>
    </row>
    <row r="1508" spans="1:7">
      <c r="A1508" s="242" t="s">
        <v>3193</v>
      </c>
      <c r="B1508" s="243" t="s">
        <v>3194</v>
      </c>
      <c r="C1508" s="244" t="s">
        <v>299</v>
      </c>
      <c r="D1508" s="245">
        <v>84.75</v>
      </c>
      <c r="E1508" s="245">
        <v>7.95</v>
      </c>
      <c r="F1508" s="245">
        <v>92.7</v>
      </c>
      <c r="G1508" s="96">
        <v>15</v>
      </c>
    </row>
    <row r="1509" spans="1:7" ht="30">
      <c r="A1509" s="242" t="s">
        <v>3195</v>
      </c>
      <c r="B1509" s="243" t="s">
        <v>3196</v>
      </c>
      <c r="C1509" s="244" t="s">
        <v>299</v>
      </c>
      <c r="D1509" s="245">
        <v>199.4</v>
      </c>
      <c r="E1509" s="245">
        <v>86.64</v>
      </c>
      <c r="F1509" s="245">
        <v>286.04000000000002</v>
      </c>
      <c r="G1509" s="96">
        <v>15</v>
      </c>
    </row>
    <row r="1510" spans="1:7" ht="30">
      <c r="A1510" s="242" t="s">
        <v>3197</v>
      </c>
      <c r="B1510" s="243" t="s">
        <v>3198</v>
      </c>
      <c r="C1510" s="244" t="s">
        <v>299</v>
      </c>
      <c r="D1510" s="245">
        <v>137.57</v>
      </c>
      <c r="E1510" s="245">
        <v>44.26</v>
      </c>
      <c r="F1510" s="245">
        <v>181.83</v>
      </c>
      <c r="G1510" s="96">
        <v>15</v>
      </c>
    </row>
    <row r="1511" spans="1:7">
      <c r="A1511" s="242" t="s">
        <v>3199</v>
      </c>
      <c r="B1511" s="243" t="s">
        <v>3200</v>
      </c>
      <c r="C1511" s="244"/>
      <c r="D1511" s="245"/>
      <c r="E1511" s="245"/>
      <c r="F1511" s="245"/>
    </row>
    <row r="1512" spans="1:7">
      <c r="A1512" s="242" t="s">
        <v>3201</v>
      </c>
      <c r="B1512" s="243" t="s">
        <v>3202</v>
      </c>
      <c r="C1512" s="244"/>
      <c r="D1512" s="245"/>
      <c r="E1512" s="245"/>
      <c r="F1512" s="245"/>
    </row>
    <row r="1513" spans="1:7" ht="30">
      <c r="A1513" s="242" t="s">
        <v>3203</v>
      </c>
      <c r="B1513" s="243" t="s">
        <v>3204</v>
      </c>
      <c r="C1513" s="244" t="s">
        <v>502</v>
      </c>
      <c r="D1513" s="245">
        <v>484.36</v>
      </c>
      <c r="E1513" s="245">
        <v>79.47</v>
      </c>
      <c r="F1513" s="245">
        <v>563.83000000000004</v>
      </c>
      <c r="G1513" s="96">
        <v>15</v>
      </c>
    </row>
    <row r="1514" spans="1:7" ht="30">
      <c r="A1514" s="242" t="s">
        <v>3205</v>
      </c>
      <c r="B1514" s="243" t="s">
        <v>3206</v>
      </c>
      <c r="C1514" s="244" t="s">
        <v>502</v>
      </c>
      <c r="D1514" s="245">
        <v>906.72</v>
      </c>
      <c r="E1514" s="245">
        <v>105.96</v>
      </c>
      <c r="F1514" s="245">
        <v>1012.68</v>
      </c>
      <c r="G1514" s="96">
        <v>15</v>
      </c>
    </row>
    <row r="1515" spans="1:7" ht="30">
      <c r="A1515" s="242" t="s">
        <v>3207</v>
      </c>
      <c r="B1515" s="243" t="s">
        <v>3208</v>
      </c>
      <c r="C1515" s="244" t="s">
        <v>502</v>
      </c>
      <c r="D1515" s="245">
        <v>375.46</v>
      </c>
      <c r="E1515" s="245">
        <v>79.47</v>
      </c>
      <c r="F1515" s="245">
        <v>454.93</v>
      </c>
      <c r="G1515" s="96">
        <v>15</v>
      </c>
    </row>
    <row r="1516" spans="1:7" ht="30">
      <c r="A1516" s="242" t="s">
        <v>3209</v>
      </c>
      <c r="B1516" s="243" t="s">
        <v>3210</v>
      </c>
      <c r="C1516" s="244" t="s">
        <v>502</v>
      </c>
      <c r="D1516" s="245">
        <v>745.68</v>
      </c>
      <c r="E1516" s="245">
        <v>105.96</v>
      </c>
      <c r="F1516" s="245">
        <v>851.64</v>
      </c>
      <c r="G1516" s="96">
        <v>15</v>
      </c>
    </row>
    <row r="1517" spans="1:7" ht="30">
      <c r="A1517" s="242" t="s">
        <v>3211</v>
      </c>
      <c r="B1517" s="243" t="s">
        <v>3212</v>
      </c>
      <c r="C1517" s="244" t="s">
        <v>502</v>
      </c>
      <c r="D1517" s="245">
        <v>284.7</v>
      </c>
      <c r="E1517" s="245">
        <v>79.47</v>
      </c>
      <c r="F1517" s="245">
        <v>364.17</v>
      </c>
      <c r="G1517" s="96">
        <v>15</v>
      </c>
    </row>
    <row r="1518" spans="1:7">
      <c r="A1518" s="242" t="s">
        <v>3213</v>
      </c>
      <c r="B1518" s="243" t="s">
        <v>3214</v>
      </c>
      <c r="C1518" s="244" t="s">
        <v>502</v>
      </c>
      <c r="D1518" s="245">
        <v>333.7</v>
      </c>
      <c r="E1518" s="245"/>
      <c r="F1518" s="245">
        <v>333.7</v>
      </c>
      <c r="G1518" s="96">
        <v>15</v>
      </c>
    </row>
    <row r="1519" spans="1:7">
      <c r="A1519" s="242" t="s">
        <v>3215</v>
      </c>
      <c r="B1519" s="243" t="s">
        <v>3216</v>
      </c>
      <c r="C1519" s="244" t="s">
        <v>502</v>
      </c>
      <c r="D1519" s="245">
        <v>432.75</v>
      </c>
      <c r="E1519" s="245"/>
      <c r="F1519" s="245">
        <v>432.75</v>
      </c>
      <c r="G1519" s="96">
        <v>15</v>
      </c>
    </row>
    <row r="1520" spans="1:7" ht="30">
      <c r="A1520" s="242" t="s">
        <v>3217</v>
      </c>
      <c r="B1520" s="243" t="s">
        <v>3218</v>
      </c>
      <c r="C1520" s="244" t="s">
        <v>23</v>
      </c>
      <c r="D1520" s="245">
        <v>341.56</v>
      </c>
      <c r="E1520" s="245">
        <v>88.1</v>
      </c>
      <c r="F1520" s="245">
        <v>429.66</v>
      </c>
      <c r="G1520" s="96">
        <v>15</v>
      </c>
    </row>
    <row r="1521" spans="1:7" ht="30">
      <c r="A1521" s="242" t="s">
        <v>3219</v>
      </c>
      <c r="B1521" s="243" t="s">
        <v>3220</v>
      </c>
      <c r="C1521" s="244" t="s">
        <v>502</v>
      </c>
      <c r="D1521" s="245">
        <v>523.75</v>
      </c>
      <c r="E1521" s="245">
        <v>88.1</v>
      </c>
      <c r="F1521" s="245">
        <v>611.85</v>
      </c>
      <c r="G1521" s="96">
        <v>15</v>
      </c>
    </row>
    <row r="1522" spans="1:7">
      <c r="A1522" s="242" t="s">
        <v>3221</v>
      </c>
      <c r="B1522" s="243" t="s">
        <v>3222</v>
      </c>
      <c r="C1522" s="244" t="s">
        <v>23</v>
      </c>
      <c r="D1522" s="245">
        <v>351.3</v>
      </c>
      <c r="E1522" s="245">
        <v>24.72</v>
      </c>
      <c r="F1522" s="245">
        <v>376.02</v>
      </c>
      <c r="G1522" s="96">
        <v>15</v>
      </c>
    </row>
    <row r="1523" spans="1:7">
      <c r="A1523" s="242" t="s">
        <v>3223</v>
      </c>
      <c r="B1523" s="243" t="s">
        <v>3224</v>
      </c>
      <c r="C1523" s="244" t="s">
        <v>23</v>
      </c>
      <c r="D1523" s="245">
        <v>370.31</v>
      </c>
      <c r="E1523" s="245">
        <v>24.72</v>
      </c>
      <c r="F1523" s="245">
        <v>395.03</v>
      </c>
      <c r="G1523" s="96">
        <v>15</v>
      </c>
    </row>
    <row r="1524" spans="1:7">
      <c r="A1524" s="242" t="s">
        <v>3225</v>
      </c>
      <c r="B1524" s="243" t="s">
        <v>3226</v>
      </c>
      <c r="C1524" s="244" t="s">
        <v>23</v>
      </c>
      <c r="D1524" s="245">
        <v>3907.29</v>
      </c>
      <c r="E1524" s="245">
        <v>61.81</v>
      </c>
      <c r="F1524" s="245">
        <v>3969.1</v>
      </c>
      <c r="G1524" s="96">
        <v>15</v>
      </c>
    </row>
    <row r="1525" spans="1:7">
      <c r="A1525" s="242" t="s">
        <v>3227</v>
      </c>
      <c r="B1525" s="243" t="s">
        <v>3228</v>
      </c>
      <c r="C1525" s="244" t="s">
        <v>23</v>
      </c>
      <c r="D1525" s="245">
        <v>417.01</v>
      </c>
      <c r="E1525" s="245">
        <v>46.36</v>
      </c>
      <c r="F1525" s="245">
        <v>463.37</v>
      </c>
      <c r="G1525" s="96">
        <v>15</v>
      </c>
    </row>
    <row r="1526" spans="1:7">
      <c r="A1526" s="242" t="s">
        <v>3229</v>
      </c>
      <c r="B1526" s="243" t="s">
        <v>3230</v>
      </c>
      <c r="C1526" s="244" t="s">
        <v>23</v>
      </c>
      <c r="D1526" s="245">
        <v>33.36</v>
      </c>
      <c r="E1526" s="245">
        <v>15.89</v>
      </c>
      <c r="F1526" s="245">
        <v>49.25</v>
      </c>
      <c r="G1526" s="96">
        <v>15</v>
      </c>
    </row>
    <row r="1527" spans="1:7" ht="30">
      <c r="A1527" s="242" t="s">
        <v>3231</v>
      </c>
      <c r="B1527" s="243" t="s">
        <v>3232</v>
      </c>
      <c r="C1527" s="244" t="s">
        <v>23</v>
      </c>
      <c r="D1527" s="245">
        <v>1094.1500000000001</v>
      </c>
      <c r="E1527" s="245">
        <v>61.81</v>
      </c>
      <c r="F1527" s="245">
        <v>1155.96</v>
      </c>
      <c r="G1527" s="96">
        <v>15</v>
      </c>
    </row>
    <row r="1528" spans="1:7" ht="30">
      <c r="A1528" s="242" t="s">
        <v>3233</v>
      </c>
      <c r="B1528" s="243" t="s">
        <v>3234</v>
      </c>
      <c r="C1528" s="244" t="s">
        <v>23</v>
      </c>
      <c r="D1528" s="245">
        <v>1072.45</v>
      </c>
      <c r="E1528" s="245">
        <v>123.62</v>
      </c>
      <c r="F1528" s="245">
        <v>1196.07</v>
      </c>
      <c r="G1528" s="96">
        <v>15</v>
      </c>
    </row>
    <row r="1529" spans="1:7" ht="30">
      <c r="A1529" s="242" t="s">
        <v>3235</v>
      </c>
      <c r="B1529" s="243" t="s">
        <v>3236</v>
      </c>
      <c r="C1529" s="244" t="s">
        <v>23</v>
      </c>
      <c r="D1529" s="245">
        <v>263.16000000000003</v>
      </c>
      <c r="E1529" s="245">
        <v>79.47</v>
      </c>
      <c r="F1529" s="245">
        <v>342.63</v>
      </c>
      <c r="G1529" s="96">
        <v>15</v>
      </c>
    </row>
    <row r="1530" spans="1:7">
      <c r="A1530" s="242" t="s">
        <v>3237</v>
      </c>
      <c r="B1530" s="243" t="s">
        <v>3238</v>
      </c>
      <c r="C1530" s="244"/>
      <c r="D1530" s="245"/>
      <c r="E1530" s="245"/>
      <c r="F1530" s="245"/>
    </row>
    <row r="1531" spans="1:7">
      <c r="A1531" s="242" t="s">
        <v>3239</v>
      </c>
      <c r="B1531" s="243" t="s">
        <v>3240</v>
      </c>
      <c r="C1531" s="244" t="s">
        <v>23</v>
      </c>
      <c r="D1531" s="245">
        <v>21.09</v>
      </c>
      <c r="E1531" s="245"/>
      <c r="F1531" s="245">
        <v>21.09</v>
      </c>
      <c r="G1531" s="96">
        <v>15</v>
      </c>
    </row>
    <row r="1532" spans="1:7">
      <c r="A1532" s="242" t="s">
        <v>3241</v>
      </c>
      <c r="B1532" s="243" t="s">
        <v>3242</v>
      </c>
      <c r="C1532" s="244" t="s">
        <v>23</v>
      </c>
      <c r="D1532" s="245">
        <v>36.130000000000003</v>
      </c>
      <c r="E1532" s="245"/>
      <c r="F1532" s="245">
        <v>36.130000000000003</v>
      </c>
      <c r="G1532" s="96">
        <v>15</v>
      </c>
    </row>
    <row r="1533" spans="1:7">
      <c r="A1533" s="242" t="s">
        <v>3243</v>
      </c>
      <c r="B1533" s="243" t="s">
        <v>3244</v>
      </c>
      <c r="C1533" s="244" t="s">
        <v>23</v>
      </c>
      <c r="D1533" s="245">
        <v>53.66</v>
      </c>
      <c r="E1533" s="245"/>
      <c r="F1533" s="245">
        <v>53.66</v>
      </c>
      <c r="G1533" s="96">
        <v>15</v>
      </c>
    </row>
    <row r="1534" spans="1:7" ht="30">
      <c r="A1534" s="242" t="s">
        <v>3245</v>
      </c>
      <c r="B1534" s="243" t="s">
        <v>3246</v>
      </c>
      <c r="C1534" s="244" t="s">
        <v>23</v>
      </c>
      <c r="D1534" s="245">
        <v>208.95</v>
      </c>
      <c r="E1534" s="245"/>
      <c r="F1534" s="245">
        <v>208.95</v>
      </c>
      <c r="G1534" s="96">
        <v>15</v>
      </c>
    </row>
    <row r="1535" spans="1:7">
      <c r="A1535" s="242" t="s">
        <v>3247</v>
      </c>
      <c r="B1535" s="243" t="s">
        <v>3248</v>
      </c>
      <c r="C1535" s="244" t="s">
        <v>23</v>
      </c>
      <c r="D1535" s="245">
        <v>72.17</v>
      </c>
      <c r="E1535" s="245"/>
      <c r="F1535" s="245">
        <v>72.17</v>
      </c>
      <c r="G1535" s="96">
        <v>15</v>
      </c>
    </row>
    <row r="1536" spans="1:7">
      <c r="A1536" s="242" t="s">
        <v>3249</v>
      </c>
      <c r="B1536" s="243" t="s">
        <v>3250</v>
      </c>
      <c r="C1536" s="244"/>
      <c r="D1536" s="245"/>
      <c r="E1536" s="245"/>
      <c r="F1536" s="245"/>
    </row>
    <row r="1537" spans="1:7">
      <c r="A1537" s="242" t="s">
        <v>3251</v>
      </c>
      <c r="B1537" s="243" t="s">
        <v>3252</v>
      </c>
      <c r="C1537" s="244" t="s">
        <v>23</v>
      </c>
      <c r="D1537" s="245"/>
      <c r="E1537" s="245">
        <v>79.47</v>
      </c>
      <c r="F1537" s="245">
        <v>79.47</v>
      </c>
      <c r="G1537" s="96">
        <v>15</v>
      </c>
    </row>
    <row r="1538" spans="1:7">
      <c r="A1538" s="242" t="s">
        <v>3253</v>
      </c>
      <c r="B1538" s="243" t="s">
        <v>3254</v>
      </c>
      <c r="C1538" s="244" t="s">
        <v>23</v>
      </c>
      <c r="D1538" s="245">
        <v>1118.73</v>
      </c>
      <c r="E1538" s="245">
        <v>61.81</v>
      </c>
      <c r="F1538" s="245">
        <v>1180.54</v>
      </c>
      <c r="G1538" s="96">
        <v>15</v>
      </c>
    </row>
    <row r="1539" spans="1:7">
      <c r="A1539" s="242" t="s">
        <v>3255</v>
      </c>
      <c r="B1539" s="243" t="s">
        <v>3256</v>
      </c>
      <c r="C1539" s="244" t="s">
        <v>23</v>
      </c>
      <c r="D1539" s="245"/>
      <c r="E1539" s="245">
        <v>68.34</v>
      </c>
      <c r="F1539" s="245">
        <v>68.34</v>
      </c>
      <c r="G1539" s="96">
        <v>15</v>
      </c>
    </row>
    <row r="1540" spans="1:7" ht="30">
      <c r="A1540" s="242" t="s">
        <v>3257</v>
      </c>
      <c r="B1540" s="243" t="s">
        <v>3258</v>
      </c>
      <c r="C1540" s="244" t="s">
        <v>502</v>
      </c>
      <c r="D1540" s="245">
        <v>799.3</v>
      </c>
      <c r="E1540" s="245">
        <v>80.349999999999994</v>
      </c>
      <c r="F1540" s="245">
        <v>879.65</v>
      </c>
      <c r="G1540" s="96">
        <v>15</v>
      </c>
    </row>
    <row r="1541" spans="1:7">
      <c r="A1541" s="242" t="s">
        <v>3259</v>
      </c>
      <c r="B1541" s="243" t="s">
        <v>3260</v>
      </c>
      <c r="C1541" s="244" t="s">
        <v>23</v>
      </c>
      <c r="D1541" s="245"/>
      <c r="E1541" s="245">
        <v>9</v>
      </c>
      <c r="F1541" s="245">
        <v>9</v>
      </c>
      <c r="G1541" s="96">
        <v>15</v>
      </c>
    </row>
    <row r="1542" spans="1:7">
      <c r="A1542" s="242" t="s">
        <v>3261</v>
      </c>
      <c r="B1542" s="243" t="s">
        <v>3262</v>
      </c>
      <c r="C1542" s="244" t="s">
        <v>502</v>
      </c>
      <c r="D1542" s="245">
        <v>703.24</v>
      </c>
      <c r="E1542" s="245">
        <v>158.94</v>
      </c>
      <c r="F1542" s="245">
        <v>862.18</v>
      </c>
      <c r="G1542" s="96">
        <v>15</v>
      </c>
    </row>
    <row r="1543" spans="1:7">
      <c r="A1543" s="242" t="s">
        <v>3263</v>
      </c>
      <c r="B1543" s="243" t="s">
        <v>3264</v>
      </c>
      <c r="C1543" s="244" t="s">
        <v>23</v>
      </c>
      <c r="D1543" s="245">
        <v>194.86</v>
      </c>
      <c r="E1543" s="245">
        <v>30</v>
      </c>
      <c r="F1543" s="245">
        <v>224.86</v>
      </c>
      <c r="G1543" s="96">
        <v>15</v>
      </c>
    </row>
    <row r="1544" spans="1:7" ht="30">
      <c r="A1544" s="242" t="s">
        <v>3265</v>
      </c>
      <c r="B1544" s="243" t="s">
        <v>3266</v>
      </c>
      <c r="C1544" s="244" t="s">
        <v>502</v>
      </c>
      <c r="D1544" s="245">
        <v>4439.95</v>
      </c>
      <c r="E1544" s="245">
        <v>185.43</v>
      </c>
      <c r="F1544" s="245">
        <v>4625.38</v>
      </c>
      <c r="G1544" s="96">
        <v>15</v>
      </c>
    </row>
    <row r="1545" spans="1:7">
      <c r="A1545" s="242" t="s">
        <v>3267</v>
      </c>
      <c r="B1545" s="243" t="s">
        <v>3268</v>
      </c>
      <c r="C1545" s="244" t="s">
        <v>23</v>
      </c>
      <c r="D1545" s="245">
        <v>432.19</v>
      </c>
      <c r="E1545" s="245">
        <v>61.81</v>
      </c>
      <c r="F1545" s="245">
        <v>494</v>
      </c>
      <c r="G1545" s="96">
        <v>15</v>
      </c>
    </row>
    <row r="1546" spans="1:7" ht="30">
      <c r="A1546" s="242" t="s">
        <v>3269</v>
      </c>
      <c r="B1546" s="243" t="s">
        <v>3270</v>
      </c>
      <c r="C1546" s="244" t="s">
        <v>23</v>
      </c>
      <c r="D1546" s="245">
        <v>221.48</v>
      </c>
      <c r="E1546" s="245">
        <v>46.36</v>
      </c>
      <c r="F1546" s="245">
        <v>267.83999999999997</v>
      </c>
      <c r="G1546" s="96">
        <v>15</v>
      </c>
    </row>
    <row r="1547" spans="1:7">
      <c r="A1547" s="242" t="s">
        <v>3271</v>
      </c>
      <c r="B1547" s="243" t="s">
        <v>3272</v>
      </c>
      <c r="C1547" s="244" t="s">
        <v>23</v>
      </c>
      <c r="D1547" s="245">
        <v>105.08</v>
      </c>
      <c r="E1547" s="245">
        <v>10.5</v>
      </c>
      <c r="F1547" s="245">
        <v>115.58</v>
      </c>
      <c r="G1547" s="96">
        <v>15</v>
      </c>
    </row>
    <row r="1548" spans="1:7">
      <c r="A1548" s="242" t="s">
        <v>3273</v>
      </c>
      <c r="B1548" s="243" t="s">
        <v>3274</v>
      </c>
      <c r="C1548" s="244" t="s">
        <v>23</v>
      </c>
      <c r="D1548" s="245">
        <v>75.37</v>
      </c>
      <c r="E1548" s="245">
        <v>10.5</v>
      </c>
      <c r="F1548" s="245">
        <v>85.87</v>
      </c>
      <c r="G1548" s="96">
        <v>15</v>
      </c>
    </row>
    <row r="1549" spans="1:7">
      <c r="A1549" s="242" t="s">
        <v>3275</v>
      </c>
      <c r="B1549" s="243" t="s">
        <v>3276</v>
      </c>
      <c r="C1549" s="244" t="s">
        <v>23</v>
      </c>
      <c r="D1549" s="245">
        <v>174.52</v>
      </c>
      <c r="E1549" s="245">
        <v>10.5</v>
      </c>
      <c r="F1549" s="245">
        <v>185.02</v>
      </c>
      <c r="G1549" s="96">
        <v>15</v>
      </c>
    </row>
    <row r="1550" spans="1:7">
      <c r="A1550" s="242" t="s">
        <v>3277</v>
      </c>
      <c r="B1550" s="243" t="s">
        <v>3278</v>
      </c>
      <c r="C1550" s="244" t="s">
        <v>502</v>
      </c>
      <c r="D1550" s="245">
        <v>27.36</v>
      </c>
      <c r="E1550" s="245">
        <v>9</v>
      </c>
      <c r="F1550" s="245">
        <v>36.36</v>
      </c>
      <c r="G1550" s="96">
        <v>15</v>
      </c>
    </row>
    <row r="1551" spans="1:7" ht="30">
      <c r="A1551" s="242" t="s">
        <v>3279</v>
      </c>
      <c r="B1551" s="243" t="s">
        <v>3280</v>
      </c>
      <c r="C1551" s="244" t="s">
        <v>23</v>
      </c>
      <c r="D1551" s="245">
        <v>41.62</v>
      </c>
      <c r="E1551" s="245">
        <v>9</v>
      </c>
      <c r="F1551" s="245">
        <v>50.62</v>
      </c>
      <c r="G1551" s="96">
        <v>15</v>
      </c>
    </row>
    <row r="1552" spans="1:7" ht="30">
      <c r="A1552" s="242" t="s">
        <v>3281</v>
      </c>
      <c r="B1552" s="243" t="s">
        <v>3282</v>
      </c>
      <c r="C1552" s="244" t="s">
        <v>23</v>
      </c>
      <c r="D1552" s="245">
        <v>103.57</v>
      </c>
      <c r="E1552" s="245">
        <v>9</v>
      </c>
      <c r="F1552" s="245">
        <v>112.57</v>
      </c>
      <c r="G1552" s="96">
        <v>15</v>
      </c>
    </row>
    <row r="1553" spans="1:7">
      <c r="A1553" s="242" t="s">
        <v>3283</v>
      </c>
      <c r="B1553" s="243" t="s">
        <v>3284</v>
      </c>
      <c r="C1553" s="244" t="s">
        <v>502</v>
      </c>
      <c r="D1553" s="245">
        <v>248.18</v>
      </c>
      <c r="E1553" s="245">
        <v>19.07</v>
      </c>
      <c r="F1553" s="245">
        <v>267.25</v>
      </c>
      <c r="G1553" s="96">
        <v>15</v>
      </c>
    </row>
    <row r="1554" spans="1:7">
      <c r="A1554" s="242" t="s">
        <v>3285</v>
      </c>
      <c r="B1554" s="243" t="s">
        <v>3286</v>
      </c>
      <c r="C1554" s="244" t="s">
        <v>23</v>
      </c>
      <c r="D1554" s="245">
        <v>72.69</v>
      </c>
      <c r="E1554" s="245">
        <v>10.5</v>
      </c>
      <c r="F1554" s="245">
        <v>83.19</v>
      </c>
      <c r="G1554" s="96">
        <v>15</v>
      </c>
    </row>
    <row r="1555" spans="1:7" ht="30">
      <c r="A1555" s="242" t="s">
        <v>3287</v>
      </c>
      <c r="B1555" s="243" t="s">
        <v>3288</v>
      </c>
      <c r="C1555" s="244" t="s">
        <v>23</v>
      </c>
      <c r="D1555" s="245">
        <v>89.42</v>
      </c>
      <c r="E1555" s="245">
        <v>10.5</v>
      </c>
      <c r="F1555" s="245">
        <v>99.92</v>
      </c>
      <c r="G1555" s="96">
        <v>15</v>
      </c>
    </row>
    <row r="1556" spans="1:7">
      <c r="A1556" s="242" t="s">
        <v>3289</v>
      </c>
      <c r="B1556" s="243" t="s">
        <v>3290</v>
      </c>
      <c r="C1556" s="244" t="s">
        <v>23</v>
      </c>
      <c r="D1556" s="245">
        <v>190.87</v>
      </c>
      <c r="E1556" s="245">
        <v>7.58</v>
      </c>
      <c r="F1556" s="245">
        <v>198.45</v>
      </c>
      <c r="G1556" s="96">
        <v>15</v>
      </c>
    </row>
    <row r="1557" spans="1:7" ht="30">
      <c r="A1557" s="242" t="s">
        <v>3291</v>
      </c>
      <c r="B1557" s="243" t="s">
        <v>3292</v>
      </c>
      <c r="C1557" s="244" t="s">
        <v>23</v>
      </c>
      <c r="D1557" s="245">
        <v>217.04</v>
      </c>
      <c r="E1557" s="245">
        <v>10.5</v>
      </c>
      <c r="F1557" s="245">
        <v>227.54</v>
      </c>
      <c r="G1557" s="96">
        <v>15</v>
      </c>
    </row>
    <row r="1558" spans="1:7" ht="30">
      <c r="A1558" s="242" t="s">
        <v>3293</v>
      </c>
      <c r="B1558" s="243" t="s">
        <v>3294</v>
      </c>
      <c r="C1558" s="244" t="s">
        <v>23</v>
      </c>
      <c r="D1558" s="245">
        <v>673.75</v>
      </c>
      <c r="E1558" s="245">
        <v>92.72</v>
      </c>
      <c r="F1558" s="245">
        <v>766.47</v>
      </c>
      <c r="G1558" s="96">
        <v>15</v>
      </c>
    </row>
    <row r="1559" spans="1:7">
      <c r="A1559" s="242" t="s">
        <v>3295</v>
      </c>
      <c r="B1559" s="243" t="s">
        <v>3296</v>
      </c>
      <c r="C1559" s="244" t="s">
        <v>23</v>
      </c>
      <c r="D1559" s="245">
        <v>144.75</v>
      </c>
      <c r="E1559" s="245">
        <v>92.72</v>
      </c>
      <c r="F1559" s="245">
        <v>237.47</v>
      </c>
      <c r="G1559" s="96">
        <v>15</v>
      </c>
    </row>
    <row r="1560" spans="1:7">
      <c r="A1560" s="242" t="s">
        <v>3297</v>
      </c>
      <c r="B1560" s="243" t="s">
        <v>3298</v>
      </c>
      <c r="C1560" s="244" t="s">
        <v>23</v>
      </c>
      <c r="D1560" s="245">
        <v>21.7</v>
      </c>
      <c r="E1560" s="245">
        <v>60</v>
      </c>
      <c r="F1560" s="245">
        <v>81.7</v>
      </c>
      <c r="G1560" s="96">
        <v>15</v>
      </c>
    </row>
    <row r="1561" spans="1:7">
      <c r="A1561" s="242" t="s">
        <v>3299</v>
      </c>
      <c r="B1561" s="243" t="s">
        <v>3300</v>
      </c>
      <c r="C1561" s="244" t="s">
        <v>23</v>
      </c>
      <c r="D1561" s="245">
        <v>21.99</v>
      </c>
      <c r="E1561" s="245">
        <v>10.5</v>
      </c>
      <c r="F1561" s="245">
        <v>32.49</v>
      </c>
      <c r="G1561" s="96">
        <v>15</v>
      </c>
    </row>
    <row r="1562" spans="1:7" ht="30">
      <c r="A1562" s="242" t="s">
        <v>3301</v>
      </c>
      <c r="B1562" s="243" t="s">
        <v>3302</v>
      </c>
      <c r="C1562" s="244" t="s">
        <v>23</v>
      </c>
      <c r="D1562" s="245">
        <v>14476.62</v>
      </c>
      <c r="E1562" s="245"/>
      <c r="F1562" s="245">
        <v>14476.62</v>
      </c>
      <c r="G1562" s="96">
        <v>15</v>
      </c>
    </row>
    <row r="1563" spans="1:7" ht="30">
      <c r="A1563" s="242" t="s">
        <v>3303</v>
      </c>
      <c r="B1563" s="243" t="s">
        <v>3304</v>
      </c>
      <c r="C1563" s="244" t="s">
        <v>23</v>
      </c>
      <c r="D1563" s="245">
        <v>17303.29</v>
      </c>
      <c r="E1563" s="245"/>
      <c r="F1563" s="245">
        <v>17303.29</v>
      </c>
      <c r="G1563" s="96">
        <v>15</v>
      </c>
    </row>
    <row r="1564" spans="1:7" ht="30">
      <c r="A1564" s="242" t="s">
        <v>3305</v>
      </c>
      <c r="B1564" s="243" t="s">
        <v>3306</v>
      </c>
      <c r="C1564" s="244" t="s">
        <v>502</v>
      </c>
      <c r="D1564" s="245">
        <v>488.24</v>
      </c>
      <c r="E1564" s="245">
        <v>123.62</v>
      </c>
      <c r="F1564" s="245">
        <v>611.86</v>
      </c>
      <c r="G1564" s="96">
        <v>15</v>
      </c>
    </row>
    <row r="1565" spans="1:7" ht="30">
      <c r="A1565" s="242" t="s">
        <v>3307</v>
      </c>
      <c r="B1565" s="243" t="s">
        <v>3308</v>
      </c>
      <c r="C1565" s="244" t="s">
        <v>502</v>
      </c>
      <c r="D1565" s="245">
        <v>1239.83</v>
      </c>
      <c r="E1565" s="245">
        <v>247.24</v>
      </c>
      <c r="F1565" s="245">
        <v>1487.07</v>
      </c>
      <c r="G1565" s="96">
        <v>15</v>
      </c>
    </row>
    <row r="1566" spans="1:7" ht="45">
      <c r="A1566" s="242" t="s">
        <v>3309</v>
      </c>
      <c r="B1566" s="243" t="s">
        <v>3310</v>
      </c>
      <c r="C1566" s="244" t="s">
        <v>502</v>
      </c>
      <c r="D1566" s="245">
        <v>1285.0999999999999</v>
      </c>
      <c r="E1566" s="245">
        <v>247.24</v>
      </c>
      <c r="F1566" s="245">
        <v>1532.34</v>
      </c>
      <c r="G1566" s="96">
        <v>15</v>
      </c>
    </row>
    <row r="1567" spans="1:7" ht="45">
      <c r="A1567" s="242" t="s">
        <v>3311</v>
      </c>
      <c r="B1567" s="243" t="s">
        <v>3312</v>
      </c>
      <c r="C1567" s="244" t="s">
        <v>502</v>
      </c>
      <c r="D1567" s="245">
        <v>1511.82</v>
      </c>
      <c r="E1567" s="245">
        <v>247.24</v>
      </c>
      <c r="F1567" s="245">
        <v>1759.06</v>
      </c>
      <c r="G1567" s="96">
        <v>15</v>
      </c>
    </row>
    <row r="1568" spans="1:7" ht="30">
      <c r="A1568" s="242" t="s">
        <v>3313</v>
      </c>
      <c r="B1568" s="243" t="s">
        <v>3314</v>
      </c>
      <c r="C1568" s="244" t="s">
        <v>299</v>
      </c>
      <c r="D1568" s="245">
        <v>35.31</v>
      </c>
      <c r="E1568" s="245">
        <v>14.54</v>
      </c>
      <c r="F1568" s="245">
        <v>49.85</v>
      </c>
      <c r="G1568" s="96">
        <v>15</v>
      </c>
    </row>
    <row r="1569" spans="1:7">
      <c r="A1569" s="242" t="s">
        <v>3315</v>
      </c>
      <c r="B1569" s="243" t="s">
        <v>3316</v>
      </c>
      <c r="C1569" s="244"/>
      <c r="D1569" s="245"/>
      <c r="E1569" s="245"/>
      <c r="F1569" s="245"/>
    </row>
    <row r="1570" spans="1:7">
      <c r="A1570" s="242" t="s">
        <v>3317</v>
      </c>
      <c r="B1570" s="243" t="s">
        <v>3318</v>
      </c>
      <c r="C1570" s="244"/>
      <c r="D1570" s="245"/>
      <c r="E1570" s="245"/>
      <c r="F1570" s="245"/>
    </row>
    <row r="1571" spans="1:7">
      <c r="A1571" s="242" t="s">
        <v>3319</v>
      </c>
      <c r="B1571" s="243" t="s">
        <v>3320</v>
      </c>
      <c r="C1571" s="244" t="s">
        <v>299</v>
      </c>
      <c r="D1571" s="245">
        <v>6.91</v>
      </c>
      <c r="E1571" s="245">
        <v>18.8</v>
      </c>
      <c r="F1571" s="245">
        <v>25.71</v>
      </c>
      <c r="G1571" s="96">
        <v>15</v>
      </c>
    </row>
    <row r="1572" spans="1:7">
      <c r="A1572" s="242" t="s">
        <v>3321</v>
      </c>
      <c r="B1572" s="243" t="s">
        <v>3322</v>
      </c>
      <c r="C1572" s="244" t="s">
        <v>759</v>
      </c>
      <c r="D1572" s="245">
        <v>39.86</v>
      </c>
      <c r="E1572" s="245">
        <v>84.11</v>
      </c>
      <c r="F1572" s="245">
        <v>123.97</v>
      </c>
      <c r="G1572" s="96">
        <v>15</v>
      </c>
    </row>
    <row r="1573" spans="1:7">
      <c r="A1573" s="242" t="s">
        <v>3323</v>
      </c>
      <c r="B1573" s="243" t="s">
        <v>3324</v>
      </c>
      <c r="C1573" s="244" t="s">
        <v>299</v>
      </c>
      <c r="D1573" s="245">
        <v>9.6</v>
      </c>
      <c r="E1573" s="245">
        <v>18.8</v>
      </c>
      <c r="F1573" s="245">
        <v>28.4</v>
      </c>
      <c r="G1573" s="96">
        <v>15</v>
      </c>
    </row>
    <row r="1574" spans="1:7">
      <c r="A1574" s="242" t="s">
        <v>3325</v>
      </c>
      <c r="B1574" s="243" t="s">
        <v>3326</v>
      </c>
      <c r="C1574" s="244" t="s">
        <v>759</v>
      </c>
      <c r="D1574" s="245">
        <v>15.13</v>
      </c>
      <c r="E1574" s="245">
        <v>18.8</v>
      </c>
      <c r="F1574" s="245">
        <v>33.93</v>
      </c>
      <c r="G1574" s="96">
        <v>15</v>
      </c>
    </row>
    <row r="1575" spans="1:7">
      <c r="A1575" s="242" t="s">
        <v>3327</v>
      </c>
      <c r="B1575" s="243" t="s">
        <v>3328</v>
      </c>
      <c r="C1575" s="244" t="s">
        <v>759</v>
      </c>
      <c r="D1575" s="245">
        <v>10.11</v>
      </c>
      <c r="E1575" s="245">
        <v>18.8</v>
      </c>
      <c r="F1575" s="245">
        <v>28.91</v>
      </c>
      <c r="G1575" s="96">
        <v>15</v>
      </c>
    </row>
    <row r="1576" spans="1:7">
      <c r="A1576" s="242" t="s">
        <v>3329</v>
      </c>
      <c r="B1576" s="243" t="s">
        <v>3330</v>
      </c>
      <c r="C1576" s="244"/>
      <c r="D1576" s="245"/>
      <c r="E1576" s="245"/>
      <c r="F1576" s="245"/>
    </row>
    <row r="1577" spans="1:7" ht="30">
      <c r="A1577" s="242" t="s">
        <v>3331</v>
      </c>
      <c r="B1577" s="243" t="s">
        <v>3332</v>
      </c>
      <c r="C1577" s="244" t="s">
        <v>299</v>
      </c>
      <c r="D1577" s="245">
        <v>9.1199999999999992</v>
      </c>
      <c r="E1577" s="245">
        <v>15.89</v>
      </c>
      <c r="F1577" s="245">
        <v>25.01</v>
      </c>
      <c r="G1577" s="96">
        <v>15</v>
      </c>
    </row>
    <row r="1578" spans="1:7" ht="30">
      <c r="A1578" s="242" t="s">
        <v>3333</v>
      </c>
      <c r="B1578" s="243" t="s">
        <v>3334</v>
      </c>
      <c r="C1578" s="244" t="s">
        <v>299</v>
      </c>
      <c r="D1578" s="245">
        <v>11.05</v>
      </c>
      <c r="E1578" s="245">
        <v>15.89</v>
      </c>
      <c r="F1578" s="245">
        <v>26.94</v>
      </c>
      <c r="G1578" s="96">
        <v>15</v>
      </c>
    </row>
    <row r="1579" spans="1:7">
      <c r="A1579" s="242" t="s">
        <v>3335</v>
      </c>
      <c r="B1579" s="243" t="s">
        <v>3336</v>
      </c>
      <c r="C1579" s="244" t="s">
        <v>299</v>
      </c>
      <c r="D1579" s="245">
        <v>10.34</v>
      </c>
      <c r="E1579" s="245">
        <v>15.89</v>
      </c>
      <c r="F1579" s="245">
        <v>26.23</v>
      </c>
      <c r="G1579" s="96">
        <v>15</v>
      </c>
    </row>
    <row r="1580" spans="1:7" ht="30">
      <c r="A1580" s="242" t="s">
        <v>3337</v>
      </c>
      <c r="B1580" s="243" t="s">
        <v>3338</v>
      </c>
      <c r="C1580" s="244" t="s">
        <v>299</v>
      </c>
      <c r="D1580" s="245">
        <v>14.43</v>
      </c>
      <c r="E1580" s="245">
        <v>15.89</v>
      </c>
      <c r="F1580" s="245">
        <v>30.32</v>
      </c>
      <c r="G1580" s="96">
        <v>15</v>
      </c>
    </row>
    <row r="1581" spans="1:7">
      <c r="A1581" s="242" t="s">
        <v>3339</v>
      </c>
      <c r="B1581" s="243" t="s">
        <v>3340</v>
      </c>
      <c r="C1581" s="244"/>
      <c r="D1581" s="245"/>
      <c r="E1581" s="245"/>
      <c r="F1581" s="245"/>
    </row>
    <row r="1582" spans="1:7">
      <c r="A1582" s="242" t="s">
        <v>3341</v>
      </c>
      <c r="B1582" s="243" t="s">
        <v>3342</v>
      </c>
      <c r="C1582" s="244" t="s">
        <v>759</v>
      </c>
      <c r="D1582" s="245">
        <v>57.61</v>
      </c>
      <c r="E1582" s="245">
        <v>19.25</v>
      </c>
      <c r="F1582" s="245">
        <v>76.86</v>
      </c>
      <c r="G1582" s="96">
        <v>15</v>
      </c>
    </row>
    <row r="1583" spans="1:7">
      <c r="A1583" s="242" t="s">
        <v>3343</v>
      </c>
      <c r="B1583" s="243" t="s">
        <v>3344</v>
      </c>
      <c r="C1583" s="244"/>
      <c r="D1583" s="245"/>
      <c r="E1583" s="245"/>
      <c r="F1583" s="245"/>
    </row>
    <row r="1584" spans="1:7">
      <c r="A1584" s="242" t="s">
        <v>3345</v>
      </c>
      <c r="B1584" s="243" t="s">
        <v>3346</v>
      </c>
      <c r="C1584" s="244"/>
      <c r="D1584" s="245"/>
      <c r="E1584" s="245"/>
      <c r="F1584" s="245"/>
    </row>
    <row r="1585" spans="1:7" ht="30">
      <c r="A1585" s="242" t="s">
        <v>3347</v>
      </c>
      <c r="B1585" s="243" t="s">
        <v>3348</v>
      </c>
      <c r="C1585" s="244" t="s">
        <v>299</v>
      </c>
      <c r="D1585" s="245">
        <v>214.61</v>
      </c>
      <c r="E1585" s="245">
        <v>15.89</v>
      </c>
      <c r="F1585" s="245">
        <v>230.5</v>
      </c>
      <c r="G1585" s="96">
        <v>15</v>
      </c>
    </row>
    <row r="1586" spans="1:7" ht="30">
      <c r="A1586" s="242" t="s">
        <v>3349</v>
      </c>
      <c r="B1586" s="243" t="s">
        <v>3350</v>
      </c>
      <c r="C1586" s="244" t="s">
        <v>23</v>
      </c>
      <c r="D1586" s="245">
        <v>137.63999999999999</v>
      </c>
      <c r="E1586" s="245">
        <v>15.89</v>
      </c>
      <c r="F1586" s="245">
        <v>153.53</v>
      </c>
      <c r="G1586" s="96">
        <v>15</v>
      </c>
    </row>
    <row r="1587" spans="1:7" ht="30">
      <c r="A1587" s="242" t="s">
        <v>3351</v>
      </c>
      <c r="B1587" s="243" t="s">
        <v>3352</v>
      </c>
      <c r="C1587" s="244" t="s">
        <v>23</v>
      </c>
      <c r="D1587" s="245">
        <v>178.84</v>
      </c>
      <c r="E1587" s="245">
        <v>15.89</v>
      </c>
      <c r="F1587" s="245">
        <v>194.73</v>
      </c>
      <c r="G1587" s="96">
        <v>15</v>
      </c>
    </row>
    <row r="1588" spans="1:7" ht="45">
      <c r="A1588" s="242" t="s">
        <v>3353</v>
      </c>
      <c r="B1588" s="243" t="s">
        <v>3354</v>
      </c>
      <c r="C1588" s="244" t="s">
        <v>23</v>
      </c>
      <c r="D1588" s="245">
        <v>358.04</v>
      </c>
      <c r="E1588" s="245">
        <v>15.89</v>
      </c>
      <c r="F1588" s="245">
        <v>373.93</v>
      </c>
      <c r="G1588" s="96">
        <v>15</v>
      </c>
    </row>
    <row r="1589" spans="1:7" ht="45">
      <c r="A1589" s="242" t="s">
        <v>3355</v>
      </c>
      <c r="B1589" s="243" t="s">
        <v>3356</v>
      </c>
      <c r="C1589" s="244" t="s">
        <v>23</v>
      </c>
      <c r="D1589" s="245">
        <v>178.46</v>
      </c>
      <c r="E1589" s="245">
        <v>15.89</v>
      </c>
      <c r="F1589" s="245">
        <v>194.35</v>
      </c>
      <c r="G1589" s="96">
        <v>15</v>
      </c>
    </row>
    <row r="1590" spans="1:7" ht="45">
      <c r="A1590" s="242" t="s">
        <v>3357</v>
      </c>
      <c r="B1590" s="243" t="s">
        <v>3358</v>
      </c>
      <c r="C1590" s="244" t="s">
        <v>23</v>
      </c>
      <c r="D1590" s="245">
        <v>157.38999999999999</v>
      </c>
      <c r="E1590" s="245">
        <v>15.89</v>
      </c>
      <c r="F1590" s="245">
        <v>173.28</v>
      </c>
      <c r="G1590" s="96">
        <v>15</v>
      </c>
    </row>
    <row r="1591" spans="1:7" ht="45">
      <c r="A1591" s="242" t="s">
        <v>3359</v>
      </c>
      <c r="B1591" s="243" t="s">
        <v>3360</v>
      </c>
      <c r="C1591" s="244" t="s">
        <v>23</v>
      </c>
      <c r="D1591" s="245">
        <v>347.72</v>
      </c>
      <c r="E1591" s="245">
        <v>15.89</v>
      </c>
      <c r="F1591" s="245">
        <v>363.61</v>
      </c>
      <c r="G1591" s="96">
        <v>15</v>
      </c>
    </row>
    <row r="1592" spans="1:7" ht="45">
      <c r="A1592" s="242" t="s">
        <v>3361</v>
      </c>
      <c r="B1592" s="243" t="s">
        <v>3362</v>
      </c>
      <c r="C1592" s="244" t="s">
        <v>23</v>
      </c>
      <c r="D1592" s="245">
        <v>232.99</v>
      </c>
      <c r="E1592" s="245">
        <v>15.89</v>
      </c>
      <c r="F1592" s="245">
        <v>248.88</v>
      </c>
      <c r="G1592" s="96">
        <v>15</v>
      </c>
    </row>
    <row r="1593" spans="1:7" ht="30">
      <c r="A1593" s="242" t="s">
        <v>3363</v>
      </c>
      <c r="B1593" s="243" t="s">
        <v>3364</v>
      </c>
      <c r="C1593" s="244" t="s">
        <v>23</v>
      </c>
      <c r="D1593" s="245">
        <v>160.66</v>
      </c>
      <c r="E1593" s="245">
        <v>15.89</v>
      </c>
      <c r="F1593" s="245">
        <v>176.55</v>
      </c>
      <c r="G1593" s="96">
        <v>15</v>
      </c>
    </row>
    <row r="1594" spans="1:7" ht="45">
      <c r="A1594" s="242" t="s">
        <v>3365</v>
      </c>
      <c r="B1594" s="243" t="s">
        <v>3366</v>
      </c>
      <c r="C1594" s="244" t="s">
        <v>23</v>
      </c>
      <c r="D1594" s="245">
        <v>427.16</v>
      </c>
      <c r="E1594" s="245">
        <v>26.49</v>
      </c>
      <c r="F1594" s="245">
        <v>453.65</v>
      </c>
      <c r="G1594" s="96">
        <v>15</v>
      </c>
    </row>
    <row r="1595" spans="1:7">
      <c r="A1595" s="242" t="s">
        <v>3367</v>
      </c>
      <c r="B1595" s="243" t="s">
        <v>3368</v>
      </c>
      <c r="C1595" s="244"/>
      <c r="D1595" s="245"/>
      <c r="E1595" s="245"/>
      <c r="F1595" s="245"/>
    </row>
    <row r="1596" spans="1:7" ht="45">
      <c r="A1596" s="242" t="s">
        <v>3369</v>
      </c>
      <c r="B1596" s="243" t="s">
        <v>3370</v>
      </c>
      <c r="C1596" s="244" t="s">
        <v>23</v>
      </c>
      <c r="D1596" s="245">
        <v>3083.83</v>
      </c>
      <c r="E1596" s="245">
        <v>82.63</v>
      </c>
      <c r="F1596" s="245">
        <v>3166.46</v>
      </c>
      <c r="G1596" s="96">
        <v>15</v>
      </c>
    </row>
    <row r="1597" spans="1:7" ht="45">
      <c r="A1597" s="242" t="s">
        <v>3371</v>
      </c>
      <c r="B1597" s="243" t="s">
        <v>3372</v>
      </c>
      <c r="C1597" s="244" t="s">
        <v>23</v>
      </c>
      <c r="D1597" s="245">
        <v>4119.6099999999997</v>
      </c>
      <c r="E1597" s="245">
        <v>82.63</v>
      </c>
      <c r="F1597" s="245">
        <v>4202.24</v>
      </c>
      <c r="G1597" s="96">
        <v>15</v>
      </c>
    </row>
    <row r="1598" spans="1:7">
      <c r="A1598" s="242" t="s">
        <v>3373</v>
      </c>
      <c r="B1598" s="243" t="s">
        <v>3374</v>
      </c>
      <c r="C1598" s="244"/>
      <c r="D1598" s="245"/>
      <c r="E1598" s="245"/>
      <c r="F1598" s="245"/>
    </row>
    <row r="1599" spans="1:7" ht="45">
      <c r="A1599" s="242" t="s">
        <v>3375</v>
      </c>
      <c r="B1599" s="243" t="s">
        <v>3376</v>
      </c>
      <c r="C1599" s="244" t="s">
        <v>241</v>
      </c>
      <c r="D1599" s="245">
        <v>448.85</v>
      </c>
      <c r="E1599" s="245">
        <v>29.12</v>
      </c>
      <c r="F1599" s="245">
        <v>477.97</v>
      </c>
      <c r="G1599" s="96">
        <v>15</v>
      </c>
    </row>
    <row r="1600" spans="1:7" ht="30">
      <c r="A1600" s="242" t="s">
        <v>3377</v>
      </c>
      <c r="B1600" s="243" t="s">
        <v>3378</v>
      </c>
      <c r="C1600" s="244" t="s">
        <v>241</v>
      </c>
      <c r="D1600" s="245">
        <v>201.24</v>
      </c>
      <c r="E1600" s="245">
        <v>12.19</v>
      </c>
      <c r="F1600" s="245">
        <v>213.43</v>
      </c>
      <c r="G1600" s="96">
        <v>15</v>
      </c>
    </row>
    <row r="1601" spans="1:7" ht="30">
      <c r="A1601" s="242" t="s">
        <v>3379</v>
      </c>
      <c r="B1601" s="243" t="s">
        <v>3380</v>
      </c>
      <c r="C1601" s="244" t="s">
        <v>241</v>
      </c>
      <c r="D1601" s="245">
        <v>114.52</v>
      </c>
      <c r="E1601" s="245">
        <v>34.18</v>
      </c>
      <c r="F1601" s="245">
        <v>148.69999999999999</v>
      </c>
      <c r="G1601" s="96">
        <v>15</v>
      </c>
    </row>
    <row r="1602" spans="1:7" ht="30">
      <c r="A1602" s="242" t="s">
        <v>3381</v>
      </c>
      <c r="B1602" s="243" t="s">
        <v>3382</v>
      </c>
      <c r="C1602" s="244" t="s">
        <v>241</v>
      </c>
      <c r="D1602" s="245">
        <v>158.49</v>
      </c>
      <c r="E1602" s="245">
        <v>34.18</v>
      </c>
      <c r="F1602" s="245">
        <v>192.67</v>
      </c>
      <c r="G1602" s="96">
        <v>15</v>
      </c>
    </row>
    <row r="1603" spans="1:7" ht="30">
      <c r="A1603" s="242" t="s">
        <v>3383</v>
      </c>
      <c r="B1603" s="243" t="s">
        <v>3384</v>
      </c>
      <c r="C1603" s="244" t="s">
        <v>23</v>
      </c>
      <c r="D1603" s="245">
        <v>4.59</v>
      </c>
      <c r="E1603" s="245">
        <v>1.86</v>
      </c>
      <c r="F1603" s="245">
        <v>6.45</v>
      </c>
      <c r="G1603" s="96">
        <v>15</v>
      </c>
    </row>
    <row r="1604" spans="1:7" ht="30">
      <c r="A1604" s="242" t="s">
        <v>3385</v>
      </c>
      <c r="B1604" s="243" t="s">
        <v>3386</v>
      </c>
      <c r="C1604" s="244" t="s">
        <v>299</v>
      </c>
      <c r="D1604" s="245">
        <v>596.20000000000005</v>
      </c>
      <c r="E1604" s="245"/>
      <c r="F1604" s="245">
        <v>596.20000000000005</v>
      </c>
      <c r="G1604" s="96">
        <v>15</v>
      </c>
    </row>
    <row r="1605" spans="1:7" ht="30">
      <c r="A1605" s="242" t="s">
        <v>3387</v>
      </c>
      <c r="B1605" s="243" t="s">
        <v>3388</v>
      </c>
      <c r="C1605" s="244" t="s">
        <v>241</v>
      </c>
      <c r="D1605" s="245">
        <v>6.76</v>
      </c>
      <c r="E1605" s="245">
        <v>12.05</v>
      </c>
      <c r="F1605" s="245">
        <v>18.809999999999999</v>
      </c>
      <c r="G1605" s="96">
        <v>15</v>
      </c>
    </row>
    <row r="1606" spans="1:7" ht="30">
      <c r="A1606" s="242" t="s">
        <v>3389</v>
      </c>
      <c r="B1606" s="243" t="s">
        <v>3390</v>
      </c>
      <c r="C1606" s="244" t="s">
        <v>23</v>
      </c>
      <c r="D1606" s="245">
        <v>0.72</v>
      </c>
      <c r="E1606" s="245">
        <v>19.38</v>
      </c>
      <c r="F1606" s="245">
        <v>20.100000000000001</v>
      </c>
      <c r="G1606" s="96">
        <v>15</v>
      </c>
    </row>
    <row r="1607" spans="1:7" ht="30">
      <c r="A1607" s="242" t="s">
        <v>3391</v>
      </c>
      <c r="B1607" s="243" t="s">
        <v>3392</v>
      </c>
      <c r="C1607" s="244" t="s">
        <v>241</v>
      </c>
      <c r="D1607" s="245">
        <v>137.05000000000001</v>
      </c>
      <c r="E1607" s="245">
        <v>18.88</v>
      </c>
      <c r="F1607" s="245">
        <v>155.93</v>
      </c>
      <c r="G1607" s="96">
        <v>15</v>
      </c>
    </row>
    <row r="1608" spans="1:7">
      <c r="A1608" s="242" t="s">
        <v>3393</v>
      </c>
      <c r="B1608" s="243" t="s">
        <v>3394</v>
      </c>
      <c r="C1608" s="244"/>
      <c r="D1608" s="245"/>
      <c r="E1608" s="245"/>
      <c r="F1608" s="245"/>
    </row>
    <row r="1609" spans="1:7" ht="30">
      <c r="A1609" s="242" t="s">
        <v>3395</v>
      </c>
      <c r="B1609" s="243" t="s">
        <v>3396</v>
      </c>
      <c r="C1609" s="244" t="s">
        <v>23</v>
      </c>
      <c r="D1609" s="245">
        <v>10.06</v>
      </c>
      <c r="E1609" s="245">
        <v>1.86</v>
      </c>
      <c r="F1609" s="245">
        <v>11.92</v>
      </c>
      <c r="G1609" s="96">
        <v>15</v>
      </c>
    </row>
    <row r="1610" spans="1:7" ht="30">
      <c r="A1610" s="242" t="s">
        <v>3397</v>
      </c>
      <c r="B1610" s="243" t="s">
        <v>3398</v>
      </c>
      <c r="C1610" s="244" t="s">
        <v>23</v>
      </c>
      <c r="D1610" s="245">
        <v>10.58</v>
      </c>
      <c r="E1610" s="245">
        <v>1.86</v>
      </c>
      <c r="F1610" s="245">
        <v>12.44</v>
      </c>
      <c r="G1610" s="96">
        <v>15</v>
      </c>
    </row>
    <row r="1611" spans="1:7" ht="30">
      <c r="A1611" s="242" t="s">
        <v>3399</v>
      </c>
      <c r="B1611" s="243" t="s">
        <v>3400</v>
      </c>
      <c r="C1611" s="244" t="s">
        <v>299</v>
      </c>
      <c r="D1611" s="245">
        <v>44.91</v>
      </c>
      <c r="E1611" s="245">
        <v>29.37</v>
      </c>
      <c r="F1611" s="245">
        <v>74.28</v>
      </c>
      <c r="G1611" s="96">
        <v>15</v>
      </c>
    </row>
    <row r="1612" spans="1:7" ht="30">
      <c r="A1612" s="242" t="s">
        <v>3401</v>
      </c>
      <c r="B1612" s="243" t="s">
        <v>3402</v>
      </c>
      <c r="C1612" s="244" t="s">
        <v>502</v>
      </c>
      <c r="D1612" s="245">
        <v>239.15</v>
      </c>
      <c r="E1612" s="245">
        <v>29.37</v>
      </c>
      <c r="F1612" s="245">
        <v>268.52</v>
      </c>
      <c r="G1612" s="96">
        <v>15</v>
      </c>
    </row>
    <row r="1613" spans="1:7" ht="45">
      <c r="A1613" s="242" t="s">
        <v>3403</v>
      </c>
      <c r="B1613" s="243" t="s">
        <v>3404</v>
      </c>
      <c r="C1613" s="244" t="s">
        <v>502</v>
      </c>
      <c r="D1613" s="245">
        <v>686.17</v>
      </c>
      <c r="E1613" s="245">
        <v>29.37</v>
      </c>
      <c r="F1613" s="245">
        <v>715.54</v>
      </c>
      <c r="G1613" s="96">
        <v>15</v>
      </c>
    </row>
    <row r="1614" spans="1:7" ht="30">
      <c r="A1614" s="242" t="s">
        <v>3405</v>
      </c>
      <c r="B1614" s="243" t="s">
        <v>3406</v>
      </c>
      <c r="C1614" s="244" t="s">
        <v>23</v>
      </c>
      <c r="D1614" s="245">
        <v>30.53</v>
      </c>
      <c r="E1614" s="245">
        <v>4.78</v>
      </c>
      <c r="F1614" s="245">
        <v>35.31</v>
      </c>
      <c r="G1614" s="96">
        <v>15</v>
      </c>
    </row>
    <row r="1615" spans="1:7" ht="30">
      <c r="A1615" s="242" t="s">
        <v>3407</v>
      </c>
      <c r="B1615" s="243" t="s">
        <v>3408</v>
      </c>
      <c r="C1615" s="244" t="s">
        <v>23</v>
      </c>
      <c r="D1615" s="245">
        <v>856.98</v>
      </c>
      <c r="E1615" s="245">
        <v>5.98</v>
      </c>
      <c r="F1615" s="245">
        <v>862.96</v>
      </c>
      <c r="G1615" s="96">
        <v>15</v>
      </c>
    </row>
    <row r="1616" spans="1:7">
      <c r="A1616" s="242" t="s">
        <v>3409</v>
      </c>
      <c r="B1616" s="243" t="s">
        <v>3410</v>
      </c>
      <c r="C1616" s="244" t="s">
        <v>23</v>
      </c>
      <c r="D1616" s="245">
        <v>153.08000000000001</v>
      </c>
      <c r="E1616" s="245">
        <v>102.78</v>
      </c>
      <c r="F1616" s="245">
        <v>255.86</v>
      </c>
      <c r="G1616" s="96">
        <v>15</v>
      </c>
    </row>
    <row r="1617" spans="1:7" ht="30">
      <c r="A1617" s="242" t="s">
        <v>3411</v>
      </c>
      <c r="B1617" s="243" t="s">
        <v>3412</v>
      </c>
      <c r="C1617" s="244" t="s">
        <v>23</v>
      </c>
      <c r="D1617" s="245">
        <v>328.48</v>
      </c>
      <c r="E1617" s="245">
        <v>234.92</v>
      </c>
      <c r="F1617" s="245">
        <v>563.4</v>
      </c>
      <c r="G1617" s="96">
        <v>15</v>
      </c>
    </row>
    <row r="1618" spans="1:7" ht="30">
      <c r="A1618" s="242" t="s">
        <v>3413</v>
      </c>
      <c r="B1618" s="243" t="s">
        <v>3414</v>
      </c>
      <c r="C1618" s="244" t="s">
        <v>23</v>
      </c>
      <c r="D1618" s="245">
        <v>210.24</v>
      </c>
      <c r="E1618" s="245">
        <v>26.49</v>
      </c>
      <c r="F1618" s="245">
        <v>236.73</v>
      </c>
      <c r="G1618" s="96">
        <v>15</v>
      </c>
    </row>
    <row r="1619" spans="1:7" ht="30">
      <c r="A1619" s="242" t="s">
        <v>3415</v>
      </c>
      <c r="B1619" s="243" t="s">
        <v>3416</v>
      </c>
      <c r="C1619" s="244" t="s">
        <v>23</v>
      </c>
      <c r="D1619" s="245">
        <v>26.02</v>
      </c>
      <c r="E1619" s="245">
        <v>4.78</v>
      </c>
      <c r="F1619" s="245">
        <v>30.8</v>
      </c>
      <c r="G1619" s="96">
        <v>15</v>
      </c>
    </row>
    <row r="1620" spans="1:7">
      <c r="A1620" s="242" t="s">
        <v>3417</v>
      </c>
      <c r="B1620" s="243" t="s">
        <v>3418</v>
      </c>
      <c r="C1620" s="244"/>
      <c r="D1620" s="245"/>
      <c r="E1620" s="245"/>
      <c r="F1620" s="245"/>
    </row>
    <row r="1621" spans="1:7" ht="30">
      <c r="A1621" s="242" t="s">
        <v>3419</v>
      </c>
      <c r="B1621" s="243" t="s">
        <v>3420</v>
      </c>
      <c r="C1621" s="244" t="s">
        <v>23</v>
      </c>
      <c r="D1621" s="245">
        <v>1059.97</v>
      </c>
      <c r="E1621" s="245">
        <v>5.98</v>
      </c>
      <c r="F1621" s="245">
        <v>1065.95</v>
      </c>
      <c r="G1621" s="96">
        <v>15</v>
      </c>
    </row>
    <row r="1622" spans="1:7" ht="30">
      <c r="A1622" s="242" t="s">
        <v>3421</v>
      </c>
      <c r="B1622" s="243" t="s">
        <v>3422</v>
      </c>
      <c r="C1622" s="244" t="s">
        <v>23</v>
      </c>
      <c r="D1622" s="245">
        <v>1818.78</v>
      </c>
      <c r="E1622" s="245">
        <v>82.63</v>
      </c>
      <c r="F1622" s="245">
        <v>1901.41</v>
      </c>
      <c r="G1622" s="96">
        <v>15</v>
      </c>
    </row>
    <row r="1623" spans="1:7" ht="30">
      <c r="A1623" s="242" t="s">
        <v>3423</v>
      </c>
      <c r="B1623" s="243" t="s">
        <v>3424</v>
      </c>
      <c r="C1623" s="244" t="s">
        <v>23</v>
      </c>
      <c r="D1623" s="245">
        <v>2694.87</v>
      </c>
      <c r="E1623" s="245">
        <v>430.95</v>
      </c>
      <c r="F1623" s="245">
        <v>3125.82</v>
      </c>
      <c r="G1623" s="96">
        <v>15</v>
      </c>
    </row>
    <row r="1624" spans="1:7" ht="30">
      <c r="A1624" s="242" t="s">
        <v>3425</v>
      </c>
      <c r="B1624" s="243" t="s">
        <v>3426</v>
      </c>
      <c r="C1624" s="244" t="s">
        <v>23</v>
      </c>
      <c r="D1624" s="245">
        <v>1368.97</v>
      </c>
      <c r="E1624" s="245">
        <v>70.680000000000007</v>
      </c>
      <c r="F1624" s="245">
        <v>1439.65</v>
      </c>
      <c r="G1624" s="96">
        <v>15</v>
      </c>
    </row>
    <row r="1625" spans="1:7">
      <c r="A1625" s="242" t="s">
        <v>3427</v>
      </c>
      <c r="B1625" s="243" t="s">
        <v>3428</v>
      </c>
      <c r="C1625" s="244"/>
      <c r="D1625" s="245"/>
      <c r="E1625" s="245"/>
      <c r="F1625" s="245"/>
    </row>
    <row r="1626" spans="1:7" ht="45">
      <c r="A1626" s="242" t="s">
        <v>3429</v>
      </c>
      <c r="B1626" s="243" t="s">
        <v>3430</v>
      </c>
      <c r="C1626" s="244" t="s">
        <v>502</v>
      </c>
      <c r="D1626" s="245">
        <v>27626.61</v>
      </c>
      <c r="E1626" s="245"/>
      <c r="F1626" s="245">
        <v>27626.61</v>
      </c>
      <c r="G1626" s="96">
        <v>15</v>
      </c>
    </row>
    <row r="1627" spans="1:7" ht="45">
      <c r="A1627" s="242" t="s">
        <v>3431</v>
      </c>
      <c r="B1627" s="243" t="s">
        <v>3432</v>
      </c>
      <c r="C1627" s="244" t="s">
        <v>502</v>
      </c>
      <c r="D1627" s="245">
        <v>28512.6</v>
      </c>
      <c r="E1627" s="245"/>
      <c r="F1627" s="245">
        <v>28512.6</v>
      </c>
      <c r="G1627" s="96">
        <v>15</v>
      </c>
    </row>
    <row r="1628" spans="1:7" ht="30">
      <c r="A1628" s="242" t="s">
        <v>3433</v>
      </c>
      <c r="B1628" s="243" t="s">
        <v>3434</v>
      </c>
      <c r="C1628" s="244" t="s">
        <v>502</v>
      </c>
      <c r="D1628" s="245">
        <v>83100.34</v>
      </c>
      <c r="E1628" s="245"/>
      <c r="F1628" s="245">
        <v>83100.34</v>
      </c>
      <c r="G1628" s="96">
        <v>15</v>
      </c>
    </row>
    <row r="1629" spans="1:7">
      <c r="A1629" s="242" t="s">
        <v>3435</v>
      </c>
      <c r="B1629" s="243" t="s">
        <v>3436</v>
      </c>
      <c r="C1629" s="244"/>
      <c r="D1629" s="245"/>
      <c r="E1629" s="245"/>
      <c r="F1629" s="245"/>
    </row>
    <row r="1630" spans="1:7">
      <c r="A1630" s="242" t="s">
        <v>3437</v>
      </c>
      <c r="B1630" s="243" t="s">
        <v>3438</v>
      </c>
      <c r="C1630" s="244"/>
      <c r="D1630" s="245"/>
      <c r="E1630" s="245"/>
      <c r="F1630" s="245"/>
    </row>
    <row r="1631" spans="1:7">
      <c r="A1631" s="242" t="s">
        <v>3439</v>
      </c>
      <c r="B1631" s="243" t="s">
        <v>3440</v>
      </c>
      <c r="C1631" s="244" t="s">
        <v>241</v>
      </c>
      <c r="D1631" s="245">
        <v>19.05</v>
      </c>
      <c r="E1631" s="245">
        <v>4.78</v>
      </c>
      <c r="F1631" s="245">
        <v>23.83</v>
      </c>
      <c r="G1631" s="96">
        <v>15</v>
      </c>
    </row>
    <row r="1632" spans="1:7">
      <c r="A1632" s="242" t="s">
        <v>3441</v>
      </c>
      <c r="B1632" s="243" t="s">
        <v>3442</v>
      </c>
      <c r="C1632" s="244" t="s">
        <v>241</v>
      </c>
      <c r="D1632" s="245">
        <v>32.21</v>
      </c>
      <c r="E1632" s="245">
        <v>4.78</v>
      </c>
      <c r="F1632" s="245">
        <v>36.99</v>
      </c>
      <c r="G1632" s="96">
        <v>15</v>
      </c>
    </row>
    <row r="1633" spans="1:7">
      <c r="A1633" s="242" t="s">
        <v>3443</v>
      </c>
      <c r="B1633" s="243" t="s">
        <v>3444</v>
      </c>
      <c r="C1633" s="244" t="s">
        <v>324</v>
      </c>
      <c r="D1633" s="245">
        <v>758.63</v>
      </c>
      <c r="E1633" s="245">
        <v>66.92</v>
      </c>
      <c r="F1633" s="245">
        <v>825.55</v>
      </c>
      <c r="G1633" s="96">
        <v>15</v>
      </c>
    </row>
    <row r="1634" spans="1:7" ht="30">
      <c r="A1634" s="242" t="s">
        <v>3445</v>
      </c>
      <c r="B1634" s="243" t="s">
        <v>3446</v>
      </c>
      <c r="C1634" s="244" t="s">
        <v>241</v>
      </c>
      <c r="D1634" s="245">
        <v>197.03</v>
      </c>
      <c r="E1634" s="245">
        <v>8.8000000000000007</v>
      </c>
      <c r="F1634" s="245">
        <v>205.83</v>
      </c>
      <c r="G1634" s="96">
        <v>15</v>
      </c>
    </row>
    <row r="1635" spans="1:7" ht="45">
      <c r="A1635" s="242" t="s">
        <v>3447</v>
      </c>
      <c r="B1635" s="243" t="s">
        <v>3448</v>
      </c>
      <c r="C1635" s="244" t="s">
        <v>241</v>
      </c>
      <c r="D1635" s="245">
        <v>21.3</v>
      </c>
      <c r="E1635" s="245">
        <v>12.99</v>
      </c>
      <c r="F1635" s="245">
        <v>34.29</v>
      </c>
      <c r="G1635" s="96">
        <v>15</v>
      </c>
    </row>
    <row r="1636" spans="1:7" ht="30">
      <c r="A1636" s="242" t="s">
        <v>3449</v>
      </c>
      <c r="B1636" s="243" t="s">
        <v>3450</v>
      </c>
      <c r="C1636" s="244" t="s">
        <v>241</v>
      </c>
      <c r="D1636" s="245">
        <v>74.290000000000006</v>
      </c>
      <c r="E1636" s="245"/>
      <c r="F1636" s="245">
        <v>74.290000000000006</v>
      </c>
      <c r="G1636" s="96">
        <v>15</v>
      </c>
    </row>
    <row r="1637" spans="1:7">
      <c r="A1637" s="242" t="s">
        <v>3451</v>
      </c>
      <c r="B1637" s="243" t="s">
        <v>3452</v>
      </c>
      <c r="C1637" s="244" t="s">
        <v>241</v>
      </c>
      <c r="D1637" s="245">
        <v>21.31</v>
      </c>
      <c r="E1637" s="245">
        <v>41.11</v>
      </c>
      <c r="F1637" s="245">
        <v>62.42</v>
      </c>
      <c r="G1637" s="96">
        <v>15</v>
      </c>
    </row>
    <row r="1638" spans="1:7" ht="30">
      <c r="A1638" s="242" t="s">
        <v>3453</v>
      </c>
      <c r="B1638" s="243" t="s">
        <v>3454</v>
      </c>
      <c r="C1638" s="244" t="s">
        <v>241</v>
      </c>
      <c r="D1638" s="245">
        <v>619.57000000000005</v>
      </c>
      <c r="E1638" s="245"/>
      <c r="F1638" s="245">
        <v>619.57000000000005</v>
      </c>
      <c r="G1638" s="96">
        <v>15</v>
      </c>
    </row>
    <row r="1639" spans="1:7" ht="30">
      <c r="A1639" s="242" t="s">
        <v>3455</v>
      </c>
      <c r="B1639" s="243" t="s">
        <v>3456</v>
      </c>
      <c r="C1639" s="244" t="s">
        <v>241</v>
      </c>
      <c r="D1639" s="245">
        <v>93.17</v>
      </c>
      <c r="E1639" s="245">
        <v>35.24</v>
      </c>
      <c r="F1639" s="245">
        <v>128.41</v>
      </c>
      <c r="G1639" s="96">
        <v>15</v>
      </c>
    </row>
    <row r="1640" spans="1:7" ht="45">
      <c r="A1640" s="242" t="s">
        <v>3457</v>
      </c>
      <c r="B1640" s="243" t="s">
        <v>3458</v>
      </c>
      <c r="C1640" s="244" t="s">
        <v>241</v>
      </c>
      <c r="D1640" s="245">
        <v>702.99</v>
      </c>
      <c r="E1640" s="245"/>
      <c r="F1640" s="245">
        <v>702.99</v>
      </c>
      <c r="G1640" s="96">
        <v>15</v>
      </c>
    </row>
    <row r="1641" spans="1:7">
      <c r="A1641" s="242" t="s">
        <v>3459</v>
      </c>
      <c r="B1641" s="243" t="s">
        <v>3460</v>
      </c>
      <c r="C1641" s="244"/>
      <c r="D1641" s="245"/>
      <c r="E1641" s="245"/>
      <c r="F1641" s="245"/>
    </row>
    <row r="1642" spans="1:7">
      <c r="A1642" s="242" t="s">
        <v>3461</v>
      </c>
      <c r="B1642" s="243" t="s">
        <v>3462</v>
      </c>
      <c r="C1642" s="244" t="s">
        <v>299</v>
      </c>
      <c r="D1642" s="245">
        <v>1.45</v>
      </c>
      <c r="E1642" s="245">
        <v>8.7100000000000009</v>
      </c>
      <c r="F1642" s="245">
        <v>10.16</v>
      </c>
      <c r="G1642" s="96">
        <v>15</v>
      </c>
    </row>
    <row r="1643" spans="1:7">
      <c r="A1643" s="242" t="s">
        <v>3463</v>
      </c>
      <c r="B1643" s="243" t="s">
        <v>3464</v>
      </c>
      <c r="C1643" s="244" t="s">
        <v>299</v>
      </c>
      <c r="D1643" s="245">
        <v>86.67</v>
      </c>
      <c r="E1643" s="245">
        <v>8.7100000000000009</v>
      </c>
      <c r="F1643" s="245">
        <v>95.38</v>
      </c>
      <c r="G1643" s="96">
        <v>15</v>
      </c>
    </row>
    <row r="1644" spans="1:7" ht="30">
      <c r="A1644" s="242" t="s">
        <v>3465</v>
      </c>
      <c r="B1644" s="243" t="s">
        <v>3466</v>
      </c>
      <c r="C1644" s="244" t="s">
        <v>299</v>
      </c>
      <c r="D1644" s="245">
        <v>9.5399999999999991</v>
      </c>
      <c r="E1644" s="245">
        <v>3.64</v>
      </c>
      <c r="F1644" s="245">
        <v>13.18</v>
      </c>
      <c r="G1644" s="96">
        <v>15</v>
      </c>
    </row>
    <row r="1645" spans="1:7">
      <c r="A1645" s="242" t="s">
        <v>3467</v>
      </c>
      <c r="B1645" s="243" t="s">
        <v>3468</v>
      </c>
      <c r="C1645" s="244" t="s">
        <v>3469</v>
      </c>
      <c r="D1645" s="245">
        <v>0.2</v>
      </c>
      <c r="E1645" s="245">
        <v>7.0000000000000007E-2</v>
      </c>
      <c r="F1645" s="245">
        <v>0.27</v>
      </c>
      <c r="G1645" s="96">
        <v>15</v>
      </c>
    </row>
    <row r="1646" spans="1:7">
      <c r="A1646" s="242" t="s">
        <v>3470</v>
      </c>
      <c r="B1646" s="243" t="s">
        <v>3471</v>
      </c>
      <c r="C1646" s="244" t="s">
        <v>299</v>
      </c>
      <c r="D1646" s="245">
        <v>7.25</v>
      </c>
      <c r="E1646" s="245">
        <v>5.82</v>
      </c>
      <c r="F1646" s="245">
        <v>13.07</v>
      </c>
      <c r="G1646" s="96">
        <v>15</v>
      </c>
    </row>
    <row r="1647" spans="1:7">
      <c r="A1647" s="242" t="s">
        <v>3472</v>
      </c>
      <c r="B1647" s="243" t="s">
        <v>3473</v>
      </c>
      <c r="C1647" s="244" t="s">
        <v>3469</v>
      </c>
      <c r="D1647" s="245">
        <v>0.19</v>
      </c>
      <c r="E1647" s="245">
        <v>0.15</v>
      </c>
      <c r="F1647" s="245">
        <v>0.34</v>
      </c>
      <c r="G1647" s="96">
        <v>15</v>
      </c>
    </row>
    <row r="1648" spans="1:7" ht="30">
      <c r="A1648" s="242" t="s">
        <v>3474</v>
      </c>
      <c r="B1648" s="243" t="s">
        <v>3475</v>
      </c>
      <c r="C1648" s="244" t="s">
        <v>299</v>
      </c>
      <c r="D1648" s="245">
        <v>12.32</v>
      </c>
      <c r="E1648" s="245">
        <v>0.11</v>
      </c>
      <c r="F1648" s="245">
        <v>12.43</v>
      </c>
      <c r="G1648" s="96">
        <v>15</v>
      </c>
    </row>
    <row r="1649" spans="1:7" ht="45">
      <c r="A1649" s="242" t="s">
        <v>3476</v>
      </c>
      <c r="B1649" s="243" t="s">
        <v>3477</v>
      </c>
      <c r="C1649" s="244" t="s">
        <v>299</v>
      </c>
      <c r="D1649" s="245">
        <v>261.75</v>
      </c>
      <c r="E1649" s="245">
        <v>5.3</v>
      </c>
      <c r="F1649" s="245">
        <v>267.05</v>
      </c>
      <c r="G1649" s="96">
        <v>15</v>
      </c>
    </row>
    <row r="1650" spans="1:7" ht="45">
      <c r="A1650" s="242" t="s">
        <v>3478</v>
      </c>
      <c r="B1650" s="243" t="s">
        <v>3479</v>
      </c>
      <c r="C1650" s="244" t="s">
        <v>299</v>
      </c>
      <c r="D1650" s="245">
        <v>308.57</v>
      </c>
      <c r="E1650" s="245">
        <v>5.3</v>
      </c>
      <c r="F1650" s="245">
        <v>313.87</v>
      </c>
      <c r="G1650" s="96">
        <v>15</v>
      </c>
    </row>
    <row r="1651" spans="1:7" ht="45">
      <c r="A1651" s="242" t="s">
        <v>3480</v>
      </c>
      <c r="B1651" s="243" t="s">
        <v>3481</v>
      </c>
      <c r="C1651" s="244" t="s">
        <v>299</v>
      </c>
      <c r="D1651" s="245">
        <v>124.58</v>
      </c>
      <c r="E1651" s="245">
        <v>5.3</v>
      </c>
      <c r="F1651" s="245">
        <v>129.88</v>
      </c>
      <c r="G1651" s="96">
        <v>15</v>
      </c>
    </row>
    <row r="1652" spans="1:7" ht="45">
      <c r="A1652" s="242" t="s">
        <v>3482</v>
      </c>
      <c r="B1652" s="243" t="s">
        <v>3483</v>
      </c>
      <c r="C1652" s="244" t="s">
        <v>299</v>
      </c>
      <c r="D1652" s="245">
        <v>115.82</v>
      </c>
      <c r="E1652" s="245">
        <v>5.3</v>
      </c>
      <c r="F1652" s="245">
        <v>121.12</v>
      </c>
      <c r="G1652" s="96">
        <v>15</v>
      </c>
    </row>
    <row r="1653" spans="1:7">
      <c r="A1653" s="242" t="s">
        <v>3484</v>
      </c>
      <c r="B1653" s="243" t="s">
        <v>3485</v>
      </c>
      <c r="C1653" s="244"/>
      <c r="D1653" s="245"/>
      <c r="E1653" s="245"/>
      <c r="F1653" s="245"/>
    </row>
    <row r="1654" spans="1:7" ht="30">
      <c r="A1654" s="242" t="s">
        <v>3486</v>
      </c>
      <c r="B1654" s="243" t="s">
        <v>3487</v>
      </c>
      <c r="C1654" s="244" t="s">
        <v>241</v>
      </c>
      <c r="D1654" s="245">
        <v>8.25</v>
      </c>
      <c r="E1654" s="245">
        <v>3.59</v>
      </c>
      <c r="F1654" s="245">
        <v>11.84</v>
      </c>
      <c r="G1654" s="96">
        <v>15</v>
      </c>
    </row>
    <row r="1655" spans="1:7" ht="30">
      <c r="A1655" s="242" t="s">
        <v>3488</v>
      </c>
      <c r="B1655" s="243" t="s">
        <v>3489</v>
      </c>
      <c r="C1655" s="244" t="s">
        <v>241</v>
      </c>
      <c r="D1655" s="245">
        <v>25.65</v>
      </c>
      <c r="E1655" s="245">
        <v>3.59</v>
      </c>
      <c r="F1655" s="245">
        <v>29.24</v>
      </c>
      <c r="G1655" s="96">
        <v>15</v>
      </c>
    </row>
    <row r="1656" spans="1:7" ht="30">
      <c r="A1656" s="242" t="s">
        <v>3490</v>
      </c>
      <c r="B1656" s="243" t="s">
        <v>3491</v>
      </c>
      <c r="C1656" s="244" t="s">
        <v>299</v>
      </c>
      <c r="D1656" s="245">
        <v>51.4</v>
      </c>
      <c r="E1656" s="245">
        <v>24.62</v>
      </c>
      <c r="F1656" s="245">
        <v>76.02</v>
      </c>
      <c r="G1656" s="96">
        <v>15</v>
      </c>
    </row>
    <row r="1657" spans="1:7" ht="30">
      <c r="A1657" s="242" t="s">
        <v>3492</v>
      </c>
      <c r="B1657" s="243" t="s">
        <v>3493</v>
      </c>
      <c r="C1657" s="244" t="s">
        <v>299</v>
      </c>
      <c r="D1657" s="245">
        <v>98.04</v>
      </c>
      <c r="E1657" s="245">
        <v>24.62</v>
      </c>
      <c r="F1657" s="245">
        <v>122.66</v>
      </c>
      <c r="G1657" s="96">
        <v>15</v>
      </c>
    </row>
    <row r="1658" spans="1:7" ht="30">
      <c r="A1658" s="242" t="s">
        <v>3494</v>
      </c>
      <c r="B1658" s="243" t="s">
        <v>3495</v>
      </c>
      <c r="C1658" s="244" t="s">
        <v>299</v>
      </c>
      <c r="D1658" s="245">
        <v>139.1</v>
      </c>
      <c r="E1658" s="245"/>
      <c r="F1658" s="245">
        <v>139.1</v>
      </c>
      <c r="G1658" s="96">
        <v>15</v>
      </c>
    </row>
    <row r="1659" spans="1:7" ht="30">
      <c r="A1659" s="242" t="s">
        <v>3496</v>
      </c>
      <c r="B1659" s="243" t="s">
        <v>3497</v>
      </c>
      <c r="C1659" s="244" t="s">
        <v>299</v>
      </c>
      <c r="D1659" s="245">
        <v>460.06</v>
      </c>
      <c r="E1659" s="245"/>
      <c r="F1659" s="245">
        <v>460.06</v>
      </c>
      <c r="G1659" s="96">
        <v>15</v>
      </c>
    </row>
    <row r="1660" spans="1:7" ht="30">
      <c r="A1660" s="242" t="s">
        <v>3498</v>
      </c>
      <c r="B1660" s="243" t="s">
        <v>3499</v>
      </c>
      <c r="C1660" s="244" t="s">
        <v>299</v>
      </c>
      <c r="D1660" s="245">
        <v>947.56</v>
      </c>
      <c r="E1660" s="245">
        <v>11.95</v>
      </c>
      <c r="F1660" s="245">
        <v>959.51</v>
      </c>
      <c r="G1660" s="96">
        <v>15</v>
      </c>
    </row>
    <row r="1661" spans="1:7" ht="30">
      <c r="A1661" s="242" t="s">
        <v>3500</v>
      </c>
      <c r="B1661" s="243" t="s">
        <v>3501</v>
      </c>
      <c r="C1661" s="244" t="s">
        <v>299</v>
      </c>
      <c r="D1661" s="245">
        <v>1355.65</v>
      </c>
      <c r="E1661" s="245">
        <v>11.95</v>
      </c>
      <c r="F1661" s="245">
        <v>1367.6</v>
      </c>
      <c r="G1661" s="96">
        <v>15</v>
      </c>
    </row>
    <row r="1662" spans="1:7">
      <c r="A1662" s="242" t="s">
        <v>3502</v>
      </c>
      <c r="B1662" s="243" t="s">
        <v>3503</v>
      </c>
      <c r="C1662" s="244" t="s">
        <v>299</v>
      </c>
      <c r="D1662" s="245">
        <v>178.91</v>
      </c>
      <c r="E1662" s="245"/>
      <c r="F1662" s="245">
        <v>178.91</v>
      </c>
      <c r="G1662" s="96">
        <v>15</v>
      </c>
    </row>
    <row r="1663" spans="1:7">
      <c r="A1663" s="242" t="s">
        <v>3504</v>
      </c>
      <c r="B1663" s="243" t="s">
        <v>3505</v>
      </c>
      <c r="C1663" s="244"/>
      <c r="D1663" s="245"/>
      <c r="E1663" s="245"/>
      <c r="F1663" s="245"/>
    </row>
    <row r="1664" spans="1:7">
      <c r="A1664" s="242" t="s">
        <v>3506</v>
      </c>
      <c r="B1664" s="243" t="s">
        <v>3507</v>
      </c>
      <c r="C1664" s="244" t="s">
        <v>759</v>
      </c>
      <c r="D1664" s="245">
        <v>9.0399999999999991</v>
      </c>
      <c r="E1664" s="245">
        <v>15.89</v>
      </c>
      <c r="F1664" s="245">
        <v>24.93</v>
      </c>
      <c r="G1664" s="96">
        <v>15</v>
      </c>
    </row>
    <row r="1665" spans="1:7">
      <c r="A1665" s="242" t="s">
        <v>3508</v>
      </c>
      <c r="B1665" s="243" t="s">
        <v>3509</v>
      </c>
      <c r="C1665" s="244" t="s">
        <v>3510</v>
      </c>
      <c r="D1665" s="245">
        <v>200.74</v>
      </c>
      <c r="E1665" s="245">
        <v>10.6</v>
      </c>
      <c r="F1665" s="245">
        <v>211.34</v>
      </c>
      <c r="G1665" s="96">
        <v>15</v>
      </c>
    </row>
    <row r="1666" spans="1:7">
      <c r="A1666" s="242" t="s">
        <v>3511</v>
      </c>
      <c r="B1666" s="243" t="s">
        <v>3512</v>
      </c>
      <c r="C1666" s="244"/>
      <c r="D1666" s="245"/>
      <c r="E1666" s="245"/>
      <c r="F1666" s="245"/>
    </row>
    <row r="1667" spans="1:7" ht="30">
      <c r="A1667" s="242" t="s">
        <v>3513</v>
      </c>
      <c r="B1667" s="243" t="s">
        <v>3514</v>
      </c>
      <c r="C1667" s="244" t="s">
        <v>299</v>
      </c>
      <c r="D1667" s="245">
        <v>4.2699999999999996</v>
      </c>
      <c r="E1667" s="245">
        <v>3.22</v>
      </c>
      <c r="F1667" s="245">
        <v>7.49</v>
      </c>
      <c r="G1667" s="96">
        <v>15</v>
      </c>
    </row>
    <row r="1668" spans="1:7" ht="30">
      <c r="A1668" s="242" t="s">
        <v>3515</v>
      </c>
      <c r="B1668" s="243" t="s">
        <v>3516</v>
      </c>
      <c r="C1668" s="244" t="s">
        <v>299</v>
      </c>
      <c r="D1668" s="245">
        <v>8.56</v>
      </c>
      <c r="E1668" s="245">
        <v>6.46</v>
      </c>
      <c r="F1668" s="245">
        <v>15.02</v>
      </c>
      <c r="G1668" s="96">
        <v>15</v>
      </c>
    </row>
    <row r="1669" spans="1:7" ht="30">
      <c r="A1669" s="242" t="s">
        <v>3517</v>
      </c>
      <c r="B1669" s="243" t="s">
        <v>3518</v>
      </c>
      <c r="C1669" s="244" t="s">
        <v>299</v>
      </c>
      <c r="D1669" s="245">
        <v>12.85</v>
      </c>
      <c r="E1669" s="245">
        <v>9.68</v>
      </c>
      <c r="F1669" s="245">
        <v>22.53</v>
      </c>
      <c r="G1669" s="96">
        <v>15</v>
      </c>
    </row>
    <row r="1670" spans="1:7" ht="30">
      <c r="A1670" s="242" t="s">
        <v>3519</v>
      </c>
      <c r="B1670" s="243" t="s">
        <v>3520</v>
      </c>
      <c r="C1670" s="244" t="s">
        <v>299</v>
      </c>
      <c r="D1670" s="245">
        <v>17.13</v>
      </c>
      <c r="E1670" s="245">
        <v>12.9</v>
      </c>
      <c r="F1670" s="245">
        <v>30.03</v>
      </c>
      <c r="G1670" s="96">
        <v>15</v>
      </c>
    </row>
    <row r="1671" spans="1:7" ht="30">
      <c r="A1671" s="242" t="s">
        <v>3521</v>
      </c>
      <c r="B1671" s="243" t="s">
        <v>3522</v>
      </c>
      <c r="C1671" s="244" t="s">
        <v>299</v>
      </c>
      <c r="D1671" s="245">
        <v>25.72</v>
      </c>
      <c r="E1671" s="245">
        <v>19.38</v>
      </c>
      <c r="F1671" s="245">
        <v>45.1</v>
      </c>
      <c r="G1671" s="96">
        <v>15</v>
      </c>
    </row>
    <row r="1672" spans="1:7" ht="30">
      <c r="A1672" s="242" t="s">
        <v>3523</v>
      </c>
      <c r="B1672" s="243" t="s">
        <v>3524</v>
      </c>
      <c r="C1672" s="244" t="s">
        <v>299</v>
      </c>
      <c r="D1672" s="245">
        <v>30.74</v>
      </c>
      <c r="E1672" s="245">
        <v>1.99</v>
      </c>
      <c r="F1672" s="245">
        <v>32.729999999999997</v>
      </c>
      <c r="G1672" s="96">
        <v>15</v>
      </c>
    </row>
    <row r="1673" spans="1:7" ht="30">
      <c r="A1673" s="242" t="s">
        <v>3525</v>
      </c>
      <c r="B1673" s="243" t="s">
        <v>3526</v>
      </c>
      <c r="C1673" s="244" t="s">
        <v>299</v>
      </c>
      <c r="D1673" s="245">
        <v>54.66</v>
      </c>
      <c r="E1673" s="245">
        <v>2.79</v>
      </c>
      <c r="F1673" s="245">
        <v>57.45</v>
      </c>
      <c r="G1673" s="96">
        <v>15</v>
      </c>
    </row>
    <row r="1674" spans="1:7" ht="30">
      <c r="A1674" s="242" t="s">
        <v>3527</v>
      </c>
      <c r="B1674" s="243" t="s">
        <v>3528</v>
      </c>
      <c r="C1674" s="244" t="s">
        <v>299</v>
      </c>
      <c r="D1674" s="245">
        <v>79.790000000000006</v>
      </c>
      <c r="E1674" s="245">
        <v>3.59</v>
      </c>
      <c r="F1674" s="245">
        <v>83.38</v>
      </c>
      <c r="G1674" s="96">
        <v>15</v>
      </c>
    </row>
    <row r="1675" spans="1:7">
      <c r="A1675" s="242" t="s">
        <v>3529</v>
      </c>
      <c r="B1675" s="243" t="s">
        <v>3530</v>
      </c>
      <c r="C1675" s="244"/>
      <c r="D1675" s="245"/>
      <c r="E1675" s="245"/>
      <c r="F1675" s="245"/>
    </row>
    <row r="1676" spans="1:7">
      <c r="A1676" s="242" t="s">
        <v>3531</v>
      </c>
      <c r="B1676" s="243" t="s">
        <v>3532</v>
      </c>
      <c r="C1676" s="244" t="s">
        <v>241</v>
      </c>
      <c r="D1676" s="245">
        <v>32.18</v>
      </c>
      <c r="E1676" s="245">
        <v>13.51</v>
      </c>
      <c r="F1676" s="245">
        <v>45.69</v>
      </c>
      <c r="G1676" s="96">
        <v>15</v>
      </c>
    </row>
    <row r="1677" spans="1:7" ht="30">
      <c r="A1677" s="242" t="s">
        <v>3533</v>
      </c>
      <c r="B1677" s="243" t="s">
        <v>3534</v>
      </c>
      <c r="C1677" s="244" t="s">
        <v>299</v>
      </c>
      <c r="D1677" s="245">
        <v>2.23</v>
      </c>
      <c r="E1677" s="245">
        <v>13.51</v>
      </c>
      <c r="F1677" s="245">
        <v>15.74</v>
      </c>
      <c r="G1677" s="96">
        <v>15</v>
      </c>
    </row>
    <row r="1678" spans="1:7" ht="30">
      <c r="A1678" s="242" t="s">
        <v>3535</v>
      </c>
      <c r="B1678" s="243" t="s">
        <v>3536</v>
      </c>
      <c r="C1678" s="244" t="s">
        <v>299</v>
      </c>
      <c r="D1678" s="245">
        <v>2.92</v>
      </c>
      <c r="E1678" s="245">
        <v>13.51</v>
      </c>
      <c r="F1678" s="245">
        <v>16.43</v>
      </c>
      <c r="G1678" s="96">
        <v>15</v>
      </c>
    </row>
    <row r="1679" spans="1:7" ht="30">
      <c r="A1679" s="242" t="s">
        <v>3537</v>
      </c>
      <c r="B1679" s="243" t="s">
        <v>3538</v>
      </c>
      <c r="C1679" s="244" t="s">
        <v>299</v>
      </c>
      <c r="D1679" s="245">
        <v>3.47</v>
      </c>
      <c r="E1679" s="245">
        <v>13.51</v>
      </c>
      <c r="F1679" s="245">
        <v>16.98</v>
      </c>
      <c r="G1679" s="96">
        <v>15</v>
      </c>
    </row>
    <row r="1680" spans="1:7" ht="30">
      <c r="A1680" s="242" t="s">
        <v>3539</v>
      </c>
      <c r="B1680" s="243" t="s">
        <v>3540</v>
      </c>
      <c r="C1680" s="244" t="s">
        <v>299</v>
      </c>
      <c r="D1680" s="245">
        <v>4.55</v>
      </c>
      <c r="E1680" s="245">
        <v>13.51</v>
      </c>
      <c r="F1680" s="245">
        <v>18.059999999999999</v>
      </c>
      <c r="G1680" s="96">
        <v>15</v>
      </c>
    </row>
    <row r="1681" spans="1:7" ht="30">
      <c r="A1681" s="242" t="s">
        <v>3541</v>
      </c>
      <c r="B1681" s="243" t="s">
        <v>3542</v>
      </c>
      <c r="C1681" s="244" t="s">
        <v>299</v>
      </c>
      <c r="D1681" s="245">
        <v>5.57</v>
      </c>
      <c r="E1681" s="245">
        <v>13.51</v>
      </c>
      <c r="F1681" s="245">
        <v>19.079999999999998</v>
      </c>
      <c r="G1681" s="96">
        <v>15</v>
      </c>
    </row>
    <row r="1682" spans="1:7" ht="30">
      <c r="A1682" s="242" t="s">
        <v>3543</v>
      </c>
      <c r="B1682" s="243" t="s">
        <v>3544</v>
      </c>
      <c r="C1682" s="244" t="s">
        <v>299</v>
      </c>
      <c r="D1682" s="245">
        <v>10.52</v>
      </c>
      <c r="E1682" s="245">
        <v>13.51</v>
      </c>
      <c r="F1682" s="245">
        <v>24.03</v>
      </c>
      <c r="G1682" s="96">
        <v>15</v>
      </c>
    </row>
    <row r="1683" spans="1:7" ht="30">
      <c r="A1683" s="242" t="s">
        <v>3545</v>
      </c>
      <c r="B1683" s="243" t="s">
        <v>3546</v>
      </c>
      <c r="C1683" s="244" t="s">
        <v>299</v>
      </c>
      <c r="D1683" s="245">
        <v>7.45</v>
      </c>
      <c r="E1683" s="245">
        <v>13.51</v>
      </c>
      <c r="F1683" s="245">
        <v>20.96</v>
      </c>
      <c r="G1683" s="96">
        <v>15</v>
      </c>
    </row>
    <row r="1684" spans="1:7" ht="30">
      <c r="A1684" s="242" t="s">
        <v>3547</v>
      </c>
      <c r="B1684" s="243" t="s">
        <v>3548</v>
      </c>
      <c r="C1684" s="244" t="s">
        <v>299</v>
      </c>
      <c r="D1684" s="245">
        <v>8.7100000000000009</v>
      </c>
      <c r="E1684" s="245">
        <v>13.51</v>
      </c>
      <c r="F1684" s="245">
        <v>22.22</v>
      </c>
      <c r="G1684" s="96">
        <v>15</v>
      </c>
    </row>
    <row r="1685" spans="1:7" ht="30">
      <c r="A1685" s="242" t="s">
        <v>3549</v>
      </c>
      <c r="B1685" s="243" t="s">
        <v>3550</v>
      </c>
      <c r="C1685" s="244" t="s">
        <v>299</v>
      </c>
      <c r="D1685" s="245">
        <v>9.36</v>
      </c>
      <c r="E1685" s="245">
        <v>13.51</v>
      </c>
      <c r="F1685" s="245">
        <v>22.87</v>
      </c>
      <c r="G1685" s="96">
        <v>15</v>
      </c>
    </row>
    <row r="1686" spans="1:7" ht="30">
      <c r="A1686" s="242" t="s">
        <v>3551</v>
      </c>
      <c r="B1686" s="243" t="s">
        <v>3552</v>
      </c>
      <c r="C1686" s="244" t="s">
        <v>299</v>
      </c>
      <c r="D1686" s="245">
        <v>11.07</v>
      </c>
      <c r="E1686" s="245">
        <v>13.51</v>
      </c>
      <c r="F1686" s="245">
        <v>24.58</v>
      </c>
      <c r="G1686" s="96">
        <v>15</v>
      </c>
    </row>
    <row r="1687" spans="1:7" ht="30">
      <c r="A1687" s="242" t="s">
        <v>3553</v>
      </c>
      <c r="B1687" s="243" t="s">
        <v>3554</v>
      </c>
      <c r="C1687" s="244" t="s">
        <v>299</v>
      </c>
      <c r="D1687" s="245">
        <v>22.21</v>
      </c>
      <c r="E1687" s="245">
        <v>13.51</v>
      </c>
      <c r="F1687" s="245">
        <v>35.72</v>
      </c>
      <c r="G1687" s="96">
        <v>15</v>
      </c>
    </row>
    <row r="1688" spans="1:7" ht="30">
      <c r="A1688" s="242" t="s">
        <v>3555</v>
      </c>
      <c r="B1688" s="243" t="s">
        <v>3556</v>
      </c>
      <c r="C1688" s="244" t="s">
        <v>299</v>
      </c>
      <c r="D1688" s="245">
        <v>27.48</v>
      </c>
      <c r="E1688" s="245">
        <v>13.51</v>
      </c>
      <c r="F1688" s="245">
        <v>40.99</v>
      </c>
      <c r="G1688" s="96">
        <v>15</v>
      </c>
    </row>
    <row r="1689" spans="1:7" ht="30">
      <c r="A1689" s="242" t="s">
        <v>3557</v>
      </c>
      <c r="B1689" s="243" t="s">
        <v>3558</v>
      </c>
      <c r="C1689" s="244" t="s">
        <v>299</v>
      </c>
      <c r="D1689" s="245">
        <v>27.86</v>
      </c>
      <c r="E1689" s="245">
        <v>13.51</v>
      </c>
      <c r="F1689" s="245">
        <v>41.37</v>
      </c>
      <c r="G1689" s="96">
        <v>15</v>
      </c>
    </row>
    <row r="1690" spans="1:7" ht="30">
      <c r="A1690" s="242" t="s">
        <v>3559</v>
      </c>
      <c r="B1690" s="243" t="s">
        <v>3560</v>
      </c>
      <c r="C1690" s="244" t="s">
        <v>299</v>
      </c>
      <c r="D1690" s="245">
        <v>35.69</v>
      </c>
      <c r="E1690" s="245">
        <v>13.51</v>
      </c>
      <c r="F1690" s="245">
        <v>49.2</v>
      </c>
      <c r="G1690" s="96">
        <v>15</v>
      </c>
    </row>
    <row r="1691" spans="1:7" ht="30">
      <c r="A1691" s="242" t="s">
        <v>3561</v>
      </c>
      <c r="B1691" s="243" t="s">
        <v>3562</v>
      </c>
      <c r="C1691" s="244" t="s">
        <v>299</v>
      </c>
      <c r="D1691" s="245">
        <v>35.729999999999997</v>
      </c>
      <c r="E1691" s="245">
        <v>13.51</v>
      </c>
      <c r="F1691" s="245">
        <v>49.24</v>
      </c>
      <c r="G1691" s="96">
        <v>15</v>
      </c>
    </row>
    <row r="1692" spans="1:7" ht="30">
      <c r="A1692" s="242" t="s">
        <v>3563</v>
      </c>
      <c r="B1692" s="243" t="s">
        <v>3564</v>
      </c>
      <c r="C1692" s="244" t="s">
        <v>299</v>
      </c>
      <c r="D1692" s="245">
        <v>45.59</v>
      </c>
      <c r="E1692" s="245">
        <v>13.51</v>
      </c>
      <c r="F1692" s="245">
        <v>59.1</v>
      </c>
      <c r="G1692" s="96">
        <v>15</v>
      </c>
    </row>
    <row r="1693" spans="1:7" ht="30">
      <c r="A1693" s="242" t="s">
        <v>3565</v>
      </c>
      <c r="B1693" s="243" t="s">
        <v>3566</v>
      </c>
      <c r="C1693" s="244" t="s">
        <v>299</v>
      </c>
      <c r="D1693" s="245">
        <v>62.33</v>
      </c>
      <c r="E1693" s="245">
        <v>13.51</v>
      </c>
      <c r="F1693" s="245">
        <v>75.84</v>
      </c>
      <c r="G1693" s="96">
        <v>15</v>
      </c>
    </row>
    <row r="1694" spans="1:7" ht="30">
      <c r="A1694" s="242" t="s">
        <v>3567</v>
      </c>
      <c r="B1694" s="243" t="s">
        <v>3568</v>
      </c>
      <c r="C1694" s="244" t="s">
        <v>299</v>
      </c>
      <c r="D1694" s="245">
        <v>62.83</v>
      </c>
      <c r="E1694" s="245">
        <v>13.51</v>
      </c>
      <c r="F1694" s="245">
        <v>76.34</v>
      </c>
      <c r="G1694" s="96">
        <v>15</v>
      </c>
    </row>
    <row r="1695" spans="1:7" ht="30">
      <c r="A1695" s="242" t="s">
        <v>3569</v>
      </c>
      <c r="B1695" s="243" t="s">
        <v>3570</v>
      </c>
      <c r="C1695" s="244" t="s">
        <v>299</v>
      </c>
      <c r="D1695" s="245">
        <v>120.09</v>
      </c>
      <c r="E1695" s="245">
        <v>13.51</v>
      </c>
      <c r="F1695" s="245">
        <v>133.6</v>
      </c>
      <c r="G1695" s="96">
        <v>15</v>
      </c>
    </row>
    <row r="1696" spans="1:7" ht="30">
      <c r="A1696" s="242" t="s">
        <v>3571</v>
      </c>
      <c r="B1696" s="243" t="s">
        <v>3572</v>
      </c>
      <c r="C1696" s="244" t="s">
        <v>299</v>
      </c>
      <c r="D1696" s="245">
        <v>128.66999999999999</v>
      </c>
      <c r="E1696" s="245">
        <v>13.51</v>
      </c>
      <c r="F1696" s="245">
        <v>142.18</v>
      </c>
      <c r="G1696" s="96">
        <v>15</v>
      </c>
    </row>
    <row r="1697" spans="1:7" ht="30">
      <c r="A1697" s="242" t="s">
        <v>3573</v>
      </c>
      <c r="B1697" s="243" t="s">
        <v>3574</v>
      </c>
      <c r="C1697" s="244" t="s">
        <v>299</v>
      </c>
      <c r="D1697" s="245">
        <v>162.34</v>
      </c>
      <c r="E1697" s="245">
        <v>13.51</v>
      </c>
      <c r="F1697" s="245">
        <v>175.85</v>
      </c>
      <c r="G1697" s="96">
        <v>15</v>
      </c>
    </row>
    <row r="1698" spans="1:7" ht="30">
      <c r="A1698" s="242" t="s">
        <v>3575</v>
      </c>
      <c r="B1698" s="243" t="s">
        <v>3576</v>
      </c>
      <c r="C1698" s="244" t="s">
        <v>241</v>
      </c>
      <c r="D1698" s="245">
        <v>206.3</v>
      </c>
      <c r="E1698" s="245">
        <v>24.79</v>
      </c>
      <c r="F1698" s="245">
        <v>231.09</v>
      </c>
      <c r="G1698" s="96">
        <v>15</v>
      </c>
    </row>
    <row r="1699" spans="1:7" ht="30">
      <c r="A1699" s="242" t="s">
        <v>3577</v>
      </c>
      <c r="B1699" s="243" t="s">
        <v>3578</v>
      </c>
      <c r="C1699" s="244" t="s">
        <v>299</v>
      </c>
      <c r="D1699" s="245">
        <v>17.96</v>
      </c>
      <c r="E1699" s="245">
        <v>13.51</v>
      </c>
      <c r="F1699" s="245">
        <v>31.47</v>
      </c>
      <c r="G1699" s="96">
        <v>15</v>
      </c>
    </row>
    <row r="1700" spans="1:7" ht="30">
      <c r="A1700" s="242" t="s">
        <v>3579</v>
      </c>
      <c r="B1700" s="243" t="s">
        <v>3580</v>
      </c>
      <c r="C1700" s="244" t="s">
        <v>299</v>
      </c>
      <c r="D1700" s="245">
        <v>20.02</v>
      </c>
      <c r="E1700" s="245">
        <v>13.51</v>
      </c>
      <c r="F1700" s="245">
        <v>33.53</v>
      </c>
      <c r="G1700" s="96">
        <v>15</v>
      </c>
    </row>
    <row r="1701" spans="1:7">
      <c r="A1701" s="242" t="s">
        <v>3581</v>
      </c>
      <c r="B1701" s="243" t="s">
        <v>3582</v>
      </c>
      <c r="C1701" s="244"/>
      <c r="D1701" s="245"/>
      <c r="E1701" s="245"/>
      <c r="F1701" s="245"/>
    </row>
    <row r="1702" spans="1:7" ht="30">
      <c r="A1702" s="242" t="s">
        <v>3583</v>
      </c>
      <c r="B1702" s="243" t="s">
        <v>3584</v>
      </c>
      <c r="C1702" s="244" t="s">
        <v>241</v>
      </c>
      <c r="D1702" s="245">
        <v>66.97</v>
      </c>
      <c r="E1702" s="245">
        <v>23.06</v>
      </c>
      <c r="F1702" s="245">
        <v>90.03</v>
      </c>
      <c r="G1702" s="96">
        <v>15</v>
      </c>
    </row>
    <row r="1703" spans="1:7" ht="30">
      <c r="A1703" s="242" t="s">
        <v>3585</v>
      </c>
      <c r="B1703" s="243" t="s">
        <v>3586</v>
      </c>
      <c r="C1703" s="244" t="s">
        <v>241</v>
      </c>
      <c r="D1703" s="245">
        <v>76.2</v>
      </c>
      <c r="E1703" s="245">
        <v>23.06</v>
      </c>
      <c r="F1703" s="245">
        <v>99.26</v>
      </c>
      <c r="G1703" s="96">
        <v>15</v>
      </c>
    </row>
    <row r="1704" spans="1:7" ht="30">
      <c r="A1704" s="242" t="s">
        <v>3587</v>
      </c>
      <c r="B1704" s="243" t="s">
        <v>3588</v>
      </c>
      <c r="C1704" s="244" t="s">
        <v>241</v>
      </c>
      <c r="D1704" s="245">
        <v>139.62</v>
      </c>
      <c r="E1704" s="245">
        <v>29.04</v>
      </c>
      <c r="F1704" s="245">
        <v>168.66</v>
      </c>
      <c r="G1704" s="96">
        <v>15</v>
      </c>
    </row>
    <row r="1705" spans="1:7" ht="45">
      <c r="A1705" s="242" t="s">
        <v>3589</v>
      </c>
      <c r="B1705" s="243" t="s">
        <v>3590</v>
      </c>
      <c r="C1705" s="244" t="s">
        <v>241</v>
      </c>
      <c r="D1705" s="245">
        <v>147.25</v>
      </c>
      <c r="E1705" s="245">
        <v>29.04</v>
      </c>
      <c r="F1705" s="245">
        <v>176.29</v>
      </c>
      <c r="G1705" s="96">
        <v>15</v>
      </c>
    </row>
    <row r="1706" spans="1:7" ht="30">
      <c r="A1706" s="242" t="s">
        <v>3591</v>
      </c>
      <c r="B1706" s="243" t="s">
        <v>3592</v>
      </c>
      <c r="C1706" s="244" t="s">
        <v>241</v>
      </c>
      <c r="D1706" s="245">
        <v>168.18</v>
      </c>
      <c r="E1706" s="245"/>
      <c r="F1706" s="245">
        <v>168.18</v>
      </c>
      <c r="G1706" s="96">
        <v>15</v>
      </c>
    </row>
    <row r="1707" spans="1:7">
      <c r="A1707" s="242" t="s">
        <v>3593</v>
      </c>
      <c r="B1707" s="243" t="s">
        <v>3594</v>
      </c>
      <c r="C1707" s="244"/>
      <c r="D1707" s="245"/>
      <c r="E1707" s="245"/>
      <c r="F1707" s="245"/>
    </row>
    <row r="1708" spans="1:7" ht="30">
      <c r="A1708" s="242" t="s">
        <v>3595</v>
      </c>
      <c r="B1708" s="243" t="s">
        <v>3596</v>
      </c>
      <c r="C1708" s="244" t="s">
        <v>241</v>
      </c>
      <c r="D1708" s="245">
        <v>11.96</v>
      </c>
      <c r="E1708" s="245">
        <v>9.56</v>
      </c>
      <c r="F1708" s="245">
        <v>21.52</v>
      </c>
      <c r="G1708" s="96">
        <v>15</v>
      </c>
    </row>
    <row r="1709" spans="1:7" ht="30">
      <c r="A1709" s="242" t="s">
        <v>3597</v>
      </c>
      <c r="B1709" s="243" t="s">
        <v>3598</v>
      </c>
      <c r="C1709" s="244" t="s">
        <v>241</v>
      </c>
      <c r="D1709" s="245">
        <v>8.3699999999999992</v>
      </c>
      <c r="E1709" s="245">
        <v>9.56</v>
      </c>
      <c r="F1709" s="245">
        <v>17.93</v>
      </c>
      <c r="G1709" s="96">
        <v>15</v>
      </c>
    </row>
    <row r="1710" spans="1:7" ht="30">
      <c r="A1710" s="242" t="s">
        <v>3599</v>
      </c>
      <c r="B1710" s="243" t="s">
        <v>3600</v>
      </c>
      <c r="C1710" s="244" t="s">
        <v>241</v>
      </c>
      <c r="D1710" s="245">
        <v>54.03</v>
      </c>
      <c r="E1710" s="245">
        <v>9.56</v>
      </c>
      <c r="F1710" s="245">
        <v>63.59</v>
      </c>
      <c r="G1710" s="96">
        <v>15</v>
      </c>
    </row>
    <row r="1711" spans="1:7" ht="30">
      <c r="A1711" s="242" t="s">
        <v>3601</v>
      </c>
      <c r="B1711" s="243" t="s">
        <v>3602</v>
      </c>
      <c r="C1711" s="244" t="s">
        <v>241</v>
      </c>
      <c r="D1711" s="245">
        <v>83.36</v>
      </c>
      <c r="E1711" s="245">
        <v>26.49</v>
      </c>
      <c r="F1711" s="245">
        <v>109.85</v>
      </c>
      <c r="G1711" s="96">
        <v>15</v>
      </c>
    </row>
    <row r="1712" spans="1:7" ht="30">
      <c r="A1712" s="242" t="s">
        <v>3603</v>
      </c>
      <c r="B1712" s="243" t="s">
        <v>3604</v>
      </c>
      <c r="C1712" s="244" t="s">
        <v>241</v>
      </c>
      <c r="D1712" s="245">
        <v>45.53</v>
      </c>
      <c r="E1712" s="245">
        <v>9.56</v>
      </c>
      <c r="F1712" s="245">
        <v>55.09</v>
      </c>
      <c r="G1712" s="96">
        <v>15</v>
      </c>
    </row>
    <row r="1713" spans="1:7" ht="30">
      <c r="A1713" s="242" t="s">
        <v>3605</v>
      </c>
      <c r="B1713" s="243" t="s">
        <v>3606</v>
      </c>
      <c r="C1713" s="244" t="s">
        <v>241</v>
      </c>
      <c r="D1713" s="245">
        <v>71.459999999999994</v>
      </c>
      <c r="E1713" s="245">
        <v>26.49</v>
      </c>
      <c r="F1713" s="245">
        <v>97.95</v>
      </c>
      <c r="G1713" s="96">
        <v>15</v>
      </c>
    </row>
    <row r="1714" spans="1:7" ht="45">
      <c r="A1714" s="242" t="s">
        <v>3607</v>
      </c>
      <c r="B1714" s="243" t="s">
        <v>3608</v>
      </c>
      <c r="C1714" s="244" t="s">
        <v>241</v>
      </c>
      <c r="D1714" s="245">
        <v>49.77</v>
      </c>
      <c r="E1714" s="245">
        <v>31.27</v>
      </c>
      <c r="F1714" s="245">
        <v>81.040000000000006</v>
      </c>
      <c r="G1714" s="96">
        <v>15</v>
      </c>
    </row>
    <row r="1715" spans="1:7">
      <c r="A1715" s="242" t="s">
        <v>3609</v>
      </c>
      <c r="B1715" s="243" t="s">
        <v>3610</v>
      </c>
      <c r="C1715" s="244"/>
      <c r="D1715" s="245"/>
      <c r="E1715" s="245"/>
      <c r="F1715" s="245"/>
    </row>
    <row r="1716" spans="1:7" ht="30">
      <c r="A1716" s="242" t="s">
        <v>3611</v>
      </c>
      <c r="B1716" s="243" t="s">
        <v>3612</v>
      </c>
      <c r="C1716" s="244" t="s">
        <v>324</v>
      </c>
      <c r="D1716" s="245">
        <v>541.73</v>
      </c>
      <c r="E1716" s="245">
        <v>413.48</v>
      </c>
      <c r="F1716" s="245">
        <v>955.21</v>
      </c>
      <c r="G1716" s="96">
        <v>15</v>
      </c>
    </row>
    <row r="1717" spans="1:7" ht="30">
      <c r="A1717" s="242" t="s">
        <v>3613</v>
      </c>
      <c r="B1717" s="243" t="s">
        <v>3614</v>
      </c>
      <c r="C1717" s="244" t="s">
        <v>324</v>
      </c>
      <c r="D1717" s="245">
        <v>549.04</v>
      </c>
      <c r="E1717" s="245">
        <v>47.8</v>
      </c>
      <c r="F1717" s="245">
        <v>596.84</v>
      </c>
      <c r="G1717" s="96">
        <v>15</v>
      </c>
    </row>
    <row r="1718" spans="1:7" ht="30">
      <c r="A1718" s="242" t="s">
        <v>3615</v>
      </c>
      <c r="B1718" s="243" t="s">
        <v>3616</v>
      </c>
      <c r="C1718" s="244" t="s">
        <v>241</v>
      </c>
      <c r="D1718" s="245">
        <v>6.2</v>
      </c>
      <c r="E1718" s="245">
        <v>10.08</v>
      </c>
      <c r="F1718" s="245">
        <v>16.28</v>
      </c>
      <c r="G1718" s="96">
        <v>15</v>
      </c>
    </row>
    <row r="1719" spans="1:7" ht="30">
      <c r="A1719" s="242" t="s">
        <v>3617</v>
      </c>
      <c r="B1719" s="243" t="s">
        <v>3618</v>
      </c>
      <c r="C1719" s="244" t="s">
        <v>241</v>
      </c>
      <c r="D1719" s="245">
        <v>20.12</v>
      </c>
      <c r="E1719" s="245">
        <v>20.16</v>
      </c>
      <c r="F1719" s="245">
        <v>40.28</v>
      </c>
      <c r="G1719" s="96">
        <v>15</v>
      </c>
    </row>
    <row r="1720" spans="1:7" ht="30">
      <c r="A1720" s="242" t="s">
        <v>3619</v>
      </c>
      <c r="B1720" s="243" t="s">
        <v>3620</v>
      </c>
      <c r="C1720" s="244" t="s">
        <v>241</v>
      </c>
      <c r="D1720" s="245">
        <v>51.5</v>
      </c>
      <c r="E1720" s="245">
        <v>10.08</v>
      </c>
      <c r="F1720" s="245">
        <v>61.58</v>
      </c>
      <c r="G1720" s="96">
        <v>15</v>
      </c>
    </row>
    <row r="1721" spans="1:7">
      <c r="A1721" s="242" t="s">
        <v>3621</v>
      </c>
      <c r="B1721" s="243" t="s">
        <v>3622</v>
      </c>
      <c r="C1721" s="244"/>
      <c r="D1721" s="245"/>
      <c r="E1721" s="245"/>
      <c r="F1721" s="245"/>
    </row>
    <row r="1722" spans="1:7">
      <c r="A1722" s="242" t="s">
        <v>3623</v>
      </c>
      <c r="B1722" s="243" t="s">
        <v>3624</v>
      </c>
      <c r="C1722" s="244" t="s">
        <v>324</v>
      </c>
      <c r="D1722" s="245"/>
      <c r="E1722" s="245">
        <v>95.6</v>
      </c>
      <c r="F1722" s="245">
        <v>95.6</v>
      </c>
      <c r="G1722" s="96">
        <v>15</v>
      </c>
    </row>
    <row r="1723" spans="1:7">
      <c r="A1723" s="242" t="s">
        <v>3625</v>
      </c>
      <c r="B1723" s="243" t="s">
        <v>3626</v>
      </c>
      <c r="C1723" s="244" t="s">
        <v>241</v>
      </c>
      <c r="D1723" s="245">
        <v>4.9000000000000004</v>
      </c>
      <c r="E1723" s="245">
        <v>4.78</v>
      </c>
      <c r="F1723" s="245">
        <v>9.68</v>
      </c>
      <c r="G1723" s="96">
        <v>15</v>
      </c>
    </row>
    <row r="1724" spans="1:7" ht="30">
      <c r="A1724" s="242" t="s">
        <v>3627</v>
      </c>
      <c r="B1724" s="243" t="s">
        <v>3628</v>
      </c>
      <c r="C1724" s="244" t="s">
        <v>241</v>
      </c>
      <c r="D1724" s="245">
        <v>5.43</v>
      </c>
      <c r="E1724" s="245">
        <v>4.78</v>
      </c>
      <c r="F1724" s="245">
        <v>10.210000000000001</v>
      </c>
      <c r="G1724" s="96">
        <v>15</v>
      </c>
    </row>
    <row r="1725" spans="1:7" ht="30">
      <c r="A1725" s="242" t="s">
        <v>3629</v>
      </c>
      <c r="B1725" s="243" t="s">
        <v>3630</v>
      </c>
      <c r="C1725" s="244" t="s">
        <v>241</v>
      </c>
      <c r="D1725" s="245">
        <v>14.26</v>
      </c>
      <c r="E1725" s="245">
        <v>4.78</v>
      </c>
      <c r="F1725" s="245">
        <v>19.04</v>
      </c>
      <c r="G1725" s="96">
        <v>15</v>
      </c>
    </row>
    <row r="1726" spans="1:7" ht="30">
      <c r="A1726" s="242" t="s">
        <v>3631</v>
      </c>
      <c r="B1726" s="243" t="s">
        <v>3632</v>
      </c>
      <c r="C1726" s="244" t="s">
        <v>241</v>
      </c>
      <c r="D1726" s="245">
        <v>1.64</v>
      </c>
      <c r="E1726" s="245">
        <v>0.34</v>
      </c>
      <c r="F1726" s="245">
        <v>1.98</v>
      </c>
      <c r="G1726" s="96">
        <v>15</v>
      </c>
    </row>
    <row r="1727" spans="1:7">
      <c r="A1727" s="242" t="s">
        <v>3633</v>
      </c>
      <c r="B1727" s="243" t="s">
        <v>3634</v>
      </c>
      <c r="C1727" s="244"/>
      <c r="D1727" s="245"/>
      <c r="E1727" s="245"/>
      <c r="F1727" s="245"/>
    </row>
    <row r="1728" spans="1:7">
      <c r="A1728" s="242" t="s">
        <v>3635</v>
      </c>
      <c r="B1728" s="243" t="s">
        <v>3636</v>
      </c>
      <c r="C1728" s="244"/>
      <c r="D1728" s="245"/>
      <c r="E1728" s="245"/>
      <c r="F1728" s="245"/>
    </row>
    <row r="1729" spans="1:7">
      <c r="A1729" s="242" t="s">
        <v>3637</v>
      </c>
      <c r="B1729" s="243" t="s">
        <v>3638</v>
      </c>
      <c r="C1729" s="244" t="s">
        <v>241</v>
      </c>
      <c r="D1729" s="245">
        <v>8.69</v>
      </c>
      <c r="E1729" s="245">
        <v>41.03</v>
      </c>
      <c r="F1729" s="245">
        <v>49.72</v>
      </c>
      <c r="G1729" s="96">
        <v>15</v>
      </c>
    </row>
    <row r="1730" spans="1:7">
      <c r="A1730" s="242" t="s">
        <v>3639</v>
      </c>
      <c r="B1730" s="243" t="s">
        <v>3640</v>
      </c>
      <c r="C1730" s="244" t="s">
        <v>241</v>
      </c>
      <c r="D1730" s="245">
        <v>5</v>
      </c>
      <c r="E1730" s="245">
        <v>41.03</v>
      </c>
      <c r="F1730" s="245">
        <v>46.03</v>
      </c>
      <c r="G1730" s="96">
        <v>15</v>
      </c>
    </row>
    <row r="1731" spans="1:7">
      <c r="A1731" s="242" t="s">
        <v>3641</v>
      </c>
      <c r="B1731" s="243" t="s">
        <v>3642</v>
      </c>
      <c r="C1731" s="244" t="s">
        <v>241</v>
      </c>
      <c r="D1731" s="245">
        <v>8.1999999999999993</v>
      </c>
      <c r="E1731" s="245">
        <v>10.45</v>
      </c>
      <c r="F1731" s="245">
        <v>18.649999999999999</v>
      </c>
      <c r="G1731" s="96">
        <v>15</v>
      </c>
    </row>
    <row r="1732" spans="1:7">
      <c r="A1732" s="242" t="s">
        <v>3643</v>
      </c>
      <c r="B1732" s="243" t="s">
        <v>3644</v>
      </c>
      <c r="C1732" s="244" t="s">
        <v>299</v>
      </c>
      <c r="D1732" s="245">
        <v>32.07</v>
      </c>
      <c r="E1732" s="245">
        <v>29.37</v>
      </c>
      <c r="F1732" s="245">
        <v>61.44</v>
      </c>
      <c r="G1732" s="96">
        <v>15</v>
      </c>
    </row>
    <row r="1733" spans="1:7" ht="30">
      <c r="A1733" s="242" t="s">
        <v>3645</v>
      </c>
      <c r="B1733" s="243" t="s">
        <v>3646</v>
      </c>
      <c r="C1733" s="244" t="s">
        <v>241</v>
      </c>
      <c r="D1733" s="245">
        <v>9.1300000000000008</v>
      </c>
      <c r="E1733" s="245">
        <v>11.23</v>
      </c>
      <c r="F1733" s="245">
        <v>20.36</v>
      </c>
      <c r="G1733" s="96">
        <v>15</v>
      </c>
    </row>
    <row r="1734" spans="1:7">
      <c r="A1734" s="242" t="s">
        <v>3647</v>
      </c>
      <c r="B1734" s="243" t="s">
        <v>3648</v>
      </c>
      <c r="C1734" s="244"/>
      <c r="D1734" s="245"/>
      <c r="E1734" s="245"/>
      <c r="F1734" s="245"/>
    </row>
    <row r="1735" spans="1:7">
      <c r="A1735" s="242" t="s">
        <v>3649</v>
      </c>
      <c r="B1735" s="243" t="s">
        <v>3650</v>
      </c>
      <c r="C1735" s="244" t="s">
        <v>241</v>
      </c>
      <c r="D1735" s="245">
        <v>3.28</v>
      </c>
      <c r="E1735" s="245">
        <v>14.14</v>
      </c>
      <c r="F1735" s="245">
        <v>17.420000000000002</v>
      </c>
      <c r="G1735" s="96">
        <v>15</v>
      </c>
    </row>
    <row r="1736" spans="1:7">
      <c r="A1736" s="242" t="s">
        <v>3651</v>
      </c>
      <c r="B1736" s="243" t="s">
        <v>3652</v>
      </c>
      <c r="C1736" s="244" t="s">
        <v>241</v>
      </c>
      <c r="D1736" s="245">
        <v>6.15</v>
      </c>
      <c r="E1736" s="245">
        <v>14.14</v>
      </c>
      <c r="F1736" s="245">
        <v>20.29</v>
      </c>
      <c r="G1736" s="96">
        <v>15</v>
      </c>
    </row>
    <row r="1737" spans="1:7">
      <c r="A1737" s="242" t="s">
        <v>3653</v>
      </c>
      <c r="B1737" s="243" t="s">
        <v>3654</v>
      </c>
      <c r="C1737" s="244"/>
      <c r="D1737" s="245"/>
      <c r="E1737" s="245"/>
      <c r="F1737" s="245"/>
    </row>
    <row r="1738" spans="1:7">
      <c r="A1738" s="242" t="s">
        <v>3655</v>
      </c>
      <c r="B1738" s="243" t="s">
        <v>3656</v>
      </c>
      <c r="C1738" s="244" t="s">
        <v>241</v>
      </c>
      <c r="D1738" s="245">
        <v>4.78</v>
      </c>
      <c r="E1738" s="245">
        <v>31.11</v>
      </c>
      <c r="F1738" s="245">
        <v>35.89</v>
      </c>
      <c r="G1738" s="96">
        <v>15</v>
      </c>
    </row>
    <row r="1739" spans="1:7">
      <c r="A1739" s="242" t="s">
        <v>3657</v>
      </c>
      <c r="B1739" s="243" t="s">
        <v>3658</v>
      </c>
      <c r="C1739" s="244" t="s">
        <v>241</v>
      </c>
      <c r="D1739" s="245">
        <v>9.9499999999999993</v>
      </c>
      <c r="E1739" s="245">
        <v>26.43</v>
      </c>
      <c r="F1739" s="245">
        <v>36.380000000000003</v>
      </c>
      <c r="G1739" s="96">
        <v>15</v>
      </c>
    </row>
    <row r="1740" spans="1:7">
      <c r="A1740" s="242" t="s">
        <v>3659</v>
      </c>
      <c r="B1740" s="243" t="s">
        <v>3660</v>
      </c>
      <c r="C1740" s="244" t="s">
        <v>241</v>
      </c>
      <c r="D1740" s="245">
        <v>18.329999999999998</v>
      </c>
      <c r="E1740" s="245">
        <v>14.69</v>
      </c>
      <c r="F1740" s="245">
        <v>33.020000000000003</v>
      </c>
      <c r="G1740" s="96">
        <v>15</v>
      </c>
    </row>
    <row r="1741" spans="1:7">
      <c r="A1741" s="242" t="s">
        <v>3661</v>
      </c>
      <c r="B1741" s="243" t="s">
        <v>3662</v>
      </c>
      <c r="C1741" s="244" t="s">
        <v>241</v>
      </c>
      <c r="D1741" s="245">
        <v>19.27</v>
      </c>
      <c r="E1741" s="245">
        <v>25.23</v>
      </c>
      <c r="F1741" s="245">
        <v>44.5</v>
      </c>
      <c r="G1741" s="96">
        <v>15</v>
      </c>
    </row>
    <row r="1742" spans="1:7" ht="30">
      <c r="A1742" s="242" t="s">
        <v>3663</v>
      </c>
      <c r="B1742" s="243" t="s">
        <v>3664</v>
      </c>
      <c r="C1742" s="244" t="s">
        <v>241</v>
      </c>
      <c r="D1742" s="245">
        <v>16.11</v>
      </c>
      <c r="E1742" s="245">
        <v>18.71</v>
      </c>
      <c r="F1742" s="245">
        <v>34.82</v>
      </c>
      <c r="G1742" s="96">
        <v>15</v>
      </c>
    </row>
    <row r="1743" spans="1:7" ht="30">
      <c r="A1743" s="242" t="s">
        <v>3665</v>
      </c>
      <c r="B1743" s="243" t="s">
        <v>3666</v>
      </c>
      <c r="C1743" s="244" t="s">
        <v>241</v>
      </c>
      <c r="D1743" s="245">
        <v>41.15</v>
      </c>
      <c r="E1743" s="245">
        <v>18.71</v>
      </c>
      <c r="F1743" s="245">
        <v>59.86</v>
      </c>
      <c r="G1743" s="96">
        <v>15</v>
      </c>
    </row>
    <row r="1744" spans="1:7">
      <c r="A1744" s="242" t="s">
        <v>3667</v>
      </c>
      <c r="B1744" s="243" t="s">
        <v>3668</v>
      </c>
      <c r="C1744" s="244" t="s">
        <v>241</v>
      </c>
      <c r="D1744" s="245">
        <v>32.51</v>
      </c>
      <c r="E1744" s="245">
        <v>25.23</v>
      </c>
      <c r="F1744" s="245">
        <v>57.74</v>
      </c>
      <c r="G1744" s="96">
        <v>15</v>
      </c>
    </row>
    <row r="1745" spans="1:7">
      <c r="A1745" s="242" t="s">
        <v>3669</v>
      </c>
      <c r="B1745" s="243" t="s">
        <v>3670</v>
      </c>
      <c r="C1745" s="244"/>
      <c r="D1745" s="245"/>
      <c r="E1745" s="245"/>
      <c r="F1745" s="245"/>
    </row>
    <row r="1746" spans="1:7">
      <c r="A1746" s="242" t="s">
        <v>3671</v>
      </c>
      <c r="B1746" s="243" t="s">
        <v>3672</v>
      </c>
      <c r="C1746" s="244" t="s">
        <v>241</v>
      </c>
      <c r="D1746" s="245">
        <v>9.09</v>
      </c>
      <c r="E1746" s="245">
        <v>18.71</v>
      </c>
      <c r="F1746" s="245">
        <v>27.8</v>
      </c>
      <c r="G1746" s="96">
        <v>15</v>
      </c>
    </row>
    <row r="1747" spans="1:7">
      <c r="A1747" s="242" t="s">
        <v>3673</v>
      </c>
      <c r="B1747" s="243" t="s">
        <v>3674</v>
      </c>
      <c r="C1747" s="244" t="s">
        <v>299</v>
      </c>
      <c r="D1747" s="245">
        <v>3.42</v>
      </c>
      <c r="E1747" s="245">
        <v>3.48</v>
      </c>
      <c r="F1747" s="245">
        <v>6.9</v>
      </c>
      <c r="G1747" s="96">
        <v>15</v>
      </c>
    </row>
    <row r="1748" spans="1:7">
      <c r="A1748" s="242" t="s">
        <v>3675</v>
      </c>
      <c r="B1748" s="243" t="s">
        <v>3676</v>
      </c>
      <c r="C1748" s="244" t="s">
        <v>241</v>
      </c>
      <c r="D1748" s="245">
        <v>12.53</v>
      </c>
      <c r="E1748" s="245">
        <v>21.1</v>
      </c>
      <c r="F1748" s="245">
        <v>33.630000000000003</v>
      </c>
      <c r="G1748" s="96">
        <v>15</v>
      </c>
    </row>
    <row r="1749" spans="1:7">
      <c r="A1749" s="242" t="s">
        <v>3677</v>
      </c>
      <c r="B1749" s="243" t="s">
        <v>3678</v>
      </c>
      <c r="C1749" s="244" t="s">
        <v>299</v>
      </c>
      <c r="D1749" s="245">
        <v>3.31</v>
      </c>
      <c r="E1749" s="245">
        <v>2.79</v>
      </c>
      <c r="F1749" s="245">
        <v>6.1</v>
      </c>
      <c r="G1749" s="96">
        <v>15</v>
      </c>
    </row>
    <row r="1750" spans="1:7">
      <c r="A1750" s="242" t="s">
        <v>3679</v>
      </c>
      <c r="B1750" s="243" t="s">
        <v>3680</v>
      </c>
      <c r="C1750" s="244"/>
      <c r="D1750" s="245"/>
      <c r="E1750" s="245"/>
      <c r="F1750" s="245"/>
    </row>
    <row r="1751" spans="1:7">
      <c r="A1751" s="242" t="s">
        <v>3681</v>
      </c>
      <c r="B1751" s="243" t="s">
        <v>3682</v>
      </c>
      <c r="C1751" s="244" t="s">
        <v>241</v>
      </c>
      <c r="D1751" s="245">
        <v>4.91</v>
      </c>
      <c r="E1751" s="245">
        <v>25.23</v>
      </c>
      <c r="F1751" s="245">
        <v>30.14</v>
      </c>
      <c r="G1751" s="96">
        <v>15</v>
      </c>
    </row>
    <row r="1752" spans="1:7">
      <c r="A1752" s="242" t="s">
        <v>3683</v>
      </c>
      <c r="B1752" s="243" t="s">
        <v>3684</v>
      </c>
      <c r="C1752" s="244"/>
      <c r="D1752" s="245"/>
      <c r="E1752" s="245"/>
      <c r="F1752" s="245"/>
    </row>
    <row r="1753" spans="1:7">
      <c r="A1753" s="242" t="s">
        <v>3685</v>
      </c>
      <c r="B1753" s="243" t="s">
        <v>3686</v>
      </c>
      <c r="C1753" s="244" t="s">
        <v>759</v>
      </c>
      <c r="D1753" s="245">
        <v>4.26</v>
      </c>
      <c r="E1753" s="245"/>
      <c r="F1753" s="245">
        <v>4.26</v>
      </c>
      <c r="G1753" s="96">
        <v>15</v>
      </c>
    </row>
    <row r="1754" spans="1:7">
      <c r="A1754" s="242" t="s">
        <v>3687</v>
      </c>
      <c r="B1754" s="243" t="s">
        <v>3688</v>
      </c>
      <c r="C1754" s="244" t="s">
        <v>759</v>
      </c>
      <c r="D1754" s="245">
        <v>4.55</v>
      </c>
      <c r="E1754" s="245"/>
      <c r="F1754" s="245">
        <v>4.55</v>
      </c>
      <c r="G1754" s="96">
        <v>15</v>
      </c>
    </row>
    <row r="1755" spans="1:7" ht="45">
      <c r="A1755" s="242" t="s">
        <v>3689</v>
      </c>
      <c r="B1755" s="243" t="s">
        <v>3690</v>
      </c>
      <c r="C1755" s="244" t="s">
        <v>241</v>
      </c>
      <c r="D1755" s="245">
        <v>190.26</v>
      </c>
      <c r="E1755" s="245">
        <v>233.22</v>
      </c>
      <c r="F1755" s="245">
        <v>423.48</v>
      </c>
      <c r="G1755" s="96">
        <v>15</v>
      </c>
    </row>
    <row r="1756" spans="1:7" ht="45">
      <c r="A1756" s="242" t="s">
        <v>3691</v>
      </c>
      <c r="B1756" s="243" t="s">
        <v>3692</v>
      </c>
      <c r="C1756" s="244" t="s">
        <v>241</v>
      </c>
      <c r="D1756" s="245">
        <v>704.36</v>
      </c>
      <c r="E1756" s="245">
        <v>270.41000000000003</v>
      </c>
      <c r="F1756" s="245">
        <v>974.77</v>
      </c>
      <c r="G1756" s="96">
        <v>15</v>
      </c>
    </row>
    <row r="1757" spans="1:7">
      <c r="A1757" s="242" t="s">
        <v>3693</v>
      </c>
      <c r="B1757" s="243" t="s">
        <v>3694</v>
      </c>
      <c r="C1757" s="244"/>
      <c r="D1757" s="245"/>
      <c r="E1757" s="245"/>
      <c r="F1757" s="245"/>
    </row>
    <row r="1758" spans="1:7">
      <c r="A1758" s="242" t="s">
        <v>3695</v>
      </c>
      <c r="B1758" s="243" t="s">
        <v>3696</v>
      </c>
      <c r="C1758" s="244" t="s">
        <v>299</v>
      </c>
      <c r="D1758" s="245">
        <v>1.63</v>
      </c>
      <c r="E1758" s="245">
        <v>1.9</v>
      </c>
      <c r="F1758" s="245">
        <v>3.53</v>
      </c>
      <c r="G1758" s="96">
        <v>15</v>
      </c>
    </row>
    <row r="1759" spans="1:7">
      <c r="A1759" s="242" t="s">
        <v>3697</v>
      </c>
      <c r="B1759" s="243" t="s">
        <v>3698</v>
      </c>
      <c r="C1759" s="244" t="s">
        <v>299</v>
      </c>
      <c r="D1759" s="245">
        <v>1.1499999999999999</v>
      </c>
      <c r="E1759" s="245">
        <v>3.78</v>
      </c>
      <c r="F1759" s="245">
        <v>4.93</v>
      </c>
      <c r="G1759" s="96">
        <v>15</v>
      </c>
    </row>
    <row r="1760" spans="1:7" ht="30">
      <c r="A1760" s="242" t="s">
        <v>3699</v>
      </c>
      <c r="B1760" s="243" t="s">
        <v>3700</v>
      </c>
      <c r="C1760" s="244"/>
      <c r="D1760" s="245"/>
      <c r="E1760" s="245"/>
      <c r="F1760" s="245"/>
    </row>
    <row r="1761" spans="1:7">
      <c r="A1761" s="242" t="s">
        <v>3701</v>
      </c>
      <c r="B1761" s="243" t="s">
        <v>3702</v>
      </c>
      <c r="C1761" s="244" t="s">
        <v>241</v>
      </c>
      <c r="D1761" s="245">
        <v>8.33</v>
      </c>
      <c r="E1761" s="245">
        <v>25.23</v>
      </c>
      <c r="F1761" s="245">
        <v>33.56</v>
      </c>
      <c r="G1761" s="96">
        <v>15</v>
      </c>
    </row>
    <row r="1762" spans="1:7">
      <c r="A1762" s="242" t="s">
        <v>3703</v>
      </c>
      <c r="B1762" s="243" t="s">
        <v>3704</v>
      </c>
      <c r="C1762" s="244" t="s">
        <v>241</v>
      </c>
      <c r="D1762" s="245">
        <v>14.73</v>
      </c>
      <c r="E1762" s="245">
        <v>25.23</v>
      </c>
      <c r="F1762" s="245">
        <v>39.96</v>
      </c>
      <c r="G1762" s="96">
        <v>15</v>
      </c>
    </row>
    <row r="1763" spans="1:7">
      <c r="A1763" s="242" t="s">
        <v>3705</v>
      </c>
      <c r="B1763" s="243" t="s">
        <v>3706</v>
      </c>
      <c r="C1763" s="244" t="s">
        <v>241</v>
      </c>
      <c r="D1763" s="245">
        <v>15.64</v>
      </c>
      <c r="E1763" s="245">
        <v>25.23</v>
      </c>
      <c r="F1763" s="245">
        <v>40.869999999999997</v>
      </c>
      <c r="G1763" s="96">
        <v>15</v>
      </c>
    </row>
    <row r="1764" spans="1:7">
      <c r="A1764" s="242" t="s">
        <v>3707</v>
      </c>
      <c r="B1764" s="243" t="s">
        <v>3708</v>
      </c>
      <c r="C1764" s="244" t="s">
        <v>241</v>
      </c>
      <c r="D1764" s="245">
        <v>13.34</v>
      </c>
      <c r="E1764" s="245">
        <v>25.23</v>
      </c>
      <c r="F1764" s="245">
        <v>38.57</v>
      </c>
      <c r="G1764" s="96">
        <v>15</v>
      </c>
    </row>
    <row r="1765" spans="1:7">
      <c r="A1765" s="242" t="s">
        <v>3709</v>
      </c>
      <c r="B1765" s="243" t="s">
        <v>3710</v>
      </c>
      <c r="C1765" s="244" t="s">
        <v>241</v>
      </c>
      <c r="D1765" s="245">
        <v>106.52</v>
      </c>
      <c r="E1765" s="245">
        <v>52.86</v>
      </c>
      <c r="F1765" s="245">
        <v>159.38</v>
      </c>
      <c r="G1765" s="96">
        <v>15</v>
      </c>
    </row>
    <row r="1766" spans="1:7">
      <c r="A1766" s="242" t="s">
        <v>3711</v>
      </c>
      <c r="B1766" s="243" t="s">
        <v>3712</v>
      </c>
      <c r="C1766" s="244" t="s">
        <v>241</v>
      </c>
      <c r="D1766" s="245">
        <v>19.79</v>
      </c>
      <c r="E1766" s="245">
        <v>25.23</v>
      </c>
      <c r="F1766" s="245">
        <v>45.02</v>
      </c>
      <c r="G1766" s="96">
        <v>15</v>
      </c>
    </row>
    <row r="1767" spans="1:7">
      <c r="A1767" s="242" t="s">
        <v>3713</v>
      </c>
      <c r="B1767" s="243" t="s">
        <v>3714</v>
      </c>
      <c r="C1767" s="244" t="s">
        <v>241</v>
      </c>
      <c r="D1767" s="245">
        <v>12.79</v>
      </c>
      <c r="E1767" s="245">
        <v>35.24</v>
      </c>
      <c r="F1767" s="245">
        <v>48.03</v>
      </c>
      <c r="G1767" s="96">
        <v>15</v>
      </c>
    </row>
    <row r="1768" spans="1:7" ht="45">
      <c r="A1768" s="242" t="s">
        <v>3715</v>
      </c>
      <c r="B1768" s="243" t="s">
        <v>3716</v>
      </c>
      <c r="C1768" s="244" t="s">
        <v>241</v>
      </c>
      <c r="D1768" s="245">
        <v>262.01</v>
      </c>
      <c r="E1768" s="245"/>
      <c r="F1768" s="245">
        <v>262.01</v>
      </c>
      <c r="G1768" s="96">
        <v>15</v>
      </c>
    </row>
    <row r="1769" spans="1:7" ht="45">
      <c r="A1769" s="242" t="s">
        <v>3717</v>
      </c>
      <c r="B1769" s="243" t="s">
        <v>3718</v>
      </c>
      <c r="C1769" s="244" t="s">
        <v>241</v>
      </c>
      <c r="D1769" s="245">
        <v>519.47</v>
      </c>
      <c r="E1769" s="245"/>
      <c r="F1769" s="245">
        <v>519.47</v>
      </c>
      <c r="G1769" s="96">
        <v>15</v>
      </c>
    </row>
    <row r="1770" spans="1:7">
      <c r="A1770" s="242" t="s">
        <v>3719</v>
      </c>
      <c r="B1770" s="243" t="s">
        <v>3720</v>
      </c>
      <c r="C1770" s="244"/>
      <c r="D1770" s="245"/>
      <c r="E1770" s="245"/>
      <c r="F1770" s="245"/>
    </row>
    <row r="1771" spans="1:7">
      <c r="A1771" s="242" t="s">
        <v>84</v>
      </c>
      <c r="B1771" s="243" t="s">
        <v>3721</v>
      </c>
      <c r="C1771" s="244" t="s">
        <v>241</v>
      </c>
      <c r="D1771" s="245">
        <v>20.059999999999999</v>
      </c>
      <c r="E1771" s="245">
        <v>35.24</v>
      </c>
      <c r="F1771" s="245">
        <v>55.3</v>
      </c>
      <c r="G1771" s="96">
        <v>15</v>
      </c>
    </row>
    <row r="1772" spans="1:7">
      <c r="A1772" s="242" t="s">
        <v>3722</v>
      </c>
      <c r="B1772" s="243" t="s">
        <v>3723</v>
      </c>
      <c r="C1772" s="244"/>
      <c r="D1772" s="245"/>
      <c r="E1772" s="245"/>
      <c r="F1772" s="245"/>
    </row>
    <row r="1773" spans="1:7">
      <c r="A1773" s="242" t="s">
        <v>3724</v>
      </c>
      <c r="B1773" s="243" t="s">
        <v>3725</v>
      </c>
      <c r="C1773" s="244" t="s">
        <v>241</v>
      </c>
      <c r="D1773" s="245">
        <v>20.52</v>
      </c>
      <c r="E1773" s="245">
        <v>35.24</v>
      </c>
      <c r="F1773" s="245">
        <v>55.76</v>
      </c>
      <c r="G1773" s="96">
        <v>15</v>
      </c>
    </row>
    <row r="1774" spans="1:7">
      <c r="A1774" s="242" t="s">
        <v>3726</v>
      </c>
      <c r="B1774" s="243" t="s">
        <v>3727</v>
      </c>
      <c r="C1774" s="244"/>
      <c r="D1774" s="245"/>
      <c r="E1774" s="245"/>
      <c r="F1774" s="245"/>
    </row>
    <row r="1775" spans="1:7">
      <c r="A1775" s="242" t="s">
        <v>3728</v>
      </c>
      <c r="B1775" s="243" t="s">
        <v>3729</v>
      </c>
      <c r="C1775" s="244"/>
      <c r="D1775" s="245"/>
      <c r="E1775" s="245"/>
      <c r="F1775" s="245"/>
    </row>
    <row r="1776" spans="1:7">
      <c r="A1776" s="242" t="s">
        <v>3730</v>
      </c>
      <c r="B1776" s="243" t="s">
        <v>3731</v>
      </c>
      <c r="C1776" s="244" t="s">
        <v>324</v>
      </c>
      <c r="D1776" s="245">
        <v>188.97</v>
      </c>
      <c r="E1776" s="245">
        <v>59.75</v>
      </c>
      <c r="F1776" s="245">
        <v>248.72</v>
      </c>
      <c r="G1776" s="96">
        <v>15</v>
      </c>
    </row>
    <row r="1777" spans="1:7" ht="30">
      <c r="A1777" s="242" t="s">
        <v>81</v>
      </c>
      <c r="B1777" s="243" t="s">
        <v>3732</v>
      </c>
      <c r="C1777" s="244" t="s">
        <v>241</v>
      </c>
      <c r="D1777" s="245"/>
      <c r="E1777" s="245">
        <v>2.39</v>
      </c>
      <c r="F1777" s="245">
        <v>2.39</v>
      </c>
      <c r="G1777" s="96">
        <v>15</v>
      </c>
    </row>
    <row r="1778" spans="1:7">
      <c r="A1778" s="242" t="s">
        <v>3733</v>
      </c>
      <c r="B1778" s="243" t="s">
        <v>3734</v>
      </c>
      <c r="C1778" s="244"/>
      <c r="D1778" s="245"/>
      <c r="E1778" s="245"/>
      <c r="F1778" s="245"/>
    </row>
    <row r="1779" spans="1:7">
      <c r="A1779" s="242" t="s">
        <v>3735</v>
      </c>
      <c r="B1779" s="243" t="s">
        <v>3736</v>
      </c>
      <c r="C1779" s="244" t="s">
        <v>241</v>
      </c>
      <c r="D1779" s="245">
        <v>10.82</v>
      </c>
      <c r="E1779" s="245">
        <v>4.03</v>
      </c>
      <c r="F1779" s="245">
        <v>14.85</v>
      </c>
      <c r="G1779" s="96">
        <v>15</v>
      </c>
    </row>
    <row r="1780" spans="1:7">
      <c r="A1780" s="242" t="s">
        <v>3737</v>
      </c>
      <c r="B1780" s="243" t="s">
        <v>3738</v>
      </c>
      <c r="C1780" s="244" t="s">
        <v>241</v>
      </c>
      <c r="D1780" s="245">
        <v>10.09</v>
      </c>
      <c r="E1780" s="245">
        <v>6.04</v>
      </c>
      <c r="F1780" s="245">
        <v>16.13</v>
      </c>
      <c r="G1780" s="96">
        <v>15</v>
      </c>
    </row>
    <row r="1781" spans="1:7">
      <c r="A1781" s="242" t="s">
        <v>3739</v>
      </c>
      <c r="B1781" s="243" t="s">
        <v>3740</v>
      </c>
      <c r="C1781" s="244" t="s">
        <v>241</v>
      </c>
      <c r="D1781" s="245">
        <v>129.66</v>
      </c>
      <c r="E1781" s="245">
        <v>7.69</v>
      </c>
      <c r="F1781" s="245">
        <v>137.35</v>
      </c>
      <c r="G1781" s="96">
        <v>15</v>
      </c>
    </row>
    <row r="1782" spans="1:7">
      <c r="A1782" s="242" t="s">
        <v>3741</v>
      </c>
      <c r="B1782" s="243" t="s">
        <v>3742</v>
      </c>
      <c r="C1782" s="244" t="s">
        <v>241</v>
      </c>
      <c r="D1782" s="245">
        <v>18.7</v>
      </c>
      <c r="E1782" s="245">
        <v>6.04</v>
      </c>
      <c r="F1782" s="245">
        <v>24.74</v>
      </c>
      <c r="G1782" s="96">
        <v>15</v>
      </c>
    </row>
    <row r="1783" spans="1:7">
      <c r="A1783" s="242" t="s">
        <v>3743</v>
      </c>
      <c r="B1783" s="243" t="s">
        <v>3744</v>
      </c>
      <c r="C1783" s="244" t="s">
        <v>241</v>
      </c>
      <c r="D1783" s="245">
        <v>57.84</v>
      </c>
      <c r="E1783" s="245">
        <v>7.69</v>
      </c>
      <c r="F1783" s="245">
        <v>65.53</v>
      </c>
      <c r="G1783" s="96">
        <v>15</v>
      </c>
    </row>
    <row r="1784" spans="1:7">
      <c r="A1784" s="242" t="s">
        <v>3745</v>
      </c>
      <c r="B1784" s="243" t="s">
        <v>3746</v>
      </c>
      <c r="C1784" s="244" t="s">
        <v>241</v>
      </c>
      <c r="D1784" s="245">
        <v>13.4</v>
      </c>
      <c r="E1784" s="245">
        <v>6.04</v>
      </c>
      <c r="F1784" s="245">
        <v>19.440000000000001</v>
      </c>
      <c r="G1784" s="96">
        <v>15</v>
      </c>
    </row>
    <row r="1785" spans="1:7">
      <c r="A1785" s="242" t="s">
        <v>3747</v>
      </c>
      <c r="B1785" s="243" t="s">
        <v>3748</v>
      </c>
      <c r="C1785" s="244" t="s">
        <v>241</v>
      </c>
      <c r="D1785" s="245">
        <v>59.28</v>
      </c>
      <c r="E1785" s="245">
        <v>7.69</v>
      </c>
      <c r="F1785" s="245">
        <v>66.97</v>
      </c>
      <c r="G1785" s="96">
        <v>15</v>
      </c>
    </row>
    <row r="1786" spans="1:7">
      <c r="A1786" s="242" t="s">
        <v>3749</v>
      </c>
      <c r="B1786" s="243" t="s">
        <v>3750</v>
      </c>
      <c r="C1786" s="244" t="s">
        <v>241</v>
      </c>
      <c r="D1786" s="245">
        <v>9.98</v>
      </c>
      <c r="E1786" s="245"/>
      <c r="F1786" s="245">
        <v>9.98</v>
      </c>
      <c r="G1786" s="96">
        <v>15</v>
      </c>
    </row>
    <row r="1787" spans="1:7">
      <c r="A1787" s="242" t="s">
        <v>3751</v>
      </c>
      <c r="B1787" s="243" t="s">
        <v>3752</v>
      </c>
      <c r="C1787" s="244"/>
      <c r="D1787" s="245"/>
      <c r="E1787" s="245"/>
      <c r="F1787" s="245"/>
    </row>
    <row r="1788" spans="1:7">
      <c r="A1788" s="242" t="s">
        <v>3753</v>
      </c>
      <c r="B1788" s="243" t="s">
        <v>3754</v>
      </c>
      <c r="C1788" s="244" t="s">
        <v>23</v>
      </c>
      <c r="D1788" s="245">
        <v>60.31</v>
      </c>
      <c r="E1788" s="245">
        <v>4.43</v>
      </c>
      <c r="F1788" s="245">
        <v>64.739999999999995</v>
      </c>
      <c r="G1788" s="96">
        <v>15</v>
      </c>
    </row>
    <row r="1789" spans="1:7">
      <c r="A1789" s="242" t="s">
        <v>88</v>
      </c>
      <c r="B1789" s="243" t="s">
        <v>3755</v>
      </c>
      <c r="C1789" s="244" t="s">
        <v>23</v>
      </c>
      <c r="D1789" s="245">
        <v>45.01</v>
      </c>
      <c r="E1789" s="245">
        <v>4.43</v>
      </c>
      <c r="F1789" s="245">
        <v>49.44</v>
      </c>
      <c r="G1789" s="96">
        <v>15</v>
      </c>
    </row>
    <row r="1790" spans="1:7">
      <c r="A1790" s="242" t="s">
        <v>3756</v>
      </c>
      <c r="B1790" s="243" t="s">
        <v>3757</v>
      </c>
      <c r="C1790" s="244" t="s">
        <v>23</v>
      </c>
      <c r="D1790" s="245">
        <v>55.79</v>
      </c>
      <c r="E1790" s="245">
        <v>4.43</v>
      </c>
      <c r="F1790" s="245">
        <v>60.22</v>
      </c>
      <c r="G1790" s="96">
        <v>15</v>
      </c>
    </row>
    <row r="1791" spans="1:7">
      <c r="A1791" s="242" t="s">
        <v>3758</v>
      </c>
      <c r="B1791" s="243" t="s">
        <v>3759</v>
      </c>
      <c r="C1791" s="244" t="s">
        <v>23</v>
      </c>
      <c r="D1791" s="245">
        <v>62.81</v>
      </c>
      <c r="E1791" s="245">
        <v>4.43</v>
      </c>
      <c r="F1791" s="245">
        <v>67.239999999999995</v>
      </c>
      <c r="G1791" s="96">
        <v>15</v>
      </c>
    </row>
    <row r="1792" spans="1:7">
      <c r="A1792" s="242" t="s">
        <v>3760</v>
      </c>
      <c r="B1792" s="243" t="s">
        <v>3761</v>
      </c>
      <c r="C1792" s="244"/>
      <c r="D1792" s="245"/>
      <c r="E1792" s="245"/>
      <c r="F1792" s="245"/>
    </row>
    <row r="1793" spans="1:7">
      <c r="A1793" s="242" t="s">
        <v>3762</v>
      </c>
      <c r="B1793" s="243" t="s">
        <v>3763</v>
      </c>
      <c r="C1793" s="244" t="s">
        <v>23</v>
      </c>
      <c r="D1793" s="245">
        <v>107.67</v>
      </c>
      <c r="E1793" s="245">
        <v>38.44</v>
      </c>
      <c r="F1793" s="245">
        <v>146.11000000000001</v>
      </c>
      <c r="G1793" s="96">
        <v>15</v>
      </c>
    </row>
    <row r="1794" spans="1:7">
      <c r="A1794" s="242" t="s">
        <v>3764</v>
      </c>
      <c r="B1794" s="243" t="s">
        <v>3765</v>
      </c>
      <c r="C1794" s="244" t="s">
        <v>23</v>
      </c>
      <c r="D1794" s="245">
        <v>163.63</v>
      </c>
      <c r="E1794" s="245">
        <v>38.44</v>
      </c>
      <c r="F1794" s="245">
        <v>202.07</v>
      </c>
      <c r="G1794" s="96">
        <v>15</v>
      </c>
    </row>
    <row r="1795" spans="1:7">
      <c r="A1795" s="242" t="s">
        <v>3766</v>
      </c>
      <c r="B1795" s="243" t="s">
        <v>3767</v>
      </c>
      <c r="C1795" s="244" t="s">
        <v>23</v>
      </c>
      <c r="D1795" s="245">
        <v>252.26</v>
      </c>
      <c r="E1795" s="245">
        <v>38.44</v>
      </c>
      <c r="F1795" s="245">
        <v>290.7</v>
      </c>
      <c r="G1795" s="96">
        <v>15</v>
      </c>
    </row>
    <row r="1796" spans="1:7">
      <c r="A1796" s="242" t="s">
        <v>3768</v>
      </c>
      <c r="B1796" s="243" t="s">
        <v>3769</v>
      </c>
      <c r="C1796" s="244" t="s">
        <v>23</v>
      </c>
      <c r="D1796" s="245">
        <v>346.5</v>
      </c>
      <c r="E1796" s="245">
        <v>38.44</v>
      </c>
      <c r="F1796" s="245">
        <v>384.94</v>
      </c>
      <c r="G1796" s="96">
        <v>15</v>
      </c>
    </row>
    <row r="1797" spans="1:7">
      <c r="A1797" s="242" t="s">
        <v>3770</v>
      </c>
      <c r="B1797" s="243" t="s">
        <v>3771</v>
      </c>
      <c r="C1797" s="244" t="s">
        <v>23</v>
      </c>
      <c r="D1797" s="245">
        <v>161.62</v>
      </c>
      <c r="E1797" s="245">
        <v>38.44</v>
      </c>
      <c r="F1797" s="245">
        <v>200.06</v>
      </c>
      <c r="G1797" s="96">
        <v>15</v>
      </c>
    </row>
    <row r="1798" spans="1:7">
      <c r="A1798" s="242" t="s">
        <v>3772</v>
      </c>
      <c r="B1798" s="243" t="s">
        <v>3773</v>
      </c>
      <c r="C1798" s="244" t="s">
        <v>23</v>
      </c>
      <c r="D1798" s="245">
        <v>90.9</v>
      </c>
      <c r="E1798" s="245">
        <v>38.44</v>
      </c>
      <c r="F1798" s="245">
        <v>129.34</v>
      </c>
      <c r="G1798" s="96">
        <v>15</v>
      </c>
    </row>
    <row r="1799" spans="1:7">
      <c r="A1799" s="242" t="s">
        <v>3774</v>
      </c>
      <c r="B1799" s="243" t="s">
        <v>3775</v>
      </c>
      <c r="C1799" s="244" t="s">
        <v>23</v>
      </c>
      <c r="D1799" s="245">
        <v>419.17</v>
      </c>
      <c r="E1799" s="245">
        <v>38.44</v>
      </c>
      <c r="F1799" s="245">
        <v>457.61</v>
      </c>
      <c r="G1799" s="96">
        <v>15</v>
      </c>
    </row>
    <row r="1800" spans="1:7">
      <c r="A1800" s="242" t="s">
        <v>3776</v>
      </c>
      <c r="B1800" s="243" t="s">
        <v>3777</v>
      </c>
      <c r="C1800" s="244" t="s">
        <v>23</v>
      </c>
      <c r="D1800" s="245">
        <v>142.47</v>
      </c>
      <c r="E1800" s="245">
        <v>38.44</v>
      </c>
      <c r="F1800" s="245">
        <v>180.91</v>
      </c>
      <c r="G1800" s="96">
        <v>15</v>
      </c>
    </row>
    <row r="1801" spans="1:7">
      <c r="A1801" s="242" t="s">
        <v>3778</v>
      </c>
      <c r="B1801" s="243" t="s">
        <v>3779</v>
      </c>
      <c r="C1801" s="244"/>
      <c r="D1801" s="245"/>
      <c r="E1801" s="245"/>
      <c r="F1801" s="245"/>
    </row>
    <row r="1802" spans="1:7">
      <c r="A1802" s="242" t="s">
        <v>3780</v>
      </c>
      <c r="B1802" s="243" t="s">
        <v>3781</v>
      </c>
      <c r="C1802" s="244" t="s">
        <v>299</v>
      </c>
      <c r="D1802" s="245">
        <v>31.56</v>
      </c>
      <c r="E1802" s="245">
        <v>38.44</v>
      </c>
      <c r="F1802" s="245">
        <v>70</v>
      </c>
      <c r="G1802" s="96">
        <v>15</v>
      </c>
    </row>
    <row r="1803" spans="1:7" ht="30">
      <c r="A1803" s="242" t="s">
        <v>3782</v>
      </c>
      <c r="B1803" s="243" t="s">
        <v>3783</v>
      </c>
      <c r="C1803" s="244" t="s">
        <v>299</v>
      </c>
      <c r="D1803" s="245">
        <v>44.54</v>
      </c>
      <c r="E1803" s="245">
        <v>38.44</v>
      </c>
      <c r="F1803" s="245">
        <v>82.98</v>
      </c>
      <c r="G1803" s="96">
        <v>15</v>
      </c>
    </row>
    <row r="1804" spans="1:7" ht="30">
      <c r="A1804" s="242" t="s">
        <v>3784</v>
      </c>
      <c r="B1804" s="243" t="s">
        <v>3785</v>
      </c>
      <c r="C1804" s="244" t="s">
        <v>299</v>
      </c>
      <c r="D1804" s="245">
        <v>46.33</v>
      </c>
      <c r="E1804" s="245">
        <v>38.44</v>
      </c>
      <c r="F1804" s="245">
        <v>84.77</v>
      </c>
      <c r="G1804" s="96">
        <v>15</v>
      </c>
    </row>
    <row r="1805" spans="1:7" ht="30">
      <c r="A1805" s="242" t="s">
        <v>3786</v>
      </c>
      <c r="B1805" s="243" t="s">
        <v>3787</v>
      </c>
      <c r="C1805" s="244" t="s">
        <v>299</v>
      </c>
      <c r="D1805" s="245">
        <v>162.22999999999999</v>
      </c>
      <c r="E1805" s="245">
        <v>61.59</v>
      </c>
      <c r="F1805" s="245">
        <v>223.82</v>
      </c>
      <c r="G1805" s="96">
        <v>15</v>
      </c>
    </row>
    <row r="1806" spans="1:7" ht="30">
      <c r="A1806" s="242" t="s">
        <v>3788</v>
      </c>
      <c r="B1806" s="243" t="s">
        <v>3789</v>
      </c>
      <c r="C1806" s="244" t="s">
        <v>241</v>
      </c>
      <c r="D1806" s="245">
        <v>238.41</v>
      </c>
      <c r="E1806" s="245"/>
      <c r="F1806" s="245">
        <v>238.41</v>
      </c>
      <c r="G1806" s="96">
        <v>15</v>
      </c>
    </row>
    <row r="1807" spans="1:7" ht="30">
      <c r="A1807" s="242" t="s">
        <v>3790</v>
      </c>
      <c r="B1807" s="243" t="s">
        <v>3791</v>
      </c>
      <c r="C1807" s="244" t="s">
        <v>241</v>
      </c>
      <c r="D1807" s="245">
        <v>248.96</v>
      </c>
      <c r="E1807" s="245"/>
      <c r="F1807" s="245">
        <v>248.96</v>
      </c>
      <c r="G1807" s="96">
        <v>15</v>
      </c>
    </row>
    <row r="1808" spans="1:7" ht="30">
      <c r="A1808" s="242" t="s">
        <v>3792</v>
      </c>
      <c r="B1808" s="243" t="s">
        <v>3793</v>
      </c>
      <c r="C1808" s="244" t="s">
        <v>241</v>
      </c>
      <c r="D1808" s="245">
        <v>220.89</v>
      </c>
      <c r="E1808" s="245"/>
      <c r="F1808" s="245">
        <v>220.89</v>
      </c>
      <c r="G1808" s="96">
        <v>15</v>
      </c>
    </row>
    <row r="1809" spans="1:7" ht="30">
      <c r="A1809" s="242" t="s">
        <v>3794</v>
      </c>
      <c r="B1809" s="243" t="s">
        <v>3795</v>
      </c>
      <c r="C1809" s="244" t="s">
        <v>299</v>
      </c>
      <c r="D1809" s="245">
        <v>46.37</v>
      </c>
      <c r="E1809" s="245"/>
      <c r="F1809" s="245">
        <v>46.37</v>
      </c>
      <c r="G1809" s="96">
        <v>15</v>
      </c>
    </row>
    <row r="1810" spans="1:7" ht="45">
      <c r="A1810" s="242" t="s">
        <v>3796</v>
      </c>
      <c r="B1810" s="243" t="s">
        <v>3797</v>
      </c>
      <c r="C1810" s="244" t="s">
        <v>241</v>
      </c>
      <c r="D1810" s="245">
        <v>330.25</v>
      </c>
      <c r="E1810" s="245"/>
      <c r="F1810" s="245">
        <v>330.25</v>
      </c>
      <c r="G1810" s="96">
        <v>15</v>
      </c>
    </row>
    <row r="1811" spans="1:7" ht="30">
      <c r="A1811" s="242" t="s">
        <v>3798</v>
      </c>
      <c r="B1811" s="243" t="s">
        <v>3799</v>
      </c>
      <c r="C1811" s="244" t="s">
        <v>241</v>
      </c>
      <c r="D1811" s="245">
        <v>403.05</v>
      </c>
      <c r="E1811" s="245">
        <v>79.209999999999994</v>
      </c>
      <c r="F1811" s="245">
        <v>482.26</v>
      </c>
      <c r="G1811" s="96">
        <v>15</v>
      </c>
    </row>
    <row r="1812" spans="1:7" ht="30">
      <c r="A1812" s="242" t="s">
        <v>3800</v>
      </c>
      <c r="B1812" s="243" t="s">
        <v>3801</v>
      </c>
      <c r="C1812" s="244" t="s">
        <v>241</v>
      </c>
      <c r="D1812" s="245">
        <v>238.03</v>
      </c>
      <c r="E1812" s="245"/>
      <c r="F1812" s="245">
        <v>238.03</v>
      </c>
      <c r="G1812" s="96">
        <v>15</v>
      </c>
    </row>
    <row r="1813" spans="1:7" ht="30">
      <c r="A1813" s="242" t="s">
        <v>3802</v>
      </c>
      <c r="B1813" s="243" t="s">
        <v>3803</v>
      </c>
      <c r="C1813" s="244" t="s">
        <v>241</v>
      </c>
      <c r="D1813" s="245">
        <v>1673.02</v>
      </c>
      <c r="E1813" s="245">
        <v>118.29</v>
      </c>
      <c r="F1813" s="245">
        <v>1791.31</v>
      </c>
      <c r="G1813" s="96">
        <v>15</v>
      </c>
    </row>
    <row r="1814" spans="1:7" ht="30">
      <c r="A1814" s="242" t="s">
        <v>3804</v>
      </c>
      <c r="B1814" s="243" t="s">
        <v>3805</v>
      </c>
      <c r="C1814" s="244" t="s">
        <v>241</v>
      </c>
      <c r="D1814" s="245">
        <v>1112.79</v>
      </c>
      <c r="E1814" s="245">
        <v>118.29</v>
      </c>
      <c r="F1814" s="245">
        <v>1231.08</v>
      </c>
      <c r="G1814" s="96">
        <v>15</v>
      </c>
    </row>
    <row r="1815" spans="1:7">
      <c r="A1815" s="242" t="s">
        <v>3806</v>
      </c>
      <c r="B1815" s="243" t="s">
        <v>3807</v>
      </c>
      <c r="C1815" s="244" t="s">
        <v>241</v>
      </c>
      <c r="D1815" s="245">
        <v>538.83000000000004</v>
      </c>
      <c r="E1815" s="245">
        <v>46.36</v>
      </c>
      <c r="F1815" s="245">
        <v>585.19000000000005</v>
      </c>
      <c r="G1815" s="96">
        <v>15</v>
      </c>
    </row>
    <row r="1816" spans="1:7">
      <c r="A1816" s="242" t="s">
        <v>3808</v>
      </c>
      <c r="B1816" s="243" t="s">
        <v>3809</v>
      </c>
      <c r="C1816" s="244" t="s">
        <v>241</v>
      </c>
      <c r="D1816" s="245">
        <v>767.17</v>
      </c>
      <c r="E1816" s="245">
        <v>40.35</v>
      </c>
      <c r="F1816" s="245">
        <v>807.52</v>
      </c>
      <c r="G1816" s="96">
        <v>15</v>
      </c>
    </row>
    <row r="1817" spans="1:7" ht="30">
      <c r="A1817" s="242" t="s">
        <v>3810</v>
      </c>
      <c r="B1817" s="243" t="s">
        <v>3811</v>
      </c>
      <c r="C1817" s="244" t="s">
        <v>23</v>
      </c>
      <c r="D1817" s="245">
        <v>606.62</v>
      </c>
      <c r="E1817" s="245">
        <v>158.54</v>
      </c>
      <c r="F1817" s="245">
        <v>765.16</v>
      </c>
      <c r="G1817" s="96">
        <v>15</v>
      </c>
    </row>
    <row r="1818" spans="1:7">
      <c r="A1818" s="242" t="s">
        <v>3812</v>
      </c>
      <c r="B1818" s="243" t="s">
        <v>3813</v>
      </c>
      <c r="C1818" s="244" t="s">
        <v>241</v>
      </c>
      <c r="D1818" s="245">
        <v>1708.56</v>
      </c>
      <c r="E1818" s="245">
        <v>95.47</v>
      </c>
      <c r="F1818" s="245">
        <v>1804.03</v>
      </c>
      <c r="G1818" s="96">
        <v>15</v>
      </c>
    </row>
    <row r="1819" spans="1:7">
      <c r="A1819" s="242" t="s">
        <v>3814</v>
      </c>
      <c r="B1819" s="243" t="s">
        <v>3815</v>
      </c>
      <c r="C1819" s="244" t="s">
        <v>241</v>
      </c>
      <c r="D1819" s="245">
        <v>106.56</v>
      </c>
      <c r="E1819" s="245">
        <v>116.38</v>
      </c>
      <c r="F1819" s="245">
        <v>222.94</v>
      </c>
      <c r="G1819" s="96">
        <v>15</v>
      </c>
    </row>
    <row r="1820" spans="1:7">
      <c r="A1820" s="242" t="s">
        <v>3816</v>
      </c>
      <c r="B1820" s="243" t="s">
        <v>3817</v>
      </c>
      <c r="C1820" s="244" t="s">
        <v>299</v>
      </c>
      <c r="D1820" s="245">
        <v>206.79</v>
      </c>
      <c r="E1820" s="245">
        <v>62.1</v>
      </c>
      <c r="F1820" s="245">
        <v>268.89</v>
      </c>
      <c r="G1820" s="96">
        <v>15</v>
      </c>
    </row>
    <row r="1821" spans="1:7">
      <c r="A1821" s="242" t="s">
        <v>3818</v>
      </c>
      <c r="B1821" s="243" t="s">
        <v>3819</v>
      </c>
      <c r="C1821" s="244"/>
      <c r="D1821" s="245"/>
      <c r="E1821" s="245"/>
      <c r="F1821" s="245"/>
    </row>
    <row r="1822" spans="1:7" ht="30">
      <c r="A1822" s="242" t="s">
        <v>3820</v>
      </c>
      <c r="B1822" s="243" t="s">
        <v>3821</v>
      </c>
      <c r="C1822" s="244" t="s">
        <v>23</v>
      </c>
      <c r="D1822" s="245">
        <v>107.76</v>
      </c>
      <c r="E1822" s="245">
        <v>185.84</v>
      </c>
      <c r="F1822" s="245">
        <v>293.60000000000002</v>
      </c>
      <c r="G1822" s="96">
        <v>15</v>
      </c>
    </row>
    <row r="1823" spans="1:7" ht="30">
      <c r="A1823" s="242" t="s">
        <v>3822</v>
      </c>
      <c r="B1823" s="243" t="s">
        <v>3823</v>
      </c>
      <c r="C1823" s="244" t="s">
        <v>23</v>
      </c>
      <c r="D1823" s="245">
        <v>584.33000000000004</v>
      </c>
      <c r="E1823" s="245">
        <v>228.28</v>
      </c>
      <c r="F1823" s="245">
        <v>812.61</v>
      </c>
      <c r="G1823" s="96">
        <v>15</v>
      </c>
    </row>
    <row r="1824" spans="1:7" ht="30">
      <c r="A1824" s="242" t="s">
        <v>3824</v>
      </c>
      <c r="B1824" s="243" t="s">
        <v>3825</v>
      </c>
      <c r="C1824" s="244" t="s">
        <v>23</v>
      </c>
      <c r="D1824" s="245">
        <v>2633.12</v>
      </c>
      <c r="E1824" s="245">
        <v>414.12</v>
      </c>
      <c r="F1824" s="245">
        <v>3047.24</v>
      </c>
      <c r="G1824" s="96">
        <v>15</v>
      </c>
    </row>
    <row r="1825" spans="1:7" ht="30">
      <c r="A1825" s="242" t="s">
        <v>3826</v>
      </c>
      <c r="B1825" s="243" t="s">
        <v>3827</v>
      </c>
      <c r="C1825" s="244" t="s">
        <v>23</v>
      </c>
      <c r="D1825" s="245">
        <v>3106.79</v>
      </c>
      <c r="E1825" s="245">
        <v>1125.76</v>
      </c>
      <c r="F1825" s="245">
        <v>4232.55</v>
      </c>
      <c r="G1825" s="96">
        <v>15</v>
      </c>
    </row>
    <row r="1826" spans="1:7" ht="30">
      <c r="A1826" s="242" t="s">
        <v>3828</v>
      </c>
      <c r="B1826" s="243" t="s">
        <v>3829</v>
      </c>
      <c r="C1826" s="244" t="s">
        <v>23</v>
      </c>
      <c r="D1826" s="245">
        <v>6311.24</v>
      </c>
      <c r="E1826" s="245">
        <v>2251.52</v>
      </c>
      <c r="F1826" s="245">
        <v>8562.76</v>
      </c>
      <c r="G1826" s="96">
        <v>15</v>
      </c>
    </row>
    <row r="1827" spans="1:7" ht="30">
      <c r="A1827" s="242" t="s">
        <v>3830</v>
      </c>
      <c r="B1827" s="243" t="s">
        <v>3831</v>
      </c>
      <c r="C1827" s="244" t="s">
        <v>23</v>
      </c>
      <c r="D1827" s="245">
        <v>9297.2900000000009</v>
      </c>
      <c r="E1827" s="245">
        <v>2612.48</v>
      </c>
      <c r="F1827" s="245">
        <v>11909.77</v>
      </c>
      <c r="G1827" s="96">
        <v>15</v>
      </c>
    </row>
    <row r="1828" spans="1:7">
      <c r="A1828" s="242" t="s">
        <v>3832</v>
      </c>
      <c r="B1828" s="243" t="s">
        <v>3833</v>
      </c>
      <c r="C1828" s="244"/>
      <c r="D1828" s="245"/>
      <c r="E1828" s="245"/>
      <c r="F1828" s="245"/>
    </row>
    <row r="1829" spans="1:7" ht="30">
      <c r="A1829" s="242" t="s">
        <v>3834</v>
      </c>
      <c r="B1829" s="243" t="s">
        <v>3835</v>
      </c>
      <c r="C1829" s="244" t="s">
        <v>241</v>
      </c>
      <c r="D1829" s="245">
        <v>8.7799999999999994</v>
      </c>
      <c r="E1829" s="245">
        <v>9.2799999999999994</v>
      </c>
      <c r="F1829" s="245">
        <v>18.059999999999999</v>
      </c>
      <c r="G1829" s="96">
        <v>15</v>
      </c>
    </row>
    <row r="1830" spans="1:7" ht="30">
      <c r="A1830" s="242" t="s">
        <v>3836</v>
      </c>
      <c r="B1830" s="243" t="s">
        <v>3837</v>
      </c>
      <c r="C1830" s="244" t="s">
        <v>241</v>
      </c>
      <c r="D1830" s="245">
        <v>67.930000000000007</v>
      </c>
      <c r="E1830" s="245">
        <v>12.86</v>
      </c>
      <c r="F1830" s="245">
        <v>80.790000000000006</v>
      </c>
      <c r="G1830" s="96">
        <v>15</v>
      </c>
    </row>
    <row r="1831" spans="1:7" ht="30">
      <c r="A1831" s="242" t="s">
        <v>3838</v>
      </c>
      <c r="B1831" s="243" t="s">
        <v>3839</v>
      </c>
      <c r="C1831" s="244" t="s">
        <v>299</v>
      </c>
      <c r="D1831" s="245">
        <v>11.46</v>
      </c>
      <c r="E1831" s="245"/>
      <c r="F1831" s="245">
        <v>11.46</v>
      </c>
      <c r="G1831" s="96">
        <v>15</v>
      </c>
    </row>
    <row r="1832" spans="1:7">
      <c r="A1832" s="242" t="s">
        <v>3840</v>
      </c>
      <c r="B1832" s="243" t="s">
        <v>3841</v>
      </c>
      <c r="C1832" s="244" t="s">
        <v>241</v>
      </c>
      <c r="D1832" s="245">
        <v>1.57</v>
      </c>
      <c r="E1832" s="245">
        <v>19.489999999999998</v>
      </c>
      <c r="F1832" s="245">
        <v>21.06</v>
      </c>
      <c r="G1832" s="96">
        <v>15</v>
      </c>
    </row>
    <row r="1833" spans="1:7">
      <c r="A1833" s="242" t="s">
        <v>3842</v>
      </c>
      <c r="B1833" s="243" t="s">
        <v>3843</v>
      </c>
      <c r="C1833" s="244" t="s">
        <v>241</v>
      </c>
      <c r="D1833" s="245">
        <v>1.68</v>
      </c>
      <c r="E1833" s="245">
        <v>26.11</v>
      </c>
      <c r="F1833" s="245">
        <v>27.79</v>
      </c>
      <c r="G1833" s="96">
        <v>15</v>
      </c>
    </row>
    <row r="1834" spans="1:7" ht="45">
      <c r="A1834" s="242" t="s">
        <v>3844</v>
      </c>
      <c r="B1834" s="243" t="s">
        <v>3845</v>
      </c>
      <c r="C1834" s="244" t="s">
        <v>23</v>
      </c>
      <c r="D1834" s="245">
        <v>562.42999999999995</v>
      </c>
      <c r="E1834" s="245">
        <v>46.69</v>
      </c>
      <c r="F1834" s="245">
        <v>609.12</v>
      </c>
      <c r="G1834" s="96">
        <v>15</v>
      </c>
    </row>
    <row r="1835" spans="1:7">
      <c r="A1835" s="242" t="s">
        <v>3846</v>
      </c>
      <c r="B1835" s="243" t="s">
        <v>3847</v>
      </c>
      <c r="C1835" s="244" t="s">
        <v>241</v>
      </c>
      <c r="D1835" s="245">
        <v>1490.88</v>
      </c>
      <c r="E1835" s="245">
        <v>26.49</v>
      </c>
      <c r="F1835" s="245">
        <v>1517.37</v>
      </c>
      <c r="G1835" s="96">
        <v>15</v>
      </c>
    </row>
    <row r="1836" spans="1:7">
      <c r="A1836" s="242" t="s">
        <v>3848</v>
      </c>
      <c r="B1836" s="243" t="s">
        <v>3849</v>
      </c>
      <c r="C1836" s="244"/>
      <c r="D1836" s="245"/>
      <c r="E1836" s="245"/>
      <c r="F1836" s="245"/>
    </row>
    <row r="1837" spans="1:7">
      <c r="A1837" s="242" t="s">
        <v>3850</v>
      </c>
      <c r="B1837" s="243" t="s">
        <v>3851</v>
      </c>
      <c r="C1837" s="244"/>
      <c r="D1837" s="245"/>
      <c r="E1837" s="245"/>
      <c r="F1837" s="245"/>
    </row>
    <row r="1838" spans="1:7">
      <c r="A1838" s="242" t="s">
        <v>3852</v>
      </c>
      <c r="B1838" s="243" t="s">
        <v>3853</v>
      </c>
      <c r="C1838" s="244" t="s">
        <v>241</v>
      </c>
      <c r="D1838" s="245">
        <v>39.880000000000003</v>
      </c>
      <c r="E1838" s="245">
        <v>7.95</v>
      </c>
      <c r="F1838" s="245">
        <v>47.83</v>
      </c>
      <c r="G1838" s="96">
        <v>15</v>
      </c>
    </row>
    <row r="1839" spans="1:7">
      <c r="A1839" s="242" t="s">
        <v>3854</v>
      </c>
      <c r="B1839" s="243" t="s">
        <v>3855</v>
      </c>
      <c r="C1839" s="244" t="s">
        <v>502</v>
      </c>
      <c r="D1839" s="245">
        <v>2237.38</v>
      </c>
      <c r="E1839" s="245">
        <v>190.73</v>
      </c>
      <c r="F1839" s="245">
        <v>2428.11</v>
      </c>
      <c r="G1839" s="96">
        <v>15</v>
      </c>
    </row>
    <row r="1840" spans="1:7">
      <c r="A1840" s="242" t="s">
        <v>3856</v>
      </c>
      <c r="B1840" s="243" t="s">
        <v>3857</v>
      </c>
      <c r="C1840" s="244" t="s">
        <v>502</v>
      </c>
      <c r="D1840" s="245">
        <v>1783.67</v>
      </c>
      <c r="E1840" s="245">
        <v>190.73</v>
      </c>
      <c r="F1840" s="245">
        <v>1974.4</v>
      </c>
      <c r="G1840" s="96">
        <v>15</v>
      </c>
    </row>
    <row r="1841" spans="1:7" ht="30">
      <c r="A1841" s="242" t="s">
        <v>3858</v>
      </c>
      <c r="B1841" s="243" t="s">
        <v>3859</v>
      </c>
      <c r="C1841" s="244" t="s">
        <v>241</v>
      </c>
      <c r="D1841" s="245">
        <v>185.95</v>
      </c>
      <c r="E1841" s="245">
        <v>39.24</v>
      </c>
      <c r="F1841" s="245">
        <v>225.19</v>
      </c>
      <c r="G1841" s="96">
        <v>15</v>
      </c>
    </row>
    <row r="1842" spans="1:7">
      <c r="A1842" s="242" t="s">
        <v>3860</v>
      </c>
      <c r="B1842" s="243" t="s">
        <v>3861</v>
      </c>
      <c r="C1842" s="244"/>
      <c r="D1842" s="245"/>
      <c r="E1842" s="245"/>
      <c r="F1842" s="245"/>
    </row>
    <row r="1843" spans="1:7" ht="30">
      <c r="A1843" s="242" t="s">
        <v>3862</v>
      </c>
      <c r="B1843" s="243" t="s">
        <v>3863</v>
      </c>
      <c r="C1843" s="244" t="s">
        <v>23</v>
      </c>
      <c r="D1843" s="245">
        <v>4772.3599999999997</v>
      </c>
      <c r="E1843" s="245">
        <v>112.16</v>
      </c>
      <c r="F1843" s="245">
        <v>4884.5200000000004</v>
      </c>
      <c r="G1843" s="96">
        <v>15</v>
      </c>
    </row>
    <row r="1844" spans="1:7">
      <c r="A1844" s="242" t="s">
        <v>3864</v>
      </c>
      <c r="B1844" s="243" t="s">
        <v>3865</v>
      </c>
      <c r="C1844" s="244"/>
      <c r="D1844" s="245"/>
      <c r="E1844" s="245"/>
      <c r="F1844" s="245"/>
    </row>
    <row r="1845" spans="1:7">
      <c r="A1845" s="242" t="s">
        <v>3866</v>
      </c>
      <c r="B1845" s="243" t="s">
        <v>3867</v>
      </c>
      <c r="C1845" s="244" t="s">
        <v>299</v>
      </c>
      <c r="D1845" s="245">
        <v>131.37</v>
      </c>
      <c r="E1845" s="245">
        <v>115.03</v>
      </c>
      <c r="F1845" s="245">
        <v>246.4</v>
      </c>
      <c r="G1845" s="96">
        <v>15</v>
      </c>
    </row>
    <row r="1846" spans="1:7">
      <c r="A1846" s="242" t="s">
        <v>3868</v>
      </c>
      <c r="B1846" s="243" t="s">
        <v>3869</v>
      </c>
      <c r="C1846" s="244" t="s">
        <v>23</v>
      </c>
      <c r="D1846" s="245">
        <v>582.87</v>
      </c>
      <c r="E1846" s="245">
        <v>25.61</v>
      </c>
      <c r="F1846" s="245">
        <v>608.48</v>
      </c>
      <c r="G1846" s="96">
        <v>15</v>
      </c>
    </row>
    <row r="1847" spans="1:7">
      <c r="A1847" s="242" t="s">
        <v>3870</v>
      </c>
      <c r="B1847" s="243" t="s">
        <v>3871</v>
      </c>
      <c r="C1847" s="244" t="s">
        <v>241</v>
      </c>
      <c r="D1847" s="245">
        <v>159.96</v>
      </c>
      <c r="E1847" s="245">
        <v>71.69</v>
      </c>
      <c r="F1847" s="245">
        <v>231.65</v>
      </c>
      <c r="G1847" s="96">
        <v>15</v>
      </c>
    </row>
    <row r="1848" spans="1:7" ht="30">
      <c r="A1848" s="242" t="s">
        <v>3872</v>
      </c>
      <c r="B1848" s="243" t="s">
        <v>3873</v>
      </c>
      <c r="C1848" s="244" t="s">
        <v>23</v>
      </c>
      <c r="D1848" s="245">
        <v>634.79999999999995</v>
      </c>
      <c r="E1848" s="245">
        <v>36.01</v>
      </c>
      <c r="F1848" s="245">
        <v>670.81</v>
      </c>
      <c r="G1848" s="96">
        <v>15</v>
      </c>
    </row>
    <row r="1849" spans="1:7" ht="30">
      <c r="A1849" s="242" t="s">
        <v>3874</v>
      </c>
      <c r="B1849" s="243" t="s">
        <v>3875</v>
      </c>
      <c r="C1849" s="244" t="s">
        <v>23</v>
      </c>
      <c r="D1849" s="245">
        <v>1000.05</v>
      </c>
      <c r="E1849" s="245">
        <v>54.01</v>
      </c>
      <c r="F1849" s="245">
        <v>1054.06</v>
      </c>
      <c r="G1849" s="96">
        <v>15</v>
      </c>
    </row>
    <row r="1850" spans="1:7">
      <c r="A1850" s="242" t="s">
        <v>3876</v>
      </c>
      <c r="B1850" s="243" t="s">
        <v>3877</v>
      </c>
      <c r="C1850" s="244"/>
      <c r="D1850" s="245"/>
      <c r="E1850" s="245"/>
      <c r="F1850" s="245"/>
    </row>
    <row r="1851" spans="1:7">
      <c r="A1851" s="242" t="s">
        <v>3878</v>
      </c>
      <c r="B1851" s="243" t="s">
        <v>3879</v>
      </c>
      <c r="C1851" s="244" t="s">
        <v>502</v>
      </c>
      <c r="D1851" s="245">
        <v>5975.2</v>
      </c>
      <c r="E1851" s="245">
        <v>254.3</v>
      </c>
      <c r="F1851" s="245">
        <v>6229.5</v>
      </c>
      <c r="G1851" s="96">
        <v>15</v>
      </c>
    </row>
    <row r="1852" spans="1:7">
      <c r="A1852" s="242" t="s">
        <v>3880</v>
      </c>
      <c r="B1852" s="243" t="s">
        <v>3881</v>
      </c>
      <c r="C1852" s="244" t="s">
        <v>502</v>
      </c>
      <c r="D1852" s="245">
        <v>3562.69</v>
      </c>
      <c r="E1852" s="245">
        <v>254.3</v>
      </c>
      <c r="F1852" s="245">
        <v>3816.99</v>
      </c>
      <c r="G1852" s="96">
        <v>15</v>
      </c>
    </row>
    <row r="1853" spans="1:7">
      <c r="A1853" s="242" t="s">
        <v>3882</v>
      </c>
      <c r="B1853" s="243" t="s">
        <v>3883</v>
      </c>
      <c r="C1853" s="244" t="s">
        <v>502</v>
      </c>
      <c r="D1853" s="245">
        <v>2094.0500000000002</v>
      </c>
      <c r="E1853" s="245">
        <v>254.3</v>
      </c>
      <c r="F1853" s="245">
        <v>2348.35</v>
      </c>
      <c r="G1853" s="96">
        <v>15</v>
      </c>
    </row>
    <row r="1854" spans="1:7">
      <c r="A1854" s="242" t="s">
        <v>92</v>
      </c>
      <c r="B1854" s="243" t="s">
        <v>3884</v>
      </c>
      <c r="C1854" s="244" t="s">
        <v>502</v>
      </c>
      <c r="D1854" s="245">
        <v>3961.57</v>
      </c>
      <c r="E1854" s="245">
        <v>254.3</v>
      </c>
      <c r="F1854" s="245">
        <v>4215.87</v>
      </c>
      <c r="G1854" s="96">
        <v>15</v>
      </c>
    </row>
    <row r="1855" spans="1:7">
      <c r="A1855" s="242" t="s">
        <v>3885</v>
      </c>
      <c r="B1855" s="243" t="s">
        <v>3886</v>
      </c>
      <c r="C1855" s="244" t="s">
        <v>23</v>
      </c>
      <c r="D1855" s="245">
        <v>9363.16</v>
      </c>
      <c r="E1855" s="245">
        <v>207.59</v>
      </c>
      <c r="F1855" s="245">
        <v>9570.75</v>
      </c>
      <c r="G1855" s="96">
        <v>15</v>
      </c>
    </row>
    <row r="1856" spans="1:7">
      <c r="A1856" s="242" t="s">
        <v>3887</v>
      </c>
      <c r="B1856" s="243" t="s">
        <v>3888</v>
      </c>
      <c r="C1856" s="244" t="s">
        <v>23</v>
      </c>
      <c r="D1856" s="245">
        <v>6029.69</v>
      </c>
      <c r="E1856" s="245">
        <v>153.58000000000001</v>
      </c>
      <c r="F1856" s="245">
        <v>6183.27</v>
      </c>
      <c r="G1856" s="96">
        <v>15</v>
      </c>
    </row>
    <row r="1857" spans="1:7" ht="30">
      <c r="A1857" s="242" t="s">
        <v>3889</v>
      </c>
      <c r="B1857" s="243" t="s">
        <v>3890</v>
      </c>
      <c r="C1857" s="244" t="s">
        <v>23</v>
      </c>
      <c r="D1857" s="245">
        <v>13244.12</v>
      </c>
      <c r="E1857" s="245">
        <v>229.75</v>
      </c>
      <c r="F1857" s="245">
        <v>13473.87</v>
      </c>
      <c r="G1857" s="96">
        <v>15</v>
      </c>
    </row>
    <row r="1858" spans="1:7">
      <c r="A1858" s="242" t="s">
        <v>3891</v>
      </c>
      <c r="B1858" s="243" t="s">
        <v>3892</v>
      </c>
      <c r="C1858" s="244"/>
      <c r="D1858" s="245"/>
      <c r="E1858" s="245"/>
      <c r="F1858" s="245"/>
    </row>
    <row r="1859" spans="1:7">
      <c r="A1859" s="242" t="s">
        <v>3893</v>
      </c>
      <c r="B1859" s="243" t="s">
        <v>3894</v>
      </c>
      <c r="C1859" s="244" t="s">
        <v>502</v>
      </c>
      <c r="D1859" s="245">
        <v>6494.13</v>
      </c>
      <c r="E1859" s="245">
        <v>404.25</v>
      </c>
      <c r="F1859" s="245">
        <v>6898.38</v>
      </c>
      <c r="G1859" s="96">
        <v>15</v>
      </c>
    </row>
    <row r="1860" spans="1:7">
      <c r="A1860" s="242" t="s">
        <v>3895</v>
      </c>
      <c r="B1860" s="243" t="s">
        <v>3896</v>
      </c>
      <c r="C1860" s="244" t="s">
        <v>502</v>
      </c>
      <c r="D1860" s="245">
        <v>8813.16</v>
      </c>
      <c r="E1860" s="245">
        <v>404.25</v>
      </c>
      <c r="F1860" s="245">
        <v>9217.41</v>
      </c>
      <c r="G1860" s="96">
        <v>15</v>
      </c>
    </row>
    <row r="1861" spans="1:7">
      <c r="A1861" s="242" t="s">
        <v>3897</v>
      </c>
      <c r="B1861" s="243" t="s">
        <v>3898</v>
      </c>
      <c r="C1861" s="244" t="s">
        <v>23</v>
      </c>
      <c r="D1861" s="245">
        <v>2921.04</v>
      </c>
      <c r="E1861" s="245">
        <v>59.7</v>
      </c>
      <c r="F1861" s="245">
        <v>2980.74</v>
      </c>
      <c r="G1861" s="96">
        <v>15</v>
      </c>
    </row>
    <row r="1862" spans="1:7">
      <c r="A1862" s="242" t="s">
        <v>3899</v>
      </c>
      <c r="B1862" s="243" t="s">
        <v>3900</v>
      </c>
      <c r="C1862" s="244" t="s">
        <v>23</v>
      </c>
      <c r="D1862" s="245">
        <v>2148.0700000000002</v>
      </c>
      <c r="E1862" s="245">
        <v>59.7</v>
      </c>
      <c r="F1862" s="245">
        <v>2207.77</v>
      </c>
      <c r="G1862" s="96">
        <v>15</v>
      </c>
    </row>
    <row r="1863" spans="1:7">
      <c r="A1863" s="242" t="s">
        <v>3901</v>
      </c>
      <c r="B1863" s="243" t="s">
        <v>3902</v>
      </c>
      <c r="C1863" s="244"/>
      <c r="D1863" s="245"/>
      <c r="E1863" s="245"/>
      <c r="F1863" s="245"/>
    </row>
    <row r="1864" spans="1:7">
      <c r="A1864" s="242" t="s">
        <v>3903</v>
      </c>
      <c r="B1864" s="243" t="s">
        <v>3904</v>
      </c>
      <c r="C1864" s="244" t="s">
        <v>241</v>
      </c>
      <c r="D1864" s="245">
        <v>13.53</v>
      </c>
      <c r="E1864" s="245"/>
      <c r="F1864" s="245">
        <v>13.53</v>
      </c>
      <c r="G1864" s="96">
        <v>15</v>
      </c>
    </row>
    <row r="1865" spans="1:7" ht="30">
      <c r="A1865" s="242" t="s">
        <v>95</v>
      </c>
      <c r="B1865" s="243" t="s">
        <v>3905</v>
      </c>
      <c r="C1865" s="244" t="s">
        <v>23</v>
      </c>
      <c r="D1865" s="245">
        <v>1376.28</v>
      </c>
      <c r="E1865" s="245">
        <v>39.74</v>
      </c>
      <c r="F1865" s="245">
        <v>1416.02</v>
      </c>
      <c r="G1865" s="96">
        <v>15</v>
      </c>
    </row>
    <row r="1866" spans="1:7">
      <c r="A1866" s="242" t="s">
        <v>3906</v>
      </c>
      <c r="B1866" s="243" t="s">
        <v>3907</v>
      </c>
      <c r="C1866" s="244"/>
      <c r="D1866" s="245"/>
      <c r="E1866" s="245"/>
      <c r="F1866" s="245"/>
    </row>
    <row r="1867" spans="1:7">
      <c r="A1867" s="242" t="s">
        <v>3908</v>
      </c>
      <c r="B1867" s="243" t="s">
        <v>3909</v>
      </c>
      <c r="C1867" s="244"/>
      <c r="D1867" s="245"/>
      <c r="E1867" s="245"/>
      <c r="F1867" s="245"/>
    </row>
    <row r="1868" spans="1:7">
      <c r="A1868" s="242" t="s">
        <v>3910</v>
      </c>
      <c r="B1868" s="243" t="s">
        <v>3911</v>
      </c>
      <c r="C1868" s="244" t="s">
        <v>502</v>
      </c>
      <c r="D1868" s="245">
        <v>167119.74</v>
      </c>
      <c r="E1868" s="245">
        <v>310.89999999999998</v>
      </c>
      <c r="F1868" s="245">
        <v>167430.64000000001</v>
      </c>
      <c r="G1868" s="96">
        <v>15</v>
      </c>
    </row>
    <row r="1869" spans="1:7">
      <c r="A1869" s="242" t="s">
        <v>3912</v>
      </c>
      <c r="B1869" s="243" t="s">
        <v>3913</v>
      </c>
      <c r="C1869" s="244" t="s">
        <v>502</v>
      </c>
      <c r="D1869" s="245">
        <v>144653.9</v>
      </c>
      <c r="E1869" s="245">
        <v>310.89999999999998</v>
      </c>
      <c r="F1869" s="245">
        <v>144964.79999999999</v>
      </c>
      <c r="G1869" s="96">
        <v>15</v>
      </c>
    </row>
    <row r="1870" spans="1:7">
      <c r="A1870" s="242" t="s">
        <v>3914</v>
      </c>
      <c r="B1870" s="243" t="s">
        <v>3915</v>
      </c>
      <c r="C1870" s="244"/>
      <c r="D1870" s="245"/>
      <c r="E1870" s="245"/>
      <c r="F1870" s="245"/>
    </row>
    <row r="1871" spans="1:7" ht="30">
      <c r="A1871" s="242" t="s">
        <v>3916</v>
      </c>
      <c r="B1871" s="243" t="s">
        <v>3917</v>
      </c>
      <c r="C1871" s="244" t="s">
        <v>23</v>
      </c>
      <c r="D1871" s="245">
        <v>142.93</v>
      </c>
      <c r="E1871" s="245">
        <v>203.25</v>
      </c>
      <c r="F1871" s="245">
        <v>346.18</v>
      </c>
      <c r="G1871" s="96">
        <v>15</v>
      </c>
    </row>
    <row r="1872" spans="1:7" ht="30">
      <c r="A1872" s="242" t="s">
        <v>3918</v>
      </c>
      <c r="B1872" s="243" t="s">
        <v>3919</v>
      </c>
      <c r="C1872" s="244" t="s">
        <v>23</v>
      </c>
      <c r="D1872" s="245">
        <v>246.64</v>
      </c>
      <c r="E1872" s="245">
        <v>203.25</v>
      </c>
      <c r="F1872" s="245">
        <v>449.89</v>
      </c>
      <c r="G1872" s="96">
        <v>15</v>
      </c>
    </row>
    <row r="1873" spans="1:7" ht="30">
      <c r="A1873" s="242" t="s">
        <v>3920</v>
      </c>
      <c r="B1873" s="243" t="s">
        <v>3921</v>
      </c>
      <c r="C1873" s="244" t="s">
        <v>23</v>
      </c>
      <c r="D1873" s="245">
        <v>1280.31</v>
      </c>
      <c r="E1873" s="245">
        <v>234.92</v>
      </c>
      <c r="F1873" s="245">
        <v>1515.23</v>
      </c>
      <c r="G1873" s="96">
        <v>15</v>
      </c>
    </row>
    <row r="1874" spans="1:7" ht="30">
      <c r="A1874" s="242" t="s">
        <v>3922</v>
      </c>
      <c r="B1874" s="243" t="s">
        <v>3923</v>
      </c>
      <c r="C1874" s="244" t="s">
        <v>23</v>
      </c>
      <c r="D1874" s="245">
        <v>2799.27</v>
      </c>
      <c r="E1874" s="245">
        <v>234.92</v>
      </c>
      <c r="F1874" s="245">
        <v>3034.19</v>
      </c>
      <c r="G1874" s="96">
        <v>15</v>
      </c>
    </row>
    <row r="1875" spans="1:7" ht="30">
      <c r="A1875" s="242" t="s">
        <v>3924</v>
      </c>
      <c r="B1875" s="243" t="s">
        <v>3925</v>
      </c>
      <c r="C1875" s="244" t="s">
        <v>23</v>
      </c>
      <c r="D1875" s="245">
        <v>1508.52</v>
      </c>
      <c r="E1875" s="245">
        <v>234.92</v>
      </c>
      <c r="F1875" s="245">
        <v>1743.44</v>
      </c>
      <c r="G1875" s="96">
        <v>15</v>
      </c>
    </row>
    <row r="1876" spans="1:7" ht="30">
      <c r="A1876" s="242" t="s">
        <v>3926</v>
      </c>
      <c r="B1876" s="243" t="s">
        <v>3927</v>
      </c>
      <c r="C1876" s="244" t="s">
        <v>23</v>
      </c>
      <c r="D1876" s="245">
        <v>628.38</v>
      </c>
      <c r="E1876" s="245">
        <v>176.19</v>
      </c>
      <c r="F1876" s="245">
        <v>804.57</v>
      </c>
      <c r="G1876" s="96">
        <v>15</v>
      </c>
    </row>
    <row r="1877" spans="1:7" ht="30">
      <c r="A1877" s="242" t="s">
        <v>3928</v>
      </c>
      <c r="B1877" s="243" t="s">
        <v>3929</v>
      </c>
      <c r="C1877" s="244" t="s">
        <v>23</v>
      </c>
      <c r="D1877" s="245">
        <v>1816.56</v>
      </c>
      <c r="E1877" s="245">
        <v>244.57</v>
      </c>
      <c r="F1877" s="245">
        <v>2061.13</v>
      </c>
      <c r="G1877" s="96">
        <v>15</v>
      </c>
    </row>
    <row r="1878" spans="1:7" ht="30">
      <c r="A1878" s="242" t="s">
        <v>3930</v>
      </c>
      <c r="B1878" s="243" t="s">
        <v>3931</v>
      </c>
      <c r="C1878" s="244" t="s">
        <v>23</v>
      </c>
      <c r="D1878" s="245">
        <v>1186.07</v>
      </c>
      <c r="E1878" s="245">
        <v>234.92</v>
      </c>
      <c r="F1878" s="245">
        <v>1420.99</v>
      </c>
      <c r="G1878" s="96">
        <v>15</v>
      </c>
    </row>
    <row r="1879" spans="1:7" ht="30">
      <c r="A1879" s="242" t="s">
        <v>3932</v>
      </c>
      <c r="B1879" s="243" t="s">
        <v>3933</v>
      </c>
      <c r="C1879" s="244" t="s">
        <v>23</v>
      </c>
      <c r="D1879" s="245">
        <v>131.4</v>
      </c>
      <c r="E1879" s="245">
        <v>117.46</v>
      </c>
      <c r="F1879" s="245">
        <v>248.86</v>
      </c>
      <c r="G1879" s="96">
        <v>15</v>
      </c>
    </row>
    <row r="1880" spans="1:7" ht="30">
      <c r="A1880" s="242" t="s">
        <v>3934</v>
      </c>
      <c r="B1880" s="243" t="s">
        <v>3935</v>
      </c>
      <c r="C1880" s="244" t="s">
        <v>23</v>
      </c>
      <c r="D1880" s="245">
        <v>202.31</v>
      </c>
      <c r="E1880" s="245">
        <v>203.25</v>
      </c>
      <c r="F1880" s="245">
        <v>405.56</v>
      </c>
      <c r="G1880" s="96">
        <v>15</v>
      </c>
    </row>
    <row r="1881" spans="1:7">
      <c r="A1881" s="242" t="s">
        <v>3936</v>
      </c>
      <c r="B1881" s="243" t="s">
        <v>3937</v>
      </c>
      <c r="C1881" s="244" t="s">
        <v>23</v>
      </c>
      <c r="D1881" s="245">
        <v>786.12</v>
      </c>
      <c r="E1881" s="245">
        <v>234.92</v>
      </c>
      <c r="F1881" s="245">
        <v>1021.04</v>
      </c>
      <c r="G1881" s="96">
        <v>15</v>
      </c>
    </row>
    <row r="1882" spans="1:7">
      <c r="A1882" s="242" t="s">
        <v>3938</v>
      </c>
      <c r="B1882" s="243" t="s">
        <v>3939</v>
      </c>
      <c r="C1882" s="244"/>
      <c r="D1882" s="245"/>
      <c r="E1882" s="245"/>
      <c r="F1882" s="245"/>
    </row>
    <row r="1883" spans="1:7">
      <c r="A1883" s="242" t="s">
        <v>3940</v>
      </c>
      <c r="B1883" s="243" t="s">
        <v>3941</v>
      </c>
      <c r="C1883" s="244" t="s">
        <v>23</v>
      </c>
      <c r="D1883" s="245">
        <v>33.78</v>
      </c>
      <c r="E1883" s="245">
        <v>17.62</v>
      </c>
      <c r="F1883" s="245">
        <v>51.4</v>
      </c>
      <c r="G1883" s="96">
        <v>15</v>
      </c>
    </row>
    <row r="1884" spans="1:7">
      <c r="A1884" s="242" t="s">
        <v>3942</v>
      </c>
      <c r="B1884" s="243" t="s">
        <v>3943</v>
      </c>
      <c r="C1884" s="244" t="s">
        <v>23</v>
      </c>
      <c r="D1884" s="245">
        <v>55.84</v>
      </c>
      <c r="E1884" s="245">
        <v>17.62</v>
      </c>
      <c r="F1884" s="245">
        <v>73.459999999999994</v>
      </c>
      <c r="G1884" s="96">
        <v>15</v>
      </c>
    </row>
    <row r="1885" spans="1:7">
      <c r="A1885" s="242" t="s">
        <v>3944</v>
      </c>
      <c r="B1885" s="243" t="s">
        <v>3945</v>
      </c>
      <c r="C1885" s="244" t="s">
        <v>23</v>
      </c>
      <c r="D1885" s="245">
        <v>97.14</v>
      </c>
      <c r="E1885" s="245">
        <v>17.62</v>
      </c>
      <c r="F1885" s="245">
        <v>114.76</v>
      </c>
      <c r="G1885" s="96">
        <v>15</v>
      </c>
    </row>
    <row r="1886" spans="1:7">
      <c r="A1886" s="242" t="s">
        <v>3946</v>
      </c>
      <c r="B1886" s="243" t="s">
        <v>3947</v>
      </c>
      <c r="C1886" s="244" t="s">
        <v>23</v>
      </c>
      <c r="D1886" s="245">
        <v>126.54</v>
      </c>
      <c r="E1886" s="245">
        <v>17.62</v>
      </c>
      <c r="F1886" s="245">
        <v>144.16</v>
      </c>
      <c r="G1886" s="96">
        <v>15</v>
      </c>
    </row>
    <row r="1887" spans="1:7">
      <c r="A1887" s="242" t="s">
        <v>3948</v>
      </c>
      <c r="B1887" s="243" t="s">
        <v>3949</v>
      </c>
      <c r="C1887" s="244"/>
      <c r="D1887" s="245"/>
      <c r="E1887" s="245"/>
      <c r="F1887" s="245"/>
    </row>
    <row r="1888" spans="1:7">
      <c r="A1888" s="242" t="s">
        <v>3950</v>
      </c>
      <c r="B1888" s="243" t="s">
        <v>3951</v>
      </c>
      <c r="C1888" s="244" t="s">
        <v>23</v>
      </c>
      <c r="D1888" s="245">
        <v>44.28</v>
      </c>
      <c r="E1888" s="245">
        <v>11.75</v>
      </c>
      <c r="F1888" s="245">
        <v>56.03</v>
      </c>
      <c r="G1888" s="96">
        <v>15</v>
      </c>
    </row>
    <row r="1889" spans="1:7">
      <c r="A1889" s="242" t="s">
        <v>3952</v>
      </c>
      <c r="B1889" s="243" t="s">
        <v>3953</v>
      </c>
      <c r="C1889" s="244" t="s">
        <v>23</v>
      </c>
      <c r="D1889" s="245">
        <v>96.58</v>
      </c>
      <c r="E1889" s="245">
        <v>11.75</v>
      </c>
      <c r="F1889" s="245">
        <v>108.33</v>
      </c>
      <c r="G1889" s="96">
        <v>15</v>
      </c>
    </row>
    <row r="1890" spans="1:7">
      <c r="A1890" s="242" t="s">
        <v>3954</v>
      </c>
      <c r="B1890" s="243" t="s">
        <v>3955</v>
      </c>
      <c r="C1890" s="244" t="s">
        <v>23</v>
      </c>
      <c r="D1890" s="245">
        <v>80.569999999999993</v>
      </c>
      <c r="E1890" s="245">
        <v>44.05</v>
      </c>
      <c r="F1890" s="245">
        <v>124.62</v>
      </c>
      <c r="G1890" s="96">
        <v>15</v>
      </c>
    </row>
    <row r="1891" spans="1:7">
      <c r="A1891" s="242" t="s">
        <v>3956</v>
      </c>
      <c r="B1891" s="243" t="s">
        <v>3957</v>
      </c>
      <c r="C1891" s="244" t="s">
        <v>23</v>
      </c>
      <c r="D1891" s="245">
        <v>160.91</v>
      </c>
      <c r="E1891" s="245">
        <v>11.75</v>
      </c>
      <c r="F1891" s="245">
        <v>172.66</v>
      </c>
      <c r="G1891" s="96">
        <v>15</v>
      </c>
    </row>
    <row r="1892" spans="1:7">
      <c r="A1892" s="242" t="s">
        <v>3958</v>
      </c>
      <c r="B1892" s="243" t="s">
        <v>3959</v>
      </c>
      <c r="C1892" s="244" t="s">
        <v>23</v>
      </c>
      <c r="D1892" s="245">
        <v>211.14</v>
      </c>
      <c r="E1892" s="245">
        <v>11.75</v>
      </c>
      <c r="F1892" s="245">
        <v>222.89</v>
      </c>
      <c r="G1892" s="96">
        <v>15</v>
      </c>
    </row>
    <row r="1893" spans="1:7">
      <c r="A1893" s="242" t="s">
        <v>3960</v>
      </c>
      <c r="B1893" s="243" t="s">
        <v>3961</v>
      </c>
      <c r="C1893" s="244"/>
      <c r="D1893" s="245"/>
      <c r="E1893" s="245"/>
      <c r="F1893" s="245"/>
    </row>
    <row r="1894" spans="1:7" ht="30">
      <c r="A1894" s="242" t="s">
        <v>3962</v>
      </c>
      <c r="B1894" s="243" t="s">
        <v>3963</v>
      </c>
      <c r="C1894" s="244" t="s">
        <v>502</v>
      </c>
      <c r="D1894" s="245">
        <v>536.23</v>
      </c>
      <c r="E1894" s="245">
        <v>29.37</v>
      </c>
      <c r="F1894" s="245">
        <v>565.6</v>
      </c>
      <c r="G1894" s="96">
        <v>15</v>
      </c>
    </row>
    <row r="1895" spans="1:7" ht="30">
      <c r="A1895" s="242" t="s">
        <v>3964</v>
      </c>
      <c r="B1895" s="243" t="s">
        <v>3965</v>
      </c>
      <c r="C1895" s="244" t="s">
        <v>502</v>
      </c>
      <c r="D1895" s="245">
        <v>455.3</v>
      </c>
      <c r="E1895" s="245">
        <v>29.37</v>
      </c>
      <c r="F1895" s="245">
        <v>484.67</v>
      </c>
      <c r="G1895" s="96">
        <v>15</v>
      </c>
    </row>
    <row r="1896" spans="1:7">
      <c r="A1896" s="242" t="s">
        <v>3966</v>
      </c>
      <c r="B1896" s="243" t="s">
        <v>3967</v>
      </c>
      <c r="C1896" s="244"/>
      <c r="D1896" s="245"/>
      <c r="E1896" s="245"/>
      <c r="F1896" s="245"/>
    </row>
    <row r="1897" spans="1:7" ht="30">
      <c r="A1897" s="242" t="s">
        <v>3968</v>
      </c>
      <c r="B1897" s="243" t="s">
        <v>3969</v>
      </c>
      <c r="C1897" s="244" t="s">
        <v>23</v>
      </c>
      <c r="D1897" s="245">
        <v>238.27</v>
      </c>
      <c r="E1897" s="245">
        <v>27.54</v>
      </c>
      <c r="F1897" s="245">
        <v>265.81</v>
      </c>
      <c r="G1897" s="96">
        <v>15</v>
      </c>
    </row>
    <row r="1898" spans="1:7" ht="30">
      <c r="A1898" s="242" t="s">
        <v>3970</v>
      </c>
      <c r="B1898" s="243" t="s">
        <v>3971</v>
      </c>
      <c r="C1898" s="244" t="s">
        <v>23</v>
      </c>
      <c r="D1898" s="245">
        <v>229.14</v>
      </c>
      <c r="E1898" s="245">
        <v>27.54</v>
      </c>
      <c r="F1898" s="245">
        <v>256.68</v>
      </c>
      <c r="G1898" s="96">
        <v>15</v>
      </c>
    </row>
    <row r="1899" spans="1:7" ht="30">
      <c r="A1899" s="242" t="s">
        <v>3972</v>
      </c>
      <c r="B1899" s="243" t="s">
        <v>3973</v>
      </c>
      <c r="C1899" s="244" t="s">
        <v>23</v>
      </c>
      <c r="D1899" s="245">
        <v>263.26</v>
      </c>
      <c r="E1899" s="245">
        <v>27.54</v>
      </c>
      <c r="F1899" s="245">
        <v>290.8</v>
      </c>
      <c r="G1899" s="96">
        <v>15</v>
      </c>
    </row>
    <row r="1900" spans="1:7" ht="30">
      <c r="A1900" s="242" t="s">
        <v>3974</v>
      </c>
      <c r="B1900" s="243" t="s">
        <v>3975</v>
      </c>
      <c r="C1900" s="244" t="s">
        <v>23</v>
      </c>
      <c r="D1900" s="245">
        <v>217.23</v>
      </c>
      <c r="E1900" s="245">
        <v>27.54</v>
      </c>
      <c r="F1900" s="245">
        <v>244.77</v>
      </c>
      <c r="G1900" s="96">
        <v>15</v>
      </c>
    </row>
    <row r="1901" spans="1:7">
      <c r="A1901" s="242" t="s">
        <v>3976</v>
      </c>
      <c r="B1901" s="243" t="s">
        <v>3977</v>
      </c>
      <c r="C1901" s="244"/>
      <c r="D1901" s="245"/>
      <c r="E1901" s="245"/>
      <c r="F1901" s="245"/>
    </row>
    <row r="1902" spans="1:7" ht="30">
      <c r="A1902" s="242" t="s">
        <v>3978</v>
      </c>
      <c r="B1902" s="243" t="s">
        <v>3979</v>
      </c>
      <c r="C1902" s="244" t="s">
        <v>23</v>
      </c>
      <c r="D1902" s="245">
        <v>212285.42</v>
      </c>
      <c r="E1902" s="245">
        <v>2260.44</v>
      </c>
      <c r="F1902" s="245">
        <v>214545.86</v>
      </c>
      <c r="G1902" s="96">
        <v>15</v>
      </c>
    </row>
    <row r="1903" spans="1:7" ht="30">
      <c r="A1903" s="242" t="s">
        <v>3980</v>
      </c>
      <c r="B1903" s="243" t="s">
        <v>3981</v>
      </c>
      <c r="C1903" s="244" t="s">
        <v>23</v>
      </c>
      <c r="D1903" s="245">
        <v>244270.06</v>
      </c>
      <c r="E1903" s="245">
        <v>2260.44</v>
      </c>
      <c r="F1903" s="245">
        <v>246530.5</v>
      </c>
      <c r="G1903" s="96">
        <v>15</v>
      </c>
    </row>
    <row r="1904" spans="1:7" ht="30">
      <c r="A1904" s="242" t="s">
        <v>3982</v>
      </c>
      <c r="B1904" s="243" t="s">
        <v>3983</v>
      </c>
      <c r="C1904" s="244" t="s">
        <v>23</v>
      </c>
      <c r="D1904" s="245">
        <v>103027.06</v>
      </c>
      <c r="E1904" s="245">
        <v>2260.44</v>
      </c>
      <c r="F1904" s="245">
        <v>105287.5</v>
      </c>
      <c r="G1904" s="96">
        <v>15</v>
      </c>
    </row>
    <row r="1905" spans="1:7" ht="30">
      <c r="A1905" s="242" t="s">
        <v>3984</v>
      </c>
      <c r="B1905" s="243" t="s">
        <v>3985</v>
      </c>
      <c r="C1905" s="244" t="s">
        <v>23</v>
      </c>
      <c r="D1905" s="245">
        <v>131105.70000000001</v>
      </c>
      <c r="E1905" s="245">
        <v>2260.44</v>
      </c>
      <c r="F1905" s="245">
        <v>133366.14000000001</v>
      </c>
      <c r="G1905" s="96">
        <v>15</v>
      </c>
    </row>
    <row r="1906" spans="1:7" ht="30">
      <c r="A1906" s="242" t="s">
        <v>3986</v>
      </c>
      <c r="B1906" s="243" t="s">
        <v>3987</v>
      </c>
      <c r="C1906" s="244" t="s">
        <v>23</v>
      </c>
      <c r="D1906" s="245">
        <v>99124.34</v>
      </c>
      <c r="E1906" s="245">
        <v>1206.2</v>
      </c>
      <c r="F1906" s="245">
        <v>100330.54</v>
      </c>
      <c r="G1906" s="96">
        <v>15</v>
      </c>
    </row>
    <row r="1907" spans="1:7" ht="30">
      <c r="A1907" s="242" t="s">
        <v>3988</v>
      </c>
      <c r="B1907" s="243" t="s">
        <v>3989</v>
      </c>
      <c r="C1907" s="244" t="s">
        <v>23</v>
      </c>
      <c r="D1907" s="245">
        <v>155412.59</v>
      </c>
      <c r="E1907" s="245">
        <v>2260.44</v>
      </c>
      <c r="F1907" s="245">
        <v>157673.03</v>
      </c>
      <c r="G1907" s="96">
        <v>15</v>
      </c>
    </row>
    <row r="1908" spans="1:7" ht="30">
      <c r="A1908" s="242" t="s">
        <v>3990</v>
      </c>
      <c r="B1908" s="243" t="s">
        <v>3991</v>
      </c>
      <c r="C1908" s="244" t="s">
        <v>23</v>
      </c>
      <c r="D1908" s="245">
        <v>429588</v>
      </c>
      <c r="E1908" s="245">
        <v>2501.6799999999998</v>
      </c>
      <c r="F1908" s="245">
        <v>432089.68</v>
      </c>
      <c r="G1908" s="96">
        <v>15</v>
      </c>
    </row>
    <row r="1909" spans="1:7" ht="30">
      <c r="A1909" s="242" t="s">
        <v>3992</v>
      </c>
      <c r="B1909" s="243" t="s">
        <v>3993</v>
      </c>
      <c r="C1909" s="244" t="s">
        <v>23</v>
      </c>
      <c r="D1909" s="245">
        <v>148830.19</v>
      </c>
      <c r="E1909" s="245">
        <v>2260.44</v>
      </c>
      <c r="F1909" s="245">
        <v>151090.63</v>
      </c>
      <c r="G1909" s="96">
        <v>15</v>
      </c>
    </row>
    <row r="1910" spans="1:7" ht="30">
      <c r="A1910" s="242" t="s">
        <v>3994</v>
      </c>
      <c r="B1910" s="243" t="s">
        <v>3995</v>
      </c>
      <c r="C1910" s="244" t="s">
        <v>23</v>
      </c>
      <c r="D1910" s="245">
        <v>420408.81</v>
      </c>
      <c r="E1910" s="245">
        <v>2479.04</v>
      </c>
      <c r="F1910" s="245">
        <v>422887.85</v>
      </c>
      <c r="G1910" s="96">
        <v>15</v>
      </c>
    </row>
    <row r="1911" spans="1:7" ht="30">
      <c r="A1911" s="242" t="s">
        <v>3996</v>
      </c>
      <c r="B1911" s="243" t="s">
        <v>3997</v>
      </c>
      <c r="C1911" s="244" t="s">
        <v>23</v>
      </c>
      <c r="D1911" s="245">
        <v>415967.78</v>
      </c>
      <c r="E1911" s="245">
        <v>2501.6799999999998</v>
      </c>
      <c r="F1911" s="245">
        <v>418469.46</v>
      </c>
      <c r="G1911" s="96">
        <v>15</v>
      </c>
    </row>
    <row r="1912" spans="1:7">
      <c r="A1912" s="242" t="s">
        <v>3998</v>
      </c>
      <c r="B1912" s="243" t="s">
        <v>3999</v>
      </c>
      <c r="C1912" s="244"/>
      <c r="D1912" s="245"/>
      <c r="E1912" s="245"/>
      <c r="F1912" s="245"/>
    </row>
    <row r="1913" spans="1:7" ht="30">
      <c r="A1913" s="242" t="s">
        <v>4000</v>
      </c>
      <c r="B1913" s="243" t="s">
        <v>4001</v>
      </c>
      <c r="C1913" s="244" t="s">
        <v>23</v>
      </c>
      <c r="D1913" s="245">
        <v>42091.85</v>
      </c>
      <c r="E1913" s="245">
        <v>1206.2</v>
      </c>
      <c r="F1913" s="245">
        <v>43298.05</v>
      </c>
      <c r="G1913" s="96">
        <v>15</v>
      </c>
    </row>
    <row r="1914" spans="1:7" ht="30">
      <c r="A1914" s="242" t="s">
        <v>4002</v>
      </c>
      <c r="B1914" s="243" t="s">
        <v>4003</v>
      </c>
      <c r="C1914" s="244" t="s">
        <v>23</v>
      </c>
      <c r="D1914" s="245">
        <v>31163.200000000001</v>
      </c>
      <c r="E1914" s="245">
        <v>1206.2</v>
      </c>
      <c r="F1914" s="245">
        <v>32369.4</v>
      </c>
      <c r="G1914" s="96">
        <v>15</v>
      </c>
    </row>
    <row r="1915" spans="1:7" ht="30">
      <c r="A1915" s="242" t="s">
        <v>4004</v>
      </c>
      <c r="B1915" s="243" t="s">
        <v>4005</v>
      </c>
      <c r="C1915" s="244" t="s">
        <v>23</v>
      </c>
      <c r="D1915" s="245">
        <v>88687.81</v>
      </c>
      <c r="E1915" s="245">
        <v>1929.92</v>
      </c>
      <c r="F1915" s="245">
        <v>90617.73</v>
      </c>
      <c r="G1915" s="96">
        <v>15</v>
      </c>
    </row>
    <row r="1916" spans="1:7" ht="30">
      <c r="A1916" s="242" t="s">
        <v>4006</v>
      </c>
      <c r="B1916" s="243" t="s">
        <v>4007</v>
      </c>
      <c r="C1916" s="244" t="s">
        <v>23</v>
      </c>
      <c r="D1916" s="245">
        <v>134376.71</v>
      </c>
      <c r="E1916" s="245">
        <v>1929.92</v>
      </c>
      <c r="F1916" s="245">
        <v>136306.63</v>
      </c>
      <c r="G1916" s="96">
        <v>15</v>
      </c>
    </row>
    <row r="1917" spans="1:7" ht="30">
      <c r="A1917" s="242" t="s">
        <v>4008</v>
      </c>
      <c r="B1917" s="243" t="s">
        <v>4009</v>
      </c>
      <c r="C1917" s="244" t="s">
        <v>23</v>
      </c>
      <c r="D1917" s="245">
        <v>5500.22</v>
      </c>
      <c r="E1917" s="245">
        <v>482.48</v>
      </c>
      <c r="F1917" s="245">
        <v>5982.7</v>
      </c>
      <c r="G1917" s="96">
        <v>15</v>
      </c>
    </row>
    <row r="1918" spans="1:7" ht="30">
      <c r="A1918" s="242" t="s">
        <v>4010</v>
      </c>
      <c r="B1918" s="243" t="s">
        <v>4011</v>
      </c>
      <c r="C1918" s="244" t="s">
        <v>23</v>
      </c>
      <c r="D1918" s="245">
        <v>6538.18</v>
      </c>
      <c r="E1918" s="245">
        <v>482.48</v>
      </c>
      <c r="F1918" s="245">
        <v>7020.66</v>
      </c>
      <c r="G1918" s="96">
        <v>15</v>
      </c>
    </row>
    <row r="1919" spans="1:7" ht="30">
      <c r="A1919" s="242" t="s">
        <v>4012</v>
      </c>
      <c r="B1919" s="243" t="s">
        <v>4013</v>
      </c>
      <c r="C1919" s="244" t="s">
        <v>23</v>
      </c>
      <c r="D1919" s="245">
        <v>21950.52</v>
      </c>
      <c r="E1919" s="245">
        <v>1206.2</v>
      </c>
      <c r="F1919" s="245">
        <v>23156.720000000001</v>
      </c>
      <c r="G1919" s="96">
        <v>15</v>
      </c>
    </row>
    <row r="1920" spans="1:7" ht="30">
      <c r="A1920" s="242" t="s">
        <v>4014</v>
      </c>
      <c r="B1920" s="243" t="s">
        <v>4015</v>
      </c>
      <c r="C1920" s="244" t="s">
        <v>23</v>
      </c>
      <c r="D1920" s="245">
        <v>50178.58</v>
      </c>
      <c r="E1920" s="245">
        <v>1206.2</v>
      </c>
      <c r="F1920" s="245">
        <v>51384.78</v>
      </c>
      <c r="G1920" s="96">
        <v>15</v>
      </c>
    </row>
    <row r="1921" spans="1:7" ht="30">
      <c r="A1921" s="242" t="s">
        <v>4016</v>
      </c>
      <c r="B1921" s="243" t="s">
        <v>4017</v>
      </c>
      <c r="C1921" s="244" t="s">
        <v>23</v>
      </c>
      <c r="D1921" s="245">
        <v>25178.33</v>
      </c>
      <c r="E1921" s="245">
        <v>1206.2</v>
      </c>
      <c r="F1921" s="245">
        <v>26384.53</v>
      </c>
      <c r="G1921" s="96">
        <v>15</v>
      </c>
    </row>
    <row r="1922" spans="1:7" ht="30">
      <c r="A1922" s="242" t="s">
        <v>4018</v>
      </c>
      <c r="B1922" s="243" t="s">
        <v>4019</v>
      </c>
      <c r="C1922" s="244" t="s">
        <v>23</v>
      </c>
      <c r="D1922" s="245">
        <v>113441.54</v>
      </c>
      <c r="E1922" s="245">
        <v>1929.92</v>
      </c>
      <c r="F1922" s="245">
        <v>115371.46</v>
      </c>
      <c r="G1922" s="96">
        <v>15</v>
      </c>
    </row>
    <row r="1923" spans="1:7" ht="30">
      <c r="A1923" s="242" t="s">
        <v>4020</v>
      </c>
      <c r="B1923" s="243" t="s">
        <v>4021</v>
      </c>
      <c r="C1923" s="244" t="s">
        <v>23</v>
      </c>
      <c r="D1923" s="245">
        <v>18981.96</v>
      </c>
      <c r="E1923" s="245">
        <v>482.48</v>
      </c>
      <c r="F1923" s="245">
        <v>19464.439999999999</v>
      </c>
      <c r="G1923" s="96">
        <v>15</v>
      </c>
    </row>
    <row r="1924" spans="1:7" ht="30">
      <c r="A1924" s="242" t="s">
        <v>4022</v>
      </c>
      <c r="B1924" s="243" t="s">
        <v>4023</v>
      </c>
      <c r="C1924" s="244" t="s">
        <v>23</v>
      </c>
      <c r="D1924" s="245">
        <v>86589.48</v>
      </c>
      <c r="E1924" s="245">
        <v>1929.92</v>
      </c>
      <c r="F1924" s="245">
        <v>88519.4</v>
      </c>
      <c r="G1924" s="96">
        <v>15</v>
      </c>
    </row>
    <row r="1925" spans="1:7" ht="30">
      <c r="A1925" s="242" t="s">
        <v>4024</v>
      </c>
      <c r="B1925" s="243" t="s">
        <v>4025</v>
      </c>
      <c r="C1925" s="244" t="s">
        <v>23</v>
      </c>
      <c r="D1925" s="245">
        <v>93921.07</v>
      </c>
      <c r="E1925" s="245">
        <v>1929.92</v>
      </c>
      <c r="F1925" s="245">
        <v>95850.99</v>
      </c>
      <c r="G1925" s="96">
        <v>15</v>
      </c>
    </row>
    <row r="1926" spans="1:7" ht="30">
      <c r="A1926" s="242" t="s">
        <v>4026</v>
      </c>
      <c r="B1926" s="243" t="s">
        <v>4027</v>
      </c>
      <c r="C1926" s="244" t="s">
        <v>23</v>
      </c>
      <c r="D1926" s="245">
        <v>146571.93</v>
      </c>
      <c r="E1926" s="245">
        <v>1929.92</v>
      </c>
      <c r="F1926" s="245">
        <v>148501.85</v>
      </c>
      <c r="G1926" s="96">
        <v>15</v>
      </c>
    </row>
    <row r="1927" spans="1:7" ht="30">
      <c r="A1927" s="242" t="s">
        <v>4028</v>
      </c>
      <c r="B1927" s="243" t="s">
        <v>4029</v>
      </c>
      <c r="C1927" s="244" t="s">
        <v>23</v>
      </c>
      <c r="D1927" s="245">
        <v>79987.69</v>
      </c>
      <c r="E1927" s="245">
        <v>1206.2</v>
      </c>
      <c r="F1927" s="245">
        <v>81193.89</v>
      </c>
      <c r="G1927" s="96">
        <v>15</v>
      </c>
    </row>
    <row r="1928" spans="1:7" ht="30">
      <c r="A1928" s="242" t="s">
        <v>4030</v>
      </c>
      <c r="B1928" s="243" t="s">
        <v>4031</v>
      </c>
      <c r="C1928" s="244" t="s">
        <v>23</v>
      </c>
      <c r="D1928" s="245">
        <v>43327.17</v>
      </c>
      <c r="E1928" s="245">
        <v>1206.2</v>
      </c>
      <c r="F1928" s="245">
        <v>44533.37</v>
      </c>
      <c r="G1928" s="96">
        <v>15</v>
      </c>
    </row>
    <row r="1929" spans="1:7" ht="30">
      <c r="A1929" s="242" t="s">
        <v>4032</v>
      </c>
      <c r="B1929" s="243" t="s">
        <v>4033</v>
      </c>
      <c r="C1929" s="244" t="s">
        <v>23</v>
      </c>
      <c r="D1929" s="245">
        <v>146340.32</v>
      </c>
      <c r="E1929" s="245">
        <v>1929.92</v>
      </c>
      <c r="F1929" s="245">
        <v>148270.24</v>
      </c>
      <c r="G1929" s="96">
        <v>15</v>
      </c>
    </row>
    <row r="1930" spans="1:7" ht="30">
      <c r="A1930" s="242" t="s">
        <v>4034</v>
      </c>
      <c r="B1930" s="243" t="s">
        <v>4035</v>
      </c>
      <c r="C1930" s="244" t="s">
        <v>23</v>
      </c>
      <c r="D1930" s="245">
        <v>45397.32</v>
      </c>
      <c r="E1930" s="245">
        <v>1206.2</v>
      </c>
      <c r="F1930" s="245">
        <v>46603.519999999997</v>
      </c>
      <c r="G1930" s="96">
        <v>15</v>
      </c>
    </row>
    <row r="1931" spans="1:7" ht="30">
      <c r="A1931" s="242" t="s">
        <v>4036</v>
      </c>
      <c r="B1931" s="243" t="s">
        <v>4037</v>
      </c>
      <c r="C1931" s="244" t="s">
        <v>23</v>
      </c>
      <c r="D1931" s="245">
        <v>50064.14</v>
      </c>
      <c r="E1931" s="245">
        <v>1206.2</v>
      </c>
      <c r="F1931" s="245">
        <v>51270.34</v>
      </c>
      <c r="G1931" s="96">
        <v>15</v>
      </c>
    </row>
    <row r="1932" spans="1:7">
      <c r="A1932" s="242" t="s">
        <v>4038</v>
      </c>
      <c r="B1932" s="243" t="s">
        <v>4039</v>
      </c>
      <c r="C1932" s="244"/>
      <c r="D1932" s="245"/>
      <c r="E1932" s="245"/>
      <c r="F1932" s="245"/>
    </row>
    <row r="1933" spans="1:7">
      <c r="A1933" s="242" t="s">
        <v>4040</v>
      </c>
      <c r="B1933" s="243" t="s">
        <v>4041</v>
      </c>
      <c r="C1933" s="244" t="s">
        <v>299</v>
      </c>
      <c r="D1933" s="245">
        <v>81.55</v>
      </c>
      <c r="E1933" s="245">
        <v>23.49</v>
      </c>
      <c r="F1933" s="245">
        <v>105.04</v>
      </c>
      <c r="G1933" s="96">
        <v>15</v>
      </c>
    </row>
    <row r="1934" spans="1:7">
      <c r="A1934" s="242" t="s">
        <v>4042</v>
      </c>
      <c r="B1934" s="243" t="s">
        <v>4043</v>
      </c>
      <c r="C1934" s="244" t="s">
        <v>23</v>
      </c>
      <c r="D1934" s="245">
        <v>56.35</v>
      </c>
      <c r="E1934" s="245">
        <v>11.75</v>
      </c>
      <c r="F1934" s="245">
        <v>68.099999999999994</v>
      </c>
      <c r="G1934" s="96">
        <v>15</v>
      </c>
    </row>
    <row r="1935" spans="1:7">
      <c r="A1935" s="242" t="s">
        <v>4044</v>
      </c>
      <c r="B1935" s="243" t="s">
        <v>4045</v>
      </c>
      <c r="C1935" s="244" t="s">
        <v>23</v>
      </c>
      <c r="D1935" s="245">
        <v>24.02</v>
      </c>
      <c r="E1935" s="245">
        <v>11.75</v>
      </c>
      <c r="F1935" s="245">
        <v>35.770000000000003</v>
      </c>
      <c r="G1935" s="96">
        <v>15</v>
      </c>
    </row>
    <row r="1936" spans="1:7">
      <c r="A1936" s="242" t="s">
        <v>4046</v>
      </c>
      <c r="B1936" s="243" t="s">
        <v>4047</v>
      </c>
      <c r="C1936" s="244" t="s">
        <v>23</v>
      </c>
      <c r="D1936" s="245">
        <v>3.22</v>
      </c>
      <c r="E1936" s="245">
        <v>8.81</v>
      </c>
      <c r="F1936" s="245">
        <v>12.03</v>
      </c>
      <c r="G1936" s="96">
        <v>15</v>
      </c>
    </row>
    <row r="1937" spans="1:7">
      <c r="A1937" s="242" t="s">
        <v>4048</v>
      </c>
      <c r="B1937" s="243" t="s">
        <v>4049</v>
      </c>
      <c r="C1937" s="244" t="s">
        <v>23</v>
      </c>
      <c r="D1937" s="245">
        <v>28.67</v>
      </c>
      <c r="E1937" s="245">
        <v>11.75</v>
      </c>
      <c r="F1937" s="245">
        <v>40.42</v>
      </c>
      <c r="G1937" s="96">
        <v>15</v>
      </c>
    </row>
    <row r="1938" spans="1:7" ht="30">
      <c r="A1938" s="242" t="s">
        <v>4050</v>
      </c>
      <c r="B1938" s="243" t="s">
        <v>4051</v>
      </c>
      <c r="C1938" s="244" t="s">
        <v>23</v>
      </c>
      <c r="D1938" s="245">
        <v>751.45</v>
      </c>
      <c r="E1938" s="245">
        <v>1.2</v>
      </c>
      <c r="F1938" s="245">
        <v>752.65</v>
      </c>
      <c r="G1938" s="96">
        <v>15</v>
      </c>
    </row>
    <row r="1939" spans="1:7" ht="30">
      <c r="A1939" s="242" t="s">
        <v>4052</v>
      </c>
      <c r="B1939" s="243" t="s">
        <v>4053</v>
      </c>
      <c r="C1939" s="244" t="s">
        <v>23</v>
      </c>
      <c r="D1939" s="245">
        <v>576.61</v>
      </c>
      <c r="E1939" s="245">
        <v>29.37</v>
      </c>
      <c r="F1939" s="245">
        <v>605.98</v>
      </c>
      <c r="G1939" s="96">
        <v>15</v>
      </c>
    </row>
    <row r="1940" spans="1:7">
      <c r="A1940" s="242" t="s">
        <v>4054</v>
      </c>
      <c r="B1940" s="243" t="s">
        <v>4055</v>
      </c>
      <c r="C1940" s="244" t="s">
        <v>23</v>
      </c>
      <c r="D1940" s="245">
        <v>236.34</v>
      </c>
      <c r="E1940" s="245">
        <v>29.37</v>
      </c>
      <c r="F1940" s="245">
        <v>265.70999999999998</v>
      </c>
      <c r="G1940" s="96">
        <v>15</v>
      </c>
    </row>
    <row r="1941" spans="1:7">
      <c r="A1941" s="242" t="s">
        <v>4056</v>
      </c>
      <c r="B1941" s="243" t="s">
        <v>4057</v>
      </c>
      <c r="C1941" s="244" t="s">
        <v>23</v>
      </c>
      <c r="D1941" s="245">
        <v>323.64999999999998</v>
      </c>
      <c r="E1941" s="245">
        <v>165.26</v>
      </c>
      <c r="F1941" s="245">
        <v>488.91</v>
      </c>
      <c r="G1941" s="96">
        <v>15</v>
      </c>
    </row>
    <row r="1942" spans="1:7">
      <c r="A1942" s="242" t="s">
        <v>4058</v>
      </c>
      <c r="B1942" s="243" t="s">
        <v>4059</v>
      </c>
      <c r="C1942" s="244" t="s">
        <v>4060</v>
      </c>
      <c r="D1942" s="245">
        <v>647.91999999999996</v>
      </c>
      <c r="E1942" s="245">
        <v>1.2</v>
      </c>
      <c r="F1942" s="245">
        <v>649.12</v>
      </c>
      <c r="G1942" s="96">
        <v>15</v>
      </c>
    </row>
    <row r="1943" spans="1:7">
      <c r="A1943" s="242" t="s">
        <v>4061</v>
      </c>
      <c r="B1943" s="243" t="s">
        <v>4062</v>
      </c>
      <c r="C1943" s="244" t="s">
        <v>23</v>
      </c>
      <c r="D1943" s="245">
        <v>34.75</v>
      </c>
      <c r="E1943" s="245">
        <v>58.73</v>
      </c>
      <c r="F1943" s="245">
        <v>93.48</v>
      </c>
      <c r="G1943" s="96">
        <v>15</v>
      </c>
    </row>
    <row r="1944" spans="1:7">
      <c r="A1944" s="242" t="s">
        <v>4063</v>
      </c>
      <c r="B1944" s="243" t="s">
        <v>4064</v>
      </c>
      <c r="C1944" s="244" t="s">
        <v>4060</v>
      </c>
      <c r="D1944" s="245">
        <v>467.12</v>
      </c>
      <c r="E1944" s="245">
        <v>1.2</v>
      </c>
      <c r="F1944" s="245">
        <v>468.32</v>
      </c>
      <c r="G1944" s="96">
        <v>15</v>
      </c>
    </row>
    <row r="1945" spans="1:7">
      <c r="A1945" s="242" t="s">
        <v>4065</v>
      </c>
      <c r="B1945" s="243" t="s">
        <v>4066</v>
      </c>
      <c r="C1945" s="244" t="s">
        <v>23</v>
      </c>
      <c r="D1945" s="245"/>
      <c r="E1945" s="245">
        <v>330.52</v>
      </c>
      <c r="F1945" s="245">
        <v>330.52</v>
      </c>
      <c r="G1945" s="96">
        <v>15</v>
      </c>
    </row>
    <row r="1946" spans="1:7">
      <c r="A1946" s="242" t="s">
        <v>4067</v>
      </c>
      <c r="B1946" s="243" t="s">
        <v>4068</v>
      </c>
      <c r="C1946" s="244" t="s">
        <v>1026</v>
      </c>
      <c r="D1946" s="245">
        <v>26.29</v>
      </c>
      <c r="E1946" s="245">
        <v>0.96</v>
      </c>
      <c r="F1946" s="245">
        <v>27.25</v>
      </c>
      <c r="G1946" s="96">
        <v>15</v>
      </c>
    </row>
    <row r="1947" spans="1:7">
      <c r="A1947" s="242" t="s">
        <v>4069</v>
      </c>
      <c r="B1947" s="243" t="s">
        <v>4070</v>
      </c>
      <c r="C1947" s="244" t="s">
        <v>1026</v>
      </c>
      <c r="D1947" s="245">
        <v>26.29</v>
      </c>
      <c r="E1947" s="245">
        <v>1.43</v>
      </c>
      <c r="F1947" s="245">
        <v>27.72</v>
      </c>
      <c r="G1947" s="96">
        <v>15</v>
      </c>
    </row>
    <row r="1948" spans="1:7" ht="30">
      <c r="A1948" s="242" t="s">
        <v>4071</v>
      </c>
      <c r="B1948" s="243" t="s">
        <v>4072</v>
      </c>
      <c r="C1948" s="244" t="s">
        <v>241</v>
      </c>
      <c r="D1948" s="245">
        <v>997.92</v>
      </c>
      <c r="E1948" s="245">
        <v>11.95</v>
      </c>
      <c r="F1948" s="245">
        <v>1009.87</v>
      </c>
      <c r="G1948" s="96">
        <v>15</v>
      </c>
    </row>
    <row r="1949" spans="1:7" ht="30">
      <c r="A1949" s="242" t="s">
        <v>4073</v>
      </c>
      <c r="B1949" s="243" t="s">
        <v>4074</v>
      </c>
      <c r="C1949" s="244" t="s">
        <v>241</v>
      </c>
      <c r="D1949" s="245">
        <v>1244.17</v>
      </c>
      <c r="E1949" s="245">
        <v>11.95</v>
      </c>
      <c r="F1949" s="245">
        <v>1256.1199999999999</v>
      </c>
      <c r="G1949" s="96">
        <v>15</v>
      </c>
    </row>
    <row r="1950" spans="1:7">
      <c r="A1950" s="242" t="s">
        <v>4075</v>
      </c>
      <c r="B1950" s="243" t="s">
        <v>4076</v>
      </c>
      <c r="C1950" s="244" t="s">
        <v>4060</v>
      </c>
      <c r="D1950" s="245">
        <v>40.46</v>
      </c>
      <c r="E1950" s="245">
        <v>1.2</v>
      </c>
      <c r="F1950" s="245">
        <v>41.66</v>
      </c>
      <c r="G1950" s="96">
        <v>15</v>
      </c>
    </row>
    <row r="1951" spans="1:7">
      <c r="A1951" s="242" t="s">
        <v>4077</v>
      </c>
      <c r="B1951" s="243" t="s">
        <v>4078</v>
      </c>
      <c r="C1951" s="244" t="s">
        <v>23</v>
      </c>
      <c r="D1951" s="245">
        <v>19.309999999999999</v>
      </c>
      <c r="E1951" s="245">
        <v>82.63</v>
      </c>
      <c r="F1951" s="245">
        <v>101.94</v>
      </c>
      <c r="G1951" s="96">
        <v>15</v>
      </c>
    </row>
    <row r="1952" spans="1:7">
      <c r="A1952" s="242" t="s">
        <v>4079</v>
      </c>
      <c r="B1952" s="243" t="s">
        <v>4080</v>
      </c>
      <c r="C1952" s="244" t="s">
        <v>23</v>
      </c>
      <c r="D1952" s="245">
        <v>78.22</v>
      </c>
      <c r="E1952" s="245">
        <v>1.2</v>
      </c>
      <c r="F1952" s="245">
        <v>79.42</v>
      </c>
      <c r="G1952" s="96">
        <v>15</v>
      </c>
    </row>
    <row r="1953" spans="1:7">
      <c r="A1953" s="242" t="s">
        <v>4081</v>
      </c>
      <c r="B1953" s="243" t="s">
        <v>4082</v>
      </c>
      <c r="C1953" s="244" t="s">
        <v>23</v>
      </c>
      <c r="D1953" s="245">
        <v>251.81</v>
      </c>
      <c r="E1953" s="245">
        <v>165.26</v>
      </c>
      <c r="F1953" s="245">
        <v>417.07</v>
      </c>
      <c r="G1953" s="96">
        <v>15</v>
      </c>
    </row>
    <row r="1954" spans="1:7">
      <c r="A1954" s="242" t="s">
        <v>4083</v>
      </c>
      <c r="B1954" s="243" t="s">
        <v>4084</v>
      </c>
      <c r="C1954" s="244" t="s">
        <v>23</v>
      </c>
      <c r="D1954" s="245">
        <v>684.73</v>
      </c>
      <c r="E1954" s="245">
        <v>1.2</v>
      </c>
      <c r="F1954" s="245">
        <v>685.93</v>
      </c>
      <c r="G1954" s="96">
        <v>15</v>
      </c>
    </row>
    <row r="1955" spans="1:7" ht="30">
      <c r="A1955" s="242" t="s">
        <v>4085</v>
      </c>
      <c r="B1955" s="243" t="s">
        <v>4086</v>
      </c>
      <c r="C1955" s="244" t="s">
        <v>23</v>
      </c>
      <c r="D1955" s="245">
        <v>594.94000000000005</v>
      </c>
      <c r="E1955" s="245">
        <v>165.26</v>
      </c>
      <c r="F1955" s="245">
        <v>760.2</v>
      </c>
      <c r="G1955" s="96">
        <v>15</v>
      </c>
    </row>
    <row r="1956" spans="1:7">
      <c r="A1956" s="242" t="s">
        <v>4087</v>
      </c>
      <c r="B1956" s="243" t="s">
        <v>4088</v>
      </c>
      <c r="C1956" s="244" t="s">
        <v>23</v>
      </c>
      <c r="D1956" s="245">
        <v>2925.76</v>
      </c>
      <c r="E1956" s="245">
        <v>58.73</v>
      </c>
      <c r="F1956" s="245">
        <v>2984.49</v>
      </c>
      <c r="G1956" s="96">
        <v>15</v>
      </c>
    </row>
    <row r="1957" spans="1:7">
      <c r="A1957" s="242" t="s">
        <v>4089</v>
      </c>
      <c r="B1957" s="243" t="s">
        <v>4090</v>
      </c>
      <c r="C1957" s="244" t="s">
        <v>23</v>
      </c>
      <c r="D1957" s="245">
        <v>4333.34</v>
      </c>
      <c r="E1957" s="245">
        <v>58.73</v>
      </c>
      <c r="F1957" s="245">
        <v>4392.07</v>
      </c>
      <c r="G1957" s="96">
        <v>15</v>
      </c>
    </row>
    <row r="1958" spans="1:7">
      <c r="A1958" s="242" t="s">
        <v>4091</v>
      </c>
      <c r="B1958" s="243" t="s">
        <v>4092</v>
      </c>
      <c r="C1958" s="244" t="s">
        <v>23</v>
      </c>
      <c r="D1958" s="245">
        <v>5731.01</v>
      </c>
      <c r="E1958" s="245">
        <v>58.73</v>
      </c>
      <c r="F1958" s="245">
        <v>5789.74</v>
      </c>
      <c r="G1958" s="96">
        <v>15</v>
      </c>
    </row>
    <row r="1959" spans="1:7">
      <c r="A1959" s="242" t="s">
        <v>4093</v>
      </c>
      <c r="B1959" s="243" t="s">
        <v>4094</v>
      </c>
      <c r="C1959" s="244"/>
      <c r="D1959" s="245"/>
      <c r="E1959" s="245"/>
      <c r="F1959" s="245"/>
    </row>
    <row r="1960" spans="1:7">
      <c r="A1960" s="242" t="s">
        <v>4095</v>
      </c>
      <c r="B1960" s="243" t="s">
        <v>4096</v>
      </c>
      <c r="C1960" s="244"/>
      <c r="D1960" s="245"/>
      <c r="E1960" s="245"/>
      <c r="F1960" s="245"/>
    </row>
    <row r="1961" spans="1:7">
      <c r="A1961" s="242" t="s">
        <v>4097</v>
      </c>
      <c r="B1961" s="243" t="s">
        <v>4098</v>
      </c>
      <c r="C1961" s="244" t="s">
        <v>23</v>
      </c>
      <c r="D1961" s="245">
        <v>50.8</v>
      </c>
      <c r="E1961" s="245">
        <v>101.11</v>
      </c>
      <c r="F1961" s="245">
        <v>151.91</v>
      </c>
      <c r="G1961" s="96">
        <v>15</v>
      </c>
    </row>
    <row r="1962" spans="1:7">
      <c r="A1962" s="242" t="s">
        <v>4099</v>
      </c>
      <c r="B1962" s="243" t="s">
        <v>4100</v>
      </c>
      <c r="C1962" s="244" t="s">
        <v>23</v>
      </c>
      <c r="D1962" s="245">
        <v>128.84</v>
      </c>
      <c r="E1962" s="245">
        <v>141.08000000000001</v>
      </c>
      <c r="F1962" s="245">
        <v>269.92</v>
      </c>
      <c r="G1962" s="96">
        <v>15</v>
      </c>
    </row>
    <row r="1963" spans="1:7">
      <c r="A1963" s="242" t="s">
        <v>4101</v>
      </c>
      <c r="B1963" s="243" t="s">
        <v>4102</v>
      </c>
      <c r="C1963" s="244" t="s">
        <v>23</v>
      </c>
      <c r="D1963" s="245">
        <v>229.91</v>
      </c>
      <c r="E1963" s="245">
        <v>181.04</v>
      </c>
      <c r="F1963" s="245">
        <v>410.95</v>
      </c>
      <c r="G1963" s="96">
        <v>15</v>
      </c>
    </row>
    <row r="1964" spans="1:7">
      <c r="A1964" s="242" t="s">
        <v>4103</v>
      </c>
      <c r="B1964" s="243" t="s">
        <v>4104</v>
      </c>
      <c r="C1964" s="244" t="s">
        <v>23</v>
      </c>
      <c r="D1964" s="245">
        <v>421.86</v>
      </c>
      <c r="E1964" s="245">
        <v>224.48</v>
      </c>
      <c r="F1964" s="245">
        <v>646.34</v>
      </c>
      <c r="G1964" s="96">
        <v>15</v>
      </c>
    </row>
    <row r="1965" spans="1:7">
      <c r="A1965" s="242" t="s">
        <v>4105</v>
      </c>
      <c r="B1965" s="243" t="s">
        <v>4106</v>
      </c>
      <c r="C1965" s="244" t="s">
        <v>23</v>
      </c>
      <c r="D1965" s="245">
        <v>1412.46</v>
      </c>
      <c r="E1965" s="245">
        <v>300.92</v>
      </c>
      <c r="F1965" s="245">
        <v>1713.38</v>
      </c>
      <c r="G1965" s="96">
        <v>15</v>
      </c>
    </row>
    <row r="1966" spans="1:7" ht="30">
      <c r="A1966" s="242" t="s">
        <v>4107</v>
      </c>
      <c r="B1966" s="243" t="s">
        <v>4108</v>
      </c>
      <c r="C1966" s="244"/>
      <c r="D1966" s="245"/>
      <c r="E1966" s="245"/>
      <c r="F1966" s="245"/>
    </row>
    <row r="1967" spans="1:7">
      <c r="A1967" s="242" t="s">
        <v>4109</v>
      </c>
      <c r="B1967" s="243" t="s">
        <v>4110</v>
      </c>
      <c r="C1967" s="244" t="s">
        <v>23</v>
      </c>
      <c r="D1967" s="245">
        <v>56.48</v>
      </c>
      <c r="E1967" s="245">
        <v>88.1</v>
      </c>
      <c r="F1967" s="245">
        <v>144.58000000000001</v>
      </c>
      <c r="G1967" s="96">
        <v>15</v>
      </c>
    </row>
    <row r="1968" spans="1:7">
      <c r="A1968" s="242" t="s">
        <v>4111</v>
      </c>
      <c r="B1968" s="243" t="s">
        <v>4112</v>
      </c>
      <c r="C1968" s="244" t="s">
        <v>23</v>
      </c>
      <c r="D1968" s="245">
        <v>118.2</v>
      </c>
      <c r="E1968" s="245">
        <v>117.46</v>
      </c>
      <c r="F1968" s="245">
        <v>235.66</v>
      </c>
      <c r="G1968" s="96">
        <v>15</v>
      </c>
    </row>
    <row r="1969" spans="1:7">
      <c r="A1969" s="242" t="s">
        <v>4113</v>
      </c>
      <c r="B1969" s="243" t="s">
        <v>4114</v>
      </c>
      <c r="C1969" s="244" t="s">
        <v>23</v>
      </c>
      <c r="D1969" s="245">
        <v>243.36</v>
      </c>
      <c r="E1969" s="245">
        <v>146.83000000000001</v>
      </c>
      <c r="F1969" s="245">
        <v>390.19</v>
      </c>
      <c r="G1969" s="96">
        <v>15</v>
      </c>
    </row>
    <row r="1970" spans="1:7">
      <c r="A1970" s="242" t="s">
        <v>4115</v>
      </c>
      <c r="B1970" s="243" t="s">
        <v>4116</v>
      </c>
      <c r="C1970" s="244" t="s">
        <v>23</v>
      </c>
      <c r="D1970" s="245">
        <v>366.26</v>
      </c>
      <c r="E1970" s="245">
        <v>176.19</v>
      </c>
      <c r="F1970" s="245">
        <v>542.45000000000005</v>
      </c>
      <c r="G1970" s="96">
        <v>15</v>
      </c>
    </row>
    <row r="1971" spans="1:7">
      <c r="A1971" s="242" t="s">
        <v>4117</v>
      </c>
      <c r="B1971" s="243" t="s">
        <v>4118</v>
      </c>
      <c r="C1971" s="244"/>
      <c r="D1971" s="245"/>
      <c r="E1971" s="245"/>
      <c r="F1971" s="245"/>
    </row>
    <row r="1972" spans="1:7" ht="30">
      <c r="A1972" s="242" t="s">
        <v>4119</v>
      </c>
      <c r="B1972" s="243" t="s">
        <v>4120</v>
      </c>
      <c r="C1972" s="244" t="s">
        <v>23</v>
      </c>
      <c r="D1972" s="245">
        <v>391.08</v>
      </c>
      <c r="E1972" s="245">
        <v>175.62</v>
      </c>
      <c r="F1972" s="245">
        <v>566.70000000000005</v>
      </c>
      <c r="G1972" s="96">
        <v>15</v>
      </c>
    </row>
    <row r="1973" spans="1:7" ht="30">
      <c r="A1973" s="242" t="s">
        <v>4121</v>
      </c>
      <c r="B1973" s="243" t="s">
        <v>4122</v>
      </c>
      <c r="C1973" s="244" t="s">
        <v>23</v>
      </c>
      <c r="D1973" s="245">
        <v>440.44</v>
      </c>
      <c r="E1973" s="245">
        <v>175.62</v>
      </c>
      <c r="F1973" s="245">
        <v>616.05999999999995</v>
      </c>
      <c r="G1973" s="96">
        <v>15</v>
      </c>
    </row>
    <row r="1974" spans="1:7" ht="30">
      <c r="A1974" s="242" t="s">
        <v>4123</v>
      </c>
      <c r="B1974" s="243" t="s">
        <v>4124</v>
      </c>
      <c r="C1974" s="244" t="s">
        <v>23</v>
      </c>
      <c r="D1974" s="245">
        <v>584.82000000000005</v>
      </c>
      <c r="E1974" s="245">
        <v>219.53</v>
      </c>
      <c r="F1974" s="245">
        <v>804.35</v>
      </c>
      <c r="G1974" s="96">
        <v>15</v>
      </c>
    </row>
    <row r="1975" spans="1:7" ht="30">
      <c r="A1975" s="242" t="s">
        <v>4125</v>
      </c>
      <c r="B1975" s="243" t="s">
        <v>4126</v>
      </c>
      <c r="C1975" s="244" t="s">
        <v>23</v>
      </c>
      <c r="D1975" s="245">
        <v>622.42999999999995</v>
      </c>
      <c r="E1975" s="245">
        <v>219.53</v>
      </c>
      <c r="F1975" s="245">
        <v>841.96</v>
      </c>
      <c r="G1975" s="96">
        <v>15</v>
      </c>
    </row>
    <row r="1976" spans="1:7" ht="30">
      <c r="A1976" s="242" t="s">
        <v>4127</v>
      </c>
      <c r="B1976" s="243" t="s">
        <v>4128</v>
      </c>
      <c r="C1976" s="244" t="s">
        <v>23</v>
      </c>
      <c r="D1976" s="245">
        <v>999.59</v>
      </c>
      <c r="E1976" s="245">
        <v>263.43</v>
      </c>
      <c r="F1976" s="245">
        <v>1263.02</v>
      </c>
      <c r="G1976" s="96">
        <v>15</v>
      </c>
    </row>
    <row r="1977" spans="1:7" ht="30">
      <c r="A1977" s="242" t="s">
        <v>4129</v>
      </c>
      <c r="B1977" s="243" t="s">
        <v>4130</v>
      </c>
      <c r="C1977" s="244" t="s">
        <v>23</v>
      </c>
      <c r="D1977" s="245">
        <v>1225.3800000000001</v>
      </c>
      <c r="E1977" s="245">
        <v>263.43</v>
      </c>
      <c r="F1977" s="245">
        <v>1488.81</v>
      </c>
      <c r="G1977" s="96">
        <v>15</v>
      </c>
    </row>
    <row r="1978" spans="1:7">
      <c r="A1978" s="242" t="s">
        <v>4131</v>
      </c>
      <c r="B1978" s="243" t="s">
        <v>4132</v>
      </c>
      <c r="C1978" s="244"/>
      <c r="D1978" s="245"/>
      <c r="E1978" s="245"/>
      <c r="F1978" s="245"/>
    </row>
    <row r="1979" spans="1:7" ht="30">
      <c r="A1979" s="242" t="s">
        <v>4133</v>
      </c>
      <c r="B1979" s="243" t="s">
        <v>4134</v>
      </c>
      <c r="C1979" s="244" t="s">
        <v>23</v>
      </c>
      <c r="D1979" s="245">
        <v>505.45</v>
      </c>
      <c r="E1979" s="245">
        <v>131.72</v>
      </c>
      <c r="F1979" s="245">
        <v>637.16999999999996</v>
      </c>
      <c r="G1979" s="96">
        <v>15</v>
      </c>
    </row>
    <row r="1980" spans="1:7" ht="30">
      <c r="A1980" s="242" t="s">
        <v>4135</v>
      </c>
      <c r="B1980" s="243" t="s">
        <v>4136</v>
      </c>
      <c r="C1980" s="244" t="s">
        <v>23</v>
      </c>
      <c r="D1980" s="245">
        <v>622.48</v>
      </c>
      <c r="E1980" s="245">
        <v>131.72</v>
      </c>
      <c r="F1980" s="245">
        <v>754.2</v>
      </c>
      <c r="G1980" s="96">
        <v>15</v>
      </c>
    </row>
    <row r="1981" spans="1:7" ht="30">
      <c r="A1981" s="242" t="s">
        <v>4137</v>
      </c>
      <c r="B1981" s="243" t="s">
        <v>4138</v>
      </c>
      <c r="C1981" s="244" t="s">
        <v>23</v>
      </c>
      <c r="D1981" s="245">
        <v>721.5</v>
      </c>
      <c r="E1981" s="245">
        <v>175.62</v>
      </c>
      <c r="F1981" s="245">
        <v>897.12</v>
      </c>
      <c r="G1981" s="96">
        <v>15</v>
      </c>
    </row>
    <row r="1982" spans="1:7" ht="30">
      <c r="A1982" s="242" t="s">
        <v>4139</v>
      </c>
      <c r="B1982" s="243" t="s">
        <v>4140</v>
      </c>
      <c r="C1982" s="244" t="s">
        <v>23</v>
      </c>
      <c r="D1982" s="245">
        <v>996.18</v>
      </c>
      <c r="E1982" s="245">
        <v>175.62</v>
      </c>
      <c r="F1982" s="245">
        <v>1171.8</v>
      </c>
      <c r="G1982" s="96">
        <v>15</v>
      </c>
    </row>
    <row r="1983" spans="1:7" ht="30">
      <c r="A1983" s="242" t="s">
        <v>4141</v>
      </c>
      <c r="B1983" s="243" t="s">
        <v>4142</v>
      </c>
      <c r="C1983" s="244" t="s">
        <v>23</v>
      </c>
      <c r="D1983" s="245">
        <v>1294.31</v>
      </c>
      <c r="E1983" s="245">
        <v>219.53</v>
      </c>
      <c r="F1983" s="245">
        <v>1513.84</v>
      </c>
      <c r="G1983" s="96">
        <v>15</v>
      </c>
    </row>
    <row r="1984" spans="1:7" ht="30">
      <c r="A1984" s="242" t="s">
        <v>4143</v>
      </c>
      <c r="B1984" s="243" t="s">
        <v>4144</v>
      </c>
      <c r="C1984" s="244" t="s">
        <v>23</v>
      </c>
      <c r="D1984" s="245">
        <v>1763.08</v>
      </c>
      <c r="E1984" s="245">
        <v>219.53</v>
      </c>
      <c r="F1984" s="245">
        <v>1982.61</v>
      </c>
      <c r="G1984" s="96">
        <v>15</v>
      </c>
    </row>
    <row r="1985" spans="1:7">
      <c r="A1985" s="242" t="s">
        <v>4145</v>
      </c>
      <c r="B1985" s="243" t="s">
        <v>4146</v>
      </c>
      <c r="C1985" s="244"/>
      <c r="D1985" s="245"/>
      <c r="E1985" s="245"/>
      <c r="F1985" s="245"/>
    </row>
    <row r="1986" spans="1:7" ht="30">
      <c r="A1986" s="242" t="s">
        <v>4147</v>
      </c>
      <c r="B1986" s="243" t="s">
        <v>4148</v>
      </c>
      <c r="C1986" s="244" t="s">
        <v>241</v>
      </c>
      <c r="D1986" s="245">
        <v>2894.77</v>
      </c>
      <c r="E1986" s="245">
        <v>155.44999999999999</v>
      </c>
      <c r="F1986" s="245">
        <v>3050.22</v>
      </c>
      <c r="G1986" s="96">
        <v>15</v>
      </c>
    </row>
    <row r="1987" spans="1:7">
      <c r="A1987" s="242" t="s">
        <v>4149</v>
      </c>
      <c r="B1987" s="243" t="s">
        <v>4150</v>
      </c>
      <c r="C1987" s="244"/>
      <c r="D1987" s="245"/>
      <c r="E1987" s="245"/>
      <c r="F1987" s="245"/>
    </row>
    <row r="1988" spans="1:7">
      <c r="A1988" s="242" t="s">
        <v>4151</v>
      </c>
      <c r="B1988" s="243" t="s">
        <v>4152</v>
      </c>
      <c r="C1988" s="244" t="s">
        <v>759</v>
      </c>
      <c r="D1988" s="245">
        <v>138.86000000000001</v>
      </c>
      <c r="E1988" s="245">
        <v>10.45</v>
      </c>
      <c r="F1988" s="245">
        <v>149.31</v>
      </c>
      <c r="G1988" s="96">
        <v>15</v>
      </c>
    </row>
    <row r="1989" spans="1:7">
      <c r="A1989" s="242" t="s">
        <v>4153</v>
      </c>
      <c r="B1989" s="243" t="s">
        <v>4154</v>
      </c>
      <c r="C1989" s="244"/>
      <c r="D1989" s="245"/>
      <c r="E1989" s="245"/>
      <c r="F1989" s="245"/>
    </row>
    <row r="1990" spans="1:7">
      <c r="A1990" s="242" t="s">
        <v>4155</v>
      </c>
      <c r="B1990" s="243" t="s">
        <v>4156</v>
      </c>
      <c r="C1990" s="244" t="s">
        <v>23</v>
      </c>
      <c r="D1990" s="245">
        <v>52.91</v>
      </c>
      <c r="E1990" s="245">
        <v>17.62</v>
      </c>
      <c r="F1990" s="245">
        <v>70.53</v>
      </c>
      <c r="G1990" s="96">
        <v>15</v>
      </c>
    </row>
    <row r="1991" spans="1:7">
      <c r="A1991" s="242" t="s">
        <v>4157</v>
      </c>
      <c r="B1991" s="243" t="s">
        <v>4158</v>
      </c>
      <c r="C1991" s="244" t="s">
        <v>23</v>
      </c>
      <c r="D1991" s="245">
        <v>62.21</v>
      </c>
      <c r="E1991" s="245">
        <v>29.37</v>
      </c>
      <c r="F1991" s="245">
        <v>91.58</v>
      </c>
      <c r="G1991" s="96">
        <v>15</v>
      </c>
    </row>
    <row r="1992" spans="1:7">
      <c r="A1992" s="242" t="s">
        <v>4159</v>
      </c>
      <c r="B1992" s="243" t="s">
        <v>4160</v>
      </c>
      <c r="C1992" s="244" t="s">
        <v>23</v>
      </c>
      <c r="D1992" s="245">
        <v>90.98</v>
      </c>
      <c r="E1992" s="245">
        <v>58.73</v>
      </c>
      <c r="F1992" s="245">
        <v>149.71</v>
      </c>
      <c r="G1992" s="96">
        <v>15</v>
      </c>
    </row>
    <row r="1993" spans="1:7">
      <c r="A1993" s="242" t="s">
        <v>4161</v>
      </c>
      <c r="B1993" s="243" t="s">
        <v>4162</v>
      </c>
      <c r="C1993" s="244" t="s">
        <v>23</v>
      </c>
      <c r="D1993" s="245">
        <v>253.64</v>
      </c>
      <c r="E1993" s="245">
        <v>58.73</v>
      </c>
      <c r="F1993" s="245">
        <v>312.37</v>
      </c>
      <c r="G1993" s="96">
        <v>15</v>
      </c>
    </row>
    <row r="1994" spans="1:7">
      <c r="A1994" s="242" t="s">
        <v>4163</v>
      </c>
      <c r="B1994" s="243" t="s">
        <v>4164</v>
      </c>
      <c r="C1994" s="244" t="s">
        <v>23</v>
      </c>
      <c r="D1994" s="245">
        <v>377.23</v>
      </c>
      <c r="E1994" s="245">
        <v>58.73</v>
      </c>
      <c r="F1994" s="245">
        <v>435.96</v>
      </c>
      <c r="G1994" s="96">
        <v>15</v>
      </c>
    </row>
    <row r="1995" spans="1:7">
      <c r="A1995" s="242" t="s">
        <v>4165</v>
      </c>
      <c r="B1995" s="243" t="s">
        <v>4166</v>
      </c>
      <c r="C1995" s="244" t="s">
        <v>23</v>
      </c>
      <c r="D1995" s="245">
        <v>1451.26</v>
      </c>
      <c r="E1995" s="245">
        <v>70.48</v>
      </c>
      <c r="F1995" s="245">
        <v>1521.74</v>
      </c>
      <c r="G1995" s="96">
        <v>15</v>
      </c>
    </row>
    <row r="1996" spans="1:7">
      <c r="A1996" s="242" t="s">
        <v>4167</v>
      </c>
      <c r="B1996" s="243" t="s">
        <v>4168</v>
      </c>
      <c r="C1996" s="244" t="s">
        <v>23</v>
      </c>
      <c r="D1996" s="245">
        <v>494.4</v>
      </c>
      <c r="E1996" s="245">
        <v>70.48</v>
      </c>
      <c r="F1996" s="245">
        <v>564.88</v>
      </c>
      <c r="G1996" s="96">
        <v>15</v>
      </c>
    </row>
    <row r="1997" spans="1:7">
      <c r="A1997" s="242" t="s">
        <v>4169</v>
      </c>
      <c r="B1997" s="243" t="s">
        <v>4170</v>
      </c>
      <c r="C1997" s="244"/>
      <c r="D1997" s="245"/>
      <c r="E1997" s="245"/>
      <c r="F1997" s="245"/>
    </row>
    <row r="1998" spans="1:7">
      <c r="A1998" s="242" t="s">
        <v>4171</v>
      </c>
      <c r="B1998" s="243" t="s">
        <v>4172</v>
      </c>
      <c r="C1998" s="244" t="s">
        <v>23</v>
      </c>
      <c r="D1998" s="245">
        <v>41.37</v>
      </c>
      <c r="E1998" s="245">
        <v>11.75</v>
      </c>
      <c r="F1998" s="245">
        <v>53.12</v>
      </c>
      <c r="G1998" s="96">
        <v>15</v>
      </c>
    </row>
    <row r="1999" spans="1:7">
      <c r="A1999" s="242" t="s">
        <v>4173</v>
      </c>
      <c r="B1999" s="243" t="s">
        <v>4174</v>
      </c>
      <c r="C1999" s="244" t="s">
        <v>23</v>
      </c>
      <c r="D1999" s="245">
        <v>85.74</v>
      </c>
      <c r="E1999" s="245">
        <v>11.75</v>
      </c>
      <c r="F1999" s="245">
        <v>97.49</v>
      </c>
      <c r="G1999" s="96">
        <v>15</v>
      </c>
    </row>
    <row r="2000" spans="1:7">
      <c r="A2000" s="242" t="s">
        <v>4175</v>
      </c>
      <c r="B2000" s="243" t="s">
        <v>4176</v>
      </c>
      <c r="C2000" s="244" t="s">
        <v>23</v>
      </c>
      <c r="D2000" s="245">
        <v>142.87</v>
      </c>
      <c r="E2000" s="245">
        <v>11.75</v>
      </c>
      <c r="F2000" s="245">
        <v>154.62</v>
      </c>
      <c r="G2000" s="96">
        <v>15</v>
      </c>
    </row>
    <row r="2001" spans="1:7">
      <c r="A2001" s="242" t="s">
        <v>4177</v>
      </c>
      <c r="B2001" s="243" t="s">
        <v>4178</v>
      </c>
      <c r="C2001" s="244" t="s">
        <v>23</v>
      </c>
      <c r="D2001" s="245">
        <v>215.08</v>
      </c>
      <c r="E2001" s="245">
        <v>11.75</v>
      </c>
      <c r="F2001" s="245">
        <v>226.83</v>
      </c>
      <c r="G2001" s="96">
        <v>15</v>
      </c>
    </row>
    <row r="2002" spans="1:7">
      <c r="A2002" s="242" t="s">
        <v>4179</v>
      </c>
      <c r="B2002" s="243" t="s">
        <v>4180</v>
      </c>
      <c r="C2002" s="244" t="s">
        <v>23</v>
      </c>
      <c r="D2002" s="245">
        <v>200.05</v>
      </c>
      <c r="E2002" s="245">
        <v>11.75</v>
      </c>
      <c r="F2002" s="245">
        <v>211.8</v>
      </c>
      <c r="G2002" s="96">
        <v>15</v>
      </c>
    </row>
    <row r="2003" spans="1:7">
      <c r="A2003" s="242" t="s">
        <v>4181</v>
      </c>
      <c r="B2003" s="243" t="s">
        <v>4182</v>
      </c>
      <c r="C2003" s="244" t="s">
        <v>23</v>
      </c>
      <c r="D2003" s="245">
        <v>281.64999999999998</v>
      </c>
      <c r="E2003" s="245">
        <v>11.75</v>
      </c>
      <c r="F2003" s="245">
        <v>293.39999999999998</v>
      </c>
      <c r="G2003" s="96">
        <v>15</v>
      </c>
    </row>
    <row r="2004" spans="1:7">
      <c r="A2004" s="242" t="s">
        <v>4183</v>
      </c>
      <c r="B2004" s="243" t="s">
        <v>4184</v>
      </c>
      <c r="C2004" s="244" t="s">
        <v>23</v>
      </c>
      <c r="D2004" s="245">
        <v>4.8499999999999996</v>
      </c>
      <c r="E2004" s="245">
        <v>11.75</v>
      </c>
      <c r="F2004" s="245">
        <v>16.600000000000001</v>
      </c>
      <c r="G2004" s="96">
        <v>15</v>
      </c>
    </row>
    <row r="2005" spans="1:7">
      <c r="A2005" s="242" t="s">
        <v>4185</v>
      </c>
      <c r="B2005" s="243" t="s">
        <v>4186</v>
      </c>
      <c r="C2005" s="244" t="s">
        <v>23</v>
      </c>
      <c r="D2005" s="245">
        <v>6.06</v>
      </c>
      <c r="E2005" s="245">
        <v>11.75</v>
      </c>
      <c r="F2005" s="245">
        <v>17.809999999999999</v>
      </c>
      <c r="G2005" s="96">
        <v>15</v>
      </c>
    </row>
    <row r="2006" spans="1:7">
      <c r="A2006" s="242" t="s">
        <v>4187</v>
      </c>
      <c r="B2006" s="243" t="s">
        <v>4188</v>
      </c>
      <c r="C2006" s="244" t="s">
        <v>23</v>
      </c>
      <c r="D2006" s="245">
        <v>38.340000000000003</v>
      </c>
      <c r="E2006" s="245">
        <v>2.94</v>
      </c>
      <c r="F2006" s="245">
        <v>41.28</v>
      </c>
      <c r="G2006" s="96">
        <v>15</v>
      </c>
    </row>
    <row r="2007" spans="1:7">
      <c r="A2007" s="242" t="s">
        <v>4189</v>
      </c>
      <c r="B2007" s="243" t="s">
        <v>4190</v>
      </c>
      <c r="C2007" s="244"/>
      <c r="D2007" s="245"/>
      <c r="E2007" s="245"/>
      <c r="F2007" s="245"/>
    </row>
    <row r="2008" spans="1:7" ht="30">
      <c r="A2008" s="242" t="s">
        <v>4191</v>
      </c>
      <c r="B2008" s="243" t="s">
        <v>4192</v>
      </c>
      <c r="C2008" s="244" t="s">
        <v>23</v>
      </c>
      <c r="D2008" s="245">
        <v>27779.49</v>
      </c>
      <c r="E2008" s="245">
        <v>330.52</v>
      </c>
      <c r="F2008" s="245">
        <v>28110.01</v>
      </c>
      <c r="G2008" s="96">
        <v>15</v>
      </c>
    </row>
    <row r="2009" spans="1:7" ht="30">
      <c r="A2009" s="242" t="s">
        <v>4193</v>
      </c>
      <c r="B2009" s="243" t="s">
        <v>4194</v>
      </c>
      <c r="C2009" s="244" t="s">
        <v>23</v>
      </c>
      <c r="D2009" s="245">
        <v>89058.27</v>
      </c>
      <c r="E2009" s="245">
        <v>58.73</v>
      </c>
      <c r="F2009" s="245">
        <v>89117</v>
      </c>
      <c r="G2009" s="96">
        <v>15</v>
      </c>
    </row>
    <row r="2010" spans="1:7" ht="30">
      <c r="A2010" s="242" t="s">
        <v>4195</v>
      </c>
      <c r="B2010" s="243" t="s">
        <v>4196</v>
      </c>
      <c r="C2010" s="244" t="s">
        <v>23</v>
      </c>
      <c r="D2010" s="245">
        <v>154156.99</v>
      </c>
      <c r="E2010" s="245">
        <v>58.73</v>
      </c>
      <c r="F2010" s="245">
        <v>154215.72</v>
      </c>
      <c r="G2010" s="96">
        <v>15</v>
      </c>
    </row>
    <row r="2011" spans="1:7" ht="30">
      <c r="A2011" s="242" t="s">
        <v>4197</v>
      </c>
      <c r="B2011" s="243" t="s">
        <v>4198</v>
      </c>
      <c r="C2011" s="244" t="s">
        <v>23</v>
      </c>
      <c r="D2011" s="245">
        <v>20.86</v>
      </c>
      <c r="E2011" s="245">
        <v>17.62</v>
      </c>
      <c r="F2011" s="245">
        <v>38.479999999999997</v>
      </c>
      <c r="G2011" s="96">
        <v>15</v>
      </c>
    </row>
    <row r="2012" spans="1:7" ht="30">
      <c r="A2012" s="242" t="s">
        <v>4199</v>
      </c>
      <c r="B2012" s="243" t="s">
        <v>4200</v>
      </c>
      <c r="C2012" s="244" t="s">
        <v>23</v>
      </c>
      <c r="D2012" s="245">
        <v>38.99</v>
      </c>
      <c r="E2012" s="245">
        <v>17.62</v>
      </c>
      <c r="F2012" s="245">
        <v>56.61</v>
      </c>
      <c r="G2012" s="96">
        <v>15</v>
      </c>
    </row>
    <row r="2013" spans="1:7" ht="30">
      <c r="A2013" s="242" t="s">
        <v>4201</v>
      </c>
      <c r="B2013" s="243" t="s">
        <v>4202</v>
      </c>
      <c r="C2013" s="244" t="s">
        <v>23</v>
      </c>
      <c r="D2013" s="245">
        <v>98.75</v>
      </c>
      <c r="E2013" s="245">
        <v>35.24</v>
      </c>
      <c r="F2013" s="245">
        <v>133.99</v>
      </c>
      <c r="G2013" s="96">
        <v>15</v>
      </c>
    </row>
    <row r="2014" spans="1:7" ht="30">
      <c r="A2014" s="242" t="s">
        <v>4203</v>
      </c>
      <c r="B2014" s="243" t="s">
        <v>4204</v>
      </c>
      <c r="C2014" s="244" t="s">
        <v>23</v>
      </c>
      <c r="D2014" s="245">
        <v>116.1</v>
      </c>
      <c r="E2014" s="245">
        <v>35.24</v>
      </c>
      <c r="F2014" s="245">
        <v>151.34</v>
      </c>
      <c r="G2014" s="96">
        <v>15</v>
      </c>
    </row>
    <row r="2015" spans="1:7" ht="30">
      <c r="A2015" s="242" t="s">
        <v>4205</v>
      </c>
      <c r="B2015" s="243" t="s">
        <v>4206</v>
      </c>
      <c r="C2015" s="244" t="s">
        <v>23</v>
      </c>
      <c r="D2015" s="245">
        <v>119.63</v>
      </c>
      <c r="E2015" s="245">
        <v>52.86</v>
      </c>
      <c r="F2015" s="245">
        <v>172.49</v>
      </c>
      <c r="G2015" s="96">
        <v>15</v>
      </c>
    </row>
    <row r="2016" spans="1:7" ht="30">
      <c r="A2016" s="242" t="s">
        <v>4207</v>
      </c>
      <c r="B2016" s="243" t="s">
        <v>4208</v>
      </c>
      <c r="C2016" s="244" t="s">
        <v>23</v>
      </c>
      <c r="D2016" s="245">
        <v>121.24</v>
      </c>
      <c r="E2016" s="245">
        <v>52.86</v>
      </c>
      <c r="F2016" s="245">
        <v>174.1</v>
      </c>
      <c r="G2016" s="96">
        <v>15</v>
      </c>
    </row>
    <row r="2017" spans="1:7" ht="30">
      <c r="A2017" s="242" t="s">
        <v>4209</v>
      </c>
      <c r="B2017" s="243" t="s">
        <v>4210</v>
      </c>
      <c r="C2017" s="244" t="s">
        <v>23</v>
      </c>
      <c r="D2017" s="245">
        <v>437.06</v>
      </c>
      <c r="E2017" s="245">
        <v>58.73</v>
      </c>
      <c r="F2017" s="245">
        <v>495.79</v>
      </c>
      <c r="G2017" s="96">
        <v>15</v>
      </c>
    </row>
    <row r="2018" spans="1:7" ht="45">
      <c r="A2018" s="242" t="s">
        <v>4211</v>
      </c>
      <c r="B2018" s="243" t="s">
        <v>4212</v>
      </c>
      <c r="C2018" s="244" t="s">
        <v>23</v>
      </c>
      <c r="D2018" s="245">
        <v>3457.02</v>
      </c>
      <c r="E2018" s="245">
        <v>117.46</v>
      </c>
      <c r="F2018" s="245">
        <v>3574.48</v>
      </c>
      <c r="G2018" s="96">
        <v>15</v>
      </c>
    </row>
    <row r="2019" spans="1:7" ht="45">
      <c r="A2019" s="242" t="s">
        <v>4213</v>
      </c>
      <c r="B2019" s="243" t="s">
        <v>4214</v>
      </c>
      <c r="C2019" s="244" t="s">
        <v>23</v>
      </c>
      <c r="D2019" s="245">
        <v>2313.58</v>
      </c>
      <c r="E2019" s="245">
        <v>117.46</v>
      </c>
      <c r="F2019" s="245">
        <v>2431.04</v>
      </c>
      <c r="G2019" s="96">
        <v>15</v>
      </c>
    </row>
    <row r="2020" spans="1:7" ht="30">
      <c r="A2020" s="242" t="s">
        <v>4215</v>
      </c>
      <c r="B2020" s="243" t="s">
        <v>4216</v>
      </c>
      <c r="C2020" s="244" t="s">
        <v>23</v>
      </c>
      <c r="D2020" s="245">
        <v>9756.5</v>
      </c>
      <c r="E2020" s="245">
        <v>117.46</v>
      </c>
      <c r="F2020" s="245">
        <v>9873.9599999999991</v>
      </c>
      <c r="G2020" s="96">
        <v>15</v>
      </c>
    </row>
    <row r="2021" spans="1:7" ht="30">
      <c r="A2021" s="242" t="s">
        <v>4217</v>
      </c>
      <c r="B2021" s="243" t="s">
        <v>4218</v>
      </c>
      <c r="C2021" s="244" t="s">
        <v>23</v>
      </c>
      <c r="D2021" s="245">
        <v>15901.05</v>
      </c>
      <c r="E2021" s="245">
        <v>117.46</v>
      </c>
      <c r="F2021" s="245">
        <v>16018.51</v>
      </c>
      <c r="G2021" s="96">
        <v>15</v>
      </c>
    </row>
    <row r="2022" spans="1:7" ht="30">
      <c r="A2022" s="242" t="s">
        <v>4219</v>
      </c>
      <c r="B2022" s="243" t="s">
        <v>4220</v>
      </c>
      <c r="C2022" s="244" t="s">
        <v>23</v>
      </c>
      <c r="D2022" s="245">
        <v>21772.32</v>
      </c>
      <c r="E2022" s="245">
        <v>117.46</v>
      </c>
      <c r="F2022" s="245">
        <v>21889.78</v>
      </c>
      <c r="G2022" s="96">
        <v>15</v>
      </c>
    </row>
    <row r="2023" spans="1:7" ht="30">
      <c r="A2023" s="242" t="s">
        <v>4221</v>
      </c>
      <c r="B2023" s="243" t="s">
        <v>4222</v>
      </c>
      <c r="C2023" s="244" t="s">
        <v>23</v>
      </c>
      <c r="D2023" s="245">
        <v>11.68</v>
      </c>
      <c r="E2023" s="245">
        <v>11.75</v>
      </c>
      <c r="F2023" s="245">
        <v>23.43</v>
      </c>
      <c r="G2023" s="96">
        <v>15</v>
      </c>
    </row>
    <row r="2024" spans="1:7" ht="30">
      <c r="A2024" s="242" t="s">
        <v>4223</v>
      </c>
      <c r="B2024" s="243" t="s">
        <v>4224</v>
      </c>
      <c r="C2024" s="244" t="s">
        <v>23</v>
      </c>
      <c r="D2024" s="245">
        <v>12.62</v>
      </c>
      <c r="E2024" s="245">
        <v>11.75</v>
      </c>
      <c r="F2024" s="245">
        <v>24.37</v>
      </c>
      <c r="G2024" s="96">
        <v>15</v>
      </c>
    </row>
    <row r="2025" spans="1:7" ht="30">
      <c r="A2025" s="242" t="s">
        <v>4225</v>
      </c>
      <c r="B2025" s="243" t="s">
        <v>4226</v>
      </c>
      <c r="C2025" s="244" t="s">
        <v>23</v>
      </c>
      <c r="D2025" s="245">
        <v>43.74</v>
      </c>
      <c r="E2025" s="245">
        <v>11.75</v>
      </c>
      <c r="F2025" s="245">
        <v>55.49</v>
      </c>
      <c r="G2025" s="96">
        <v>15</v>
      </c>
    </row>
    <row r="2026" spans="1:7" ht="30">
      <c r="A2026" s="242" t="s">
        <v>4227</v>
      </c>
      <c r="B2026" s="243" t="s">
        <v>4228</v>
      </c>
      <c r="C2026" s="244" t="s">
        <v>23</v>
      </c>
      <c r="D2026" s="245">
        <v>44.82</v>
      </c>
      <c r="E2026" s="245">
        <v>11.75</v>
      </c>
      <c r="F2026" s="245">
        <v>56.57</v>
      </c>
      <c r="G2026" s="96">
        <v>15</v>
      </c>
    </row>
    <row r="2027" spans="1:7" ht="30">
      <c r="A2027" s="242" t="s">
        <v>4229</v>
      </c>
      <c r="B2027" s="243" t="s">
        <v>4230</v>
      </c>
      <c r="C2027" s="244" t="s">
        <v>23</v>
      </c>
      <c r="D2027" s="245">
        <v>58.63</v>
      </c>
      <c r="E2027" s="245">
        <v>11.75</v>
      </c>
      <c r="F2027" s="245">
        <v>70.38</v>
      </c>
      <c r="G2027" s="96">
        <v>15</v>
      </c>
    </row>
    <row r="2028" spans="1:7" ht="30">
      <c r="A2028" s="242" t="s">
        <v>4231</v>
      </c>
      <c r="B2028" s="243" t="s">
        <v>4232</v>
      </c>
      <c r="C2028" s="244" t="s">
        <v>23</v>
      </c>
      <c r="D2028" s="245">
        <v>138.29</v>
      </c>
      <c r="E2028" s="245">
        <v>11.75</v>
      </c>
      <c r="F2028" s="245">
        <v>150.04</v>
      </c>
      <c r="G2028" s="96">
        <v>15</v>
      </c>
    </row>
    <row r="2029" spans="1:7" ht="30">
      <c r="A2029" s="242" t="s">
        <v>4233</v>
      </c>
      <c r="B2029" s="243" t="s">
        <v>4234</v>
      </c>
      <c r="C2029" s="244" t="s">
        <v>23</v>
      </c>
      <c r="D2029" s="245">
        <v>59.14</v>
      </c>
      <c r="E2029" s="245">
        <v>11.75</v>
      </c>
      <c r="F2029" s="245">
        <v>70.89</v>
      </c>
      <c r="G2029" s="96">
        <v>15</v>
      </c>
    </row>
    <row r="2030" spans="1:7" ht="30">
      <c r="A2030" s="242" t="s">
        <v>4235</v>
      </c>
      <c r="B2030" s="243" t="s">
        <v>4236</v>
      </c>
      <c r="C2030" s="244" t="s">
        <v>23</v>
      </c>
      <c r="D2030" s="245">
        <v>65.89</v>
      </c>
      <c r="E2030" s="245">
        <v>11.75</v>
      </c>
      <c r="F2030" s="245">
        <v>77.64</v>
      </c>
      <c r="G2030" s="96">
        <v>15</v>
      </c>
    </row>
    <row r="2031" spans="1:7" ht="30">
      <c r="A2031" s="242" t="s">
        <v>4237</v>
      </c>
      <c r="B2031" s="243" t="s">
        <v>4238</v>
      </c>
      <c r="C2031" s="244" t="s">
        <v>23</v>
      </c>
      <c r="D2031" s="245">
        <v>76.59</v>
      </c>
      <c r="E2031" s="245">
        <v>11.75</v>
      </c>
      <c r="F2031" s="245">
        <v>88.34</v>
      </c>
      <c r="G2031" s="96">
        <v>15</v>
      </c>
    </row>
    <row r="2032" spans="1:7" ht="30">
      <c r="A2032" s="242" t="s">
        <v>4239</v>
      </c>
      <c r="B2032" s="243" t="s">
        <v>4240</v>
      </c>
      <c r="C2032" s="244" t="s">
        <v>23</v>
      </c>
      <c r="D2032" s="245">
        <v>860.12</v>
      </c>
      <c r="E2032" s="245">
        <v>11.75</v>
      </c>
      <c r="F2032" s="245">
        <v>871.87</v>
      </c>
      <c r="G2032" s="96">
        <v>15</v>
      </c>
    </row>
    <row r="2033" spans="1:7" ht="30">
      <c r="A2033" s="242" t="s">
        <v>4241</v>
      </c>
      <c r="B2033" s="243" t="s">
        <v>4242</v>
      </c>
      <c r="C2033" s="244" t="s">
        <v>23</v>
      </c>
      <c r="D2033" s="245">
        <v>35440</v>
      </c>
      <c r="E2033" s="245">
        <v>117.46</v>
      </c>
      <c r="F2033" s="245">
        <v>35557.46</v>
      </c>
      <c r="G2033" s="96">
        <v>15</v>
      </c>
    </row>
    <row r="2034" spans="1:7" ht="30">
      <c r="A2034" s="242" t="s">
        <v>4243</v>
      </c>
      <c r="B2034" s="243" t="s">
        <v>4244</v>
      </c>
      <c r="C2034" s="244" t="s">
        <v>23</v>
      </c>
      <c r="D2034" s="245">
        <v>63354.7</v>
      </c>
      <c r="E2034" s="245">
        <v>117.46</v>
      </c>
      <c r="F2034" s="245">
        <v>63472.160000000003</v>
      </c>
      <c r="G2034" s="96">
        <v>15</v>
      </c>
    </row>
    <row r="2035" spans="1:7" ht="30">
      <c r="A2035" s="242" t="s">
        <v>4245</v>
      </c>
      <c r="B2035" s="243" t="s">
        <v>4246</v>
      </c>
      <c r="C2035" s="244" t="s">
        <v>23</v>
      </c>
      <c r="D2035" s="245">
        <v>372560.38</v>
      </c>
      <c r="E2035" s="245">
        <v>58.73</v>
      </c>
      <c r="F2035" s="245">
        <v>372619.11</v>
      </c>
      <c r="G2035" s="96">
        <v>15</v>
      </c>
    </row>
    <row r="2036" spans="1:7">
      <c r="A2036" s="242" t="s">
        <v>4247</v>
      </c>
      <c r="B2036" s="243" t="s">
        <v>4248</v>
      </c>
      <c r="C2036" s="244"/>
      <c r="D2036" s="245"/>
      <c r="E2036" s="245"/>
      <c r="F2036" s="245"/>
    </row>
    <row r="2037" spans="1:7" ht="30">
      <c r="A2037" s="242" t="s">
        <v>4249</v>
      </c>
      <c r="B2037" s="243" t="s">
        <v>4250</v>
      </c>
      <c r="C2037" s="244" t="s">
        <v>23</v>
      </c>
      <c r="D2037" s="245">
        <v>2627.95</v>
      </c>
      <c r="E2037" s="245">
        <v>58.73</v>
      </c>
      <c r="F2037" s="245">
        <v>2686.68</v>
      </c>
      <c r="G2037" s="96">
        <v>15</v>
      </c>
    </row>
    <row r="2038" spans="1:7" ht="30">
      <c r="A2038" s="242" t="s">
        <v>4251</v>
      </c>
      <c r="B2038" s="243" t="s">
        <v>4252</v>
      </c>
      <c r="C2038" s="244" t="s">
        <v>23</v>
      </c>
      <c r="D2038" s="245">
        <v>2027.42</v>
      </c>
      <c r="E2038" s="245">
        <v>46.98</v>
      </c>
      <c r="F2038" s="245">
        <v>2074.4</v>
      </c>
      <c r="G2038" s="96">
        <v>15</v>
      </c>
    </row>
    <row r="2039" spans="1:7" ht="30">
      <c r="A2039" s="242" t="s">
        <v>4253</v>
      </c>
      <c r="B2039" s="243" t="s">
        <v>4254</v>
      </c>
      <c r="C2039" s="244" t="s">
        <v>23</v>
      </c>
      <c r="D2039" s="245">
        <v>1428.35</v>
      </c>
      <c r="E2039" s="245">
        <v>46.98</v>
      </c>
      <c r="F2039" s="245">
        <v>1475.33</v>
      </c>
      <c r="G2039" s="96">
        <v>15</v>
      </c>
    </row>
    <row r="2040" spans="1:7" ht="30">
      <c r="A2040" s="242" t="s">
        <v>4255</v>
      </c>
      <c r="B2040" s="243" t="s">
        <v>4256</v>
      </c>
      <c r="C2040" s="244" t="s">
        <v>23</v>
      </c>
      <c r="D2040" s="245">
        <v>2216.79</v>
      </c>
      <c r="E2040" s="245">
        <v>58.73</v>
      </c>
      <c r="F2040" s="245">
        <v>2275.52</v>
      </c>
      <c r="G2040" s="96">
        <v>15</v>
      </c>
    </row>
    <row r="2041" spans="1:7" ht="30">
      <c r="A2041" s="242" t="s">
        <v>4257</v>
      </c>
      <c r="B2041" s="243" t="s">
        <v>4258</v>
      </c>
      <c r="C2041" s="244" t="s">
        <v>23</v>
      </c>
      <c r="D2041" s="245">
        <v>2943.16</v>
      </c>
      <c r="E2041" s="245">
        <v>70.48</v>
      </c>
      <c r="F2041" s="245">
        <v>3013.64</v>
      </c>
      <c r="G2041" s="96">
        <v>15</v>
      </c>
    </row>
    <row r="2042" spans="1:7" ht="30">
      <c r="A2042" s="242" t="s">
        <v>4259</v>
      </c>
      <c r="B2042" s="243" t="s">
        <v>4260</v>
      </c>
      <c r="C2042" s="244" t="s">
        <v>23</v>
      </c>
      <c r="D2042" s="245">
        <v>5105.21</v>
      </c>
      <c r="E2042" s="245">
        <v>88.1</v>
      </c>
      <c r="F2042" s="245">
        <v>5193.3100000000004</v>
      </c>
      <c r="G2042" s="96">
        <v>15</v>
      </c>
    </row>
    <row r="2043" spans="1:7" ht="30">
      <c r="A2043" s="242" t="s">
        <v>4261</v>
      </c>
      <c r="B2043" s="243" t="s">
        <v>4262</v>
      </c>
      <c r="C2043" s="244" t="s">
        <v>23</v>
      </c>
      <c r="D2043" s="245">
        <v>10542.44</v>
      </c>
      <c r="E2043" s="245">
        <v>88.1</v>
      </c>
      <c r="F2043" s="245">
        <v>10630.54</v>
      </c>
      <c r="G2043" s="96">
        <v>15</v>
      </c>
    </row>
    <row r="2044" spans="1:7" ht="45">
      <c r="A2044" s="242" t="s">
        <v>4263</v>
      </c>
      <c r="B2044" s="243" t="s">
        <v>4264</v>
      </c>
      <c r="C2044" s="244" t="s">
        <v>23</v>
      </c>
      <c r="D2044" s="245">
        <v>1447.58</v>
      </c>
      <c r="E2044" s="245">
        <v>46.98</v>
      </c>
      <c r="F2044" s="245">
        <v>1494.56</v>
      </c>
      <c r="G2044" s="96">
        <v>15</v>
      </c>
    </row>
    <row r="2045" spans="1:7" ht="45">
      <c r="A2045" s="242" t="s">
        <v>4265</v>
      </c>
      <c r="B2045" s="243" t="s">
        <v>4266</v>
      </c>
      <c r="C2045" s="244" t="s">
        <v>23</v>
      </c>
      <c r="D2045" s="245">
        <v>1935.68</v>
      </c>
      <c r="E2045" s="245">
        <v>46.98</v>
      </c>
      <c r="F2045" s="245">
        <v>1982.66</v>
      </c>
      <c r="G2045" s="96">
        <v>15</v>
      </c>
    </row>
    <row r="2046" spans="1:7" ht="30">
      <c r="A2046" s="242" t="s">
        <v>4267</v>
      </c>
      <c r="B2046" s="243" t="s">
        <v>4268</v>
      </c>
      <c r="C2046" s="244" t="s">
        <v>23</v>
      </c>
      <c r="D2046" s="245">
        <v>4380.95</v>
      </c>
      <c r="E2046" s="245">
        <v>46.98</v>
      </c>
      <c r="F2046" s="245">
        <v>4427.93</v>
      </c>
      <c r="G2046" s="96">
        <v>15</v>
      </c>
    </row>
    <row r="2047" spans="1:7" ht="30">
      <c r="A2047" s="242" t="s">
        <v>4269</v>
      </c>
      <c r="B2047" s="243" t="s">
        <v>4270</v>
      </c>
      <c r="C2047" s="244" t="s">
        <v>23</v>
      </c>
      <c r="D2047" s="245">
        <v>4871.91</v>
      </c>
      <c r="E2047" s="245">
        <v>58.73</v>
      </c>
      <c r="F2047" s="245">
        <v>4930.6400000000003</v>
      </c>
      <c r="G2047" s="96">
        <v>15</v>
      </c>
    </row>
    <row r="2048" spans="1:7" ht="30">
      <c r="A2048" s="242" t="s">
        <v>4271</v>
      </c>
      <c r="B2048" s="243" t="s">
        <v>4272</v>
      </c>
      <c r="C2048" s="244" t="s">
        <v>23</v>
      </c>
      <c r="D2048" s="245">
        <v>10086.74</v>
      </c>
      <c r="E2048" s="245">
        <v>70.48</v>
      </c>
      <c r="F2048" s="245">
        <v>10157.219999999999</v>
      </c>
      <c r="G2048" s="96">
        <v>15</v>
      </c>
    </row>
    <row r="2049" spans="1:7" ht="30">
      <c r="A2049" s="242" t="s">
        <v>4273</v>
      </c>
      <c r="B2049" s="243" t="s">
        <v>4274</v>
      </c>
      <c r="C2049" s="244" t="s">
        <v>23</v>
      </c>
      <c r="D2049" s="245">
        <v>368.77</v>
      </c>
      <c r="E2049" s="245">
        <v>46.98</v>
      </c>
      <c r="F2049" s="245">
        <v>415.75</v>
      </c>
      <c r="G2049" s="96">
        <v>15</v>
      </c>
    </row>
    <row r="2050" spans="1:7" ht="30">
      <c r="A2050" s="242" t="s">
        <v>4275</v>
      </c>
      <c r="B2050" s="243" t="s">
        <v>4276</v>
      </c>
      <c r="C2050" s="244" t="s">
        <v>23</v>
      </c>
      <c r="D2050" s="245">
        <v>929.47</v>
      </c>
      <c r="E2050" s="245">
        <v>46.98</v>
      </c>
      <c r="F2050" s="245">
        <v>976.45</v>
      </c>
      <c r="G2050" s="96">
        <v>15</v>
      </c>
    </row>
    <row r="2051" spans="1:7" ht="30">
      <c r="A2051" s="242" t="s">
        <v>4277</v>
      </c>
      <c r="B2051" s="243" t="s">
        <v>4278</v>
      </c>
      <c r="C2051" s="244" t="s">
        <v>23</v>
      </c>
      <c r="D2051" s="245">
        <v>1297.48</v>
      </c>
      <c r="E2051" s="245">
        <v>58.73</v>
      </c>
      <c r="F2051" s="245">
        <v>1356.21</v>
      </c>
      <c r="G2051" s="96">
        <v>15</v>
      </c>
    </row>
    <row r="2052" spans="1:7" ht="30">
      <c r="A2052" s="242" t="s">
        <v>4279</v>
      </c>
      <c r="B2052" s="243" t="s">
        <v>4280</v>
      </c>
      <c r="C2052" s="244" t="s">
        <v>23</v>
      </c>
      <c r="D2052" s="245">
        <v>1767.02</v>
      </c>
      <c r="E2052" s="245">
        <v>70.48</v>
      </c>
      <c r="F2052" s="245">
        <v>1837.5</v>
      </c>
      <c r="G2052" s="96">
        <v>15</v>
      </c>
    </row>
    <row r="2053" spans="1:7" ht="30">
      <c r="A2053" s="242" t="s">
        <v>4281</v>
      </c>
      <c r="B2053" s="243" t="s">
        <v>4282</v>
      </c>
      <c r="C2053" s="244" t="s">
        <v>23</v>
      </c>
      <c r="D2053" s="245">
        <v>5412.79</v>
      </c>
      <c r="E2053" s="245">
        <v>70.48</v>
      </c>
      <c r="F2053" s="245">
        <v>5483.27</v>
      </c>
      <c r="G2053" s="96">
        <v>15</v>
      </c>
    </row>
    <row r="2054" spans="1:7" ht="30">
      <c r="A2054" s="242" t="s">
        <v>4283</v>
      </c>
      <c r="B2054" s="243" t="s">
        <v>4284</v>
      </c>
      <c r="C2054" s="244" t="s">
        <v>23</v>
      </c>
      <c r="D2054" s="245">
        <v>7534.66</v>
      </c>
      <c r="E2054" s="245">
        <v>88.1</v>
      </c>
      <c r="F2054" s="245">
        <v>7622.76</v>
      </c>
      <c r="G2054" s="96">
        <v>15</v>
      </c>
    </row>
    <row r="2055" spans="1:7" ht="30">
      <c r="A2055" s="242" t="s">
        <v>4285</v>
      </c>
      <c r="B2055" s="243" t="s">
        <v>4286</v>
      </c>
      <c r="C2055" s="244" t="s">
        <v>23</v>
      </c>
      <c r="D2055" s="245">
        <v>11713.54</v>
      </c>
      <c r="E2055" s="245">
        <v>105.71</v>
      </c>
      <c r="F2055" s="245">
        <v>11819.25</v>
      </c>
      <c r="G2055" s="96">
        <v>15</v>
      </c>
    </row>
    <row r="2056" spans="1:7" ht="30">
      <c r="A2056" s="242" t="s">
        <v>4287</v>
      </c>
      <c r="B2056" s="243" t="s">
        <v>4288</v>
      </c>
      <c r="C2056" s="244" t="s">
        <v>23</v>
      </c>
      <c r="D2056" s="245">
        <v>9848.1299999999992</v>
      </c>
      <c r="E2056" s="245">
        <v>134.71</v>
      </c>
      <c r="F2056" s="245">
        <v>9982.84</v>
      </c>
      <c r="G2056" s="96">
        <v>15</v>
      </c>
    </row>
    <row r="2057" spans="1:7">
      <c r="A2057" s="242" t="s">
        <v>4289</v>
      </c>
      <c r="B2057" s="243" t="s">
        <v>4290</v>
      </c>
      <c r="C2057" s="244" t="s">
        <v>23</v>
      </c>
      <c r="D2057" s="245">
        <v>87.92</v>
      </c>
      <c r="E2057" s="245">
        <v>11.75</v>
      </c>
      <c r="F2057" s="245">
        <v>99.67</v>
      </c>
      <c r="G2057" s="96">
        <v>15</v>
      </c>
    </row>
    <row r="2058" spans="1:7" ht="30">
      <c r="A2058" s="242" t="s">
        <v>4291</v>
      </c>
      <c r="B2058" s="243" t="s">
        <v>4292</v>
      </c>
      <c r="C2058" s="244" t="s">
        <v>23</v>
      </c>
      <c r="D2058" s="245">
        <v>949.59</v>
      </c>
      <c r="E2058" s="245">
        <v>46.98</v>
      </c>
      <c r="F2058" s="245">
        <v>996.57</v>
      </c>
      <c r="G2058" s="96">
        <v>15</v>
      </c>
    </row>
    <row r="2059" spans="1:7">
      <c r="A2059" s="242" t="s">
        <v>4293</v>
      </c>
      <c r="B2059" s="243" t="s">
        <v>4294</v>
      </c>
      <c r="C2059" s="244"/>
      <c r="D2059" s="245"/>
      <c r="E2059" s="245"/>
      <c r="F2059" s="245"/>
    </row>
    <row r="2060" spans="1:7" ht="30">
      <c r="A2060" s="242" t="s">
        <v>4295</v>
      </c>
      <c r="B2060" s="243" t="s">
        <v>4296</v>
      </c>
      <c r="C2060" s="244" t="s">
        <v>23</v>
      </c>
      <c r="D2060" s="245">
        <v>2727.85</v>
      </c>
      <c r="E2060" s="245">
        <v>285.88</v>
      </c>
      <c r="F2060" s="245">
        <v>3013.73</v>
      </c>
      <c r="G2060" s="96">
        <v>15</v>
      </c>
    </row>
    <row r="2061" spans="1:7" ht="30">
      <c r="A2061" s="242" t="s">
        <v>4297</v>
      </c>
      <c r="B2061" s="243" t="s">
        <v>4298</v>
      </c>
      <c r="C2061" s="244" t="s">
        <v>23</v>
      </c>
      <c r="D2061" s="245">
        <v>2412.3200000000002</v>
      </c>
      <c r="E2061" s="245">
        <v>285.88</v>
      </c>
      <c r="F2061" s="245">
        <v>2698.2</v>
      </c>
      <c r="G2061" s="96">
        <v>15</v>
      </c>
    </row>
    <row r="2062" spans="1:7" ht="30">
      <c r="A2062" s="242" t="s">
        <v>4299</v>
      </c>
      <c r="B2062" s="243" t="s">
        <v>4300</v>
      </c>
      <c r="C2062" s="244" t="s">
        <v>23</v>
      </c>
      <c r="D2062" s="245">
        <v>482.21</v>
      </c>
      <c r="E2062" s="245">
        <v>105.42</v>
      </c>
      <c r="F2062" s="245">
        <v>587.63</v>
      </c>
      <c r="G2062" s="96">
        <v>15</v>
      </c>
    </row>
    <row r="2063" spans="1:7" ht="30">
      <c r="A2063" s="242" t="s">
        <v>4301</v>
      </c>
      <c r="B2063" s="243" t="s">
        <v>4302</v>
      </c>
      <c r="C2063" s="244" t="s">
        <v>23</v>
      </c>
      <c r="D2063" s="245">
        <v>598.04</v>
      </c>
      <c r="E2063" s="245">
        <v>105.42</v>
      </c>
      <c r="F2063" s="245">
        <v>703.46</v>
      </c>
      <c r="G2063" s="96">
        <v>15</v>
      </c>
    </row>
    <row r="2064" spans="1:7" ht="30">
      <c r="A2064" s="242" t="s">
        <v>4303</v>
      </c>
      <c r="B2064" s="243" t="s">
        <v>4304</v>
      </c>
      <c r="C2064" s="244" t="s">
        <v>23</v>
      </c>
      <c r="D2064" s="245">
        <v>556.80999999999995</v>
      </c>
      <c r="E2064" s="245">
        <v>105.42</v>
      </c>
      <c r="F2064" s="245">
        <v>662.23</v>
      </c>
      <c r="G2064" s="96">
        <v>15</v>
      </c>
    </row>
    <row r="2065" spans="1:7" ht="30">
      <c r="A2065" s="242" t="s">
        <v>4305</v>
      </c>
      <c r="B2065" s="243" t="s">
        <v>4306</v>
      </c>
      <c r="C2065" s="244" t="s">
        <v>23</v>
      </c>
      <c r="D2065" s="245">
        <v>2016.57</v>
      </c>
      <c r="E2065" s="245">
        <v>285.88</v>
      </c>
      <c r="F2065" s="245">
        <v>2302.4499999999998</v>
      </c>
      <c r="G2065" s="96">
        <v>15</v>
      </c>
    </row>
    <row r="2066" spans="1:7" ht="30">
      <c r="A2066" s="242" t="s">
        <v>4307</v>
      </c>
      <c r="B2066" s="243" t="s">
        <v>4308</v>
      </c>
      <c r="C2066" s="244" t="s">
        <v>23</v>
      </c>
      <c r="D2066" s="245">
        <v>2479.89</v>
      </c>
      <c r="E2066" s="245">
        <v>285.88</v>
      </c>
      <c r="F2066" s="245">
        <v>2765.77</v>
      </c>
      <c r="G2066" s="96">
        <v>15</v>
      </c>
    </row>
    <row r="2067" spans="1:7">
      <c r="A2067" s="242" t="s">
        <v>4309</v>
      </c>
      <c r="B2067" s="243" t="s">
        <v>4310</v>
      </c>
      <c r="C2067" s="244"/>
      <c r="D2067" s="245"/>
      <c r="E2067" s="245"/>
      <c r="F2067" s="245"/>
    </row>
    <row r="2068" spans="1:7" ht="30">
      <c r="A2068" s="242" t="s">
        <v>4311</v>
      </c>
      <c r="B2068" s="243" t="s">
        <v>4312</v>
      </c>
      <c r="C2068" s="244" t="s">
        <v>4313</v>
      </c>
      <c r="D2068" s="245">
        <v>609.91</v>
      </c>
      <c r="E2068" s="245">
        <v>0.72</v>
      </c>
      <c r="F2068" s="245">
        <v>610.63</v>
      </c>
      <c r="G2068" s="96">
        <v>15</v>
      </c>
    </row>
    <row r="2069" spans="1:7" ht="30">
      <c r="A2069" s="242" t="s">
        <v>4314</v>
      </c>
      <c r="B2069" s="243" t="s">
        <v>4315</v>
      </c>
      <c r="C2069" s="244" t="s">
        <v>4313</v>
      </c>
      <c r="D2069" s="245">
        <v>190.36</v>
      </c>
      <c r="E2069" s="245">
        <v>0.72</v>
      </c>
      <c r="F2069" s="245">
        <v>191.08</v>
      </c>
      <c r="G2069" s="96">
        <v>15</v>
      </c>
    </row>
    <row r="2070" spans="1:7">
      <c r="A2070" s="242" t="s">
        <v>4316</v>
      </c>
      <c r="B2070" s="243" t="s">
        <v>4317</v>
      </c>
      <c r="C2070" s="244"/>
      <c r="D2070" s="245"/>
      <c r="E2070" s="245"/>
      <c r="F2070" s="245"/>
    </row>
    <row r="2071" spans="1:7">
      <c r="A2071" s="242" t="s">
        <v>4318</v>
      </c>
      <c r="B2071" s="243" t="s">
        <v>4319</v>
      </c>
      <c r="C2071" s="244" t="s">
        <v>23</v>
      </c>
      <c r="D2071" s="245">
        <v>138.02000000000001</v>
      </c>
      <c r="E2071" s="245">
        <v>14.69</v>
      </c>
      <c r="F2071" s="245">
        <v>152.71</v>
      </c>
      <c r="G2071" s="96">
        <v>15</v>
      </c>
    </row>
    <row r="2072" spans="1:7">
      <c r="A2072" s="242" t="s">
        <v>4320</v>
      </c>
      <c r="B2072" s="243" t="s">
        <v>4321</v>
      </c>
      <c r="C2072" s="244" t="s">
        <v>23</v>
      </c>
      <c r="D2072" s="245">
        <v>228.33</v>
      </c>
      <c r="E2072" s="245">
        <v>14.69</v>
      </c>
      <c r="F2072" s="245">
        <v>243.02</v>
      </c>
      <c r="G2072" s="96">
        <v>15</v>
      </c>
    </row>
    <row r="2073" spans="1:7">
      <c r="A2073" s="242" t="s">
        <v>4322</v>
      </c>
      <c r="B2073" s="243" t="s">
        <v>4323</v>
      </c>
      <c r="C2073" s="244" t="s">
        <v>23</v>
      </c>
      <c r="D2073" s="245">
        <v>283.58999999999997</v>
      </c>
      <c r="E2073" s="245">
        <v>14.69</v>
      </c>
      <c r="F2073" s="245">
        <v>298.27999999999997</v>
      </c>
      <c r="G2073" s="96">
        <v>15</v>
      </c>
    </row>
    <row r="2074" spans="1:7">
      <c r="A2074" s="242" t="s">
        <v>4324</v>
      </c>
      <c r="B2074" s="243" t="s">
        <v>4325</v>
      </c>
      <c r="C2074" s="244" t="s">
        <v>23</v>
      </c>
      <c r="D2074" s="245">
        <v>288.89999999999998</v>
      </c>
      <c r="E2074" s="245">
        <v>14.69</v>
      </c>
      <c r="F2074" s="245">
        <v>303.58999999999997</v>
      </c>
      <c r="G2074" s="96">
        <v>15</v>
      </c>
    </row>
    <row r="2075" spans="1:7">
      <c r="A2075" s="242" t="s">
        <v>4326</v>
      </c>
      <c r="B2075" s="243" t="s">
        <v>4327</v>
      </c>
      <c r="C2075" s="244" t="s">
        <v>23</v>
      </c>
      <c r="D2075" s="245">
        <v>375.24</v>
      </c>
      <c r="E2075" s="245">
        <v>14.69</v>
      </c>
      <c r="F2075" s="245">
        <v>389.93</v>
      </c>
      <c r="G2075" s="96">
        <v>15</v>
      </c>
    </row>
    <row r="2076" spans="1:7">
      <c r="A2076" s="242" t="s">
        <v>4328</v>
      </c>
      <c r="B2076" s="243" t="s">
        <v>4329</v>
      </c>
      <c r="C2076" s="244" t="s">
        <v>23</v>
      </c>
      <c r="D2076" s="245">
        <v>482.09</v>
      </c>
      <c r="E2076" s="245">
        <v>14.69</v>
      </c>
      <c r="F2076" s="245">
        <v>496.78</v>
      </c>
      <c r="G2076" s="96">
        <v>15</v>
      </c>
    </row>
    <row r="2077" spans="1:7">
      <c r="A2077" s="242" t="s">
        <v>4330</v>
      </c>
      <c r="B2077" s="243" t="s">
        <v>4331</v>
      </c>
      <c r="C2077" s="244" t="s">
        <v>23</v>
      </c>
      <c r="D2077" s="245">
        <v>336.44</v>
      </c>
      <c r="E2077" s="245">
        <v>14.69</v>
      </c>
      <c r="F2077" s="245">
        <v>351.13</v>
      </c>
      <c r="G2077" s="96">
        <v>15</v>
      </c>
    </row>
    <row r="2078" spans="1:7">
      <c r="A2078" s="242" t="s">
        <v>4332</v>
      </c>
      <c r="B2078" s="243" t="s">
        <v>4333</v>
      </c>
      <c r="C2078" s="244" t="s">
        <v>23</v>
      </c>
      <c r="D2078" s="245">
        <v>1839.37</v>
      </c>
      <c r="E2078" s="245">
        <v>14.69</v>
      </c>
      <c r="F2078" s="245">
        <v>1854.06</v>
      </c>
      <c r="G2078" s="96">
        <v>15</v>
      </c>
    </row>
    <row r="2079" spans="1:7">
      <c r="A2079" s="242" t="s">
        <v>4334</v>
      </c>
      <c r="B2079" s="243" t="s">
        <v>4335</v>
      </c>
      <c r="C2079" s="244" t="s">
        <v>23</v>
      </c>
      <c r="D2079" s="245">
        <v>198.99</v>
      </c>
      <c r="E2079" s="245">
        <v>14.69</v>
      </c>
      <c r="F2079" s="245">
        <v>213.68</v>
      </c>
      <c r="G2079" s="96">
        <v>15</v>
      </c>
    </row>
    <row r="2080" spans="1:7">
      <c r="A2080" s="242" t="s">
        <v>4336</v>
      </c>
      <c r="B2080" s="243" t="s">
        <v>4337</v>
      </c>
      <c r="C2080" s="244"/>
      <c r="D2080" s="245"/>
      <c r="E2080" s="245"/>
      <c r="F2080" s="245"/>
    </row>
    <row r="2081" spans="1:7" ht="30">
      <c r="A2081" s="242" t="s">
        <v>4338</v>
      </c>
      <c r="B2081" s="243" t="s">
        <v>4339</v>
      </c>
      <c r="C2081" s="244" t="s">
        <v>23</v>
      </c>
      <c r="D2081" s="245">
        <v>3763.52</v>
      </c>
      <c r="E2081" s="245">
        <v>88.89</v>
      </c>
      <c r="F2081" s="245">
        <v>3852.41</v>
      </c>
      <c r="G2081" s="96">
        <v>15</v>
      </c>
    </row>
    <row r="2082" spans="1:7" ht="30">
      <c r="A2082" s="242" t="s">
        <v>4340</v>
      </c>
      <c r="B2082" s="243" t="s">
        <v>4341</v>
      </c>
      <c r="C2082" s="244" t="s">
        <v>23</v>
      </c>
      <c r="D2082" s="245">
        <v>5839.55</v>
      </c>
      <c r="E2082" s="245">
        <v>88.89</v>
      </c>
      <c r="F2082" s="245">
        <v>5928.44</v>
      </c>
      <c r="G2082" s="96">
        <v>15</v>
      </c>
    </row>
    <row r="2083" spans="1:7" ht="30">
      <c r="A2083" s="242" t="s">
        <v>4342</v>
      </c>
      <c r="B2083" s="243" t="s">
        <v>4343</v>
      </c>
      <c r="C2083" s="244" t="s">
        <v>23</v>
      </c>
      <c r="D2083" s="245">
        <v>3007.71</v>
      </c>
      <c r="E2083" s="245">
        <v>88.89</v>
      </c>
      <c r="F2083" s="245">
        <v>3096.6</v>
      </c>
      <c r="G2083" s="96">
        <v>15</v>
      </c>
    </row>
    <row r="2084" spans="1:7">
      <c r="A2084" s="242" t="s">
        <v>4344</v>
      </c>
      <c r="B2084" s="243" t="s">
        <v>4345</v>
      </c>
      <c r="C2084" s="244"/>
      <c r="D2084" s="245"/>
      <c r="E2084" s="245"/>
      <c r="F2084" s="245"/>
    </row>
    <row r="2085" spans="1:7">
      <c r="A2085" s="242" t="s">
        <v>4346</v>
      </c>
      <c r="B2085" s="243" t="s">
        <v>4347</v>
      </c>
      <c r="C2085" s="244" t="s">
        <v>23</v>
      </c>
      <c r="D2085" s="245">
        <v>316.58</v>
      </c>
      <c r="E2085" s="245">
        <v>88.89</v>
      </c>
      <c r="F2085" s="245">
        <v>405.47</v>
      </c>
      <c r="G2085" s="96">
        <v>15</v>
      </c>
    </row>
    <row r="2086" spans="1:7">
      <c r="A2086" s="242" t="s">
        <v>4348</v>
      </c>
      <c r="B2086" s="243" t="s">
        <v>4349</v>
      </c>
      <c r="C2086" s="244" t="s">
        <v>23</v>
      </c>
      <c r="D2086" s="245">
        <v>244.49</v>
      </c>
      <c r="E2086" s="245">
        <v>88.89</v>
      </c>
      <c r="F2086" s="245">
        <v>333.38</v>
      </c>
      <c r="G2086" s="96">
        <v>15</v>
      </c>
    </row>
    <row r="2087" spans="1:7">
      <c r="A2087" s="242" t="s">
        <v>4350</v>
      </c>
      <c r="B2087" s="243" t="s">
        <v>4351</v>
      </c>
      <c r="C2087" s="244" t="s">
        <v>23</v>
      </c>
      <c r="D2087" s="245">
        <v>392.38</v>
      </c>
      <c r="E2087" s="245">
        <v>88.89</v>
      </c>
      <c r="F2087" s="245">
        <v>481.27</v>
      </c>
      <c r="G2087" s="96">
        <v>15</v>
      </c>
    </row>
    <row r="2088" spans="1:7">
      <c r="A2088" s="242" t="s">
        <v>4352</v>
      </c>
      <c r="B2088" s="243" t="s">
        <v>4353</v>
      </c>
      <c r="C2088" s="244" t="s">
        <v>23</v>
      </c>
      <c r="D2088" s="245">
        <v>166.92</v>
      </c>
      <c r="E2088" s="245">
        <v>88.89</v>
      </c>
      <c r="F2088" s="245">
        <v>255.81</v>
      </c>
      <c r="G2088" s="96">
        <v>15</v>
      </c>
    </row>
    <row r="2089" spans="1:7">
      <c r="A2089" s="242" t="s">
        <v>4354</v>
      </c>
      <c r="B2089" s="243" t="s">
        <v>4355</v>
      </c>
      <c r="C2089" s="244"/>
      <c r="D2089" s="245"/>
      <c r="E2089" s="245"/>
      <c r="F2089" s="245"/>
    </row>
    <row r="2090" spans="1:7">
      <c r="A2090" s="242" t="s">
        <v>4356</v>
      </c>
      <c r="B2090" s="243" t="s">
        <v>4357</v>
      </c>
      <c r="C2090" s="244" t="s">
        <v>23</v>
      </c>
      <c r="D2090" s="245">
        <v>38.9</v>
      </c>
      <c r="E2090" s="245">
        <v>8.81</v>
      </c>
      <c r="F2090" s="245">
        <v>47.71</v>
      </c>
      <c r="G2090" s="96">
        <v>15</v>
      </c>
    </row>
    <row r="2091" spans="1:7" ht="30">
      <c r="A2091" s="242" t="s">
        <v>4358</v>
      </c>
      <c r="B2091" s="243" t="s">
        <v>4359</v>
      </c>
      <c r="C2091" s="244" t="s">
        <v>23</v>
      </c>
      <c r="D2091" s="245">
        <v>31.37</v>
      </c>
      <c r="E2091" s="245">
        <v>2.94</v>
      </c>
      <c r="F2091" s="245">
        <v>34.31</v>
      </c>
      <c r="G2091" s="96">
        <v>15</v>
      </c>
    </row>
    <row r="2092" spans="1:7">
      <c r="A2092" s="242" t="s">
        <v>4360</v>
      </c>
      <c r="B2092" s="243" t="s">
        <v>4361</v>
      </c>
      <c r="C2092" s="244" t="s">
        <v>23</v>
      </c>
      <c r="D2092" s="245">
        <v>30.79</v>
      </c>
      <c r="E2092" s="245">
        <v>8.81</v>
      </c>
      <c r="F2092" s="245">
        <v>39.6</v>
      </c>
      <c r="G2092" s="96">
        <v>15</v>
      </c>
    </row>
    <row r="2093" spans="1:7" ht="30">
      <c r="A2093" s="242" t="s">
        <v>4362</v>
      </c>
      <c r="B2093" s="243" t="s">
        <v>4363</v>
      </c>
      <c r="C2093" s="244" t="s">
        <v>23</v>
      </c>
      <c r="D2093" s="245"/>
      <c r="E2093" s="245">
        <v>29.37</v>
      </c>
      <c r="F2093" s="245">
        <v>29.37</v>
      </c>
      <c r="G2093" s="96">
        <v>15</v>
      </c>
    </row>
    <row r="2094" spans="1:7" ht="30">
      <c r="A2094" s="242" t="s">
        <v>4364</v>
      </c>
      <c r="B2094" s="243" t="s">
        <v>4365</v>
      </c>
      <c r="C2094" s="244" t="s">
        <v>241</v>
      </c>
      <c r="D2094" s="245"/>
      <c r="E2094" s="245">
        <v>41.32</v>
      </c>
      <c r="F2094" s="245">
        <v>41.32</v>
      </c>
      <c r="G2094" s="96">
        <v>15</v>
      </c>
    </row>
    <row r="2095" spans="1:7" ht="30">
      <c r="A2095" s="242" t="s">
        <v>4366</v>
      </c>
      <c r="B2095" s="243" t="s">
        <v>4367</v>
      </c>
      <c r="C2095" s="244" t="s">
        <v>241</v>
      </c>
      <c r="D2095" s="245"/>
      <c r="E2095" s="245">
        <v>82.63</v>
      </c>
      <c r="F2095" s="245">
        <v>82.63</v>
      </c>
      <c r="G2095" s="96">
        <v>15</v>
      </c>
    </row>
    <row r="2096" spans="1:7" ht="30">
      <c r="A2096" s="242" t="s">
        <v>4368</v>
      </c>
      <c r="B2096" s="243" t="s">
        <v>4369</v>
      </c>
      <c r="C2096" s="244" t="s">
        <v>23</v>
      </c>
      <c r="D2096" s="245">
        <v>1598.44</v>
      </c>
      <c r="E2096" s="245">
        <v>2.39</v>
      </c>
      <c r="F2096" s="245">
        <v>1600.83</v>
      </c>
      <c r="G2096" s="96">
        <v>15</v>
      </c>
    </row>
    <row r="2097" spans="1:7">
      <c r="A2097" s="242" t="s">
        <v>4370</v>
      </c>
      <c r="B2097" s="243" t="s">
        <v>4371</v>
      </c>
      <c r="C2097" s="244" t="s">
        <v>23</v>
      </c>
      <c r="D2097" s="245">
        <v>132.82</v>
      </c>
      <c r="E2097" s="245">
        <v>5.98</v>
      </c>
      <c r="F2097" s="245">
        <v>138.80000000000001</v>
      </c>
      <c r="G2097" s="96">
        <v>15</v>
      </c>
    </row>
    <row r="2098" spans="1:7">
      <c r="A2098" s="242" t="s">
        <v>4372</v>
      </c>
      <c r="B2098" s="243" t="s">
        <v>4373</v>
      </c>
      <c r="C2098" s="244" t="s">
        <v>241</v>
      </c>
      <c r="D2098" s="245">
        <v>414.33</v>
      </c>
      <c r="E2098" s="245">
        <v>41.32</v>
      </c>
      <c r="F2098" s="245">
        <v>455.65</v>
      </c>
      <c r="G2098" s="96">
        <v>15</v>
      </c>
    </row>
    <row r="2099" spans="1:7" ht="30">
      <c r="A2099" s="242" t="s">
        <v>4374</v>
      </c>
      <c r="B2099" s="243" t="s">
        <v>4375</v>
      </c>
      <c r="C2099" s="244" t="s">
        <v>23</v>
      </c>
      <c r="D2099" s="245">
        <v>9248.61</v>
      </c>
      <c r="E2099" s="245">
        <v>66.099999999999994</v>
      </c>
      <c r="F2099" s="245">
        <v>9314.7099999999991</v>
      </c>
      <c r="G2099" s="96">
        <v>15</v>
      </c>
    </row>
    <row r="2100" spans="1:7" ht="30">
      <c r="A2100" s="242" t="s">
        <v>4376</v>
      </c>
      <c r="B2100" s="243" t="s">
        <v>4377</v>
      </c>
      <c r="C2100" s="244" t="s">
        <v>23</v>
      </c>
      <c r="D2100" s="245">
        <v>41517.19</v>
      </c>
      <c r="E2100" s="245">
        <v>66.099999999999994</v>
      </c>
      <c r="F2100" s="245">
        <v>41583.29</v>
      </c>
      <c r="G2100" s="96">
        <v>15</v>
      </c>
    </row>
    <row r="2101" spans="1:7">
      <c r="A2101" s="242" t="s">
        <v>4378</v>
      </c>
      <c r="B2101" s="243" t="s">
        <v>4379</v>
      </c>
      <c r="C2101" s="244" t="s">
        <v>23</v>
      </c>
      <c r="D2101" s="245">
        <v>684.93</v>
      </c>
      <c r="E2101" s="245">
        <v>29.37</v>
      </c>
      <c r="F2101" s="245">
        <v>714.3</v>
      </c>
      <c r="G2101" s="96">
        <v>15</v>
      </c>
    </row>
    <row r="2102" spans="1:7">
      <c r="A2102" s="242" t="s">
        <v>4380</v>
      </c>
      <c r="B2102" s="243" t="s">
        <v>4381</v>
      </c>
      <c r="C2102" s="244"/>
      <c r="D2102" s="245"/>
      <c r="E2102" s="245"/>
      <c r="F2102" s="245"/>
    </row>
    <row r="2103" spans="1:7" ht="30">
      <c r="A2103" s="242" t="s">
        <v>4382</v>
      </c>
      <c r="B2103" s="243" t="s">
        <v>4383</v>
      </c>
      <c r="C2103" s="244" t="s">
        <v>23</v>
      </c>
      <c r="D2103" s="245">
        <v>1109.32</v>
      </c>
      <c r="E2103" s="245">
        <v>29.37</v>
      </c>
      <c r="F2103" s="245">
        <v>1138.69</v>
      </c>
      <c r="G2103" s="96">
        <v>15</v>
      </c>
    </row>
    <row r="2104" spans="1:7">
      <c r="A2104" s="242" t="s">
        <v>4384</v>
      </c>
      <c r="B2104" s="243" t="s">
        <v>4385</v>
      </c>
      <c r="C2104" s="244"/>
      <c r="D2104" s="245"/>
      <c r="E2104" s="245"/>
      <c r="F2104" s="245"/>
    </row>
    <row r="2105" spans="1:7">
      <c r="A2105" s="242" t="s">
        <v>4386</v>
      </c>
      <c r="B2105" s="243" t="s">
        <v>4387</v>
      </c>
      <c r="C2105" s="244" t="s">
        <v>23</v>
      </c>
      <c r="D2105" s="245">
        <v>378.9</v>
      </c>
      <c r="E2105" s="245">
        <v>88.89</v>
      </c>
      <c r="F2105" s="245">
        <v>467.79</v>
      </c>
      <c r="G2105" s="96">
        <v>15</v>
      </c>
    </row>
    <row r="2106" spans="1:7">
      <c r="A2106" s="242" t="s">
        <v>4388</v>
      </c>
      <c r="B2106" s="243" t="s">
        <v>4389</v>
      </c>
      <c r="C2106" s="244"/>
      <c r="D2106" s="245"/>
      <c r="E2106" s="245"/>
      <c r="F2106" s="245"/>
    </row>
    <row r="2107" spans="1:7" ht="30">
      <c r="A2107" s="242" t="s">
        <v>4390</v>
      </c>
      <c r="B2107" s="243" t="s">
        <v>4391</v>
      </c>
      <c r="C2107" s="244" t="s">
        <v>23</v>
      </c>
      <c r="D2107" s="245">
        <v>46.82</v>
      </c>
      <c r="E2107" s="245">
        <v>33.29</v>
      </c>
      <c r="F2107" s="245">
        <v>80.11</v>
      </c>
      <c r="G2107" s="96">
        <v>15</v>
      </c>
    </row>
    <row r="2108" spans="1:7" ht="30">
      <c r="A2108" s="242" t="s">
        <v>4392</v>
      </c>
      <c r="B2108" s="243" t="s">
        <v>4393</v>
      </c>
      <c r="C2108" s="244" t="s">
        <v>23</v>
      </c>
      <c r="D2108" s="245">
        <v>112.05</v>
      </c>
      <c r="E2108" s="245">
        <v>33.29</v>
      </c>
      <c r="F2108" s="245">
        <v>145.34</v>
      </c>
      <c r="G2108" s="96">
        <v>15</v>
      </c>
    </row>
    <row r="2109" spans="1:7" ht="45">
      <c r="A2109" s="242" t="s">
        <v>4394</v>
      </c>
      <c r="B2109" s="243" t="s">
        <v>4395</v>
      </c>
      <c r="C2109" s="244" t="s">
        <v>23</v>
      </c>
      <c r="D2109" s="245">
        <v>541.1</v>
      </c>
      <c r="E2109" s="245">
        <v>36.93</v>
      </c>
      <c r="F2109" s="245">
        <v>578.03</v>
      </c>
      <c r="G2109" s="96">
        <v>15</v>
      </c>
    </row>
    <row r="2110" spans="1:7" ht="45">
      <c r="A2110" s="242" t="s">
        <v>4396</v>
      </c>
      <c r="B2110" s="243" t="s">
        <v>4397</v>
      </c>
      <c r="C2110" s="244" t="s">
        <v>23</v>
      </c>
      <c r="D2110" s="245">
        <v>7349.48</v>
      </c>
      <c r="E2110" s="245">
        <v>36.93</v>
      </c>
      <c r="F2110" s="245">
        <v>7386.41</v>
      </c>
      <c r="G2110" s="96">
        <v>15</v>
      </c>
    </row>
    <row r="2111" spans="1:7" ht="45">
      <c r="A2111" s="242" t="s">
        <v>4398</v>
      </c>
      <c r="B2111" s="243" t="s">
        <v>4399</v>
      </c>
      <c r="C2111" s="244" t="s">
        <v>23</v>
      </c>
      <c r="D2111" s="245">
        <v>2646.24</v>
      </c>
      <c r="E2111" s="245">
        <v>36.93</v>
      </c>
      <c r="F2111" s="245">
        <v>2683.17</v>
      </c>
      <c r="G2111" s="96">
        <v>15</v>
      </c>
    </row>
    <row r="2112" spans="1:7" ht="45">
      <c r="A2112" s="242" t="s">
        <v>4400</v>
      </c>
      <c r="B2112" s="243" t="s">
        <v>4401</v>
      </c>
      <c r="C2112" s="244" t="s">
        <v>23</v>
      </c>
      <c r="D2112" s="245">
        <v>879.08</v>
      </c>
      <c r="E2112" s="245">
        <v>36.93</v>
      </c>
      <c r="F2112" s="245">
        <v>916.01</v>
      </c>
      <c r="G2112" s="96">
        <v>15</v>
      </c>
    </row>
    <row r="2113" spans="1:7">
      <c r="A2113" s="242" t="s">
        <v>4402</v>
      </c>
      <c r="B2113" s="243" t="s">
        <v>4403</v>
      </c>
      <c r="C2113" s="244"/>
      <c r="D2113" s="245"/>
      <c r="E2113" s="245"/>
      <c r="F2113" s="245"/>
    </row>
    <row r="2114" spans="1:7" ht="30">
      <c r="A2114" s="242" t="s">
        <v>4404</v>
      </c>
      <c r="B2114" s="243" t="s">
        <v>4405</v>
      </c>
      <c r="C2114" s="244" t="s">
        <v>23</v>
      </c>
      <c r="D2114" s="245">
        <v>616.33000000000004</v>
      </c>
      <c r="E2114" s="245">
        <v>96.72</v>
      </c>
      <c r="F2114" s="245">
        <v>713.05</v>
      </c>
      <c r="G2114" s="96">
        <v>15</v>
      </c>
    </row>
    <row r="2115" spans="1:7" ht="30">
      <c r="A2115" s="242" t="s">
        <v>4406</v>
      </c>
      <c r="B2115" s="243" t="s">
        <v>4407</v>
      </c>
      <c r="C2115" s="244" t="s">
        <v>23</v>
      </c>
      <c r="D2115" s="245">
        <v>472.7</v>
      </c>
      <c r="E2115" s="245">
        <v>96.72</v>
      </c>
      <c r="F2115" s="245">
        <v>569.41999999999996</v>
      </c>
      <c r="G2115" s="96">
        <v>15</v>
      </c>
    </row>
    <row r="2116" spans="1:7" ht="30">
      <c r="A2116" s="242" t="s">
        <v>4408</v>
      </c>
      <c r="B2116" s="243" t="s">
        <v>4409</v>
      </c>
      <c r="C2116" s="244" t="s">
        <v>23</v>
      </c>
      <c r="D2116" s="245">
        <v>418.03</v>
      </c>
      <c r="E2116" s="245">
        <v>96.72</v>
      </c>
      <c r="F2116" s="245">
        <v>514.75</v>
      </c>
      <c r="G2116" s="96">
        <v>15</v>
      </c>
    </row>
    <row r="2117" spans="1:7" ht="45">
      <c r="A2117" s="242" t="s">
        <v>4410</v>
      </c>
      <c r="B2117" s="243" t="s">
        <v>4411</v>
      </c>
      <c r="C2117" s="244" t="s">
        <v>23</v>
      </c>
      <c r="D2117" s="245">
        <v>399.26</v>
      </c>
      <c r="E2117" s="245">
        <v>96.72</v>
      </c>
      <c r="F2117" s="245">
        <v>495.98</v>
      </c>
      <c r="G2117" s="96">
        <v>15</v>
      </c>
    </row>
    <row r="2118" spans="1:7" ht="45">
      <c r="A2118" s="242" t="s">
        <v>4412</v>
      </c>
      <c r="B2118" s="243" t="s">
        <v>4413</v>
      </c>
      <c r="C2118" s="244" t="s">
        <v>23</v>
      </c>
      <c r="D2118" s="245">
        <v>853.88</v>
      </c>
      <c r="E2118" s="245">
        <v>96.72</v>
      </c>
      <c r="F2118" s="245">
        <v>950.6</v>
      </c>
      <c r="G2118" s="96">
        <v>15</v>
      </c>
    </row>
    <row r="2119" spans="1:7" ht="30">
      <c r="A2119" s="242" t="s">
        <v>4414</v>
      </c>
      <c r="B2119" s="243" t="s">
        <v>4415</v>
      </c>
      <c r="C2119" s="244" t="s">
        <v>502</v>
      </c>
      <c r="D2119" s="245">
        <v>60000.3</v>
      </c>
      <c r="E2119" s="245">
        <v>134.71</v>
      </c>
      <c r="F2119" s="245">
        <v>60135.01</v>
      </c>
      <c r="G2119" s="96">
        <v>15</v>
      </c>
    </row>
    <row r="2120" spans="1:7" ht="30">
      <c r="A2120" s="242" t="s">
        <v>4416</v>
      </c>
      <c r="B2120" s="243" t="s">
        <v>4417</v>
      </c>
      <c r="C2120" s="244"/>
      <c r="D2120" s="245"/>
      <c r="E2120" s="245"/>
      <c r="F2120" s="245"/>
    </row>
    <row r="2121" spans="1:7">
      <c r="A2121" s="242" t="s">
        <v>4418</v>
      </c>
      <c r="B2121" s="243" t="s">
        <v>4419</v>
      </c>
      <c r="C2121" s="244"/>
      <c r="D2121" s="245"/>
      <c r="E2121" s="245"/>
      <c r="F2121" s="245"/>
    </row>
    <row r="2122" spans="1:7">
      <c r="A2122" s="242" t="s">
        <v>4420</v>
      </c>
      <c r="B2122" s="243" t="s">
        <v>4421</v>
      </c>
      <c r="C2122" s="244" t="s">
        <v>299</v>
      </c>
      <c r="D2122" s="245">
        <v>6.55</v>
      </c>
      <c r="E2122" s="245">
        <v>29.37</v>
      </c>
      <c r="F2122" s="245">
        <v>35.92</v>
      </c>
      <c r="G2122" s="96">
        <v>15</v>
      </c>
    </row>
    <row r="2123" spans="1:7">
      <c r="A2123" s="242" t="s">
        <v>4422</v>
      </c>
      <c r="B2123" s="243" t="s">
        <v>4423</v>
      </c>
      <c r="C2123" s="244" t="s">
        <v>299</v>
      </c>
      <c r="D2123" s="245">
        <v>9.2200000000000006</v>
      </c>
      <c r="E2123" s="245">
        <v>35.24</v>
      </c>
      <c r="F2123" s="245">
        <v>44.46</v>
      </c>
      <c r="G2123" s="96">
        <v>15</v>
      </c>
    </row>
    <row r="2124" spans="1:7">
      <c r="A2124" s="242" t="s">
        <v>4424</v>
      </c>
      <c r="B2124" s="243" t="s">
        <v>4425</v>
      </c>
      <c r="C2124" s="244" t="s">
        <v>299</v>
      </c>
      <c r="D2124" s="245">
        <v>13.86</v>
      </c>
      <c r="E2124" s="245">
        <v>41.11</v>
      </c>
      <c r="F2124" s="245">
        <v>54.97</v>
      </c>
      <c r="G2124" s="96">
        <v>15</v>
      </c>
    </row>
    <row r="2125" spans="1:7">
      <c r="A2125" s="242" t="s">
        <v>4426</v>
      </c>
      <c r="B2125" s="243" t="s">
        <v>4427</v>
      </c>
      <c r="C2125" s="244" t="s">
        <v>299</v>
      </c>
      <c r="D2125" s="245">
        <v>19.649999999999999</v>
      </c>
      <c r="E2125" s="245">
        <v>46.98</v>
      </c>
      <c r="F2125" s="245">
        <v>66.63</v>
      </c>
      <c r="G2125" s="96">
        <v>15</v>
      </c>
    </row>
    <row r="2126" spans="1:7">
      <c r="A2126" s="242" t="s">
        <v>4428</v>
      </c>
      <c r="B2126" s="243" t="s">
        <v>4429</v>
      </c>
      <c r="C2126" s="244" t="s">
        <v>299</v>
      </c>
      <c r="D2126" s="245">
        <v>25.55</v>
      </c>
      <c r="E2126" s="245">
        <v>52.86</v>
      </c>
      <c r="F2126" s="245">
        <v>78.41</v>
      </c>
      <c r="G2126" s="96">
        <v>15</v>
      </c>
    </row>
    <row r="2127" spans="1:7">
      <c r="A2127" s="242" t="s">
        <v>4430</v>
      </c>
      <c r="B2127" s="243" t="s">
        <v>4431</v>
      </c>
      <c r="C2127" s="244" t="s">
        <v>299</v>
      </c>
      <c r="D2127" s="245">
        <v>46.92</v>
      </c>
      <c r="E2127" s="245">
        <v>58.73</v>
      </c>
      <c r="F2127" s="245">
        <v>105.65</v>
      </c>
      <c r="G2127" s="96">
        <v>15</v>
      </c>
    </row>
    <row r="2128" spans="1:7">
      <c r="A2128" s="242" t="s">
        <v>4432</v>
      </c>
      <c r="B2128" s="243" t="s">
        <v>4433</v>
      </c>
      <c r="C2128" s="244" t="s">
        <v>299</v>
      </c>
      <c r="D2128" s="245">
        <v>43.68</v>
      </c>
      <c r="E2128" s="245">
        <v>64.599999999999994</v>
      </c>
      <c r="F2128" s="245">
        <v>108.28</v>
      </c>
      <c r="G2128" s="96">
        <v>15</v>
      </c>
    </row>
    <row r="2129" spans="1:7">
      <c r="A2129" s="242" t="s">
        <v>4434</v>
      </c>
      <c r="B2129" s="243" t="s">
        <v>4435</v>
      </c>
      <c r="C2129" s="244" t="s">
        <v>299</v>
      </c>
      <c r="D2129" s="245">
        <v>74.64</v>
      </c>
      <c r="E2129" s="245">
        <v>76.349999999999994</v>
      </c>
      <c r="F2129" s="245">
        <v>150.99</v>
      </c>
      <c r="G2129" s="96">
        <v>15</v>
      </c>
    </row>
    <row r="2130" spans="1:7" ht="30">
      <c r="A2130" s="242" t="s">
        <v>4436</v>
      </c>
      <c r="B2130" s="243" t="s">
        <v>4437</v>
      </c>
      <c r="C2130" s="244"/>
      <c r="D2130" s="245"/>
      <c r="E2130" s="245"/>
      <c r="F2130" s="245"/>
    </row>
    <row r="2131" spans="1:7" ht="30">
      <c r="A2131" s="242" t="s">
        <v>4438</v>
      </c>
      <c r="B2131" s="243" t="s">
        <v>4439</v>
      </c>
      <c r="C2131" s="244" t="s">
        <v>299</v>
      </c>
      <c r="D2131" s="245">
        <v>14.57</v>
      </c>
      <c r="E2131" s="245">
        <v>35.24</v>
      </c>
      <c r="F2131" s="245">
        <v>49.81</v>
      </c>
      <c r="G2131" s="96">
        <v>15</v>
      </c>
    </row>
    <row r="2132" spans="1:7" ht="30">
      <c r="A2132" s="242" t="s">
        <v>4440</v>
      </c>
      <c r="B2132" s="243" t="s">
        <v>4441</v>
      </c>
      <c r="C2132" s="244" t="s">
        <v>299</v>
      </c>
      <c r="D2132" s="245">
        <v>18.260000000000002</v>
      </c>
      <c r="E2132" s="245">
        <v>41.11</v>
      </c>
      <c r="F2132" s="245">
        <v>59.37</v>
      </c>
      <c r="G2132" s="96">
        <v>15</v>
      </c>
    </row>
    <row r="2133" spans="1:7" ht="30">
      <c r="A2133" s="242" t="s">
        <v>4442</v>
      </c>
      <c r="B2133" s="243" t="s">
        <v>4443</v>
      </c>
      <c r="C2133" s="244" t="s">
        <v>299</v>
      </c>
      <c r="D2133" s="245">
        <v>30.08</v>
      </c>
      <c r="E2133" s="245">
        <v>46.98</v>
      </c>
      <c r="F2133" s="245">
        <v>77.06</v>
      </c>
      <c r="G2133" s="96">
        <v>15</v>
      </c>
    </row>
    <row r="2134" spans="1:7" ht="30">
      <c r="A2134" s="242" t="s">
        <v>4444</v>
      </c>
      <c r="B2134" s="243" t="s">
        <v>4445</v>
      </c>
      <c r="C2134" s="244" t="s">
        <v>299</v>
      </c>
      <c r="D2134" s="245">
        <v>35.32</v>
      </c>
      <c r="E2134" s="245">
        <v>52.86</v>
      </c>
      <c r="F2134" s="245">
        <v>88.18</v>
      </c>
      <c r="G2134" s="96">
        <v>15</v>
      </c>
    </row>
    <row r="2135" spans="1:7" ht="30">
      <c r="A2135" s="242" t="s">
        <v>4446</v>
      </c>
      <c r="B2135" s="243" t="s">
        <v>4447</v>
      </c>
      <c r="C2135" s="244" t="s">
        <v>299</v>
      </c>
      <c r="D2135" s="245">
        <v>44.33</v>
      </c>
      <c r="E2135" s="245">
        <v>58.73</v>
      </c>
      <c r="F2135" s="245">
        <v>103.06</v>
      </c>
      <c r="G2135" s="96">
        <v>15</v>
      </c>
    </row>
    <row r="2136" spans="1:7" ht="30">
      <c r="A2136" s="242" t="s">
        <v>4448</v>
      </c>
      <c r="B2136" s="243" t="s">
        <v>4449</v>
      </c>
      <c r="C2136" s="244" t="s">
        <v>299</v>
      </c>
      <c r="D2136" s="245">
        <v>62.92</v>
      </c>
      <c r="E2136" s="245">
        <v>70.48</v>
      </c>
      <c r="F2136" s="245">
        <v>133.4</v>
      </c>
      <c r="G2136" s="96">
        <v>15</v>
      </c>
    </row>
    <row r="2137" spans="1:7" ht="30">
      <c r="A2137" s="242" t="s">
        <v>4450</v>
      </c>
      <c r="B2137" s="243" t="s">
        <v>4451</v>
      </c>
      <c r="C2137" s="244" t="s">
        <v>299</v>
      </c>
      <c r="D2137" s="245">
        <v>70</v>
      </c>
      <c r="E2137" s="245">
        <v>88.1</v>
      </c>
      <c r="F2137" s="245">
        <v>158.1</v>
      </c>
      <c r="G2137" s="96">
        <v>15</v>
      </c>
    </row>
    <row r="2138" spans="1:7" ht="30">
      <c r="A2138" s="242" t="s">
        <v>4452</v>
      </c>
      <c r="B2138" s="243" t="s">
        <v>4453</v>
      </c>
      <c r="C2138" s="244" t="s">
        <v>299</v>
      </c>
      <c r="D2138" s="245">
        <v>94.38</v>
      </c>
      <c r="E2138" s="245">
        <v>105.71</v>
      </c>
      <c r="F2138" s="245">
        <v>200.09</v>
      </c>
      <c r="G2138" s="96">
        <v>15</v>
      </c>
    </row>
    <row r="2139" spans="1:7" ht="30">
      <c r="A2139" s="242" t="s">
        <v>4454</v>
      </c>
      <c r="B2139" s="243" t="s">
        <v>4455</v>
      </c>
      <c r="C2139" s="244"/>
      <c r="D2139" s="245"/>
      <c r="E2139" s="245"/>
      <c r="F2139" s="245"/>
    </row>
    <row r="2140" spans="1:7" ht="30">
      <c r="A2140" s="242" t="s">
        <v>4456</v>
      </c>
      <c r="B2140" s="243" t="s">
        <v>4457</v>
      </c>
      <c r="C2140" s="244" t="s">
        <v>299</v>
      </c>
      <c r="D2140" s="245">
        <v>17.72</v>
      </c>
      <c r="E2140" s="245">
        <v>35.24</v>
      </c>
      <c r="F2140" s="245">
        <v>52.96</v>
      </c>
      <c r="G2140" s="96">
        <v>15</v>
      </c>
    </row>
    <row r="2141" spans="1:7" ht="30">
      <c r="A2141" s="242" t="s">
        <v>4458</v>
      </c>
      <c r="B2141" s="243" t="s">
        <v>4459</v>
      </c>
      <c r="C2141" s="244" t="s">
        <v>299</v>
      </c>
      <c r="D2141" s="245">
        <v>21.64</v>
      </c>
      <c r="E2141" s="245">
        <v>41.11</v>
      </c>
      <c r="F2141" s="245">
        <v>62.75</v>
      </c>
      <c r="G2141" s="96">
        <v>15</v>
      </c>
    </row>
    <row r="2142" spans="1:7" ht="30">
      <c r="A2142" s="242" t="s">
        <v>4460</v>
      </c>
      <c r="B2142" s="243" t="s">
        <v>4461</v>
      </c>
      <c r="C2142" s="244" t="s">
        <v>299</v>
      </c>
      <c r="D2142" s="245">
        <v>35.35</v>
      </c>
      <c r="E2142" s="245">
        <v>46.98</v>
      </c>
      <c r="F2142" s="245">
        <v>82.33</v>
      </c>
      <c r="G2142" s="96">
        <v>15</v>
      </c>
    </row>
    <row r="2143" spans="1:7" ht="30">
      <c r="A2143" s="242" t="s">
        <v>4462</v>
      </c>
      <c r="B2143" s="243" t="s">
        <v>4463</v>
      </c>
      <c r="C2143" s="244" t="s">
        <v>299</v>
      </c>
      <c r="D2143" s="245">
        <v>41.17</v>
      </c>
      <c r="E2143" s="245">
        <v>52.86</v>
      </c>
      <c r="F2143" s="245">
        <v>94.03</v>
      </c>
      <c r="G2143" s="96">
        <v>15</v>
      </c>
    </row>
    <row r="2144" spans="1:7" ht="30">
      <c r="A2144" s="242" t="s">
        <v>4464</v>
      </c>
      <c r="B2144" s="243" t="s">
        <v>4465</v>
      </c>
      <c r="C2144" s="244" t="s">
        <v>299</v>
      </c>
      <c r="D2144" s="245">
        <v>50.93</v>
      </c>
      <c r="E2144" s="245">
        <v>58.73</v>
      </c>
      <c r="F2144" s="245">
        <v>109.66</v>
      </c>
      <c r="G2144" s="96">
        <v>15</v>
      </c>
    </row>
    <row r="2145" spans="1:7" ht="30">
      <c r="A2145" s="242" t="s">
        <v>4466</v>
      </c>
      <c r="B2145" s="243" t="s">
        <v>4467</v>
      </c>
      <c r="C2145" s="244" t="s">
        <v>299</v>
      </c>
      <c r="D2145" s="245">
        <v>80.900000000000006</v>
      </c>
      <c r="E2145" s="245">
        <v>70.48</v>
      </c>
      <c r="F2145" s="245">
        <v>151.38</v>
      </c>
      <c r="G2145" s="96">
        <v>15</v>
      </c>
    </row>
    <row r="2146" spans="1:7" ht="30">
      <c r="A2146" s="242" t="s">
        <v>4468</v>
      </c>
      <c r="B2146" s="243" t="s">
        <v>4469</v>
      </c>
      <c r="C2146" s="244" t="s">
        <v>299</v>
      </c>
      <c r="D2146" s="245">
        <v>94.87</v>
      </c>
      <c r="E2146" s="245">
        <v>88.1</v>
      </c>
      <c r="F2146" s="245">
        <v>182.97</v>
      </c>
      <c r="G2146" s="96">
        <v>15</v>
      </c>
    </row>
    <row r="2147" spans="1:7" ht="30">
      <c r="A2147" s="242" t="s">
        <v>4470</v>
      </c>
      <c r="B2147" s="243" t="s">
        <v>4471</v>
      </c>
      <c r="C2147" s="244" t="s">
        <v>299</v>
      </c>
      <c r="D2147" s="245">
        <v>123.48</v>
      </c>
      <c r="E2147" s="245">
        <v>105.71</v>
      </c>
      <c r="F2147" s="245">
        <v>229.19</v>
      </c>
      <c r="G2147" s="96">
        <v>15</v>
      </c>
    </row>
    <row r="2148" spans="1:7" ht="30">
      <c r="A2148" s="242" t="s">
        <v>4472</v>
      </c>
      <c r="B2148" s="243" t="s">
        <v>4473</v>
      </c>
      <c r="C2148" s="244"/>
      <c r="D2148" s="245"/>
      <c r="E2148" s="245"/>
      <c r="F2148" s="245"/>
    </row>
    <row r="2149" spans="1:7" ht="30">
      <c r="A2149" s="242" t="s">
        <v>4474</v>
      </c>
      <c r="B2149" s="243" t="s">
        <v>4475</v>
      </c>
      <c r="C2149" s="244" t="s">
        <v>299</v>
      </c>
      <c r="D2149" s="245">
        <v>17.34</v>
      </c>
      <c r="E2149" s="245">
        <v>29.37</v>
      </c>
      <c r="F2149" s="245">
        <v>46.71</v>
      </c>
      <c r="G2149" s="96">
        <v>15</v>
      </c>
    </row>
    <row r="2150" spans="1:7" ht="30">
      <c r="A2150" s="242" t="s">
        <v>4476</v>
      </c>
      <c r="B2150" s="243" t="s">
        <v>4477</v>
      </c>
      <c r="C2150" s="244" t="s">
        <v>299</v>
      </c>
      <c r="D2150" s="245">
        <v>22.49</v>
      </c>
      <c r="E2150" s="245">
        <v>35.24</v>
      </c>
      <c r="F2150" s="245">
        <v>57.73</v>
      </c>
      <c r="G2150" s="96">
        <v>15</v>
      </c>
    </row>
    <row r="2151" spans="1:7" ht="30">
      <c r="A2151" s="242" t="s">
        <v>4478</v>
      </c>
      <c r="B2151" s="243" t="s">
        <v>4479</v>
      </c>
      <c r="C2151" s="244" t="s">
        <v>299</v>
      </c>
      <c r="D2151" s="245">
        <v>29.27</v>
      </c>
      <c r="E2151" s="245">
        <v>41.11</v>
      </c>
      <c r="F2151" s="245">
        <v>70.38</v>
      </c>
      <c r="G2151" s="96">
        <v>15</v>
      </c>
    </row>
    <row r="2152" spans="1:7" ht="30">
      <c r="A2152" s="242" t="s">
        <v>4480</v>
      </c>
      <c r="B2152" s="243" t="s">
        <v>4481</v>
      </c>
      <c r="C2152" s="244" t="s">
        <v>299</v>
      </c>
      <c r="D2152" s="245">
        <v>40.53</v>
      </c>
      <c r="E2152" s="245">
        <v>46.98</v>
      </c>
      <c r="F2152" s="245">
        <v>87.51</v>
      </c>
      <c r="G2152" s="96">
        <v>15</v>
      </c>
    </row>
    <row r="2153" spans="1:7" ht="30">
      <c r="A2153" s="242" t="s">
        <v>4482</v>
      </c>
      <c r="B2153" s="243" t="s">
        <v>4483</v>
      </c>
      <c r="C2153" s="244" t="s">
        <v>299</v>
      </c>
      <c r="D2153" s="245">
        <v>48.39</v>
      </c>
      <c r="E2153" s="245">
        <v>52.86</v>
      </c>
      <c r="F2153" s="245">
        <v>101.25</v>
      </c>
      <c r="G2153" s="96">
        <v>15</v>
      </c>
    </row>
    <row r="2154" spans="1:7" ht="30">
      <c r="A2154" s="242" t="s">
        <v>4484</v>
      </c>
      <c r="B2154" s="243" t="s">
        <v>4485</v>
      </c>
      <c r="C2154" s="244" t="s">
        <v>299</v>
      </c>
      <c r="D2154" s="245">
        <v>62.23</v>
      </c>
      <c r="E2154" s="245">
        <v>58.73</v>
      </c>
      <c r="F2154" s="245">
        <v>120.96</v>
      </c>
      <c r="G2154" s="96">
        <v>15</v>
      </c>
    </row>
    <row r="2155" spans="1:7" ht="30">
      <c r="A2155" s="242" t="s">
        <v>4486</v>
      </c>
      <c r="B2155" s="243" t="s">
        <v>4487</v>
      </c>
      <c r="C2155" s="244" t="s">
        <v>299</v>
      </c>
      <c r="D2155" s="245">
        <v>94.09</v>
      </c>
      <c r="E2155" s="245">
        <v>70.48</v>
      </c>
      <c r="F2155" s="245">
        <v>164.57</v>
      </c>
      <c r="G2155" s="96">
        <v>15</v>
      </c>
    </row>
    <row r="2156" spans="1:7" ht="30">
      <c r="A2156" s="242" t="s">
        <v>4488</v>
      </c>
      <c r="B2156" s="243" t="s">
        <v>4489</v>
      </c>
      <c r="C2156" s="244" t="s">
        <v>299</v>
      </c>
      <c r="D2156" s="245">
        <v>114.78</v>
      </c>
      <c r="E2156" s="245">
        <v>88.1</v>
      </c>
      <c r="F2156" s="245">
        <v>202.88</v>
      </c>
      <c r="G2156" s="96">
        <v>15</v>
      </c>
    </row>
    <row r="2157" spans="1:7" ht="30">
      <c r="A2157" s="242" t="s">
        <v>4490</v>
      </c>
      <c r="B2157" s="243" t="s">
        <v>4491</v>
      </c>
      <c r="C2157" s="244" t="s">
        <v>299</v>
      </c>
      <c r="D2157" s="245">
        <v>165.4</v>
      </c>
      <c r="E2157" s="245">
        <v>105.71</v>
      </c>
      <c r="F2157" s="245">
        <v>271.11</v>
      </c>
      <c r="G2157" s="96">
        <v>15</v>
      </c>
    </row>
    <row r="2158" spans="1:7">
      <c r="A2158" s="242" t="s">
        <v>4492</v>
      </c>
      <c r="B2158" s="243" t="s">
        <v>4493</v>
      </c>
      <c r="C2158" s="244"/>
      <c r="D2158" s="245"/>
      <c r="E2158" s="245"/>
      <c r="F2158" s="245"/>
    </row>
    <row r="2159" spans="1:7">
      <c r="A2159" s="242" t="s">
        <v>4494</v>
      </c>
      <c r="B2159" s="243" t="s">
        <v>4495</v>
      </c>
      <c r="C2159" s="244" t="s">
        <v>502</v>
      </c>
      <c r="D2159" s="245">
        <v>6.81</v>
      </c>
      <c r="E2159" s="245">
        <v>14.69</v>
      </c>
      <c r="F2159" s="245">
        <v>21.5</v>
      </c>
      <c r="G2159" s="96">
        <v>15</v>
      </c>
    </row>
    <row r="2160" spans="1:7">
      <c r="A2160" s="242" t="s">
        <v>4496</v>
      </c>
      <c r="B2160" s="243" t="s">
        <v>4497</v>
      </c>
      <c r="C2160" s="244" t="s">
        <v>299</v>
      </c>
      <c r="D2160" s="245">
        <v>7.14</v>
      </c>
      <c r="E2160" s="245">
        <v>2.94</v>
      </c>
      <c r="F2160" s="245">
        <v>10.08</v>
      </c>
      <c r="G2160" s="96">
        <v>15</v>
      </c>
    </row>
    <row r="2161" spans="1:7">
      <c r="A2161" s="242" t="s">
        <v>4498</v>
      </c>
      <c r="B2161" s="243" t="s">
        <v>4499</v>
      </c>
      <c r="C2161" s="244" t="s">
        <v>23</v>
      </c>
      <c r="D2161" s="245">
        <v>0.68</v>
      </c>
      <c r="E2161" s="245">
        <v>8.81</v>
      </c>
      <c r="F2161" s="245">
        <v>9.49</v>
      </c>
      <c r="G2161" s="96">
        <v>15</v>
      </c>
    </row>
    <row r="2162" spans="1:7">
      <c r="A2162" s="242" t="s">
        <v>4500</v>
      </c>
      <c r="B2162" s="243" t="s">
        <v>4501</v>
      </c>
      <c r="C2162" s="244" t="s">
        <v>23</v>
      </c>
      <c r="D2162" s="245">
        <v>1.95</v>
      </c>
      <c r="E2162" s="245">
        <v>10.56</v>
      </c>
      <c r="F2162" s="245">
        <v>12.51</v>
      </c>
      <c r="G2162" s="96">
        <v>15</v>
      </c>
    </row>
    <row r="2163" spans="1:7">
      <c r="A2163" s="242" t="s">
        <v>4502</v>
      </c>
      <c r="B2163" s="243" t="s">
        <v>4503</v>
      </c>
      <c r="C2163" s="244" t="s">
        <v>23</v>
      </c>
      <c r="D2163" s="245">
        <v>1.82</v>
      </c>
      <c r="E2163" s="245">
        <v>10.56</v>
      </c>
      <c r="F2163" s="245">
        <v>12.38</v>
      </c>
      <c r="G2163" s="96">
        <v>15</v>
      </c>
    </row>
    <row r="2164" spans="1:7">
      <c r="A2164" s="242" t="s">
        <v>4504</v>
      </c>
      <c r="B2164" s="243" t="s">
        <v>4505</v>
      </c>
      <c r="C2164" s="244" t="s">
        <v>23</v>
      </c>
      <c r="D2164" s="245">
        <v>2.1</v>
      </c>
      <c r="E2164" s="245">
        <v>8.81</v>
      </c>
      <c r="F2164" s="245">
        <v>10.91</v>
      </c>
      <c r="G2164" s="96">
        <v>15</v>
      </c>
    </row>
    <row r="2165" spans="1:7">
      <c r="A2165" s="242" t="s">
        <v>4506</v>
      </c>
      <c r="B2165" s="243" t="s">
        <v>4507</v>
      </c>
      <c r="C2165" s="244" t="s">
        <v>299</v>
      </c>
      <c r="D2165" s="245">
        <v>8.5</v>
      </c>
      <c r="E2165" s="245">
        <v>17.62</v>
      </c>
      <c r="F2165" s="245">
        <v>26.12</v>
      </c>
      <c r="G2165" s="96">
        <v>15</v>
      </c>
    </row>
    <row r="2166" spans="1:7" ht="30">
      <c r="A2166" s="242" t="s">
        <v>4508</v>
      </c>
      <c r="B2166" s="243" t="s">
        <v>4509</v>
      </c>
      <c r="C2166" s="244" t="s">
        <v>299</v>
      </c>
      <c r="D2166" s="245">
        <v>8.81</v>
      </c>
      <c r="E2166" s="245">
        <v>8.26</v>
      </c>
      <c r="F2166" s="245">
        <v>17.07</v>
      </c>
      <c r="G2166" s="96">
        <v>15</v>
      </c>
    </row>
    <row r="2167" spans="1:7" ht="30">
      <c r="A2167" s="242" t="s">
        <v>4510</v>
      </c>
      <c r="B2167" s="243" t="s">
        <v>4511</v>
      </c>
      <c r="C2167" s="244" t="s">
        <v>299</v>
      </c>
      <c r="D2167" s="245">
        <v>3.58</v>
      </c>
      <c r="E2167" s="245">
        <v>8.26</v>
      </c>
      <c r="F2167" s="245">
        <v>11.84</v>
      </c>
      <c r="G2167" s="96">
        <v>15</v>
      </c>
    </row>
    <row r="2168" spans="1:7" ht="30">
      <c r="A2168" s="242" t="s">
        <v>4512</v>
      </c>
      <c r="B2168" s="243" t="s">
        <v>4513</v>
      </c>
      <c r="C2168" s="244" t="s">
        <v>299</v>
      </c>
      <c r="D2168" s="245">
        <v>6.47</v>
      </c>
      <c r="E2168" s="245">
        <v>8.26</v>
      </c>
      <c r="F2168" s="245">
        <v>14.73</v>
      </c>
      <c r="G2168" s="96">
        <v>15</v>
      </c>
    </row>
    <row r="2169" spans="1:7" ht="30">
      <c r="A2169" s="242" t="s">
        <v>4514</v>
      </c>
      <c r="B2169" s="243" t="s">
        <v>4515</v>
      </c>
      <c r="C2169" s="244" t="s">
        <v>299</v>
      </c>
      <c r="D2169" s="245">
        <v>32.46</v>
      </c>
      <c r="E2169" s="245">
        <v>14.69</v>
      </c>
      <c r="F2169" s="245">
        <v>47.15</v>
      </c>
      <c r="G2169" s="96">
        <v>15</v>
      </c>
    </row>
    <row r="2170" spans="1:7" ht="30">
      <c r="A2170" s="242" t="s">
        <v>4516</v>
      </c>
      <c r="B2170" s="243" t="s">
        <v>4517</v>
      </c>
      <c r="C2170" s="244" t="s">
        <v>299</v>
      </c>
      <c r="D2170" s="245">
        <v>62.09</v>
      </c>
      <c r="E2170" s="245">
        <v>14.69</v>
      </c>
      <c r="F2170" s="245">
        <v>76.78</v>
      </c>
      <c r="G2170" s="96">
        <v>15</v>
      </c>
    </row>
    <row r="2171" spans="1:7">
      <c r="A2171" s="242" t="s">
        <v>4518</v>
      </c>
      <c r="B2171" s="243" t="s">
        <v>4519</v>
      </c>
      <c r="C2171" s="244" t="s">
        <v>299</v>
      </c>
      <c r="D2171" s="245">
        <v>35.92</v>
      </c>
      <c r="E2171" s="245">
        <v>14.69</v>
      </c>
      <c r="F2171" s="245">
        <v>50.61</v>
      </c>
      <c r="G2171" s="96">
        <v>15</v>
      </c>
    </row>
    <row r="2172" spans="1:7" ht="30">
      <c r="A2172" s="242" t="s">
        <v>4520</v>
      </c>
      <c r="B2172" s="243" t="s">
        <v>4521</v>
      </c>
      <c r="C2172" s="244" t="s">
        <v>299</v>
      </c>
      <c r="D2172" s="245">
        <v>61.65</v>
      </c>
      <c r="E2172" s="245">
        <v>17.62</v>
      </c>
      <c r="F2172" s="245">
        <v>79.27</v>
      </c>
      <c r="G2172" s="96">
        <v>15</v>
      </c>
    </row>
    <row r="2173" spans="1:7" ht="30">
      <c r="A2173" s="242" t="s">
        <v>4522</v>
      </c>
      <c r="B2173" s="243" t="s">
        <v>4523</v>
      </c>
      <c r="C2173" s="244" t="s">
        <v>299</v>
      </c>
      <c r="D2173" s="245">
        <v>98.5</v>
      </c>
      <c r="E2173" s="245">
        <v>20.56</v>
      </c>
      <c r="F2173" s="245">
        <v>119.06</v>
      </c>
      <c r="G2173" s="96">
        <v>15</v>
      </c>
    </row>
    <row r="2174" spans="1:7" ht="30">
      <c r="A2174" s="242" t="s">
        <v>4524</v>
      </c>
      <c r="B2174" s="243" t="s">
        <v>4525</v>
      </c>
      <c r="C2174" s="244" t="s">
        <v>299</v>
      </c>
      <c r="D2174" s="245">
        <v>124.59</v>
      </c>
      <c r="E2174" s="245">
        <v>23.49</v>
      </c>
      <c r="F2174" s="245">
        <v>148.08000000000001</v>
      </c>
      <c r="G2174" s="96">
        <v>15</v>
      </c>
    </row>
    <row r="2175" spans="1:7" ht="30">
      <c r="A2175" s="242" t="s">
        <v>4526</v>
      </c>
      <c r="B2175" s="243" t="s">
        <v>4527</v>
      </c>
      <c r="C2175" s="244" t="s">
        <v>23</v>
      </c>
      <c r="D2175" s="245">
        <v>9.56</v>
      </c>
      <c r="E2175" s="245">
        <v>2.39</v>
      </c>
      <c r="F2175" s="245">
        <v>11.95</v>
      </c>
      <c r="G2175" s="96">
        <v>15</v>
      </c>
    </row>
    <row r="2176" spans="1:7" ht="30">
      <c r="A2176" s="242" t="s">
        <v>4528</v>
      </c>
      <c r="B2176" s="243" t="s">
        <v>4529</v>
      </c>
      <c r="C2176" s="244" t="s">
        <v>23</v>
      </c>
      <c r="D2176" s="245">
        <v>11.86</v>
      </c>
      <c r="E2176" s="245">
        <v>2.39</v>
      </c>
      <c r="F2176" s="245">
        <v>14.25</v>
      </c>
      <c r="G2176" s="96">
        <v>15</v>
      </c>
    </row>
    <row r="2177" spans="1:7" ht="30">
      <c r="A2177" s="242" t="s">
        <v>4530</v>
      </c>
      <c r="B2177" s="243" t="s">
        <v>4531</v>
      </c>
      <c r="C2177" s="244" t="s">
        <v>23</v>
      </c>
      <c r="D2177" s="245">
        <v>10.64</v>
      </c>
      <c r="E2177" s="245">
        <v>2.39</v>
      </c>
      <c r="F2177" s="245">
        <v>13.03</v>
      </c>
      <c r="G2177" s="96">
        <v>15</v>
      </c>
    </row>
    <row r="2178" spans="1:7">
      <c r="A2178" s="242" t="s">
        <v>4532</v>
      </c>
      <c r="B2178" s="243" t="s">
        <v>4533</v>
      </c>
      <c r="C2178" s="244" t="s">
        <v>23</v>
      </c>
      <c r="D2178" s="245">
        <v>3.03</v>
      </c>
      <c r="E2178" s="245">
        <v>5.87</v>
      </c>
      <c r="F2178" s="245">
        <v>8.9</v>
      </c>
      <c r="G2178" s="96">
        <v>15</v>
      </c>
    </row>
    <row r="2179" spans="1:7">
      <c r="A2179" s="242" t="s">
        <v>4534</v>
      </c>
      <c r="B2179" s="243" t="s">
        <v>4535</v>
      </c>
      <c r="C2179" s="244" t="s">
        <v>23</v>
      </c>
      <c r="D2179" s="245">
        <v>8.2899999999999991</v>
      </c>
      <c r="E2179" s="245">
        <v>5.87</v>
      </c>
      <c r="F2179" s="245">
        <v>14.16</v>
      </c>
      <c r="G2179" s="96">
        <v>15</v>
      </c>
    </row>
    <row r="2180" spans="1:7">
      <c r="A2180" s="242" t="s">
        <v>4536</v>
      </c>
      <c r="B2180" s="243" t="s">
        <v>4537</v>
      </c>
      <c r="C2180" s="244"/>
      <c r="D2180" s="245"/>
      <c r="E2180" s="245"/>
      <c r="F2180" s="245"/>
    </row>
    <row r="2181" spans="1:7" ht="30">
      <c r="A2181" s="242" t="s">
        <v>4538</v>
      </c>
      <c r="B2181" s="243" t="s">
        <v>4539</v>
      </c>
      <c r="C2181" s="244" t="s">
        <v>299</v>
      </c>
      <c r="D2181" s="245">
        <v>60.45</v>
      </c>
      <c r="E2181" s="245">
        <v>17.62</v>
      </c>
      <c r="F2181" s="245">
        <v>78.069999999999993</v>
      </c>
      <c r="G2181" s="96">
        <v>15</v>
      </c>
    </row>
    <row r="2182" spans="1:7" ht="30">
      <c r="A2182" s="242" t="s">
        <v>4540</v>
      </c>
      <c r="B2182" s="243" t="s">
        <v>4541</v>
      </c>
      <c r="C2182" s="244" t="s">
        <v>299</v>
      </c>
      <c r="D2182" s="245">
        <v>77.19</v>
      </c>
      <c r="E2182" s="245">
        <v>17.62</v>
      </c>
      <c r="F2182" s="245">
        <v>94.81</v>
      </c>
      <c r="G2182" s="96">
        <v>15</v>
      </c>
    </row>
    <row r="2183" spans="1:7" ht="30">
      <c r="A2183" s="242" t="s">
        <v>4542</v>
      </c>
      <c r="B2183" s="243" t="s">
        <v>4543</v>
      </c>
      <c r="C2183" s="244" t="s">
        <v>23</v>
      </c>
      <c r="D2183" s="245">
        <v>49.71</v>
      </c>
      <c r="E2183" s="245">
        <v>18.21</v>
      </c>
      <c r="F2183" s="245">
        <v>67.92</v>
      </c>
      <c r="G2183" s="96">
        <v>15</v>
      </c>
    </row>
    <row r="2184" spans="1:7" ht="30">
      <c r="A2184" s="242" t="s">
        <v>4544</v>
      </c>
      <c r="B2184" s="243" t="s">
        <v>4545</v>
      </c>
      <c r="C2184" s="244" t="s">
        <v>23</v>
      </c>
      <c r="D2184" s="245">
        <v>141.71</v>
      </c>
      <c r="E2184" s="245">
        <v>35.24</v>
      </c>
      <c r="F2184" s="245">
        <v>176.95</v>
      </c>
      <c r="G2184" s="96">
        <v>15</v>
      </c>
    </row>
    <row r="2185" spans="1:7" ht="30">
      <c r="A2185" s="242" t="s">
        <v>4546</v>
      </c>
      <c r="B2185" s="243" t="s">
        <v>4547</v>
      </c>
      <c r="C2185" s="244" t="s">
        <v>23</v>
      </c>
      <c r="D2185" s="245">
        <v>208.76</v>
      </c>
      <c r="E2185" s="245">
        <v>35.24</v>
      </c>
      <c r="F2185" s="245">
        <v>244</v>
      </c>
      <c r="G2185" s="96">
        <v>15</v>
      </c>
    </row>
    <row r="2186" spans="1:7" ht="30">
      <c r="A2186" s="242" t="s">
        <v>4548</v>
      </c>
      <c r="B2186" s="243" t="s">
        <v>4549</v>
      </c>
      <c r="C2186" s="244" t="s">
        <v>23</v>
      </c>
      <c r="D2186" s="245">
        <v>220.64</v>
      </c>
      <c r="E2186" s="245">
        <v>11.2</v>
      </c>
      <c r="F2186" s="245">
        <v>231.84</v>
      </c>
      <c r="G2186" s="96">
        <v>15</v>
      </c>
    </row>
    <row r="2187" spans="1:7" ht="30">
      <c r="A2187" s="242" t="s">
        <v>4550</v>
      </c>
      <c r="B2187" s="243" t="s">
        <v>4551</v>
      </c>
      <c r="C2187" s="244" t="s">
        <v>23</v>
      </c>
      <c r="D2187" s="245">
        <v>264.95999999999998</v>
      </c>
      <c r="E2187" s="245">
        <v>11.2</v>
      </c>
      <c r="F2187" s="245">
        <v>276.16000000000003</v>
      </c>
      <c r="G2187" s="96">
        <v>15</v>
      </c>
    </row>
    <row r="2188" spans="1:7" ht="30">
      <c r="A2188" s="242" t="s">
        <v>4552</v>
      </c>
      <c r="B2188" s="243" t="s">
        <v>4553</v>
      </c>
      <c r="C2188" s="244" t="s">
        <v>23</v>
      </c>
      <c r="D2188" s="245">
        <v>431.14</v>
      </c>
      <c r="E2188" s="245">
        <v>11.2</v>
      </c>
      <c r="F2188" s="245">
        <v>442.34</v>
      </c>
      <c r="G2188" s="96">
        <v>15</v>
      </c>
    </row>
    <row r="2189" spans="1:7">
      <c r="A2189" s="242" t="s">
        <v>4554</v>
      </c>
      <c r="B2189" s="243" t="s">
        <v>4555</v>
      </c>
      <c r="C2189" s="244"/>
      <c r="D2189" s="245"/>
      <c r="E2189" s="245"/>
      <c r="F2189" s="245"/>
    </row>
    <row r="2190" spans="1:7" ht="30">
      <c r="A2190" s="242" t="s">
        <v>4556</v>
      </c>
      <c r="B2190" s="243" t="s">
        <v>4557</v>
      </c>
      <c r="C2190" s="244" t="s">
        <v>299</v>
      </c>
      <c r="D2190" s="245">
        <v>247.05</v>
      </c>
      <c r="E2190" s="245">
        <v>17.62</v>
      </c>
      <c r="F2190" s="245">
        <v>264.67</v>
      </c>
      <c r="G2190" s="96">
        <v>15</v>
      </c>
    </row>
    <row r="2191" spans="1:7" ht="30">
      <c r="A2191" s="242" t="s">
        <v>4558</v>
      </c>
      <c r="B2191" s="243" t="s">
        <v>4559</v>
      </c>
      <c r="C2191" s="244" t="s">
        <v>299</v>
      </c>
      <c r="D2191" s="245">
        <v>299.51</v>
      </c>
      <c r="E2191" s="245">
        <v>17.62</v>
      </c>
      <c r="F2191" s="245">
        <v>317.13</v>
      </c>
      <c r="G2191" s="96">
        <v>15</v>
      </c>
    </row>
    <row r="2192" spans="1:7" ht="30">
      <c r="A2192" s="242" t="s">
        <v>4560</v>
      </c>
      <c r="B2192" s="243" t="s">
        <v>4561</v>
      </c>
      <c r="C2192" s="244" t="s">
        <v>299</v>
      </c>
      <c r="D2192" s="245">
        <v>351.36</v>
      </c>
      <c r="E2192" s="245">
        <v>17.62</v>
      </c>
      <c r="F2192" s="245">
        <v>368.98</v>
      </c>
      <c r="G2192" s="96">
        <v>15</v>
      </c>
    </row>
    <row r="2193" spans="1:7" ht="30">
      <c r="A2193" s="242" t="s">
        <v>4562</v>
      </c>
      <c r="B2193" s="243" t="s">
        <v>4563</v>
      </c>
      <c r="C2193" s="244" t="s">
        <v>299</v>
      </c>
      <c r="D2193" s="245">
        <v>321.64</v>
      </c>
      <c r="E2193" s="245">
        <v>17.62</v>
      </c>
      <c r="F2193" s="245">
        <v>339.26</v>
      </c>
      <c r="G2193" s="96">
        <v>15</v>
      </c>
    </row>
    <row r="2194" spans="1:7" ht="30">
      <c r="A2194" s="242" t="s">
        <v>4564</v>
      </c>
      <c r="B2194" s="243" t="s">
        <v>4565</v>
      </c>
      <c r="C2194" s="244" t="s">
        <v>299</v>
      </c>
      <c r="D2194" s="245">
        <v>408.4</v>
      </c>
      <c r="E2194" s="245">
        <v>17.62</v>
      </c>
      <c r="F2194" s="245">
        <v>426.02</v>
      </c>
      <c r="G2194" s="96">
        <v>15</v>
      </c>
    </row>
    <row r="2195" spans="1:7">
      <c r="A2195" s="242" t="s">
        <v>4566</v>
      </c>
      <c r="B2195" s="243" t="s">
        <v>4567</v>
      </c>
      <c r="C2195" s="244"/>
      <c r="D2195" s="245"/>
      <c r="E2195" s="245"/>
      <c r="F2195" s="245"/>
    </row>
    <row r="2196" spans="1:7" ht="30">
      <c r="A2196" s="242" t="s">
        <v>4568</v>
      </c>
      <c r="B2196" s="243" t="s">
        <v>4569</v>
      </c>
      <c r="C2196" s="244" t="s">
        <v>299</v>
      </c>
      <c r="D2196" s="245">
        <v>5.59</v>
      </c>
      <c r="E2196" s="245">
        <v>2.35</v>
      </c>
      <c r="F2196" s="245">
        <v>7.94</v>
      </c>
      <c r="G2196" s="96">
        <v>15</v>
      </c>
    </row>
    <row r="2197" spans="1:7" ht="30">
      <c r="A2197" s="242" t="s">
        <v>4570</v>
      </c>
      <c r="B2197" s="243" t="s">
        <v>4571</v>
      </c>
      <c r="C2197" s="244" t="s">
        <v>299</v>
      </c>
      <c r="D2197" s="245">
        <v>6.86</v>
      </c>
      <c r="E2197" s="245">
        <v>2.35</v>
      </c>
      <c r="F2197" s="245">
        <v>9.2100000000000009</v>
      </c>
      <c r="G2197" s="96">
        <v>15</v>
      </c>
    </row>
    <row r="2198" spans="1:7" ht="30">
      <c r="A2198" s="242" t="s">
        <v>4572</v>
      </c>
      <c r="B2198" s="243" t="s">
        <v>4573</v>
      </c>
      <c r="C2198" s="244" t="s">
        <v>299</v>
      </c>
      <c r="D2198" s="245">
        <v>7.74</v>
      </c>
      <c r="E2198" s="245">
        <v>2.35</v>
      </c>
      <c r="F2198" s="245">
        <v>10.09</v>
      </c>
      <c r="G2198" s="96">
        <v>15</v>
      </c>
    </row>
    <row r="2199" spans="1:7" ht="30">
      <c r="A2199" s="242" t="s">
        <v>4574</v>
      </c>
      <c r="B2199" s="243" t="s">
        <v>4575</v>
      </c>
      <c r="C2199" s="244" t="s">
        <v>299</v>
      </c>
      <c r="D2199" s="245">
        <v>16.36</v>
      </c>
      <c r="E2199" s="245">
        <v>2.35</v>
      </c>
      <c r="F2199" s="245">
        <v>18.71</v>
      </c>
      <c r="G2199" s="96">
        <v>15</v>
      </c>
    </row>
    <row r="2200" spans="1:7" ht="30">
      <c r="A2200" s="242" t="s">
        <v>4576</v>
      </c>
      <c r="B2200" s="243" t="s">
        <v>4577</v>
      </c>
      <c r="C2200" s="244" t="s">
        <v>299</v>
      </c>
      <c r="D2200" s="245">
        <v>17.84</v>
      </c>
      <c r="E2200" s="245">
        <v>2.35</v>
      </c>
      <c r="F2200" s="245">
        <v>20.190000000000001</v>
      </c>
      <c r="G2200" s="96">
        <v>15</v>
      </c>
    </row>
    <row r="2201" spans="1:7" ht="30">
      <c r="A2201" s="242" t="s">
        <v>4578</v>
      </c>
      <c r="B2201" s="243" t="s">
        <v>4579</v>
      </c>
      <c r="C2201" s="244" t="s">
        <v>299</v>
      </c>
      <c r="D2201" s="245">
        <v>25.36</v>
      </c>
      <c r="E2201" s="245">
        <v>2.35</v>
      </c>
      <c r="F2201" s="245">
        <v>27.71</v>
      </c>
      <c r="G2201" s="96">
        <v>15</v>
      </c>
    </row>
    <row r="2202" spans="1:7" ht="30">
      <c r="A2202" s="242" t="s">
        <v>4580</v>
      </c>
      <c r="B2202" s="243" t="s">
        <v>4581</v>
      </c>
      <c r="C2202" s="244" t="s">
        <v>299</v>
      </c>
      <c r="D2202" s="245">
        <v>36.08</v>
      </c>
      <c r="E2202" s="245">
        <v>2.35</v>
      </c>
      <c r="F2202" s="245">
        <v>38.43</v>
      </c>
      <c r="G2202" s="96">
        <v>15</v>
      </c>
    </row>
    <row r="2203" spans="1:7">
      <c r="A2203" s="242" t="s">
        <v>4582</v>
      </c>
      <c r="B2203" s="243" t="s">
        <v>4583</v>
      </c>
      <c r="C2203" s="244"/>
      <c r="D2203" s="245"/>
      <c r="E2203" s="245"/>
      <c r="F2203" s="245"/>
    </row>
    <row r="2204" spans="1:7">
      <c r="A2204" s="242" t="s">
        <v>4584</v>
      </c>
      <c r="B2204" s="243" t="s">
        <v>4585</v>
      </c>
      <c r="C2204" s="244" t="s">
        <v>299</v>
      </c>
      <c r="D2204" s="245">
        <v>9.0500000000000007</v>
      </c>
      <c r="E2204" s="245">
        <v>20.66</v>
      </c>
      <c r="F2204" s="245">
        <v>29.71</v>
      </c>
      <c r="G2204" s="96">
        <v>15</v>
      </c>
    </row>
    <row r="2205" spans="1:7">
      <c r="A2205" s="242" t="s">
        <v>4586</v>
      </c>
      <c r="B2205" s="243" t="s">
        <v>4587</v>
      </c>
      <c r="C2205" s="244" t="s">
        <v>299</v>
      </c>
      <c r="D2205" s="245">
        <v>12.86</v>
      </c>
      <c r="E2205" s="245">
        <v>20.66</v>
      </c>
      <c r="F2205" s="245">
        <v>33.520000000000003</v>
      </c>
      <c r="G2205" s="96">
        <v>15</v>
      </c>
    </row>
    <row r="2206" spans="1:7">
      <c r="A2206" s="242" t="s">
        <v>4588</v>
      </c>
      <c r="B2206" s="243" t="s">
        <v>4589</v>
      </c>
      <c r="C2206" s="244" t="s">
        <v>299</v>
      </c>
      <c r="D2206" s="245">
        <v>31.48</v>
      </c>
      <c r="E2206" s="245">
        <v>20.66</v>
      </c>
      <c r="F2206" s="245">
        <v>52.14</v>
      </c>
      <c r="G2206" s="96">
        <v>15</v>
      </c>
    </row>
    <row r="2207" spans="1:7">
      <c r="A2207" s="242" t="s">
        <v>4590</v>
      </c>
      <c r="B2207" s="243" t="s">
        <v>4591</v>
      </c>
      <c r="C2207" s="244" t="s">
        <v>23</v>
      </c>
      <c r="D2207" s="245">
        <v>18.329999999999998</v>
      </c>
      <c r="E2207" s="245">
        <v>3.98</v>
      </c>
      <c r="F2207" s="245">
        <v>22.31</v>
      </c>
      <c r="G2207" s="96">
        <v>15</v>
      </c>
    </row>
    <row r="2208" spans="1:7">
      <c r="A2208" s="242" t="s">
        <v>4592</v>
      </c>
      <c r="B2208" s="243" t="s">
        <v>4593</v>
      </c>
      <c r="C2208" s="244" t="s">
        <v>23</v>
      </c>
      <c r="D2208" s="245">
        <v>23.39</v>
      </c>
      <c r="E2208" s="245">
        <v>3.98</v>
      </c>
      <c r="F2208" s="245">
        <v>27.37</v>
      </c>
      <c r="G2208" s="96">
        <v>15</v>
      </c>
    </row>
    <row r="2209" spans="1:7">
      <c r="A2209" s="242" t="s">
        <v>4594</v>
      </c>
      <c r="B2209" s="243" t="s">
        <v>4595</v>
      </c>
      <c r="C2209" s="244" t="s">
        <v>23</v>
      </c>
      <c r="D2209" s="245">
        <v>71.36</v>
      </c>
      <c r="E2209" s="245">
        <v>3.98</v>
      </c>
      <c r="F2209" s="245">
        <v>75.34</v>
      </c>
      <c r="G2209" s="96">
        <v>15</v>
      </c>
    </row>
    <row r="2210" spans="1:7">
      <c r="A2210" s="242" t="s">
        <v>4596</v>
      </c>
      <c r="B2210" s="243" t="s">
        <v>4597</v>
      </c>
      <c r="C2210" s="244" t="s">
        <v>23</v>
      </c>
      <c r="D2210" s="245">
        <v>23.68</v>
      </c>
      <c r="E2210" s="245">
        <v>3.98</v>
      </c>
      <c r="F2210" s="245">
        <v>27.66</v>
      </c>
      <c r="G2210" s="96">
        <v>15</v>
      </c>
    </row>
    <row r="2211" spans="1:7">
      <c r="A2211" s="242" t="s">
        <v>4598</v>
      </c>
      <c r="B2211" s="243" t="s">
        <v>4599</v>
      </c>
      <c r="C2211" s="244" t="s">
        <v>23</v>
      </c>
      <c r="D2211" s="245">
        <v>36.92</v>
      </c>
      <c r="E2211" s="245">
        <v>3.98</v>
      </c>
      <c r="F2211" s="245">
        <v>40.9</v>
      </c>
      <c r="G2211" s="96">
        <v>15</v>
      </c>
    </row>
    <row r="2212" spans="1:7">
      <c r="A2212" s="242" t="s">
        <v>4600</v>
      </c>
      <c r="B2212" s="243" t="s">
        <v>4601</v>
      </c>
      <c r="C2212" s="244" t="s">
        <v>23</v>
      </c>
      <c r="D2212" s="245">
        <v>93.7</v>
      </c>
      <c r="E2212" s="245">
        <v>3.98</v>
      </c>
      <c r="F2212" s="245">
        <v>97.68</v>
      </c>
      <c r="G2212" s="96">
        <v>15</v>
      </c>
    </row>
    <row r="2213" spans="1:7">
      <c r="A2213" s="242" t="s">
        <v>4602</v>
      </c>
      <c r="B2213" s="243" t="s">
        <v>4603</v>
      </c>
      <c r="C2213" s="244"/>
      <c r="D2213" s="245"/>
      <c r="E2213" s="245"/>
      <c r="F2213" s="245"/>
    </row>
    <row r="2214" spans="1:7">
      <c r="A2214" s="242" t="s">
        <v>4604</v>
      </c>
      <c r="B2214" s="243" t="s">
        <v>4605</v>
      </c>
      <c r="C2214" s="244" t="s">
        <v>299</v>
      </c>
      <c r="D2214" s="245">
        <v>92.72</v>
      </c>
      <c r="E2214" s="245">
        <v>17.62</v>
      </c>
      <c r="F2214" s="245">
        <v>110.34</v>
      </c>
      <c r="G2214" s="96">
        <v>15</v>
      </c>
    </row>
    <row r="2215" spans="1:7" ht="30">
      <c r="A2215" s="242" t="s">
        <v>4606</v>
      </c>
      <c r="B2215" s="243" t="s">
        <v>4607</v>
      </c>
      <c r="C2215" s="244" t="s">
        <v>23</v>
      </c>
      <c r="D2215" s="245">
        <v>94.06</v>
      </c>
      <c r="E2215" s="245">
        <v>29.37</v>
      </c>
      <c r="F2215" s="245">
        <v>123.43</v>
      </c>
      <c r="G2215" s="96">
        <v>15</v>
      </c>
    </row>
    <row r="2216" spans="1:7" ht="30">
      <c r="A2216" s="242" t="s">
        <v>4608</v>
      </c>
      <c r="B2216" s="243" t="s">
        <v>4609</v>
      </c>
      <c r="C2216" s="244" t="s">
        <v>23</v>
      </c>
      <c r="D2216" s="245">
        <v>126.21</v>
      </c>
      <c r="E2216" s="245">
        <v>29.37</v>
      </c>
      <c r="F2216" s="245">
        <v>155.58000000000001</v>
      </c>
      <c r="G2216" s="96">
        <v>15</v>
      </c>
    </row>
    <row r="2217" spans="1:7" ht="45">
      <c r="A2217" s="242" t="s">
        <v>4610</v>
      </c>
      <c r="B2217" s="243" t="s">
        <v>4611</v>
      </c>
      <c r="C2217" s="244" t="s">
        <v>23</v>
      </c>
      <c r="D2217" s="245">
        <v>31.46</v>
      </c>
      <c r="E2217" s="245">
        <v>11.2</v>
      </c>
      <c r="F2217" s="245">
        <v>42.66</v>
      </c>
      <c r="G2217" s="96">
        <v>15</v>
      </c>
    </row>
    <row r="2218" spans="1:7" ht="45">
      <c r="A2218" s="242" t="s">
        <v>4612</v>
      </c>
      <c r="B2218" s="243" t="s">
        <v>4613</v>
      </c>
      <c r="C2218" s="244" t="s">
        <v>23</v>
      </c>
      <c r="D2218" s="245">
        <v>22.08</v>
      </c>
      <c r="E2218" s="245">
        <v>11.2</v>
      </c>
      <c r="F2218" s="245">
        <v>33.28</v>
      </c>
      <c r="G2218" s="96">
        <v>15</v>
      </c>
    </row>
    <row r="2219" spans="1:7" ht="30">
      <c r="A2219" s="242" t="s">
        <v>4614</v>
      </c>
      <c r="B2219" s="243" t="s">
        <v>4615</v>
      </c>
      <c r="C2219" s="244" t="s">
        <v>23</v>
      </c>
      <c r="D2219" s="245">
        <v>15.41</v>
      </c>
      <c r="E2219" s="245">
        <v>8.81</v>
      </c>
      <c r="F2219" s="245">
        <v>24.22</v>
      </c>
      <c r="G2219" s="96">
        <v>15</v>
      </c>
    </row>
    <row r="2220" spans="1:7">
      <c r="A2220" s="242" t="s">
        <v>4616</v>
      </c>
      <c r="B2220" s="243" t="s">
        <v>4617</v>
      </c>
      <c r="C2220" s="244" t="s">
        <v>299</v>
      </c>
      <c r="D2220" s="245">
        <v>64.31</v>
      </c>
      <c r="E2220" s="245">
        <v>17.62</v>
      </c>
      <c r="F2220" s="245">
        <v>81.93</v>
      </c>
      <c r="G2220" s="96">
        <v>15</v>
      </c>
    </row>
    <row r="2221" spans="1:7" ht="30">
      <c r="A2221" s="242" t="s">
        <v>4618</v>
      </c>
      <c r="B2221" s="243" t="s">
        <v>4619</v>
      </c>
      <c r="C2221" s="244" t="s">
        <v>23</v>
      </c>
      <c r="D2221" s="245">
        <v>78.790000000000006</v>
      </c>
      <c r="E2221" s="245">
        <v>29.37</v>
      </c>
      <c r="F2221" s="245">
        <v>108.16</v>
      </c>
      <c r="G2221" s="96">
        <v>15</v>
      </c>
    </row>
    <row r="2222" spans="1:7" ht="30">
      <c r="A2222" s="242" t="s">
        <v>4620</v>
      </c>
      <c r="B2222" s="243" t="s">
        <v>4621</v>
      </c>
      <c r="C2222" s="244" t="s">
        <v>23</v>
      </c>
      <c r="D2222" s="245">
        <v>12.72</v>
      </c>
      <c r="E2222" s="245">
        <v>8.81</v>
      </c>
      <c r="F2222" s="245">
        <v>21.53</v>
      </c>
      <c r="G2222" s="96">
        <v>15</v>
      </c>
    </row>
    <row r="2223" spans="1:7" ht="30">
      <c r="A2223" s="242" t="s">
        <v>4622</v>
      </c>
      <c r="B2223" s="243" t="s">
        <v>4623</v>
      </c>
      <c r="C2223" s="244" t="s">
        <v>23</v>
      </c>
      <c r="D2223" s="245">
        <v>70.47</v>
      </c>
      <c r="E2223" s="245">
        <v>29.37</v>
      </c>
      <c r="F2223" s="245">
        <v>99.84</v>
      </c>
      <c r="G2223" s="96">
        <v>15</v>
      </c>
    </row>
    <row r="2224" spans="1:7" ht="30">
      <c r="A2224" s="242" t="s">
        <v>4624</v>
      </c>
      <c r="B2224" s="243" t="s">
        <v>4625</v>
      </c>
      <c r="C2224" s="244" t="s">
        <v>23</v>
      </c>
      <c r="D2224" s="245">
        <v>95.85</v>
      </c>
      <c r="E2224" s="245">
        <v>29.37</v>
      </c>
      <c r="F2224" s="245">
        <v>125.22</v>
      </c>
      <c r="G2224" s="96">
        <v>15</v>
      </c>
    </row>
    <row r="2225" spans="1:7" ht="45">
      <c r="A2225" s="242" t="s">
        <v>4626</v>
      </c>
      <c r="B2225" s="243" t="s">
        <v>4627</v>
      </c>
      <c r="C2225" s="244" t="s">
        <v>23</v>
      </c>
      <c r="D2225" s="245">
        <v>483.3</v>
      </c>
      <c r="E2225" s="245">
        <v>39.57</v>
      </c>
      <c r="F2225" s="245">
        <v>522.87</v>
      </c>
      <c r="G2225" s="96">
        <v>15</v>
      </c>
    </row>
    <row r="2226" spans="1:7" ht="30">
      <c r="A2226" s="242" t="s">
        <v>4628</v>
      </c>
      <c r="B2226" s="243" t="s">
        <v>4629</v>
      </c>
      <c r="C2226" s="244" t="s">
        <v>23</v>
      </c>
      <c r="D2226" s="245">
        <v>29.39</v>
      </c>
      <c r="E2226" s="245">
        <v>29.37</v>
      </c>
      <c r="F2226" s="245">
        <v>58.76</v>
      </c>
      <c r="G2226" s="96">
        <v>15</v>
      </c>
    </row>
    <row r="2227" spans="1:7">
      <c r="A2227" s="242" t="s">
        <v>4630</v>
      </c>
      <c r="B2227" s="243" t="s">
        <v>4631</v>
      </c>
      <c r="C2227" s="244"/>
      <c r="D2227" s="245"/>
      <c r="E2227" s="245"/>
      <c r="F2227" s="245"/>
    </row>
    <row r="2228" spans="1:7" ht="30">
      <c r="A2228" s="242" t="s">
        <v>4632</v>
      </c>
      <c r="B2228" s="243" t="s">
        <v>4633</v>
      </c>
      <c r="C2228" s="244" t="s">
        <v>299</v>
      </c>
      <c r="D2228" s="245">
        <v>2.8</v>
      </c>
      <c r="E2228" s="245">
        <v>17.62</v>
      </c>
      <c r="F2228" s="245">
        <v>20.420000000000002</v>
      </c>
      <c r="G2228" s="96">
        <v>15</v>
      </c>
    </row>
    <row r="2229" spans="1:7" ht="30">
      <c r="A2229" s="242" t="s">
        <v>4634</v>
      </c>
      <c r="B2229" s="243" t="s">
        <v>4635</v>
      </c>
      <c r="C2229" s="244" t="s">
        <v>299</v>
      </c>
      <c r="D2229" s="245">
        <v>2.42</v>
      </c>
      <c r="E2229" s="245">
        <v>17.62</v>
      </c>
      <c r="F2229" s="245">
        <v>20.04</v>
      </c>
      <c r="G2229" s="96">
        <v>15</v>
      </c>
    </row>
    <row r="2230" spans="1:7" ht="30">
      <c r="A2230" s="242" t="s">
        <v>4636</v>
      </c>
      <c r="B2230" s="243" t="s">
        <v>4637</v>
      </c>
      <c r="C2230" s="244" t="s">
        <v>299</v>
      </c>
      <c r="D2230" s="245">
        <v>5.38</v>
      </c>
      <c r="E2230" s="245">
        <v>17.62</v>
      </c>
      <c r="F2230" s="245">
        <v>23</v>
      </c>
      <c r="G2230" s="96">
        <v>15</v>
      </c>
    </row>
    <row r="2231" spans="1:7" ht="30">
      <c r="A2231" s="242" t="s">
        <v>4638</v>
      </c>
      <c r="B2231" s="243" t="s">
        <v>4639</v>
      </c>
      <c r="C2231" s="244" t="s">
        <v>299</v>
      </c>
      <c r="D2231" s="245">
        <v>3.43</v>
      </c>
      <c r="E2231" s="245">
        <v>17.62</v>
      </c>
      <c r="F2231" s="245">
        <v>21.05</v>
      </c>
      <c r="G2231" s="96">
        <v>15</v>
      </c>
    </row>
    <row r="2232" spans="1:7" ht="30">
      <c r="A2232" s="242" t="s">
        <v>4640</v>
      </c>
      <c r="B2232" s="243" t="s">
        <v>4641</v>
      </c>
      <c r="C2232" s="244" t="s">
        <v>299</v>
      </c>
      <c r="D2232" s="245">
        <v>6.77</v>
      </c>
      <c r="E2232" s="245">
        <v>17.62</v>
      </c>
      <c r="F2232" s="245">
        <v>24.39</v>
      </c>
      <c r="G2232" s="96">
        <v>15</v>
      </c>
    </row>
    <row r="2233" spans="1:7">
      <c r="A2233" s="242" t="s">
        <v>4642</v>
      </c>
      <c r="B2233" s="243" t="s">
        <v>4643</v>
      </c>
      <c r="C2233" s="244"/>
      <c r="D2233" s="245"/>
      <c r="E2233" s="245"/>
      <c r="F2233" s="245"/>
    </row>
    <row r="2234" spans="1:7">
      <c r="A2234" s="242" t="s">
        <v>4644</v>
      </c>
      <c r="B2234" s="243" t="s">
        <v>4645</v>
      </c>
      <c r="C2234" s="244" t="s">
        <v>299</v>
      </c>
      <c r="D2234" s="245"/>
      <c r="E2234" s="245">
        <v>14.69</v>
      </c>
      <c r="F2234" s="245">
        <v>14.69</v>
      </c>
      <c r="G2234" s="96">
        <v>15</v>
      </c>
    </row>
    <row r="2235" spans="1:7">
      <c r="A2235" s="242" t="s">
        <v>4646</v>
      </c>
      <c r="B2235" s="243" t="s">
        <v>4647</v>
      </c>
      <c r="C2235" s="244" t="s">
        <v>299</v>
      </c>
      <c r="D2235" s="245"/>
      <c r="E2235" s="245">
        <v>23.49</v>
      </c>
      <c r="F2235" s="245">
        <v>23.49</v>
      </c>
      <c r="G2235" s="96">
        <v>15</v>
      </c>
    </row>
    <row r="2236" spans="1:7">
      <c r="A2236" s="242" t="s">
        <v>4648</v>
      </c>
      <c r="B2236" s="243" t="s">
        <v>4649</v>
      </c>
      <c r="C2236" s="244" t="s">
        <v>23</v>
      </c>
      <c r="D2236" s="245"/>
      <c r="E2236" s="245">
        <v>17.62</v>
      </c>
      <c r="F2236" s="245">
        <v>17.62</v>
      </c>
      <c r="G2236" s="96">
        <v>15</v>
      </c>
    </row>
    <row r="2237" spans="1:7">
      <c r="A2237" s="242" t="s">
        <v>4650</v>
      </c>
      <c r="B2237" s="243" t="s">
        <v>4651</v>
      </c>
      <c r="C2237" s="244" t="s">
        <v>299</v>
      </c>
      <c r="D2237" s="245"/>
      <c r="E2237" s="245">
        <v>58.73</v>
      </c>
      <c r="F2237" s="245">
        <v>58.73</v>
      </c>
      <c r="G2237" s="96">
        <v>15</v>
      </c>
    </row>
    <row r="2238" spans="1:7">
      <c r="A2238" s="242" t="s">
        <v>4652</v>
      </c>
      <c r="B2238" s="243" t="s">
        <v>4653</v>
      </c>
      <c r="C2238" s="244"/>
      <c r="D2238" s="245"/>
      <c r="E2238" s="245"/>
      <c r="F2238" s="245"/>
    </row>
    <row r="2239" spans="1:7" ht="30">
      <c r="A2239" s="242" t="s">
        <v>4654</v>
      </c>
      <c r="B2239" s="243" t="s">
        <v>4655</v>
      </c>
      <c r="C2239" s="244" t="s">
        <v>299</v>
      </c>
      <c r="D2239" s="245">
        <v>55.65</v>
      </c>
      <c r="E2239" s="245">
        <v>29.37</v>
      </c>
      <c r="F2239" s="245">
        <v>85.02</v>
      </c>
      <c r="G2239" s="96">
        <v>15</v>
      </c>
    </row>
    <row r="2240" spans="1:7" ht="30">
      <c r="A2240" s="242" t="s">
        <v>4656</v>
      </c>
      <c r="B2240" s="243" t="s">
        <v>4657</v>
      </c>
      <c r="C2240" s="244" t="s">
        <v>299</v>
      </c>
      <c r="D2240" s="245">
        <v>76.790000000000006</v>
      </c>
      <c r="E2240" s="245">
        <v>29.37</v>
      </c>
      <c r="F2240" s="245">
        <v>106.16</v>
      </c>
      <c r="G2240" s="96">
        <v>15</v>
      </c>
    </row>
    <row r="2241" spans="1:7" ht="30">
      <c r="A2241" s="242" t="s">
        <v>4658</v>
      </c>
      <c r="B2241" s="243" t="s">
        <v>4659</v>
      </c>
      <c r="C2241" s="244" t="s">
        <v>299</v>
      </c>
      <c r="D2241" s="245">
        <v>96.3</v>
      </c>
      <c r="E2241" s="245">
        <v>29.37</v>
      </c>
      <c r="F2241" s="245">
        <v>125.67</v>
      </c>
      <c r="G2241" s="96">
        <v>15</v>
      </c>
    </row>
    <row r="2242" spans="1:7" ht="30">
      <c r="A2242" s="242" t="s">
        <v>4660</v>
      </c>
      <c r="B2242" s="243" t="s">
        <v>4661</v>
      </c>
      <c r="C2242" s="244" t="s">
        <v>299</v>
      </c>
      <c r="D2242" s="245">
        <v>106.38</v>
      </c>
      <c r="E2242" s="245">
        <v>29.37</v>
      </c>
      <c r="F2242" s="245">
        <v>135.75</v>
      </c>
      <c r="G2242" s="96">
        <v>15</v>
      </c>
    </row>
    <row r="2243" spans="1:7" ht="30">
      <c r="A2243" s="242" t="s">
        <v>4662</v>
      </c>
      <c r="B2243" s="243" t="s">
        <v>4663</v>
      </c>
      <c r="C2243" s="244" t="s">
        <v>299</v>
      </c>
      <c r="D2243" s="245">
        <v>135.32</v>
      </c>
      <c r="E2243" s="245">
        <v>29.37</v>
      </c>
      <c r="F2243" s="245">
        <v>164.69</v>
      </c>
      <c r="G2243" s="96">
        <v>15</v>
      </c>
    </row>
    <row r="2244" spans="1:7" ht="30">
      <c r="A2244" s="242" t="s">
        <v>4664</v>
      </c>
      <c r="B2244" s="243" t="s">
        <v>4665</v>
      </c>
      <c r="C2244" s="244" t="s">
        <v>299</v>
      </c>
      <c r="D2244" s="245">
        <v>115.26</v>
      </c>
      <c r="E2244" s="245">
        <v>44.05</v>
      </c>
      <c r="F2244" s="245">
        <v>159.31</v>
      </c>
      <c r="G2244" s="96">
        <v>15</v>
      </c>
    </row>
    <row r="2245" spans="1:7" ht="30">
      <c r="A2245" s="242" t="s">
        <v>4666</v>
      </c>
      <c r="B2245" s="243" t="s">
        <v>4667</v>
      </c>
      <c r="C2245" s="244" t="s">
        <v>299</v>
      </c>
      <c r="D2245" s="245">
        <v>122.99</v>
      </c>
      <c r="E2245" s="245">
        <v>44.05</v>
      </c>
      <c r="F2245" s="245">
        <v>167.04</v>
      </c>
      <c r="G2245" s="96">
        <v>15</v>
      </c>
    </row>
    <row r="2246" spans="1:7" ht="30">
      <c r="A2246" s="242" t="s">
        <v>4668</v>
      </c>
      <c r="B2246" s="243" t="s">
        <v>4669</v>
      </c>
      <c r="C2246" s="244" t="s">
        <v>299</v>
      </c>
      <c r="D2246" s="245">
        <v>148.13999999999999</v>
      </c>
      <c r="E2246" s="245">
        <v>44.05</v>
      </c>
      <c r="F2246" s="245">
        <v>192.19</v>
      </c>
      <c r="G2246" s="96">
        <v>15</v>
      </c>
    </row>
    <row r="2247" spans="1:7" ht="30">
      <c r="A2247" s="242" t="s">
        <v>4670</v>
      </c>
      <c r="B2247" s="243" t="s">
        <v>4671</v>
      </c>
      <c r="C2247" s="244" t="s">
        <v>299</v>
      </c>
      <c r="D2247" s="245">
        <v>174.06</v>
      </c>
      <c r="E2247" s="245">
        <v>44.05</v>
      </c>
      <c r="F2247" s="245">
        <v>218.11</v>
      </c>
      <c r="G2247" s="96">
        <v>15</v>
      </c>
    </row>
    <row r="2248" spans="1:7" ht="30">
      <c r="A2248" s="242" t="s">
        <v>4672</v>
      </c>
      <c r="B2248" s="243" t="s">
        <v>4673</v>
      </c>
      <c r="C2248" s="244" t="s">
        <v>299</v>
      </c>
      <c r="D2248" s="245">
        <v>188.07</v>
      </c>
      <c r="E2248" s="245">
        <v>58.73</v>
      </c>
      <c r="F2248" s="245">
        <v>246.8</v>
      </c>
      <c r="G2248" s="96">
        <v>15</v>
      </c>
    </row>
    <row r="2249" spans="1:7" ht="30">
      <c r="A2249" s="242" t="s">
        <v>4674</v>
      </c>
      <c r="B2249" s="243" t="s">
        <v>4675</v>
      </c>
      <c r="C2249" s="244" t="s">
        <v>299</v>
      </c>
      <c r="D2249" s="245">
        <v>203.42</v>
      </c>
      <c r="E2249" s="245">
        <v>58.73</v>
      </c>
      <c r="F2249" s="245">
        <v>262.14999999999998</v>
      </c>
      <c r="G2249" s="96">
        <v>15</v>
      </c>
    </row>
    <row r="2250" spans="1:7" ht="30">
      <c r="A2250" s="242" t="s">
        <v>4676</v>
      </c>
      <c r="B2250" s="243" t="s">
        <v>4677</v>
      </c>
      <c r="C2250" s="244" t="s">
        <v>299</v>
      </c>
      <c r="D2250" s="245">
        <v>59.54</v>
      </c>
      <c r="E2250" s="245">
        <v>29.37</v>
      </c>
      <c r="F2250" s="245">
        <v>88.91</v>
      </c>
      <c r="G2250" s="96">
        <v>15</v>
      </c>
    </row>
    <row r="2251" spans="1:7" ht="30">
      <c r="A2251" s="242" t="s">
        <v>4678</v>
      </c>
      <c r="B2251" s="243" t="s">
        <v>4679</v>
      </c>
      <c r="C2251" s="244" t="s">
        <v>299</v>
      </c>
      <c r="D2251" s="245">
        <v>73.88</v>
      </c>
      <c r="E2251" s="245">
        <v>29.37</v>
      </c>
      <c r="F2251" s="245">
        <v>103.25</v>
      </c>
      <c r="G2251" s="96">
        <v>15</v>
      </c>
    </row>
    <row r="2252" spans="1:7" ht="30">
      <c r="A2252" s="242" t="s">
        <v>4680</v>
      </c>
      <c r="B2252" s="243" t="s">
        <v>4681</v>
      </c>
      <c r="C2252" s="244" t="s">
        <v>299</v>
      </c>
      <c r="D2252" s="245">
        <v>89.99</v>
      </c>
      <c r="E2252" s="245">
        <v>29.37</v>
      </c>
      <c r="F2252" s="245">
        <v>119.36</v>
      </c>
      <c r="G2252" s="96">
        <v>15</v>
      </c>
    </row>
    <row r="2253" spans="1:7" ht="30">
      <c r="A2253" s="242" t="s">
        <v>4682</v>
      </c>
      <c r="B2253" s="243" t="s">
        <v>4683</v>
      </c>
      <c r="C2253" s="244" t="s">
        <v>299</v>
      </c>
      <c r="D2253" s="245">
        <v>102.01</v>
      </c>
      <c r="E2253" s="245">
        <v>29.37</v>
      </c>
      <c r="F2253" s="245">
        <v>131.38</v>
      </c>
      <c r="G2253" s="96">
        <v>15</v>
      </c>
    </row>
    <row r="2254" spans="1:7">
      <c r="A2254" s="242" t="s">
        <v>4684</v>
      </c>
      <c r="B2254" s="243" t="s">
        <v>4685</v>
      </c>
      <c r="C2254" s="244"/>
      <c r="D2254" s="245"/>
      <c r="E2254" s="245"/>
      <c r="F2254" s="245"/>
    </row>
    <row r="2255" spans="1:7" ht="30">
      <c r="A2255" s="242" t="s">
        <v>4686</v>
      </c>
      <c r="B2255" s="243" t="s">
        <v>4687</v>
      </c>
      <c r="C2255" s="244" t="s">
        <v>299</v>
      </c>
      <c r="D2255" s="245">
        <v>104.22</v>
      </c>
      <c r="E2255" s="245">
        <v>44.05</v>
      </c>
      <c r="F2255" s="245">
        <v>148.27000000000001</v>
      </c>
      <c r="G2255" s="96">
        <v>15</v>
      </c>
    </row>
    <row r="2256" spans="1:7" ht="30">
      <c r="A2256" s="242" t="s">
        <v>4688</v>
      </c>
      <c r="B2256" s="243" t="s">
        <v>4689</v>
      </c>
      <c r="C2256" s="244" t="s">
        <v>299</v>
      </c>
      <c r="D2256" s="245">
        <v>119.09</v>
      </c>
      <c r="E2256" s="245">
        <v>44.05</v>
      </c>
      <c r="F2256" s="245">
        <v>163.13999999999999</v>
      </c>
      <c r="G2256" s="96">
        <v>15</v>
      </c>
    </row>
    <row r="2257" spans="1:7" ht="30">
      <c r="A2257" s="242" t="s">
        <v>4690</v>
      </c>
      <c r="B2257" s="243" t="s">
        <v>4691</v>
      </c>
      <c r="C2257" s="244" t="s">
        <v>299</v>
      </c>
      <c r="D2257" s="245">
        <v>135.86000000000001</v>
      </c>
      <c r="E2257" s="245">
        <v>44.05</v>
      </c>
      <c r="F2257" s="245">
        <v>179.91</v>
      </c>
      <c r="G2257" s="96">
        <v>15</v>
      </c>
    </row>
    <row r="2258" spans="1:7" ht="30">
      <c r="A2258" s="242" t="s">
        <v>4692</v>
      </c>
      <c r="B2258" s="243" t="s">
        <v>4693</v>
      </c>
      <c r="C2258" s="244" t="s">
        <v>299</v>
      </c>
      <c r="D2258" s="245">
        <v>148.75</v>
      </c>
      <c r="E2258" s="245">
        <v>58.73</v>
      </c>
      <c r="F2258" s="245">
        <v>207.48</v>
      </c>
      <c r="G2258" s="96">
        <v>15</v>
      </c>
    </row>
    <row r="2259" spans="1:7" ht="30">
      <c r="A2259" s="242" t="s">
        <v>4694</v>
      </c>
      <c r="B2259" s="243" t="s">
        <v>4695</v>
      </c>
      <c r="C2259" s="244" t="s">
        <v>299</v>
      </c>
      <c r="D2259" s="245">
        <v>222</v>
      </c>
      <c r="E2259" s="245">
        <v>58.73</v>
      </c>
      <c r="F2259" s="245">
        <v>280.73</v>
      </c>
      <c r="G2259" s="96">
        <v>15</v>
      </c>
    </row>
    <row r="2260" spans="1:7" ht="30">
      <c r="A2260" s="242" t="s">
        <v>4696</v>
      </c>
      <c r="B2260" s="243" t="s">
        <v>4697</v>
      </c>
      <c r="C2260" s="244" t="s">
        <v>299</v>
      </c>
      <c r="D2260" s="245">
        <v>32.380000000000003</v>
      </c>
      <c r="E2260" s="245">
        <v>2.94</v>
      </c>
      <c r="F2260" s="245">
        <v>35.32</v>
      </c>
      <c r="G2260" s="96">
        <v>15</v>
      </c>
    </row>
    <row r="2261" spans="1:7" ht="30">
      <c r="A2261" s="242" t="s">
        <v>4698</v>
      </c>
      <c r="B2261" s="243" t="s">
        <v>4699</v>
      </c>
      <c r="C2261" s="244" t="s">
        <v>299</v>
      </c>
      <c r="D2261" s="245">
        <v>51.45</v>
      </c>
      <c r="E2261" s="245">
        <v>2.94</v>
      </c>
      <c r="F2261" s="245">
        <v>54.39</v>
      </c>
      <c r="G2261" s="96">
        <v>15</v>
      </c>
    </row>
    <row r="2262" spans="1:7" ht="30">
      <c r="A2262" s="242" t="s">
        <v>4700</v>
      </c>
      <c r="B2262" s="243" t="s">
        <v>4701</v>
      </c>
      <c r="C2262" s="244" t="s">
        <v>299</v>
      </c>
      <c r="D2262" s="245">
        <v>71.77</v>
      </c>
      <c r="E2262" s="245">
        <v>2.94</v>
      </c>
      <c r="F2262" s="245">
        <v>74.709999999999994</v>
      </c>
      <c r="G2262" s="96">
        <v>15</v>
      </c>
    </row>
    <row r="2263" spans="1:7" ht="30">
      <c r="A2263" s="242" t="s">
        <v>4702</v>
      </c>
      <c r="B2263" s="243" t="s">
        <v>4703</v>
      </c>
      <c r="C2263" s="244" t="s">
        <v>299</v>
      </c>
      <c r="D2263" s="245">
        <v>88.99</v>
      </c>
      <c r="E2263" s="245">
        <v>2.94</v>
      </c>
      <c r="F2263" s="245">
        <v>91.93</v>
      </c>
      <c r="G2263" s="96">
        <v>15</v>
      </c>
    </row>
    <row r="2264" spans="1:7" ht="30">
      <c r="A2264" s="242" t="s">
        <v>4704</v>
      </c>
      <c r="B2264" s="243" t="s">
        <v>4705</v>
      </c>
      <c r="C2264" s="244" t="s">
        <v>299</v>
      </c>
      <c r="D2264" s="245">
        <v>109.12</v>
      </c>
      <c r="E2264" s="245">
        <v>2.94</v>
      </c>
      <c r="F2264" s="245">
        <v>112.06</v>
      </c>
      <c r="G2264" s="96">
        <v>15</v>
      </c>
    </row>
    <row r="2265" spans="1:7" ht="30">
      <c r="A2265" s="242" t="s">
        <v>4706</v>
      </c>
      <c r="B2265" s="243" t="s">
        <v>4707</v>
      </c>
      <c r="C2265" s="244" t="s">
        <v>299</v>
      </c>
      <c r="D2265" s="245">
        <v>128.26</v>
      </c>
      <c r="E2265" s="245">
        <v>2.94</v>
      </c>
      <c r="F2265" s="245">
        <v>131.19999999999999</v>
      </c>
      <c r="G2265" s="96">
        <v>15</v>
      </c>
    </row>
    <row r="2266" spans="1:7" ht="30">
      <c r="A2266" s="242" t="s">
        <v>4708</v>
      </c>
      <c r="B2266" s="243" t="s">
        <v>4709</v>
      </c>
      <c r="C2266" s="244" t="s">
        <v>299</v>
      </c>
      <c r="D2266" s="245">
        <v>183.64</v>
      </c>
      <c r="E2266" s="245">
        <v>2.94</v>
      </c>
      <c r="F2266" s="245">
        <v>186.58</v>
      </c>
      <c r="G2266" s="96">
        <v>15</v>
      </c>
    </row>
    <row r="2267" spans="1:7">
      <c r="A2267" s="242" t="s">
        <v>4710</v>
      </c>
      <c r="B2267" s="243" t="s">
        <v>4711</v>
      </c>
      <c r="C2267" s="244"/>
      <c r="D2267" s="245"/>
      <c r="E2267" s="245"/>
      <c r="F2267" s="245"/>
    </row>
    <row r="2268" spans="1:7">
      <c r="A2268" s="242" t="s">
        <v>4712</v>
      </c>
      <c r="B2268" s="243" t="s">
        <v>4713</v>
      </c>
      <c r="C2268" s="244" t="s">
        <v>23</v>
      </c>
      <c r="D2268" s="245">
        <v>5.76</v>
      </c>
      <c r="E2268" s="245">
        <v>14.69</v>
      </c>
      <c r="F2268" s="245">
        <v>20.45</v>
      </c>
      <c r="G2268" s="96">
        <v>15</v>
      </c>
    </row>
    <row r="2269" spans="1:7">
      <c r="A2269" s="242" t="s">
        <v>4714</v>
      </c>
      <c r="B2269" s="243" t="s">
        <v>4715</v>
      </c>
      <c r="C2269" s="244" t="s">
        <v>23</v>
      </c>
      <c r="D2269" s="245">
        <v>11.76</v>
      </c>
      <c r="E2269" s="245">
        <v>14.69</v>
      </c>
      <c r="F2269" s="245">
        <v>26.45</v>
      </c>
      <c r="G2269" s="96">
        <v>15</v>
      </c>
    </row>
    <row r="2270" spans="1:7">
      <c r="A2270" s="242" t="s">
        <v>4716</v>
      </c>
      <c r="B2270" s="243" t="s">
        <v>4717</v>
      </c>
      <c r="C2270" s="244" t="s">
        <v>23</v>
      </c>
      <c r="D2270" s="245">
        <v>14.94</v>
      </c>
      <c r="E2270" s="245">
        <v>14.69</v>
      </c>
      <c r="F2270" s="245">
        <v>29.63</v>
      </c>
      <c r="G2270" s="96">
        <v>15</v>
      </c>
    </row>
    <row r="2271" spans="1:7">
      <c r="A2271" s="242" t="s">
        <v>4718</v>
      </c>
      <c r="B2271" s="243" t="s">
        <v>4719</v>
      </c>
      <c r="C2271" s="244" t="s">
        <v>23</v>
      </c>
      <c r="D2271" s="245">
        <v>18.149999999999999</v>
      </c>
      <c r="E2271" s="245">
        <v>14.69</v>
      </c>
      <c r="F2271" s="245">
        <v>32.840000000000003</v>
      </c>
      <c r="G2271" s="96">
        <v>15</v>
      </c>
    </row>
    <row r="2272" spans="1:7">
      <c r="A2272" s="242" t="s">
        <v>4720</v>
      </c>
      <c r="B2272" s="243" t="s">
        <v>4721</v>
      </c>
      <c r="C2272" s="244" t="s">
        <v>23</v>
      </c>
      <c r="D2272" s="245">
        <v>20.75</v>
      </c>
      <c r="E2272" s="245">
        <v>14.69</v>
      </c>
      <c r="F2272" s="245">
        <v>35.44</v>
      </c>
      <c r="G2272" s="96">
        <v>15</v>
      </c>
    </row>
    <row r="2273" spans="1:7">
      <c r="A2273" s="242" t="s">
        <v>4722</v>
      </c>
      <c r="B2273" s="243" t="s">
        <v>4723</v>
      </c>
      <c r="C2273" s="244" t="s">
        <v>23</v>
      </c>
      <c r="D2273" s="245">
        <v>24.46</v>
      </c>
      <c r="E2273" s="245">
        <v>14.69</v>
      </c>
      <c r="F2273" s="245">
        <v>39.15</v>
      </c>
      <c r="G2273" s="96">
        <v>15</v>
      </c>
    </row>
    <row r="2274" spans="1:7">
      <c r="A2274" s="242" t="s">
        <v>4724</v>
      </c>
      <c r="B2274" s="243" t="s">
        <v>4725</v>
      </c>
      <c r="C2274" s="244" t="s">
        <v>23</v>
      </c>
      <c r="D2274" s="245">
        <v>15.29</v>
      </c>
      <c r="E2274" s="245">
        <v>14.69</v>
      </c>
      <c r="F2274" s="245">
        <v>29.98</v>
      </c>
      <c r="G2274" s="96">
        <v>15</v>
      </c>
    </row>
    <row r="2275" spans="1:7">
      <c r="A2275" s="242" t="s">
        <v>4726</v>
      </c>
      <c r="B2275" s="243" t="s">
        <v>4727</v>
      </c>
      <c r="C2275" s="244" t="s">
        <v>23</v>
      </c>
      <c r="D2275" s="245">
        <v>17.45</v>
      </c>
      <c r="E2275" s="245">
        <v>14.69</v>
      </c>
      <c r="F2275" s="245">
        <v>32.14</v>
      </c>
      <c r="G2275" s="96">
        <v>15</v>
      </c>
    </row>
    <row r="2276" spans="1:7">
      <c r="A2276" s="242" t="s">
        <v>4728</v>
      </c>
      <c r="B2276" s="243" t="s">
        <v>4729</v>
      </c>
      <c r="C2276" s="244" t="s">
        <v>23</v>
      </c>
      <c r="D2276" s="245">
        <v>21.84</v>
      </c>
      <c r="E2276" s="245">
        <v>14.69</v>
      </c>
      <c r="F2276" s="245">
        <v>36.53</v>
      </c>
      <c r="G2276" s="96">
        <v>15</v>
      </c>
    </row>
    <row r="2277" spans="1:7">
      <c r="A2277" s="242" t="s">
        <v>4730</v>
      </c>
      <c r="B2277" s="243" t="s">
        <v>4731</v>
      </c>
      <c r="C2277" s="244" t="s">
        <v>23</v>
      </c>
      <c r="D2277" s="245">
        <v>22.07</v>
      </c>
      <c r="E2277" s="245">
        <v>14.69</v>
      </c>
      <c r="F2277" s="245">
        <v>36.76</v>
      </c>
      <c r="G2277" s="96">
        <v>15</v>
      </c>
    </row>
    <row r="2278" spans="1:7">
      <c r="A2278" s="242" t="s">
        <v>4732</v>
      </c>
      <c r="B2278" s="243" t="s">
        <v>4733</v>
      </c>
      <c r="C2278" s="244" t="s">
        <v>23</v>
      </c>
      <c r="D2278" s="245">
        <v>26.71</v>
      </c>
      <c r="E2278" s="245">
        <v>14.69</v>
      </c>
      <c r="F2278" s="245">
        <v>41.4</v>
      </c>
      <c r="G2278" s="96">
        <v>15</v>
      </c>
    </row>
    <row r="2279" spans="1:7">
      <c r="A2279" s="242" t="s">
        <v>4734</v>
      </c>
      <c r="B2279" s="243" t="s">
        <v>4735</v>
      </c>
      <c r="C2279" s="244" t="s">
        <v>23</v>
      </c>
      <c r="D2279" s="245">
        <v>30.83</v>
      </c>
      <c r="E2279" s="245">
        <v>14.69</v>
      </c>
      <c r="F2279" s="245">
        <v>45.52</v>
      </c>
      <c r="G2279" s="96">
        <v>15</v>
      </c>
    </row>
    <row r="2280" spans="1:7">
      <c r="A2280" s="242" t="s">
        <v>4736</v>
      </c>
      <c r="B2280" s="243" t="s">
        <v>4737</v>
      </c>
      <c r="C2280" s="244" t="s">
        <v>23</v>
      </c>
      <c r="D2280" s="245">
        <v>15.83</v>
      </c>
      <c r="E2280" s="245">
        <v>14.69</v>
      </c>
      <c r="F2280" s="245">
        <v>30.52</v>
      </c>
      <c r="G2280" s="96">
        <v>15</v>
      </c>
    </row>
    <row r="2281" spans="1:7">
      <c r="A2281" s="242" t="s">
        <v>4738</v>
      </c>
      <c r="B2281" s="243" t="s">
        <v>4739</v>
      </c>
      <c r="C2281" s="244" t="s">
        <v>23</v>
      </c>
      <c r="D2281" s="245">
        <v>21.67</v>
      </c>
      <c r="E2281" s="245">
        <v>14.69</v>
      </c>
      <c r="F2281" s="245">
        <v>36.36</v>
      </c>
      <c r="G2281" s="96">
        <v>15</v>
      </c>
    </row>
    <row r="2282" spans="1:7">
      <c r="A2282" s="242" t="s">
        <v>4740</v>
      </c>
      <c r="B2282" s="243" t="s">
        <v>4741</v>
      </c>
      <c r="C2282" s="244" t="s">
        <v>23</v>
      </c>
      <c r="D2282" s="245">
        <v>26.65</v>
      </c>
      <c r="E2282" s="245">
        <v>14.69</v>
      </c>
      <c r="F2282" s="245">
        <v>41.34</v>
      </c>
      <c r="G2282" s="96">
        <v>15</v>
      </c>
    </row>
    <row r="2283" spans="1:7">
      <c r="A2283" s="242" t="s">
        <v>4742</v>
      </c>
      <c r="B2283" s="243" t="s">
        <v>4743</v>
      </c>
      <c r="C2283" s="244" t="s">
        <v>23</v>
      </c>
      <c r="D2283" s="245">
        <v>32.83</v>
      </c>
      <c r="E2283" s="245">
        <v>14.69</v>
      </c>
      <c r="F2283" s="245">
        <v>47.52</v>
      </c>
      <c r="G2283" s="96">
        <v>15</v>
      </c>
    </row>
    <row r="2284" spans="1:7">
      <c r="A2284" s="242" t="s">
        <v>4744</v>
      </c>
      <c r="B2284" s="243" t="s">
        <v>4745</v>
      </c>
      <c r="C2284" s="244" t="s">
        <v>23</v>
      </c>
      <c r="D2284" s="245">
        <v>26.77</v>
      </c>
      <c r="E2284" s="245">
        <v>20.56</v>
      </c>
      <c r="F2284" s="245">
        <v>47.33</v>
      </c>
      <c r="G2284" s="96">
        <v>15</v>
      </c>
    </row>
    <row r="2285" spans="1:7">
      <c r="A2285" s="242" t="s">
        <v>4746</v>
      </c>
      <c r="B2285" s="243" t="s">
        <v>4747</v>
      </c>
      <c r="C2285" s="244" t="s">
        <v>23</v>
      </c>
      <c r="D2285" s="245">
        <v>36.159999999999997</v>
      </c>
      <c r="E2285" s="245">
        <v>20.56</v>
      </c>
      <c r="F2285" s="245">
        <v>56.72</v>
      </c>
      <c r="G2285" s="96">
        <v>15</v>
      </c>
    </row>
    <row r="2286" spans="1:7">
      <c r="A2286" s="242" t="s">
        <v>4748</v>
      </c>
      <c r="B2286" s="243" t="s">
        <v>4749</v>
      </c>
      <c r="C2286" s="244" t="s">
        <v>23</v>
      </c>
      <c r="D2286" s="245">
        <v>49.73</v>
      </c>
      <c r="E2286" s="245">
        <v>20.56</v>
      </c>
      <c r="F2286" s="245">
        <v>70.290000000000006</v>
      </c>
      <c r="G2286" s="96">
        <v>15</v>
      </c>
    </row>
    <row r="2287" spans="1:7">
      <c r="A2287" s="242" t="s">
        <v>4750</v>
      </c>
      <c r="B2287" s="243" t="s">
        <v>4751</v>
      </c>
      <c r="C2287" s="244"/>
      <c r="D2287" s="245"/>
      <c r="E2287" s="245"/>
      <c r="F2287" s="245"/>
    </row>
    <row r="2288" spans="1:7" ht="30">
      <c r="A2288" s="242" t="s">
        <v>4752</v>
      </c>
      <c r="B2288" s="243" t="s">
        <v>4753</v>
      </c>
      <c r="C2288" s="244"/>
      <c r="D2288" s="245"/>
      <c r="E2288" s="245"/>
      <c r="F2288" s="245"/>
    </row>
    <row r="2289" spans="1:7" ht="30">
      <c r="A2289" s="242" t="s">
        <v>4754</v>
      </c>
      <c r="B2289" s="243" t="s">
        <v>4755</v>
      </c>
      <c r="C2289" s="244" t="s">
        <v>299</v>
      </c>
      <c r="D2289" s="245">
        <v>1.99</v>
      </c>
      <c r="E2289" s="245">
        <v>2.35</v>
      </c>
      <c r="F2289" s="245">
        <v>4.34</v>
      </c>
      <c r="G2289" s="96">
        <v>15</v>
      </c>
    </row>
    <row r="2290" spans="1:7" ht="30">
      <c r="A2290" s="242" t="s">
        <v>4756</v>
      </c>
      <c r="B2290" s="243" t="s">
        <v>4757</v>
      </c>
      <c r="C2290" s="244" t="s">
        <v>299</v>
      </c>
      <c r="D2290" s="245">
        <v>3.04</v>
      </c>
      <c r="E2290" s="245">
        <v>2.35</v>
      </c>
      <c r="F2290" s="245">
        <v>5.39</v>
      </c>
      <c r="G2290" s="96">
        <v>15</v>
      </c>
    </row>
    <row r="2291" spans="1:7" ht="30">
      <c r="A2291" s="242" t="s">
        <v>4758</v>
      </c>
      <c r="B2291" s="243" t="s">
        <v>4759</v>
      </c>
      <c r="C2291" s="244" t="s">
        <v>299</v>
      </c>
      <c r="D2291" s="245">
        <v>4.91</v>
      </c>
      <c r="E2291" s="245">
        <v>3.52</v>
      </c>
      <c r="F2291" s="245">
        <v>8.43</v>
      </c>
      <c r="G2291" s="96">
        <v>15</v>
      </c>
    </row>
    <row r="2292" spans="1:7" ht="30">
      <c r="A2292" s="242" t="s">
        <v>4760</v>
      </c>
      <c r="B2292" s="243" t="s">
        <v>4761</v>
      </c>
      <c r="C2292" s="244" t="s">
        <v>299</v>
      </c>
      <c r="D2292" s="245">
        <v>7.26</v>
      </c>
      <c r="E2292" s="245">
        <v>4.1100000000000003</v>
      </c>
      <c r="F2292" s="245">
        <v>11.37</v>
      </c>
      <c r="G2292" s="96">
        <v>15</v>
      </c>
    </row>
    <row r="2293" spans="1:7" ht="30">
      <c r="A2293" s="242" t="s">
        <v>4762</v>
      </c>
      <c r="B2293" s="243" t="s">
        <v>4763</v>
      </c>
      <c r="C2293" s="244" t="s">
        <v>299</v>
      </c>
      <c r="D2293" s="245">
        <v>12.35</v>
      </c>
      <c r="E2293" s="245">
        <v>4.7</v>
      </c>
      <c r="F2293" s="245">
        <v>17.05</v>
      </c>
      <c r="G2293" s="96">
        <v>15</v>
      </c>
    </row>
    <row r="2294" spans="1:7">
      <c r="A2294" s="242" t="s">
        <v>4764</v>
      </c>
      <c r="B2294" s="243" t="s">
        <v>4765</v>
      </c>
      <c r="C2294" s="244"/>
      <c r="D2294" s="245"/>
      <c r="E2294" s="245"/>
      <c r="F2294" s="245"/>
    </row>
    <row r="2295" spans="1:7" ht="30">
      <c r="A2295" s="242" t="s">
        <v>4766</v>
      </c>
      <c r="B2295" s="243" t="s">
        <v>4767</v>
      </c>
      <c r="C2295" s="244" t="s">
        <v>299</v>
      </c>
      <c r="D2295" s="245">
        <v>1.48</v>
      </c>
      <c r="E2295" s="245">
        <v>2.35</v>
      </c>
      <c r="F2295" s="245">
        <v>3.83</v>
      </c>
      <c r="G2295" s="96">
        <v>15</v>
      </c>
    </row>
    <row r="2296" spans="1:7" ht="30">
      <c r="A2296" s="242" t="s">
        <v>4768</v>
      </c>
      <c r="B2296" s="243" t="s">
        <v>4769</v>
      </c>
      <c r="C2296" s="244" t="s">
        <v>299</v>
      </c>
      <c r="D2296" s="245">
        <v>2.23</v>
      </c>
      <c r="E2296" s="245">
        <v>2.94</v>
      </c>
      <c r="F2296" s="245">
        <v>5.17</v>
      </c>
      <c r="G2296" s="96">
        <v>15</v>
      </c>
    </row>
    <row r="2297" spans="1:7" ht="30">
      <c r="A2297" s="242" t="s">
        <v>4770</v>
      </c>
      <c r="B2297" s="243" t="s">
        <v>4771</v>
      </c>
      <c r="C2297" s="244" t="s">
        <v>299</v>
      </c>
      <c r="D2297" s="245">
        <v>3.43</v>
      </c>
      <c r="E2297" s="245">
        <v>3.52</v>
      </c>
      <c r="F2297" s="245">
        <v>6.95</v>
      </c>
      <c r="G2297" s="96">
        <v>15</v>
      </c>
    </row>
    <row r="2298" spans="1:7" ht="30">
      <c r="A2298" s="242" t="s">
        <v>4772</v>
      </c>
      <c r="B2298" s="243" t="s">
        <v>4773</v>
      </c>
      <c r="C2298" s="244" t="s">
        <v>299</v>
      </c>
      <c r="D2298" s="245">
        <v>4.93</v>
      </c>
      <c r="E2298" s="245">
        <v>4.1100000000000003</v>
      </c>
      <c r="F2298" s="245">
        <v>9.0399999999999991</v>
      </c>
      <c r="G2298" s="96">
        <v>15</v>
      </c>
    </row>
    <row r="2299" spans="1:7" ht="30">
      <c r="A2299" s="242" t="s">
        <v>4774</v>
      </c>
      <c r="B2299" s="243" t="s">
        <v>4775</v>
      </c>
      <c r="C2299" s="244" t="s">
        <v>299</v>
      </c>
      <c r="D2299" s="245">
        <v>9.11</v>
      </c>
      <c r="E2299" s="245">
        <v>4.7</v>
      </c>
      <c r="F2299" s="245">
        <v>13.81</v>
      </c>
      <c r="G2299" s="96">
        <v>15</v>
      </c>
    </row>
    <row r="2300" spans="1:7">
      <c r="A2300" s="242" t="s">
        <v>4776</v>
      </c>
      <c r="B2300" s="243" t="s">
        <v>4777</v>
      </c>
      <c r="C2300" s="244"/>
      <c r="D2300" s="245"/>
      <c r="E2300" s="245"/>
      <c r="F2300" s="245"/>
    </row>
    <row r="2301" spans="1:7">
      <c r="A2301" s="242" t="s">
        <v>4778</v>
      </c>
      <c r="B2301" s="243" t="s">
        <v>4779</v>
      </c>
      <c r="C2301" s="244" t="s">
        <v>299</v>
      </c>
      <c r="D2301" s="245">
        <v>12.79</v>
      </c>
      <c r="E2301" s="245">
        <v>2.94</v>
      </c>
      <c r="F2301" s="245">
        <v>15.73</v>
      </c>
      <c r="G2301" s="96">
        <v>15</v>
      </c>
    </row>
    <row r="2302" spans="1:7">
      <c r="A2302" s="242" t="s">
        <v>4780</v>
      </c>
      <c r="B2302" s="243" t="s">
        <v>4781</v>
      </c>
      <c r="C2302" s="244" t="s">
        <v>299</v>
      </c>
      <c r="D2302" s="245">
        <v>18.88</v>
      </c>
      <c r="E2302" s="245">
        <v>2.94</v>
      </c>
      <c r="F2302" s="245">
        <v>21.82</v>
      </c>
      <c r="G2302" s="96">
        <v>15</v>
      </c>
    </row>
    <row r="2303" spans="1:7">
      <c r="A2303" s="242" t="s">
        <v>4782</v>
      </c>
      <c r="B2303" s="243" t="s">
        <v>4783</v>
      </c>
      <c r="C2303" s="244" t="s">
        <v>299</v>
      </c>
      <c r="D2303" s="245">
        <v>29.44</v>
      </c>
      <c r="E2303" s="245">
        <v>5.87</v>
      </c>
      <c r="F2303" s="245">
        <v>35.31</v>
      </c>
      <c r="G2303" s="96">
        <v>15</v>
      </c>
    </row>
    <row r="2304" spans="1:7">
      <c r="A2304" s="242" t="s">
        <v>4784</v>
      </c>
      <c r="B2304" s="243" t="s">
        <v>4785</v>
      </c>
      <c r="C2304" s="244" t="s">
        <v>299</v>
      </c>
      <c r="D2304" s="245">
        <v>41.62</v>
      </c>
      <c r="E2304" s="245">
        <v>8.81</v>
      </c>
      <c r="F2304" s="245">
        <v>50.43</v>
      </c>
      <c r="G2304" s="96">
        <v>15</v>
      </c>
    </row>
    <row r="2305" spans="1:7">
      <c r="A2305" s="242" t="s">
        <v>4786</v>
      </c>
      <c r="B2305" s="243" t="s">
        <v>4787</v>
      </c>
      <c r="C2305" s="244" t="s">
        <v>299</v>
      </c>
      <c r="D2305" s="245">
        <v>56.99</v>
      </c>
      <c r="E2305" s="245">
        <v>11.75</v>
      </c>
      <c r="F2305" s="245">
        <v>68.739999999999995</v>
      </c>
      <c r="G2305" s="96">
        <v>15</v>
      </c>
    </row>
    <row r="2306" spans="1:7">
      <c r="A2306" s="242" t="s">
        <v>4788</v>
      </c>
      <c r="B2306" s="243" t="s">
        <v>4789</v>
      </c>
      <c r="C2306" s="244" t="s">
        <v>299</v>
      </c>
      <c r="D2306" s="245">
        <v>82.39</v>
      </c>
      <c r="E2306" s="245">
        <v>14.69</v>
      </c>
      <c r="F2306" s="245">
        <v>97.08</v>
      </c>
      <c r="G2306" s="96">
        <v>15</v>
      </c>
    </row>
    <row r="2307" spans="1:7">
      <c r="A2307" s="242" t="s">
        <v>4790</v>
      </c>
      <c r="B2307" s="243" t="s">
        <v>4791</v>
      </c>
      <c r="C2307" s="244" t="s">
        <v>299</v>
      </c>
      <c r="D2307" s="245">
        <v>100.92</v>
      </c>
      <c r="E2307" s="245">
        <v>17.62</v>
      </c>
      <c r="F2307" s="245">
        <v>118.54</v>
      </c>
      <c r="G2307" s="96">
        <v>15</v>
      </c>
    </row>
    <row r="2308" spans="1:7">
      <c r="A2308" s="242" t="s">
        <v>4792</v>
      </c>
      <c r="B2308" s="243" t="s">
        <v>4793</v>
      </c>
      <c r="C2308" s="244" t="s">
        <v>299</v>
      </c>
      <c r="D2308" s="245">
        <v>239.03</v>
      </c>
      <c r="E2308" s="245">
        <v>26.43</v>
      </c>
      <c r="F2308" s="245">
        <v>265.45999999999998</v>
      </c>
      <c r="G2308" s="96">
        <v>15</v>
      </c>
    </row>
    <row r="2309" spans="1:7" ht="30">
      <c r="A2309" s="242" t="s">
        <v>4794</v>
      </c>
      <c r="B2309" s="243" t="s">
        <v>4795</v>
      </c>
      <c r="C2309" s="244"/>
      <c r="D2309" s="245"/>
      <c r="E2309" s="245"/>
      <c r="F2309" s="245"/>
    </row>
    <row r="2310" spans="1:7" ht="30">
      <c r="A2310" s="242" t="s">
        <v>4796</v>
      </c>
      <c r="B2310" s="243" t="s">
        <v>4797</v>
      </c>
      <c r="C2310" s="244" t="s">
        <v>299</v>
      </c>
      <c r="D2310" s="245">
        <v>240</v>
      </c>
      <c r="E2310" s="245">
        <v>53.27</v>
      </c>
      <c r="F2310" s="245">
        <v>293.27</v>
      </c>
      <c r="G2310" s="96">
        <v>15</v>
      </c>
    </row>
    <row r="2311" spans="1:7" ht="30">
      <c r="A2311" s="242" t="s">
        <v>4798</v>
      </c>
      <c r="B2311" s="243" t="s">
        <v>4799</v>
      </c>
      <c r="C2311" s="244"/>
      <c r="D2311" s="245"/>
      <c r="E2311" s="245"/>
      <c r="F2311" s="245"/>
    </row>
    <row r="2312" spans="1:7" ht="30">
      <c r="A2312" s="242" t="s">
        <v>4800</v>
      </c>
      <c r="B2312" s="243" t="s">
        <v>4801</v>
      </c>
      <c r="C2312" s="244" t="s">
        <v>299</v>
      </c>
      <c r="D2312" s="245">
        <v>69.09</v>
      </c>
      <c r="E2312" s="245">
        <v>31.96</v>
      </c>
      <c r="F2312" s="245">
        <v>101.05</v>
      </c>
      <c r="G2312" s="96">
        <v>15</v>
      </c>
    </row>
    <row r="2313" spans="1:7" ht="30">
      <c r="A2313" s="242" t="s">
        <v>4802</v>
      </c>
      <c r="B2313" s="243" t="s">
        <v>4803</v>
      </c>
      <c r="C2313" s="244" t="s">
        <v>299</v>
      </c>
      <c r="D2313" s="245">
        <v>87.41</v>
      </c>
      <c r="E2313" s="245">
        <v>38.479999999999997</v>
      </c>
      <c r="F2313" s="245">
        <v>125.89</v>
      </c>
      <c r="G2313" s="96">
        <v>15</v>
      </c>
    </row>
    <row r="2314" spans="1:7" ht="30">
      <c r="A2314" s="242" t="s">
        <v>4804</v>
      </c>
      <c r="B2314" s="243" t="s">
        <v>4805</v>
      </c>
      <c r="C2314" s="244" t="s">
        <v>299</v>
      </c>
      <c r="D2314" s="245">
        <v>107.17</v>
      </c>
      <c r="E2314" s="245">
        <v>53.27</v>
      </c>
      <c r="F2314" s="245">
        <v>160.44</v>
      </c>
      <c r="G2314" s="96">
        <v>15</v>
      </c>
    </row>
    <row r="2315" spans="1:7" ht="30">
      <c r="A2315" s="242" t="s">
        <v>4806</v>
      </c>
      <c r="B2315" s="243" t="s">
        <v>4807</v>
      </c>
      <c r="C2315" s="244" t="s">
        <v>299</v>
      </c>
      <c r="D2315" s="245">
        <v>204.57</v>
      </c>
      <c r="E2315" s="245">
        <v>63.92</v>
      </c>
      <c r="F2315" s="245">
        <v>268.49</v>
      </c>
      <c r="G2315" s="96">
        <v>15</v>
      </c>
    </row>
    <row r="2316" spans="1:7">
      <c r="A2316" s="242" t="s">
        <v>4808</v>
      </c>
      <c r="B2316" s="243" t="s">
        <v>4809</v>
      </c>
      <c r="C2316" s="244"/>
      <c r="D2316" s="245"/>
      <c r="E2316" s="245"/>
      <c r="F2316" s="245"/>
    </row>
    <row r="2317" spans="1:7">
      <c r="A2317" s="242" t="s">
        <v>4810</v>
      </c>
      <c r="B2317" s="243" t="s">
        <v>4811</v>
      </c>
      <c r="C2317" s="244" t="s">
        <v>23</v>
      </c>
      <c r="D2317" s="245">
        <v>13.13</v>
      </c>
      <c r="E2317" s="245">
        <v>5.87</v>
      </c>
      <c r="F2317" s="245">
        <v>19</v>
      </c>
      <c r="G2317" s="96">
        <v>15</v>
      </c>
    </row>
    <row r="2318" spans="1:7">
      <c r="A2318" s="242" t="s">
        <v>4812</v>
      </c>
      <c r="B2318" s="243" t="s">
        <v>4813</v>
      </c>
      <c r="C2318" s="244" t="s">
        <v>23</v>
      </c>
      <c r="D2318" s="245">
        <v>7.42</v>
      </c>
      <c r="E2318" s="245">
        <v>5.87</v>
      </c>
      <c r="F2318" s="245">
        <v>13.29</v>
      </c>
      <c r="G2318" s="96">
        <v>15</v>
      </c>
    </row>
    <row r="2319" spans="1:7">
      <c r="A2319" s="242" t="s">
        <v>4814</v>
      </c>
      <c r="B2319" s="243" t="s">
        <v>4815</v>
      </c>
      <c r="C2319" s="244" t="s">
        <v>23</v>
      </c>
      <c r="D2319" s="245">
        <v>9.68</v>
      </c>
      <c r="E2319" s="245">
        <v>5.87</v>
      </c>
      <c r="F2319" s="245">
        <v>15.55</v>
      </c>
      <c r="G2319" s="96">
        <v>15</v>
      </c>
    </row>
    <row r="2320" spans="1:7">
      <c r="A2320" s="242" t="s">
        <v>4816</v>
      </c>
      <c r="B2320" s="243" t="s">
        <v>4817</v>
      </c>
      <c r="C2320" s="244" t="s">
        <v>23</v>
      </c>
      <c r="D2320" s="245">
        <v>13.44</v>
      </c>
      <c r="E2320" s="245">
        <v>5.87</v>
      </c>
      <c r="F2320" s="245">
        <v>19.309999999999999</v>
      </c>
      <c r="G2320" s="96">
        <v>15</v>
      </c>
    </row>
    <row r="2321" spans="1:7">
      <c r="A2321" s="242" t="s">
        <v>4818</v>
      </c>
      <c r="B2321" s="243" t="s">
        <v>4819</v>
      </c>
      <c r="C2321" s="244" t="s">
        <v>23</v>
      </c>
      <c r="D2321" s="245">
        <v>13.96</v>
      </c>
      <c r="E2321" s="245">
        <v>5.87</v>
      </c>
      <c r="F2321" s="245">
        <v>19.829999999999998</v>
      </c>
      <c r="G2321" s="96">
        <v>15</v>
      </c>
    </row>
    <row r="2322" spans="1:7">
      <c r="A2322" s="242" t="s">
        <v>4820</v>
      </c>
      <c r="B2322" s="243" t="s">
        <v>4821</v>
      </c>
      <c r="C2322" s="244" t="s">
        <v>23</v>
      </c>
      <c r="D2322" s="245">
        <v>13.93</v>
      </c>
      <c r="E2322" s="245">
        <v>5.87</v>
      </c>
      <c r="F2322" s="245">
        <v>19.8</v>
      </c>
      <c r="G2322" s="96">
        <v>15</v>
      </c>
    </row>
    <row r="2323" spans="1:7">
      <c r="A2323" s="242" t="s">
        <v>4822</v>
      </c>
      <c r="B2323" s="243" t="s">
        <v>4823</v>
      </c>
      <c r="C2323" s="244" t="s">
        <v>23</v>
      </c>
      <c r="D2323" s="245">
        <v>16.47</v>
      </c>
      <c r="E2323" s="245">
        <v>5.87</v>
      </c>
      <c r="F2323" s="245">
        <v>22.34</v>
      </c>
      <c r="G2323" s="96">
        <v>15</v>
      </c>
    </row>
    <row r="2324" spans="1:7">
      <c r="A2324" s="242" t="s">
        <v>4824</v>
      </c>
      <c r="B2324" s="243" t="s">
        <v>4825</v>
      </c>
      <c r="C2324" s="244" t="s">
        <v>23</v>
      </c>
      <c r="D2324" s="245">
        <v>18.63</v>
      </c>
      <c r="E2324" s="245">
        <v>5.87</v>
      </c>
      <c r="F2324" s="245">
        <v>24.5</v>
      </c>
      <c r="G2324" s="96">
        <v>15</v>
      </c>
    </row>
    <row r="2325" spans="1:7">
      <c r="A2325" s="242" t="s">
        <v>4826</v>
      </c>
      <c r="B2325" s="243" t="s">
        <v>4827</v>
      </c>
      <c r="C2325" s="244"/>
      <c r="D2325" s="245"/>
      <c r="E2325" s="245"/>
      <c r="F2325" s="245"/>
    </row>
    <row r="2326" spans="1:7">
      <c r="A2326" s="242" t="s">
        <v>4828</v>
      </c>
      <c r="B2326" s="243" t="s">
        <v>4829</v>
      </c>
      <c r="C2326" s="244" t="s">
        <v>23</v>
      </c>
      <c r="D2326" s="245">
        <v>0.98</v>
      </c>
      <c r="E2326" s="245">
        <v>4.7</v>
      </c>
      <c r="F2326" s="245">
        <v>5.68</v>
      </c>
      <c r="G2326" s="96">
        <v>15</v>
      </c>
    </row>
    <row r="2327" spans="1:7">
      <c r="A2327" s="242" t="s">
        <v>4830</v>
      </c>
      <c r="B2327" s="243" t="s">
        <v>4831</v>
      </c>
      <c r="C2327" s="244" t="s">
        <v>23</v>
      </c>
      <c r="D2327" s="245">
        <v>7.89</v>
      </c>
      <c r="E2327" s="245">
        <v>8.81</v>
      </c>
      <c r="F2327" s="245">
        <v>16.7</v>
      </c>
      <c r="G2327" s="96">
        <v>15</v>
      </c>
    </row>
    <row r="2328" spans="1:7">
      <c r="A2328" s="242" t="s">
        <v>4832</v>
      </c>
      <c r="B2328" s="243" t="s">
        <v>4833</v>
      </c>
      <c r="C2328" s="244" t="s">
        <v>23</v>
      </c>
      <c r="D2328" s="245">
        <v>8.9700000000000006</v>
      </c>
      <c r="E2328" s="245">
        <v>8.81</v>
      </c>
      <c r="F2328" s="245">
        <v>17.78</v>
      </c>
      <c r="G2328" s="96">
        <v>15</v>
      </c>
    </row>
    <row r="2329" spans="1:7">
      <c r="A2329" s="242" t="s">
        <v>4834</v>
      </c>
      <c r="B2329" s="243" t="s">
        <v>4835</v>
      </c>
      <c r="C2329" s="244" t="s">
        <v>23</v>
      </c>
      <c r="D2329" s="245">
        <v>9.52</v>
      </c>
      <c r="E2329" s="245">
        <v>8.81</v>
      </c>
      <c r="F2329" s="245">
        <v>18.329999999999998</v>
      </c>
      <c r="G2329" s="96">
        <v>15</v>
      </c>
    </row>
    <row r="2330" spans="1:7">
      <c r="A2330" s="242" t="s">
        <v>4836</v>
      </c>
      <c r="B2330" s="243" t="s">
        <v>4837</v>
      </c>
      <c r="C2330" s="244" t="s">
        <v>23</v>
      </c>
      <c r="D2330" s="245">
        <v>10.66</v>
      </c>
      <c r="E2330" s="245">
        <v>8.81</v>
      </c>
      <c r="F2330" s="245">
        <v>19.47</v>
      </c>
      <c r="G2330" s="96">
        <v>15</v>
      </c>
    </row>
    <row r="2331" spans="1:7">
      <c r="A2331" s="242" t="s">
        <v>4838</v>
      </c>
      <c r="B2331" s="243" t="s">
        <v>4839</v>
      </c>
      <c r="C2331" s="244" t="s">
        <v>23</v>
      </c>
      <c r="D2331" s="245">
        <v>16.309999999999999</v>
      </c>
      <c r="E2331" s="245">
        <v>8.81</v>
      </c>
      <c r="F2331" s="245">
        <v>25.12</v>
      </c>
      <c r="G2331" s="96">
        <v>15</v>
      </c>
    </row>
    <row r="2332" spans="1:7">
      <c r="A2332" s="242" t="s">
        <v>4840</v>
      </c>
      <c r="B2332" s="243" t="s">
        <v>4841</v>
      </c>
      <c r="C2332" s="244" t="s">
        <v>23</v>
      </c>
      <c r="D2332" s="245">
        <v>16.16</v>
      </c>
      <c r="E2332" s="245">
        <v>8.81</v>
      </c>
      <c r="F2332" s="245">
        <v>24.97</v>
      </c>
      <c r="G2332" s="96">
        <v>15</v>
      </c>
    </row>
    <row r="2333" spans="1:7">
      <c r="A2333" s="242" t="s">
        <v>4842</v>
      </c>
      <c r="B2333" s="243" t="s">
        <v>4843</v>
      </c>
      <c r="C2333" s="244" t="s">
        <v>23</v>
      </c>
      <c r="D2333" s="245">
        <v>25.44</v>
      </c>
      <c r="E2333" s="245">
        <v>8.81</v>
      </c>
      <c r="F2333" s="245">
        <v>34.25</v>
      </c>
      <c r="G2333" s="96">
        <v>15</v>
      </c>
    </row>
    <row r="2334" spans="1:7">
      <c r="A2334" s="242" t="s">
        <v>4844</v>
      </c>
      <c r="B2334" s="243" t="s">
        <v>4845</v>
      </c>
      <c r="C2334" s="244" t="s">
        <v>23</v>
      </c>
      <c r="D2334" s="245">
        <v>33.97</v>
      </c>
      <c r="E2334" s="245">
        <v>11.75</v>
      </c>
      <c r="F2334" s="245">
        <v>45.72</v>
      </c>
      <c r="G2334" s="96">
        <v>15</v>
      </c>
    </row>
    <row r="2335" spans="1:7">
      <c r="A2335" s="242" t="s">
        <v>4846</v>
      </c>
      <c r="B2335" s="243" t="s">
        <v>4847</v>
      </c>
      <c r="C2335" s="244" t="s">
        <v>23</v>
      </c>
      <c r="D2335" s="245">
        <v>34.86</v>
      </c>
      <c r="E2335" s="245">
        <v>11.75</v>
      </c>
      <c r="F2335" s="245">
        <v>46.61</v>
      </c>
      <c r="G2335" s="96">
        <v>15</v>
      </c>
    </row>
    <row r="2336" spans="1:7">
      <c r="A2336" s="242" t="s">
        <v>4848</v>
      </c>
      <c r="B2336" s="243" t="s">
        <v>4849</v>
      </c>
      <c r="C2336" s="244" t="s">
        <v>23</v>
      </c>
      <c r="D2336" s="245">
        <v>46.38</v>
      </c>
      <c r="E2336" s="245">
        <v>11.75</v>
      </c>
      <c r="F2336" s="245">
        <v>58.13</v>
      </c>
      <c r="G2336" s="96">
        <v>15</v>
      </c>
    </row>
    <row r="2337" spans="1:7">
      <c r="A2337" s="242" t="s">
        <v>4850</v>
      </c>
      <c r="B2337" s="243" t="s">
        <v>4851</v>
      </c>
      <c r="C2337" s="244" t="s">
        <v>23</v>
      </c>
      <c r="D2337" s="245">
        <v>47.9</v>
      </c>
      <c r="E2337" s="245">
        <v>11.75</v>
      </c>
      <c r="F2337" s="245">
        <v>59.65</v>
      </c>
      <c r="G2337" s="96">
        <v>15</v>
      </c>
    </row>
    <row r="2338" spans="1:7">
      <c r="A2338" s="242" t="s">
        <v>4852</v>
      </c>
      <c r="B2338" s="243" t="s">
        <v>4853</v>
      </c>
      <c r="C2338" s="244"/>
      <c r="D2338" s="245"/>
      <c r="E2338" s="245"/>
      <c r="F2338" s="245"/>
    </row>
    <row r="2339" spans="1:7" ht="30">
      <c r="A2339" s="242" t="s">
        <v>4854</v>
      </c>
      <c r="B2339" s="243" t="s">
        <v>4855</v>
      </c>
      <c r="C2339" s="244" t="s">
        <v>299</v>
      </c>
      <c r="D2339" s="245">
        <v>8.1</v>
      </c>
      <c r="E2339" s="245">
        <v>8.81</v>
      </c>
      <c r="F2339" s="245">
        <v>16.91</v>
      </c>
      <c r="G2339" s="96">
        <v>15</v>
      </c>
    </row>
    <row r="2340" spans="1:7" ht="30">
      <c r="A2340" s="242" t="s">
        <v>4856</v>
      </c>
      <c r="B2340" s="243" t="s">
        <v>4857</v>
      </c>
      <c r="C2340" s="244" t="s">
        <v>299</v>
      </c>
      <c r="D2340" s="245">
        <v>14.2</v>
      </c>
      <c r="E2340" s="245">
        <v>8.81</v>
      </c>
      <c r="F2340" s="245">
        <v>23.01</v>
      </c>
      <c r="G2340" s="96">
        <v>15</v>
      </c>
    </row>
    <row r="2341" spans="1:7" ht="30">
      <c r="A2341" s="242" t="s">
        <v>4858</v>
      </c>
      <c r="B2341" s="243" t="s">
        <v>4859</v>
      </c>
      <c r="C2341" s="244" t="s">
        <v>299</v>
      </c>
      <c r="D2341" s="245">
        <v>37.31</v>
      </c>
      <c r="E2341" s="245">
        <v>8.81</v>
      </c>
      <c r="F2341" s="245">
        <v>46.12</v>
      </c>
      <c r="G2341" s="96">
        <v>15</v>
      </c>
    </row>
    <row r="2342" spans="1:7" ht="30">
      <c r="A2342" s="242" t="s">
        <v>4860</v>
      </c>
      <c r="B2342" s="243" t="s">
        <v>4861</v>
      </c>
      <c r="C2342" s="244" t="s">
        <v>299</v>
      </c>
      <c r="D2342" s="245">
        <v>0.84</v>
      </c>
      <c r="E2342" s="245">
        <v>4.7</v>
      </c>
      <c r="F2342" s="245">
        <v>5.54</v>
      </c>
      <c r="G2342" s="96">
        <v>15</v>
      </c>
    </row>
    <row r="2343" spans="1:7">
      <c r="A2343" s="242" t="s">
        <v>4862</v>
      </c>
      <c r="B2343" s="243" t="s">
        <v>4863</v>
      </c>
      <c r="C2343" s="244" t="s">
        <v>299</v>
      </c>
      <c r="D2343" s="245">
        <v>1.91</v>
      </c>
      <c r="E2343" s="245">
        <v>17.62</v>
      </c>
      <c r="F2343" s="245">
        <v>19.53</v>
      </c>
      <c r="G2343" s="96">
        <v>15</v>
      </c>
    </row>
    <row r="2344" spans="1:7" ht="30">
      <c r="A2344" s="242" t="s">
        <v>4864</v>
      </c>
      <c r="B2344" s="243" t="s">
        <v>4865</v>
      </c>
      <c r="C2344" s="244" t="s">
        <v>299</v>
      </c>
      <c r="D2344" s="245">
        <v>9.39</v>
      </c>
      <c r="E2344" s="245">
        <v>7.05</v>
      </c>
      <c r="F2344" s="245">
        <v>16.440000000000001</v>
      </c>
      <c r="G2344" s="96">
        <v>15</v>
      </c>
    </row>
    <row r="2345" spans="1:7" ht="30">
      <c r="A2345" s="242" t="s">
        <v>4866</v>
      </c>
      <c r="B2345" s="243" t="s">
        <v>4867</v>
      </c>
      <c r="C2345" s="244" t="s">
        <v>299</v>
      </c>
      <c r="D2345" s="245">
        <v>4.78</v>
      </c>
      <c r="E2345" s="245">
        <v>5.87</v>
      </c>
      <c r="F2345" s="245">
        <v>10.65</v>
      </c>
      <c r="G2345" s="96">
        <v>15</v>
      </c>
    </row>
    <row r="2346" spans="1:7" ht="30">
      <c r="A2346" s="242" t="s">
        <v>4868</v>
      </c>
      <c r="B2346" s="243" t="s">
        <v>4869</v>
      </c>
      <c r="C2346" s="244" t="s">
        <v>299</v>
      </c>
      <c r="D2346" s="245">
        <v>16.96</v>
      </c>
      <c r="E2346" s="245">
        <v>7.64</v>
      </c>
      <c r="F2346" s="245">
        <v>24.6</v>
      </c>
      <c r="G2346" s="96">
        <v>15</v>
      </c>
    </row>
    <row r="2347" spans="1:7" ht="30">
      <c r="A2347" s="242" t="s">
        <v>4870</v>
      </c>
      <c r="B2347" s="243" t="s">
        <v>4871</v>
      </c>
      <c r="C2347" s="244" t="s">
        <v>299</v>
      </c>
      <c r="D2347" s="245">
        <v>40.229999999999997</v>
      </c>
      <c r="E2347" s="245">
        <v>9.39</v>
      </c>
      <c r="F2347" s="245">
        <v>49.62</v>
      </c>
      <c r="G2347" s="96">
        <v>15</v>
      </c>
    </row>
    <row r="2348" spans="1:7" ht="30">
      <c r="A2348" s="242" t="s">
        <v>4872</v>
      </c>
      <c r="B2348" s="243" t="s">
        <v>4873</v>
      </c>
      <c r="C2348" s="244" t="s">
        <v>299</v>
      </c>
      <c r="D2348" s="245">
        <v>76.709999999999994</v>
      </c>
      <c r="E2348" s="245">
        <v>12.33</v>
      </c>
      <c r="F2348" s="245">
        <v>89.04</v>
      </c>
      <c r="G2348" s="96">
        <v>15</v>
      </c>
    </row>
    <row r="2349" spans="1:7" ht="30">
      <c r="A2349" s="242" t="s">
        <v>4874</v>
      </c>
      <c r="B2349" s="243" t="s">
        <v>4875</v>
      </c>
      <c r="C2349" s="244" t="s">
        <v>299</v>
      </c>
      <c r="D2349" s="245">
        <v>13.86</v>
      </c>
      <c r="E2349" s="245">
        <v>7.05</v>
      </c>
      <c r="F2349" s="245">
        <v>20.91</v>
      </c>
      <c r="G2349" s="96">
        <v>15</v>
      </c>
    </row>
    <row r="2350" spans="1:7" ht="30">
      <c r="A2350" s="242" t="s">
        <v>4876</v>
      </c>
      <c r="B2350" s="243" t="s">
        <v>4877</v>
      </c>
      <c r="C2350" s="244" t="s">
        <v>299</v>
      </c>
      <c r="D2350" s="245">
        <v>21.01</v>
      </c>
      <c r="E2350" s="245">
        <v>7.64</v>
      </c>
      <c r="F2350" s="245">
        <v>28.65</v>
      </c>
      <c r="G2350" s="96">
        <v>15</v>
      </c>
    </row>
    <row r="2351" spans="1:7" ht="30">
      <c r="A2351" s="242" t="s">
        <v>4878</v>
      </c>
      <c r="B2351" s="243" t="s">
        <v>4879</v>
      </c>
      <c r="C2351" s="244" t="s">
        <v>299</v>
      </c>
      <c r="D2351" s="245">
        <v>43.59</v>
      </c>
      <c r="E2351" s="245">
        <v>9.39</v>
      </c>
      <c r="F2351" s="245">
        <v>52.98</v>
      </c>
      <c r="G2351" s="96">
        <v>15</v>
      </c>
    </row>
    <row r="2352" spans="1:7" ht="30">
      <c r="A2352" s="242" t="s">
        <v>4880</v>
      </c>
      <c r="B2352" s="243" t="s">
        <v>4881</v>
      </c>
      <c r="C2352" s="244" t="s">
        <v>299</v>
      </c>
      <c r="D2352" s="245">
        <v>14.69</v>
      </c>
      <c r="E2352" s="245">
        <v>7.05</v>
      </c>
      <c r="F2352" s="245">
        <v>21.74</v>
      </c>
      <c r="G2352" s="96">
        <v>15</v>
      </c>
    </row>
    <row r="2353" spans="1:7" ht="30">
      <c r="A2353" s="242" t="s">
        <v>4882</v>
      </c>
      <c r="B2353" s="243" t="s">
        <v>4883</v>
      </c>
      <c r="C2353" s="244" t="s">
        <v>299</v>
      </c>
      <c r="D2353" s="245">
        <v>21.96</v>
      </c>
      <c r="E2353" s="245">
        <v>7.64</v>
      </c>
      <c r="F2353" s="245">
        <v>29.6</v>
      </c>
      <c r="G2353" s="96">
        <v>15</v>
      </c>
    </row>
    <row r="2354" spans="1:7" ht="30">
      <c r="A2354" s="242" t="s">
        <v>4884</v>
      </c>
      <c r="B2354" s="243" t="s">
        <v>4885</v>
      </c>
      <c r="C2354" s="244" t="s">
        <v>299</v>
      </c>
      <c r="D2354" s="245">
        <v>54.93</v>
      </c>
      <c r="E2354" s="245">
        <v>9.39</v>
      </c>
      <c r="F2354" s="245">
        <v>64.319999999999993</v>
      </c>
      <c r="G2354" s="96">
        <v>15</v>
      </c>
    </row>
    <row r="2355" spans="1:7" ht="30">
      <c r="A2355" s="242" t="s">
        <v>4886</v>
      </c>
      <c r="B2355" s="243" t="s">
        <v>4887</v>
      </c>
      <c r="C2355" s="244"/>
      <c r="D2355" s="245"/>
      <c r="E2355" s="245"/>
      <c r="F2355" s="245"/>
    </row>
    <row r="2356" spans="1:7" ht="30">
      <c r="A2356" s="242" t="s">
        <v>4888</v>
      </c>
      <c r="B2356" s="243" t="s">
        <v>4889</v>
      </c>
      <c r="C2356" s="244" t="s">
        <v>299</v>
      </c>
      <c r="D2356" s="245">
        <v>6.02</v>
      </c>
      <c r="E2356" s="245">
        <v>5.87</v>
      </c>
      <c r="F2356" s="245">
        <v>11.89</v>
      </c>
      <c r="G2356" s="96">
        <v>15</v>
      </c>
    </row>
    <row r="2357" spans="1:7" ht="30">
      <c r="A2357" s="242" t="s">
        <v>4890</v>
      </c>
      <c r="B2357" s="243" t="s">
        <v>4891</v>
      </c>
      <c r="C2357" s="244" t="s">
        <v>299</v>
      </c>
      <c r="D2357" s="245">
        <v>8.11</v>
      </c>
      <c r="E2357" s="245">
        <v>5.87</v>
      </c>
      <c r="F2357" s="245">
        <v>13.98</v>
      </c>
      <c r="G2357" s="96">
        <v>15</v>
      </c>
    </row>
    <row r="2358" spans="1:7" ht="30">
      <c r="A2358" s="242" t="s">
        <v>4892</v>
      </c>
      <c r="B2358" s="243" t="s">
        <v>4893</v>
      </c>
      <c r="C2358" s="244" t="s">
        <v>299</v>
      </c>
      <c r="D2358" s="245">
        <v>8.61</v>
      </c>
      <c r="E2358" s="245">
        <v>5.87</v>
      </c>
      <c r="F2358" s="245">
        <v>14.48</v>
      </c>
      <c r="G2358" s="96">
        <v>15</v>
      </c>
    </row>
    <row r="2359" spans="1:7">
      <c r="A2359" s="242" t="s">
        <v>4894</v>
      </c>
      <c r="B2359" s="243" t="s">
        <v>4895</v>
      </c>
      <c r="C2359" s="244"/>
      <c r="D2359" s="245"/>
      <c r="E2359" s="245"/>
      <c r="F2359" s="245"/>
    </row>
    <row r="2360" spans="1:7">
      <c r="A2360" s="242" t="s">
        <v>4896</v>
      </c>
      <c r="B2360" s="243" t="s">
        <v>4897</v>
      </c>
      <c r="C2360" s="244" t="s">
        <v>299</v>
      </c>
      <c r="D2360" s="245">
        <v>8.14</v>
      </c>
      <c r="E2360" s="245">
        <v>8.3699999999999992</v>
      </c>
      <c r="F2360" s="245">
        <v>16.510000000000002</v>
      </c>
      <c r="G2360" s="96">
        <v>15</v>
      </c>
    </row>
    <row r="2361" spans="1:7">
      <c r="A2361" s="242" t="s">
        <v>4898</v>
      </c>
      <c r="B2361" s="243" t="s">
        <v>4899</v>
      </c>
      <c r="C2361" s="244" t="s">
        <v>299</v>
      </c>
      <c r="D2361" s="245">
        <v>3.21</v>
      </c>
      <c r="E2361" s="245">
        <v>8.3699999999999992</v>
      </c>
      <c r="F2361" s="245">
        <v>11.58</v>
      </c>
      <c r="G2361" s="96">
        <v>15</v>
      </c>
    </row>
    <row r="2362" spans="1:7">
      <c r="A2362" s="242" t="s">
        <v>4900</v>
      </c>
      <c r="B2362" s="243" t="s">
        <v>4901</v>
      </c>
      <c r="C2362" s="244"/>
      <c r="D2362" s="245"/>
      <c r="E2362" s="245"/>
      <c r="F2362" s="245"/>
    </row>
    <row r="2363" spans="1:7">
      <c r="A2363" s="242" t="s">
        <v>4902</v>
      </c>
      <c r="B2363" s="243" t="s">
        <v>4903</v>
      </c>
      <c r="C2363" s="244" t="s">
        <v>299</v>
      </c>
      <c r="D2363" s="245">
        <v>3.4</v>
      </c>
      <c r="E2363" s="245">
        <v>8.3699999999999992</v>
      </c>
      <c r="F2363" s="245">
        <v>11.77</v>
      </c>
      <c r="G2363" s="96">
        <v>15</v>
      </c>
    </row>
    <row r="2364" spans="1:7">
      <c r="A2364" s="242" t="s">
        <v>4904</v>
      </c>
      <c r="B2364" s="243" t="s">
        <v>4905</v>
      </c>
      <c r="C2364" s="244" t="s">
        <v>299</v>
      </c>
      <c r="D2364" s="245">
        <v>6.82</v>
      </c>
      <c r="E2364" s="245">
        <v>8.3699999999999992</v>
      </c>
      <c r="F2364" s="245">
        <v>15.19</v>
      </c>
      <c r="G2364" s="96">
        <v>15</v>
      </c>
    </row>
    <row r="2365" spans="1:7">
      <c r="A2365" s="242" t="s">
        <v>4906</v>
      </c>
      <c r="B2365" s="243" t="s">
        <v>4907</v>
      </c>
      <c r="C2365" s="244"/>
      <c r="D2365" s="245"/>
      <c r="E2365" s="245"/>
      <c r="F2365" s="245"/>
    </row>
    <row r="2366" spans="1:7">
      <c r="A2366" s="242" t="s">
        <v>4908</v>
      </c>
      <c r="B2366" s="243" t="s">
        <v>4909</v>
      </c>
      <c r="C2366" s="244" t="s">
        <v>299</v>
      </c>
      <c r="D2366" s="245">
        <v>2.1</v>
      </c>
      <c r="E2366" s="245">
        <v>6.46</v>
      </c>
      <c r="F2366" s="245">
        <v>8.56</v>
      </c>
      <c r="G2366" s="96">
        <v>15</v>
      </c>
    </row>
    <row r="2367" spans="1:7">
      <c r="A2367" s="242" t="s">
        <v>4910</v>
      </c>
      <c r="B2367" s="243" t="s">
        <v>4911</v>
      </c>
      <c r="C2367" s="244" t="s">
        <v>299</v>
      </c>
      <c r="D2367" s="245">
        <v>22.51</v>
      </c>
      <c r="E2367" s="245">
        <v>6.46</v>
      </c>
      <c r="F2367" s="245">
        <v>28.97</v>
      </c>
      <c r="G2367" s="96">
        <v>15</v>
      </c>
    </row>
    <row r="2368" spans="1:7">
      <c r="A2368" s="242" t="s">
        <v>4912</v>
      </c>
      <c r="B2368" s="243" t="s">
        <v>4913</v>
      </c>
      <c r="C2368" s="244" t="s">
        <v>299</v>
      </c>
      <c r="D2368" s="245">
        <v>9.1</v>
      </c>
      <c r="E2368" s="245">
        <v>4.99</v>
      </c>
      <c r="F2368" s="245">
        <v>14.09</v>
      </c>
      <c r="G2368" s="96">
        <v>15</v>
      </c>
    </row>
    <row r="2369" spans="1:7">
      <c r="A2369" s="242" t="s">
        <v>4914</v>
      </c>
      <c r="B2369" s="243" t="s">
        <v>4915</v>
      </c>
      <c r="C2369" s="244" t="s">
        <v>299</v>
      </c>
      <c r="D2369" s="245">
        <v>3.62</v>
      </c>
      <c r="E2369" s="245">
        <v>6.46</v>
      </c>
      <c r="F2369" s="245">
        <v>10.08</v>
      </c>
      <c r="G2369" s="96">
        <v>15</v>
      </c>
    </row>
    <row r="2370" spans="1:7">
      <c r="A2370" s="242" t="s">
        <v>4916</v>
      </c>
      <c r="B2370" s="243" t="s">
        <v>4917</v>
      </c>
      <c r="C2370" s="244" t="s">
        <v>299</v>
      </c>
      <c r="D2370" s="245">
        <v>4.76</v>
      </c>
      <c r="E2370" s="245">
        <v>4.99</v>
      </c>
      <c r="F2370" s="245">
        <v>9.75</v>
      </c>
      <c r="G2370" s="96">
        <v>15</v>
      </c>
    </row>
    <row r="2371" spans="1:7">
      <c r="A2371" s="242" t="s">
        <v>4918</v>
      </c>
      <c r="B2371" s="243" t="s">
        <v>4919</v>
      </c>
      <c r="C2371" s="244" t="s">
        <v>299</v>
      </c>
      <c r="D2371" s="245">
        <v>20.36</v>
      </c>
      <c r="E2371" s="245">
        <v>8.99</v>
      </c>
      <c r="F2371" s="245">
        <v>29.35</v>
      </c>
      <c r="G2371" s="96">
        <v>15</v>
      </c>
    </row>
    <row r="2372" spans="1:7">
      <c r="A2372" s="242" t="s">
        <v>4920</v>
      </c>
      <c r="B2372" s="243" t="s">
        <v>4921</v>
      </c>
      <c r="C2372" s="244" t="s">
        <v>299</v>
      </c>
      <c r="D2372" s="245">
        <v>5.49</v>
      </c>
      <c r="E2372" s="245">
        <v>8.99</v>
      </c>
      <c r="F2372" s="245">
        <v>14.48</v>
      </c>
      <c r="G2372" s="96">
        <v>15</v>
      </c>
    </row>
    <row r="2373" spans="1:7">
      <c r="A2373" s="242" t="s">
        <v>4922</v>
      </c>
      <c r="B2373" s="243" t="s">
        <v>4923</v>
      </c>
      <c r="C2373" s="244"/>
      <c r="D2373" s="245"/>
      <c r="E2373" s="245"/>
      <c r="F2373" s="245"/>
    </row>
    <row r="2374" spans="1:7">
      <c r="A2374" s="242" t="s">
        <v>4924</v>
      </c>
      <c r="B2374" s="243" t="s">
        <v>4925</v>
      </c>
      <c r="C2374" s="244" t="s">
        <v>23</v>
      </c>
      <c r="D2374" s="245">
        <v>12.11</v>
      </c>
      <c r="E2374" s="245">
        <v>9.7899999999999991</v>
      </c>
      <c r="F2374" s="245">
        <v>21.9</v>
      </c>
      <c r="G2374" s="96">
        <v>15</v>
      </c>
    </row>
    <row r="2375" spans="1:7" ht="30">
      <c r="A2375" s="242" t="s">
        <v>4926</v>
      </c>
      <c r="B2375" s="243" t="s">
        <v>4927</v>
      </c>
      <c r="C2375" s="244" t="s">
        <v>299</v>
      </c>
      <c r="D2375" s="245"/>
      <c r="E2375" s="245">
        <v>8.3699999999999992</v>
      </c>
      <c r="F2375" s="245">
        <v>8.3699999999999992</v>
      </c>
      <c r="G2375" s="96">
        <v>15</v>
      </c>
    </row>
    <row r="2376" spans="1:7" ht="30">
      <c r="A2376" s="242" t="s">
        <v>4928</v>
      </c>
      <c r="B2376" s="243" t="s">
        <v>4929</v>
      </c>
      <c r="C2376" s="244" t="s">
        <v>299</v>
      </c>
      <c r="D2376" s="245"/>
      <c r="E2376" s="245">
        <v>16.739999999999998</v>
      </c>
      <c r="F2376" s="245">
        <v>16.739999999999998</v>
      </c>
      <c r="G2376" s="96">
        <v>15</v>
      </c>
    </row>
    <row r="2377" spans="1:7" ht="30">
      <c r="A2377" s="242" t="s">
        <v>4930</v>
      </c>
      <c r="B2377" s="243" t="s">
        <v>4931</v>
      </c>
      <c r="C2377" s="244"/>
      <c r="D2377" s="245"/>
      <c r="E2377" s="245"/>
      <c r="F2377" s="245"/>
    </row>
    <row r="2378" spans="1:7" ht="30">
      <c r="A2378" s="242" t="s">
        <v>4932</v>
      </c>
      <c r="B2378" s="243" t="s">
        <v>4933</v>
      </c>
      <c r="C2378" s="244" t="s">
        <v>299</v>
      </c>
      <c r="D2378" s="245">
        <v>2.1800000000000002</v>
      </c>
      <c r="E2378" s="245">
        <v>1.18</v>
      </c>
      <c r="F2378" s="245">
        <v>3.36</v>
      </c>
      <c r="G2378" s="96">
        <v>15</v>
      </c>
    </row>
    <row r="2379" spans="1:7" ht="30">
      <c r="A2379" s="242" t="s">
        <v>4934</v>
      </c>
      <c r="B2379" s="243" t="s">
        <v>4935</v>
      </c>
      <c r="C2379" s="244" t="s">
        <v>299</v>
      </c>
      <c r="D2379" s="245">
        <v>2.99</v>
      </c>
      <c r="E2379" s="245">
        <v>1.18</v>
      </c>
      <c r="F2379" s="245">
        <v>4.17</v>
      </c>
      <c r="G2379" s="96">
        <v>15</v>
      </c>
    </row>
    <row r="2380" spans="1:7" ht="30">
      <c r="A2380" s="242" t="s">
        <v>4936</v>
      </c>
      <c r="B2380" s="243" t="s">
        <v>4937</v>
      </c>
      <c r="C2380" s="244" t="s">
        <v>299</v>
      </c>
      <c r="D2380" s="245">
        <v>4.5599999999999996</v>
      </c>
      <c r="E2380" s="245">
        <v>1.18</v>
      </c>
      <c r="F2380" s="245">
        <v>5.74</v>
      </c>
      <c r="G2380" s="96">
        <v>15</v>
      </c>
    </row>
    <row r="2381" spans="1:7" ht="30">
      <c r="A2381" s="242" t="s">
        <v>4938</v>
      </c>
      <c r="B2381" s="243" t="s">
        <v>4939</v>
      </c>
      <c r="C2381" s="244" t="s">
        <v>299</v>
      </c>
      <c r="D2381" s="245">
        <v>6.76</v>
      </c>
      <c r="E2381" s="245">
        <v>1.18</v>
      </c>
      <c r="F2381" s="245">
        <v>7.94</v>
      </c>
      <c r="G2381" s="96">
        <v>15</v>
      </c>
    </row>
    <row r="2382" spans="1:7" ht="30">
      <c r="A2382" s="242" t="s">
        <v>4940</v>
      </c>
      <c r="B2382" s="243" t="s">
        <v>4941</v>
      </c>
      <c r="C2382" s="244" t="s">
        <v>299</v>
      </c>
      <c r="D2382" s="245">
        <v>10.16</v>
      </c>
      <c r="E2382" s="245">
        <v>4.7</v>
      </c>
      <c r="F2382" s="245">
        <v>14.86</v>
      </c>
      <c r="G2382" s="96">
        <v>15</v>
      </c>
    </row>
    <row r="2383" spans="1:7" ht="30">
      <c r="A2383" s="242" t="s">
        <v>4942</v>
      </c>
      <c r="B2383" s="243" t="s">
        <v>4943</v>
      </c>
      <c r="C2383" s="244" t="s">
        <v>299</v>
      </c>
      <c r="D2383" s="245">
        <v>16.649999999999999</v>
      </c>
      <c r="E2383" s="245">
        <v>5.28</v>
      </c>
      <c r="F2383" s="245">
        <v>21.93</v>
      </c>
      <c r="G2383" s="96">
        <v>15</v>
      </c>
    </row>
    <row r="2384" spans="1:7" ht="30">
      <c r="A2384" s="242" t="s">
        <v>4944</v>
      </c>
      <c r="B2384" s="243" t="s">
        <v>4945</v>
      </c>
      <c r="C2384" s="244" t="s">
        <v>299</v>
      </c>
      <c r="D2384" s="245">
        <v>25.51</v>
      </c>
      <c r="E2384" s="245">
        <v>5.87</v>
      </c>
      <c r="F2384" s="245">
        <v>31.38</v>
      </c>
      <c r="G2384" s="96">
        <v>15</v>
      </c>
    </row>
    <row r="2385" spans="1:7" ht="30">
      <c r="A2385" s="242" t="s">
        <v>4946</v>
      </c>
      <c r="B2385" s="243" t="s">
        <v>4947</v>
      </c>
      <c r="C2385" s="244" t="s">
        <v>299</v>
      </c>
      <c r="D2385" s="245">
        <v>35.630000000000003</v>
      </c>
      <c r="E2385" s="245">
        <v>8.81</v>
      </c>
      <c r="F2385" s="245">
        <v>44.44</v>
      </c>
      <c r="G2385" s="96">
        <v>15</v>
      </c>
    </row>
    <row r="2386" spans="1:7" ht="30">
      <c r="A2386" s="242" t="s">
        <v>4948</v>
      </c>
      <c r="B2386" s="243" t="s">
        <v>4949</v>
      </c>
      <c r="C2386" s="244" t="s">
        <v>299</v>
      </c>
      <c r="D2386" s="245">
        <v>51.14</v>
      </c>
      <c r="E2386" s="245">
        <v>11.75</v>
      </c>
      <c r="F2386" s="245">
        <v>62.89</v>
      </c>
      <c r="G2386" s="96">
        <v>15</v>
      </c>
    </row>
    <row r="2387" spans="1:7" ht="30">
      <c r="A2387" s="242" t="s">
        <v>4950</v>
      </c>
      <c r="B2387" s="243" t="s">
        <v>4951</v>
      </c>
      <c r="C2387" s="244" t="s">
        <v>299</v>
      </c>
      <c r="D2387" s="245">
        <v>71.010000000000005</v>
      </c>
      <c r="E2387" s="245">
        <v>14.69</v>
      </c>
      <c r="F2387" s="245">
        <v>85.7</v>
      </c>
      <c r="G2387" s="96">
        <v>15</v>
      </c>
    </row>
    <row r="2388" spans="1:7" ht="30">
      <c r="A2388" s="242" t="s">
        <v>4952</v>
      </c>
      <c r="B2388" s="243" t="s">
        <v>4953</v>
      </c>
      <c r="C2388" s="244" t="s">
        <v>299</v>
      </c>
      <c r="D2388" s="245">
        <v>94.84</v>
      </c>
      <c r="E2388" s="245">
        <v>17.62</v>
      </c>
      <c r="F2388" s="245">
        <v>112.46</v>
      </c>
      <c r="G2388" s="96">
        <v>15</v>
      </c>
    </row>
    <row r="2389" spans="1:7" ht="30">
      <c r="A2389" s="242" t="s">
        <v>4954</v>
      </c>
      <c r="B2389" s="243" t="s">
        <v>4955</v>
      </c>
      <c r="C2389" s="244" t="s">
        <v>299</v>
      </c>
      <c r="D2389" s="245">
        <v>119.11</v>
      </c>
      <c r="E2389" s="245">
        <v>20.56</v>
      </c>
      <c r="F2389" s="245">
        <v>139.66999999999999</v>
      </c>
      <c r="G2389" s="96">
        <v>15</v>
      </c>
    </row>
    <row r="2390" spans="1:7" ht="30">
      <c r="A2390" s="242" t="s">
        <v>4956</v>
      </c>
      <c r="B2390" s="243" t="s">
        <v>4957</v>
      </c>
      <c r="C2390" s="244" t="s">
        <v>299</v>
      </c>
      <c r="D2390" s="245">
        <v>145.78</v>
      </c>
      <c r="E2390" s="245">
        <v>20.56</v>
      </c>
      <c r="F2390" s="245">
        <v>166.34</v>
      </c>
      <c r="G2390" s="96">
        <v>15</v>
      </c>
    </row>
    <row r="2391" spans="1:7" ht="30">
      <c r="A2391" s="242" t="s">
        <v>4958</v>
      </c>
      <c r="B2391" s="243" t="s">
        <v>4959</v>
      </c>
      <c r="C2391" s="244" t="s">
        <v>299</v>
      </c>
      <c r="D2391" s="245">
        <v>177.6</v>
      </c>
      <c r="E2391" s="245">
        <v>23.49</v>
      </c>
      <c r="F2391" s="245">
        <v>201.09</v>
      </c>
      <c r="G2391" s="96">
        <v>15</v>
      </c>
    </row>
    <row r="2392" spans="1:7" ht="30">
      <c r="A2392" s="242" t="s">
        <v>4960</v>
      </c>
      <c r="B2392" s="243" t="s">
        <v>4961</v>
      </c>
      <c r="C2392" s="244" t="s">
        <v>299</v>
      </c>
      <c r="D2392" s="245">
        <v>238.27</v>
      </c>
      <c r="E2392" s="245">
        <v>26.43</v>
      </c>
      <c r="F2392" s="245">
        <v>264.7</v>
      </c>
      <c r="G2392" s="96">
        <v>15</v>
      </c>
    </row>
    <row r="2393" spans="1:7" ht="30">
      <c r="A2393" s="242" t="s">
        <v>4962</v>
      </c>
      <c r="B2393" s="243" t="s">
        <v>4963</v>
      </c>
      <c r="C2393" s="244" t="s">
        <v>299</v>
      </c>
      <c r="D2393" s="245">
        <v>6.67</v>
      </c>
      <c r="E2393" s="245">
        <v>2.35</v>
      </c>
      <c r="F2393" s="245">
        <v>9.02</v>
      </c>
      <c r="G2393" s="96">
        <v>15</v>
      </c>
    </row>
    <row r="2394" spans="1:7" ht="30">
      <c r="A2394" s="242" t="s">
        <v>4964</v>
      </c>
      <c r="B2394" s="243" t="s">
        <v>4965</v>
      </c>
      <c r="C2394" s="244" t="s">
        <v>299</v>
      </c>
      <c r="D2394" s="245">
        <v>6.49</v>
      </c>
      <c r="E2394" s="245">
        <v>1.18</v>
      </c>
      <c r="F2394" s="245">
        <v>7.67</v>
      </c>
      <c r="G2394" s="96">
        <v>15</v>
      </c>
    </row>
    <row r="2395" spans="1:7" ht="30">
      <c r="A2395" s="242" t="s">
        <v>4966</v>
      </c>
      <c r="B2395" s="243" t="s">
        <v>4967</v>
      </c>
      <c r="C2395" s="244" t="s">
        <v>299</v>
      </c>
      <c r="D2395" s="245">
        <v>9.9600000000000009</v>
      </c>
      <c r="E2395" s="245">
        <v>2.94</v>
      </c>
      <c r="F2395" s="245">
        <v>12.9</v>
      </c>
      <c r="G2395" s="96">
        <v>15</v>
      </c>
    </row>
    <row r="2396" spans="1:7" ht="30">
      <c r="A2396" s="242" t="s">
        <v>4968</v>
      </c>
      <c r="B2396" s="243" t="s">
        <v>4969</v>
      </c>
      <c r="C2396" s="244" t="s">
        <v>299</v>
      </c>
      <c r="D2396" s="245">
        <v>36.159999999999997</v>
      </c>
      <c r="E2396" s="245">
        <v>5.87</v>
      </c>
      <c r="F2396" s="245">
        <v>42.03</v>
      </c>
      <c r="G2396" s="96">
        <v>15</v>
      </c>
    </row>
    <row r="2397" spans="1:7" ht="30">
      <c r="A2397" s="242" t="s">
        <v>4970</v>
      </c>
      <c r="B2397" s="243" t="s">
        <v>4971</v>
      </c>
      <c r="C2397" s="244" t="s">
        <v>299</v>
      </c>
      <c r="D2397" s="245">
        <v>91.09</v>
      </c>
      <c r="E2397" s="245">
        <v>17.62</v>
      </c>
      <c r="F2397" s="245">
        <v>108.71</v>
      </c>
      <c r="G2397" s="96">
        <v>15</v>
      </c>
    </row>
    <row r="2398" spans="1:7" ht="30">
      <c r="A2398" s="242" t="s">
        <v>4972</v>
      </c>
      <c r="B2398" s="243" t="s">
        <v>4973</v>
      </c>
      <c r="C2398" s="244" t="s">
        <v>299</v>
      </c>
      <c r="D2398" s="245">
        <v>131.72</v>
      </c>
      <c r="E2398" s="245">
        <v>23.49</v>
      </c>
      <c r="F2398" s="245">
        <v>155.21</v>
      </c>
      <c r="G2398" s="96">
        <v>15</v>
      </c>
    </row>
    <row r="2399" spans="1:7" ht="30">
      <c r="A2399" s="242" t="s">
        <v>4974</v>
      </c>
      <c r="B2399" s="243" t="s">
        <v>4975</v>
      </c>
      <c r="C2399" s="244" t="s">
        <v>299</v>
      </c>
      <c r="D2399" s="245">
        <v>49.63</v>
      </c>
      <c r="E2399" s="245">
        <v>7.64</v>
      </c>
      <c r="F2399" s="245">
        <v>57.27</v>
      </c>
      <c r="G2399" s="96">
        <v>15</v>
      </c>
    </row>
    <row r="2400" spans="1:7">
      <c r="A2400" s="242" t="s">
        <v>4976</v>
      </c>
      <c r="B2400" s="243" t="s">
        <v>4977</v>
      </c>
      <c r="C2400" s="244"/>
      <c r="D2400" s="245"/>
      <c r="E2400" s="245"/>
      <c r="F2400" s="245"/>
    </row>
    <row r="2401" spans="1:7" ht="30">
      <c r="A2401" s="242" t="s">
        <v>4978</v>
      </c>
      <c r="B2401" s="243" t="s">
        <v>4979</v>
      </c>
      <c r="C2401" s="244" t="s">
        <v>299</v>
      </c>
      <c r="D2401" s="245">
        <v>6.7</v>
      </c>
      <c r="E2401" s="245">
        <v>7.05</v>
      </c>
      <c r="F2401" s="245">
        <v>13.75</v>
      </c>
      <c r="G2401" s="96">
        <v>15</v>
      </c>
    </row>
    <row r="2402" spans="1:7" ht="30">
      <c r="A2402" s="242" t="s">
        <v>4980</v>
      </c>
      <c r="B2402" s="243" t="s">
        <v>4981</v>
      </c>
      <c r="C2402" s="244" t="s">
        <v>299</v>
      </c>
      <c r="D2402" s="245">
        <v>11.2</v>
      </c>
      <c r="E2402" s="245">
        <v>8.81</v>
      </c>
      <c r="F2402" s="245">
        <v>20.010000000000002</v>
      </c>
      <c r="G2402" s="96">
        <v>15</v>
      </c>
    </row>
    <row r="2403" spans="1:7" ht="30">
      <c r="A2403" s="242" t="s">
        <v>4982</v>
      </c>
      <c r="B2403" s="243" t="s">
        <v>4983</v>
      </c>
      <c r="C2403" s="244" t="s">
        <v>299</v>
      </c>
      <c r="D2403" s="245">
        <v>17.3</v>
      </c>
      <c r="E2403" s="245">
        <v>10.57</v>
      </c>
      <c r="F2403" s="245">
        <v>27.87</v>
      </c>
      <c r="G2403" s="96">
        <v>15</v>
      </c>
    </row>
    <row r="2404" spans="1:7" ht="30">
      <c r="A2404" s="242" t="s">
        <v>4984</v>
      </c>
      <c r="B2404" s="243" t="s">
        <v>4985</v>
      </c>
      <c r="C2404" s="244" t="s">
        <v>299</v>
      </c>
      <c r="D2404" s="245">
        <v>25.27</v>
      </c>
      <c r="E2404" s="245">
        <v>12.33</v>
      </c>
      <c r="F2404" s="245">
        <v>37.6</v>
      </c>
      <c r="G2404" s="96">
        <v>15</v>
      </c>
    </row>
    <row r="2405" spans="1:7" ht="30">
      <c r="A2405" s="242" t="s">
        <v>4986</v>
      </c>
      <c r="B2405" s="243" t="s">
        <v>4987</v>
      </c>
      <c r="C2405" s="244" t="s">
        <v>299</v>
      </c>
      <c r="D2405" s="245">
        <v>22.1</v>
      </c>
      <c r="E2405" s="245">
        <v>7.05</v>
      </c>
      <c r="F2405" s="245">
        <v>29.15</v>
      </c>
      <c r="G2405" s="96">
        <v>15</v>
      </c>
    </row>
    <row r="2406" spans="1:7" ht="30">
      <c r="A2406" s="242" t="s">
        <v>4988</v>
      </c>
      <c r="B2406" s="243" t="s">
        <v>4989</v>
      </c>
      <c r="C2406" s="244" t="s">
        <v>299</v>
      </c>
      <c r="D2406" s="245">
        <v>35.24</v>
      </c>
      <c r="E2406" s="245">
        <v>16.440000000000001</v>
      </c>
      <c r="F2406" s="245">
        <v>51.68</v>
      </c>
      <c r="G2406" s="96">
        <v>15</v>
      </c>
    </row>
    <row r="2407" spans="1:7" ht="30">
      <c r="A2407" s="242" t="s">
        <v>4990</v>
      </c>
      <c r="B2407" s="243" t="s">
        <v>4991</v>
      </c>
      <c r="C2407" s="244"/>
      <c r="D2407" s="245"/>
      <c r="E2407" s="245"/>
      <c r="F2407" s="245"/>
    </row>
    <row r="2408" spans="1:7" ht="30">
      <c r="A2408" s="242" t="s">
        <v>4992</v>
      </c>
      <c r="B2408" s="243" t="s">
        <v>4993</v>
      </c>
      <c r="C2408" s="244" t="s">
        <v>299</v>
      </c>
      <c r="D2408" s="245">
        <v>113.43</v>
      </c>
      <c r="E2408" s="245">
        <v>1.76</v>
      </c>
      <c r="F2408" s="245">
        <v>115.19</v>
      </c>
      <c r="G2408" s="96">
        <v>15</v>
      </c>
    </row>
    <row r="2409" spans="1:7" ht="30">
      <c r="A2409" s="242" t="s">
        <v>4994</v>
      </c>
      <c r="B2409" s="243" t="s">
        <v>4995</v>
      </c>
      <c r="C2409" s="244" t="s">
        <v>299</v>
      </c>
      <c r="D2409" s="245">
        <v>130.41</v>
      </c>
      <c r="E2409" s="245">
        <v>1.76</v>
      </c>
      <c r="F2409" s="245">
        <v>132.16999999999999</v>
      </c>
      <c r="G2409" s="96">
        <v>15</v>
      </c>
    </row>
    <row r="2410" spans="1:7" ht="30">
      <c r="A2410" s="242" t="s">
        <v>4996</v>
      </c>
      <c r="B2410" s="243" t="s">
        <v>4997</v>
      </c>
      <c r="C2410" s="244"/>
      <c r="D2410" s="245"/>
      <c r="E2410" s="245"/>
      <c r="F2410" s="245"/>
    </row>
    <row r="2411" spans="1:7" ht="30">
      <c r="A2411" s="242" t="s">
        <v>4998</v>
      </c>
      <c r="B2411" s="243" t="s">
        <v>4999</v>
      </c>
      <c r="C2411" s="244" t="s">
        <v>299</v>
      </c>
      <c r="D2411" s="245">
        <v>2.46</v>
      </c>
      <c r="E2411" s="245">
        <v>2.35</v>
      </c>
      <c r="F2411" s="245">
        <v>4.8099999999999996</v>
      </c>
      <c r="G2411" s="96">
        <v>15</v>
      </c>
    </row>
    <row r="2412" spans="1:7" ht="30">
      <c r="A2412" s="242" t="s">
        <v>5000</v>
      </c>
      <c r="B2412" s="243" t="s">
        <v>5001</v>
      </c>
      <c r="C2412" s="244" t="s">
        <v>299</v>
      </c>
      <c r="D2412" s="245">
        <v>3.83</v>
      </c>
      <c r="E2412" s="245">
        <v>2.94</v>
      </c>
      <c r="F2412" s="245">
        <v>6.77</v>
      </c>
      <c r="G2412" s="96">
        <v>15</v>
      </c>
    </row>
    <row r="2413" spans="1:7" ht="30">
      <c r="A2413" s="242" t="s">
        <v>5002</v>
      </c>
      <c r="B2413" s="243" t="s">
        <v>5003</v>
      </c>
      <c r="C2413" s="244" t="s">
        <v>299</v>
      </c>
      <c r="D2413" s="245">
        <v>5.61</v>
      </c>
      <c r="E2413" s="245">
        <v>3.52</v>
      </c>
      <c r="F2413" s="245">
        <v>9.1300000000000008</v>
      </c>
      <c r="G2413" s="96">
        <v>15</v>
      </c>
    </row>
    <row r="2414" spans="1:7" ht="30">
      <c r="A2414" s="242" t="s">
        <v>5004</v>
      </c>
      <c r="B2414" s="243" t="s">
        <v>5005</v>
      </c>
      <c r="C2414" s="244" t="s">
        <v>299</v>
      </c>
      <c r="D2414" s="245">
        <v>8.02</v>
      </c>
      <c r="E2414" s="245">
        <v>4.1100000000000003</v>
      </c>
      <c r="F2414" s="245">
        <v>12.13</v>
      </c>
      <c r="G2414" s="96">
        <v>15</v>
      </c>
    </row>
    <row r="2415" spans="1:7" ht="30">
      <c r="A2415" s="242" t="s">
        <v>5006</v>
      </c>
      <c r="B2415" s="243" t="s">
        <v>5007</v>
      </c>
      <c r="C2415" s="244" t="s">
        <v>299</v>
      </c>
      <c r="D2415" s="245">
        <v>12.76</v>
      </c>
      <c r="E2415" s="245">
        <v>4.7</v>
      </c>
      <c r="F2415" s="245">
        <v>17.46</v>
      </c>
      <c r="G2415" s="96">
        <v>15</v>
      </c>
    </row>
    <row r="2416" spans="1:7" ht="30">
      <c r="A2416" s="242" t="s">
        <v>5008</v>
      </c>
      <c r="B2416" s="243" t="s">
        <v>5009</v>
      </c>
      <c r="C2416" s="244" t="s">
        <v>299</v>
      </c>
      <c r="D2416" s="245">
        <v>19.59</v>
      </c>
      <c r="E2416" s="245">
        <v>5.28</v>
      </c>
      <c r="F2416" s="245">
        <v>24.87</v>
      </c>
      <c r="G2416" s="96">
        <v>15</v>
      </c>
    </row>
    <row r="2417" spans="1:7" ht="30">
      <c r="A2417" s="242" t="s">
        <v>5010</v>
      </c>
      <c r="B2417" s="243" t="s">
        <v>5011</v>
      </c>
      <c r="C2417" s="244" t="s">
        <v>299</v>
      </c>
      <c r="D2417" s="245">
        <v>30.38</v>
      </c>
      <c r="E2417" s="245">
        <v>5.87</v>
      </c>
      <c r="F2417" s="245">
        <v>36.25</v>
      </c>
      <c r="G2417" s="96">
        <v>15</v>
      </c>
    </row>
    <row r="2418" spans="1:7" ht="30">
      <c r="A2418" s="242" t="s">
        <v>5012</v>
      </c>
      <c r="B2418" s="243" t="s">
        <v>5013</v>
      </c>
      <c r="C2418" s="244" t="s">
        <v>299</v>
      </c>
      <c r="D2418" s="245">
        <v>41.57</v>
      </c>
      <c r="E2418" s="245">
        <v>8.81</v>
      </c>
      <c r="F2418" s="245">
        <v>50.38</v>
      </c>
      <c r="G2418" s="96">
        <v>15</v>
      </c>
    </row>
    <row r="2419" spans="1:7" ht="30">
      <c r="A2419" s="242" t="s">
        <v>5014</v>
      </c>
      <c r="B2419" s="243" t="s">
        <v>5015</v>
      </c>
      <c r="C2419" s="244" t="s">
        <v>299</v>
      </c>
      <c r="D2419" s="245">
        <v>59.1</v>
      </c>
      <c r="E2419" s="245">
        <v>11.75</v>
      </c>
      <c r="F2419" s="245">
        <v>70.849999999999994</v>
      </c>
      <c r="G2419" s="96">
        <v>15</v>
      </c>
    </row>
    <row r="2420" spans="1:7" ht="30">
      <c r="A2420" s="242" t="s">
        <v>5016</v>
      </c>
      <c r="B2420" s="243" t="s">
        <v>5017</v>
      </c>
      <c r="C2420" s="244" t="s">
        <v>299</v>
      </c>
      <c r="D2420" s="245">
        <v>82.82</v>
      </c>
      <c r="E2420" s="245">
        <v>14.69</v>
      </c>
      <c r="F2420" s="245">
        <v>97.51</v>
      </c>
      <c r="G2420" s="96">
        <v>15</v>
      </c>
    </row>
    <row r="2421" spans="1:7" ht="30">
      <c r="A2421" s="242" t="s">
        <v>5018</v>
      </c>
      <c r="B2421" s="243" t="s">
        <v>5019</v>
      </c>
      <c r="C2421" s="244" t="s">
        <v>299</v>
      </c>
      <c r="D2421" s="245">
        <v>110.21</v>
      </c>
      <c r="E2421" s="245">
        <v>17.62</v>
      </c>
      <c r="F2421" s="245">
        <v>127.83</v>
      </c>
      <c r="G2421" s="96">
        <v>15</v>
      </c>
    </row>
    <row r="2422" spans="1:7" ht="30">
      <c r="A2422" s="242" t="s">
        <v>5020</v>
      </c>
      <c r="B2422" s="243" t="s">
        <v>5021</v>
      </c>
      <c r="C2422" s="244" t="s">
        <v>299</v>
      </c>
      <c r="D2422" s="245">
        <v>140.63</v>
      </c>
      <c r="E2422" s="245">
        <v>20.56</v>
      </c>
      <c r="F2422" s="245">
        <v>161.19</v>
      </c>
      <c r="G2422" s="96">
        <v>15</v>
      </c>
    </row>
    <row r="2423" spans="1:7" ht="30">
      <c r="A2423" s="242" t="s">
        <v>5022</v>
      </c>
      <c r="B2423" s="243" t="s">
        <v>5023</v>
      </c>
      <c r="C2423" s="244" t="s">
        <v>299</v>
      </c>
      <c r="D2423" s="245">
        <v>174.48</v>
      </c>
      <c r="E2423" s="245">
        <v>23.49</v>
      </c>
      <c r="F2423" s="245">
        <v>197.97</v>
      </c>
      <c r="G2423" s="96">
        <v>15</v>
      </c>
    </row>
    <row r="2424" spans="1:7" ht="30">
      <c r="A2424" s="242" t="s">
        <v>5024</v>
      </c>
      <c r="B2424" s="243" t="s">
        <v>5025</v>
      </c>
      <c r="C2424" s="244" t="s">
        <v>299</v>
      </c>
      <c r="D2424" s="245">
        <v>210.17</v>
      </c>
      <c r="E2424" s="245">
        <v>26.43</v>
      </c>
      <c r="F2424" s="245">
        <v>236.6</v>
      </c>
      <c r="G2424" s="96">
        <v>15</v>
      </c>
    </row>
    <row r="2425" spans="1:7" ht="30">
      <c r="A2425" s="242" t="s">
        <v>5026</v>
      </c>
      <c r="B2425" s="243" t="s">
        <v>5027</v>
      </c>
      <c r="C2425" s="244" t="s">
        <v>299</v>
      </c>
      <c r="D2425" s="245">
        <v>277.13</v>
      </c>
      <c r="E2425" s="245">
        <v>29.37</v>
      </c>
      <c r="F2425" s="245">
        <v>306.5</v>
      </c>
      <c r="G2425" s="96">
        <v>15</v>
      </c>
    </row>
    <row r="2426" spans="1:7">
      <c r="A2426" s="242" t="s">
        <v>5028</v>
      </c>
      <c r="B2426" s="243" t="s">
        <v>5029</v>
      </c>
      <c r="C2426" s="244"/>
      <c r="D2426" s="245"/>
      <c r="E2426" s="245"/>
      <c r="F2426" s="245"/>
    </row>
    <row r="2427" spans="1:7" ht="30">
      <c r="A2427" s="242" t="s">
        <v>5030</v>
      </c>
      <c r="B2427" s="243" t="s">
        <v>5031</v>
      </c>
      <c r="C2427" s="244" t="s">
        <v>299</v>
      </c>
      <c r="D2427" s="245">
        <v>11.29</v>
      </c>
      <c r="E2427" s="245">
        <v>2.94</v>
      </c>
      <c r="F2427" s="245">
        <v>14.23</v>
      </c>
      <c r="G2427" s="96">
        <v>15</v>
      </c>
    </row>
    <row r="2428" spans="1:7" ht="30">
      <c r="A2428" s="242" t="s">
        <v>5032</v>
      </c>
      <c r="B2428" s="243" t="s">
        <v>5033</v>
      </c>
      <c r="C2428" s="244" t="s">
        <v>299</v>
      </c>
      <c r="D2428" s="245">
        <v>17.22</v>
      </c>
      <c r="E2428" s="245">
        <v>5.87</v>
      </c>
      <c r="F2428" s="245">
        <v>23.09</v>
      </c>
      <c r="G2428" s="96">
        <v>15</v>
      </c>
    </row>
    <row r="2429" spans="1:7" ht="30">
      <c r="A2429" s="242" t="s">
        <v>5034</v>
      </c>
      <c r="B2429" s="243" t="s">
        <v>5035</v>
      </c>
      <c r="C2429" s="244" t="s">
        <v>299</v>
      </c>
      <c r="D2429" s="245">
        <v>21.12</v>
      </c>
      <c r="E2429" s="245">
        <v>5.87</v>
      </c>
      <c r="F2429" s="245">
        <v>26.99</v>
      </c>
      <c r="G2429" s="96">
        <v>15</v>
      </c>
    </row>
    <row r="2430" spans="1:7">
      <c r="A2430" s="242" t="s">
        <v>5036</v>
      </c>
      <c r="B2430" s="243" t="s">
        <v>5037</v>
      </c>
      <c r="C2430" s="244"/>
      <c r="D2430" s="245"/>
      <c r="E2430" s="245"/>
      <c r="F2430" s="245"/>
    </row>
    <row r="2431" spans="1:7" ht="30">
      <c r="A2431" s="242" t="s">
        <v>5038</v>
      </c>
      <c r="B2431" s="243" t="s">
        <v>5039</v>
      </c>
      <c r="C2431" s="244" t="s">
        <v>299</v>
      </c>
      <c r="D2431" s="245">
        <v>5.69</v>
      </c>
      <c r="E2431" s="245">
        <v>14.69</v>
      </c>
      <c r="F2431" s="245">
        <v>20.38</v>
      </c>
      <c r="G2431" s="96">
        <v>15</v>
      </c>
    </row>
    <row r="2432" spans="1:7" ht="30">
      <c r="A2432" s="242" t="s">
        <v>5040</v>
      </c>
      <c r="B2432" s="243" t="s">
        <v>5041</v>
      </c>
      <c r="C2432" s="244"/>
      <c r="D2432" s="245"/>
      <c r="E2432" s="245"/>
      <c r="F2432" s="245"/>
    </row>
    <row r="2433" spans="1:7">
      <c r="A2433" s="242" t="s">
        <v>5042</v>
      </c>
      <c r="B2433" s="243" t="s">
        <v>5043</v>
      </c>
      <c r="C2433" s="244"/>
      <c r="D2433" s="245"/>
      <c r="E2433" s="245"/>
      <c r="F2433" s="245"/>
    </row>
    <row r="2434" spans="1:7">
      <c r="A2434" s="242" t="s">
        <v>5044</v>
      </c>
      <c r="B2434" s="243" t="s">
        <v>5045</v>
      </c>
      <c r="C2434" s="244" t="s">
        <v>23</v>
      </c>
      <c r="D2434" s="245">
        <v>2.0299999999999998</v>
      </c>
      <c r="E2434" s="245">
        <v>14.69</v>
      </c>
      <c r="F2434" s="245">
        <v>16.72</v>
      </c>
      <c r="G2434" s="96">
        <v>15</v>
      </c>
    </row>
    <row r="2435" spans="1:7">
      <c r="A2435" s="242" t="s">
        <v>5046</v>
      </c>
      <c r="B2435" s="243" t="s">
        <v>5047</v>
      </c>
      <c r="C2435" s="244" t="s">
        <v>23</v>
      </c>
      <c r="D2435" s="245">
        <v>4.16</v>
      </c>
      <c r="E2435" s="245">
        <v>14.69</v>
      </c>
      <c r="F2435" s="245">
        <v>18.850000000000001</v>
      </c>
      <c r="G2435" s="96">
        <v>15</v>
      </c>
    </row>
    <row r="2436" spans="1:7">
      <c r="A2436" s="242" t="s">
        <v>5048</v>
      </c>
      <c r="B2436" s="243" t="s">
        <v>5049</v>
      </c>
      <c r="C2436" s="244" t="s">
        <v>23</v>
      </c>
      <c r="D2436" s="245">
        <v>2.96</v>
      </c>
      <c r="E2436" s="245">
        <v>17.62</v>
      </c>
      <c r="F2436" s="245">
        <v>20.58</v>
      </c>
      <c r="G2436" s="96">
        <v>15</v>
      </c>
    </row>
    <row r="2437" spans="1:7">
      <c r="A2437" s="242" t="s">
        <v>5050</v>
      </c>
      <c r="B2437" s="243" t="s">
        <v>5051</v>
      </c>
      <c r="C2437" s="244" t="s">
        <v>23</v>
      </c>
      <c r="D2437" s="245">
        <v>2.4</v>
      </c>
      <c r="E2437" s="245">
        <v>14.69</v>
      </c>
      <c r="F2437" s="245">
        <v>17.09</v>
      </c>
      <c r="G2437" s="96">
        <v>15</v>
      </c>
    </row>
    <row r="2438" spans="1:7">
      <c r="A2438" s="242" t="s">
        <v>5052</v>
      </c>
      <c r="B2438" s="243" t="s">
        <v>5053</v>
      </c>
      <c r="C2438" s="244"/>
      <c r="D2438" s="245"/>
      <c r="E2438" s="245"/>
      <c r="F2438" s="245"/>
    </row>
    <row r="2439" spans="1:7">
      <c r="A2439" s="242" t="s">
        <v>5054</v>
      </c>
      <c r="B2439" s="243" t="s">
        <v>5055</v>
      </c>
      <c r="C2439" s="244" t="s">
        <v>23</v>
      </c>
      <c r="D2439" s="245">
        <v>43.2</v>
      </c>
      <c r="E2439" s="245">
        <v>46.98</v>
      </c>
      <c r="F2439" s="245">
        <v>90.18</v>
      </c>
      <c r="G2439" s="96">
        <v>15</v>
      </c>
    </row>
    <row r="2440" spans="1:7" ht="30">
      <c r="A2440" s="242" t="s">
        <v>5056</v>
      </c>
      <c r="B2440" s="243" t="s">
        <v>5057</v>
      </c>
      <c r="C2440" s="244" t="s">
        <v>23</v>
      </c>
      <c r="D2440" s="245">
        <v>22.84</v>
      </c>
      <c r="E2440" s="245">
        <v>17.62</v>
      </c>
      <c r="F2440" s="245">
        <v>40.46</v>
      </c>
      <c r="G2440" s="96">
        <v>15</v>
      </c>
    </row>
    <row r="2441" spans="1:7" ht="30">
      <c r="A2441" s="242" t="s">
        <v>5058</v>
      </c>
      <c r="B2441" s="243" t="s">
        <v>5059</v>
      </c>
      <c r="C2441" s="244" t="s">
        <v>23</v>
      </c>
      <c r="D2441" s="245">
        <v>24.68</v>
      </c>
      <c r="E2441" s="245">
        <v>17.62</v>
      </c>
      <c r="F2441" s="245">
        <v>42.3</v>
      </c>
      <c r="G2441" s="96">
        <v>15</v>
      </c>
    </row>
    <row r="2442" spans="1:7" ht="30">
      <c r="A2442" s="242" t="s">
        <v>5060</v>
      </c>
      <c r="B2442" s="243" t="s">
        <v>5061</v>
      </c>
      <c r="C2442" s="244" t="s">
        <v>23</v>
      </c>
      <c r="D2442" s="245">
        <v>40.409999999999997</v>
      </c>
      <c r="E2442" s="245">
        <v>17.62</v>
      </c>
      <c r="F2442" s="245">
        <v>58.03</v>
      </c>
      <c r="G2442" s="96">
        <v>15</v>
      </c>
    </row>
    <row r="2443" spans="1:7" ht="30">
      <c r="A2443" s="242" t="s">
        <v>5062</v>
      </c>
      <c r="B2443" s="243" t="s">
        <v>5063</v>
      </c>
      <c r="C2443" s="244" t="s">
        <v>23</v>
      </c>
      <c r="D2443" s="245">
        <v>77.239999999999995</v>
      </c>
      <c r="E2443" s="245">
        <v>23.49</v>
      </c>
      <c r="F2443" s="245">
        <v>100.73</v>
      </c>
      <c r="G2443" s="96">
        <v>15</v>
      </c>
    </row>
    <row r="2444" spans="1:7" ht="30">
      <c r="A2444" s="242" t="s">
        <v>5064</v>
      </c>
      <c r="B2444" s="243" t="s">
        <v>5065</v>
      </c>
      <c r="C2444" s="244" t="s">
        <v>23</v>
      </c>
      <c r="D2444" s="245">
        <v>152.63999999999999</v>
      </c>
      <c r="E2444" s="245">
        <v>23.49</v>
      </c>
      <c r="F2444" s="245">
        <v>176.13</v>
      </c>
      <c r="G2444" s="96">
        <v>15</v>
      </c>
    </row>
    <row r="2445" spans="1:7" ht="30">
      <c r="A2445" s="242" t="s">
        <v>5066</v>
      </c>
      <c r="B2445" s="243" t="s">
        <v>5067</v>
      </c>
      <c r="C2445" s="244" t="s">
        <v>23</v>
      </c>
      <c r="D2445" s="245">
        <v>195.13</v>
      </c>
      <c r="E2445" s="245">
        <v>29.37</v>
      </c>
      <c r="F2445" s="245">
        <v>224.5</v>
      </c>
      <c r="G2445" s="96">
        <v>15</v>
      </c>
    </row>
    <row r="2446" spans="1:7" ht="30">
      <c r="A2446" s="242" t="s">
        <v>5068</v>
      </c>
      <c r="B2446" s="243" t="s">
        <v>5069</v>
      </c>
      <c r="C2446" s="244" t="s">
        <v>23</v>
      </c>
      <c r="D2446" s="245">
        <v>173</v>
      </c>
      <c r="E2446" s="245">
        <v>17.62</v>
      </c>
      <c r="F2446" s="245">
        <v>190.62</v>
      </c>
      <c r="G2446" s="96">
        <v>15</v>
      </c>
    </row>
    <row r="2447" spans="1:7" ht="30">
      <c r="A2447" s="242" t="s">
        <v>5070</v>
      </c>
      <c r="B2447" s="243" t="s">
        <v>5071</v>
      </c>
      <c r="C2447" s="244" t="s">
        <v>23</v>
      </c>
      <c r="D2447" s="245">
        <v>509.31</v>
      </c>
      <c r="E2447" s="245">
        <v>17.62</v>
      </c>
      <c r="F2447" s="245">
        <v>526.92999999999995</v>
      </c>
      <c r="G2447" s="96">
        <v>15</v>
      </c>
    </row>
    <row r="2448" spans="1:7" ht="30">
      <c r="A2448" s="242" t="s">
        <v>5072</v>
      </c>
      <c r="B2448" s="243" t="s">
        <v>5073</v>
      </c>
      <c r="C2448" s="244" t="s">
        <v>23</v>
      </c>
      <c r="D2448" s="245">
        <v>835.87</v>
      </c>
      <c r="E2448" s="245">
        <v>17.62</v>
      </c>
      <c r="F2448" s="245">
        <v>853.49</v>
      </c>
      <c r="G2448" s="96">
        <v>15</v>
      </c>
    </row>
    <row r="2449" spans="1:7" ht="30">
      <c r="A2449" s="242" t="s">
        <v>5074</v>
      </c>
      <c r="B2449" s="243" t="s">
        <v>5075</v>
      </c>
      <c r="C2449" s="244" t="s">
        <v>23</v>
      </c>
      <c r="D2449" s="245">
        <v>1831.28</v>
      </c>
      <c r="E2449" s="245">
        <v>23.49</v>
      </c>
      <c r="F2449" s="245">
        <v>1854.77</v>
      </c>
      <c r="G2449" s="96">
        <v>15</v>
      </c>
    </row>
    <row r="2450" spans="1:7" ht="30">
      <c r="A2450" s="242" t="s">
        <v>5076</v>
      </c>
      <c r="B2450" s="243" t="s">
        <v>5077</v>
      </c>
      <c r="C2450" s="244" t="s">
        <v>23</v>
      </c>
      <c r="D2450" s="245">
        <v>25.03</v>
      </c>
      <c r="E2450" s="245">
        <v>17.62</v>
      </c>
      <c r="F2450" s="245">
        <v>42.65</v>
      </c>
      <c r="G2450" s="96">
        <v>15</v>
      </c>
    </row>
    <row r="2451" spans="1:7" ht="30">
      <c r="A2451" s="242" t="s">
        <v>5078</v>
      </c>
      <c r="B2451" s="243" t="s">
        <v>5079</v>
      </c>
      <c r="C2451" s="244" t="s">
        <v>23</v>
      </c>
      <c r="D2451" s="245">
        <v>83.12</v>
      </c>
      <c r="E2451" s="245">
        <v>17.62</v>
      </c>
      <c r="F2451" s="245">
        <v>100.74</v>
      </c>
      <c r="G2451" s="96">
        <v>15</v>
      </c>
    </row>
    <row r="2452" spans="1:7" ht="30">
      <c r="A2452" s="242" t="s">
        <v>5080</v>
      </c>
      <c r="B2452" s="243" t="s">
        <v>5081</v>
      </c>
      <c r="C2452" s="244" t="s">
        <v>23</v>
      </c>
      <c r="D2452" s="245">
        <v>206.85</v>
      </c>
      <c r="E2452" s="245">
        <v>23.49</v>
      </c>
      <c r="F2452" s="245">
        <v>230.34</v>
      </c>
      <c r="G2452" s="96">
        <v>15</v>
      </c>
    </row>
    <row r="2453" spans="1:7">
      <c r="A2453" s="242" t="s">
        <v>5082</v>
      </c>
      <c r="B2453" s="243" t="s">
        <v>5083</v>
      </c>
      <c r="C2453" s="244"/>
      <c r="D2453" s="245"/>
      <c r="E2453" s="245"/>
      <c r="F2453" s="245"/>
    </row>
    <row r="2454" spans="1:7">
      <c r="A2454" s="242" t="s">
        <v>5084</v>
      </c>
      <c r="B2454" s="243" t="s">
        <v>5085</v>
      </c>
      <c r="C2454" s="244" t="s">
        <v>502</v>
      </c>
      <c r="D2454" s="245">
        <v>30.22</v>
      </c>
      <c r="E2454" s="245">
        <v>17.62</v>
      </c>
      <c r="F2454" s="245">
        <v>47.84</v>
      </c>
      <c r="G2454" s="96">
        <v>15</v>
      </c>
    </row>
    <row r="2455" spans="1:7">
      <c r="A2455" s="242" t="s">
        <v>5086</v>
      </c>
      <c r="B2455" s="243" t="s">
        <v>5087</v>
      </c>
      <c r="C2455" s="244" t="s">
        <v>23</v>
      </c>
      <c r="D2455" s="245">
        <v>33.880000000000003</v>
      </c>
      <c r="E2455" s="245">
        <v>17.62</v>
      </c>
      <c r="F2455" s="245">
        <v>51.5</v>
      </c>
      <c r="G2455" s="96">
        <v>15</v>
      </c>
    </row>
    <row r="2456" spans="1:7">
      <c r="A2456" s="242" t="s">
        <v>5088</v>
      </c>
      <c r="B2456" s="243" t="s">
        <v>5089</v>
      </c>
      <c r="C2456" s="244" t="s">
        <v>23</v>
      </c>
      <c r="D2456" s="245">
        <v>80.53</v>
      </c>
      <c r="E2456" s="245">
        <v>17.62</v>
      </c>
      <c r="F2456" s="245">
        <v>98.15</v>
      </c>
      <c r="G2456" s="96">
        <v>15</v>
      </c>
    </row>
    <row r="2457" spans="1:7" ht="30">
      <c r="A2457" s="242" t="s">
        <v>5090</v>
      </c>
      <c r="B2457" s="243" t="s">
        <v>5091</v>
      </c>
      <c r="C2457" s="244" t="s">
        <v>502</v>
      </c>
      <c r="D2457" s="245">
        <v>302.3</v>
      </c>
      <c r="E2457" s="245">
        <v>17.62</v>
      </c>
      <c r="F2457" s="245">
        <v>319.92</v>
      </c>
      <c r="G2457" s="96">
        <v>15</v>
      </c>
    </row>
    <row r="2458" spans="1:7">
      <c r="A2458" s="242" t="s">
        <v>5092</v>
      </c>
      <c r="B2458" s="243" t="s">
        <v>5093</v>
      </c>
      <c r="C2458" s="244" t="s">
        <v>502</v>
      </c>
      <c r="D2458" s="245">
        <v>306.93</v>
      </c>
      <c r="E2458" s="245">
        <v>17.62</v>
      </c>
      <c r="F2458" s="245">
        <v>324.55</v>
      </c>
      <c r="G2458" s="96">
        <v>15</v>
      </c>
    </row>
    <row r="2459" spans="1:7" ht="30">
      <c r="A2459" s="242" t="s">
        <v>5094</v>
      </c>
      <c r="B2459" s="243" t="s">
        <v>5095</v>
      </c>
      <c r="C2459" s="244" t="s">
        <v>502</v>
      </c>
      <c r="D2459" s="245">
        <v>22.48</v>
      </c>
      <c r="E2459" s="245">
        <v>17.62</v>
      </c>
      <c r="F2459" s="245">
        <v>40.1</v>
      </c>
      <c r="G2459" s="96">
        <v>15</v>
      </c>
    </row>
    <row r="2460" spans="1:7">
      <c r="A2460" s="242" t="s">
        <v>5096</v>
      </c>
      <c r="B2460" s="243" t="s">
        <v>5097</v>
      </c>
      <c r="C2460" s="244" t="s">
        <v>502</v>
      </c>
      <c r="D2460" s="245">
        <v>362.47</v>
      </c>
      <c r="E2460" s="245">
        <v>17.62</v>
      </c>
      <c r="F2460" s="245">
        <v>380.09</v>
      </c>
      <c r="G2460" s="96">
        <v>15</v>
      </c>
    </row>
    <row r="2461" spans="1:7" ht="30">
      <c r="A2461" s="242" t="s">
        <v>5098</v>
      </c>
      <c r="B2461" s="243" t="s">
        <v>5099</v>
      </c>
      <c r="C2461" s="244" t="s">
        <v>23</v>
      </c>
      <c r="D2461" s="245">
        <v>20.69</v>
      </c>
      <c r="E2461" s="245">
        <v>17.62</v>
      </c>
      <c r="F2461" s="245">
        <v>38.31</v>
      </c>
      <c r="G2461" s="96">
        <v>15</v>
      </c>
    </row>
    <row r="2462" spans="1:7">
      <c r="A2462" s="242" t="s">
        <v>5100</v>
      </c>
      <c r="B2462" s="243" t="s">
        <v>5101</v>
      </c>
      <c r="C2462" s="244" t="s">
        <v>502</v>
      </c>
      <c r="D2462" s="245">
        <v>13.51</v>
      </c>
      <c r="E2462" s="245">
        <v>17.62</v>
      </c>
      <c r="F2462" s="245">
        <v>31.13</v>
      </c>
      <c r="G2462" s="96">
        <v>15</v>
      </c>
    </row>
    <row r="2463" spans="1:7">
      <c r="A2463" s="242" t="s">
        <v>5102</v>
      </c>
      <c r="B2463" s="243" t="s">
        <v>5103</v>
      </c>
      <c r="C2463" s="244" t="s">
        <v>502</v>
      </c>
      <c r="D2463" s="245">
        <v>15.9</v>
      </c>
      <c r="E2463" s="245">
        <v>17.62</v>
      </c>
      <c r="F2463" s="245">
        <v>33.520000000000003</v>
      </c>
      <c r="G2463" s="96">
        <v>15</v>
      </c>
    </row>
    <row r="2464" spans="1:7">
      <c r="A2464" s="242" t="s">
        <v>5104</v>
      </c>
      <c r="B2464" s="243" t="s">
        <v>5105</v>
      </c>
      <c r="C2464" s="244" t="s">
        <v>502</v>
      </c>
      <c r="D2464" s="245">
        <v>35.03</v>
      </c>
      <c r="E2464" s="245">
        <v>17.62</v>
      </c>
      <c r="F2464" s="245">
        <v>52.65</v>
      </c>
      <c r="G2464" s="96">
        <v>15</v>
      </c>
    </row>
    <row r="2465" spans="1:7" ht="30">
      <c r="A2465" s="242" t="s">
        <v>5106</v>
      </c>
      <c r="B2465" s="243" t="s">
        <v>5107</v>
      </c>
      <c r="C2465" s="244" t="s">
        <v>502</v>
      </c>
      <c r="D2465" s="245">
        <v>28.07</v>
      </c>
      <c r="E2465" s="245">
        <v>17.62</v>
      </c>
      <c r="F2465" s="245">
        <v>45.69</v>
      </c>
      <c r="G2465" s="96">
        <v>15</v>
      </c>
    </row>
    <row r="2466" spans="1:7" ht="30">
      <c r="A2466" s="242" t="s">
        <v>5108</v>
      </c>
      <c r="B2466" s="243" t="s">
        <v>5109</v>
      </c>
      <c r="C2466" s="244" t="s">
        <v>502</v>
      </c>
      <c r="D2466" s="245">
        <v>33.880000000000003</v>
      </c>
      <c r="E2466" s="245">
        <v>17.62</v>
      </c>
      <c r="F2466" s="245">
        <v>51.5</v>
      </c>
      <c r="G2466" s="96">
        <v>15</v>
      </c>
    </row>
    <row r="2467" spans="1:7" ht="30">
      <c r="A2467" s="242" t="s">
        <v>5110</v>
      </c>
      <c r="B2467" s="243" t="s">
        <v>5111</v>
      </c>
      <c r="C2467" s="244" t="s">
        <v>502</v>
      </c>
      <c r="D2467" s="245">
        <v>38.56</v>
      </c>
      <c r="E2467" s="245">
        <v>21.73</v>
      </c>
      <c r="F2467" s="245">
        <v>60.29</v>
      </c>
      <c r="G2467" s="96">
        <v>15</v>
      </c>
    </row>
    <row r="2468" spans="1:7">
      <c r="A2468" s="242" t="s">
        <v>5112</v>
      </c>
      <c r="B2468" s="243" t="s">
        <v>5113</v>
      </c>
      <c r="C2468" s="244"/>
      <c r="D2468" s="245"/>
      <c r="E2468" s="245"/>
      <c r="F2468" s="245"/>
    </row>
    <row r="2469" spans="1:7">
      <c r="A2469" s="242" t="s">
        <v>5114</v>
      </c>
      <c r="B2469" s="243" t="s">
        <v>5115</v>
      </c>
      <c r="C2469" s="244" t="s">
        <v>502</v>
      </c>
      <c r="D2469" s="245">
        <v>15.37</v>
      </c>
      <c r="E2469" s="245">
        <v>19.97</v>
      </c>
      <c r="F2469" s="245">
        <v>35.340000000000003</v>
      </c>
      <c r="G2469" s="96">
        <v>15</v>
      </c>
    </row>
    <row r="2470" spans="1:7">
      <c r="A2470" s="242" t="s">
        <v>5116</v>
      </c>
      <c r="B2470" s="243" t="s">
        <v>5117</v>
      </c>
      <c r="C2470" s="244" t="s">
        <v>502</v>
      </c>
      <c r="D2470" s="245">
        <v>25.7</v>
      </c>
      <c r="E2470" s="245">
        <v>20.56</v>
      </c>
      <c r="F2470" s="245">
        <v>46.26</v>
      </c>
      <c r="G2470" s="96">
        <v>15</v>
      </c>
    </row>
    <row r="2471" spans="1:7">
      <c r="A2471" s="242" t="s">
        <v>5118</v>
      </c>
      <c r="B2471" s="243" t="s">
        <v>5119</v>
      </c>
      <c r="C2471" s="244" t="s">
        <v>502</v>
      </c>
      <c r="D2471" s="245">
        <v>28.3</v>
      </c>
      <c r="E2471" s="245">
        <v>29.37</v>
      </c>
      <c r="F2471" s="245">
        <v>57.67</v>
      </c>
      <c r="G2471" s="96">
        <v>15</v>
      </c>
    </row>
    <row r="2472" spans="1:7">
      <c r="A2472" s="242" t="s">
        <v>5120</v>
      </c>
      <c r="B2472" s="243" t="s">
        <v>5121</v>
      </c>
      <c r="C2472" s="244" t="s">
        <v>502</v>
      </c>
      <c r="D2472" s="245">
        <v>20.12</v>
      </c>
      <c r="E2472" s="245">
        <v>15.85</v>
      </c>
      <c r="F2472" s="245">
        <v>35.97</v>
      </c>
      <c r="G2472" s="96">
        <v>15</v>
      </c>
    </row>
    <row r="2473" spans="1:7">
      <c r="A2473" s="242" t="s">
        <v>5122</v>
      </c>
      <c r="B2473" s="243" t="s">
        <v>5123</v>
      </c>
      <c r="C2473" s="244" t="s">
        <v>502</v>
      </c>
      <c r="D2473" s="245">
        <v>13.36</v>
      </c>
      <c r="E2473" s="245">
        <v>26.43</v>
      </c>
      <c r="F2473" s="245">
        <v>39.79</v>
      </c>
      <c r="G2473" s="96">
        <v>15</v>
      </c>
    </row>
    <row r="2474" spans="1:7">
      <c r="A2474" s="242" t="s">
        <v>5124</v>
      </c>
      <c r="B2474" s="243" t="s">
        <v>5125</v>
      </c>
      <c r="C2474" s="244" t="s">
        <v>502</v>
      </c>
      <c r="D2474" s="245">
        <v>25.28</v>
      </c>
      <c r="E2474" s="245">
        <v>22.32</v>
      </c>
      <c r="F2474" s="245">
        <v>47.6</v>
      </c>
      <c r="G2474" s="96">
        <v>15</v>
      </c>
    </row>
    <row r="2475" spans="1:7">
      <c r="A2475" s="242" t="s">
        <v>5126</v>
      </c>
      <c r="B2475" s="243" t="s">
        <v>5127</v>
      </c>
      <c r="C2475" s="244" t="s">
        <v>502</v>
      </c>
      <c r="D2475" s="245">
        <v>13.52</v>
      </c>
      <c r="E2475" s="245">
        <v>26.43</v>
      </c>
      <c r="F2475" s="245">
        <v>39.950000000000003</v>
      </c>
      <c r="G2475" s="96">
        <v>15</v>
      </c>
    </row>
    <row r="2476" spans="1:7">
      <c r="A2476" s="242" t="s">
        <v>5128</v>
      </c>
      <c r="B2476" s="243" t="s">
        <v>5129</v>
      </c>
      <c r="C2476" s="244" t="s">
        <v>502</v>
      </c>
      <c r="D2476" s="245">
        <v>19.350000000000001</v>
      </c>
      <c r="E2476" s="245">
        <v>29.37</v>
      </c>
      <c r="F2476" s="245">
        <v>48.72</v>
      </c>
      <c r="G2476" s="96">
        <v>15</v>
      </c>
    </row>
    <row r="2477" spans="1:7">
      <c r="A2477" s="242" t="s">
        <v>5130</v>
      </c>
      <c r="B2477" s="243" t="s">
        <v>5131</v>
      </c>
      <c r="C2477" s="244" t="s">
        <v>502</v>
      </c>
      <c r="D2477" s="245">
        <v>54.44</v>
      </c>
      <c r="E2477" s="245">
        <v>20.56</v>
      </c>
      <c r="F2477" s="245">
        <v>75</v>
      </c>
      <c r="G2477" s="96">
        <v>15</v>
      </c>
    </row>
    <row r="2478" spans="1:7">
      <c r="A2478" s="242" t="s">
        <v>5132</v>
      </c>
      <c r="B2478" s="243" t="s">
        <v>5133</v>
      </c>
      <c r="C2478" s="244" t="s">
        <v>502</v>
      </c>
      <c r="D2478" s="245">
        <v>48.07</v>
      </c>
      <c r="E2478" s="245">
        <v>20.56</v>
      </c>
      <c r="F2478" s="245">
        <v>68.63</v>
      </c>
      <c r="G2478" s="96">
        <v>15</v>
      </c>
    </row>
    <row r="2479" spans="1:7">
      <c r="A2479" s="242" t="s">
        <v>5134</v>
      </c>
      <c r="B2479" s="243" t="s">
        <v>5135</v>
      </c>
      <c r="C2479" s="244" t="s">
        <v>502</v>
      </c>
      <c r="D2479" s="245">
        <v>19.86</v>
      </c>
      <c r="E2479" s="245">
        <v>14.69</v>
      </c>
      <c r="F2479" s="245">
        <v>34.549999999999997</v>
      </c>
      <c r="G2479" s="96">
        <v>15</v>
      </c>
    </row>
    <row r="2480" spans="1:7" ht="30">
      <c r="A2480" s="242" t="s">
        <v>5136</v>
      </c>
      <c r="B2480" s="243" t="s">
        <v>5137</v>
      </c>
      <c r="C2480" s="244" t="s">
        <v>502</v>
      </c>
      <c r="D2480" s="245">
        <v>55.56</v>
      </c>
      <c r="E2480" s="245">
        <v>22.32</v>
      </c>
      <c r="F2480" s="245">
        <v>77.88</v>
      </c>
      <c r="G2480" s="96">
        <v>15</v>
      </c>
    </row>
    <row r="2481" spans="1:7" ht="30">
      <c r="A2481" s="242" t="s">
        <v>5138</v>
      </c>
      <c r="B2481" s="243" t="s">
        <v>5139</v>
      </c>
      <c r="C2481" s="244" t="s">
        <v>23</v>
      </c>
      <c r="D2481" s="245">
        <v>34.9</v>
      </c>
      <c r="E2481" s="245">
        <v>17.62</v>
      </c>
      <c r="F2481" s="245">
        <v>52.52</v>
      </c>
      <c r="G2481" s="96">
        <v>15</v>
      </c>
    </row>
    <row r="2482" spans="1:7" ht="30">
      <c r="A2482" s="242" t="s">
        <v>5140</v>
      </c>
      <c r="B2482" s="243" t="s">
        <v>5141</v>
      </c>
      <c r="C2482" s="244" t="s">
        <v>23</v>
      </c>
      <c r="D2482" s="245">
        <v>99.75</v>
      </c>
      <c r="E2482" s="245">
        <v>29.37</v>
      </c>
      <c r="F2482" s="245">
        <v>129.12</v>
      </c>
      <c r="G2482" s="96">
        <v>15</v>
      </c>
    </row>
    <row r="2483" spans="1:7">
      <c r="A2483" s="242" t="s">
        <v>5142</v>
      </c>
      <c r="B2483" s="243" t="s">
        <v>5143</v>
      </c>
      <c r="C2483" s="244"/>
      <c r="D2483" s="245"/>
      <c r="E2483" s="245"/>
      <c r="F2483" s="245"/>
    </row>
    <row r="2484" spans="1:7">
      <c r="A2484" s="242" t="s">
        <v>5144</v>
      </c>
      <c r="B2484" s="243" t="s">
        <v>5145</v>
      </c>
      <c r="C2484" s="244" t="s">
        <v>502</v>
      </c>
      <c r="D2484" s="245">
        <v>15.85</v>
      </c>
      <c r="E2484" s="245">
        <v>29.37</v>
      </c>
      <c r="F2484" s="245">
        <v>45.22</v>
      </c>
      <c r="G2484" s="96">
        <v>15</v>
      </c>
    </row>
    <row r="2485" spans="1:7">
      <c r="A2485" s="242" t="s">
        <v>5146</v>
      </c>
      <c r="B2485" s="243" t="s">
        <v>5147</v>
      </c>
      <c r="C2485" s="244" t="s">
        <v>502</v>
      </c>
      <c r="D2485" s="245">
        <v>25.47</v>
      </c>
      <c r="E2485" s="245">
        <v>29.37</v>
      </c>
      <c r="F2485" s="245">
        <v>54.84</v>
      </c>
      <c r="G2485" s="96">
        <v>15</v>
      </c>
    </row>
    <row r="2486" spans="1:7">
      <c r="A2486" s="242" t="s">
        <v>5148</v>
      </c>
      <c r="B2486" s="243" t="s">
        <v>5149</v>
      </c>
      <c r="C2486" s="244" t="s">
        <v>502</v>
      </c>
      <c r="D2486" s="245">
        <v>47.87</v>
      </c>
      <c r="E2486" s="245">
        <v>29.37</v>
      </c>
      <c r="F2486" s="245">
        <v>77.239999999999995</v>
      </c>
      <c r="G2486" s="96">
        <v>15</v>
      </c>
    </row>
    <row r="2487" spans="1:7">
      <c r="A2487" s="242" t="s">
        <v>5150</v>
      </c>
      <c r="B2487" s="243" t="s">
        <v>5151</v>
      </c>
      <c r="C2487" s="244" t="s">
        <v>502</v>
      </c>
      <c r="D2487" s="245">
        <v>61.57</v>
      </c>
      <c r="E2487" s="245">
        <v>29.37</v>
      </c>
      <c r="F2487" s="245">
        <v>90.94</v>
      </c>
      <c r="G2487" s="96">
        <v>15</v>
      </c>
    </row>
    <row r="2488" spans="1:7">
      <c r="A2488" s="242" t="s">
        <v>5152</v>
      </c>
      <c r="B2488" s="243" t="s">
        <v>5153</v>
      </c>
      <c r="C2488" s="244" t="s">
        <v>502</v>
      </c>
      <c r="D2488" s="245">
        <v>83.14</v>
      </c>
      <c r="E2488" s="245">
        <v>29.37</v>
      </c>
      <c r="F2488" s="245">
        <v>112.51</v>
      </c>
      <c r="G2488" s="96">
        <v>15</v>
      </c>
    </row>
    <row r="2489" spans="1:7">
      <c r="A2489" s="242" t="s">
        <v>5154</v>
      </c>
      <c r="B2489" s="243" t="s">
        <v>5155</v>
      </c>
      <c r="C2489" s="244" t="s">
        <v>502</v>
      </c>
      <c r="D2489" s="245">
        <v>251.54</v>
      </c>
      <c r="E2489" s="245">
        <v>29.37</v>
      </c>
      <c r="F2489" s="245">
        <v>280.91000000000003</v>
      </c>
      <c r="G2489" s="96">
        <v>15</v>
      </c>
    </row>
    <row r="2490" spans="1:7">
      <c r="A2490" s="242" t="s">
        <v>5156</v>
      </c>
      <c r="B2490" s="243" t="s">
        <v>5157</v>
      </c>
      <c r="C2490" s="244" t="s">
        <v>502</v>
      </c>
      <c r="D2490" s="245">
        <v>302.92</v>
      </c>
      <c r="E2490" s="245">
        <v>29.37</v>
      </c>
      <c r="F2490" s="245">
        <v>332.29</v>
      </c>
      <c r="G2490" s="96">
        <v>15</v>
      </c>
    </row>
    <row r="2491" spans="1:7">
      <c r="A2491" s="242" t="s">
        <v>5158</v>
      </c>
      <c r="B2491" s="243" t="s">
        <v>5159</v>
      </c>
      <c r="C2491" s="244" t="s">
        <v>502</v>
      </c>
      <c r="D2491" s="245">
        <v>487.99</v>
      </c>
      <c r="E2491" s="245">
        <v>29.37</v>
      </c>
      <c r="F2491" s="245">
        <v>517.36</v>
      </c>
      <c r="G2491" s="96">
        <v>15</v>
      </c>
    </row>
    <row r="2492" spans="1:7">
      <c r="A2492" s="242" t="s">
        <v>5160</v>
      </c>
      <c r="B2492" s="243" t="s">
        <v>5161</v>
      </c>
      <c r="C2492" s="244" t="s">
        <v>502</v>
      </c>
      <c r="D2492" s="245">
        <v>21.05</v>
      </c>
      <c r="E2492" s="245">
        <v>29.37</v>
      </c>
      <c r="F2492" s="245">
        <v>50.42</v>
      </c>
      <c r="G2492" s="96">
        <v>15</v>
      </c>
    </row>
    <row r="2493" spans="1:7">
      <c r="A2493" s="242" t="s">
        <v>5162</v>
      </c>
      <c r="B2493" s="243" t="s">
        <v>5163</v>
      </c>
      <c r="C2493" s="244"/>
      <c r="D2493" s="245"/>
      <c r="E2493" s="245"/>
      <c r="F2493" s="245"/>
    </row>
    <row r="2494" spans="1:7">
      <c r="A2494" s="242" t="s">
        <v>5164</v>
      </c>
      <c r="B2494" s="243" t="s">
        <v>5165</v>
      </c>
      <c r="C2494" s="244" t="s">
        <v>23</v>
      </c>
      <c r="D2494" s="245">
        <v>3.78</v>
      </c>
      <c r="E2494" s="245">
        <v>14.69</v>
      </c>
      <c r="F2494" s="245">
        <v>18.47</v>
      </c>
      <c r="G2494" s="96">
        <v>15</v>
      </c>
    </row>
    <row r="2495" spans="1:7">
      <c r="A2495" s="242" t="s">
        <v>5166</v>
      </c>
      <c r="B2495" s="243" t="s">
        <v>5167</v>
      </c>
      <c r="C2495" s="244" t="s">
        <v>23</v>
      </c>
      <c r="D2495" s="245">
        <v>7.62</v>
      </c>
      <c r="E2495" s="245">
        <v>14.69</v>
      </c>
      <c r="F2495" s="245">
        <v>22.31</v>
      </c>
      <c r="G2495" s="96">
        <v>15</v>
      </c>
    </row>
    <row r="2496" spans="1:7">
      <c r="A2496" s="242" t="s">
        <v>5168</v>
      </c>
      <c r="B2496" s="243" t="s">
        <v>5169</v>
      </c>
      <c r="C2496" s="244" t="s">
        <v>23</v>
      </c>
      <c r="D2496" s="245">
        <v>8.9600000000000009</v>
      </c>
      <c r="E2496" s="245">
        <v>14.69</v>
      </c>
      <c r="F2496" s="245">
        <v>23.65</v>
      </c>
      <c r="G2496" s="96">
        <v>15</v>
      </c>
    </row>
    <row r="2497" spans="1:7">
      <c r="A2497" s="242" t="s">
        <v>5170</v>
      </c>
      <c r="B2497" s="243" t="s">
        <v>5171</v>
      </c>
      <c r="C2497" s="244"/>
      <c r="D2497" s="245"/>
      <c r="E2497" s="245"/>
      <c r="F2497" s="245"/>
    </row>
    <row r="2498" spans="1:7">
      <c r="A2498" s="242" t="s">
        <v>5172</v>
      </c>
      <c r="B2498" s="243" t="s">
        <v>5173</v>
      </c>
      <c r="C2498" s="244" t="s">
        <v>23</v>
      </c>
      <c r="D2498" s="245">
        <v>293.83</v>
      </c>
      <c r="E2498" s="245">
        <v>29.37</v>
      </c>
      <c r="F2498" s="245">
        <v>323.2</v>
      </c>
      <c r="G2498" s="96">
        <v>15</v>
      </c>
    </row>
    <row r="2499" spans="1:7">
      <c r="A2499" s="242" t="s">
        <v>5174</v>
      </c>
      <c r="B2499" s="243" t="s">
        <v>5175</v>
      </c>
      <c r="C2499" s="244" t="s">
        <v>23</v>
      </c>
      <c r="D2499" s="245">
        <v>326.83</v>
      </c>
      <c r="E2499" s="245">
        <v>29.37</v>
      </c>
      <c r="F2499" s="245">
        <v>356.2</v>
      </c>
      <c r="G2499" s="96">
        <v>15</v>
      </c>
    </row>
    <row r="2500" spans="1:7">
      <c r="A2500" s="242" t="s">
        <v>5176</v>
      </c>
      <c r="B2500" s="243" t="s">
        <v>5177</v>
      </c>
      <c r="C2500" s="244" t="s">
        <v>23</v>
      </c>
      <c r="D2500" s="245">
        <v>312.35000000000002</v>
      </c>
      <c r="E2500" s="245">
        <v>29.37</v>
      </c>
      <c r="F2500" s="245">
        <v>341.72</v>
      </c>
      <c r="G2500" s="96">
        <v>15</v>
      </c>
    </row>
    <row r="2501" spans="1:7">
      <c r="A2501" s="242" t="s">
        <v>5178</v>
      </c>
      <c r="B2501" s="243" t="s">
        <v>5179</v>
      </c>
      <c r="C2501" s="244" t="s">
        <v>23</v>
      </c>
      <c r="D2501" s="245">
        <v>326.43</v>
      </c>
      <c r="E2501" s="245">
        <v>29.37</v>
      </c>
      <c r="F2501" s="245">
        <v>355.8</v>
      </c>
      <c r="G2501" s="96">
        <v>15</v>
      </c>
    </row>
    <row r="2502" spans="1:7">
      <c r="A2502" s="242" t="s">
        <v>5180</v>
      </c>
      <c r="B2502" s="243" t="s">
        <v>5181</v>
      </c>
      <c r="C2502" s="244" t="s">
        <v>23</v>
      </c>
      <c r="D2502" s="245">
        <v>356.19</v>
      </c>
      <c r="E2502" s="245">
        <v>29.37</v>
      </c>
      <c r="F2502" s="245">
        <v>385.56</v>
      </c>
      <c r="G2502" s="96">
        <v>15</v>
      </c>
    </row>
    <row r="2503" spans="1:7">
      <c r="A2503" s="242" t="s">
        <v>5182</v>
      </c>
      <c r="B2503" s="243" t="s">
        <v>5183</v>
      </c>
      <c r="C2503" s="244" t="s">
        <v>23</v>
      </c>
      <c r="D2503" s="245">
        <v>582.37</v>
      </c>
      <c r="E2503" s="245">
        <v>29.37</v>
      </c>
      <c r="F2503" s="245">
        <v>611.74</v>
      </c>
      <c r="G2503" s="96">
        <v>15</v>
      </c>
    </row>
    <row r="2504" spans="1:7">
      <c r="A2504" s="242" t="s">
        <v>5184</v>
      </c>
      <c r="B2504" s="243" t="s">
        <v>5185</v>
      </c>
      <c r="C2504" s="244" t="s">
        <v>23</v>
      </c>
      <c r="D2504" s="245">
        <v>730.7</v>
      </c>
      <c r="E2504" s="245">
        <v>29.37</v>
      </c>
      <c r="F2504" s="245">
        <v>760.07</v>
      </c>
      <c r="G2504" s="96">
        <v>15</v>
      </c>
    </row>
    <row r="2505" spans="1:7">
      <c r="A2505" s="242" t="s">
        <v>5186</v>
      </c>
      <c r="B2505" s="243" t="s">
        <v>5187</v>
      </c>
      <c r="C2505" s="244" t="s">
        <v>23</v>
      </c>
      <c r="D2505" s="245">
        <v>1035.28</v>
      </c>
      <c r="E2505" s="245">
        <v>29.37</v>
      </c>
      <c r="F2505" s="245">
        <v>1064.6500000000001</v>
      </c>
      <c r="G2505" s="96">
        <v>15</v>
      </c>
    </row>
    <row r="2506" spans="1:7">
      <c r="A2506" s="242" t="s">
        <v>5188</v>
      </c>
      <c r="B2506" s="243" t="s">
        <v>5189</v>
      </c>
      <c r="C2506" s="244" t="s">
        <v>23</v>
      </c>
      <c r="D2506" s="245">
        <v>1498.05</v>
      </c>
      <c r="E2506" s="245">
        <v>29.37</v>
      </c>
      <c r="F2506" s="245">
        <v>1527.42</v>
      </c>
      <c r="G2506" s="96">
        <v>15</v>
      </c>
    </row>
    <row r="2507" spans="1:7">
      <c r="A2507" s="242" t="s">
        <v>5190</v>
      </c>
      <c r="B2507" s="243" t="s">
        <v>5191</v>
      </c>
      <c r="C2507" s="244" t="s">
        <v>23</v>
      </c>
      <c r="D2507" s="245">
        <v>3048.47</v>
      </c>
      <c r="E2507" s="245">
        <v>29.37</v>
      </c>
      <c r="F2507" s="245">
        <v>3077.84</v>
      </c>
      <c r="G2507" s="96">
        <v>15</v>
      </c>
    </row>
    <row r="2508" spans="1:7">
      <c r="A2508" s="242" t="s">
        <v>5192</v>
      </c>
      <c r="B2508" s="243" t="s">
        <v>5193</v>
      </c>
      <c r="C2508" s="244" t="s">
        <v>23</v>
      </c>
      <c r="D2508" s="245">
        <v>2566.9899999999998</v>
      </c>
      <c r="E2508" s="245">
        <v>29.37</v>
      </c>
      <c r="F2508" s="245">
        <v>2596.36</v>
      </c>
      <c r="G2508" s="96">
        <v>15</v>
      </c>
    </row>
    <row r="2509" spans="1:7">
      <c r="A2509" s="242" t="s">
        <v>5194</v>
      </c>
      <c r="B2509" s="243" t="s">
        <v>5195</v>
      </c>
      <c r="C2509" s="244" t="s">
        <v>23</v>
      </c>
      <c r="D2509" s="245">
        <v>5619.13</v>
      </c>
      <c r="E2509" s="245">
        <v>29.37</v>
      </c>
      <c r="F2509" s="245">
        <v>5648.5</v>
      </c>
      <c r="G2509" s="96">
        <v>15</v>
      </c>
    </row>
    <row r="2510" spans="1:7">
      <c r="A2510" s="242" t="s">
        <v>5196</v>
      </c>
      <c r="B2510" s="243" t="s">
        <v>5197</v>
      </c>
      <c r="C2510" s="244" t="s">
        <v>23</v>
      </c>
      <c r="D2510" s="245">
        <v>100.75</v>
      </c>
      <c r="E2510" s="245">
        <v>29.37</v>
      </c>
      <c r="F2510" s="245">
        <v>130.12</v>
      </c>
      <c r="G2510" s="96">
        <v>15</v>
      </c>
    </row>
    <row r="2511" spans="1:7">
      <c r="A2511" s="242" t="s">
        <v>5198</v>
      </c>
      <c r="B2511" s="243" t="s">
        <v>5199</v>
      </c>
      <c r="C2511" s="244" t="s">
        <v>23</v>
      </c>
      <c r="D2511" s="245">
        <v>122.72</v>
      </c>
      <c r="E2511" s="245">
        <v>29.37</v>
      </c>
      <c r="F2511" s="245">
        <v>152.09</v>
      </c>
      <c r="G2511" s="96">
        <v>15</v>
      </c>
    </row>
    <row r="2512" spans="1:7">
      <c r="A2512" s="242" t="s">
        <v>5200</v>
      </c>
      <c r="B2512" s="243" t="s">
        <v>5201</v>
      </c>
      <c r="C2512" s="244" t="s">
        <v>23</v>
      </c>
      <c r="D2512" s="245">
        <v>149.41999999999999</v>
      </c>
      <c r="E2512" s="245">
        <v>29.37</v>
      </c>
      <c r="F2512" s="245">
        <v>178.79</v>
      </c>
      <c r="G2512" s="96">
        <v>15</v>
      </c>
    </row>
    <row r="2513" spans="1:7">
      <c r="A2513" s="242" t="s">
        <v>5202</v>
      </c>
      <c r="B2513" s="243" t="s">
        <v>5203</v>
      </c>
      <c r="C2513" s="244"/>
      <c r="D2513" s="245"/>
      <c r="E2513" s="245"/>
      <c r="F2513" s="245"/>
    </row>
    <row r="2514" spans="1:7">
      <c r="A2514" s="242" t="s">
        <v>5204</v>
      </c>
      <c r="B2514" s="243" t="s">
        <v>5205</v>
      </c>
      <c r="C2514" s="244" t="s">
        <v>23</v>
      </c>
      <c r="D2514" s="245">
        <v>78.45</v>
      </c>
      <c r="E2514" s="245">
        <v>26.43</v>
      </c>
      <c r="F2514" s="245">
        <v>104.88</v>
      </c>
      <c r="G2514" s="96">
        <v>15</v>
      </c>
    </row>
    <row r="2515" spans="1:7" ht="30">
      <c r="A2515" s="242" t="s">
        <v>5206</v>
      </c>
      <c r="B2515" s="243" t="s">
        <v>5207</v>
      </c>
      <c r="C2515" s="244" t="s">
        <v>23</v>
      </c>
      <c r="D2515" s="245">
        <v>261.02</v>
      </c>
      <c r="E2515" s="245">
        <v>29.37</v>
      </c>
      <c r="F2515" s="245">
        <v>290.39</v>
      </c>
      <c r="G2515" s="96">
        <v>15</v>
      </c>
    </row>
    <row r="2516" spans="1:7" ht="30">
      <c r="A2516" s="242" t="s">
        <v>5208</v>
      </c>
      <c r="B2516" s="243" t="s">
        <v>5209</v>
      </c>
      <c r="C2516" s="244" t="s">
        <v>23</v>
      </c>
      <c r="D2516" s="245">
        <v>470.03</v>
      </c>
      <c r="E2516" s="245">
        <v>29.37</v>
      </c>
      <c r="F2516" s="245">
        <v>499.4</v>
      </c>
      <c r="G2516" s="96">
        <v>15</v>
      </c>
    </row>
    <row r="2517" spans="1:7" ht="30">
      <c r="A2517" s="242" t="s">
        <v>5210</v>
      </c>
      <c r="B2517" s="243" t="s">
        <v>5211</v>
      </c>
      <c r="C2517" s="244" t="s">
        <v>23</v>
      </c>
      <c r="D2517" s="245">
        <v>311.83999999999997</v>
      </c>
      <c r="E2517" s="245">
        <v>29.37</v>
      </c>
      <c r="F2517" s="245">
        <v>341.21</v>
      </c>
      <c r="G2517" s="96">
        <v>15</v>
      </c>
    </row>
    <row r="2518" spans="1:7">
      <c r="A2518" s="242" t="s">
        <v>5212</v>
      </c>
      <c r="B2518" s="243" t="s">
        <v>5213</v>
      </c>
      <c r="C2518" s="244" t="s">
        <v>23</v>
      </c>
      <c r="D2518" s="245">
        <v>94.76</v>
      </c>
      <c r="E2518" s="245">
        <v>58.73</v>
      </c>
      <c r="F2518" s="245">
        <v>153.49</v>
      </c>
      <c r="G2518" s="96">
        <v>15</v>
      </c>
    </row>
    <row r="2519" spans="1:7" ht="30">
      <c r="A2519" s="242" t="s">
        <v>5214</v>
      </c>
      <c r="B2519" s="243" t="s">
        <v>5215</v>
      </c>
      <c r="C2519" s="244" t="s">
        <v>23</v>
      </c>
      <c r="D2519" s="245">
        <v>4377.6000000000004</v>
      </c>
      <c r="E2519" s="245">
        <v>58.73</v>
      </c>
      <c r="F2519" s="245">
        <v>4436.33</v>
      </c>
      <c r="G2519" s="96">
        <v>15</v>
      </c>
    </row>
    <row r="2520" spans="1:7" ht="30">
      <c r="A2520" s="242" t="s">
        <v>5216</v>
      </c>
      <c r="B2520" s="243" t="s">
        <v>5217</v>
      </c>
      <c r="C2520" s="244" t="s">
        <v>23</v>
      </c>
      <c r="D2520" s="245">
        <v>113.07</v>
      </c>
      <c r="E2520" s="245">
        <v>58.73</v>
      </c>
      <c r="F2520" s="245">
        <v>171.8</v>
      </c>
      <c r="G2520" s="96">
        <v>15</v>
      </c>
    </row>
    <row r="2521" spans="1:7" ht="30">
      <c r="A2521" s="242" t="s">
        <v>5218</v>
      </c>
      <c r="B2521" s="243" t="s">
        <v>5219</v>
      </c>
      <c r="C2521" s="244" t="s">
        <v>23</v>
      </c>
      <c r="D2521" s="245">
        <v>2769.28</v>
      </c>
      <c r="E2521" s="245">
        <v>29.37</v>
      </c>
      <c r="F2521" s="245">
        <v>2798.65</v>
      </c>
      <c r="G2521" s="96">
        <v>15</v>
      </c>
    </row>
    <row r="2522" spans="1:7">
      <c r="A2522" s="242" t="s">
        <v>5220</v>
      </c>
      <c r="B2522" s="243" t="s">
        <v>5221</v>
      </c>
      <c r="C2522" s="244" t="s">
        <v>23</v>
      </c>
      <c r="D2522" s="245">
        <v>129.88</v>
      </c>
      <c r="E2522" s="245">
        <v>58.73</v>
      </c>
      <c r="F2522" s="245">
        <v>188.61</v>
      </c>
      <c r="G2522" s="96">
        <v>15</v>
      </c>
    </row>
    <row r="2523" spans="1:7">
      <c r="A2523" s="242" t="s">
        <v>5222</v>
      </c>
      <c r="B2523" s="243" t="s">
        <v>5223</v>
      </c>
      <c r="C2523" s="244" t="s">
        <v>23</v>
      </c>
      <c r="D2523" s="245">
        <v>275.36</v>
      </c>
      <c r="E2523" s="245">
        <v>35.24</v>
      </c>
      <c r="F2523" s="245">
        <v>310.60000000000002</v>
      </c>
      <c r="G2523" s="96">
        <v>15</v>
      </c>
    </row>
    <row r="2524" spans="1:7">
      <c r="A2524" s="242" t="s">
        <v>5224</v>
      </c>
      <c r="B2524" s="243" t="s">
        <v>5225</v>
      </c>
      <c r="C2524" s="244"/>
      <c r="D2524" s="245"/>
      <c r="E2524" s="245"/>
      <c r="F2524" s="245"/>
    </row>
    <row r="2525" spans="1:7">
      <c r="A2525" s="242" t="s">
        <v>5226</v>
      </c>
      <c r="B2525" s="243" t="s">
        <v>5227</v>
      </c>
      <c r="C2525" s="244" t="s">
        <v>23</v>
      </c>
      <c r="D2525" s="245">
        <v>660.86</v>
      </c>
      <c r="E2525" s="245">
        <v>23.49</v>
      </c>
      <c r="F2525" s="245">
        <v>684.35</v>
      </c>
      <c r="G2525" s="96">
        <v>15</v>
      </c>
    </row>
    <row r="2526" spans="1:7">
      <c r="A2526" s="242" t="s">
        <v>5228</v>
      </c>
      <c r="B2526" s="243" t="s">
        <v>5229</v>
      </c>
      <c r="C2526" s="244" t="s">
        <v>23</v>
      </c>
      <c r="D2526" s="245">
        <v>340.98</v>
      </c>
      <c r="E2526" s="245">
        <v>23.49</v>
      </c>
      <c r="F2526" s="245">
        <v>364.47</v>
      </c>
      <c r="G2526" s="96">
        <v>15</v>
      </c>
    </row>
    <row r="2527" spans="1:7">
      <c r="A2527" s="242" t="s">
        <v>5230</v>
      </c>
      <c r="B2527" s="243" t="s">
        <v>5231</v>
      </c>
      <c r="C2527" s="244" t="s">
        <v>23</v>
      </c>
      <c r="D2527" s="245">
        <v>187.9</v>
      </c>
      <c r="E2527" s="245">
        <v>23.49</v>
      </c>
      <c r="F2527" s="245">
        <v>211.39</v>
      </c>
      <c r="G2527" s="96">
        <v>15</v>
      </c>
    </row>
    <row r="2528" spans="1:7" ht="30">
      <c r="A2528" s="242" t="s">
        <v>5232</v>
      </c>
      <c r="B2528" s="243" t="s">
        <v>5233</v>
      </c>
      <c r="C2528" s="244" t="s">
        <v>23</v>
      </c>
      <c r="D2528" s="245">
        <v>481.67</v>
      </c>
      <c r="E2528" s="245">
        <v>23.49</v>
      </c>
      <c r="F2528" s="245">
        <v>505.16</v>
      </c>
      <c r="G2528" s="96">
        <v>15</v>
      </c>
    </row>
    <row r="2529" spans="1:7">
      <c r="A2529" s="242" t="s">
        <v>5234</v>
      </c>
      <c r="B2529" s="243" t="s">
        <v>5235</v>
      </c>
      <c r="C2529" s="244"/>
      <c r="D2529" s="245"/>
      <c r="E2529" s="245"/>
      <c r="F2529" s="245"/>
    </row>
    <row r="2530" spans="1:7">
      <c r="A2530" s="242" t="s">
        <v>5236</v>
      </c>
      <c r="B2530" s="243" t="s">
        <v>5237</v>
      </c>
      <c r="C2530" s="244" t="s">
        <v>23</v>
      </c>
      <c r="D2530" s="245">
        <v>187.05</v>
      </c>
      <c r="E2530" s="245">
        <v>23.49</v>
      </c>
      <c r="F2530" s="245">
        <v>210.54</v>
      </c>
      <c r="G2530" s="96">
        <v>15</v>
      </c>
    </row>
    <row r="2531" spans="1:7" ht="30">
      <c r="A2531" s="242" t="s">
        <v>5238</v>
      </c>
      <c r="B2531" s="243" t="s">
        <v>5239</v>
      </c>
      <c r="C2531" s="244" t="s">
        <v>23</v>
      </c>
      <c r="D2531" s="245">
        <v>438</v>
      </c>
      <c r="E2531" s="245">
        <v>14.69</v>
      </c>
      <c r="F2531" s="245">
        <v>452.69</v>
      </c>
      <c r="G2531" s="96">
        <v>15</v>
      </c>
    </row>
    <row r="2532" spans="1:7">
      <c r="A2532" s="242" t="s">
        <v>5240</v>
      </c>
      <c r="B2532" s="243" t="s">
        <v>5241</v>
      </c>
      <c r="C2532" s="244"/>
      <c r="D2532" s="245"/>
      <c r="E2532" s="245"/>
      <c r="F2532" s="245"/>
    </row>
    <row r="2533" spans="1:7">
      <c r="A2533" s="242" t="s">
        <v>5242</v>
      </c>
      <c r="B2533" s="243" t="s">
        <v>5243</v>
      </c>
      <c r="C2533" s="244" t="s">
        <v>23</v>
      </c>
      <c r="D2533" s="245">
        <v>145.94</v>
      </c>
      <c r="E2533" s="245">
        <v>23.49</v>
      </c>
      <c r="F2533" s="245">
        <v>169.43</v>
      </c>
      <c r="G2533" s="96">
        <v>15</v>
      </c>
    </row>
    <row r="2534" spans="1:7" ht="30">
      <c r="A2534" s="242" t="s">
        <v>5244</v>
      </c>
      <c r="B2534" s="243" t="s">
        <v>5245</v>
      </c>
      <c r="C2534" s="244" t="s">
        <v>23</v>
      </c>
      <c r="D2534" s="245">
        <v>150.79</v>
      </c>
      <c r="E2534" s="245">
        <v>29.37</v>
      </c>
      <c r="F2534" s="245">
        <v>180.16</v>
      </c>
      <c r="G2534" s="96">
        <v>15</v>
      </c>
    </row>
    <row r="2535" spans="1:7">
      <c r="A2535" s="242" t="s">
        <v>5246</v>
      </c>
      <c r="B2535" s="243" t="s">
        <v>5247</v>
      </c>
      <c r="C2535" s="244"/>
      <c r="D2535" s="245"/>
      <c r="E2535" s="245"/>
      <c r="F2535" s="245"/>
    </row>
    <row r="2536" spans="1:7">
      <c r="A2536" s="242" t="s">
        <v>5248</v>
      </c>
      <c r="B2536" s="243" t="s">
        <v>5249</v>
      </c>
      <c r="C2536" s="244" t="s">
        <v>23</v>
      </c>
      <c r="D2536" s="245">
        <v>67.209999999999994</v>
      </c>
      <c r="E2536" s="245">
        <v>46.98</v>
      </c>
      <c r="F2536" s="245">
        <v>114.19</v>
      </c>
      <c r="G2536" s="96">
        <v>15</v>
      </c>
    </row>
    <row r="2537" spans="1:7">
      <c r="A2537" s="242" t="s">
        <v>5250</v>
      </c>
      <c r="B2537" s="243" t="s">
        <v>5251</v>
      </c>
      <c r="C2537" s="244" t="s">
        <v>23</v>
      </c>
      <c r="D2537" s="245">
        <v>45.79</v>
      </c>
      <c r="E2537" s="245">
        <v>46.98</v>
      </c>
      <c r="F2537" s="245">
        <v>92.77</v>
      </c>
      <c r="G2537" s="96">
        <v>15</v>
      </c>
    </row>
    <row r="2538" spans="1:7">
      <c r="A2538" s="242" t="s">
        <v>5252</v>
      </c>
      <c r="B2538" s="243" t="s">
        <v>5253</v>
      </c>
      <c r="C2538" s="244" t="s">
        <v>23</v>
      </c>
      <c r="D2538" s="245">
        <v>37.14</v>
      </c>
      <c r="E2538" s="245">
        <v>17.62</v>
      </c>
      <c r="F2538" s="245">
        <v>54.76</v>
      </c>
      <c r="G2538" s="96">
        <v>15</v>
      </c>
    </row>
    <row r="2539" spans="1:7">
      <c r="A2539" s="242" t="s">
        <v>5254</v>
      </c>
      <c r="B2539" s="243" t="s">
        <v>5255</v>
      </c>
      <c r="C2539" s="244" t="s">
        <v>23</v>
      </c>
      <c r="D2539" s="245">
        <v>130.49</v>
      </c>
      <c r="E2539" s="245">
        <v>17.62</v>
      </c>
      <c r="F2539" s="245">
        <v>148.11000000000001</v>
      </c>
      <c r="G2539" s="96">
        <v>15</v>
      </c>
    </row>
    <row r="2540" spans="1:7">
      <c r="A2540" s="242" t="s">
        <v>5256</v>
      </c>
      <c r="B2540" s="243" t="s">
        <v>5257</v>
      </c>
      <c r="C2540" s="244" t="s">
        <v>23</v>
      </c>
      <c r="D2540" s="245">
        <v>461.64</v>
      </c>
      <c r="E2540" s="245">
        <v>17.62</v>
      </c>
      <c r="F2540" s="245">
        <v>479.26</v>
      </c>
      <c r="G2540" s="96">
        <v>15</v>
      </c>
    </row>
    <row r="2541" spans="1:7">
      <c r="A2541" s="242" t="s">
        <v>5258</v>
      </c>
      <c r="B2541" s="243" t="s">
        <v>5259</v>
      </c>
      <c r="C2541" s="244" t="s">
        <v>23</v>
      </c>
      <c r="D2541" s="245">
        <v>4.45</v>
      </c>
      <c r="E2541" s="245">
        <v>1.91</v>
      </c>
      <c r="F2541" s="245">
        <v>6.36</v>
      </c>
      <c r="G2541" s="96">
        <v>15</v>
      </c>
    </row>
    <row r="2542" spans="1:7">
      <c r="A2542" s="242" t="s">
        <v>5260</v>
      </c>
      <c r="B2542" s="243" t="s">
        <v>5261</v>
      </c>
      <c r="C2542" s="244" t="s">
        <v>23</v>
      </c>
      <c r="D2542" s="245">
        <v>9.19</v>
      </c>
      <c r="E2542" s="245">
        <v>1.91</v>
      </c>
      <c r="F2542" s="245">
        <v>11.1</v>
      </c>
      <c r="G2542" s="96">
        <v>15</v>
      </c>
    </row>
    <row r="2543" spans="1:7">
      <c r="A2543" s="242" t="s">
        <v>5262</v>
      </c>
      <c r="B2543" s="243" t="s">
        <v>5263</v>
      </c>
      <c r="C2543" s="244" t="s">
        <v>23</v>
      </c>
      <c r="D2543" s="245">
        <v>45.27</v>
      </c>
      <c r="E2543" s="245">
        <v>23.49</v>
      </c>
      <c r="F2543" s="245">
        <v>68.760000000000005</v>
      </c>
      <c r="G2543" s="96">
        <v>15</v>
      </c>
    </row>
    <row r="2544" spans="1:7">
      <c r="A2544" s="242" t="s">
        <v>5264</v>
      </c>
      <c r="B2544" s="243" t="s">
        <v>5265</v>
      </c>
      <c r="C2544" s="244" t="s">
        <v>23</v>
      </c>
      <c r="D2544" s="245">
        <v>9.84</v>
      </c>
      <c r="E2544" s="245">
        <v>11.75</v>
      </c>
      <c r="F2544" s="245">
        <v>21.59</v>
      </c>
      <c r="G2544" s="96">
        <v>15</v>
      </c>
    </row>
    <row r="2545" spans="1:7">
      <c r="A2545" s="242" t="s">
        <v>5266</v>
      </c>
      <c r="B2545" s="243" t="s">
        <v>5267</v>
      </c>
      <c r="C2545" s="244" t="s">
        <v>23</v>
      </c>
      <c r="D2545" s="245">
        <v>11.11</v>
      </c>
      <c r="E2545" s="245">
        <v>11.75</v>
      </c>
      <c r="F2545" s="245">
        <v>22.86</v>
      </c>
      <c r="G2545" s="96">
        <v>15</v>
      </c>
    </row>
    <row r="2546" spans="1:7" ht="30">
      <c r="A2546" s="242" t="s">
        <v>5268</v>
      </c>
      <c r="B2546" s="243" t="s">
        <v>5269</v>
      </c>
      <c r="C2546" s="244" t="s">
        <v>23</v>
      </c>
      <c r="D2546" s="245">
        <v>466.82</v>
      </c>
      <c r="E2546" s="245">
        <v>58.73</v>
      </c>
      <c r="F2546" s="245">
        <v>525.54999999999995</v>
      </c>
      <c r="G2546" s="96">
        <v>15</v>
      </c>
    </row>
    <row r="2547" spans="1:7" ht="30">
      <c r="A2547" s="242" t="s">
        <v>5270</v>
      </c>
      <c r="B2547" s="243" t="s">
        <v>5271</v>
      </c>
      <c r="C2547" s="244" t="s">
        <v>23</v>
      </c>
      <c r="D2547" s="245">
        <v>105.61</v>
      </c>
      <c r="E2547" s="245">
        <v>17.62</v>
      </c>
      <c r="F2547" s="245">
        <v>123.23</v>
      </c>
      <c r="G2547" s="96">
        <v>15</v>
      </c>
    </row>
    <row r="2548" spans="1:7" ht="30">
      <c r="A2548" s="242" t="s">
        <v>5272</v>
      </c>
      <c r="B2548" s="243" t="s">
        <v>5273</v>
      </c>
      <c r="C2548" s="244" t="s">
        <v>23</v>
      </c>
      <c r="D2548" s="245">
        <v>64.239999999999995</v>
      </c>
      <c r="E2548" s="245">
        <v>26.69</v>
      </c>
      <c r="F2548" s="245">
        <v>90.93</v>
      </c>
      <c r="G2548" s="96">
        <v>15</v>
      </c>
    </row>
    <row r="2549" spans="1:7" ht="30">
      <c r="A2549" s="242" t="s">
        <v>5274</v>
      </c>
      <c r="B2549" s="243" t="s">
        <v>5275</v>
      </c>
      <c r="C2549" s="244" t="s">
        <v>23</v>
      </c>
      <c r="D2549" s="245">
        <v>48.84</v>
      </c>
      <c r="E2549" s="245">
        <v>26.69</v>
      </c>
      <c r="F2549" s="245">
        <v>75.53</v>
      </c>
      <c r="G2549" s="96">
        <v>15</v>
      </c>
    </row>
    <row r="2550" spans="1:7">
      <c r="A2550" s="242" t="s">
        <v>5276</v>
      </c>
      <c r="B2550" s="243" t="s">
        <v>5277</v>
      </c>
      <c r="C2550" s="244"/>
      <c r="D2550" s="245"/>
      <c r="E2550" s="245"/>
      <c r="F2550" s="245"/>
    </row>
    <row r="2551" spans="1:7">
      <c r="A2551" s="242" t="s">
        <v>5278</v>
      </c>
      <c r="B2551" s="243" t="s">
        <v>5279</v>
      </c>
      <c r="C2551" s="244"/>
      <c r="D2551" s="245"/>
      <c r="E2551" s="245"/>
      <c r="F2551" s="245"/>
    </row>
    <row r="2552" spans="1:7" ht="30">
      <c r="A2552" s="242" t="s">
        <v>5280</v>
      </c>
      <c r="B2552" s="243" t="s">
        <v>5281</v>
      </c>
      <c r="C2552" s="244" t="s">
        <v>23</v>
      </c>
      <c r="D2552" s="245">
        <v>13.89</v>
      </c>
      <c r="E2552" s="245">
        <v>4.78</v>
      </c>
      <c r="F2552" s="245">
        <v>18.670000000000002</v>
      </c>
      <c r="G2552" s="96">
        <v>15</v>
      </c>
    </row>
    <row r="2553" spans="1:7" ht="30">
      <c r="A2553" s="242" t="s">
        <v>5282</v>
      </c>
      <c r="B2553" s="243" t="s">
        <v>5283</v>
      </c>
      <c r="C2553" s="244" t="s">
        <v>23</v>
      </c>
      <c r="D2553" s="245">
        <v>15.36</v>
      </c>
      <c r="E2553" s="245">
        <v>4.78</v>
      </c>
      <c r="F2553" s="245">
        <v>20.14</v>
      </c>
      <c r="G2553" s="96">
        <v>15</v>
      </c>
    </row>
    <row r="2554" spans="1:7" ht="30">
      <c r="A2554" s="242" t="s">
        <v>5284</v>
      </c>
      <c r="B2554" s="243" t="s">
        <v>5285</v>
      </c>
      <c r="C2554" s="244" t="s">
        <v>23</v>
      </c>
      <c r="D2554" s="245">
        <v>52.52</v>
      </c>
      <c r="E2554" s="245">
        <v>4.78</v>
      </c>
      <c r="F2554" s="245">
        <v>57.3</v>
      </c>
      <c r="G2554" s="96">
        <v>15</v>
      </c>
    </row>
    <row r="2555" spans="1:7">
      <c r="A2555" s="242" t="s">
        <v>5286</v>
      </c>
      <c r="B2555" s="243" t="s">
        <v>5287</v>
      </c>
      <c r="C2555" s="244" t="s">
        <v>23</v>
      </c>
      <c r="D2555" s="245">
        <v>15.09</v>
      </c>
      <c r="E2555" s="245">
        <v>4.78</v>
      </c>
      <c r="F2555" s="245">
        <v>19.87</v>
      </c>
      <c r="G2555" s="96">
        <v>15</v>
      </c>
    </row>
    <row r="2556" spans="1:7">
      <c r="A2556" s="242" t="s">
        <v>5288</v>
      </c>
      <c r="B2556" s="243" t="s">
        <v>5289</v>
      </c>
      <c r="C2556" s="244"/>
      <c r="D2556" s="245"/>
      <c r="E2556" s="245"/>
      <c r="F2556" s="245"/>
    </row>
    <row r="2557" spans="1:7" ht="30">
      <c r="A2557" s="242" t="s">
        <v>5290</v>
      </c>
      <c r="B2557" s="243" t="s">
        <v>5291</v>
      </c>
      <c r="C2557" s="244" t="s">
        <v>23</v>
      </c>
      <c r="D2557" s="245">
        <v>7.11</v>
      </c>
      <c r="E2557" s="245">
        <v>4.68</v>
      </c>
      <c r="F2557" s="245">
        <v>11.79</v>
      </c>
      <c r="G2557" s="96">
        <v>15</v>
      </c>
    </row>
    <row r="2558" spans="1:7" ht="30">
      <c r="A2558" s="242" t="s">
        <v>5292</v>
      </c>
      <c r="B2558" s="243" t="s">
        <v>5293</v>
      </c>
      <c r="C2558" s="244" t="s">
        <v>299</v>
      </c>
      <c r="D2558" s="245">
        <v>86.37</v>
      </c>
      <c r="E2558" s="245">
        <v>23.49</v>
      </c>
      <c r="F2558" s="245">
        <v>109.86</v>
      </c>
      <c r="G2558" s="96">
        <v>15</v>
      </c>
    </row>
    <row r="2559" spans="1:7">
      <c r="A2559" s="242" t="s">
        <v>5294</v>
      </c>
      <c r="B2559" s="243" t="s">
        <v>5295</v>
      </c>
      <c r="C2559" s="244"/>
      <c r="D2559" s="245"/>
      <c r="E2559" s="245"/>
      <c r="F2559" s="245"/>
    </row>
    <row r="2560" spans="1:7">
      <c r="A2560" s="242" t="s">
        <v>5296</v>
      </c>
      <c r="B2560" s="243" t="s">
        <v>5297</v>
      </c>
      <c r="C2560" s="244" t="s">
        <v>23</v>
      </c>
      <c r="D2560" s="245">
        <v>21.37</v>
      </c>
      <c r="E2560" s="245">
        <v>4.78</v>
      </c>
      <c r="F2560" s="245">
        <v>26.15</v>
      </c>
      <c r="G2560" s="96">
        <v>15</v>
      </c>
    </row>
    <row r="2561" spans="1:7">
      <c r="A2561" s="242" t="s">
        <v>5298</v>
      </c>
      <c r="B2561" s="243" t="s">
        <v>5299</v>
      </c>
      <c r="C2561" s="244" t="s">
        <v>23</v>
      </c>
      <c r="D2561" s="245">
        <v>7.28</v>
      </c>
      <c r="E2561" s="245">
        <v>4.78</v>
      </c>
      <c r="F2561" s="245">
        <v>12.06</v>
      </c>
      <c r="G2561" s="96">
        <v>15</v>
      </c>
    </row>
    <row r="2562" spans="1:7" ht="30">
      <c r="A2562" s="242" t="s">
        <v>5300</v>
      </c>
      <c r="B2562" s="243" t="s">
        <v>5301</v>
      </c>
      <c r="C2562" s="244" t="s">
        <v>23</v>
      </c>
      <c r="D2562" s="245">
        <v>11.11</v>
      </c>
      <c r="E2562" s="245">
        <v>4.78</v>
      </c>
      <c r="F2562" s="245">
        <v>15.89</v>
      </c>
      <c r="G2562" s="96">
        <v>15</v>
      </c>
    </row>
    <row r="2563" spans="1:7" ht="30">
      <c r="A2563" s="242" t="s">
        <v>5302</v>
      </c>
      <c r="B2563" s="243" t="s">
        <v>5303</v>
      </c>
      <c r="C2563" s="244"/>
      <c r="D2563" s="245"/>
      <c r="E2563" s="245"/>
      <c r="F2563" s="245"/>
    </row>
    <row r="2564" spans="1:7" ht="30">
      <c r="A2564" s="242" t="s">
        <v>5304</v>
      </c>
      <c r="B2564" s="243" t="s">
        <v>5305</v>
      </c>
      <c r="C2564" s="244" t="s">
        <v>23</v>
      </c>
      <c r="D2564" s="245">
        <v>35.72</v>
      </c>
      <c r="E2564" s="245">
        <v>11.75</v>
      </c>
      <c r="F2564" s="245">
        <v>47.47</v>
      </c>
      <c r="G2564" s="96">
        <v>15</v>
      </c>
    </row>
    <row r="2565" spans="1:7">
      <c r="A2565" s="242" t="s">
        <v>5306</v>
      </c>
      <c r="B2565" s="243" t="s">
        <v>5307</v>
      </c>
      <c r="C2565" s="244"/>
      <c r="D2565" s="245"/>
      <c r="E2565" s="245"/>
      <c r="F2565" s="245"/>
    </row>
    <row r="2566" spans="1:7" ht="30">
      <c r="A2566" s="242" t="s">
        <v>5308</v>
      </c>
      <c r="B2566" s="243" t="s">
        <v>5309</v>
      </c>
      <c r="C2566" s="244" t="s">
        <v>23</v>
      </c>
      <c r="D2566" s="245">
        <v>44.7</v>
      </c>
      <c r="E2566" s="245">
        <v>82.63</v>
      </c>
      <c r="F2566" s="245">
        <v>127.33</v>
      </c>
      <c r="G2566" s="96">
        <v>15</v>
      </c>
    </row>
    <row r="2567" spans="1:7" ht="30">
      <c r="A2567" s="242" t="s">
        <v>5310</v>
      </c>
      <c r="B2567" s="243" t="s">
        <v>5311</v>
      </c>
      <c r="C2567" s="244" t="s">
        <v>23</v>
      </c>
      <c r="D2567" s="245">
        <v>666.28</v>
      </c>
      <c r="E2567" s="245">
        <v>82.63</v>
      </c>
      <c r="F2567" s="245">
        <v>748.91</v>
      </c>
      <c r="G2567" s="96">
        <v>15</v>
      </c>
    </row>
    <row r="2568" spans="1:7" ht="30">
      <c r="A2568" s="242" t="s">
        <v>5312</v>
      </c>
      <c r="B2568" s="243" t="s">
        <v>5313</v>
      </c>
      <c r="C2568" s="244" t="s">
        <v>23</v>
      </c>
      <c r="D2568" s="245">
        <v>312.49</v>
      </c>
      <c r="E2568" s="245">
        <v>82.63</v>
      </c>
      <c r="F2568" s="245">
        <v>395.12</v>
      </c>
      <c r="G2568" s="96">
        <v>15</v>
      </c>
    </row>
    <row r="2569" spans="1:7" ht="30">
      <c r="A2569" s="242" t="s">
        <v>5314</v>
      </c>
      <c r="B2569" s="243" t="s">
        <v>5315</v>
      </c>
      <c r="C2569" s="244" t="s">
        <v>23</v>
      </c>
      <c r="D2569" s="245">
        <v>2165.14</v>
      </c>
      <c r="E2569" s="245">
        <v>358.8</v>
      </c>
      <c r="F2569" s="245">
        <v>2523.94</v>
      </c>
      <c r="G2569" s="96">
        <v>15</v>
      </c>
    </row>
    <row r="2570" spans="1:7" ht="30">
      <c r="A2570" s="242" t="s">
        <v>5316</v>
      </c>
      <c r="B2570" s="243" t="s">
        <v>5317</v>
      </c>
      <c r="C2570" s="244" t="s">
        <v>23</v>
      </c>
      <c r="D2570" s="245">
        <v>2553.54</v>
      </c>
      <c r="E2570" s="245">
        <v>132.74</v>
      </c>
      <c r="F2570" s="245">
        <v>2686.28</v>
      </c>
      <c r="G2570" s="96">
        <v>15</v>
      </c>
    </row>
    <row r="2571" spans="1:7" ht="30">
      <c r="A2571" s="242" t="s">
        <v>5318</v>
      </c>
      <c r="B2571" s="243" t="s">
        <v>5319</v>
      </c>
      <c r="C2571" s="244" t="s">
        <v>23</v>
      </c>
      <c r="D2571" s="245">
        <v>2119.12</v>
      </c>
      <c r="E2571" s="245">
        <v>132.74</v>
      </c>
      <c r="F2571" s="245">
        <v>2251.86</v>
      </c>
      <c r="G2571" s="96">
        <v>15</v>
      </c>
    </row>
    <row r="2572" spans="1:7" ht="30">
      <c r="A2572" s="242" t="s">
        <v>5320</v>
      </c>
      <c r="B2572" s="243" t="s">
        <v>5321</v>
      </c>
      <c r="C2572" s="244" t="s">
        <v>23</v>
      </c>
      <c r="D2572" s="245">
        <v>672.29</v>
      </c>
      <c r="E2572" s="245">
        <v>85.59</v>
      </c>
      <c r="F2572" s="245">
        <v>757.88</v>
      </c>
      <c r="G2572" s="96">
        <v>15</v>
      </c>
    </row>
    <row r="2573" spans="1:7" ht="30">
      <c r="A2573" s="242" t="s">
        <v>5322</v>
      </c>
      <c r="B2573" s="243" t="s">
        <v>5323</v>
      </c>
      <c r="C2573" s="244" t="s">
        <v>23</v>
      </c>
      <c r="D2573" s="245">
        <v>699.59</v>
      </c>
      <c r="E2573" s="245">
        <v>85.59</v>
      </c>
      <c r="F2573" s="245">
        <v>785.18</v>
      </c>
      <c r="G2573" s="96">
        <v>15</v>
      </c>
    </row>
    <row r="2574" spans="1:7" ht="30">
      <c r="A2574" s="242" t="s">
        <v>5324</v>
      </c>
      <c r="B2574" s="243" t="s">
        <v>5325</v>
      </c>
      <c r="C2574" s="244" t="s">
        <v>23</v>
      </c>
      <c r="D2574" s="245">
        <v>1642.69</v>
      </c>
      <c r="E2574" s="245">
        <v>132.74</v>
      </c>
      <c r="F2574" s="245">
        <v>1775.43</v>
      </c>
      <c r="G2574" s="96">
        <v>15</v>
      </c>
    </row>
    <row r="2575" spans="1:7" ht="30">
      <c r="A2575" s="242" t="s">
        <v>5326</v>
      </c>
      <c r="B2575" s="243" t="s">
        <v>5327</v>
      </c>
      <c r="C2575" s="244" t="s">
        <v>23</v>
      </c>
      <c r="D2575" s="245">
        <v>1510.22</v>
      </c>
      <c r="E2575" s="245">
        <v>593.91999999999996</v>
      </c>
      <c r="F2575" s="245">
        <v>2104.14</v>
      </c>
      <c r="G2575" s="96">
        <v>15</v>
      </c>
    </row>
    <row r="2576" spans="1:7" ht="30">
      <c r="A2576" s="242" t="s">
        <v>5328</v>
      </c>
      <c r="B2576" s="243" t="s">
        <v>5329</v>
      </c>
      <c r="C2576" s="244" t="s">
        <v>23</v>
      </c>
      <c r="D2576" s="245">
        <v>1115.6400000000001</v>
      </c>
      <c r="E2576" s="245">
        <v>132.74</v>
      </c>
      <c r="F2576" s="245">
        <v>1248.3800000000001</v>
      </c>
      <c r="G2576" s="96">
        <v>15</v>
      </c>
    </row>
    <row r="2577" spans="1:7">
      <c r="A2577" s="242" t="s">
        <v>5330</v>
      </c>
      <c r="B2577" s="243" t="s">
        <v>5331</v>
      </c>
      <c r="C2577" s="244"/>
      <c r="D2577" s="245"/>
      <c r="E2577" s="245"/>
      <c r="F2577" s="245"/>
    </row>
    <row r="2578" spans="1:7" ht="30">
      <c r="A2578" s="242" t="s">
        <v>5332</v>
      </c>
      <c r="B2578" s="243" t="s">
        <v>5333</v>
      </c>
      <c r="C2578" s="244" t="s">
        <v>23</v>
      </c>
      <c r="D2578" s="245">
        <v>505.17</v>
      </c>
      <c r="E2578" s="245">
        <v>41.32</v>
      </c>
      <c r="F2578" s="245">
        <v>546.49</v>
      </c>
      <c r="G2578" s="96">
        <v>15</v>
      </c>
    </row>
    <row r="2579" spans="1:7" ht="30">
      <c r="A2579" s="242" t="s">
        <v>5334</v>
      </c>
      <c r="B2579" s="243" t="s">
        <v>5335</v>
      </c>
      <c r="C2579" s="244" t="s">
        <v>23</v>
      </c>
      <c r="D2579" s="245">
        <v>144.04</v>
      </c>
      <c r="E2579" s="245">
        <v>17.62</v>
      </c>
      <c r="F2579" s="245">
        <v>161.66</v>
      </c>
      <c r="G2579" s="96">
        <v>15</v>
      </c>
    </row>
    <row r="2580" spans="1:7" ht="30">
      <c r="A2580" s="242" t="s">
        <v>5336</v>
      </c>
      <c r="B2580" s="243" t="s">
        <v>5337</v>
      </c>
      <c r="C2580" s="244" t="s">
        <v>23</v>
      </c>
      <c r="D2580" s="245">
        <v>35.75</v>
      </c>
      <c r="E2580" s="245">
        <v>17.62</v>
      </c>
      <c r="F2580" s="245">
        <v>53.37</v>
      </c>
      <c r="G2580" s="96">
        <v>15</v>
      </c>
    </row>
    <row r="2581" spans="1:7" ht="30">
      <c r="A2581" s="242" t="s">
        <v>5338</v>
      </c>
      <c r="B2581" s="243" t="s">
        <v>5339</v>
      </c>
      <c r="C2581" s="244" t="s">
        <v>23</v>
      </c>
      <c r="D2581" s="245">
        <v>399.89</v>
      </c>
      <c r="E2581" s="245">
        <v>41.32</v>
      </c>
      <c r="F2581" s="245">
        <v>441.21</v>
      </c>
      <c r="G2581" s="96">
        <v>15</v>
      </c>
    </row>
    <row r="2582" spans="1:7" ht="30">
      <c r="A2582" s="242" t="s">
        <v>5340</v>
      </c>
      <c r="B2582" s="243" t="s">
        <v>5341</v>
      </c>
      <c r="C2582" s="244" t="s">
        <v>23</v>
      </c>
      <c r="D2582" s="245">
        <v>425.61</v>
      </c>
      <c r="E2582" s="245">
        <v>41.32</v>
      </c>
      <c r="F2582" s="245">
        <v>466.93</v>
      </c>
      <c r="G2582" s="96">
        <v>15</v>
      </c>
    </row>
    <row r="2583" spans="1:7" ht="30">
      <c r="A2583" s="242" t="s">
        <v>5342</v>
      </c>
      <c r="B2583" s="243" t="s">
        <v>5343</v>
      </c>
      <c r="C2583" s="244" t="s">
        <v>23</v>
      </c>
      <c r="D2583" s="245">
        <v>132.54</v>
      </c>
      <c r="E2583" s="245">
        <v>29.37</v>
      </c>
      <c r="F2583" s="245">
        <v>161.91</v>
      </c>
      <c r="G2583" s="96">
        <v>15</v>
      </c>
    </row>
    <row r="2584" spans="1:7" ht="30">
      <c r="A2584" s="242" t="s">
        <v>5344</v>
      </c>
      <c r="B2584" s="243" t="s">
        <v>5345</v>
      </c>
      <c r="C2584" s="244" t="s">
        <v>23</v>
      </c>
      <c r="D2584" s="245">
        <v>271.29000000000002</v>
      </c>
      <c r="E2584" s="245">
        <v>41.32</v>
      </c>
      <c r="F2584" s="245">
        <v>312.61</v>
      </c>
      <c r="G2584" s="96">
        <v>15</v>
      </c>
    </row>
    <row r="2585" spans="1:7" ht="30">
      <c r="A2585" s="242" t="s">
        <v>5346</v>
      </c>
      <c r="B2585" s="243" t="s">
        <v>5347</v>
      </c>
      <c r="C2585" s="244" t="s">
        <v>23</v>
      </c>
      <c r="D2585" s="245">
        <v>68.25</v>
      </c>
      <c r="E2585" s="245">
        <v>17.62</v>
      </c>
      <c r="F2585" s="245">
        <v>85.87</v>
      </c>
      <c r="G2585" s="96">
        <v>15</v>
      </c>
    </row>
    <row r="2586" spans="1:7" ht="30">
      <c r="A2586" s="242" t="s">
        <v>5348</v>
      </c>
      <c r="B2586" s="243" t="s">
        <v>5349</v>
      </c>
      <c r="C2586" s="244" t="s">
        <v>23</v>
      </c>
      <c r="D2586" s="245">
        <v>95.7</v>
      </c>
      <c r="E2586" s="245">
        <v>17.62</v>
      </c>
      <c r="F2586" s="245">
        <v>113.32</v>
      </c>
      <c r="G2586" s="96">
        <v>15</v>
      </c>
    </row>
    <row r="2587" spans="1:7" ht="30">
      <c r="A2587" s="242" t="s">
        <v>5350</v>
      </c>
      <c r="B2587" s="243" t="s">
        <v>5351</v>
      </c>
      <c r="C2587" s="244" t="s">
        <v>23</v>
      </c>
      <c r="D2587" s="245">
        <v>7756.09</v>
      </c>
      <c r="E2587" s="245">
        <v>41.32</v>
      </c>
      <c r="F2587" s="245">
        <v>7797.41</v>
      </c>
      <c r="G2587" s="96">
        <v>15</v>
      </c>
    </row>
    <row r="2588" spans="1:7" ht="45">
      <c r="A2588" s="242" t="s">
        <v>5352</v>
      </c>
      <c r="B2588" s="243" t="s">
        <v>5353</v>
      </c>
      <c r="C2588" s="244" t="s">
        <v>23</v>
      </c>
      <c r="D2588" s="245">
        <v>693.87</v>
      </c>
      <c r="E2588" s="245">
        <v>41.32</v>
      </c>
      <c r="F2588" s="245">
        <v>735.19</v>
      </c>
      <c r="G2588" s="96">
        <v>15</v>
      </c>
    </row>
    <row r="2589" spans="1:7" ht="30">
      <c r="A2589" s="242" t="s">
        <v>5354</v>
      </c>
      <c r="B2589" s="243" t="s">
        <v>5355</v>
      </c>
      <c r="C2589" s="244" t="s">
        <v>23</v>
      </c>
      <c r="D2589" s="245">
        <v>662.9</v>
      </c>
      <c r="E2589" s="245">
        <v>41.32</v>
      </c>
      <c r="F2589" s="245">
        <v>704.22</v>
      </c>
      <c r="G2589" s="96">
        <v>15</v>
      </c>
    </row>
    <row r="2590" spans="1:7" ht="30">
      <c r="A2590" s="242" t="s">
        <v>5356</v>
      </c>
      <c r="B2590" s="243" t="s">
        <v>5357</v>
      </c>
      <c r="C2590" s="244" t="s">
        <v>23</v>
      </c>
      <c r="D2590" s="245">
        <v>1059.9100000000001</v>
      </c>
      <c r="E2590" s="245">
        <v>41.32</v>
      </c>
      <c r="F2590" s="245">
        <v>1101.23</v>
      </c>
      <c r="G2590" s="96">
        <v>15</v>
      </c>
    </row>
    <row r="2591" spans="1:7" ht="45">
      <c r="A2591" s="242" t="s">
        <v>5358</v>
      </c>
      <c r="B2591" s="243" t="s">
        <v>5359</v>
      </c>
      <c r="C2591" s="244" t="s">
        <v>23</v>
      </c>
      <c r="D2591" s="245">
        <v>328.14</v>
      </c>
      <c r="E2591" s="245">
        <v>41.32</v>
      </c>
      <c r="F2591" s="245">
        <v>369.46</v>
      </c>
      <c r="G2591" s="96">
        <v>15</v>
      </c>
    </row>
    <row r="2592" spans="1:7" ht="30">
      <c r="A2592" s="242" t="s">
        <v>5360</v>
      </c>
      <c r="B2592" s="243" t="s">
        <v>5361</v>
      </c>
      <c r="C2592" s="244" t="s">
        <v>23</v>
      </c>
      <c r="D2592" s="245">
        <v>116.64</v>
      </c>
      <c r="E2592" s="245">
        <v>41.32</v>
      </c>
      <c r="F2592" s="245">
        <v>157.96</v>
      </c>
      <c r="G2592" s="96">
        <v>15</v>
      </c>
    </row>
    <row r="2593" spans="1:7" ht="45">
      <c r="A2593" s="242" t="s">
        <v>5362</v>
      </c>
      <c r="B2593" s="243" t="s">
        <v>5363</v>
      </c>
      <c r="C2593" s="244" t="s">
        <v>23</v>
      </c>
      <c r="D2593" s="245">
        <v>434.25</v>
      </c>
      <c r="E2593" s="245">
        <v>41.32</v>
      </c>
      <c r="F2593" s="245">
        <v>475.57</v>
      </c>
      <c r="G2593" s="96">
        <v>15</v>
      </c>
    </row>
    <row r="2594" spans="1:7">
      <c r="A2594" s="242" t="s">
        <v>5364</v>
      </c>
      <c r="B2594" s="243" t="s">
        <v>5365</v>
      </c>
      <c r="C2594" s="244"/>
      <c r="D2594" s="245"/>
      <c r="E2594" s="245"/>
      <c r="F2594" s="245"/>
    </row>
    <row r="2595" spans="1:7" ht="30">
      <c r="A2595" s="242" t="s">
        <v>5366</v>
      </c>
      <c r="B2595" s="243" t="s">
        <v>5367</v>
      </c>
      <c r="C2595" s="244" t="s">
        <v>23</v>
      </c>
      <c r="D2595" s="245">
        <v>915.63</v>
      </c>
      <c r="E2595" s="245">
        <v>29.37</v>
      </c>
      <c r="F2595" s="245">
        <v>945</v>
      </c>
      <c r="G2595" s="96">
        <v>15</v>
      </c>
    </row>
    <row r="2596" spans="1:7">
      <c r="A2596" s="242" t="s">
        <v>5368</v>
      </c>
      <c r="B2596" s="243" t="s">
        <v>5369</v>
      </c>
      <c r="C2596" s="244"/>
      <c r="D2596" s="245"/>
      <c r="E2596" s="245"/>
      <c r="F2596" s="245"/>
    </row>
    <row r="2597" spans="1:7" ht="30">
      <c r="A2597" s="242" t="s">
        <v>5370</v>
      </c>
      <c r="B2597" s="243" t="s">
        <v>5371</v>
      </c>
      <c r="C2597" s="244" t="s">
        <v>23</v>
      </c>
      <c r="D2597" s="245">
        <v>247.13</v>
      </c>
      <c r="E2597" s="245">
        <v>23.49</v>
      </c>
      <c r="F2597" s="245">
        <v>270.62</v>
      </c>
      <c r="G2597" s="96">
        <v>15</v>
      </c>
    </row>
    <row r="2598" spans="1:7" ht="30">
      <c r="A2598" s="242" t="s">
        <v>5372</v>
      </c>
      <c r="B2598" s="243" t="s">
        <v>5373</v>
      </c>
      <c r="C2598" s="244" t="s">
        <v>23</v>
      </c>
      <c r="D2598" s="245">
        <v>278.68</v>
      </c>
      <c r="E2598" s="245">
        <v>23.49</v>
      </c>
      <c r="F2598" s="245">
        <v>302.17</v>
      </c>
      <c r="G2598" s="96">
        <v>15</v>
      </c>
    </row>
    <row r="2599" spans="1:7" ht="30">
      <c r="A2599" s="242" t="s">
        <v>5374</v>
      </c>
      <c r="B2599" s="243" t="s">
        <v>5375</v>
      </c>
      <c r="C2599" s="244" t="s">
        <v>23</v>
      </c>
      <c r="D2599" s="245">
        <v>170.11</v>
      </c>
      <c r="E2599" s="245">
        <v>23.49</v>
      </c>
      <c r="F2599" s="245">
        <v>193.6</v>
      </c>
      <c r="G2599" s="96">
        <v>15</v>
      </c>
    </row>
    <row r="2600" spans="1:7">
      <c r="A2600" s="242" t="s">
        <v>5376</v>
      </c>
      <c r="B2600" s="243" t="s">
        <v>5377</v>
      </c>
      <c r="C2600" s="244"/>
      <c r="D2600" s="245"/>
      <c r="E2600" s="245"/>
      <c r="F2600" s="245"/>
    </row>
    <row r="2601" spans="1:7" ht="45">
      <c r="A2601" s="242" t="s">
        <v>5378</v>
      </c>
      <c r="B2601" s="243" t="s">
        <v>5379</v>
      </c>
      <c r="C2601" s="244" t="s">
        <v>23</v>
      </c>
      <c r="D2601" s="245">
        <v>150.29</v>
      </c>
      <c r="E2601" s="245">
        <v>23.49</v>
      </c>
      <c r="F2601" s="245">
        <v>173.78</v>
      </c>
      <c r="G2601" s="96">
        <v>15</v>
      </c>
    </row>
    <row r="2602" spans="1:7" ht="30">
      <c r="A2602" s="242" t="s">
        <v>5380</v>
      </c>
      <c r="B2602" s="243" t="s">
        <v>5381</v>
      </c>
      <c r="C2602" s="244" t="s">
        <v>23</v>
      </c>
      <c r="D2602" s="245">
        <v>51.75</v>
      </c>
      <c r="E2602" s="245">
        <v>23.49</v>
      </c>
      <c r="F2602" s="245">
        <v>75.239999999999995</v>
      </c>
      <c r="G2602" s="96">
        <v>15</v>
      </c>
    </row>
    <row r="2603" spans="1:7" ht="45">
      <c r="A2603" s="242" t="s">
        <v>5382</v>
      </c>
      <c r="B2603" s="243" t="s">
        <v>5383</v>
      </c>
      <c r="C2603" s="244" t="s">
        <v>23</v>
      </c>
      <c r="D2603" s="245">
        <v>124.63</v>
      </c>
      <c r="E2603" s="245">
        <v>23.49</v>
      </c>
      <c r="F2603" s="245">
        <v>148.12</v>
      </c>
      <c r="G2603" s="96">
        <v>15</v>
      </c>
    </row>
    <row r="2604" spans="1:7" ht="30">
      <c r="A2604" s="242" t="s">
        <v>5384</v>
      </c>
      <c r="B2604" s="243" t="s">
        <v>5385</v>
      </c>
      <c r="C2604" s="244" t="s">
        <v>23</v>
      </c>
      <c r="D2604" s="245">
        <v>85.92</v>
      </c>
      <c r="E2604" s="245">
        <v>29.37</v>
      </c>
      <c r="F2604" s="245">
        <v>115.29</v>
      </c>
      <c r="G2604" s="96">
        <v>15</v>
      </c>
    </row>
    <row r="2605" spans="1:7" ht="45">
      <c r="A2605" s="242" t="s">
        <v>5386</v>
      </c>
      <c r="B2605" s="243" t="s">
        <v>5387</v>
      </c>
      <c r="C2605" s="244" t="s">
        <v>23</v>
      </c>
      <c r="D2605" s="245">
        <v>126.1</v>
      </c>
      <c r="E2605" s="245">
        <v>23.49</v>
      </c>
      <c r="F2605" s="245">
        <v>149.59</v>
      </c>
      <c r="G2605" s="96">
        <v>15</v>
      </c>
    </row>
    <row r="2606" spans="1:7" ht="45">
      <c r="A2606" s="242" t="s">
        <v>5388</v>
      </c>
      <c r="B2606" s="243" t="s">
        <v>5389</v>
      </c>
      <c r="C2606" s="244" t="s">
        <v>23</v>
      </c>
      <c r="D2606" s="245">
        <v>181.67</v>
      </c>
      <c r="E2606" s="245">
        <v>23.49</v>
      </c>
      <c r="F2606" s="245">
        <v>205.16</v>
      </c>
      <c r="G2606" s="96">
        <v>15</v>
      </c>
    </row>
    <row r="2607" spans="1:7" ht="30">
      <c r="A2607" s="242" t="s">
        <v>5390</v>
      </c>
      <c r="B2607" s="243" t="s">
        <v>5391</v>
      </c>
      <c r="C2607" s="244" t="s">
        <v>23</v>
      </c>
      <c r="D2607" s="245">
        <v>126.02</v>
      </c>
      <c r="E2607" s="245">
        <v>17.62</v>
      </c>
      <c r="F2607" s="245">
        <v>143.63999999999999</v>
      </c>
      <c r="G2607" s="96">
        <v>15</v>
      </c>
    </row>
    <row r="2608" spans="1:7" ht="45">
      <c r="A2608" s="242" t="s">
        <v>5392</v>
      </c>
      <c r="B2608" s="243" t="s">
        <v>5393</v>
      </c>
      <c r="C2608" s="244" t="s">
        <v>23</v>
      </c>
      <c r="D2608" s="245">
        <v>154.35</v>
      </c>
      <c r="E2608" s="245">
        <v>23.49</v>
      </c>
      <c r="F2608" s="245">
        <v>177.84</v>
      </c>
      <c r="G2608" s="96">
        <v>15</v>
      </c>
    </row>
    <row r="2609" spans="1:7" ht="45">
      <c r="A2609" s="242" t="s">
        <v>5394</v>
      </c>
      <c r="B2609" s="243" t="s">
        <v>5395</v>
      </c>
      <c r="C2609" s="244" t="s">
        <v>23</v>
      </c>
      <c r="D2609" s="245">
        <v>86.55</v>
      </c>
      <c r="E2609" s="245">
        <v>29.37</v>
      </c>
      <c r="F2609" s="245">
        <v>115.92</v>
      </c>
      <c r="G2609" s="96">
        <v>15</v>
      </c>
    </row>
    <row r="2610" spans="1:7" ht="30">
      <c r="A2610" s="242" t="s">
        <v>5396</v>
      </c>
      <c r="B2610" s="243" t="s">
        <v>5397</v>
      </c>
      <c r="C2610" s="244" t="s">
        <v>23</v>
      </c>
      <c r="D2610" s="245">
        <v>120.22</v>
      </c>
      <c r="E2610" s="245">
        <v>29.37</v>
      </c>
      <c r="F2610" s="245">
        <v>149.59</v>
      </c>
      <c r="G2610" s="96">
        <v>15</v>
      </c>
    </row>
    <row r="2611" spans="1:7" ht="45">
      <c r="A2611" s="242" t="s">
        <v>5398</v>
      </c>
      <c r="B2611" s="243" t="s">
        <v>5399</v>
      </c>
      <c r="C2611" s="244" t="s">
        <v>23</v>
      </c>
      <c r="D2611" s="245">
        <v>168.43</v>
      </c>
      <c r="E2611" s="245">
        <v>29.37</v>
      </c>
      <c r="F2611" s="245">
        <v>197.8</v>
      </c>
      <c r="G2611" s="96">
        <v>15</v>
      </c>
    </row>
    <row r="2612" spans="1:7" ht="45">
      <c r="A2612" s="242" t="s">
        <v>5400</v>
      </c>
      <c r="B2612" s="243" t="s">
        <v>5401</v>
      </c>
      <c r="C2612" s="244" t="s">
        <v>23</v>
      </c>
      <c r="D2612" s="245">
        <v>146.02000000000001</v>
      </c>
      <c r="E2612" s="245">
        <v>29.37</v>
      </c>
      <c r="F2612" s="245">
        <v>175.39</v>
      </c>
      <c r="G2612" s="96">
        <v>15</v>
      </c>
    </row>
    <row r="2613" spans="1:7" ht="30">
      <c r="A2613" s="242" t="s">
        <v>5402</v>
      </c>
      <c r="B2613" s="243" t="s">
        <v>5403</v>
      </c>
      <c r="C2613" s="244" t="s">
        <v>23</v>
      </c>
      <c r="D2613" s="245">
        <v>73.08</v>
      </c>
      <c r="E2613" s="245">
        <v>29.37</v>
      </c>
      <c r="F2613" s="245">
        <v>102.45</v>
      </c>
      <c r="G2613" s="96">
        <v>15</v>
      </c>
    </row>
    <row r="2614" spans="1:7" ht="30">
      <c r="A2614" s="242" t="s">
        <v>5404</v>
      </c>
      <c r="B2614" s="243" t="s">
        <v>5405</v>
      </c>
      <c r="C2614" s="244" t="s">
        <v>23</v>
      </c>
      <c r="D2614" s="245">
        <v>64.56</v>
      </c>
      <c r="E2614" s="245">
        <v>23.49</v>
      </c>
      <c r="F2614" s="245">
        <v>88.05</v>
      </c>
      <c r="G2614" s="96">
        <v>15</v>
      </c>
    </row>
    <row r="2615" spans="1:7" ht="30">
      <c r="A2615" s="242" t="s">
        <v>5406</v>
      </c>
      <c r="B2615" s="243" t="s">
        <v>5407</v>
      </c>
      <c r="C2615" s="244" t="s">
        <v>23</v>
      </c>
      <c r="D2615" s="245">
        <v>92.75</v>
      </c>
      <c r="E2615" s="245">
        <v>23.49</v>
      </c>
      <c r="F2615" s="245">
        <v>116.24</v>
      </c>
      <c r="G2615" s="96">
        <v>15</v>
      </c>
    </row>
    <row r="2616" spans="1:7" ht="45">
      <c r="A2616" s="242" t="s">
        <v>5408</v>
      </c>
      <c r="B2616" s="243" t="s">
        <v>5409</v>
      </c>
      <c r="C2616" s="244" t="s">
        <v>23</v>
      </c>
      <c r="D2616" s="245">
        <v>91.42</v>
      </c>
      <c r="E2616" s="245">
        <v>23.49</v>
      </c>
      <c r="F2616" s="245">
        <v>114.91</v>
      </c>
      <c r="G2616" s="96">
        <v>15</v>
      </c>
    </row>
    <row r="2617" spans="1:7" ht="30">
      <c r="A2617" s="242" t="s">
        <v>5410</v>
      </c>
      <c r="B2617" s="243" t="s">
        <v>5411</v>
      </c>
      <c r="C2617" s="244" t="s">
        <v>23</v>
      </c>
      <c r="D2617" s="245">
        <v>117.23</v>
      </c>
      <c r="E2617" s="245">
        <v>23.49</v>
      </c>
      <c r="F2617" s="245">
        <v>140.72</v>
      </c>
      <c r="G2617" s="96">
        <v>15</v>
      </c>
    </row>
    <row r="2618" spans="1:7">
      <c r="A2618" s="242" t="s">
        <v>5412</v>
      </c>
      <c r="B2618" s="243" t="s">
        <v>5413</v>
      </c>
      <c r="C2618" s="244"/>
      <c r="D2618" s="245"/>
      <c r="E2618" s="245"/>
      <c r="F2618" s="245"/>
    </row>
    <row r="2619" spans="1:7" ht="30">
      <c r="A2619" s="242" t="s">
        <v>5414</v>
      </c>
      <c r="B2619" s="243" t="s">
        <v>5415</v>
      </c>
      <c r="C2619" s="244" t="s">
        <v>23</v>
      </c>
      <c r="D2619" s="245">
        <v>46.44</v>
      </c>
      <c r="E2619" s="245">
        <v>17.62</v>
      </c>
      <c r="F2619" s="245">
        <v>64.06</v>
      </c>
      <c r="G2619" s="96">
        <v>15</v>
      </c>
    </row>
    <row r="2620" spans="1:7">
      <c r="A2620" s="242" t="s">
        <v>5416</v>
      </c>
      <c r="B2620" s="243" t="s">
        <v>5417</v>
      </c>
      <c r="C2620" s="244"/>
      <c r="D2620" s="245"/>
      <c r="E2620" s="245"/>
      <c r="F2620" s="245"/>
    </row>
    <row r="2621" spans="1:7" ht="30">
      <c r="A2621" s="242" t="s">
        <v>5418</v>
      </c>
      <c r="B2621" s="243" t="s">
        <v>5419</v>
      </c>
      <c r="C2621" s="244" t="s">
        <v>23</v>
      </c>
      <c r="D2621" s="245">
        <v>0.54</v>
      </c>
      <c r="E2621" s="245">
        <v>23.49</v>
      </c>
      <c r="F2621" s="245">
        <v>24.03</v>
      </c>
      <c r="G2621" s="96">
        <v>15</v>
      </c>
    </row>
    <row r="2622" spans="1:7" ht="30">
      <c r="A2622" s="242" t="s">
        <v>5420</v>
      </c>
      <c r="B2622" s="243" t="s">
        <v>5421</v>
      </c>
      <c r="C2622" s="244" t="s">
        <v>23</v>
      </c>
      <c r="D2622" s="245">
        <v>7.65</v>
      </c>
      <c r="E2622" s="245">
        <v>4.78</v>
      </c>
      <c r="F2622" s="245">
        <v>12.43</v>
      </c>
      <c r="G2622" s="96">
        <v>15</v>
      </c>
    </row>
    <row r="2623" spans="1:7">
      <c r="A2623" s="242" t="s">
        <v>5422</v>
      </c>
      <c r="B2623" s="243" t="s">
        <v>5423</v>
      </c>
      <c r="C2623" s="244" t="s">
        <v>23</v>
      </c>
      <c r="D2623" s="245"/>
      <c r="E2623" s="245">
        <v>23.49</v>
      </c>
      <c r="F2623" s="245">
        <v>23.49</v>
      </c>
      <c r="G2623" s="96">
        <v>15</v>
      </c>
    </row>
    <row r="2624" spans="1:7">
      <c r="A2624" s="242" t="s">
        <v>5424</v>
      </c>
      <c r="B2624" s="243" t="s">
        <v>5425</v>
      </c>
      <c r="C2624" s="244" t="s">
        <v>23</v>
      </c>
      <c r="D2624" s="245"/>
      <c r="E2624" s="245">
        <v>4.78</v>
      </c>
      <c r="F2624" s="245">
        <v>4.78</v>
      </c>
      <c r="G2624" s="96">
        <v>15</v>
      </c>
    </row>
    <row r="2625" spans="1:7">
      <c r="A2625" s="242" t="s">
        <v>5426</v>
      </c>
      <c r="B2625" s="243" t="s">
        <v>5427</v>
      </c>
      <c r="C2625" s="244"/>
      <c r="D2625" s="245"/>
      <c r="E2625" s="245"/>
      <c r="F2625" s="245"/>
    </row>
    <row r="2626" spans="1:7" ht="45">
      <c r="A2626" s="242" t="s">
        <v>5428</v>
      </c>
      <c r="B2626" s="243" t="s">
        <v>5429</v>
      </c>
      <c r="C2626" s="244" t="s">
        <v>23</v>
      </c>
      <c r="D2626" s="245">
        <v>352.88</v>
      </c>
      <c r="E2626" s="245">
        <v>23.49</v>
      </c>
      <c r="F2626" s="245">
        <v>376.37</v>
      </c>
      <c r="G2626" s="96">
        <v>15</v>
      </c>
    </row>
    <row r="2627" spans="1:7" ht="45">
      <c r="A2627" s="242" t="s">
        <v>5430</v>
      </c>
      <c r="B2627" s="243" t="s">
        <v>5431</v>
      </c>
      <c r="C2627" s="244" t="s">
        <v>23</v>
      </c>
      <c r="D2627" s="245">
        <v>210.11</v>
      </c>
      <c r="E2627" s="245">
        <v>17.62</v>
      </c>
      <c r="F2627" s="245">
        <v>227.73</v>
      </c>
      <c r="G2627" s="96">
        <v>15</v>
      </c>
    </row>
    <row r="2628" spans="1:7" ht="45">
      <c r="A2628" s="242" t="s">
        <v>5432</v>
      </c>
      <c r="B2628" s="243" t="s">
        <v>5433</v>
      </c>
      <c r="C2628" s="244" t="s">
        <v>23</v>
      </c>
      <c r="D2628" s="245">
        <v>160.38</v>
      </c>
      <c r="E2628" s="245">
        <v>23.49</v>
      </c>
      <c r="F2628" s="245">
        <v>183.87</v>
      </c>
      <c r="G2628" s="96">
        <v>15</v>
      </c>
    </row>
    <row r="2629" spans="1:7" ht="45">
      <c r="A2629" s="242" t="s">
        <v>5434</v>
      </c>
      <c r="B2629" s="243" t="s">
        <v>5435</v>
      </c>
      <c r="C2629" s="244" t="s">
        <v>23</v>
      </c>
      <c r="D2629" s="245">
        <v>266.73</v>
      </c>
      <c r="E2629" s="245">
        <v>17.62</v>
      </c>
      <c r="F2629" s="245">
        <v>284.35000000000002</v>
      </c>
      <c r="G2629" s="96">
        <v>15</v>
      </c>
    </row>
    <row r="2630" spans="1:7" ht="30">
      <c r="A2630" s="242" t="s">
        <v>5436</v>
      </c>
      <c r="B2630" s="243" t="s">
        <v>5437</v>
      </c>
      <c r="C2630" s="244" t="s">
        <v>23</v>
      </c>
      <c r="D2630" s="245">
        <v>79.92</v>
      </c>
      <c r="E2630" s="245">
        <v>29.37</v>
      </c>
      <c r="F2630" s="245">
        <v>109.29</v>
      </c>
      <c r="G2630" s="96">
        <v>15</v>
      </c>
    </row>
    <row r="2631" spans="1:7">
      <c r="A2631" s="242" t="s">
        <v>5438</v>
      </c>
      <c r="B2631" s="243" t="s">
        <v>5439</v>
      </c>
      <c r="C2631" s="244"/>
      <c r="D2631" s="245"/>
      <c r="E2631" s="245"/>
      <c r="F2631" s="245"/>
    </row>
    <row r="2632" spans="1:7">
      <c r="A2632" s="242" t="s">
        <v>5440</v>
      </c>
      <c r="B2632" s="243" t="s">
        <v>5441</v>
      </c>
      <c r="C2632" s="244"/>
      <c r="D2632" s="245"/>
      <c r="E2632" s="245"/>
      <c r="F2632" s="245"/>
    </row>
    <row r="2633" spans="1:7" ht="30">
      <c r="A2633" s="242" t="s">
        <v>5442</v>
      </c>
      <c r="B2633" s="243" t="s">
        <v>5443</v>
      </c>
      <c r="C2633" s="244" t="s">
        <v>23</v>
      </c>
      <c r="D2633" s="245">
        <v>84.31</v>
      </c>
      <c r="E2633" s="245">
        <v>14.69</v>
      </c>
      <c r="F2633" s="245">
        <v>99</v>
      </c>
      <c r="G2633" s="96">
        <v>15</v>
      </c>
    </row>
    <row r="2634" spans="1:7" ht="30">
      <c r="A2634" s="242" t="s">
        <v>5444</v>
      </c>
      <c r="B2634" s="243" t="s">
        <v>5445</v>
      </c>
      <c r="C2634" s="244" t="s">
        <v>23</v>
      </c>
      <c r="D2634" s="245">
        <v>118.16</v>
      </c>
      <c r="E2634" s="245">
        <v>14.69</v>
      </c>
      <c r="F2634" s="245">
        <v>132.85</v>
      </c>
      <c r="G2634" s="96">
        <v>15</v>
      </c>
    </row>
    <row r="2635" spans="1:7">
      <c r="A2635" s="242" t="s">
        <v>5446</v>
      </c>
      <c r="B2635" s="243" t="s">
        <v>5447</v>
      </c>
      <c r="C2635" s="244" t="s">
        <v>23</v>
      </c>
      <c r="D2635" s="245">
        <v>69.69</v>
      </c>
      <c r="E2635" s="245">
        <v>14.69</v>
      </c>
      <c r="F2635" s="245">
        <v>84.38</v>
      </c>
      <c r="G2635" s="96">
        <v>15</v>
      </c>
    </row>
    <row r="2636" spans="1:7">
      <c r="A2636" s="242" t="s">
        <v>5448</v>
      </c>
      <c r="B2636" s="243" t="s">
        <v>5449</v>
      </c>
      <c r="C2636" s="244" t="s">
        <v>23</v>
      </c>
      <c r="D2636" s="245">
        <v>46.02</v>
      </c>
      <c r="E2636" s="245">
        <v>14.69</v>
      </c>
      <c r="F2636" s="245">
        <v>60.71</v>
      </c>
      <c r="G2636" s="96">
        <v>15</v>
      </c>
    </row>
    <row r="2637" spans="1:7">
      <c r="A2637" s="242" t="s">
        <v>5450</v>
      </c>
      <c r="B2637" s="243" t="s">
        <v>5451</v>
      </c>
      <c r="C2637" s="244" t="s">
        <v>23</v>
      </c>
      <c r="D2637" s="245">
        <v>4.4000000000000004</v>
      </c>
      <c r="E2637" s="245">
        <v>14.69</v>
      </c>
      <c r="F2637" s="245">
        <v>19.09</v>
      </c>
      <c r="G2637" s="96">
        <v>15</v>
      </c>
    </row>
    <row r="2638" spans="1:7" ht="30">
      <c r="A2638" s="242" t="s">
        <v>5452</v>
      </c>
      <c r="B2638" s="243" t="s">
        <v>5453</v>
      </c>
      <c r="C2638" s="244" t="s">
        <v>23</v>
      </c>
      <c r="D2638" s="245">
        <v>29.62</v>
      </c>
      <c r="E2638" s="245">
        <v>14.69</v>
      </c>
      <c r="F2638" s="245">
        <v>44.31</v>
      </c>
      <c r="G2638" s="96">
        <v>15</v>
      </c>
    </row>
    <row r="2639" spans="1:7" ht="30">
      <c r="A2639" s="242" t="s">
        <v>5454</v>
      </c>
      <c r="B2639" s="243" t="s">
        <v>5455</v>
      </c>
      <c r="C2639" s="244" t="s">
        <v>23</v>
      </c>
      <c r="D2639" s="245">
        <v>8.9700000000000006</v>
      </c>
      <c r="E2639" s="245">
        <v>14.69</v>
      </c>
      <c r="F2639" s="245">
        <v>23.66</v>
      </c>
      <c r="G2639" s="96">
        <v>15</v>
      </c>
    </row>
    <row r="2640" spans="1:7" ht="30">
      <c r="A2640" s="242" t="s">
        <v>5456</v>
      </c>
      <c r="B2640" s="243" t="s">
        <v>5457</v>
      </c>
      <c r="C2640" s="244" t="s">
        <v>23</v>
      </c>
      <c r="D2640" s="245">
        <v>13.78</v>
      </c>
      <c r="E2640" s="245">
        <v>14.69</v>
      </c>
      <c r="F2640" s="245">
        <v>28.47</v>
      </c>
      <c r="G2640" s="96">
        <v>15</v>
      </c>
    </row>
    <row r="2641" spans="1:7">
      <c r="A2641" s="242" t="s">
        <v>5458</v>
      </c>
      <c r="B2641" s="243" t="s">
        <v>5459</v>
      </c>
      <c r="C2641" s="244"/>
      <c r="D2641" s="245"/>
      <c r="E2641" s="245"/>
      <c r="F2641" s="245"/>
    </row>
    <row r="2642" spans="1:7">
      <c r="A2642" s="242" t="s">
        <v>5460</v>
      </c>
      <c r="B2642" s="243" t="s">
        <v>5461</v>
      </c>
      <c r="C2642" s="244" t="s">
        <v>23</v>
      </c>
      <c r="D2642" s="245">
        <v>6.14</v>
      </c>
      <c r="E2642" s="245">
        <v>14.69</v>
      </c>
      <c r="F2642" s="245">
        <v>20.83</v>
      </c>
      <c r="G2642" s="96">
        <v>15</v>
      </c>
    </row>
    <row r="2643" spans="1:7">
      <c r="A2643" s="242" t="s">
        <v>5462</v>
      </c>
      <c r="B2643" s="243" t="s">
        <v>5463</v>
      </c>
      <c r="C2643" s="244" t="s">
        <v>23</v>
      </c>
      <c r="D2643" s="245">
        <v>17.510000000000002</v>
      </c>
      <c r="E2643" s="245">
        <v>14.69</v>
      </c>
      <c r="F2643" s="245">
        <v>32.200000000000003</v>
      </c>
      <c r="G2643" s="96">
        <v>15</v>
      </c>
    </row>
    <row r="2644" spans="1:7">
      <c r="A2644" s="242" t="s">
        <v>5464</v>
      </c>
      <c r="B2644" s="243" t="s">
        <v>5465</v>
      </c>
      <c r="C2644" s="244" t="s">
        <v>23</v>
      </c>
      <c r="D2644" s="245">
        <v>5.93</v>
      </c>
      <c r="E2644" s="245">
        <v>14.69</v>
      </c>
      <c r="F2644" s="245">
        <v>20.62</v>
      </c>
      <c r="G2644" s="96">
        <v>15</v>
      </c>
    </row>
    <row r="2645" spans="1:7" ht="30">
      <c r="A2645" s="242" t="s">
        <v>5466</v>
      </c>
      <c r="B2645" s="243" t="s">
        <v>5467</v>
      </c>
      <c r="C2645" s="244" t="s">
        <v>23</v>
      </c>
      <c r="D2645" s="245">
        <v>8.83</v>
      </c>
      <c r="E2645" s="245">
        <v>14.69</v>
      </c>
      <c r="F2645" s="245">
        <v>23.52</v>
      </c>
      <c r="G2645" s="96">
        <v>15</v>
      </c>
    </row>
    <row r="2646" spans="1:7" ht="30">
      <c r="A2646" s="242" t="s">
        <v>5468</v>
      </c>
      <c r="B2646" s="243" t="s">
        <v>5469</v>
      </c>
      <c r="C2646" s="244" t="s">
        <v>23</v>
      </c>
      <c r="D2646" s="245">
        <v>14.52</v>
      </c>
      <c r="E2646" s="245">
        <v>14.69</v>
      </c>
      <c r="F2646" s="245">
        <v>29.21</v>
      </c>
      <c r="G2646" s="96">
        <v>15</v>
      </c>
    </row>
    <row r="2647" spans="1:7" ht="30">
      <c r="A2647" s="242" t="s">
        <v>5470</v>
      </c>
      <c r="B2647" s="243" t="s">
        <v>5471</v>
      </c>
      <c r="C2647" s="244" t="s">
        <v>23</v>
      </c>
      <c r="D2647" s="245">
        <v>18.7</v>
      </c>
      <c r="E2647" s="245">
        <v>14.69</v>
      </c>
      <c r="F2647" s="245">
        <v>33.39</v>
      </c>
      <c r="G2647" s="96">
        <v>15</v>
      </c>
    </row>
    <row r="2648" spans="1:7">
      <c r="A2648" s="242" t="s">
        <v>5472</v>
      </c>
      <c r="B2648" s="243" t="s">
        <v>5473</v>
      </c>
      <c r="C2648" s="244"/>
      <c r="D2648" s="245"/>
      <c r="E2648" s="245"/>
      <c r="F2648" s="245"/>
    </row>
    <row r="2649" spans="1:7" ht="30">
      <c r="A2649" s="242" t="s">
        <v>5474</v>
      </c>
      <c r="B2649" s="243" t="s">
        <v>5475</v>
      </c>
      <c r="C2649" s="244" t="s">
        <v>23</v>
      </c>
      <c r="D2649" s="245">
        <v>11.41</v>
      </c>
      <c r="E2649" s="245">
        <v>14.69</v>
      </c>
      <c r="F2649" s="245">
        <v>26.1</v>
      </c>
      <c r="G2649" s="96">
        <v>15</v>
      </c>
    </row>
    <row r="2650" spans="1:7" ht="30">
      <c r="A2650" s="242" t="s">
        <v>5476</v>
      </c>
      <c r="B2650" s="243" t="s">
        <v>5477</v>
      </c>
      <c r="C2650" s="244" t="s">
        <v>23</v>
      </c>
      <c r="D2650" s="245">
        <v>16.989999999999998</v>
      </c>
      <c r="E2650" s="245">
        <v>14.69</v>
      </c>
      <c r="F2650" s="245">
        <v>31.68</v>
      </c>
      <c r="G2650" s="96">
        <v>15</v>
      </c>
    </row>
    <row r="2651" spans="1:7" ht="30">
      <c r="A2651" s="242" t="s">
        <v>5478</v>
      </c>
      <c r="B2651" s="243" t="s">
        <v>5479</v>
      </c>
      <c r="C2651" s="244" t="s">
        <v>23</v>
      </c>
      <c r="D2651" s="245">
        <v>15.27</v>
      </c>
      <c r="E2651" s="245">
        <v>14.69</v>
      </c>
      <c r="F2651" s="245">
        <v>29.96</v>
      </c>
      <c r="G2651" s="96">
        <v>15</v>
      </c>
    </row>
    <row r="2652" spans="1:7" ht="30">
      <c r="A2652" s="242" t="s">
        <v>5480</v>
      </c>
      <c r="B2652" s="243" t="s">
        <v>5481</v>
      </c>
      <c r="C2652" s="244" t="s">
        <v>23</v>
      </c>
      <c r="D2652" s="245">
        <v>19.739999999999998</v>
      </c>
      <c r="E2652" s="245">
        <v>14.69</v>
      </c>
      <c r="F2652" s="245">
        <v>34.43</v>
      </c>
      <c r="G2652" s="96">
        <v>15</v>
      </c>
    </row>
    <row r="2653" spans="1:7">
      <c r="A2653" s="242" t="s">
        <v>5482</v>
      </c>
      <c r="B2653" s="243" t="s">
        <v>5483</v>
      </c>
      <c r="C2653" s="244"/>
      <c r="D2653" s="245"/>
      <c r="E2653" s="245"/>
      <c r="F2653" s="245"/>
    </row>
    <row r="2654" spans="1:7">
      <c r="A2654" s="242" t="s">
        <v>5484</v>
      </c>
      <c r="B2654" s="243" t="s">
        <v>5485</v>
      </c>
      <c r="C2654" s="244" t="s">
        <v>23</v>
      </c>
      <c r="D2654" s="245">
        <v>13.13</v>
      </c>
      <c r="E2654" s="245">
        <v>14.69</v>
      </c>
      <c r="F2654" s="245">
        <v>27.82</v>
      </c>
      <c r="G2654" s="96">
        <v>15</v>
      </c>
    </row>
    <row r="2655" spans="1:7">
      <c r="A2655" s="242" t="s">
        <v>5486</v>
      </c>
      <c r="B2655" s="243" t="s">
        <v>5487</v>
      </c>
      <c r="C2655" s="244" t="s">
        <v>23</v>
      </c>
      <c r="D2655" s="245">
        <v>11.86</v>
      </c>
      <c r="E2655" s="245">
        <v>14.69</v>
      </c>
      <c r="F2655" s="245">
        <v>26.55</v>
      </c>
      <c r="G2655" s="96">
        <v>15</v>
      </c>
    </row>
    <row r="2656" spans="1:7">
      <c r="A2656" s="242" t="s">
        <v>5488</v>
      </c>
      <c r="B2656" s="243" t="s">
        <v>5489</v>
      </c>
      <c r="C2656" s="244" t="s">
        <v>23</v>
      </c>
      <c r="D2656" s="245">
        <v>53.15</v>
      </c>
      <c r="E2656" s="245">
        <v>14.69</v>
      </c>
      <c r="F2656" s="245">
        <v>67.84</v>
      </c>
      <c r="G2656" s="96">
        <v>15</v>
      </c>
    </row>
    <row r="2657" spans="1:7">
      <c r="A2657" s="242" t="s">
        <v>5490</v>
      </c>
      <c r="B2657" s="243" t="s">
        <v>5491</v>
      </c>
      <c r="C2657" s="244" t="s">
        <v>23</v>
      </c>
      <c r="D2657" s="245">
        <v>144.27000000000001</v>
      </c>
      <c r="E2657" s="245">
        <v>17.62</v>
      </c>
      <c r="F2657" s="245">
        <v>161.88999999999999</v>
      </c>
      <c r="G2657" s="96">
        <v>15</v>
      </c>
    </row>
    <row r="2658" spans="1:7">
      <c r="A2658" s="242" t="s">
        <v>5492</v>
      </c>
      <c r="B2658" s="243" t="s">
        <v>5493</v>
      </c>
      <c r="C2658" s="244" t="s">
        <v>299</v>
      </c>
      <c r="D2658" s="245">
        <v>68.73</v>
      </c>
      <c r="E2658" s="245">
        <v>17.62</v>
      </c>
      <c r="F2658" s="245">
        <v>86.35</v>
      </c>
      <c r="G2658" s="96">
        <v>15</v>
      </c>
    </row>
    <row r="2659" spans="1:7">
      <c r="A2659" s="242" t="s">
        <v>5494</v>
      </c>
      <c r="B2659" s="243" t="s">
        <v>5495</v>
      </c>
      <c r="C2659" s="244" t="s">
        <v>23</v>
      </c>
      <c r="D2659" s="245">
        <v>17.98</v>
      </c>
      <c r="E2659" s="245">
        <v>14.69</v>
      </c>
      <c r="F2659" s="245">
        <v>32.67</v>
      </c>
      <c r="G2659" s="96">
        <v>15</v>
      </c>
    </row>
    <row r="2660" spans="1:7">
      <c r="A2660" s="242" t="s">
        <v>5496</v>
      </c>
      <c r="B2660" s="243" t="s">
        <v>5497</v>
      </c>
      <c r="C2660" s="244" t="s">
        <v>23</v>
      </c>
      <c r="D2660" s="245">
        <v>28</v>
      </c>
      <c r="E2660" s="245">
        <v>14.69</v>
      </c>
      <c r="F2660" s="245">
        <v>42.69</v>
      </c>
      <c r="G2660" s="96">
        <v>15</v>
      </c>
    </row>
    <row r="2661" spans="1:7">
      <c r="A2661" s="242" t="s">
        <v>5498</v>
      </c>
      <c r="B2661" s="243" t="s">
        <v>5499</v>
      </c>
      <c r="C2661" s="244"/>
      <c r="D2661" s="245"/>
      <c r="E2661" s="245"/>
      <c r="F2661" s="245"/>
    </row>
    <row r="2662" spans="1:7">
      <c r="A2662" s="242" t="s">
        <v>5500</v>
      </c>
      <c r="B2662" s="243" t="s">
        <v>5501</v>
      </c>
      <c r="C2662" s="244" t="s">
        <v>23</v>
      </c>
      <c r="D2662" s="245">
        <v>33.880000000000003</v>
      </c>
      <c r="E2662" s="245">
        <v>14.69</v>
      </c>
      <c r="F2662" s="245">
        <v>48.57</v>
      </c>
      <c r="G2662" s="96">
        <v>15</v>
      </c>
    </row>
    <row r="2663" spans="1:7" ht="30">
      <c r="A2663" s="242" t="s">
        <v>5502</v>
      </c>
      <c r="B2663" s="243" t="s">
        <v>5503</v>
      </c>
      <c r="C2663" s="244" t="s">
        <v>23</v>
      </c>
      <c r="D2663" s="245">
        <v>14.54</v>
      </c>
      <c r="E2663" s="245">
        <v>14.69</v>
      </c>
      <c r="F2663" s="245">
        <v>29.23</v>
      </c>
      <c r="G2663" s="96">
        <v>15</v>
      </c>
    </row>
    <row r="2664" spans="1:7">
      <c r="A2664" s="242" t="s">
        <v>5504</v>
      </c>
      <c r="B2664" s="243" t="s">
        <v>5505</v>
      </c>
      <c r="C2664" s="244" t="s">
        <v>23</v>
      </c>
      <c r="D2664" s="245">
        <v>74.150000000000006</v>
      </c>
      <c r="E2664" s="245">
        <v>14.69</v>
      </c>
      <c r="F2664" s="245">
        <v>88.84</v>
      </c>
      <c r="G2664" s="96">
        <v>15</v>
      </c>
    </row>
    <row r="2665" spans="1:7">
      <c r="A2665" s="242" t="s">
        <v>5506</v>
      </c>
      <c r="B2665" s="243" t="s">
        <v>5507</v>
      </c>
      <c r="C2665" s="244" t="s">
        <v>23</v>
      </c>
      <c r="D2665" s="245">
        <v>64.31</v>
      </c>
      <c r="E2665" s="245">
        <v>14.69</v>
      </c>
      <c r="F2665" s="245">
        <v>79</v>
      </c>
      <c r="G2665" s="96">
        <v>15</v>
      </c>
    </row>
    <row r="2666" spans="1:7">
      <c r="A2666" s="242" t="s">
        <v>5508</v>
      </c>
      <c r="B2666" s="243" t="s">
        <v>5509</v>
      </c>
      <c r="C2666" s="244" t="s">
        <v>23</v>
      </c>
      <c r="D2666" s="245">
        <v>142.75</v>
      </c>
      <c r="E2666" s="245">
        <v>14.69</v>
      </c>
      <c r="F2666" s="245">
        <v>157.44</v>
      </c>
      <c r="G2666" s="96">
        <v>15</v>
      </c>
    </row>
    <row r="2667" spans="1:7">
      <c r="A2667" s="242" t="s">
        <v>5510</v>
      </c>
      <c r="B2667" s="243" t="s">
        <v>5511</v>
      </c>
      <c r="C2667" s="244" t="s">
        <v>23</v>
      </c>
      <c r="D2667" s="245">
        <v>20.68</v>
      </c>
      <c r="E2667" s="245">
        <v>58.73</v>
      </c>
      <c r="F2667" s="245">
        <v>79.41</v>
      </c>
      <c r="G2667" s="96">
        <v>15</v>
      </c>
    </row>
    <row r="2668" spans="1:7">
      <c r="A2668" s="242" t="s">
        <v>5512</v>
      </c>
      <c r="B2668" s="243" t="s">
        <v>5513</v>
      </c>
      <c r="C2668" s="244" t="s">
        <v>23</v>
      </c>
      <c r="D2668" s="245">
        <v>20.18</v>
      </c>
      <c r="E2668" s="245">
        <v>5.87</v>
      </c>
      <c r="F2668" s="245">
        <v>26.05</v>
      </c>
      <c r="G2668" s="96">
        <v>15</v>
      </c>
    </row>
    <row r="2669" spans="1:7" ht="30">
      <c r="A2669" s="242" t="s">
        <v>5514</v>
      </c>
      <c r="B2669" s="243" t="s">
        <v>5515</v>
      </c>
      <c r="C2669" s="244" t="s">
        <v>23</v>
      </c>
      <c r="D2669" s="245">
        <v>26.95</v>
      </c>
      <c r="E2669" s="245">
        <v>5.87</v>
      </c>
      <c r="F2669" s="245">
        <v>32.82</v>
      </c>
      <c r="G2669" s="96">
        <v>15</v>
      </c>
    </row>
    <row r="2670" spans="1:7">
      <c r="A2670" s="242" t="s">
        <v>5516</v>
      </c>
      <c r="B2670" s="243" t="s">
        <v>5517</v>
      </c>
      <c r="C2670" s="244" t="s">
        <v>23</v>
      </c>
      <c r="D2670" s="245">
        <v>17.45</v>
      </c>
      <c r="E2670" s="245">
        <v>5.87</v>
      </c>
      <c r="F2670" s="245">
        <v>23.32</v>
      </c>
      <c r="G2670" s="96">
        <v>15</v>
      </c>
    </row>
    <row r="2671" spans="1:7">
      <c r="A2671" s="242" t="s">
        <v>5518</v>
      </c>
      <c r="B2671" s="243" t="s">
        <v>5519</v>
      </c>
      <c r="C2671" s="244" t="s">
        <v>23</v>
      </c>
      <c r="D2671" s="245">
        <v>3.87</v>
      </c>
      <c r="E2671" s="245">
        <v>5.87</v>
      </c>
      <c r="F2671" s="245">
        <v>9.74</v>
      </c>
      <c r="G2671" s="96">
        <v>15</v>
      </c>
    </row>
    <row r="2672" spans="1:7">
      <c r="A2672" s="242" t="s">
        <v>5520</v>
      </c>
      <c r="B2672" s="243" t="s">
        <v>5521</v>
      </c>
      <c r="C2672" s="244" t="s">
        <v>299</v>
      </c>
      <c r="D2672" s="245">
        <v>13.66</v>
      </c>
      <c r="E2672" s="245">
        <v>23.49</v>
      </c>
      <c r="F2672" s="245">
        <v>37.15</v>
      </c>
      <c r="G2672" s="96">
        <v>15</v>
      </c>
    </row>
    <row r="2673" spans="1:7">
      <c r="A2673" s="242" t="s">
        <v>5522</v>
      </c>
      <c r="B2673" s="243" t="s">
        <v>5523</v>
      </c>
      <c r="C2673" s="244" t="s">
        <v>23</v>
      </c>
      <c r="D2673" s="245">
        <v>20.68</v>
      </c>
      <c r="E2673" s="245">
        <v>14.69</v>
      </c>
      <c r="F2673" s="245">
        <v>35.369999999999997</v>
      </c>
      <c r="G2673" s="96">
        <v>15</v>
      </c>
    </row>
    <row r="2674" spans="1:7">
      <c r="A2674" s="242" t="s">
        <v>5524</v>
      </c>
      <c r="B2674" s="243" t="s">
        <v>5525</v>
      </c>
      <c r="C2674" s="244" t="s">
        <v>23</v>
      </c>
      <c r="D2674" s="245">
        <v>286.98</v>
      </c>
      <c r="E2674" s="245">
        <v>29.37</v>
      </c>
      <c r="F2674" s="245">
        <v>316.35000000000002</v>
      </c>
      <c r="G2674" s="96">
        <v>15</v>
      </c>
    </row>
    <row r="2675" spans="1:7">
      <c r="A2675" s="242" t="s">
        <v>5526</v>
      </c>
      <c r="B2675" s="243" t="s">
        <v>5527</v>
      </c>
      <c r="C2675" s="244" t="s">
        <v>23</v>
      </c>
      <c r="D2675" s="245">
        <v>183.13</v>
      </c>
      <c r="E2675" s="245">
        <v>29.37</v>
      </c>
      <c r="F2675" s="245">
        <v>212.5</v>
      </c>
      <c r="G2675" s="96">
        <v>15</v>
      </c>
    </row>
    <row r="2676" spans="1:7">
      <c r="A2676" s="242" t="s">
        <v>5528</v>
      </c>
      <c r="B2676" s="243" t="s">
        <v>5529</v>
      </c>
      <c r="C2676" s="244" t="s">
        <v>23</v>
      </c>
      <c r="D2676" s="245">
        <v>170.92</v>
      </c>
      <c r="E2676" s="245">
        <v>29.37</v>
      </c>
      <c r="F2676" s="245">
        <v>200.29</v>
      </c>
      <c r="G2676" s="96">
        <v>15</v>
      </c>
    </row>
    <row r="2677" spans="1:7">
      <c r="A2677" s="242" t="s">
        <v>5530</v>
      </c>
      <c r="B2677" s="243" t="s">
        <v>5531</v>
      </c>
      <c r="C2677" s="244" t="s">
        <v>23</v>
      </c>
      <c r="D2677" s="245">
        <v>51.97</v>
      </c>
      <c r="E2677" s="245">
        <v>14.69</v>
      </c>
      <c r="F2677" s="245">
        <v>66.66</v>
      </c>
      <c r="G2677" s="96">
        <v>15</v>
      </c>
    </row>
    <row r="2678" spans="1:7">
      <c r="A2678" s="242" t="s">
        <v>5532</v>
      </c>
      <c r="B2678" s="243" t="s">
        <v>5533</v>
      </c>
      <c r="C2678" s="244" t="s">
        <v>23</v>
      </c>
      <c r="D2678" s="245">
        <v>2.85</v>
      </c>
      <c r="E2678" s="245">
        <v>11.75</v>
      </c>
      <c r="F2678" s="245">
        <v>14.6</v>
      </c>
      <c r="G2678" s="96">
        <v>15</v>
      </c>
    </row>
    <row r="2679" spans="1:7" ht="30">
      <c r="A2679" s="242" t="s">
        <v>5534</v>
      </c>
      <c r="B2679" s="243" t="s">
        <v>5535</v>
      </c>
      <c r="C2679" s="244" t="s">
        <v>23</v>
      </c>
      <c r="D2679" s="245">
        <v>10.58</v>
      </c>
      <c r="E2679" s="245">
        <v>14.69</v>
      </c>
      <c r="F2679" s="245">
        <v>25.27</v>
      </c>
      <c r="G2679" s="96">
        <v>15</v>
      </c>
    </row>
    <row r="2680" spans="1:7" ht="30">
      <c r="A2680" s="242" t="s">
        <v>5536</v>
      </c>
      <c r="B2680" s="243" t="s">
        <v>5537</v>
      </c>
      <c r="C2680" s="244" t="s">
        <v>299</v>
      </c>
      <c r="D2680" s="245">
        <v>19.88</v>
      </c>
      <c r="E2680" s="245">
        <v>29.37</v>
      </c>
      <c r="F2680" s="245">
        <v>49.25</v>
      </c>
      <c r="G2680" s="96">
        <v>15</v>
      </c>
    </row>
    <row r="2681" spans="1:7" ht="30">
      <c r="A2681" s="242" t="s">
        <v>5538</v>
      </c>
      <c r="B2681" s="243" t="s">
        <v>5539</v>
      </c>
      <c r="C2681" s="244" t="s">
        <v>23</v>
      </c>
      <c r="D2681" s="245">
        <v>10.43</v>
      </c>
      <c r="E2681" s="245">
        <v>14.69</v>
      </c>
      <c r="F2681" s="245">
        <v>25.12</v>
      </c>
      <c r="G2681" s="96">
        <v>15</v>
      </c>
    </row>
    <row r="2682" spans="1:7" ht="30">
      <c r="A2682" s="242" t="s">
        <v>5540</v>
      </c>
      <c r="B2682" s="243" t="s">
        <v>5541</v>
      </c>
      <c r="C2682" s="244" t="s">
        <v>23</v>
      </c>
      <c r="D2682" s="245">
        <v>54.47</v>
      </c>
      <c r="E2682" s="245">
        <v>11.75</v>
      </c>
      <c r="F2682" s="245">
        <v>66.22</v>
      </c>
      <c r="G2682" s="96">
        <v>15</v>
      </c>
    </row>
    <row r="2683" spans="1:7" ht="30">
      <c r="A2683" s="242" t="s">
        <v>5542</v>
      </c>
      <c r="B2683" s="243" t="s">
        <v>5543</v>
      </c>
      <c r="C2683" s="244" t="s">
        <v>23</v>
      </c>
      <c r="D2683" s="245">
        <v>5.6</v>
      </c>
      <c r="E2683" s="245">
        <v>14.69</v>
      </c>
      <c r="F2683" s="245">
        <v>20.29</v>
      </c>
      <c r="G2683" s="96">
        <v>15</v>
      </c>
    </row>
    <row r="2684" spans="1:7">
      <c r="A2684" s="242" t="s">
        <v>5544</v>
      </c>
      <c r="B2684" s="243" t="s">
        <v>5545</v>
      </c>
      <c r="C2684" s="244" t="s">
        <v>23</v>
      </c>
      <c r="D2684" s="245">
        <v>48.49</v>
      </c>
      <c r="E2684" s="245">
        <v>2.94</v>
      </c>
      <c r="F2684" s="245">
        <v>51.43</v>
      </c>
      <c r="G2684" s="96">
        <v>15</v>
      </c>
    </row>
    <row r="2685" spans="1:7" ht="30">
      <c r="A2685" s="242" t="s">
        <v>5546</v>
      </c>
      <c r="B2685" s="243" t="s">
        <v>5547</v>
      </c>
      <c r="C2685" s="244" t="s">
        <v>23</v>
      </c>
      <c r="D2685" s="245">
        <v>18.82</v>
      </c>
      <c r="E2685" s="245">
        <v>14.69</v>
      </c>
      <c r="F2685" s="245">
        <v>33.51</v>
      </c>
      <c r="G2685" s="96">
        <v>15</v>
      </c>
    </row>
    <row r="2686" spans="1:7" ht="30">
      <c r="A2686" s="242" t="s">
        <v>5548</v>
      </c>
      <c r="B2686" s="243" t="s">
        <v>5549</v>
      </c>
      <c r="C2686" s="244" t="s">
        <v>23</v>
      </c>
      <c r="D2686" s="245">
        <v>33.520000000000003</v>
      </c>
      <c r="E2686" s="245">
        <v>14.69</v>
      </c>
      <c r="F2686" s="245">
        <v>48.21</v>
      </c>
      <c r="G2686" s="96">
        <v>15</v>
      </c>
    </row>
    <row r="2687" spans="1:7" ht="30">
      <c r="A2687" s="242" t="s">
        <v>5550</v>
      </c>
      <c r="B2687" s="243" t="s">
        <v>5551</v>
      </c>
      <c r="C2687" s="244" t="s">
        <v>23</v>
      </c>
      <c r="D2687" s="245">
        <v>57.1</v>
      </c>
      <c r="E2687" s="245">
        <v>14.69</v>
      </c>
      <c r="F2687" s="245">
        <v>71.790000000000006</v>
      </c>
      <c r="G2687" s="96">
        <v>15</v>
      </c>
    </row>
    <row r="2688" spans="1:7" ht="30">
      <c r="A2688" s="242" t="s">
        <v>5552</v>
      </c>
      <c r="B2688" s="243" t="s">
        <v>5553</v>
      </c>
      <c r="C2688" s="244" t="s">
        <v>299</v>
      </c>
      <c r="D2688" s="245">
        <v>201.03</v>
      </c>
      <c r="E2688" s="245">
        <v>29.37</v>
      </c>
      <c r="F2688" s="245">
        <v>230.4</v>
      </c>
      <c r="G2688" s="96">
        <v>15</v>
      </c>
    </row>
    <row r="2689" spans="1:7" ht="30">
      <c r="A2689" s="242" t="s">
        <v>5554</v>
      </c>
      <c r="B2689" s="243" t="s">
        <v>5555</v>
      </c>
      <c r="C2689" s="244" t="s">
        <v>23</v>
      </c>
      <c r="D2689" s="245">
        <v>454.97</v>
      </c>
      <c r="E2689" s="245">
        <v>58.73</v>
      </c>
      <c r="F2689" s="245">
        <v>513.70000000000005</v>
      </c>
      <c r="G2689" s="96">
        <v>15</v>
      </c>
    </row>
    <row r="2690" spans="1:7" ht="30">
      <c r="A2690" s="242" t="s">
        <v>5556</v>
      </c>
      <c r="B2690" s="243" t="s">
        <v>5557</v>
      </c>
      <c r="C2690" s="244" t="s">
        <v>23</v>
      </c>
      <c r="D2690" s="245">
        <v>321.95</v>
      </c>
      <c r="E2690" s="245">
        <v>58.73</v>
      </c>
      <c r="F2690" s="245">
        <v>380.68</v>
      </c>
      <c r="G2690" s="96">
        <v>15</v>
      </c>
    </row>
    <row r="2691" spans="1:7">
      <c r="A2691" s="242" t="s">
        <v>5558</v>
      </c>
      <c r="B2691" s="243" t="s">
        <v>5559</v>
      </c>
      <c r="C2691" s="244" t="s">
        <v>23</v>
      </c>
      <c r="D2691" s="245">
        <v>1.1000000000000001</v>
      </c>
      <c r="E2691" s="245">
        <v>2.39</v>
      </c>
      <c r="F2691" s="245">
        <v>3.49</v>
      </c>
      <c r="G2691" s="96">
        <v>15</v>
      </c>
    </row>
    <row r="2692" spans="1:7" ht="30">
      <c r="A2692" s="242" t="s">
        <v>5560</v>
      </c>
      <c r="B2692" s="243" t="s">
        <v>5561</v>
      </c>
      <c r="C2692" s="244" t="s">
        <v>23</v>
      </c>
      <c r="D2692" s="245">
        <v>8.0299999999999994</v>
      </c>
      <c r="E2692" s="245">
        <v>14.69</v>
      </c>
      <c r="F2692" s="245">
        <v>22.72</v>
      </c>
      <c r="G2692" s="96">
        <v>15</v>
      </c>
    </row>
    <row r="2693" spans="1:7" ht="30">
      <c r="A2693" s="242" t="s">
        <v>5562</v>
      </c>
      <c r="B2693" s="243" t="s">
        <v>5563</v>
      </c>
      <c r="C2693" s="244" t="s">
        <v>299</v>
      </c>
      <c r="D2693" s="245">
        <v>10.86</v>
      </c>
      <c r="E2693" s="245">
        <v>29.37</v>
      </c>
      <c r="F2693" s="245">
        <v>40.229999999999997</v>
      </c>
      <c r="G2693" s="96">
        <v>15</v>
      </c>
    </row>
    <row r="2694" spans="1:7" ht="30">
      <c r="A2694" s="242" t="s">
        <v>5564</v>
      </c>
      <c r="B2694" s="243" t="s">
        <v>5565</v>
      </c>
      <c r="C2694" s="244" t="s">
        <v>23</v>
      </c>
      <c r="D2694" s="245">
        <v>16.420000000000002</v>
      </c>
      <c r="E2694" s="245">
        <v>5.87</v>
      </c>
      <c r="F2694" s="245">
        <v>22.29</v>
      </c>
      <c r="G2694" s="96">
        <v>15</v>
      </c>
    </row>
    <row r="2695" spans="1:7" ht="30">
      <c r="A2695" s="242" t="s">
        <v>5566</v>
      </c>
      <c r="B2695" s="243" t="s">
        <v>5567</v>
      </c>
      <c r="C2695" s="244" t="s">
        <v>23</v>
      </c>
      <c r="D2695" s="245">
        <v>7.88</v>
      </c>
      <c r="E2695" s="245">
        <v>14.69</v>
      </c>
      <c r="F2695" s="245">
        <v>22.57</v>
      </c>
      <c r="G2695" s="96">
        <v>15</v>
      </c>
    </row>
    <row r="2696" spans="1:7" ht="30">
      <c r="A2696" s="242" t="s">
        <v>5568</v>
      </c>
      <c r="B2696" s="243" t="s">
        <v>5569</v>
      </c>
      <c r="C2696" s="244" t="s">
        <v>23</v>
      </c>
      <c r="D2696" s="245">
        <v>6.98</v>
      </c>
      <c r="E2696" s="245">
        <v>14.69</v>
      </c>
      <c r="F2696" s="245">
        <v>21.67</v>
      </c>
      <c r="G2696" s="96">
        <v>15</v>
      </c>
    </row>
    <row r="2697" spans="1:7">
      <c r="A2697" s="242" t="s">
        <v>5570</v>
      </c>
      <c r="B2697" s="243" t="s">
        <v>5571</v>
      </c>
      <c r="C2697" s="244" t="s">
        <v>299</v>
      </c>
      <c r="D2697" s="245">
        <v>61.42</v>
      </c>
      <c r="E2697" s="245">
        <v>14.69</v>
      </c>
      <c r="F2697" s="245">
        <v>76.11</v>
      </c>
      <c r="G2697" s="96">
        <v>15</v>
      </c>
    </row>
    <row r="2698" spans="1:7" ht="30">
      <c r="A2698" s="242" t="s">
        <v>5572</v>
      </c>
      <c r="B2698" s="243" t="s">
        <v>5573</v>
      </c>
      <c r="C2698" s="244" t="s">
        <v>23</v>
      </c>
      <c r="D2698" s="245">
        <v>49.18</v>
      </c>
      <c r="E2698" s="245">
        <v>14.69</v>
      </c>
      <c r="F2698" s="245">
        <v>63.87</v>
      </c>
      <c r="G2698" s="96">
        <v>15</v>
      </c>
    </row>
    <row r="2699" spans="1:7" ht="30">
      <c r="A2699" s="242" t="s">
        <v>5574</v>
      </c>
      <c r="B2699" s="243" t="s">
        <v>5575</v>
      </c>
      <c r="C2699" s="244" t="s">
        <v>23</v>
      </c>
      <c r="D2699" s="245">
        <v>64.69</v>
      </c>
      <c r="E2699" s="245">
        <v>14.69</v>
      </c>
      <c r="F2699" s="245">
        <v>79.38</v>
      </c>
      <c r="G2699" s="96">
        <v>15</v>
      </c>
    </row>
    <row r="2700" spans="1:7">
      <c r="A2700" s="242" t="s">
        <v>5576</v>
      </c>
      <c r="B2700" s="243" t="s">
        <v>5577</v>
      </c>
      <c r="C2700" s="244" t="s">
        <v>23</v>
      </c>
      <c r="D2700" s="245">
        <v>4.3099999999999996</v>
      </c>
      <c r="E2700" s="245">
        <v>14.69</v>
      </c>
      <c r="F2700" s="245">
        <v>19</v>
      </c>
      <c r="G2700" s="96">
        <v>15</v>
      </c>
    </row>
    <row r="2701" spans="1:7">
      <c r="A2701" s="242" t="s">
        <v>5578</v>
      </c>
      <c r="B2701" s="243" t="s">
        <v>5579</v>
      </c>
      <c r="C2701" s="244" t="s">
        <v>23</v>
      </c>
      <c r="D2701" s="245">
        <v>6.28</v>
      </c>
      <c r="E2701" s="245">
        <v>14.69</v>
      </c>
      <c r="F2701" s="245">
        <v>20.97</v>
      </c>
      <c r="G2701" s="96">
        <v>15</v>
      </c>
    </row>
    <row r="2702" spans="1:7">
      <c r="A2702" s="242" t="s">
        <v>5580</v>
      </c>
      <c r="B2702" s="243" t="s">
        <v>5581</v>
      </c>
      <c r="C2702" s="244" t="s">
        <v>23</v>
      </c>
      <c r="D2702" s="245">
        <v>8.8800000000000008</v>
      </c>
      <c r="E2702" s="245">
        <v>14.69</v>
      </c>
      <c r="F2702" s="245">
        <v>23.57</v>
      </c>
      <c r="G2702" s="96">
        <v>15</v>
      </c>
    </row>
    <row r="2703" spans="1:7">
      <c r="A2703" s="242" t="s">
        <v>5582</v>
      </c>
      <c r="B2703" s="243" t="s">
        <v>5583</v>
      </c>
      <c r="C2703" s="244" t="s">
        <v>23</v>
      </c>
      <c r="D2703" s="245">
        <v>8.9700000000000006</v>
      </c>
      <c r="E2703" s="245">
        <v>14.69</v>
      </c>
      <c r="F2703" s="245">
        <v>23.66</v>
      </c>
      <c r="G2703" s="96">
        <v>15</v>
      </c>
    </row>
    <row r="2704" spans="1:7" ht="30">
      <c r="A2704" s="242" t="s">
        <v>5584</v>
      </c>
      <c r="B2704" s="243" t="s">
        <v>5585</v>
      </c>
      <c r="C2704" s="244" t="s">
        <v>23</v>
      </c>
      <c r="D2704" s="245">
        <v>99.24</v>
      </c>
      <c r="E2704" s="245">
        <v>14.69</v>
      </c>
      <c r="F2704" s="245">
        <v>113.93</v>
      </c>
      <c r="G2704" s="96">
        <v>15</v>
      </c>
    </row>
    <row r="2705" spans="1:7" ht="30">
      <c r="A2705" s="242" t="s">
        <v>5586</v>
      </c>
      <c r="B2705" s="243" t="s">
        <v>5587</v>
      </c>
      <c r="C2705" s="244" t="s">
        <v>241</v>
      </c>
      <c r="D2705" s="245">
        <v>276</v>
      </c>
      <c r="E2705" s="245">
        <v>5.98</v>
      </c>
      <c r="F2705" s="245">
        <v>281.98</v>
      </c>
      <c r="G2705" s="96">
        <v>15</v>
      </c>
    </row>
    <row r="2706" spans="1:7">
      <c r="A2706" s="242" t="s">
        <v>5588</v>
      </c>
      <c r="B2706" s="243" t="s">
        <v>5589</v>
      </c>
      <c r="C2706" s="244"/>
      <c r="D2706" s="245"/>
      <c r="E2706" s="245"/>
      <c r="F2706" s="245"/>
    </row>
    <row r="2707" spans="1:7" ht="30">
      <c r="A2707" s="242" t="s">
        <v>5590</v>
      </c>
      <c r="B2707" s="243" t="s">
        <v>5591</v>
      </c>
      <c r="C2707" s="244" t="s">
        <v>23</v>
      </c>
      <c r="D2707" s="245">
        <v>12.63</v>
      </c>
      <c r="E2707" s="245">
        <v>29.37</v>
      </c>
      <c r="F2707" s="245">
        <v>42</v>
      </c>
      <c r="G2707" s="96">
        <v>15</v>
      </c>
    </row>
    <row r="2708" spans="1:7" ht="30">
      <c r="A2708" s="242" t="s">
        <v>5592</v>
      </c>
      <c r="B2708" s="243" t="s">
        <v>5593</v>
      </c>
      <c r="C2708" s="244" t="s">
        <v>23</v>
      </c>
      <c r="D2708" s="245">
        <v>23.29</v>
      </c>
      <c r="E2708" s="245">
        <v>29.37</v>
      </c>
      <c r="F2708" s="245">
        <v>52.66</v>
      </c>
      <c r="G2708" s="96">
        <v>15</v>
      </c>
    </row>
    <row r="2709" spans="1:7" ht="30">
      <c r="A2709" s="242" t="s">
        <v>5594</v>
      </c>
      <c r="B2709" s="243" t="s">
        <v>5595</v>
      </c>
      <c r="C2709" s="244" t="s">
        <v>23</v>
      </c>
      <c r="D2709" s="245">
        <v>23.64</v>
      </c>
      <c r="E2709" s="245">
        <v>29.37</v>
      </c>
      <c r="F2709" s="245">
        <v>53.01</v>
      </c>
      <c r="G2709" s="96">
        <v>15</v>
      </c>
    </row>
    <row r="2710" spans="1:7" ht="30">
      <c r="A2710" s="242" t="s">
        <v>5596</v>
      </c>
      <c r="B2710" s="243" t="s">
        <v>5597</v>
      </c>
      <c r="C2710" s="244" t="s">
        <v>23</v>
      </c>
      <c r="D2710" s="245">
        <v>47.18</v>
      </c>
      <c r="E2710" s="245">
        <v>29.37</v>
      </c>
      <c r="F2710" s="245">
        <v>76.55</v>
      </c>
      <c r="G2710" s="96">
        <v>15</v>
      </c>
    </row>
    <row r="2711" spans="1:7" ht="30">
      <c r="A2711" s="242" t="s">
        <v>5598</v>
      </c>
      <c r="B2711" s="243" t="s">
        <v>5599</v>
      </c>
      <c r="C2711" s="244" t="s">
        <v>23</v>
      </c>
      <c r="D2711" s="245">
        <v>12.48</v>
      </c>
      <c r="E2711" s="245">
        <v>29.37</v>
      </c>
      <c r="F2711" s="245">
        <v>41.85</v>
      </c>
      <c r="G2711" s="96">
        <v>15</v>
      </c>
    </row>
    <row r="2712" spans="1:7" ht="30">
      <c r="A2712" s="242" t="s">
        <v>5600</v>
      </c>
      <c r="B2712" s="243" t="s">
        <v>5601</v>
      </c>
      <c r="C2712" s="244" t="s">
        <v>23</v>
      </c>
      <c r="D2712" s="245">
        <v>22.72</v>
      </c>
      <c r="E2712" s="245">
        <v>29.37</v>
      </c>
      <c r="F2712" s="245">
        <v>52.09</v>
      </c>
      <c r="G2712" s="96">
        <v>15</v>
      </c>
    </row>
    <row r="2713" spans="1:7" ht="30">
      <c r="A2713" s="242" t="s">
        <v>5602</v>
      </c>
      <c r="B2713" s="243" t="s">
        <v>5603</v>
      </c>
      <c r="C2713" s="244" t="s">
        <v>23</v>
      </c>
      <c r="D2713" s="245">
        <v>12.64</v>
      </c>
      <c r="E2713" s="245">
        <v>29.37</v>
      </c>
      <c r="F2713" s="245">
        <v>42.01</v>
      </c>
      <c r="G2713" s="96">
        <v>15</v>
      </c>
    </row>
    <row r="2714" spans="1:7" ht="30">
      <c r="A2714" s="242" t="s">
        <v>5604</v>
      </c>
      <c r="B2714" s="243" t="s">
        <v>5605</v>
      </c>
      <c r="C2714" s="244" t="s">
        <v>23</v>
      </c>
      <c r="D2714" s="245">
        <v>47.54</v>
      </c>
      <c r="E2714" s="245">
        <v>29.37</v>
      </c>
      <c r="F2714" s="245">
        <v>76.91</v>
      </c>
      <c r="G2714" s="96">
        <v>15</v>
      </c>
    </row>
    <row r="2715" spans="1:7" ht="30">
      <c r="A2715" s="242" t="s">
        <v>5606</v>
      </c>
      <c r="B2715" s="243" t="s">
        <v>5607</v>
      </c>
      <c r="C2715" s="244" t="s">
        <v>23</v>
      </c>
      <c r="D2715" s="245">
        <v>24.06</v>
      </c>
      <c r="E2715" s="245">
        <v>29.37</v>
      </c>
      <c r="F2715" s="245">
        <v>53.43</v>
      </c>
      <c r="G2715" s="96">
        <v>15</v>
      </c>
    </row>
    <row r="2716" spans="1:7" ht="30">
      <c r="A2716" s="242" t="s">
        <v>5608</v>
      </c>
      <c r="B2716" s="243" t="s">
        <v>5609</v>
      </c>
      <c r="C2716" s="244" t="s">
        <v>23</v>
      </c>
      <c r="D2716" s="245">
        <v>47.62</v>
      </c>
      <c r="E2716" s="245">
        <v>29.37</v>
      </c>
      <c r="F2716" s="245">
        <v>76.989999999999995</v>
      </c>
      <c r="G2716" s="96">
        <v>15</v>
      </c>
    </row>
    <row r="2717" spans="1:7" ht="30">
      <c r="A2717" s="242" t="s">
        <v>5610</v>
      </c>
      <c r="B2717" s="243" t="s">
        <v>5611</v>
      </c>
      <c r="C2717" s="244" t="s">
        <v>23</v>
      </c>
      <c r="D2717" s="245">
        <v>24.3</v>
      </c>
      <c r="E2717" s="245">
        <v>29.37</v>
      </c>
      <c r="F2717" s="245">
        <v>53.67</v>
      </c>
      <c r="G2717" s="96">
        <v>15</v>
      </c>
    </row>
    <row r="2718" spans="1:7" ht="30">
      <c r="A2718" s="242" t="s">
        <v>5612</v>
      </c>
      <c r="B2718" s="243" t="s">
        <v>5613</v>
      </c>
      <c r="C2718" s="244" t="s">
        <v>23</v>
      </c>
      <c r="D2718" s="245">
        <v>23.29</v>
      </c>
      <c r="E2718" s="245">
        <v>29.37</v>
      </c>
      <c r="F2718" s="245">
        <v>52.66</v>
      </c>
      <c r="G2718" s="96">
        <v>15</v>
      </c>
    </row>
    <row r="2719" spans="1:7" ht="30">
      <c r="A2719" s="242" t="s">
        <v>5614</v>
      </c>
      <c r="B2719" s="243" t="s">
        <v>5615</v>
      </c>
      <c r="C2719" s="244" t="s">
        <v>23</v>
      </c>
      <c r="D2719" s="245">
        <v>22.79</v>
      </c>
      <c r="E2719" s="245">
        <v>29.37</v>
      </c>
      <c r="F2719" s="245">
        <v>52.16</v>
      </c>
      <c r="G2719" s="96">
        <v>15</v>
      </c>
    </row>
    <row r="2720" spans="1:7" ht="30">
      <c r="A2720" s="242" t="s">
        <v>5616</v>
      </c>
      <c r="B2720" s="243" t="s">
        <v>5617</v>
      </c>
      <c r="C2720" s="244" t="s">
        <v>23</v>
      </c>
      <c r="D2720" s="245">
        <v>12.21</v>
      </c>
      <c r="E2720" s="245">
        <v>29.37</v>
      </c>
      <c r="F2720" s="245">
        <v>41.58</v>
      </c>
      <c r="G2720" s="96">
        <v>15</v>
      </c>
    </row>
    <row r="2721" spans="1:7" ht="45">
      <c r="A2721" s="242" t="s">
        <v>5618</v>
      </c>
      <c r="B2721" s="243" t="s">
        <v>5619</v>
      </c>
      <c r="C2721" s="244" t="s">
        <v>23</v>
      </c>
      <c r="D2721" s="245">
        <v>25.75</v>
      </c>
      <c r="E2721" s="245">
        <v>29.37</v>
      </c>
      <c r="F2721" s="245">
        <v>55.12</v>
      </c>
      <c r="G2721" s="96">
        <v>15</v>
      </c>
    </row>
    <row r="2722" spans="1:7" ht="45">
      <c r="A2722" s="242" t="s">
        <v>5620</v>
      </c>
      <c r="B2722" s="243" t="s">
        <v>5621</v>
      </c>
      <c r="C2722" s="244" t="s">
        <v>23</v>
      </c>
      <c r="D2722" s="245">
        <v>23.61</v>
      </c>
      <c r="E2722" s="245">
        <v>29.37</v>
      </c>
      <c r="F2722" s="245">
        <v>52.98</v>
      </c>
      <c r="G2722" s="96">
        <v>15</v>
      </c>
    </row>
    <row r="2723" spans="1:7" ht="45">
      <c r="A2723" s="242" t="s">
        <v>5622</v>
      </c>
      <c r="B2723" s="243" t="s">
        <v>5623</v>
      </c>
      <c r="C2723" s="244" t="s">
        <v>23</v>
      </c>
      <c r="D2723" s="245">
        <v>23.6</v>
      </c>
      <c r="E2723" s="245">
        <v>29.37</v>
      </c>
      <c r="F2723" s="245">
        <v>52.97</v>
      </c>
      <c r="G2723" s="96">
        <v>15</v>
      </c>
    </row>
    <row r="2724" spans="1:7" ht="30">
      <c r="A2724" s="242" t="s">
        <v>5624</v>
      </c>
      <c r="B2724" s="243" t="s">
        <v>5625</v>
      </c>
      <c r="C2724" s="244" t="s">
        <v>23</v>
      </c>
      <c r="D2724" s="245">
        <v>12.62</v>
      </c>
      <c r="E2724" s="245">
        <v>29.37</v>
      </c>
      <c r="F2724" s="245">
        <v>41.99</v>
      </c>
      <c r="G2724" s="96">
        <v>15</v>
      </c>
    </row>
    <row r="2725" spans="1:7" ht="30">
      <c r="A2725" s="242" t="s">
        <v>5626</v>
      </c>
      <c r="B2725" s="243" t="s">
        <v>5627</v>
      </c>
      <c r="C2725" s="244" t="s">
        <v>23</v>
      </c>
      <c r="D2725" s="245">
        <v>12.08</v>
      </c>
      <c r="E2725" s="245">
        <v>29.37</v>
      </c>
      <c r="F2725" s="245">
        <v>41.45</v>
      </c>
      <c r="G2725" s="96">
        <v>15</v>
      </c>
    </row>
    <row r="2726" spans="1:7" ht="30">
      <c r="A2726" s="242" t="s">
        <v>5628</v>
      </c>
      <c r="B2726" s="243" t="s">
        <v>5629</v>
      </c>
      <c r="C2726" s="244" t="s">
        <v>23</v>
      </c>
      <c r="D2726" s="245">
        <v>22.81</v>
      </c>
      <c r="E2726" s="245">
        <v>29.37</v>
      </c>
      <c r="F2726" s="245">
        <v>52.18</v>
      </c>
      <c r="G2726" s="96">
        <v>15</v>
      </c>
    </row>
    <row r="2727" spans="1:7">
      <c r="A2727" s="242" t="s">
        <v>5630</v>
      </c>
      <c r="B2727" s="243" t="s">
        <v>5631</v>
      </c>
      <c r="C2727" s="244"/>
      <c r="D2727" s="245"/>
      <c r="E2727" s="245"/>
      <c r="F2727" s="245"/>
    </row>
    <row r="2728" spans="1:7">
      <c r="A2728" s="242" t="s">
        <v>5632</v>
      </c>
      <c r="B2728" s="243" t="s">
        <v>5633</v>
      </c>
      <c r="C2728" s="244"/>
      <c r="D2728" s="245"/>
      <c r="E2728" s="245"/>
      <c r="F2728" s="245"/>
    </row>
    <row r="2729" spans="1:7" ht="45">
      <c r="A2729" s="242" t="s">
        <v>5634</v>
      </c>
      <c r="B2729" s="243" t="s">
        <v>5635</v>
      </c>
      <c r="C2729" s="244" t="s">
        <v>23</v>
      </c>
      <c r="D2729" s="245">
        <v>1283.28</v>
      </c>
      <c r="E2729" s="245">
        <v>82.63</v>
      </c>
      <c r="F2729" s="245">
        <v>1365.91</v>
      </c>
      <c r="G2729" s="96">
        <v>15</v>
      </c>
    </row>
    <row r="2730" spans="1:7" ht="45">
      <c r="A2730" s="242" t="s">
        <v>5636</v>
      </c>
      <c r="B2730" s="243" t="s">
        <v>5637</v>
      </c>
      <c r="C2730" s="244" t="s">
        <v>23</v>
      </c>
      <c r="D2730" s="245">
        <v>1579.95</v>
      </c>
      <c r="E2730" s="245">
        <v>82.63</v>
      </c>
      <c r="F2730" s="245">
        <v>1662.58</v>
      </c>
      <c r="G2730" s="96">
        <v>15</v>
      </c>
    </row>
    <row r="2731" spans="1:7">
      <c r="A2731" s="242" t="s">
        <v>5638</v>
      </c>
      <c r="B2731" s="243" t="s">
        <v>5639</v>
      </c>
      <c r="C2731" s="244"/>
      <c r="D2731" s="245"/>
      <c r="E2731" s="245"/>
      <c r="F2731" s="245"/>
    </row>
    <row r="2732" spans="1:7">
      <c r="A2732" s="242" t="s">
        <v>5640</v>
      </c>
      <c r="B2732" s="243" t="s">
        <v>5641</v>
      </c>
      <c r="C2732" s="244" t="s">
        <v>23</v>
      </c>
      <c r="D2732" s="245">
        <v>27.69</v>
      </c>
      <c r="E2732" s="245">
        <v>29.37</v>
      </c>
      <c r="F2732" s="245">
        <v>57.06</v>
      </c>
      <c r="G2732" s="96">
        <v>15</v>
      </c>
    </row>
    <row r="2733" spans="1:7" ht="30">
      <c r="A2733" s="242" t="s">
        <v>5642</v>
      </c>
      <c r="B2733" s="243" t="s">
        <v>5643</v>
      </c>
      <c r="C2733" s="244" t="s">
        <v>23</v>
      </c>
      <c r="D2733" s="245">
        <v>1411.69</v>
      </c>
      <c r="E2733" s="245">
        <v>55.8</v>
      </c>
      <c r="F2733" s="245">
        <v>1467.49</v>
      </c>
      <c r="G2733" s="96">
        <v>15</v>
      </c>
    </row>
    <row r="2734" spans="1:7">
      <c r="A2734" s="242" t="s">
        <v>5644</v>
      </c>
      <c r="B2734" s="243" t="s">
        <v>5645</v>
      </c>
      <c r="C2734" s="244" t="s">
        <v>23</v>
      </c>
      <c r="D2734" s="245">
        <v>325.81</v>
      </c>
      <c r="E2734" s="245">
        <v>46.79</v>
      </c>
      <c r="F2734" s="245">
        <v>372.6</v>
      </c>
      <c r="G2734" s="96">
        <v>15</v>
      </c>
    </row>
    <row r="2735" spans="1:7" ht="30">
      <c r="A2735" s="242" t="s">
        <v>5646</v>
      </c>
      <c r="B2735" s="243" t="s">
        <v>5647</v>
      </c>
      <c r="C2735" s="244" t="s">
        <v>23</v>
      </c>
      <c r="D2735" s="245">
        <v>179.44</v>
      </c>
      <c r="E2735" s="245">
        <v>29.37</v>
      </c>
      <c r="F2735" s="245">
        <v>208.81</v>
      </c>
      <c r="G2735" s="96">
        <v>15</v>
      </c>
    </row>
    <row r="2736" spans="1:7" ht="30">
      <c r="A2736" s="242" t="s">
        <v>5648</v>
      </c>
      <c r="B2736" s="243" t="s">
        <v>5649</v>
      </c>
      <c r="C2736" s="244" t="s">
        <v>23</v>
      </c>
      <c r="D2736" s="245">
        <v>16.23</v>
      </c>
      <c r="E2736" s="245">
        <v>35.35</v>
      </c>
      <c r="F2736" s="245">
        <v>51.58</v>
      </c>
      <c r="G2736" s="96">
        <v>15</v>
      </c>
    </row>
    <row r="2737" spans="1:7">
      <c r="A2737" s="242" t="s">
        <v>5650</v>
      </c>
      <c r="B2737" s="243" t="s">
        <v>5651</v>
      </c>
      <c r="C2737" s="244" t="s">
        <v>23</v>
      </c>
      <c r="D2737" s="245">
        <v>99.14</v>
      </c>
      <c r="E2737" s="245">
        <v>46.79</v>
      </c>
      <c r="F2737" s="245">
        <v>145.93</v>
      </c>
      <c r="G2737" s="96">
        <v>15</v>
      </c>
    </row>
    <row r="2738" spans="1:7" ht="30">
      <c r="A2738" s="242" t="s">
        <v>5652</v>
      </c>
      <c r="B2738" s="243" t="s">
        <v>5653</v>
      </c>
      <c r="C2738" s="244" t="s">
        <v>23</v>
      </c>
      <c r="D2738" s="245">
        <v>3198.24</v>
      </c>
      <c r="E2738" s="245">
        <v>117.46</v>
      </c>
      <c r="F2738" s="245">
        <v>3315.7</v>
      </c>
      <c r="G2738" s="96">
        <v>15</v>
      </c>
    </row>
    <row r="2739" spans="1:7">
      <c r="A2739" s="242" t="s">
        <v>5654</v>
      </c>
      <c r="B2739" s="243" t="s">
        <v>5655</v>
      </c>
      <c r="C2739" s="244" t="s">
        <v>23</v>
      </c>
      <c r="D2739" s="245">
        <v>182.48</v>
      </c>
      <c r="E2739" s="245">
        <v>46.79</v>
      </c>
      <c r="F2739" s="245">
        <v>229.27</v>
      </c>
      <c r="G2739" s="96">
        <v>15</v>
      </c>
    </row>
    <row r="2740" spans="1:7">
      <c r="A2740" s="242" t="s">
        <v>5656</v>
      </c>
      <c r="B2740" s="243" t="s">
        <v>5657</v>
      </c>
      <c r="C2740" s="244"/>
      <c r="D2740" s="245"/>
      <c r="E2740" s="245"/>
      <c r="F2740" s="245"/>
    </row>
    <row r="2741" spans="1:7">
      <c r="A2741" s="242" t="s">
        <v>5658</v>
      </c>
      <c r="B2741" s="243" t="s">
        <v>5659</v>
      </c>
      <c r="C2741" s="244" t="s">
        <v>23</v>
      </c>
      <c r="D2741" s="245">
        <v>41311.01</v>
      </c>
      <c r="E2741" s="245">
        <v>234.92</v>
      </c>
      <c r="F2741" s="245">
        <v>41545.93</v>
      </c>
      <c r="G2741" s="96">
        <v>15</v>
      </c>
    </row>
    <row r="2742" spans="1:7">
      <c r="A2742" s="242" t="s">
        <v>5660</v>
      </c>
      <c r="B2742" s="243" t="s">
        <v>5661</v>
      </c>
      <c r="C2742" s="244" t="s">
        <v>23</v>
      </c>
      <c r="D2742" s="245">
        <v>49462.99</v>
      </c>
      <c r="E2742" s="245">
        <v>264.29000000000002</v>
      </c>
      <c r="F2742" s="245">
        <v>49727.28</v>
      </c>
      <c r="G2742" s="96">
        <v>15</v>
      </c>
    </row>
    <row r="2743" spans="1:7" ht="30">
      <c r="A2743" s="242" t="s">
        <v>5662</v>
      </c>
      <c r="B2743" s="243" t="s">
        <v>5663</v>
      </c>
      <c r="C2743" s="244" t="s">
        <v>23</v>
      </c>
      <c r="D2743" s="245">
        <v>623.69000000000005</v>
      </c>
      <c r="E2743" s="245">
        <v>293.64999999999998</v>
      </c>
      <c r="F2743" s="245">
        <v>917.34</v>
      </c>
      <c r="G2743" s="96">
        <v>15</v>
      </c>
    </row>
    <row r="2744" spans="1:7" ht="30">
      <c r="A2744" s="242" t="s">
        <v>5664</v>
      </c>
      <c r="B2744" s="243" t="s">
        <v>5665</v>
      </c>
      <c r="C2744" s="244" t="s">
        <v>502</v>
      </c>
      <c r="D2744" s="245">
        <v>20841.27</v>
      </c>
      <c r="E2744" s="245">
        <v>6228</v>
      </c>
      <c r="F2744" s="245">
        <v>27069.27</v>
      </c>
      <c r="G2744" s="96">
        <v>15</v>
      </c>
    </row>
    <row r="2745" spans="1:7" ht="30">
      <c r="A2745" s="242" t="s">
        <v>5666</v>
      </c>
      <c r="B2745" s="243" t="s">
        <v>5667</v>
      </c>
      <c r="C2745" s="244" t="s">
        <v>502</v>
      </c>
      <c r="D2745" s="245">
        <v>12800.98</v>
      </c>
      <c r="E2745" s="245">
        <v>5535.96</v>
      </c>
      <c r="F2745" s="245">
        <v>18336.939999999999</v>
      </c>
      <c r="G2745" s="96">
        <v>15</v>
      </c>
    </row>
    <row r="2746" spans="1:7" ht="30">
      <c r="A2746" s="242" t="s">
        <v>5668</v>
      </c>
      <c r="B2746" s="243" t="s">
        <v>5669</v>
      </c>
      <c r="C2746" s="244" t="s">
        <v>23</v>
      </c>
      <c r="D2746" s="245">
        <v>1411.88</v>
      </c>
      <c r="E2746" s="245">
        <v>60.91</v>
      </c>
      <c r="F2746" s="245">
        <v>1472.79</v>
      </c>
      <c r="G2746" s="96">
        <v>15</v>
      </c>
    </row>
    <row r="2747" spans="1:7" ht="30">
      <c r="A2747" s="242" t="s">
        <v>5670</v>
      </c>
      <c r="B2747" s="243" t="s">
        <v>5671</v>
      </c>
      <c r="C2747" s="244" t="s">
        <v>23</v>
      </c>
      <c r="D2747" s="245">
        <v>2101.14</v>
      </c>
      <c r="E2747" s="245">
        <v>76.150000000000006</v>
      </c>
      <c r="F2747" s="245">
        <v>2177.29</v>
      </c>
      <c r="G2747" s="96">
        <v>15</v>
      </c>
    </row>
    <row r="2748" spans="1:7" ht="30">
      <c r="A2748" s="242" t="s">
        <v>5672</v>
      </c>
      <c r="B2748" s="243" t="s">
        <v>5673</v>
      </c>
      <c r="C2748" s="244" t="s">
        <v>23</v>
      </c>
      <c r="D2748" s="245">
        <v>3447.91</v>
      </c>
      <c r="E2748" s="245">
        <v>82.63</v>
      </c>
      <c r="F2748" s="245">
        <v>3530.54</v>
      </c>
      <c r="G2748" s="96">
        <v>15</v>
      </c>
    </row>
    <row r="2749" spans="1:7">
      <c r="A2749" s="242" t="s">
        <v>5674</v>
      </c>
      <c r="B2749" s="243" t="s">
        <v>5675</v>
      </c>
      <c r="C2749" s="244"/>
      <c r="D2749" s="245"/>
      <c r="E2749" s="245"/>
      <c r="F2749" s="245"/>
    </row>
    <row r="2750" spans="1:7">
      <c r="A2750" s="242" t="s">
        <v>5676</v>
      </c>
      <c r="B2750" s="243" t="s">
        <v>5677</v>
      </c>
      <c r="C2750" s="244" t="s">
        <v>23</v>
      </c>
      <c r="D2750" s="245">
        <v>229.94</v>
      </c>
      <c r="E2750" s="245">
        <v>46.79</v>
      </c>
      <c r="F2750" s="245">
        <v>276.73</v>
      </c>
      <c r="G2750" s="96">
        <v>15</v>
      </c>
    </row>
    <row r="2751" spans="1:7">
      <c r="A2751" s="242" t="s">
        <v>5678</v>
      </c>
      <c r="B2751" s="243" t="s">
        <v>5679</v>
      </c>
      <c r="C2751" s="244"/>
      <c r="D2751" s="245"/>
      <c r="E2751" s="245"/>
      <c r="F2751" s="245"/>
    </row>
    <row r="2752" spans="1:7">
      <c r="A2752" s="242" t="s">
        <v>5680</v>
      </c>
      <c r="B2752" s="243" t="s">
        <v>5681</v>
      </c>
      <c r="C2752" s="244" t="s">
        <v>23</v>
      </c>
      <c r="D2752" s="245">
        <v>412.98</v>
      </c>
      <c r="E2752" s="245">
        <v>58.73</v>
      </c>
      <c r="F2752" s="245">
        <v>471.71</v>
      </c>
      <c r="G2752" s="96">
        <v>15</v>
      </c>
    </row>
    <row r="2753" spans="1:7" ht="30">
      <c r="A2753" s="242" t="s">
        <v>5682</v>
      </c>
      <c r="B2753" s="243" t="s">
        <v>5683</v>
      </c>
      <c r="C2753" s="244" t="s">
        <v>23</v>
      </c>
      <c r="D2753" s="245">
        <v>300.17</v>
      </c>
      <c r="E2753" s="245">
        <v>58.73</v>
      </c>
      <c r="F2753" s="245">
        <v>358.9</v>
      </c>
      <c r="G2753" s="96">
        <v>15</v>
      </c>
    </row>
    <row r="2754" spans="1:7">
      <c r="A2754" s="242" t="s">
        <v>5684</v>
      </c>
      <c r="B2754" s="243" t="s">
        <v>5685</v>
      </c>
      <c r="C2754" s="244"/>
      <c r="D2754" s="245"/>
      <c r="E2754" s="245"/>
      <c r="F2754" s="245"/>
    </row>
    <row r="2755" spans="1:7">
      <c r="A2755" s="242" t="s">
        <v>5686</v>
      </c>
      <c r="B2755" s="243" t="s">
        <v>5687</v>
      </c>
      <c r="C2755" s="244" t="s">
        <v>23</v>
      </c>
      <c r="D2755" s="245">
        <v>40.479999999999997</v>
      </c>
      <c r="E2755" s="245">
        <v>29.37</v>
      </c>
      <c r="F2755" s="245">
        <v>69.849999999999994</v>
      </c>
      <c r="G2755" s="96">
        <v>15</v>
      </c>
    </row>
    <row r="2756" spans="1:7">
      <c r="A2756" s="242" t="s">
        <v>5688</v>
      </c>
      <c r="B2756" s="243" t="s">
        <v>5689</v>
      </c>
      <c r="C2756" s="244"/>
      <c r="D2756" s="245"/>
      <c r="E2756" s="245"/>
      <c r="F2756" s="245"/>
    </row>
    <row r="2757" spans="1:7" ht="30">
      <c r="A2757" s="242" t="s">
        <v>5690</v>
      </c>
      <c r="B2757" s="243" t="s">
        <v>5691</v>
      </c>
      <c r="C2757" s="244" t="s">
        <v>502</v>
      </c>
      <c r="D2757" s="245">
        <v>12885.55</v>
      </c>
      <c r="E2757" s="245">
        <v>476.55</v>
      </c>
      <c r="F2757" s="245">
        <v>13362.1</v>
      </c>
      <c r="G2757" s="96">
        <v>15</v>
      </c>
    </row>
    <row r="2758" spans="1:7" ht="30">
      <c r="A2758" s="242" t="s">
        <v>5692</v>
      </c>
      <c r="B2758" s="243" t="s">
        <v>5693</v>
      </c>
      <c r="C2758" s="244" t="s">
        <v>502</v>
      </c>
      <c r="D2758" s="245">
        <v>9144.24</v>
      </c>
      <c r="E2758" s="245">
        <v>461.58</v>
      </c>
      <c r="F2758" s="245">
        <v>9605.82</v>
      </c>
      <c r="G2758" s="96">
        <v>15</v>
      </c>
    </row>
    <row r="2759" spans="1:7" ht="30">
      <c r="A2759" s="242" t="s">
        <v>5694</v>
      </c>
      <c r="B2759" s="243" t="s">
        <v>5695</v>
      </c>
      <c r="C2759" s="244" t="s">
        <v>502</v>
      </c>
      <c r="D2759" s="245">
        <v>10579.74</v>
      </c>
      <c r="E2759" s="245">
        <v>476.55</v>
      </c>
      <c r="F2759" s="245">
        <v>11056.29</v>
      </c>
      <c r="G2759" s="96">
        <v>15</v>
      </c>
    </row>
    <row r="2760" spans="1:7" ht="30">
      <c r="A2760" s="242" t="s">
        <v>5696</v>
      </c>
      <c r="B2760" s="243" t="s">
        <v>5697</v>
      </c>
      <c r="C2760" s="244" t="s">
        <v>502</v>
      </c>
      <c r="D2760" s="245">
        <v>14351.34</v>
      </c>
      <c r="E2760" s="245">
        <v>476.55</v>
      </c>
      <c r="F2760" s="245">
        <v>14827.89</v>
      </c>
      <c r="G2760" s="96">
        <v>15</v>
      </c>
    </row>
    <row r="2761" spans="1:7" ht="30">
      <c r="A2761" s="242" t="s">
        <v>5698</v>
      </c>
      <c r="B2761" s="243" t="s">
        <v>5699</v>
      </c>
      <c r="C2761" s="244" t="s">
        <v>502</v>
      </c>
      <c r="D2761" s="245">
        <v>3685.44</v>
      </c>
      <c r="E2761" s="245">
        <v>461.58</v>
      </c>
      <c r="F2761" s="245">
        <v>4147.0200000000004</v>
      </c>
      <c r="G2761" s="96">
        <v>15</v>
      </c>
    </row>
    <row r="2762" spans="1:7" ht="30">
      <c r="A2762" s="242" t="s">
        <v>5700</v>
      </c>
      <c r="B2762" s="243" t="s">
        <v>5701</v>
      </c>
      <c r="C2762" s="244" t="s">
        <v>502</v>
      </c>
      <c r="D2762" s="245">
        <v>4839.6899999999996</v>
      </c>
      <c r="E2762" s="245">
        <v>461.58</v>
      </c>
      <c r="F2762" s="245">
        <v>5301.27</v>
      </c>
      <c r="G2762" s="96">
        <v>15</v>
      </c>
    </row>
    <row r="2763" spans="1:7" ht="30">
      <c r="A2763" s="242" t="s">
        <v>5702</v>
      </c>
      <c r="B2763" s="243" t="s">
        <v>5703</v>
      </c>
      <c r="C2763" s="244" t="s">
        <v>502</v>
      </c>
      <c r="D2763" s="245">
        <v>7609.98</v>
      </c>
      <c r="E2763" s="245">
        <v>476.55</v>
      </c>
      <c r="F2763" s="245">
        <v>8086.53</v>
      </c>
      <c r="G2763" s="96">
        <v>15</v>
      </c>
    </row>
    <row r="2764" spans="1:7" ht="30">
      <c r="A2764" s="242" t="s">
        <v>5704</v>
      </c>
      <c r="B2764" s="243" t="s">
        <v>5705</v>
      </c>
      <c r="C2764" s="244" t="s">
        <v>502</v>
      </c>
      <c r="D2764" s="245">
        <v>8723.76</v>
      </c>
      <c r="E2764" s="245">
        <v>476.55</v>
      </c>
      <c r="F2764" s="245">
        <v>9200.31</v>
      </c>
      <c r="G2764" s="96">
        <v>15</v>
      </c>
    </row>
    <row r="2765" spans="1:7" ht="30">
      <c r="A2765" s="242" t="s">
        <v>5706</v>
      </c>
      <c r="B2765" s="243" t="s">
        <v>5707</v>
      </c>
      <c r="C2765" s="244" t="s">
        <v>502</v>
      </c>
      <c r="D2765" s="245">
        <v>7785.59</v>
      </c>
      <c r="E2765" s="245">
        <v>476.55</v>
      </c>
      <c r="F2765" s="245">
        <v>8262.14</v>
      </c>
      <c r="G2765" s="96">
        <v>15</v>
      </c>
    </row>
    <row r="2766" spans="1:7" ht="30">
      <c r="A2766" s="242" t="s">
        <v>5708</v>
      </c>
      <c r="B2766" s="243" t="s">
        <v>5709</v>
      </c>
      <c r="C2766" s="244" t="s">
        <v>502</v>
      </c>
      <c r="D2766" s="245">
        <v>12047.86</v>
      </c>
      <c r="E2766" s="245">
        <v>476.55</v>
      </c>
      <c r="F2766" s="245">
        <v>12524.41</v>
      </c>
      <c r="G2766" s="96">
        <v>15</v>
      </c>
    </row>
    <row r="2767" spans="1:7">
      <c r="A2767" s="242" t="s">
        <v>5710</v>
      </c>
      <c r="B2767" s="243" t="s">
        <v>5711</v>
      </c>
      <c r="C2767" s="244"/>
      <c r="D2767" s="245"/>
      <c r="E2767" s="245"/>
      <c r="F2767" s="245"/>
    </row>
    <row r="2768" spans="1:7" ht="30">
      <c r="A2768" s="242" t="s">
        <v>5712</v>
      </c>
      <c r="B2768" s="243" t="s">
        <v>5713</v>
      </c>
      <c r="C2768" s="244" t="s">
        <v>23</v>
      </c>
      <c r="D2768" s="245">
        <v>45947.01</v>
      </c>
      <c r="E2768" s="245">
        <v>1077.68</v>
      </c>
      <c r="F2768" s="245">
        <v>47024.69</v>
      </c>
      <c r="G2768" s="96">
        <v>15</v>
      </c>
    </row>
    <row r="2769" spans="1:7" ht="30">
      <c r="A2769" s="242" t="s">
        <v>5714</v>
      </c>
      <c r="B2769" s="243" t="s">
        <v>5715</v>
      </c>
      <c r="C2769" s="244" t="s">
        <v>23</v>
      </c>
      <c r="D2769" s="245">
        <v>53112.7</v>
      </c>
      <c r="E2769" s="245">
        <v>1077.68</v>
      </c>
      <c r="F2769" s="245">
        <v>54190.38</v>
      </c>
      <c r="G2769" s="96">
        <v>15</v>
      </c>
    </row>
    <row r="2770" spans="1:7" ht="30">
      <c r="A2770" s="242" t="s">
        <v>5716</v>
      </c>
      <c r="B2770" s="243" t="s">
        <v>5717</v>
      </c>
      <c r="C2770" s="244" t="s">
        <v>23</v>
      </c>
      <c r="D2770" s="245">
        <v>61367.82</v>
      </c>
      <c r="E2770" s="245">
        <v>1077.68</v>
      </c>
      <c r="F2770" s="245">
        <v>62445.5</v>
      </c>
      <c r="G2770" s="96">
        <v>15</v>
      </c>
    </row>
    <row r="2771" spans="1:7" ht="30">
      <c r="A2771" s="242" t="s">
        <v>5718</v>
      </c>
      <c r="B2771" s="243" t="s">
        <v>5719</v>
      </c>
      <c r="C2771" s="244" t="s">
        <v>23</v>
      </c>
      <c r="D2771" s="245">
        <v>68387.5</v>
      </c>
      <c r="E2771" s="245">
        <v>1077.68</v>
      </c>
      <c r="F2771" s="245">
        <v>69465.179999999993</v>
      </c>
      <c r="G2771" s="96">
        <v>15</v>
      </c>
    </row>
    <row r="2772" spans="1:7" ht="30">
      <c r="A2772" s="242" t="s">
        <v>5720</v>
      </c>
      <c r="B2772" s="243" t="s">
        <v>5721</v>
      </c>
      <c r="C2772" s="244" t="s">
        <v>23</v>
      </c>
      <c r="D2772" s="245">
        <v>4417.82</v>
      </c>
      <c r="E2772" s="245">
        <v>942.97</v>
      </c>
      <c r="F2772" s="245">
        <v>5360.79</v>
      </c>
      <c r="G2772" s="96">
        <v>15</v>
      </c>
    </row>
    <row r="2773" spans="1:7" ht="30">
      <c r="A2773" s="242" t="s">
        <v>5722</v>
      </c>
      <c r="B2773" s="243" t="s">
        <v>5723</v>
      </c>
      <c r="C2773" s="244" t="s">
        <v>23</v>
      </c>
      <c r="D2773" s="245">
        <v>5711.48</v>
      </c>
      <c r="E2773" s="245">
        <v>942.97</v>
      </c>
      <c r="F2773" s="245">
        <v>6654.45</v>
      </c>
      <c r="G2773" s="96">
        <v>15</v>
      </c>
    </row>
    <row r="2774" spans="1:7" ht="30">
      <c r="A2774" s="242" t="s">
        <v>5724</v>
      </c>
      <c r="B2774" s="243" t="s">
        <v>5725</v>
      </c>
      <c r="C2774" s="244" t="s">
        <v>23</v>
      </c>
      <c r="D2774" s="245">
        <v>7679.67</v>
      </c>
      <c r="E2774" s="245">
        <v>942.97</v>
      </c>
      <c r="F2774" s="245">
        <v>8622.64</v>
      </c>
      <c r="G2774" s="96">
        <v>15</v>
      </c>
    </row>
    <row r="2775" spans="1:7" ht="30">
      <c r="A2775" s="242" t="s">
        <v>5726</v>
      </c>
      <c r="B2775" s="243" t="s">
        <v>5727</v>
      </c>
      <c r="C2775" s="244" t="s">
        <v>23</v>
      </c>
      <c r="D2775" s="245">
        <v>4918.05</v>
      </c>
      <c r="E2775" s="245">
        <v>942.97</v>
      </c>
      <c r="F2775" s="245">
        <v>5861.02</v>
      </c>
      <c r="G2775" s="96">
        <v>15</v>
      </c>
    </row>
    <row r="2776" spans="1:7" ht="30">
      <c r="A2776" s="242" t="s">
        <v>5728</v>
      </c>
      <c r="B2776" s="243" t="s">
        <v>5729</v>
      </c>
      <c r="C2776" s="244" t="s">
        <v>23</v>
      </c>
      <c r="D2776" s="245">
        <v>5662.96</v>
      </c>
      <c r="E2776" s="245">
        <v>942.97</v>
      </c>
      <c r="F2776" s="245">
        <v>6605.93</v>
      </c>
      <c r="G2776" s="96">
        <v>15</v>
      </c>
    </row>
    <row r="2777" spans="1:7" ht="30">
      <c r="A2777" s="242" t="s">
        <v>5730</v>
      </c>
      <c r="B2777" s="243" t="s">
        <v>5731</v>
      </c>
      <c r="C2777" s="244" t="s">
        <v>23</v>
      </c>
      <c r="D2777" s="245">
        <v>6723.34</v>
      </c>
      <c r="E2777" s="245">
        <v>942.97</v>
      </c>
      <c r="F2777" s="245">
        <v>7666.31</v>
      </c>
      <c r="G2777" s="96">
        <v>15</v>
      </c>
    </row>
    <row r="2778" spans="1:7" ht="30">
      <c r="A2778" s="242" t="s">
        <v>5732</v>
      </c>
      <c r="B2778" s="243" t="s">
        <v>5733</v>
      </c>
      <c r="C2778" s="244" t="s">
        <v>23</v>
      </c>
      <c r="D2778" s="245">
        <v>7787.12</v>
      </c>
      <c r="E2778" s="245">
        <v>942.97</v>
      </c>
      <c r="F2778" s="245">
        <v>8730.09</v>
      </c>
      <c r="G2778" s="96">
        <v>15</v>
      </c>
    </row>
    <row r="2779" spans="1:7" ht="30">
      <c r="A2779" s="242" t="s">
        <v>5734</v>
      </c>
      <c r="B2779" s="243" t="s">
        <v>5735</v>
      </c>
      <c r="C2779" s="244" t="s">
        <v>23</v>
      </c>
      <c r="D2779" s="245">
        <v>4538.91</v>
      </c>
      <c r="E2779" s="245">
        <v>942.97</v>
      </c>
      <c r="F2779" s="245">
        <v>5481.88</v>
      </c>
      <c r="G2779" s="96">
        <v>15</v>
      </c>
    </row>
    <row r="2780" spans="1:7" ht="30">
      <c r="A2780" s="242" t="s">
        <v>5736</v>
      </c>
      <c r="B2780" s="243" t="s">
        <v>5737</v>
      </c>
      <c r="C2780" s="244" t="s">
        <v>23</v>
      </c>
      <c r="D2780" s="245">
        <v>5156.8</v>
      </c>
      <c r="E2780" s="245">
        <v>942.97</v>
      </c>
      <c r="F2780" s="245">
        <v>6099.77</v>
      </c>
      <c r="G2780" s="96">
        <v>15</v>
      </c>
    </row>
    <row r="2781" spans="1:7" ht="30">
      <c r="A2781" s="242" t="s">
        <v>5738</v>
      </c>
      <c r="B2781" s="243" t="s">
        <v>5739</v>
      </c>
      <c r="C2781" s="244" t="s">
        <v>23</v>
      </c>
      <c r="D2781" s="245">
        <v>5597.14</v>
      </c>
      <c r="E2781" s="245">
        <v>942.97</v>
      </c>
      <c r="F2781" s="245">
        <v>6540.11</v>
      </c>
      <c r="G2781" s="96">
        <v>15</v>
      </c>
    </row>
    <row r="2782" spans="1:7" ht="30">
      <c r="A2782" s="242" t="s">
        <v>5740</v>
      </c>
      <c r="B2782" s="243" t="s">
        <v>5741</v>
      </c>
      <c r="C2782" s="244" t="s">
        <v>23</v>
      </c>
      <c r="D2782" s="245">
        <v>5780.72</v>
      </c>
      <c r="E2782" s="245">
        <v>942.97</v>
      </c>
      <c r="F2782" s="245">
        <v>6723.69</v>
      </c>
      <c r="G2782" s="96">
        <v>15</v>
      </c>
    </row>
    <row r="2783" spans="1:7">
      <c r="A2783" s="242" t="s">
        <v>5742</v>
      </c>
      <c r="B2783" s="243" t="s">
        <v>5743</v>
      </c>
      <c r="C2783" s="244"/>
      <c r="D2783" s="245"/>
      <c r="E2783" s="245"/>
      <c r="F2783" s="245"/>
    </row>
    <row r="2784" spans="1:7" ht="30">
      <c r="A2784" s="242" t="s">
        <v>5744</v>
      </c>
      <c r="B2784" s="243" t="s">
        <v>5745</v>
      </c>
      <c r="C2784" s="244" t="s">
        <v>23</v>
      </c>
      <c r="D2784" s="245">
        <v>11617.65</v>
      </c>
      <c r="E2784" s="245">
        <v>330.52</v>
      </c>
      <c r="F2784" s="245">
        <v>11948.17</v>
      </c>
      <c r="G2784" s="96">
        <v>15</v>
      </c>
    </row>
    <row r="2785" spans="1:7" ht="30">
      <c r="A2785" s="242" t="s">
        <v>5746</v>
      </c>
      <c r="B2785" s="243" t="s">
        <v>5747</v>
      </c>
      <c r="C2785" s="244" t="s">
        <v>23</v>
      </c>
      <c r="D2785" s="245">
        <v>20171.96</v>
      </c>
      <c r="E2785" s="245">
        <v>330.52</v>
      </c>
      <c r="F2785" s="245">
        <v>20502.48</v>
      </c>
      <c r="G2785" s="96">
        <v>15</v>
      </c>
    </row>
    <row r="2786" spans="1:7" ht="30">
      <c r="A2786" s="242" t="s">
        <v>5748</v>
      </c>
      <c r="B2786" s="243" t="s">
        <v>5749</v>
      </c>
      <c r="C2786" s="244" t="s">
        <v>23</v>
      </c>
      <c r="D2786" s="245">
        <v>5622.33</v>
      </c>
      <c r="E2786" s="245">
        <v>330.52</v>
      </c>
      <c r="F2786" s="245">
        <v>5952.85</v>
      </c>
      <c r="G2786" s="96">
        <v>15</v>
      </c>
    </row>
    <row r="2787" spans="1:7" ht="30">
      <c r="A2787" s="242" t="s">
        <v>5750</v>
      </c>
      <c r="B2787" s="243" t="s">
        <v>5751</v>
      </c>
      <c r="C2787" s="244" t="s">
        <v>23</v>
      </c>
      <c r="D2787" s="245">
        <v>2719.2</v>
      </c>
      <c r="E2787" s="245">
        <v>330.52</v>
      </c>
      <c r="F2787" s="245">
        <v>3049.72</v>
      </c>
      <c r="G2787" s="96">
        <v>15</v>
      </c>
    </row>
    <row r="2788" spans="1:7" ht="30">
      <c r="A2788" s="242" t="s">
        <v>5752</v>
      </c>
      <c r="B2788" s="243" t="s">
        <v>5753</v>
      </c>
      <c r="C2788" s="244" t="s">
        <v>23</v>
      </c>
      <c r="D2788" s="245">
        <v>55490.45</v>
      </c>
      <c r="E2788" s="245">
        <v>330.52</v>
      </c>
      <c r="F2788" s="245">
        <v>55820.97</v>
      </c>
      <c r="G2788" s="96">
        <v>15</v>
      </c>
    </row>
    <row r="2789" spans="1:7" ht="30">
      <c r="A2789" s="242" t="s">
        <v>5754</v>
      </c>
      <c r="B2789" s="243" t="s">
        <v>5755</v>
      </c>
      <c r="C2789" s="244" t="s">
        <v>23</v>
      </c>
      <c r="D2789" s="245">
        <v>3959.42</v>
      </c>
      <c r="E2789" s="245">
        <v>330.52</v>
      </c>
      <c r="F2789" s="245">
        <v>4289.9399999999996</v>
      </c>
      <c r="G2789" s="96">
        <v>15</v>
      </c>
    </row>
    <row r="2790" spans="1:7" ht="30">
      <c r="A2790" s="242" t="s">
        <v>5756</v>
      </c>
      <c r="B2790" s="243" t="s">
        <v>5757</v>
      </c>
      <c r="C2790" s="244" t="s">
        <v>23</v>
      </c>
      <c r="D2790" s="245">
        <v>12187.32</v>
      </c>
      <c r="E2790" s="245">
        <v>330.52</v>
      </c>
      <c r="F2790" s="245">
        <v>12517.84</v>
      </c>
      <c r="G2790" s="96">
        <v>15</v>
      </c>
    </row>
    <row r="2791" spans="1:7" ht="30">
      <c r="A2791" s="242" t="s">
        <v>5758</v>
      </c>
      <c r="B2791" s="243" t="s">
        <v>5759</v>
      </c>
      <c r="C2791" s="244" t="s">
        <v>23</v>
      </c>
      <c r="D2791" s="245">
        <v>5411.68</v>
      </c>
      <c r="E2791" s="245">
        <v>330.52</v>
      </c>
      <c r="F2791" s="245">
        <v>5742.2</v>
      </c>
      <c r="G2791" s="96">
        <v>15</v>
      </c>
    </row>
    <row r="2792" spans="1:7" ht="30">
      <c r="A2792" s="242" t="s">
        <v>5760</v>
      </c>
      <c r="B2792" s="243" t="s">
        <v>5761</v>
      </c>
      <c r="C2792" s="244" t="s">
        <v>23</v>
      </c>
      <c r="D2792" s="245">
        <v>18866.95</v>
      </c>
      <c r="E2792" s="245">
        <v>330.52</v>
      </c>
      <c r="F2792" s="245">
        <v>19197.47</v>
      </c>
      <c r="G2792" s="96">
        <v>15</v>
      </c>
    </row>
    <row r="2793" spans="1:7" ht="30">
      <c r="A2793" s="242" t="s">
        <v>5762</v>
      </c>
      <c r="B2793" s="243" t="s">
        <v>5763</v>
      </c>
      <c r="C2793" s="244" t="s">
        <v>23</v>
      </c>
      <c r="D2793" s="245">
        <v>3981.91</v>
      </c>
      <c r="E2793" s="245">
        <v>330.52</v>
      </c>
      <c r="F2793" s="245">
        <v>4312.43</v>
      </c>
      <c r="G2793" s="96">
        <v>15</v>
      </c>
    </row>
    <row r="2794" spans="1:7" ht="30">
      <c r="A2794" s="242" t="s">
        <v>5764</v>
      </c>
      <c r="B2794" s="243" t="s">
        <v>5765</v>
      </c>
      <c r="C2794" s="244" t="s">
        <v>23</v>
      </c>
      <c r="D2794" s="245">
        <v>7091.35</v>
      </c>
      <c r="E2794" s="245">
        <v>330.52</v>
      </c>
      <c r="F2794" s="245">
        <v>7421.87</v>
      </c>
      <c r="G2794" s="96">
        <v>15</v>
      </c>
    </row>
    <row r="2795" spans="1:7" ht="30">
      <c r="A2795" s="242" t="s">
        <v>5766</v>
      </c>
      <c r="B2795" s="243" t="s">
        <v>5767</v>
      </c>
      <c r="C2795" s="244" t="s">
        <v>23</v>
      </c>
      <c r="D2795" s="245">
        <v>6237.06</v>
      </c>
      <c r="E2795" s="245">
        <v>330.52</v>
      </c>
      <c r="F2795" s="245">
        <v>6567.58</v>
      </c>
      <c r="G2795" s="96">
        <v>15</v>
      </c>
    </row>
    <row r="2796" spans="1:7" ht="30">
      <c r="A2796" s="242" t="s">
        <v>5768</v>
      </c>
      <c r="B2796" s="243" t="s">
        <v>5769</v>
      </c>
      <c r="C2796" s="244" t="s">
        <v>23</v>
      </c>
      <c r="D2796" s="245">
        <v>9701.24</v>
      </c>
      <c r="E2796" s="245">
        <v>330.52</v>
      </c>
      <c r="F2796" s="245">
        <v>10031.76</v>
      </c>
      <c r="G2796" s="96">
        <v>15</v>
      </c>
    </row>
    <row r="2797" spans="1:7" ht="30">
      <c r="A2797" s="242" t="s">
        <v>5770</v>
      </c>
      <c r="B2797" s="243" t="s">
        <v>5771</v>
      </c>
      <c r="C2797" s="244" t="s">
        <v>23</v>
      </c>
      <c r="D2797" s="245">
        <v>6776.55</v>
      </c>
      <c r="E2797" s="245">
        <v>330.52</v>
      </c>
      <c r="F2797" s="245">
        <v>7107.07</v>
      </c>
      <c r="G2797" s="96">
        <v>15</v>
      </c>
    </row>
    <row r="2798" spans="1:7" ht="30">
      <c r="A2798" s="242" t="s">
        <v>5772</v>
      </c>
      <c r="B2798" s="243" t="s">
        <v>5773</v>
      </c>
      <c r="C2798" s="244" t="s">
        <v>23</v>
      </c>
      <c r="D2798" s="245">
        <v>2103.58</v>
      </c>
      <c r="E2798" s="245">
        <v>330.52</v>
      </c>
      <c r="F2798" s="245">
        <v>2434.1</v>
      </c>
      <c r="G2798" s="96">
        <v>15</v>
      </c>
    </row>
    <row r="2799" spans="1:7" ht="30">
      <c r="A2799" s="242" t="s">
        <v>5774</v>
      </c>
      <c r="B2799" s="243" t="s">
        <v>5775</v>
      </c>
      <c r="C2799" s="244" t="s">
        <v>23</v>
      </c>
      <c r="D2799" s="245">
        <v>1936.94</v>
      </c>
      <c r="E2799" s="245">
        <v>330.52</v>
      </c>
      <c r="F2799" s="245">
        <v>2267.46</v>
      </c>
      <c r="G2799" s="96">
        <v>15</v>
      </c>
    </row>
    <row r="2800" spans="1:7" ht="30">
      <c r="A2800" s="242" t="s">
        <v>5776</v>
      </c>
      <c r="B2800" s="243" t="s">
        <v>5777</v>
      </c>
      <c r="C2800" s="244" t="s">
        <v>23</v>
      </c>
      <c r="D2800" s="245">
        <v>22994.560000000001</v>
      </c>
      <c r="E2800" s="245">
        <v>330.52</v>
      </c>
      <c r="F2800" s="245">
        <v>23325.08</v>
      </c>
      <c r="G2800" s="96">
        <v>15</v>
      </c>
    </row>
    <row r="2801" spans="1:7" ht="30">
      <c r="A2801" s="242" t="s">
        <v>5778</v>
      </c>
      <c r="B2801" s="243" t="s">
        <v>5779</v>
      </c>
      <c r="C2801" s="244" t="s">
        <v>23</v>
      </c>
      <c r="D2801" s="245">
        <v>16421.91</v>
      </c>
      <c r="E2801" s="245">
        <v>330.52</v>
      </c>
      <c r="F2801" s="245">
        <v>16752.43</v>
      </c>
      <c r="G2801" s="96">
        <v>15</v>
      </c>
    </row>
    <row r="2802" spans="1:7" ht="30">
      <c r="A2802" s="242" t="s">
        <v>5780</v>
      </c>
      <c r="B2802" s="243" t="s">
        <v>5781</v>
      </c>
      <c r="C2802" s="244" t="s">
        <v>23</v>
      </c>
      <c r="D2802" s="245">
        <v>2827.72</v>
      </c>
      <c r="E2802" s="245">
        <v>330.52</v>
      </c>
      <c r="F2802" s="245">
        <v>3158.24</v>
      </c>
      <c r="G2802" s="96">
        <v>15</v>
      </c>
    </row>
    <row r="2803" spans="1:7" ht="30">
      <c r="A2803" s="242" t="s">
        <v>5782</v>
      </c>
      <c r="B2803" s="243" t="s">
        <v>5783</v>
      </c>
      <c r="C2803" s="244" t="s">
        <v>23</v>
      </c>
      <c r="D2803" s="245">
        <v>26114.44</v>
      </c>
      <c r="E2803" s="245">
        <v>330.52</v>
      </c>
      <c r="F2803" s="245">
        <v>26444.959999999999</v>
      </c>
      <c r="G2803" s="96">
        <v>15</v>
      </c>
    </row>
    <row r="2804" spans="1:7" ht="30">
      <c r="A2804" s="242" t="s">
        <v>5784</v>
      </c>
      <c r="B2804" s="243" t="s">
        <v>5785</v>
      </c>
      <c r="C2804" s="244" t="s">
        <v>23</v>
      </c>
      <c r="D2804" s="245">
        <v>31216.15</v>
      </c>
      <c r="E2804" s="245">
        <v>330.52</v>
      </c>
      <c r="F2804" s="245">
        <v>31546.67</v>
      </c>
      <c r="G2804" s="96">
        <v>15</v>
      </c>
    </row>
    <row r="2805" spans="1:7" ht="30">
      <c r="A2805" s="242" t="s">
        <v>5786</v>
      </c>
      <c r="B2805" s="243" t="s">
        <v>5787</v>
      </c>
      <c r="C2805" s="244" t="s">
        <v>23</v>
      </c>
      <c r="D2805" s="245">
        <v>2332.9899999999998</v>
      </c>
      <c r="E2805" s="245">
        <v>330.52</v>
      </c>
      <c r="F2805" s="245">
        <v>2663.51</v>
      </c>
      <c r="G2805" s="96">
        <v>15</v>
      </c>
    </row>
    <row r="2806" spans="1:7" ht="30">
      <c r="A2806" s="242" t="s">
        <v>5788</v>
      </c>
      <c r="B2806" s="243" t="s">
        <v>5789</v>
      </c>
      <c r="C2806" s="244" t="s">
        <v>23</v>
      </c>
      <c r="D2806" s="245">
        <v>4698.9399999999996</v>
      </c>
      <c r="E2806" s="245">
        <v>330.52</v>
      </c>
      <c r="F2806" s="245">
        <v>5029.46</v>
      </c>
      <c r="G2806" s="96">
        <v>15</v>
      </c>
    </row>
    <row r="2807" spans="1:7">
      <c r="A2807" s="242" t="s">
        <v>5790</v>
      </c>
      <c r="B2807" s="243" t="s">
        <v>5791</v>
      </c>
      <c r="C2807" s="244"/>
      <c r="D2807" s="245"/>
      <c r="E2807" s="245"/>
      <c r="F2807" s="245"/>
    </row>
    <row r="2808" spans="1:7" ht="30">
      <c r="A2808" s="242" t="s">
        <v>5792</v>
      </c>
      <c r="B2808" s="243" t="s">
        <v>5793</v>
      </c>
      <c r="C2808" s="244" t="s">
        <v>23</v>
      </c>
      <c r="D2808" s="245">
        <v>10966.06</v>
      </c>
      <c r="E2808" s="245">
        <v>704.76</v>
      </c>
      <c r="F2808" s="245">
        <v>11670.82</v>
      </c>
      <c r="G2808" s="96">
        <v>15</v>
      </c>
    </row>
    <row r="2809" spans="1:7" ht="30">
      <c r="A2809" s="242" t="s">
        <v>5794</v>
      </c>
      <c r="B2809" s="243" t="s">
        <v>5795</v>
      </c>
      <c r="C2809" s="244" t="s">
        <v>23</v>
      </c>
      <c r="D2809" s="245">
        <v>10149.89</v>
      </c>
      <c r="E2809" s="245">
        <v>704.76</v>
      </c>
      <c r="F2809" s="245">
        <v>10854.65</v>
      </c>
      <c r="G2809" s="96">
        <v>15</v>
      </c>
    </row>
    <row r="2810" spans="1:7" ht="30">
      <c r="A2810" s="242" t="s">
        <v>5796</v>
      </c>
      <c r="B2810" s="243" t="s">
        <v>5797</v>
      </c>
      <c r="C2810" s="244" t="s">
        <v>23</v>
      </c>
      <c r="D2810" s="245">
        <v>19743.150000000001</v>
      </c>
      <c r="E2810" s="245">
        <v>704.76</v>
      </c>
      <c r="F2810" s="245">
        <v>20447.91</v>
      </c>
      <c r="G2810" s="96">
        <v>15</v>
      </c>
    </row>
    <row r="2811" spans="1:7" ht="30">
      <c r="A2811" s="242" t="s">
        <v>5798</v>
      </c>
      <c r="B2811" s="243" t="s">
        <v>5799</v>
      </c>
      <c r="C2811" s="244" t="s">
        <v>23</v>
      </c>
      <c r="D2811" s="245">
        <v>11166.05</v>
      </c>
      <c r="E2811" s="245">
        <v>704.76</v>
      </c>
      <c r="F2811" s="245">
        <v>11870.81</v>
      </c>
      <c r="G2811" s="96">
        <v>15</v>
      </c>
    </row>
    <row r="2812" spans="1:7" ht="30">
      <c r="A2812" s="242" t="s">
        <v>5800</v>
      </c>
      <c r="B2812" s="243" t="s">
        <v>5801</v>
      </c>
      <c r="C2812" s="244" t="s">
        <v>23</v>
      </c>
      <c r="D2812" s="245">
        <v>13014.48</v>
      </c>
      <c r="E2812" s="245">
        <v>704.76</v>
      </c>
      <c r="F2812" s="245">
        <v>13719.24</v>
      </c>
      <c r="G2812" s="96">
        <v>15</v>
      </c>
    </row>
    <row r="2813" spans="1:7" ht="30">
      <c r="A2813" s="242" t="s">
        <v>5802</v>
      </c>
      <c r="B2813" s="243" t="s">
        <v>5803</v>
      </c>
      <c r="C2813" s="244" t="s">
        <v>23</v>
      </c>
      <c r="D2813" s="245">
        <v>17240.060000000001</v>
      </c>
      <c r="E2813" s="245">
        <v>704.76</v>
      </c>
      <c r="F2813" s="245">
        <v>17944.82</v>
      </c>
      <c r="G2813" s="96">
        <v>15</v>
      </c>
    </row>
    <row r="2814" spans="1:7" ht="45">
      <c r="A2814" s="242" t="s">
        <v>5804</v>
      </c>
      <c r="B2814" s="243" t="s">
        <v>5805</v>
      </c>
      <c r="C2814" s="244" t="s">
        <v>23</v>
      </c>
      <c r="D2814" s="245">
        <v>9073.48</v>
      </c>
      <c r="E2814" s="245">
        <v>469.84</v>
      </c>
      <c r="F2814" s="245">
        <v>9543.32</v>
      </c>
      <c r="G2814" s="96">
        <v>15</v>
      </c>
    </row>
    <row r="2815" spans="1:7" ht="45">
      <c r="A2815" s="242" t="s">
        <v>5806</v>
      </c>
      <c r="B2815" s="243" t="s">
        <v>5807</v>
      </c>
      <c r="C2815" s="244" t="s">
        <v>23</v>
      </c>
      <c r="D2815" s="245">
        <v>12594.18</v>
      </c>
      <c r="E2815" s="245">
        <v>469.84</v>
      </c>
      <c r="F2815" s="245">
        <v>13064.02</v>
      </c>
      <c r="G2815" s="96">
        <v>15</v>
      </c>
    </row>
    <row r="2816" spans="1:7" ht="30">
      <c r="A2816" s="242" t="s">
        <v>5808</v>
      </c>
      <c r="B2816" s="243" t="s">
        <v>5809</v>
      </c>
      <c r="C2816" s="244" t="s">
        <v>23</v>
      </c>
      <c r="D2816" s="245">
        <v>3143.46</v>
      </c>
      <c r="E2816" s="245">
        <v>469.84</v>
      </c>
      <c r="F2816" s="245">
        <v>3613.3</v>
      </c>
      <c r="G2816" s="96">
        <v>15</v>
      </c>
    </row>
    <row r="2817" spans="1:7" ht="30">
      <c r="A2817" s="242" t="s">
        <v>5810</v>
      </c>
      <c r="B2817" s="243" t="s">
        <v>5811</v>
      </c>
      <c r="C2817" s="244" t="s">
        <v>23</v>
      </c>
      <c r="D2817" s="245">
        <v>3776.99</v>
      </c>
      <c r="E2817" s="245">
        <v>469.84</v>
      </c>
      <c r="F2817" s="245">
        <v>4246.83</v>
      </c>
      <c r="G2817" s="96">
        <v>15</v>
      </c>
    </row>
    <row r="2818" spans="1:7" ht="30">
      <c r="A2818" s="242" t="s">
        <v>5812</v>
      </c>
      <c r="B2818" s="243" t="s">
        <v>5813</v>
      </c>
      <c r="C2818" s="244" t="s">
        <v>23</v>
      </c>
      <c r="D2818" s="245">
        <v>7692.89</v>
      </c>
      <c r="E2818" s="245">
        <v>469.84</v>
      </c>
      <c r="F2818" s="245">
        <v>8162.73</v>
      </c>
      <c r="G2818" s="96">
        <v>15</v>
      </c>
    </row>
    <row r="2819" spans="1:7" ht="45">
      <c r="A2819" s="242" t="s">
        <v>5814</v>
      </c>
      <c r="B2819" s="243" t="s">
        <v>5815</v>
      </c>
      <c r="C2819" s="244" t="s">
        <v>23</v>
      </c>
      <c r="D2819" s="245">
        <v>4463.43</v>
      </c>
      <c r="E2819" s="245">
        <v>469.84</v>
      </c>
      <c r="F2819" s="245">
        <v>4933.2700000000004</v>
      </c>
      <c r="G2819" s="96">
        <v>15</v>
      </c>
    </row>
    <row r="2820" spans="1:7" ht="30">
      <c r="A2820" s="242" t="s">
        <v>5816</v>
      </c>
      <c r="B2820" s="243" t="s">
        <v>5817</v>
      </c>
      <c r="C2820" s="244" t="s">
        <v>23</v>
      </c>
      <c r="D2820" s="245">
        <v>14163.83</v>
      </c>
      <c r="E2820" s="245">
        <v>469.84</v>
      </c>
      <c r="F2820" s="245">
        <v>14633.67</v>
      </c>
      <c r="G2820" s="96">
        <v>15</v>
      </c>
    </row>
    <row r="2821" spans="1:7" ht="30">
      <c r="A2821" s="242" t="s">
        <v>5818</v>
      </c>
      <c r="B2821" s="243" t="s">
        <v>5819</v>
      </c>
      <c r="C2821" s="244" t="s">
        <v>23</v>
      </c>
      <c r="D2821" s="245">
        <v>31337.89</v>
      </c>
      <c r="E2821" s="245">
        <v>469.84</v>
      </c>
      <c r="F2821" s="245">
        <v>31807.73</v>
      </c>
      <c r="G2821" s="96">
        <v>15</v>
      </c>
    </row>
    <row r="2822" spans="1:7" ht="45">
      <c r="A2822" s="242" t="s">
        <v>5820</v>
      </c>
      <c r="B2822" s="243" t="s">
        <v>5821</v>
      </c>
      <c r="C2822" s="244" t="s">
        <v>23</v>
      </c>
      <c r="D2822" s="245">
        <v>9353.58</v>
      </c>
      <c r="E2822" s="245">
        <v>469.84</v>
      </c>
      <c r="F2822" s="245">
        <v>9823.42</v>
      </c>
      <c r="G2822" s="96">
        <v>15</v>
      </c>
    </row>
    <row r="2823" spans="1:7" ht="30">
      <c r="A2823" s="242" t="s">
        <v>5822</v>
      </c>
      <c r="B2823" s="243" t="s">
        <v>5823</v>
      </c>
      <c r="C2823" s="244" t="s">
        <v>23</v>
      </c>
      <c r="D2823" s="245">
        <v>34753.25</v>
      </c>
      <c r="E2823" s="245">
        <v>469.84</v>
      </c>
      <c r="F2823" s="245">
        <v>35223.089999999997</v>
      </c>
      <c r="G2823" s="96">
        <v>15</v>
      </c>
    </row>
    <row r="2824" spans="1:7">
      <c r="A2824" s="242" t="s">
        <v>5824</v>
      </c>
      <c r="B2824" s="243" t="s">
        <v>5825</v>
      </c>
      <c r="C2824" s="244"/>
      <c r="D2824" s="245"/>
      <c r="E2824" s="245"/>
      <c r="F2824" s="245"/>
    </row>
    <row r="2825" spans="1:7">
      <c r="A2825" s="242" t="s">
        <v>5826</v>
      </c>
      <c r="B2825" s="243" t="s">
        <v>5827</v>
      </c>
      <c r="C2825" s="244" t="s">
        <v>23</v>
      </c>
      <c r="D2825" s="245">
        <v>4042.55</v>
      </c>
      <c r="E2825" s="245">
        <v>165.26</v>
      </c>
      <c r="F2825" s="245">
        <v>4207.8100000000004</v>
      </c>
      <c r="G2825" s="96">
        <v>15</v>
      </c>
    </row>
    <row r="2826" spans="1:7">
      <c r="A2826" s="242" t="s">
        <v>5828</v>
      </c>
      <c r="B2826" s="243" t="s">
        <v>5829</v>
      </c>
      <c r="C2826" s="244"/>
      <c r="D2826" s="245"/>
      <c r="E2826" s="245"/>
      <c r="F2826" s="245"/>
    </row>
    <row r="2827" spans="1:7" ht="30">
      <c r="A2827" s="242" t="s">
        <v>5830</v>
      </c>
      <c r="B2827" s="243" t="s">
        <v>5831</v>
      </c>
      <c r="C2827" s="244" t="s">
        <v>23</v>
      </c>
      <c r="D2827" s="245">
        <v>30.97</v>
      </c>
      <c r="E2827" s="245">
        <v>15.89</v>
      </c>
      <c r="F2827" s="245">
        <v>46.86</v>
      </c>
      <c r="G2827" s="96">
        <v>15</v>
      </c>
    </row>
    <row r="2828" spans="1:7" ht="30">
      <c r="A2828" s="242" t="s">
        <v>5832</v>
      </c>
      <c r="B2828" s="243" t="s">
        <v>5833</v>
      </c>
      <c r="C2828" s="244" t="s">
        <v>23</v>
      </c>
      <c r="D2828" s="245">
        <v>608.85</v>
      </c>
      <c r="E2828" s="245">
        <v>58.73</v>
      </c>
      <c r="F2828" s="245">
        <v>667.58</v>
      </c>
      <c r="G2828" s="96">
        <v>15</v>
      </c>
    </row>
    <row r="2829" spans="1:7">
      <c r="A2829" s="242" t="s">
        <v>5834</v>
      </c>
      <c r="B2829" s="243" t="s">
        <v>5835</v>
      </c>
      <c r="C2829" s="244" t="s">
        <v>23</v>
      </c>
      <c r="D2829" s="245">
        <v>212.07</v>
      </c>
      <c r="E2829" s="245">
        <v>29.37</v>
      </c>
      <c r="F2829" s="245">
        <v>241.44</v>
      </c>
      <c r="G2829" s="96">
        <v>15</v>
      </c>
    </row>
    <row r="2830" spans="1:7">
      <c r="A2830" s="242" t="s">
        <v>5836</v>
      </c>
      <c r="B2830" s="243" t="s">
        <v>5837</v>
      </c>
      <c r="C2830" s="244" t="s">
        <v>23</v>
      </c>
      <c r="D2830" s="245">
        <v>646.33000000000004</v>
      </c>
      <c r="E2830" s="245">
        <v>29.37</v>
      </c>
      <c r="F2830" s="245">
        <v>675.7</v>
      </c>
      <c r="G2830" s="96">
        <v>15</v>
      </c>
    </row>
    <row r="2831" spans="1:7" ht="30">
      <c r="A2831" s="242" t="s">
        <v>5838</v>
      </c>
      <c r="B2831" s="243" t="s">
        <v>5839</v>
      </c>
      <c r="C2831" s="244" t="s">
        <v>23</v>
      </c>
      <c r="D2831" s="245">
        <v>94.71</v>
      </c>
      <c r="E2831" s="245">
        <v>11.75</v>
      </c>
      <c r="F2831" s="245">
        <v>106.46</v>
      </c>
      <c r="G2831" s="96">
        <v>15</v>
      </c>
    </row>
    <row r="2832" spans="1:7" ht="30">
      <c r="A2832" s="242" t="s">
        <v>5840</v>
      </c>
      <c r="B2832" s="243" t="s">
        <v>5841</v>
      </c>
      <c r="C2832" s="244" t="s">
        <v>23</v>
      </c>
      <c r="D2832" s="245">
        <v>445.83</v>
      </c>
      <c r="E2832" s="245">
        <v>29.37</v>
      </c>
      <c r="F2832" s="245">
        <v>475.2</v>
      </c>
      <c r="G2832" s="96">
        <v>15</v>
      </c>
    </row>
    <row r="2833" spans="1:7">
      <c r="A2833" s="242" t="s">
        <v>5842</v>
      </c>
      <c r="B2833" s="243" t="s">
        <v>5843</v>
      </c>
      <c r="C2833" s="244"/>
      <c r="D2833" s="245"/>
      <c r="E2833" s="245"/>
      <c r="F2833" s="245"/>
    </row>
    <row r="2834" spans="1:7">
      <c r="A2834" s="242" t="s">
        <v>5844</v>
      </c>
      <c r="B2834" s="243" t="s">
        <v>5845</v>
      </c>
      <c r="C2834" s="244"/>
      <c r="D2834" s="245"/>
      <c r="E2834" s="245"/>
      <c r="F2834" s="245"/>
    </row>
    <row r="2835" spans="1:7">
      <c r="A2835" s="242" t="s">
        <v>5846</v>
      </c>
      <c r="B2835" s="243" t="s">
        <v>5847</v>
      </c>
      <c r="C2835" s="244" t="s">
        <v>23</v>
      </c>
      <c r="D2835" s="245">
        <v>800.39</v>
      </c>
      <c r="E2835" s="245">
        <v>70.680000000000007</v>
      </c>
      <c r="F2835" s="245">
        <v>871.07</v>
      </c>
      <c r="G2835" s="96">
        <v>15</v>
      </c>
    </row>
    <row r="2836" spans="1:7" ht="30">
      <c r="A2836" s="242" t="s">
        <v>5848</v>
      </c>
      <c r="B2836" s="243" t="s">
        <v>5849</v>
      </c>
      <c r="C2836" s="244" t="s">
        <v>23</v>
      </c>
      <c r="D2836" s="245">
        <v>1066.05</v>
      </c>
      <c r="E2836" s="245">
        <v>82.63</v>
      </c>
      <c r="F2836" s="245">
        <v>1148.68</v>
      </c>
      <c r="G2836" s="96">
        <v>15</v>
      </c>
    </row>
    <row r="2837" spans="1:7">
      <c r="A2837" s="242" t="s">
        <v>5850</v>
      </c>
      <c r="B2837" s="243" t="s">
        <v>5851</v>
      </c>
      <c r="C2837" s="244" t="s">
        <v>23</v>
      </c>
      <c r="D2837" s="245">
        <v>288.8</v>
      </c>
      <c r="E2837" s="245">
        <v>70.680000000000007</v>
      </c>
      <c r="F2837" s="245">
        <v>359.48</v>
      </c>
      <c r="G2837" s="96">
        <v>15</v>
      </c>
    </row>
    <row r="2838" spans="1:7">
      <c r="A2838" s="242" t="s">
        <v>5852</v>
      </c>
      <c r="B2838" s="243" t="s">
        <v>5853</v>
      </c>
      <c r="C2838" s="244" t="s">
        <v>23</v>
      </c>
      <c r="D2838" s="245">
        <v>337.52</v>
      </c>
      <c r="E2838" s="245">
        <v>74.27</v>
      </c>
      <c r="F2838" s="245">
        <v>411.79</v>
      </c>
      <c r="G2838" s="96">
        <v>15</v>
      </c>
    </row>
    <row r="2839" spans="1:7" ht="30">
      <c r="A2839" s="242" t="s">
        <v>5854</v>
      </c>
      <c r="B2839" s="243" t="s">
        <v>5855</v>
      </c>
      <c r="C2839" s="244" t="s">
        <v>23</v>
      </c>
      <c r="D2839" s="245">
        <v>498.84</v>
      </c>
      <c r="E2839" s="245">
        <v>70.680000000000007</v>
      </c>
      <c r="F2839" s="245">
        <v>569.52</v>
      </c>
      <c r="G2839" s="96">
        <v>15</v>
      </c>
    </row>
    <row r="2840" spans="1:7" ht="30">
      <c r="A2840" s="242" t="s">
        <v>5856</v>
      </c>
      <c r="B2840" s="243" t="s">
        <v>5857</v>
      </c>
      <c r="C2840" s="244" t="s">
        <v>23</v>
      </c>
      <c r="D2840" s="245">
        <v>547.55999999999995</v>
      </c>
      <c r="E2840" s="245">
        <v>74.27</v>
      </c>
      <c r="F2840" s="245">
        <v>621.83000000000004</v>
      </c>
      <c r="G2840" s="96">
        <v>15</v>
      </c>
    </row>
    <row r="2841" spans="1:7">
      <c r="A2841" s="242" t="s">
        <v>5858</v>
      </c>
      <c r="B2841" s="243" t="s">
        <v>5859</v>
      </c>
      <c r="C2841" s="244" t="s">
        <v>23</v>
      </c>
      <c r="D2841" s="245">
        <v>100.96</v>
      </c>
      <c r="E2841" s="245">
        <v>82.63</v>
      </c>
      <c r="F2841" s="245">
        <v>183.59</v>
      </c>
      <c r="G2841" s="96">
        <v>15</v>
      </c>
    </row>
    <row r="2842" spans="1:7">
      <c r="A2842" s="242" t="s">
        <v>5860</v>
      </c>
      <c r="B2842" s="243" t="s">
        <v>5861</v>
      </c>
      <c r="C2842" s="244" t="s">
        <v>23</v>
      </c>
      <c r="D2842" s="245">
        <v>558.4</v>
      </c>
      <c r="E2842" s="245">
        <v>82.63</v>
      </c>
      <c r="F2842" s="245">
        <v>641.03</v>
      </c>
      <c r="G2842" s="96">
        <v>15</v>
      </c>
    </row>
    <row r="2843" spans="1:7" ht="30">
      <c r="A2843" s="242" t="s">
        <v>5862</v>
      </c>
      <c r="B2843" s="243" t="s">
        <v>5863</v>
      </c>
      <c r="C2843" s="244" t="s">
        <v>23</v>
      </c>
      <c r="D2843" s="245">
        <v>1022.78</v>
      </c>
      <c r="E2843" s="245">
        <v>82.63</v>
      </c>
      <c r="F2843" s="245">
        <v>1105.4100000000001</v>
      </c>
      <c r="G2843" s="96">
        <v>15</v>
      </c>
    </row>
    <row r="2844" spans="1:7">
      <c r="A2844" s="242" t="s">
        <v>5864</v>
      </c>
      <c r="B2844" s="243" t="s">
        <v>5865</v>
      </c>
      <c r="C2844" s="244" t="s">
        <v>23</v>
      </c>
      <c r="D2844" s="245">
        <v>51.96</v>
      </c>
      <c r="E2844" s="245">
        <v>29.37</v>
      </c>
      <c r="F2844" s="245">
        <v>81.33</v>
      </c>
      <c r="G2844" s="96">
        <v>15</v>
      </c>
    </row>
    <row r="2845" spans="1:7">
      <c r="A2845" s="242" t="s">
        <v>5866</v>
      </c>
      <c r="B2845" s="243" t="s">
        <v>5867</v>
      </c>
      <c r="C2845" s="244" t="s">
        <v>23</v>
      </c>
      <c r="D2845" s="245">
        <v>399.27</v>
      </c>
      <c r="E2845" s="245">
        <v>82.63</v>
      </c>
      <c r="F2845" s="245">
        <v>481.9</v>
      </c>
      <c r="G2845" s="96">
        <v>15</v>
      </c>
    </row>
    <row r="2846" spans="1:7">
      <c r="A2846" s="242" t="s">
        <v>5868</v>
      </c>
      <c r="B2846" s="243" t="s">
        <v>5869</v>
      </c>
      <c r="C2846" s="244" t="s">
        <v>23</v>
      </c>
      <c r="D2846" s="245">
        <v>594.54999999999995</v>
      </c>
      <c r="E2846" s="245">
        <v>82.63</v>
      </c>
      <c r="F2846" s="245">
        <v>677.18</v>
      </c>
      <c r="G2846" s="96">
        <v>15</v>
      </c>
    </row>
    <row r="2847" spans="1:7">
      <c r="A2847" s="242" t="s">
        <v>5870</v>
      </c>
      <c r="B2847" s="243" t="s">
        <v>5871</v>
      </c>
      <c r="C2847" s="244" t="s">
        <v>23</v>
      </c>
      <c r="D2847" s="245">
        <v>122.53</v>
      </c>
      <c r="E2847" s="245">
        <v>29.37</v>
      </c>
      <c r="F2847" s="245">
        <v>151.9</v>
      </c>
      <c r="G2847" s="96">
        <v>15</v>
      </c>
    </row>
    <row r="2848" spans="1:7">
      <c r="A2848" s="242" t="s">
        <v>5872</v>
      </c>
      <c r="B2848" s="243" t="s">
        <v>5873</v>
      </c>
      <c r="C2848" s="244" t="s">
        <v>23</v>
      </c>
      <c r="D2848" s="245">
        <v>963.1</v>
      </c>
      <c r="E2848" s="245">
        <v>176.19</v>
      </c>
      <c r="F2848" s="245">
        <v>1139.29</v>
      </c>
      <c r="G2848" s="96">
        <v>15</v>
      </c>
    </row>
    <row r="2849" spans="1:7">
      <c r="A2849" s="242" t="s">
        <v>5874</v>
      </c>
      <c r="B2849" s="243" t="s">
        <v>5875</v>
      </c>
      <c r="C2849" s="244" t="s">
        <v>23</v>
      </c>
      <c r="D2849" s="245">
        <v>647.91999999999996</v>
      </c>
      <c r="E2849" s="245">
        <v>176.19</v>
      </c>
      <c r="F2849" s="245">
        <v>824.11</v>
      </c>
      <c r="G2849" s="96">
        <v>15</v>
      </c>
    </row>
    <row r="2850" spans="1:7">
      <c r="A2850" s="242" t="s">
        <v>5876</v>
      </c>
      <c r="B2850" s="243" t="s">
        <v>5877</v>
      </c>
      <c r="C2850" s="244" t="s">
        <v>23</v>
      </c>
      <c r="D2850" s="245">
        <v>217.3</v>
      </c>
      <c r="E2850" s="245">
        <v>58.73</v>
      </c>
      <c r="F2850" s="245">
        <v>276.02999999999997</v>
      </c>
      <c r="G2850" s="96">
        <v>15</v>
      </c>
    </row>
    <row r="2851" spans="1:7">
      <c r="A2851" s="242" t="s">
        <v>5878</v>
      </c>
      <c r="B2851" s="243" t="s">
        <v>5879</v>
      </c>
      <c r="C2851" s="244" t="s">
        <v>23</v>
      </c>
      <c r="D2851" s="245">
        <v>228.45</v>
      </c>
      <c r="E2851" s="245">
        <v>29.37</v>
      </c>
      <c r="F2851" s="245">
        <v>257.82</v>
      </c>
      <c r="G2851" s="96">
        <v>15</v>
      </c>
    </row>
    <row r="2852" spans="1:7" ht="30">
      <c r="A2852" s="242" t="s">
        <v>5880</v>
      </c>
      <c r="B2852" s="243" t="s">
        <v>5881</v>
      </c>
      <c r="C2852" s="244" t="s">
        <v>23</v>
      </c>
      <c r="D2852" s="245">
        <v>83.11</v>
      </c>
      <c r="E2852" s="245">
        <v>19.38</v>
      </c>
      <c r="F2852" s="245">
        <v>102.49</v>
      </c>
      <c r="G2852" s="96">
        <v>15</v>
      </c>
    </row>
    <row r="2853" spans="1:7">
      <c r="A2853" s="242" t="s">
        <v>5882</v>
      </c>
      <c r="B2853" s="243" t="s">
        <v>5883</v>
      </c>
      <c r="C2853" s="244" t="s">
        <v>23</v>
      </c>
      <c r="D2853" s="245">
        <v>768.69</v>
      </c>
      <c r="E2853" s="245">
        <v>176.19</v>
      </c>
      <c r="F2853" s="245">
        <v>944.88</v>
      </c>
      <c r="G2853" s="96">
        <v>15</v>
      </c>
    </row>
    <row r="2854" spans="1:7" ht="30">
      <c r="A2854" s="242" t="s">
        <v>5884</v>
      </c>
      <c r="B2854" s="243" t="s">
        <v>5885</v>
      </c>
      <c r="C2854" s="244" t="s">
        <v>23</v>
      </c>
      <c r="D2854" s="245">
        <v>576.91</v>
      </c>
      <c r="E2854" s="245">
        <v>70.680000000000007</v>
      </c>
      <c r="F2854" s="245">
        <v>647.59</v>
      </c>
      <c r="G2854" s="96">
        <v>15</v>
      </c>
    </row>
    <row r="2855" spans="1:7" ht="30">
      <c r="A2855" s="242" t="s">
        <v>5886</v>
      </c>
      <c r="B2855" s="243" t="s">
        <v>5887</v>
      </c>
      <c r="C2855" s="244" t="s">
        <v>23</v>
      </c>
      <c r="D2855" s="245">
        <v>625.63</v>
      </c>
      <c r="E2855" s="245">
        <v>74.27</v>
      </c>
      <c r="F2855" s="245">
        <v>699.9</v>
      </c>
      <c r="G2855" s="96">
        <v>15</v>
      </c>
    </row>
    <row r="2856" spans="1:7">
      <c r="A2856" s="242" t="s">
        <v>5888</v>
      </c>
      <c r="B2856" s="243" t="s">
        <v>5889</v>
      </c>
      <c r="C2856" s="244" t="s">
        <v>23</v>
      </c>
      <c r="D2856" s="245">
        <v>118.05</v>
      </c>
      <c r="E2856" s="245">
        <v>29.37</v>
      </c>
      <c r="F2856" s="245">
        <v>147.41999999999999</v>
      </c>
      <c r="G2856" s="96">
        <v>15</v>
      </c>
    </row>
    <row r="2857" spans="1:7">
      <c r="A2857" s="242" t="s">
        <v>5890</v>
      </c>
      <c r="B2857" s="243" t="s">
        <v>5891</v>
      </c>
      <c r="C2857" s="244"/>
      <c r="D2857" s="245"/>
      <c r="E2857" s="245"/>
      <c r="F2857" s="245"/>
    </row>
    <row r="2858" spans="1:7" ht="30">
      <c r="A2858" s="242" t="s">
        <v>5892</v>
      </c>
      <c r="B2858" s="243" t="s">
        <v>5893</v>
      </c>
      <c r="C2858" s="244" t="s">
        <v>241</v>
      </c>
      <c r="D2858" s="245">
        <v>976.68</v>
      </c>
      <c r="E2858" s="245">
        <v>97.06</v>
      </c>
      <c r="F2858" s="245">
        <v>1073.74</v>
      </c>
      <c r="G2858" s="96">
        <v>15</v>
      </c>
    </row>
    <row r="2859" spans="1:7">
      <c r="A2859" s="242" t="s">
        <v>5894</v>
      </c>
      <c r="B2859" s="243" t="s">
        <v>5895</v>
      </c>
      <c r="C2859" s="244" t="s">
        <v>241</v>
      </c>
      <c r="D2859" s="245">
        <v>1911.37</v>
      </c>
      <c r="E2859" s="245"/>
      <c r="F2859" s="245">
        <v>1911.37</v>
      </c>
      <c r="G2859" s="96">
        <v>15</v>
      </c>
    </row>
    <row r="2860" spans="1:7" ht="30">
      <c r="A2860" s="242" t="s">
        <v>5896</v>
      </c>
      <c r="B2860" s="243" t="s">
        <v>5897</v>
      </c>
      <c r="C2860" s="244" t="s">
        <v>241</v>
      </c>
      <c r="D2860" s="245">
        <v>1554.19</v>
      </c>
      <c r="E2860" s="245">
        <v>214.63</v>
      </c>
      <c r="F2860" s="245">
        <v>1768.82</v>
      </c>
      <c r="G2860" s="96">
        <v>15</v>
      </c>
    </row>
    <row r="2861" spans="1:7" ht="30">
      <c r="A2861" s="242" t="s">
        <v>5898</v>
      </c>
      <c r="B2861" s="243" t="s">
        <v>5899</v>
      </c>
      <c r="C2861" s="244" t="s">
        <v>241</v>
      </c>
      <c r="D2861" s="245">
        <v>3052.22</v>
      </c>
      <c r="E2861" s="245"/>
      <c r="F2861" s="245">
        <v>3052.22</v>
      </c>
      <c r="G2861" s="96">
        <v>15</v>
      </c>
    </row>
    <row r="2862" spans="1:7">
      <c r="A2862" s="242" t="s">
        <v>5900</v>
      </c>
      <c r="B2862" s="243" t="s">
        <v>5901</v>
      </c>
      <c r="C2862" s="244"/>
      <c r="D2862" s="245"/>
      <c r="E2862" s="245"/>
      <c r="F2862" s="245"/>
    </row>
    <row r="2863" spans="1:7" ht="30">
      <c r="A2863" s="242" t="s">
        <v>5902</v>
      </c>
      <c r="B2863" s="243" t="s">
        <v>5903</v>
      </c>
      <c r="C2863" s="244" t="s">
        <v>23</v>
      </c>
      <c r="D2863" s="245">
        <v>261.55</v>
      </c>
      <c r="E2863" s="245">
        <v>7.27</v>
      </c>
      <c r="F2863" s="245">
        <v>268.82</v>
      </c>
      <c r="G2863" s="96">
        <v>15</v>
      </c>
    </row>
    <row r="2864" spans="1:7">
      <c r="A2864" s="242" t="s">
        <v>5904</v>
      </c>
      <c r="B2864" s="243" t="s">
        <v>5905</v>
      </c>
      <c r="C2864" s="244" t="s">
        <v>23</v>
      </c>
      <c r="D2864" s="245">
        <v>23.2</v>
      </c>
      <c r="E2864" s="245">
        <v>17.489999999999998</v>
      </c>
      <c r="F2864" s="245">
        <v>40.69</v>
      </c>
      <c r="G2864" s="96">
        <v>15</v>
      </c>
    </row>
    <row r="2865" spans="1:7" ht="30">
      <c r="A2865" s="242" t="s">
        <v>5906</v>
      </c>
      <c r="B2865" s="243" t="s">
        <v>5907</v>
      </c>
      <c r="C2865" s="244" t="s">
        <v>23</v>
      </c>
      <c r="D2865" s="245">
        <v>103.65</v>
      </c>
      <c r="E2865" s="245">
        <v>7.27</v>
      </c>
      <c r="F2865" s="245">
        <v>110.92</v>
      </c>
      <c r="G2865" s="96">
        <v>15</v>
      </c>
    </row>
    <row r="2866" spans="1:7">
      <c r="A2866" s="242" t="s">
        <v>5908</v>
      </c>
      <c r="B2866" s="243" t="s">
        <v>5909</v>
      </c>
      <c r="C2866" s="244" t="s">
        <v>23</v>
      </c>
      <c r="D2866" s="245">
        <v>49.05</v>
      </c>
      <c r="E2866" s="245">
        <v>17.489999999999998</v>
      </c>
      <c r="F2866" s="245">
        <v>66.540000000000006</v>
      </c>
      <c r="G2866" s="96">
        <v>15</v>
      </c>
    </row>
    <row r="2867" spans="1:7" ht="30">
      <c r="A2867" s="242" t="s">
        <v>5910</v>
      </c>
      <c r="B2867" s="243" t="s">
        <v>5911</v>
      </c>
      <c r="C2867" s="244" t="s">
        <v>23</v>
      </c>
      <c r="D2867" s="245">
        <v>73.69</v>
      </c>
      <c r="E2867" s="245">
        <v>7.27</v>
      </c>
      <c r="F2867" s="245">
        <v>80.959999999999994</v>
      </c>
      <c r="G2867" s="96">
        <v>15</v>
      </c>
    </row>
    <row r="2868" spans="1:7">
      <c r="A2868" s="242" t="s">
        <v>5912</v>
      </c>
      <c r="B2868" s="243" t="s">
        <v>5913</v>
      </c>
      <c r="C2868" s="244" t="s">
        <v>23</v>
      </c>
      <c r="D2868" s="245">
        <v>22.14</v>
      </c>
      <c r="E2868" s="245">
        <v>17.489999999999998</v>
      </c>
      <c r="F2868" s="245">
        <v>39.630000000000003</v>
      </c>
      <c r="G2868" s="96">
        <v>15</v>
      </c>
    </row>
    <row r="2869" spans="1:7">
      <c r="A2869" s="242" t="s">
        <v>5914</v>
      </c>
      <c r="B2869" s="243" t="s">
        <v>5915</v>
      </c>
      <c r="C2869" s="244" t="s">
        <v>23</v>
      </c>
      <c r="D2869" s="245">
        <v>66.959999999999994</v>
      </c>
      <c r="E2869" s="245">
        <v>7.27</v>
      </c>
      <c r="F2869" s="245">
        <v>74.23</v>
      </c>
      <c r="G2869" s="96">
        <v>15</v>
      </c>
    </row>
    <row r="2870" spans="1:7">
      <c r="A2870" s="242" t="s">
        <v>5916</v>
      </c>
      <c r="B2870" s="243" t="s">
        <v>5917</v>
      </c>
      <c r="C2870" s="244" t="s">
        <v>23</v>
      </c>
      <c r="D2870" s="245">
        <v>64.97</v>
      </c>
      <c r="E2870" s="245">
        <v>7.27</v>
      </c>
      <c r="F2870" s="245">
        <v>72.239999999999995</v>
      </c>
      <c r="G2870" s="96">
        <v>15</v>
      </c>
    </row>
    <row r="2871" spans="1:7">
      <c r="A2871" s="242" t="s">
        <v>5918</v>
      </c>
      <c r="B2871" s="243" t="s">
        <v>5919</v>
      </c>
      <c r="C2871" s="244" t="s">
        <v>23</v>
      </c>
      <c r="D2871" s="245">
        <v>67.55</v>
      </c>
      <c r="E2871" s="245">
        <v>7.27</v>
      </c>
      <c r="F2871" s="245">
        <v>74.819999999999993</v>
      </c>
      <c r="G2871" s="96">
        <v>15</v>
      </c>
    </row>
    <row r="2872" spans="1:7">
      <c r="A2872" s="242" t="s">
        <v>5920</v>
      </c>
      <c r="B2872" s="243" t="s">
        <v>5921</v>
      </c>
      <c r="C2872" s="244" t="s">
        <v>23</v>
      </c>
      <c r="D2872" s="245">
        <v>74.28</v>
      </c>
      <c r="E2872" s="245">
        <v>29.37</v>
      </c>
      <c r="F2872" s="245">
        <v>103.65</v>
      </c>
      <c r="G2872" s="96">
        <v>15</v>
      </c>
    </row>
    <row r="2873" spans="1:7">
      <c r="A2873" s="242" t="s">
        <v>5922</v>
      </c>
      <c r="B2873" s="243" t="s">
        <v>5923</v>
      </c>
      <c r="C2873" s="244" t="s">
        <v>23</v>
      </c>
      <c r="D2873" s="245">
        <v>115.77</v>
      </c>
      <c r="E2873" s="245">
        <v>52.98</v>
      </c>
      <c r="F2873" s="245">
        <v>168.75</v>
      </c>
      <c r="G2873" s="96">
        <v>15</v>
      </c>
    </row>
    <row r="2874" spans="1:7">
      <c r="A2874" s="242" t="s">
        <v>5924</v>
      </c>
      <c r="B2874" s="243" t="s">
        <v>5925</v>
      </c>
      <c r="C2874" s="244" t="s">
        <v>23</v>
      </c>
      <c r="D2874" s="245">
        <v>361.32</v>
      </c>
      <c r="E2874" s="245">
        <v>22.4</v>
      </c>
      <c r="F2874" s="245">
        <v>383.72</v>
      </c>
      <c r="G2874" s="96">
        <v>15</v>
      </c>
    </row>
    <row r="2875" spans="1:7">
      <c r="A2875" s="242" t="s">
        <v>5926</v>
      </c>
      <c r="B2875" s="243" t="s">
        <v>5927</v>
      </c>
      <c r="C2875" s="244" t="s">
        <v>23</v>
      </c>
      <c r="D2875" s="245">
        <v>86.96</v>
      </c>
      <c r="E2875" s="245">
        <v>22.4</v>
      </c>
      <c r="F2875" s="245">
        <v>109.36</v>
      </c>
      <c r="G2875" s="96">
        <v>15</v>
      </c>
    </row>
    <row r="2876" spans="1:7" ht="30">
      <c r="A2876" s="242" t="s">
        <v>5928</v>
      </c>
      <c r="B2876" s="243" t="s">
        <v>5929</v>
      </c>
      <c r="C2876" s="244" t="s">
        <v>23</v>
      </c>
      <c r="D2876" s="245">
        <v>317.22000000000003</v>
      </c>
      <c r="E2876" s="245">
        <v>82.22</v>
      </c>
      <c r="F2876" s="245">
        <v>399.44</v>
      </c>
      <c r="G2876" s="96">
        <v>15</v>
      </c>
    </row>
    <row r="2877" spans="1:7">
      <c r="A2877" s="242" t="s">
        <v>5930</v>
      </c>
      <c r="B2877" s="243" t="s">
        <v>5931</v>
      </c>
      <c r="C2877" s="244" t="s">
        <v>23</v>
      </c>
      <c r="D2877" s="245">
        <v>520.75</v>
      </c>
      <c r="E2877" s="245">
        <v>29.37</v>
      </c>
      <c r="F2877" s="245">
        <v>550.12</v>
      </c>
      <c r="G2877" s="96">
        <v>15</v>
      </c>
    </row>
    <row r="2878" spans="1:7" ht="30">
      <c r="A2878" s="242" t="s">
        <v>5932</v>
      </c>
      <c r="B2878" s="243" t="s">
        <v>5933</v>
      </c>
      <c r="C2878" s="244" t="s">
        <v>23</v>
      </c>
      <c r="D2878" s="245">
        <v>46.82</v>
      </c>
      <c r="E2878" s="245">
        <v>20.66</v>
      </c>
      <c r="F2878" s="245">
        <v>67.48</v>
      </c>
      <c r="G2878" s="96">
        <v>15</v>
      </c>
    </row>
    <row r="2879" spans="1:7" ht="30">
      <c r="A2879" s="242" t="s">
        <v>5934</v>
      </c>
      <c r="B2879" s="243" t="s">
        <v>5935</v>
      </c>
      <c r="C2879" s="244" t="s">
        <v>23</v>
      </c>
      <c r="D2879" s="245">
        <v>53.35</v>
      </c>
      <c r="E2879" s="245">
        <v>20.66</v>
      </c>
      <c r="F2879" s="245">
        <v>74.010000000000005</v>
      </c>
      <c r="G2879" s="96">
        <v>15</v>
      </c>
    </row>
    <row r="2880" spans="1:7" ht="30">
      <c r="A2880" s="242" t="s">
        <v>5936</v>
      </c>
      <c r="B2880" s="243" t="s">
        <v>5937</v>
      </c>
      <c r="C2880" s="244" t="s">
        <v>23</v>
      </c>
      <c r="D2880" s="245">
        <v>48</v>
      </c>
      <c r="E2880" s="245">
        <v>20.66</v>
      </c>
      <c r="F2880" s="245">
        <v>68.66</v>
      </c>
      <c r="G2880" s="96">
        <v>15</v>
      </c>
    </row>
    <row r="2881" spans="1:7" ht="30">
      <c r="A2881" s="242" t="s">
        <v>5938</v>
      </c>
      <c r="B2881" s="243" t="s">
        <v>5939</v>
      </c>
      <c r="C2881" s="244" t="s">
        <v>23</v>
      </c>
      <c r="D2881" s="245">
        <v>35.69</v>
      </c>
      <c r="E2881" s="245">
        <v>20.66</v>
      </c>
      <c r="F2881" s="245">
        <v>56.35</v>
      </c>
      <c r="G2881" s="96">
        <v>15</v>
      </c>
    </row>
    <row r="2882" spans="1:7" ht="30">
      <c r="A2882" s="242" t="s">
        <v>5940</v>
      </c>
      <c r="B2882" s="243" t="s">
        <v>5941</v>
      </c>
      <c r="C2882" s="244" t="s">
        <v>23</v>
      </c>
      <c r="D2882" s="245">
        <v>29.21</v>
      </c>
      <c r="E2882" s="245">
        <v>20.66</v>
      </c>
      <c r="F2882" s="245">
        <v>49.87</v>
      </c>
      <c r="G2882" s="96">
        <v>15</v>
      </c>
    </row>
    <row r="2883" spans="1:7" ht="30">
      <c r="A2883" s="242" t="s">
        <v>5942</v>
      </c>
      <c r="B2883" s="243" t="s">
        <v>5943</v>
      </c>
      <c r="C2883" s="244" t="s">
        <v>23</v>
      </c>
      <c r="D2883" s="245">
        <v>34.81</v>
      </c>
      <c r="E2883" s="245">
        <v>20.66</v>
      </c>
      <c r="F2883" s="245">
        <v>55.47</v>
      </c>
      <c r="G2883" s="96">
        <v>15</v>
      </c>
    </row>
    <row r="2884" spans="1:7" ht="30">
      <c r="A2884" s="242" t="s">
        <v>5944</v>
      </c>
      <c r="B2884" s="243" t="s">
        <v>5945</v>
      </c>
      <c r="C2884" s="244" t="s">
        <v>23</v>
      </c>
      <c r="D2884" s="245">
        <v>62.35</v>
      </c>
      <c r="E2884" s="245">
        <v>20.66</v>
      </c>
      <c r="F2884" s="245">
        <v>83.01</v>
      </c>
      <c r="G2884" s="96">
        <v>15</v>
      </c>
    </row>
    <row r="2885" spans="1:7" ht="30">
      <c r="A2885" s="242" t="s">
        <v>5946</v>
      </c>
      <c r="B2885" s="243" t="s">
        <v>5947</v>
      </c>
      <c r="C2885" s="244" t="s">
        <v>23</v>
      </c>
      <c r="D2885" s="245">
        <v>85.29</v>
      </c>
      <c r="E2885" s="245">
        <v>20.66</v>
      </c>
      <c r="F2885" s="245">
        <v>105.95</v>
      </c>
      <c r="G2885" s="96">
        <v>15</v>
      </c>
    </row>
    <row r="2886" spans="1:7" ht="30">
      <c r="A2886" s="242" t="s">
        <v>5948</v>
      </c>
      <c r="B2886" s="243" t="s">
        <v>5949</v>
      </c>
      <c r="C2886" s="244" t="s">
        <v>23</v>
      </c>
      <c r="D2886" s="245">
        <v>481.51</v>
      </c>
      <c r="E2886" s="245">
        <v>82.22</v>
      </c>
      <c r="F2886" s="245">
        <v>563.73</v>
      </c>
      <c r="G2886" s="96">
        <v>15</v>
      </c>
    </row>
    <row r="2887" spans="1:7">
      <c r="A2887" s="242" t="s">
        <v>5950</v>
      </c>
      <c r="B2887" s="243" t="s">
        <v>5951</v>
      </c>
      <c r="C2887" s="244" t="s">
        <v>23</v>
      </c>
      <c r="D2887" s="245">
        <v>832.26</v>
      </c>
      <c r="E2887" s="245">
        <v>47.09</v>
      </c>
      <c r="F2887" s="245">
        <v>879.35</v>
      </c>
      <c r="G2887" s="96">
        <v>15</v>
      </c>
    </row>
    <row r="2888" spans="1:7" ht="30">
      <c r="A2888" s="242" t="s">
        <v>5952</v>
      </c>
      <c r="B2888" s="243" t="s">
        <v>5953</v>
      </c>
      <c r="C2888" s="244" t="s">
        <v>23</v>
      </c>
      <c r="D2888" s="245">
        <v>204.87</v>
      </c>
      <c r="E2888" s="245">
        <v>22.4</v>
      </c>
      <c r="F2888" s="245">
        <v>227.27</v>
      </c>
      <c r="G2888" s="96">
        <v>15</v>
      </c>
    </row>
    <row r="2889" spans="1:7" ht="30">
      <c r="A2889" s="242" t="s">
        <v>5954</v>
      </c>
      <c r="B2889" s="243" t="s">
        <v>5955</v>
      </c>
      <c r="C2889" s="244" t="s">
        <v>23</v>
      </c>
      <c r="D2889" s="245">
        <v>99.07</v>
      </c>
      <c r="E2889" s="245">
        <v>20.66</v>
      </c>
      <c r="F2889" s="245">
        <v>119.73</v>
      </c>
      <c r="G2889" s="96">
        <v>15</v>
      </c>
    </row>
    <row r="2890" spans="1:7" ht="30">
      <c r="A2890" s="242" t="s">
        <v>5956</v>
      </c>
      <c r="B2890" s="243" t="s">
        <v>5957</v>
      </c>
      <c r="C2890" s="244" t="s">
        <v>23</v>
      </c>
      <c r="D2890" s="245">
        <v>695.5</v>
      </c>
      <c r="E2890" s="245">
        <v>20.66</v>
      </c>
      <c r="F2890" s="245">
        <v>716.16</v>
      </c>
      <c r="G2890" s="96">
        <v>15</v>
      </c>
    </row>
    <row r="2891" spans="1:7" ht="30">
      <c r="A2891" s="242" t="s">
        <v>5958</v>
      </c>
      <c r="B2891" s="243" t="s">
        <v>5959</v>
      </c>
      <c r="C2891" s="244" t="s">
        <v>23</v>
      </c>
      <c r="D2891" s="245">
        <v>138.87</v>
      </c>
      <c r="E2891" s="245">
        <v>22.4</v>
      </c>
      <c r="F2891" s="245">
        <v>161.27000000000001</v>
      </c>
      <c r="G2891" s="96">
        <v>15</v>
      </c>
    </row>
    <row r="2892" spans="1:7">
      <c r="A2892" s="242" t="s">
        <v>5960</v>
      </c>
      <c r="B2892" s="243" t="s">
        <v>5961</v>
      </c>
      <c r="C2892" s="244" t="s">
        <v>502</v>
      </c>
      <c r="D2892" s="245">
        <v>2302.2199999999998</v>
      </c>
      <c r="E2892" s="245">
        <v>82.35</v>
      </c>
      <c r="F2892" s="245">
        <v>2384.5700000000002</v>
      </c>
      <c r="G2892" s="96">
        <v>15</v>
      </c>
    </row>
    <row r="2893" spans="1:7">
      <c r="A2893" s="242" t="s">
        <v>5962</v>
      </c>
      <c r="B2893" s="243" t="s">
        <v>5963</v>
      </c>
      <c r="C2893" s="244" t="s">
        <v>23</v>
      </c>
      <c r="D2893" s="245">
        <v>2.6</v>
      </c>
      <c r="E2893" s="245">
        <v>20.66</v>
      </c>
      <c r="F2893" s="245">
        <v>23.26</v>
      </c>
      <c r="G2893" s="96">
        <v>15</v>
      </c>
    </row>
    <row r="2894" spans="1:7">
      <c r="A2894" s="242" t="s">
        <v>5964</v>
      </c>
      <c r="B2894" s="243" t="s">
        <v>5965</v>
      </c>
      <c r="C2894" s="244" t="s">
        <v>23</v>
      </c>
      <c r="D2894" s="245">
        <v>4.2699999999999996</v>
      </c>
      <c r="E2894" s="245">
        <v>20.66</v>
      </c>
      <c r="F2894" s="245">
        <v>24.93</v>
      </c>
      <c r="G2894" s="96">
        <v>15</v>
      </c>
    </row>
    <row r="2895" spans="1:7" ht="45">
      <c r="A2895" s="242" t="s">
        <v>5966</v>
      </c>
      <c r="B2895" s="243" t="s">
        <v>5967</v>
      </c>
      <c r="C2895" s="244" t="s">
        <v>23</v>
      </c>
      <c r="D2895" s="245">
        <v>1140.92</v>
      </c>
      <c r="E2895" s="245">
        <v>22.4</v>
      </c>
      <c r="F2895" s="245">
        <v>1163.32</v>
      </c>
      <c r="G2895" s="96">
        <v>15</v>
      </c>
    </row>
    <row r="2896" spans="1:7" ht="30">
      <c r="A2896" s="242" t="s">
        <v>5968</v>
      </c>
      <c r="B2896" s="243" t="s">
        <v>5969</v>
      </c>
      <c r="C2896" s="244" t="s">
        <v>23</v>
      </c>
      <c r="D2896" s="245">
        <v>1006.81</v>
      </c>
      <c r="E2896" s="245">
        <v>82.22</v>
      </c>
      <c r="F2896" s="245">
        <v>1089.03</v>
      </c>
      <c r="G2896" s="96">
        <v>15</v>
      </c>
    </row>
    <row r="2897" spans="1:7" ht="30">
      <c r="A2897" s="242" t="s">
        <v>5970</v>
      </c>
      <c r="B2897" s="243" t="s">
        <v>5971</v>
      </c>
      <c r="C2897" s="244" t="s">
        <v>23</v>
      </c>
      <c r="D2897" s="245">
        <v>3759.74</v>
      </c>
      <c r="E2897" s="245">
        <v>82.22</v>
      </c>
      <c r="F2897" s="245">
        <v>3841.96</v>
      </c>
      <c r="G2897" s="96">
        <v>15</v>
      </c>
    </row>
    <row r="2898" spans="1:7">
      <c r="A2898" s="242" t="s">
        <v>5972</v>
      </c>
      <c r="B2898" s="243" t="s">
        <v>5973</v>
      </c>
      <c r="C2898" s="244" t="s">
        <v>23</v>
      </c>
      <c r="D2898" s="245">
        <v>1260.1099999999999</v>
      </c>
      <c r="E2898" s="245">
        <v>7.27</v>
      </c>
      <c r="F2898" s="245">
        <v>1267.3800000000001</v>
      </c>
      <c r="G2898" s="96">
        <v>15</v>
      </c>
    </row>
    <row r="2899" spans="1:7">
      <c r="A2899" s="242" t="s">
        <v>5974</v>
      </c>
      <c r="B2899" s="243" t="s">
        <v>5975</v>
      </c>
      <c r="C2899" s="244" t="s">
        <v>23</v>
      </c>
      <c r="D2899" s="245">
        <v>237.24</v>
      </c>
      <c r="E2899" s="245">
        <v>29.37</v>
      </c>
      <c r="F2899" s="245">
        <v>266.61</v>
      </c>
      <c r="G2899" s="96">
        <v>15</v>
      </c>
    </row>
    <row r="2900" spans="1:7">
      <c r="A2900" s="242" t="s">
        <v>5976</v>
      </c>
      <c r="B2900" s="243" t="s">
        <v>5977</v>
      </c>
      <c r="C2900" s="244" t="s">
        <v>23</v>
      </c>
      <c r="D2900" s="245">
        <v>54.4</v>
      </c>
      <c r="E2900" s="245">
        <v>34.83</v>
      </c>
      <c r="F2900" s="245">
        <v>89.23</v>
      </c>
      <c r="G2900" s="96">
        <v>15</v>
      </c>
    </row>
    <row r="2901" spans="1:7" ht="30">
      <c r="A2901" s="242" t="s">
        <v>5978</v>
      </c>
      <c r="B2901" s="243" t="s">
        <v>5979</v>
      </c>
      <c r="C2901" s="244" t="s">
        <v>23</v>
      </c>
      <c r="D2901" s="245">
        <v>591.55999999999995</v>
      </c>
      <c r="E2901" s="245">
        <v>29.37</v>
      </c>
      <c r="F2901" s="245">
        <v>620.92999999999995</v>
      </c>
      <c r="G2901" s="96">
        <v>15</v>
      </c>
    </row>
    <row r="2902" spans="1:7" ht="30">
      <c r="A2902" s="242" t="s">
        <v>5980</v>
      </c>
      <c r="B2902" s="243" t="s">
        <v>5981</v>
      </c>
      <c r="C2902" s="244" t="s">
        <v>23</v>
      </c>
      <c r="D2902" s="245">
        <v>624.46</v>
      </c>
      <c r="E2902" s="245">
        <v>29.37</v>
      </c>
      <c r="F2902" s="245">
        <v>653.83000000000004</v>
      </c>
      <c r="G2902" s="96">
        <v>15</v>
      </c>
    </row>
    <row r="2903" spans="1:7">
      <c r="A2903" s="242" t="s">
        <v>5982</v>
      </c>
      <c r="B2903" s="243" t="s">
        <v>5983</v>
      </c>
      <c r="C2903" s="244"/>
      <c r="D2903" s="245"/>
      <c r="E2903" s="245"/>
      <c r="F2903" s="245"/>
    </row>
    <row r="2904" spans="1:7">
      <c r="A2904" s="242" t="s">
        <v>5984</v>
      </c>
      <c r="B2904" s="243" t="s">
        <v>5985</v>
      </c>
      <c r="C2904" s="244" t="s">
        <v>241</v>
      </c>
      <c r="D2904" s="245">
        <v>611.4</v>
      </c>
      <c r="E2904" s="245">
        <v>34.44</v>
      </c>
      <c r="F2904" s="245">
        <v>645.84</v>
      </c>
      <c r="G2904" s="96">
        <v>15</v>
      </c>
    </row>
    <row r="2905" spans="1:7">
      <c r="A2905" s="242" t="s">
        <v>5986</v>
      </c>
      <c r="B2905" s="243" t="s">
        <v>5987</v>
      </c>
      <c r="C2905" s="244" t="s">
        <v>241</v>
      </c>
      <c r="D2905" s="245">
        <v>297.81</v>
      </c>
      <c r="E2905" s="245">
        <v>105.96</v>
      </c>
      <c r="F2905" s="245">
        <v>403.77</v>
      </c>
      <c r="G2905" s="96">
        <v>15</v>
      </c>
    </row>
    <row r="2906" spans="1:7">
      <c r="A2906" s="242" t="s">
        <v>5988</v>
      </c>
      <c r="B2906" s="243" t="s">
        <v>5989</v>
      </c>
      <c r="C2906" s="244" t="s">
        <v>241</v>
      </c>
      <c r="D2906" s="245">
        <v>918.31</v>
      </c>
      <c r="E2906" s="245">
        <v>34.44</v>
      </c>
      <c r="F2906" s="245">
        <v>952.75</v>
      </c>
      <c r="G2906" s="96">
        <v>15</v>
      </c>
    </row>
    <row r="2907" spans="1:7">
      <c r="A2907" s="242" t="s">
        <v>5990</v>
      </c>
      <c r="B2907" s="243" t="s">
        <v>5991</v>
      </c>
      <c r="C2907" s="244"/>
      <c r="D2907" s="245"/>
      <c r="E2907" s="245"/>
      <c r="F2907" s="245"/>
    </row>
    <row r="2908" spans="1:7">
      <c r="A2908" s="242" t="s">
        <v>5992</v>
      </c>
      <c r="B2908" s="243" t="s">
        <v>5993</v>
      </c>
      <c r="C2908" s="244" t="s">
        <v>299</v>
      </c>
      <c r="D2908" s="245">
        <v>2381.27</v>
      </c>
      <c r="E2908" s="245">
        <v>82.63</v>
      </c>
      <c r="F2908" s="245">
        <v>2463.9</v>
      </c>
      <c r="G2908" s="96">
        <v>15</v>
      </c>
    </row>
    <row r="2909" spans="1:7">
      <c r="A2909" s="242" t="s">
        <v>5994</v>
      </c>
      <c r="B2909" s="243" t="s">
        <v>5995</v>
      </c>
      <c r="C2909" s="244" t="s">
        <v>299</v>
      </c>
      <c r="D2909" s="245">
        <v>836.52</v>
      </c>
      <c r="E2909" s="245">
        <v>82.63</v>
      </c>
      <c r="F2909" s="245">
        <v>919.15</v>
      </c>
      <c r="G2909" s="96">
        <v>15</v>
      </c>
    </row>
    <row r="2910" spans="1:7">
      <c r="A2910" s="242" t="s">
        <v>5996</v>
      </c>
      <c r="B2910" s="243" t="s">
        <v>5997</v>
      </c>
      <c r="C2910" s="244" t="s">
        <v>23</v>
      </c>
      <c r="D2910" s="245">
        <v>1300.68</v>
      </c>
      <c r="E2910" s="245">
        <v>176.19</v>
      </c>
      <c r="F2910" s="245">
        <v>1476.87</v>
      </c>
      <c r="G2910" s="96">
        <v>15</v>
      </c>
    </row>
    <row r="2911" spans="1:7">
      <c r="A2911" s="242" t="s">
        <v>5998</v>
      </c>
      <c r="B2911" s="243" t="s">
        <v>5999</v>
      </c>
      <c r="C2911" s="244" t="s">
        <v>23</v>
      </c>
      <c r="D2911" s="245">
        <v>209.91</v>
      </c>
      <c r="E2911" s="245">
        <v>29.37</v>
      </c>
      <c r="F2911" s="245">
        <v>239.28</v>
      </c>
      <c r="G2911" s="96">
        <v>15</v>
      </c>
    </row>
    <row r="2912" spans="1:7">
      <c r="A2912" s="242" t="s">
        <v>6000</v>
      </c>
      <c r="B2912" s="243" t="s">
        <v>6001</v>
      </c>
      <c r="C2912" s="244" t="s">
        <v>23</v>
      </c>
      <c r="D2912" s="245">
        <v>273.26</v>
      </c>
      <c r="E2912" s="245">
        <v>29.37</v>
      </c>
      <c r="F2912" s="245">
        <v>302.63</v>
      </c>
      <c r="G2912" s="96">
        <v>15</v>
      </c>
    </row>
    <row r="2913" spans="1:7">
      <c r="A2913" s="242" t="s">
        <v>6002</v>
      </c>
      <c r="B2913" s="243" t="s">
        <v>6003</v>
      </c>
      <c r="C2913" s="244" t="s">
        <v>23</v>
      </c>
      <c r="D2913" s="245">
        <v>277.88</v>
      </c>
      <c r="E2913" s="245">
        <v>29.37</v>
      </c>
      <c r="F2913" s="245">
        <v>307.25</v>
      </c>
      <c r="G2913" s="96">
        <v>15</v>
      </c>
    </row>
    <row r="2914" spans="1:7">
      <c r="A2914" s="242" t="s">
        <v>6004</v>
      </c>
      <c r="B2914" s="243" t="s">
        <v>6005</v>
      </c>
      <c r="C2914" s="244" t="s">
        <v>23</v>
      </c>
      <c r="D2914" s="245">
        <v>448.22</v>
      </c>
      <c r="E2914" s="245">
        <v>29.37</v>
      </c>
      <c r="F2914" s="245">
        <v>477.59</v>
      </c>
      <c r="G2914" s="96">
        <v>15</v>
      </c>
    </row>
    <row r="2915" spans="1:7">
      <c r="A2915" s="242" t="s">
        <v>6006</v>
      </c>
      <c r="B2915" s="243" t="s">
        <v>6007</v>
      </c>
      <c r="C2915" s="244" t="s">
        <v>23</v>
      </c>
      <c r="D2915" s="245">
        <v>1219.83</v>
      </c>
      <c r="E2915" s="245">
        <v>29.37</v>
      </c>
      <c r="F2915" s="245">
        <v>1249.2</v>
      </c>
      <c r="G2915" s="96">
        <v>15</v>
      </c>
    </row>
    <row r="2916" spans="1:7">
      <c r="A2916" s="242" t="s">
        <v>6008</v>
      </c>
      <c r="B2916" s="243" t="s">
        <v>6009</v>
      </c>
      <c r="C2916" s="244" t="s">
        <v>23</v>
      </c>
      <c r="D2916" s="245">
        <v>360.82</v>
      </c>
      <c r="E2916" s="245">
        <v>29.37</v>
      </c>
      <c r="F2916" s="245">
        <v>390.19</v>
      </c>
      <c r="G2916" s="96">
        <v>15</v>
      </c>
    </row>
    <row r="2917" spans="1:7">
      <c r="A2917" s="242" t="s">
        <v>6010</v>
      </c>
      <c r="B2917" s="243" t="s">
        <v>6011</v>
      </c>
      <c r="C2917" s="244" t="s">
        <v>23</v>
      </c>
      <c r="D2917" s="245">
        <v>426.64</v>
      </c>
      <c r="E2917" s="245">
        <v>29.37</v>
      </c>
      <c r="F2917" s="245">
        <v>456.01</v>
      </c>
      <c r="G2917" s="96">
        <v>15</v>
      </c>
    </row>
    <row r="2918" spans="1:7">
      <c r="A2918" s="242" t="s">
        <v>6012</v>
      </c>
      <c r="B2918" s="243" t="s">
        <v>6013</v>
      </c>
      <c r="C2918" s="244" t="s">
        <v>23</v>
      </c>
      <c r="D2918" s="245">
        <v>730.98</v>
      </c>
      <c r="E2918" s="245">
        <v>29.37</v>
      </c>
      <c r="F2918" s="245">
        <v>760.35</v>
      </c>
      <c r="G2918" s="96">
        <v>15</v>
      </c>
    </row>
    <row r="2919" spans="1:7">
      <c r="A2919" s="242" t="s">
        <v>6014</v>
      </c>
      <c r="B2919" s="243" t="s">
        <v>6015</v>
      </c>
      <c r="C2919" s="244" t="s">
        <v>23</v>
      </c>
      <c r="D2919" s="245">
        <v>782.84</v>
      </c>
      <c r="E2919" s="245">
        <v>29.37</v>
      </c>
      <c r="F2919" s="245">
        <v>812.21</v>
      </c>
      <c r="G2919" s="96">
        <v>15</v>
      </c>
    </row>
    <row r="2920" spans="1:7">
      <c r="A2920" s="242" t="s">
        <v>6016</v>
      </c>
      <c r="B2920" s="243" t="s">
        <v>6017</v>
      </c>
      <c r="C2920" s="244" t="s">
        <v>23</v>
      </c>
      <c r="D2920" s="245">
        <v>1370.78</v>
      </c>
      <c r="E2920" s="245">
        <v>29.37</v>
      </c>
      <c r="F2920" s="245">
        <v>1400.15</v>
      </c>
      <c r="G2920" s="96">
        <v>15</v>
      </c>
    </row>
    <row r="2921" spans="1:7">
      <c r="A2921" s="242" t="s">
        <v>6018</v>
      </c>
      <c r="B2921" s="243" t="s">
        <v>6019</v>
      </c>
      <c r="C2921" s="244" t="s">
        <v>23</v>
      </c>
      <c r="D2921" s="245">
        <v>1490.55</v>
      </c>
      <c r="E2921" s="245">
        <v>29.37</v>
      </c>
      <c r="F2921" s="245">
        <v>1519.92</v>
      </c>
      <c r="G2921" s="96">
        <v>15</v>
      </c>
    </row>
    <row r="2922" spans="1:7">
      <c r="A2922" s="242" t="s">
        <v>6020</v>
      </c>
      <c r="B2922" s="243" t="s">
        <v>6021</v>
      </c>
      <c r="C2922" s="244" t="s">
        <v>23</v>
      </c>
      <c r="D2922" s="245">
        <v>1697.94</v>
      </c>
      <c r="E2922" s="245">
        <v>29.37</v>
      </c>
      <c r="F2922" s="245">
        <v>1727.31</v>
      </c>
      <c r="G2922" s="96">
        <v>15</v>
      </c>
    </row>
    <row r="2923" spans="1:7">
      <c r="A2923" s="242" t="s">
        <v>6022</v>
      </c>
      <c r="B2923" s="243" t="s">
        <v>6023</v>
      </c>
      <c r="C2923" s="244" t="s">
        <v>23</v>
      </c>
      <c r="D2923" s="245">
        <v>5165.21</v>
      </c>
      <c r="E2923" s="245">
        <v>29.37</v>
      </c>
      <c r="F2923" s="245">
        <v>5194.58</v>
      </c>
      <c r="G2923" s="96">
        <v>15</v>
      </c>
    </row>
    <row r="2924" spans="1:7">
      <c r="A2924" s="242" t="s">
        <v>6024</v>
      </c>
      <c r="B2924" s="243" t="s">
        <v>6025</v>
      </c>
      <c r="C2924" s="244" t="s">
        <v>23</v>
      </c>
      <c r="D2924" s="245">
        <v>2261.92</v>
      </c>
      <c r="E2924" s="245">
        <v>29.37</v>
      </c>
      <c r="F2924" s="245">
        <v>2291.29</v>
      </c>
      <c r="G2924" s="96">
        <v>15</v>
      </c>
    </row>
    <row r="2925" spans="1:7">
      <c r="A2925" s="242" t="s">
        <v>6026</v>
      </c>
      <c r="B2925" s="243" t="s">
        <v>6027</v>
      </c>
      <c r="C2925" s="244" t="s">
        <v>23</v>
      </c>
      <c r="D2925" s="245">
        <v>771.38</v>
      </c>
      <c r="E2925" s="245">
        <v>29.37</v>
      </c>
      <c r="F2925" s="245">
        <v>800.75</v>
      </c>
      <c r="G2925" s="96">
        <v>15</v>
      </c>
    </row>
    <row r="2926" spans="1:7">
      <c r="A2926" s="242" t="s">
        <v>6028</v>
      </c>
      <c r="B2926" s="243" t="s">
        <v>6029</v>
      </c>
      <c r="C2926" s="244" t="s">
        <v>23</v>
      </c>
      <c r="D2926" s="245">
        <v>773.78</v>
      </c>
      <c r="E2926" s="245">
        <v>29.37</v>
      </c>
      <c r="F2926" s="245">
        <v>803.15</v>
      </c>
      <c r="G2926" s="96">
        <v>15</v>
      </c>
    </row>
    <row r="2927" spans="1:7">
      <c r="A2927" s="242" t="s">
        <v>6030</v>
      </c>
      <c r="B2927" s="243" t="s">
        <v>6031</v>
      </c>
      <c r="C2927" s="244" t="s">
        <v>23</v>
      </c>
      <c r="D2927" s="245">
        <v>1015.35</v>
      </c>
      <c r="E2927" s="245">
        <v>29.37</v>
      </c>
      <c r="F2927" s="245">
        <v>1044.72</v>
      </c>
      <c r="G2927" s="96">
        <v>15</v>
      </c>
    </row>
    <row r="2928" spans="1:7">
      <c r="A2928" s="242" t="s">
        <v>6032</v>
      </c>
      <c r="B2928" s="243" t="s">
        <v>6033</v>
      </c>
      <c r="C2928" s="244"/>
      <c r="D2928" s="245"/>
      <c r="E2928" s="245"/>
      <c r="F2928" s="245"/>
    </row>
    <row r="2929" spans="1:7">
      <c r="A2929" s="242" t="s">
        <v>6034</v>
      </c>
      <c r="B2929" s="243" t="s">
        <v>6035</v>
      </c>
      <c r="C2929" s="244" t="s">
        <v>23</v>
      </c>
      <c r="D2929" s="245">
        <v>10.34</v>
      </c>
      <c r="E2929" s="245">
        <v>23.49</v>
      </c>
      <c r="F2929" s="245">
        <v>33.83</v>
      </c>
      <c r="G2929" s="96">
        <v>15</v>
      </c>
    </row>
    <row r="2930" spans="1:7">
      <c r="A2930" s="242" t="s">
        <v>6036</v>
      </c>
      <c r="B2930" s="243" t="s">
        <v>6037</v>
      </c>
      <c r="C2930" s="244" t="s">
        <v>23</v>
      </c>
      <c r="D2930" s="245">
        <v>0.06</v>
      </c>
      <c r="E2930" s="245">
        <v>29.37</v>
      </c>
      <c r="F2930" s="245">
        <v>29.43</v>
      </c>
      <c r="G2930" s="96">
        <v>15</v>
      </c>
    </row>
    <row r="2931" spans="1:7">
      <c r="A2931" s="242" t="s">
        <v>6038</v>
      </c>
      <c r="B2931" s="243" t="s">
        <v>6039</v>
      </c>
      <c r="C2931" s="244" t="s">
        <v>23</v>
      </c>
      <c r="D2931" s="245">
        <v>0.06</v>
      </c>
      <c r="E2931" s="245">
        <v>29.37</v>
      </c>
      <c r="F2931" s="245">
        <v>29.43</v>
      </c>
      <c r="G2931" s="96">
        <v>15</v>
      </c>
    </row>
    <row r="2932" spans="1:7">
      <c r="A2932" s="242" t="s">
        <v>6040</v>
      </c>
      <c r="B2932" s="243" t="s">
        <v>6041</v>
      </c>
      <c r="C2932" s="244" t="s">
        <v>23</v>
      </c>
      <c r="D2932" s="245">
        <v>1.69</v>
      </c>
      <c r="E2932" s="245">
        <v>82.63</v>
      </c>
      <c r="F2932" s="245">
        <v>84.32</v>
      </c>
      <c r="G2932" s="96">
        <v>15</v>
      </c>
    </row>
    <row r="2933" spans="1:7">
      <c r="A2933" s="242" t="s">
        <v>6042</v>
      </c>
      <c r="B2933" s="243" t="s">
        <v>6043</v>
      </c>
      <c r="C2933" s="244" t="s">
        <v>23</v>
      </c>
      <c r="D2933" s="245"/>
      <c r="E2933" s="245">
        <v>146.83000000000001</v>
      </c>
      <c r="F2933" s="245">
        <v>146.83000000000001</v>
      </c>
      <c r="G2933" s="96">
        <v>15</v>
      </c>
    </row>
    <row r="2934" spans="1:7">
      <c r="A2934" s="242" t="s">
        <v>6044</v>
      </c>
      <c r="B2934" s="243" t="s">
        <v>6045</v>
      </c>
      <c r="C2934" s="244" t="s">
        <v>23</v>
      </c>
      <c r="D2934" s="245">
        <v>26.49</v>
      </c>
      <c r="E2934" s="245">
        <v>7.17</v>
      </c>
      <c r="F2934" s="245">
        <v>33.659999999999997</v>
      </c>
      <c r="G2934" s="96">
        <v>15</v>
      </c>
    </row>
    <row r="2935" spans="1:7">
      <c r="A2935" s="242" t="s">
        <v>6046</v>
      </c>
      <c r="B2935" s="243" t="s">
        <v>6047</v>
      </c>
      <c r="C2935" s="244" t="s">
        <v>23</v>
      </c>
      <c r="D2935" s="245">
        <v>7.35</v>
      </c>
      <c r="E2935" s="245">
        <v>7.17</v>
      </c>
      <c r="F2935" s="245">
        <v>14.52</v>
      </c>
      <c r="G2935" s="96">
        <v>15</v>
      </c>
    </row>
    <row r="2936" spans="1:7">
      <c r="A2936" s="242" t="s">
        <v>6048</v>
      </c>
      <c r="B2936" s="243" t="s">
        <v>6049</v>
      </c>
      <c r="C2936" s="244" t="s">
        <v>23</v>
      </c>
      <c r="D2936" s="245">
        <v>141.76</v>
      </c>
      <c r="E2936" s="245">
        <v>4.0599999999999996</v>
      </c>
      <c r="F2936" s="245">
        <v>145.82</v>
      </c>
      <c r="G2936" s="96">
        <v>15</v>
      </c>
    </row>
    <row r="2937" spans="1:7" ht="30">
      <c r="A2937" s="242" t="s">
        <v>6050</v>
      </c>
      <c r="B2937" s="243" t="s">
        <v>6051</v>
      </c>
      <c r="C2937" s="244" t="s">
        <v>23</v>
      </c>
      <c r="D2937" s="245">
        <v>52.68</v>
      </c>
      <c r="E2937" s="245">
        <v>2.39</v>
      </c>
      <c r="F2937" s="245">
        <v>55.07</v>
      </c>
      <c r="G2937" s="96">
        <v>15</v>
      </c>
    </row>
    <row r="2938" spans="1:7">
      <c r="A2938" s="242" t="s">
        <v>6052</v>
      </c>
      <c r="B2938" s="243" t="s">
        <v>6053</v>
      </c>
      <c r="C2938" s="244" t="s">
        <v>23</v>
      </c>
      <c r="D2938" s="245">
        <v>82</v>
      </c>
      <c r="E2938" s="245">
        <v>7.17</v>
      </c>
      <c r="F2938" s="245">
        <v>89.17</v>
      </c>
      <c r="G2938" s="96">
        <v>15</v>
      </c>
    </row>
    <row r="2939" spans="1:7">
      <c r="A2939" s="242" t="s">
        <v>6054</v>
      </c>
      <c r="B2939" s="243" t="s">
        <v>6055</v>
      </c>
      <c r="C2939" s="244" t="s">
        <v>23</v>
      </c>
      <c r="D2939" s="245">
        <v>60.55</v>
      </c>
      <c r="E2939" s="245">
        <v>4.0599999999999996</v>
      </c>
      <c r="F2939" s="245">
        <v>64.61</v>
      </c>
      <c r="G2939" s="96">
        <v>15</v>
      </c>
    </row>
    <row r="2940" spans="1:7">
      <c r="A2940" s="242" t="s">
        <v>6056</v>
      </c>
      <c r="B2940" s="243" t="s">
        <v>6057</v>
      </c>
      <c r="C2940" s="244" t="s">
        <v>23</v>
      </c>
      <c r="D2940" s="245">
        <v>53.12</v>
      </c>
      <c r="E2940" s="245">
        <v>4.0599999999999996</v>
      </c>
      <c r="F2940" s="245">
        <v>57.18</v>
      </c>
      <c r="G2940" s="96">
        <v>15</v>
      </c>
    </row>
    <row r="2941" spans="1:7">
      <c r="A2941" s="242" t="s">
        <v>6058</v>
      </c>
      <c r="B2941" s="243" t="s">
        <v>6059</v>
      </c>
      <c r="C2941" s="244" t="s">
        <v>23</v>
      </c>
      <c r="D2941" s="245">
        <v>87.59</v>
      </c>
      <c r="E2941" s="245">
        <v>52.86</v>
      </c>
      <c r="F2941" s="245">
        <v>140.44999999999999</v>
      </c>
      <c r="G2941" s="96">
        <v>15</v>
      </c>
    </row>
    <row r="2942" spans="1:7">
      <c r="A2942" s="242" t="s">
        <v>6060</v>
      </c>
      <c r="B2942" s="243" t="s">
        <v>6061</v>
      </c>
      <c r="C2942" s="244" t="s">
        <v>23</v>
      </c>
      <c r="D2942" s="245">
        <v>159.04</v>
      </c>
      <c r="E2942" s="245">
        <v>29.37</v>
      </c>
      <c r="F2942" s="245">
        <v>188.41</v>
      </c>
      <c r="G2942" s="96">
        <v>15</v>
      </c>
    </row>
    <row r="2943" spans="1:7">
      <c r="A2943" s="242" t="s">
        <v>6062</v>
      </c>
      <c r="B2943" s="243" t="s">
        <v>6063</v>
      </c>
      <c r="C2943" s="244" t="s">
        <v>23</v>
      </c>
      <c r="D2943" s="245">
        <v>183.11</v>
      </c>
      <c r="E2943" s="245">
        <v>29.37</v>
      </c>
      <c r="F2943" s="245">
        <v>212.48</v>
      </c>
      <c r="G2943" s="96">
        <v>15</v>
      </c>
    </row>
    <row r="2944" spans="1:7">
      <c r="A2944" s="242" t="s">
        <v>6064</v>
      </c>
      <c r="B2944" s="243" t="s">
        <v>6065</v>
      </c>
      <c r="C2944" s="244" t="s">
        <v>23</v>
      </c>
      <c r="D2944" s="245">
        <v>34.020000000000003</v>
      </c>
      <c r="E2944" s="245">
        <v>7.17</v>
      </c>
      <c r="F2944" s="245">
        <v>41.19</v>
      </c>
      <c r="G2944" s="96">
        <v>15</v>
      </c>
    </row>
    <row r="2945" spans="1:7">
      <c r="A2945" s="242" t="s">
        <v>6066</v>
      </c>
      <c r="B2945" s="243" t="s">
        <v>6067</v>
      </c>
      <c r="C2945" s="244" t="s">
        <v>23</v>
      </c>
      <c r="D2945" s="245">
        <v>20.73</v>
      </c>
      <c r="E2945" s="245">
        <v>23.49</v>
      </c>
      <c r="F2945" s="245">
        <v>44.22</v>
      </c>
      <c r="G2945" s="96">
        <v>15</v>
      </c>
    </row>
    <row r="2946" spans="1:7">
      <c r="A2946" s="242" t="s">
        <v>6068</v>
      </c>
      <c r="B2946" s="243" t="s">
        <v>6069</v>
      </c>
      <c r="C2946" s="244" t="s">
        <v>23</v>
      </c>
      <c r="D2946" s="245">
        <v>14.47</v>
      </c>
      <c r="E2946" s="245">
        <v>23.49</v>
      </c>
      <c r="F2946" s="245">
        <v>37.96</v>
      </c>
      <c r="G2946" s="96">
        <v>15</v>
      </c>
    </row>
    <row r="2947" spans="1:7">
      <c r="A2947" s="242" t="s">
        <v>6070</v>
      </c>
      <c r="B2947" s="243" t="s">
        <v>6071</v>
      </c>
      <c r="C2947" s="244" t="s">
        <v>23</v>
      </c>
      <c r="D2947" s="245">
        <v>48.72</v>
      </c>
      <c r="E2947" s="245">
        <v>3.59</v>
      </c>
      <c r="F2947" s="245">
        <v>52.31</v>
      </c>
      <c r="G2947" s="96">
        <v>15</v>
      </c>
    </row>
    <row r="2948" spans="1:7">
      <c r="A2948" s="242" t="s">
        <v>6072</v>
      </c>
      <c r="B2948" s="243" t="s">
        <v>6073</v>
      </c>
      <c r="C2948" s="244" t="s">
        <v>23</v>
      </c>
      <c r="D2948" s="245">
        <v>10.31</v>
      </c>
      <c r="E2948" s="245">
        <v>9.98</v>
      </c>
      <c r="F2948" s="245">
        <v>20.29</v>
      </c>
      <c r="G2948" s="96">
        <v>15</v>
      </c>
    </row>
    <row r="2949" spans="1:7">
      <c r="A2949" s="242" t="s">
        <v>6074</v>
      </c>
      <c r="B2949" s="243" t="s">
        <v>6075</v>
      </c>
      <c r="C2949" s="244" t="s">
        <v>23</v>
      </c>
      <c r="D2949" s="245">
        <v>334.58</v>
      </c>
      <c r="E2949" s="245">
        <v>41.32</v>
      </c>
      <c r="F2949" s="245">
        <v>375.9</v>
      </c>
      <c r="G2949" s="96">
        <v>15</v>
      </c>
    </row>
    <row r="2950" spans="1:7">
      <c r="A2950" s="242" t="s">
        <v>6076</v>
      </c>
      <c r="B2950" s="243" t="s">
        <v>6077</v>
      </c>
      <c r="C2950" s="244" t="s">
        <v>23</v>
      </c>
      <c r="D2950" s="245">
        <v>8.26</v>
      </c>
      <c r="E2950" s="245">
        <v>2.39</v>
      </c>
      <c r="F2950" s="245">
        <v>10.65</v>
      </c>
      <c r="G2950" s="96">
        <v>15</v>
      </c>
    </row>
    <row r="2951" spans="1:7">
      <c r="A2951" s="242" t="s">
        <v>6078</v>
      </c>
      <c r="B2951" s="243" t="s">
        <v>6079</v>
      </c>
      <c r="C2951" s="244" t="s">
        <v>23</v>
      </c>
      <c r="D2951" s="245">
        <v>87.64</v>
      </c>
      <c r="E2951" s="245">
        <v>2.39</v>
      </c>
      <c r="F2951" s="245">
        <v>90.03</v>
      </c>
      <c r="G2951" s="96">
        <v>15</v>
      </c>
    </row>
    <row r="2952" spans="1:7">
      <c r="A2952" s="242" t="s">
        <v>6080</v>
      </c>
      <c r="B2952" s="243" t="s">
        <v>6081</v>
      </c>
      <c r="C2952" s="244" t="s">
        <v>23</v>
      </c>
      <c r="D2952" s="245">
        <v>98.09</v>
      </c>
      <c r="E2952" s="245">
        <v>11.75</v>
      </c>
      <c r="F2952" s="245">
        <v>109.84</v>
      </c>
      <c r="G2952" s="96">
        <v>15</v>
      </c>
    </row>
    <row r="2953" spans="1:7">
      <c r="A2953" s="242" t="s">
        <v>6082</v>
      </c>
      <c r="B2953" s="243" t="s">
        <v>6083</v>
      </c>
      <c r="C2953" s="244" t="s">
        <v>23</v>
      </c>
      <c r="D2953" s="245">
        <v>37.72</v>
      </c>
      <c r="E2953" s="245">
        <v>11.75</v>
      </c>
      <c r="F2953" s="245">
        <v>49.47</v>
      </c>
      <c r="G2953" s="96">
        <v>15</v>
      </c>
    </row>
    <row r="2954" spans="1:7">
      <c r="A2954" s="242" t="s">
        <v>6084</v>
      </c>
      <c r="B2954" s="243" t="s">
        <v>6085</v>
      </c>
      <c r="C2954" s="244"/>
      <c r="D2954" s="245"/>
      <c r="E2954" s="245"/>
      <c r="F2954" s="245"/>
    </row>
    <row r="2955" spans="1:7">
      <c r="A2955" s="242" t="s">
        <v>6086</v>
      </c>
      <c r="B2955" s="243" t="s">
        <v>6087</v>
      </c>
      <c r="C2955" s="244"/>
      <c r="D2955" s="245"/>
      <c r="E2955" s="245"/>
      <c r="F2955" s="245"/>
    </row>
    <row r="2956" spans="1:7" ht="30">
      <c r="A2956" s="242" t="s">
        <v>6088</v>
      </c>
      <c r="B2956" s="243" t="s">
        <v>6089</v>
      </c>
      <c r="C2956" s="244" t="s">
        <v>23</v>
      </c>
      <c r="D2956" s="245">
        <v>910.64</v>
      </c>
      <c r="E2956" s="245">
        <v>722.79</v>
      </c>
      <c r="F2956" s="245">
        <v>1633.43</v>
      </c>
      <c r="G2956" s="96">
        <v>15</v>
      </c>
    </row>
    <row r="2957" spans="1:7" ht="30">
      <c r="A2957" s="242" t="s">
        <v>6090</v>
      </c>
      <c r="B2957" s="243" t="s">
        <v>6091</v>
      </c>
      <c r="C2957" s="244" t="s">
        <v>23</v>
      </c>
      <c r="D2957" s="245">
        <v>949.14</v>
      </c>
      <c r="E2957" s="245">
        <v>722.79</v>
      </c>
      <c r="F2957" s="245">
        <v>1671.93</v>
      </c>
      <c r="G2957" s="96">
        <v>15</v>
      </c>
    </row>
    <row r="2958" spans="1:7" ht="30">
      <c r="A2958" s="242" t="s">
        <v>6092</v>
      </c>
      <c r="B2958" s="243" t="s">
        <v>6093</v>
      </c>
      <c r="C2958" s="244" t="s">
        <v>23</v>
      </c>
      <c r="D2958" s="245">
        <v>2693.05</v>
      </c>
      <c r="E2958" s="245">
        <v>1274.6199999999999</v>
      </c>
      <c r="F2958" s="245">
        <v>3967.67</v>
      </c>
      <c r="G2958" s="96">
        <v>15</v>
      </c>
    </row>
    <row r="2959" spans="1:7" ht="30">
      <c r="A2959" s="242" t="s">
        <v>6094</v>
      </c>
      <c r="B2959" s="243" t="s">
        <v>6095</v>
      </c>
      <c r="C2959" s="244" t="s">
        <v>23</v>
      </c>
      <c r="D2959" s="245">
        <v>2852.77</v>
      </c>
      <c r="E2959" s="245">
        <v>1274.6199999999999</v>
      </c>
      <c r="F2959" s="245">
        <v>4127.3900000000003</v>
      </c>
      <c r="G2959" s="96">
        <v>15</v>
      </c>
    </row>
    <row r="2960" spans="1:7" ht="30">
      <c r="A2960" s="242" t="s">
        <v>6096</v>
      </c>
      <c r="B2960" s="243" t="s">
        <v>6097</v>
      </c>
      <c r="C2960" s="244" t="s">
        <v>23</v>
      </c>
      <c r="D2960" s="245">
        <v>3187.38</v>
      </c>
      <c r="E2960" s="245">
        <v>1274.6199999999999</v>
      </c>
      <c r="F2960" s="245">
        <v>4462</v>
      </c>
      <c r="G2960" s="96">
        <v>15</v>
      </c>
    </row>
    <row r="2961" spans="1:7" ht="30">
      <c r="A2961" s="242" t="s">
        <v>6098</v>
      </c>
      <c r="B2961" s="243" t="s">
        <v>6099</v>
      </c>
      <c r="C2961" s="244" t="s">
        <v>23</v>
      </c>
      <c r="D2961" s="245">
        <v>3545.77</v>
      </c>
      <c r="E2961" s="245">
        <v>1274.6199999999999</v>
      </c>
      <c r="F2961" s="245">
        <v>4820.3900000000003</v>
      </c>
      <c r="G2961" s="96">
        <v>15</v>
      </c>
    </row>
    <row r="2962" spans="1:7">
      <c r="A2962" s="242" t="s">
        <v>6100</v>
      </c>
      <c r="B2962" s="243" t="s">
        <v>6101</v>
      </c>
      <c r="C2962" s="244"/>
      <c r="D2962" s="245"/>
      <c r="E2962" s="245"/>
      <c r="F2962" s="245"/>
    </row>
    <row r="2963" spans="1:7" ht="30">
      <c r="A2963" s="242" t="s">
        <v>6102</v>
      </c>
      <c r="B2963" s="243" t="s">
        <v>6103</v>
      </c>
      <c r="C2963" s="244" t="s">
        <v>23</v>
      </c>
      <c r="D2963" s="245">
        <v>2594.2800000000002</v>
      </c>
      <c r="E2963" s="245">
        <v>921.44</v>
      </c>
      <c r="F2963" s="245">
        <v>3515.72</v>
      </c>
      <c r="G2963" s="96">
        <v>15</v>
      </c>
    </row>
    <row r="2964" spans="1:7">
      <c r="A2964" s="242" t="s">
        <v>6104</v>
      </c>
      <c r="B2964" s="243" t="s">
        <v>6105</v>
      </c>
      <c r="C2964" s="244" t="s">
        <v>23</v>
      </c>
      <c r="D2964" s="245">
        <v>6011.45</v>
      </c>
      <c r="E2964" s="245">
        <v>1968.29</v>
      </c>
      <c r="F2964" s="245">
        <v>7979.74</v>
      </c>
      <c r="G2964" s="96">
        <v>15</v>
      </c>
    </row>
    <row r="2965" spans="1:7">
      <c r="A2965" s="242" t="s">
        <v>6106</v>
      </c>
      <c r="B2965" s="243" t="s">
        <v>6107</v>
      </c>
      <c r="C2965" s="244" t="s">
        <v>23</v>
      </c>
      <c r="D2965" s="245">
        <v>9963.5400000000009</v>
      </c>
      <c r="E2965" s="245">
        <v>2594.54</v>
      </c>
      <c r="F2965" s="245">
        <v>12558.08</v>
      </c>
      <c r="G2965" s="96">
        <v>15</v>
      </c>
    </row>
    <row r="2966" spans="1:7">
      <c r="A2966" s="242" t="s">
        <v>6108</v>
      </c>
      <c r="B2966" s="243" t="s">
        <v>6109</v>
      </c>
      <c r="C2966" s="244" t="s">
        <v>23</v>
      </c>
      <c r="D2966" s="245">
        <v>13896.44</v>
      </c>
      <c r="E2966" s="245">
        <v>3145.63</v>
      </c>
      <c r="F2966" s="245">
        <v>17042.07</v>
      </c>
      <c r="G2966" s="96">
        <v>15</v>
      </c>
    </row>
    <row r="2967" spans="1:7">
      <c r="A2967" s="242" t="s">
        <v>6110</v>
      </c>
      <c r="B2967" s="243" t="s">
        <v>6111</v>
      </c>
      <c r="C2967" s="244" t="s">
        <v>23</v>
      </c>
      <c r="D2967" s="245">
        <v>628.35</v>
      </c>
      <c r="E2967" s="245">
        <v>626.04999999999995</v>
      </c>
      <c r="F2967" s="245">
        <v>1254.4000000000001</v>
      </c>
      <c r="G2967" s="96">
        <v>15</v>
      </c>
    </row>
    <row r="2968" spans="1:7">
      <c r="A2968" s="242" t="s">
        <v>6112</v>
      </c>
      <c r="B2968" s="243" t="s">
        <v>6113</v>
      </c>
      <c r="C2968" s="244"/>
      <c r="D2968" s="245"/>
      <c r="E2968" s="245"/>
      <c r="F2968" s="245"/>
    </row>
    <row r="2969" spans="1:7">
      <c r="A2969" s="242" t="s">
        <v>6114</v>
      </c>
      <c r="B2969" s="243" t="s">
        <v>6115</v>
      </c>
      <c r="C2969" s="244" t="s">
        <v>23</v>
      </c>
      <c r="D2969" s="245">
        <v>1901.04</v>
      </c>
      <c r="E2969" s="245">
        <v>44.05</v>
      </c>
      <c r="F2969" s="245">
        <v>1945.09</v>
      </c>
      <c r="G2969" s="96">
        <v>15</v>
      </c>
    </row>
    <row r="2970" spans="1:7">
      <c r="A2970" s="242" t="s">
        <v>6116</v>
      </c>
      <c r="B2970" s="243" t="s">
        <v>6117</v>
      </c>
      <c r="C2970" s="244" t="s">
        <v>23</v>
      </c>
      <c r="D2970" s="245">
        <v>3336.88</v>
      </c>
      <c r="E2970" s="245">
        <v>44.05</v>
      </c>
      <c r="F2970" s="245">
        <v>3380.93</v>
      </c>
      <c r="G2970" s="96">
        <v>15</v>
      </c>
    </row>
    <row r="2971" spans="1:7">
      <c r="A2971" s="242" t="s">
        <v>6118</v>
      </c>
      <c r="B2971" s="243" t="s">
        <v>6119</v>
      </c>
      <c r="C2971" s="244" t="s">
        <v>23</v>
      </c>
      <c r="D2971" s="245">
        <v>567.89</v>
      </c>
      <c r="E2971" s="245">
        <v>70.48</v>
      </c>
      <c r="F2971" s="245">
        <v>638.37</v>
      </c>
      <c r="G2971" s="96">
        <v>15</v>
      </c>
    </row>
    <row r="2972" spans="1:7">
      <c r="A2972" s="242" t="s">
        <v>6120</v>
      </c>
      <c r="B2972" s="243" t="s">
        <v>6121</v>
      </c>
      <c r="C2972" s="244" t="s">
        <v>23</v>
      </c>
      <c r="D2972" s="245">
        <v>1045.3399999999999</v>
      </c>
      <c r="E2972" s="245">
        <v>70.48</v>
      </c>
      <c r="F2972" s="245">
        <v>1115.82</v>
      </c>
      <c r="G2972" s="96">
        <v>15</v>
      </c>
    </row>
    <row r="2973" spans="1:7">
      <c r="A2973" s="242" t="s">
        <v>6122</v>
      </c>
      <c r="B2973" s="243" t="s">
        <v>6123</v>
      </c>
      <c r="C2973" s="244" t="s">
        <v>23</v>
      </c>
      <c r="D2973" s="245">
        <v>2508.98</v>
      </c>
      <c r="E2973" s="245">
        <v>44.05</v>
      </c>
      <c r="F2973" s="245">
        <v>2553.0300000000002</v>
      </c>
      <c r="G2973" s="96">
        <v>15</v>
      </c>
    </row>
    <row r="2974" spans="1:7">
      <c r="A2974" s="242" t="s">
        <v>6124</v>
      </c>
      <c r="B2974" s="243" t="s">
        <v>6125</v>
      </c>
      <c r="C2974" s="244"/>
      <c r="D2974" s="245"/>
      <c r="E2974" s="245"/>
      <c r="F2974" s="245"/>
    </row>
    <row r="2975" spans="1:7">
      <c r="A2975" s="242" t="s">
        <v>6126</v>
      </c>
      <c r="B2975" s="243" t="s">
        <v>6127</v>
      </c>
      <c r="C2975" s="244" t="s">
        <v>23</v>
      </c>
      <c r="D2975" s="245">
        <v>1092.6300000000001</v>
      </c>
      <c r="E2975" s="245"/>
      <c r="F2975" s="245">
        <v>1092.6300000000001</v>
      </c>
      <c r="G2975" s="96">
        <v>15</v>
      </c>
    </row>
    <row r="2976" spans="1:7">
      <c r="A2976" s="242" t="s">
        <v>6128</v>
      </c>
      <c r="B2976" s="243" t="s">
        <v>6129</v>
      </c>
      <c r="C2976" s="244"/>
      <c r="D2976" s="245"/>
      <c r="E2976" s="245"/>
      <c r="F2976" s="245"/>
    </row>
    <row r="2977" spans="1:7" ht="30">
      <c r="A2977" s="242" t="s">
        <v>6130</v>
      </c>
      <c r="B2977" s="243" t="s">
        <v>6131</v>
      </c>
      <c r="C2977" s="244"/>
      <c r="D2977" s="245"/>
      <c r="E2977" s="245"/>
      <c r="F2977" s="245"/>
    </row>
    <row r="2978" spans="1:7" ht="30">
      <c r="A2978" s="242" t="s">
        <v>6132</v>
      </c>
      <c r="B2978" s="243" t="s">
        <v>6133</v>
      </c>
      <c r="C2978" s="244" t="s">
        <v>299</v>
      </c>
      <c r="D2978" s="245">
        <v>6.21</v>
      </c>
      <c r="E2978" s="245">
        <v>29.37</v>
      </c>
      <c r="F2978" s="245">
        <v>35.58</v>
      </c>
      <c r="G2978" s="96">
        <v>15</v>
      </c>
    </row>
    <row r="2979" spans="1:7" ht="30">
      <c r="A2979" s="242" t="s">
        <v>6134</v>
      </c>
      <c r="B2979" s="243" t="s">
        <v>6135</v>
      </c>
      <c r="C2979" s="244" t="s">
        <v>299</v>
      </c>
      <c r="D2979" s="245">
        <v>7.12</v>
      </c>
      <c r="E2979" s="245">
        <v>29.37</v>
      </c>
      <c r="F2979" s="245">
        <v>36.49</v>
      </c>
      <c r="G2979" s="96">
        <v>15</v>
      </c>
    </row>
    <row r="2980" spans="1:7" ht="30">
      <c r="A2980" s="242" t="s">
        <v>6136</v>
      </c>
      <c r="B2980" s="243" t="s">
        <v>6137</v>
      </c>
      <c r="C2980" s="244" t="s">
        <v>299</v>
      </c>
      <c r="D2980" s="245">
        <v>15.34</v>
      </c>
      <c r="E2980" s="245">
        <v>29.37</v>
      </c>
      <c r="F2980" s="245">
        <v>44.71</v>
      </c>
      <c r="G2980" s="96">
        <v>15</v>
      </c>
    </row>
    <row r="2981" spans="1:7" ht="30">
      <c r="A2981" s="242" t="s">
        <v>6138</v>
      </c>
      <c r="B2981" s="243" t="s">
        <v>6139</v>
      </c>
      <c r="C2981" s="244" t="s">
        <v>299</v>
      </c>
      <c r="D2981" s="245">
        <v>23.9</v>
      </c>
      <c r="E2981" s="245">
        <v>29.37</v>
      </c>
      <c r="F2981" s="245">
        <v>53.27</v>
      </c>
      <c r="G2981" s="96">
        <v>15</v>
      </c>
    </row>
    <row r="2982" spans="1:7" ht="30">
      <c r="A2982" s="242" t="s">
        <v>6140</v>
      </c>
      <c r="B2982" s="243" t="s">
        <v>6141</v>
      </c>
      <c r="C2982" s="244" t="s">
        <v>299</v>
      </c>
      <c r="D2982" s="245">
        <v>24.77</v>
      </c>
      <c r="E2982" s="245">
        <v>35.24</v>
      </c>
      <c r="F2982" s="245">
        <v>60.01</v>
      </c>
      <c r="G2982" s="96">
        <v>15</v>
      </c>
    </row>
    <row r="2983" spans="1:7" ht="30">
      <c r="A2983" s="242" t="s">
        <v>6142</v>
      </c>
      <c r="B2983" s="243" t="s">
        <v>6143</v>
      </c>
      <c r="C2983" s="244" t="s">
        <v>299</v>
      </c>
      <c r="D2983" s="245">
        <v>51.05</v>
      </c>
      <c r="E2983" s="245">
        <v>41.11</v>
      </c>
      <c r="F2983" s="245">
        <v>92.16</v>
      </c>
      <c r="G2983" s="96">
        <v>15</v>
      </c>
    </row>
    <row r="2984" spans="1:7" ht="30">
      <c r="A2984" s="242" t="s">
        <v>6144</v>
      </c>
      <c r="B2984" s="243" t="s">
        <v>6145</v>
      </c>
      <c r="C2984" s="244" t="s">
        <v>299</v>
      </c>
      <c r="D2984" s="245">
        <v>77.44</v>
      </c>
      <c r="E2984" s="245">
        <v>52.86</v>
      </c>
      <c r="F2984" s="245">
        <v>130.30000000000001</v>
      </c>
      <c r="G2984" s="96">
        <v>15</v>
      </c>
    </row>
    <row r="2985" spans="1:7" ht="30">
      <c r="A2985" s="242" t="s">
        <v>6146</v>
      </c>
      <c r="B2985" s="243" t="s">
        <v>6147</v>
      </c>
      <c r="C2985" s="244" t="s">
        <v>299</v>
      </c>
      <c r="D2985" s="245">
        <v>95.05</v>
      </c>
      <c r="E2985" s="245">
        <v>58.73</v>
      </c>
      <c r="F2985" s="245">
        <v>153.78</v>
      </c>
      <c r="G2985" s="96">
        <v>15</v>
      </c>
    </row>
    <row r="2986" spans="1:7" ht="30">
      <c r="A2986" s="242" t="s">
        <v>6148</v>
      </c>
      <c r="B2986" s="243" t="s">
        <v>6149</v>
      </c>
      <c r="C2986" s="244" t="s">
        <v>299</v>
      </c>
      <c r="D2986" s="245">
        <v>160.93</v>
      </c>
      <c r="E2986" s="245">
        <v>64.599999999999994</v>
      </c>
      <c r="F2986" s="245">
        <v>225.53</v>
      </c>
      <c r="G2986" s="96">
        <v>15</v>
      </c>
    </row>
    <row r="2987" spans="1:7">
      <c r="A2987" s="242" t="s">
        <v>6150</v>
      </c>
      <c r="B2987" s="243" t="s">
        <v>6151</v>
      </c>
      <c r="C2987" s="244"/>
      <c r="D2987" s="245"/>
      <c r="E2987" s="245"/>
      <c r="F2987" s="245"/>
    </row>
    <row r="2988" spans="1:7" ht="30">
      <c r="A2988" s="242" t="s">
        <v>6152</v>
      </c>
      <c r="B2988" s="243" t="s">
        <v>6153</v>
      </c>
      <c r="C2988" s="244" t="s">
        <v>299</v>
      </c>
      <c r="D2988" s="245">
        <v>13.8</v>
      </c>
      <c r="E2988" s="245">
        <v>29.37</v>
      </c>
      <c r="F2988" s="245">
        <v>43.17</v>
      </c>
      <c r="G2988" s="96">
        <v>15</v>
      </c>
    </row>
    <row r="2989" spans="1:7" ht="30">
      <c r="A2989" s="242" t="s">
        <v>6154</v>
      </c>
      <c r="B2989" s="243" t="s">
        <v>6155</v>
      </c>
      <c r="C2989" s="244" t="s">
        <v>299</v>
      </c>
      <c r="D2989" s="245">
        <v>18.5</v>
      </c>
      <c r="E2989" s="245">
        <v>35.24</v>
      </c>
      <c r="F2989" s="245">
        <v>53.74</v>
      </c>
      <c r="G2989" s="96">
        <v>15</v>
      </c>
    </row>
    <row r="2990" spans="1:7" ht="30">
      <c r="A2990" s="242" t="s">
        <v>6156</v>
      </c>
      <c r="B2990" s="243" t="s">
        <v>6157</v>
      </c>
      <c r="C2990" s="244" t="s">
        <v>299</v>
      </c>
      <c r="D2990" s="245">
        <v>28.72</v>
      </c>
      <c r="E2990" s="245">
        <v>52.86</v>
      </c>
      <c r="F2990" s="245">
        <v>81.58</v>
      </c>
      <c r="G2990" s="96">
        <v>15</v>
      </c>
    </row>
    <row r="2991" spans="1:7" ht="30">
      <c r="A2991" s="242" t="s">
        <v>6158</v>
      </c>
      <c r="B2991" s="243" t="s">
        <v>6159</v>
      </c>
      <c r="C2991" s="244" t="s">
        <v>299</v>
      </c>
      <c r="D2991" s="245">
        <v>27.9</v>
      </c>
      <c r="E2991" s="245">
        <v>64.599999999999994</v>
      </c>
      <c r="F2991" s="245">
        <v>92.5</v>
      </c>
      <c r="G2991" s="96">
        <v>15</v>
      </c>
    </row>
    <row r="2992" spans="1:7" ht="30">
      <c r="A2992" s="242" t="s">
        <v>6160</v>
      </c>
      <c r="B2992" s="243" t="s">
        <v>6161</v>
      </c>
      <c r="C2992" s="244"/>
      <c r="D2992" s="245"/>
      <c r="E2992" s="245"/>
      <c r="F2992" s="245"/>
    </row>
    <row r="2993" spans="1:7" ht="30">
      <c r="A2993" s="242" t="s">
        <v>6162</v>
      </c>
      <c r="B2993" s="243" t="s">
        <v>6163</v>
      </c>
      <c r="C2993" s="244" t="s">
        <v>299</v>
      </c>
      <c r="D2993" s="245">
        <v>25.78</v>
      </c>
      <c r="E2993" s="245">
        <v>35.24</v>
      </c>
      <c r="F2993" s="245">
        <v>61.02</v>
      </c>
      <c r="G2993" s="96">
        <v>15</v>
      </c>
    </row>
    <row r="2994" spans="1:7" ht="30">
      <c r="A2994" s="242" t="s">
        <v>6164</v>
      </c>
      <c r="B2994" s="243" t="s">
        <v>6165</v>
      </c>
      <c r="C2994" s="244" t="s">
        <v>299</v>
      </c>
      <c r="D2994" s="245">
        <v>46.43</v>
      </c>
      <c r="E2994" s="245">
        <v>52.86</v>
      </c>
      <c r="F2994" s="245">
        <v>99.29</v>
      </c>
      <c r="G2994" s="96">
        <v>15</v>
      </c>
    </row>
    <row r="2995" spans="1:7" ht="30">
      <c r="A2995" s="242" t="s">
        <v>6166</v>
      </c>
      <c r="B2995" s="243" t="s">
        <v>6167</v>
      </c>
      <c r="C2995" s="244" t="s">
        <v>299</v>
      </c>
      <c r="D2995" s="245">
        <v>61.95</v>
      </c>
      <c r="E2995" s="245">
        <v>64.599999999999994</v>
      </c>
      <c r="F2995" s="245">
        <v>126.55</v>
      </c>
      <c r="G2995" s="96">
        <v>15</v>
      </c>
    </row>
    <row r="2996" spans="1:7" ht="30">
      <c r="A2996" s="242" t="s">
        <v>6168</v>
      </c>
      <c r="B2996" s="243" t="s">
        <v>6169</v>
      </c>
      <c r="C2996" s="244" t="s">
        <v>299</v>
      </c>
      <c r="D2996" s="245">
        <v>132.41999999999999</v>
      </c>
      <c r="E2996" s="245">
        <v>64.599999999999994</v>
      </c>
      <c r="F2996" s="245">
        <v>197.02</v>
      </c>
      <c r="G2996" s="96">
        <v>15</v>
      </c>
    </row>
    <row r="2997" spans="1:7" ht="30">
      <c r="A2997" s="242" t="s">
        <v>6170</v>
      </c>
      <c r="B2997" s="243" t="s">
        <v>6171</v>
      </c>
      <c r="C2997" s="244" t="s">
        <v>299</v>
      </c>
      <c r="D2997" s="245">
        <v>22.5</v>
      </c>
      <c r="E2997" s="245">
        <v>29.37</v>
      </c>
      <c r="F2997" s="245">
        <v>51.87</v>
      </c>
      <c r="G2997" s="96">
        <v>15</v>
      </c>
    </row>
    <row r="2998" spans="1:7" ht="30">
      <c r="A2998" s="242" t="s">
        <v>6172</v>
      </c>
      <c r="B2998" s="243" t="s">
        <v>6173</v>
      </c>
      <c r="C2998" s="244"/>
      <c r="D2998" s="245"/>
      <c r="E2998" s="245"/>
      <c r="F2998" s="245"/>
    </row>
    <row r="2999" spans="1:7" ht="30">
      <c r="A2999" s="242" t="s">
        <v>6174</v>
      </c>
      <c r="B2999" s="243" t="s">
        <v>6175</v>
      </c>
      <c r="C2999" s="244" t="s">
        <v>299</v>
      </c>
      <c r="D2999" s="245">
        <v>29.11</v>
      </c>
      <c r="E2999" s="245">
        <v>20.66</v>
      </c>
      <c r="F2999" s="245">
        <v>49.77</v>
      </c>
      <c r="G2999" s="96">
        <v>15</v>
      </c>
    </row>
    <row r="3000" spans="1:7" ht="30">
      <c r="A3000" s="242" t="s">
        <v>6176</v>
      </c>
      <c r="B3000" s="243" t="s">
        <v>6177</v>
      </c>
      <c r="C3000" s="244" t="s">
        <v>299</v>
      </c>
      <c r="D3000" s="245">
        <v>57.69</v>
      </c>
      <c r="E3000" s="245">
        <v>20.66</v>
      </c>
      <c r="F3000" s="245">
        <v>78.349999999999994</v>
      </c>
      <c r="G3000" s="96">
        <v>15</v>
      </c>
    </row>
    <row r="3001" spans="1:7" ht="30">
      <c r="A3001" s="242" t="s">
        <v>6178</v>
      </c>
      <c r="B3001" s="243" t="s">
        <v>6179</v>
      </c>
      <c r="C3001" s="244" t="s">
        <v>299</v>
      </c>
      <c r="D3001" s="245">
        <v>107.27</v>
      </c>
      <c r="E3001" s="245">
        <v>20.66</v>
      </c>
      <c r="F3001" s="245">
        <v>127.93</v>
      </c>
      <c r="G3001" s="96">
        <v>15</v>
      </c>
    </row>
    <row r="3002" spans="1:7" ht="30">
      <c r="A3002" s="242" t="s">
        <v>6180</v>
      </c>
      <c r="B3002" s="243" t="s">
        <v>6181</v>
      </c>
      <c r="C3002" s="244" t="s">
        <v>299</v>
      </c>
      <c r="D3002" s="245">
        <v>96.75</v>
      </c>
      <c r="E3002" s="245">
        <v>20.66</v>
      </c>
      <c r="F3002" s="245">
        <v>117.41</v>
      </c>
      <c r="G3002" s="96">
        <v>15</v>
      </c>
    </row>
    <row r="3003" spans="1:7" ht="30">
      <c r="A3003" s="242" t="s">
        <v>6182</v>
      </c>
      <c r="B3003" s="243" t="s">
        <v>6183</v>
      </c>
      <c r="C3003" s="244" t="s">
        <v>299</v>
      </c>
      <c r="D3003" s="245">
        <v>175.96</v>
      </c>
      <c r="E3003" s="245">
        <v>20.66</v>
      </c>
      <c r="F3003" s="245">
        <v>196.62</v>
      </c>
      <c r="G3003" s="96">
        <v>15</v>
      </c>
    </row>
    <row r="3004" spans="1:7" ht="30">
      <c r="A3004" s="242" t="s">
        <v>6184</v>
      </c>
      <c r="B3004" s="243" t="s">
        <v>6185</v>
      </c>
      <c r="C3004" s="244" t="s">
        <v>299</v>
      </c>
      <c r="D3004" s="245">
        <v>286.44</v>
      </c>
      <c r="E3004" s="245">
        <v>41.32</v>
      </c>
      <c r="F3004" s="245">
        <v>327.76</v>
      </c>
      <c r="G3004" s="96">
        <v>15</v>
      </c>
    </row>
    <row r="3005" spans="1:7" ht="30">
      <c r="A3005" s="242" t="s">
        <v>6186</v>
      </c>
      <c r="B3005" s="243" t="s">
        <v>6187</v>
      </c>
      <c r="C3005" s="244" t="s">
        <v>299</v>
      </c>
      <c r="D3005" s="245">
        <v>466.19</v>
      </c>
      <c r="E3005" s="245">
        <v>41.32</v>
      </c>
      <c r="F3005" s="245">
        <v>507.51</v>
      </c>
      <c r="G3005" s="96">
        <v>15</v>
      </c>
    </row>
    <row r="3006" spans="1:7" ht="30">
      <c r="A3006" s="242" t="s">
        <v>6188</v>
      </c>
      <c r="B3006" s="243" t="s">
        <v>6189</v>
      </c>
      <c r="C3006" s="244" t="s">
        <v>299</v>
      </c>
      <c r="D3006" s="245">
        <v>632.02</v>
      </c>
      <c r="E3006" s="245">
        <v>41.32</v>
      </c>
      <c r="F3006" s="245">
        <v>673.34</v>
      </c>
      <c r="G3006" s="96">
        <v>15</v>
      </c>
    </row>
    <row r="3007" spans="1:7">
      <c r="A3007" s="242" t="s">
        <v>6190</v>
      </c>
      <c r="B3007" s="243" t="s">
        <v>6191</v>
      </c>
      <c r="C3007" s="244"/>
      <c r="D3007" s="245"/>
      <c r="E3007" s="245"/>
      <c r="F3007" s="245"/>
    </row>
    <row r="3008" spans="1:7" ht="30">
      <c r="A3008" s="242" t="s">
        <v>6192</v>
      </c>
      <c r="B3008" s="243" t="s">
        <v>6193</v>
      </c>
      <c r="C3008" s="244" t="s">
        <v>299</v>
      </c>
      <c r="D3008" s="245">
        <v>31.69</v>
      </c>
      <c r="E3008" s="245">
        <v>20.66</v>
      </c>
      <c r="F3008" s="245">
        <v>52.35</v>
      </c>
      <c r="G3008" s="96">
        <v>15</v>
      </c>
    </row>
    <row r="3009" spans="1:7" ht="30">
      <c r="A3009" s="242" t="s">
        <v>6194</v>
      </c>
      <c r="B3009" s="243" t="s">
        <v>6195</v>
      </c>
      <c r="C3009" s="244" t="s">
        <v>299</v>
      </c>
      <c r="D3009" s="245">
        <v>63.23</v>
      </c>
      <c r="E3009" s="245">
        <v>20.66</v>
      </c>
      <c r="F3009" s="245">
        <v>83.89</v>
      </c>
      <c r="G3009" s="96">
        <v>15</v>
      </c>
    </row>
    <row r="3010" spans="1:7" ht="30">
      <c r="A3010" s="242" t="s">
        <v>6196</v>
      </c>
      <c r="B3010" s="243" t="s">
        <v>6197</v>
      </c>
      <c r="C3010" s="244" t="s">
        <v>299</v>
      </c>
      <c r="D3010" s="245">
        <v>109.18</v>
      </c>
      <c r="E3010" s="245">
        <v>41.32</v>
      </c>
      <c r="F3010" s="245">
        <v>150.5</v>
      </c>
      <c r="G3010" s="96">
        <v>15</v>
      </c>
    </row>
    <row r="3011" spans="1:7" ht="30">
      <c r="A3011" s="242" t="s">
        <v>6198</v>
      </c>
      <c r="B3011" s="243" t="s">
        <v>6199</v>
      </c>
      <c r="C3011" s="244" t="s">
        <v>299</v>
      </c>
      <c r="D3011" s="245">
        <v>177.3</v>
      </c>
      <c r="E3011" s="245">
        <v>41.32</v>
      </c>
      <c r="F3011" s="245">
        <v>218.62</v>
      </c>
      <c r="G3011" s="96">
        <v>15</v>
      </c>
    </row>
    <row r="3012" spans="1:7" ht="30">
      <c r="A3012" s="242" t="s">
        <v>6200</v>
      </c>
      <c r="B3012" s="243" t="s">
        <v>6201</v>
      </c>
      <c r="C3012" s="244" t="s">
        <v>299</v>
      </c>
      <c r="D3012" s="245">
        <v>275.29000000000002</v>
      </c>
      <c r="E3012" s="245">
        <v>41.32</v>
      </c>
      <c r="F3012" s="245">
        <v>316.61</v>
      </c>
      <c r="G3012" s="96">
        <v>15</v>
      </c>
    </row>
    <row r="3013" spans="1:7" ht="30">
      <c r="A3013" s="242" t="s">
        <v>6202</v>
      </c>
      <c r="B3013" s="243" t="s">
        <v>6203</v>
      </c>
      <c r="C3013" s="244" t="s">
        <v>299</v>
      </c>
      <c r="D3013" s="245">
        <v>459.82</v>
      </c>
      <c r="E3013" s="245">
        <v>41.32</v>
      </c>
      <c r="F3013" s="245">
        <v>501.14</v>
      </c>
      <c r="G3013" s="96">
        <v>15</v>
      </c>
    </row>
    <row r="3014" spans="1:7">
      <c r="A3014" s="242" t="s">
        <v>6204</v>
      </c>
      <c r="B3014" s="243" t="s">
        <v>6205</v>
      </c>
      <c r="C3014" s="244"/>
      <c r="D3014" s="245"/>
      <c r="E3014" s="245"/>
      <c r="F3014" s="245"/>
    </row>
    <row r="3015" spans="1:7">
      <c r="A3015" s="242" t="s">
        <v>6206</v>
      </c>
      <c r="B3015" s="243" t="s">
        <v>6207</v>
      </c>
      <c r="C3015" s="244" t="s">
        <v>299</v>
      </c>
      <c r="D3015" s="245">
        <v>30.29</v>
      </c>
      <c r="E3015" s="245">
        <v>58.73</v>
      </c>
      <c r="F3015" s="245">
        <v>89.02</v>
      </c>
      <c r="G3015" s="96">
        <v>15</v>
      </c>
    </row>
    <row r="3016" spans="1:7">
      <c r="A3016" s="242" t="s">
        <v>6208</v>
      </c>
      <c r="B3016" s="243" t="s">
        <v>6209</v>
      </c>
      <c r="C3016" s="244" t="s">
        <v>299</v>
      </c>
      <c r="D3016" s="245">
        <v>38.96</v>
      </c>
      <c r="E3016" s="245">
        <v>64.599999999999994</v>
      </c>
      <c r="F3016" s="245">
        <v>103.56</v>
      </c>
      <c r="G3016" s="96">
        <v>15</v>
      </c>
    </row>
    <row r="3017" spans="1:7">
      <c r="A3017" s="242" t="s">
        <v>6210</v>
      </c>
      <c r="B3017" s="243" t="s">
        <v>6211</v>
      </c>
      <c r="C3017" s="244" t="s">
        <v>299</v>
      </c>
      <c r="D3017" s="245">
        <v>53.66</v>
      </c>
      <c r="E3017" s="245">
        <v>76.349999999999994</v>
      </c>
      <c r="F3017" s="245">
        <v>130.01</v>
      </c>
      <c r="G3017" s="96">
        <v>15</v>
      </c>
    </row>
    <row r="3018" spans="1:7">
      <c r="A3018" s="242" t="s">
        <v>6212</v>
      </c>
      <c r="B3018" s="243" t="s">
        <v>6213</v>
      </c>
      <c r="C3018" s="244" t="s">
        <v>299</v>
      </c>
      <c r="D3018" s="245">
        <v>69.569999999999993</v>
      </c>
      <c r="E3018" s="245">
        <v>82.22</v>
      </c>
      <c r="F3018" s="245">
        <v>151.79</v>
      </c>
      <c r="G3018" s="96">
        <v>15</v>
      </c>
    </row>
    <row r="3019" spans="1:7">
      <c r="A3019" s="242" t="s">
        <v>6214</v>
      </c>
      <c r="B3019" s="243" t="s">
        <v>6215</v>
      </c>
      <c r="C3019" s="244" t="s">
        <v>299</v>
      </c>
      <c r="D3019" s="245">
        <v>75.069999999999993</v>
      </c>
      <c r="E3019" s="245">
        <v>93.97</v>
      </c>
      <c r="F3019" s="245">
        <v>169.04</v>
      </c>
      <c r="G3019" s="96">
        <v>15</v>
      </c>
    </row>
    <row r="3020" spans="1:7">
      <c r="A3020" s="242" t="s">
        <v>6216</v>
      </c>
      <c r="B3020" s="243" t="s">
        <v>6217</v>
      </c>
      <c r="C3020" s="244" t="s">
        <v>299</v>
      </c>
      <c r="D3020" s="245">
        <v>104.83</v>
      </c>
      <c r="E3020" s="245">
        <v>105.71</v>
      </c>
      <c r="F3020" s="245">
        <v>210.54</v>
      </c>
      <c r="G3020" s="96">
        <v>15</v>
      </c>
    </row>
    <row r="3021" spans="1:7">
      <c r="A3021" s="242" t="s">
        <v>6218</v>
      </c>
      <c r="B3021" s="243" t="s">
        <v>6219</v>
      </c>
      <c r="C3021" s="244" t="s">
        <v>299</v>
      </c>
      <c r="D3021" s="245">
        <v>136.09</v>
      </c>
      <c r="E3021" s="245">
        <v>117.46</v>
      </c>
      <c r="F3021" s="245">
        <v>253.55</v>
      </c>
      <c r="G3021" s="96">
        <v>15</v>
      </c>
    </row>
    <row r="3022" spans="1:7">
      <c r="A3022" s="242" t="s">
        <v>6220</v>
      </c>
      <c r="B3022" s="243" t="s">
        <v>6221</v>
      </c>
      <c r="C3022" s="244" t="s">
        <v>299</v>
      </c>
      <c r="D3022" s="245">
        <v>154.77000000000001</v>
      </c>
      <c r="E3022" s="245">
        <v>132.15</v>
      </c>
      <c r="F3022" s="245">
        <v>286.92</v>
      </c>
      <c r="G3022" s="96">
        <v>15</v>
      </c>
    </row>
    <row r="3023" spans="1:7">
      <c r="A3023" s="242" t="s">
        <v>6222</v>
      </c>
      <c r="B3023" s="243" t="s">
        <v>6223</v>
      </c>
      <c r="C3023" s="244" t="s">
        <v>299</v>
      </c>
      <c r="D3023" s="245">
        <v>225.87</v>
      </c>
      <c r="E3023" s="245">
        <v>146.83000000000001</v>
      </c>
      <c r="F3023" s="245">
        <v>372.7</v>
      </c>
      <c r="G3023" s="96">
        <v>15</v>
      </c>
    </row>
    <row r="3024" spans="1:7">
      <c r="A3024" s="242" t="s">
        <v>6224</v>
      </c>
      <c r="B3024" s="243" t="s">
        <v>6225</v>
      </c>
      <c r="C3024" s="244" t="s">
        <v>299</v>
      </c>
      <c r="D3024" s="245">
        <v>346.46</v>
      </c>
      <c r="E3024" s="245">
        <v>161.51</v>
      </c>
      <c r="F3024" s="245">
        <v>507.97</v>
      </c>
      <c r="G3024" s="96">
        <v>15</v>
      </c>
    </row>
    <row r="3025" spans="1:7">
      <c r="A3025" s="242" t="s">
        <v>6226</v>
      </c>
      <c r="B3025" s="243" t="s">
        <v>6227</v>
      </c>
      <c r="C3025" s="244"/>
      <c r="D3025" s="245"/>
      <c r="E3025" s="245"/>
      <c r="F3025" s="245"/>
    </row>
    <row r="3026" spans="1:7" ht="30">
      <c r="A3026" s="242" t="s">
        <v>6228</v>
      </c>
      <c r="B3026" s="243" t="s">
        <v>6229</v>
      </c>
      <c r="C3026" s="244" t="s">
        <v>299</v>
      </c>
      <c r="D3026" s="245">
        <v>70.260000000000005</v>
      </c>
      <c r="E3026" s="245">
        <v>58.73</v>
      </c>
      <c r="F3026" s="245">
        <v>128.99</v>
      </c>
      <c r="G3026" s="96">
        <v>15</v>
      </c>
    </row>
    <row r="3027" spans="1:7" ht="30">
      <c r="A3027" s="242" t="s">
        <v>6230</v>
      </c>
      <c r="B3027" s="243" t="s">
        <v>6231</v>
      </c>
      <c r="C3027" s="244" t="s">
        <v>299</v>
      </c>
      <c r="D3027" s="245">
        <v>90.98</v>
      </c>
      <c r="E3027" s="245">
        <v>64.599999999999994</v>
      </c>
      <c r="F3027" s="245">
        <v>155.58000000000001</v>
      </c>
      <c r="G3027" s="96">
        <v>15</v>
      </c>
    </row>
    <row r="3028" spans="1:7" ht="30">
      <c r="A3028" s="242" t="s">
        <v>6232</v>
      </c>
      <c r="B3028" s="243" t="s">
        <v>6233</v>
      </c>
      <c r="C3028" s="244" t="s">
        <v>299</v>
      </c>
      <c r="D3028" s="245">
        <v>96.05</v>
      </c>
      <c r="E3028" s="245">
        <v>76.349999999999994</v>
      </c>
      <c r="F3028" s="245">
        <v>172.4</v>
      </c>
      <c r="G3028" s="96">
        <v>15</v>
      </c>
    </row>
    <row r="3029" spans="1:7" ht="30">
      <c r="A3029" s="242" t="s">
        <v>6234</v>
      </c>
      <c r="B3029" s="243" t="s">
        <v>6235</v>
      </c>
      <c r="C3029" s="244" t="s">
        <v>299</v>
      </c>
      <c r="D3029" s="245">
        <v>129.38</v>
      </c>
      <c r="E3029" s="245">
        <v>82.22</v>
      </c>
      <c r="F3029" s="245">
        <v>211.6</v>
      </c>
      <c r="G3029" s="96">
        <v>15</v>
      </c>
    </row>
    <row r="3030" spans="1:7" ht="30">
      <c r="A3030" s="242" t="s">
        <v>6236</v>
      </c>
      <c r="B3030" s="243" t="s">
        <v>6237</v>
      </c>
      <c r="C3030" s="244" t="s">
        <v>299</v>
      </c>
      <c r="D3030" s="245">
        <v>129.71</v>
      </c>
      <c r="E3030" s="245">
        <v>93.97</v>
      </c>
      <c r="F3030" s="245">
        <v>223.68</v>
      </c>
      <c r="G3030" s="96">
        <v>15</v>
      </c>
    </row>
    <row r="3031" spans="1:7" ht="30">
      <c r="A3031" s="242" t="s">
        <v>6238</v>
      </c>
      <c r="B3031" s="243" t="s">
        <v>6239</v>
      </c>
      <c r="C3031" s="244" t="s">
        <v>299</v>
      </c>
      <c r="D3031" s="245">
        <v>157.58000000000001</v>
      </c>
      <c r="E3031" s="245">
        <v>105.71</v>
      </c>
      <c r="F3031" s="245">
        <v>263.29000000000002</v>
      </c>
      <c r="G3031" s="96">
        <v>15</v>
      </c>
    </row>
    <row r="3032" spans="1:7" ht="30">
      <c r="A3032" s="242" t="s">
        <v>6240</v>
      </c>
      <c r="B3032" s="243" t="s">
        <v>6241</v>
      </c>
      <c r="C3032" s="244" t="s">
        <v>299</v>
      </c>
      <c r="D3032" s="245">
        <v>246.95</v>
      </c>
      <c r="E3032" s="245">
        <v>117.46</v>
      </c>
      <c r="F3032" s="245">
        <v>364.41</v>
      </c>
      <c r="G3032" s="96">
        <v>15</v>
      </c>
    </row>
    <row r="3033" spans="1:7" ht="30">
      <c r="A3033" s="242" t="s">
        <v>6242</v>
      </c>
      <c r="B3033" s="243" t="s">
        <v>6243</v>
      </c>
      <c r="C3033" s="244" t="s">
        <v>299</v>
      </c>
      <c r="D3033" s="245">
        <v>287.95999999999998</v>
      </c>
      <c r="E3033" s="245">
        <v>132.15</v>
      </c>
      <c r="F3033" s="245">
        <v>420.11</v>
      </c>
      <c r="G3033" s="96">
        <v>15</v>
      </c>
    </row>
    <row r="3034" spans="1:7" ht="30">
      <c r="A3034" s="242" t="s">
        <v>6244</v>
      </c>
      <c r="B3034" s="243" t="s">
        <v>6245</v>
      </c>
      <c r="C3034" s="244" t="s">
        <v>299</v>
      </c>
      <c r="D3034" s="245">
        <v>405.82</v>
      </c>
      <c r="E3034" s="245">
        <v>146.83000000000001</v>
      </c>
      <c r="F3034" s="245">
        <v>552.65</v>
      </c>
      <c r="G3034" s="96">
        <v>15</v>
      </c>
    </row>
    <row r="3035" spans="1:7" ht="30">
      <c r="A3035" s="242" t="s">
        <v>6246</v>
      </c>
      <c r="B3035" s="243" t="s">
        <v>6247</v>
      </c>
      <c r="C3035" s="244" t="s">
        <v>299</v>
      </c>
      <c r="D3035" s="245">
        <v>672.23</v>
      </c>
      <c r="E3035" s="245">
        <v>161.51</v>
      </c>
      <c r="F3035" s="245">
        <v>833.74</v>
      </c>
      <c r="G3035" s="96">
        <v>15</v>
      </c>
    </row>
    <row r="3036" spans="1:7" ht="30">
      <c r="A3036" s="242" t="s">
        <v>6248</v>
      </c>
      <c r="B3036" s="243" t="s">
        <v>6249</v>
      </c>
      <c r="C3036" s="244"/>
      <c r="D3036" s="245"/>
      <c r="E3036" s="245"/>
      <c r="F3036" s="245"/>
    </row>
    <row r="3037" spans="1:7" ht="30">
      <c r="A3037" s="242" t="s">
        <v>6250</v>
      </c>
      <c r="B3037" s="243" t="s">
        <v>6251</v>
      </c>
      <c r="C3037" s="244" t="s">
        <v>23</v>
      </c>
      <c r="D3037" s="245">
        <v>91.77</v>
      </c>
      <c r="E3037" s="245">
        <v>17.62</v>
      </c>
      <c r="F3037" s="245">
        <v>109.39</v>
      </c>
      <c r="G3037" s="96">
        <v>15</v>
      </c>
    </row>
    <row r="3038" spans="1:7" ht="30">
      <c r="A3038" s="242" t="s">
        <v>6252</v>
      </c>
      <c r="B3038" s="243" t="s">
        <v>6253</v>
      </c>
      <c r="C3038" s="244" t="s">
        <v>23</v>
      </c>
      <c r="D3038" s="245">
        <v>131.88</v>
      </c>
      <c r="E3038" s="245">
        <v>17.62</v>
      </c>
      <c r="F3038" s="245">
        <v>149.5</v>
      </c>
      <c r="G3038" s="96">
        <v>15</v>
      </c>
    </row>
    <row r="3039" spans="1:7" ht="30">
      <c r="A3039" s="242" t="s">
        <v>6254</v>
      </c>
      <c r="B3039" s="243" t="s">
        <v>6255</v>
      </c>
      <c r="C3039" s="244" t="s">
        <v>23</v>
      </c>
      <c r="D3039" s="245">
        <v>143.47</v>
      </c>
      <c r="E3039" s="245">
        <v>23.49</v>
      </c>
      <c r="F3039" s="245">
        <v>166.96</v>
      </c>
      <c r="G3039" s="96">
        <v>15</v>
      </c>
    </row>
    <row r="3040" spans="1:7" ht="30">
      <c r="A3040" s="242" t="s">
        <v>6256</v>
      </c>
      <c r="B3040" s="243" t="s">
        <v>6257</v>
      </c>
      <c r="C3040" s="244" t="s">
        <v>23</v>
      </c>
      <c r="D3040" s="245">
        <v>247.17</v>
      </c>
      <c r="E3040" s="245">
        <v>23.49</v>
      </c>
      <c r="F3040" s="245">
        <v>270.66000000000003</v>
      </c>
      <c r="G3040" s="96">
        <v>15</v>
      </c>
    </row>
    <row r="3041" spans="1:7" ht="30">
      <c r="A3041" s="242" t="s">
        <v>6258</v>
      </c>
      <c r="B3041" s="243" t="s">
        <v>6259</v>
      </c>
      <c r="C3041" s="244" t="s">
        <v>23</v>
      </c>
      <c r="D3041" s="245">
        <v>124.25</v>
      </c>
      <c r="E3041" s="245">
        <v>17.62</v>
      </c>
      <c r="F3041" s="245">
        <v>141.87</v>
      </c>
      <c r="G3041" s="96">
        <v>15</v>
      </c>
    </row>
    <row r="3042" spans="1:7" ht="30">
      <c r="A3042" s="242" t="s">
        <v>6260</v>
      </c>
      <c r="B3042" s="243" t="s">
        <v>6261</v>
      </c>
      <c r="C3042" s="244" t="s">
        <v>23</v>
      </c>
      <c r="D3042" s="245">
        <v>171.2</v>
      </c>
      <c r="E3042" s="245">
        <v>17.62</v>
      </c>
      <c r="F3042" s="245">
        <v>188.82</v>
      </c>
      <c r="G3042" s="96">
        <v>15</v>
      </c>
    </row>
    <row r="3043" spans="1:7" ht="30">
      <c r="A3043" s="242" t="s">
        <v>6262</v>
      </c>
      <c r="B3043" s="243" t="s">
        <v>6263</v>
      </c>
      <c r="C3043" s="244" t="s">
        <v>23</v>
      </c>
      <c r="D3043" s="245">
        <v>226.67</v>
      </c>
      <c r="E3043" s="245">
        <v>23.49</v>
      </c>
      <c r="F3043" s="245">
        <v>250.16</v>
      </c>
      <c r="G3043" s="96">
        <v>15</v>
      </c>
    </row>
    <row r="3044" spans="1:7" ht="30">
      <c r="A3044" s="242" t="s">
        <v>6264</v>
      </c>
      <c r="B3044" s="243" t="s">
        <v>6265</v>
      </c>
      <c r="C3044" s="244" t="s">
        <v>23</v>
      </c>
      <c r="D3044" s="245">
        <v>395.47</v>
      </c>
      <c r="E3044" s="245">
        <v>23.49</v>
      </c>
      <c r="F3044" s="245">
        <v>418.96</v>
      </c>
      <c r="G3044" s="96">
        <v>15</v>
      </c>
    </row>
    <row r="3045" spans="1:7" ht="30">
      <c r="A3045" s="242" t="s">
        <v>6266</v>
      </c>
      <c r="B3045" s="243" t="s">
        <v>6267</v>
      </c>
      <c r="C3045" s="244" t="s">
        <v>23</v>
      </c>
      <c r="D3045" s="245">
        <v>85.23</v>
      </c>
      <c r="E3045" s="245">
        <v>17.62</v>
      </c>
      <c r="F3045" s="245">
        <v>102.85</v>
      </c>
      <c r="G3045" s="96">
        <v>15</v>
      </c>
    </row>
    <row r="3046" spans="1:7" ht="30">
      <c r="A3046" s="242" t="s">
        <v>6268</v>
      </c>
      <c r="B3046" s="243" t="s">
        <v>6269</v>
      </c>
      <c r="C3046" s="244" t="s">
        <v>23</v>
      </c>
      <c r="D3046" s="245">
        <v>97.11</v>
      </c>
      <c r="E3046" s="245">
        <v>17.62</v>
      </c>
      <c r="F3046" s="245">
        <v>114.73</v>
      </c>
      <c r="G3046" s="96">
        <v>15</v>
      </c>
    </row>
    <row r="3047" spans="1:7" ht="30">
      <c r="A3047" s="242" t="s">
        <v>6270</v>
      </c>
      <c r="B3047" s="243" t="s">
        <v>6271</v>
      </c>
      <c r="C3047" s="244" t="s">
        <v>23</v>
      </c>
      <c r="D3047" s="245">
        <v>124.27</v>
      </c>
      <c r="E3047" s="245">
        <v>23.49</v>
      </c>
      <c r="F3047" s="245">
        <v>147.76</v>
      </c>
      <c r="G3047" s="96">
        <v>15</v>
      </c>
    </row>
    <row r="3048" spans="1:7" ht="30">
      <c r="A3048" s="242" t="s">
        <v>6272</v>
      </c>
      <c r="B3048" s="243" t="s">
        <v>6273</v>
      </c>
      <c r="C3048" s="244" t="s">
        <v>23</v>
      </c>
      <c r="D3048" s="245">
        <v>170.32</v>
      </c>
      <c r="E3048" s="245">
        <v>23.49</v>
      </c>
      <c r="F3048" s="245">
        <v>193.81</v>
      </c>
      <c r="G3048" s="96">
        <v>15</v>
      </c>
    </row>
    <row r="3049" spans="1:7" ht="30">
      <c r="A3049" s="242" t="s">
        <v>6274</v>
      </c>
      <c r="B3049" s="243" t="s">
        <v>6275</v>
      </c>
      <c r="C3049" s="244" t="s">
        <v>23</v>
      </c>
      <c r="D3049" s="245">
        <v>67.33</v>
      </c>
      <c r="E3049" s="245">
        <v>17.62</v>
      </c>
      <c r="F3049" s="245">
        <v>84.95</v>
      </c>
      <c r="G3049" s="96">
        <v>15</v>
      </c>
    </row>
    <row r="3050" spans="1:7" ht="30">
      <c r="A3050" s="242" t="s">
        <v>6276</v>
      </c>
      <c r="B3050" s="243" t="s">
        <v>6277</v>
      </c>
      <c r="C3050" s="244" t="s">
        <v>23</v>
      </c>
      <c r="D3050" s="245">
        <v>92.55</v>
      </c>
      <c r="E3050" s="245">
        <v>23.49</v>
      </c>
      <c r="F3050" s="245">
        <v>116.04</v>
      </c>
      <c r="G3050" s="96">
        <v>15</v>
      </c>
    </row>
    <row r="3051" spans="1:7" ht="30">
      <c r="A3051" s="242" t="s">
        <v>6278</v>
      </c>
      <c r="B3051" s="243" t="s">
        <v>6279</v>
      </c>
      <c r="C3051" s="244" t="s">
        <v>23</v>
      </c>
      <c r="D3051" s="245">
        <v>162.93</v>
      </c>
      <c r="E3051" s="245">
        <v>17.62</v>
      </c>
      <c r="F3051" s="245">
        <v>180.55</v>
      </c>
      <c r="G3051" s="96">
        <v>15</v>
      </c>
    </row>
    <row r="3052" spans="1:7" ht="30">
      <c r="A3052" s="242" t="s">
        <v>6280</v>
      </c>
      <c r="B3052" s="243" t="s">
        <v>6281</v>
      </c>
      <c r="C3052" s="244" t="s">
        <v>23</v>
      </c>
      <c r="D3052" s="245">
        <v>208.79</v>
      </c>
      <c r="E3052" s="245">
        <v>23.49</v>
      </c>
      <c r="F3052" s="245">
        <v>232.28</v>
      </c>
      <c r="G3052" s="96">
        <v>15</v>
      </c>
    </row>
    <row r="3053" spans="1:7" ht="30">
      <c r="A3053" s="242" t="s">
        <v>6282</v>
      </c>
      <c r="B3053" s="243" t="s">
        <v>6283</v>
      </c>
      <c r="C3053" s="244" t="s">
        <v>23</v>
      </c>
      <c r="D3053" s="245">
        <v>229.82</v>
      </c>
      <c r="E3053" s="245">
        <v>23.49</v>
      </c>
      <c r="F3053" s="245">
        <v>253.31</v>
      </c>
      <c r="G3053" s="96">
        <v>15</v>
      </c>
    </row>
    <row r="3054" spans="1:7" ht="30">
      <c r="A3054" s="242" t="s">
        <v>6284</v>
      </c>
      <c r="B3054" s="243" t="s">
        <v>6285</v>
      </c>
      <c r="C3054" s="244" t="s">
        <v>23</v>
      </c>
      <c r="D3054" s="245">
        <v>242.56</v>
      </c>
      <c r="E3054" s="245">
        <v>23.49</v>
      </c>
      <c r="F3054" s="245">
        <v>266.05</v>
      </c>
      <c r="G3054" s="96">
        <v>15</v>
      </c>
    </row>
    <row r="3055" spans="1:7" ht="30">
      <c r="A3055" s="242" t="s">
        <v>6286</v>
      </c>
      <c r="B3055" s="243" t="s">
        <v>6287</v>
      </c>
      <c r="C3055" s="244" t="s">
        <v>23</v>
      </c>
      <c r="D3055" s="245">
        <v>274.70999999999998</v>
      </c>
      <c r="E3055" s="245">
        <v>23.49</v>
      </c>
      <c r="F3055" s="245">
        <v>298.2</v>
      </c>
      <c r="G3055" s="96">
        <v>15</v>
      </c>
    </row>
    <row r="3056" spans="1:7" ht="30">
      <c r="A3056" s="242" t="s">
        <v>6288</v>
      </c>
      <c r="B3056" s="243" t="s">
        <v>6289</v>
      </c>
      <c r="C3056" s="244" t="s">
        <v>23</v>
      </c>
      <c r="D3056" s="245">
        <v>287.01</v>
      </c>
      <c r="E3056" s="245">
        <v>23.49</v>
      </c>
      <c r="F3056" s="245">
        <v>310.5</v>
      </c>
      <c r="G3056" s="96">
        <v>15</v>
      </c>
    </row>
    <row r="3057" spans="1:7" ht="30">
      <c r="A3057" s="242" t="s">
        <v>6290</v>
      </c>
      <c r="B3057" s="243" t="s">
        <v>6291</v>
      </c>
      <c r="C3057" s="244" t="s">
        <v>23</v>
      </c>
      <c r="D3057" s="245">
        <v>407.37</v>
      </c>
      <c r="E3057" s="245">
        <v>29.37</v>
      </c>
      <c r="F3057" s="245">
        <v>436.74</v>
      </c>
      <c r="G3057" s="96">
        <v>15</v>
      </c>
    </row>
    <row r="3058" spans="1:7" ht="30">
      <c r="A3058" s="242" t="s">
        <v>6292</v>
      </c>
      <c r="B3058" s="243" t="s">
        <v>6293</v>
      </c>
      <c r="C3058" s="244" t="s">
        <v>23</v>
      </c>
      <c r="D3058" s="245">
        <v>301.12</v>
      </c>
      <c r="E3058" s="245">
        <v>23.49</v>
      </c>
      <c r="F3058" s="245">
        <v>324.61</v>
      </c>
      <c r="G3058" s="96">
        <v>15</v>
      </c>
    </row>
    <row r="3059" spans="1:7" ht="30">
      <c r="A3059" s="242" t="s">
        <v>6294</v>
      </c>
      <c r="B3059" s="243" t="s">
        <v>6295</v>
      </c>
      <c r="C3059" s="244" t="s">
        <v>23</v>
      </c>
      <c r="D3059" s="245">
        <v>151.24</v>
      </c>
      <c r="E3059" s="245">
        <v>17.62</v>
      </c>
      <c r="F3059" s="245">
        <v>168.86</v>
      </c>
      <c r="G3059" s="96">
        <v>15</v>
      </c>
    </row>
    <row r="3060" spans="1:7" ht="30">
      <c r="A3060" s="242" t="s">
        <v>6296</v>
      </c>
      <c r="B3060" s="243" t="s">
        <v>6297</v>
      </c>
      <c r="C3060" s="244" t="s">
        <v>23</v>
      </c>
      <c r="D3060" s="245">
        <v>191.58</v>
      </c>
      <c r="E3060" s="245">
        <v>23.49</v>
      </c>
      <c r="F3060" s="245">
        <v>215.07</v>
      </c>
      <c r="G3060" s="96">
        <v>15</v>
      </c>
    </row>
    <row r="3061" spans="1:7" ht="30">
      <c r="A3061" s="242" t="s">
        <v>6298</v>
      </c>
      <c r="B3061" s="243" t="s">
        <v>6299</v>
      </c>
      <c r="C3061" s="244" t="s">
        <v>23</v>
      </c>
      <c r="D3061" s="245">
        <v>229.1</v>
      </c>
      <c r="E3061" s="245">
        <v>23.49</v>
      </c>
      <c r="F3061" s="245">
        <v>252.59</v>
      </c>
      <c r="G3061" s="96">
        <v>15</v>
      </c>
    </row>
    <row r="3062" spans="1:7" ht="30">
      <c r="A3062" s="242" t="s">
        <v>6300</v>
      </c>
      <c r="B3062" s="243" t="s">
        <v>6301</v>
      </c>
      <c r="C3062" s="244" t="s">
        <v>23</v>
      </c>
      <c r="D3062" s="245">
        <v>236.44</v>
      </c>
      <c r="E3062" s="245">
        <v>23.49</v>
      </c>
      <c r="F3062" s="245">
        <v>259.93</v>
      </c>
      <c r="G3062" s="96">
        <v>15</v>
      </c>
    </row>
    <row r="3063" spans="1:7" ht="30">
      <c r="A3063" s="242" t="s">
        <v>6302</v>
      </c>
      <c r="B3063" s="243" t="s">
        <v>6303</v>
      </c>
      <c r="C3063" s="244" t="s">
        <v>23</v>
      </c>
      <c r="D3063" s="245">
        <v>247.79</v>
      </c>
      <c r="E3063" s="245">
        <v>23.49</v>
      </c>
      <c r="F3063" s="245">
        <v>271.27999999999997</v>
      </c>
      <c r="G3063" s="96">
        <v>15</v>
      </c>
    </row>
    <row r="3064" spans="1:7" ht="30">
      <c r="A3064" s="242" t="s">
        <v>6304</v>
      </c>
      <c r="B3064" s="243" t="s">
        <v>6305</v>
      </c>
      <c r="C3064" s="244" t="s">
        <v>23</v>
      </c>
      <c r="D3064" s="245">
        <v>293.94</v>
      </c>
      <c r="E3064" s="245">
        <v>23.49</v>
      </c>
      <c r="F3064" s="245">
        <v>317.43</v>
      </c>
      <c r="G3064" s="96">
        <v>15</v>
      </c>
    </row>
    <row r="3065" spans="1:7" ht="30">
      <c r="A3065" s="242" t="s">
        <v>6306</v>
      </c>
      <c r="B3065" s="243" t="s">
        <v>6307</v>
      </c>
      <c r="C3065" s="244" t="s">
        <v>23</v>
      </c>
      <c r="D3065" s="245">
        <v>57.38</v>
      </c>
      <c r="E3065" s="245">
        <v>23.49</v>
      </c>
      <c r="F3065" s="245">
        <v>80.87</v>
      </c>
      <c r="G3065" s="96">
        <v>15</v>
      </c>
    </row>
    <row r="3066" spans="1:7" ht="30">
      <c r="A3066" s="242" t="s">
        <v>6308</v>
      </c>
      <c r="B3066" s="243" t="s">
        <v>6309</v>
      </c>
      <c r="C3066" s="244" t="s">
        <v>23</v>
      </c>
      <c r="D3066" s="245">
        <v>68.319999999999993</v>
      </c>
      <c r="E3066" s="245">
        <v>23.49</v>
      </c>
      <c r="F3066" s="245">
        <v>91.81</v>
      </c>
      <c r="G3066" s="96">
        <v>15</v>
      </c>
    </row>
    <row r="3067" spans="1:7" ht="30">
      <c r="A3067" s="242" t="s">
        <v>6310</v>
      </c>
      <c r="B3067" s="243" t="s">
        <v>6311</v>
      </c>
      <c r="C3067" s="244" t="s">
        <v>23</v>
      </c>
      <c r="D3067" s="245">
        <v>165.87</v>
      </c>
      <c r="E3067" s="245">
        <v>29.37</v>
      </c>
      <c r="F3067" s="245">
        <v>195.24</v>
      </c>
      <c r="G3067" s="96">
        <v>15</v>
      </c>
    </row>
    <row r="3068" spans="1:7">
      <c r="A3068" s="242" t="s">
        <v>6312</v>
      </c>
      <c r="B3068" s="243" t="s">
        <v>6313</v>
      </c>
      <c r="C3068" s="244"/>
      <c r="D3068" s="245"/>
      <c r="E3068" s="245"/>
      <c r="F3068" s="245"/>
    </row>
    <row r="3069" spans="1:7">
      <c r="A3069" s="242" t="s">
        <v>6314</v>
      </c>
      <c r="B3069" s="243" t="s">
        <v>6315</v>
      </c>
      <c r="C3069" s="244" t="s">
        <v>299</v>
      </c>
      <c r="D3069" s="245">
        <v>86.92</v>
      </c>
      <c r="E3069" s="245">
        <v>19.38</v>
      </c>
      <c r="F3069" s="245">
        <v>106.3</v>
      </c>
      <c r="G3069" s="96">
        <v>15</v>
      </c>
    </row>
    <row r="3070" spans="1:7">
      <c r="A3070" s="242" t="s">
        <v>6316</v>
      </c>
      <c r="B3070" s="243" t="s">
        <v>6317</v>
      </c>
      <c r="C3070" s="244" t="s">
        <v>299</v>
      </c>
      <c r="D3070" s="245">
        <v>126.62</v>
      </c>
      <c r="E3070" s="245">
        <v>21.14</v>
      </c>
      <c r="F3070" s="245">
        <v>147.76</v>
      </c>
      <c r="G3070" s="96">
        <v>15</v>
      </c>
    </row>
    <row r="3071" spans="1:7">
      <c r="A3071" s="242" t="s">
        <v>6318</v>
      </c>
      <c r="B3071" s="243" t="s">
        <v>6319</v>
      </c>
      <c r="C3071" s="244" t="s">
        <v>299</v>
      </c>
      <c r="D3071" s="245">
        <v>150.88999999999999</v>
      </c>
      <c r="E3071" s="245">
        <v>26.43</v>
      </c>
      <c r="F3071" s="245">
        <v>177.32</v>
      </c>
      <c r="G3071" s="96">
        <v>15</v>
      </c>
    </row>
    <row r="3072" spans="1:7" ht="30">
      <c r="A3072" s="242" t="s">
        <v>6320</v>
      </c>
      <c r="B3072" s="243" t="s">
        <v>6321</v>
      </c>
      <c r="C3072" s="244" t="s">
        <v>299</v>
      </c>
      <c r="D3072" s="245">
        <v>256.64999999999998</v>
      </c>
      <c r="E3072" s="245">
        <v>29.95</v>
      </c>
      <c r="F3072" s="245">
        <v>286.60000000000002</v>
      </c>
      <c r="G3072" s="96">
        <v>15</v>
      </c>
    </row>
    <row r="3073" spans="1:7" ht="30">
      <c r="A3073" s="242" t="s">
        <v>6322</v>
      </c>
      <c r="B3073" s="243" t="s">
        <v>6323</v>
      </c>
      <c r="C3073" s="244" t="s">
        <v>299</v>
      </c>
      <c r="D3073" s="245">
        <v>312.60000000000002</v>
      </c>
      <c r="E3073" s="245">
        <v>29.95</v>
      </c>
      <c r="F3073" s="245">
        <v>342.55</v>
      </c>
      <c r="G3073" s="96">
        <v>15</v>
      </c>
    </row>
    <row r="3074" spans="1:7">
      <c r="A3074" s="242" t="s">
        <v>6324</v>
      </c>
      <c r="B3074" s="243" t="s">
        <v>6325</v>
      </c>
      <c r="C3074" s="244" t="s">
        <v>299</v>
      </c>
      <c r="D3074" s="245">
        <v>394.59</v>
      </c>
      <c r="E3074" s="245">
        <v>40.520000000000003</v>
      </c>
      <c r="F3074" s="245">
        <v>435.11</v>
      </c>
      <c r="G3074" s="96">
        <v>15</v>
      </c>
    </row>
    <row r="3075" spans="1:7" ht="30">
      <c r="A3075" s="242" t="s">
        <v>6326</v>
      </c>
      <c r="B3075" s="243" t="s">
        <v>6327</v>
      </c>
      <c r="C3075" s="244" t="s">
        <v>299</v>
      </c>
      <c r="D3075" s="245">
        <v>553.64</v>
      </c>
      <c r="E3075" s="245">
        <v>47.57</v>
      </c>
      <c r="F3075" s="245">
        <v>601.21</v>
      </c>
      <c r="G3075" s="96">
        <v>15</v>
      </c>
    </row>
    <row r="3076" spans="1:7">
      <c r="A3076" s="242" t="s">
        <v>6328</v>
      </c>
      <c r="B3076" s="243" t="s">
        <v>6329</v>
      </c>
      <c r="C3076" s="244" t="s">
        <v>299</v>
      </c>
      <c r="D3076" s="245">
        <v>709.23</v>
      </c>
      <c r="E3076" s="245">
        <v>51.09</v>
      </c>
      <c r="F3076" s="245">
        <v>760.32</v>
      </c>
      <c r="G3076" s="96">
        <v>15</v>
      </c>
    </row>
    <row r="3077" spans="1:7">
      <c r="A3077" s="242" t="s">
        <v>6330</v>
      </c>
      <c r="B3077" s="243" t="s">
        <v>6331</v>
      </c>
      <c r="C3077" s="244" t="s">
        <v>299</v>
      </c>
      <c r="D3077" s="245">
        <v>926.05</v>
      </c>
      <c r="E3077" s="245">
        <v>58.14</v>
      </c>
      <c r="F3077" s="245">
        <v>984.19</v>
      </c>
      <c r="G3077" s="96">
        <v>15</v>
      </c>
    </row>
    <row r="3078" spans="1:7">
      <c r="A3078" s="242" t="s">
        <v>6332</v>
      </c>
      <c r="B3078" s="243" t="s">
        <v>6333</v>
      </c>
      <c r="C3078" s="244" t="s">
        <v>299</v>
      </c>
      <c r="D3078" s="245">
        <v>94.35</v>
      </c>
      <c r="E3078" s="245">
        <v>21.14</v>
      </c>
      <c r="F3078" s="245">
        <v>115.49</v>
      </c>
      <c r="G3078" s="96">
        <v>15</v>
      </c>
    </row>
    <row r="3079" spans="1:7">
      <c r="A3079" s="242" t="s">
        <v>6334</v>
      </c>
      <c r="B3079" s="243" t="s">
        <v>6335</v>
      </c>
      <c r="C3079" s="244" t="s">
        <v>299</v>
      </c>
      <c r="D3079" s="245">
        <v>106.89</v>
      </c>
      <c r="E3079" s="245">
        <v>26.43</v>
      </c>
      <c r="F3079" s="245">
        <v>133.32</v>
      </c>
      <c r="G3079" s="96">
        <v>15</v>
      </c>
    </row>
    <row r="3080" spans="1:7" ht="30">
      <c r="A3080" s="242" t="s">
        <v>6336</v>
      </c>
      <c r="B3080" s="243" t="s">
        <v>6337</v>
      </c>
      <c r="C3080" s="244" t="s">
        <v>299</v>
      </c>
      <c r="D3080" s="245">
        <v>203.69</v>
      </c>
      <c r="E3080" s="245">
        <v>29.95</v>
      </c>
      <c r="F3080" s="245">
        <v>233.64</v>
      </c>
      <c r="G3080" s="96">
        <v>15</v>
      </c>
    </row>
    <row r="3081" spans="1:7" ht="30">
      <c r="A3081" s="242" t="s">
        <v>6338</v>
      </c>
      <c r="B3081" s="243" t="s">
        <v>6339</v>
      </c>
      <c r="C3081" s="244" t="s">
        <v>299</v>
      </c>
      <c r="D3081" s="245">
        <v>256.83999999999997</v>
      </c>
      <c r="E3081" s="245">
        <v>29.95</v>
      </c>
      <c r="F3081" s="245">
        <v>286.79000000000002</v>
      </c>
      <c r="G3081" s="96">
        <v>15</v>
      </c>
    </row>
    <row r="3082" spans="1:7">
      <c r="A3082" s="242" t="s">
        <v>6340</v>
      </c>
      <c r="B3082" s="243" t="s">
        <v>6341</v>
      </c>
      <c r="C3082" s="244" t="s">
        <v>299</v>
      </c>
      <c r="D3082" s="245">
        <v>275.89</v>
      </c>
      <c r="E3082" s="245">
        <v>40.520000000000003</v>
      </c>
      <c r="F3082" s="245">
        <v>316.41000000000003</v>
      </c>
      <c r="G3082" s="96">
        <v>15</v>
      </c>
    </row>
    <row r="3083" spans="1:7" ht="30">
      <c r="A3083" s="242" t="s">
        <v>6342</v>
      </c>
      <c r="B3083" s="243" t="s">
        <v>6343</v>
      </c>
      <c r="C3083" s="244" t="s">
        <v>299</v>
      </c>
      <c r="D3083" s="245">
        <v>450.32</v>
      </c>
      <c r="E3083" s="245">
        <v>47.57</v>
      </c>
      <c r="F3083" s="245">
        <v>497.89</v>
      </c>
      <c r="G3083" s="96">
        <v>15</v>
      </c>
    </row>
    <row r="3084" spans="1:7">
      <c r="A3084" s="242" t="s">
        <v>6344</v>
      </c>
      <c r="B3084" s="243" t="s">
        <v>6345</v>
      </c>
      <c r="C3084" s="244"/>
      <c r="D3084" s="245"/>
      <c r="E3084" s="245"/>
      <c r="F3084" s="245"/>
    </row>
    <row r="3085" spans="1:7">
      <c r="A3085" s="242" t="s">
        <v>6346</v>
      </c>
      <c r="B3085" s="243" t="s">
        <v>6347</v>
      </c>
      <c r="C3085" s="244" t="s">
        <v>299</v>
      </c>
      <c r="D3085" s="245">
        <v>69.239999999999995</v>
      </c>
      <c r="E3085" s="245">
        <v>38.86</v>
      </c>
      <c r="F3085" s="245">
        <v>108.1</v>
      </c>
      <c r="G3085" s="96">
        <v>15</v>
      </c>
    </row>
    <row r="3086" spans="1:7">
      <c r="A3086" s="242" t="s">
        <v>6348</v>
      </c>
      <c r="B3086" s="243" t="s">
        <v>6349</v>
      </c>
      <c r="C3086" s="244" t="s">
        <v>299</v>
      </c>
      <c r="D3086" s="245">
        <v>92.29</v>
      </c>
      <c r="E3086" s="245">
        <v>45.09</v>
      </c>
      <c r="F3086" s="245">
        <v>137.38</v>
      </c>
      <c r="G3086" s="96">
        <v>15</v>
      </c>
    </row>
    <row r="3087" spans="1:7">
      <c r="A3087" s="242" t="s">
        <v>6350</v>
      </c>
      <c r="B3087" s="243" t="s">
        <v>6351</v>
      </c>
      <c r="C3087" s="244" t="s">
        <v>299</v>
      </c>
      <c r="D3087" s="245">
        <v>78.45</v>
      </c>
      <c r="E3087" s="245">
        <v>38.86</v>
      </c>
      <c r="F3087" s="245">
        <v>117.31</v>
      </c>
      <c r="G3087" s="96">
        <v>15</v>
      </c>
    </row>
    <row r="3088" spans="1:7">
      <c r="A3088" s="242" t="s">
        <v>6352</v>
      </c>
      <c r="B3088" s="243" t="s">
        <v>6353</v>
      </c>
      <c r="C3088" s="244" t="s">
        <v>299</v>
      </c>
      <c r="D3088" s="245">
        <v>96.98</v>
      </c>
      <c r="E3088" s="245">
        <v>45.09</v>
      </c>
      <c r="F3088" s="245">
        <v>142.07</v>
      </c>
      <c r="G3088" s="96">
        <v>15</v>
      </c>
    </row>
    <row r="3089" spans="1:7">
      <c r="A3089" s="242" t="s">
        <v>6354</v>
      </c>
      <c r="B3089" s="243" t="s">
        <v>6355</v>
      </c>
      <c r="C3089" s="244" t="s">
        <v>299</v>
      </c>
      <c r="D3089" s="245">
        <v>135.69999999999999</v>
      </c>
      <c r="E3089" s="245">
        <v>55.69</v>
      </c>
      <c r="F3089" s="245">
        <v>191.39</v>
      </c>
      <c r="G3089" s="96">
        <v>15</v>
      </c>
    </row>
    <row r="3090" spans="1:7">
      <c r="A3090" s="242" t="s">
        <v>6356</v>
      </c>
      <c r="B3090" s="243" t="s">
        <v>6357</v>
      </c>
      <c r="C3090" s="244" t="s">
        <v>299</v>
      </c>
      <c r="D3090" s="245">
        <v>254.51</v>
      </c>
      <c r="E3090" s="245">
        <v>63.38</v>
      </c>
      <c r="F3090" s="245">
        <v>317.89</v>
      </c>
      <c r="G3090" s="96">
        <v>15</v>
      </c>
    </row>
    <row r="3091" spans="1:7">
      <c r="A3091" s="242" t="s">
        <v>6358</v>
      </c>
      <c r="B3091" s="243" t="s">
        <v>6359</v>
      </c>
      <c r="C3091" s="244" t="s">
        <v>299</v>
      </c>
      <c r="D3091" s="245">
        <v>409.76</v>
      </c>
      <c r="E3091" s="245">
        <v>81.66</v>
      </c>
      <c r="F3091" s="245">
        <v>491.42</v>
      </c>
      <c r="G3091" s="96">
        <v>15</v>
      </c>
    </row>
    <row r="3092" spans="1:7">
      <c r="A3092" s="242" t="s">
        <v>6360</v>
      </c>
      <c r="B3092" s="243" t="s">
        <v>6361</v>
      </c>
      <c r="C3092" s="244" t="s">
        <v>299</v>
      </c>
      <c r="D3092" s="245">
        <v>574.59</v>
      </c>
      <c r="E3092" s="245">
        <v>102.85</v>
      </c>
      <c r="F3092" s="245">
        <v>677.44</v>
      </c>
      <c r="G3092" s="96">
        <v>15</v>
      </c>
    </row>
    <row r="3093" spans="1:7">
      <c r="A3093" s="242" t="s">
        <v>6362</v>
      </c>
      <c r="B3093" s="243" t="s">
        <v>6363</v>
      </c>
      <c r="C3093" s="244" t="s">
        <v>299</v>
      </c>
      <c r="D3093" s="245">
        <v>848.17</v>
      </c>
      <c r="E3093" s="245">
        <v>153.76</v>
      </c>
      <c r="F3093" s="245">
        <v>1001.93</v>
      </c>
      <c r="G3093" s="96">
        <v>15</v>
      </c>
    </row>
    <row r="3094" spans="1:7">
      <c r="A3094" s="242" t="s">
        <v>6364</v>
      </c>
      <c r="B3094" s="243" t="s">
        <v>6365</v>
      </c>
      <c r="C3094" s="244" t="s">
        <v>299</v>
      </c>
      <c r="D3094" s="245">
        <v>194.83</v>
      </c>
      <c r="E3094" s="245">
        <v>63.38</v>
      </c>
      <c r="F3094" s="245">
        <v>258.20999999999998</v>
      </c>
      <c r="G3094" s="96">
        <v>15</v>
      </c>
    </row>
    <row r="3095" spans="1:7">
      <c r="A3095" s="242" t="s">
        <v>6366</v>
      </c>
      <c r="B3095" s="243" t="s">
        <v>6367</v>
      </c>
      <c r="C3095" s="244" t="s">
        <v>299</v>
      </c>
      <c r="D3095" s="245">
        <v>412.74</v>
      </c>
      <c r="E3095" s="245">
        <v>81.66</v>
      </c>
      <c r="F3095" s="245">
        <v>494.4</v>
      </c>
      <c r="G3095" s="96">
        <v>15</v>
      </c>
    </row>
    <row r="3096" spans="1:7">
      <c r="A3096" s="242" t="s">
        <v>6368</v>
      </c>
      <c r="B3096" s="243" t="s">
        <v>6369</v>
      </c>
      <c r="C3096" s="244" t="s">
        <v>299</v>
      </c>
      <c r="D3096" s="245">
        <v>573.11</v>
      </c>
      <c r="E3096" s="245">
        <v>102.85</v>
      </c>
      <c r="F3096" s="245">
        <v>675.96</v>
      </c>
      <c r="G3096" s="96">
        <v>15</v>
      </c>
    </row>
    <row r="3097" spans="1:7">
      <c r="A3097" s="242" t="s">
        <v>6370</v>
      </c>
      <c r="B3097" s="243" t="s">
        <v>6371</v>
      </c>
      <c r="C3097" s="244" t="s">
        <v>299</v>
      </c>
      <c r="D3097" s="245">
        <v>311.73</v>
      </c>
      <c r="E3097" s="245">
        <v>63.38</v>
      </c>
      <c r="F3097" s="245">
        <v>375.11</v>
      </c>
      <c r="G3097" s="96">
        <v>15</v>
      </c>
    </row>
    <row r="3098" spans="1:7">
      <c r="A3098" s="242" t="s">
        <v>6372</v>
      </c>
      <c r="B3098" s="243" t="s">
        <v>6373</v>
      </c>
      <c r="C3098" s="244" t="s">
        <v>299</v>
      </c>
      <c r="D3098" s="245">
        <v>491.74</v>
      </c>
      <c r="E3098" s="245">
        <v>81.66</v>
      </c>
      <c r="F3098" s="245">
        <v>573.4</v>
      </c>
      <c r="G3098" s="96">
        <v>15</v>
      </c>
    </row>
    <row r="3099" spans="1:7">
      <c r="A3099" s="242" t="s">
        <v>6374</v>
      </c>
      <c r="B3099" s="243" t="s">
        <v>6375</v>
      </c>
      <c r="C3099" s="244" t="s">
        <v>299</v>
      </c>
      <c r="D3099" s="245">
        <v>719.71</v>
      </c>
      <c r="E3099" s="245">
        <v>102.85</v>
      </c>
      <c r="F3099" s="245">
        <v>822.56</v>
      </c>
      <c r="G3099" s="96">
        <v>15</v>
      </c>
    </row>
    <row r="3100" spans="1:7">
      <c r="A3100" s="242" t="s">
        <v>6376</v>
      </c>
      <c r="B3100" s="243" t="s">
        <v>6377</v>
      </c>
      <c r="C3100" s="244" t="s">
        <v>299</v>
      </c>
      <c r="D3100" s="245">
        <v>37.729999999999997</v>
      </c>
      <c r="E3100" s="245">
        <v>37.64</v>
      </c>
      <c r="F3100" s="245">
        <v>75.37</v>
      </c>
      <c r="G3100" s="96">
        <v>15</v>
      </c>
    </row>
    <row r="3101" spans="1:7">
      <c r="A3101" s="242" t="s">
        <v>6378</v>
      </c>
      <c r="B3101" s="243" t="s">
        <v>6379</v>
      </c>
      <c r="C3101" s="244" t="s">
        <v>299</v>
      </c>
      <c r="D3101" s="245">
        <v>50.2</v>
      </c>
      <c r="E3101" s="245">
        <v>47.96</v>
      </c>
      <c r="F3101" s="245">
        <v>98.16</v>
      </c>
      <c r="G3101" s="96">
        <v>15</v>
      </c>
    </row>
    <row r="3102" spans="1:7">
      <c r="A3102" s="242" t="s">
        <v>6380</v>
      </c>
      <c r="B3102" s="243" t="s">
        <v>6381</v>
      </c>
      <c r="C3102" s="244" t="s">
        <v>299</v>
      </c>
      <c r="D3102" s="245">
        <v>88.41</v>
      </c>
      <c r="E3102" s="245">
        <v>81.069999999999993</v>
      </c>
      <c r="F3102" s="245">
        <v>169.48</v>
      </c>
      <c r="G3102" s="96">
        <v>15</v>
      </c>
    </row>
    <row r="3103" spans="1:7">
      <c r="A3103" s="242" t="s">
        <v>6382</v>
      </c>
      <c r="B3103" s="243" t="s">
        <v>6383</v>
      </c>
      <c r="C3103" s="244" t="s">
        <v>299</v>
      </c>
      <c r="D3103" s="245">
        <v>1235.71</v>
      </c>
      <c r="E3103" s="245">
        <v>230.64</v>
      </c>
      <c r="F3103" s="245">
        <v>1466.35</v>
      </c>
      <c r="G3103" s="96">
        <v>15</v>
      </c>
    </row>
    <row r="3104" spans="1:7">
      <c r="A3104" s="242" t="s">
        <v>6384</v>
      </c>
      <c r="B3104" s="243" t="s">
        <v>6385</v>
      </c>
      <c r="C3104" s="244" t="s">
        <v>299</v>
      </c>
      <c r="D3104" s="245">
        <v>142.6</v>
      </c>
      <c r="E3104" s="245">
        <v>45.09</v>
      </c>
      <c r="F3104" s="245">
        <v>187.69</v>
      </c>
      <c r="G3104" s="96">
        <v>15</v>
      </c>
    </row>
    <row r="3105" spans="1:7">
      <c r="A3105" s="242" t="s">
        <v>6386</v>
      </c>
      <c r="B3105" s="243" t="s">
        <v>6387</v>
      </c>
      <c r="C3105" s="244" t="s">
        <v>299</v>
      </c>
      <c r="D3105" s="245">
        <v>116.7</v>
      </c>
      <c r="E3105" s="245">
        <v>45.09</v>
      </c>
      <c r="F3105" s="245">
        <v>161.79</v>
      </c>
      <c r="G3105" s="96">
        <v>15</v>
      </c>
    </row>
    <row r="3106" spans="1:7">
      <c r="A3106" s="242" t="s">
        <v>6388</v>
      </c>
      <c r="B3106" s="243" t="s">
        <v>6389</v>
      </c>
      <c r="C3106" s="244" t="s">
        <v>299</v>
      </c>
      <c r="D3106" s="245">
        <v>155.01</v>
      </c>
      <c r="E3106" s="245">
        <v>45.09</v>
      </c>
      <c r="F3106" s="245">
        <v>200.1</v>
      </c>
      <c r="G3106" s="96">
        <v>15</v>
      </c>
    </row>
    <row r="3107" spans="1:7">
      <c r="A3107" s="242" t="s">
        <v>6390</v>
      </c>
      <c r="B3107" s="243" t="s">
        <v>6391</v>
      </c>
      <c r="C3107" s="244" t="s">
        <v>299</v>
      </c>
      <c r="D3107" s="245">
        <v>265.07</v>
      </c>
      <c r="E3107" s="245">
        <v>71.06</v>
      </c>
      <c r="F3107" s="245">
        <v>336.13</v>
      </c>
      <c r="G3107" s="96">
        <v>15</v>
      </c>
    </row>
    <row r="3108" spans="1:7">
      <c r="A3108" s="242" t="s">
        <v>6392</v>
      </c>
      <c r="B3108" s="243" t="s">
        <v>6393</v>
      </c>
      <c r="C3108" s="244" t="s">
        <v>299</v>
      </c>
      <c r="D3108" s="245">
        <v>161.06</v>
      </c>
      <c r="E3108" s="245">
        <v>55.69</v>
      </c>
      <c r="F3108" s="245">
        <v>216.75</v>
      </c>
      <c r="G3108" s="96">
        <v>15</v>
      </c>
    </row>
    <row r="3109" spans="1:7">
      <c r="A3109" s="242" t="s">
        <v>6394</v>
      </c>
      <c r="B3109" s="243" t="s">
        <v>6395</v>
      </c>
      <c r="C3109" s="244" t="s">
        <v>299</v>
      </c>
      <c r="D3109" s="245">
        <v>481.08</v>
      </c>
      <c r="E3109" s="245">
        <v>92.26</v>
      </c>
      <c r="F3109" s="245">
        <v>573.34</v>
      </c>
      <c r="G3109" s="96">
        <v>15</v>
      </c>
    </row>
    <row r="3110" spans="1:7">
      <c r="A3110" s="242" t="s">
        <v>6396</v>
      </c>
      <c r="B3110" s="243" t="s">
        <v>6397</v>
      </c>
      <c r="C3110" s="244" t="s">
        <v>299</v>
      </c>
      <c r="D3110" s="245">
        <v>116.37</v>
      </c>
      <c r="E3110" s="245">
        <v>38.86</v>
      </c>
      <c r="F3110" s="245">
        <v>155.22999999999999</v>
      </c>
      <c r="G3110" s="96">
        <v>15</v>
      </c>
    </row>
    <row r="3111" spans="1:7">
      <c r="A3111" s="242" t="s">
        <v>6398</v>
      </c>
      <c r="B3111" s="243" t="s">
        <v>6399</v>
      </c>
      <c r="C3111" s="244" t="s">
        <v>299</v>
      </c>
      <c r="D3111" s="245">
        <v>107.97</v>
      </c>
      <c r="E3111" s="245">
        <v>38.86</v>
      </c>
      <c r="F3111" s="245">
        <v>146.83000000000001</v>
      </c>
      <c r="G3111" s="96">
        <v>15</v>
      </c>
    </row>
    <row r="3112" spans="1:7">
      <c r="A3112" s="242" t="s">
        <v>6400</v>
      </c>
      <c r="B3112" s="243" t="s">
        <v>6401</v>
      </c>
      <c r="C3112" s="244" t="s">
        <v>299</v>
      </c>
      <c r="D3112" s="245">
        <v>26.9</v>
      </c>
      <c r="E3112" s="245">
        <v>13.71</v>
      </c>
      <c r="F3112" s="245">
        <v>40.61</v>
      </c>
      <c r="G3112" s="96">
        <v>15</v>
      </c>
    </row>
    <row r="3113" spans="1:7">
      <c r="A3113" s="242" t="s">
        <v>6402</v>
      </c>
      <c r="B3113" s="243" t="s">
        <v>6403</v>
      </c>
      <c r="C3113" s="244"/>
      <c r="D3113" s="245"/>
      <c r="E3113" s="245"/>
      <c r="F3113" s="245"/>
    </row>
    <row r="3114" spans="1:7" ht="30">
      <c r="A3114" s="242" t="s">
        <v>6404</v>
      </c>
      <c r="B3114" s="243" t="s">
        <v>6405</v>
      </c>
      <c r="C3114" s="244" t="s">
        <v>299</v>
      </c>
      <c r="D3114" s="245">
        <v>8.1300000000000008</v>
      </c>
      <c r="E3114" s="245">
        <v>1.96</v>
      </c>
      <c r="F3114" s="245">
        <v>10.09</v>
      </c>
      <c r="G3114" s="96">
        <v>15</v>
      </c>
    </row>
    <row r="3115" spans="1:7" ht="30">
      <c r="A3115" s="242" t="s">
        <v>6406</v>
      </c>
      <c r="B3115" s="243" t="s">
        <v>6407</v>
      </c>
      <c r="C3115" s="244" t="s">
        <v>299</v>
      </c>
      <c r="D3115" s="245">
        <v>9.27</v>
      </c>
      <c r="E3115" s="245">
        <v>1.96</v>
      </c>
      <c r="F3115" s="245">
        <v>11.23</v>
      </c>
      <c r="G3115" s="96">
        <v>15</v>
      </c>
    </row>
    <row r="3116" spans="1:7" ht="30">
      <c r="A3116" s="242" t="s">
        <v>6408</v>
      </c>
      <c r="B3116" s="243" t="s">
        <v>6409</v>
      </c>
      <c r="C3116" s="244" t="s">
        <v>299</v>
      </c>
      <c r="D3116" s="245">
        <v>11.39</v>
      </c>
      <c r="E3116" s="245">
        <v>1.96</v>
      </c>
      <c r="F3116" s="245">
        <v>13.35</v>
      </c>
      <c r="G3116" s="96">
        <v>15</v>
      </c>
    </row>
    <row r="3117" spans="1:7" ht="30">
      <c r="A3117" s="242" t="s">
        <v>6410</v>
      </c>
      <c r="B3117" s="243" t="s">
        <v>6411</v>
      </c>
      <c r="C3117" s="244" t="s">
        <v>299</v>
      </c>
      <c r="D3117" s="245">
        <v>23.96</v>
      </c>
      <c r="E3117" s="245">
        <v>1.96</v>
      </c>
      <c r="F3117" s="245">
        <v>25.92</v>
      </c>
      <c r="G3117" s="96">
        <v>15</v>
      </c>
    </row>
    <row r="3118" spans="1:7" ht="30">
      <c r="A3118" s="242" t="s">
        <v>6412</v>
      </c>
      <c r="B3118" s="243" t="s">
        <v>6413</v>
      </c>
      <c r="C3118" s="244" t="s">
        <v>299</v>
      </c>
      <c r="D3118" s="245">
        <v>38.07</v>
      </c>
      <c r="E3118" s="245">
        <v>1.96</v>
      </c>
      <c r="F3118" s="245">
        <v>40.03</v>
      </c>
      <c r="G3118" s="96">
        <v>15</v>
      </c>
    </row>
    <row r="3119" spans="1:7" ht="30">
      <c r="A3119" s="242" t="s">
        <v>6414</v>
      </c>
      <c r="B3119" s="243" t="s">
        <v>6415</v>
      </c>
      <c r="C3119" s="244" t="s">
        <v>299</v>
      </c>
      <c r="D3119" s="245">
        <v>90.29</v>
      </c>
      <c r="E3119" s="245">
        <v>2.94</v>
      </c>
      <c r="F3119" s="245">
        <v>93.23</v>
      </c>
      <c r="G3119" s="96">
        <v>15</v>
      </c>
    </row>
    <row r="3120" spans="1:7" ht="30">
      <c r="A3120" s="242" t="s">
        <v>6416</v>
      </c>
      <c r="B3120" s="243" t="s">
        <v>6417</v>
      </c>
      <c r="C3120" s="244" t="s">
        <v>299</v>
      </c>
      <c r="D3120" s="245">
        <v>143.65</v>
      </c>
      <c r="E3120" s="245">
        <v>2.94</v>
      </c>
      <c r="F3120" s="245">
        <v>146.59</v>
      </c>
      <c r="G3120" s="96">
        <v>15</v>
      </c>
    </row>
    <row r="3121" spans="1:7" ht="30">
      <c r="A3121" s="242" t="s">
        <v>6418</v>
      </c>
      <c r="B3121" s="243" t="s">
        <v>6419</v>
      </c>
      <c r="C3121" s="244" t="s">
        <v>299</v>
      </c>
      <c r="D3121" s="245">
        <v>216.1</v>
      </c>
      <c r="E3121" s="245">
        <v>2.94</v>
      </c>
      <c r="F3121" s="245">
        <v>219.04</v>
      </c>
      <c r="G3121" s="96">
        <v>15</v>
      </c>
    </row>
    <row r="3122" spans="1:7" ht="30">
      <c r="A3122" s="242" t="s">
        <v>6420</v>
      </c>
      <c r="B3122" s="243" t="s">
        <v>6421</v>
      </c>
      <c r="C3122" s="244" t="s">
        <v>299</v>
      </c>
      <c r="D3122" s="245">
        <v>350.46</v>
      </c>
      <c r="E3122" s="245">
        <v>2.94</v>
      </c>
      <c r="F3122" s="245">
        <v>353.4</v>
      </c>
      <c r="G3122" s="96">
        <v>15</v>
      </c>
    </row>
    <row r="3123" spans="1:7" ht="30">
      <c r="A3123" s="242" t="s">
        <v>6422</v>
      </c>
      <c r="B3123" s="243" t="s">
        <v>6423</v>
      </c>
      <c r="C3123" s="244" t="s">
        <v>299</v>
      </c>
      <c r="D3123" s="245">
        <v>465.76</v>
      </c>
      <c r="E3123" s="245">
        <v>2.94</v>
      </c>
      <c r="F3123" s="245">
        <v>468.7</v>
      </c>
      <c r="G3123" s="96">
        <v>15</v>
      </c>
    </row>
    <row r="3124" spans="1:7" ht="30">
      <c r="A3124" s="242" t="s">
        <v>6424</v>
      </c>
      <c r="B3124" s="243" t="s">
        <v>6425</v>
      </c>
      <c r="C3124" s="244" t="s">
        <v>299</v>
      </c>
      <c r="D3124" s="245">
        <v>767.7</v>
      </c>
      <c r="E3124" s="245">
        <v>2.94</v>
      </c>
      <c r="F3124" s="245">
        <v>770.64</v>
      </c>
      <c r="G3124" s="96">
        <v>15</v>
      </c>
    </row>
    <row r="3125" spans="1:7" ht="30">
      <c r="A3125" s="242" t="s">
        <v>6426</v>
      </c>
      <c r="B3125" s="243" t="s">
        <v>6427</v>
      </c>
      <c r="C3125" s="244" t="s">
        <v>299</v>
      </c>
      <c r="D3125" s="245">
        <v>1068.4000000000001</v>
      </c>
      <c r="E3125" s="245">
        <v>2.94</v>
      </c>
      <c r="F3125" s="245">
        <v>1071.3399999999999</v>
      </c>
      <c r="G3125" s="96">
        <v>15</v>
      </c>
    </row>
    <row r="3126" spans="1:7" ht="30">
      <c r="A3126" s="242" t="s">
        <v>6428</v>
      </c>
      <c r="B3126" s="243" t="s">
        <v>6429</v>
      </c>
      <c r="C3126" s="244" t="s">
        <v>299</v>
      </c>
      <c r="D3126" s="245">
        <v>1441.33</v>
      </c>
      <c r="E3126" s="245">
        <v>2.94</v>
      </c>
      <c r="F3126" s="245">
        <v>1444.27</v>
      </c>
      <c r="G3126" s="96">
        <v>15</v>
      </c>
    </row>
    <row r="3127" spans="1:7">
      <c r="A3127" s="242" t="s">
        <v>6430</v>
      </c>
      <c r="B3127" s="243" t="s">
        <v>6431</v>
      </c>
      <c r="C3127" s="244"/>
      <c r="D3127" s="245"/>
      <c r="E3127" s="245"/>
      <c r="F3127" s="245"/>
    </row>
    <row r="3128" spans="1:7" ht="30">
      <c r="A3128" s="242" t="s">
        <v>6432</v>
      </c>
      <c r="B3128" s="243" t="s">
        <v>6433</v>
      </c>
      <c r="C3128" s="244" t="s">
        <v>299</v>
      </c>
      <c r="D3128" s="245">
        <v>586.47</v>
      </c>
      <c r="E3128" s="245">
        <v>41.32</v>
      </c>
      <c r="F3128" s="245">
        <v>627.79</v>
      </c>
      <c r="G3128" s="96">
        <v>15</v>
      </c>
    </row>
    <row r="3129" spans="1:7" ht="30">
      <c r="A3129" s="242" t="s">
        <v>6434</v>
      </c>
      <c r="B3129" s="243" t="s">
        <v>6435</v>
      </c>
      <c r="C3129" s="244" t="s">
        <v>299</v>
      </c>
      <c r="D3129" s="245">
        <v>706.58</v>
      </c>
      <c r="E3129" s="245">
        <v>41.32</v>
      </c>
      <c r="F3129" s="245">
        <v>747.9</v>
      </c>
      <c r="G3129" s="96">
        <v>15</v>
      </c>
    </row>
    <row r="3130" spans="1:7" ht="30">
      <c r="A3130" s="242" t="s">
        <v>6436</v>
      </c>
      <c r="B3130" s="243" t="s">
        <v>6437</v>
      </c>
      <c r="C3130" s="244" t="s">
        <v>299</v>
      </c>
      <c r="D3130" s="245">
        <v>887.84</v>
      </c>
      <c r="E3130" s="245">
        <v>41.32</v>
      </c>
      <c r="F3130" s="245">
        <v>929.16</v>
      </c>
      <c r="G3130" s="96">
        <v>15</v>
      </c>
    </row>
    <row r="3131" spans="1:7" ht="30">
      <c r="A3131" s="242" t="s">
        <v>6438</v>
      </c>
      <c r="B3131" s="243" t="s">
        <v>6439</v>
      </c>
      <c r="C3131" s="244" t="s">
        <v>299</v>
      </c>
      <c r="D3131" s="245">
        <v>1324.99</v>
      </c>
      <c r="E3131" s="245">
        <v>41.32</v>
      </c>
      <c r="F3131" s="245">
        <v>1366.31</v>
      </c>
      <c r="G3131" s="96">
        <v>15</v>
      </c>
    </row>
    <row r="3132" spans="1:7" ht="30">
      <c r="A3132" s="242" t="s">
        <v>6440</v>
      </c>
      <c r="B3132" s="243" t="s">
        <v>6441</v>
      </c>
      <c r="C3132" s="244" t="s">
        <v>299</v>
      </c>
      <c r="D3132" s="245">
        <v>1055.23</v>
      </c>
      <c r="E3132" s="245">
        <v>41.32</v>
      </c>
      <c r="F3132" s="245">
        <v>1096.55</v>
      </c>
      <c r="G3132" s="96">
        <v>15</v>
      </c>
    </row>
    <row r="3133" spans="1:7" ht="30">
      <c r="A3133" s="242" t="s">
        <v>6442</v>
      </c>
      <c r="B3133" s="243" t="s">
        <v>6443</v>
      </c>
      <c r="C3133" s="244" t="s">
        <v>299</v>
      </c>
      <c r="D3133" s="245">
        <v>531.01</v>
      </c>
      <c r="E3133" s="245">
        <v>41.32</v>
      </c>
      <c r="F3133" s="245">
        <v>572.33000000000004</v>
      </c>
      <c r="G3133" s="96">
        <v>15</v>
      </c>
    </row>
    <row r="3134" spans="1:7" ht="30">
      <c r="A3134" s="242" t="s">
        <v>6444</v>
      </c>
      <c r="B3134" s="243" t="s">
        <v>6445</v>
      </c>
      <c r="C3134" s="244" t="s">
        <v>299</v>
      </c>
      <c r="D3134" s="245">
        <v>560.16999999999996</v>
      </c>
      <c r="E3134" s="245">
        <v>41.32</v>
      </c>
      <c r="F3134" s="245">
        <v>601.49</v>
      </c>
      <c r="G3134" s="96">
        <v>15</v>
      </c>
    </row>
    <row r="3135" spans="1:7" ht="30">
      <c r="A3135" s="242" t="s">
        <v>6446</v>
      </c>
      <c r="B3135" s="243" t="s">
        <v>6447</v>
      </c>
      <c r="C3135" s="244" t="s">
        <v>299</v>
      </c>
      <c r="D3135" s="245">
        <v>646.24</v>
      </c>
      <c r="E3135" s="245">
        <v>41.32</v>
      </c>
      <c r="F3135" s="245">
        <v>687.56</v>
      </c>
      <c r="G3135" s="96">
        <v>15</v>
      </c>
    </row>
    <row r="3136" spans="1:7" ht="30">
      <c r="A3136" s="242" t="s">
        <v>6448</v>
      </c>
      <c r="B3136" s="243" t="s">
        <v>6449</v>
      </c>
      <c r="C3136" s="244" t="s">
        <v>299</v>
      </c>
      <c r="D3136" s="245">
        <v>771.62</v>
      </c>
      <c r="E3136" s="245">
        <v>41.32</v>
      </c>
      <c r="F3136" s="245">
        <v>812.94</v>
      </c>
      <c r="G3136" s="96">
        <v>15</v>
      </c>
    </row>
    <row r="3137" spans="1:7" ht="30">
      <c r="A3137" s="242" t="s">
        <v>6450</v>
      </c>
      <c r="B3137" s="243" t="s">
        <v>6451</v>
      </c>
      <c r="C3137" s="244" t="s">
        <v>299</v>
      </c>
      <c r="D3137" s="245">
        <v>986.42</v>
      </c>
      <c r="E3137" s="245">
        <v>41.32</v>
      </c>
      <c r="F3137" s="245">
        <v>1027.74</v>
      </c>
      <c r="G3137" s="96">
        <v>15</v>
      </c>
    </row>
    <row r="3138" spans="1:7" ht="30">
      <c r="A3138" s="242" t="s">
        <v>6452</v>
      </c>
      <c r="B3138" s="243" t="s">
        <v>6453</v>
      </c>
      <c r="C3138" s="244" t="s">
        <v>299</v>
      </c>
      <c r="D3138" s="245">
        <v>1173.43</v>
      </c>
      <c r="E3138" s="245">
        <v>41.32</v>
      </c>
      <c r="F3138" s="245">
        <v>1214.75</v>
      </c>
      <c r="G3138" s="96">
        <v>15</v>
      </c>
    </row>
    <row r="3139" spans="1:7" ht="30">
      <c r="A3139" s="242" t="s">
        <v>6454</v>
      </c>
      <c r="B3139" s="243" t="s">
        <v>6455</v>
      </c>
      <c r="C3139" s="244" t="s">
        <v>299</v>
      </c>
      <c r="D3139" s="245">
        <v>1563.52</v>
      </c>
      <c r="E3139" s="245">
        <v>41.32</v>
      </c>
      <c r="F3139" s="245">
        <v>1604.84</v>
      </c>
      <c r="G3139" s="96">
        <v>15</v>
      </c>
    </row>
    <row r="3140" spans="1:7">
      <c r="A3140" s="242" t="s">
        <v>6456</v>
      </c>
      <c r="B3140" s="243" t="s">
        <v>6457</v>
      </c>
      <c r="C3140" s="244"/>
      <c r="D3140" s="245"/>
      <c r="E3140" s="245"/>
      <c r="F3140" s="245"/>
    </row>
    <row r="3141" spans="1:7" ht="30">
      <c r="A3141" s="242" t="s">
        <v>6458</v>
      </c>
      <c r="B3141" s="243" t="s">
        <v>6459</v>
      </c>
      <c r="C3141" s="244" t="s">
        <v>299</v>
      </c>
      <c r="D3141" s="245">
        <v>150.56</v>
      </c>
      <c r="E3141" s="245">
        <v>24.79</v>
      </c>
      <c r="F3141" s="245">
        <v>175.35</v>
      </c>
      <c r="G3141" s="96">
        <v>15</v>
      </c>
    </row>
    <row r="3142" spans="1:7" ht="30">
      <c r="A3142" s="242" t="s">
        <v>6460</v>
      </c>
      <c r="B3142" s="243" t="s">
        <v>6461</v>
      </c>
      <c r="C3142" s="244" t="s">
        <v>299</v>
      </c>
      <c r="D3142" s="245">
        <v>207.13</v>
      </c>
      <c r="E3142" s="245">
        <v>33.049999999999997</v>
      </c>
      <c r="F3142" s="245">
        <v>240.18</v>
      </c>
      <c r="G3142" s="96">
        <v>15</v>
      </c>
    </row>
    <row r="3143" spans="1:7" ht="30">
      <c r="A3143" s="242" t="s">
        <v>6462</v>
      </c>
      <c r="B3143" s="243" t="s">
        <v>6463</v>
      </c>
      <c r="C3143" s="244" t="s">
        <v>299</v>
      </c>
      <c r="D3143" s="245">
        <v>232.26</v>
      </c>
      <c r="E3143" s="245">
        <v>33.049999999999997</v>
      </c>
      <c r="F3143" s="245">
        <v>265.31</v>
      </c>
      <c r="G3143" s="96">
        <v>15</v>
      </c>
    </row>
    <row r="3144" spans="1:7" ht="30">
      <c r="A3144" s="242" t="s">
        <v>6464</v>
      </c>
      <c r="B3144" s="243" t="s">
        <v>6465</v>
      </c>
      <c r="C3144" s="244"/>
      <c r="D3144" s="245"/>
      <c r="E3144" s="245"/>
      <c r="F3144" s="245"/>
    </row>
    <row r="3145" spans="1:7" ht="30">
      <c r="A3145" s="242" t="s">
        <v>6466</v>
      </c>
      <c r="B3145" s="243" t="s">
        <v>6467</v>
      </c>
      <c r="C3145" s="244" t="s">
        <v>299</v>
      </c>
      <c r="D3145" s="245">
        <v>815.38</v>
      </c>
      <c r="E3145" s="245">
        <v>47.19</v>
      </c>
      <c r="F3145" s="245">
        <v>862.57</v>
      </c>
      <c r="G3145" s="96">
        <v>15</v>
      </c>
    </row>
    <row r="3146" spans="1:7" ht="30">
      <c r="A3146" s="242" t="s">
        <v>6468</v>
      </c>
      <c r="B3146" s="243" t="s">
        <v>6469</v>
      </c>
      <c r="C3146" s="244" t="s">
        <v>299</v>
      </c>
      <c r="D3146" s="245">
        <v>875.27</v>
      </c>
      <c r="E3146" s="245">
        <v>47.19</v>
      </c>
      <c r="F3146" s="245">
        <v>922.46</v>
      </c>
      <c r="G3146" s="96">
        <v>15</v>
      </c>
    </row>
    <row r="3147" spans="1:7" ht="30">
      <c r="A3147" s="242" t="s">
        <v>6470</v>
      </c>
      <c r="B3147" s="243" t="s">
        <v>6471</v>
      </c>
      <c r="C3147" s="244" t="s">
        <v>299</v>
      </c>
      <c r="D3147" s="245">
        <v>963.27</v>
      </c>
      <c r="E3147" s="245">
        <v>47.19</v>
      </c>
      <c r="F3147" s="245">
        <v>1010.46</v>
      </c>
      <c r="G3147" s="96">
        <v>15</v>
      </c>
    </row>
    <row r="3148" spans="1:7" ht="30">
      <c r="A3148" s="242" t="s">
        <v>6472</v>
      </c>
      <c r="B3148" s="243" t="s">
        <v>6473</v>
      </c>
      <c r="C3148" s="244" t="s">
        <v>299</v>
      </c>
      <c r="D3148" s="245">
        <v>1149.33</v>
      </c>
      <c r="E3148" s="245">
        <v>47.19</v>
      </c>
      <c r="F3148" s="245">
        <v>1196.52</v>
      </c>
      <c r="G3148" s="96">
        <v>15</v>
      </c>
    </row>
    <row r="3149" spans="1:7" ht="30">
      <c r="A3149" s="242" t="s">
        <v>6474</v>
      </c>
      <c r="B3149" s="243" t="s">
        <v>6475</v>
      </c>
      <c r="C3149" s="244" t="s">
        <v>299</v>
      </c>
      <c r="D3149" s="245">
        <v>1544.64</v>
      </c>
      <c r="E3149" s="245">
        <v>50.71</v>
      </c>
      <c r="F3149" s="245">
        <v>1595.35</v>
      </c>
      <c r="G3149" s="96">
        <v>15</v>
      </c>
    </row>
    <row r="3150" spans="1:7" ht="30">
      <c r="A3150" s="242" t="s">
        <v>6476</v>
      </c>
      <c r="B3150" s="243" t="s">
        <v>6477</v>
      </c>
      <c r="C3150" s="244" t="s">
        <v>299</v>
      </c>
      <c r="D3150" s="245">
        <v>1764.62</v>
      </c>
      <c r="E3150" s="245">
        <v>50.71</v>
      </c>
      <c r="F3150" s="245">
        <v>1815.33</v>
      </c>
      <c r="G3150" s="96">
        <v>15</v>
      </c>
    </row>
    <row r="3151" spans="1:7">
      <c r="A3151" s="242" t="s">
        <v>6478</v>
      </c>
      <c r="B3151" s="243" t="s">
        <v>6479</v>
      </c>
      <c r="C3151" s="244" t="s">
        <v>23</v>
      </c>
      <c r="D3151" s="245">
        <v>148.80000000000001</v>
      </c>
      <c r="E3151" s="245">
        <v>25.85</v>
      </c>
      <c r="F3151" s="245">
        <v>174.65</v>
      </c>
      <c r="G3151" s="96">
        <v>15</v>
      </c>
    </row>
    <row r="3152" spans="1:7">
      <c r="A3152" s="242" t="s">
        <v>6480</v>
      </c>
      <c r="B3152" s="243" t="s">
        <v>6481</v>
      </c>
      <c r="C3152" s="244" t="s">
        <v>23</v>
      </c>
      <c r="D3152" s="245">
        <v>187.45</v>
      </c>
      <c r="E3152" s="245">
        <v>25.85</v>
      </c>
      <c r="F3152" s="245">
        <v>213.3</v>
      </c>
      <c r="G3152" s="96">
        <v>15</v>
      </c>
    </row>
    <row r="3153" spans="1:7">
      <c r="A3153" s="242" t="s">
        <v>6482</v>
      </c>
      <c r="B3153" s="243" t="s">
        <v>6483</v>
      </c>
      <c r="C3153" s="244" t="s">
        <v>23</v>
      </c>
      <c r="D3153" s="245">
        <v>243.51</v>
      </c>
      <c r="E3153" s="245">
        <v>28.19</v>
      </c>
      <c r="F3153" s="245">
        <v>271.7</v>
      </c>
      <c r="G3153" s="96">
        <v>15</v>
      </c>
    </row>
    <row r="3154" spans="1:7">
      <c r="A3154" s="242" t="s">
        <v>6484</v>
      </c>
      <c r="B3154" s="243" t="s">
        <v>6485</v>
      </c>
      <c r="C3154" s="244" t="s">
        <v>23</v>
      </c>
      <c r="D3154" s="245">
        <v>349.1</v>
      </c>
      <c r="E3154" s="245">
        <v>30.54</v>
      </c>
      <c r="F3154" s="245">
        <v>379.64</v>
      </c>
      <c r="G3154" s="96">
        <v>15</v>
      </c>
    </row>
    <row r="3155" spans="1:7">
      <c r="A3155" s="242" t="s">
        <v>6486</v>
      </c>
      <c r="B3155" s="243" t="s">
        <v>6487</v>
      </c>
      <c r="C3155" s="244" t="s">
        <v>23</v>
      </c>
      <c r="D3155" s="245">
        <v>438.59</v>
      </c>
      <c r="E3155" s="245">
        <v>32.880000000000003</v>
      </c>
      <c r="F3155" s="245">
        <v>471.47</v>
      </c>
      <c r="G3155" s="96">
        <v>15</v>
      </c>
    </row>
    <row r="3156" spans="1:7">
      <c r="A3156" s="242" t="s">
        <v>6488</v>
      </c>
      <c r="B3156" s="243" t="s">
        <v>6489</v>
      </c>
      <c r="C3156" s="244" t="s">
        <v>23</v>
      </c>
      <c r="D3156" s="245">
        <v>614.11</v>
      </c>
      <c r="E3156" s="245">
        <v>35.24</v>
      </c>
      <c r="F3156" s="245">
        <v>649.35</v>
      </c>
      <c r="G3156" s="96">
        <v>15</v>
      </c>
    </row>
    <row r="3157" spans="1:7">
      <c r="A3157" s="242" t="s">
        <v>6490</v>
      </c>
      <c r="B3157" s="243" t="s">
        <v>6491</v>
      </c>
      <c r="C3157" s="244" t="s">
        <v>23</v>
      </c>
      <c r="D3157" s="245">
        <v>802.89</v>
      </c>
      <c r="E3157" s="245">
        <v>37.590000000000003</v>
      </c>
      <c r="F3157" s="245">
        <v>840.48</v>
      </c>
      <c r="G3157" s="96">
        <v>15</v>
      </c>
    </row>
    <row r="3158" spans="1:7" ht="30">
      <c r="A3158" s="242" t="s">
        <v>6492</v>
      </c>
      <c r="B3158" s="243" t="s">
        <v>6493</v>
      </c>
      <c r="C3158" s="244" t="s">
        <v>23</v>
      </c>
      <c r="D3158" s="245">
        <v>285.48</v>
      </c>
      <c r="E3158" s="245">
        <v>32.880000000000003</v>
      </c>
      <c r="F3158" s="245">
        <v>318.36</v>
      </c>
      <c r="G3158" s="96">
        <v>15</v>
      </c>
    </row>
    <row r="3159" spans="1:7" ht="30">
      <c r="A3159" s="242" t="s">
        <v>6494</v>
      </c>
      <c r="B3159" s="243" t="s">
        <v>6495</v>
      </c>
      <c r="C3159" s="244" t="s">
        <v>23</v>
      </c>
      <c r="D3159" s="245">
        <v>339.47</v>
      </c>
      <c r="E3159" s="245">
        <v>25.85</v>
      </c>
      <c r="F3159" s="245">
        <v>365.32</v>
      </c>
      <c r="G3159" s="96">
        <v>15</v>
      </c>
    </row>
    <row r="3160" spans="1:7" ht="30">
      <c r="A3160" s="242" t="s">
        <v>6496</v>
      </c>
      <c r="B3160" s="243" t="s">
        <v>6497</v>
      </c>
      <c r="C3160" s="244" t="s">
        <v>23</v>
      </c>
      <c r="D3160" s="245">
        <v>449.36</v>
      </c>
      <c r="E3160" s="245">
        <v>32.880000000000003</v>
      </c>
      <c r="F3160" s="245">
        <v>482.24</v>
      </c>
      <c r="G3160" s="96">
        <v>15</v>
      </c>
    </row>
    <row r="3161" spans="1:7" ht="30">
      <c r="A3161" s="242" t="s">
        <v>6498</v>
      </c>
      <c r="B3161" s="243" t="s">
        <v>6499</v>
      </c>
      <c r="C3161" s="244" t="s">
        <v>23</v>
      </c>
      <c r="D3161" s="245">
        <v>793.68</v>
      </c>
      <c r="E3161" s="245">
        <v>37.590000000000003</v>
      </c>
      <c r="F3161" s="245">
        <v>831.27</v>
      </c>
      <c r="G3161" s="96">
        <v>15</v>
      </c>
    </row>
    <row r="3162" spans="1:7" ht="30">
      <c r="A3162" s="242" t="s">
        <v>6500</v>
      </c>
      <c r="B3162" s="243" t="s">
        <v>6501</v>
      </c>
      <c r="C3162" s="244" t="s">
        <v>23</v>
      </c>
      <c r="D3162" s="245">
        <v>594.13</v>
      </c>
      <c r="E3162" s="245">
        <v>28.19</v>
      </c>
      <c r="F3162" s="245">
        <v>622.32000000000005</v>
      </c>
      <c r="G3162" s="96">
        <v>15</v>
      </c>
    </row>
    <row r="3163" spans="1:7" ht="30">
      <c r="A3163" s="242" t="s">
        <v>6502</v>
      </c>
      <c r="B3163" s="243" t="s">
        <v>6503</v>
      </c>
      <c r="C3163" s="244" t="s">
        <v>23</v>
      </c>
      <c r="D3163" s="245">
        <v>721.56</v>
      </c>
      <c r="E3163" s="245">
        <v>32.880000000000003</v>
      </c>
      <c r="F3163" s="245">
        <v>754.44</v>
      </c>
      <c r="G3163" s="96">
        <v>15</v>
      </c>
    </row>
    <row r="3164" spans="1:7" ht="30">
      <c r="A3164" s="242" t="s">
        <v>6504</v>
      </c>
      <c r="B3164" s="243" t="s">
        <v>6505</v>
      </c>
      <c r="C3164" s="244" t="s">
        <v>23</v>
      </c>
      <c r="D3164" s="245">
        <v>1191.6199999999999</v>
      </c>
      <c r="E3164" s="245">
        <v>37.590000000000003</v>
      </c>
      <c r="F3164" s="245">
        <v>1229.21</v>
      </c>
      <c r="G3164" s="96">
        <v>15</v>
      </c>
    </row>
    <row r="3165" spans="1:7">
      <c r="A3165" s="242" t="s">
        <v>6506</v>
      </c>
      <c r="B3165" s="243" t="s">
        <v>6507</v>
      </c>
      <c r="C3165" s="244" t="s">
        <v>23</v>
      </c>
      <c r="D3165" s="245">
        <v>397.5</v>
      </c>
      <c r="E3165" s="245">
        <v>25.85</v>
      </c>
      <c r="F3165" s="245">
        <v>423.35</v>
      </c>
      <c r="G3165" s="96">
        <v>15</v>
      </c>
    </row>
    <row r="3166" spans="1:7">
      <c r="A3166" s="242" t="s">
        <v>6508</v>
      </c>
      <c r="B3166" s="243" t="s">
        <v>6509</v>
      </c>
      <c r="C3166" s="244" t="s">
        <v>23</v>
      </c>
      <c r="D3166" s="245">
        <v>463.32</v>
      </c>
      <c r="E3166" s="245">
        <v>28.19</v>
      </c>
      <c r="F3166" s="245">
        <v>491.51</v>
      </c>
      <c r="G3166" s="96">
        <v>15</v>
      </c>
    </row>
    <row r="3167" spans="1:7" ht="30">
      <c r="A3167" s="242" t="s">
        <v>6510</v>
      </c>
      <c r="B3167" s="243" t="s">
        <v>6511</v>
      </c>
      <c r="C3167" s="244"/>
      <c r="D3167" s="245"/>
      <c r="E3167" s="245"/>
      <c r="F3167" s="245"/>
    </row>
    <row r="3168" spans="1:7" ht="30">
      <c r="A3168" s="242" t="s">
        <v>6512</v>
      </c>
      <c r="B3168" s="243" t="s">
        <v>6513</v>
      </c>
      <c r="C3168" s="244" t="s">
        <v>23</v>
      </c>
      <c r="D3168" s="245">
        <v>451.72</v>
      </c>
      <c r="E3168" s="245">
        <v>32.880000000000003</v>
      </c>
      <c r="F3168" s="245">
        <v>484.6</v>
      </c>
      <c r="G3168" s="96">
        <v>15</v>
      </c>
    </row>
    <row r="3169" spans="1:7" ht="30">
      <c r="A3169" s="242" t="s">
        <v>6514</v>
      </c>
      <c r="B3169" s="243" t="s">
        <v>6515</v>
      </c>
      <c r="C3169" s="244" t="s">
        <v>23</v>
      </c>
      <c r="D3169" s="245">
        <v>668.3</v>
      </c>
      <c r="E3169" s="245">
        <v>37.590000000000003</v>
      </c>
      <c r="F3169" s="245">
        <v>705.89</v>
      </c>
      <c r="G3169" s="96">
        <v>15</v>
      </c>
    </row>
    <row r="3170" spans="1:7" ht="30">
      <c r="A3170" s="242" t="s">
        <v>6516</v>
      </c>
      <c r="B3170" s="243" t="s">
        <v>6517</v>
      </c>
      <c r="C3170" s="244" t="s">
        <v>23</v>
      </c>
      <c r="D3170" s="245">
        <v>960.6</v>
      </c>
      <c r="E3170" s="245">
        <v>42.29</v>
      </c>
      <c r="F3170" s="245">
        <v>1002.89</v>
      </c>
      <c r="G3170" s="96">
        <v>15</v>
      </c>
    </row>
    <row r="3171" spans="1:7" ht="30">
      <c r="A3171" s="242" t="s">
        <v>6518</v>
      </c>
      <c r="B3171" s="243" t="s">
        <v>6519</v>
      </c>
      <c r="C3171" s="244" t="s">
        <v>23</v>
      </c>
      <c r="D3171" s="245">
        <v>1493.16</v>
      </c>
      <c r="E3171" s="245">
        <v>46.98</v>
      </c>
      <c r="F3171" s="245">
        <v>1540.14</v>
      </c>
      <c r="G3171" s="96">
        <v>15</v>
      </c>
    </row>
    <row r="3172" spans="1:7" ht="30">
      <c r="A3172" s="242" t="s">
        <v>6520</v>
      </c>
      <c r="B3172" s="243" t="s">
        <v>6521</v>
      </c>
      <c r="C3172" s="244" t="s">
        <v>23</v>
      </c>
      <c r="D3172" s="245">
        <v>366.49</v>
      </c>
      <c r="E3172" s="245">
        <v>32.880000000000003</v>
      </c>
      <c r="F3172" s="245">
        <v>399.37</v>
      </c>
      <c r="G3172" s="96">
        <v>15</v>
      </c>
    </row>
    <row r="3173" spans="1:7" ht="30">
      <c r="A3173" s="242" t="s">
        <v>6522</v>
      </c>
      <c r="B3173" s="243" t="s">
        <v>6523</v>
      </c>
      <c r="C3173" s="244" t="s">
        <v>23</v>
      </c>
      <c r="D3173" s="245">
        <v>408.61</v>
      </c>
      <c r="E3173" s="245">
        <v>32.880000000000003</v>
      </c>
      <c r="F3173" s="245">
        <v>441.49</v>
      </c>
      <c r="G3173" s="96">
        <v>15</v>
      </c>
    </row>
    <row r="3174" spans="1:7" ht="30">
      <c r="A3174" s="242" t="s">
        <v>6524</v>
      </c>
      <c r="B3174" s="243" t="s">
        <v>6525</v>
      </c>
      <c r="C3174" s="244" t="s">
        <v>23</v>
      </c>
      <c r="D3174" s="245">
        <v>777.8</v>
      </c>
      <c r="E3174" s="245">
        <v>37.590000000000003</v>
      </c>
      <c r="F3174" s="245">
        <v>815.39</v>
      </c>
      <c r="G3174" s="96">
        <v>15</v>
      </c>
    </row>
    <row r="3175" spans="1:7" ht="30">
      <c r="A3175" s="242" t="s">
        <v>6526</v>
      </c>
      <c r="B3175" s="243" t="s">
        <v>6527</v>
      </c>
      <c r="C3175" s="244" t="s">
        <v>23</v>
      </c>
      <c r="D3175" s="245">
        <v>903.87</v>
      </c>
      <c r="E3175" s="245">
        <v>42.29</v>
      </c>
      <c r="F3175" s="245">
        <v>946.16</v>
      </c>
      <c r="G3175" s="96">
        <v>15</v>
      </c>
    </row>
    <row r="3176" spans="1:7" ht="30">
      <c r="A3176" s="242" t="s">
        <v>6528</v>
      </c>
      <c r="B3176" s="243" t="s">
        <v>6529</v>
      </c>
      <c r="C3176" s="244" t="s">
        <v>23</v>
      </c>
      <c r="D3176" s="245">
        <v>1417.82</v>
      </c>
      <c r="E3176" s="245">
        <v>46.98</v>
      </c>
      <c r="F3176" s="245">
        <v>1464.8</v>
      </c>
      <c r="G3176" s="96">
        <v>15</v>
      </c>
    </row>
    <row r="3177" spans="1:7">
      <c r="A3177" s="242" t="s">
        <v>6530</v>
      </c>
      <c r="B3177" s="243" t="s">
        <v>6531</v>
      </c>
      <c r="C3177" s="244"/>
      <c r="D3177" s="245"/>
      <c r="E3177" s="245"/>
      <c r="F3177" s="245"/>
    </row>
    <row r="3178" spans="1:7">
      <c r="A3178" s="242" t="s">
        <v>6532</v>
      </c>
      <c r="B3178" s="243" t="s">
        <v>6533</v>
      </c>
      <c r="C3178" s="244" t="s">
        <v>299</v>
      </c>
      <c r="D3178" s="245">
        <v>2.09</v>
      </c>
      <c r="E3178" s="245">
        <v>81.069999999999993</v>
      </c>
      <c r="F3178" s="245">
        <v>83.16</v>
      </c>
      <c r="G3178" s="96">
        <v>15</v>
      </c>
    </row>
    <row r="3179" spans="1:7" ht="30">
      <c r="A3179" s="242" t="s">
        <v>6534</v>
      </c>
      <c r="B3179" s="243" t="s">
        <v>6535</v>
      </c>
      <c r="C3179" s="244" t="s">
        <v>299</v>
      </c>
      <c r="D3179" s="245">
        <v>73.63</v>
      </c>
      <c r="E3179" s="245">
        <v>47.16</v>
      </c>
      <c r="F3179" s="245">
        <v>120.79</v>
      </c>
      <c r="G3179" s="96">
        <v>15</v>
      </c>
    </row>
    <row r="3180" spans="1:7">
      <c r="A3180" s="242" t="s">
        <v>6536</v>
      </c>
      <c r="B3180" s="243" t="s">
        <v>6537</v>
      </c>
      <c r="C3180" s="244"/>
      <c r="D3180" s="245"/>
      <c r="E3180" s="245"/>
      <c r="F3180" s="245"/>
    </row>
    <row r="3181" spans="1:7" ht="30">
      <c r="A3181" s="242" t="s">
        <v>6538</v>
      </c>
      <c r="B3181" s="243" t="s">
        <v>6539</v>
      </c>
      <c r="C3181" s="244" t="s">
        <v>299</v>
      </c>
      <c r="D3181" s="245">
        <v>82.33</v>
      </c>
      <c r="E3181" s="245">
        <v>82.22</v>
      </c>
      <c r="F3181" s="245">
        <v>164.55</v>
      </c>
      <c r="G3181" s="96">
        <v>15</v>
      </c>
    </row>
    <row r="3182" spans="1:7" ht="30">
      <c r="A3182" s="242" t="s">
        <v>6540</v>
      </c>
      <c r="B3182" s="243" t="s">
        <v>6541</v>
      </c>
      <c r="C3182" s="244" t="s">
        <v>299</v>
      </c>
      <c r="D3182" s="245">
        <v>96.75</v>
      </c>
      <c r="E3182" s="245">
        <v>93.97</v>
      </c>
      <c r="F3182" s="245">
        <v>190.72</v>
      </c>
      <c r="G3182" s="96">
        <v>15</v>
      </c>
    </row>
    <row r="3183" spans="1:7" ht="30">
      <c r="A3183" s="242" t="s">
        <v>6542</v>
      </c>
      <c r="B3183" s="243" t="s">
        <v>6543</v>
      </c>
      <c r="C3183" s="244" t="s">
        <v>299</v>
      </c>
      <c r="D3183" s="245">
        <v>101.26</v>
      </c>
      <c r="E3183" s="245">
        <v>93.97</v>
      </c>
      <c r="F3183" s="245">
        <v>195.23</v>
      </c>
      <c r="G3183" s="96">
        <v>15</v>
      </c>
    </row>
    <row r="3184" spans="1:7" ht="30">
      <c r="A3184" s="242" t="s">
        <v>6544</v>
      </c>
      <c r="B3184" s="243" t="s">
        <v>6545</v>
      </c>
      <c r="C3184" s="244" t="s">
        <v>299</v>
      </c>
      <c r="D3184" s="245">
        <v>132.41</v>
      </c>
      <c r="E3184" s="245">
        <v>105.71</v>
      </c>
      <c r="F3184" s="245">
        <v>238.12</v>
      </c>
      <c r="G3184" s="96">
        <v>15</v>
      </c>
    </row>
    <row r="3185" spans="1:7" ht="30">
      <c r="A3185" s="242" t="s">
        <v>6546</v>
      </c>
      <c r="B3185" s="243" t="s">
        <v>6547</v>
      </c>
      <c r="C3185" s="244" t="s">
        <v>299</v>
      </c>
      <c r="D3185" s="245">
        <v>207.41</v>
      </c>
      <c r="E3185" s="245">
        <v>117.46</v>
      </c>
      <c r="F3185" s="245">
        <v>324.87</v>
      </c>
      <c r="G3185" s="96">
        <v>15</v>
      </c>
    </row>
    <row r="3186" spans="1:7" ht="30">
      <c r="A3186" s="242" t="s">
        <v>6548</v>
      </c>
      <c r="B3186" s="243" t="s">
        <v>6549</v>
      </c>
      <c r="C3186" s="244" t="s">
        <v>299</v>
      </c>
      <c r="D3186" s="245">
        <v>230.61</v>
      </c>
      <c r="E3186" s="245">
        <v>132.15</v>
      </c>
      <c r="F3186" s="245">
        <v>362.76</v>
      </c>
      <c r="G3186" s="96">
        <v>15</v>
      </c>
    </row>
    <row r="3187" spans="1:7" ht="30">
      <c r="A3187" s="242" t="s">
        <v>6550</v>
      </c>
      <c r="B3187" s="243" t="s">
        <v>6551</v>
      </c>
      <c r="C3187" s="244" t="s">
        <v>299</v>
      </c>
      <c r="D3187" s="245">
        <v>277.32</v>
      </c>
      <c r="E3187" s="245">
        <v>140.94999999999999</v>
      </c>
      <c r="F3187" s="245">
        <v>418.27</v>
      </c>
      <c r="G3187" s="96">
        <v>15</v>
      </c>
    </row>
    <row r="3188" spans="1:7" ht="30">
      <c r="A3188" s="242" t="s">
        <v>6552</v>
      </c>
      <c r="B3188" s="243" t="s">
        <v>6553</v>
      </c>
      <c r="C3188" s="244" t="s">
        <v>299</v>
      </c>
      <c r="D3188" s="245">
        <v>320.87</v>
      </c>
      <c r="E3188" s="245">
        <v>146.83000000000001</v>
      </c>
      <c r="F3188" s="245">
        <v>467.7</v>
      </c>
      <c r="G3188" s="96">
        <v>15</v>
      </c>
    </row>
    <row r="3189" spans="1:7" ht="30">
      <c r="A3189" s="242" t="s">
        <v>6554</v>
      </c>
      <c r="B3189" s="243" t="s">
        <v>6555</v>
      </c>
      <c r="C3189" s="244" t="s">
        <v>299</v>
      </c>
      <c r="D3189" s="245">
        <v>434.79</v>
      </c>
      <c r="E3189" s="245">
        <v>155.63999999999999</v>
      </c>
      <c r="F3189" s="245">
        <v>590.42999999999995</v>
      </c>
      <c r="G3189" s="96">
        <v>15</v>
      </c>
    </row>
    <row r="3190" spans="1:7" ht="30">
      <c r="A3190" s="242" t="s">
        <v>6556</v>
      </c>
      <c r="B3190" s="243" t="s">
        <v>6557</v>
      </c>
      <c r="C3190" s="244" t="s">
        <v>299</v>
      </c>
      <c r="D3190" s="245">
        <v>556.15</v>
      </c>
      <c r="E3190" s="245">
        <v>161.51</v>
      </c>
      <c r="F3190" s="245">
        <v>717.66</v>
      </c>
      <c r="G3190" s="96">
        <v>15</v>
      </c>
    </row>
    <row r="3191" spans="1:7" ht="30">
      <c r="A3191" s="242" t="s">
        <v>6558</v>
      </c>
      <c r="B3191" s="243" t="s">
        <v>6559</v>
      </c>
      <c r="C3191" s="244" t="s">
        <v>299</v>
      </c>
      <c r="D3191" s="245">
        <v>854.43</v>
      </c>
      <c r="E3191" s="245">
        <v>176.19</v>
      </c>
      <c r="F3191" s="245">
        <v>1030.6199999999999</v>
      </c>
      <c r="G3191" s="96">
        <v>15</v>
      </c>
    </row>
    <row r="3192" spans="1:7" ht="30">
      <c r="A3192" s="242" t="s">
        <v>6560</v>
      </c>
      <c r="B3192" s="243" t="s">
        <v>6561</v>
      </c>
      <c r="C3192" s="244" t="s">
        <v>299</v>
      </c>
      <c r="D3192" s="245">
        <v>676.4</v>
      </c>
      <c r="E3192" s="245">
        <v>193.81</v>
      </c>
      <c r="F3192" s="245">
        <v>870.21</v>
      </c>
      <c r="G3192" s="96">
        <v>15</v>
      </c>
    </row>
    <row r="3193" spans="1:7" ht="30">
      <c r="A3193" s="242" t="s">
        <v>6562</v>
      </c>
      <c r="B3193" s="243" t="s">
        <v>6563</v>
      </c>
      <c r="C3193" s="244" t="s">
        <v>299</v>
      </c>
      <c r="D3193" s="245">
        <v>937.18</v>
      </c>
      <c r="E3193" s="245">
        <v>205.56</v>
      </c>
      <c r="F3193" s="245">
        <v>1142.74</v>
      </c>
      <c r="G3193" s="96">
        <v>15</v>
      </c>
    </row>
    <row r="3194" spans="1:7">
      <c r="A3194" s="242" t="s">
        <v>6564</v>
      </c>
      <c r="B3194" s="243" t="s">
        <v>6565</v>
      </c>
      <c r="C3194" s="244"/>
      <c r="D3194" s="245"/>
      <c r="E3194" s="245"/>
      <c r="F3194" s="245"/>
    </row>
    <row r="3195" spans="1:7">
      <c r="A3195" s="242" t="s">
        <v>6566</v>
      </c>
      <c r="B3195" s="243" t="s">
        <v>6567</v>
      </c>
      <c r="C3195" s="244" t="s">
        <v>299</v>
      </c>
      <c r="D3195" s="245">
        <v>153.59</v>
      </c>
      <c r="E3195" s="245">
        <v>19.12</v>
      </c>
      <c r="F3195" s="245">
        <v>172.71</v>
      </c>
      <c r="G3195" s="96">
        <v>15</v>
      </c>
    </row>
    <row r="3196" spans="1:7">
      <c r="A3196" s="242" t="s">
        <v>6568</v>
      </c>
      <c r="B3196" s="243" t="s">
        <v>6569</v>
      </c>
      <c r="C3196" s="244" t="s">
        <v>299</v>
      </c>
      <c r="D3196" s="245">
        <v>218.84</v>
      </c>
      <c r="E3196" s="245">
        <v>28.68</v>
      </c>
      <c r="F3196" s="245">
        <v>247.52</v>
      </c>
      <c r="G3196" s="96">
        <v>15</v>
      </c>
    </row>
    <row r="3197" spans="1:7">
      <c r="A3197" s="242" t="s">
        <v>6570</v>
      </c>
      <c r="B3197" s="243" t="s">
        <v>6571</v>
      </c>
      <c r="C3197" s="244" t="s">
        <v>299</v>
      </c>
      <c r="D3197" s="245">
        <v>258.83999999999997</v>
      </c>
      <c r="E3197" s="245">
        <v>33.46</v>
      </c>
      <c r="F3197" s="245">
        <v>292.3</v>
      </c>
      <c r="G3197" s="96">
        <v>15</v>
      </c>
    </row>
    <row r="3198" spans="1:7">
      <c r="A3198" s="242" t="s">
        <v>6572</v>
      </c>
      <c r="B3198" s="243" t="s">
        <v>6573</v>
      </c>
      <c r="C3198" s="244" t="s">
        <v>299</v>
      </c>
      <c r="D3198" s="245">
        <v>351.82</v>
      </c>
      <c r="E3198" s="245">
        <v>38.24</v>
      </c>
      <c r="F3198" s="245">
        <v>390.06</v>
      </c>
      <c r="G3198" s="96">
        <v>15</v>
      </c>
    </row>
    <row r="3199" spans="1:7">
      <c r="A3199" s="242" t="s">
        <v>6574</v>
      </c>
      <c r="B3199" s="243" t="s">
        <v>6575</v>
      </c>
      <c r="C3199" s="244" t="s">
        <v>299</v>
      </c>
      <c r="D3199" s="245">
        <v>400.42</v>
      </c>
      <c r="E3199" s="245">
        <v>47.8</v>
      </c>
      <c r="F3199" s="245">
        <v>448.22</v>
      </c>
      <c r="G3199" s="96">
        <v>15</v>
      </c>
    </row>
    <row r="3200" spans="1:7">
      <c r="A3200" s="242" t="s">
        <v>6576</v>
      </c>
      <c r="B3200" s="243" t="s">
        <v>6577</v>
      </c>
      <c r="C3200" s="244" t="s">
        <v>299</v>
      </c>
      <c r="D3200" s="245">
        <v>846.83</v>
      </c>
      <c r="E3200" s="245">
        <v>57.36</v>
      </c>
      <c r="F3200" s="245">
        <v>904.19</v>
      </c>
      <c r="G3200" s="96">
        <v>15</v>
      </c>
    </row>
    <row r="3201" spans="1:7">
      <c r="A3201" s="242" t="s">
        <v>6578</v>
      </c>
      <c r="B3201" s="243" t="s">
        <v>6579</v>
      </c>
      <c r="C3201" s="244" t="s">
        <v>299</v>
      </c>
      <c r="D3201" s="245">
        <v>723.32</v>
      </c>
      <c r="E3201" s="245">
        <v>71.7</v>
      </c>
      <c r="F3201" s="245">
        <v>795.02</v>
      </c>
      <c r="G3201" s="96">
        <v>15</v>
      </c>
    </row>
    <row r="3202" spans="1:7">
      <c r="A3202" s="242" t="s">
        <v>6580</v>
      </c>
      <c r="B3202" s="243" t="s">
        <v>6581</v>
      </c>
      <c r="C3202" s="244" t="s">
        <v>299</v>
      </c>
      <c r="D3202" s="245">
        <v>925.38</v>
      </c>
      <c r="E3202" s="245">
        <v>143.4</v>
      </c>
      <c r="F3202" s="245">
        <v>1068.78</v>
      </c>
      <c r="G3202" s="96">
        <v>15</v>
      </c>
    </row>
    <row r="3203" spans="1:7">
      <c r="A3203" s="242" t="s">
        <v>6582</v>
      </c>
      <c r="B3203" s="243" t="s">
        <v>6583</v>
      </c>
      <c r="C3203" s="244"/>
      <c r="D3203" s="245"/>
      <c r="E3203" s="245"/>
      <c r="F3203" s="245"/>
    </row>
    <row r="3204" spans="1:7">
      <c r="A3204" s="242" t="s">
        <v>6584</v>
      </c>
      <c r="B3204" s="243" t="s">
        <v>6585</v>
      </c>
      <c r="C3204" s="244" t="s">
        <v>299</v>
      </c>
      <c r="D3204" s="245">
        <v>73.930000000000007</v>
      </c>
      <c r="E3204" s="245">
        <v>48.75</v>
      </c>
      <c r="F3204" s="245">
        <v>122.68</v>
      </c>
      <c r="G3204" s="96">
        <v>15</v>
      </c>
    </row>
    <row r="3205" spans="1:7">
      <c r="A3205" s="242" t="s">
        <v>6586</v>
      </c>
      <c r="B3205" s="243" t="s">
        <v>6587</v>
      </c>
      <c r="C3205" s="244"/>
      <c r="D3205" s="245"/>
      <c r="E3205" s="245"/>
      <c r="F3205" s="245"/>
    </row>
    <row r="3206" spans="1:7" ht="30">
      <c r="A3206" s="242" t="s">
        <v>6588</v>
      </c>
      <c r="B3206" s="243" t="s">
        <v>6589</v>
      </c>
      <c r="C3206" s="244" t="s">
        <v>299</v>
      </c>
      <c r="D3206" s="245">
        <v>176.08</v>
      </c>
      <c r="E3206" s="245">
        <v>29.37</v>
      </c>
      <c r="F3206" s="245">
        <v>205.45</v>
      </c>
      <c r="G3206" s="96">
        <v>15</v>
      </c>
    </row>
    <row r="3207" spans="1:7" ht="30">
      <c r="A3207" s="242" t="s">
        <v>6590</v>
      </c>
      <c r="B3207" s="243" t="s">
        <v>6591</v>
      </c>
      <c r="C3207" s="244" t="s">
        <v>299</v>
      </c>
      <c r="D3207" s="245">
        <v>264.36</v>
      </c>
      <c r="E3207" s="245">
        <v>29.37</v>
      </c>
      <c r="F3207" s="245">
        <v>293.73</v>
      </c>
      <c r="G3207" s="96">
        <v>15</v>
      </c>
    </row>
    <row r="3208" spans="1:7" ht="30">
      <c r="A3208" s="242" t="s">
        <v>6592</v>
      </c>
      <c r="B3208" s="243" t="s">
        <v>6593</v>
      </c>
      <c r="C3208" s="244" t="s">
        <v>299</v>
      </c>
      <c r="D3208" s="245">
        <v>294.89999999999998</v>
      </c>
      <c r="E3208" s="245">
        <v>41.32</v>
      </c>
      <c r="F3208" s="245">
        <v>336.22</v>
      </c>
      <c r="G3208" s="96">
        <v>15</v>
      </c>
    </row>
    <row r="3209" spans="1:7" ht="30">
      <c r="A3209" s="242" t="s">
        <v>6594</v>
      </c>
      <c r="B3209" s="243" t="s">
        <v>6595</v>
      </c>
      <c r="C3209" s="244" t="s">
        <v>299</v>
      </c>
      <c r="D3209" s="245">
        <v>390.67</v>
      </c>
      <c r="E3209" s="245">
        <v>41.32</v>
      </c>
      <c r="F3209" s="245">
        <v>431.99</v>
      </c>
      <c r="G3209" s="96">
        <v>15</v>
      </c>
    </row>
    <row r="3210" spans="1:7" ht="30">
      <c r="A3210" s="242" t="s">
        <v>6596</v>
      </c>
      <c r="B3210" s="243" t="s">
        <v>6597</v>
      </c>
      <c r="C3210" s="244" t="s">
        <v>299</v>
      </c>
      <c r="D3210" s="245">
        <v>662.69</v>
      </c>
      <c r="E3210" s="245">
        <v>41.32</v>
      </c>
      <c r="F3210" s="245">
        <v>704.01</v>
      </c>
      <c r="G3210" s="96">
        <v>15</v>
      </c>
    </row>
    <row r="3211" spans="1:7" ht="30">
      <c r="A3211" s="242" t="s">
        <v>6598</v>
      </c>
      <c r="B3211" s="243" t="s">
        <v>6599</v>
      </c>
      <c r="C3211" s="244" t="s">
        <v>23</v>
      </c>
      <c r="D3211" s="245">
        <v>56.03</v>
      </c>
      <c r="E3211" s="245">
        <v>23.49</v>
      </c>
      <c r="F3211" s="245">
        <v>79.52</v>
      </c>
      <c r="G3211" s="96">
        <v>15</v>
      </c>
    </row>
    <row r="3212" spans="1:7" ht="30">
      <c r="A3212" s="242" t="s">
        <v>6600</v>
      </c>
      <c r="B3212" s="243" t="s">
        <v>6601</v>
      </c>
      <c r="C3212" s="244" t="s">
        <v>23</v>
      </c>
      <c r="D3212" s="245">
        <v>62.62</v>
      </c>
      <c r="E3212" s="245">
        <v>23.49</v>
      </c>
      <c r="F3212" s="245">
        <v>86.11</v>
      </c>
      <c r="G3212" s="96">
        <v>15</v>
      </c>
    </row>
    <row r="3213" spans="1:7" ht="30">
      <c r="A3213" s="242" t="s">
        <v>6602</v>
      </c>
      <c r="B3213" s="243" t="s">
        <v>6603</v>
      </c>
      <c r="C3213" s="244" t="s">
        <v>23</v>
      </c>
      <c r="D3213" s="245">
        <v>84.56</v>
      </c>
      <c r="E3213" s="245">
        <v>29.37</v>
      </c>
      <c r="F3213" s="245">
        <v>113.93</v>
      </c>
      <c r="G3213" s="96">
        <v>15</v>
      </c>
    </row>
    <row r="3214" spans="1:7" ht="30">
      <c r="A3214" s="242" t="s">
        <v>6604</v>
      </c>
      <c r="B3214" s="243" t="s">
        <v>6605</v>
      </c>
      <c r="C3214" s="244" t="s">
        <v>23</v>
      </c>
      <c r="D3214" s="245">
        <v>127.99</v>
      </c>
      <c r="E3214" s="245">
        <v>29.37</v>
      </c>
      <c r="F3214" s="245">
        <v>157.36000000000001</v>
      </c>
      <c r="G3214" s="96">
        <v>15</v>
      </c>
    </row>
    <row r="3215" spans="1:7" ht="30">
      <c r="A3215" s="242" t="s">
        <v>6606</v>
      </c>
      <c r="B3215" s="243" t="s">
        <v>6607</v>
      </c>
      <c r="C3215" s="244" t="s">
        <v>23</v>
      </c>
      <c r="D3215" s="245">
        <v>183.95</v>
      </c>
      <c r="E3215" s="245">
        <v>29.37</v>
      </c>
      <c r="F3215" s="245">
        <v>213.32</v>
      </c>
      <c r="G3215" s="96">
        <v>15</v>
      </c>
    </row>
    <row r="3216" spans="1:7" ht="30">
      <c r="A3216" s="242" t="s">
        <v>6608</v>
      </c>
      <c r="B3216" s="243" t="s">
        <v>6609</v>
      </c>
      <c r="C3216" s="244" t="s">
        <v>502</v>
      </c>
      <c r="D3216" s="245">
        <v>903.33</v>
      </c>
      <c r="E3216" s="245">
        <v>23.49</v>
      </c>
      <c r="F3216" s="245">
        <v>926.82</v>
      </c>
      <c r="G3216" s="96">
        <v>15</v>
      </c>
    </row>
    <row r="3217" spans="1:7" ht="30">
      <c r="A3217" s="242" t="s">
        <v>6610</v>
      </c>
      <c r="B3217" s="243" t="s">
        <v>6611</v>
      </c>
      <c r="C3217" s="244" t="s">
        <v>502</v>
      </c>
      <c r="D3217" s="245">
        <v>978.65</v>
      </c>
      <c r="E3217" s="245">
        <v>23.49</v>
      </c>
      <c r="F3217" s="245">
        <v>1002.14</v>
      </c>
      <c r="G3217" s="96">
        <v>15</v>
      </c>
    </row>
    <row r="3218" spans="1:7" ht="30">
      <c r="A3218" s="242" t="s">
        <v>6612</v>
      </c>
      <c r="B3218" s="243" t="s">
        <v>6613</v>
      </c>
      <c r="C3218" s="244" t="s">
        <v>502</v>
      </c>
      <c r="D3218" s="245">
        <v>858.22</v>
      </c>
      <c r="E3218" s="245">
        <v>29.37</v>
      </c>
      <c r="F3218" s="245">
        <v>887.59</v>
      </c>
      <c r="G3218" s="96">
        <v>15</v>
      </c>
    </row>
    <row r="3219" spans="1:7" ht="30">
      <c r="A3219" s="242" t="s">
        <v>6614</v>
      </c>
      <c r="B3219" s="243" t="s">
        <v>6615</v>
      </c>
      <c r="C3219" s="244" t="s">
        <v>502</v>
      </c>
      <c r="D3219" s="245">
        <v>909.63</v>
      </c>
      <c r="E3219" s="245">
        <v>29.37</v>
      </c>
      <c r="F3219" s="245">
        <v>939</v>
      </c>
      <c r="G3219" s="96">
        <v>15</v>
      </c>
    </row>
    <row r="3220" spans="1:7" ht="30">
      <c r="A3220" s="242" t="s">
        <v>6616</v>
      </c>
      <c r="B3220" s="243" t="s">
        <v>6617</v>
      </c>
      <c r="C3220" s="244" t="s">
        <v>502</v>
      </c>
      <c r="D3220" s="245">
        <v>1067.0999999999999</v>
      </c>
      <c r="E3220" s="245">
        <v>29.37</v>
      </c>
      <c r="F3220" s="245">
        <v>1096.47</v>
      </c>
      <c r="G3220" s="96">
        <v>15</v>
      </c>
    </row>
    <row r="3221" spans="1:7" ht="30">
      <c r="A3221" s="242" t="s">
        <v>6618</v>
      </c>
      <c r="B3221" s="243" t="s">
        <v>6619</v>
      </c>
      <c r="C3221" s="244" t="s">
        <v>502</v>
      </c>
      <c r="D3221" s="245">
        <v>1940.5</v>
      </c>
      <c r="E3221" s="245">
        <v>29.37</v>
      </c>
      <c r="F3221" s="245">
        <v>1969.87</v>
      </c>
      <c r="G3221" s="96">
        <v>15</v>
      </c>
    </row>
    <row r="3222" spans="1:7" ht="30">
      <c r="A3222" s="242" t="s">
        <v>6620</v>
      </c>
      <c r="B3222" s="243" t="s">
        <v>6621</v>
      </c>
      <c r="C3222" s="244" t="s">
        <v>299</v>
      </c>
      <c r="D3222" s="245">
        <v>400.5</v>
      </c>
      <c r="E3222" s="245">
        <v>41.32</v>
      </c>
      <c r="F3222" s="245">
        <v>441.82</v>
      </c>
      <c r="G3222" s="96">
        <v>15</v>
      </c>
    </row>
    <row r="3223" spans="1:7" ht="30">
      <c r="A3223" s="242" t="s">
        <v>6622</v>
      </c>
      <c r="B3223" s="243" t="s">
        <v>6623</v>
      </c>
      <c r="C3223" s="244" t="s">
        <v>299</v>
      </c>
      <c r="D3223" s="245">
        <v>1068.83</v>
      </c>
      <c r="E3223" s="245">
        <v>41.32</v>
      </c>
      <c r="F3223" s="245">
        <v>1110.1500000000001</v>
      </c>
      <c r="G3223" s="96">
        <v>15</v>
      </c>
    </row>
    <row r="3224" spans="1:7">
      <c r="A3224" s="242" t="s">
        <v>6624</v>
      </c>
      <c r="B3224" s="243" t="s">
        <v>6625</v>
      </c>
      <c r="C3224" s="244" t="s">
        <v>23</v>
      </c>
      <c r="D3224" s="245">
        <v>101.59</v>
      </c>
      <c r="E3224" s="245">
        <v>23.49</v>
      </c>
      <c r="F3224" s="245">
        <v>125.08</v>
      </c>
      <c r="G3224" s="96">
        <v>15</v>
      </c>
    </row>
    <row r="3225" spans="1:7">
      <c r="A3225" s="242" t="s">
        <v>6626</v>
      </c>
      <c r="B3225" s="243" t="s">
        <v>6627</v>
      </c>
      <c r="C3225" s="244" t="s">
        <v>23</v>
      </c>
      <c r="D3225" s="245">
        <v>140.22999999999999</v>
      </c>
      <c r="E3225" s="245">
        <v>23.49</v>
      </c>
      <c r="F3225" s="245">
        <v>163.72</v>
      </c>
      <c r="G3225" s="96">
        <v>15</v>
      </c>
    </row>
    <row r="3226" spans="1:7">
      <c r="A3226" s="242" t="s">
        <v>6628</v>
      </c>
      <c r="B3226" s="243" t="s">
        <v>6629</v>
      </c>
      <c r="C3226" s="244" t="s">
        <v>23</v>
      </c>
      <c r="D3226" s="245">
        <v>153.29</v>
      </c>
      <c r="E3226" s="245">
        <v>29.37</v>
      </c>
      <c r="F3226" s="245">
        <v>182.66</v>
      </c>
      <c r="G3226" s="96">
        <v>15</v>
      </c>
    </row>
    <row r="3227" spans="1:7">
      <c r="A3227" s="242" t="s">
        <v>6630</v>
      </c>
      <c r="B3227" s="243" t="s">
        <v>6631</v>
      </c>
      <c r="C3227" s="244" t="s">
        <v>23</v>
      </c>
      <c r="D3227" s="245">
        <v>249.62</v>
      </c>
      <c r="E3227" s="245">
        <v>29.37</v>
      </c>
      <c r="F3227" s="245">
        <v>278.99</v>
      </c>
      <c r="G3227" s="96">
        <v>15</v>
      </c>
    </row>
    <row r="3228" spans="1:7">
      <c r="A3228" s="242" t="s">
        <v>6632</v>
      </c>
      <c r="B3228" s="243" t="s">
        <v>6633</v>
      </c>
      <c r="C3228" s="244" t="s">
        <v>23</v>
      </c>
      <c r="D3228" s="245">
        <v>280.67</v>
      </c>
      <c r="E3228" s="245">
        <v>29.37</v>
      </c>
      <c r="F3228" s="245">
        <v>310.04000000000002</v>
      </c>
      <c r="G3228" s="96">
        <v>15</v>
      </c>
    </row>
    <row r="3229" spans="1:7">
      <c r="A3229" s="242" t="s">
        <v>6634</v>
      </c>
      <c r="B3229" s="243" t="s">
        <v>6635</v>
      </c>
      <c r="C3229" s="244" t="s">
        <v>23</v>
      </c>
      <c r="D3229" s="245">
        <v>567.22</v>
      </c>
      <c r="E3229" s="245">
        <v>29.37</v>
      </c>
      <c r="F3229" s="245">
        <v>596.59</v>
      </c>
      <c r="G3229" s="96">
        <v>15</v>
      </c>
    </row>
    <row r="3230" spans="1:7">
      <c r="A3230" s="242" t="s">
        <v>6636</v>
      </c>
      <c r="B3230" s="243" t="s">
        <v>6637</v>
      </c>
      <c r="C3230" s="244" t="s">
        <v>23</v>
      </c>
      <c r="D3230" s="245">
        <v>177.82</v>
      </c>
      <c r="E3230" s="245">
        <v>23.49</v>
      </c>
      <c r="F3230" s="245">
        <v>201.31</v>
      </c>
      <c r="G3230" s="96">
        <v>15</v>
      </c>
    </row>
    <row r="3231" spans="1:7">
      <c r="A3231" s="242" t="s">
        <v>6638</v>
      </c>
      <c r="B3231" s="243" t="s">
        <v>6639</v>
      </c>
      <c r="C3231" s="244" t="s">
        <v>23</v>
      </c>
      <c r="D3231" s="245">
        <v>178.5</v>
      </c>
      <c r="E3231" s="245">
        <v>23.49</v>
      </c>
      <c r="F3231" s="245">
        <v>201.99</v>
      </c>
      <c r="G3231" s="96">
        <v>15</v>
      </c>
    </row>
    <row r="3232" spans="1:7">
      <c r="A3232" s="242" t="s">
        <v>6640</v>
      </c>
      <c r="B3232" s="243" t="s">
        <v>6641</v>
      </c>
      <c r="C3232" s="244" t="s">
        <v>23</v>
      </c>
      <c r="D3232" s="245">
        <v>185.73</v>
      </c>
      <c r="E3232" s="245">
        <v>29.37</v>
      </c>
      <c r="F3232" s="245">
        <v>215.1</v>
      </c>
      <c r="G3232" s="96">
        <v>15</v>
      </c>
    </row>
    <row r="3233" spans="1:7">
      <c r="A3233" s="242" t="s">
        <v>6642</v>
      </c>
      <c r="B3233" s="243" t="s">
        <v>6643</v>
      </c>
      <c r="C3233" s="244" t="s">
        <v>23</v>
      </c>
      <c r="D3233" s="245">
        <v>237.33</v>
      </c>
      <c r="E3233" s="245">
        <v>29.37</v>
      </c>
      <c r="F3233" s="245">
        <v>266.7</v>
      </c>
      <c r="G3233" s="96">
        <v>15</v>
      </c>
    </row>
    <row r="3234" spans="1:7">
      <c r="A3234" s="242" t="s">
        <v>6644</v>
      </c>
      <c r="B3234" s="243" t="s">
        <v>6645</v>
      </c>
      <c r="C3234" s="244" t="s">
        <v>23</v>
      </c>
      <c r="D3234" s="245">
        <v>419.99</v>
      </c>
      <c r="E3234" s="245">
        <v>29.37</v>
      </c>
      <c r="F3234" s="245">
        <v>449.36</v>
      </c>
      <c r="G3234" s="96">
        <v>15</v>
      </c>
    </row>
    <row r="3235" spans="1:7">
      <c r="A3235" s="242" t="s">
        <v>6646</v>
      </c>
      <c r="B3235" s="243" t="s">
        <v>6647</v>
      </c>
      <c r="C3235" s="244" t="s">
        <v>23</v>
      </c>
      <c r="D3235" s="245">
        <v>124.73</v>
      </c>
      <c r="E3235" s="245">
        <v>23.49</v>
      </c>
      <c r="F3235" s="245">
        <v>148.22</v>
      </c>
      <c r="G3235" s="96">
        <v>15</v>
      </c>
    </row>
    <row r="3236" spans="1:7">
      <c r="A3236" s="242" t="s">
        <v>6648</v>
      </c>
      <c r="B3236" s="243" t="s">
        <v>6649</v>
      </c>
      <c r="C3236" s="244" t="s">
        <v>23</v>
      </c>
      <c r="D3236" s="245">
        <v>201.56</v>
      </c>
      <c r="E3236" s="245">
        <v>23.49</v>
      </c>
      <c r="F3236" s="245">
        <v>225.05</v>
      </c>
      <c r="G3236" s="96">
        <v>15</v>
      </c>
    </row>
    <row r="3237" spans="1:7">
      <c r="A3237" s="242" t="s">
        <v>6650</v>
      </c>
      <c r="B3237" s="243" t="s">
        <v>6651</v>
      </c>
      <c r="C3237" s="244" t="s">
        <v>23</v>
      </c>
      <c r="D3237" s="245">
        <v>237.47</v>
      </c>
      <c r="E3237" s="245">
        <v>23.49</v>
      </c>
      <c r="F3237" s="245">
        <v>260.95999999999998</v>
      </c>
      <c r="G3237" s="96">
        <v>15</v>
      </c>
    </row>
    <row r="3238" spans="1:7">
      <c r="A3238" s="242" t="s">
        <v>6652</v>
      </c>
      <c r="B3238" s="243" t="s">
        <v>6653</v>
      </c>
      <c r="C3238" s="244" t="s">
        <v>23</v>
      </c>
      <c r="D3238" s="245">
        <v>300.86</v>
      </c>
      <c r="E3238" s="245">
        <v>29.37</v>
      </c>
      <c r="F3238" s="245">
        <v>330.23</v>
      </c>
      <c r="G3238" s="96">
        <v>15</v>
      </c>
    </row>
    <row r="3239" spans="1:7">
      <c r="A3239" s="242" t="s">
        <v>6654</v>
      </c>
      <c r="B3239" s="243" t="s">
        <v>6655</v>
      </c>
      <c r="C3239" s="244" t="s">
        <v>23</v>
      </c>
      <c r="D3239" s="245">
        <v>348.43</v>
      </c>
      <c r="E3239" s="245">
        <v>29.37</v>
      </c>
      <c r="F3239" s="245">
        <v>377.8</v>
      </c>
      <c r="G3239" s="96">
        <v>15</v>
      </c>
    </row>
    <row r="3240" spans="1:7">
      <c r="A3240" s="242" t="s">
        <v>6656</v>
      </c>
      <c r="B3240" s="243" t="s">
        <v>6657</v>
      </c>
      <c r="C3240" s="244" t="s">
        <v>23</v>
      </c>
      <c r="D3240" s="245">
        <v>961.98</v>
      </c>
      <c r="E3240" s="245">
        <v>29.37</v>
      </c>
      <c r="F3240" s="245">
        <v>991.35</v>
      </c>
      <c r="G3240" s="96">
        <v>15</v>
      </c>
    </row>
    <row r="3241" spans="1:7" ht="30">
      <c r="A3241" s="242" t="s">
        <v>6658</v>
      </c>
      <c r="B3241" s="243" t="s">
        <v>6659</v>
      </c>
      <c r="C3241" s="244" t="s">
        <v>23</v>
      </c>
      <c r="D3241" s="245">
        <v>102.69</v>
      </c>
      <c r="E3241" s="245">
        <v>29.37</v>
      </c>
      <c r="F3241" s="245">
        <v>132.06</v>
      </c>
      <c r="G3241" s="96">
        <v>15</v>
      </c>
    </row>
    <row r="3242" spans="1:7" ht="30">
      <c r="A3242" s="242" t="s">
        <v>6660</v>
      </c>
      <c r="B3242" s="243" t="s">
        <v>6661</v>
      </c>
      <c r="C3242" s="244" t="s">
        <v>23</v>
      </c>
      <c r="D3242" s="245">
        <v>565.12</v>
      </c>
      <c r="E3242" s="245">
        <v>29.37</v>
      </c>
      <c r="F3242" s="245">
        <v>594.49</v>
      </c>
      <c r="G3242" s="96">
        <v>15</v>
      </c>
    </row>
    <row r="3243" spans="1:7" ht="30">
      <c r="A3243" s="242" t="s">
        <v>6662</v>
      </c>
      <c r="B3243" s="243" t="s">
        <v>6663</v>
      </c>
      <c r="C3243" s="244" t="s">
        <v>23</v>
      </c>
      <c r="D3243" s="245">
        <v>135.44999999999999</v>
      </c>
      <c r="E3243" s="245">
        <v>23.49</v>
      </c>
      <c r="F3243" s="245">
        <v>158.94</v>
      </c>
      <c r="G3243" s="96">
        <v>15</v>
      </c>
    </row>
    <row r="3244" spans="1:7" ht="30">
      <c r="A3244" s="242" t="s">
        <v>6664</v>
      </c>
      <c r="B3244" s="243" t="s">
        <v>6665</v>
      </c>
      <c r="C3244" s="244" t="s">
        <v>23</v>
      </c>
      <c r="D3244" s="245">
        <v>200.91</v>
      </c>
      <c r="E3244" s="245">
        <v>29.37</v>
      </c>
      <c r="F3244" s="245">
        <v>230.28</v>
      </c>
      <c r="G3244" s="96">
        <v>15</v>
      </c>
    </row>
    <row r="3245" spans="1:7" ht="30">
      <c r="A3245" s="242" t="s">
        <v>6666</v>
      </c>
      <c r="B3245" s="243" t="s">
        <v>6667</v>
      </c>
      <c r="C3245" s="244" t="s">
        <v>23</v>
      </c>
      <c r="D3245" s="245">
        <v>236.79</v>
      </c>
      <c r="E3245" s="245">
        <v>29.37</v>
      </c>
      <c r="F3245" s="245">
        <v>266.16000000000003</v>
      </c>
      <c r="G3245" s="96">
        <v>15</v>
      </c>
    </row>
    <row r="3246" spans="1:7" ht="30">
      <c r="A3246" s="242" t="s">
        <v>6668</v>
      </c>
      <c r="B3246" s="243" t="s">
        <v>6669</v>
      </c>
      <c r="C3246" s="244" t="s">
        <v>23</v>
      </c>
      <c r="D3246" s="245">
        <v>241.71</v>
      </c>
      <c r="E3246" s="245">
        <v>29.37</v>
      </c>
      <c r="F3246" s="245">
        <v>271.08</v>
      </c>
      <c r="G3246" s="96">
        <v>15</v>
      </c>
    </row>
    <row r="3247" spans="1:7" ht="30">
      <c r="A3247" s="242" t="s">
        <v>6670</v>
      </c>
      <c r="B3247" s="243" t="s">
        <v>6671</v>
      </c>
      <c r="C3247" s="244" t="s">
        <v>23</v>
      </c>
      <c r="D3247" s="245">
        <v>497.06</v>
      </c>
      <c r="E3247" s="245">
        <v>29.37</v>
      </c>
      <c r="F3247" s="245">
        <v>526.42999999999995</v>
      </c>
      <c r="G3247" s="96">
        <v>15</v>
      </c>
    </row>
    <row r="3248" spans="1:7" ht="30">
      <c r="A3248" s="242" t="s">
        <v>6672</v>
      </c>
      <c r="B3248" s="243" t="s">
        <v>6673</v>
      </c>
      <c r="C3248" s="244" t="s">
        <v>23</v>
      </c>
      <c r="D3248" s="245">
        <v>515.84</v>
      </c>
      <c r="E3248" s="245">
        <v>29.37</v>
      </c>
      <c r="F3248" s="245">
        <v>545.21</v>
      </c>
      <c r="G3248" s="96">
        <v>15</v>
      </c>
    </row>
    <row r="3249" spans="1:7" ht="30">
      <c r="A3249" s="242" t="s">
        <v>6674</v>
      </c>
      <c r="B3249" s="243" t="s">
        <v>6675</v>
      </c>
      <c r="C3249" s="244" t="s">
        <v>23</v>
      </c>
      <c r="D3249" s="245">
        <v>553.54</v>
      </c>
      <c r="E3249" s="245">
        <v>29.37</v>
      </c>
      <c r="F3249" s="245">
        <v>582.91</v>
      </c>
      <c r="G3249" s="96">
        <v>15</v>
      </c>
    </row>
    <row r="3250" spans="1:7" ht="30">
      <c r="A3250" s="242" t="s">
        <v>6676</v>
      </c>
      <c r="B3250" s="243" t="s">
        <v>6677</v>
      </c>
      <c r="C3250" s="244" t="s">
        <v>23</v>
      </c>
      <c r="D3250" s="245">
        <v>587.72</v>
      </c>
      <c r="E3250" s="245">
        <v>29.37</v>
      </c>
      <c r="F3250" s="245">
        <v>617.09</v>
      </c>
      <c r="G3250" s="96">
        <v>15</v>
      </c>
    </row>
    <row r="3251" spans="1:7" ht="30">
      <c r="A3251" s="242" t="s">
        <v>6678</v>
      </c>
      <c r="B3251" s="243" t="s">
        <v>6679</v>
      </c>
      <c r="C3251" s="244" t="s">
        <v>23</v>
      </c>
      <c r="D3251" s="245">
        <v>637.46</v>
      </c>
      <c r="E3251" s="245">
        <v>29.37</v>
      </c>
      <c r="F3251" s="245">
        <v>666.83</v>
      </c>
      <c r="G3251" s="96">
        <v>15</v>
      </c>
    </row>
    <row r="3252" spans="1:7" ht="30">
      <c r="A3252" s="242" t="s">
        <v>6680</v>
      </c>
      <c r="B3252" s="243" t="s">
        <v>6681</v>
      </c>
      <c r="C3252" s="244" t="s">
        <v>23</v>
      </c>
      <c r="D3252" s="245">
        <v>1324.34</v>
      </c>
      <c r="E3252" s="245">
        <v>29.37</v>
      </c>
      <c r="F3252" s="245">
        <v>1353.71</v>
      </c>
      <c r="G3252" s="96">
        <v>15</v>
      </c>
    </row>
    <row r="3253" spans="1:7">
      <c r="A3253" s="242" t="s">
        <v>6682</v>
      </c>
      <c r="B3253" s="243" t="s">
        <v>6683</v>
      </c>
      <c r="C3253" s="244" t="s">
        <v>23</v>
      </c>
      <c r="D3253" s="245">
        <v>465.65</v>
      </c>
      <c r="E3253" s="245">
        <v>23.49</v>
      </c>
      <c r="F3253" s="245">
        <v>489.14</v>
      </c>
      <c r="G3253" s="96">
        <v>15</v>
      </c>
    </row>
    <row r="3254" spans="1:7">
      <c r="A3254" s="242" t="s">
        <v>6684</v>
      </c>
      <c r="B3254" s="243" t="s">
        <v>6685</v>
      </c>
      <c r="C3254" s="244" t="s">
        <v>23</v>
      </c>
      <c r="D3254" s="245">
        <v>884.13</v>
      </c>
      <c r="E3254" s="245">
        <v>29.37</v>
      </c>
      <c r="F3254" s="245">
        <v>913.5</v>
      </c>
      <c r="G3254" s="96">
        <v>15</v>
      </c>
    </row>
    <row r="3255" spans="1:7">
      <c r="A3255" s="242" t="s">
        <v>6686</v>
      </c>
      <c r="B3255" s="243" t="s">
        <v>6687</v>
      </c>
      <c r="C3255" s="244" t="s">
        <v>23</v>
      </c>
      <c r="D3255" s="245">
        <v>1148.8800000000001</v>
      </c>
      <c r="E3255" s="245">
        <v>29.37</v>
      </c>
      <c r="F3255" s="245">
        <v>1178.25</v>
      </c>
      <c r="G3255" s="96">
        <v>15</v>
      </c>
    </row>
    <row r="3256" spans="1:7">
      <c r="A3256" s="242" t="s">
        <v>6688</v>
      </c>
      <c r="B3256" s="243" t="s">
        <v>6689</v>
      </c>
      <c r="C3256" s="244" t="s">
        <v>23</v>
      </c>
      <c r="D3256" s="245">
        <v>1511.81</v>
      </c>
      <c r="E3256" s="245">
        <v>29.37</v>
      </c>
      <c r="F3256" s="245">
        <v>1541.18</v>
      </c>
      <c r="G3256" s="96">
        <v>15</v>
      </c>
    </row>
    <row r="3257" spans="1:7">
      <c r="A3257" s="242" t="s">
        <v>6690</v>
      </c>
      <c r="B3257" s="243" t="s">
        <v>6691</v>
      </c>
      <c r="C3257" s="244" t="s">
        <v>23</v>
      </c>
      <c r="D3257" s="245">
        <v>3234.22</v>
      </c>
      <c r="E3257" s="245">
        <v>29.37</v>
      </c>
      <c r="F3257" s="245">
        <v>3263.59</v>
      </c>
      <c r="G3257" s="96">
        <v>15</v>
      </c>
    </row>
    <row r="3258" spans="1:7" ht="45">
      <c r="A3258" s="242" t="s">
        <v>6692</v>
      </c>
      <c r="B3258" s="243" t="s">
        <v>6693</v>
      </c>
      <c r="C3258" s="244" t="s">
        <v>23</v>
      </c>
      <c r="D3258" s="245">
        <v>205.31</v>
      </c>
      <c r="E3258" s="245">
        <v>23.49</v>
      </c>
      <c r="F3258" s="245">
        <v>228.8</v>
      </c>
      <c r="G3258" s="96">
        <v>15</v>
      </c>
    </row>
    <row r="3259" spans="1:7" ht="45">
      <c r="A3259" s="242" t="s">
        <v>6694</v>
      </c>
      <c r="B3259" s="243" t="s">
        <v>6695</v>
      </c>
      <c r="C3259" s="244" t="s">
        <v>23</v>
      </c>
      <c r="D3259" s="245">
        <v>242.43</v>
      </c>
      <c r="E3259" s="245">
        <v>23.49</v>
      </c>
      <c r="F3259" s="245">
        <v>265.92</v>
      </c>
      <c r="G3259" s="96">
        <v>15</v>
      </c>
    </row>
    <row r="3260" spans="1:7" ht="45">
      <c r="A3260" s="242" t="s">
        <v>6696</v>
      </c>
      <c r="B3260" s="243" t="s">
        <v>6697</v>
      </c>
      <c r="C3260" s="244" t="s">
        <v>23</v>
      </c>
      <c r="D3260" s="245">
        <v>502.38</v>
      </c>
      <c r="E3260" s="245">
        <v>29.37</v>
      </c>
      <c r="F3260" s="245">
        <v>531.75</v>
      </c>
      <c r="G3260" s="96">
        <v>15</v>
      </c>
    </row>
    <row r="3261" spans="1:7" ht="45">
      <c r="A3261" s="242" t="s">
        <v>6698</v>
      </c>
      <c r="B3261" s="243" t="s">
        <v>6699</v>
      </c>
      <c r="C3261" s="244" t="s">
        <v>23</v>
      </c>
      <c r="D3261" s="245">
        <v>647.88</v>
      </c>
      <c r="E3261" s="245">
        <v>29.37</v>
      </c>
      <c r="F3261" s="245">
        <v>677.25</v>
      </c>
      <c r="G3261" s="96">
        <v>15</v>
      </c>
    </row>
    <row r="3262" spans="1:7" ht="45">
      <c r="A3262" s="242" t="s">
        <v>6700</v>
      </c>
      <c r="B3262" s="243" t="s">
        <v>6701</v>
      </c>
      <c r="C3262" s="244" t="s">
        <v>23</v>
      </c>
      <c r="D3262" s="245">
        <v>817.85</v>
      </c>
      <c r="E3262" s="245">
        <v>29.37</v>
      </c>
      <c r="F3262" s="245">
        <v>847.22</v>
      </c>
      <c r="G3262" s="96">
        <v>15</v>
      </c>
    </row>
    <row r="3263" spans="1:7">
      <c r="A3263" s="242" t="s">
        <v>6702</v>
      </c>
      <c r="B3263" s="243" t="s">
        <v>6703</v>
      </c>
      <c r="C3263" s="244" t="s">
        <v>23</v>
      </c>
      <c r="D3263" s="245">
        <v>178.42</v>
      </c>
      <c r="E3263" s="245">
        <v>29.37</v>
      </c>
      <c r="F3263" s="245">
        <v>207.79</v>
      </c>
      <c r="G3263" s="96">
        <v>15</v>
      </c>
    </row>
    <row r="3264" spans="1:7">
      <c r="A3264" s="242" t="s">
        <v>6704</v>
      </c>
      <c r="B3264" s="243" t="s">
        <v>6705</v>
      </c>
      <c r="C3264" s="244" t="s">
        <v>23</v>
      </c>
      <c r="D3264" s="245">
        <v>538.15</v>
      </c>
      <c r="E3264" s="245">
        <v>29.37</v>
      </c>
      <c r="F3264" s="245">
        <v>567.52</v>
      </c>
      <c r="G3264" s="96">
        <v>15</v>
      </c>
    </row>
    <row r="3265" spans="1:7">
      <c r="A3265" s="242" t="s">
        <v>6706</v>
      </c>
      <c r="B3265" s="243" t="s">
        <v>6707</v>
      </c>
      <c r="C3265" s="244" t="s">
        <v>23</v>
      </c>
      <c r="D3265" s="245">
        <v>549.78</v>
      </c>
      <c r="E3265" s="245">
        <v>29.37</v>
      </c>
      <c r="F3265" s="245">
        <v>579.15</v>
      </c>
      <c r="G3265" s="96">
        <v>15</v>
      </c>
    </row>
    <row r="3266" spans="1:7">
      <c r="A3266" s="242" t="s">
        <v>6708</v>
      </c>
      <c r="B3266" s="243" t="s">
        <v>6709</v>
      </c>
      <c r="C3266" s="244" t="s">
        <v>23</v>
      </c>
      <c r="D3266" s="245">
        <v>786.03</v>
      </c>
      <c r="E3266" s="245">
        <v>29.37</v>
      </c>
      <c r="F3266" s="245">
        <v>815.4</v>
      </c>
      <c r="G3266" s="96">
        <v>15</v>
      </c>
    </row>
    <row r="3267" spans="1:7">
      <c r="A3267" s="242" t="s">
        <v>6710</v>
      </c>
      <c r="B3267" s="243" t="s">
        <v>6711</v>
      </c>
      <c r="C3267" s="244" t="s">
        <v>23</v>
      </c>
      <c r="D3267" s="245">
        <v>1056.93</v>
      </c>
      <c r="E3267" s="245">
        <v>29.37</v>
      </c>
      <c r="F3267" s="245">
        <v>1086.3</v>
      </c>
      <c r="G3267" s="96">
        <v>15</v>
      </c>
    </row>
    <row r="3268" spans="1:7">
      <c r="A3268" s="242" t="s">
        <v>6712</v>
      </c>
      <c r="B3268" s="243" t="s">
        <v>6713</v>
      </c>
      <c r="C3268" s="244" t="s">
        <v>23</v>
      </c>
      <c r="D3268" s="245">
        <v>3419.2</v>
      </c>
      <c r="E3268" s="245">
        <v>29.37</v>
      </c>
      <c r="F3268" s="245">
        <v>3448.57</v>
      </c>
      <c r="G3268" s="96">
        <v>15</v>
      </c>
    </row>
    <row r="3269" spans="1:7">
      <c r="A3269" s="242" t="s">
        <v>6714</v>
      </c>
      <c r="B3269" s="243" t="s">
        <v>6715</v>
      </c>
      <c r="C3269" s="244"/>
      <c r="D3269" s="245"/>
      <c r="E3269" s="245"/>
      <c r="F3269" s="245"/>
    </row>
    <row r="3270" spans="1:7" ht="30">
      <c r="A3270" s="242" t="s">
        <v>6716</v>
      </c>
      <c r="B3270" s="243" t="s">
        <v>6717</v>
      </c>
      <c r="C3270" s="244" t="s">
        <v>299</v>
      </c>
      <c r="D3270" s="245">
        <v>9.9600000000000009</v>
      </c>
      <c r="E3270" s="245">
        <v>9.69</v>
      </c>
      <c r="F3270" s="245">
        <v>19.649999999999999</v>
      </c>
      <c r="G3270" s="96">
        <v>15</v>
      </c>
    </row>
    <row r="3271" spans="1:7" ht="30">
      <c r="A3271" s="242" t="s">
        <v>6718</v>
      </c>
      <c r="B3271" s="243" t="s">
        <v>6719</v>
      </c>
      <c r="C3271" s="244" t="s">
        <v>299</v>
      </c>
      <c r="D3271" s="245">
        <v>15.29</v>
      </c>
      <c r="E3271" s="245">
        <v>9.69</v>
      </c>
      <c r="F3271" s="245">
        <v>24.98</v>
      </c>
      <c r="G3271" s="96">
        <v>15</v>
      </c>
    </row>
    <row r="3272" spans="1:7" ht="30">
      <c r="A3272" s="242" t="s">
        <v>6720</v>
      </c>
      <c r="B3272" s="243" t="s">
        <v>6721</v>
      </c>
      <c r="C3272" s="244" t="s">
        <v>299</v>
      </c>
      <c r="D3272" s="245">
        <v>19.39</v>
      </c>
      <c r="E3272" s="245">
        <v>9.69</v>
      </c>
      <c r="F3272" s="245">
        <v>29.08</v>
      </c>
      <c r="G3272" s="96">
        <v>15</v>
      </c>
    </row>
    <row r="3273" spans="1:7" ht="30">
      <c r="A3273" s="242" t="s">
        <v>6722</v>
      </c>
      <c r="B3273" s="243" t="s">
        <v>6723</v>
      </c>
      <c r="C3273" s="244" t="s">
        <v>299</v>
      </c>
      <c r="D3273" s="245">
        <v>24.05</v>
      </c>
      <c r="E3273" s="245">
        <v>14.69</v>
      </c>
      <c r="F3273" s="245">
        <v>38.74</v>
      </c>
      <c r="G3273" s="96">
        <v>15</v>
      </c>
    </row>
    <row r="3274" spans="1:7" ht="30">
      <c r="A3274" s="242" t="s">
        <v>6724</v>
      </c>
      <c r="B3274" s="243" t="s">
        <v>6725</v>
      </c>
      <c r="C3274" s="244" t="s">
        <v>299</v>
      </c>
      <c r="D3274" s="245">
        <v>32.22</v>
      </c>
      <c r="E3274" s="245">
        <v>14.69</v>
      </c>
      <c r="F3274" s="245">
        <v>46.91</v>
      </c>
      <c r="G3274" s="96">
        <v>15</v>
      </c>
    </row>
    <row r="3275" spans="1:7" ht="30">
      <c r="A3275" s="242" t="s">
        <v>6726</v>
      </c>
      <c r="B3275" s="243" t="s">
        <v>6727</v>
      </c>
      <c r="C3275" s="244" t="s">
        <v>299</v>
      </c>
      <c r="D3275" s="245">
        <v>41.25</v>
      </c>
      <c r="E3275" s="245">
        <v>14.69</v>
      </c>
      <c r="F3275" s="245">
        <v>55.94</v>
      </c>
      <c r="G3275" s="96">
        <v>15</v>
      </c>
    </row>
    <row r="3276" spans="1:7" ht="30">
      <c r="A3276" s="242" t="s">
        <v>6728</v>
      </c>
      <c r="B3276" s="243" t="s">
        <v>6729</v>
      </c>
      <c r="C3276" s="244" t="s">
        <v>299</v>
      </c>
      <c r="D3276" s="245">
        <v>50.72</v>
      </c>
      <c r="E3276" s="245">
        <v>14.69</v>
      </c>
      <c r="F3276" s="245">
        <v>65.41</v>
      </c>
      <c r="G3276" s="96">
        <v>15</v>
      </c>
    </row>
    <row r="3277" spans="1:7" ht="30">
      <c r="A3277" s="242" t="s">
        <v>6730</v>
      </c>
      <c r="B3277" s="243" t="s">
        <v>6731</v>
      </c>
      <c r="C3277" s="244"/>
      <c r="D3277" s="245"/>
      <c r="E3277" s="245"/>
      <c r="F3277" s="245"/>
    </row>
    <row r="3278" spans="1:7" ht="30">
      <c r="A3278" s="242" t="s">
        <v>6732</v>
      </c>
      <c r="B3278" s="243" t="s">
        <v>6733</v>
      </c>
      <c r="C3278" s="244" t="s">
        <v>299</v>
      </c>
      <c r="D3278" s="245">
        <v>61.89</v>
      </c>
      <c r="E3278" s="245">
        <v>21.14</v>
      </c>
      <c r="F3278" s="245">
        <v>83.03</v>
      </c>
      <c r="G3278" s="96">
        <v>15</v>
      </c>
    </row>
    <row r="3279" spans="1:7" ht="30">
      <c r="A3279" s="242" t="s">
        <v>6734</v>
      </c>
      <c r="B3279" s="243" t="s">
        <v>6735</v>
      </c>
      <c r="C3279" s="244" t="s">
        <v>299</v>
      </c>
      <c r="D3279" s="245">
        <v>86.93</v>
      </c>
      <c r="E3279" s="245">
        <v>21.14</v>
      </c>
      <c r="F3279" s="245">
        <v>108.07</v>
      </c>
      <c r="G3279" s="96">
        <v>15</v>
      </c>
    </row>
    <row r="3280" spans="1:7" ht="30">
      <c r="A3280" s="242" t="s">
        <v>6736</v>
      </c>
      <c r="B3280" s="243" t="s">
        <v>6737</v>
      </c>
      <c r="C3280" s="244" t="s">
        <v>299</v>
      </c>
      <c r="D3280" s="245">
        <v>105.67</v>
      </c>
      <c r="E3280" s="245">
        <v>21.14</v>
      </c>
      <c r="F3280" s="245">
        <v>126.81</v>
      </c>
      <c r="G3280" s="96">
        <v>15</v>
      </c>
    </row>
    <row r="3281" spans="1:7" ht="30">
      <c r="A3281" s="242" t="s">
        <v>6738</v>
      </c>
      <c r="B3281" s="243" t="s">
        <v>6739</v>
      </c>
      <c r="C3281" s="244" t="s">
        <v>299</v>
      </c>
      <c r="D3281" s="245">
        <v>127.88</v>
      </c>
      <c r="E3281" s="245">
        <v>21.14</v>
      </c>
      <c r="F3281" s="245">
        <v>149.02000000000001</v>
      </c>
      <c r="G3281" s="96">
        <v>15</v>
      </c>
    </row>
    <row r="3282" spans="1:7" ht="30">
      <c r="A3282" s="242" t="s">
        <v>6740</v>
      </c>
      <c r="B3282" s="243" t="s">
        <v>6741</v>
      </c>
      <c r="C3282" s="244" t="s">
        <v>299</v>
      </c>
      <c r="D3282" s="245">
        <v>159.68</v>
      </c>
      <c r="E3282" s="245">
        <v>21.14</v>
      </c>
      <c r="F3282" s="245">
        <v>180.82</v>
      </c>
      <c r="G3282" s="96">
        <v>15</v>
      </c>
    </row>
    <row r="3283" spans="1:7" ht="30">
      <c r="A3283" s="242" t="s">
        <v>6742</v>
      </c>
      <c r="B3283" s="243" t="s">
        <v>6743</v>
      </c>
      <c r="C3283" s="244" t="s">
        <v>299</v>
      </c>
      <c r="D3283" s="245">
        <v>174.03</v>
      </c>
      <c r="E3283" s="245">
        <v>21.14</v>
      </c>
      <c r="F3283" s="245">
        <v>195.17</v>
      </c>
      <c r="G3283" s="96">
        <v>15</v>
      </c>
    </row>
    <row r="3284" spans="1:7" ht="30">
      <c r="A3284" s="242" t="s">
        <v>6744</v>
      </c>
      <c r="B3284" s="243" t="s">
        <v>6745</v>
      </c>
      <c r="C3284" s="244" t="s">
        <v>299</v>
      </c>
      <c r="D3284" s="245">
        <v>211.99</v>
      </c>
      <c r="E3284" s="245">
        <v>21.14</v>
      </c>
      <c r="F3284" s="245">
        <v>233.13</v>
      </c>
      <c r="G3284" s="96">
        <v>15</v>
      </c>
    </row>
    <row r="3285" spans="1:7" ht="30">
      <c r="A3285" s="242" t="s">
        <v>6746</v>
      </c>
      <c r="B3285" s="243" t="s">
        <v>6747</v>
      </c>
      <c r="C3285" s="244" t="s">
        <v>299</v>
      </c>
      <c r="D3285" s="245">
        <v>243.47</v>
      </c>
      <c r="E3285" s="245">
        <v>21.14</v>
      </c>
      <c r="F3285" s="245">
        <v>264.61</v>
      </c>
      <c r="G3285" s="96">
        <v>15</v>
      </c>
    </row>
    <row r="3286" spans="1:7" ht="30">
      <c r="A3286" s="242" t="s">
        <v>6748</v>
      </c>
      <c r="B3286" s="243" t="s">
        <v>6749</v>
      </c>
      <c r="C3286" s="244" t="s">
        <v>299</v>
      </c>
      <c r="D3286" s="245">
        <v>250.87</v>
      </c>
      <c r="E3286" s="245">
        <v>21.14</v>
      </c>
      <c r="F3286" s="245">
        <v>272.01</v>
      </c>
      <c r="G3286" s="96">
        <v>15</v>
      </c>
    </row>
    <row r="3287" spans="1:7" ht="30">
      <c r="A3287" s="242" t="s">
        <v>6750</v>
      </c>
      <c r="B3287" s="243" t="s">
        <v>6751</v>
      </c>
      <c r="C3287" s="244" t="s">
        <v>299</v>
      </c>
      <c r="D3287" s="245">
        <v>293.17</v>
      </c>
      <c r="E3287" s="245">
        <v>21.14</v>
      </c>
      <c r="F3287" s="245">
        <v>314.31</v>
      </c>
      <c r="G3287" s="96">
        <v>15</v>
      </c>
    </row>
    <row r="3288" spans="1:7" ht="30">
      <c r="A3288" s="242" t="s">
        <v>6752</v>
      </c>
      <c r="B3288" s="243" t="s">
        <v>6753</v>
      </c>
      <c r="C3288" s="244" t="s">
        <v>299</v>
      </c>
      <c r="D3288" s="245">
        <v>316.93</v>
      </c>
      <c r="E3288" s="245">
        <v>21.14</v>
      </c>
      <c r="F3288" s="245">
        <v>338.07</v>
      </c>
      <c r="G3288" s="96">
        <v>15</v>
      </c>
    </row>
    <row r="3289" spans="1:7">
      <c r="A3289" s="242" t="s">
        <v>6754</v>
      </c>
      <c r="B3289" s="243" t="s">
        <v>6755</v>
      </c>
      <c r="C3289" s="244"/>
      <c r="D3289" s="245"/>
      <c r="E3289" s="245"/>
      <c r="F3289" s="245"/>
    </row>
    <row r="3290" spans="1:7" ht="45">
      <c r="A3290" s="242" t="s">
        <v>6756</v>
      </c>
      <c r="B3290" s="243" t="s">
        <v>6757</v>
      </c>
      <c r="C3290" s="244" t="s">
        <v>299</v>
      </c>
      <c r="D3290" s="245">
        <v>42.98</v>
      </c>
      <c r="E3290" s="245">
        <v>20.66</v>
      </c>
      <c r="F3290" s="245">
        <v>63.64</v>
      </c>
      <c r="G3290" s="96">
        <v>15</v>
      </c>
    </row>
    <row r="3291" spans="1:7" ht="45">
      <c r="A3291" s="242" t="s">
        <v>6758</v>
      </c>
      <c r="B3291" s="243" t="s">
        <v>6759</v>
      </c>
      <c r="C3291" s="244" t="s">
        <v>299</v>
      </c>
      <c r="D3291" s="245">
        <v>50.16</v>
      </c>
      <c r="E3291" s="245">
        <v>20.66</v>
      </c>
      <c r="F3291" s="245">
        <v>70.819999999999993</v>
      </c>
      <c r="G3291" s="96">
        <v>15</v>
      </c>
    </row>
    <row r="3292" spans="1:7" ht="45">
      <c r="A3292" s="242" t="s">
        <v>6760</v>
      </c>
      <c r="B3292" s="243" t="s">
        <v>6761</v>
      </c>
      <c r="C3292" s="244" t="s">
        <v>299</v>
      </c>
      <c r="D3292" s="245">
        <v>57.56</v>
      </c>
      <c r="E3292" s="245">
        <v>20.66</v>
      </c>
      <c r="F3292" s="245">
        <v>78.22</v>
      </c>
      <c r="G3292" s="96">
        <v>15</v>
      </c>
    </row>
    <row r="3293" spans="1:7" ht="45">
      <c r="A3293" s="242" t="s">
        <v>6762</v>
      </c>
      <c r="B3293" s="243" t="s">
        <v>6763</v>
      </c>
      <c r="C3293" s="244" t="s">
        <v>299</v>
      </c>
      <c r="D3293" s="245">
        <v>138.32</v>
      </c>
      <c r="E3293" s="245">
        <v>30.99</v>
      </c>
      <c r="F3293" s="245">
        <v>169.31</v>
      </c>
      <c r="G3293" s="96">
        <v>15</v>
      </c>
    </row>
    <row r="3294" spans="1:7" ht="30">
      <c r="A3294" s="242" t="s">
        <v>6764</v>
      </c>
      <c r="B3294" s="243" t="s">
        <v>6765</v>
      </c>
      <c r="C3294" s="244" t="s">
        <v>23</v>
      </c>
      <c r="D3294" s="245">
        <v>14.47</v>
      </c>
      <c r="E3294" s="245">
        <v>13.51</v>
      </c>
      <c r="F3294" s="245">
        <v>27.98</v>
      </c>
      <c r="G3294" s="96">
        <v>15</v>
      </c>
    </row>
    <row r="3295" spans="1:7" ht="30">
      <c r="A3295" s="242" t="s">
        <v>6766</v>
      </c>
      <c r="B3295" s="243" t="s">
        <v>6767</v>
      </c>
      <c r="C3295" s="244" t="s">
        <v>23</v>
      </c>
      <c r="D3295" s="245">
        <v>21.87</v>
      </c>
      <c r="E3295" s="245">
        <v>13.51</v>
      </c>
      <c r="F3295" s="245">
        <v>35.380000000000003</v>
      </c>
      <c r="G3295" s="96">
        <v>15</v>
      </c>
    </row>
    <row r="3296" spans="1:7" ht="30">
      <c r="A3296" s="242" t="s">
        <v>6768</v>
      </c>
      <c r="B3296" s="243" t="s">
        <v>6769</v>
      </c>
      <c r="C3296" s="244" t="s">
        <v>23</v>
      </c>
      <c r="D3296" s="245">
        <v>22.59</v>
      </c>
      <c r="E3296" s="245">
        <v>20.56</v>
      </c>
      <c r="F3296" s="245">
        <v>43.15</v>
      </c>
      <c r="G3296" s="96">
        <v>15</v>
      </c>
    </row>
    <row r="3297" spans="1:7" ht="30">
      <c r="A3297" s="242" t="s">
        <v>6770</v>
      </c>
      <c r="B3297" s="243" t="s">
        <v>6771</v>
      </c>
      <c r="C3297" s="244" t="s">
        <v>23</v>
      </c>
      <c r="D3297" s="245">
        <v>35.200000000000003</v>
      </c>
      <c r="E3297" s="245">
        <v>23.49</v>
      </c>
      <c r="F3297" s="245">
        <v>58.69</v>
      </c>
      <c r="G3297" s="96">
        <v>15</v>
      </c>
    </row>
    <row r="3298" spans="1:7" ht="30">
      <c r="A3298" s="242" t="s">
        <v>6772</v>
      </c>
      <c r="B3298" s="243" t="s">
        <v>6773</v>
      </c>
      <c r="C3298" s="244" t="s">
        <v>23</v>
      </c>
      <c r="D3298" s="245">
        <v>14.25</v>
      </c>
      <c r="E3298" s="245">
        <v>13.51</v>
      </c>
      <c r="F3298" s="245">
        <v>27.76</v>
      </c>
      <c r="G3298" s="96">
        <v>15</v>
      </c>
    </row>
    <row r="3299" spans="1:7" ht="30">
      <c r="A3299" s="242" t="s">
        <v>6774</v>
      </c>
      <c r="B3299" s="243" t="s">
        <v>6775</v>
      </c>
      <c r="C3299" s="244" t="s">
        <v>23</v>
      </c>
      <c r="D3299" s="245">
        <v>19.47</v>
      </c>
      <c r="E3299" s="245">
        <v>13.51</v>
      </c>
      <c r="F3299" s="245">
        <v>32.979999999999997</v>
      </c>
      <c r="G3299" s="96">
        <v>15</v>
      </c>
    </row>
    <row r="3300" spans="1:7" ht="30">
      <c r="A3300" s="242" t="s">
        <v>6776</v>
      </c>
      <c r="B3300" s="243" t="s">
        <v>6777</v>
      </c>
      <c r="C3300" s="244" t="s">
        <v>23</v>
      </c>
      <c r="D3300" s="245">
        <v>27.06</v>
      </c>
      <c r="E3300" s="245">
        <v>20.56</v>
      </c>
      <c r="F3300" s="245">
        <v>47.62</v>
      </c>
      <c r="G3300" s="96">
        <v>15</v>
      </c>
    </row>
    <row r="3301" spans="1:7" ht="30">
      <c r="A3301" s="242" t="s">
        <v>6778</v>
      </c>
      <c r="B3301" s="243" t="s">
        <v>6779</v>
      </c>
      <c r="C3301" s="244" t="s">
        <v>23</v>
      </c>
      <c r="D3301" s="245">
        <v>44.54</v>
      </c>
      <c r="E3301" s="245">
        <v>23.49</v>
      </c>
      <c r="F3301" s="245">
        <v>68.03</v>
      </c>
      <c r="G3301" s="96">
        <v>15</v>
      </c>
    </row>
    <row r="3302" spans="1:7" ht="30">
      <c r="A3302" s="242" t="s">
        <v>6780</v>
      </c>
      <c r="B3302" s="243" t="s">
        <v>6781</v>
      </c>
      <c r="C3302" s="244" t="s">
        <v>23</v>
      </c>
      <c r="D3302" s="245">
        <v>18.27</v>
      </c>
      <c r="E3302" s="245">
        <v>13.51</v>
      </c>
      <c r="F3302" s="245">
        <v>31.78</v>
      </c>
      <c r="G3302" s="96">
        <v>15</v>
      </c>
    </row>
    <row r="3303" spans="1:7" ht="30">
      <c r="A3303" s="242" t="s">
        <v>6782</v>
      </c>
      <c r="B3303" s="243" t="s">
        <v>6783</v>
      </c>
      <c r="C3303" s="244" t="s">
        <v>23</v>
      </c>
      <c r="D3303" s="245">
        <v>22.4</v>
      </c>
      <c r="E3303" s="245">
        <v>13.51</v>
      </c>
      <c r="F3303" s="245">
        <v>35.909999999999997</v>
      </c>
      <c r="G3303" s="96">
        <v>15</v>
      </c>
    </row>
    <row r="3304" spans="1:7" ht="30">
      <c r="A3304" s="242" t="s">
        <v>6784</v>
      </c>
      <c r="B3304" s="243" t="s">
        <v>6785</v>
      </c>
      <c r="C3304" s="244" t="s">
        <v>23</v>
      </c>
      <c r="D3304" s="245">
        <v>26.37</v>
      </c>
      <c r="E3304" s="245">
        <v>20.56</v>
      </c>
      <c r="F3304" s="245">
        <v>46.93</v>
      </c>
      <c r="G3304" s="96">
        <v>15</v>
      </c>
    </row>
    <row r="3305" spans="1:7" ht="30">
      <c r="A3305" s="242" t="s">
        <v>6786</v>
      </c>
      <c r="B3305" s="243" t="s">
        <v>6787</v>
      </c>
      <c r="C3305" s="244" t="s">
        <v>23</v>
      </c>
      <c r="D3305" s="245">
        <v>43.01</v>
      </c>
      <c r="E3305" s="245">
        <v>23.49</v>
      </c>
      <c r="F3305" s="245">
        <v>66.5</v>
      </c>
      <c r="G3305" s="96">
        <v>15</v>
      </c>
    </row>
    <row r="3306" spans="1:7" ht="30">
      <c r="A3306" s="242" t="s">
        <v>6788</v>
      </c>
      <c r="B3306" s="243" t="s">
        <v>6789</v>
      </c>
      <c r="C3306" s="244" t="s">
        <v>23</v>
      </c>
      <c r="D3306" s="245">
        <v>13.96</v>
      </c>
      <c r="E3306" s="245">
        <v>13.51</v>
      </c>
      <c r="F3306" s="245">
        <v>27.47</v>
      </c>
      <c r="G3306" s="96">
        <v>15</v>
      </c>
    </row>
    <row r="3307" spans="1:7" ht="30">
      <c r="A3307" s="242" t="s">
        <v>6790</v>
      </c>
      <c r="B3307" s="243" t="s">
        <v>6791</v>
      </c>
      <c r="C3307" s="244" t="s">
        <v>23</v>
      </c>
      <c r="D3307" s="245">
        <v>20.29</v>
      </c>
      <c r="E3307" s="245">
        <v>20.56</v>
      </c>
      <c r="F3307" s="245">
        <v>40.85</v>
      </c>
      <c r="G3307" s="96">
        <v>15</v>
      </c>
    </row>
    <row r="3308" spans="1:7" ht="30">
      <c r="A3308" s="242" t="s">
        <v>6792</v>
      </c>
      <c r="B3308" s="243" t="s">
        <v>6793</v>
      </c>
      <c r="C3308" s="244" t="s">
        <v>23</v>
      </c>
      <c r="D3308" s="245">
        <v>34.659999999999997</v>
      </c>
      <c r="E3308" s="245">
        <v>23.49</v>
      </c>
      <c r="F3308" s="245">
        <v>58.15</v>
      </c>
      <c r="G3308" s="96">
        <v>15</v>
      </c>
    </row>
    <row r="3309" spans="1:7" ht="30">
      <c r="A3309" s="242" t="s">
        <v>6794</v>
      </c>
      <c r="B3309" s="243" t="s">
        <v>6795</v>
      </c>
      <c r="C3309" s="244" t="s">
        <v>23</v>
      </c>
      <c r="D3309" s="245">
        <v>42.86</v>
      </c>
      <c r="E3309" s="245">
        <v>13.51</v>
      </c>
      <c r="F3309" s="245">
        <v>56.37</v>
      </c>
      <c r="G3309" s="96">
        <v>15</v>
      </c>
    </row>
    <row r="3310" spans="1:7" ht="30">
      <c r="A3310" s="242" t="s">
        <v>6796</v>
      </c>
      <c r="B3310" s="243" t="s">
        <v>6797</v>
      </c>
      <c r="C3310" s="244" t="s">
        <v>23</v>
      </c>
      <c r="D3310" s="245">
        <v>55.13</v>
      </c>
      <c r="E3310" s="245">
        <v>20.56</v>
      </c>
      <c r="F3310" s="245">
        <v>75.69</v>
      </c>
      <c r="G3310" s="96">
        <v>15</v>
      </c>
    </row>
    <row r="3311" spans="1:7" ht="30">
      <c r="A3311" s="242" t="s">
        <v>6798</v>
      </c>
      <c r="B3311" s="243" t="s">
        <v>6799</v>
      </c>
      <c r="C3311" s="244" t="s">
        <v>23</v>
      </c>
      <c r="D3311" s="245">
        <v>97.73</v>
      </c>
      <c r="E3311" s="245">
        <v>23.49</v>
      </c>
      <c r="F3311" s="245">
        <v>121.22</v>
      </c>
      <c r="G3311" s="96">
        <v>15</v>
      </c>
    </row>
    <row r="3312" spans="1:7" ht="30">
      <c r="A3312" s="242" t="s">
        <v>6800</v>
      </c>
      <c r="B3312" s="243" t="s">
        <v>6801</v>
      </c>
      <c r="C3312" s="244" t="s">
        <v>23</v>
      </c>
      <c r="D3312" s="245">
        <v>79.63</v>
      </c>
      <c r="E3312" s="245">
        <v>23.49</v>
      </c>
      <c r="F3312" s="245">
        <v>103.12</v>
      </c>
      <c r="G3312" s="96">
        <v>15</v>
      </c>
    </row>
    <row r="3313" spans="1:7" ht="30">
      <c r="A3313" s="242" t="s">
        <v>6802</v>
      </c>
      <c r="B3313" s="243" t="s">
        <v>6803</v>
      </c>
      <c r="C3313" s="244" t="s">
        <v>23</v>
      </c>
      <c r="D3313" s="245">
        <v>246.19</v>
      </c>
      <c r="E3313" s="245">
        <v>20.56</v>
      </c>
      <c r="F3313" s="245">
        <v>266.75</v>
      </c>
      <c r="G3313" s="96">
        <v>15</v>
      </c>
    </row>
    <row r="3314" spans="1:7" ht="30">
      <c r="A3314" s="242" t="s">
        <v>6804</v>
      </c>
      <c r="B3314" s="243" t="s">
        <v>6805</v>
      </c>
      <c r="C3314" s="244" t="s">
        <v>23</v>
      </c>
      <c r="D3314" s="245">
        <v>39.549999999999997</v>
      </c>
      <c r="E3314" s="245">
        <v>13.51</v>
      </c>
      <c r="F3314" s="245">
        <v>53.06</v>
      </c>
      <c r="G3314" s="96">
        <v>15</v>
      </c>
    </row>
    <row r="3315" spans="1:7" ht="30">
      <c r="A3315" s="242" t="s">
        <v>6806</v>
      </c>
      <c r="B3315" s="243" t="s">
        <v>6807</v>
      </c>
      <c r="C3315" s="244" t="s">
        <v>23</v>
      </c>
      <c r="D3315" s="245">
        <v>47.63</v>
      </c>
      <c r="E3315" s="245">
        <v>20.56</v>
      </c>
      <c r="F3315" s="245">
        <v>68.19</v>
      </c>
      <c r="G3315" s="96">
        <v>15</v>
      </c>
    </row>
    <row r="3316" spans="1:7" ht="30">
      <c r="A3316" s="242" t="s">
        <v>6808</v>
      </c>
      <c r="B3316" s="243" t="s">
        <v>6809</v>
      </c>
      <c r="C3316" s="244" t="s">
        <v>23</v>
      </c>
      <c r="D3316" s="245">
        <v>88.91</v>
      </c>
      <c r="E3316" s="245">
        <v>23.49</v>
      </c>
      <c r="F3316" s="245">
        <v>112.4</v>
      </c>
      <c r="G3316" s="96">
        <v>15</v>
      </c>
    </row>
    <row r="3317" spans="1:7" ht="30">
      <c r="A3317" s="242" t="s">
        <v>6810</v>
      </c>
      <c r="B3317" s="243" t="s">
        <v>6811</v>
      </c>
      <c r="C3317" s="244" t="s">
        <v>23</v>
      </c>
      <c r="D3317" s="245">
        <v>40.4</v>
      </c>
      <c r="E3317" s="245">
        <v>20.56</v>
      </c>
      <c r="F3317" s="245">
        <v>60.96</v>
      </c>
      <c r="G3317" s="96">
        <v>15</v>
      </c>
    </row>
    <row r="3318" spans="1:7" ht="30">
      <c r="A3318" s="242" t="s">
        <v>6812</v>
      </c>
      <c r="B3318" s="243" t="s">
        <v>6813</v>
      </c>
      <c r="C3318" s="244" t="s">
        <v>23</v>
      </c>
      <c r="D3318" s="245">
        <v>73.53</v>
      </c>
      <c r="E3318" s="245">
        <v>23.49</v>
      </c>
      <c r="F3318" s="245">
        <v>97.02</v>
      </c>
      <c r="G3318" s="96">
        <v>15</v>
      </c>
    </row>
    <row r="3319" spans="1:7" ht="30">
      <c r="A3319" s="242" t="s">
        <v>6814</v>
      </c>
      <c r="B3319" s="243" t="s">
        <v>6815</v>
      </c>
      <c r="C3319" s="244" t="s">
        <v>23</v>
      </c>
      <c r="D3319" s="245">
        <v>58.01</v>
      </c>
      <c r="E3319" s="245">
        <v>23.49</v>
      </c>
      <c r="F3319" s="245">
        <v>81.5</v>
      </c>
      <c r="G3319" s="96">
        <v>15</v>
      </c>
    </row>
    <row r="3320" spans="1:7" ht="30">
      <c r="A3320" s="242" t="s">
        <v>6816</v>
      </c>
      <c r="B3320" s="243" t="s">
        <v>6817</v>
      </c>
      <c r="C3320" s="244" t="s">
        <v>23</v>
      </c>
      <c r="D3320" s="245">
        <v>76.3</v>
      </c>
      <c r="E3320" s="245">
        <v>23.49</v>
      </c>
      <c r="F3320" s="245">
        <v>99.79</v>
      </c>
      <c r="G3320" s="96">
        <v>15</v>
      </c>
    </row>
    <row r="3321" spans="1:7" ht="30">
      <c r="A3321" s="242" t="s">
        <v>6818</v>
      </c>
      <c r="B3321" s="243" t="s">
        <v>6819</v>
      </c>
      <c r="C3321" s="244" t="s">
        <v>23</v>
      </c>
      <c r="D3321" s="245">
        <v>131.93</v>
      </c>
      <c r="E3321" s="245">
        <v>20.56</v>
      </c>
      <c r="F3321" s="245">
        <v>152.49</v>
      </c>
      <c r="G3321" s="96">
        <v>15</v>
      </c>
    </row>
    <row r="3322" spans="1:7" ht="30">
      <c r="A3322" s="242" t="s">
        <v>6820</v>
      </c>
      <c r="B3322" s="243" t="s">
        <v>6821</v>
      </c>
      <c r="C3322" s="244" t="s">
        <v>23</v>
      </c>
      <c r="D3322" s="245">
        <v>89.28</v>
      </c>
      <c r="E3322" s="245">
        <v>23.49</v>
      </c>
      <c r="F3322" s="245">
        <v>112.77</v>
      </c>
      <c r="G3322" s="96">
        <v>15</v>
      </c>
    </row>
    <row r="3323" spans="1:7" ht="30">
      <c r="A3323" s="242" t="s">
        <v>6822</v>
      </c>
      <c r="B3323" s="243" t="s">
        <v>6823</v>
      </c>
      <c r="C3323" s="244" t="s">
        <v>23</v>
      </c>
      <c r="D3323" s="245">
        <v>81.02</v>
      </c>
      <c r="E3323" s="245">
        <v>13.51</v>
      </c>
      <c r="F3323" s="245">
        <v>94.53</v>
      </c>
      <c r="G3323" s="96">
        <v>15</v>
      </c>
    </row>
    <row r="3324" spans="1:7" ht="30">
      <c r="A3324" s="242" t="s">
        <v>6824</v>
      </c>
      <c r="B3324" s="243" t="s">
        <v>6825</v>
      </c>
      <c r="C3324" s="244" t="s">
        <v>23</v>
      </c>
      <c r="D3324" s="245">
        <v>14.28</v>
      </c>
      <c r="E3324" s="245">
        <v>13.51</v>
      </c>
      <c r="F3324" s="245">
        <v>27.79</v>
      </c>
      <c r="G3324" s="96">
        <v>15</v>
      </c>
    </row>
    <row r="3325" spans="1:7" ht="30">
      <c r="A3325" s="242" t="s">
        <v>6826</v>
      </c>
      <c r="B3325" s="243" t="s">
        <v>6827</v>
      </c>
      <c r="C3325" s="244" t="s">
        <v>23</v>
      </c>
      <c r="D3325" s="245">
        <v>33.619999999999997</v>
      </c>
      <c r="E3325" s="245">
        <v>13.51</v>
      </c>
      <c r="F3325" s="245">
        <v>47.13</v>
      </c>
      <c r="G3325" s="96">
        <v>15</v>
      </c>
    </row>
    <row r="3326" spans="1:7" ht="30">
      <c r="A3326" s="242" t="s">
        <v>6828</v>
      </c>
      <c r="B3326" s="243" t="s">
        <v>6829</v>
      </c>
      <c r="C3326" s="244" t="s">
        <v>23</v>
      </c>
      <c r="D3326" s="245">
        <v>49.31</v>
      </c>
      <c r="E3326" s="245">
        <v>20.56</v>
      </c>
      <c r="F3326" s="245">
        <v>69.87</v>
      </c>
      <c r="G3326" s="96">
        <v>15</v>
      </c>
    </row>
    <row r="3327" spans="1:7">
      <c r="A3327" s="242" t="s">
        <v>6830</v>
      </c>
      <c r="B3327" s="243" t="s">
        <v>6831</v>
      </c>
      <c r="C3327" s="244" t="s">
        <v>502</v>
      </c>
      <c r="D3327" s="245">
        <v>75.150000000000006</v>
      </c>
      <c r="E3327" s="245">
        <v>5.87</v>
      </c>
      <c r="F3327" s="245">
        <v>81.02</v>
      </c>
      <c r="G3327" s="96">
        <v>15</v>
      </c>
    </row>
    <row r="3328" spans="1:7" ht="30">
      <c r="A3328" s="242" t="s">
        <v>6832</v>
      </c>
      <c r="B3328" s="243" t="s">
        <v>6833</v>
      </c>
      <c r="C3328" s="244"/>
      <c r="D3328" s="245"/>
      <c r="E3328" s="245"/>
      <c r="F3328" s="245"/>
    </row>
    <row r="3329" spans="1:7">
      <c r="A3329" s="242" t="s">
        <v>6834</v>
      </c>
      <c r="B3329" s="243" t="s">
        <v>6835</v>
      </c>
      <c r="C3329" s="244"/>
      <c r="D3329" s="245"/>
      <c r="E3329" s="245"/>
      <c r="F3329" s="245"/>
    </row>
    <row r="3330" spans="1:7" ht="30">
      <c r="A3330" s="242" t="s">
        <v>6836</v>
      </c>
      <c r="B3330" s="243" t="s">
        <v>6837</v>
      </c>
      <c r="C3330" s="244" t="s">
        <v>23</v>
      </c>
      <c r="D3330" s="245">
        <v>46.58</v>
      </c>
      <c r="E3330" s="245">
        <v>26.43</v>
      </c>
      <c r="F3330" s="245">
        <v>73.010000000000005</v>
      </c>
      <c r="G3330" s="96">
        <v>15</v>
      </c>
    </row>
    <row r="3331" spans="1:7" ht="30">
      <c r="A3331" s="242" t="s">
        <v>6838</v>
      </c>
      <c r="B3331" s="243" t="s">
        <v>6839</v>
      </c>
      <c r="C3331" s="244" t="s">
        <v>23</v>
      </c>
      <c r="D3331" s="245">
        <v>62.46</v>
      </c>
      <c r="E3331" s="245">
        <v>35.24</v>
      </c>
      <c r="F3331" s="245">
        <v>97.7</v>
      </c>
      <c r="G3331" s="96">
        <v>15</v>
      </c>
    </row>
    <row r="3332" spans="1:7">
      <c r="A3332" s="242" t="s">
        <v>6840</v>
      </c>
      <c r="B3332" s="243" t="s">
        <v>6841</v>
      </c>
      <c r="C3332" s="244" t="s">
        <v>23</v>
      </c>
      <c r="D3332" s="245">
        <v>75.33</v>
      </c>
      <c r="E3332" s="245">
        <v>44.05</v>
      </c>
      <c r="F3332" s="245">
        <v>119.38</v>
      </c>
      <c r="G3332" s="96">
        <v>15</v>
      </c>
    </row>
    <row r="3333" spans="1:7" ht="30">
      <c r="A3333" s="242" t="s">
        <v>6842</v>
      </c>
      <c r="B3333" s="243" t="s">
        <v>6843</v>
      </c>
      <c r="C3333" s="244" t="s">
        <v>23</v>
      </c>
      <c r="D3333" s="245">
        <v>100.06</v>
      </c>
      <c r="E3333" s="245">
        <v>52.86</v>
      </c>
      <c r="F3333" s="245">
        <v>152.91999999999999</v>
      </c>
      <c r="G3333" s="96">
        <v>15</v>
      </c>
    </row>
    <row r="3334" spans="1:7" ht="30">
      <c r="A3334" s="242" t="s">
        <v>6844</v>
      </c>
      <c r="B3334" s="243" t="s">
        <v>6845</v>
      </c>
      <c r="C3334" s="244" t="s">
        <v>23</v>
      </c>
      <c r="D3334" s="245">
        <v>123.25</v>
      </c>
      <c r="E3334" s="245">
        <v>58.73</v>
      </c>
      <c r="F3334" s="245">
        <v>181.98</v>
      </c>
      <c r="G3334" s="96">
        <v>15</v>
      </c>
    </row>
    <row r="3335" spans="1:7">
      <c r="A3335" s="242" t="s">
        <v>6846</v>
      </c>
      <c r="B3335" s="243" t="s">
        <v>6847</v>
      </c>
      <c r="C3335" s="244" t="s">
        <v>23</v>
      </c>
      <c r="D3335" s="245">
        <v>198.22</v>
      </c>
      <c r="E3335" s="245">
        <v>73.42</v>
      </c>
      <c r="F3335" s="245">
        <v>271.64</v>
      </c>
      <c r="G3335" s="96">
        <v>15</v>
      </c>
    </row>
    <row r="3336" spans="1:7" ht="30">
      <c r="A3336" s="242" t="s">
        <v>6848</v>
      </c>
      <c r="B3336" s="243" t="s">
        <v>6849</v>
      </c>
      <c r="C3336" s="244" t="s">
        <v>23</v>
      </c>
      <c r="D3336" s="245">
        <v>443.8</v>
      </c>
      <c r="E3336" s="245">
        <v>88.1</v>
      </c>
      <c r="F3336" s="245">
        <v>531.9</v>
      </c>
      <c r="G3336" s="96">
        <v>15</v>
      </c>
    </row>
    <row r="3337" spans="1:7">
      <c r="A3337" s="242" t="s">
        <v>6850</v>
      </c>
      <c r="B3337" s="243" t="s">
        <v>6851</v>
      </c>
      <c r="C3337" s="244" t="s">
        <v>23</v>
      </c>
      <c r="D3337" s="245">
        <v>715.2</v>
      </c>
      <c r="E3337" s="245">
        <v>117.46</v>
      </c>
      <c r="F3337" s="245">
        <v>832.66</v>
      </c>
      <c r="G3337" s="96">
        <v>15</v>
      </c>
    </row>
    <row r="3338" spans="1:7">
      <c r="A3338" s="242" t="s">
        <v>6852</v>
      </c>
      <c r="B3338" s="243" t="s">
        <v>6853</v>
      </c>
      <c r="C3338" s="244" t="s">
        <v>23</v>
      </c>
      <c r="D3338" s="245">
        <v>1274.92</v>
      </c>
      <c r="E3338" s="245">
        <v>176.19</v>
      </c>
      <c r="F3338" s="245">
        <v>1451.11</v>
      </c>
      <c r="G3338" s="96">
        <v>15</v>
      </c>
    </row>
    <row r="3339" spans="1:7" ht="30">
      <c r="A3339" s="242" t="s">
        <v>6854</v>
      </c>
      <c r="B3339" s="243" t="s">
        <v>6855</v>
      </c>
      <c r="C3339" s="244" t="s">
        <v>23</v>
      </c>
      <c r="D3339" s="245">
        <v>82.69</v>
      </c>
      <c r="E3339" s="245">
        <v>35.24</v>
      </c>
      <c r="F3339" s="245">
        <v>117.93</v>
      </c>
      <c r="G3339" s="96">
        <v>15</v>
      </c>
    </row>
    <row r="3340" spans="1:7" ht="30">
      <c r="A3340" s="242" t="s">
        <v>6856</v>
      </c>
      <c r="B3340" s="243" t="s">
        <v>6857</v>
      </c>
      <c r="C3340" s="244" t="s">
        <v>23</v>
      </c>
      <c r="D3340" s="245">
        <v>35.700000000000003</v>
      </c>
      <c r="E3340" s="245">
        <v>26.43</v>
      </c>
      <c r="F3340" s="245">
        <v>62.13</v>
      </c>
      <c r="G3340" s="96">
        <v>15</v>
      </c>
    </row>
    <row r="3341" spans="1:7" ht="30">
      <c r="A3341" s="242" t="s">
        <v>6858</v>
      </c>
      <c r="B3341" s="243" t="s">
        <v>6859</v>
      </c>
      <c r="C3341" s="244" t="s">
        <v>23</v>
      </c>
      <c r="D3341" s="245">
        <v>84.25</v>
      </c>
      <c r="E3341" s="245">
        <v>26.43</v>
      </c>
      <c r="F3341" s="245">
        <v>110.68</v>
      </c>
      <c r="G3341" s="96">
        <v>15</v>
      </c>
    </row>
    <row r="3342" spans="1:7" ht="30">
      <c r="A3342" s="242" t="s">
        <v>6860</v>
      </c>
      <c r="B3342" s="243" t="s">
        <v>6861</v>
      </c>
      <c r="C3342" s="244" t="s">
        <v>23</v>
      </c>
      <c r="D3342" s="245">
        <v>76.05</v>
      </c>
      <c r="E3342" s="245">
        <v>26.43</v>
      </c>
      <c r="F3342" s="245">
        <v>102.48</v>
      </c>
      <c r="G3342" s="96">
        <v>15</v>
      </c>
    </row>
    <row r="3343" spans="1:7" ht="30">
      <c r="A3343" s="242" t="s">
        <v>6862</v>
      </c>
      <c r="B3343" s="243" t="s">
        <v>6863</v>
      </c>
      <c r="C3343" s="244" t="s">
        <v>23</v>
      </c>
      <c r="D3343" s="245">
        <v>105.85</v>
      </c>
      <c r="E3343" s="245">
        <v>29.37</v>
      </c>
      <c r="F3343" s="245">
        <v>135.22</v>
      </c>
      <c r="G3343" s="96">
        <v>15</v>
      </c>
    </row>
    <row r="3344" spans="1:7" ht="30">
      <c r="A3344" s="242" t="s">
        <v>6864</v>
      </c>
      <c r="B3344" s="243" t="s">
        <v>6865</v>
      </c>
      <c r="C3344" s="244" t="s">
        <v>23</v>
      </c>
      <c r="D3344" s="245">
        <v>262.45</v>
      </c>
      <c r="E3344" s="245">
        <v>26.43</v>
      </c>
      <c r="F3344" s="245">
        <v>288.88</v>
      </c>
      <c r="G3344" s="96">
        <v>15</v>
      </c>
    </row>
    <row r="3345" spans="1:7" ht="30">
      <c r="A3345" s="242" t="s">
        <v>6866</v>
      </c>
      <c r="B3345" s="243" t="s">
        <v>6867</v>
      </c>
      <c r="C3345" s="244" t="s">
        <v>23</v>
      </c>
      <c r="D3345" s="245">
        <v>1281.17</v>
      </c>
      <c r="E3345" s="245">
        <v>58.73</v>
      </c>
      <c r="F3345" s="245">
        <v>1339.9</v>
      </c>
      <c r="G3345" s="96">
        <v>15</v>
      </c>
    </row>
    <row r="3346" spans="1:7" ht="30">
      <c r="A3346" s="242" t="s">
        <v>6868</v>
      </c>
      <c r="B3346" s="243" t="s">
        <v>6869</v>
      </c>
      <c r="C3346" s="244"/>
      <c r="D3346" s="245"/>
      <c r="E3346" s="245"/>
      <c r="F3346" s="245"/>
    </row>
    <row r="3347" spans="1:7" ht="30">
      <c r="A3347" s="242" t="s">
        <v>6870</v>
      </c>
      <c r="B3347" s="243" t="s">
        <v>6871</v>
      </c>
      <c r="C3347" s="244" t="s">
        <v>23</v>
      </c>
      <c r="D3347" s="245">
        <v>57.37</v>
      </c>
      <c r="E3347" s="245">
        <v>26.43</v>
      </c>
      <c r="F3347" s="245">
        <v>83.8</v>
      </c>
      <c r="G3347" s="96">
        <v>15</v>
      </c>
    </row>
    <row r="3348" spans="1:7" ht="30">
      <c r="A3348" s="242" t="s">
        <v>6872</v>
      </c>
      <c r="B3348" s="243" t="s">
        <v>6873</v>
      </c>
      <c r="C3348" s="244" t="s">
        <v>23</v>
      </c>
      <c r="D3348" s="245">
        <v>64.599999999999994</v>
      </c>
      <c r="E3348" s="245">
        <v>26.43</v>
      </c>
      <c r="F3348" s="245">
        <v>91.03</v>
      </c>
      <c r="G3348" s="96">
        <v>15</v>
      </c>
    </row>
    <row r="3349" spans="1:7" ht="30">
      <c r="A3349" s="242" t="s">
        <v>6874</v>
      </c>
      <c r="B3349" s="243" t="s">
        <v>6875</v>
      </c>
      <c r="C3349" s="244" t="s">
        <v>23</v>
      </c>
      <c r="D3349" s="245">
        <v>89.8</v>
      </c>
      <c r="E3349" s="245">
        <v>26.43</v>
      </c>
      <c r="F3349" s="245">
        <v>116.23</v>
      </c>
      <c r="G3349" s="96">
        <v>15</v>
      </c>
    </row>
    <row r="3350" spans="1:7" ht="30">
      <c r="A3350" s="242" t="s">
        <v>6876</v>
      </c>
      <c r="B3350" s="243" t="s">
        <v>6877</v>
      </c>
      <c r="C3350" s="244" t="s">
        <v>23</v>
      </c>
      <c r="D3350" s="245">
        <v>150.63999999999999</v>
      </c>
      <c r="E3350" s="245">
        <v>26.43</v>
      </c>
      <c r="F3350" s="245">
        <v>177.07</v>
      </c>
      <c r="G3350" s="96">
        <v>15</v>
      </c>
    </row>
    <row r="3351" spans="1:7" ht="30">
      <c r="A3351" s="242" t="s">
        <v>6878</v>
      </c>
      <c r="B3351" s="243" t="s">
        <v>6879</v>
      </c>
      <c r="C3351" s="244" t="s">
        <v>23</v>
      </c>
      <c r="D3351" s="245">
        <v>181.78</v>
      </c>
      <c r="E3351" s="245">
        <v>26.43</v>
      </c>
      <c r="F3351" s="245">
        <v>208.21</v>
      </c>
      <c r="G3351" s="96">
        <v>15</v>
      </c>
    </row>
    <row r="3352" spans="1:7" ht="30">
      <c r="A3352" s="242" t="s">
        <v>6880</v>
      </c>
      <c r="B3352" s="243" t="s">
        <v>6881</v>
      </c>
      <c r="C3352" s="244" t="s">
        <v>23</v>
      </c>
      <c r="D3352" s="245">
        <v>55.73</v>
      </c>
      <c r="E3352" s="245">
        <v>26.43</v>
      </c>
      <c r="F3352" s="245">
        <v>82.16</v>
      </c>
      <c r="G3352" s="96">
        <v>15</v>
      </c>
    </row>
    <row r="3353" spans="1:7" ht="30">
      <c r="A3353" s="242" t="s">
        <v>6882</v>
      </c>
      <c r="B3353" s="243" t="s">
        <v>6883</v>
      </c>
      <c r="C3353" s="244" t="s">
        <v>23</v>
      </c>
      <c r="D3353" s="245">
        <v>53.41</v>
      </c>
      <c r="E3353" s="245">
        <v>26.43</v>
      </c>
      <c r="F3353" s="245">
        <v>79.84</v>
      </c>
      <c r="G3353" s="96">
        <v>15</v>
      </c>
    </row>
    <row r="3354" spans="1:7" ht="30">
      <c r="A3354" s="242" t="s">
        <v>6884</v>
      </c>
      <c r="B3354" s="243" t="s">
        <v>6885</v>
      </c>
      <c r="C3354" s="244" t="s">
        <v>23</v>
      </c>
      <c r="D3354" s="245">
        <v>89.75</v>
      </c>
      <c r="E3354" s="245">
        <v>26.43</v>
      </c>
      <c r="F3354" s="245">
        <v>116.18</v>
      </c>
      <c r="G3354" s="96">
        <v>15</v>
      </c>
    </row>
    <row r="3355" spans="1:7" ht="30">
      <c r="A3355" s="242" t="s">
        <v>6886</v>
      </c>
      <c r="B3355" s="243" t="s">
        <v>6887</v>
      </c>
      <c r="C3355" s="244" t="s">
        <v>23</v>
      </c>
      <c r="D3355" s="245">
        <v>110.75</v>
      </c>
      <c r="E3355" s="245">
        <v>26.43</v>
      </c>
      <c r="F3355" s="245">
        <v>137.18</v>
      </c>
      <c r="G3355" s="96">
        <v>15</v>
      </c>
    </row>
    <row r="3356" spans="1:7" ht="30">
      <c r="A3356" s="242" t="s">
        <v>6888</v>
      </c>
      <c r="B3356" s="243" t="s">
        <v>6889</v>
      </c>
      <c r="C3356" s="244"/>
      <c r="D3356" s="245"/>
      <c r="E3356" s="245"/>
      <c r="F3356" s="245"/>
    </row>
    <row r="3357" spans="1:7" ht="30">
      <c r="A3357" s="242" t="s">
        <v>6890</v>
      </c>
      <c r="B3357" s="243" t="s">
        <v>6891</v>
      </c>
      <c r="C3357" s="244" t="s">
        <v>23</v>
      </c>
      <c r="D3357" s="245">
        <v>379.95</v>
      </c>
      <c r="E3357" s="245">
        <v>88.1</v>
      </c>
      <c r="F3357" s="245">
        <v>468.05</v>
      </c>
      <c r="G3357" s="96">
        <v>15</v>
      </c>
    </row>
    <row r="3358" spans="1:7">
      <c r="A3358" s="242" t="s">
        <v>6892</v>
      </c>
      <c r="B3358" s="243" t="s">
        <v>6893</v>
      </c>
      <c r="C3358" s="244" t="s">
        <v>23</v>
      </c>
      <c r="D3358" s="245">
        <v>284.41000000000003</v>
      </c>
      <c r="E3358" s="245">
        <v>88.1</v>
      </c>
      <c r="F3358" s="245">
        <v>372.51</v>
      </c>
      <c r="G3358" s="96">
        <v>15</v>
      </c>
    </row>
    <row r="3359" spans="1:7">
      <c r="A3359" s="242" t="s">
        <v>6894</v>
      </c>
      <c r="B3359" s="243" t="s">
        <v>6895</v>
      </c>
      <c r="C3359" s="244" t="s">
        <v>23</v>
      </c>
      <c r="D3359" s="245">
        <v>339.8</v>
      </c>
      <c r="E3359" s="245">
        <v>88.1</v>
      </c>
      <c r="F3359" s="245">
        <v>427.9</v>
      </c>
      <c r="G3359" s="96">
        <v>15</v>
      </c>
    </row>
    <row r="3360" spans="1:7">
      <c r="A3360" s="242" t="s">
        <v>6896</v>
      </c>
      <c r="B3360" s="243" t="s">
        <v>6897</v>
      </c>
      <c r="C3360" s="244" t="s">
        <v>23</v>
      </c>
      <c r="D3360" s="245">
        <v>513.59</v>
      </c>
      <c r="E3360" s="245">
        <v>88.1</v>
      </c>
      <c r="F3360" s="245">
        <v>601.69000000000005</v>
      </c>
      <c r="G3360" s="96">
        <v>15</v>
      </c>
    </row>
    <row r="3361" spans="1:7" ht="30">
      <c r="A3361" s="242" t="s">
        <v>6898</v>
      </c>
      <c r="B3361" s="243" t="s">
        <v>6899</v>
      </c>
      <c r="C3361" s="244" t="s">
        <v>23</v>
      </c>
      <c r="D3361" s="245">
        <v>1907.91</v>
      </c>
      <c r="E3361" s="245">
        <v>88.1</v>
      </c>
      <c r="F3361" s="245">
        <v>1996.01</v>
      </c>
      <c r="G3361" s="96">
        <v>15</v>
      </c>
    </row>
    <row r="3362" spans="1:7">
      <c r="A3362" s="242" t="s">
        <v>6900</v>
      </c>
      <c r="B3362" s="243" t="s">
        <v>6901</v>
      </c>
      <c r="C3362" s="244" t="s">
        <v>23</v>
      </c>
      <c r="D3362" s="245">
        <v>589.65</v>
      </c>
      <c r="E3362" s="245">
        <v>35.24</v>
      </c>
      <c r="F3362" s="245">
        <v>624.89</v>
      </c>
      <c r="G3362" s="96">
        <v>15</v>
      </c>
    </row>
    <row r="3363" spans="1:7">
      <c r="A3363" s="242" t="s">
        <v>6902</v>
      </c>
      <c r="B3363" s="243" t="s">
        <v>6903</v>
      </c>
      <c r="C3363" s="244" t="s">
        <v>23</v>
      </c>
      <c r="D3363" s="245">
        <v>548.09</v>
      </c>
      <c r="E3363" s="245">
        <v>35.24</v>
      </c>
      <c r="F3363" s="245">
        <v>583.33000000000004</v>
      </c>
      <c r="G3363" s="96">
        <v>15</v>
      </c>
    </row>
    <row r="3364" spans="1:7">
      <c r="A3364" s="242" t="s">
        <v>6904</v>
      </c>
      <c r="B3364" s="243" t="s">
        <v>6905</v>
      </c>
      <c r="C3364" s="244" t="s">
        <v>23</v>
      </c>
      <c r="D3364" s="245">
        <v>1172.54</v>
      </c>
      <c r="E3364" s="245">
        <v>88.1</v>
      </c>
      <c r="F3364" s="245">
        <v>1260.6400000000001</v>
      </c>
      <c r="G3364" s="96">
        <v>15</v>
      </c>
    </row>
    <row r="3365" spans="1:7" ht="30">
      <c r="A3365" s="242" t="s">
        <v>6906</v>
      </c>
      <c r="B3365" s="243" t="s">
        <v>6907</v>
      </c>
      <c r="C3365" s="244" t="s">
        <v>23</v>
      </c>
      <c r="D3365" s="245">
        <v>727.8</v>
      </c>
      <c r="E3365" s="245">
        <v>26.43</v>
      </c>
      <c r="F3365" s="245">
        <v>754.23</v>
      </c>
      <c r="G3365" s="96">
        <v>15</v>
      </c>
    </row>
    <row r="3366" spans="1:7" ht="30">
      <c r="A3366" s="242" t="s">
        <v>6908</v>
      </c>
      <c r="B3366" s="243" t="s">
        <v>6909</v>
      </c>
      <c r="C3366" s="244" t="s">
        <v>23</v>
      </c>
      <c r="D3366" s="245">
        <v>438.86</v>
      </c>
      <c r="E3366" s="245">
        <v>88.1</v>
      </c>
      <c r="F3366" s="245">
        <v>526.96</v>
      </c>
      <c r="G3366" s="96">
        <v>15</v>
      </c>
    </row>
    <row r="3367" spans="1:7">
      <c r="A3367" s="242" t="s">
        <v>6910</v>
      </c>
      <c r="B3367" s="243" t="s">
        <v>6911</v>
      </c>
      <c r="C3367" s="244"/>
      <c r="D3367" s="245"/>
      <c r="E3367" s="245"/>
      <c r="F3367" s="245"/>
    </row>
    <row r="3368" spans="1:7">
      <c r="A3368" s="242" t="s">
        <v>6912</v>
      </c>
      <c r="B3368" s="243" t="s">
        <v>6913</v>
      </c>
      <c r="C3368" s="244" t="s">
        <v>23</v>
      </c>
      <c r="D3368" s="245">
        <v>131.49</v>
      </c>
      <c r="E3368" s="245">
        <v>26.43</v>
      </c>
      <c r="F3368" s="245">
        <v>157.91999999999999</v>
      </c>
      <c r="G3368" s="96">
        <v>15</v>
      </c>
    </row>
    <row r="3369" spans="1:7">
      <c r="A3369" s="242" t="s">
        <v>6914</v>
      </c>
      <c r="B3369" s="243" t="s">
        <v>6915</v>
      </c>
      <c r="C3369" s="244" t="s">
        <v>23</v>
      </c>
      <c r="D3369" s="245">
        <v>158.1</v>
      </c>
      <c r="E3369" s="245">
        <v>26.43</v>
      </c>
      <c r="F3369" s="245">
        <v>184.53</v>
      </c>
      <c r="G3369" s="96">
        <v>15</v>
      </c>
    </row>
    <row r="3370" spans="1:7">
      <c r="A3370" s="242" t="s">
        <v>6916</v>
      </c>
      <c r="B3370" s="243" t="s">
        <v>6917</v>
      </c>
      <c r="C3370" s="244" t="s">
        <v>23</v>
      </c>
      <c r="D3370" s="245">
        <v>222.85</v>
      </c>
      <c r="E3370" s="245">
        <v>26.43</v>
      </c>
      <c r="F3370" s="245">
        <v>249.28</v>
      </c>
      <c r="G3370" s="96">
        <v>15</v>
      </c>
    </row>
    <row r="3371" spans="1:7">
      <c r="A3371" s="242" t="s">
        <v>6918</v>
      </c>
      <c r="B3371" s="243" t="s">
        <v>6919</v>
      </c>
      <c r="C3371" s="244" t="s">
        <v>23</v>
      </c>
      <c r="D3371" s="245">
        <v>258.54000000000002</v>
      </c>
      <c r="E3371" s="245">
        <v>26.43</v>
      </c>
      <c r="F3371" s="245">
        <v>284.97000000000003</v>
      </c>
      <c r="G3371" s="96">
        <v>15</v>
      </c>
    </row>
    <row r="3372" spans="1:7">
      <c r="A3372" s="242" t="s">
        <v>6920</v>
      </c>
      <c r="B3372" s="243" t="s">
        <v>6921</v>
      </c>
      <c r="C3372" s="244" t="s">
        <v>23</v>
      </c>
      <c r="D3372" s="245">
        <v>401.05</v>
      </c>
      <c r="E3372" s="245">
        <v>26.43</v>
      </c>
      <c r="F3372" s="245">
        <v>427.48</v>
      </c>
      <c r="G3372" s="96">
        <v>15</v>
      </c>
    </row>
    <row r="3373" spans="1:7">
      <c r="A3373" s="242" t="s">
        <v>6922</v>
      </c>
      <c r="B3373" s="243" t="s">
        <v>6923</v>
      </c>
      <c r="C3373" s="244" t="s">
        <v>23</v>
      </c>
      <c r="D3373" s="245">
        <v>680.38</v>
      </c>
      <c r="E3373" s="245">
        <v>26.43</v>
      </c>
      <c r="F3373" s="245">
        <v>706.81</v>
      </c>
      <c r="G3373" s="96">
        <v>15</v>
      </c>
    </row>
    <row r="3374" spans="1:7">
      <c r="A3374" s="242" t="s">
        <v>6924</v>
      </c>
      <c r="B3374" s="243" t="s">
        <v>6925</v>
      </c>
      <c r="C3374" s="244" t="s">
        <v>23</v>
      </c>
      <c r="D3374" s="245">
        <v>831.83</v>
      </c>
      <c r="E3374" s="245">
        <v>26.43</v>
      </c>
      <c r="F3374" s="245">
        <v>858.26</v>
      </c>
      <c r="G3374" s="96">
        <v>15</v>
      </c>
    </row>
    <row r="3375" spans="1:7">
      <c r="A3375" s="242" t="s">
        <v>6926</v>
      </c>
      <c r="B3375" s="243" t="s">
        <v>6927</v>
      </c>
      <c r="C3375" s="244" t="s">
        <v>23</v>
      </c>
      <c r="D3375" s="245">
        <v>118.45</v>
      </c>
      <c r="E3375" s="245">
        <v>26.43</v>
      </c>
      <c r="F3375" s="245">
        <v>144.88</v>
      </c>
      <c r="G3375" s="96">
        <v>15</v>
      </c>
    </row>
    <row r="3376" spans="1:7">
      <c r="A3376" s="242" t="s">
        <v>6928</v>
      </c>
      <c r="B3376" s="243" t="s">
        <v>6929</v>
      </c>
      <c r="C3376" s="244" t="s">
        <v>23</v>
      </c>
      <c r="D3376" s="245">
        <v>157.63</v>
      </c>
      <c r="E3376" s="245">
        <v>26.43</v>
      </c>
      <c r="F3376" s="245">
        <v>184.06</v>
      </c>
      <c r="G3376" s="96">
        <v>15</v>
      </c>
    </row>
    <row r="3377" spans="1:7">
      <c r="A3377" s="242" t="s">
        <v>6930</v>
      </c>
      <c r="B3377" s="243" t="s">
        <v>6931</v>
      </c>
      <c r="C3377" s="244" t="s">
        <v>23</v>
      </c>
      <c r="D3377" s="245">
        <v>192.05</v>
      </c>
      <c r="E3377" s="245">
        <v>26.43</v>
      </c>
      <c r="F3377" s="245">
        <v>218.48</v>
      </c>
      <c r="G3377" s="96">
        <v>15</v>
      </c>
    </row>
    <row r="3378" spans="1:7">
      <c r="A3378" s="242" t="s">
        <v>6932</v>
      </c>
      <c r="B3378" s="243" t="s">
        <v>6933</v>
      </c>
      <c r="C3378" s="244" t="s">
        <v>23</v>
      </c>
      <c r="D3378" s="245">
        <v>278.56</v>
      </c>
      <c r="E3378" s="245">
        <v>26.43</v>
      </c>
      <c r="F3378" s="245">
        <v>304.99</v>
      </c>
      <c r="G3378" s="96">
        <v>15</v>
      </c>
    </row>
    <row r="3379" spans="1:7">
      <c r="A3379" s="242" t="s">
        <v>6934</v>
      </c>
      <c r="B3379" s="243" t="s">
        <v>6935</v>
      </c>
      <c r="C3379" s="244" t="s">
        <v>23</v>
      </c>
      <c r="D3379" s="245">
        <v>450.78</v>
      </c>
      <c r="E3379" s="245">
        <v>26.43</v>
      </c>
      <c r="F3379" s="245">
        <v>477.21</v>
      </c>
      <c r="G3379" s="96">
        <v>15</v>
      </c>
    </row>
    <row r="3380" spans="1:7">
      <c r="A3380" s="242" t="s">
        <v>6936</v>
      </c>
      <c r="B3380" s="243" t="s">
        <v>6937</v>
      </c>
      <c r="C3380" s="244" t="s">
        <v>23</v>
      </c>
      <c r="D3380" s="245">
        <v>693.99</v>
      </c>
      <c r="E3380" s="245">
        <v>26.43</v>
      </c>
      <c r="F3380" s="245">
        <v>720.42</v>
      </c>
      <c r="G3380" s="96">
        <v>15</v>
      </c>
    </row>
    <row r="3381" spans="1:7">
      <c r="A3381" s="242" t="s">
        <v>6938</v>
      </c>
      <c r="B3381" s="243" t="s">
        <v>6939</v>
      </c>
      <c r="C3381" s="244" t="s">
        <v>23</v>
      </c>
      <c r="D3381" s="245">
        <v>1117.07</v>
      </c>
      <c r="E3381" s="245">
        <v>35.24</v>
      </c>
      <c r="F3381" s="245">
        <v>1152.31</v>
      </c>
      <c r="G3381" s="96">
        <v>15</v>
      </c>
    </row>
    <row r="3382" spans="1:7">
      <c r="A3382" s="242" t="s">
        <v>6940</v>
      </c>
      <c r="B3382" s="243" t="s">
        <v>6941</v>
      </c>
      <c r="C3382" s="244" t="s">
        <v>23</v>
      </c>
      <c r="D3382" s="245">
        <v>113.4</v>
      </c>
      <c r="E3382" s="245">
        <v>26.43</v>
      </c>
      <c r="F3382" s="245">
        <v>139.83000000000001</v>
      </c>
      <c r="G3382" s="96">
        <v>15</v>
      </c>
    </row>
    <row r="3383" spans="1:7">
      <c r="A3383" s="242" t="s">
        <v>6942</v>
      </c>
      <c r="B3383" s="243" t="s">
        <v>6943</v>
      </c>
      <c r="C3383" s="244" t="s">
        <v>23</v>
      </c>
      <c r="D3383" s="245">
        <v>155.63</v>
      </c>
      <c r="E3383" s="245">
        <v>26.43</v>
      </c>
      <c r="F3383" s="245">
        <v>182.06</v>
      </c>
      <c r="G3383" s="96">
        <v>15</v>
      </c>
    </row>
    <row r="3384" spans="1:7">
      <c r="A3384" s="242" t="s">
        <v>6944</v>
      </c>
      <c r="B3384" s="243" t="s">
        <v>6945</v>
      </c>
      <c r="C3384" s="244" t="s">
        <v>23</v>
      </c>
      <c r="D3384" s="245">
        <v>179.3</v>
      </c>
      <c r="E3384" s="245">
        <v>26.43</v>
      </c>
      <c r="F3384" s="245">
        <v>205.73</v>
      </c>
      <c r="G3384" s="96">
        <v>15</v>
      </c>
    </row>
    <row r="3385" spans="1:7">
      <c r="A3385" s="242" t="s">
        <v>6946</v>
      </c>
      <c r="B3385" s="243" t="s">
        <v>6947</v>
      </c>
      <c r="C3385" s="244" t="s">
        <v>23</v>
      </c>
      <c r="D3385" s="245">
        <v>244.82</v>
      </c>
      <c r="E3385" s="245">
        <v>26.43</v>
      </c>
      <c r="F3385" s="245">
        <v>271.25</v>
      </c>
      <c r="G3385" s="96">
        <v>15</v>
      </c>
    </row>
    <row r="3386" spans="1:7">
      <c r="A3386" s="242" t="s">
        <v>6948</v>
      </c>
      <c r="B3386" s="243" t="s">
        <v>6949</v>
      </c>
      <c r="C3386" s="244" t="s">
        <v>23</v>
      </c>
      <c r="D3386" s="245">
        <v>407.83</v>
      </c>
      <c r="E3386" s="245">
        <v>26.43</v>
      </c>
      <c r="F3386" s="245">
        <v>434.26</v>
      </c>
      <c r="G3386" s="96">
        <v>15</v>
      </c>
    </row>
    <row r="3387" spans="1:7" ht="45">
      <c r="A3387" s="242" t="s">
        <v>6950</v>
      </c>
      <c r="B3387" s="243" t="s">
        <v>6951</v>
      </c>
      <c r="C3387" s="244" t="s">
        <v>23</v>
      </c>
      <c r="D3387" s="245">
        <v>9807.67</v>
      </c>
      <c r="E3387" s="245">
        <v>44.05</v>
      </c>
      <c r="F3387" s="245">
        <v>9851.7199999999993</v>
      </c>
      <c r="G3387" s="96">
        <v>15</v>
      </c>
    </row>
    <row r="3388" spans="1:7" ht="45">
      <c r="A3388" s="242" t="s">
        <v>6952</v>
      </c>
      <c r="B3388" s="243" t="s">
        <v>6953</v>
      </c>
      <c r="C3388" s="244" t="s">
        <v>23</v>
      </c>
      <c r="D3388" s="245">
        <v>228.95</v>
      </c>
      <c r="E3388" s="245">
        <v>26.43</v>
      </c>
      <c r="F3388" s="245">
        <v>255.38</v>
      </c>
      <c r="G3388" s="96">
        <v>15</v>
      </c>
    </row>
    <row r="3389" spans="1:7" ht="30">
      <c r="A3389" s="242" t="s">
        <v>6954</v>
      </c>
      <c r="B3389" s="243" t="s">
        <v>6955</v>
      </c>
      <c r="C3389" s="244" t="s">
        <v>23</v>
      </c>
      <c r="D3389" s="245">
        <v>601.70000000000005</v>
      </c>
      <c r="E3389" s="245">
        <v>26.43</v>
      </c>
      <c r="F3389" s="245">
        <v>628.13</v>
      </c>
      <c r="G3389" s="96">
        <v>15</v>
      </c>
    </row>
    <row r="3390" spans="1:7">
      <c r="A3390" s="242" t="s">
        <v>6956</v>
      </c>
      <c r="B3390" s="243" t="s">
        <v>6957</v>
      </c>
      <c r="C3390" s="244" t="s">
        <v>23</v>
      </c>
      <c r="D3390" s="245">
        <v>583.17999999999995</v>
      </c>
      <c r="E3390" s="245">
        <v>26.43</v>
      </c>
      <c r="F3390" s="245">
        <v>609.61</v>
      </c>
      <c r="G3390" s="96">
        <v>15</v>
      </c>
    </row>
    <row r="3391" spans="1:7">
      <c r="A3391" s="242" t="s">
        <v>6958</v>
      </c>
      <c r="B3391" s="243" t="s">
        <v>6959</v>
      </c>
      <c r="C3391" s="244" t="s">
        <v>23</v>
      </c>
      <c r="D3391" s="245">
        <v>1131.08</v>
      </c>
      <c r="E3391" s="245">
        <v>35.24</v>
      </c>
      <c r="F3391" s="245">
        <v>1166.32</v>
      </c>
      <c r="G3391" s="96">
        <v>15</v>
      </c>
    </row>
    <row r="3392" spans="1:7">
      <c r="A3392" s="242" t="s">
        <v>6960</v>
      </c>
      <c r="B3392" s="243" t="s">
        <v>6961</v>
      </c>
      <c r="C3392" s="244" t="s">
        <v>23</v>
      </c>
      <c r="D3392" s="245">
        <v>465.85</v>
      </c>
      <c r="E3392" s="245">
        <v>26.43</v>
      </c>
      <c r="F3392" s="245">
        <v>492.28</v>
      </c>
      <c r="G3392" s="96">
        <v>15</v>
      </c>
    </row>
    <row r="3393" spans="1:7" ht="45">
      <c r="A3393" s="242" t="s">
        <v>6962</v>
      </c>
      <c r="B3393" s="243" t="s">
        <v>6963</v>
      </c>
      <c r="C3393" s="244" t="s">
        <v>23</v>
      </c>
      <c r="D3393" s="245">
        <v>190.96</v>
      </c>
      <c r="E3393" s="245">
        <v>14.69</v>
      </c>
      <c r="F3393" s="245">
        <v>205.65</v>
      </c>
      <c r="G3393" s="96">
        <v>15</v>
      </c>
    </row>
    <row r="3394" spans="1:7" ht="45">
      <c r="A3394" s="242" t="s">
        <v>6964</v>
      </c>
      <c r="B3394" s="243" t="s">
        <v>6965</v>
      </c>
      <c r="C3394" s="244" t="s">
        <v>23</v>
      </c>
      <c r="D3394" s="245">
        <v>6749.91</v>
      </c>
      <c r="E3394" s="245">
        <v>35.24</v>
      </c>
      <c r="F3394" s="245">
        <v>6785.15</v>
      </c>
      <c r="G3394" s="96">
        <v>15</v>
      </c>
    </row>
    <row r="3395" spans="1:7" ht="45">
      <c r="A3395" s="242" t="s">
        <v>6966</v>
      </c>
      <c r="B3395" s="243" t="s">
        <v>6967</v>
      </c>
      <c r="C3395" s="244" t="s">
        <v>23</v>
      </c>
      <c r="D3395" s="245">
        <v>1855.31</v>
      </c>
      <c r="E3395" s="245">
        <v>35.24</v>
      </c>
      <c r="F3395" s="245">
        <v>1890.55</v>
      </c>
      <c r="G3395" s="96">
        <v>15</v>
      </c>
    </row>
    <row r="3396" spans="1:7" ht="45">
      <c r="A3396" s="242" t="s">
        <v>6968</v>
      </c>
      <c r="B3396" s="243" t="s">
        <v>6969</v>
      </c>
      <c r="C3396" s="244" t="s">
        <v>23</v>
      </c>
      <c r="D3396" s="245">
        <v>508.06</v>
      </c>
      <c r="E3396" s="245">
        <v>26.43</v>
      </c>
      <c r="F3396" s="245">
        <v>534.49</v>
      </c>
      <c r="G3396" s="96">
        <v>15</v>
      </c>
    </row>
    <row r="3397" spans="1:7" ht="30">
      <c r="A3397" s="242" t="s">
        <v>6970</v>
      </c>
      <c r="B3397" s="243" t="s">
        <v>6971</v>
      </c>
      <c r="C3397" s="244" t="s">
        <v>23</v>
      </c>
      <c r="D3397" s="245">
        <v>237.4</v>
      </c>
      <c r="E3397" s="245">
        <v>26.43</v>
      </c>
      <c r="F3397" s="245">
        <v>263.83</v>
      </c>
      <c r="G3397" s="96">
        <v>15</v>
      </c>
    </row>
    <row r="3398" spans="1:7" ht="30">
      <c r="A3398" s="242" t="s">
        <v>6972</v>
      </c>
      <c r="B3398" s="243" t="s">
        <v>6973</v>
      </c>
      <c r="C3398" s="244" t="s">
        <v>23</v>
      </c>
      <c r="D3398" s="245">
        <v>346.47</v>
      </c>
      <c r="E3398" s="245">
        <v>26.43</v>
      </c>
      <c r="F3398" s="245">
        <v>372.9</v>
      </c>
      <c r="G3398" s="96">
        <v>15</v>
      </c>
    </row>
    <row r="3399" spans="1:7" ht="30">
      <c r="A3399" s="242" t="s">
        <v>6974</v>
      </c>
      <c r="B3399" s="243" t="s">
        <v>6975</v>
      </c>
      <c r="C3399" s="244" t="s">
        <v>23</v>
      </c>
      <c r="D3399" s="245">
        <v>671.74</v>
      </c>
      <c r="E3399" s="245">
        <v>26.43</v>
      </c>
      <c r="F3399" s="245">
        <v>698.17</v>
      </c>
      <c r="G3399" s="96">
        <v>15</v>
      </c>
    </row>
    <row r="3400" spans="1:7" ht="30">
      <c r="A3400" s="242" t="s">
        <v>6976</v>
      </c>
      <c r="B3400" s="243" t="s">
        <v>6977</v>
      </c>
      <c r="C3400" s="244" t="s">
        <v>23</v>
      </c>
      <c r="D3400" s="245">
        <v>932.03</v>
      </c>
      <c r="E3400" s="245">
        <v>26.43</v>
      </c>
      <c r="F3400" s="245">
        <v>958.46</v>
      </c>
      <c r="G3400" s="96">
        <v>15</v>
      </c>
    </row>
    <row r="3401" spans="1:7" ht="30">
      <c r="A3401" s="242" t="s">
        <v>6978</v>
      </c>
      <c r="B3401" s="243" t="s">
        <v>6979</v>
      </c>
      <c r="C3401" s="244" t="s">
        <v>23</v>
      </c>
      <c r="D3401" s="245">
        <v>1495.99</v>
      </c>
      <c r="E3401" s="245">
        <v>26.43</v>
      </c>
      <c r="F3401" s="245">
        <v>1522.42</v>
      </c>
      <c r="G3401" s="96">
        <v>15</v>
      </c>
    </row>
    <row r="3402" spans="1:7" ht="30">
      <c r="A3402" s="242" t="s">
        <v>6980</v>
      </c>
      <c r="B3402" s="243" t="s">
        <v>6981</v>
      </c>
      <c r="C3402" s="244" t="s">
        <v>23</v>
      </c>
      <c r="D3402" s="245">
        <v>2803.67</v>
      </c>
      <c r="E3402" s="245">
        <v>35.24</v>
      </c>
      <c r="F3402" s="245">
        <v>2838.91</v>
      </c>
      <c r="G3402" s="96">
        <v>15</v>
      </c>
    </row>
    <row r="3403" spans="1:7" ht="30">
      <c r="A3403" s="242" t="s">
        <v>6982</v>
      </c>
      <c r="B3403" s="243" t="s">
        <v>6983</v>
      </c>
      <c r="C3403" s="244" t="s">
        <v>23</v>
      </c>
      <c r="D3403" s="245">
        <v>7496.87</v>
      </c>
      <c r="E3403" s="245">
        <v>35.24</v>
      </c>
      <c r="F3403" s="245">
        <v>7532.11</v>
      </c>
      <c r="G3403" s="96">
        <v>15</v>
      </c>
    </row>
    <row r="3404" spans="1:7" ht="45">
      <c r="A3404" s="242" t="s">
        <v>6984</v>
      </c>
      <c r="B3404" s="243" t="s">
        <v>6985</v>
      </c>
      <c r="C3404" s="244" t="s">
        <v>23</v>
      </c>
      <c r="D3404" s="245">
        <v>83.55</v>
      </c>
      <c r="E3404" s="245">
        <v>17.62</v>
      </c>
      <c r="F3404" s="245">
        <v>101.17</v>
      </c>
      <c r="G3404" s="96">
        <v>15</v>
      </c>
    </row>
    <row r="3405" spans="1:7" ht="45">
      <c r="A3405" s="242" t="s">
        <v>6986</v>
      </c>
      <c r="B3405" s="243" t="s">
        <v>6987</v>
      </c>
      <c r="C3405" s="244" t="s">
        <v>23</v>
      </c>
      <c r="D3405" s="245">
        <v>108.14</v>
      </c>
      <c r="E3405" s="245">
        <v>26.43</v>
      </c>
      <c r="F3405" s="245">
        <v>134.57</v>
      </c>
      <c r="G3405" s="96">
        <v>15</v>
      </c>
    </row>
    <row r="3406" spans="1:7" ht="45">
      <c r="A3406" s="242" t="s">
        <v>6988</v>
      </c>
      <c r="B3406" s="243" t="s">
        <v>6989</v>
      </c>
      <c r="C3406" s="244" t="s">
        <v>23</v>
      </c>
      <c r="D3406" s="245">
        <v>138.47999999999999</v>
      </c>
      <c r="E3406" s="245">
        <v>23.49</v>
      </c>
      <c r="F3406" s="245">
        <v>161.97</v>
      </c>
      <c r="G3406" s="96">
        <v>15</v>
      </c>
    </row>
    <row r="3407" spans="1:7" ht="45">
      <c r="A3407" s="242" t="s">
        <v>6990</v>
      </c>
      <c r="B3407" s="243" t="s">
        <v>6991</v>
      </c>
      <c r="C3407" s="244" t="s">
        <v>23</v>
      </c>
      <c r="D3407" s="245">
        <v>147.19</v>
      </c>
      <c r="E3407" s="245">
        <v>26.43</v>
      </c>
      <c r="F3407" s="245">
        <v>173.62</v>
      </c>
      <c r="G3407" s="96">
        <v>15</v>
      </c>
    </row>
    <row r="3408" spans="1:7" ht="45">
      <c r="A3408" s="242" t="s">
        <v>6992</v>
      </c>
      <c r="B3408" s="243" t="s">
        <v>6993</v>
      </c>
      <c r="C3408" s="244" t="s">
        <v>23</v>
      </c>
      <c r="D3408" s="245">
        <v>559.35</v>
      </c>
      <c r="E3408" s="245">
        <v>26.43</v>
      </c>
      <c r="F3408" s="245">
        <v>585.78</v>
      </c>
      <c r="G3408" s="96">
        <v>15</v>
      </c>
    </row>
    <row r="3409" spans="1:7" ht="45">
      <c r="A3409" s="242" t="s">
        <v>6994</v>
      </c>
      <c r="B3409" s="243" t="s">
        <v>6995</v>
      </c>
      <c r="C3409" s="244" t="s">
        <v>23</v>
      </c>
      <c r="D3409" s="245">
        <v>805.21</v>
      </c>
      <c r="E3409" s="245">
        <v>26.43</v>
      </c>
      <c r="F3409" s="245">
        <v>831.64</v>
      </c>
      <c r="G3409" s="96">
        <v>15</v>
      </c>
    </row>
    <row r="3410" spans="1:7" ht="45">
      <c r="A3410" s="242" t="s">
        <v>6996</v>
      </c>
      <c r="B3410" s="243" t="s">
        <v>6997</v>
      </c>
      <c r="C3410" s="244" t="s">
        <v>23</v>
      </c>
      <c r="D3410" s="245">
        <v>6134.88</v>
      </c>
      <c r="E3410" s="245">
        <v>117.46</v>
      </c>
      <c r="F3410" s="245">
        <v>6252.34</v>
      </c>
      <c r="G3410" s="96">
        <v>15</v>
      </c>
    </row>
    <row r="3411" spans="1:7" ht="45">
      <c r="A3411" s="242" t="s">
        <v>6998</v>
      </c>
      <c r="B3411" s="243" t="s">
        <v>6999</v>
      </c>
      <c r="C3411" s="244" t="s">
        <v>23</v>
      </c>
      <c r="D3411" s="245">
        <v>7753.53</v>
      </c>
      <c r="E3411" s="245">
        <v>117.46</v>
      </c>
      <c r="F3411" s="245">
        <v>7870.99</v>
      </c>
      <c r="G3411" s="96">
        <v>15</v>
      </c>
    </row>
    <row r="3412" spans="1:7">
      <c r="A3412" s="242" t="s">
        <v>7000</v>
      </c>
      <c r="B3412" s="243" t="s">
        <v>7001</v>
      </c>
      <c r="C3412" s="244" t="s">
        <v>23</v>
      </c>
      <c r="D3412" s="245">
        <v>600.53</v>
      </c>
      <c r="E3412" s="245">
        <v>58.73</v>
      </c>
      <c r="F3412" s="245">
        <v>659.26</v>
      </c>
      <c r="G3412" s="96">
        <v>15</v>
      </c>
    </row>
    <row r="3413" spans="1:7">
      <c r="A3413" s="242" t="s">
        <v>7002</v>
      </c>
      <c r="B3413" s="243" t="s">
        <v>7003</v>
      </c>
      <c r="C3413" s="244"/>
      <c r="D3413" s="245"/>
      <c r="E3413" s="245"/>
      <c r="F3413" s="245"/>
    </row>
    <row r="3414" spans="1:7" ht="30">
      <c r="A3414" s="242" t="s">
        <v>7004</v>
      </c>
      <c r="B3414" s="243" t="s">
        <v>7005</v>
      </c>
      <c r="C3414" s="244" t="s">
        <v>23</v>
      </c>
      <c r="D3414" s="245">
        <v>1435.12</v>
      </c>
      <c r="E3414" s="245">
        <v>73.42</v>
      </c>
      <c r="F3414" s="245">
        <v>1508.54</v>
      </c>
      <c r="G3414" s="96">
        <v>15</v>
      </c>
    </row>
    <row r="3415" spans="1:7" ht="30">
      <c r="A3415" s="242" t="s">
        <v>7006</v>
      </c>
      <c r="B3415" s="243" t="s">
        <v>7007</v>
      </c>
      <c r="C3415" s="244" t="s">
        <v>23</v>
      </c>
      <c r="D3415" s="245">
        <v>2362.8200000000002</v>
      </c>
      <c r="E3415" s="245">
        <v>205.56</v>
      </c>
      <c r="F3415" s="245">
        <v>2568.38</v>
      </c>
      <c r="G3415" s="96">
        <v>15</v>
      </c>
    </row>
    <row r="3416" spans="1:7" ht="30">
      <c r="A3416" s="242" t="s">
        <v>7008</v>
      </c>
      <c r="B3416" s="243" t="s">
        <v>7009</v>
      </c>
      <c r="C3416" s="244" t="s">
        <v>23</v>
      </c>
      <c r="D3416" s="245">
        <v>1719.96</v>
      </c>
      <c r="E3416" s="245">
        <v>205.56</v>
      </c>
      <c r="F3416" s="245">
        <v>1925.52</v>
      </c>
      <c r="G3416" s="96">
        <v>15</v>
      </c>
    </row>
    <row r="3417" spans="1:7" ht="30">
      <c r="A3417" s="242" t="s">
        <v>7010</v>
      </c>
      <c r="B3417" s="243" t="s">
        <v>7011</v>
      </c>
      <c r="C3417" s="244" t="s">
        <v>23</v>
      </c>
      <c r="D3417" s="245">
        <v>3884.1</v>
      </c>
      <c r="E3417" s="245">
        <v>205.56</v>
      </c>
      <c r="F3417" s="245">
        <v>4089.66</v>
      </c>
      <c r="G3417" s="96">
        <v>15</v>
      </c>
    </row>
    <row r="3418" spans="1:7">
      <c r="A3418" s="242" t="s">
        <v>7012</v>
      </c>
      <c r="B3418" s="243" t="s">
        <v>7013</v>
      </c>
      <c r="C3418" s="244" t="s">
        <v>23</v>
      </c>
      <c r="D3418" s="245">
        <v>1939.73</v>
      </c>
      <c r="E3418" s="245">
        <v>117.46</v>
      </c>
      <c r="F3418" s="245">
        <v>2057.19</v>
      </c>
      <c r="G3418" s="96">
        <v>15</v>
      </c>
    </row>
    <row r="3419" spans="1:7">
      <c r="A3419" s="242" t="s">
        <v>7014</v>
      </c>
      <c r="B3419" s="243" t="s">
        <v>7015</v>
      </c>
      <c r="C3419" s="244" t="s">
        <v>23</v>
      </c>
      <c r="D3419" s="245">
        <v>3277.03</v>
      </c>
      <c r="E3419" s="245">
        <v>117.46</v>
      </c>
      <c r="F3419" s="245">
        <v>3394.49</v>
      </c>
      <c r="G3419" s="96">
        <v>15</v>
      </c>
    </row>
    <row r="3420" spans="1:7" ht="30">
      <c r="A3420" s="242" t="s">
        <v>7016</v>
      </c>
      <c r="B3420" s="243" t="s">
        <v>7017</v>
      </c>
      <c r="C3420" s="244" t="s">
        <v>23</v>
      </c>
      <c r="D3420" s="245">
        <v>1028.3399999999999</v>
      </c>
      <c r="E3420" s="245">
        <v>117.46</v>
      </c>
      <c r="F3420" s="245">
        <v>1145.8</v>
      </c>
      <c r="G3420" s="96">
        <v>15</v>
      </c>
    </row>
    <row r="3421" spans="1:7" ht="30">
      <c r="A3421" s="242" t="s">
        <v>7018</v>
      </c>
      <c r="B3421" s="243" t="s">
        <v>7019</v>
      </c>
      <c r="C3421" s="244" t="s">
        <v>23</v>
      </c>
      <c r="D3421" s="245">
        <v>801.54</v>
      </c>
      <c r="E3421" s="245">
        <v>117.46</v>
      </c>
      <c r="F3421" s="245">
        <v>919</v>
      </c>
      <c r="G3421" s="96">
        <v>15</v>
      </c>
    </row>
    <row r="3422" spans="1:7" ht="30">
      <c r="A3422" s="242" t="s">
        <v>7020</v>
      </c>
      <c r="B3422" s="243" t="s">
        <v>7021</v>
      </c>
      <c r="C3422" s="244" t="s">
        <v>23</v>
      </c>
      <c r="D3422" s="245">
        <v>5569.35</v>
      </c>
      <c r="E3422" s="245">
        <v>73.42</v>
      </c>
      <c r="F3422" s="245">
        <v>5642.77</v>
      </c>
      <c r="G3422" s="96">
        <v>15</v>
      </c>
    </row>
    <row r="3423" spans="1:7" ht="30">
      <c r="A3423" s="242" t="s">
        <v>7022</v>
      </c>
      <c r="B3423" s="243" t="s">
        <v>7023</v>
      </c>
      <c r="C3423" s="244" t="s">
        <v>23</v>
      </c>
      <c r="D3423" s="245">
        <v>3566.21</v>
      </c>
      <c r="E3423" s="245">
        <v>35.24</v>
      </c>
      <c r="F3423" s="245">
        <v>3601.45</v>
      </c>
      <c r="G3423" s="96">
        <v>15</v>
      </c>
    </row>
    <row r="3424" spans="1:7">
      <c r="A3424" s="242" t="s">
        <v>7024</v>
      </c>
      <c r="B3424" s="243" t="s">
        <v>7025</v>
      </c>
      <c r="C3424" s="244" t="s">
        <v>23</v>
      </c>
      <c r="D3424" s="245">
        <v>1118.51</v>
      </c>
      <c r="E3424" s="245">
        <v>117.46</v>
      </c>
      <c r="F3424" s="245">
        <v>1235.97</v>
      </c>
      <c r="G3424" s="96">
        <v>15</v>
      </c>
    </row>
    <row r="3425" spans="1:7" ht="30">
      <c r="A3425" s="242" t="s">
        <v>7026</v>
      </c>
      <c r="B3425" s="243" t="s">
        <v>7027</v>
      </c>
      <c r="C3425" s="244" t="s">
        <v>23</v>
      </c>
      <c r="D3425" s="245">
        <v>981.06</v>
      </c>
      <c r="E3425" s="245">
        <v>44.05</v>
      </c>
      <c r="F3425" s="245">
        <v>1025.1099999999999</v>
      </c>
      <c r="G3425" s="96">
        <v>15</v>
      </c>
    </row>
    <row r="3426" spans="1:7" ht="30">
      <c r="A3426" s="242" t="s">
        <v>7028</v>
      </c>
      <c r="B3426" s="243" t="s">
        <v>7029</v>
      </c>
      <c r="C3426" s="244" t="s">
        <v>23</v>
      </c>
      <c r="D3426" s="245">
        <v>6828.07</v>
      </c>
      <c r="E3426" s="245">
        <v>176.19</v>
      </c>
      <c r="F3426" s="245">
        <v>7004.26</v>
      </c>
      <c r="G3426" s="96">
        <v>15</v>
      </c>
    </row>
    <row r="3427" spans="1:7" ht="30">
      <c r="A3427" s="242" t="s">
        <v>7030</v>
      </c>
      <c r="B3427" s="243" t="s">
        <v>7031</v>
      </c>
      <c r="C3427" s="244" t="s">
        <v>23</v>
      </c>
      <c r="D3427" s="245">
        <v>2262.81</v>
      </c>
      <c r="E3427" s="245">
        <v>117.46</v>
      </c>
      <c r="F3427" s="245">
        <v>2380.27</v>
      </c>
      <c r="G3427" s="96">
        <v>15</v>
      </c>
    </row>
    <row r="3428" spans="1:7" ht="30">
      <c r="A3428" s="242" t="s">
        <v>7032</v>
      </c>
      <c r="B3428" s="243" t="s">
        <v>7033</v>
      </c>
      <c r="C3428" s="244" t="s">
        <v>23</v>
      </c>
      <c r="D3428" s="245">
        <v>3571.84</v>
      </c>
      <c r="E3428" s="245">
        <v>117.46</v>
      </c>
      <c r="F3428" s="245">
        <v>3689.3</v>
      </c>
      <c r="G3428" s="96">
        <v>15</v>
      </c>
    </row>
    <row r="3429" spans="1:7" ht="30">
      <c r="A3429" s="242" t="s">
        <v>7034</v>
      </c>
      <c r="B3429" s="243" t="s">
        <v>7035</v>
      </c>
      <c r="C3429" s="244" t="s">
        <v>23</v>
      </c>
      <c r="D3429" s="245">
        <v>2413</v>
      </c>
      <c r="E3429" s="245">
        <v>117.46</v>
      </c>
      <c r="F3429" s="245">
        <v>2530.46</v>
      </c>
      <c r="G3429" s="96">
        <v>15</v>
      </c>
    </row>
    <row r="3430" spans="1:7">
      <c r="A3430" s="242" t="s">
        <v>7036</v>
      </c>
      <c r="B3430" s="243" t="s">
        <v>7037</v>
      </c>
      <c r="C3430" s="244"/>
      <c r="D3430" s="245"/>
      <c r="E3430" s="245"/>
      <c r="F3430" s="245"/>
    </row>
    <row r="3431" spans="1:7" ht="45">
      <c r="A3431" s="242" t="s">
        <v>7038</v>
      </c>
      <c r="B3431" s="243" t="s">
        <v>7039</v>
      </c>
      <c r="C3431" s="244" t="s">
        <v>23</v>
      </c>
      <c r="D3431" s="245">
        <v>99.86</v>
      </c>
      <c r="E3431" s="245">
        <v>26.43</v>
      </c>
      <c r="F3431" s="245">
        <v>126.29</v>
      </c>
      <c r="G3431" s="96">
        <v>15</v>
      </c>
    </row>
    <row r="3432" spans="1:7" ht="45">
      <c r="A3432" s="242" t="s">
        <v>7040</v>
      </c>
      <c r="B3432" s="243" t="s">
        <v>7041</v>
      </c>
      <c r="C3432" s="244" t="s">
        <v>23</v>
      </c>
      <c r="D3432" s="245">
        <v>136.63</v>
      </c>
      <c r="E3432" s="245">
        <v>35.24</v>
      </c>
      <c r="F3432" s="245">
        <v>171.87</v>
      </c>
      <c r="G3432" s="96">
        <v>15</v>
      </c>
    </row>
    <row r="3433" spans="1:7" ht="45">
      <c r="A3433" s="242" t="s">
        <v>7042</v>
      </c>
      <c r="B3433" s="243" t="s">
        <v>7043</v>
      </c>
      <c r="C3433" s="244" t="s">
        <v>23</v>
      </c>
      <c r="D3433" s="245">
        <v>187.05</v>
      </c>
      <c r="E3433" s="245">
        <v>44.05</v>
      </c>
      <c r="F3433" s="245">
        <v>231.1</v>
      </c>
      <c r="G3433" s="96">
        <v>15</v>
      </c>
    </row>
    <row r="3434" spans="1:7" ht="45">
      <c r="A3434" s="242" t="s">
        <v>7044</v>
      </c>
      <c r="B3434" s="243" t="s">
        <v>7045</v>
      </c>
      <c r="C3434" s="244" t="s">
        <v>23</v>
      </c>
      <c r="D3434" s="245">
        <v>262.12</v>
      </c>
      <c r="E3434" s="245">
        <v>46.98</v>
      </c>
      <c r="F3434" s="245">
        <v>309.10000000000002</v>
      </c>
      <c r="G3434" s="96">
        <v>15</v>
      </c>
    </row>
    <row r="3435" spans="1:7" ht="45">
      <c r="A3435" s="242" t="s">
        <v>7046</v>
      </c>
      <c r="B3435" s="243" t="s">
        <v>7047</v>
      </c>
      <c r="C3435" s="244" t="s">
        <v>23</v>
      </c>
      <c r="D3435" s="245">
        <v>584.74</v>
      </c>
      <c r="E3435" s="245">
        <v>73.42</v>
      </c>
      <c r="F3435" s="245">
        <v>658.16</v>
      </c>
      <c r="G3435" s="96">
        <v>15</v>
      </c>
    </row>
    <row r="3436" spans="1:7">
      <c r="A3436" s="242" t="s">
        <v>7048</v>
      </c>
      <c r="B3436" s="243" t="s">
        <v>7049</v>
      </c>
      <c r="C3436" s="244"/>
      <c r="D3436" s="245"/>
      <c r="E3436" s="245"/>
      <c r="F3436" s="245"/>
    </row>
    <row r="3437" spans="1:7" ht="30">
      <c r="A3437" s="242" t="s">
        <v>7050</v>
      </c>
      <c r="B3437" s="243" t="s">
        <v>7051</v>
      </c>
      <c r="C3437" s="244" t="s">
        <v>23</v>
      </c>
      <c r="D3437" s="245">
        <v>437.7</v>
      </c>
      <c r="E3437" s="245">
        <v>35.24</v>
      </c>
      <c r="F3437" s="245">
        <v>472.94</v>
      </c>
      <c r="G3437" s="96">
        <v>15</v>
      </c>
    </row>
    <row r="3438" spans="1:7" ht="30">
      <c r="A3438" s="242" t="s">
        <v>7052</v>
      </c>
      <c r="B3438" s="243" t="s">
        <v>7053</v>
      </c>
      <c r="C3438" s="244" t="s">
        <v>23</v>
      </c>
      <c r="D3438" s="245">
        <v>536.94000000000005</v>
      </c>
      <c r="E3438" s="245">
        <v>44.05</v>
      </c>
      <c r="F3438" s="245">
        <v>580.99</v>
      </c>
      <c r="G3438" s="96">
        <v>15</v>
      </c>
    </row>
    <row r="3439" spans="1:7" ht="30">
      <c r="A3439" s="242" t="s">
        <v>7054</v>
      </c>
      <c r="B3439" s="243" t="s">
        <v>7055</v>
      </c>
      <c r="C3439" s="244" t="s">
        <v>23</v>
      </c>
      <c r="D3439" s="245">
        <v>1066.55</v>
      </c>
      <c r="E3439" s="245">
        <v>58.73</v>
      </c>
      <c r="F3439" s="245">
        <v>1125.28</v>
      </c>
      <c r="G3439" s="96">
        <v>15</v>
      </c>
    </row>
    <row r="3440" spans="1:7" ht="30">
      <c r="A3440" s="242" t="s">
        <v>7056</v>
      </c>
      <c r="B3440" s="243" t="s">
        <v>7057</v>
      </c>
      <c r="C3440" s="244" t="s">
        <v>23</v>
      </c>
      <c r="D3440" s="245">
        <v>1374.64</v>
      </c>
      <c r="E3440" s="245">
        <v>73.42</v>
      </c>
      <c r="F3440" s="245">
        <v>1448.06</v>
      </c>
      <c r="G3440" s="96">
        <v>15</v>
      </c>
    </row>
    <row r="3441" spans="1:7">
      <c r="A3441" s="242" t="s">
        <v>7058</v>
      </c>
      <c r="B3441" s="243" t="s">
        <v>7059</v>
      </c>
      <c r="C3441" s="244"/>
      <c r="D3441" s="245"/>
      <c r="E3441" s="245"/>
      <c r="F3441" s="245"/>
    </row>
    <row r="3442" spans="1:7" ht="45">
      <c r="A3442" s="242" t="s">
        <v>7060</v>
      </c>
      <c r="B3442" s="243" t="s">
        <v>7061</v>
      </c>
      <c r="C3442" s="244" t="s">
        <v>23</v>
      </c>
      <c r="D3442" s="245">
        <v>641.53</v>
      </c>
      <c r="E3442" s="245">
        <v>26.43</v>
      </c>
      <c r="F3442" s="245">
        <v>667.96</v>
      </c>
      <c r="G3442" s="96">
        <v>15</v>
      </c>
    </row>
    <row r="3443" spans="1:7">
      <c r="A3443" s="242" t="s">
        <v>7062</v>
      </c>
      <c r="B3443" s="243" t="s">
        <v>7063</v>
      </c>
      <c r="C3443" s="244"/>
      <c r="D3443" s="245"/>
      <c r="E3443" s="245"/>
      <c r="F3443" s="245"/>
    </row>
    <row r="3444" spans="1:7" ht="45">
      <c r="A3444" s="242" t="s">
        <v>7064</v>
      </c>
      <c r="B3444" s="243" t="s">
        <v>7065</v>
      </c>
      <c r="C3444" s="244" t="s">
        <v>23</v>
      </c>
      <c r="D3444" s="245">
        <v>510.93</v>
      </c>
      <c r="E3444" s="245">
        <v>122.93</v>
      </c>
      <c r="F3444" s="245">
        <v>633.86</v>
      </c>
      <c r="G3444" s="96">
        <v>15</v>
      </c>
    </row>
    <row r="3445" spans="1:7" ht="30">
      <c r="A3445" s="242" t="s">
        <v>7066</v>
      </c>
      <c r="B3445" s="243" t="s">
        <v>7067</v>
      </c>
      <c r="C3445" s="244" t="s">
        <v>23</v>
      </c>
      <c r="D3445" s="245">
        <v>217.69</v>
      </c>
      <c r="E3445" s="245">
        <v>11.75</v>
      </c>
      <c r="F3445" s="245">
        <v>229.44</v>
      </c>
      <c r="G3445" s="96">
        <v>15</v>
      </c>
    </row>
    <row r="3446" spans="1:7" ht="30">
      <c r="A3446" s="242" t="s">
        <v>7068</v>
      </c>
      <c r="B3446" s="243" t="s">
        <v>7069</v>
      </c>
      <c r="C3446" s="244" t="s">
        <v>23</v>
      </c>
      <c r="D3446" s="245">
        <v>260.92</v>
      </c>
      <c r="E3446" s="245">
        <v>29.37</v>
      </c>
      <c r="F3446" s="245">
        <v>290.29000000000002</v>
      </c>
      <c r="G3446" s="96">
        <v>15</v>
      </c>
    </row>
    <row r="3447" spans="1:7" ht="45">
      <c r="A3447" s="242" t="s">
        <v>7070</v>
      </c>
      <c r="B3447" s="243" t="s">
        <v>7071</v>
      </c>
      <c r="C3447" s="244" t="s">
        <v>23</v>
      </c>
      <c r="D3447" s="245">
        <v>14042.52</v>
      </c>
      <c r="E3447" s="245">
        <v>122.93</v>
      </c>
      <c r="F3447" s="245">
        <v>14165.45</v>
      </c>
      <c r="G3447" s="96">
        <v>15</v>
      </c>
    </row>
    <row r="3448" spans="1:7">
      <c r="A3448" s="242" t="s">
        <v>7072</v>
      </c>
      <c r="B3448" s="243" t="s">
        <v>7073</v>
      </c>
      <c r="C3448" s="244"/>
      <c r="D3448" s="245"/>
      <c r="E3448" s="245"/>
      <c r="F3448" s="245"/>
    </row>
    <row r="3449" spans="1:7" ht="30">
      <c r="A3449" s="242" t="s">
        <v>7074</v>
      </c>
      <c r="B3449" s="243" t="s">
        <v>7075</v>
      </c>
      <c r="C3449" s="244" t="s">
        <v>23</v>
      </c>
      <c r="D3449" s="245">
        <v>3140.53</v>
      </c>
      <c r="E3449" s="245">
        <v>203.33</v>
      </c>
      <c r="F3449" s="245">
        <v>3343.86</v>
      </c>
      <c r="G3449" s="96">
        <v>15</v>
      </c>
    </row>
    <row r="3450" spans="1:7" ht="30">
      <c r="A3450" s="242" t="s">
        <v>7076</v>
      </c>
      <c r="B3450" s="243" t="s">
        <v>7077</v>
      </c>
      <c r="C3450" s="244" t="s">
        <v>23</v>
      </c>
      <c r="D3450" s="245">
        <v>1052.8800000000001</v>
      </c>
      <c r="E3450" s="245">
        <v>203.33</v>
      </c>
      <c r="F3450" s="245">
        <v>1256.21</v>
      </c>
      <c r="G3450" s="96">
        <v>15</v>
      </c>
    </row>
    <row r="3451" spans="1:7" ht="30">
      <c r="A3451" s="242" t="s">
        <v>7078</v>
      </c>
      <c r="B3451" s="243" t="s">
        <v>7079</v>
      </c>
      <c r="C3451" s="244" t="s">
        <v>23</v>
      </c>
      <c r="D3451" s="245">
        <v>1208.99</v>
      </c>
      <c r="E3451" s="245">
        <v>73.42</v>
      </c>
      <c r="F3451" s="245">
        <v>1282.4100000000001</v>
      </c>
      <c r="G3451" s="96">
        <v>15</v>
      </c>
    </row>
    <row r="3452" spans="1:7" ht="30">
      <c r="A3452" s="242" t="s">
        <v>7080</v>
      </c>
      <c r="B3452" s="243" t="s">
        <v>7081</v>
      </c>
      <c r="C3452" s="244" t="s">
        <v>23</v>
      </c>
      <c r="D3452" s="245">
        <v>1602.38</v>
      </c>
      <c r="E3452" s="245">
        <v>132.15</v>
      </c>
      <c r="F3452" s="245">
        <v>1734.53</v>
      </c>
      <c r="G3452" s="96">
        <v>15</v>
      </c>
    </row>
    <row r="3453" spans="1:7" ht="30">
      <c r="A3453" s="242" t="s">
        <v>7082</v>
      </c>
      <c r="B3453" s="243" t="s">
        <v>7083</v>
      </c>
      <c r="C3453" s="244" t="s">
        <v>23</v>
      </c>
      <c r="D3453" s="245">
        <v>2365.4</v>
      </c>
      <c r="E3453" s="245">
        <v>132.15</v>
      </c>
      <c r="F3453" s="245">
        <v>2497.5500000000002</v>
      </c>
      <c r="G3453" s="96">
        <v>15</v>
      </c>
    </row>
    <row r="3454" spans="1:7" ht="30">
      <c r="A3454" s="242" t="s">
        <v>7084</v>
      </c>
      <c r="B3454" s="243" t="s">
        <v>7085</v>
      </c>
      <c r="C3454" s="244" t="s">
        <v>23</v>
      </c>
      <c r="D3454" s="245">
        <v>7563.36</v>
      </c>
      <c r="E3454" s="245">
        <v>203.33</v>
      </c>
      <c r="F3454" s="245">
        <v>7766.69</v>
      </c>
      <c r="G3454" s="96">
        <v>15</v>
      </c>
    </row>
    <row r="3455" spans="1:7" ht="30">
      <c r="A3455" s="242" t="s">
        <v>7086</v>
      </c>
      <c r="B3455" s="243" t="s">
        <v>7087</v>
      </c>
      <c r="C3455" s="244" t="s">
        <v>23</v>
      </c>
      <c r="D3455" s="245">
        <v>1319.24</v>
      </c>
      <c r="E3455" s="245">
        <v>203.33</v>
      </c>
      <c r="F3455" s="245">
        <v>1522.57</v>
      </c>
      <c r="G3455" s="96">
        <v>15</v>
      </c>
    </row>
    <row r="3456" spans="1:7" ht="30">
      <c r="A3456" s="242" t="s">
        <v>7088</v>
      </c>
      <c r="B3456" s="243" t="s">
        <v>7089</v>
      </c>
      <c r="C3456" s="244" t="s">
        <v>23</v>
      </c>
      <c r="D3456" s="245">
        <v>1902.58</v>
      </c>
      <c r="E3456" s="245">
        <v>203.33</v>
      </c>
      <c r="F3456" s="245">
        <v>2105.91</v>
      </c>
      <c r="G3456" s="96">
        <v>15</v>
      </c>
    </row>
    <row r="3457" spans="1:7" ht="30">
      <c r="A3457" s="242" t="s">
        <v>7090</v>
      </c>
      <c r="B3457" s="243" t="s">
        <v>7091</v>
      </c>
      <c r="C3457" s="244" t="s">
        <v>23</v>
      </c>
      <c r="D3457" s="245">
        <v>1209.6300000000001</v>
      </c>
      <c r="E3457" s="245">
        <v>17.62</v>
      </c>
      <c r="F3457" s="245">
        <v>1227.25</v>
      </c>
      <c r="G3457" s="96">
        <v>15</v>
      </c>
    </row>
    <row r="3458" spans="1:7" ht="30">
      <c r="A3458" s="242" t="s">
        <v>7092</v>
      </c>
      <c r="B3458" s="243" t="s">
        <v>7093</v>
      </c>
      <c r="C3458" s="244" t="s">
        <v>23</v>
      </c>
      <c r="D3458" s="245">
        <v>2993.2</v>
      </c>
      <c r="E3458" s="245">
        <v>25.85</v>
      </c>
      <c r="F3458" s="245">
        <v>3019.05</v>
      </c>
      <c r="G3458" s="96">
        <v>15</v>
      </c>
    </row>
    <row r="3459" spans="1:7">
      <c r="A3459" s="242" t="s">
        <v>7094</v>
      </c>
      <c r="B3459" s="243" t="s">
        <v>7095</v>
      </c>
      <c r="C3459" s="244"/>
      <c r="D3459" s="245"/>
      <c r="E3459" s="245"/>
      <c r="F3459" s="245"/>
    </row>
    <row r="3460" spans="1:7">
      <c r="A3460" s="242" t="s">
        <v>7096</v>
      </c>
      <c r="B3460" s="243" t="s">
        <v>7097</v>
      </c>
      <c r="C3460" s="244" t="s">
        <v>23</v>
      </c>
      <c r="D3460" s="245">
        <v>13</v>
      </c>
      <c r="E3460" s="245">
        <v>26.43</v>
      </c>
      <c r="F3460" s="245">
        <v>39.43</v>
      </c>
      <c r="G3460" s="96">
        <v>15</v>
      </c>
    </row>
    <row r="3461" spans="1:7" ht="30">
      <c r="A3461" s="242" t="s">
        <v>7098</v>
      </c>
      <c r="B3461" s="243" t="s">
        <v>7099</v>
      </c>
      <c r="C3461" s="244" t="s">
        <v>23</v>
      </c>
      <c r="D3461" s="245">
        <v>62.71</v>
      </c>
      <c r="E3461" s="245">
        <v>26.43</v>
      </c>
      <c r="F3461" s="245">
        <v>89.14</v>
      </c>
      <c r="G3461" s="96">
        <v>15</v>
      </c>
    </row>
    <row r="3462" spans="1:7">
      <c r="A3462" s="242" t="s">
        <v>7100</v>
      </c>
      <c r="B3462" s="243" t="s">
        <v>7101</v>
      </c>
      <c r="C3462" s="244"/>
      <c r="D3462" s="245"/>
      <c r="E3462" s="245"/>
      <c r="F3462" s="245"/>
    </row>
    <row r="3463" spans="1:7">
      <c r="A3463" s="242" t="s">
        <v>7102</v>
      </c>
      <c r="B3463" s="243" t="s">
        <v>7103</v>
      </c>
      <c r="C3463" s="244" t="s">
        <v>23</v>
      </c>
      <c r="D3463" s="245">
        <v>140.06</v>
      </c>
      <c r="E3463" s="245">
        <v>8.81</v>
      </c>
      <c r="F3463" s="245">
        <v>148.87</v>
      </c>
      <c r="G3463" s="96">
        <v>15</v>
      </c>
    </row>
    <row r="3464" spans="1:7">
      <c r="A3464" s="242" t="s">
        <v>7104</v>
      </c>
      <c r="B3464" s="243" t="s">
        <v>7105</v>
      </c>
      <c r="C3464" s="244" t="s">
        <v>23</v>
      </c>
      <c r="D3464" s="245">
        <v>573.02</v>
      </c>
      <c r="E3464" s="245">
        <v>73.42</v>
      </c>
      <c r="F3464" s="245">
        <v>646.44000000000005</v>
      </c>
      <c r="G3464" s="96">
        <v>15</v>
      </c>
    </row>
    <row r="3465" spans="1:7" ht="30">
      <c r="A3465" s="242" t="s">
        <v>7106</v>
      </c>
      <c r="B3465" s="243" t="s">
        <v>7107</v>
      </c>
      <c r="C3465" s="244" t="s">
        <v>23</v>
      </c>
      <c r="D3465" s="245">
        <v>489.35</v>
      </c>
      <c r="E3465" s="245">
        <v>73.42</v>
      </c>
      <c r="F3465" s="245">
        <v>562.77</v>
      </c>
      <c r="G3465" s="96">
        <v>15</v>
      </c>
    </row>
    <row r="3466" spans="1:7" ht="30">
      <c r="A3466" s="242" t="s">
        <v>7108</v>
      </c>
      <c r="B3466" s="243" t="s">
        <v>7109</v>
      </c>
      <c r="C3466" s="244" t="s">
        <v>23</v>
      </c>
      <c r="D3466" s="245">
        <v>34.61</v>
      </c>
      <c r="E3466" s="245">
        <v>12.39</v>
      </c>
      <c r="F3466" s="245">
        <v>47</v>
      </c>
      <c r="G3466" s="96">
        <v>15</v>
      </c>
    </row>
    <row r="3467" spans="1:7" ht="30">
      <c r="A3467" s="242" t="s">
        <v>7110</v>
      </c>
      <c r="B3467" s="243" t="s">
        <v>7111</v>
      </c>
      <c r="C3467" s="244" t="s">
        <v>23</v>
      </c>
      <c r="D3467" s="245">
        <v>673.43</v>
      </c>
      <c r="E3467" s="245">
        <v>41.32</v>
      </c>
      <c r="F3467" s="245">
        <v>714.75</v>
      </c>
      <c r="G3467" s="96">
        <v>15</v>
      </c>
    </row>
    <row r="3468" spans="1:7" ht="30">
      <c r="A3468" s="242" t="s">
        <v>7112</v>
      </c>
      <c r="B3468" s="243" t="s">
        <v>7113</v>
      </c>
      <c r="C3468" s="244" t="s">
        <v>23</v>
      </c>
      <c r="D3468" s="245">
        <v>343.25</v>
      </c>
      <c r="E3468" s="245">
        <v>41.32</v>
      </c>
      <c r="F3468" s="245">
        <v>384.57</v>
      </c>
      <c r="G3468" s="96">
        <v>15</v>
      </c>
    </row>
    <row r="3469" spans="1:7" ht="30">
      <c r="A3469" s="242" t="s">
        <v>7114</v>
      </c>
      <c r="B3469" s="243" t="s">
        <v>7115</v>
      </c>
      <c r="C3469" s="244" t="s">
        <v>23</v>
      </c>
      <c r="D3469" s="245">
        <v>96.8</v>
      </c>
      <c r="E3469" s="245">
        <v>29.37</v>
      </c>
      <c r="F3469" s="245">
        <v>126.17</v>
      </c>
      <c r="G3469" s="96">
        <v>15</v>
      </c>
    </row>
    <row r="3470" spans="1:7" ht="30">
      <c r="A3470" s="242" t="s">
        <v>7116</v>
      </c>
      <c r="B3470" s="243" t="s">
        <v>7117</v>
      </c>
      <c r="C3470" s="244" t="s">
        <v>23</v>
      </c>
      <c r="D3470" s="245">
        <v>4537.6000000000004</v>
      </c>
      <c r="E3470" s="245">
        <v>176.19</v>
      </c>
      <c r="F3470" s="245">
        <v>4713.79</v>
      </c>
      <c r="G3470" s="96">
        <v>15</v>
      </c>
    </row>
    <row r="3471" spans="1:7">
      <c r="A3471" s="242" t="s">
        <v>7118</v>
      </c>
      <c r="B3471" s="243" t="s">
        <v>7119</v>
      </c>
      <c r="C3471" s="244" t="s">
        <v>23</v>
      </c>
      <c r="D3471" s="245">
        <v>131.36000000000001</v>
      </c>
      <c r="E3471" s="245">
        <v>23.49</v>
      </c>
      <c r="F3471" s="245">
        <v>154.85</v>
      </c>
      <c r="G3471" s="96">
        <v>15</v>
      </c>
    </row>
    <row r="3472" spans="1:7" ht="30">
      <c r="A3472" s="242" t="s">
        <v>7120</v>
      </c>
      <c r="B3472" s="243" t="s">
        <v>7121</v>
      </c>
      <c r="C3472" s="244" t="s">
        <v>23</v>
      </c>
      <c r="D3472" s="245">
        <v>479.31</v>
      </c>
      <c r="E3472" s="245">
        <v>69.66</v>
      </c>
      <c r="F3472" s="245">
        <v>548.97</v>
      </c>
      <c r="G3472" s="96">
        <v>15</v>
      </c>
    </row>
    <row r="3473" spans="1:7" ht="30">
      <c r="A3473" s="242" t="s">
        <v>7122</v>
      </c>
      <c r="B3473" s="243" t="s">
        <v>7123</v>
      </c>
      <c r="C3473" s="244" t="s">
        <v>23</v>
      </c>
      <c r="D3473" s="245">
        <v>335.91</v>
      </c>
      <c r="E3473" s="245">
        <v>73.42</v>
      </c>
      <c r="F3473" s="245">
        <v>409.33</v>
      </c>
      <c r="G3473" s="96">
        <v>15</v>
      </c>
    </row>
    <row r="3474" spans="1:7" ht="30">
      <c r="A3474" s="242" t="s">
        <v>7124</v>
      </c>
      <c r="B3474" s="243" t="s">
        <v>7125</v>
      </c>
      <c r="C3474" s="244" t="s">
        <v>23</v>
      </c>
      <c r="D3474" s="245">
        <v>450.72</v>
      </c>
      <c r="E3474" s="245">
        <v>73.42</v>
      </c>
      <c r="F3474" s="245">
        <v>524.14</v>
      </c>
      <c r="G3474" s="96">
        <v>15</v>
      </c>
    </row>
    <row r="3475" spans="1:7">
      <c r="A3475" s="242" t="s">
        <v>7126</v>
      </c>
      <c r="B3475" s="243" t="s">
        <v>7127</v>
      </c>
      <c r="C3475" s="244"/>
      <c r="D3475" s="245"/>
      <c r="E3475" s="245"/>
      <c r="F3475" s="245"/>
    </row>
    <row r="3476" spans="1:7">
      <c r="A3476" s="242" t="s">
        <v>7128</v>
      </c>
      <c r="B3476" s="243" t="s">
        <v>7129</v>
      </c>
      <c r="C3476" s="244"/>
      <c r="D3476" s="245"/>
      <c r="E3476" s="245"/>
      <c r="F3476" s="245"/>
    </row>
    <row r="3477" spans="1:7">
      <c r="A3477" s="242" t="s">
        <v>7130</v>
      </c>
      <c r="B3477" s="243" t="s">
        <v>7131</v>
      </c>
      <c r="C3477" s="244" t="s">
        <v>23</v>
      </c>
      <c r="D3477" s="245">
        <v>9213.26</v>
      </c>
      <c r="E3477" s="245">
        <v>130.43</v>
      </c>
      <c r="F3477" s="245">
        <v>9343.69</v>
      </c>
      <c r="G3477" s="96">
        <v>15</v>
      </c>
    </row>
    <row r="3478" spans="1:7">
      <c r="A3478" s="242" t="s">
        <v>7132</v>
      </c>
      <c r="B3478" s="243" t="s">
        <v>7133</v>
      </c>
      <c r="C3478" s="244" t="s">
        <v>23</v>
      </c>
      <c r="D3478" s="245">
        <v>11950.36</v>
      </c>
      <c r="E3478" s="245">
        <v>178.23</v>
      </c>
      <c r="F3478" s="245">
        <v>12128.59</v>
      </c>
      <c r="G3478" s="96">
        <v>15</v>
      </c>
    </row>
    <row r="3479" spans="1:7" ht="30">
      <c r="A3479" s="242" t="s">
        <v>7134</v>
      </c>
      <c r="B3479" s="243" t="s">
        <v>7135</v>
      </c>
      <c r="C3479" s="244" t="s">
        <v>23</v>
      </c>
      <c r="D3479" s="245">
        <v>1160.69</v>
      </c>
      <c r="E3479" s="245">
        <v>70.680000000000007</v>
      </c>
      <c r="F3479" s="245">
        <v>1231.3699999999999</v>
      </c>
      <c r="G3479" s="96">
        <v>15</v>
      </c>
    </row>
    <row r="3480" spans="1:7" ht="30">
      <c r="A3480" s="242" t="s">
        <v>7136</v>
      </c>
      <c r="B3480" s="243" t="s">
        <v>7137</v>
      </c>
      <c r="C3480" s="244" t="s">
        <v>23</v>
      </c>
      <c r="D3480" s="245">
        <v>2180.3200000000002</v>
      </c>
      <c r="E3480" s="245">
        <v>70.680000000000007</v>
      </c>
      <c r="F3480" s="245">
        <v>2251</v>
      </c>
      <c r="G3480" s="96">
        <v>15</v>
      </c>
    </row>
    <row r="3481" spans="1:7" ht="30">
      <c r="A3481" s="242" t="s">
        <v>7138</v>
      </c>
      <c r="B3481" s="243" t="s">
        <v>7139</v>
      </c>
      <c r="C3481" s="244" t="s">
        <v>23</v>
      </c>
      <c r="D3481" s="245">
        <v>3394.07</v>
      </c>
      <c r="E3481" s="245">
        <v>82.63</v>
      </c>
      <c r="F3481" s="245">
        <v>3476.7</v>
      </c>
      <c r="G3481" s="96">
        <v>15</v>
      </c>
    </row>
    <row r="3482" spans="1:7" ht="30">
      <c r="A3482" s="242" t="s">
        <v>7140</v>
      </c>
      <c r="B3482" s="243" t="s">
        <v>7141</v>
      </c>
      <c r="C3482" s="244" t="s">
        <v>23</v>
      </c>
      <c r="D3482" s="245">
        <v>6027.85</v>
      </c>
      <c r="E3482" s="245">
        <v>106.53</v>
      </c>
      <c r="F3482" s="245">
        <v>6134.38</v>
      </c>
      <c r="G3482" s="96">
        <v>15</v>
      </c>
    </row>
    <row r="3483" spans="1:7" ht="45">
      <c r="A3483" s="242" t="s">
        <v>7142</v>
      </c>
      <c r="B3483" s="243" t="s">
        <v>7143</v>
      </c>
      <c r="C3483" s="244" t="s">
        <v>23</v>
      </c>
      <c r="D3483" s="245">
        <v>7540.66</v>
      </c>
      <c r="E3483" s="245">
        <v>94.58</v>
      </c>
      <c r="F3483" s="245">
        <v>7635.24</v>
      </c>
      <c r="G3483" s="96">
        <v>15</v>
      </c>
    </row>
    <row r="3484" spans="1:7" ht="45">
      <c r="A3484" s="242" t="s">
        <v>7144</v>
      </c>
      <c r="B3484" s="243" t="s">
        <v>7145</v>
      </c>
      <c r="C3484" s="244" t="s">
        <v>23</v>
      </c>
      <c r="D3484" s="245">
        <v>16134.74</v>
      </c>
      <c r="E3484" s="245">
        <v>130.43</v>
      </c>
      <c r="F3484" s="245">
        <v>16265.17</v>
      </c>
      <c r="G3484" s="96">
        <v>15</v>
      </c>
    </row>
    <row r="3485" spans="1:7" ht="30">
      <c r="A3485" s="242" t="s">
        <v>7146</v>
      </c>
      <c r="B3485" s="243" t="s">
        <v>7147</v>
      </c>
      <c r="C3485" s="244" t="s">
        <v>23</v>
      </c>
      <c r="D3485" s="245">
        <v>973.62</v>
      </c>
      <c r="E3485" s="245">
        <v>82.63</v>
      </c>
      <c r="F3485" s="245">
        <v>1056.25</v>
      </c>
      <c r="G3485" s="96">
        <v>15</v>
      </c>
    </row>
    <row r="3486" spans="1:7" ht="30">
      <c r="A3486" s="242" t="s">
        <v>7148</v>
      </c>
      <c r="B3486" s="243" t="s">
        <v>7149</v>
      </c>
      <c r="C3486" s="244" t="s">
        <v>23</v>
      </c>
      <c r="D3486" s="245">
        <v>594.95000000000005</v>
      </c>
      <c r="E3486" s="245">
        <v>82.63</v>
      </c>
      <c r="F3486" s="245">
        <v>677.58</v>
      </c>
      <c r="G3486" s="96">
        <v>15</v>
      </c>
    </row>
    <row r="3487" spans="1:7">
      <c r="A3487" s="242" t="s">
        <v>7150</v>
      </c>
      <c r="B3487" s="243" t="s">
        <v>7151</v>
      </c>
      <c r="C3487" s="244"/>
      <c r="D3487" s="245"/>
      <c r="E3487" s="245"/>
      <c r="F3487" s="245"/>
    </row>
    <row r="3488" spans="1:7" ht="30">
      <c r="A3488" s="242" t="s">
        <v>7152</v>
      </c>
      <c r="B3488" s="243" t="s">
        <v>7153</v>
      </c>
      <c r="C3488" s="244" t="s">
        <v>502</v>
      </c>
      <c r="D3488" s="245">
        <v>5367.74</v>
      </c>
      <c r="E3488" s="245">
        <v>82.63</v>
      </c>
      <c r="F3488" s="245">
        <v>5450.37</v>
      </c>
      <c r="G3488" s="96">
        <v>15</v>
      </c>
    </row>
    <row r="3489" spans="1:7" ht="30">
      <c r="A3489" s="242" t="s">
        <v>7154</v>
      </c>
      <c r="B3489" s="243" t="s">
        <v>7155</v>
      </c>
      <c r="C3489" s="244" t="s">
        <v>502</v>
      </c>
      <c r="D3489" s="245">
        <v>7437.52</v>
      </c>
      <c r="E3489" s="245">
        <v>82.63</v>
      </c>
      <c r="F3489" s="245">
        <v>7520.15</v>
      </c>
      <c r="G3489" s="96">
        <v>15</v>
      </c>
    </row>
    <row r="3490" spans="1:7" ht="30">
      <c r="A3490" s="242" t="s">
        <v>7156</v>
      </c>
      <c r="B3490" s="243" t="s">
        <v>7157</v>
      </c>
      <c r="C3490" s="244" t="s">
        <v>502</v>
      </c>
      <c r="D3490" s="245">
        <v>13908.52</v>
      </c>
      <c r="E3490" s="245">
        <v>82.63</v>
      </c>
      <c r="F3490" s="245">
        <v>13991.15</v>
      </c>
      <c r="G3490" s="96">
        <v>15</v>
      </c>
    </row>
    <row r="3491" spans="1:7">
      <c r="A3491" s="242" t="s">
        <v>7158</v>
      </c>
      <c r="B3491" s="243" t="s">
        <v>7159</v>
      </c>
      <c r="C3491" s="244"/>
      <c r="D3491" s="245"/>
      <c r="E3491" s="245"/>
      <c r="F3491" s="245"/>
    </row>
    <row r="3492" spans="1:7" ht="60">
      <c r="A3492" s="242" t="s">
        <v>7160</v>
      </c>
      <c r="B3492" s="243" t="s">
        <v>7161</v>
      </c>
      <c r="C3492" s="244" t="s">
        <v>299</v>
      </c>
      <c r="D3492" s="245">
        <v>18411.02</v>
      </c>
      <c r="E3492" s="245">
        <v>4405.72</v>
      </c>
      <c r="F3492" s="245">
        <v>22816.74</v>
      </c>
      <c r="G3492" s="96">
        <v>15</v>
      </c>
    </row>
    <row r="3493" spans="1:7" ht="45">
      <c r="A3493" s="242" t="s">
        <v>7162</v>
      </c>
      <c r="B3493" s="243" t="s">
        <v>7163</v>
      </c>
      <c r="C3493" s="244" t="s">
        <v>299</v>
      </c>
      <c r="D3493" s="245">
        <v>35100.230000000003</v>
      </c>
      <c r="E3493" s="245">
        <v>9437.67</v>
      </c>
      <c r="F3493" s="245">
        <v>44537.9</v>
      </c>
      <c r="G3493" s="96">
        <v>15</v>
      </c>
    </row>
    <row r="3494" spans="1:7">
      <c r="A3494" s="242" t="s">
        <v>7164</v>
      </c>
      <c r="B3494" s="243" t="s">
        <v>7165</v>
      </c>
      <c r="C3494" s="244"/>
      <c r="D3494" s="245"/>
      <c r="E3494" s="245"/>
      <c r="F3494" s="245"/>
    </row>
    <row r="3495" spans="1:7">
      <c r="A3495" s="242" t="s">
        <v>7166</v>
      </c>
      <c r="B3495" s="243" t="s">
        <v>7167</v>
      </c>
      <c r="C3495" s="244" t="s">
        <v>23</v>
      </c>
      <c r="D3495" s="245">
        <v>99.14</v>
      </c>
      <c r="E3495" s="245">
        <v>17.62</v>
      </c>
      <c r="F3495" s="245">
        <v>116.76</v>
      </c>
      <c r="G3495" s="96">
        <v>15</v>
      </c>
    </row>
    <row r="3496" spans="1:7">
      <c r="A3496" s="242" t="s">
        <v>7168</v>
      </c>
      <c r="B3496" s="243" t="s">
        <v>7169</v>
      </c>
      <c r="C3496" s="244" t="s">
        <v>23</v>
      </c>
      <c r="D3496" s="245">
        <v>129.35</v>
      </c>
      <c r="E3496" s="245">
        <v>23.49</v>
      </c>
      <c r="F3496" s="245">
        <v>152.84</v>
      </c>
      <c r="G3496" s="96">
        <v>15</v>
      </c>
    </row>
    <row r="3497" spans="1:7">
      <c r="A3497" s="242" t="s">
        <v>7170</v>
      </c>
      <c r="B3497" s="243" t="s">
        <v>7171</v>
      </c>
      <c r="C3497" s="244" t="s">
        <v>23</v>
      </c>
      <c r="D3497" s="245">
        <v>244.03</v>
      </c>
      <c r="E3497" s="245">
        <v>26.43</v>
      </c>
      <c r="F3497" s="245">
        <v>270.45999999999998</v>
      </c>
      <c r="G3497" s="96">
        <v>15</v>
      </c>
    </row>
    <row r="3498" spans="1:7">
      <c r="A3498" s="242" t="s">
        <v>7172</v>
      </c>
      <c r="B3498" s="243" t="s">
        <v>7173</v>
      </c>
      <c r="C3498" s="244" t="s">
        <v>23</v>
      </c>
      <c r="D3498" s="245">
        <v>266.19</v>
      </c>
      <c r="E3498" s="245">
        <v>26.43</v>
      </c>
      <c r="F3498" s="245">
        <v>292.62</v>
      </c>
      <c r="G3498" s="96">
        <v>15</v>
      </c>
    </row>
    <row r="3499" spans="1:7">
      <c r="A3499" s="242" t="s">
        <v>7174</v>
      </c>
      <c r="B3499" s="243" t="s">
        <v>7175</v>
      </c>
      <c r="C3499" s="244" t="s">
        <v>23</v>
      </c>
      <c r="D3499" s="245">
        <v>349.76</v>
      </c>
      <c r="E3499" s="245">
        <v>35.24</v>
      </c>
      <c r="F3499" s="245">
        <v>385</v>
      </c>
      <c r="G3499" s="96">
        <v>15</v>
      </c>
    </row>
    <row r="3500" spans="1:7">
      <c r="A3500" s="242" t="s">
        <v>7176</v>
      </c>
      <c r="B3500" s="243" t="s">
        <v>7177</v>
      </c>
      <c r="C3500" s="244" t="s">
        <v>23</v>
      </c>
      <c r="D3500" s="245">
        <v>1627.77</v>
      </c>
      <c r="E3500" s="245">
        <v>26.43</v>
      </c>
      <c r="F3500" s="245">
        <v>1654.2</v>
      </c>
      <c r="G3500" s="96">
        <v>15</v>
      </c>
    </row>
    <row r="3501" spans="1:7">
      <c r="A3501" s="242" t="s">
        <v>7178</v>
      </c>
      <c r="B3501" s="243" t="s">
        <v>7179</v>
      </c>
      <c r="C3501" s="244" t="s">
        <v>23</v>
      </c>
      <c r="D3501" s="245">
        <v>2246.1799999999998</v>
      </c>
      <c r="E3501" s="245">
        <v>117.46</v>
      </c>
      <c r="F3501" s="245">
        <v>2363.64</v>
      </c>
      <c r="G3501" s="96">
        <v>15</v>
      </c>
    </row>
    <row r="3502" spans="1:7">
      <c r="A3502" s="242" t="s">
        <v>7180</v>
      </c>
      <c r="B3502" s="243" t="s">
        <v>7181</v>
      </c>
      <c r="C3502" s="244"/>
      <c r="D3502" s="245"/>
      <c r="E3502" s="245"/>
      <c r="F3502" s="245"/>
    </row>
    <row r="3503" spans="1:7">
      <c r="A3503" s="242" t="s">
        <v>7182</v>
      </c>
      <c r="B3503" s="243" t="s">
        <v>7183</v>
      </c>
      <c r="C3503" s="244" t="s">
        <v>23</v>
      </c>
      <c r="D3503" s="245"/>
      <c r="E3503" s="245">
        <v>71.7</v>
      </c>
      <c r="F3503" s="245">
        <v>71.7</v>
      </c>
      <c r="G3503" s="96">
        <v>15</v>
      </c>
    </row>
    <row r="3504" spans="1:7">
      <c r="A3504" s="242" t="s">
        <v>7184</v>
      </c>
      <c r="B3504" s="243" t="s">
        <v>7185</v>
      </c>
      <c r="C3504" s="244" t="s">
        <v>23</v>
      </c>
      <c r="D3504" s="245"/>
      <c r="E3504" s="245">
        <v>191.2</v>
      </c>
      <c r="F3504" s="245">
        <v>191.2</v>
      </c>
      <c r="G3504" s="96">
        <v>15</v>
      </c>
    </row>
    <row r="3505" spans="1:7">
      <c r="A3505" s="242" t="s">
        <v>7186</v>
      </c>
      <c r="B3505" s="243" t="s">
        <v>7187</v>
      </c>
      <c r="C3505" s="244" t="s">
        <v>23</v>
      </c>
      <c r="D3505" s="245"/>
      <c r="E3505" s="245">
        <v>430.2</v>
      </c>
      <c r="F3505" s="245">
        <v>430.2</v>
      </c>
      <c r="G3505" s="96">
        <v>15</v>
      </c>
    </row>
    <row r="3506" spans="1:7">
      <c r="A3506" s="242" t="s">
        <v>7188</v>
      </c>
      <c r="B3506" s="243" t="s">
        <v>7189</v>
      </c>
      <c r="C3506" s="244"/>
      <c r="D3506" s="245"/>
      <c r="E3506" s="245"/>
      <c r="F3506" s="245"/>
    </row>
    <row r="3507" spans="1:7">
      <c r="A3507" s="242" t="s">
        <v>7190</v>
      </c>
      <c r="B3507" s="243" t="s">
        <v>7191</v>
      </c>
      <c r="C3507" s="244"/>
      <c r="D3507" s="245"/>
      <c r="E3507" s="245"/>
      <c r="F3507" s="245"/>
    </row>
    <row r="3508" spans="1:7">
      <c r="A3508" s="242" t="s">
        <v>7192</v>
      </c>
      <c r="B3508" s="243" t="s">
        <v>7193</v>
      </c>
      <c r="C3508" s="244" t="s">
        <v>23</v>
      </c>
      <c r="D3508" s="245">
        <v>41.86</v>
      </c>
      <c r="E3508" s="245">
        <v>58.73</v>
      </c>
      <c r="F3508" s="245">
        <v>100.59</v>
      </c>
      <c r="G3508" s="96">
        <v>15</v>
      </c>
    </row>
    <row r="3509" spans="1:7">
      <c r="A3509" s="242" t="s">
        <v>7194</v>
      </c>
      <c r="B3509" s="243" t="s">
        <v>7195</v>
      </c>
      <c r="C3509" s="244" t="s">
        <v>23</v>
      </c>
      <c r="D3509" s="245">
        <v>52.72</v>
      </c>
      <c r="E3509" s="245">
        <v>58.73</v>
      </c>
      <c r="F3509" s="245">
        <v>111.45</v>
      </c>
      <c r="G3509" s="96">
        <v>15</v>
      </c>
    </row>
    <row r="3510" spans="1:7">
      <c r="A3510" s="242" t="s">
        <v>7196</v>
      </c>
      <c r="B3510" s="243" t="s">
        <v>7197</v>
      </c>
      <c r="C3510" s="244" t="s">
        <v>23</v>
      </c>
      <c r="D3510" s="245">
        <v>74.48</v>
      </c>
      <c r="E3510" s="245">
        <v>58.73</v>
      </c>
      <c r="F3510" s="245">
        <v>133.21</v>
      </c>
      <c r="G3510" s="96">
        <v>15</v>
      </c>
    </row>
    <row r="3511" spans="1:7">
      <c r="A3511" s="242" t="s">
        <v>7198</v>
      </c>
      <c r="B3511" s="243" t="s">
        <v>7199</v>
      </c>
      <c r="C3511" s="244" t="s">
        <v>23</v>
      </c>
      <c r="D3511" s="245">
        <v>84.68</v>
      </c>
      <c r="E3511" s="245">
        <v>58.73</v>
      </c>
      <c r="F3511" s="245">
        <v>143.41</v>
      </c>
      <c r="G3511" s="96">
        <v>15</v>
      </c>
    </row>
    <row r="3512" spans="1:7" ht="30">
      <c r="A3512" s="242" t="s">
        <v>7200</v>
      </c>
      <c r="B3512" s="243" t="s">
        <v>7201</v>
      </c>
      <c r="C3512" s="244" t="s">
        <v>23</v>
      </c>
      <c r="D3512" s="245">
        <v>99.22</v>
      </c>
      <c r="E3512" s="245">
        <v>58.73</v>
      </c>
      <c r="F3512" s="245">
        <v>157.94999999999999</v>
      </c>
      <c r="G3512" s="96">
        <v>15</v>
      </c>
    </row>
    <row r="3513" spans="1:7" ht="30">
      <c r="A3513" s="242" t="s">
        <v>7202</v>
      </c>
      <c r="B3513" s="243" t="s">
        <v>7203</v>
      </c>
      <c r="C3513" s="244" t="s">
        <v>23</v>
      </c>
      <c r="D3513" s="245">
        <v>132.72999999999999</v>
      </c>
      <c r="E3513" s="245">
        <v>58.73</v>
      </c>
      <c r="F3513" s="245">
        <v>191.46</v>
      </c>
      <c r="G3513" s="96">
        <v>15</v>
      </c>
    </row>
    <row r="3514" spans="1:7">
      <c r="A3514" s="242" t="s">
        <v>7204</v>
      </c>
      <c r="B3514" s="243" t="s">
        <v>7205</v>
      </c>
      <c r="C3514" s="244"/>
      <c r="D3514" s="245"/>
      <c r="E3514" s="245"/>
      <c r="F3514" s="245"/>
    </row>
    <row r="3515" spans="1:7">
      <c r="A3515" s="242" t="s">
        <v>7206</v>
      </c>
      <c r="B3515" s="243" t="s">
        <v>7207</v>
      </c>
      <c r="C3515" s="244" t="s">
        <v>23</v>
      </c>
      <c r="D3515" s="245">
        <v>135.26</v>
      </c>
      <c r="E3515" s="245">
        <v>265.74</v>
      </c>
      <c r="F3515" s="245">
        <v>401</v>
      </c>
      <c r="G3515" s="96">
        <v>15</v>
      </c>
    </row>
    <row r="3516" spans="1:7" ht="30">
      <c r="A3516" s="242" t="s">
        <v>7208</v>
      </c>
      <c r="B3516" s="243" t="s">
        <v>7209</v>
      </c>
      <c r="C3516" s="244" t="s">
        <v>23</v>
      </c>
      <c r="D3516" s="245">
        <v>85.28</v>
      </c>
      <c r="E3516" s="245">
        <v>64.540000000000006</v>
      </c>
      <c r="F3516" s="245">
        <v>149.82</v>
      </c>
      <c r="G3516" s="96">
        <v>15</v>
      </c>
    </row>
    <row r="3517" spans="1:7" ht="30">
      <c r="A3517" s="242" t="s">
        <v>7210</v>
      </c>
      <c r="B3517" s="243" t="s">
        <v>7211</v>
      </c>
      <c r="C3517" s="244" t="s">
        <v>23</v>
      </c>
      <c r="D3517" s="245">
        <v>417.95</v>
      </c>
      <c r="E3517" s="245">
        <v>58.73</v>
      </c>
      <c r="F3517" s="245">
        <v>476.68</v>
      </c>
      <c r="G3517" s="96">
        <v>15</v>
      </c>
    </row>
    <row r="3518" spans="1:7">
      <c r="A3518" s="242" t="s">
        <v>7212</v>
      </c>
      <c r="B3518" s="243" t="s">
        <v>7213</v>
      </c>
      <c r="C3518" s="244"/>
      <c r="D3518" s="245"/>
      <c r="E3518" s="245"/>
      <c r="F3518" s="245"/>
    </row>
    <row r="3519" spans="1:7">
      <c r="A3519" s="242" t="s">
        <v>7214</v>
      </c>
      <c r="B3519" s="243" t="s">
        <v>7215</v>
      </c>
      <c r="C3519" s="244" t="s">
        <v>23</v>
      </c>
      <c r="D3519" s="245">
        <v>36.6</v>
      </c>
      <c r="E3519" s="245">
        <v>58.73</v>
      </c>
      <c r="F3519" s="245">
        <v>95.33</v>
      </c>
      <c r="G3519" s="96">
        <v>15</v>
      </c>
    </row>
    <row r="3520" spans="1:7">
      <c r="A3520" s="242" t="s">
        <v>7216</v>
      </c>
      <c r="B3520" s="243" t="s">
        <v>7217</v>
      </c>
      <c r="C3520" s="244"/>
      <c r="D3520" s="245"/>
      <c r="E3520" s="245"/>
      <c r="F3520" s="245"/>
    </row>
    <row r="3521" spans="1:7" ht="30">
      <c r="A3521" s="242" t="s">
        <v>7218</v>
      </c>
      <c r="B3521" s="243" t="s">
        <v>7219</v>
      </c>
      <c r="C3521" s="244" t="s">
        <v>23</v>
      </c>
      <c r="D3521" s="245">
        <v>154.6</v>
      </c>
      <c r="E3521" s="245">
        <v>70.48</v>
      </c>
      <c r="F3521" s="245">
        <v>225.08</v>
      </c>
      <c r="G3521" s="96">
        <v>15</v>
      </c>
    </row>
    <row r="3522" spans="1:7" ht="30">
      <c r="A3522" s="242" t="s">
        <v>7220</v>
      </c>
      <c r="B3522" s="243" t="s">
        <v>7221</v>
      </c>
      <c r="C3522" s="244" t="s">
        <v>23</v>
      </c>
      <c r="D3522" s="245">
        <v>481.4</v>
      </c>
      <c r="E3522" s="245">
        <v>88.1</v>
      </c>
      <c r="F3522" s="245">
        <v>569.5</v>
      </c>
      <c r="G3522" s="96">
        <v>15</v>
      </c>
    </row>
    <row r="3523" spans="1:7">
      <c r="A3523" s="242" t="s">
        <v>7222</v>
      </c>
      <c r="B3523" s="243" t="s">
        <v>7223</v>
      </c>
      <c r="C3523" s="244"/>
      <c r="D3523" s="245"/>
      <c r="E3523" s="245"/>
      <c r="F3523" s="245"/>
    </row>
    <row r="3524" spans="1:7">
      <c r="A3524" s="242" t="s">
        <v>7224</v>
      </c>
      <c r="B3524" s="243" t="s">
        <v>7225</v>
      </c>
      <c r="C3524" s="244" t="s">
        <v>23</v>
      </c>
      <c r="D3524" s="245">
        <v>13.46</v>
      </c>
      <c r="E3524" s="245">
        <v>3.52</v>
      </c>
      <c r="F3524" s="245">
        <v>16.98</v>
      </c>
      <c r="G3524" s="96">
        <v>15</v>
      </c>
    </row>
    <row r="3525" spans="1:7">
      <c r="A3525" s="242" t="s">
        <v>7226</v>
      </c>
      <c r="B3525" s="243" t="s">
        <v>7227</v>
      </c>
      <c r="C3525" s="244" t="s">
        <v>241</v>
      </c>
      <c r="D3525" s="245">
        <v>1299.57</v>
      </c>
      <c r="E3525" s="245">
        <v>38.44</v>
      </c>
      <c r="F3525" s="245">
        <v>1338.01</v>
      </c>
      <c r="G3525" s="96">
        <v>15</v>
      </c>
    </row>
    <row r="3526" spans="1:7">
      <c r="A3526" s="242" t="s">
        <v>7228</v>
      </c>
      <c r="B3526" s="243" t="s">
        <v>7229</v>
      </c>
      <c r="C3526" s="244" t="s">
        <v>23</v>
      </c>
      <c r="D3526" s="245">
        <v>10.78</v>
      </c>
      <c r="E3526" s="245">
        <v>3.52</v>
      </c>
      <c r="F3526" s="245">
        <v>14.3</v>
      </c>
      <c r="G3526" s="96">
        <v>15</v>
      </c>
    </row>
    <row r="3527" spans="1:7">
      <c r="A3527" s="242" t="s">
        <v>7230</v>
      </c>
      <c r="B3527" s="243" t="s">
        <v>7231</v>
      </c>
      <c r="C3527" s="244" t="s">
        <v>23</v>
      </c>
      <c r="D3527" s="245">
        <v>351.85</v>
      </c>
      <c r="E3527" s="245">
        <v>30.75</v>
      </c>
      <c r="F3527" s="245">
        <v>382.6</v>
      </c>
      <c r="G3527" s="96">
        <v>15</v>
      </c>
    </row>
    <row r="3528" spans="1:7">
      <c r="A3528" s="242" t="s">
        <v>7232</v>
      </c>
      <c r="B3528" s="243" t="s">
        <v>7233</v>
      </c>
      <c r="C3528" s="244" t="s">
        <v>23</v>
      </c>
      <c r="D3528" s="245">
        <v>31.86</v>
      </c>
      <c r="E3528" s="245">
        <v>3.52</v>
      </c>
      <c r="F3528" s="245">
        <v>35.380000000000003</v>
      </c>
      <c r="G3528" s="96">
        <v>15</v>
      </c>
    </row>
    <row r="3529" spans="1:7">
      <c r="A3529" s="242" t="s">
        <v>7234</v>
      </c>
      <c r="B3529" s="243" t="s">
        <v>7235</v>
      </c>
      <c r="C3529" s="244" t="s">
        <v>23</v>
      </c>
      <c r="D3529" s="245">
        <v>7.8</v>
      </c>
      <c r="E3529" s="245">
        <v>3.52</v>
      </c>
      <c r="F3529" s="245">
        <v>11.32</v>
      </c>
      <c r="G3529" s="96">
        <v>15</v>
      </c>
    </row>
    <row r="3530" spans="1:7">
      <c r="A3530" s="242" t="s">
        <v>7236</v>
      </c>
      <c r="B3530" s="243" t="s">
        <v>7237</v>
      </c>
      <c r="C3530" s="244" t="s">
        <v>241</v>
      </c>
      <c r="D3530" s="245">
        <v>1326.58</v>
      </c>
      <c r="E3530" s="245">
        <v>38.44</v>
      </c>
      <c r="F3530" s="245">
        <v>1365.02</v>
      </c>
      <c r="G3530" s="96">
        <v>15</v>
      </c>
    </row>
    <row r="3531" spans="1:7" ht="30">
      <c r="A3531" s="242" t="s">
        <v>7238</v>
      </c>
      <c r="B3531" s="243" t="s">
        <v>7239</v>
      </c>
      <c r="C3531" s="244" t="s">
        <v>241</v>
      </c>
      <c r="D3531" s="245">
        <v>1372.38</v>
      </c>
      <c r="E3531" s="245">
        <v>38.44</v>
      </c>
      <c r="F3531" s="245">
        <v>1410.82</v>
      </c>
      <c r="G3531" s="96">
        <v>15</v>
      </c>
    </row>
    <row r="3532" spans="1:7" ht="30">
      <c r="A3532" s="242" t="s">
        <v>7240</v>
      </c>
      <c r="B3532" s="243" t="s">
        <v>7241</v>
      </c>
      <c r="C3532" s="244" t="s">
        <v>23</v>
      </c>
      <c r="D3532" s="245">
        <v>85.76</v>
      </c>
      <c r="E3532" s="245">
        <v>19.22</v>
      </c>
      <c r="F3532" s="245">
        <v>104.98</v>
      </c>
      <c r="G3532" s="96">
        <v>15</v>
      </c>
    </row>
    <row r="3533" spans="1:7">
      <c r="A3533" s="242" t="s">
        <v>7242</v>
      </c>
      <c r="B3533" s="243" t="s">
        <v>7243</v>
      </c>
      <c r="C3533" s="244" t="s">
        <v>23</v>
      </c>
      <c r="D3533" s="245">
        <v>10.65</v>
      </c>
      <c r="E3533" s="245">
        <v>3.52</v>
      </c>
      <c r="F3533" s="245">
        <v>14.17</v>
      </c>
      <c r="G3533" s="96">
        <v>15</v>
      </c>
    </row>
    <row r="3534" spans="1:7">
      <c r="A3534" s="242" t="s">
        <v>7244</v>
      </c>
      <c r="B3534" s="243" t="s">
        <v>7245</v>
      </c>
      <c r="C3534" s="244" t="s">
        <v>23</v>
      </c>
      <c r="D3534" s="245">
        <v>23.41</v>
      </c>
      <c r="E3534" s="245">
        <v>3.52</v>
      </c>
      <c r="F3534" s="245">
        <v>26.93</v>
      </c>
      <c r="G3534" s="96">
        <v>15</v>
      </c>
    </row>
    <row r="3535" spans="1:7" ht="30">
      <c r="A3535" s="242" t="s">
        <v>7246</v>
      </c>
      <c r="B3535" s="243" t="s">
        <v>7247</v>
      </c>
      <c r="C3535" s="244" t="s">
        <v>23</v>
      </c>
      <c r="D3535" s="245">
        <v>4485.1400000000003</v>
      </c>
      <c r="E3535" s="245">
        <v>70.48</v>
      </c>
      <c r="F3535" s="245">
        <v>4555.62</v>
      </c>
      <c r="G3535" s="96">
        <v>15</v>
      </c>
    </row>
    <row r="3536" spans="1:7" ht="30">
      <c r="A3536" s="242" t="s">
        <v>7248</v>
      </c>
      <c r="B3536" s="243" t="s">
        <v>7249</v>
      </c>
      <c r="C3536" s="244" t="s">
        <v>23</v>
      </c>
      <c r="D3536" s="245">
        <v>5391.43</v>
      </c>
      <c r="E3536" s="245">
        <v>70.48</v>
      </c>
      <c r="F3536" s="245">
        <v>5461.91</v>
      </c>
      <c r="G3536" s="96">
        <v>15</v>
      </c>
    </row>
    <row r="3537" spans="1:7" ht="30">
      <c r="A3537" s="242" t="s">
        <v>7250</v>
      </c>
      <c r="B3537" s="243" t="s">
        <v>7251</v>
      </c>
      <c r="C3537" s="244" t="s">
        <v>23</v>
      </c>
      <c r="D3537" s="245">
        <v>416.15</v>
      </c>
      <c r="E3537" s="245">
        <v>79.47</v>
      </c>
      <c r="F3537" s="245">
        <v>495.62</v>
      </c>
      <c r="G3537" s="96">
        <v>15</v>
      </c>
    </row>
    <row r="3538" spans="1:7" ht="30">
      <c r="A3538" s="242" t="s">
        <v>7252</v>
      </c>
      <c r="B3538" s="243" t="s">
        <v>7253</v>
      </c>
      <c r="C3538" s="244" t="s">
        <v>23</v>
      </c>
      <c r="D3538" s="245">
        <v>472.58</v>
      </c>
      <c r="E3538" s="245">
        <v>79.47</v>
      </c>
      <c r="F3538" s="245">
        <v>552.04999999999995</v>
      </c>
      <c r="G3538" s="96">
        <v>15</v>
      </c>
    </row>
    <row r="3539" spans="1:7" ht="30">
      <c r="A3539" s="242" t="s">
        <v>7254</v>
      </c>
      <c r="B3539" s="243" t="s">
        <v>7255</v>
      </c>
      <c r="C3539" s="244" t="s">
        <v>23</v>
      </c>
      <c r="D3539" s="245">
        <v>605.71</v>
      </c>
      <c r="E3539" s="245">
        <v>79.47</v>
      </c>
      <c r="F3539" s="245">
        <v>685.18</v>
      </c>
      <c r="G3539" s="96">
        <v>15</v>
      </c>
    </row>
    <row r="3540" spans="1:7" ht="30">
      <c r="A3540" s="242" t="s">
        <v>7256</v>
      </c>
      <c r="B3540" s="243" t="s">
        <v>7257</v>
      </c>
      <c r="C3540" s="244" t="s">
        <v>23</v>
      </c>
      <c r="D3540" s="245">
        <v>139.96</v>
      </c>
      <c r="E3540" s="245">
        <v>79.47</v>
      </c>
      <c r="F3540" s="245">
        <v>219.43</v>
      </c>
      <c r="G3540" s="96">
        <v>15</v>
      </c>
    </row>
    <row r="3541" spans="1:7" ht="30">
      <c r="A3541" s="242" t="s">
        <v>7258</v>
      </c>
      <c r="B3541" s="243" t="s">
        <v>7259</v>
      </c>
      <c r="C3541" s="244" t="s">
        <v>23</v>
      </c>
      <c r="D3541" s="245">
        <v>205.4</v>
      </c>
      <c r="E3541" s="245">
        <v>79.47</v>
      </c>
      <c r="F3541" s="245">
        <v>284.87</v>
      </c>
      <c r="G3541" s="96">
        <v>15</v>
      </c>
    </row>
    <row r="3542" spans="1:7" ht="30">
      <c r="A3542" s="242" t="s">
        <v>7260</v>
      </c>
      <c r="B3542" s="243" t="s">
        <v>7261</v>
      </c>
      <c r="C3542" s="244" t="s">
        <v>23</v>
      </c>
      <c r="D3542" s="245">
        <v>342.62</v>
      </c>
      <c r="E3542" s="245">
        <v>79.47</v>
      </c>
      <c r="F3542" s="245">
        <v>422.09</v>
      </c>
      <c r="G3542" s="96">
        <v>15</v>
      </c>
    </row>
    <row r="3543" spans="1:7" ht="30">
      <c r="A3543" s="242" t="s">
        <v>7262</v>
      </c>
      <c r="B3543" s="243" t="s">
        <v>7263</v>
      </c>
      <c r="C3543" s="244" t="s">
        <v>23</v>
      </c>
      <c r="D3543" s="245">
        <v>432.99</v>
      </c>
      <c r="E3543" s="245">
        <v>79.47</v>
      </c>
      <c r="F3543" s="245">
        <v>512.46</v>
      </c>
      <c r="G3543" s="96">
        <v>15</v>
      </c>
    </row>
    <row r="3544" spans="1:7" ht="30">
      <c r="A3544" s="242" t="s">
        <v>7264</v>
      </c>
      <c r="B3544" s="243" t="s">
        <v>7265</v>
      </c>
      <c r="C3544" s="244" t="s">
        <v>23</v>
      </c>
      <c r="D3544" s="245">
        <v>361.89</v>
      </c>
      <c r="E3544" s="245">
        <v>79.47</v>
      </c>
      <c r="F3544" s="245">
        <v>441.36</v>
      </c>
      <c r="G3544" s="96">
        <v>15</v>
      </c>
    </row>
    <row r="3545" spans="1:7" ht="30">
      <c r="A3545" s="242" t="s">
        <v>7266</v>
      </c>
      <c r="B3545" s="243" t="s">
        <v>7267</v>
      </c>
      <c r="C3545" s="244" t="s">
        <v>23</v>
      </c>
      <c r="D3545" s="245">
        <v>1702.42</v>
      </c>
      <c r="E3545" s="245">
        <v>79.47</v>
      </c>
      <c r="F3545" s="245">
        <v>1781.89</v>
      </c>
      <c r="G3545" s="96">
        <v>15</v>
      </c>
    </row>
    <row r="3546" spans="1:7" ht="30">
      <c r="A3546" s="242" t="s">
        <v>7268</v>
      </c>
      <c r="B3546" s="243" t="s">
        <v>7269</v>
      </c>
      <c r="C3546" s="244" t="s">
        <v>299</v>
      </c>
      <c r="D3546" s="245">
        <v>1135.23</v>
      </c>
      <c r="E3546" s="245">
        <v>24.9</v>
      </c>
      <c r="F3546" s="245">
        <v>1160.1300000000001</v>
      </c>
      <c r="G3546" s="96">
        <v>15</v>
      </c>
    </row>
    <row r="3547" spans="1:7" ht="30">
      <c r="A3547" s="242" t="s">
        <v>7270</v>
      </c>
      <c r="B3547" s="243" t="s">
        <v>7271</v>
      </c>
      <c r="C3547" s="244" t="s">
        <v>299</v>
      </c>
      <c r="D3547" s="245">
        <v>1228.1199999999999</v>
      </c>
      <c r="E3547" s="245">
        <v>32.85</v>
      </c>
      <c r="F3547" s="245">
        <v>1260.97</v>
      </c>
      <c r="G3547" s="96">
        <v>15</v>
      </c>
    </row>
    <row r="3548" spans="1:7">
      <c r="A3548" s="242" t="s">
        <v>7272</v>
      </c>
      <c r="B3548" s="243" t="s">
        <v>7273</v>
      </c>
      <c r="C3548" s="244"/>
      <c r="D3548" s="245"/>
      <c r="E3548" s="245"/>
      <c r="F3548" s="245"/>
    </row>
    <row r="3549" spans="1:7">
      <c r="A3549" s="242" t="s">
        <v>7274</v>
      </c>
      <c r="B3549" s="243" t="s">
        <v>7275</v>
      </c>
      <c r="C3549" s="244" t="s">
        <v>23</v>
      </c>
      <c r="D3549" s="245">
        <v>565.45000000000005</v>
      </c>
      <c r="E3549" s="245">
        <v>58.73</v>
      </c>
      <c r="F3549" s="245">
        <v>624.17999999999995</v>
      </c>
      <c r="G3549" s="96">
        <v>15</v>
      </c>
    </row>
    <row r="3550" spans="1:7">
      <c r="A3550" s="242" t="s">
        <v>7276</v>
      </c>
      <c r="B3550" s="243" t="s">
        <v>7277</v>
      </c>
      <c r="C3550" s="244"/>
      <c r="D3550" s="245"/>
      <c r="E3550" s="245"/>
      <c r="F3550" s="245"/>
    </row>
    <row r="3551" spans="1:7">
      <c r="A3551" s="242" t="s">
        <v>7278</v>
      </c>
      <c r="B3551" s="243" t="s">
        <v>7279</v>
      </c>
      <c r="C3551" s="244" t="s">
        <v>299</v>
      </c>
      <c r="D3551" s="245">
        <v>472.99</v>
      </c>
      <c r="E3551" s="245">
        <v>13.25</v>
      </c>
      <c r="F3551" s="245">
        <v>486.24</v>
      </c>
      <c r="G3551" s="96">
        <v>15</v>
      </c>
    </row>
    <row r="3552" spans="1:7" ht="30">
      <c r="A3552" s="242" t="s">
        <v>7280</v>
      </c>
      <c r="B3552" s="243" t="s">
        <v>7281</v>
      </c>
      <c r="C3552" s="244" t="s">
        <v>299</v>
      </c>
      <c r="D3552" s="245">
        <v>256.7</v>
      </c>
      <c r="E3552" s="245">
        <v>13.25</v>
      </c>
      <c r="F3552" s="245">
        <v>269.95</v>
      </c>
      <c r="G3552" s="96">
        <v>15</v>
      </c>
    </row>
    <row r="3553" spans="1:7" ht="30">
      <c r="A3553" s="242" t="s">
        <v>7282</v>
      </c>
      <c r="B3553" s="243" t="s">
        <v>7283</v>
      </c>
      <c r="C3553" s="244" t="s">
        <v>299</v>
      </c>
      <c r="D3553" s="245">
        <v>380.93</v>
      </c>
      <c r="E3553" s="245">
        <v>13.25</v>
      </c>
      <c r="F3553" s="245">
        <v>394.18</v>
      </c>
      <c r="G3553" s="96">
        <v>15</v>
      </c>
    </row>
    <row r="3554" spans="1:7">
      <c r="A3554" s="242" t="s">
        <v>7284</v>
      </c>
      <c r="B3554" s="243" t="s">
        <v>7285</v>
      </c>
      <c r="C3554" s="244"/>
      <c r="D3554" s="245"/>
      <c r="E3554" s="245"/>
      <c r="F3554" s="245"/>
    </row>
    <row r="3555" spans="1:7">
      <c r="A3555" s="242" t="s">
        <v>7286</v>
      </c>
      <c r="B3555" s="243" t="s">
        <v>7287</v>
      </c>
      <c r="C3555" s="244" t="s">
        <v>23</v>
      </c>
      <c r="D3555" s="245">
        <v>1991.85</v>
      </c>
      <c r="E3555" s="245">
        <v>1897.33</v>
      </c>
      <c r="F3555" s="245">
        <v>3889.18</v>
      </c>
      <c r="G3555" s="96">
        <v>15</v>
      </c>
    </row>
    <row r="3556" spans="1:7">
      <c r="A3556" s="242" t="s">
        <v>7288</v>
      </c>
      <c r="B3556" s="243" t="s">
        <v>7289</v>
      </c>
      <c r="C3556" s="244" t="s">
        <v>23</v>
      </c>
      <c r="D3556" s="245">
        <v>3373.41</v>
      </c>
      <c r="E3556" s="245">
        <v>2948.85</v>
      </c>
      <c r="F3556" s="245">
        <v>6322.26</v>
      </c>
      <c r="G3556" s="96">
        <v>15</v>
      </c>
    </row>
    <row r="3557" spans="1:7">
      <c r="A3557" s="242" t="s">
        <v>7290</v>
      </c>
      <c r="B3557" s="243" t="s">
        <v>7291</v>
      </c>
      <c r="C3557" s="244" t="s">
        <v>23</v>
      </c>
      <c r="D3557" s="245">
        <v>4692.25</v>
      </c>
      <c r="E3557" s="245">
        <v>3992.78</v>
      </c>
      <c r="F3557" s="245">
        <v>8685.0300000000007</v>
      </c>
      <c r="G3557" s="96">
        <v>15</v>
      </c>
    </row>
    <row r="3558" spans="1:7">
      <c r="A3558" s="242" t="s">
        <v>7292</v>
      </c>
      <c r="B3558" s="243" t="s">
        <v>7293</v>
      </c>
      <c r="C3558" s="244" t="s">
        <v>23</v>
      </c>
      <c r="D3558" s="245">
        <v>1560.7</v>
      </c>
      <c r="E3558" s="245">
        <v>1360.55</v>
      </c>
      <c r="F3558" s="245">
        <v>2921.25</v>
      </c>
      <c r="G3558" s="96">
        <v>15</v>
      </c>
    </row>
    <row r="3559" spans="1:7">
      <c r="A3559" s="242" t="s">
        <v>7294</v>
      </c>
      <c r="B3559" s="243" t="s">
        <v>7295</v>
      </c>
      <c r="C3559" s="244" t="s">
        <v>23</v>
      </c>
      <c r="D3559" s="245">
        <v>2646.58</v>
      </c>
      <c r="E3559" s="245">
        <v>2150.2399999999998</v>
      </c>
      <c r="F3559" s="245">
        <v>4796.82</v>
      </c>
      <c r="G3559" s="96">
        <v>15</v>
      </c>
    </row>
    <row r="3560" spans="1:7">
      <c r="A3560" s="242" t="s">
        <v>7296</v>
      </c>
      <c r="B3560" s="243" t="s">
        <v>7297</v>
      </c>
      <c r="C3560" s="244" t="s">
        <v>23</v>
      </c>
      <c r="D3560" s="245">
        <v>4010.96</v>
      </c>
      <c r="E3560" s="245">
        <v>3210.26</v>
      </c>
      <c r="F3560" s="245">
        <v>7221.22</v>
      </c>
      <c r="G3560" s="96">
        <v>15</v>
      </c>
    </row>
    <row r="3561" spans="1:7" ht="30">
      <c r="A3561" s="242" t="s">
        <v>7298</v>
      </c>
      <c r="B3561" s="243" t="s">
        <v>7299</v>
      </c>
      <c r="C3561" s="244" t="s">
        <v>299</v>
      </c>
      <c r="D3561" s="245">
        <v>366.2</v>
      </c>
      <c r="E3561" s="245">
        <v>466.36</v>
      </c>
      <c r="F3561" s="245">
        <v>832.56</v>
      </c>
      <c r="G3561" s="96">
        <v>15</v>
      </c>
    </row>
    <row r="3562" spans="1:7">
      <c r="A3562" s="242" t="s">
        <v>7300</v>
      </c>
      <c r="B3562" s="243" t="s">
        <v>7301</v>
      </c>
      <c r="C3562" s="244" t="s">
        <v>23</v>
      </c>
      <c r="D3562" s="245">
        <v>2575.2399999999998</v>
      </c>
      <c r="E3562" s="245">
        <v>2973.21</v>
      </c>
      <c r="F3562" s="245">
        <v>5548.45</v>
      </c>
      <c r="G3562" s="96">
        <v>15</v>
      </c>
    </row>
    <row r="3563" spans="1:7">
      <c r="A3563" s="242" t="s">
        <v>7302</v>
      </c>
      <c r="B3563" s="243" t="s">
        <v>7303</v>
      </c>
      <c r="C3563" s="244"/>
      <c r="D3563" s="245"/>
      <c r="E3563" s="245"/>
      <c r="F3563" s="245"/>
    </row>
    <row r="3564" spans="1:7" ht="30">
      <c r="A3564" s="242" t="s">
        <v>7304</v>
      </c>
      <c r="B3564" s="243" t="s">
        <v>7305</v>
      </c>
      <c r="C3564" s="244" t="s">
        <v>23</v>
      </c>
      <c r="D3564" s="245">
        <v>3876.6</v>
      </c>
      <c r="E3564" s="245">
        <v>3731.91</v>
      </c>
      <c r="F3564" s="245">
        <v>7608.51</v>
      </c>
      <c r="G3564" s="96">
        <v>15</v>
      </c>
    </row>
    <row r="3565" spans="1:7" ht="30">
      <c r="A3565" s="242" t="s">
        <v>7306</v>
      </c>
      <c r="B3565" s="243" t="s">
        <v>7307</v>
      </c>
      <c r="C3565" s="244" t="s">
        <v>23</v>
      </c>
      <c r="D3565" s="245">
        <v>6805.5</v>
      </c>
      <c r="E3565" s="245">
        <v>6065.87</v>
      </c>
      <c r="F3565" s="245">
        <v>12871.37</v>
      </c>
      <c r="G3565" s="96">
        <v>15</v>
      </c>
    </row>
    <row r="3566" spans="1:7" ht="30">
      <c r="A3566" s="242" t="s">
        <v>7308</v>
      </c>
      <c r="B3566" s="243" t="s">
        <v>7309</v>
      </c>
      <c r="C3566" s="244" t="s">
        <v>23</v>
      </c>
      <c r="D3566" s="245">
        <v>8850.73</v>
      </c>
      <c r="E3566" s="245">
        <v>8010.61</v>
      </c>
      <c r="F3566" s="245">
        <v>16861.34</v>
      </c>
      <c r="G3566" s="96">
        <v>15</v>
      </c>
    </row>
    <row r="3567" spans="1:7" ht="30">
      <c r="A3567" s="242" t="s">
        <v>7310</v>
      </c>
      <c r="B3567" s="243" t="s">
        <v>7311</v>
      </c>
      <c r="C3567" s="244" t="s">
        <v>23</v>
      </c>
      <c r="D3567" s="245">
        <v>13406.44</v>
      </c>
      <c r="E3567" s="245">
        <v>9985.01</v>
      </c>
      <c r="F3567" s="245">
        <v>23391.45</v>
      </c>
      <c r="G3567" s="96">
        <v>15</v>
      </c>
    </row>
    <row r="3568" spans="1:7">
      <c r="A3568" s="242" t="s">
        <v>7312</v>
      </c>
      <c r="B3568" s="243" t="s">
        <v>7313</v>
      </c>
      <c r="C3568" s="244"/>
      <c r="D3568" s="245"/>
      <c r="E3568" s="245"/>
      <c r="F3568" s="245"/>
    </row>
    <row r="3569" spans="1:7" ht="30">
      <c r="A3569" s="242" t="s">
        <v>7314</v>
      </c>
      <c r="B3569" s="243" t="s">
        <v>7315</v>
      </c>
      <c r="C3569" s="244" t="s">
        <v>23</v>
      </c>
      <c r="D3569" s="245">
        <v>2631.61</v>
      </c>
      <c r="E3569" s="245">
        <v>1867.32</v>
      </c>
      <c r="F3569" s="245">
        <v>4498.93</v>
      </c>
      <c r="G3569" s="96">
        <v>15</v>
      </c>
    </row>
    <row r="3570" spans="1:7" ht="30">
      <c r="A3570" s="242" t="s">
        <v>7316</v>
      </c>
      <c r="B3570" s="243" t="s">
        <v>7317</v>
      </c>
      <c r="C3570" s="244" t="s">
        <v>23</v>
      </c>
      <c r="D3570" s="245">
        <v>7270.85</v>
      </c>
      <c r="E3570" s="245">
        <v>2789.04</v>
      </c>
      <c r="F3570" s="245">
        <v>10059.89</v>
      </c>
      <c r="G3570" s="96">
        <v>15</v>
      </c>
    </row>
    <row r="3571" spans="1:7" ht="30">
      <c r="A3571" s="242" t="s">
        <v>7318</v>
      </c>
      <c r="B3571" s="243" t="s">
        <v>7319</v>
      </c>
      <c r="C3571" s="244" t="s">
        <v>23</v>
      </c>
      <c r="D3571" s="245">
        <v>10723.14</v>
      </c>
      <c r="E3571" s="245">
        <v>5578.08</v>
      </c>
      <c r="F3571" s="245">
        <v>16301.22</v>
      </c>
      <c r="G3571" s="96">
        <v>15</v>
      </c>
    </row>
    <row r="3572" spans="1:7">
      <c r="A3572" s="242" t="s">
        <v>7320</v>
      </c>
      <c r="B3572" s="243" t="s">
        <v>7321</v>
      </c>
      <c r="C3572" s="244" t="s">
        <v>299</v>
      </c>
      <c r="D3572" s="245">
        <v>1673.15</v>
      </c>
      <c r="E3572" s="245">
        <v>928.18</v>
      </c>
      <c r="F3572" s="245">
        <v>2601.33</v>
      </c>
      <c r="G3572" s="96">
        <v>15</v>
      </c>
    </row>
    <row r="3573" spans="1:7" ht="30">
      <c r="A3573" s="242" t="s">
        <v>7322</v>
      </c>
      <c r="B3573" s="243" t="s">
        <v>7323</v>
      </c>
      <c r="C3573" s="244" t="s">
        <v>23</v>
      </c>
      <c r="D3573" s="245">
        <v>847</v>
      </c>
      <c r="E3573" s="245">
        <v>52.98</v>
      </c>
      <c r="F3573" s="245">
        <v>899.98</v>
      </c>
      <c r="G3573" s="96">
        <v>15</v>
      </c>
    </row>
    <row r="3574" spans="1:7">
      <c r="A3574" s="242" t="s">
        <v>7324</v>
      </c>
      <c r="B3574" s="243" t="s">
        <v>7325</v>
      </c>
      <c r="C3574" s="244"/>
      <c r="D3574" s="245"/>
      <c r="E3574" s="245"/>
      <c r="F3574" s="245"/>
    </row>
    <row r="3575" spans="1:7">
      <c r="A3575" s="242" t="s">
        <v>7326</v>
      </c>
      <c r="B3575" s="243" t="s">
        <v>7327</v>
      </c>
      <c r="C3575" s="244" t="s">
        <v>299</v>
      </c>
      <c r="D3575" s="245">
        <v>378.26</v>
      </c>
      <c r="E3575" s="245">
        <v>38.44</v>
      </c>
      <c r="F3575" s="245">
        <v>416.7</v>
      </c>
      <c r="G3575" s="96">
        <v>15</v>
      </c>
    </row>
    <row r="3576" spans="1:7">
      <c r="A3576" s="242" t="s">
        <v>7328</v>
      </c>
      <c r="B3576" s="243" t="s">
        <v>7329</v>
      </c>
      <c r="C3576" s="244" t="s">
        <v>299</v>
      </c>
      <c r="D3576" s="245">
        <v>632.16</v>
      </c>
      <c r="E3576" s="245">
        <v>57.66</v>
      </c>
      <c r="F3576" s="245">
        <v>689.82</v>
      </c>
      <c r="G3576" s="96">
        <v>15</v>
      </c>
    </row>
    <row r="3577" spans="1:7">
      <c r="A3577" s="242" t="s">
        <v>7330</v>
      </c>
      <c r="B3577" s="243" t="s">
        <v>7331</v>
      </c>
      <c r="C3577" s="244" t="s">
        <v>299</v>
      </c>
      <c r="D3577" s="245">
        <v>656.42</v>
      </c>
      <c r="E3577" s="245">
        <v>76.88</v>
      </c>
      <c r="F3577" s="245">
        <v>733.3</v>
      </c>
      <c r="G3577" s="96">
        <v>15</v>
      </c>
    </row>
    <row r="3578" spans="1:7">
      <c r="A3578" s="242" t="s">
        <v>7332</v>
      </c>
      <c r="B3578" s="243" t="s">
        <v>7333</v>
      </c>
      <c r="C3578" s="244" t="s">
        <v>299</v>
      </c>
      <c r="D3578" s="245">
        <v>910.72</v>
      </c>
      <c r="E3578" s="245">
        <v>96.1</v>
      </c>
      <c r="F3578" s="245">
        <v>1006.82</v>
      </c>
      <c r="G3578" s="96">
        <v>15</v>
      </c>
    </row>
    <row r="3579" spans="1:7">
      <c r="A3579" s="242" t="s">
        <v>7334</v>
      </c>
      <c r="B3579" s="243" t="s">
        <v>7335</v>
      </c>
      <c r="C3579" s="244" t="s">
        <v>299</v>
      </c>
      <c r="D3579" s="245">
        <v>1056.3</v>
      </c>
      <c r="E3579" s="245">
        <v>115.32</v>
      </c>
      <c r="F3579" s="245">
        <v>1171.6199999999999</v>
      </c>
      <c r="G3579" s="96">
        <v>15</v>
      </c>
    </row>
    <row r="3580" spans="1:7">
      <c r="A3580" s="242" t="s">
        <v>7336</v>
      </c>
      <c r="B3580" s="243" t="s">
        <v>7337</v>
      </c>
      <c r="C3580" s="244" t="s">
        <v>299</v>
      </c>
      <c r="D3580" s="245">
        <v>2632.58</v>
      </c>
      <c r="E3580" s="245">
        <v>192.2</v>
      </c>
      <c r="F3580" s="245">
        <v>2824.78</v>
      </c>
      <c r="G3580" s="96">
        <v>15</v>
      </c>
    </row>
    <row r="3581" spans="1:7">
      <c r="A3581" s="242" t="s">
        <v>7338</v>
      </c>
      <c r="B3581" s="243" t="s">
        <v>7339</v>
      </c>
      <c r="C3581" s="244"/>
      <c r="D3581" s="245"/>
      <c r="E3581" s="245"/>
      <c r="F3581" s="245"/>
    </row>
    <row r="3582" spans="1:7">
      <c r="A3582" s="242" t="s">
        <v>7340</v>
      </c>
      <c r="B3582" s="243" t="s">
        <v>7341</v>
      </c>
      <c r="C3582" s="244" t="s">
        <v>23</v>
      </c>
      <c r="D3582" s="245">
        <v>476.04</v>
      </c>
      <c r="E3582" s="245">
        <v>23.49</v>
      </c>
      <c r="F3582" s="245">
        <v>499.53</v>
      </c>
      <c r="G3582" s="96">
        <v>15</v>
      </c>
    </row>
    <row r="3583" spans="1:7" ht="30">
      <c r="A3583" s="242" t="s">
        <v>7342</v>
      </c>
      <c r="B3583" s="243" t="s">
        <v>7343</v>
      </c>
      <c r="C3583" s="244" t="s">
        <v>23</v>
      </c>
      <c r="D3583" s="245">
        <v>248.18</v>
      </c>
      <c r="E3583" s="245">
        <v>29.37</v>
      </c>
      <c r="F3583" s="245">
        <v>277.55</v>
      </c>
      <c r="G3583" s="96">
        <v>15</v>
      </c>
    </row>
    <row r="3584" spans="1:7">
      <c r="A3584" s="242" t="s">
        <v>7344</v>
      </c>
      <c r="B3584" s="243" t="s">
        <v>7345</v>
      </c>
      <c r="C3584" s="244"/>
      <c r="D3584" s="245"/>
      <c r="E3584" s="245"/>
      <c r="F3584" s="245"/>
    </row>
    <row r="3585" spans="1:7">
      <c r="A3585" s="242" t="s">
        <v>7346</v>
      </c>
      <c r="B3585" s="243" t="s">
        <v>7347</v>
      </c>
      <c r="C3585" s="244"/>
      <c r="D3585" s="245"/>
      <c r="E3585" s="245"/>
      <c r="F3585" s="245"/>
    </row>
    <row r="3586" spans="1:7" ht="30">
      <c r="A3586" s="242" t="s">
        <v>7348</v>
      </c>
      <c r="B3586" s="243" t="s">
        <v>7349</v>
      </c>
      <c r="C3586" s="244" t="s">
        <v>23</v>
      </c>
      <c r="D3586" s="245">
        <v>1056.76</v>
      </c>
      <c r="E3586" s="245">
        <v>205.56</v>
      </c>
      <c r="F3586" s="245">
        <v>1262.32</v>
      </c>
      <c r="G3586" s="96">
        <v>15</v>
      </c>
    </row>
    <row r="3587" spans="1:7">
      <c r="A3587" s="242" t="s">
        <v>7350</v>
      </c>
      <c r="B3587" s="243" t="s">
        <v>7351</v>
      </c>
      <c r="C3587" s="244" t="s">
        <v>23</v>
      </c>
      <c r="D3587" s="245">
        <v>398.6</v>
      </c>
      <c r="E3587" s="245">
        <v>205.56</v>
      </c>
      <c r="F3587" s="245">
        <v>604.16</v>
      </c>
      <c r="G3587" s="96">
        <v>15</v>
      </c>
    </row>
    <row r="3588" spans="1:7">
      <c r="A3588" s="242" t="s">
        <v>7352</v>
      </c>
      <c r="B3588" s="243" t="s">
        <v>7353</v>
      </c>
      <c r="C3588" s="244" t="s">
        <v>23</v>
      </c>
      <c r="D3588" s="245">
        <v>149.75</v>
      </c>
      <c r="E3588" s="245">
        <v>205.56</v>
      </c>
      <c r="F3588" s="245">
        <v>355.31</v>
      </c>
      <c r="G3588" s="96">
        <v>15</v>
      </c>
    </row>
    <row r="3589" spans="1:7">
      <c r="A3589" s="242" t="s">
        <v>7354</v>
      </c>
      <c r="B3589" s="243" t="s">
        <v>7355</v>
      </c>
      <c r="C3589" s="244" t="s">
        <v>299</v>
      </c>
      <c r="D3589" s="245">
        <v>19.62</v>
      </c>
      <c r="E3589" s="245">
        <v>5.87</v>
      </c>
      <c r="F3589" s="245">
        <v>25.49</v>
      </c>
      <c r="G3589" s="96">
        <v>15</v>
      </c>
    </row>
    <row r="3590" spans="1:7" ht="30">
      <c r="A3590" s="242" t="s">
        <v>7356</v>
      </c>
      <c r="B3590" s="243" t="s">
        <v>7357</v>
      </c>
      <c r="C3590" s="244" t="s">
        <v>23</v>
      </c>
      <c r="D3590" s="245">
        <v>61.75</v>
      </c>
      <c r="E3590" s="245">
        <v>17.62</v>
      </c>
      <c r="F3590" s="245">
        <v>79.37</v>
      </c>
      <c r="G3590" s="96">
        <v>15</v>
      </c>
    </row>
    <row r="3591" spans="1:7">
      <c r="A3591" s="242" t="s">
        <v>7358</v>
      </c>
      <c r="B3591" s="243" t="s">
        <v>7359</v>
      </c>
      <c r="C3591" s="244" t="s">
        <v>299</v>
      </c>
      <c r="D3591" s="245">
        <v>28.8</v>
      </c>
      <c r="E3591" s="245">
        <v>5.87</v>
      </c>
      <c r="F3591" s="245">
        <v>34.67</v>
      </c>
      <c r="G3591" s="96">
        <v>15</v>
      </c>
    </row>
    <row r="3592" spans="1:7" ht="30">
      <c r="A3592" s="242" t="s">
        <v>7360</v>
      </c>
      <c r="B3592" s="243" t="s">
        <v>7361</v>
      </c>
      <c r="C3592" s="244" t="s">
        <v>23</v>
      </c>
      <c r="D3592" s="245">
        <v>263.70999999999998</v>
      </c>
      <c r="E3592" s="245">
        <v>5.87</v>
      </c>
      <c r="F3592" s="245">
        <v>269.58</v>
      </c>
      <c r="G3592" s="96">
        <v>15</v>
      </c>
    </row>
    <row r="3593" spans="1:7" ht="45">
      <c r="A3593" s="242" t="s">
        <v>7362</v>
      </c>
      <c r="B3593" s="243" t="s">
        <v>7363</v>
      </c>
      <c r="C3593" s="244" t="s">
        <v>23</v>
      </c>
      <c r="D3593" s="245">
        <v>3962.4</v>
      </c>
      <c r="E3593" s="245">
        <v>323.02</v>
      </c>
      <c r="F3593" s="245">
        <v>4285.42</v>
      </c>
      <c r="G3593" s="96">
        <v>15</v>
      </c>
    </row>
    <row r="3594" spans="1:7">
      <c r="A3594" s="242" t="s">
        <v>7364</v>
      </c>
      <c r="B3594" s="243" t="s">
        <v>7365</v>
      </c>
      <c r="C3594" s="244" t="s">
        <v>23</v>
      </c>
      <c r="D3594" s="245">
        <v>67.47</v>
      </c>
      <c r="E3594" s="245">
        <v>5.87</v>
      </c>
      <c r="F3594" s="245">
        <v>73.34</v>
      </c>
      <c r="G3594" s="96">
        <v>15</v>
      </c>
    </row>
    <row r="3595" spans="1:7">
      <c r="A3595" s="242" t="s">
        <v>7366</v>
      </c>
      <c r="B3595" s="243" t="s">
        <v>7367</v>
      </c>
      <c r="C3595" s="244" t="s">
        <v>23</v>
      </c>
      <c r="D3595" s="245">
        <v>91.52</v>
      </c>
      <c r="E3595" s="245">
        <v>5.87</v>
      </c>
      <c r="F3595" s="245">
        <v>97.39</v>
      </c>
      <c r="G3595" s="96">
        <v>15</v>
      </c>
    </row>
    <row r="3596" spans="1:7">
      <c r="A3596" s="242" t="s">
        <v>7368</v>
      </c>
      <c r="B3596" s="243" t="s">
        <v>7369</v>
      </c>
      <c r="C3596" s="244" t="s">
        <v>23</v>
      </c>
      <c r="D3596" s="245">
        <v>2279.0700000000002</v>
      </c>
      <c r="E3596" s="245">
        <v>75.38</v>
      </c>
      <c r="F3596" s="245">
        <v>2354.4499999999998</v>
      </c>
      <c r="G3596" s="96">
        <v>15</v>
      </c>
    </row>
    <row r="3597" spans="1:7">
      <c r="A3597" s="242" t="s">
        <v>7370</v>
      </c>
      <c r="B3597" s="243" t="s">
        <v>7371</v>
      </c>
      <c r="C3597" s="244" t="s">
        <v>23</v>
      </c>
      <c r="D3597" s="245">
        <v>125.68</v>
      </c>
      <c r="E3597" s="245">
        <v>5.87</v>
      </c>
      <c r="F3597" s="245">
        <v>131.55000000000001</v>
      </c>
      <c r="G3597" s="96">
        <v>15</v>
      </c>
    </row>
    <row r="3598" spans="1:7">
      <c r="A3598" s="242" t="s">
        <v>7372</v>
      </c>
      <c r="B3598" s="243" t="s">
        <v>7373</v>
      </c>
      <c r="C3598" s="244" t="s">
        <v>23</v>
      </c>
      <c r="D3598" s="245">
        <v>77.650000000000006</v>
      </c>
      <c r="E3598" s="245">
        <v>5.87</v>
      </c>
      <c r="F3598" s="245">
        <v>83.52</v>
      </c>
      <c r="G3598" s="96">
        <v>15</v>
      </c>
    </row>
    <row r="3599" spans="1:7">
      <c r="A3599" s="242" t="s">
        <v>7374</v>
      </c>
      <c r="B3599" s="243" t="s">
        <v>7375</v>
      </c>
      <c r="C3599" s="244" t="s">
        <v>23</v>
      </c>
      <c r="D3599" s="245">
        <v>19.78</v>
      </c>
      <c r="E3599" s="245">
        <v>0.79</v>
      </c>
      <c r="F3599" s="245">
        <v>20.57</v>
      </c>
      <c r="G3599" s="96">
        <v>15</v>
      </c>
    </row>
    <row r="3600" spans="1:7">
      <c r="A3600" s="242" t="s">
        <v>7376</v>
      </c>
      <c r="B3600" s="243" t="s">
        <v>7377</v>
      </c>
      <c r="C3600" s="244" t="s">
        <v>23</v>
      </c>
      <c r="D3600" s="245">
        <v>186.98</v>
      </c>
      <c r="E3600" s="245">
        <v>5.87</v>
      </c>
      <c r="F3600" s="245">
        <v>192.85</v>
      </c>
      <c r="G3600" s="96">
        <v>15</v>
      </c>
    </row>
    <row r="3601" spans="1:7" ht="30">
      <c r="A3601" s="242" t="s">
        <v>7378</v>
      </c>
      <c r="B3601" s="243" t="s">
        <v>7379</v>
      </c>
      <c r="C3601" s="244" t="s">
        <v>23</v>
      </c>
      <c r="D3601" s="245">
        <v>2027.62</v>
      </c>
      <c r="E3601" s="245">
        <v>305.39999999999998</v>
      </c>
      <c r="F3601" s="245">
        <v>2333.02</v>
      </c>
      <c r="G3601" s="96">
        <v>15</v>
      </c>
    </row>
    <row r="3602" spans="1:7" ht="30">
      <c r="A3602" s="242" t="s">
        <v>7380</v>
      </c>
      <c r="B3602" s="243" t="s">
        <v>7381</v>
      </c>
      <c r="C3602" s="244" t="s">
        <v>23</v>
      </c>
      <c r="D3602" s="245">
        <v>2673.73</v>
      </c>
      <c r="E3602" s="245">
        <v>305.39999999999998</v>
      </c>
      <c r="F3602" s="245">
        <v>2979.13</v>
      </c>
      <c r="G3602" s="96">
        <v>15</v>
      </c>
    </row>
    <row r="3603" spans="1:7" ht="30">
      <c r="A3603" s="242" t="s">
        <v>7382</v>
      </c>
      <c r="B3603" s="243" t="s">
        <v>7383</v>
      </c>
      <c r="C3603" s="244" t="s">
        <v>23</v>
      </c>
      <c r="D3603" s="245">
        <v>3069.55</v>
      </c>
      <c r="E3603" s="245">
        <v>956.3</v>
      </c>
      <c r="F3603" s="245">
        <v>4025.85</v>
      </c>
      <c r="G3603" s="96">
        <v>15</v>
      </c>
    </row>
    <row r="3604" spans="1:7">
      <c r="A3604" s="242" t="s">
        <v>7384</v>
      </c>
      <c r="B3604" s="243" t="s">
        <v>7385</v>
      </c>
      <c r="C3604" s="244"/>
      <c r="D3604" s="245"/>
      <c r="E3604" s="245"/>
      <c r="F3604" s="245"/>
    </row>
    <row r="3605" spans="1:7" ht="30">
      <c r="A3605" s="242" t="s">
        <v>7386</v>
      </c>
      <c r="B3605" s="243" t="s">
        <v>7387</v>
      </c>
      <c r="C3605" s="244" t="s">
        <v>23</v>
      </c>
      <c r="D3605" s="245">
        <v>27.92</v>
      </c>
      <c r="E3605" s="245">
        <v>20.66</v>
      </c>
      <c r="F3605" s="245">
        <v>48.58</v>
      </c>
      <c r="G3605" s="96">
        <v>15</v>
      </c>
    </row>
    <row r="3606" spans="1:7">
      <c r="A3606" s="242" t="s">
        <v>7388</v>
      </c>
      <c r="B3606" s="243" t="s">
        <v>7389</v>
      </c>
      <c r="C3606" s="244" t="s">
        <v>23</v>
      </c>
      <c r="D3606" s="245">
        <v>910</v>
      </c>
      <c r="E3606" s="245">
        <v>29.37</v>
      </c>
      <c r="F3606" s="245">
        <v>939.37</v>
      </c>
      <c r="G3606" s="96">
        <v>15</v>
      </c>
    </row>
    <row r="3607" spans="1:7" ht="30">
      <c r="A3607" s="242" t="s">
        <v>7390</v>
      </c>
      <c r="B3607" s="243" t="s">
        <v>7391</v>
      </c>
      <c r="C3607" s="244" t="s">
        <v>23</v>
      </c>
      <c r="D3607" s="245">
        <v>30.19</v>
      </c>
      <c r="E3607" s="245">
        <v>20.66</v>
      </c>
      <c r="F3607" s="245">
        <v>50.85</v>
      </c>
      <c r="G3607" s="96">
        <v>15</v>
      </c>
    </row>
    <row r="3608" spans="1:7" ht="30">
      <c r="A3608" s="242" t="s">
        <v>7392</v>
      </c>
      <c r="B3608" s="243" t="s">
        <v>7393</v>
      </c>
      <c r="C3608" s="244" t="s">
        <v>23</v>
      </c>
      <c r="D3608" s="245">
        <v>8141.47</v>
      </c>
      <c r="E3608" s="245">
        <v>176.19</v>
      </c>
      <c r="F3608" s="245">
        <v>8317.66</v>
      </c>
      <c r="G3608" s="96">
        <v>15</v>
      </c>
    </row>
    <row r="3609" spans="1:7">
      <c r="A3609" s="242" t="s">
        <v>7394</v>
      </c>
      <c r="B3609" s="243" t="s">
        <v>7395</v>
      </c>
      <c r="C3609" s="244"/>
      <c r="D3609" s="245"/>
      <c r="E3609" s="245"/>
      <c r="F3609" s="245"/>
    </row>
    <row r="3610" spans="1:7" ht="30">
      <c r="A3610" s="242" t="s">
        <v>7396</v>
      </c>
      <c r="B3610" s="243" t="s">
        <v>7397</v>
      </c>
      <c r="C3610" s="244" t="s">
        <v>23</v>
      </c>
      <c r="D3610" s="245">
        <v>275.24</v>
      </c>
      <c r="E3610" s="245">
        <v>46.98</v>
      </c>
      <c r="F3610" s="245">
        <v>322.22000000000003</v>
      </c>
      <c r="G3610" s="96">
        <v>15</v>
      </c>
    </row>
    <row r="3611" spans="1:7" ht="30">
      <c r="A3611" s="242" t="s">
        <v>7398</v>
      </c>
      <c r="B3611" s="243" t="s">
        <v>7399</v>
      </c>
      <c r="C3611" s="244" t="s">
        <v>23</v>
      </c>
      <c r="D3611" s="245">
        <v>23747.15</v>
      </c>
      <c r="E3611" s="245">
        <v>18.71</v>
      </c>
      <c r="F3611" s="245">
        <v>23765.86</v>
      </c>
      <c r="G3611" s="96">
        <v>15</v>
      </c>
    </row>
    <row r="3612" spans="1:7" ht="30">
      <c r="A3612" s="242" t="s">
        <v>7400</v>
      </c>
      <c r="B3612" s="243" t="s">
        <v>7401</v>
      </c>
      <c r="C3612" s="244" t="s">
        <v>23</v>
      </c>
      <c r="D3612" s="245">
        <v>79.36</v>
      </c>
      <c r="E3612" s="245">
        <v>29.37</v>
      </c>
      <c r="F3612" s="245">
        <v>108.73</v>
      </c>
      <c r="G3612" s="96">
        <v>15</v>
      </c>
    </row>
    <row r="3613" spans="1:7" ht="30">
      <c r="A3613" s="242" t="s">
        <v>7402</v>
      </c>
      <c r="B3613" s="243" t="s">
        <v>7403</v>
      </c>
      <c r="C3613" s="244" t="s">
        <v>23</v>
      </c>
      <c r="D3613" s="245">
        <v>545.17999999999995</v>
      </c>
      <c r="E3613" s="245">
        <v>17.62</v>
      </c>
      <c r="F3613" s="245">
        <v>562.79999999999995</v>
      </c>
      <c r="G3613" s="96">
        <v>15</v>
      </c>
    </row>
    <row r="3614" spans="1:7">
      <c r="A3614" s="242" t="s">
        <v>7404</v>
      </c>
      <c r="B3614" s="243" t="s">
        <v>7405</v>
      </c>
      <c r="C3614" s="244" t="s">
        <v>23</v>
      </c>
      <c r="D3614" s="245">
        <v>79.290000000000006</v>
      </c>
      <c r="E3614" s="245">
        <v>17.62</v>
      </c>
      <c r="F3614" s="245">
        <v>96.91</v>
      </c>
      <c r="G3614" s="96">
        <v>15</v>
      </c>
    </row>
    <row r="3615" spans="1:7" ht="30">
      <c r="A3615" s="242" t="s">
        <v>7406</v>
      </c>
      <c r="B3615" s="243" t="s">
        <v>7407</v>
      </c>
      <c r="C3615" s="244" t="s">
        <v>23</v>
      </c>
      <c r="D3615" s="245">
        <v>201.56</v>
      </c>
      <c r="E3615" s="245">
        <v>17.62</v>
      </c>
      <c r="F3615" s="245">
        <v>219.18</v>
      </c>
      <c r="G3615" s="96">
        <v>15</v>
      </c>
    </row>
    <row r="3616" spans="1:7" ht="30">
      <c r="A3616" s="242" t="s">
        <v>7408</v>
      </c>
      <c r="B3616" s="243" t="s">
        <v>7409</v>
      </c>
      <c r="C3616" s="244" t="s">
        <v>23</v>
      </c>
      <c r="D3616" s="245">
        <v>207.4</v>
      </c>
      <c r="E3616" s="245">
        <v>17.62</v>
      </c>
      <c r="F3616" s="245">
        <v>225.02</v>
      </c>
      <c r="G3616" s="96">
        <v>15</v>
      </c>
    </row>
    <row r="3617" spans="1:7">
      <c r="A3617" s="242" t="s">
        <v>7410</v>
      </c>
      <c r="B3617" s="243" t="s">
        <v>7411</v>
      </c>
      <c r="C3617" s="244" t="s">
        <v>23</v>
      </c>
      <c r="D3617" s="245">
        <v>334.49</v>
      </c>
      <c r="E3617" s="245">
        <v>17.62</v>
      </c>
      <c r="F3617" s="245">
        <v>352.11</v>
      </c>
      <c r="G3617" s="96">
        <v>15</v>
      </c>
    </row>
    <row r="3618" spans="1:7" ht="30">
      <c r="A3618" s="242" t="s">
        <v>7412</v>
      </c>
      <c r="B3618" s="243" t="s">
        <v>7413</v>
      </c>
      <c r="C3618" s="244" t="s">
        <v>23</v>
      </c>
      <c r="D3618" s="245">
        <v>785.11</v>
      </c>
      <c r="E3618" s="245">
        <v>18.71</v>
      </c>
      <c r="F3618" s="245">
        <v>803.82</v>
      </c>
      <c r="G3618" s="96">
        <v>15</v>
      </c>
    </row>
    <row r="3619" spans="1:7" ht="30">
      <c r="A3619" s="242" t="s">
        <v>7414</v>
      </c>
      <c r="B3619" s="243" t="s">
        <v>7415</v>
      </c>
      <c r="C3619" s="244" t="s">
        <v>23</v>
      </c>
      <c r="D3619" s="245">
        <v>847.58</v>
      </c>
      <c r="E3619" s="245">
        <v>18.71</v>
      </c>
      <c r="F3619" s="245">
        <v>866.29</v>
      </c>
      <c r="G3619" s="96">
        <v>15</v>
      </c>
    </row>
    <row r="3620" spans="1:7">
      <c r="A3620" s="242" t="s">
        <v>7416</v>
      </c>
      <c r="B3620" s="243" t="s">
        <v>7417</v>
      </c>
      <c r="C3620" s="244" t="s">
        <v>23</v>
      </c>
      <c r="D3620" s="245">
        <v>82.11</v>
      </c>
      <c r="E3620" s="245">
        <v>17.62</v>
      </c>
      <c r="F3620" s="245">
        <v>99.73</v>
      </c>
      <c r="G3620" s="96">
        <v>15</v>
      </c>
    </row>
    <row r="3621" spans="1:7" ht="45">
      <c r="A3621" s="242" t="s">
        <v>7418</v>
      </c>
      <c r="B3621" s="243" t="s">
        <v>7419</v>
      </c>
      <c r="C3621" s="244" t="s">
        <v>23</v>
      </c>
      <c r="D3621" s="245">
        <v>192.83</v>
      </c>
      <c r="E3621" s="245">
        <v>18.71</v>
      </c>
      <c r="F3621" s="245">
        <v>211.54</v>
      </c>
      <c r="G3621" s="96">
        <v>15</v>
      </c>
    </row>
    <row r="3622" spans="1:7">
      <c r="A3622" s="242" t="s">
        <v>7420</v>
      </c>
      <c r="B3622" s="243" t="s">
        <v>7421</v>
      </c>
      <c r="C3622" s="244" t="s">
        <v>23</v>
      </c>
      <c r="D3622" s="245">
        <v>81.02</v>
      </c>
      <c r="E3622" s="245">
        <v>64.599999999999994</v>
      </c>
      <c r="F3622" s="245">
        <v>145.62</v>
      </c>
      <c r="G3622" s="96">
        <v>15</v>
      </c>
    </row>
    <row r="3623" spans="1:7">
      <c r="A3623" s="242" t="s">
        <v>7422</v>
      </c>
      <c r="B3623" s="243" t="s">
        <v>7423</v>
      </c>
      <c r="C3623" s="244" t="s">
        <v>23</v>
      </c>
      <c r="D3623" s="245">
        <v>193.17</v>
      </c>
      <c r="E3623" s="245">
        <v>58.73</v>
      </c>
      <c r="F3623" s="245">
        <v>251.9</v>
      </c>
      <c r="G3623" s="96">
        <v>15</v>
      </c>
    </row>
    <row r="3624" spans="1:7" ht="30">
      <c r="A3624" s="242" t="s">
        <v>7424</v>
      </c>
      <c r="B3624" s="243" t="s">
        <v>7425</v>
      </c>
      <c r="C3624" s="244" t="s">
        <v>23</v>
      </c>
      <c r="D3624" s="245">
        <v>1301.96</v>
      </c>
      <c r="E3624" s="245">
        <v>17.62</v>
      </c>
      <c r="F3624" s="245">
        <v>1319.58</v>
      </c>
      <c r="G3624" s="96">
        <v>15</v>
      </c>
    </row>
    <row r="3625" spans="1:7">
      <c r="A3625" s="242" t="s">
        <v>7426</v>
      </c>
      <c r="B3625" s="243" t="s">
        <v>7427</v>
      </c>
      <c r="C3625" s="244" t="s">
        <v>23</v>
      </c>
      <c r="D3625" s="245">
        <v>176.16</v>
      </c>
      <c r="E3625" s="245">
        <v>17.62</v>
      </c>
      <c r="F3625" s="245">
        <v>193.78</v>
      </c>
      <c r="G3625" s="96">
        <v>15</v>
      </c>
    </row>
    <row r="3626" spans="1:7">
      <c r="A3626" s="242" t="s">
        <v>7428</v>
      </c>
      <c r="B3626" s="243" t="s">
        <v>7429</v>
      </c>
      <c r="C3626" s="244" t="s">
        <v>23</v>
      </c>
      <c r="D3626" s="245">
        <v>174.77</v>
      </c>
      <c r="E3626" s="245">
        <v>29.37</v>
      </c>
      <c r="F3626" s="245">
        <v>204.14</v>
      </c>
      <c r="G3626" s="96">
        <v>15</v>
      </c>
    </row>
    <row r="3627" spans="1:7">
      <c r="A3627" s="242" t="s">
        <v>7430</v>
      </c>
      <c r="B3627" s="243" t="s">
        <v>7431</v>
      </c>
      <c r="C3627" s="244" t="s">
        <v>23</v>
      </c>
      <c r="D3627" s="245">
        <v>394.41</v>
      </c>
      <c r="E3627" s="245">
        <v>17.62</v>
      </c>
      <c r="F3627" s="245">
        <v>412.03</v>
      </c>
      <c r="G3627" s="96">
        <v>15</v>
      </c>
    </row>
    <row r="3628" spans="1:7">
      <c r="A3628" s="242" t="s">
        <v>7432</v>
      </c>
      <c r="B3628" s="243" t="s">
        <v>7433</v>
      </c>
      <c r="C3628" s="244" t="s">
        <v>23</v>
      </c>
      <c r="D3628" s="245">
        <v>298.37</v>
      </c>
      <c r="E3628" s="245">
        <v>14.69</v>
      </c>
      <c r="F3628" s="245">
        <v>313.06</v>
      </c>
      <c r="G3628" s="96">
        <v>15</v>
      </c>
    </row>
    <row r="3629" spans="1:7">
      <c r="A3629" s="242" t="s">
        <v>7434</v>
      </c>
      <c r="B3629" s="243" t="s">
        <v>7435</v>
      </c>
      <c r="C3629" s="244" t="s">
        <v>23</v>
      </c>
      <c r="D3629" s="245">
        <v>274.93</v>
      </c>
      <c r="E3629" s="245">
        <v>14.69</v>
      </c>
      <c r="F3629" s="245">
        <v>289.62</v>
      </c>
      <c r="G3629" s="96">
        <v>15</v>
      </c>
    </row>
    <row r="3630" spans="1:7">
      <c r="A3630" s="242" t="s">
        <v>7436</v>
      </c>
      <c r="B3630" s="243" t="s">
        <v>7437</v>
      </c>
      <c r="C3630" s="244"/>
      <c r="D3630" s="245"/>
      <c r="E3630" s="245"/>
      <c r="F3630" s="245"/>
    </row>
    <row r="3631" spans="1:7">
      <c r="A3631" s="242" t="s">
        <v>7438</v>
      </c>
      <c r="B3631" s="243" t="s">
        <v>7439</v>
      </c>
      <c r="C3631" s="244" t="s">
        <v>23</v>
      </c>
      <c r="D3631" s="245">
        <v>1731.68</v>
      </c>
      <c r="E3631" s="245">
        <v>24.38</v>
      </c>
      <c r="F3631" s="245">
        <v>1756.06</v>
      </c>
      <c r="G3631" s="96">
        <v>15</v>
      </c>
    </row>
    <row r="3632" spans="1:7">
      <c r="A3632" s="242" t="s">
        <v>7440</v>
      </c>
      <c r="B3632" s="243" t="s">
        <v>7441</v>
      </c>
      <c r="C3632" s="244" t="s">
        <v>23</v>
      </c>
      <c r="D3632" s="245">
        <v>6113.52</v>
      </c>
      <c r="E3632" s="245">
        <v>24.38</v>
      </c>
      <c r="F3632" s="245">
        <v>6137.9</v>
      </c>
      <c r="G3632" s="96">
        <v>15</v>
      </c>
    </row>
    <row r="3633" spans="1:7">
      <c r="A3633" s="242" t="s">
        <v>7442</v>
      </c>
      <c r="B3633" s="243" t="s">
        <v>7443</v>
      </c>
      <c r="C3633" s="244" t="s">
        <v>23</v>
      </c>
      <c r="D3633" s="245">
        <v>169.13</v>
      </c>
      <c r="E3633" s="245">
        <v>24.38</v>
      </c>
      <c r="F3633" s="245">
        <v>193.51</v>
      </c>
      <c r="G3633" s="96">
        <v>15</v>
      </c>
    </row>
    <row r="3634" spans="1:7">
      <c r="A3634" s="242" t="s">
        <v>7444</v>
      </c>
      <c r="B3634" s="243" t="s">
        <v>7445</v>
      </c>
      <c r="C3634" s="244" t="s">
        <v>23</v>
      </c>
      <c r="D3634" s="245">
        <v>232.45</v>
      </c>
      <c r="E3634" s="245">
        <v>24.38</v>
      </c>
      <c r="F3634" s="245">
        <v>256.83</v>
      </c>
      <c r="G3634" s="96">
        <v>15</v>
      </c>
    </row>
    <row r="3635" spans="1:7" ht="30">
      <c r="A3635" s="242" t="s">
        <v>7446</v>
      </c>
      <c r="B3635" s="243" t="s">
        <v>7447</v>
      </c>
      <c r="C3635" s="244" t="s">
        <v>23</v>
      </c>
      <c r="D3635" s="245">
        <v>270.10000000000002</v>
      </c>
      <c r="E3635" s="245">
        <v>24.38</v>
      </c>
      <c r="F3635" s="245">
        <v>294.48</v>
      </c>
      <c r="G3635" s="96">
        <v>15</v>
      </c>
    </row>
    <row r="3636" spans="1:7" ht="30">
      <c r="A3636" s="242" t="s">
        <v>7448</v>
      </c>
      <c r="B3636" s="243" t="s">
        <v>7449</v>
      </c>
      <c r="C3636" s="244" t="s">
        <v>23</v>
      </c>
      <c r="D3636" s="245">
        <v>1748.02</v>
      </c>
      <c r="E3636" s="245"/>
      <c r="F3636" s="245">
        <v>1748.02</v>
      </c>
      <c r="G3636" s="96">
        <v>15</v>
      </c>
    </row>
    <row r="3637" spans="1:7" ht="30">
      <c r="A3637" s="242" t="s">
        <v>7450</v>
      </c>
      <c r="B3637" s="243" t="s">
        <v>7451</v>
      </c>
      <c r="C3637" s="244" t="s">
        <v>23</v>
      </c>
      <c r="D3637" s="245">
        <v>189.2</v>
      </c>
      <c r="E3637" s="245">
        <v>24.38</v>
      </c>
      <c r="F3637" s="245">
        <v>213.58</v>
      </c>
      <c r="G3637" s="96">
        <v>15</v>
      </c>
    </row>
    <row r="3638" spans="1:7">
      <c r="A3638" s="242" t="s">
        <v>7452</v>
      </c>
      <c r="B3638" s="243" t="s">
        <v>7453</v>
      </c>
      <c r="C3638" s="244" t="s">
        <v>23</v>
      </c>
      <c r="D3638" s="245">
        <v>168.87</v>
      </c>
      <c r="E3638" s="245">
        <v>24.38</v>
      </c>
      <c r="F3638" s="245">
        <v>193.25</v>
      </c>
      <c r="G3638" s="96">
        <v>15</v>
      </c>
    </row>
    <row r="3639" spans="1:7">
      <c r="A3639" s="242" t="s">
        <v>7454</v>
      </c>
      <c r="B3639" s="243" t="s">
        <v>7455</v>
      </c>
      <c r="C3639" s="244" t="s">
        <v>23</v>
      </c>
      <c r="D3639" s="245">
        <v>235.5</v>
      </c>
      <c r="E3639" s="245">
        <v>24.38</v>
      </c>
      <c r="F3639" s="245">
        <v>259.88</v>
      </c>
      <c r="G3639" s="96">
        <v>15</v>
      </c>
    </row>
    <row r="3640" spans="1:7">
      <c r="A3640" s="242" t="s">
        <v>7456</v>
      </c>
      <c r="B3640" s="243" t="s">
        <v>7457</v>
      </c>
      <c r="C3640" s="244" t="s">
        <v>23</v>
      </c>
      <c r="D3640" s="245">
        <v>657.7</v>
      </c>
      <c r="E3640" s="245">
        <v>24.38</v>
      </c>
      <c r="F3640" s="245">
        <v>682.08</v>
      </c>
      <c r="G3640" s="96">
        <v>15</v>
      </c>
    </row>
    <row r="3641" spans="1:7">
      <c r="A3641" s="242" t="s">
        <v>7458</v>
      </c>
      <c r="B3641" s="243" t="s">
        <v>7459</v>
      </c>
      <c r="C3641" s="244" t="s">
        <v>23</v>
      </c>
      <c r="D3641" s="245">
        <v>238.82</v>
      </c>
      <c r="E3641" s="245">
        <v>2.39</v>
      </c>
      <c r="F3641" s="245">
        <v>241.21</v>
      </c>
      <c r="G3641" s="96">
        <v>15</v>
      </c>
    </row>
    <row r="3642" spans="1:7">
      <c r="A3642" s="242" t="s">
        <v>7460</v>
      </c>
      <c r="B3642" s="243" t="s">
        <v>7461</v>
      </c>
      <c r="C3642" s="244" t="s">
        <v>23</v>
      </c>
      <c r="D3642" s="245">
        <v>310.94</v>
      </c>
      <c r="E3642" s="245">
        <v>2.39</v>
      </c>
      <c r="F3642" s="245">
        <v>313.33</v>
      </c>
      <c r="G3642" s="96">
        <v>15</v>
      </c>
    </row>
    <row r="3643" spans="1:7">
      <c r="A3643" s="242" t="s">
        <v>7462</v>
      </c>
      <c r="B3643" s="243" t="s">
        <v>7463</v>
      </c>
      <c r="C3643" s="244"/>
      <c r="D3643" s="245"/>
      <c r="E3643" s="245"/>
      <c r="F3643" s="245"/>
    </row>
    <row r="3644" spans="1:7">
      <c r="A3644" s="242" t="s">
        <v>7464</v>
      </c>
      <c r="B3644" s="243" t="s">
        <v>7465</v>
      </c>
      <c r="C3644" s="244" t="s">
        <v>1026</v>
      </c>
      <c r="D3644" s="245">
        <v>2.52</v>
      </c>
      <c r="E3644" s="245"/>
      <c r="F3644" s="245">
        <v>2.52</v>
      </c>
      <c r="G3644" s="96">
        <v>15</v>
      </c>
    </row>
    <row r="3645" spans="1:7">
      <c r="A3645" s="242" t="s">
        <v>7466</v>
      </c>
      <c r="B3645" s="243" t="s">
        <v>7467</v>
      </c>
      <c r="C3645" s="244" t="s">
        <v>759</v>
      </c>
      <c r="D3645" s="245">
        <v>13.84</v>
      </c>
      <c r="E3645" s="245"/>
      <c r="F3645" s="245">
        <v>13.84</v>
      </c>
      <c r="G3645" s="96">
        <v>15</v>
      </c>
    </row>
    <row r="3646" spans="1:7">
      <c r="A3646" s="242" t="s">
        <v>7468</v>
      </c>
      <c r="B3646" s="243" t="s">
        <v>7469</v>
      </c>
      <c r="C3646" s="244" t="s">
        <v>759</v>
      </c>
      <c r="D3646" s="245">
        <v>8.36</v>
      </c>
      <c r="E3646" s="245"/>
      <c r="F3646" s="245">
        <v>8.36</v>
      </c>
      <c r="G3646" s="96">
        <v>15</v>
      </c>
    </row>
    <row r="3647" spans="1:7" ht="30">
      <c r="A3647" s="242" t="s">
        <v>7470</v>
      </c>
      <c r="B3647" s="243" t="s">
        <v>7471</v>
      </c>
      <c r="C3647" s="244" t="s">
        <v>23</v>
      </c>
      <c r="D3647" s="245">
        <v>35.369999999999997</v>
      </c>
      <c r="E3647" s="245"/>
      <c r="F3647" s="245">
        <v>35.369999999999997</v>
      </c>
      <c r="G3647" s="96">
        <v>15</v>
      </c>
    </row>
    <row r="3648" spans="1:7" ht="30">
      <c r="A3648" s="242" t="s">
        <v>7472</v>
      </c>
      <c r="B3648" s="243" t="s">
        <v>7473</v>
      </c>
      <c r="C3648" s="244" t="s">
        <v>23</v>
      </c>
      <c r="D3648" s="245">
        <v>30.1</v>
      </c>
      <c r="E3648" s="245"/>
      <c r="F3648" s="245">
        <v>30.1</v>
      </c>
      <c r="G3648" s="96">
        <v>15</v>
      </c>
    </row>
    <row r="3649" spans="1:7">
      <c r="A3649" s="242" t="s">
        <v>7474</v>
      </c>
      <c r="B3649" s="243" t="s">
        <v>7475</v>
      </c>
      <c r="C3649" s="244" t="s">
        <v>23</v>
      </c>
      <c r="D3649" s="245">
        <v>0.06</v>
      </c>
      <c r="E3649" s="245">
        <v>20.66</v>
      </c>
      <c r="F3649" s="245">
        <v>20.72</v>
      </c>
      <c r="G3649" s="96">
        <v>15</v>
      </c>
    </row>
    <row r="3650" spans="1:7">
      <c r="A3650" s="242" t="s">
        <v>7476</v>
      </c>
      <c r="B3650" s="243" t="s">
        <v>7477</v>
      </c>
      <c r="C3650" s="244"/>
      <c r="D3650" s="245"/>
      <c r="E3650" s="245"/>
      <c r="F3650" s="245"/>
    </row>
    <row r="3651" spans="1:7">
      <c r="A3651" s="242" t="s">
        <v>7478</v>
      </c>
      <c r="B3651" s="243" t="s">
        <v>7479</v>
      </c>
      <c r="C3651" s="244"/>
      <c r="D3651" s="245"/>
      <c r="E3651" s="245"/>
      <c r="F3651" s="245"/>
    </row>
    <row r="3652" spans="1:7" ht="30">
      <c r="A3652" s="242" t="s">
        <v>7480</v>
      </c>
      <c r="B3652" s="243" t="s">
        <v>7481</v>
      </c>
      <c r="C3652" s="244" t="s">
        <v>241</v>
      </c>
      <c r="D3652" s="245">
        <v>3.62</v>
      </c>
      <c r="E3652" s="245">
        <v>0.19</v>
      </c>
      <c r="F3652" s="245">
        <v>3.81</v>
      </c>
      <c r="G3652" s="96">
        <v>15</v>
      </c>
    </row>
    <row r="3653" spans="1:7" ht="30">
      <c r="A3653" s="242" t="s">
        <v>7482</v>
      </c>
      <c r="B3653" s="243" t="s">
        <v>7483</v>
      </c>
      <c r="C3653" s="244" t="s">
        <v>241</v>
      </c>
      <c r="D3653" s="245">
        <v>31.83</v>
      </c>
      <c r="E3653" s="245">
        <v>0.38</v>
      </c>
      <c r="F3653" s="245">
        <v>32.21</v>
      </c>
      <c r="G3653" s="96">
        <v>15</v>
      </c>
    </row>
    <row r="3654" spans="1:7">
      <c r="A3654" s="242" t="s">
        <v>7484</v>
      </c>
      <c r="B3654" s="243" t="s">
        <v>7485</v>
      </c>
      <c r="C3654" s="244" t="s">
        <v>324</v>
      </c>
      <c r="D3654" s="245">
        <v>21.69</v>
      </c>
      <c r="E3654" s="245">
        <v>0.76</v>
      </c>
      <c r="F3654" s="245">
        <v>22.45</v>
      </c>
      <c r="G3654" s="96">
        <v>15</v>
      </c>
    </row>
    <row r="3655" spans="1:7">
      <c r="A3655" s="242" t="s">
        <v>7486</v>
      </c>
      <c r="B3655" s="243" t="s">
        <v>7487</v>
      </c>
      <c r="C3655" s="244" t="s">
        <v>324</v>
      </c>
      <c r="D3655" s="245">
        <v>340.61</v>
      </c>
      <c r="E3655" s="245">
        <v>35.85</v>
      </c>
      <c r="F3655" s="245">
        <v>376.46</v>
      </c>
      <c r="G3655" s="96">
        <v>15</v>
      </c>
    </row>
    <row r="3656" spans="1:7">
      <c r="A3656" s="242" t="s">
        <v>7488</v>
      </c>
      <c r="B3656" s="243" t="s">
        <v>7489</v>
      </c>
      <c r="C3656" s="244" t="s">
        <v>324</v>
      </c>
      <c r="D3656" s="245">
        <v>286.79000000000002</v>
      </c>
      <c r="E3656" s="245">
        <v>3.68</v>
      </c>
      <c r="F3656" s="245">
        <v>290.47000000000003</v>
      </c>
      <c r="G3656" s="96">
        <v>15</v>
      </c>
    </row>
    <row r="3657" spans="1:7">
      <c r="A3657" s="242" t="s">
        <v>7490</v>
      </c>
      <c r="B3657" s="243" t="s">
        <v>7491</v>
      </c>
      <c r="C3657" s="244" t="s">
        <v>324</v>
      </c>
      <c r="D3657" s="245">
        <v>236.76</v>
      </c>
      <c r="E3657" s="245">
        <v>3.69</v>
      </c>
      <c r="F3657" s="245">
        <v>240.45</v>
      </c>
      <c r="G3657" s="96">
        <v>15</v>
      </c>
    </row>
    <row r="3658" spans="1:7">
      <c r="A3658" s="242" t="s">
        <v>7492</v>
      </c>
      <c r="B3658" s="243" t="s">
        <v>7493</v>
      </c>
      <c r="C3658" s="244" t="s">
        <v>324</v>
      </c>
      <c r="D3658" s="245">
        <v>1163.9100000000001</v>
      </c>
      <c r="E3658" s="245">
        <v>17.93</v>
      </c>
      <c r="F3658" s="245">
        <v>1181.8399999999999</v>
      </c>
      <c r="G3658" s="96">
        <v>15</v>
      </c>
    </row>
    <row r="3659" spans="1:7" ht="30">
      <c r="A3659" s="242" t="s">
        <v>7494</v>
      </c>
      <c r="B3659" s="243" t="s">
        <v>7495</v>
      </c>
      <c r="C3659" s="244" t="s">
        <v>241</v>
      </c>
      <c r="D3659" s="245">
        <v>26.45</v>
      </c>
      <c r="E3659" s="245">
        <v>0.54</v>
      </c>
      <c r="F3659" s="245">
        <v>26.99</v>
      </c>
      <c r="G3659" s="96">
        <v>15</v>
      </c>
    </row>
    <row r="3660" spans="1:7">
      <c r="A3660" s="242" t="s">
        <v>7496</v>
      </c>
      <c r="B3660" s="243" t="s">
        <v>7497</v>
      </c>
      <c r="C3660" s="244" t="s">
        <v>241</v>
      </c>
      <c r="D3660" s="245"/>
      <c r="E3660" s="245">
        <v>0.96</v>
      </c>
      <c r="F3660" s="245">
        <v>0.96</v>
      </c>
      <c r="G3660" s="96">
        <v>15</v>
      </c>
    </row>
    <row r="3661" spans="1:7">
      <c r="A3661" s="242" t="s">
        <v>7498</v>
      </c>
      <c r="B3661" s="243" t="s">
        <v>7499</v>
      </c>
      <c r="C3661" s="244"/>
      <c r="D3661" s="245"/>
      <c r="E3661" s="245"/>
      <c r="F3661" s="245"/>
    </row>
    <row r="3662" spans="1:7" ht="30">
      <c r="A3662" s="242" t="s">
        <v>7500</v>
      </c>
      <c r="B3662" s="243" t="s">
        <v>7501</v>
      </c>
      <c r="C3662" s="244" t="s">
        <v>324</v>
      </c>
      <c r="D3662" s="245">
        <v>129.11000000000001</v>
      </c>
      <c r="E3662" s="245">
        <v>15.3</v>
      </c>
      <c r="F3662" s="245">
        <v>144.41</v>
      </c>
      <c r="G3662" s="96">
        <v>15</v>
      </c>
    </row>
    <row r="3663" spans="1:7" ht="30">
      <c r="A3663" s="242" t="s">
        <v>7502</v>
      </c>
      <c r="B3663" s="243" t="s">
        <v>7503</v>
      </c>
      <c r="C3663" s="244" t="s">
        <v>324</v>
      </c>
      <c r="D3663" s="245">
        <v>222.08</v>
      </c>
      <c r="E3663" s="245">
        <v>112.73</v>
      </c>
      <c r="F3663" s="245">
        <v>334.81</v>
      </c>
      <c r="G3663" s="96">
        <v>15</v>
      </c>
    </row>
    <row r="3664" spans="1:7">
      <c r="A3664" s="242" t="s">
        <v>7504</v>
      </c>
      <c r="B3664" s="243" t="s">
        <v>7505</v>
      </c>
      <c r="C3664" s="244"/>
      <c r="D3664" s="245"/>
      <c r="E3664" s="245"/>
      <c r="F3664" s="245"/>
    </row>
    <row r="3665" spans="1:7">
      <c r="A3665" s="242" t="s">
        <v>7506</v>
      </c>
      <c r="B3665" s="243" t="s">
        <v>7507</v>
      </c>
      <c r="C3665" s="244" t="s">
        <v>324</v>
      </c>
      <c r="D3665" s="245">
        <v>1274.93</v>
      </c>
      <c r="E3665" s="245">
        <v>19.920000000000002</v>
      </c>
      <c r="F3665" s="245">
        <v>1294.8499999999999</v>
      </c>
      <c r="G3665" s="96">
        <v>15</v>
      </c>
    </row>
    <row r="3666" spans="1:7" ht="30">
      <c r="A3666" s="242" t="s">
        <v>7508</v>
      </c>
      <c r="B3666" s="243" t="s">
        <v>7509</v>
      </c>
      <c r="C3666" s="244" t="s">
        <v>324</v>
      </c>
      <c r="D3666" s="245">
        <v>1673.67</v>
      </c>
      <c r="E3666" s="245">
        <v>19.920000000000002</v>
      </c>
      <c r="F3666" s="245">
        <v>1693.59</v>
      </c>
      <c r="G3666" s="96">
        <v>15</v>
      </c>
    </row>
    <row r="3667" spans="1:7" ht="30">
      <c r="A3667" s="242" t="s">
        <v>7510</v>
      </c>
      <c r="B3667" s="243" t="s">
        <v>7511</v>
      </c>
      <c r="C3667" s="244" t="s">
        <v>324</v>
      </c>
      <c r="D3667" s="245">
        <v>1673.67</v>
      </c>
      <c r="E3667" s="245">
        <v>19.920000000000002</v>
      </c>
      <c r="F3667" s="245">
        <v>1693.59</v>
      </c>
      <c r="G3667" s="96">
        <v>15</v>
      </c>
    </row>
    <row r="3668" spans="1:7">
      <c r="A3668" s="242" t="s">
        <v>7512</v>
      </c>
      <c r="B3668" s="243" t="s">
        <v>7513</v>
      </c>
      <c r="C3668" s="244" t="s">
        <v>241</v>
      </c>
      <c r="D3668" s="245">
        <v>7.82</v>
      </c>
      <c r="E3668" s="245">
        <v>0.12</v>
      </c>
      <c r="F3668" s="245">
        <v>7.94</v>
      </c>
      <c r="G3668" s="96">
        <v>15</v>
      </c>
    </row>
    <row r="3669" spans="1:7">
      <c r="A3669" s="242" t="s">
        <v>7514</v>
      </c>
      <c r="B3669" s="243" t="s">
        <v>7515</v>
      </c>
      <c r="C3669" s="244" t="s">
        <v>241</v>
      </c>
      <c r="D3669" s="245">
        <v>13.06</v>
      </c>
      <c r="E3669" s="245">
        <v>0.14000000000000001</v>
      </c>
      <c r="F3669" s="245">
        <v>13.2</v>
      </c>
      <c r="G3669" s="96">
        <v>15</v>
      </c>
    </row>
    <row r="3670" spans="1:7">
      <c r="A3670" s="242" t="s">
        <v>7516</v>
      </c>
      <c r="B3670" s="243" t="s">
        <v>7517</v>
      </c>
      <c r="C3670" s="244" t="s">
        <v>324</v>
      </c>
      <c r="D3670" s="245">
        <v>1556.38</v>
      </c>
      <c r="E3670" s="245">
        <v>19.920000000000002</v>
      </c>
      <c r="F3670" s="245">
        <v>1576.3</v>
      </c>
      <c r="G3670" s="96">
        <v>15</v>
      </c>
    </row>
    <row r="3671" spans="1:7">
      <c r="A3671" s="242" t="s">
        <v>7518</v>
      </c>
      <c r="B3671" s="243" t="s">
        <v>7519</v>
      </c>
      <c r="C3671" s="244" t="s">
        <v>324</v>
      </c>
      <c r="D3671" s="245">
        <v>1391.21</v>
      </c>
      <c r="E3671" s="245">
        <v>47.8</v>
      </c>
      <c r="F3671" s="245">
        <v>1439.01</v>
      </c>
      <c r="G3671" s="96">
        <v>15</v>
      </c>
    </row>
    <row r="3672" spans="1:7">
      <c r="A3672" s="242" t="s">
        <v>7520</v>
      </c>
      <c r="B3672" s="243" t="s">
        <v>7521</v>
      </c>
      <c r="C3672" s="244"/>
      <c r="D3672" s="245"/>
      <c r="E3672" s="245"/>
      <c r="F3672" s="245"/>
    </row>
    <row r="3673" spans="1:7">
      <c r="A3673" s="242" t="s">
        <v>7522</v>
      </c>
      <c r="B3673" s="243" t="s">
        <v>7523</v>
      </c>
      <c r="C3673" s="244" t="s">
        <v>241</v>
      </c>
      <c r="D3673" s="245">
        <v>311.62</v>
      </c>
      <c r="E3673" s="245">
        <v>30.55</v>
      </c>
      <c r="F3673" s="245">
        <v>342.17</v>
      </c>
      <c r="G3673" s="96">
        <v>15</v>
      </c>
    </row>
    <row r="3674" spans="1:7">
      <c r="A3674" s="242" t="s">
        <v>7524</v>
      </c>
      <c r="B3674" s="243" t="s">
        <v>7525</v>
      </c>
      <c r="C3674" s="244" t="s">
        <v>241</v>
      </c>
      <c r="D3674" s="245">
        <v>14.88</v>
      </c>
      <c r="E3674" s="245">
        <v>2.39</v>
      </c>
      <c r="F3674" s="245">
        <v>17.27</v>
      </c>
      <c r="G3674" s="96">
        <v>15</v>
      </c>
    </row>
    <row r="3675" spans="1:7" ht="30">
      <c r="A3675" s="242" t="s">
        <v>7526</v>
      </c>
      <c r="B3675" s="243" t="s">
        <v>7527</v>
      </c>
      <c r="C3675" s="244" t="s">
        <v>241</v>
      </c>
      <c r="D3675" s="245">
        <v>12.11</v>
      </c>
      <c r="E3675" s="245">
        <v>7.41</v>
      </c>
      <c r="F3675" s="245">
        <v>19.52</v>
      </c>
      <c r="G3675" s="96">
        <v>15</v>
      </c>
    </row>
    <row r="3676" spans="1:7">
      <c r="A3676" s="242" t="s">
        <v>7528</v>
      </c>
      <c r="B3676" s="243" t="s">
        <v>7529</v>
      </c>
      <c r="C3676" s="244" t="s">
        <v>241</v>
      </c>
      <c r="D3676" s="245">
        <v>55.74</v>
      </c>
      <c r="E3676" s="245">
        <v>5.98</v>
      </c>
      <c r="F3676" s="245">
        <v>61.72</v>
      </c>
      <c r="G3676" s="96">
        <v>15</v>
      </c>
    </row>
    <row r="3677" spans="1:7" ht="45">
      <c r="A3677" s="242" t="s">
        <v>7530</v>
      </c>
      <c r="B3677" s="243" t="s">
        <v>7531</v>
      </c>
      <c r="C3677" s="244" t="s">
        <v>241</v>
      </c>
      <c r="D3677" s="245">
        <v>104.68</v>
      </c>
      <c r="E3677" s="245">
        <v>23.06</v>
      </c>
      <c r="F3677" s="245">
        <v>127.74</v>
      </c>
      <c r="G3677" s="96">
        <v>15</v>
      </c>
    </row>
    <row r="3678" spans="1:7" ht="45">
      <c r="A3678" s="242" t="s">
        <v>7532</v>
      </c>
      <c r="B3678" s="243" t="s">
        <v>7533</v>
      </c>
      <c r="C3678" s="244" t="s">
        <v>241</v>
      </c>
      <c r="D3678" s="245">
        <v>110.51</v>
      </c>
      <c r="E3678" s="245">
        <v>23.06</v>
      </c>
      <c r="F3678" s="245">
        <v>133.57</v>
      </c>
      <c r="G3678" s="96">
        <v>15</v>
      </c>
    </row>
    <row r="3679" spans="1:7" ht="45">
      <c r="A3679" s="242" t="s">
        <v>7534</v>
      </c>
      <c r="B3679" s="243" t="s">
        <v>7535</v>
      </c>
      <c r="C3679" s="244" t="s">
        <v>241</v>
      </c>
      <c r="D3679" s="245">
        <v>104.2</v>
      </c>
      <c r="E3679" s="245">
        <v>30.75</v>
      </c>
      <c r="F3679" s="245">
        <v>134.94999999999999</v>
      </c>
      <c r="G3679" s="96">
        <v>15</v>
      </c>
    </row>
    <row r="3680" spans="1:7" ht="30">
      <c r="A3680" s="242" t="s">
        <v>7536</v>
      </c>
      <c r="B3680" s="243" t="s">
        <v>7537</v>
      </c>
      <c r="C3680" s="244" t="s">
        <v>241</v>
      </c>
      <c r="D3680" s="245">
        <v>198.88</v>
      </c>
      <c r="E3680" s="245">
        <v>11.3</v>
      </c>
      <c r="F3680" s="245">
        <v>210.18</v>
      </c>
      <c r="G3680" s="96">
        <v>15</v>
      </c>
    </row>
    <row r="3681" spans="1:7" ht="30">
      <c r="A3681" s="242" t="s">
        <v>7538</v>
      </c>
      <c r="B3681" s="243" t="s">
        <v>7539</v>
      </c>
      <c r="C3681" s="244" t="s">
        <v>241</v>
      </c>
      <c r="D3681" s="245">
        <v>127.45</v>
      </c>
      <c r="E3681" s="245">
        <v>23.9</v>
      </c>
      <c r="F3681" s="245">
        <v>151.35</v>
      </c>
      <c r="G3681" s="96">
        <v>15</v>
      </c>
    </row>
    <row r="3682" spans="1:7" ht="30">
      <c r="A3682" s="242" t="s">
        <v>7540</v>
      </c>
      <c r="B3682" s="243" t="s">
        <v>7541</v>
      </c>
      <c r="C3682" s="244" t="s">
        <v>241</v>
      </c>
      <c r="D3682" s="245">
        <v>134.78</v>
      </c>
      <c r="E3682" s="245">
        <v>23.9</v>
      </c>
      <c r="F3682" s="245">
        <v>158.68</v>
      </c>
      <c r="G3682" s="96">
        <v>15</v>
      </c>
    </row>
    <row r="3683" spans="1:7">
      <c r="A3683" s="242" t="s">
        <v>7542</v>
      </c>
      <c r="B3683" s="243" t="s">
        <v>7543</v>
      </c>
      <c r="C3683" s="244"/>
      <c r="D3683" s="245"/>
      <c r="E3683" s="245"/>
      <c r="F3683" s="245"/>
    </row>
    <row r="3684" spans="1:7">
      <c r="A3684" s="242" t="s">
        <v>7544</v>
      </c>
      <c r="B3684" s="243" t="s">
        <v>7545</v>
      </c>
      <c r="C3684" s="244" t="s">
        <v>299</v>
      </c>
      <c r="D3684" s="245">
        <v>54.65</v>
      </c>
      <c r="E3684" s="245">
        <v>14.42</v>
      </c>
      <c r="F3684" s="245">
        <v>69.069999999999993</v>
      </c>
      <c r="G3684" s="96">
        <v>15</v>
      </c>
    </row>
    <row r="3685" spans="1:7">
      <c r="A3685" s="242" t="s">
        <v>7546</v>
      </c>
      <c r="B3685" s="243" t="s">
        <v>7547</v>
      </c>
      <c r="C3685" s="244" t="s">
        <v>299</v>
      </c>
      <c r="D3685" s="245">
        <v>50.92</v>
      </c>
      <c r="E3685" s="245">
        <v>14.42</v>
      </c>
      <c r="F3685" s="245">
        <v>65.34</v>
      </c>
      <c r="G3685" s="96">
        <v>15</v>
      </c>
    </row>
    <row r="3686" spans="1:7" ht="30">
      <c r="A3686" s="242" t="s">
        <v>7548</v>
      </c>
      <c r="B3686" s="243" t="s">
        <v>7549</v>
      </c>
      <c r="C3686" s="244" t="s">
        <v>324</v>
      </c>
      <c r="D3686" s="245">
        <v>589.74</v>
      </c>
      <c r="E3686" s="245">
        <v>51.94</v>
      </c>
      <c r="F3686" s="245">
        <v>641.67999999999995</v>
      </c>
      <c r="G3686" s="96">
        <v>15</v>
      </c>
    </row>
    <row r="3687" spans="1:7" ht="30">
      <c r="A3687" s="242" t="s">
        <v>7550</v>
      </c>
      <c r="B3687" s="243" t="s">
        <v>7551</v>
      </c>
      <c r="C3687" s="244" t="s">
        <v>324</v>
      </c>
      <c r="D3687" s="245">
        <v>614.13</v>
      </c>
      <c r="E3687" s="245">
        <v>51.94</v>
      </c>
      <c r="F3687" s="245">
        <v>666.07</v>
      </c>
      <c r="G3687" s="96">
        <v>15</v>
      </c>
    </row>
    <row r="3688" spans="1:7">
      <c r="A3688" s="242" t="s">
        <v>7552</v>
      </c>
      <c r="B3688" s="243" t="s">
        <v>7553</v>
      </c>
      <c r="C3688" s="244" t="s">
        <v>324</v>
      </c>
      <c r="D3688" s="245">
        <v>98.35</v>
      </c>
      <c r="E3688" s="245">
        <v>374.12</v>
      </c>
      <c r="F3688" s="245">
        <v>472.47</v>
      </c>
      <c r="G3688" s="96">
        <v>15</v>
      </c>
    </row>
    <row r="3689" spans="1:7" ht="30">
      <c r="A3689" s="242" t="s">
        <v>7554</v>
      </c>
      <c r="B3689" s="243" t="s">
        <v>7555</v>
      </c>
      <c r="C3689" s="244" t="s">
        <v>324</v>
      </c>
      <c r="D3689" s="245">
        <v>819.96</v>
      </c>
      <c r="E3689" s="245">
        <v>105.96</v>
      </c>
      <c r="F3689" s="245">
        <v>925.92</v>
      </c>
      <c r="G3689" s="96">
        <v>15</v>
      </c>
    </row>
    <row r="3690" spans="1:7" ht="30">
      <c r="A3690" s="242" t="s">
        <v>7556</v>
      </c>
      <c r="B3690" s="243" t="s">
        <v>7557</v>
      </c>
      <c r="C3690" s="244" t="s">
        <v>324</v>
      </c>
      <c r="D3690" s="245">
        <v>844.35</v>
      </c>
      <c r="E3690" s="245">
        <v>105.96</v>
      </c>
      <c r="F3690" s="245">
        <v>950.31</v>
      </c>
      <c r="G3690" s="96">
        <v>15</v>
      </c>
    </row>
    <row r="3691" spans="1:7">
      <c r="A3691" s="242" t="s">
        <v>7558</v>
      </c>
      <c r="B3691" s="243" t="s">
        <v>7559</v>
      </c>
      <c r="C3691" s="244"/>
      <c r="D3691" s="245"/>
      <c r="E3691" s="245"/>
      <c r="F3691" s="245"/>
    </row>
    <row r="3692" spans="1:7">
      <c r="A3692" s="242" t="s">
        <v>7560</v>
      </c>
      <c r="B3692" s="243" t="s">
        <v>7561</v>
      </c>
      <c r="C3692" s="244" t="s">
        <v>241</v>
      </c>
      <c r="D3692" s="245">
        <v>348.97</v>
      </c>
      <c r="E3692" s="245"/>
      <c r="F3692" s="245">
        <v>348.97</v>
      </c>
      <c r="G3692" s="96">
        <v>15</v>
      </c>
    </row>
    <row r="3693" spans="1:7" ht="30">
      <c r="A3693" s="242" t="s">
        <v>7562</v>
      </c>
      <c r="B3693" s="243" t="s">
        <v>7563</v>
      </c>
      <c r="C3693" s="244" t="s">
        <v>241</v>
      </c>
      <c r="D3693" s="245">
        <v>127.02</v>
      </c>
      <c r="E3693" s="245">
        <v>13.5</v>
      </c>
      <c r="F3693" s="245">
        <v>140.52000000000001</v>
      </c>
      <c r="G3693" s="96">
        <v>15</v>
      </c>
    </row>
    <row r="3694" spans="1:7" ht="30">
      <c r="A3694" s="242" t="s">
        <v>7564</v>
      </c>
      <c r="B3694" s="243" t="s">
        <v>7565</v>
      </c>
      <c r="C3694" s="244" t="s">
        <v>241</v>
      </c>
      <c r="D3694" s="245">
        <v>99.89</v>
      </c>
      <c r="E3694" s="245">
        <v>13.5</v>
      </c>
      <c r="F3694" s="245">
        <v>113.39</v>
      </c>
      <c r="G3694" s="96">
        <v>15</v>
      </c>
    </row>
    <row r="3695" spans="1:7" ht="45">
      <c r="A3695" s="242" t="s">
        <v>7566</v>
      </c>
      <c r="B3695" s="243" t="s">
        <v>7567</v>
      </c>
      <c r="C3695" s="244" t="s">
        <v>241</v>
      </c>
      <c r="D3695" s="245">
        <v>5.41</v>
      </c>
      <c r="E3695" s="245">
        <v>12.05</v>
      </c>
      <c r="F3695" s="245">
        <v>17.46</v>
      </c>
      <c r="G3695" s="96">
        <v>15</v>
      </c>
    </row>
    <row r="3696" spans="1:7" ht="30">
      <c r="A3696" s="242" t="s">
        <v>7568</v>
      </c>
      <c r="B3696" s="243" t="s">
        <v>7569</v>
      </c>
      <c r="C3696" s="244" t="s">
        <v>241</v>
      </c>
      <c r="D3696" s="245">
        <v>2.09</v>
      </c>
      <c r="E3696" s="245">
        <v>12.05</v>
      </c>
      <c r="F3696" s="245">
        <v>14.14</v>
      </c>
      <c r="G3696" s="96">
        <v>15</v>
      </c>
    </row>
    <row r="3697" spans="1:7" ht="30">
      <c r="A3697" s="242" t="s">
        <v>7570</v>
      </c>
      <c r="B3697" s="243" t="s">
        <v>7571</v>
      </c>
      <c r="C3697" s="244" t="s">
        <v>241</v>
      </c>
      <c r="D3697" s="245">
        <v>136.28</v>
      </c>
      <c r="E3697" s="245">
        <v>34.18</v>
      </c>
      <c r="F3697" s="245">
        <v>170.46</v>
      </c>
      <c r="G3697" s="96">
        <v>15</v>
      </c>
    </row>
    <row r="3698" spans="1:7">
      <c r="A3698" s="242" t="s">
        <v>7572</v>
      </c>
      <c r="B3698" s="243" t="s">
        <v>7573</v>
      </c>
      <c r="C3698" s="244"/>
      <c r="D3698" s="245"/>
      <c r="E3698" s="245"/>
      <c r="F3698" s="245"/>
    </row>
    <row r="3699" spans="1:7" ht="45">
      <c r="A3699" s="242" t="s">
        <v>7574</v>
      </c>
      <c r="B3699" s="243" t="s">
        <v>7575</v>
      </c>
      <c r="C3699" s="244" t="s">
        <v>241</v>
      </c>
      <c r="D3699" s="245">
        <v>0.26</v>
      </c>
      <c r="E3699" s="245">
        <v>0.32</v>
      </c>
      <c r="F3699" s="245">
        <v>0.57999999999999996</v>
      </c>
      <c r="G3699" s="96">
        <v>15</v>
      </c>
    </row>
    <row r="3700" spans="1:7" ht="30">
      <c r="A3700" s="242" t="s">
        <v>7576</v>
      </c>
      <c r="B3700" s="243" t="s">
        <v>7577</v>
      </c>
      <c r="C3700" s="244" t="s">
        <v>241</v>
      </c>
      <c r="D3700" s="245">
        <v>1.01</v>
      </c>
      <c r="E3700" s="245">
        <v>0.32</v>
      </c>
      <c r="F3700" s="245">
        <v>1.33</v>
      </c>
      <c r="G3700" s="96">
        <v>15</v>
      </c>
    </row>
    <row r="3701" spans="1:7" ht="30">
      <c r="A3701" s="242" t="s">
        <v>7578</v>
      </c>
      <c r="B3701" s="243" t="s">
        <v>7579</v>
      </c>
      <c r="C3701" s="244" t="s">
        <v>299</v>
      </c>
      <c r="D3701" s="245">
        <v>3.39</v>
      </c>
      <c r="E3701" s="245">
        <v>0.2</v>
      </c>
      <c r="F3701" s="245">
        <v>3.59</v>
      </c>
      <c r="G3701" s="96">
        <v>15</v>
      </c>
    </row>
    <row r="3702" spans="1:7" ht="30">
      <c r="A3702" s="242" t="s">
        <v>7580</v>
      </c>
      <c r="B3702" s="243" t="s">
        <v>7581</v>
      </c>
      <c r="C3702" s="244" t="s">
        <v>759</v>
      </c>
      <c r="D3702" s="245">
        <v>43.95</v>
      </c>
      <c r="E3702" s="245">
        <v>0.19</v>
      </c>
      <c r="F3702" s="245">
        <v>44.14</v>
      </c>
      <c r="G3702" s="96">
        <v>15</v>
      </c>
    </row>
    <row r="3703" spans="1:7" ht="30">
      <c r="A3703" s="242" t="s">
        <v>7582</v>
      </c>
      <c r="B3703" s="243" t="s">
        <v>7583</v>
      </c>
      <c r="C3703" s="244" t="s">
        <v>759</v>
      </c>
      <c r="D3703" s="245">
        <v>33.119999999999997</v>
      </c>
      <c r="E3703" s="245">
        <v>0.19</v>
      </c>
      <c r="F3703" s="245">
        <v>33.31</v>
      </c>
      <c r="G3703" s="96">
        <v>15</v>
      </c>
    </row>
    <row r="3704" spans="1:7">
      <c r="A3704" s="242" t="s">
        <v>7584</v>
      </c>
      <c r="B3704" s="243" t="s">
        <v>7585</v>
      </c>
      <c r="C3704" s="244"/>
      <c r="D3704" s="245"/>
      <c r="E3704" s="245"/>
      <c r="F3704" s="245"/>
    </row>
    <row r="3705" spans="1:7">
      <c r="A3705" s="242" t="s">
        <v>7586</v>
      </c>
      <c r="B3705" s="243" t="s">
        <v>7587</v>
      </c>
      <c r="C3705" s="244" t="s">
        <v>324</v>
      </c>
      <c r="D3705" s="245">
        <v>1779.61</v>
      </c>
      <c r="E3705" s="245">
        <v>19.920000000000002</v>
      </c>
      <c r="F3705" s="245">
        <v>1799.53</v>
      </c>
      <c r="G3705" s="96">
        <v>15</v>
      </c>
    </row>
    <row r="3706" spans="1:7">
      <c r="A3706" s="242" t="s">
        <v>7588</v>
      </c>
      <c r="B3706" s="243" t="s">
        <v>7589</v>
      </c>
      <c r="C3706" s="244"/>
      <c r="D3706" s="245"/>
      <c r="E3706" s="245"/>
      <c r="F3706" s="245"/>
    </row>
    <row r="3707" spans="1:7">
      <c r="A3707" s="242" t="s">
        <v>7590</v>
      </c>
      <c r="B3707" s="243" t="s">
        <v>7591</v>
      </c>
      <c r="C3707" s="244" t="s">
        <v>299</v>
      </c>
      <c r="D3707" s="245">
        <v>74.739999999999995</v>
      </c>
      <c r="E3707" s="245">
        <v>16.489999999999998</v>
      </c>
      <c r="F3707" s="245">
        <v>91.23</v>
      </c>
      <c r="G3707" s="96">
        <v>15</v>
      </c>
    </row>
    <row r="3708" spans="1:7">
      <c r="A3708" s="242" t="s">
        <v>7592</v>
      </c>
      <c r="B3708" s="243" t="s">
        <v>7593</v>
      </c>
      <c r="C3708" s="244" t="s">
        <v>23</v>
      </c>
      <c r="D3708" s="245">
        <v>130.62</v>
      </c>
      <c r="E3708" s="245">
        <v>23.16</v>
      </c>
      <c r="F3708" s="245">
        <v>153.78</v>
      </c>
      <c r="G3708" s="96">
        <v>15</v>
      </c>
    </row>
    <row r="3709" spans="1:7">
      <c r="A3709" s="242" t="s">
        <v>7594</v>
      </c>
      <c r="B3709" s="243" t="s">
        <v>7595</v>
      </c>
      <c r="C3709" s="244" t="s">
        <v>299</v>
      </c>
      <c r="D3709" s="245">
        <v>11.61</v>
      </c>
      <c r="E3709" s="245">
        <v>14.42</v>
      </c>
      <c r="F3709" s="245">
        <v>26.03</v>
      </c>
      <c r="G3709" s="96">
        <v>15</v>
      </c>
    </row>
    <row r="3710" spans="1:7">
      <c r="A3710" s="242" t="s">
        <v>7596</v>
      </c>
      <c r="B3710" s="243" t="s">
        <v>7597</v>
      </c>
      <c r="C3710" s="244" t="s">
        <v>241</v>
      </c>
      <c r="D3710" s="245">
        <v>18.91</v>
      </c>
      <c r="E3710" s="245">
        <v>30.55</v>
      </c>
      <c r="F3710" s="245">
        <v>49.46</v>
      </c>
      <c r="G3710" s="96">
        <v>15</v>
      </c>
    </row>
    <row r="3711" spans="1:7" ht="30">
      <c r="A3711" s="242" t="s">
        <v>7598</v>
      </c>
      <c r="B3711" s="243" t="s">
        <v>7599</v>
      </c>
      <c r="C3711" s="244" t="s">
        <v>241</v>
      </c>
      <c r="D3711" s="245">
        <v>11.78</v>
      </c>
      <c r="E3711" s="245">
        <v>18.88</v>
      </c>
      <c r="F3711" s="245">
        <v>30.66</v>
      </c>
      <c r="G3711" s="96">
        <v>15</v>
      </c>
    </row>
    <row r="3712" spans="1:7" ht="30">
      <c r="A3712" s="242" t="s">
        <v>7600</v>
      </c>
      <c r="B3712" s="243" t="s">
        <v>7601</v>
      </c>
      <c r="C3712" s="244" t="s">
        <v>241</v>
      </c>
      <c r="D3712" s="245">
        <v>11.92</v>
      </c>
      <c r="E3712" s="245">
        <v>21.86</v>
      </c>
      <c r="F3712" s="245">
        <v>33.78</v>
      </c>
      <c r="G3712" s="96">
        <v>15</v>
      </c>
    </row>
    <row r="3713" spans="1:7" ht="30">
      <c r="A3713" s="242" t="s">
        <v>7602</v>
      </c>
      <c r="B3713" s="243" t="s">
        <v>7603</v>
      </c>
      <c r="C3713" s="244" t="s">
        <v>241</v>
      </c>
      <c r="D3713" s="245">
        <v>12.12</v>
      </c>
      <c r="E3713" s="245">
        <v>26.26</v>
      </c>
      <c r="F3713" s="245">
        <v>38.380000000000003</v>
      </c>
      <c r="G3713" s="96">
        <v>15</v>
      </c>
    </row>
    <row r="3714" spans="1:7" ht="45">
      <c r="A3714" s="242" t="s">
        <v>7604</v>
      </c>
      <c r="B3714" s="243" t="s">
        <v>7605</v>
      </c>
      <c r="C3714" s="244" t="s">
        <v>299</v>
      </c>
      <c r="D3714" s="245">
        <v>7.0000000000000007E-2</v>
      </c>
      <c r="E3714" s="245">
        <v>0.48</v>
      </c>
      <c r="F3714" s="245">
        <v>0.55000000000000004</v>
      </c>
      <c r="G3714" s="96">
        <v>15</v>
      </c>
    </row>
    <row r="3715" spans="1:7">
      <c r="A3715" s="242" t="s">
        <v>7606</v>
      </c>
      <c r="B3715" s="243" t="s">
        <v>7607</v>
      </c>
      <c r="C3715" s="244"/>
      <c r="D3715" s="245"/>
      <c r="E3715" s="245"/>
      <c r="F3715" s="245"/>
    </row>
    <row r="3716" spans="1:7">
      <c r="A3716" s="242" t="s">
        <v>7608</v>
      </c>
      <c r="B3716" s="243" t="s">
        <v>7609</v>
      </c>
      <c r="C3716" s="244"/>
      <c r="D3716" s="245"/>
      <c r="E3716" s="245"/>
      <c r="F3716" s="245"/>
    </row>
    <row r="3717" spans="1:7">
      <c r="A3717" s="242" t="s">
        <v>7610</v>
      </c>
      <c r="B3717" s="243" t="s">
        <v>7611</v>
      </c>
      <c r="C3717" s="244" t="s">
        <v>241</v>
      </c>
      <c r="D3717" s="245"/>
      <c r="E3717" s="245">
        <v>16.73</v>
      </c>
      <c r="F3717" s="245">
        <v>16.73</v>
      </c>
      <c r="G3717" s="96">
        <v>15</v>
      </c>
    </row>
    <row r="3718" spans="1:7">
      <c r="A3718" s="242" t="s">
        <v>7612</v>
      </c>
      <c r="B3718" s="243" t="s">
        <v>7613</v>
      </c>
      <c r="C3718" s="244" t="s">
        <v>241</v>
      </c>
      <c r="D3718" s="245">
        <v>2.98</v>
      </c>
      <c r="E3718" s="245">
        <v>6.9</v>
      </c>
      <c r="F3718" s="245">
        <v>9.8800000000000008</v>
      </c>
      <c r="G3718" s="96">
        <v>15</v>
      </c>
    </row>
    <row r="3719" spans="1:7" ht="30">
      <c r="A3719" s="242" t="s">
        <v>7614</v>
      </c>
      <c r="B3719" s="243" t="s">
        <v>7615</v>
      </c>
      <c r="C3719" s="244" t="s">
        <v>241</v>
      </c>
      <c r="D3719" s="245">
        <v>2.25</v>
      </c>
      <c r="E3719" s="245">
        <v>4.78</v>
      </c>
      <c r="F3719" s="245">
        <v>7.03</v>
      </c>
      <c r="G3719" s="96">
        <v>15</v>
      </c>
    </row>
    <row r="3720" spans="1:7" ht="30">
      <c r="A3720" s="242" t="s">
        <v>7616</v>
      </c>
      <c r="B3720" s="243" t="s">
        <v>7617</v>
      </c>
      <c r="C3720" s="244" t="s">
        <v>23</v>
      </c>
      <c r="D3720" s="245"/>
      <c r="E3720" s="245">
        <v>19.12</v>
      </c>
      <c r="F3720" s="245">
        <v>19.12</v>
      </c>
      <c r="G3720" s="96">
        <v>15</v>
      </c>
    </row>
    <row r="3721" spans="1:7">
      <c r="A3721" s="242" t="s">
        <v>7618</v>
      </c>
      <c r="B3721" s="243" t="s">
        <v>7619</v>
      </c>
      <c r="C3721" s="244" t="s">
        <v>241</v>
      </c>
      <c r="D3721" s="245"/>
      <c r="E3721" s="245">
        <v>17.93</v>
      </c>
      <c r="F3721" s="245">
        <v>17.93</v>
      </c>
      <c r="G3721" s="96">
        <v>15</v>
      </c>
    </row>
    <row r="3722" spans="1:7" ht="45">
      <c r="A3722" s="242" t="s">
        <v>7620</v>
      </c>
      <c r="B3722" s="243" t="s">
        <v>7621</v>
      </c>
      <c r="C3722" s="244" t="s">
        <v>241</v>
      </c>
      <c r="D3722" s="245">
        <v>10.26</v>
      </c>
      <c r="E3722" s="245">
        <v>6.9</v>
      </c>
      <c r="F3722" s="245">
        <v>17.16</v>
      </c>
      <c r="G3722" s="96">
        <v>15</v>
      </c>
    </row>
    <row r="3723" spans="1:7">
      <c r="A3723" s="242" t="s">
        <v>7622</v>
      </c>
      <c r="B3723" s="243" t="s">
        <v>7623</v>
      </c>
      <c r="C3723" s="244" t="s">
        <v>241</v>
      </c>
      <c r="D3723" s="245">
        <v>0.66</v>
      </c>
      <c r="E3723" s="245">
        <v>12.56</v>
      </c>
      <c r="F3723" s="245">
        <v>13.22</v>
      </c>
      <c r="G3723" s="96">
        <v>15</v>
      </c>
    </row>
    <row r="3724" spans="1:7">
      <c r="A3724" s="242" t="s">
        <v>7624</v>
      </c>
      <c r="B3724" s="243" t="s">
        <v>7625</v>
      </c>
      <c r="C3724" s="244"/>
      <c r="D3724" s="245"/>
      <c r="E3724" s="245"/>
      <c r="F3724" s="245"/>
    </row>
    <row r="3725" spans="1:7">
      <c r="A3725" s="242" t="s">
        <v>7626</v>
      </c>
      <c r="B3725" s="243" t="s">
        <v>7627</v>
      </c>
      <c r="C3725" s="244" t="s">
        <v>23</v>
      </c>
      <c r="D3725" s="245"/>
      <c r="E3725" s="245">
        <v>7.17</v>
      </c>
      <c r="F3725" s="245">
        <v>7.17</v>
      </c>
      <c r="G3725" s="96">
        <v>15</v>
      </c>
    </row>
    <row r="3726" spans="1:7">
      <c r="A3726" s="242" t="s">
        <v>7628</v>
      </c>
      <c r="B3726" s="243" t="s">
        <v>7629</v>
      </c>
      <c r="C3726" s="244" t="s">
        <v>23</v>
      </c>
      <c r="D3726" s="245">
        <v>30.09</v>
      </c>
      <c r="E3726" s="245">
        <v>23.9</v>
      </c>
      <c r="F3726" s="245">
        <v>53.99</v>
      </c>
      <c r="G3726" s="96">
        <v>15</v>
      </c>
    </row>
    <row r="3727" spans="1:7">
      <c r="A3727" s="242" t="s">
        <v>7630</v>
      </c>
      <c r="B3727" s="243" t="s">
        <v>7631</v>
      </c>
      <c r="C3727" s="244" t="s">
        <v>324</v>
      </c>
      <c r="D3727" s="245">
        <v>209.71</v>
      </c>
      <c r="E3727" s="245"/>
      <c r="F3727" s="245">
        <v>209.71</v>
      </c>
      <c r="G3727" s="96">
        <v>15</v>
      </c>
    </row>
    <row r="3728" spans="1:7">
      <c r="A3728" s="242" t="s">
        <v>7632</v>
      </c>
      <c r="B3728" s="243" t="s">
        <v>7633</v>
      </c>
      <c r="C3728" s="244" t="s">
        <v>23</v>
      </c>
      <c r="D3728" s="245"/>
      <c r="E3728" s="245">
        <v>26.49</v>
      </c>
      <c r="F3728" s="245">
        <v>26.49</v>
      </c>
      <c r="G3728" s="96">
        <v>15</v>
      </c>
    </row>
    <row r="3729" spans="1:7" ht="30">
      <c r="A3729" s="242" t="s">
        <v>7634</v>
      </c>
      <c r="B3729" s="243" t="s">
        <v>7635</v>
      </c>
      <c r="C3729" s="244" t="s">
        <v>299</v>
      </c>
      <c r="D3729" s="245"/>
      <c r="E3729" s="245">
        <v>13.25</v>
      </c>
      <c r="F3729" s="245">
        <v>13.25</v>
      </c>
      <c r="G3729" s="96">
        <v>15</v>
      </c>
    </row>
    <row r="3730" spans="1:7" ht="30">
      <c r="A3730" s="242" t="s">
        <v>7636</v>
      </c>
      <c r="B3730" s="243" t="s">
        <v>7637</v>
      </c>
      <c r="C3730" s="244" t="s">
        <v>299</v>
      </c>
      <c r="D3730" s="245"/>
      <c r="E3730" s="245">
        <v>14.14</v>
      </c>
      <c r="F3730" s="245">
        <v>14.14</v>
      </c>
      <c r="G3730" s="96">
        <v>15</v>
      </c>
    </row>
    <row r="3731" spans="1:7">
      <c r="A3731" s="242" t="s">
        <v>7638</v>
      </c>
      <c r="B3731" s="243" t="s">
        <v>7639</v>
      </c>
      <c r="C3731" s="244"/>
      <c r="D3731" s="245"/>
      <c r="E3731" s="245"/>
      <c r="F3731" s="245"/>
    </row>
    <row r="3732" spans="1:7">
      <c r="A3732" s="242" t="s">
        <v>7640</v>
      </c>
      <c r="B3732" s="243" t="s">
        <v>7641</v>
      </c>
      <c r="C3732" s="244" t="s">
        <v>581</v>
      </c>
      <c r="D3732" s="245">
        <v>94.06</v>
      </c>
      <c r="E3732" s="245"/>
      <c r="F3732" s="245">
        <v>94.06</v>
      </c>
      <c r="G3732" s="96">
        <v>15</v>
      </c>
    </row>
    <row r="3733" spans="1:7">
      <c r="A3733" s="242" t="s">
        <v>7642</v>
      </c>
      <c r="B3733" s="243" t="s">
        <v>7643</v>
      </c>
      <c r="C3733" s="244"/>
      <c r="D3733" s="245"/>
      <c r="E3733" s="245"/>
      <c r="F3733" s="245"/>
    </row>
    <row r="3734" spans="1:7">
      <c r="A3734" s="242" t="s">
        <v>7644</v>
      </c>
      <c r="B3734" s="243" t="s">
        <v>7645</v>
      </c>
      <c r="C3734" s="244"/>
      <c r="D3734" s="245"/>
      <c r="E3734" s="245"/>
      <c r="F3734" s="245"/>
    </row>
    <row r="3735" spans="1:7" ht="30">
      <c r="A3735" s="242" t="s">
        <v>7646</v>
      </c>
      <c r="B3735" s="243" t="s">
        <v>7647</v>
      </c>
      <c r="C3735" s="244" t="s">
        <v>502</v>
      </c>
      <c r="D3735" s="245">
        <v>203851.45</v>
      </c>
      <c r="E3735" s="245"/>
      <c r="F3735" s="245">
        <v>203851.45</v>
      </c>
      <c r="G3735" s="96">
        <v>15</v>
      </c>
    </row>
    <row r="3736" spans="1:7" ht="30">
      <c r="A3736" s="242" t="s">
        <v>7648</v>
      </c>
      <c r="B3736" s="243" t="s">
        <v>7649</v>
      </c>
      <c r="C3736" s="244" t="s">
        <v>502</v>
      </c>
      <c r="D3736" s="245">
        <v>205866.67</v>
      </c>
      <c r="E3736" s="245"/>
      <c r="F3736" s="245">
        <v>205866.67</v>
      </c>
      <c r="G3736" s="96">
        <v>15</v>
      </c>
    </row>
    <row r="3737" spans="1:7" ht="30">
      <c r="A3737" s="242" t="s">
        <v>7650</v>
      </c>
      <c r="B3737" s="243" t="s">
        <v>7651</v>
      </c>
      <c r="C3737" s="244" t="s">
        <v>502</v>
      </c>
      <c r="D3737" s="245">
        <v>226279.53</v>
      </c>
      <c r="E3737" s="245"/>
      <c r="F3737" s="245">
        <v>226279.53</v>
      </c>
      <c r="G3737" s="96">
        <v>15</v>
      </c>
    </row>
    <row r="3738" spans="1:7" ht="30">
      <c r="A3738" s="242" t="s">
        <v>7652</v>
      </c>
      <c r="B3738" s="243" t="s">
        <v>7653</v>
      </c>
      <c r="C3738" s="244" t="s">
        <v>502</v>
      </c>
      <c r="D3738" s="245">
        <v>248130.88</v>
      </c>
      <c r="E3738" s="245"/>
      <c r="F3738" s="245">
        <v>248130.88</v>
      </c>
      <c r="G3738" s="96">
        <v>15</v>
      </c>
    </row>
    <row r="3739" spans="1:7" ht="30">
      <c r="A3739" s="242" t="s">
        <v>7654</v>
      </c>
      <c r="B3739" s="243" t="s">
        <v>7655</v>
      </c>
      <c r="C3739" s="244" t="s">
        <v>502</v>
      </c>
      <c r="D3739" s="245">
        <v>216633.33</v>
      </c>
      <c r="E3739" s="245"/>
      <c r="F3739" s="245">
        <v>216633.33</v>
      </c>
      <c r="G3739" s="96">
        <v>15</v>
      </c>
    </row>
    <row r="3740" spans="1:7">
      <c r="A3740" s="242" t="s">
        <v>7656</v>
      </c>
      <c r="B3740" s="243" t="s">
        <v>7657</v>
      </c>
      <c r="C3740" s="244" t="s">
        <v>241</v>
      </c>
      <c r="D3740" s="245">
        <v>1410.62</v>
      </c>
      <c r="E3740" s="245"/>
      <c r="F3740" s="245">
        <v>1410.62</v>
      </c>
      <c r="G3740" s="96">
        <v>15</v>
      </c>
    </row>
    <row r="3741" spans="1:7">
      <c r="A3741" s="242" t="s">
        <v>7658</v>
      </c>
      <c r="B3741" s="243" t="s">
        <v>7659</v>
      </c>
      <c r="C3741" s="244"/>
      <c r="D3741" s="245"/>
      <c r="E3741" s="245"/>
      <c r="F3741" s="245"/>
    </row>
    <row r="3742" spans="1:7" ht="30">
      <c r="A3742" s="242" t="s">
        <v>7660</v>
      </c>
      <c r="B3742" s="243" t="s">
        <v>7661</v>
      </c>
      <c r="C3742" s="244" t="s">
        <v>23</v>
      </c>
      <c r="D3742" s="245">
        <v>499895.72</v>
      </c>
      <c r="E3742" s="245">
        <v>36413.15</v>
      </c>
      <c r="F3742" s="245">
        <v>536308.87</v>
      </c>
      <c r="G3742" s="96">
        <v>15</v>
      </c>
    </row>
    <row r="3743" spans="1:7" ht="30">
      <c r="A3743" s="242" t="s">
        <v>7662</v>
      </c>
      <c r="B3743" s="243" t="s">
        <v>7663</v>
      </c>
      <c r="C3743" s="244" t="s">
        <v>23</v>
      </c>
      <c r="D3743" s="245">
        <v>486727.91</v>
      </c>
      <c r="E3743" s="245">
        <v>38788.86</v>
      </c>
      <c r="F3743" s="245">
        <v>525516.77</v>
      </c>
      <c r="G3743" s="96">
        <v>15</v>
      </c>
    </row>
    <row r="3744" spans="1:7" ht="30">
      <c r="A3744" s="242" t="s">
        <v>7664</v>
      </c>
      <c r="B3744" s="243" t="s">
        <v>7665</v>
      </c>
      <c r="C3744" s="244" t="s">
        <v>23</v>
      </c>
      <c r="D3744" s="245">
        <v>676989.43</v>
      </c>
      <c r="E3744" s="245">
        <v>35265.449999999997</v>
      </c>
      <c r="F3744" s="245">
        <v>712254.88</v>
      </c>
      <c r="G3744" s="96">
        <v>15</v>
      </c>
    </row>
    <row r="3745" spans="1:7" ht="30">
      <c r="A3745" s="242" t="s">
        <v>7666</v>
      </c>
      <c r="B3745" s="243" t="s">
        <v>7667</v>
      </c>
      <c r="C3745" s="244" t="s">
        <v>23</v>
      </c>
      <c r="D3745" s="245">
        <v>276173.46999999997</v>
      </c>
      <c r="E3745" s="245">
        <v>29130.52</v>
      </c>
      <c r="F3745" s="245">
        <v>305303.99</v>
      </c>
      <c r="G3745" s="96">
        <v>15</v>
      </c>
    </row>
    <row r="3746" spans="1:7" ht="30">
      <c r="A3746" s="242" t="s">
        <v>7668</v>
      </c>
      <c r="B3746" s="243" t="s">
        <v>7669</v>
      </c>
      <c r="C3746" s="244" t="s">
        <v>23</v>
      </c>
      <c r="D3746" s="245">
        <v>89912.93</v>
      </c>
      <c r="E3746" s="245">
        <v>18206.580000000002</v>
      </c>
      <c r="F3746" s="245">
        <v>108119.51</v>
      </c>
      <c r="G3746" s="96">
        <v>15</v>
      </c>
    </row>
    <row r="3747" spans="1:7" ht="30">
      <c r="A3747" s="242" t="s">
        <v>7670</v>
      </c>
      <c r="B3747" s="243" t="s">
        <v>7671</v>
      </c>
      <c r="C3747" s="244" t="s">
        <v>23</v>
      </c>
      <c r="D3747" s="245">
        <v>23994.3</v>
      </c>
      <c r="E3747" s="245">
        <v>4310.6000000000004</v>
      </c>
      <c r="F3747" s="245">
        <v>28304.9</v>
      </c>
      <c r="G3747" s="96">
        <v>15</v>
      </c>
    </row>
    <row r="3748" spans="1:7" ht="30">
      <c r="A3748" s="242" t="s">
        <v>7672</v>
      </c>
      <c r="B3748" s="243" t="s">
        <v>7673</v>
      </c>
      <c r="C3748" s="244" t="s">
        <v>23</v>
      </c>
      <c r="D3748" s="245">
        <v>20167.439999999999</v>
      </c>
      <c r="E3748" s="245">
        <v>4310.6000000000004</v>
      </c>
      <c r="F3748" s="245">
        <v>24478.04</v>
      </c>
      <c r="G3748" s="96">
        <v>15</v>
      </c>
    </row>
    <row r="3749" spans="1:7" ht="30">
      <c r="A3749" s="242" t="s">
        <v>7674</v>
      </c>
      <c r="B3749" s="243" t="s">
        <v>7675</v>
      </c>
      <c r="C3749" s="244" t="s">
        <v>23</v>
      </c>
      <c r="D3749" s="245">
        <v>65966.8</v>
      </c>
      <c r="E3749" s="245">
        <v>9416.52</v>
      </c>
      <c r="F3749" s="245">
        <v>75383.320000000007</v>
      </c>
      <c r="G3749" s="96">
        <v>15</v>
      </c>
    </row>
    <row r="3750" spans="1:7" ht="30">
      <c r="A3750" s="242" t="s">
        <v>7676</v>
      </c>
      <c r="B3750" s="243" t="s">
        <v>7677</v>
      </c>
      <c r="C3750" s="244" t="s">
        <v>23</v>
      </c>
      <c r="D3750" s="245">
        <v>60155.1</v>
      </c>
      <c r="E3750" s="245">
        <v>11490.45</v>
      </c>
      <c r="F3750" s="245">
        <v>71645.55</v>
      </c>
      <c r="G3750" s="96">
        <v>15</v>
      </c>
    </row>
    <row r="3751" spans="1:7" ht="45">
      <c r="A3751" s="242" t="s">
        <v>7678</v>
      </c>
      <c r="B3751" s="243" t="s">
        <v>7679</v>
      </c>
      <c r="C3751" s="244" t="s">
        <v>23</v>
      </c>
      <c r="D3751" s="245">
        <v>6089.83</v>
      </c>
      <c r="E3751" s="245">
        <v>726.96</v>
      </c>
      <c r="F3751" s="245">
        <v>6816.79</v>
      </c>
      <c r="G3751" s="96">
        <v>15</v>
      </c>
    </row>
    <row r="3752" spans="1:7" ht="45">
      <c r="A3752" s="242" t="s">
        <v>7680</v>
      </c>
      <c r="B3752" s="243" t="s">
        <v>7681</v>
      </c>
      <c r="C3752" s="244" t="s">
        <v>23</v>
      </c>
      <c r="D3752" s="245">
        <v>6324.53</v>
      </c>
      <c r="E3752" s="245">
        <v>908.7</v>
      </c>
      <c r="F3752" s="245">
        <v>7233.23</v>
      </c>
      <c r="G3752" s="96">
        <v>15</v>
      </c>
    </row>
    <row r="3753" spans="1:7" ht="45">
      <c r="A3753" s="242" t="s">
        <v>7682</v>
      </c>
      <c r="B3753" s="243" t="s">
        <v>7683</v>
      </c>
      <c r="C3753" s="244" t="s">
        <v>23</v>
      </c>
      <c r="D3753" s="245">
        <v>7204.96</v>
      </c>
      <c r="E3753" s="245">
        <v>1090.44</v>
      </c>
      <c r="F3753" s="245">
        <v>8295.4</v>
      </c>
      <c r="G3753" s="96">
        <v>15</v>
      </c>
    </row>
    <row r="3754" spans="1:7" ht="45">
      <c r="A3754" s="242" t="s">
        <v>7684</v>
      </c>
      <c r="B3754" s="243" t="s">
        <v>7685</v>
      </c>
      <c r="C3754" s="244" t="s">
        <v>23</v>
      </c>
      <c r="D3754" s="245">
        <v>7394.29</v>
      </c>
      <c r="E3754" s="245">
        <v>1181.31</v>
      </c>
      <c r="F3754" s="245">
        <v>8575.6</v>
      </c>
      <c r="G3754" s="96">
        <v>15</v>
      </c>
    </row>
    <row r="3755" spans="1:7" ht="30">
      <c r="A3755" s="242" t="s">
        <v>7686</v>
      </c>
      <c r="B3755" s="243" t="s">
        <v>7687</v>
      </c>
      <c r="C3755" s="244" t="s">
        <v>23</v>
      </c>
      <c r="D3755" s="245">
        <v>5316.9</v>
      </c>
      <c r="E3755" s="245">
        <v>569.12</v>
      </c>
      <c r="F3755" s="245">
        <v>5886.02</v>
      </c>
      <c r="G3755" s="96">
        <v>15</v>
      </c>
    </row>
    <row r="3756" spans="1:7" ht="30">
      <c r="A3756" s="242" t="s">
        <v>7688</v>
      </c>
      <c r="B3756" s="243" t="s">
        <v>7689</v>
      </c>
      <c r="C3756" s="244" t="s">
        <v>23</v>
      </c>
      <c r="D3756" s="245">
        <v>5546.3</v>
      </c>
      <c r="E3756" s="245">
        <v>569.12</v>
      </c>
      <c r="F3756" s="245">
        <v>6115.42</v>
      </c>
      <c r="G3756" s="96">
        <v>15</v>
      </c>
    </row>
    <row r="3757" spans="1:7" ht="30">
      <c r="A3757" s="242" t="s">
        <v>7690</v>
      </c>
      <c r="B3757" s="243" t="s">
        <v>7691</v>
      </c>
      <c r="C3757" s="244" t="s">
        <v>23</v>
      </c>
      <c r="D3757" s="245">
        <v>5851</v>
      </c>
      <c r="E3757" s="245">
        <v>569.12</v>
      </c>
      <c r="F3757" s="245">
        <v>6420.12</v>
      </c>
      <c r="G3757" s="96">
        <v>15</v>
      </c>
    </row>
    <row r="3758" spans="1:7">
      <c r="A3758" s="242" t="s">
        <v>7692</v>
      </c>
      <c r="B3758" s="243" t="s">
        <v>7693</v>
      </c>
      <c r="C3758" s="244" t="s">
        <v>299</v>
      </c>
      <c r="D3758" s="245">
        <v>14.75</v>
      </c>
      <c r="E3758" s="245">
        <v>15.78</v>
      </c>
      <c r="F3758" s="245">
        <v>30.53</v>
      </c>
      <c r="G3758" s="96">
        <v>15</v>
      </c>
    </row>
    <row r="3759" spans="1:7">
      <c r="A3759" s="242" t="s">
        <v>7694</v>
      </c>
      <c r="B3759" s="243" t="s">
        <v>7695</v>
      </c>
      <c r="C3759" s="244" t="s">
        <v>299</v>
      </c>
      <c r="D3759" s="245">
        <v>21.94</v>
      </c>
      <c r="E3759" s="245">
        <v>15.78</v>
      </c>
      <c r="F3759" s="245">
        <v>37.72</v>
      </c>
      <c r="G3759" s="96">
        <v>15</v>
      </c>
    </row>
    <row r="3760" spans="1:7">
      <c r="A3760" s="242" t="s">
        <v>7696</v>
      </c>
      <c r="B3760" s="243" t="s">
        <v>7697</v>
      </c>
      <c r="C3760" s="244" t="s">
        <v>299</v>
      </c>
      <c r="D3760" s="245">
        <v>27.55</v>
      </c>
      <c r="E3760" s="245">
        <v>15.78</v>
      </c>
      <c r="F3760" s="245">
        <v>43.33</v>
      </c>
      <c r="G3760" s="96">
        <v>15</v>
      </c>
    </row>
    <row r="3761" spans="1:7" ht="30">
      <c r="A3761" s="242" t="s">
        <v>7698</v>
      </c>
      <c r="B3761" s="243" t="s">
        <v>7699</v>
      </c>
      <c r="C3761" s="244" t="s">
        <v>241</v>
      </c>
      <c r="D3761" s="245">
        <v>101.11</v>
      </c>
      <c r="E3761" s="245">
        <v>113.59</v>
      </c>
      <c r="F3761" s="245">
        <v>214.7</v>
      </c>
      <c r="G3761" s="96">
        <v>15</v>
      </c>
    </row>
    <row r="3762" spans="1:7" ht="30">
      <c r="A3762" s="242" t="s">
        <v>7700</v>
      </c>
      <c r="B3762" s="243" t="s">
        <v>7701</v>
      </c>
      <c r="C3762" s="244" t="s">
        <v>241</v>
      </c>
      <c r="D3762" s="245">
        <v>7145.19</v>
      </c>
      <c r="E3762" s="245"/>
      <c r="F3762" s="245">
        <v>7145.19</v>
      </c>
      <c r="G3762" s="96">
        <v>15</v>
      </c>
    </row>
    <row r="3763" spans="1:7">
      <c r="A3763" s="242" t="s">
        <v>7702</v>
      </c>
      <c r="B3763" s="243" t="s">
        <v>7703</v>
      </c>
      <c r="C3763" s="244" t="s">
        <v>241</v>
      </c>
      <c r="D3763" s="245">
        <v>2074.2600000000002</v>
      </c>
      <c r="E3763" s="245">
        <v>147.33000000000001</v>
      </c>
      <c r="F3763" s="245">
        <v>2221.59</v>
      </c>
      <c r="G3763" s="96">
        <v>15</v>
      </c>
    </row>
    <row r="3764" spans="1:7">
      <c r="A3764" s="242" t="s">
        <v>7704</v>
      </c>
      <c r="B3764" s="243" t="s">
        <v>7705</v>
      </c>
      <c r="C3764" s="244" t="s">
        <v>241</v>
      </c>
      <c r="D3764" s="245">
        <v>1744.39</v>
      </c>
      <c r="E3764" s="245">
        <v>113.85</v>
      </c>
      <c r="F3764" s="245">
        <v>1858.24</v>
      </c>
      <c r="G3764" s="96">
        <v>15</v>
      </c>
    </row>
    <row r="3765" spans="1:7">
      <c r="A3765" s="242" t="s">
        <v>7706</v>
      </c>
      <c r="B3765" s="243" t="s">
        <v>7707</v>
      </c>
      <c r="C3765" s="244" t="s">
        <v>241</v>
      </c>
      <c r="D3765" s="245">
        <v>1428.12</v>
      </c>
      <c r="E3765" s="245">
        <v>100.46</v>
      </c>
      <c r="F3765" s="245">
        <v>1528.58</v>
      </c>
      <c r="G3765" s="96">
        <v>15</v>
      </c>
    </row>
    <row r="3766" spans="1:7">
      <c r="A3766" s="242" t="s">
        <v>7708</v>
      </c>
      <c r="B3766" s="243" t="s">
        <v>7709</v>
      </c>
      <c r="C3766" s="244" t="s">
        <v>23</v>
      </c>
      <c r="D3766" s="245"/>
      <c r="E3766" s="245">
        <v>427.92</v>
      </c>
      <c r="F3766" s="245">
        <v>427.92</v>
      </c>
      <c r="G3766" s="96">
        <v>15</v>
      </c>
    </row>
    <row r="3767" spans="1:7" ht="30">
      <c r="A3767" s="242" t="s">
        <v>7710</v>
      </c>
      <c r="B3767" s="243" t="s">
        <v>7711</v>
      </c>
      <c r="C3767" s="244" t="s">
        <v>23</v>
      </c>
      <c r="D3767" s="245">
        <v>10107.719999999999</v>
      </c>
      <c r="E3767" s="245">
        <v>1817.4</v>
      </c>
      <c r="F3767" s="245">
        <v>11925.12</v>
      </c>
      <c r="G3767" s="96">
        <v>15</v>
      </c>
    </row>
    <row r="3768" spans="1:7">
      <c r="A3768" s="242" t="s">
        <v>7712</v>
      </c>
      <c r="B3768" s="243" t="s">
        <v>7713</v>
      </c>
      <c r="C3768" s="244" t="s">
        <v>23</v>
      </c>
      <c r="D3768" s="245">
        <v>189.16</v>
      </c>
      <c r="E3768" s="245">
        <v>53.58</v>
      </c>
      <c r="F3768" s="245">
        <v>242.74</v>
      </c>
      <c r="G3768" s="96">
        <v>15</v>
      </c>
    </row>
    <row r="3769" spans="1:7" ht="30">
      <c r="A3769" s="242" t="s">
        <v>7714</v>
      </c>
      <c r="B3769" s="243" t="s">
        <v>7715</v>
      </c>
      <c r="C3769" s="244" t="s">
        <v>23</v>
      </c>
      <c r="D3769" s="245">
        <v>1263.57</v>
      </c>
      <c r="E3769" s="245">
        <v>154.03</v>
      </c>
      <c r="F3769" s="245">
        <v>1417.6</v>
      </c>
      <c r="G3769" s="96">
        <v>15</v>
      </c>
    </row>
    <row r="3770" spans="1:7" ht="30">
      <c r="A3770" s="242" t="s">
        <v>7716</v>
      </c>
      <c r="B3770" s="243" t="s">
        <v>7717</v>
      </c>
      <c r="C3770" s="244" t="s">
        <v>241</v>
      </c>
      <c r="D3770" s="245">
        <v>4629.38</v>
      </c>
      <c r="E3770" s="245">
        <v>234.4</v>
      </c>
      <c r="F3770" s="245">
        <v>4863.78</v>
      </c>
      <c r="G3770" s="96">
        <v>15</v>
      </c>
    </row>
    <row r="3771" spans="1:7">
      <c r="A3771" s="242" t="s">
        <v>7718</v>
      </c>
      <c r="B3771" s="243" t="s">
        <v>7719</v>
      </c>
      <c r="C3771" s="244" t="s">
        <v>299</v>
      </c>
      <c r="D3771" s="245">
        <v>4872.21</v>
      </c>
      <c r="E3771" s="245">
        <v>58.73</v>
      </c>
      <c r="F3771" s="245">
        <v>4930.9399999999996</v>
      </c>
      <c r="G3771" s="96">
        <v>15</v>
      </c>
    </row>
    <row r="3772" spans="1:7">
      <c r="A3772" s="242" t="s">
        <v>7720</v>
      </c>
      <c r="B3772" s="243" t="s">
        <v>7721</v>
      </c>
      <c r="C3772" s="244" t="s">
        <v>23</v>
      </c>
      <c r="D3772" s="245">
        <v>98.1</v>
      </c>
      <c r="E3772" s="245">
        <v>53.58</v>
      </c>
      <c r="F3772" s="245">
        <v>151.68</v>
      </c>
      <c r="G3772" s="96">
        <v>15</v>
      </c>
    </row>
    <row r="3773" spans="1:7">
      <c r="A3773" s="242" t="s">
        <v>7722</v>
      </c>
      <c r="B3773" s="243" t="s">
        <v>7723</v>
      </c>
      <c r="C3773" s="244" t="s">
        <v>23</v>
      </c>
      <c r="D3773" s="245">
        <v>123.87</v>
      </c>
      <c r="E3773" s="245">
        <v>53.58</v>
      </c>
      <c r="F3773" s="245">
        <v>177.45</v>
      </c>
      <c r="G3773" s="96">
        <v>15</v>
      </c>
    </row>
    <row r="3774" spans="1:7" ht="30">
      <c r="A3774" s="242" t="s">
        <v>7724</v>
      </c>
      <c r="B3774" s="243" t="s">
        <v>7725</v>
      </c>
      <c r="C3774" s="244" t="s">
        <v>23</v>
      </c>
      <c r="D3774" s="245">
        <v>380.79</v>
      </c>
      <c r="E3774" s="245">
        <v>53.58</v>
      </c>
      <c r="F3774" s="245">
        <v>434.37</v>
      </c>
      <c r="G3774" s="96">
        <v>15</v>
      </c>
    </row>
    <row r="3775" spans="1:7" ht="30">
      <c r="A3775" s="242" t="s">
        <v>7726</v>
      </c>
      <c r="B3775" s="243" t="s">
        <v>7727</v>
      </c>
      <c r="C3775" s="244" t="s">
        <v>23</v>
      </c>
      <c r="D3775" s="245">
        <v>298.23</v>
      </c>
      <c r="E3775" s="245">
        <v>53.58</v>
      </c>
      <c r="F3775" s="245">
        <v>351.81</v>
      </c>
      <c r="G3775" s="96">
        <v>15</v>
      </c>
    </row>
    <row r="3776" spans="1:7" ht="30">
      <c r="A3776" s="242" t="s">
        <v>7728</v>
      </c>
      <c r="B3776" s="243" t="s">
        <v>7729</v>
      </c>
      <c r="C3776" s="244" t="s">
        <v>241</v>
      </c>
      <c r="D3776" s="245">
        <v>4274.63</v>
      </c>
      <c r="E3776" s="245">
        <v>328.15</v>
      </c>
      <c r="F3776" s="245">
        <v>4602.78</v>
      </c>
      <c r="G3776" s="96">
        <v>15</v>
      </c>
    </row>
    <row r="3777" spans="1:7" ht="30">
      <c r="A3777" s="242" t="s">
        <v>7730</v>
      </c>
      <c r="B3777" s="243" t="s">
        <v>7731</v>
      </c>
      <c r="C3777" s="244" t="s">
        <v>241</v>
      </c>
      <c r="D3777" s="245">
        <v>2392.1999999999998</v>
      </c>
      <c r="E3777" s="245">
        <v>133.94</v>
      </c>
      <c r="F3777" s="245">
        <v>2526.14</v>
      </c>
      <c r="G3777" s="96">
        <v>15</v>
      </c>
    </row>
    <row r="3778" spans="1:7" ht="30">
      <c r="A3778" s="242" t="s">
        <v>7732</v>
      </c>
      <c r="B3778" s="243" t="s">
        <v>7733</v>
      </c>
      <c r="C3778" s="244" t="s">
        <v>241</v>
      </c>
      <c r="D3778" s="245">
        <v>1942.14</v>
      </c>
      <c r="E3778" s="245">
        <v>66.97</v>
      </c>
      <c r="F3778" s="245">
        <v>2009.11</v>
      </c>
      <c r="G3778" s="96">
        <v>15</v>
      </c>
    </row>
    <row r="3779" spans="1:7">
      <c r="A3779" s="242" t="s">
        <v>7734</v>
      </c>
      <c r="B3779" s="243" t="s">
        <v>7735</v>
      </c>
      <c r="C3779" s="244" t="s">
        <v>241</v>
      </c>
      <c r="D3779" s="245">
        <v>1892.21</v>
      </c>
      <c r="E3779" s="245">
        <v>147.33000000000001</v>
      </c>
      <c r="F3779" s="245">
        <v>2039.54</v>
      </c>
      <c r="G3779" s="96">
        <v>15</v>
      </c>
    </row>
    <row r="3780" spans="1:7">
      <c r="A3780" s="242" t="s">
        <v>7736</v>
      </c>
      <c r="B3780" s="243" t="s">
        <v>7737</v>
      </c>
      <c r="C3780" s="244" t="s">
        <v>241</v>
      </c>
      <c r="D3780" s="245">
        <v>2383.19</v>
      </c>
      <c r="E3780" s="245">
        <v>194.21</v>
      </c>
      <c r="F3780" s="245">
        <v>2577.4</v>
      </c>
      <c r="G3780" s="96">
        <v>15</v>
      </c>
    </row>
    <row r="3781" spans="1:7">
      <c r="A3781" s="242" t="s">
        <v>7738</v>
      </c>
      <c r="B3781" s="243" t="s">
        <v>7739</v>
      </c>
      <c r="C3781" s="244" t="s">
        <v>241</v>
      </c>
      <c r="D3781" s="245">
        <v>4228.7299999999996</v>
      </c>
      <c r="E3781" s="245">
        <v>321.45999999999998</v>
      </c>
      <c r="F3781" s="245">
        <v>4550.1899999999996</v>
      </c>
      <c r="G3781" s="96">
        <v>15</v>
      </c>
    </row>
    <row r="3782" spans="1:7" ht="30">
      <c r="A3782" s="242" t="s">
        <v>7740</v>
      </c>
      <c r="B3782" s="243" t="s">
        <v>7741</v>
      </c>
      <c r="C3782" s="244" t="s">
        <v>241</v>
      </c>
      <c r="D3782" s="245">
        <v>2782.05</v>
      </c>
      <c r="E3782" s="245">
        <v>241.09</v>
      </c>
      <c r="F3782" s="245">
        <v>3023.14</v>
      </c>
      <c r="G3782" s="96">
        <v>15</v>
      </c>
    </row>
    <row r="3783" spans="1:7" ht="30">
      <c r="A3783" s="242" t="s">
        <v>7742</v>
      </c>
      <c r="B3783" s="243" t="s">
        <v>7743</v>
      </c>
      <c r="C3783" s="244" t="s">
        <v>241</v>
      </c>
      <c r="D3783" s="245">
        <v>2009.02</v>
      </c>
      <c r="E3783" s="245">
        <v>167.43</v>
      </c>
      <c r="F3783" s="245">
        <v>2176.4499999999998</v>
      </c>
      <c r="G3783" s="96">
        <v>15</v>
      </c>
    </row>
    <row r="3784" spans="1:7" ht="30">
      <c r="A3784" s="242" t="s">
        <v>7744</v>
      </c>
      <c r="B3784" s="243" t="s">
        <v>7745</v>
      </c>
      <c r="C3784" s="244" t="s">
        <v>241</v>
      </c>
      <c r="D3784" s="245">
        <v>1602.34</v>
      </c>
      <c r="E3784" s="245">
        <v>133.94</v>
      </c>
      <c r="F3784" s="245">
        <v>1736.28</v>
      </c>
      <c r="G3784" s="96">
        <v>15</v>
      </c>
    </row>
    <row r="3785" spans="1:7" ht="30">
      <c r="A3785" s="242" t="s">
        <v>7746</v>
      </c>
      <c r="B3785" s="243" t="s">
        <v>7747</v>
      </c>
      <c r="C3785" s="244" t="s">
        <v>241</v>
      </c>
      <c r="D3785" s="245">
        <v>1437.63</v>
      </c>
      <c r="E3785" s="245">
        <v>113.85</v>
      </c>
      <c r="F3785" s="245">
        <v>1551.48</v>
      </c>
      <c r="G3785" s="96">
        <v>15</v>
      </c>
    </row>
    <row r="3786" spans="1:7" ht="30">
      <c r="A3786" s="242" t="s">
        <v>7748</v>
      </c>
      <c r="B3786" s="243" t="s">
        <v>7749</v>
      </c>
      <c r="C3786" s="244" t="s">
        <v>241</v>
      </c>
      <c r="D3786" s="245">
        <v>1272.6199999999999</v>
      </c>
      <c r="E3786" s="245">
        <v>100.46</v>
      </c>
      <c r="F3786" s="245">
        <v>1373.08</v>
      </c>
      <c r="G3786" s="96">
        <v>15</v>
      </c>
    </row>
    <row r="3787" spans="1:7">
      <c r="A3787" s="242" t="s">
        <v>7750</v>
      </c>
      <c r="B3787" s="243" t="s">
        <v>7751</v>
      </c>
      <c r="C3787" s="244" t="s">
        <v>241</v>
      </c>
      <c r="D3787" s="245">
        <v>1614.64</v>
      </c>
      <c r="E3787" s="245">
        <v>133.94</v>
      </c>
      <c r="F3787" s="245">
        <v>1748.58</v>
      </c>
      <c r="G3787" s="96">
        <v>15</v>
      </c>
    </row>
    <row r="3788" spans="1:7">
      <c r="A3788" s="242" t="s">
        <v>7752</v>
      </c>
      <c r="B3788" s="243" t="s">
        <v>7753</v>
      </c>
      <c r="C3788" s="244" t="s">
        <v>241</v>
      </c>
      <c r="D3788" s="245">
        <v>1539.47</v>
      </c>
      <c r="E3788" s="245">
        <v>80.36</v>
      </c>
      <c r="F3788" s="245">
        <v>1619.83</v>
      </c>
      <c r="G3788" s="96">
        <v>15</v>
      </c>
    </row>
    <row r="3789" spans="1:7">
      <c r="A3789" s="242" t="s">
        <v>7754</v>
      </c>
      <c r="B3789" s="243" t="s">
        <v>7755</v>
      </c>
      <c r="C3789" s="244" t="s">
        <v>23</v>
      </c>
      <c r="D3789" s="245">
        <v>209.4</v>
      </c>
      <c r="E3789" s="245">
        <v>60.27</v>
      </c>
      <c r="F3789" s="245">
        <v>269.67</v>
      </c>
      <c r="G3789" s="96">
        <v>15</v>
      </c>
    </row>
    <row r="3790" spans="1:7">
      <c r="A3790" s="242" t="s">
        <v>7756</v>
      </c>
      <c r="B3790" s="243" t="s">
        <v>7757</v>
      </c>
      <c r="C3790" s="244" t="s">
        <v>23</v>
      </c>
      <c r="D3790" s="245">
        <v>324.36</v>
      </c>
      <c r="E3790" s="245">
        <v>80.36</v>
      </c>
      <c r="F3790" s="245">
        <v>404.72</v>
      </c>
      <c r="G3790" s="96">
        <v>15</v>
      </c>
    </row>
    <row r="3791" spans="1:7">
      <c r="A3791" s="242" t="s">
        <v>7758</v>
      </c>
      <c r="B3791" s="243" t="s">
        <v>7759</v>
      </c>
      <c r="C3791" s="244"/>
      <c r="D3791" s="245"/>
      <c r="E3791" s="245"/>
      <c r="F3791" s="245"/>
    </row>
    <row r="3792" spans="1:7" ht="30">
      <c r="A3792" s="242" t="s">
        <v>7760</v>
      </c>
      <c r="B3792" s="243" t="s">
        <v>7761</v>
      </c>
      <c r="C3792" s="244" t="s">
        <v>23</v>
      </c>
      <c r="D3792" s="245">
        <v>6786.18</v>
      </c>
      <c r="E3792" s="245">
        <v>401.82</v>
      </c>
      <c r="F3792" s="245">
        <v>7188</v>
      </c>
      <c r="G3792" s="96">
        <v>15</v>
      </c>
    </row>
    <row r="3793" spans="1:7" ht="30">
      <c r="A3793" s="242" t="s">
        <v>7762</v>
      </c>
      <c r="B3793" s="243" t="s">
        <v>7763</v>
      </c>
      <c r="C3793" s="244" t="s">
        <v>23</v>
      </c>
      <c r="D3793" s="245">
        <v>20226.259999999998</v>
      </c>
      <c r="E3793" s="245">
        <v>401.82</v>
      </c>
      <c r="F3793" s="245">
        <v>20628.080000000002</v>
      </c>
      <c r="G3793" s="96">
        <v>15</v>
      </c>
    </row>
    <row r="3794" spans="1:7" ht="30">
      <c r="A3794" s="242" t="s">
        <v>7764</v>
      </c>
      <c r="B3794" s="243" t="s">
        <v>7765</v>
      </c>
      <c r="C3794" s="244" t="s">
        <v>23</v>
      </c>
      <c r="D3794" s="245">
        <v>10888.43</v>
      </c>
      <c r="E3794" s="245">
        <v>352.38</v>
      </c>
      <c r="F3794" s="245">
        <v>11240.81</v>
      </c>
      <c r="G3794" s="96">
        <v>15</v>
      </c>
    </row>
    <row r="3795" spans="1:7" ht="30">
      <c r="A3795" s="242" t="s">
        <v>7766</v>
      </c>
      <c r="B3795" s="243" t="s">
        <v>7767</v>
      </c>
      <c r="C3795" s="244" t="s">
        <v>23</v>
      </c>
      <c r="D3795" s="245">
        <v>6843.47</v>
      </c>
      <c r="E3795" s="245">
        <v>352.38</v>
      </c>
      <c r="F3795" s="245">
        <v>7195.85</v>
      </c>
      <c r="G3795" s="96">
        <v>15</v>
      </c>
    </row>
    <row r="3796" spans="1:7" ht="30">
      <c r="A3796" s="242" t="s">
        <v>7768</v>
      </c>
      <c r="B3796" s="243" t="s">
        <v>7769</v>
      </c>
      <c r="C3796" s="244" t="s">
        <v>23</v>
      </c>
      <c r="D3796" s="245">
        <v>3635.81</v>
      </c>
      <c r="E3796" s="245">
        <v>352.38</v>
      </c>
      <c r="F3796" s="245">
        <v>3988.19</v>
      </c>
      <c r="G3796" s="96">
        <v>15</v>
      </c>
    </row>
    <row r="3797" spans="1:7" ht="30">
      <c r="A3797" s="242" t="s">
        <v>7770</v>
      </c>
      <c r="B3797" s="243" t="s">
        <v>7771</v>
      </c>
      <c r="C3797" s="244" t="s">
        <v>23</v>
      </c>
      <c r="D3797" s="245">
        <v>4134.59</v>
      </c>
      <c r="E3797" s="245">
        <v>352.38</v>
      </c>
      <c r="F3797" s="245">
        <v>4486.97</v>
      </c>
      <c r="G3797" s="96">
        <v>15</v>
      </c>
    </row>
    <row r="3798" spans="1:7" ht="30">
      <c r="A3798" s="242" t="s">
        <v>7772</v>
      </c>
      <c r="B3798" s="243" t="s">
        <v>7773</v>
      </c>
      <c r="C3798" s="244" t="s">
        <v>23</v>
      </c>
      <c r="D3798" s="245">
        <v>15810.95</v>
      </c>
      <c r="E3798" s="245">
        <v>826.3</v>
      </c>
      <c r="F3798" s="245">
        <v>16637.25</v>
      </c>
      <c r="G3798" s="96">
        <v>15</v>
      </c>
    </row>
    <row r="3799" spans="1:7">
      <c r="A3799" s="242" t="s">
        <v>7774</v>
      </c>
      <c r="B3799" s="243" t="s">
        <v>7775</v>
      </c>
      <c r="C3799" s="244"/>
      <c r="D3799" s="245"/>
      <c r="E3799" s="245"/>
      <c r="F3799" s="245"/>
    </row>
    <row r="3800" spans="1:7" ht="30">
      <c r="A3800" s="242" t="s">
        <v>7776</v>
      </c>
      <c r="B3800" s="243" t="s">
        <v>7777</v>
      </c>
      <c r="C3800" s="244" t="s">
        <v>23</v>
      </c>
      <c r="D3800" s="245">
        <v>155.35</v>
      </c>
      <c r="E3800" s="245">
        <v>2.94</v>
      </c>
      <c r="F3800" s="245">
        <v>158.29</v>
      </c>
      <c r="G3800" s="96">
        <v>15</v>
      </c>
    </row>
    <row r="3801" spans="1:7">
      <c r="A3801" s="242" t="s">
        <v>7778</v>
      </c>
      <c r="B3801" s="243" t="s">
        <v>7779</v>
      </c>
      <c r="C3801" s="244" t="s">
        <v>23</v>
      </c>
      <c r="D3801" s="245">
        <v>10.49</v>
      </c>
      <c r="E3801" s="245">
        <v>17.62</v>
      </c>
      <c r="F3801" s="245">
        <v>28.11</v>
      </c>
      <c r="G3801" s="96">
        <v>15</v>
      </c>
    </row>
    <row r="3802" spans="1:7" ht="30">
      <c r="A3802" s="242" t="s">
        <v>7780</v>
      </c>
      <c r="B3802" s="243" t="s">
        <v>7781</v>
      </c>
      <c r="C3802" s="244" t="s">
        <v>23</v>
      </c>
      <c r="D3802" s="245">
        <v>238.54</v>
      </c>
      <c r="E3802" s="245">
        <v>2.94</v>
      </c>
      <c r="F3802" s="245">
        <v>241.48</v>
      </c>
      <c r="G3802" s="96">
        <v>15</v>
      </c>
    </row>
    <row r="3803" spans="1:7" ht="30">
      <c r="A3803" s="242" t="s">
        <v>7782</v>
      </c>
      <c r="B3803" s="243" t="s">
        <v>7783</v>
      </c>
      <c r="C3803" s="244" t="s">
        <v>23</v>
      </c>
      <c r="D3803" s="245">
        <v>2649.17</v>
      </c>
      <c r="E3803" s="245">
        <v>17.829999999999998</v>
      </c>
      <c r="F3803" s="245">
        <v>2667</v>
      </c>
      <c r="G3803" s="96">
        <v>15</v>
      </c>
    </row>
    <row r="3804" spans="1:7" ht="30">
      <c r="A3804" s="242" t="s">
        <v>7784</v>
      </c>
      <c r="B3804" s="243" t="s">
        <v>7785</v>
      </c>
      <c r="C3804" s="244" t="s">
        <v>23</v>
      </c>
      <c r="D3804" s="245">
        <v>2591.94</v>
      </c>
      <c r="E3804" s="245">
        <v>26.75</v>
      </c>
      <c r="F3804" s="245">
        <v>2618.69</v>
      </c>
      <c r="G3804" s="96">
        <v>15</v>
      </c>
    </row>
    <row r="3805" spans="1:7">
      <c r="A3805" s="242" t="s">
        <v>7786</v>
      </c>
      <c r="B3805" s="243" t="s">
        <v>7787</v>
      </c>
      <c r="C3805" s="244" t="s">
        <v>23</v>
      </c>
      <c r="D3805" s="245">
        <v>1095.72</v>
      </c>
      <c r="E3805" s="245">
        <v>20.77</v>
      </c>
      <c r="F3805" s="245">
        <v>1116.49</v>
      </c>
      <c r="G3805" s="96">
        <v>15</v>
      </c>
    </row>
    <row r="3806" spans="1:7" ht="30">
      <c r="A3806" s="242" t="s">
        <v>7788</v>
      </c>
      <c r="B3806" s="243" t="s">
        <v>7789</v>
      </c>
      <c r="C3806" s="244" t="s">
        <v>23</v>
      </c>
      <c r="D3806" s="245">
        <v>3058.24</v>
      </c>
      <c r="E3806" s="245">
        <v>26.75</v>
      </c>
      <c r="F3806" s="245">
        <v>3084.99</v>
      </c>
      <c r="G3806" s="96">
        <v>15</v>
      </c>
    </row>
    <row r="3807" spans="1:7">
      <c r="A3807" s="242" t="s">
        <v>7790</v>
      </c>
      <c r="B3807" s="243" t="s">
        <v>7791</v>
      </c>
      <c r="C3807" s="244" t="s">
        <v>23</v>
      </c>
      <c r="D3807" s="245">
        <v>399.04</v>
      </c>
      <c r="E3807" s="245">
        <v>26.75</v>
      </c>
      <c r="F3807" s="245">
        <v>425.79</v>
      </c>
      <c r="G3807" s="96">
        <v>15</v>
      </c>
    </row>
    <row r="3808" spans="1:7" ht="30">
      <c r="A3808" s="242" t="s">
        <v>7792</v>
      </c>
      <c r="B3808" s="243" t="s">
        <v>7793</v>
      </c>
      <c r="C3808" s="244" t="s">
        <v>23</v>
      </c>
      <c r="D3808" s="245">
        <v>2540.48</v>
      </c>
      <c r="E3808" s="245">
        <v>26.75</v>
      </c>
      <c r="F3808" s="245">
        <v>2567.23</v>
      </c>
      <c r="G3808" s="96">
        <v>15</v>
      </c>
    </row>
    <row r="3809" spans="1:7" ht="30">
      <c r="A3809" s="242" t="s">
        <v>7794</v>
      </c>
      <c r="B3809" s="243" t="s">
        <v>7795</v>
      </c>
      <c r="C3809" s="244" t="s">
        <v>23</v>
      </c>
      <c r="D3809" s="245">
        <v>1162.3399999999999</v>
      </c>
      <c r="E3809" s="245">
        <v>17.829999999999998</v>
      </c>
      <c r="F3809" s="245">
        <v>1180.17</v>
      </c>
      <c r="G3809" s="96">
        <v>15</v>
      </c>
    </row>
    <row r="3810" spans="1:7">
      <c r="A3810" s="242" t="s">
        <v>7796</v>
      </c>
      <c r="B3810" s="243" t="s">
        <v>7797</v>
      </c>
      <c r="C3810" s="244" t="s">
        <v>23</v>
      </c>
      <c r="D3810" s="245">
        <v>2585.9699999999998</v>
      </c>
      <c r="E3810" s="245">
        <v>20.77</v>
      </c>
      <c r="F3810" s="245">
        <v>2606.7399999999998</v>
      </c>
      <c r="G3810" s="96">
        <v>15</v>
      </c>
    </row>
    <row r="3811" spans="1:7">
      <c r="A3811" s="242" t="s">
        <v>7798</v>
      </c>
      <c r="B3811" s="243" t="s">
        <v>7799</v>
      </c>
      <c r="C3811" s="244" t="s">
        <v>23</v>
      </c>
      <c r="D3811" s="245">
        <v>110.83</v>
      </c>
      <c r="E3811" s="245">
        <v>8.81</v>
      </c>
      <c r="F3811" s="245">
        <v>119.64</v>
      </c>
      <c r="G3811" s="96">
        <v>15</v>
      </c>
    </row>
    <row r="3812" spans="1:7">
      <c r="A3812" s="242" t="s">
        <v>7800</v>
      </c>
      <c r="B3812" s="243" t="s">
        <v>7801</v>
      </c>
      <c r="C3812" s="244" t="s">
        <v>23</v>
      </c>
      <c r="D3812" s="245">
        <v>287.54000000000002</v>
      </c>
      <c r="E3812" s="245">
        <v>88.43</v>
      </c>
      <c r="F3812" s="245">
        <v>375.97</v>
      </c>
      <c r="G3812" s="96">
        <v>15</v>
      </c>
    </row>
    <row r="3813" spans="1:7">
      <c r="A3813" s="242" t="s">
        <v>7802</v>
      </c>
      <c r="B3813" s="243" t="s">
        <v>7803</v>
      </c>
      <c r="C3813" s="244" t="s">
        <v>23</v>
      </c>
      <c r="D3813" s="245">
        <v>2968.18</v>
      </c>
      <c r="E3813" s="245">
        <v>60.56</v>
      </c>
      <c r="F3813" s="245">
        <v>3028.74</v>
      </c>
      <c r="G3813" s="96">
        <v>15</v>
      </c>
    </row>
    <row r="3814" spans="1:7">
      <c r="A3814" s="242" t="s">
        <v>7804</v>
      </c>
      <c r="B3814" s="243" t="s">
        <v>7805</v>
      </c>
      <c r="C3814" s="244" t="s">
        <v>23</v>
      </c>
      <c r="D3814" s="245">
        <v>345.29</v>
      </c>
      <c r="E3814" s="245">
        <v>44.05</v>
      </c>
      <c r="F3814" s="245">
        <v>389.34</v>
      </c>
      <c r="G3814" s="96">
        <v>15</v>
      </c>
    </row>
    <row r="3815" spans="1:7">
      <c r="A3815" s="242" t="s">
        <v>7806</v>
      </c>
      <c r="B3815" s="243" t="s">
        <v>7807</v>
      </c>
      <c r="C3815" s="244" t="s">
        <v>23</v>
      </c>
      <c r="D3815" s="245">
        <v>193.24</v>
      </c>
      <c r="E3815" s="245">
        <v>88.43</v>
      </c>
      <c r="F3815" s="245">
        <v>281.67</v>
      </c>
      <c r="G3815" s="96">
        <v>15</v>
      </c>
    </row>
    <row r="3816" spans="1:7" ht="30">
      <c r="A3816" s="242" t="s">
        <v>7808</v>
      </c>
      <c r="B3816" s="243" t="s">
        <v>7809</v>
      </c>
      <c r="C3816" s="244" t="s">
        <v>23</v>
      </c>
      <c r="D3816" s="245">
        <v>139.97999999999999</v>
      </c>
      <c r="E3816" s="245">
        <v>96.72</v>
      </c>
      <c r="F3816" s="245">
        <v>236.7</v>
      </c>
      <c r="G3816" s="96">
        <v>15</v>
      </c>
    </row>
    <row r="3817" spans="1:7">
      <c r="A3817" s="242" t="s">
        <v>7810</v>
      </c>
      <c r="B3817" s="243" t="s">
        <v>7811</v>
      </c>
      <c r="C3817" s="244" t="s">
        <v>23</v>
      </c>
      <c r="D3817" s="245">
        <v>2001.67</v>
      </c>
      <c r="E3817" s="245">
        <v>88.43</v>
      </c>
      <c r="F3817" s="245">
        <v>2090.1</v>
      </c>
      <c r="G3817" s="96">
        <v>15</v>
      </c>
    </row>
    <row r="3818" spans="1:7" ht="30">
      <c r="A3818" s="242" t="s">
        <v>7812</v>
      </c>
      <c r="B3818" s="243" t="s">
        <v>7813</v>
      </c>
      <c r="C3818" s="244" t="s">
        <v>23</v>
      </c>
      <c r="D3818" s="245">
        <v>823.35</v>
      </c>
      <c r="E3818" s="245">
        <v>88.43</v>
      </c>
      <c r="F3818" s="245">
        <v>911.78</v>
      </c>
      <c r="G3818" s="96">
        <v>15</v>
      </c>
    </row>
    <row r="3819" spans="1:7" ht="30">
      <c r="A3819" s="242" t="s">
        <v>7814</v>
      </c>
      <c r="B3819" s="243" t="s">
        <v>7815</v>
      </c>
      <c r="C3819" s="244" t="s">
        <v>23</v>
      </c>
      <c r="D3819" s="245">
        <v>1918.3</v>
      </c>
      <c r="E3819" s="245">
        <v>88.43</v>
      </c>
      <c r="F3819" s="245">
        <v>2006.73</v>
      </c>
      <c r="G3819" s="96">
        <v>15</v>
      </c>
    </row>
    <row r="3820" spans="1:7">
      <c r="A3820" s="242" t="s">
        <v>7816</v>
      </c>
      <c r="B3820" s="243" t="s">
        <v>7817</v>
      </c>
      <c r="C3820" s="244" t="s">
        <v>23</v>
      </c>
      <c r="D3820" s="245">
        <v>4899.1499999999996</v>
      </c>
      <c r="E3820" s="245">
        <v>401.65</v>
      </c>
      <c r="F3820" s="245">
        <v>5300.8</v>
      </c>
      <c r="G3820" s="96">
        <v>15</v>
      </c>
    </row>
    <row r="3821" spans="1:7">
      <c r="A3821" s="242" t="s">
        <v>7818</v>
      </c>
      <c r="B3821" s="243" t="s">
        <v>7819</v>
      </c>
      <c r="C3821" s="244" t="s">
        <v>23</v>
      </c>
      <c r="D3821" s="245">
        <v>3122.87</v>
      </c>
      <c r="E3821" s="245">
        <v>235.66</v>
      </c>
      <c r="F3821" s="245">
        <v>3358.53</v>
      </c>
      <c r="G3821" s="96">
        <v>15</v>
      </c>
    </row>
    <row r="3822" spans="1:7">
      <c r="A3822" s="242" t="s">
        <v>7820</v>
      </c>
      <c r="B3822" s="243" t="s">
        <v>7821</v>
      </c>
      <c r="C3822" s="244" t="s">
        <v>23</v>
      </c>
      <c r="D3822" s="245">
        <v>3224.87</v>
      </c>
      <c r="E3822" s="245">
        <v>235.66</v>
      </c>
      <c r="F3822" s="245">
        <v>3460.53</v>
      </c>
      <c r="G3822" s="96">
        <v>15</v>
      </c>
    </row>
    <row r="3823" spans="1:7">
      <c r="A3823" s="242" t="s">
        <v>7822</v>
      </c>
      <c r="B3823" s="243" t="s">
        <v>7823</v>
      </c>
      <c r="C3823" s="244" t="s">
        <v>23</v>
      </c>
      <c r="D3823" s="245">
        <v>963.44</v>
      </c>
      <c r="E3823" s="245">
        <v>270.32</v>
      </c>
      <c r="F3823" s="245">
        <v>1233.76</v>
      </c>
      <c r="G3823" s="96">
        <v>15</v>
      </c>
    </row>
    <row r="3824" spans="1:7">
      <c r="A3824" s="242" t="s">
        <v>7824</v>
      </c>
      <c r="B3824" s="243" t="s">
        <v>7825</v>
      </c>
      <c r="C3824" s="244"/>
      <c r="D3824" s="245"/>
      <c r="E3824" s="245"/>
      <c r="F3824" s="245"/>
    </row>
    <row r="3825" spans="1:7">
      <c r="A3825" s="242" t="s">
        <v>7826</v>
      </c>
      <c r="B3825" s="243" t="s">
        <v>7827</v>
      </c>
      <c r="C3825" s="244" t="s">
        <v>502</v>
      </c>
      <c r="D3825" s="245">
        <v>948.42</v>
      </c>
      <c r="E3825" s="245">
        <v>15.43</v>
      </c>
      <c r="F3825" s="245">
        <v>963.85</v>
      </c>
      <c r="G3825" s="96">
        <v>15</v>
      </c>
    </row>
    <row r="3826" spans="1:7">
      <c r="A3826" s="242" t="s">
        <v>7828</v>
      </c>
      <c r="B3826" s="243" t="s">
        <v>7829</v>
      </c>
      <c r="C3826" s="244" t="s">
        <v>502</v>
      </c>
      <c r="D3826" s="245">
        <v>1196.2</v>
      </c>
      <c r="E3826" s="245">
        <v>15.43</v>
      </c>
      <c r="F3826" s="245">
        <v>1211.6300000000001</v>
      </c>
      <c r="G3826" s="96">
        <v>15</v>
      </c>
    </row>
    <row r="3827" spans="1:7" ht="30">
      <c r="A3827" s="242" t="s">
        <v>7830</v>
      </c>
      <c r="B3827" s="243" t="s">
        <v>7831</v>
      </c>
      <c r="C3827" s="244" t="s">
        <v>502</v>
      </c>
      <c r="D3827" s="245">
        <v>1576.68</v>
      </c>
      <c r="E3827" s="245">
        <v>623.86</v>
      </c>
      <c r="F3827" s="245">
        <v>2200.54</v>
      </c>
      <c r="G3827" s="96">
        <v>15</v>
      </c>
    </row>
    <row r="3828" spans="1:7" ht="30">
      <c r="A3828" s="242" t="s">
        <v>7832</v>
      </c>
      <c r="B3828" s="243" t="s">
        <v>7833</v>
      </c>
      <c r="C3828" s="244" t="s">
        <v>502</v>
      </c>
      <c r="D3828" s="245">
        <v>1862.27</v>
      </c>
      <c r="E3828" s="245">
        <v>665.17</v>
      </c>
      <c r="F3828" s="245">
        <v>2527.44</v>
      </c>
      <c r="G3828" s="96">
        <v>15</v>
      </c>
    </row>
    <row r="3829" spans="1:7" ht="30">
      <c r="A3829" s="242" t="s">
        <v>7834</v>
      </c>
      <c r="B3829" s="243" t="s">
        <v>7835</v>
      </c>
      <c r="C3829" s="244" t="s">
        <v>502</v>
      </c>
      <c r="D3829" s="245">
        <v>2186.0500000000002</v>
      </c>
      <c r="E3829" s="245">
        <v>747.8</v>
      </c>
      <c r="F3829" s="245">
        <v>2933.85</v>
      </c>
      <c r="G3829" s="96">
        <v>15</v>
      </c>
    </row>
    <row r="3830" spans="1:7" ht="30">
      <c r="A3830" s="242" t="s">
        <v>7836</v>
      </c>
      <c r="B3830" s="243" t="s">
        <v>7837</v>
      </c>
      <c r="C3830" s="244" t="s">
        <v>502</v>
      </c>
      <c r="D3830" s="245">
        <v>3010.36</v>
      </c>
      <c r="E3830" s="245">
        <v>789.12</v>
      </c>
      <c r="F3830" s="245">
        <v>3799.48</v>
      </c>
      <c r="G3830" s="96">
        <v>15</v>
      </c>
    </row>
    <row r="3831" spans="1:7">
      <c r="A3831" s="242" t="s">
        <v>7838</v>
      </c>
      <c r="B3831" s="243" t="s">
        <v>7839</v>
      </c>
      <c r="C3831" s="244" t="s">
        <v>759</v>
      </c>
      <c r="D3831" s="245">
        <v>21.08</v>
      </c>
      <c r="E3831" s="245">
        <v>34</v>
      </c>
      <c r="F3831" s="245">
        <v>55.08</v>
      </c>
      <c r="G3831" s="96">
        <v>15</v>
      </c>
    </row>
    <row r="3832" spans="1:7">
      <c r="A3832" s="242" t="s">
        <v>7840</v>
      </c>
      <c r="B3832" s="243" t="s">
        <v>7841</v>
      </c>
      <c r="C3832" s="244" t="s">
        <v>23</v>
      </c>
      <c r="D3832" s="245">
        <v>187.55</v>
      </c>
      <c r="E3832" s="245">
        <v>18.96</v>
      </c>
      <c r="F3832" s="245">
        <v>206.51</v>
      </c>
      <c r="G3832" s="96">
        <v>15</v>
      </c>
    </row>
    <row r="3833" spans="1:7" ht="30">
      <c r="A3833" s="242" t="s">
        <v>7842</v>
      </c>
      <c r="B3833" s="243" t="s">
        <v>7843</v>
      </c>
      <c r="C3833" s="244"/>
      <c r="D3833" s="245"/>
      <c r="E3833" s="245"/>
      <c r="F3833" s="245"/>
    </row>
    <row r="3834" spans="1:7">
      <c r="A3834" s="242" t="s">
        <v>7844</v>
      </c>
      <c r="B3834" s="243" t="s">
        <v>7845</v>
      </c>
      <c r="C3834" s="244"/>
      <c r="D3834" s="245"/>
      <c r="E3834" s="245"/>
      <c r="F3834" s="245"/>
    </row>
    <row r="3835" spans="1:7" ht="30">
      <c r="A3835" s="242" t="s">
        <v>7846</v>
      </c>
      <c r="B3835" s="243" t="s">
        <v>7847</v>
      </c>
      <c r="C3835" s="244" t="s">
        <v>23</v>
      </c>
      <c r="D3835" s="245">
        <v>6433.46</v>
      </c>
      <c r="E3835" s="245">
        <v>29.37</v>
      </c>
      <c r="F3835" s="245">
        <v>6462.83</v>
      </c>
      <c r="G3835" s="96">
        <v>15</v>
      </c>
    </row>
    <row r="3836" spans="1:7">
      <c r="A3836" s="242" t="s">
        <v>7848</v>
      </c>
      <c r="B3836" s="243" t="s">
        <v>7849</v>
      </c>
      <c r="C3836" s="244" t="s">
        <v>299</v>
      </c>
      <c r="D3836" s="245">
        <v>2625.55</v>
      </c>
      <c r="E3836" s="245"/>
      <c r="F3836" s="245">
        <v>2625.55</v>
      </c>
      <c r="G3836" s="96">
        <v>15</v>
      </c>
    </row>
    <row r="3837" spans="1:7" ht="30">
      <c r="A3837" s="242" t="s">
        <v>7850</v>
      </c>
      <c r="B3837" s="243" t="s">
        <v>7851</v>
      </c>
      <c r="C3837" s="244" t="s">
        <v>299</v>
      </c>
      <c r="D3837" s="245">
        <v>2871.47</v>
      </c>
      <c r="E3837" s="245"/>
      <c r="F3837" s="245">
        <v>2871.47</v>
      </c>
      <c r="G3837" s="96">
        <v>15</v>
      </c>
    </row>
    <row r="3838" spans="1:7">
      <c r="A3838" s="242" t="s">
        <v>7852</v>
      </c>
      <c r="B3838" s="243" t="s">
        <v>7853</v>
      </c>
      <c r="C3838" s="244"/>
      <c r="D3838" s="245"/>
      <c r="E3838" s="245"/>
      <c r="F3838" s="245"/>
    </row>
    <row r="3839" spans="1:7" ht="30">
      <c r="A3839" s="242" t="s">
        <v>7854</v>
      </c>
      <c r="B3839" s="243" t="s">
        <v>7855</v>
      </c>
      <c r="C3839" s="244" t="s">
        <v>241</v>
      </c>
      <c r="D3839" s="245">
        <v>10615.42</v>
      </c>
      <c r="E3839" s="245"/>
      <c r="F3839" s="245">
        <v>10615.42</v>
      </c>
      <c r="G3839" s="96">
        <v>15</v>
      </c>
    </row>
    <row r="3840" spans="1:7" ht="30">
      <c r="A3840" s="242" t="s">
        <v>7856</v>
      </c>
      <c r="B3840" s="243" t="s">
        <v>7857</v>
      </c>
      <c r="C3840" s="244" t="s">
        <v>241</v>
      </c>
      <c r="D3840" s="245">
        <v>8859.23</v>
      </c>
      <c r="E3840" s="245"/>
      <c r="F3840" s="245">
        <v>8859.23</v>
      </c>
      <c r="G3840" s="96">
        <v>15</v>
      </c>
    </row>
    <row r="3841" spans="1:7" ht="30">
      <c r="A3841" s="242" t="s">
        <v>7858</v>
      </c>
      <c r="B3841" s="243" t="s">
        <v>7859</v>
      </c>
      <c r="C3841" s="244" t="s">
        <v>241</v>
      </c>
      <c r="D3841" s="245">
        <v>4549.53</v>
      </c>
      <c r="E3841" s="245"/>
      <c r="F3841" s="245">
        <v>4549.53</v>
      </c>
      <c r="G3841" s="96">
        <v>15</v>
      </c>
    </row>
    <row r="3842" spans="1:7">
      <c r="A3842" s="242" t="s">
        <v>7860</v>
      </c>
      <c r="B3842" s="243" t="s">
        <v>7861</v>
      </c>
      <c r="C3842" s="244"/>
      <c r="D3842" s="245"/>
      <c r="E3842" s="245"/>
      <c r="F3842" s="245"/>
    </row>
    <row r="3843" spans="1:7">
      <c r="A3843" s="242" t="s">
        <v>7862</v>
      </c>
      <c r="B3843" s="243" t="s">
        <v>7863</v>
      </c>
      <c r="C3843" s="244"/>
      <c r="D3843" s="245"/>
      <c r="E3843" s="245"/>
      <c r="F3843" s="245"/>
    </row>
    <row r="3844" spans="1:7">
      <c r="A3844" s="242" t="s">
        <v>7864</v>
      </c>
      <c r="B3844" s="243" t="s">
        <v>7865</v>
      </c>
      <c r="C3844" s="244" t="s">
        <v>241</v>
      </c>
      <c r="D3844" s="245">
        <v>2143.16</v>
      </c>
      <c r="E3844" s="245"/>
      <c r="F3844" s="245">
        <v>2143.16</v>
      </c>
      <c r="G3844" s="96">
        <v>15</v>
      </c>
    </row>
    <row r="3845" spans="1:7">
      <c r="A3845" s="242" t="s">
        <v>7866</v>
      </c>
      <c r="B3845" s="243" t="s">
        <v>7867</v>
      </c>
      <c r="C3845" s="244"/>
      <c r="D3845" s="245"/>
      <c r="E3845" s="245"/>
      <c r="F3845" s="245"/>
    </row>
    <row r="3846" spans="1:7">
      <c r="A3846" s="242" t="s">
        <v>7868</v>
      </c>
      <c r="B3846" s="243" t="s">
        <v>7869</v>
      </c>
      <c r="C3846" s="244" t="s">
        <v>241</v>
      </c>
      <c r="D3846" s="245">
        <v>2583.02</v>
      </c>
      <c r="E3846" s="245"/>
      <c r="F3846" s="245">
        <v>2583.02</v>
      </c>
      <c r="G3846" s="96">
        <v>15</v>
      </c>
    </row>
    <row r="3847" spans="1:7" ht="30">
      <c r="A3847" s="242" t="s">
        <v>7870</v>
      </c>
      <c r="B3847" s="243" t="s">
        <v>7871</v>
      </c>
      <c r="C3847" s="244"/>
      <c r="D3847" s="245"/>
      <c r="E3847" s="245"/>
      <c r="F3847" s="245"/>
    </row>
    <row r="3848" spans="1:7">
      <c r="A3848" s="242" t="s">
        <v>7872</v>
      </c>
      <c r="B3848" s="243" t="s">
        <v>7873</v>
      </c>
      <c r="C3848" s="244"/>
      <c r="D3848" s="245"/>
      <c r="E3848" s="245"/>
      <c r="F3848" s="245"/>
    </row>
    <row r="3849" spans="1:7" ht="30">
      <c r="A3849" s="242" t="s">
        <v>7874</v>
      </c>
      <c r="B3849" s="243" t="s">
        <v>7875</v>
      </c>
      <c r="C3849" s="244" t="s">
        <v>23</v>
      </c>
      <c r="D3849" s="245">
        <v>852.48</v>
      </c>
      <c r="E3849" s="245">
        <v>17.62</v>
      </c>
      <c r="F3849" s="245">
        <v>870.1</v>
      </c>
      <c r="G3849" s="96">
        <v>15</v>
      </c>
    </row>
    <row r="3850" spans="1:7">
      <c r="A3850" s="242" t="s">
        <v>7876</v>
      </c>
      <c r="B3850" s="243" t="s">
        <v>7877</v>
      </c>
      <c r="C3850" s="244" t="s">
        <v>23</v>
      </c>
      <c r="D3850" s="245">
        <v>15026.1</v>
      </c>
      <c r="E3850" s="245"/>
      <c r="F3850" s="245">
        <v>15026.1</v>
      </c>
      <c r="G3850" s="96">
        <v>15</v>
      </c>
    </row>
    <row r="3851" spans="1:7">
      <c r="A3851" s="242" t="s">
        <v>7878</v>
      </c>
      <c r="B3851" s="243" t="s">
        <v>7879</v>
      </c>
      <c r="C3851" s="244" t="s">
        <v>502</v>
      </c>
      <c r="D3851" s="245">
        <v>217.08</v>
      </c>
      <c r="E3851" s="245">
        <v>58.73</v>
      </c>
      <c r="F3851" s="245">
        <v>275.81</v>
      </c>
      <c r="G3851" s="96">
        <v>15</v>
      </c>
    </row>
    <row r="3852" spans="1:7" ht="30">
      <c r="A3852" s="242" t="s">
        <v>7880</v>
      </c>
      <c r="B3852" s="243" t="s">
        <v>7881</v>
      </c>
      <c r="C3852" s="244" t="s">
        <v>502</v>
      </c>
      <c r="D3852" s="245">
        <v>2244.38</v>
      </c>
      <c r="E3852" s="245"/>
      <c r="F3852" s="245">
        <v>2244.38</v>
      </c>
      <c r="G3852" s="96">
        <v>15</v>
      </c>
    </row>
    <row r="3853" spans="1:7" ht="30">
      <c r="A3853" s="242" t="s">
        <v>7882</v>
      </c>
      <c r="B3853" s="243" t="s">
        <v>7883</v>
      </c>
      <c r="C3853" s="244" t="s">
        <v>502</v>
      </c>
      <c r="D3853" s="245">
        <v>6424.06</v>
      </c>
      <c r="E3853" s="245"/>
      <c r="F3853" s="245">
        <v>6424.06</v>
      </c>
      <c r="G3853" s="96">
        <v>15</v>
      </c>
    </row>
    <row r="3854" spans="1:7">
      <c r="A3854" s="242" t="s">
        <v>7884</v>
      </c>
      <c r="B3854" s="243" t="s">
        <v>7885</v>
      </c>
      <c r="C3854" s="244" t="s">
        <v>502</v>
      </c>
      <c r="D3854" s="245">
        <v>1753.52</v>
      </c>
      <c r="E3854" s="245">
        <v>146.83000000000001</v>
      </c>
      <c r="F3854" s="245">
        <v>1900.35</v>
      </c>
      <c r="G3854" s="96">
        <v>15</v>
      </c>
    </row>
    <row r="3855" spans="1:7">
      <c r="A3855" s="242" t="s">
        <v>7886</v>
      </c>
      <c r="B3855" s="243" t="s">
        <v>7887</v>
      </c>
      <c r="C3855" s="244" t="s">
        <v>23</v>
      </c>
      <c r="D3855" s="245">
        <v>2766.52</v>
      </c>
      <c r="E3855" s="245">
        <v>17.62</v>
      </c>
      <c r="F3855" s="245">
        <v>2784.14</v>
      </c>
      <c r="G3855" s="96">
        <v>15</v>
      </c>
    </row>
    <row r="3856" spans="1:7" ht="30">
      <c r="A3856" s="242" t="s">
        <v>7888</v>
      </c>
      <c r="B3856" s="243" t="s">
        <v>7889</v>
      </c>
      <c r="C3856" s="244" t="s">
        <v>502</v>
      </c>
      <c r="D3856" s="245">
        <v>2345</v>
      </c>
      <c r="E3856" s="245">
        <v>799.7</v>
      </c>
      <c r="F3856" s="245">
        <v>3144.7</v>
      </c>
      <c r="G3856" s="96">
        <v>15</v>
      </c>
    </row>
    <row r="3857" spans="1:7" ht="30">
      <c r="A3857" s="242" t="s">
        <v>7890</v>
      </c>
      <c r="B3857" s="243" t="s">
        <v>7891</v>
      </c>
      <c r="C3857" s="244"/>
      <c r="D3857" s="245"/>
      <c r="E3857" s="245"/>
      <c r="F3857" s="245"/>
    </row>
    <row r="3858" spans="1:7" ht="45">
      <c r="A3858" s="242" t="s">
        <v>7892</v>
      </c>
      <c r="B3858" s="243" t="s">
        <v>7893</v>
      </c>
      <c r="C3858" s="244" t="s">
        <v>23</v>
      </c>
      <c r="D3858" s="245">
        <v>4042.66</v>
      </c>
      <c r="E3858" s="245">
        <v>1298.08</v>
      </c>
      <c r="F3858" s="245">
        <v>5340.74</v>
      </c>
      <c r="G3858" s="96">
        <v>15</v>
      </c>
    </row>
    <row r="3859" spans="1:7">
      <c r="A3859" s="242" t="s">
        <v>7894</v>
      </c>
      <c r="B3859" s="243" t="s">
        <v>7895</v>
      </c>
      <c r="C3859" s="244" t="s">
        <v>23</v>
      </c>
      <c r="D3859" s="245">
        <v>923.88</v>
      </c>
      <c r="E3859" s="245">
        <v>405.65</v>
      </c>
      <c r="F3859" s="245">
        <v>1329.53</v>
      </c>
      <c r="G3859" s="96">
        <v>15</v>
      </c>
    </row>
    <row r="3860" spans="1:7">
      <c r="A3860" s="242" t="s">
        <v>7896</v>
      </c>
      <c r="B3860" s="243" t="s">
        <v>7897</v>
      </c>
      <c r="C3860" s="244" t="s">
        <v>23</v>
      </c>
      <c r="D3860" s="245">
        <v>1424.34</v>
      </c>
      <c r="E3860" s="245">
        <v>405.65</v>
      </c>
      <c r="F3860" s="245">
        <v>1829.99</v>
      </c>
      <c r="G3860" s="96">
        <v>15</v>
      </c>
    </row>
    <row r="3861" spans="1:7">
      <c r="A3861" s="242" t="s">
        <v>7898</v>
      </c>
      <c r="B3861" s="243" t="s">
        <v>7899</v>
      </c>
      <c r="C3861" s="244" t="s">
        <v>23</v>
      </c>
      <c r="D3861" s="245">
        <v>1750.93</v>
      </c>
      <c r="E3861" s="245">
        <v>405.65</v>
      </c>
      <c r="F3861" s="245">
        <v>2156.58</v>
      </c>
      <c r="G3861" s="96">
        <v>15</v>
      </c>
    </row>
    <row r="3862" spans="1:7">
      <c r="A3862" s="242" t="s">
        <v>7900</v>
      </c>
      <c r="B3862" s="243" t="s">
        <v>7901</v>
      </c>
      <c r="C3862" s="244" t="s">
        <v>23</v>
      </c>
      <c r="D3862" s="245">
        <v>2880.2</v>
      </c>
      <c r="E3862" s="245">
        <v>811.3</v>
      </c>
      <c r="F3862" s="245">
        <v>3691.5</v>
      </c>
      <c r="G3862" s="96">
        <v>15</v>
      </c>
    </row>
    <row r="3863" spans="1:7">
      <c r="A3863" s="242" t="s">
        <v>7902</v>
      </c>
      <c r="B3863" s="243" t="s">
        <v>7903</v>
      </c>
      <c r="C3863" s="244" t="s">
        <v>23</v>
      </c>
      <c r="D3863" s="245">
        <v>705.89</v>
      </c>
      <c r="E3863" s="245">
        <v>12.94</v>
      </c>
      <c r="F3863" s="245">
        <v>718.83</v>
      </c>
      <c r="G3863" s="96">
        <v>15</v>
      </c>
    </row>
    <row r="3864" spans="1:7" ht="30">
      <c r="A3864" s="242" t="s">
        <v>7904</v>
      </c>
      <c r="B3864" s="243" t="s">
        <v>7905</v>
      </c>
      <c r="C3864" s="244" t="s">
        <v>23</v>
      </c>
      <c r="D3864" s="245">
        <v>987.13</v>
      </c>
      <c r="E3864" s="245">
        <v>234.92</v>
      </c>
      <c r="F3864" s="245">
        <v>1222.05</v>
      </c>
      <c r="G3864" s="96">
        <v>15</v>
      </c>
    </row>
    <row r="3865" spans="1:7">
      <c r="A3865" s="242" t="s">
        <v>7906</v>
      </c>
      <c r="B3865" s="243" t="s">
        <v>7907</v>
      </c>
      <c r="C3865" s="244" t="s">
        <v>23</v>
      </c>
      <c r="D3865" s="245">
        <v>250.35</v>
      </c>
      <c r="E3865" s="245">
        <v>58.73</v>
      </c>
      <c r="F3865" s="245">
        <v>309.08</v>
      </c>
      <c r="G3865" s="96">
        <v>15</v>
      </c>
    </row>
    <row r="3866" spans="1:7">
      <c r="A3866" s="242" t="s">
        <v>7908</v>
      </c>
      <c r="B3866" s="243" t="s">
        <v>7909</v>
      </c>
      <c r="C3866" s="244" t="s">
        <v>23</v>
      </c>
      <c r="D3866" s="245">
        <v>505.13</v>
      </c>
      <c r="E3866" s="245">
        <v>17.62</v>
      </c>
      <c r="F3866" s="245">
        <v>522.75</v>
      </c>
      <c r="G3866" s="96">
        <v>15</v>
      </c>
    </row>
    <row r="3867" spans="1:7" ht="30">
      <c r="A3867" s="242" t="s">
        <v>7910</v>
      </c>
      <c r="B3867" s="243" t="s">
        <v>7911</v>
      </c>
      <c r="C3867" s="244" t="s">
        <v>23</v>
      </c>
      <c r="D3867" s="245">
        <v>1151.0999999999999</v>
      </c>
      <c r="E3867" s="245">
        <v>238.24</v>
      </c>
      <c r="F3867" s="245">
        <v>1389.34</v>
      </c>
      <c r="G3867" s="96">
        <v>15</v>
      </c>
    </row>
    <row r="3868" spans="1:7" ht="30">
      <c r="A3868" s="242" t="s">
        <v>7912</v>
      </c>
      <c r="B3868" s="243" t="s">
        <v>7913</v>
      </c>
      <c r="C3868" s="244" t="s">
        <v>23</v>
      </c>
      <c r="D3868" s="245">
        <v>4349.32</v>
      </c>
      <c r="E3868" s="245">
        <v>238.24</v>
      </c>
      <c r="F3868" s="245">
        <v>4587.5600000000004</v>
      </c>
      <c r="G3868" s="96">
        <v>15</v>
      </c>
    </row>
    <row r="3869" spans="1:7" ht="30">
      <c r="A3869" s="242" t="s">
        <v>7914</v>
      </c>
      <c r="B3869" s="243" t="s">
        <v>7915</v>
      </c>
      <c r="C3869" s="244" t="s">
        <v>23</v>
      </c>
      <c r="D3869" s="245">
        <v>12440.7</v>
      </c>
      <c r="E3869" s="245">
        <v>238.24</v>
      </c>
      <c r="F3869" s="245">
        <v>12678.94</v>
      </c>
      <c r="G3869" s="96">
        <v>15</v>
      </c>
    </row>
    <row r="3870" spans="1:7">
      <c r="A3870" s="242" t="s">
        <v>7916</v>
      </c>
      <c r="B3870" s="243" t="s">
        <v>7917</v>
      </c>
      <c r="C3870" s="244" t="s">
        <v>23</v>
      </c>
      <c r="D3870" s="245">
        <v>1204.8</v>
      </c>
      <c r="E3870" s="245">
        <v>4.3099999999999996</v>
      </c>
      <c r="F3870" s="245">
        <v>1209.1099999999999</v>
      </c>
      <c r="G3870" s="96">
        <v>15</v>
      </c>
    </row>
    <row r="3871" spans="1:7" ht="30">
      <c r="A3871" s="242" t="s">
        <v>7918</v>
      </c>
      <c r="B3871" s="243" t="s">
        <v>7919</v>
      </c>
      <c r="C3871" s="244" t="s">
        <v>502</v>
      </c>
      <c r="D3871" s="245">
        <v>12735.43</v>
      </c>
      <c r="E3871" s="245">
        <v>308.10000000000002</v>
      </c>
      <c r="F3871" s="245">
        <v>13043.53</v>
      </c>
      <c r="G3871" s="96">
        <v>15</v>
      </c>
    </row>
    <row r="3872" spans="1:7" ht="30">
      <c r="A3872" s="242" t="s">
        <v>7920</v>
      </c>
      <c r="B3872" s="243" t="s">
        <v>7921</v>
      </c>
      <c r="C3872" s="244" t="s">
        <v>502</v>
      </c>
      <c r="D3872" s="245">
        <v>19251.29</v>
      </c>
      <c r="E3872" s="245">
        <v>308.10000000000002</v>
      </c>
      <c r="F3872" s="245">
        <v>19559.39</v>
      </c>
      <c r="G3872" s="96">
        <v>15</v>
      </c>
    </row>
    <row r="3873" spans="1:7" ht="45">
      <c r="A3873" s="242" t="s">
        <v>7922</v>
      </c>
      <c r="B3873" s="243" t="s">
        <v>7923</v>
      </c>
      <c r="C3873" s="244" t="s">
        <v>23</v>
      </c>
      <c r="D3873" s="245">
        <v>1646.05</v>
      </c>
      <c r="E3873" s="245">
        <v>205.4</v>
      </c>
      <c r="F3873" s="245">
        <v>1851.45</v>
      </c>
      <c r="G3873" s="96">
        <v>15</v>
      </c>
    </row>
    <row r="3874" spans="1:7" ht="45">
      <c r="A3874" s="242" t="s">
        <v>7924</v>
      </c>
      <c r="B3874" s="243" t="s">
        <v>7925</v>
      </c>
      <c r="C3874" s="244" t="s">
        <v>23</v>
      </c>
      <c r="D3874" s="245">
        <v>2597.44</v>
      </c>
      <c r="E3874" s="245">
        <v>308.10000000000002</v>
      </c>
      <c r="F3874" s="245">
        <v>2905.54</v>
      </c>
      <c r="G3874" s="96">
        <v>15</v>
      </c>
    </row>
    <row r="3875" spans="1:7" ht="45">
      <c r="A3875" s="242" t="s">
        <v>7926</v>
      </c>
      <c r="B3875" s="243" t="s">
        <v>7927</v>
      </c>
      <c r="C3875" s="244" t="s">
        <v>23</v>
      </c>
      <c r="D3875" s="245">
        <v>5882.18</v>
      </c>
      <c r="E3875" s="245">
        <v>405.65</v>
      </c>
      <c r="F3875" s="245">
        <v>6287.83</v>
      </c>
      <c r="G3875" s="96">
        <v>15</v>
      </c>
    </row>
    <row r="3876" spans="1:7">
      <c r="A3876" s="242" t="s">
        <v>7928</v>
      </c>
      <c r="B3876" s="243" t="s">
        <v>7929</v>
      </c>
      <c r="C3876" s="244"/>
      <c r="D3876" s="245"/>
      <c r="E3876" s="245"/>
      <c r="F3876" s="245"/>
    </row>
    <row r="3877" spans="1:7">
      <c r="A3877" s="242" t="s">
        <v>7930</v>
      </c>
      <c r="B3877" s="243" t="s">
        <v>7931</v>
      </c>
      <c r="C3877" s="244" t="s">
        <v>23</v>
      </c>
      <c r="D3877" s="245">
        <v>25.04</v>
      </c>
      <c r="E3877" s="245">
        <v>16.23</v>
      </c>
      <c r="F3877" s="245">
        <v>41.27</v>
      </c>
      <c r="G3877" s="96">
        <v>15</v>
      </c>
    </row>
    <row r="3878" spans="1:7">
      <c r="A3878" s="242" t="s">
        <v>7932</v>
      </c>
      <c r="B3878" s="243" t="s">
        <v>7933</v>
      </c>
      <c r="C3878" s="244" t="s">
        <v>23</v>
      </c>
      <c r="D3878" s="245">
        <v>38.6</v>
      </c>
      <c r="E3878" s="245">
        <v>16.23</v>
      </c>
      <c r="F3878" s="245">
        <v>54.83</v>
      </c>
      <c r="G3878" s="96">
        <v>15</v>
      </c>
    </row>
    <row r="3879" spans="1:7">
      <c r="A3879" s="242" t="s">
        <v>7934</v>
      </c>
      <c r="B3879" s="243" t="s">
        <v>7935</v>
      </c>
      <c r="C3879" s="244" t="s">
        <v>23</v>
      </c>
      <c r="D3879" s="245"/>
      <c r="E3879" s="245">
        <v>238.24</v>
      </c>
      <c r="F3879" s="245">
        <v>238.24</v>
      </c>
      <c r="G3879" s="96">
        <v>15</v>
      </c>
    </row>
    <row r="3880" spans="1:7">
      <c r="A3880" s="242" t="s">
        <v>7936</v>
      </c>
      <c r="B3880" s="243" t="s">
        <v>7937</v>
      </c>
      <c r="C3880" s="244" t="s">
        <v>23</v>
      </c>
      <c r="D3880" s="245"/>
      <c r="E3880" s="245">
        <v>238.24</v>
      </c>
      <c r="F3880" s="245">
        <v>238.24</v>
      </c>
      <c r="G3880" s="96">
        <v>15</v>
      </c>
    </row>
    <row r="3881" spans="1:7" ht="30">
      <c r="A3881" s="242" t="s">
        <v>7938</v>
      </c>
      <c r="B3881" s="243" t="s">
        <v>7939</v>
      </c>
      <c r="C3881" s="244" t="s">
        <v>23</v>
      </c>
      <c r="D3881" s="245">
        <v>15270.8</v>
      </c>
      <c r="E3881" s="245">
        <v>21.57</v>
      </c>
      <c r="F3881" s="245">
        <v>15292.37</v>
      </c>
      <c r="G3881" s="96">
        <v>15</v>
      </c>
    </row>
    <row r="3882" spans="1:7" ht="30">
      <c r="A3882" s="242" t="s">
        <v>7940</v>
      </c>
      <c r="B3882" s="243" t="s">
        <v>7941</v>
      </c>
      <c r="C3882" s="244" t="s">
        <v>23</v>
      </c>
      <c r="D3882" s="245">
        <v>1907.88</v>
      </c>
      <c r="E3882" s="245">
        <v>21.57</v>
      </c>
      <c r="F3882" s="245">
        <v>1929.45</v>
      </c>
      <c r="G3882" s="96">
        <v>15</v>
      </c>
    </row>
    <row r="3883" spans="1:7" ht="30">
      <c r="A3883" s="242" t="s">
        <v>7942</v>
      </c>
      <c r="B3883" s="243" t="s">
        <v>7943</v>
      </c>
      <c r="C3883" s="244"/>
      <c r="D3883" s="245"/>
      <c r="E3883" s="245"/>
      <c r="F3883" s="245"/>
    </row>
    <row r="3884" spans="1:7">
      <c r="A3884" s="242" t="s">
        <v>7944</v>
      </c>
      <c r="B3884" s="243" t="s">
        <v>7945</v>
      </c>
      <c r="C3884" s="244"/>
      <c r="D3884" s="245"/>
      <c r="E3884" s="245"/>
      <c r="F3884" s="245"/>
    </row>
    <row r="3885" spans="1:7">
      <c r="A3885" s="242" t="s">
        <v>7946</v>
      </c>
      <c r="B3885" s="243" t="s">
        <v>7947</v>
      </c>
      <c r="C3885" s="244" t="s">
        <v>23</v>
      </c>
      <c r="D3885" s="245">
        <v>3184.64</v>
      </c>
      <c r="E3885" s="245">
        <v>105.96</v>
      </c>
      <c r="F3885" s="245">
        <v>3290.6</v>
      </c>
      <c r="G3885" s="96">
        <v>15</v>
      </c>
    </row>
    <row r="3886" spans="1:7">
      <c r="A3886" s="242" t="s">
        <v>7948</v>
      </c>
      <c r="B3886" s="243" t="s">
        <v>7949</v>
      </c>
      <c r="C3886" s="244" t="s">
        <v>241</v>
      </c>
      <c r="D3886" s="245">
        <v>1152.8800000000001</v>
      </c>
      <c r="E3886" s="245">
        <v>11.95</v>
      </c>
      <c r="F3886" s="245">
        <v>1164.83</v>
      </c>
      <c r="G3886" s="96">
        <v>15</v>
      </c>
    </row>
    <row r="3887" spans="1:7" ht="30">
      <c r="A3887" s="242" t="s">
        <v>7950</v>
      </c>
      <c r="B3887" s="243" t="s">
        <v>7951</v>
      </c>
      <c r="C3887" s="244" t="s">
        <v>241</v>
      </c>
      <c r="D3887" s="245">
        <v>3656.34</v>
      </c>
      <c r="E3887" s="245">
        <v>11.95</v>
      </c>
      <c r="F3887" s="245">
        <v>3668.29</v>
      </c>
      <c r="G3887" s="96">
        <v>15</v>
      </c>
    </row>
    <row r="3888" spans="1:7" ht="30">
      <c r="A3888" s="242" t="s">
        <v>7952</v>
      </c>
      <c r="B3888" s="243" t="s">
        <v>7953</v>
      </c>
      <c r="C3888" s="244" t="s">
        <v>23</v>
      </c>
      <c r="D3888" s="245">
        <v>1002.24</v>
      </c>
      <c r="E3888" s="245">
        <v>5.98</v>
      </c>
      <c r="F3888" s="245">
        <v>1008.22</v>
      </c>
      <c r="G3888" s="96">
        <v>15</v>
      </c>
    </row>
    <row r="3889" spans="1:7" ht="45">
      <c r="A3889" s="242" t="s">
        <v>7954</v>
      </c>
      <c r="B3889" s="243" t="s">
        <v>7955</v>
      </c>
      <c r="C3889" s="244" t="s">
        <v>23</v>
      </c>
      <c r="D3889" s="245">
        <v>24039.83</v>
      </c>
      <c r="E3889" s="245">
        <v>212.49</v>
      </c>
      <c r="F3889" s="245">
        <v>24252.32</v>
      </c>
      <c r="G3889" s="96">
        <v>15</v>
      </c>
    </row>
    <row r="3890" spans="1:7">
      <c r="A3890" s="242" t="s">
        <v>7956</v>
      </c>
      <c r="B3890" s="243" t="s">
        <v>7957</v>
      </c>
      <c r="C3890" s="244" t="s">
        <v>241</v>
      </c>
      <c r="D3890" s="245">
        <v>5774.18</v>
      </c>
      <c r="E3890" s="245">
        <v>38.44</v>
      </c>
      <c r="F3890" s="245">
        <v>5812.62</v>
      </c>
      <c r="G3890" s="96">
        <v>15</v>
      </c>
    </row>
    <row r="3891" spans="1:7" ht="45">
      <c r="A3891" s="242" t="s">
        <v>7958</v>
      </c>
      <c r="B3891" s="243" t="s">
        <v>7959</v>
      </c>
      <c r="C3891" s="244" t="s">
        <v>23</v>
      </c>
      <c r="D3891" s="245">
        <v>113813.77</v>
      </c>
      <c r="E3891" s="245"/>
      <c r="F3891" s="245">
        <v>113813.77</v>
      </c>
      <c r="G3891" s="96">
        <v>15</v>
      </c>
    </row>
    <row r="3892" spans="1:7" ht="45">
      <c r="A3892" s="242" t="s">
        <v>7960</v>
      </c>
      <c r="B3892" s="243" t="s">
        <v>7961</v>
      </c>
      <c r="C3892" s="244" t="s">
        <v>23</v>
      </c>
      <c r="D3892" s="245">
        <v>60155.79</v>
      </c>
      <c r="E3892" s="245">
        <v>343.49</v>
      </c>
      <c r="F3892" s="245">
        <v>60499.28</v>
      </c>
      <c r="G3892" s="96">
        <v>15</v>
      </c>
    </row>
    <row r="3893" spans="1:7" ht="45">
      <c r="A3893" s="242" t="s">
        <v>7962</v>
      </c>
      <c r="B3893" s="243" t="s">
        <v>7963</v>
      </c>
      <c r="C3893" s="244" t="s">
        <v>502</v>
      </c>
      <c r="D3893" s="245">
        <v>515884.19</v>
      </c>
      <c r="E3893" s="245"/>
      <c r="F3893" s="245">
        <v>515884.19</v>
      </c>
      <c r="G3893" s="96">
        <v>15</v>
      </c>
    </row>
    <row r="3894" spans="1:7" ht="60">
      <c r="A3894" s="242" t="s">
        <v>7964</v>
      </c>
      <c r="B3894" s="243" t="s">
        <v>7965</v>
      </c>
      <c r="C3894" s="244" t="s">
        <v>502</v>
      </c>
      <c r="D3894" s="245">
        <v>6547.37</v>
      </c>
      <c r="E3894" s="245">
        <v>74021.759999999995</v>
      </c>
      <c r="F3894" s="245">
        <v>80569.13</v>
      </c>
      <c r="G3894" s="96">
        <v>15</v>
      </c>
    </row>
    <row r="3895" spans="1:7" ht="60">
      <c r="A3895" s="242" t="s">
        <v>7966</v>
      </c>
      <c r="B3895" s="243" t="s">
        <v>7967</v>
      </c>
      <c r="C3895" s="244" t="s">
        <v>502</v>
      </c>
      <c r="D3895" s="245">
        <v>9062.43</v>
      </c>
      <c r="E3895" s="245">
        <v>89349.4</v>
      </c>
      <c r="F3895" s="245">
        <v>98411.83</v>
      </c>
      <c r="G3895" s="96">
        <v>15</v>
      </c>
    </row>
    <row r="3896" spans="1:7">
      <c r="A3896" s="242" t="s">
        <v>7968</v>
      </c>
      <c r="B3896" s="243" t="s">
        <v>7969</v>
      </c>
      <c r="C3896" s="244"/>
      <c r="D3896" s="245"/>
      <c r="E3896" s="245"/>
      <c r="F3896" s="245"/>
    </row>
    <row r="3897" spans="1:7">
      <c r="A3897" s="242" t="s">
        <v>7970</v>
      </c>
      <c r="B3897" s="243" t="s">
        <v>7971</v>
      </c>
      <c r="C3897" s="244"/>
      <c r="D3897" s="245"/>
      <c r="E3897" s="245"/>
      <c r="F3897" s="245"/>
    </row>
    <row r="3898" spans="1:7">
      <c r="A3898" s="242" t="s">
        <v>7972</v>
      </c>
      <c r="B3898" s="243" t="s">
        <v>7973</v>
      </c>
      <c r="C3898" s="244" t="s">
        <v>23</v>
      </c>
      <c r="D3898" s="245">
        <v>1419.59</v>
      </c>
      <c r="E3898" s="245">
        <v>358.8</v>
      </c>
      <c r="F3898" s="245">
        <v>1778.39</v>
      </c>
      <c r="G3898" s="96">
        <v>15</v>
      </c>
    </row>
    <row r="3899" spans="1:7">
      <c r="A3899" s="242" t="s">
        <v>7974</v>
      </c>
      <c r="B3899" s="243" t="s">
        <v>7975</v>
      </c>
      <c r="C3899" s="244" t="s">
        <v>23</v>
      </c>
      <c r="D3899" s="245">
        <v>1671.92</v>
      </c>
      <c r="E3899" s="245">
        <v>358.8</v>
      </c>
      <c r="F3899" s="245">
        <v>2030.72</v>
      </c>
      <c r="G3899" s="96">
        <v>15</v>
      </c>
    </row>
    <row r="3900" spans="1:7">
      <c r="A3900" s="242" t="s">
        <v>7976</v>
      </c>
      <c r="B3900" s="243" t="s">
        <v>7977</v>
      </c>
      <c r="C3900" s="244" t="s">
        <v>23</v>
      </c>
      <c r="D3900" s="245">
        <v>2020.58</v>
      </c>
      <c r="E3900" s="245">
        <v>358.8</v>
      </c>
      <c r="F3900" s="245">
        <v>2379.38</v>
      </c>
      <c r="G3900" s="96">
        <v>15</v>
      </c>
    </row>
    <row r="3901" spans="1:7">
      <c r="A3901" s="242" t="s">
        <v>7978</v>
      </c>
      <c r="B3901" s="243" t="s">
        <v>7979</v>
      </c>
      <c r="C3901" s="244" t="s">
        <v>23</v>
      </c>
      <c r="D3901" s="245">
        <v>2291.14</v>
      </c>
      <c r="E3901" s="245">
        <v>358.8</v>
      </c>
      <c r="F3901" s="245">
        <v>2649.94</v>
      </c>
      <c r="G3901" s="96">
        <v>15</v>
      </c>
    </row>
    <row r="3902" spans="1:7">
      <c r="A3902" s="242" t="s">
        <v>7980</v>
      </c>
      <c r="B3902" s="243" t="s">
        <v>7981</v>
      </c>
      <c r="C3902" s="244" t="s">
        <v>23</v>
      </c>
      <c r="D3902" s="245">
        <v>2434.3200000000002</v>
      </c>
      <c r="E3902" s="245">
        <v>358.8</v>
      </c>
      <c r="F3902" s="245">
        <v>2793.12</v>
      </c>
      <c r="G3902" s="96">
        <v>15</v>
      </c>
    </row>
    <row r="3903" spans="1:7">
      <c r="A3903" s="242" t="s">
        <v>7982</v>
      </c>
      <c r="B3903" s="243" t="s">
        <v>7983</v>
      </c>
      <c r="C3903" s="244" t="s">
        <v>23</v>
      </c>
      <c r="D3903" s="245">
        <v>1678.37</v>
      </c>
      <c r="E3903" s="245">
        <v>358.8</v>
      </c>
      <c r="F3903" s="245">
        <v>2037.17</v>
      </c>
      <c r="G3903" s="96">
        <v>15</v>
      </c>
    </row>
    <row r="3904" spans="1:7">
      <c r="A3904" s="242" t="s">
        <v>7984</v>
      </c>
      <c r="B3904" s="243" t="s">
        <v>7985</v>
      </c>
      <c r="C3904" s="244" t="s">
        <v>23</v>
      </c>
      <c r="D3904" s="245">
        <v>1877.27</v>
      </c>
      <c r="E3904" s="245">
        <v>358.8</v>
      </c>
      <c r="F3904" s="245">
        <v>2236.0700000000002</v>
      </c>
      <c r="G3904" s="96">
        <v>15</v>
      </c>
    </row>
    <row r="3905" spans="1:7">
      <c r="A3905" s="242" t="s">
        <v>7986</v>
      </c>
      <c r="B3905" s="243" t="s">
        <v>7987</v>
      </c>
      <c r="C3905" s="244" t="s">
        <v>23</v>
      </c>
      <c r="D3905" s="245">
        <v>2348.6999999999998</v>
      </c>
      <c r="E3905" s="245">
        <v>358.8</v>
      </c>
      <c r="F3905" s="245">
        <v>2707.5</v>
      </c>
      <c r="G3905" s="96">
        <v>15</v>
      </c>
    </row>
    <row r="3906" spans="1:7">
      <c r="A3906" s="242" t="s">
        <v>7988</v>
      </c>
      <c r="B3906" s="243" t="s">
        <v>7989</v>
      </c>
      <c r="C3906" s="244" t="s">
        <v>23</v>
      </c>
      <c r="D3906" s="245">
        <v>2635.22</v>
      </c>
      <c r="E3906" s="245">
        <v>358.8</v>
      </c>
      <c r="F3906" s="245">
        <v>2994.02</v>
      </c>
      <c r="G3906" s="96">
        <v>15</v>
      </c>
    </row>
    <row r="3907" spans="1:7">
      <c r="A3907" s="242" t="s">
        <v>7990</v>
      </c>
      <c r="B3907" s="243" t="s">
        <v>7991</v>
      </c>
      <c r="C3907" s="244" t="s">
        <v>23</v>
      </c>
      <c r="D3907" s="245">
        <v>2959.21</v>
      </c>
      <c r="E3907" s="245">
        <v>358.8</v>
      </c>
      <c r="F3907" s="245">
        <v>3318.01</v>
      </c>
      <c r="G3907" s="96">
        <v>15</v>
      </c>
    </row>
    <row r="3908" spans="1:7">
      <c r="A3908" s="242" t="s">
        <v>7992</v>
      </c>
      <c r="B3908" s="243" t="s">
        <v>7993</v>
      </c>
      <c r="C3908" s="244" t="s">
        <v>23</v>
      </c>
      <c r="D3908" s="245">
        <v>3081.37</v>
      </c>
      <c r="E3908" s="245">
        <v>358.8</v>
      </c>
      <c r="F3908" s="245">
        <v>3440.17</v>
      </c>
      <c r="G3908" s="96">
        <v>15</v>
      </c>
    </row>
    <row r="3909" spans="1:7">
      <c r="A3909" s="242" t="s">
        <v>7994</v>
      </c>
      <c r="B3909" s="243" t="s">
        <v>7995</v>
      </c>
      <c r="C3909" s="244" t="s">
        <v>23</v>
      </c>
      <c r="D3909" s="245">
        <v>3427.43</v>
      </c>
      <c r="E3909" s="245">
        <v>358.8</v>
      </c>
      <c r="F3909" s="245">
        <v>3786.23</v>
      </c>
      <c r="G3909" s="96">
        <v>15</v>
      </c>
    </row>
    <row r="3910" spans="1:7">
      <c r="A3910" s="242" t="s">
        <v>7996</v>
      </c>
      <c r="B3910" s="243" t="s">
        <v>7997</v>
      </c>
      <c r="C3910" s="244" t="s">
        <v>23</v>
      </c>
      <c r="D3910" s="245">
        <v>5234.84</v>
      </c>
      <c r="E3910" s="245">
        <v>358.8</v>
      </c>
      <c r="F3910" s="245">
        <v>5593.64</v>
      </c>
      <c r="G3910" s="96">
        <v>15</v>
      </c>
    </row>
    <row r="3911" spans="1:7">
      <c r="A3911" s="242" t="s">
        <v>7998</v>
      </c>
      <c r="B3911" s="243" t="s">
        <v>7999</v>
      </c>
      <c r="C3911" s="244"/>
      <c r="D3911" s="245"/>
      <c r="E3911" s="245"/>
      <c r="F3911" s="245"/>
    </row>
    <row r="3912" spans="1:7">
      <c r="A3912" s="242" t="s">
        <v>8000</v>
      </c>
      <c r="B3912" s="243" t="s">
        <v>8001</v>
      </c>
      <c r="C3912" s="244" t="s">
        <v>23</v>
      </c>
      <c r="D3912" s="245">
        <v>666</v>
      </c>
      <c r="E3912" s="245">
        <v>232.97</v>
      </c>
      <c r="F3912" s="245">
        <v>898.97</v>
      </c>
      <c r="G3912" s="96">
        <v>15</v>
      </c>
    </row>
    <row r="3913" spans="1:7">
      <c r="A3913" s="242" t="s">
        <v>8002</v>
      </c>
      <c r="B3913" s="243" t="s">
        <v>8003</v>
      </c>
      <c r="C3913" s="244" t="s">
        <v>23</v>
      </c>
      <c r="D3913" s="245">
        <v>643.91999999999996</v>
      </c>
      <c r="E3913" s="245">
        <v>251.16</v>
      </c>
      <c r="F3913" s="245">
        <v>895.08</v>
      </c>
      <c r="G3913" s="96">
        <v>15</v>
      </c>
    </row>
    <row r="3914" spans="1:7">
      <c r="A3914" s="242" t="s">
        <v>8004</v>
      </c>
      <c r="B3914" s="243" t="s">
        <v>8005</v>
      </c>
      <c r="C3914" s="244" t="s">
        <v>23</v>
      </c>
      <c r="D3914" s="245">
        <v>1366.82</v>
      </c>
      <c r="E3914" s="245">
        <v>251.16</v>
      </c>
      <c r="F3914" s="245">
        <v>1617.98</v>
      </c>
      <c r="G3914" s="96">
        <v>15</v>
      </c>
    </row>
    <row r="3915" spans="1:7">
      <c r="A3915" s="242" t="s">
        <v>8006</v>
      </c>
      <c r="B3915" s="243" t="s">
        <v>8007</v>
      </c>
      <c r="C3915" s="244" t="s">
        <v>23</v>
      </c>
      <c r="D3915" s="245">
        <v>1600.65</v>
      </c>
      <c r="E3915" s="245">
        <v>376.74</v>
      </c>
      <c r="F3915" s="245">
        <v>1977.39</v>
      </c>
      <c r="G3915" s="96">
        <v>15</v>
      </c>
    </row>
    <row r="3916" spans="1:7">
      <c r="A3916" s="242" t="s">
        <v>8008</v>
      </c>
      <c r="B3916" s="243" t="s">
        <v>8009</v>
      </c>
      <c r="C3916" s="244" t="s">
        <v>23</v>
      </c>
      <c r="D3916" s="245">
        <v>1873.16</v>
      </c>
      <c r="E3916" s="245">
        <v>502.32</v>
      </c>
      <c r="F3916" s="245">
        <v>2375.48</v>
      </c>
      <c r="G3916" s="96">
        <v>15</v>
      </c>
    </row>
    <row r="3917" spans="1:7">
      <c r="A3917" s="242" t="s">
        <v>8010</v>
      </c>
      <c r="B3917" s="243" t="s">
        <v>8011</v>
      </c>
      <c r="C3917" s="244" t="s">
        <v>23</v>
      </c>
      <c r="D3917" s="245">
        <v>2858.99</v>
      </c>
      <c r="E3917" s="245">
        <v>376.74</v>
      </c>
      <c r="F3917" s="245">
        <v>3235.73</v>
      </c>
      <c r="G3917" s="96">
        <v>15</v>
      </c>
    </row>
    <row r="3918" spans="1:7">
      <c r="A3918" s="242" t="s">
        <v>8012</v>
      </c>
      <c r="B3918" s="243" t="s">
        <v>8013</v>
      </c>
      <c r="C3918" s="244" t="s">
        <v>23</v>
      </c>
      <c r="D3918" s="245">
        <v>1548.73</v>
      </c>
      <c r="E3918" s="245">
        <v>376.74</v>
      </c>
      <c r="F3918" s="245">
        <v>1925.47</v>
      </c>
      <c r="G3918" s="96">
        <v>15</v>
      </c>
    </row>
    <row r="3919" spans="1:7">
      <c r="A3919" s="242" t="s">
        <v>8014</v>
      </c>
      <c r="B3919" s="243" t="s">
        <v>8015</v>
      </c>
      <c r="C3919" s="244" t="s">
        <v>23</v>
      </c>
      <c r="D3919" s="245">
        <v>2842.97</v>
      </c>
      <c r="E3919" s="245">
        <v>502.32</v>
      </c>
      <c r="F3919" s="245">
        <v>3345.29</v>
      </c>
      <c r="G3919" s="96">
        <v>15</v>
      </c>
    </row>
    <row r="3920" spans="1:7">
      <c r="A3920" s="242" t="s">
        <v>8016</v>
      </c>
      <c r="B3920" s="243" t="s">
        <v>8017</v>
      </c>
      <c r="C3920" s="244" t="s">
        <v>23</v>
      </c>
      <c r="D3920" s="245">
        <v>158.69999999999999</v>
      </c>
      <c r="E3920" s="245">
        <v>167.44</v>
      </c>
      <c r="F3920" s="245">
        <v>326.14</v>
      </c>
      <c r="G3920" s="96">
        <v>15</v>
      </c>
    </row>
    <row r="3921" spans="1:7">
      <c r="A3921" s="242" t="s">
        <v>8018</v>
      </c>
      <c r="B3921" s="243" t="s">
        <v>8019</v>
      </c>
      <c r="C3921" s="244" t="s">
        <v>23</v>
      </c>
      <c r="D3921" s="245">
        <v>169.2</v>
      </c>
      <c r="E3921" s="245">
        <v>167.44</v>
      </c>
      <c r="F3921" s="245">
        <v>336.64</v>
      </c>
      <c r="G3921" s="96">
        <v>15</v>
      </c>
    </row>
    <row r="3922" spans="1:7">
      <c r="A3922" s="242" t="s">
        <v>8020</v>
      </c>
      <c r="B3922" s="243" t="s">
        <v>8021</v>
      </c>
      <c r="C3922" s="244" t="s">
        <v>23</v>
      </c>
      <c r="D3922" s="245">
        <v>284.83999999999997</v>
      </c>
      <c r="E3922" s="245">
        <v>209.3</v>
      </c>
      <c r="F3922" s="245">
        <v>494.14</v>
      </c>
      <c r="G3922" s="96">
        <v>15</v>
      </c>
    </row>
    <row r="3923" spans="1:7">
      <c r="A3923" s="242" t="s">
        <v>8022</v>
      </c>
      <c r="B3923" s="243" t="s">
        <v>8023</v>
      </c>
      <c r="C3923" s="244" t="s">
        <v>23</v>
      </c>
      <c r="D3923" s="245">
        <v>569.67999999999995</v>
      </c>
      <c r="E3923" s="245">
        <v>251.16</v>
      </c>
      <c r="F3923" s="245">
        <v>820.84</v>
      </c>
      <c r="G3923" s="96">
        <v>15</v>
      </c>
    </row>
    <row r="3924" spans="1:7">
      <c r="A3924" s="242" t="s">
        <v>8024</v>
      </c>
      <c r="B3924" s="243" t="s">
        <v>8025</v>
      </c>
      <c r="C3924" s="244"/>
      <c r="D3924" s="245"/>
      <c r="E3924" s="245"/>
      <c r="F3924" s="245"/>
    </row>
    <row r="3925" spans="1:7">
      <c r="A3925" s="242" t="s">
        <v>8026</v>
      </c>
      <c r="B3925" s="243" t="s">
        <v>8027</v>
      </c>
      <c r="C3925" s="244" t="s">
        <v>23</v>
      </c>
      <c r="D3925" s="245">
        <v>286.47000000000003</v>
      </c>
      <c r="E3925" s="245">
        <v>283.22000000000003</v>
      </c>
      <c r="F3925" s="245">
        <v>569.69000000000005</v>
      </c>
      <c r="G3925" s="96">
        <v>15</v>
      </c>
    </row>
    <row r="3926" spans="1:7" ht="30">
      <c r="A3926" s="242" t="s">
        <v>8028</v>
      </c>
      <c r="B3926" s="243" t="s">
        <v>8029</v>
      </c>
      <c r="C3926" s="244" t="s">
        <v>23</v>
      </c>
      <c r="D3926" s="245">
        <v>81.86</v>
      </c>
      <c r="E3926" s="245">
        <v>20.66</v>
      </c>
      <c r="F3926" s="245">
        <v>102.52</v>
      </c>
      <c r="G3926" s="96">
        <v>15</v>
      </c>
    </row>
    <row r="3927" spans="1:7" ht="30">
      <c r="A3927" s="242" t="s">
        <v>8030</v>
      </c>
      <c r="B3927" s="243" t="s">
        <v>8031</v>
      </c>
      <c r="C3927" s="244" t="s">
        <v>23</v>
      </c>
      <c r="D3927" s="245">
        <v>915.29</v>
      </c>
      <c r="E3927" s="245">
        <v>41.32</v>
      </c>
      <c r="F3927" s="245">
        <v>956.61</v>
      </c>
      <c r="G3927" s="96">
        <v>15</v>
      </c>
    </row>
    <row r="3928" spans="1:7">
      <c r="A3928" s="242" t="s">
        <v>8032</v>
      </c>
      <c r="B3928" s="243" t="s">
        <v>8033</v>
      </c>
      <c r="C3928" s="244" t="s">
        <v>23</v>
      </c>
      <c r="D3928" s="245">
        <v>41.2</v>
      </c>
      <c r="E3928" s="245">
        <v>41.11</v>
      </c>
      <c r="F3928" s="245">
        <v>82.31</v>
      </c>
      <c r="G3928" s="96">
        <v>15</v>
      </c>
    </row>
    <row r="3929" spans="1:7" ht="30">
      <c r="A3929" s="242" t="s">
        <v>8034</v>
      </c>
      <c r="B3929" s="243" t="s">
        <v>8035</v>
      </c>
      <c r="C3929" s="244"/>
      <c r="D3929" s="245"/>
      <c r="E3929" s="245"/>
      <c r="F3929" s="245"/>
    </row>
    <row r="3930" spans="1:7">
      <c r="A3930" s="242" t="s">
        <v>8036</v>
      </c>
      <c r="B3930" s="243" t="s">
        <v>8037</v>
      </c>
      <c r="C3930" s="244"/>
      <c r="D3930" s="245"/>
      <c r="E3930" s="245"/>
      <c r="F3930" s="245"/>
    </row>
    <row r="3931" spans="1:7" ht="30">
      <c r="A3931" s="242" t="s">
        <v>8038</v>
      </c>
      <c r="B3931" s="243" t="s">
        <v>8039</v>
      </c>
      <c r="C3931" s="244" t="s">
        <v>23</v>
      </c>
      <c r="D3931" s="245">
        <v>82.86</v>
      </c>
      <c r="E3931" s="245"/>
      <c r="F3931" s="245">
        <v>82.86</v>
      </c>
      <c r="G3931" s="96">
        <v>15</v>
      </c>
    </row>
    <row r="3932" spans="1:7" ht="30">
      <c r="A3932" s="242" t="s">
        <v>8040</v>
      </c>
      <c r="B3932" s="243" t="s">
        <v>8041</v>
      </c>
      <c r="C3932" s="244" t="s">
        <v>23</v>
      </c>
      <c r="D3932" s="245">
        <v>483.4</v>
      </c>
      <c r="E3932" s="245">
        <v>170.96</v>
      </c>
      <c r="F3932" s="245">
        <v>654.36</v>
      </c>
      <c r="G3932" s="96">
        <v>15</v>
      </c>
    </row>
    <row r="3933" spans="1:7" ht="30">
      <c r="A3933" s="242" t="s">
        <v>8042</v>
      </c>
      <c r="B3933" s="243" t="s">
        <v>8043</v>
      </c>
      <c r="C3933" s="244" t="s">
        <v>23</v>
      </c>
      <c r="D3933" s="245">
        <v>1151.06</v>
      </c>
      <c r="E3933" s="245">
        <v>432.2</v>
      </c>
      <c r="F3933" s="245">
        <v>1583.26</v>
      </c>
      <c r="G3933" s="96">
        <v>15</v>
      </c>
    </row>
    <row r="3934" spans="1:7">
      <c r="A3934" s="242" t="s">
        <v>8044</v>
      </c>
      <c r="B3934" s="243" t="s">
        <v>8045</v>
      </c>
      <c r="C3934" s="244" t="s">
        <v>23</v>
      </c>
      <c r="D3934" s="245">
        <v>2479.62</v>
      </c>
      <c r="E3934" s="245">
        <v>8.26</v>
      </c>
      <c r="F3934" s="245">
        <v>2487.88</v>
      </c>
      <c r="G3934" s="96">
        <v>15</v>
      </c>
    </row>
    <row r="3935" spans="1:7" ht="45">
      <c r="A3935" s="242" t="s">
        <v>8046</v>
      </c>
      <c r="B3935" s="243" t="s">
        <v>8047</v>
      </c>
      <c r="C3935" s="244" t="s">
        <v>23</v>
      </c>
      <c r="D3935" s="245">
        <v>175.01</v>
      </c>
      <c r="E3935" s="245">
        <v>23.49</v>
      </c>
      <c r="F3935" s="245">
        <v>198.5</v>
      </c>
      <c r="G3935" s="96">
        <v>15</v>
      </c>
    </row>
    <row r="3936" spans="1:7">
      <c r="A3936" s="242" t="s">
        <v>8048</v>
      </c>
      <c r="B3936" s="243" t="s">
        <v>8049</v>
      </c>
      <c r="C3936" s="244" t="s">
        <v>23</v>
      </c>
      <c r="D3936" s="245">
        <v>37.119999999999997</v>
      </c>
      <c r="E3936" s="245">
        <v>8.81</v>
      </c>
      <c r="F3936" s="245">
        <v>45.93</v>
      </c>
      <c r="G3936" s="96">
        <v>15</v>
      </c>
    </row>
    <row r="3937" spans="1:7">
      <c r="A3937" s="242" t="s">
        <v>8050</v>
      </c>
      <c r="B3937" s="243" t="s">
        <v>8051</v>
      </c>
      <c r="C3937" s="244" t="s">
        <v>23</v>
      </c>
      <c r="D3937" s="245">
        <v>132.6</v>
      </c>
      <c r="E3937" s="245">
        <v>8.81</v>
      </c>
      <c r="F3937" s="245">
        <v>141.41</v>
      </c>
      <c r="G3937" s="96">
        <v>15</v>
      </c>
    </row>
    <row r="3938" spans="1:7" ht="30">
      <c r="A3938" s="242" t="s">
        <v>8052</v>
      </c>
      <c r="B3938" s="243" t="s">
        <v>8053</v>
      </c>
      <c r="C3938" s="244" t="s">
        <v>502</v>
      </c>
      <c r="D3938" s="245">
        <v>3557.74</v>
      </c>
      <c r="E3938" s="245"/>
      <c r="F3938" s="245">
        <v>3557.74</v>
      </c>
      <c r="G3938" s="96">
        <v>15</v>
      </c>
    </row>
    <row r="3939" spans="1:7" ht="30">
      <c r="A3939" s="242" t="s">
        <v>8054</v>
      </c>
      <c r="B3939" s="243" t="s">
        <v>8055</v>
      </c>
      <c r="C3939" s="244" t="s">
        <v>502</v>
      </c>
      <c r="D3939" s="245">
        <v>39083.339999999997</v>
      </c>
      <c r="E3939" s="245"/>
      <c r="F3939" s="245">
        <v>39083.339999999997</v>
      </c>
      <c r="G3939" s="96">
        <v>15</v>
      </c>
    </row>
    <row r="3940" spans="1:7">
      <c r="A3940" s="242" t="s">
        <v>8056</v>
      </c>
      <c r="B3940" s="243" t="s">
        <v>8057</v>
      </c>
      <c r="C3940" s="244"/>
      <c r="D3940" s="245"/>
      <c r="E3940" s="245"/>
      <c r="F3940" s="245"/>
    </row>
    <row r="3941" spans="1:7" ht="30">
      <c r="A3941" s="242" t="s">
        <v>8058</v>
      </c>
      <c r="B3941" s="243" t="s">
        <v>8059</v>
      </c>
      <c r="C3941" s="244" t="s">
        <v>23</v>
      </c>
      <c r="D3941" s="245">
        <v>10426.6</v>
      </c>
      <c r="E3941" s="245">
        <v>88.1</v>
      </c>
      <c r="F3941" s="245">
        <v>10514.7</v>
      </c>
      <c r="G3941" s="96">
        <v>15</v>
      </c>
    </row>
    <row r="3942" spans="1:7" ht="30">
      <c r="A3942" s="242" t="s">
        <v>8060</v>
      </c>
      <c r="B3942" s="243" t="s">
        <v>8061</v>
      </c>
      <c r="C3942" s="244" t="s">
        <v>23</v>
      </c>
      <c r="D3942" s="245">
        <v>12966.73</v>
      </c>
      <c r="E3942" s="245">
        <v>88.1</v>
      </c>
      <c r="F3942" s="245">
        <v>13054.83</v>
      </c>
      <c r="G3942" s="96">
        <v>15</v>
      </c>
    </row>
    <row r="3943" spans="1:7" ht="30">
      <c r="A3943" s="242" t="s">
        <v>8062</v>
      </c>
      <c r="B3943" s="243" t="s">
        <v>8063</v>
      </c>
      <c r="C3943" s="244" t="s">
        <v>23</v>
      </c>
      <c r="D3943" s="245">
        <v>42423.29</v>
      </c>
      <c r="E3943" s="245">
        <v>88.1</v>
      </c>
      <c r="F3943" s="245">
        <v>42511.39</v>
      </c>
      <c r="G3943" s="96">
        <v>15</v>
      </c>
    </row>
    <row r="3944" spans="1:7">
      <c r="A3944" s="242" t="s">
        <v>8064</v>
      </c>
      <c r="B3944" s="243" t="s">
        <v>8065</v>
      </c>
      <c r="C3944" s="244"/>
      <c r="D3944" s="245"/>
      <c r="E3944" s="245"/>
      <c r="F3944" s="245"/>
    </row>
    <row r="3945" spans="1:7" ht="30">
      <c r="A3945" s="242" t="s">
        <v>8066</v>
      </c>
      <c r="B3945" s="243" t="s">
        <v>8067</v>
      </c>
      <c r="C3945" s="244" t="s">
        <v>23</v>
      </c>
      <c r="D3945" s="245">
        <v>37324.239999999998</v>
      </c>
      <c r="E3945" s="245">
        <v>165.26</v>
      </c>
      <c r="F3945" s="245">
        <v>37489.5</v>
      </c>
      <c r="G3945" s="96">
        <v>15</v>
      </c>
    </row>
    <row r="3946" spans="1:7" ht="30">
      <c r="A3946" s="242" t="s">
        <v>8068</v>
      </c>
      <c r="B3946" s="243" t="s">
        <v>8069</v>
      </c>
      <c r="C3946" s="244" t="s">
        <v>23</v>
      </c>
      <c r="D3946" s="245">
        <v>39553.980000000003</v>
      </c>
      <c r="E3946" s="245">
        <v>165.26</v>
      </c>
      <c r="F3946" s="245">
        <v>39719.24</v>
      </c>
      <c r="G3946" s="96">
        <v>15</v>
      </c>
    </row>
    <row r="3947" spans="1:7" ht="30">
      <c r="A3947" s="242" t="s">
        <v>8070</v>
      </c>
      <c r="B3947" s="243" t="s">
        <v>8071</v>
      </c>
      <c r="C3947" s="244" t="s">
        <v>23</v>
      </c>
      <c r="D3947" s="245">
        <v>48034.63</v>
      </c>
      <c r="E3947" s="245">
        <v>165.26</v>
      </c>
      <c r="F3947" s="245">
        <v>48199.89</v>
      </c>
      <c r="G3947" s="96">
        <v>15</v>
      </c>
    </row>
    <row r="3948" spans="1:7" ht="30">
      <c r="A3948" s="242" t="s">
        <v>8072</v>
      </c>
      <c r="B3948" s="243" t="s">
        <v>8073</v>
      </c>
      <c r="C3948" s="244" t="s">
        <v>23</v>
      </c>
      <c r="D3948" s="245">
        <v>6085.24</v>
      </c>
      <c r="E3948" s="245">
        <v>117.46</v>
      </c>
      <c r="F3948" s="245">
        <v>6202.7</v>
      </c>
      <c r="G3948" s="96">
        <v>15</v>
      </c>
    </row>
    <row r="3949" spans="1:7" ht="30">
      <c r="A3949" s="242" t="s">
        <v>8074</v>
      </c>
      <c r="B3949" s="243" t="s">
        <v>8075</v>
      </c>
      <c r="C3949" s="244" t="s">
        <v>23</v>
      </c>
      <c r="D3949" s="245">
        <v>14151.28</v>
      </c>
      <c r="E3949" s="245">
        <v>165.26</v>
      </c>
      <c r="F3949" s="245">
        <v>14316.54</v>
      </c>
      <c r="G3949" s="96">
        <v>15</v>
      </c>
    </row>
    <row r="3950" spans="1:7" ht="30">
      <c r="A3950" s="242" t="s">
        <v>8076</v>
      </c>
      <c r="B3950" s="243" t="s">
        <v>8077</v>
      </c>
      <c r="C3950" s="244" t="s">
        <v>23</v>
      </c>
      <c r="D3950" s="245">
        <v>21064.35</v>
      </c>
      <c r="E3950" s="245">
        <v>117.46</v>
      </c>
      <c r="F3950" s="245">
        <v>21181.81</v>
      </c>
      <c r="G3950" s="96">
        <v>15</v>
      </c>
    </row>
    <row r="3951" spans="1:7" ht="30">
      <c r="A3951" s="242" t="s">
        <v>8078</v>
      </c>
      <c r="B3951" s="243" t="s">
        <v>8079</v>
      </c>
      <c r="C3951" s="244" t="s">
        <v>23</v>
      </c>
      <c r="D3951" s="245">
        <v>968.35</v>
      </c>
      <c r="E3951" s="245">
        <v>58.73</v>
      </c>
      <c r="F3951" s="245">
        <v>1027.08</v>
      </c>
      <c r="G3951" s="96">
        <v>15</v>
      </c>
    </row>
    <row r="3952" spans="1:7" ht="30">
      <c r="A3952" s="242" t="s">
        <v>8080</v>
      </c>
      <c r="B3952" s="243" t="s">
        <v>8081</v>
      </c>
      <c r="C3952" s="244" t="s">
        <v>23</v>
      </c>
      <c r="D3952" s="245">
        <v>38074.44</v>
      </c>
      <c r="E3952" s="245">
        <v>165.26</v>
      </c>
      <c r="F3952" s="245">
        <v>38239.699999999997</v>
      </c>
      <c r="G3952" s="96">
        <v>15</v>
      </c>
    </row>
    <row r="3953" spans="1:7" ht="30">
      <c r="A3953" s="242" t="s">
        <v>8082</v>
      </c>
      <c r="B3953" s="243" t="s">
        <v>8083</v>
      </c>
      <c r="C3953" s="244" t="s">
        <v>23</v>
      </c>
      <c r="D3953" s="245">
        <v>57123.37</v>
      </c>
      <c r="E3953" s="245">
        <v>165.26</v>
      </c>
      <c r="F3953" s="245">
        <v>57288.63</v>
      </c>
      <c r="G3953" s="96">
        <v>15</v>
      </c>
    </row>
    <row r="3954" spans="1:7" ht="30">
      <c r="A3954" s="242" t="s">
        <v>8084</v>
      </c>
      <c r="B3954" s="243" t="s">
        <v>8085</v>
      </c>
      <c r="C3954" s="244" t="s">
        <v>23</v>
      </c>
      <c r="D3954" s="245">
        <v>123821.57</v>
      </c>
      <c r="E3954" s="245">
        <v>165.26</v>
      </c>
      <c r="F3954" s="245">
        <v>123986.83</v>
      </c>
      <c r="G3954" s="96">
        <v>15</v>
      </c>
    </row>
    <row r="3955" spans="1:7" ht="30">
      <c r="A3955" s="242" t="s">
        <v>8086</v>
      </c>
      <c r="B3955" s="243" t="s">
        <v>8087</v>
      </c>
      <c r="C3955" s="244" t="s">
        <v>23</v>
      </c>
      <c r="D3955" s="245">
        <v>142634.31</v>
      </c>
      <c r="E3955" s="245">
        <v>165.26</v>
      </c>
      <c r="F3955" s="245">
        <v>142799.57</v>
      </c>
      <c r="G3955" s="96">
        <v>15</v>
      </c>
    </row>
    <row r="3956" spans="1:7" ht="30">
      <c r="A3956" s="242" t="s">
        <v>8088</v>
      </c>
      <c r="B3956" s="243" t="s">
        <v>8089</v>
      </c>
      <c r="C3956" s="244" t="s">
        <v>23</v>
      </c>
      <c r="D3956" s="245">
        <v>51411.16</v>
      </c>
      <c r="E3956" s="245">
        <v>165.26</v>
      </c>
      <c r="F3956" s="245">
        <v>51576.42</v>
      </c>
      <c r="G3956" s="96">
        <v>15</v>
      </c>
    </row>
    <row r="3957" spans="1:7" ht="30">
      <c r="A3957" s="242" t="s">
        <v>8090</v>
      </c>
      <c r="B3957" s="243" t="s">
        <v>8091</v>
      </c>
      <c r="C3957" s="244" t="s">
        <v>23</v>
      </c>
      <c r="D3957" s="245">
        <v>30671.79</v>
      </c>
      <c r="E3957" s="245">
        <v>165.26</v>
      </c>
      <c r="F3957" s="245">
        <v>30837.05</v>
      </c>
      <c r="G3957" s="96">
        <v>15</v>
      </c>
    </row>
    <row r="3958" spans="1:7" ht="30">
      <c r="A3958" s="242" t="s">
        <v>8092</v>
      </c>
      <c r="B3958" s="243" t="s">
        <v>8093</v>
      </c>
      <c r="C3958" s="244" t="s">
        <v>23</v>
      </c>
      <c r="D3958" s="245">
        <v>36133.660000000003</v>
      </c>
      <c r="E3958" s="245">
        <v>165.26</v>
      </c>
      <c r="F3958" s="245">
        <v>36298.92</v>
      </c>
      <c r="G3958" s="96">
        <v>15</v>
      </c>
    </row>
    <row r="3959" spans="1:7" ht="30">
      <c r="A3959" s="242" t="s">
        <v>8094</v>
      </c>
      <c r="B3959" s="243" t="s">
        <v>8095</v>
      </c>
      <c r="C3959" s="244" t="s">
        <v>23</v>
      </c>
      <c r="D3959" s="245">
        <v>65115.92</v>
      </c>
      <c r="E3959" s="245">
        <v>165.26</v>
      </c>
      <c r="F3959" s="245">
        <v>65281.18</v>
      </c>
      <c r="G3959" s="96">
        <v>15</v>
      </c>
    </row>
    <row r="3960" spans="1:7" ht="30">
      <c r="A3960" s="242" t="s">
        <v>8096</v>
      </c>
      <c r="B3960" s="243" t="s">
        <v>8097</v>
      </c>
      <c r="C3960" s="244" t="s">
        <v>23</v>
      </c>
      <c r="D3960" s="245">
        <v>43030.7</v>
      </c>
      <c r="E3960" s="245">
        <v>165.26</v>
      </c>
      <c r="F3960" s="245">
        <v>43195.96</v>
      </c>
      <c r="G3960" s="96">
        <v>15</v>
      </c>
    </row>
    <row r="3961" spans="1:7" ht="30">
      <c r="A3961" s="242" t="s">
        <v>8098</v>
      </c>
      <c r="B3961" s="243" t="s">
        <v>8099</v>
      </c>
      <c r="C3961" s="244" t="s">
        <v>23</v>
      </c>
      <c r="D3961" s="245">
        <v>98226.7</v>
      </c>
      <c r="E3961" s="245">
        <v>165.26</v>
      </c>
      <c r="F3961" s="245">
        <v>98391.96</v>
      </c>
      <c r="G3961" s="96">
        <v>15</v>
      </c>
    </row>
    <row r="3962" spans="1:7">
      <c r="A3962" s="242" t="s">
        <v>8100</v>
      </c>
      <c r="B3962" s="243" t="s">
        <v>8101</v>
      </c>
      <c r="C3962" s="244"/>
      <c r="D3962" s="245"/>
      <c r="E3962" s="245"/>
      <c r="F3962" s="245"/>
    </row>
    <row r="3963" spans="1:7">
      <c r="A3963" s="242" t="s">
        <v>8102</v>
      </c>
      <c r="B3963" s="243" t="s">
        <v>8103</v>
      </c>
      <c r="C3963" s="244" t="s">
        <v>23</v>
      </c>
      <c r="D3963" s="245">
        <v>740.12</v>
      </c>
      <c r="E3963" s="245">
        <v>67.040000000000006</v>
      </c>
      <c r="F3963" s="245">
        <v>807.16</v>
      </c>
      <c r="G3963" s="96">
        <v>15</v>
      </c>
    </row>
    <row r="3964" spans="1:7">
      <c r="A3964" s="242" t="s">
        <v>8104</v>
      </c>
      <c r="B3964" s="243" t="s">
        <v>8105</v>
      </c>
      <c r="C3964" s="244"/>
      <c r="D3964" s="245"/>
      <c r="E3964" s="245"/>
      <c r="F3964" s="245"/>
    </row>
    <row r="3965" spans="1:7">
      <c r="A3965" s="242" t="s">
        <v>8106</v>
      </c>
      <c r="B3965" s="243" t="s">
        <v>8107</v>
      </c>
      <c r="C3965" s="244" t="s">
        <v>23</v>
      </c>
      <c r="D3965" s="245">
        <v>51.49</v>
      </c>
      <c r="E3965" s="245">
        <v>11.75</v>
      </c>
      <c r="F3965" s="245">
        <v>63.24</v>
      </c>
      <c r="G3965" s="96">
        <v>15</v>
      </c>
    </row>
    <row r="3966" spans="1:7">
      <c r="A3966" s="242" t="s">
        <v>8108</v>
      </c>
      <c r="B3966" s="243" t="s">
        <v>8109</v>
      </c>
      <c r="C3966" s="244" t="s">
        <v>23</v>
      </c>
      <c r="D3966" s="245">
        <v>732.66</v>
      </c>
      <c r="E3966" s="245">
        <v>46.98</v>
      </c>
      <c r="F3966" s="245">
        <v>779.64</v>
      </c>
      <c r="G3966" s="96">
        <v>15</v>
      </c>
    </row>
    <row r="3967" spans="1:7">
      <c r="A3967" s="242" t="s">
        <v>8110</v>
      </c>
      <c r="B3967" s="243" t="s">
        <v>8111</v>
      </c>
      <c r="C3967" s="244" t="s">
        <v>23</v>
      </c>
      <c r="D3967" s="245">
        <v>653.66</v>
      </c>
      <c r="E3967" s="245">
        <v>46.98</v>
      </c>
      <c r="F3967" s="245">
        <v>700.64</v>
      </c>
      <c r="G3967" s="96">
        <v>15</v>
      </c>
    </row>
    <row r="3968" spans="1:7">
      <c r="A3968" s="242" t="s">
        <v>8112</v>
      </c>
      <c r="B3968" s="243" t="s">
        <v>8113</v>
      </c>
      <c r="C3968" s="244" t="s">
        <v>23</v>
      </c>
      <c r="D3968" s="245">
        <v>223.91</v>
      </c>
      <c r="E3968" s="245">
        <v>11.75</v>
      </c>
      <c r="F3968" s="245">
        <v>235.66</v>
      </c>
      <c r="G3968" s="96">
        <v>15</v>
      </c>
    </row>
    <row r="3969" spans="1:7" ht="30">
      <c r="A3969" s="242" t="s">
        <v>8114</v>
      </c>
      <c r="B3969" s="243" t="s">
        <v>8115</v>
      </c>
      <c r="C3969" s="244" t="s">
        <v>23</v>
      </c>
      <c r="D3969" s="245">
        <v>1003.98</v>
      </c>
      <c r="E3969" s="245">
        <v>4.3099999999999996</v>
      </c>
      <c r="F3969" s="245">
        <v>1008.29</v>
      </c>
      <c r="G3969" s="96">
        <v>15</v>
      </c>
    </row>
    <row r="3970" spans="1:7">
      <c r="A3970" s="242" t="s">
        <v>8116</v>
      </c>
      <c r="B3970" s="243" t="s">
        <v>8117</v>
      </c>
      <c r="C3970" s="244"/>
      <c r="D3970" s="245"/>
      <c r="E3970" s="245"/>
      <c r="F3970" s="245"/>
    </row>
    <row r="3971" spans="1:7" ht="30">
      <c r="A3971" s="242" t="s">
        <v>8118</v>
      </c>
      <c r="B3971" s="243" t="s">
        <v>8119</v>
      </c>
      <c r="C3971" s="244" t="s">
        <v>23</v>
      </c>
      <c r="D3971" s="245">
        <v>530.57000000000005</v>
      </c>
      <c r="E3971" s="245">
        <v>26.82</v>
      </c>
      <c r="F3971" s="245">
        <v>557.39</v>
      </c>
      <c r="G3971" s="96">
        <v>15</v>
      </c>
    </row>
    <row r="3972" spans="1:7" ht="30">
      <c r="A3972" s="242" t="s">
        <v>8120</v>
      </c>
      <c r="B3972" s="243" t="s">
        <v>8121</v>
      </c>
      <c r="C3972" s="244" t="s">
        <v>23</v>
      </c>
      <c r="D3972" s="245">
        <v>875.49</v>
      </c>
      <c r="E3972" s="245">
        <v>34.35</v>
      </c>
      <c r="F3972" s="245">
        <v>909.84</v>
      </c>
      <c r="G3972" s="96">
        <v>15</v>
      </c>
    </row>
    <row r="3973" spans="1:7">
      <c r="A3973" s="242" t="s">
        <v>8122</v>
      </c>
      <c r="B3973" s="243" t="s">
        <v>8123</v>
      </c>
      <c r="C3973" s="244"/>
      <c r="D3973" s="245"/>
      <c r="E3973" s="245"/>
      <c r="F3973" s="245"/>
    </row>
    <row r="3974" spans="1:7">
      <c r="A3974" s="242" t="s">
        <v>8124</v>
      </c>
      <c r="B3974" s="243" t="s">
        <v>8125</v>
      </c>
      <c r="C3974" s="244" t="s">
        <v>299</v>
      </c>
      <c r="D3974" s="245">
        <v>0.41</v>
      </c>
      <c r="E3974" s="245">
        <v>5.87</v>
      </c>
      <c r="F3974" s="245">
        <v>6.28</v>
      </c>
      <c r="G3974" s="96">
        <v>15</v>
      </c>
    </row>
    <row r="3975" spans="1:7">
      <c r="A3975" s="242" t="s">
        <v>8126</v>
      </c>
      <c r="B3975" s="243" t="s">
        <v>8127</v>
      </c>
      <c r="C3975" s="244" t="s">
        <v>23</v>
      </c>
      <c r="D3975" s="245">
        <v>6.41</v>
      </c>
      <c r="E3975" s="245">
        <v>11.75</v>
      </c>
      <c r="F3975" s="245">
        <v>18.16</v>
      </c>
      <c r="G3975" s="96">
        <v>15</v>
      </c>
    </row>
    <row r="3976" spans="1:7">
      <c r="A3976" s="242" t="s">
        <v>8128</v>
      </c>
      <c r="B3976" s="243" t="s">
        <v>8129</v>
      </c>
      <c r="C3976" s="244" t="s">
        <v>23</v>
      </c>
      <c r="D3976" s="245">
        <v>2.06</v>
      </c>
      <c r="E3976" s="245">
        <v>11.75</v>
      </c>
      <c r="F3976" s="245">
        <v>13.81</v>
      </c>
      <c r="G3976" s="96">
        <v>15</v>
      </c>
    </row>
    <row r="3977" spans="1:7" ht="30">
      <c r="A3977" s="242" t="s">
        <v>8130</v>
      </c>
      <c r="B3977" s="243" t="s">
        <v>8131</v>
      </c>
      <c r="C3977" s="244" t="s">
        <v>23</v>
      </c>
      <c r="D3977" s="245">
        <v>2.34</v>
      </c>
      <c r="E3977" s="245">
        <v>11.75</v>
      </c>
      <c r="F3977" s="245">
        <v>14.09</v>
      </c>
      <c r="G3977" s="96">
        <v>15</v>
      </c>
    </row>
    <row r="3978" spans="1:7">
      <c r="A3978" s="242" t="s">
        <v>8132</v>
      </c>
      <c r="B3978" s="243" t="s">
        <v>8133</v>
      </c>
      <c r="C3978" s="244" t="s">
        <v>23</v>
      </c>
      <c r="D3978" s="245">
        <v>309.16000000000003</v>
      </c>
      <c r="E3978" s="245">
        <v>13.04</v>
      </c>
      <c r="F3978" s="245">
        <v>322.2</v>
      </c>
      <c r="G3978" s="96">
        <v>15</v>
      </c>
    </row>
    <row r="3979" spans="1:7">
      <c r="A3979" s="242" t="s">
        <v>8134</v>
      </c>
      <c r="B3979" s="243" t="s">
        <v>8135</v>
      </c>
      <c r="C3979" s="244" t="s">
        <v>23</v>
      </c>
      <c r="D3979" s="245">
        <v>711.41</v>
      </c>
      <c r="E3979" s="245">
        <v>13.04</v>
      </c>
      <c r="F3979" s="245">
        <v>724.45</v>
      </c>
      <c r="G3979" s="96">
        <v>15</v>
      </c>
    </row>
    <row r="3980" spans="1:7">
      <c r="A3980" s="242" t="s">
        <v>8136</v>
      </c>
      <c r="B3980" s="243" t="s">
        <v>8137</v>
      </c>
      <c r="C3980" s="244" t="s">
        <v>23</v>
      </c>
      <c r="D3980" s="245">
        <v>17.64</v>
      </c>
      <c r="E3980" s="245">
        <v>20.66</v>
      </c>
      <c r="F3980" s="245">
        <v>38.299999999999997</v>
      </c>
      <c r="G3980" s="96">
        <v>15</v>
      </c>
    </row>
    <row r="3981" spans="1:7">
      <c r="A3981" s="242" t="s">
        <v>8138</v>
      </c>
      <c r="B3981" s="243" t="s">
        <v>8139</v>
      </c>
      <c r="C3981" s="244" t="s">
        <v>23</v>
      </c>
      <c r="D3981" s="245">
        <v>86.57</v>
      </c>
      <c r="E3981" s="245">
        <v>2.39</v>
      </c>
      <c r="F3981" s="245">
        <v>88.96</v>
      </c>
      <c r="G3981" s="96">
        <v>15</v>
      </c>
    </row>
    <row r="3982" spans="1:7">
      <c r="A3982" s="242" t="s">
        <v>8140</v>
      </c>
      <c r="B3982" s="243" t="s">
        <v>8141</v>
      </c>
      <c r="C3982" s="244" t="s">
        <v>23</v>
      </c>
      <c r="D3982" s="245">
        <v>339.87</v>
      </c>
      <c r="E3982" s="245">
        <v>13.41</v>
      </c>
      <c r="F3982" s="245">
        <v>353.28</v>
      </c>
      <c r="G3982" s="96">
        <v>15</v>
      </c>
    </row>
    <row r="3983" spans="1:7">
      <c r="A3983" s="242" t="s">
        <v>8142</v>
      </c>
      <c r="B3983" s="243" t="s">
        <v>8143</v>
      </c>
      <c r="C3983" s="244" t="s">
        <v>23</v>
      </c>
      <c r="D3983" s="245">
        <v>94.17</v>
      </c>
      <c r="E3983" s="245">
        <v>8.6300000000000008</v>
      </c>
      <c r="F3983" s="245">
        <v>102.8</v>
      </c>
      <c r="G3983" s="96">
        <v>15</v>
      </c>
    </row>
    <row r="3984" spans="1:7">
      <c r="A3984" s="242" t="s">
        <v>8144</v>
      </c>
      <c r="B3984" s="243" t="s">
        <v>8145</v>
      </c>
      <c r="C3984" s="244" t="s">
        <v>23</v>
      </c>
      <c r="D3984" s="245">
        <v>124.36</v>
      </c>
      <c r="E3984" s="245">
        <v>8.6300000000000008</v>
      </c>
      <c r="F3984" s="245">
        <v>132.99</v>
      </c>
      <c r="G3984" s="96">
        <v>15</v>
      </c>
    </row>
    <row r="3985" spans="1:7">
      <c r="A3985" s="242" t="s">
        <v>8146</v>
      </c>
      <c r="B3985" s="243" t="s">
        <v>8147</v>
      </c>
      <c r="C3985" s="244" t="s">
        <v>23</v>
      </c>
      <c r="D3985" s="245">
        <v>201.56</v>
      </c>
      <c r="E3985" s="245">
        <v>8.6300000000000008</v>
      </c>
      <c r="F3985" s="245">
        <v>210.19</v>
      </c>
      <c r="G3985" s="96">
        <v>15</v>
      </c>
    </row>
    <row r="3986" spans="1:7">
      <c r="A3986" s="242" t="s">
        <v>8148</v>
      </c>
      <c r="B3986" s="243" t="s">
        <v>8149</v>
      </c>
      <c r="C3986" s="244" t="s">
        <v>23</v>
      </c>
      <c r="D3986" s="245">
        <v>90.18</v>
      </c>
      <c r="E3986" s="245">
        <v>2.39</v>
      </c>
      <c r="F3986" s="245">
        <v>92.57</v>
      </c>
      <c r="G3986" s="96">
        <v>15</v>
      </c>
    </row>
    <row r="3987" spans="1:7">
      <c r="A3987" s="242" t="s">
        <v>8150</v>
      </c>
      <c r="B3987" s="243" t="s">
        <v>8151</v>
      </c>
      <c r="C3987" s="244" t="s">
        <v>23</v>
      </c>
      <c r="D3987" s="245">
        <v>112.81</v>
      </c>
      <c r="E3987" s="245">
        <v>2.39</v>
      </c>
      <c r="F3987" s="245">
        <v>115.2</v>
      </c>
      <c r="G3987" s="96">
        <v>15</v>
      </c>
    </row>
    <row r="3988" spans="1:7">
      <c r="A3988" s="242" t="s">
        <v>8152</v>
      </c>
      <c r="B3988" s="243" t="s">
        <v>8153</v>
      </c>
      <c r="C3988" s="244" t="s">
        <v>23</v>
      </c>
      <c r="D3988" s="245">
        <v>10.52</v>
      </c>
      <c r="E3988" s="245">
        <v>4.78</v>
      </c>
      <c r="F3988" s="245">
        <v>15.3</v>
      </c>
      <c r="G3988" s="96">
        <v>15</v>
      </c>
    </row>
    <row r="3989" spans="1:7">
      <c r="A3989" s="242" t="s">
        <v>8154</v>
      </c>
      <c r="B3989" s="243" t="s">
        <v>8155</v>
      </c>
      <c r="C3989" s="244" t="s">
        <v>23</v>
      </c>
      <c r="D3989" s="245">
        <v>15.53</v>
      </c>
      <c r="E3989" s="245">
        <v>4.78</v>
      </c>
      <c r="F3989" s="245">
        <v>20.309999999999999</v>
      </c>
      <c r="G3989" s="96">
        <v>15</v>
      </c>
    </row>
    <row r="3990" spans="1:7">
      <c r="A3990" s="242" t="s">
        <v>8156</v>
      </c>
      <c r="B3990" s="243" t="s">
        <v>8157</v>
      </c>
      <c r="C3990" s="244" t="s">
        <v>23</v>
      </c>
      <c r="D3990" s="245">
        <v>19.010000000000002</v>
      </c>
      <c r="E3990" s="245">
        <v>22.13</v>
      </c>
      <c r="F3990" s="245">
        <v>41.14</v>
      </c>
      <c r="G3990" s="96">
        <v>15</v>
      </c>
    </row>
    <row r="3991" spans="1:7">
      <c r="A3991" s="242" t="s">
        <v>8158</v>
      </c>
      <c r="B3991" s="243" t="s">
        <v>8159</v>
      </c>
      <c r="C3991" s="244" t="s">
        <v>23</v>
      </c>
      <c r="D3991" s="245">
        <v>11.51</v>
      </c>
      <c r="E3991" s="245">
        <v>13.41</v>
      </c>
      <c r="F3991" s="245">
        <v>24.92</v>
      </c>
      <c r="G3991" s="96">
        <v>15</v>
      </c>
    </row>
    <row r="3992" spans="1:7">
      <c r="A3992" s="242" t="s">
        <v>8160</v>
      </c>
      <c r="B3992" s="243" t="s">
        <v>8161</v>
      </c>
      <c r="C3992" s="244" t="s">
        <v>23</v>
      </c>
      <c r="D3992" s="245">
        <v>13.18</v>
      </c>
      <c r="E3992" s="245">
        <v>13.41</v>
      </c>
      <c r="F3992" s="245">
        <v>26.59</v>
      </c>
      <c r="G3992" s="96">
        <v>15</v>
      </c>
    </row>
    <row r="3993" spans="1:7" ht="30">
      <c r="A3993" s="242" t="s">
        <v>8162</v>
      </c>
      <c r="B3993" s="243" t="s">
        <v>8163</v>
      </c>
      <c r="C3993" s="244" t="s">
        <v>23</v>
      </c>
      <c r="D3993" s="245">
        <v>12.22</v>
      </c>
      <c r="E3993" s="245">
        <v>13.41</v>
      </c>
      <c r="F3993" s="245">
        <v>25.63</v>
      </c>
      <c r="G3993" s="96">
        <v>15</v>
      </c>
    </row>
    <row r="3994" spans="1:7">
      <c r="A3994" s="242" t="s">
        <v>8164</v>
      </c>
      <c r="B3994" s="243" t="s">
        <v>8165</v>
      </c>
      <c r="C3994" s="244" t="s">
        <v>23</v>
      </c>
      <c r="D3994" s="245">
        <v>12.29</v>
      </c>
      <c r="E3994" s="245">
        <v>22.74</v>
      </c>
      <c r="F3994" s="245">
        <v>35.03</v>
      </c>
      <c r="G3994" s="96">
        <v>15</v>
      </c>
    </row>
    <row r="3995" spans="1:7">
      <c r="A3995" s="242" t="s">
        <v>8166</v>
      </c>
      <c r="B3995" s="243" t="s">
        <v>8167</v>
      </c>
      <c r="C3995" s="244" t="s">
        <v>23</v>
      </c>
      <c r="D3995" s="245">
        <v>8.9499999999999993</v>
      </c>
      <c r="E3995" s="245">
        <v>11.75</v>
      </c>
      <c r="F3995" s="245">
        <v>20.7</v>
      </c>
      <c r="G3995" s="96">
        <v>15</v>
      </c>
    </row>
    <row r="3996" spans="1:7" ht="30">
      <c r="A3996" s="242" t="s">
        <v>8168</v>
      </c>
      <c r="B3996" s="243" t="s">
        <v>8169</v>
      </c>
      <c r="C3996" s="244" t="s">
        <v>23</v>
      </c>
      <c r="D3996" s="245">
        <v>103.43</v>
      </c>
      <c r="E3996" s="245">
        <v>41.32</v>
      </c>
      <c r="F3996" s="245">
        <v>144.75</v>
      </c>
      <c r="G3996" s="96">
        <v>15</v>
      </c>
    </row>
    <row r="3997" spans="1:7">
      <c r="A3997" s="242" t="s">
        <v>8170</v>
      </c>
      <c r="B3997" s="243" t="s">
        <v>8171</v>
      </c>
      <c r="C3997" s="244"/>
      <c r="D3997" s="245"/>
      <c r="E3997" s="245"/>
      <c r="F3997" s="245"/>
    </row>
    <row r="3998" spans="1:7">
      <c r="A3998" s="242" t="s">
        <v>8172</v>
      </c>
      <c r="B3998" s="243" t="s">
        <v>8173</v>
      </c>
      <c r="C3998" s="244"/>
      <c r="D3998" s="245"/>
      <c r="E3998" s="245"/>
      <c r="F3998" s="245"/>
    </row>
    <row r="3999" spans="1:7" ht="30">
      <c r="A3999" s="242" t="s">
        <v>8174</v>
      </c>
      <c r="B3999" s="243" t="s">
        <v>8175</v>
      </c>
      <c r="C3999" s="244" t="s">
        <v>241</v>
      </c>
      <c r="D3999" s="245">
        <v>291.98</v>
      </c>
      <c r="E3999" s="245">
        <v>4.0199999999999996</v>
      </c>
      <c r="F3999" s="245">
        <v>296</v>
      </c>
      <c r="G3999" s="96">
        <v>15</v>
      </c>
    </row>
    <row r="4000" spans="1:7" ht="30">
      <c r="A4000" s="242" t="s">
        <v>8176</v>
      </c>
      <c r="B4000" s="243" t="s">
        <v>8177</v>
      </c>
      <c r="C4000" s="244" t="s">
        <v>241</v>
      </c>
      <c r="D4000" s="245">
        <v>238.03</v>
      </c>
      <c r="E4000" s="245">
        <v>3.37</v>
      </c>
      <c r="F4000" s="245">
        <v>241.4</v>
      </c>
      <c r="G4000" s="96">
        <v>15</v>
      </c>
    </row>
    <row r="4001" spans="1:7" ht="30">
      <c r="A4001" s="242" t="s">
        <v>8178</v>
      </c>
      <c r="B4001" s="243" t="s">
        <v>8179</v>
      </c>
      <c r="C4001" s="244" t="s">
        <v>241</v>
      </c>
      <c r="D4001" s="245">
        <v>238.82</v>
      </c>
      <c r="E4001" s="245">
        <v>3.39</v>
      </c>
      <c r="F4001" s="245">
        <v>242.21</v>
      </c>
      <c r="G4001" s="96">
        <v>15</v>
      </c>
    </row>
    <row r="4002" spans="1:7">
      <c r="A4002" s="242" t="s">
        <v>8180</v>
      </c>
      <c r="B4002" s="243" t="s">
        <v>8181</v>
      </c>
      <c r="C4002" s="244" t="s">
        <v>299</v>
      </c>
      <c r="D4002" s="245">
        <v>448.19</v>
      </c>
      <c r="E4002" s="245">
        <v>16.75</v>
      </c>
      <c r="F4002" s="245">
        <v>464.94</v>
      </c>
      <c r="G4002" s="96">
        <v>15</v>
      </c>
    </row>
    <row r="4003" spans="1:7">
      <c r="A4003" s="242" t="s">
        <v>8182</v>
      </c>
      <c r="B4003" s="243" t="s">
        <v>8183</v>
      </c>
      <c r="C4003" s="244"/>
      <c r="D4003" s="245"/>
      <c r="E4003" s="245"/>
      <c r="F4003" s="245"/>
    </row>
    <row r="4004" spans="1:7">
      <c r="A4004" s="242" t="s">
        <v>8184</v>
      </c>
      <c r="B4004" s="243" t="s">
        <v>8185</v>
      </c>
      <c r="C4004" s="244" t="s">
        <v>241</v>
      </c>
      <c r="D4004" s="245">
        <v>82.27</v>
      </c>
      <c r="E4004" s="245"/>
      <c r="F4004" s="245">
        <v>82.27</v>
      </c>
      <c r="G4004" s="96">
        <v>15</v>
      </c>
    </row>
    <row r="4005" spans="1:7">
      <c r="A4005" s="242" t="s">
        <v>8186</v>
      </c>
      <c r="B4005" s="243" t="s">
        <v>8187</v>
      </c>
      <c r="C4005" s="244" t="s">
        <v>241</v>
      </c>
      <c r="D4005" s="245">
        <v>37.200000000000003</v>
      </c>
      <c r="E4005" s="245"/>
      <c r="F4005" s="245">
        <v>37.200000000000003</v>
      </c>
      <c r="G4005" s="96">
        <v>15</v>
      </c>
    </row>
    <row r="4006" spans="1:7" ht="30">
      <c r="A4006" s="242" t="s">
        <v>8188</v>
      </c>
      <c r="B4006" s="243" t="s">
        <v>8189</v>
      </c>
      <c r="C4006" s="244" t="s">
        <v>241</v>
      </c>
      <c r="D4006" s="245">
        <v>198.68</v>
      </c>
      <c r="E4006" s="245"/>
      <c r="F4006" s="245">
        <v>198.68</v>
      </c>
      <c r="G4006" s="96">
        <v>15</v>
      </c>
    </row>
    <row r="4007" spans="1:7" ht="30">
      <c r="A4007" s="242" t="s">
        <v>8190</v>
      </c>
      <c r="B4007" s="243" t="s">
        <v>8191</v>
      </c>
      <c r="C4007" s="244" t="s">
        <v>241</v>
      </c>
      <c r="D4007" s="245">
        <v>248.35</v>
      </c>
      <c r="E4007" s="245"/>
      <c r="F4007" s="245">
        <v>248.35</v>
      </c>
      <c r="G4007" s="96">
        <v>15</v>
      </c>
    </row>
    <row r="4008" spans="1:7" ht="30">
      <c r="A4008" s="242" t="s">
        <v>8192</v>
      </c>
      <c r="B4008" s="243" t="s">
        <v>8193</v>
      </c>
      <c r="C4008" s="244" t="s">
        <v>241</v>
      </c>
      <c r="D4008" s="245">
        <v>97.44</v>
      </c>
      <c r="E4008" s="245"/>
      <c r="F4008" s="245">
        <v>97.44</v>
      </c>
      <c r="G4008" s="96">
        <v>15</v>
      </c>
    </row>
    <row r="4009" spans="1:7" ht="30">
      <c r="A4009" s="242" t="s">
        <v>8194</v>
      </c>
      <c r="B4009" s="243" t="s">
        <v>8195</v>
      </c>
      <c r="C4009" s="244" t="s">
        <v>241</v>
      </c>
      <c r="D4009" s="245">
        <v>139.13</v>
      </c>
      <c r="E4009" s="245"/>
      <c r="F4009" s="245">
        <v>139.13</v>
      </c>
      <c r="G4009" s="96">
        <v>15</v>
      </c>
    </row>
    <row r="4010" spans="1:7" ht="30">
      <c r="A4010" s="242" t="s">
        <v>8196</v>
      </c>
      <c r="B4010" s="243" t="s">
        <v>8197</v>
      </c>
      <c r="C4010" s="244" t="s">
        <v>241</v>
      </c>
      <c r="D4010" s="245">
        <v>156.75</v>
      </c>
      <c r="E4010" s="245"/>
      <c r="F4010" s="245">
        <v>156.75</v>
      </c>
      <c r="G4010" s="96">
        <v>15</v>
      </c>
    </row>
    <row r="4011" spans="1:7">
      <c r="A4011" s="242" t="s">
        <v>8198</v>
      </c>
      <c r="B4011" s="243" t="s">
        <v>8199</v>
      </c>
      <c r="C4011" s="244" t="s">
        <v>241</v>
      </c>
      <c r="D4011" s="245">
        <v>264.60000000000002</v>
      </c>
      <c r="E4011" s="245"/>
      <c r="F4011" s="245">
        <v>264.60000000000002</v>
      </c>
      <c r="G4011" s="96">
        <v>15</v>
      </c>
    </row>
    <row r="4012" spans="1:7">
      <c r="A4012" s="242" t="s">
        <v>8200</v>
      </c>
      <c r="B4012" s="243" t="s">
        <v>8201</v>
      </c>
      <c r="C4012" s="244" t="s">
        <v>241</v>
      </c>
      <c r="D4012" s="245">
        <v>279.92</v>
      </c>
      <c r="E4012" s="245"/>
      <c r="F4012" s="245">
        <v>279.92</v>
      </c>
      <c r="G4012" s="96">
        <v>15</v>
      </c>
    </row>
    <row r="4013" spans="1:7" ht="30">
      <c r="A4013" s="242" t="s">
        <v>8202</v>
      </c>
      <c r="B4013" s="243" t="s">
        <v>8203</v>
      </c>
      <c r="C4013" s="244" t="s">
        <v>241</v>
      </c>
      <c r="D4013" s="245">
        <v>50.82</v>
      </c>
      <c r="E4013" s="245"/>
      <c r="F4013" s="245">
        <v>50.82</v>
      </c>
      <c r="G4013" s="96">
        <v>15</v>
      </c>
    </row>
    <row r="4014" spans="1:7">
      <c r="A4014" s="242" t="s">
        <v>8204</v>
      </c>
      <c r="B4014" s="243" t="s">
        <v>8205</v>
      </c>
      <c r="C4014" s="244"/>
      <c r="D4014" s="245"/>
      <c r="E4014" s="245"/>
      <c r="F4014" s="245"/>
    </row>
    <row r="4015" spans="1:7" ht="30">
      <c r="A4015" s="242" t="s">
        <v>8206</v>
      </c>
      <c r="B4015" s="243" t="s">
        <v>8207</v>
      </c>
      <c r="C4015" s="244" t="s">
        <v>241</v>
      </c>
      <c r="D4015" s="245">
        <v>1645.07</v>
      </c>
      <c r="E4015" s="245">
        <v>30.3</v>
      </c>
      <c r="F4015" s="245">
        <v>1675.37</v>
      </c>
      <c r="G4015" s="96">
        <v>15</v>
      </c>
    </row>
    <row r="4016" spans="1:7" ht="30">
      <c r="A4016" s="242" t="s">
        <v>8208</v>
      </c>
      <c r="B4016" s="243" t="s">
        <v>8209</v>
      </c>
      <c r="C4016" s="244" t="s">
        <v>241</v>
      </c>
      <c r="D4016" s="245">
        <v>1714.06</v>
      </c>
      <c r="E4016" s="245">
        <v>30.29</v>
      </c>
      <c r="F4016" s="245">
        <v>1744.35</v>
      </c>
      <c r="G4016" s="96">
        <v>15</v>
      </c>
    </row>
    <row r="4017" spans="1:7" ht="30">
      <c r="A4017" s="242" t="s">
        <v>8210</v>
      </c>
      <c r="B4017" s="243" t="s">
        <v>8211</v>
      </c>
      <c r="C4017" s="244" t="s">
        <v>241</v>
      </c>
      <c r="D4017" s="245">
        <v>1848.82</v>
      </c>
      <c r="E4017" s="245">
        <v>30.29</v>
      </c>
      <c r="F4017" s="245">
        <v>1879.11</v>
      </c>
      <c r="G4017" s="96">
        <v>15</v>
      </c>
    </row>
    <row r="4018" spans="1:7" ht="30">
      <c r="A4018" s="242" t="s">
        <v>8212</v>
      </c>
      <c r="B4018" s="243" t="s">
        <v>8213</v>
      </c>
      <c r="C4018" s="244" t="s">
        <v>241</v>
      </c>
      <c r="D4018" s="245">
        <v>1908.1</v>
      </c>
      <c r="E4018" s="245">
        <v>30.29</v>
      </c>
      <c r="F4018" s="245">
        <v>1938.39</v>
      </c>
      <c r="G4018" s="96">
        <v>15</v>
      </c>
    </row>
    <row r="4019" spans="1:7" ht="45">
      <c r="A4019" s="242" t="s">
        <v>8214</v>
      </c>
      <c r="B4019" s="243" t="s">
        <v>8215</v>
      </c>
      <c r="C4019" s="244" t="s">
        <v>241</v>
      </c>
      <c r="D4019" s="245">
        <v>2323.0500000000002</v>
      </c>
      <c r="E4019" s="245">
        <v>30.29</v>
      </c>
      <c r="F4019" s="245">
        <v>2353.34</v>
      </c>
      <c r="G4019" s="96">
        <v>15</v>
      </c>
    </row>
    <row r="4020" spans="1:7" ht="30">
      <c r="A4020" s="242" t="s">
        <v>8216</v>
      </c>
      <c r="B4020" s="243" t="s">
        <v>8217</v>
      </c>
      <c r="C4020" s="244" t="s">
        <v>241</v>
      </c>
      <c r="D4020" s="245">
        <v>1868.56</v>
      </c>
      <c r="E4020" s="245">
        <v>45.44</v>
      </c>
      <c r="F4020" s="245">
        <v>1914</v>
      </c>
      <c r="G4020" s="96">
        <v>15</v>
      </c>
    </row>
    <row r="4021" spans="1:7" ht="30">
      <c r="A4021" s="242" t="s">
        <v>8218</v>
      </c>
      <c r="B4021" s="243" t="s">
        <v>8219</v>
      </c>
      <c r="C4021" s="244" t="s">
        <v>241</v>
      </c>
      <c r="D4021" s="245">
        <v>1787.87</v>
      </c>
      <c r="E4021" s="245">
        <v>45.44</v>
      </c>
      <c r="F4021" s="245">
        <v>1833.31</v>
      </c>
      <c r="G4021" s="96">
        <v>15</v>
      </c>
    </row>
    <row r="4022" spans="1:7" ht="45">
      <c r="A4022" s="242" t="s">
        <v>8220</v>
      </c>
      <c r="B4022" s="243" t="s">
        <v>8221</v>
      </c>
      <c r="C4022" s="244" t="s">
        <v>241</v>
      </c>
      <c r="D4022" s="245">
        <v>2113.67</v>
      </c>
      <c r="E4022" s="245">
        <v>45.44</v>
      </c>
      <c r="F4022" s="245">
        <v>2159.11</v>
      </c>
      <c r="G4022" s="96">
        <v>15</v>
      </c>
    </row>
    <row r="4023" spans="1:7">
      <c r="A4023" s="242" t="s">
        <v>8222</v>
      </c>
      <c r="B4023" s="243" t="s">
        <v>8223</v>
      </c>
      <c r="C4023" s="244"/>
      <c r="D4023" s="245"/>
      <c r="E4023" s="245"/>
      <c r="F4023" s="245"/>
    </row>
    <row r="4024" spans="1:7" ht="30">
      <c r="A4024" s="242" t="s">
        <v>8224</v>
      </c>
      <c r="B4024" s="243" t="s">
        <v>8225</v>
      </c>
      <c r="C4024" s="244" t="s">
        <v>23</v>
      </c>
      <c r="D4024" s="245">
        <v>1271.52</v>
      </c>
      <c r="E4024" s="245">
        <v>132.74</v>
      </c>
      <c r="F4024" s="245">
        <v>1404.26</v>
      </c>
      <c r="G4024" s="96">
        <v>15</v>
      </c>
    </row>
    <row r="4025" spans="1:7">
      <c r="A4025" s="242" t="s">
        <v>8226</v>
      </c>
      <c r="B4025" s="243" t="s">
        <v>8227</v>
      </c>
      <c r="C4025" s="244" t="s">
        <v>23</v>
      </c>
      <c r="D4025" s="245">
        <v>3638.86</v>
      </c>
      <c r="E4025" s="245">
        <v>132.74</v>
      </c>
      <c r="F4025" s="245">
        <v>3771.6</v>
      </c>
      <c r="G4025" s="96">
        <v>15</v>
      </c>
    </row>
    <row r="4026" spans="1:7">
      <c r="A4026" s="242" t="s">
        <v>8228</v>
      </c>
      <c r="B4026" s="243" t="s">
        <v>8229</v>
      </c>
      <c r="C4026" s="244" t="s">
        <v>23</v>
      </c>
      <c r="D4026" s="245">
        <v>6168.72</v>
      </c>
      <c r="E4026" s="245">
        <v>227.03</v>
      </c>
      <c r="F4026" s="245">
        <v>6395.75</v>
      </c>
      <c r="G4026" s="96">
        <v>15</v>
      </c>
    </row>
    <row r="4027" spans="1:7" ht="30">
      <c r="A4027" s="242" t="s">
        <v>8230</v>
      </c>
      <c r="B4027" s="243" t="s">
        <v>8231</v>
      </c>
      <c r="C4027" s="244" t="s">
        <v>23</v>
      </c>
      <c r="D4027" s="245">
        <v>6179.77</v>
      </c>
      <c r="E4027" s="245">
        <v>132.74</v>
      </c>
      <c r="F4027" s="245">
        <v>6312.51</v>
      </c>
      <c r="G4027" s="96">
        <v>15</v>
      </c>
    </row>
    <row r="4028" spans="1:7">
      <c r="A4028" s="242" t="s">
        <v>8232</v>
      </c>
      <c r="B4028" s="243" t="s">
        <v>8233</v>
      </c>
      <c r="C4028" s="244" t="s">
        <v>23</v>
      </c>
      <c r="D4028" s="245">
        <v>3043.67</v>
      </c>
      <c r="E4028" s="245">
        <v>82.63</v>
      </c>
      <c r="F4028" s="245">
        <v>3126.3</v>
      </c>
      <c r="G4028" s="96">
        <v>15</v>
      </c>
    </row>
    <row r="4029" spans="1:7" ht="30">
      <c r="A4029" s="242" t="s">
        <v>8234</v>
      </c>
      <c r="B4029" s="243" t="s">
        <v>8235</v>
      </c>
      <c r="C4029" s="244" t="s">
        <v>23</v>
      </c>
      <c r="D4029" s="245">
        <v>2071</v>
      </c>
      <c r="E4029" s="245">
        <v>132.74</v>
      </c>
      <c r="F4029" s="245">
        <v>2203.7399999999998</v>
      </c>
      <c r="G4029" s="96">
        <v>15</v>
      </c>
    </row>
    <row r="4030" spans="1:7">
      <c r="A4030" s="242" t="s">
        <v>8236</v>
      </c>
      <c r="B4030" s="243" t="s">
        <v>8237</v>
      </c>
      <c r="C4030" s="244" t="s">
        <v>23</v>
      </c>
      <c r="D4030" s="245">
        <v>3021.2</v>
      </c>
      <c r="E4030" s="245">
        <v>132.74</v>
      </c>
      <c r="F4030" s="245">
        <v>3153.94</v>
      </c>
      <c r="G4030" s="96">
        <v>15</v>
      </c>
    </row>
    <row r="4031" spans="1:7">
      <c r="A4031" s="242" t="s">
        <v>8238</v>
      </c>
      <c r="B4031" s="243" t="s">
        <v>8239</v>
      </c>
      <c r="C4031" s="244"/>
      <c r="D4031" s="245"/>
      <c r="E4031" s="245"/>
      <c r="F4031" s="245"/>
    </row>
    <row r="4032" spans="1:7">
      <c r="A4032" s="242" t="s">
        <v>8240</v>
      </c>
      <c r="B4032" s="243" t="s">
        <v>8241</v>
      </c>
      <c r="C4032" s="244" t="s">
        <v>23</v>
      </c>
      <c r="D4032" s="245">
        <v>465.97</v>
      </c>
      <c r="E4032" s="245">
        <v>27.82</v>
      </c>
      <c r="F4032" s="245">
        <v>493.79</v>
      </c>
      <c r="G4032" s="96">
        <v>15</v>
      </c>
    </row>
    <row r="4033" spans="1:7">
      <c r="A4033" s="242" t="s">
        <v>8242</v>
      </c>
      <c r="B4033" s="243" t="s">
        <v>8243</v>
      </c>
      <c r="C4033" s="244" t="s">
        <v>23</v>
      </c>
      <c r="D4033" s="245">
        <v>3238.61</v>
      </c>
      <c r="E4033" s="245">
        <v>61.81</v>
      </c>
      <c r="F4033" s="245">
        <v>3300.42</v>
      </c>
      <c r="G4033" s="96">
        <v>15</v>
      </c>
    </row>
    <row r="4034" spans="1:7">
      <c r="A4034" s="242" t="s">
        <v>8244</v>
      </c>
      <c r="B4034" s="243" t="s">
        <v>8245</v>
      </c>
      <c r="C4034" s="244" t="s">
        <v>23</v>
      </c>
      <c r="D4034" s="245">
        <v>1570.94</v>
      </c>
      <c r="E4034" s="245">
        <v>41.32</v>
      </c>
      <c r="F4034" s="245">
        <v>1612.26</v>
      </c>
      <c r="G4034" s="96">
        <v>15</v>
      </c>
    </row>
    <row r="4035" spans="1:7" ht="30">
      <c r="A4035" s="242" t="s">
        <v>8246</v>
      </c>
      <c r="B4035" s="243" t="s">
        <v>8247</v>
      </c>
      <c r="C4035" s="244" t="s">
        <v>23</v>
      </c>
      <c r="D4035" s="245">
        <v>3310.13</v>
      </c>
      <c r="E4035" s="245">
        <v>706.8</v>
      </c>
      <c r="F4035" s="245">
        <v>4016.93</v>
      </c>
      <c r="G4035" s="96">
        <v>15</v>
      </c>
    </row>
    <row r="4036" spans="1:7" ht="30">
      <c r="A4036" s="242" t="s">
        <v>8248</v>
      </c>
      <c r="B4036" s="243" t="s">
        <v>8249</v>
      </c>
      <c r="C4036" s="244" t="s">
        <v>23</v>
      </c>
      <c r="D4036" s="245">
        <v>9116.36</v>
      </c>
      <c r="E4036" s="245">
        <v>824.26</v>
      </c>
      <c r="F4036" s="245">
        <v>9940.6200000000008</v>
      </c>
      <c r="G4036" s="96">
        <v>15</v>
      </c>
    </row>
    <row r="4037" spans="1:7">
      <c r="A4037" s="242" t="s">
        <v>8250</v>
      </c>
      <c r="B4037" s="243" t="s">
        <v>8251</v>
      </c>
      <c r="C4037" s="244"/>
      <c r="D4037" s="245"/>
      <c r="E4037" s="245"/>
      <c r="F4037" s="245"/>
    </row>
    <row r="4038" spans="1:7">
      <c r="A4038" s="242" t="s">
        <v>8252</v>
      </c>
      <c r="B4038" s="243" t="s">
        <v>8253</v>
      </c>
      <c r="C4038" s="244" t="s">
        <v>23</v>
      </c>
      <c r="D4038" s="245">
        <v>104.84</v>
      </c>
      <c r="E4038" s="245">
        <v>13.39</v>
      </c>
      <c r="F4038" s="245">
        <v>118.23</v>
      </c>
      <c r="G4038" s="96">
        <v>15</v>
      </c>
    </row>
    <row r="4039" spans="1:7">
      <c r="A4039" s="242" t="s">
        <v>8254</v>
      </c>
      <c r="B4039" s="243" t="s">
        <v>8255</v>
      </c>
      <c r="C4039" s="244" t="s">
        <v>23</v>
      </c>
      <c r="D4039" s="245">
        <v>25.53</v>
      </c>
      <c r="E4039" s="245">
        <v>10.050000000000001</v>
      </c>
      <c r="F4039" s="245">
        <v>35.58</v>
      </c>
      <c r="G4039" s="96">
        <v>15</v>
      </c>
    </row>
    <row r="4040" spans="1:7">
      <c r="A4040" s="242" t="s">
        <v>8256</v>
      </c>
      <c r="B4040" s="243" t="s">
        <v>8257</v>
      </c>
      <c r="C4040" s="244" t="s">
        <v>23</v>
      </c>
      <c r="D4040" s="245">
        <v>21.16</v>
      </c>
      <c r="E4040" s="245">
        <v>10.050000000000001</v>
      </c>
      <c r="F4040" s="245">
        <v>31.21</v>
      </c>
      <c r="G4040" s="96">
        <v>15</v>
      </c>
    </row>
    <row r="4041" spans="1:7">
      <c r="A4041" s="242" t="s">
        <v>8258</v>
      </c>
      <c r="B4041" s="243" t="s">
        <v>8259</v>
      </c>
      <c r="C4041" s="244" t="s">
        <v>23</v>
      </c>
      <c r="D4041" s="245">
        <v>29.4</v>
      </c>
      <c r="E4041" s="245">
        <v>10.050000000000001</v>
      </c>
      <c r="F4041" s="245">
        <v>39.450000000000003</v>
      </c>
      <c r="G4041" s="96">
        <v>15</v>
      </c>
    </row>
    <row r="4042" spans="1:7">
      <c r="A4042" s="242" t="s">
        <v>8260</v>
      </c>
      <c r="B4042" s="243" t="s">
        <v>8261</v>
      </c>
      <c r="C4042" s="244" t="s">
        <v>23</v>
      </c>
      <c r="D4042" s="245">
        <v>24.11</v>
      </c>
      <c r="E4042" s="245">
        <v>10.050000000000001</v>
      </c>
      <c r="F4042" s="245">
        <v>34.159999999999997</v>
      </c>
      <c r="G4042" s="96">
        <v>15</v>
      </c>
    </row>
    <row r="4043" spans="1:7">
      <c r="A4043" s="242" t="s">
        <v>8262</v>
      </c>
      <c r="B4043" s="243" t="s">
        <v>8263</v>
      </c>
      <c r="C4043" s="244" t="s">
        <v>23</v>
      </c>
      <c r="D4043" s="245">
        <v>67.459999999999994</v>
      </c>
      <c r="E4043" s="245">
        <v>11.24</v>
      </c>
      <c r="F4043" s="245">
        <v>78.7</v>
      </c>
      <c r="G4043" s="96">
        <v>15</v>
      </c>
    </row>
    <row r="4044" spans="1:7">
      <c r="A4044" s="242" t="s">
        <v>8264</v>
      </c>
      <c r="B4044" s="243" t="s">
        <v>8265</v>
      </c>
      <c r="C4044" s="244" t="s">
        <v>23</v>
      </c>
      <c r="D4044" s="245">
        <v>65.19</v>
      </c>
      <c r="E4044" s="245">
        <v>11.24</v>
      </c>
      <c r="F4044" s="245">
        <v>76.430000000000007</v>
      </c>
      <c r="G4044" s="96">
        <v>15</v>
      </c>
    </row>
    <row r="4045" spans="1:7">
      <c r="A4045" s="242" t="s">
        <v>8266</v>
      </c>
      <c r="B4045" s="243" t="s">
        <v>8267</v>
      </c>
      <c r="C4045" s="244" t="s">
        <v>23</v>
      </c>
      <c r="D4045" s="245">
        <v>57.38</v>
      </c>
      <c r="E4045" s="245">
        <v>10.050000000000001</v>
      </c>
      <c r="F4045" s="245">
        <v>67.430000000000007</v>
      </c>
      <c r="G4045" s="96">
        <v>15</v>
      </c>
    </row>
    <row r="4046" spans="1:7">
      <c r="A4046" s="242" t="s">
        <v>8268</v>
      </c>
      <c r="B4046" s="243" t="s">
        <v>8269</v>
      </c>
      <c r="C4046" s="244" t="s">
        <v>23</v>
      </c>
      <c r="D4046" s="245">
        <v>35.17</v>
      </c>
      <c r="E4046" s="245">
        <v>10.050000000000001</v>
      </c>
      <c r="F4046" s="245">
        <v>45.22</v>
      </c>
      <c r="G4046" s="96">
        <v>15</v>
      </c>
    </row>
    <row r="4047" spans="1:7">
      <c r="A4047" s="242" t="s">
        <v>8270</v>
      </c>
      <c r="B4047" s="243" t="s">
        <v>8271</v>
      </c>
      <c r="C4047" s="244" t="s">
        <v>23</v>
      </c>
      <c r="D4047" s="245">
        <v>41.33</v>
      </c>
      <c r="E4047" s="245">
        <v>10.050000000000001</v>
      </c>
      <c r="F4047" s="245">
        <v>51.38</v>
      </c>
      <c r="G4047" s="96">
        <v>15</v>
      </c>
    </row>
    <row r="4048" spans="1:7">
      <c r="A4048" s="242" t="s">
        <v>8272</v>
      </c>
      <c r="B4048" s="243" t="s">
        <v>8273</v>
      </c>
      <c r="C4048" s="244" t="s">
        <v>23</v>
      </c>
      <c r="D4048" s="245">
        <v>43.75</v>
      </c>
      <c r="E4048" s="245">
        <v>10.050000000000001</v>
      </c>
      <c r="F4048" s="245">
        <v>53.8</v>
      </c>
      <c r="G4048" s="96">
        <v>15</v>
      </c>
    </row>
    <row r="4049" spans="1:7">
      <c r="A4049" s="242" t="s">
        <v>8274</v>
      </c>
      <c r="B4049" s="243" t="s">
        <v>8275</v>
      </c>
      <c r="C4049" s="244" t="s">
        <v>23</v>
      </c>
      <c r="D4049" s="245">
        <v>54.57</v>
      </c>
      <c r="E4049" s="245">
        <v>11.24</v>
      </c>
      <c r="F4049" s="245">
        <v>65.81</v>
      </c>
      <c r="G4049" s="96">
        <v>15</v>
      </c>
    </row>
    <row r="4050" spans="1:7">
      <c r="A4050" s="242" t="s">
        <v>8276</v>
      </c>
      <c r="B4050" s="243" t="s">
        <v>8277</v>
      </c>
      <c r="C4050" s="244" t="s">
        <v>23</v>
      </c>
      <c r="D4050" s="245">
        <v>52.59</v>
      </c>
      <c r="E4050" s="245">
        <v>11.24</v>
      </c>
      <c r="F4050" s="245">
        <v>63.83</v>
      </c>
      <c r="G4050" s="96">
        <v>15</v>
      </c>
    </row>
    <row r="4051" spans="1:7">
      <c r="A4051" s="242" t="s">
        <v>8278</v>
      </c>
      <c r="B4051" s="243" t="s">
        <v>8279</v>
      </c>
      <c r="C4051" s="244"/>
      <c r="D4051" s="245"/>
      <c r="E4051" s="245"/>
      <c r="F4051" s="245"/>
    </row>
    <row r="4052" spans="1:7" ht="45">
      <c r="A4052" s="242" t="s">
        <v>8280</v>
      </c>
      <c r="B4052" s="243" t="s">
        <v>8281</v>
      </c>
      <c r="C4052" s="244" t="s">
        <v>241</v>
      </c>
      <c r="D4052" s="245">
        <v>371.71</v>
      </c>
      <c r="E4052" s="245">
        <v>16.11</v>
      </c>
      <c r="F4052" s="245">
        <v>387.82</v>
      </c>
      <c r="G4052" s="96">
        <v>15</v>
      </c>
    </row>
    <row r="4053" spans="1:7" ht="30">
      <c r="A4053" s="242" t="s">
        <v>8282</v>
      </c>
      <c r="B4053" s="243" t="s">
        <v>8283</v>
      </c>
      <c r="C4053" s="244" t="s">
        <v>241</v>
      </c>
      <c r="D4053" s="245">
        <v>269.33999999999997</v>
      </c>
      <c r="E4053" s="245">
        <v>14.87</v>
      </c>
      <c r="F4053" s="245">
        <v>284.20999999999998</v>
      </c>
      <c r="G4053" s="96">
        <v>15</v>
      </c>
    </row>
    <row r="4054" spans="1:7" ht="30">
      <c r="A4054" s="242" t="s">
        <v>8284</v>
      </c>
      <c r="B4054" s="243" t="s">
        <v>8285</v>
      </c>
      <c r="C4054" s="244" t="s">
        <v>241</v>
      </c>
      <c r="D4054" s="245">
        <v>271.12</v>
      </c>
      <c r="E4054" s="245">
        <v>14.96</v>
      </c>
      <c r="F4054" s="245">
        <v>286.08</v>
      </c>
      <c r="G4054" s="96">
        <v>15</v>
      </c>
    </row>
    <row r="4055" spans="1:7" ht="30">
      <c r="A4055" s="242" t="s">
        <v>8286</v>
      </c>
      <c r="B4055" s="243" t="s">
        <v>8287</v>
      </c>
      <c r="C4055" s="244" t="s">
        <v>288</v>
      </c>
      <c r="D4055" s="245">
        <v>9.1</v>
      </c>
      <c r="E4055" s="245">
        <v>2.58</v>
      </c>
      <c r="F4055" s="245">
        <v>11.68</v>
      </c>
      <c r="G4055" s="96">
        <v>15</v>
      </c>
    </row>
    <row r="4056" spans="1:7">
      <c r="A4056" s="242" t="s">
        <v>8288</v>
      </c>
      <c r="B4056" s="243" t="s">
        <v>8289</v>
      </c>
      <c r="C4056" s="244" t="s">
        <v>8290</v>
      </c>
      <c r="D4056" s="245">
        <v>611.82000000000005</v>
      </c>
      <c r="E4056" s="245">
        <v>1591.04</v>
      </c>
      <c r="F4056" s="245">
        <v>2202.86</v>
      </c>
      <c r="G4056" s="96">
        <v>15</v>
      </c>
    </row>
    <row r="4057" spans="1:7">
      <c r="A4057" s="242" t="s">
        <v>8291</v>
      </c>
      <c r="B4057" s="243" t="s">
        <v>8292</v>
      </c>
      <c r="C4057" s="244"/>
      <c r="D4057" s="245"/>
      <c r="E4057" s="245"/>
      <c r="F4057" s="245"/>
    </row>
    <row r="4058" spans="1:7">
      <c r="A4058" s="242" t="s">
        <v>8293</v>
      </c>
      <c r="B4058" s="243" t="s">
        <v>8294</v>
      </c>
      <c r="C4058" s="244"/>
      <c r="D4058" s="245"/>
      <c r="E4058" s="245"/>
      <c r="F4058" s="245"/>
    </row>
    <row r="4059" spans="1:7">
      <c r="A4059" s="242" t="s">
        <v>8295</v>
      </c>
      <c r="B4059" s="243" t="s">
        <v>8296</v>
      </c>
      <c r="C4059" s="244" t="s">
        <v>241</v>
      </c>
      <c r="D4059" s="245">
        <v>7862.05</v>
      </c>
      <c r="E4059" s="245">
        <v>105.96</v>
      </c>
      <c r="F4059" s="245">
        <v>7968.01</v>
      </c>
      <c r="G4059" s="96">
        <v>15</v>
      </c>
    </row>
    <row r="4060" spans="1:7">
      <c r="A4060" s="242" t="s">
        <v>8297</v>
      </c>
      <c r="B4060" s="243" t="s">
        <v>8298</v>
      </c>
      <c r="C4060" s="244" t="s">
        <v>241</v>
      </c>
      <c r="D4060" s="245">
        <v>273.66000000000003</v>
      </c>
      <c r="E4060" s="245">
        <v>105.96</v>
      </c>
      <c r="F4060" s="245">
        <v>379.62</v>
      </c>
      <c r="G4060" s="96">
        <v>15</v>
      </c>
    </row>
    <row r="4061" spans="1:7">
      <c r="A4061" s="242" t="s">
        <v>8299</v>
      </c>
      <c r="B4061" s="243" t="s">
        <v>8300</v>
      </c>
      <c r="C4061" s="244" t="s">
        <v>241</v>
      </c>
      <c r="D4061" s="245">
        <v>1610.72</v>
      </c>
      <c r="E4061" s="245">
        <v>105.96</v>
      </c>
      <c r="F4061" s="245">
        <v>1716.68</v>
      </c>
      <c r="G4061" s="96">
        <v>15</v>
      </c>
    </row>
    <row r="4062" spans="1:7" ht="45">
      <c r="A4062" s="242" t="s">
        <v>8301</v>
      </c>
      <c r="B4062" s="243" t="s">
        <v>8302</v>
      </c>
      <c r="C4062" s="244" t="s">
        <v>23</v>
      </c>
      <c r="D4062" s="245">
        <v>15.41</v>
      </c>
      <c r="E4062" s="245">
        <v>7.69</v>
      </c>
      <c r="F4062" s="245">
        <v>23.1</v>
      </c>
      <c r="G4062" s="96">
        <v>15</v>
      </c>
    </row>
    <row r="4063" spans="1:7" ht="45">
      <c r="A4063" s="242" t="s">
        <v>8303</v>
      </c>
      <c r="B4063" s="243" t="s">
        <v>8304</v>
      </c>
      <c r="C4063" s="244" t="s">
        <v>23</v>
      </c>
      <c r="D4063" s="245">
        <v>11.35</v>
      </c>
      <c r="E4063" s="245">
        <v>7.69</v>
      </c>
      <c r="F4063" s="245">
        <v>19.04</v>
      </c>
      <c r="G4063" s="96">
        <v>15</v>
      </c>
    </row>
    <row r="4064" spans="1:7" ht="30">
      <c r="A4064" s="242" t="s">
        <v>8305</v>
      </c>
      <c r="B4064" s="243" t="s">
        <v>8306</v>
      </c>
      <c r="C4064" s="244" t="s">
        <v>23</v>
      </c>
      <c r="D4064" s="245">
        <v>18.34</v>
      </c>
      <c r="E4064" s="245">
        <v>7.69</v>
      </c>
      <c r="F4064" s="245">
        <v>26.03</v>
      </c>
      <c r="G4064" s="96">
        <v>15</v>
      </c>
    </row>
    <row r="4065" spans="1:7" ht="30">
      <c r="A4065" s="242" t="s">
        <v>8307</v>
      </c>
      <c r="B4065" s="243" t="s">
        <v>8308</v>
      </c>
      <c r="C4065" s="244" t="s">
        <v>23</v>
      </c>
      <c r="D4065" s="245">
        <v>11.45</v>
      </c>
      <c r="E4065" s="245">
        <v>7.69</v>
      </c>
      <c r="F4065" s="245">
        <v>19.14</v>
      </c>
      <c r="G4065" s="96">
        <v>15</v>
      </c>
    </row>
    <row r="4066" spans="1:7">
      <c r="A4066" s="242" t="s">
        <v>8309</v>
      </c>
      <c r="B4066" s="243" t="s">
        <v>8310</v>
      </c>
      <c r="C4066" s="244" t="s">
        <v>23</v>
      </c>
      <c r="D4066" s="245">
        <v>22.28</v>
      </c>
      <c r="E4066" s="245">
        <v>7.69</v>
      </c>
      <c r="F4066" s="245">
        <v>29.97</v>
      </c>
      <c r="G4066" s="96">
        <v>15</v>
      </c>
    </row>
    <row r="4067" spans="1:7" ht="30">
      <c r="A4067" s="242" t="s">
        <v>8311</v>
      </c>
      <c r="B4067" s="243" t="s">
        <v>8312</v>
      </c>
      <c r="C4067" s="244" t="s">
        <v>23</v>
      </c>
      <c r="D4067" s="245">
        <v>8.14</v>
      </c>
      <c r="E4067" s="245">
        <v>7.69</v>
      </c>
      <c r="F4067" s="245">
        <v>15.83</v>
      </c>
      <c r="G4067" s="96">
        <v>15</v>
      </c>
    </row>
    <row r="4068" spans="1:7">
      <c r="A4068" s="242" t="s">
        <v>8313</v>
      </c>
      <c r="B4068" s="243" t="s">
        <v>8314</v>
      </c>
      <c r="C4068" s="244" t="s">
        <v>23</v>
      </c>
      <c r="D4068" s="245">
        <v>265.24</v>
      </c>
      <c r="E4068" s="245">
        <v>4.3600000000000003</v>
      </c>
      <c r="F4068" s="245">
        <v>269.60000000000002</v>
      </c>
      <c r="G4068" s="96">
        <v>15</v>
      </c>
    </row>
    <row r="4069" spans="1:7">
      <c r="A4069" s="242" t="s">
        <v>8315</v>
      </c>
      <c r="B4069" s="243" t="s">
        <v>8316</v>
      </c>
      <c r="C4069" s="244"/>
      <c r="D4069" s="245"/>
      <c r="E4069" s="245"/>
      <c r="F4069" s="245"/>
    </row>
    <row r="4070" spans="1:7">
      <c r="A4070" s="242" t="s">
        <v>8317</v>
      </c>
      <c r="B4070" s="243" t="s">
        <v>8318</v>
      </c>
      <c r="C4070" s="244" t="s">
        <v>23</v>
      </c>
      <c r="D4070" s="245">
        <v>8.77</v>
      </c>
      <c r="E4070" s="245">
        <v>66.989999999999995</v>
      </c>
      <c r="F4070" s="245">
        <v>75.760000000000005</v>
      </c>
      <c r="G4070" s="96">
        <v>15</v>
      </c>
    </row>
    <row r="4071" spans="1:7">
      <c r="A4071" s="242" t="s">
        <v>8319</v>
      </c>
      <c r="B4071" s="243" t="s">
        <v>8320</v>
      </c>
      <c r="C4071" s="244"/>
      <c r="D4071" s="245"/>
      <c r="E4071" s="245"/>
      <c r="F4071" s="245"/>
    </row>
    <row r="4072" spans="1:7" ht="45">
      <c r="A4072" s="242" t="s">
        <v>8321</v>
      </c>
      <c r="B4072" s="243" t="s">
        <v>8322</v>
      </c>
      <c r="C4072" s="244" t="s">
        <v>23</v>
      </c>
      <c r="D4072" s="245">
        <v>91.81</v>
      </c>
      <c r="E4072" s="245">
        <v>9</v>
      </c>
      <c r="F4072" s="245">
        <v>100.81</v>
      </c>
      <c r="G4072" s="96">
        <v>15</v>
      </c>
    </row>
    <row r="4073" spans="1:7" ht="45">
      <c r="A4073" s="242" t="s">
        <v>8323</v>
      </c>
      <c r="B4073" s="243" t="s">
        <v>8324</v>
      </c>
      <c r="C4073" s="244" t="s">
        <v>23</v>
      </c>
      <c r="D4073" s="245">
        <v>32.58</v>
      </c>
      <c r="E4073" s="245">
        <v>1.86</v>
      </c>
      <c r="F4073" s="245">
        <v>34.44</v>
      </c>
      <c r="G4073" s="96">
        <v>15</v>
      </c>
    </row>
    <row r="4074" spans="1:7">
      <c r="A4074" s="242" t="s">
        <v>8325</v>
      </c>
      <c r="B4074" s="243" t="s">
        <v>8326</v>
      </c>
      <c r="C4074" s="244" t="s">
        <v>241</v>
      </c>
      <c r="D4074" s="245">
        <v>69.319999999999993</v>
      </c>
      <c r="E4074" s="245"/>
      <c r="F4074" s="245">
        <v>69.319999999999993</v>
      </c>
      <c r="G4074" s="96">
        <v>15</v>
      </c>
    </row>
    <row r="4075" spans="1:7">
      <c r="A4075" s="242" t="s">
        <v>8327</v>
      </c>
      <c r="B4075" s="243" t="s">
        <v>8328</v>
      </c>
      <c r="C4075" s="244" t="s">
        <v>759</v>
      </c>
      <c r="D4075" s="245">
        <v>30.93</v>
      </c>
      <c r="E4075" s="245"/>
      <c r="F4075" s="245">
        <v>30.93</v>
      </c>
      <c r="G4075" s="96">
        <v>15</v>
      </c>
    </row>
    <row r="4076" spans="1:7">
      <c r="A4076" s="242" t="s">
        <v>8329</v>
      </c>
      <c r="B4076" s="243" t="s">
        <v>8330</v>
      </c>
      <c r="C4076" s="244"/>
      <c r="D4076" s="245"/>
      <c r="E4076" s="245"/>
      <c r="F4076" s="245"/>
    </row>
    <row r="4077" spans="1:7">
      <c r="A4077" s="242" t="s">
        <v>8331</v>
      </c>
      <c r="B4077" s="243" t="s">
        <v>8332</v>
      </c>
      <c r="C4077" s="244"/>
      <c r="D4077" s="245"/>
      <c r="E4077" s="245"/>
      <c r="F4077" s="245"/>
    </row>
    <row r="4078" spans="1:7" ht="30">
      <c r="A4078" s="242" t="s">
        <v>8333</v>
      </c>
      <c r="B4078" s="243" t="s">
        <v>8334</v>
      </c>
      <c r="C4078" s="244" t="s">
        <v>23</v>
      </c>
      <c r="D4078" s="245">
        <v>926.56</v>
      </c>
      <c r="E4078" s="245"/>
      <c r="F4078" s="245">
        <v>926.56</v>
      </c>
      <c r="G4078" s="96">
        <v>15</v>
      </c>
    </row>
    <row r="4079" spans="1:7" ht="30">
      <c r="A4079" s="242" t="s">
        <v>8335</v>
      </c>
      <c r="B4079" s="243" t="s">
        <v>8336</v>
      </c>
      <c r="C4079" s="244" t="s">
        <v>23</v>
      </c>
      <c r="D4079" s="245">
        <v>2892.73</v>
      </c>
      <c r="E4079" s="245">
        <v>9.6199999999999992</v>
      </c>
      <c r="F4079" s="245">
        <v>2902.35</v>
      </c>
      <c r="G4079" s="96">
        <v>15</v>
      </c>
    </row>
    <row r="4080" spans="1:7">
      <c r="A4080" s="242" t="s">
        <v>8337</v>
      </c>
      <c r="B4080" s="243" t="s">
        <v>8338</v>
      </c>
      <c r="C4080" s="244" t="s">
        <v>23</v>
      </c>
      <c r="D4080" s="245">
        <v>3556.57</v>
      </c>
      <c r="E4080" s="245">
        <v>20.8</v>
      </c>
      <c r="F4080" s="245">
        <v>3577.37</v>
      </c>
      <c r="G4080" s="96">
        <v>15</v>
      </c>
    </row>
  </sheetData>
  <sheetProtection algorithmName="SHA-512" hashValue="6C5waUiqrDilqAC0Ty83+lTxjNk8/gnjP+y4hLnv1Sj8f9PxHPDA0MNz8XjKyUNRXb7DH4UDTTRe3Q5+uPSyIA==" saltValue="pxR+pAaIzc+3Q5kjNHXYtg==" spinCount="100000" sheet="1" objects="1" scenarios="1"/>
  <mergeCells count="4">
    <mergeCell ref="B1:F1"/>
    <mergeCell ref="A2:F2"/>
    <mergeCell ref="A3:F3"/>
    <mergeCell ref="A4:F4"/>
  </mergeCells>
  <conditionalFormatting sqref="A9:A4080">
    <cfRule type="expression" dxfId="5" priority="6" stopIfTrue="1">
      <formula>G9&lt;6</formula>
    </cfRule>
  </conditionalFormatting>
  <conditionalFormatting sqref="B9:B4080">
    <cfRule type="expression" dxfId="4" priority="5" stopIfTrue="1">
      <formula>G9&lt;6</formula>
    </cfRule>
  </conditionalFormatting>
  <conditionalFormatting sqref="C9:C4080">
    <cfRule type="expression" dxfId="3" priority="4" stopIfTrue="1">
      <formula>G9&lt;6</formula>
    </cfRule>
  </conditionalFormatting>
  <conditionalFormatting sqref="D9:D4080">
    <cfRule type="expression" dxfId="2" priority="3" stopIfTrue="1">
      <formula>G9&lt;6</formula>
    </cfRule>
  </conditionalFormatting>
  <conditionalFormatting sqref="E9:E4080">
    <cfRule type="expression" dxfId="1" priority="2" stopIfTrue="1">
      <formula>G9&lt;6</formula>
    </cfRule>
  </conditionalFormatting>
  <conditionalFormatting sqref="F9:F4080">
    <cfRule type="expression" dxfId="0" priority="1" stopIfTrue="1">
      <formula>G9&lt;6</formula>
    </cfRule>
  </conditionalFormatting>
  <printOptions horizontalCentered="1"/>
  <pageMargins left="0.31496062992125984" right="0.31496062992125984" top="0.59055118110236249" bottom="0.59055118110236249" header="0.31496062992125984" footer="0.31496062992125984"/>
  <pageSetup paperSize="9" scale="80" orientation="portrait"/>
  <headerFooter>
    <oddFooter>&amp;CPagina &amp;P de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557"/>
  <sheetViews>
    <sheetView workbookViewId="0">
      <selection activeCell="I19" sqref="I19"/>
    </sheetView>
  </sheetViews>
  <sheetFormatPr defaultRowHeight="15"/>
  <cols>
    <col min="1" max="1" width="17.7109375" customWidth="1"/>
    <col min="2" max="2" width="89.7109375" customWidth="1"/>
    <col min="3" max="3" width="10.5703125" bestFit="1" customWidth="1"/>
    <col min="4" max="4" width="11.7109375" customWidth="1"/>
    <col min="5" max="5" width="7.7109375" customWidth="1"/>
    <col min="6" max="6" width="5.7109375" customWidth="1"/>
  </cols>
  <sheetData>
    <row r="1" spans="1:6">
      <c r="A1" s="246" t="s">
        <v>8339</v>
      </c>
    </row>
    <row r="2" spans="1:6">
      <c r="A2" s="247" t="s">
        <v>8340</v>
      </c>
    </row>
    <row r="3" spans="1:6">
      <c r="A3" s="247" t="s">
        <v>8341</v>
      </c>
      <c r="B3" s="248" t="s">
        <v>8342</v>
      </c>
      <c r="D3" s="249" t="s">
        <v>8343</v>
      </c>
    </row>
    <row r="4" spans="1:6">
      <c r="A4" s="247" t="s">
        <v>8344</v>
      </c>
      <c r="B4" s="248" t="s">
        <v>8345</v>
      </c>
      <c r="D4" s="250" t="s">
        <v>8346</v>
      </c>
      <c r="E4" s="251" t="s">
        <v>8347</v>
      </c>
      <c r="F4" s="251"/>
    </row>
    <row r="5" spans="1:6">
      <c r="D5" s="251" t="s">
        <v>8348</v>
      </c>
      <c r="E5" s="252" t="s">
        <v>8349</v>
      </c>
      <c r="F5" s="252"/>
    </row>
    <row r="6" spans="1:6">
      <c r="A6" s="246" t="s">
        <v>8350</v>
      </c>
      <c r="B6" s="247" t="s">
        <v>8351</v>
      </c>
      <c r="D6" s="251" t="s">
        <v>8352</v>
      </c>
      <c r="E6" s="429">
        <v>1.1500999999999999</v>
      </c>
      <c r="F6" s="429"/>
    </row>
    <row r="7" spans="1:6">
      <c r="B7" s="247" t="s">
        <v>8353</v>
      </c>
      <c r="D7" s="251" t="s">
        <v>8354</v>
      </c>
      <c r="E7" s="253">
        <v>0.71179999999999999</v>
      </c>
      <c r="F7" s="253"/>
    </row>
    <row r="8" spans="1:6">
      <c r="B8" s="247" t="s">
        <v>8355</v>
      </c>
    </row>
    <row r="9" spans="1:6">
      <c r="B9" s="247" t="s">
        <v>8356</v>
      </c>
      <c r="E9" s="251" t="s">
        <v>8347</v>
      </c>
      <c r="F9" s="251"/>
    </row>
    <row r="10" spans="1:6" ht="25.5">
      <c r="A10" s="251" t="s">
        <v>8357</v>
      </c>
      <c r="B10" s="251" t="s">
        <v>8358</v>
      </c>
      <c r="C10" s="251" t="s">
        <v>8359</v>
      </c>
      <c r="D10" s="251" t="s">
        <v>8360</v>
      </c>
      <c r="E10" s="251" t="s">
        <v>8361</v>
      </c>
    </row>
    <row r="11" spans="1:6">
      <c r="A11" s="254">
        <v>104658</v>
      </c>
      <c r="B11" s="247" t="s">
        <v>8362</v>
      </c>
      <c r="C11" s="255" t="s">
        <v>241</v>
      </c>
      <c r="D11" s="256">
        <v>279.44</v>
      </c>
      <c r="E11" s="257">
        <v>0</v>
      </c>
    </row>
    <row r="12" spans="1:6">
      <c r="A12" s="254">
        <v>105002</v>
      </c>
      <c r="B12" s="247" t="s">
        <v>8363</v>
      </c>
      <c r="C12" s="255" t="s">
        <v>23</v>
      </c>
      <c r="D12" s="256">
        <v>1087.98</v>
      </c>
      <c r="E12" s="257">
        <v>0</v>
      </c>
    </row>
    <row r="13" spans="1:6">
      <c r="A13" s="254">
        <v>105004</v>
      </c>
      <c r="B13" s="247" t="s">
        <v>8364</v>
      </c>
      <c r="C13" s="255" t="s">
        <v>241</v>
      </c>
      <c r="D13" s="256">
        <v>187.09</v>
      </c>
      <c r="E13" s="257">
        <v>0</v>
      </c>
    </row>
    <row r="14" spans="1:6">
      <c r="A14" s="254">
        <v>105003</v>
      </c>
      <c r="B14" s="247" t="s">
        <v>8365</v>
      </c>
      <c r="C14" s="255" t="s">
        <v>23</v>
      </c>
      <c r="D14" s="256">
        <v>1633.65</v>
      </c>
      <c r="E14" s="257">
        <v>0</v>
      </c>
    </row>
    <row r="15" spans="1:6">
      <c r="A15" s="254">
        <v>105005</v>
      </c>
      <c r="B15" s="247" t="s">
        <v>8366</v>
      </c>
      <c r="C15" s="255" t="s">
        <v>241</v>
      </c>
      <c r="D15" s="256">
        <v>288.14</v>
      </c>
      <c r="E15" s="257">
        <v>0</v>
      </c>
    </row>
    <row r="16" spans="1:6">
      <c r="A16" s="254">
        <v>105006</v>
      </c>
      <c r="B16" s="247" t="s">
        <v>8367</v>
      </c>
      <c r="C16" s="255" t="s">
        <v>23</v>
      </c>
      <c r="D16" s="256">
        <v>0</v>
      </c>
      <c r="E16" s="257"/>
    </row>
    <row r="17" spans="1:5">
      <c r="A17" s="254">
        <v>104999</v>
      </c>
      <c r="B17" s="247" t="s">
        <v>8368</v>
      </c>
      <c r="C17" s="255" t="s">
        <v>23</v>
      </c>
      <c r="D17" s="256">
        <v>0</v>
      </c>
      <c r="E17" s="257"/>
    </row>
    <row r="18" spans="1:5">
      <c r="A18" s="254">
        <v>105000</v>
      </c>
      <c r="B18" s="247" t="s">
        <v>8369</v>
      </c>
      <c r="C18" s="255" t="s">
        <v>299</v>
      </c>
      <c r="D18" s="256">
        <v>1559.08</v>
      </c>
      <c r="E18" s="257">
        <v>0</v>
      </c>
    </row>
    <row r="19" spans="1:5">
      <c r="A19" s="254">
        <v>105001</v>
      </c>
      <c r="B19" s="247" t="s">
        <v>8370</v>
      </c>
      <c r="C19" s="255" t="s">
        <v>299</v>
      </c>
      <c r="D19" s="256">
        <v>1650.28</v>
      </c>
      <c r="E19" s="257">
        <v>0</v>
      </c>
    </row>
    <row r="20" spans="1:5">
      <c r="A20" s="254">
        <v>107344</v>
      </c>
      <c r="B20" s="247" t="s">
        <v>8371</v>
      </c>
      <c r="C20" s="255" t="s">
        <v>241</v>
      </c>
      <c r="D20" s="256">
        <v>0</v>
      </c>
      <c r="E20" s="257"/>
    </row>
    <row r="21" spans="1:5">
      <c r="A21" s="254">
        <v>107342</v>
      </c>
      <c r="B21" s="247" t="s">
        <v>8372</v>
      </c>
      <c r="C21" s="255" t="s">
        <v>241</v>
      </c>
      <c r="D21" s="256">
        <v>0</v>
      </c>
      <c r="E21" s="257"/>
    </row>
    <row r="22" spans="1:5">
      <c r="A22" s="254">
        <v>107348</v>
      </c>
      <c r="B22" s="247" t="s">
        <v>8373</v>
      </c>
      <c r="C22" s="255" t="s">
        <v>241</v>
      </c>
      <c r="D22" s="256">
        <v>0</v>
      </c>
      <c r="E22" s="257"/>
    </row>
    <row r="23" spans="1:5">
      <c r="A23" s="254">
        <v>107346</v>
      </c>
      <c r="B23" s="247" t="s">
        <v>8374</v>
      </c>
      <c r="C23" s="255" t="s">
        <v>241</v>
      </c>
      <c r="D23" s="256">
        <v>0</v>
      </c>
      <c r="E23" s="257"/>
    </row>
    <row r="24" spans="1:5">
      <c r="A24" s="254">
        <v>107350</v>
      </c>
      <c r="B24" s="247" t="s">
        <v>8375</v>
      </c>
      <c r="C24" s="255" t="s">
        <v>241</v>
      </c>
      <c r="D24" s="256">
        <v>0</v>
      </c>
      <c r="E24" s="257"/>
    </row>
    <row r="25" spans="1:5">
      <c r="A25" s="254">
        <v>107349</v>
      </c>
      <c r="B25" s="247" t="s">
        <v>8376</v>
      </c>
      <c r="C25" s="255" t="s">
        <v>241</v>
      </c>
      <c r="D25" s="256">
        <v>0</v>
      </c>
      <c r="E25" s="257"/>
    </row>
    <row r="26" spans="1:5">
      <c r="A26" s="254">
        <v>107352</v>
      </c>
      <c r="B26" s="247" t="s">
        <v>8377</v>
      </c>
      <c r="C26" s="255" t="s">
        <v>241</v>
      </c>
      <c r="D26" s="256">
        <v>0</v>
      </c>
      <c r="E26" s="257"/>
    </row>
    <row r="27" spans="1:5">
      <c r="A27" s="254">
        <v>107351</v>
      </c>
      <c r="B27" s="247" t="s">
        <v>8378</v>
      </c>
      <c r="C27" s="255" t="s">
        <v>241</v>
      </c>
      <c r="D27" s="256">
        <v>0</v>
      </c>
      <c r="E27" s="257"/>
    </row>
    <row r="28" spans="1:5">
      <c r="A28" s="254">
        <v>107354</v>
      </c>
      <c r="B28" s="247" t="s">
        <v>8379</v>
      </c>
      <c r="C28" s="255" t="s">
        <v>241</v>
      </c>
      <c r="D28" s="256">
        <v>0</v>
      </c>
      <c r="E28" s="257"/>
    </row>
    <row r="29" spans="1:5">
      <c r="A29" s="254">
        <v>107353</v>
      </c>
      <c r="B29" s="247" t="s">
        <v>8380</v>
      </c>
      <c r="C29" s="255" t="s">
        <v>241</v>
      </c>
      <c r="D29" s="256">
        <v>0</v>
      </c>
      <c r="E29" s="257"/>
    </row>
    <row r="30" spans="1:5">
      <c r="A30" s="254">
        <v>107336</v>
      </c>
      <c r="B30" s="247" t="s">
        <v>8381</v>
      </c>
      <c r="C30" s="255" t="s">
        <v>241</v>
      </c>
      <c r="D30" s="256">
        <v>0</v>
      </c>
      <c r="E30" s="257"/>
    </row>
    <row r="31" spans="1:5">
      <c r="A31" s="254">
        <v>107334</v>
      </c>
      <c r="B31" s="247" t="s">
        <v>8382</v>
      </c>
      <c r="C31" s="255" t="s">
        <v>241</v>
      </c>
      <c r="D31" s="256">
        <v>0</v>
      </c>
      <c r="E31" s="257"/>
    </row>
    <row r="32" spans="1:5">
      <c r="A32" s="254">
        <v>89306</v>
      </c>
      <c r="B32" s="247" t="s">
        <v>8383</v>
      </c>
      <c r="C32" s="255" t="s">
        <v>241</v>
      </c>
      <c r="D32" s="256">
        <v>127.81</v>
      </c>
      <c r="E32" s="257">
        <v>0</v>
      </c>
    </row>
    <row r="33" spans="1:5">
      <c r="A33" s="254">
        <v>89290</v>
      </c>
      <c r="B33" s="247" t="s">
        <v>8384</v>
      </c>
      <c r="C33" s="255" t="s">
        <v>241</v>
      </c>
      <c r="D33" s="256">
        <v>116.66</v>
      </c>
      <c r="E33" s="257">
        <v>0</v>
      </c>
    </row>
    <row r="34" spans="1:5">
      <c r="A34" s="254">
        <v>107340</v>
      </c>
      <c r="B34" s="247" t="s">
        <v>8385</v>
      </c>
      <c r="C34" s="255" t="s">
        <v>241</v>
      </c>
      <c r="D34" s="256">
        <v>0</v>
      </c>
      <c r="E34" s="257"/>
    </row>
    <row r="35" spans="1:5">
      <c r="A35" s="254">
        <v>107338</v>
      </c>
      <c r="B35" s="247" t="s">
        <v>8386</v>
      </c>
      <c r="C35" s="255" t="s">
        <v>241</v>
      </c>
      <c r="D35" s="256">
        <v>0</v>
      </c>
      <c r="E35" s="257"/>
    </row>
    <row r="36" spans="1:5">
      <c r="A36" s="254">
        <v>107343</v>
      </c>
      <c r="B36" s="247" t="s">
        <v>8387</v>
      </c>
      <c r="C36" s="255" t="s">
        <v>241</v>
      </c>
      <c r="D36" s="256">
        <v>0</v>
      </c>
      <c r="E36" s="257"/>
    </row>
    <row r="37" spans="1:5">
      <c r="A37" s="254">
        <v>107341</v>
      </c>
      <c r="B37" s="247" t="s">
        <v>8388</v>
      </c>
      <c r="C37" s="255" t="s">
        <v>241</v>
      </c>
      <c r="D37" s="256">
        <v>0</v>
      </c>
      <c r="E37" s="257"/>
    </row>
    <row r="38" spans="1:5">
      <c r="A38" s="254">
        <v>107347</v>
      </c>
      <c r="B38" s="247" t="s">
        <v>8389</v>
      </c>
      <c r="C38" s="255" t="s">
        <v>241</v>
      </c>
      <c r="D38" s="256">
        <v>0</v>
      </c>
      <c r="E38" s="257"/>
    </row>
    <row r="39" spans="1:5">
      <c r="A39" s="254">
        <v>107345</v>
      </c>
      <c r="B39" s="247" t="s">
        <v>8390</v>
      </c>
      <c r="C39" s="255" t="s">
        <v>241</v>
      </c>
      <c r="D39" s="256">
        <v>0</v>
      </c>
      <c r="E39" s="257"/>
    </row>
    <row r="40" spans="1:5">
      <c r="A40" s="254">
        <v>107335</v>
      </c>
      <c r="B40" s="247" t="s">
        <v>8391</v>
      </c>
      <c r="C40" s="255" t="s">
        <v>241</v>
      </c>
      <c r="D40" s="256">
        <v>0</v>
      </c>
      <c r="E40" s="257"/>
    </row>
    <row r="41" spans="1:5">
      <c r="A41" s="254">
        <v>107333</v>
      </c>
      <c r="B41" s="247" t="s">
        <v>8392</v>
      </c>
      <c r="C41" s="255" t="s">
        <v>241</v>
      </c>
      <c r="D41" s="256">
        <v>0</v>
      </c>
      <c r="E41" s="257"/>
    </row>
    <row r="42" spans="1:5">
      <c r="A42" s="254">
        <v>89298</v>
      </c>
      <c r="B42" s="247" t="s">
        <v>8393</v>
      </c>
      <c r="C42" s="255" t="s">
        <v>241</v>
      </c>
      <c r="D42" s="256">
        <v>121.35</v>
      </c>
      <c r="E42" s="257">
        <v>0</v>
      </c>
    </row>
    <row r="43" spans="1:5">
      <c r="A43" s="254">
        <v>89282</v>
      </c>
      <c r="B43" s="247" t="s">
        <v>8394</v>
      </c>
      <c r="C43" s="255" t="s">
        <v>241</v>
      </c>
      <c r="D43" s="256">
        <v>110.4</v>
      </c>
      <c r="E43" s="257">
        <v>0</v>
      </c>
    </row>
    <row r="44" spans="1:5">
      <c r="A44" s="254">
        <v>107339</v>
      </c>
      <c r="B44" s="247" t="s">
        <v>8395</v>
      </c>
      <c r="C44" s="255" t="s">
        <v>241</v>
      </c>
      <c r="D44" s="256">
        <v>0</v>
      </c>
      <c r="E44" s="257"/>
    </row>
    <row r="45" spans="1:5">
      <c r="A45" s="254">
        <v>107337</v>
      </c>
      <c r="B45" s="247" t="s">
        <v>8396</v>
      </c>
      <c r="C45" s="255" t="s">
        <v>241</v>
      </c>
      <c r="D45" s="256">
        <v>0</v>
      </c>
      <c r="E45" s="257"/>
    </row>
    <row r="46" spans="1:5">
      <c r="A46" s="254">
        <v>107358</v>
      </c>
      <c r="B46" s="247" t="s">
        <v>8397</v>
      </c>
      <c r="C46" s="255" t="s">
        <v>241</v>
      </c>
      <c r="D46" s="256">
        <v>0</v>
      </c>
      <c r="E46" s="257"/>
    </row>
    <row r="47" spans="1:5">
      <c r="A47" s="254">
        <v>107356</v>
      </c>
      <c r="B47" s="247" t="s">
        <v>8398</v>
      </c>
      <c r="C47" s="255" t="s">
        <v>241</v>
      </c>
      <c r="D47" s="256">
        <v>0</v>
      </c>
      <c r="E47" s="257"/>
    </row>
    <row r="48" spans="1:5">
      <c r="A48" s="254">
        <v>107357</v>
      </c>
      <c r="B48" s="247" t="s">
        <v>8399</v>
      </c>
      <c r="C48" s="255" t="s">
        <v>241</v>
      </c>
      <c r="D48" s="256">
        <v>0</v>
      </c>
      <c r="E48" s="257"/>
    </row>
    <row r="49" spans="1:5">
      <c r="A49" s="254">
        <v>107355</v>
      </c>
      <c r="B49" s="247" t="s">
        <v>8400</v>
      </c>
      <c r="C49" s="255" t="s">
        <v>241</v>
      </c>
      <c r="D49" s="256">
        <v>0</v>
      </c>
      <c r="E49" s="257"/>
    </row>
    <row r="50" spans="1:5">
      <c r="A50" s="254">
        <v>107368</v>
      </c>
      <c r="B50" s="247" t="s">
        <v>8401</v>
      </c>
      <c r="C50" s="255" t="s">
        <v>241</v>
      </c>
      <c r="D50" s="256">
        <v>0</v>
      </c>
      <c r="E50" s="257"/>
    </row>
    <row r="51" spans="1:5">
      <c r="A51" s="254">
        <v>105771</v>
      </c>
      <c r="B51" s="247" t="s">
        <v>8402</v>
      </c>
      <c r="C51" s="255" t="s">
        <v>241</v>
      </c>
      <c r="D51" s="256">
        <v>0</v>
      </c>
      <c r="E51" s="257"/>
    </row>
    <row r="52" spans="1:5">
      <c r="A52" s="254">
        <v>107369</v>
      </c>
      <c r="B52" s="247" t="s">
        <v>8403</v>
      </c>
      <c r="C52" s="255" t="s">
        <v>241</v>
      </c>
      <c r="D52" s="256">
        <v>0</v>
      </c>
      <c r="E52" s="257"/>
    </row>
    <row r="53" spans="1:5">
      <c r="A53" s="254">
        <v>105770</v>
      </c>
      <c r="B53" s="247" t="s">
        <v>8404</v>
      </c>
      <c r="C53" s="255" t="s">
        <v>241</v>
      </c>
      <c r="D53" s="256">
        <v>0</v>
      </c>
      <c r="E53" s="257"/>
    </row>
    <row r="54" spans="1:5">
      <c r="A54" s="254">
        <v>89480</v>
      </c>
      <c r="B54" s="247" t="s">
        <v>8405</v>
      </c>
      <c r="C54" s="255" t="s">
        <v>241</v>
      </c>
      <c r="D54" s="256">
        <v>221.64</v>
      </c>
      <c r="E54" s="257">
        <v>0</v>
      </c>
    </row>
    <row r="55" spans="1:5">
      <c r="A55" s="254">
        <v>89464</v>
      </c>
      <c r="B55" s="247" t="s">
        <v>8406</v>
      </c>
      <c r="C55" s="255" t="s">
        <v>241</v>
      </c>
      <c r="D55" s="256">
        <v>189.75</v>
      </c>
      <c r="E55" s="257">
        <v>0</v>
      </c>
    </row>
    <row r="56" spans="1:5">
      <c r="A56" s="254">
        <v>107370</v>
      </c>
      <c r="B56" s="247" t="s">
        <v>8407</v>
      </c>
      <c r="C56" s="255" t="s">
        <v>241</v>
      </c>
      <c r="D56" s="256">
        <v>0</v>
      </c>
      <c r="E56" s="257"/>
    </row>
    <row r="57" spans="1:5">
      <c r="A57" s="254">
        <v>105769</v>
      </c>
      <c r="B57" s="247" t="s">
        <v>8408</v>
      </c>
      <c r="C57" s="255" t="s">
        <v>241</v>
      </c>
      <c r="D57" s="256">
        <v>0</v>
      </c>
      <c r="E57" s="257"/>
    </row>
    <row r="58" spans="1:5">
      <c r="A58" s="254">
        <v>107371</v>
      </c>
      <c r="B58" s="247" t="s">
        <v>8409</v>
      </c>
      <c r="C58" s="255" t="s">
        <v>241</v>
      </c>
      <c r="D58" s="256">
        <v>0</v>
      </c>
      <c r="E58" s="257"/>
    </row>
    <row r="59" spans="1:5">
      <c r="A59" s="254">
        <v>105768</v>
      </c>
      <c r="B59" s="247" t="s">
        <v>8410</v>
      </c>
      <c r="C59" s="255" t="s">
        <v>241</v>
      </c>
      <c r="D59" s="256">
        <v>0</v>
      </c>
      <c r="E59" s="257"/>
    </row>
    <row r="60" spans="1:5">
      <c r="A60" s="254">
        <v>107372</v>
      </c>
      <c r="B60" s="247" t="s">
        <v>8411</v>
      </c>
      <c r="C60" s="255" t="s">
        <v>241</v>
      </c>
      <c r="D60" s="256">
        <v>0</v>
      </c>
      <c r="E60" s="257"/>
    </row>
    <row r="61" spans="1:5">
      <c r="A61" s="254">
        <v>105767</v>
      </c>
      <c r="B61" s="247" t="s">
        <v>8412</v>
      </c>
      <c r="C61" s="255" t="s">
        <v>241</v>
      </c>
      <c r="D61" s="256">
        <v>0</v>
      </c>
      <c r="E61" s="257"/>
    </row>
    <row r="62" spans="1:5">
      <c r="A62" s="254">
        <v>107366</v>
      </c>
      <c r="B62" s="247" t="s">
        <v>8413</v>
      </c>
      <c r="C62" s="255" t="s">
        <v>241</v>
      </c>
      <c r="D62" s="256">
        <v>0</v>
      </c>
      <c r="E62" s="257"/>
    </row>
    <row r="63" spans="1:5">
      <c r="A63" s="254">
        <v>105773</v>
      </c>
      <c r="B63" s="247" t="s">
        <v>8414</v>
      </c>
      <c r="C63" s="255" t="s">
        <v>241</v>
      </c>
      <c r="D63" s="256">
        <v>0</v>
      </c>
      <c r="E63" s="257"/>
    </row>
    <row r="64" spans="1:5">
      <c r="A64" s="254">
        <v>89478</v>
      </c>
      <c r="B64" s="247" t="s">
        <v>8415</v>
      </c>
      <c r="C64" s="255" t="s">
        <v>241</v>
      </c>
      <c r="D64" s="256">
        <v>183.16</v>
      </c>
      <c r="E64" s="257">
        <v>0</v>
      </c>
    </row>
    <row r="65" spans="1:5">
      <c r="A65" s="254">
        <v>89462</v>
      </c>
      <c r="B65" s="247" t="s">
        <v>8416</v>
      </c>
      <c r="C65" s="255" t="s">
        <v>241</v>
      </c>
      <c r="D65" s="256">
        <v>155.49</v>
      </c>
      <c r="E65" s="257">
        <v>0</v>
      </c>
    </row>
    <row r="66" spans="1:5">
      <c r="A66" s="254">
        <v>107367</v>
      </c>
      <c r="B66" s="247" t="s">
        <v>8417</v>
      </c>
      <c r="C66" s="255" t="s">
        <v>241</v>
      </c>
      <c r="D66" s="256">
        <v>0</v>
      </c>
      <c r="E66" s="257"/>
    </row>
    <row r="67" spans="1:5">
      <c r="A67" s="254">
        <v>105772</v>
      </c>
      <c r="B67" s="247" t="s">
        <v>8418</v>
      </c>
      <c r="C67" s="255" t="s">
        <v>241</v>
      </c>
      <c r="D67" s="256">
        <v>0</v>
      </c>
      <c r="E67" s="257"/>
    </row>
    <row r="68" spans="1:5">
      <c r="A68" s="254">
        <v>104444</v>
      </c>
      <c r="B68" s="247" t="s">
        <v>8419</v>
      </c>
      <c r="C68" s="255" t="s">
        <v>241</v>
      </c>
      <c r="D68" s="256">
        <v>0</v>
      </c>
      <c r="E68" s="257"/>
    </row>
    <row r="69" spans="1:5">
      <c r="A69" s="254">
        <v>104442</v>
      </c>
      <c r="B69" s="247" t="s">
        <v>8420</v>
      </c>
      <c r="C69" s="255" t="s">
        <v>241</v>
      </c>
      <c r="D69" s="256">
        <v>0</v>
      </c>
      <c r="E69" s="257"/>
    </row>
    <row r="70" spans="1:5">
      <c r="A70" s="254">
        <v>107361</v>
      </c>
      <c r="B70" s="247" t="s">
        <v>8421</v>
      </c>
      <c r="C70" s="255" t="s">
        <v>241</v>
      </c>
      <c r="D70" s="256">
        <v>0</v>
      </c>
      <c r="E70" s="257"/>
    </row>
    <row r="71" spans="1:5">
      <c r="A71" s="254">
        <v>105764</v>
      </c>
      <c r="B71" s="247" t="s">
        <v>8422</v>
      </c>
      <c r="C71" s="255" t="s">
        <v>241</v>
      </c>
      <c r="D71" s="256">
        <v>0</v>
      </c>
      <c r="E71" s="257"/>
    </row>
    <row r="72" spans="1:5">
      <c r="A72" s="254">
        <v>107362</v>
      </c>
      <c r="B72" s="247" t="s">
        <v>8423</v>
      </c>
      <c r="C72" s="255" t="s">
        <v>241</v>
      </c>
      <c r="D72" s="256">
        <v>0</v>
      </c>
      <c r="E72" s="257"/>
    </row>
    <row r="73" spans="1:5">
      <c r="A73" s="254">
        <v>105763</v>
      </c>
      <c r="B73" s="247" t="s">
        <v>8424</v>
      </c>
      <c r="C73" s="255" t="s">
        <v>241</v>
      </c>
      <c r="D73" s="256">
        <v>0</v>
      </c>
      <c r="E73" s="257"/>
    </row>
    <row r="74" spans="1:5">
      <c r="A74" s="254">
        <v>89472</v>
      </c>
      <c r="B74" s="247" t="s">
        <v>8425</v>
      </c>
      <c r="C74" s="255" t="s">
        <v>241</v>
      </c>
      <c r="D74" s="256">
        <v>187.01</v>
      </c>
      <c r="E74" s="257">
        <v>0</v>
      </c>
    </row>
    <row r="75" spans="1:5">
      <c r="A75" s="254">
        <v>89455</v>
      </c>
      <c r="B75" s="247" t="s">
        <v>8426</v>
      </c>
      <c r="C75" s="255" t="s">
        <v>241</v>
      </c>
      <c r="D75" s="256">
        <v>157.29</v>
      </c>
      <c r="E75" s="257">
        <v>0</v>
      </c>
    </row>
    <row r="76" spans="1:5">
      <c r="A76" s="254">
        <v>107363</v>
      </c>
      <c r="B76" s="247" t="s">
        <v>8427</v>
      </c>
      <c r="C76" s="255" t="s">
        <v>241</v>
      </c>
      <c r="D76" s="256">
        <v>0</v>
      </c>
      <c r="E76" s="257"/>
    </row>
    <row r="77" spans="1:5">
      <c r="A77" s="254">
        <v>105762</v>
      </c>
      <c r="B77" s="247" t="s">
        <v>8428</v>
      </c>
      <c r="C77" s="255" t="s">
        <v>241</v>
      </c>
      <c r="D77" s="256">
        <v>0</v>
      </c>
      <c r="E77" s="257"/>
    </row>
    <row r="78" spans="1:5">
      <c r="A78" s="254">
        <v>107364</v>
      </c>
      <c r="B78" s="247" t="s">
        <v>8429</v>
      </c>
      <c r="C78" s="255" t="s">
        <v>241</v>
      </c>
      <c r="D78" s="256">
        <v>0</v>
      </c>
      <c r="E78" s="257"/>
    </row>
    <row r="79" spans="1:5">
      <c r="A79" s="254">
        <v>105761</v>
      </c>
      <c r="B79" s="247" t="s">
        <v>8430</v>
      </c>
      <c r="C79" s="255" t="s">
        <v>241</v>
      </c>
      <c r="D79" s="256">
        <v>0</v>
      </c>
      <c r="E79" s="257"/>
    </row>
    <row r="80" spans="1:5">
      <c r="A80" s="254">
        <v>107365</v>
      </c>
      <c r="B80" s="247" t="s">
        <v>8431</v>
      </c>
      <c r="C80" s="255" t="s">
        <v>241</v>
      </c>
      <c r="D80" s="256">
        <v>0</v>
      </c>
      <c r="E80" s="257"/>
    </row>
    <row r="81" spans="1:5">
      <c r="A81" s="254">
        <v>105760</v>
      </c>
      <c r="B81" s="247" t="s">
        <v>8432</v>
      </c>
      <c r="C81" s="255" t="s">
        <v>241</v>
      </c>
      <c r="D81" s="256">
        <v>0</v>
      </c>
      <c r="E81" s="257"/>
    </row>
    <row r="82" spans="1:5">
      <c r="A82" s="254">
        <v>107359</v>
      </c>
      <c r="B82" s="247" t="s">
        <v>8433</v>
      </c>
      <c r="C82" s="255" t="s">
        <v>241</v>
      </c>
      <c r="D82" s="256">
        <v>0</v>
      </c>
      <c r="E82" s="257"/>
    </row>
    <row r="83" spans="1:5">
      <c r="A83" s="254">
        <v>105766</v>
      </c>
      <c r="B83" s="247" t="s">
        <v>8434</v>
      </c>
      <c r="C83" s="255" t="s">
        <v>241</v>
      </c>
      <c r="D83" s="256">
        <v>0</v>
      </c>
      <c r="E83" s="257"/>
    </row>
    <row r="84" spans="1:5">
      <c r="A84" s="254">
        <v>89470</v>
      </c>
      <c r="B84" s="247" t="s">
        <v>8435</v>
      </c>
      <c r="C84" s="255" t="s">
        <v>241</v>
      </c>
      <c r="D84" s="256">
        <v>151.99</v>
      </c>
      <c r="E84" s="257">
        <v>0</v>
      </c>
    </row>
    <row r="85" spans="1:5">
      <c r="A85" s="254">
        <v>89453</v>
      </c>
      <c r="B85" s="247" t="s">
        <v>8436</v>
      </c>
      <c r="C85" s="255" t="s">
        <v>241</v>
      </c>
      <c r="D85" s="256">
        <v>126.04</v>
      </c>
      <c r="E85" s="257">
        <v>0</v>
      </c>
    </row>
    <row r="86" spans="1:5">
      <c r="A86" s="254">
        <v>107360</v>
      </c>
      <c r="B86" s="247" t="s">
        <v>8437</v>
      </c>
      <c r="C86" s="255" t="s">
        <v>241</v>
      </c>
      <c r="D86" s="256">
        <v>0</v>
      </c>
      <c r="E86" s="257"/>
    </row>
    <row r="87" spans="1:5">
      <c r="A87" s="254">
        <v>105765</v>
      </c>
      <c r="B87" s="247" t="s">
        <v>8438</v>
      </c>
      <c r="C87" s="255" t="s">
        <v>241</v>
      </c>
      <c r="D87" s="256">
        <v>0</v>
      </c>
      <c r="E87" s="257"/>
    </row>
    <row r="88" spans="1:5">
      <c r="A88" s="254">
        <v>104443</v>
      </c>
      <c r="B88" s="247" t="s">
        <v>8439</v>
      </c>
      <c r="C88" s="255" t="s">
        <v>241</v>
      </c>
      <c r="D88" s="256">
        <v>0</v>
      </c>
      <c r="E88" s="257"/>
    </row>
    <row r="89" spans="1:5">
      <c r="A89" s="254">
        <v>104441</v>
      </c>
      <c r="B89" s="247" t="s">
        <v>8440</v>
      </c>
      <c r="C89" s="255" t="s">
        <v>241</v>
      </c>
      <c r="D89" s="256">
        <v>0</v>
      </c>
      <c r="E89" s="257"/>
    </row>
    <row r="90" spans="1:5">
      <c r="A90" s="254">
        <v>107376</v>
      </c>
      <c r="B90" s="247" t="s">
        <v>8441</v>
      </c>
      <c r="C90" s="255" t="s">
        <v>241</v>
      </c>
      <c r="D90" s="256">
        <v>0</v>
      </c>
      <c r="E90" s="257"/>
    </row>
    <row r="91" spans="1:5">
      <c r="A91" s="254">
        <v>107374</v>
      </c>
      <c r="B91" s="247" t="s">
        <v>8442</v>
      </c>
      <c r="C91" s="255" t="s">
        <v>241</v>
      </c>
      <c r="D91" s="256">
        <v>0</v>
      </c>
      <c r="E91" s="257"/>
    </row>
    <row r="92" spans="1:5">
      <c r="A92" s="254">
        <v>107375</v>
      </c>
      <c r="B92" s="247" t="s">
        <v>8443</v>
      </c>
      <c r="C92" s="255" t="s">
        <v>241</v>
      </c>
      <c r="D92" s="256">
        <v>0</v>
      </c>
      <c r="E92" s="257"/>
    </row>
    <row r="93" spans="1:5">
      <c r="A93" s="254">
        <v>107373</v>
      </c>
      <c r="B93" s="247" t="s">
        <v>8444</v>
      </c>
      <c r="C93" s="255" t="s">
        <v>241</v>
      </c>
      <c r="D93" s="256">
        <v>0</v>
      </c>
      <c r="E93" s="257"/>
    </row>
    <row r="94" spans="1:5">
      <c r="A94" s="254">
        <v>103354</v>
      </c>
      <c r="B94" s="247" t="s">
        <v>8445</v>
      </c>
      <c r="C94" s="255" t="s">
        <v>241</v>
      </c>
      <c r="D94" s="256">
        <v>119.74</v>
      </c>
      <c r="E94" s="257">
        <v>0</v>
      </c>
    </row>
    <row r="95" spans="1:5">
      <c r="A95" s="254">
        <v>103330</v>
      </c>
      <c r="B95" s="247" t="s">
        <v>8446</v>
      </c>
      <c r="C95" s="255" t="s">
        <v>241</v>
      </c>
      <c r="D95" s="256">
        <v>115.23</v>
      </c>
      <c r="E95" s="257">
        <v>0</v>
      </c>
    </row>
    <row r="96" spans="1:5">
      <c r="A96" s="254">
        <v>103358</v>
      </c>
      <c r="B96" s="247" t="s">
        <v>8447</v>
      </c>
      <c r="C96" s="255" t="s">
        <v>241</v>
      </c>
      <c r="D96" s="256">
        <v>98.29</v>
      </c>
      <c r="E96" s="257">
        <v>0</v>
      </c>
    </row>
    <row r="97" spans="1:5">
      <c r="A97" s="254">
        <v>103366</v>
      </c>
      <c r="B97" s="247" t="s">
        <v>8448</v>
      </c>
      <c r="C97" s="255" t="s">
        <v>241</v>
      </c>
      <c r="D97" s="256">
        <v>93.38</v>
      </c>
      <c r="E97" s="257">
        <v>0</v>
      </c>
    </row>
    <row r="98" spans="1:5">
      <c r="A98" s="254">
        <v>103360</v>
      </c>
      <c r="B98" s="247" t="s">
        <v>8449</v>
      </c>
      <c r="C98" s="255" t="s">
        <v>241</v>
      </c>
      <c r="D98" s="256">
        <v>106.4</v>
      </c>
      <c r="E98" s="257">
        <v>0</v>
      </c>
    </row>
    <row r="99" spans="1:5">
      <c r="A99" s="254">
        <v>103368</v>
      </c>
      <c r="B99" s="247" t="s">
        <v>8450</v>
      </c>
      <c r="C99" s="255" t="s">
        <v>241</v>
      </c>
      <c r="D99" s="256">
        <v>99.68</v>
      </c>
      <c r="E99" s="257">
        <v>0</v>
      </c>
    </row>
    <row r="100" spans="1:5">
      <c r="A100" s="254">
        <v>103334</v>
      </c>
      <c r="B100" s="247" t="s">
        <v>8451</v>
      </c>
      <c r="C100" s="255" t="s">
        <v>241</v>
      </c>
      <c r="D100" s="256">
        <v>180.65</v>
      </c>
      <c r="E100" s="257">
        <v>0</v>
      </c>
    </row>
    <row r="101" spans="1:5">
      <c r="A101" s="254">
        <v>103362</v>
      </c>
      <c r="B101" s="247" t="s">
        <v>8452</v>
      </c>
      <c r="C101" s="255" t="s">
        <v>241</v>
      </c>
      <c r="D101" s="256">
        <v>131.44</v>
      </c>
      <c r="E101" s="257">
        <v>0</v>
      </c>
    </row>
    <row r="102" spans="1:5">
      <c r="A102" s="254">
        <v>103370</v>
      </c>
      <c r="B102" s="247" t="s">
        <v>8453</v>
      </c>
      <c r="C102" s="255" t="s">
        <v>241</v>
      </c>
      <c r="D102" s="256">
        <v>126.15</v>
      </c>
      <c r="E102" s="257">
        <v>0</v>
      </c>
    </row>
    <row r="103" spans="1:5">
      <c r="A103" s="254">
        <v>103332</v>
      </c>
      <c r="B103" s="247" t="s">
        <v>8454</v>
      </c>
      <c r="C103" s="255" t="s">
        <v>241</v>
      </c>
      <c r="D103" s="256">
        <v>130.33000000000001</v>
      </c>
      <c r="E103" s="257">
        <v>0</v>
      </c>
    </row>
    <row r="104" spans="1:5">
      <c r="A104" s="254">
        <v>103352</v>
      </c>
      <c r="B104" s="247" t="s">
        <v>8455</v>
      </c>
      <c r="C104" s="255" t="s">
        <v>241</v>
      </c>
      <c r="D104" s="256">
        <v>132.18</v>
      </c>
      <c r="E104" s="257">
        <v>0</v>
      </c>
    </row>
    <row r="105" spans="1:5">
      <c r="A105" s="254">
        <v>103328</v>
      </c>
      <c r="B105" s="247" t="s">
        <v>8456</v>
      </c>
      <c r="C105" s="255" t="s">
        <v>241</v>
      </c>
      <c r="D105" s="256">
        <v>125.22</v>
      </c>
      <c r="E105" s="257">
        <v>0</v>
      </c>
    </row>
    <row r="106" spans="1:5">
      <c r="A106" s="254">
        <v>103356</v>
      </c>
      <c r="B106" s="247" t="s">
        <v>8457</v>
      </c>
      <c r="C106" s="255" t="s">
        <v>241</v>
      </c>
      <c r="D106" s="256">
        <v>84.15</v>
      </c>
      <c r="E106" s="257">
        <v>0</v>
      </c>
    </row>
    <row r="107" spans="1:5">
      <c r="A107" s="254">
        <v>103364</v>
      </c>
      <c r="B107" s="247" t="s">
        <v>8458</v>
      </c>
      <c r="C107" s="255" t="s">
        <v>241</v>
      </c>
      <c r="D107" s="256">
        <v>76.48</v>
      </c>
      <c r="E107" s="257">
        <v>0</v>
      </c>
    </row>
    <row r="108" spans="1:5">
      <c r="A108" s="254">
        <v>103350</v>
      </c>
      <c r="B108" s="247" t="s">
        <v>8459</v>
      </c>
      <c r="C108" s="255" t="s">
        <v>241</v>
      </c>
      <c r="D108" s="256">
        <v>200.48</v>
      </c>
      <c r="E108" s="257">
        <v>0</v>
      </c>
    </row>
    <row r="109" spans="1:5">
      <c r="A109" s="254">
        <v>103344</v>
      </c>
      <c r="B109" s="247" t="s">
        <v>8460</v>
      </c>
      <c r="C109" s="255" t="s">
        <v>241</v>
      </c>
      <c r="D109" s="256">
        <v>108.62</v>
      </c>
      <c r="E109" s="257">
        <v>0</v>
      </c>
    </row>
    <row r="110" spans="1:5">
      <c r="A110" s="254">
        <v>103348</v>
      </c>
      <c r="B110" s="247" t="s">
        <v>8461</v>
      </c>
      <c r="C110" s="255" t="s">
        <v>241</v>
      </c>
      <c r="D110" s="256">
        <v>98.42</v>
      </c>
      <c r="E110" s="257">
        <v>0</v>
      </c>
    </row>
    <row r="111" spans="1:5">
      <c r="A111" s="254">
        <v>103346</v>
      </c>
      <c r="B111" s="247" t="s">
        <v>8462</v>
      </c>
      <c r="C111" s="255" t="s">
        <v>241</v>
      </c>
      <c r="D111" s="256">
        <v>114.14</v>
      </c>
      <c r="E111" s="257">
        <v>0</v>
      </c>
    </row>
    <row r="112" spans="1:5">
      <c r="A112" s="254">
        <v>103324</v>
      </c>
      <c r="B112" s="247" t="s">
        <v>8463</v>
      </c>
      <c r="C112" s="255" t="s">
        <v>241</v>
      </c>
      <c r="D112" s="256">
        <v>107.03</v>
      </c>
      <c r="E112" s="257">
        <v>0</v>
      </c>
    </row>
    <row r="113" spans="1:5">
      <c r="A113" s="254">
        <v>103326</v>
      </c>
      <c r="B113" s="247" t="s">
        <v>8464</v>
      </c>
      <c r="C113" s="255" t="s">
        <v>241</v>
      </c>
      <c r="D113" s="256">
        <v>124.94</v>
      </c>
      <c r="E113" s="257">
        <v>0</v>
      </c>
    </row>
    <row r="114" spans="1:5">
      <c r="A114" s="254">
        <v>103322</v>
      </c>
      <c r="B114" s="247" t="s">
        <v>8465</v>
      </c>
      <c r="C114" s="255" t="s">
        <v>241</v>
      </c>
      <c r="D114" s="256">
        <v>81.48</v>
      </c>
      <c r="E114" s="257">
        <v>0</v>
      </c>
    </row>
    <row r="115" spans="1:5">
      <c r="A115" s="254">
        <v>103338</v>
      </c>
      <c r="B115" s="247" t="s">
        <v>8466</v>
      </c>
      <c r="C115" s="255" t="s">
        <v>241</v>
      </c>
      <c r="D115" s="256">
        <v>146.75</v>
      </c>
      <c r="E115" s="257">
        <v>0</v>
      </c>
    </row>
    <row r="116" spans="1:5">
      <c r="A116" s="254">
        <v>103340</v>
      </c>
      <c r="B116" s="247" t="s">
        <v>8467</v>
      </c>
      <c r="C116" s="255" t="s">
        <v>241</v>
      </c>
      <c r="D116" s="256">
        <v>177.14</v>
      </c>
      <c r="E116" s="257">
        <v>0</v>
      </c>
    </row>
    <row r="117" spans="1:5">
      <c r="A117" s="254">
        <v>103336</v>
      </c>
      <c r="B117" s="247" t="s">
        <v>8468</v>
      </c>
      <c r="C117" s="255" t="s">
        <v>241</v>
      </c>
      <c r="D117" s="256">
        <v>112.74</v>
      </c>
      <c r="E117" s="257">
        <v>0</v>
      </c>
    </row>
    <row r="118" spans="1:5">
      <c r="A118" s="254">
        <v>103342</v>
      </c>
      <c r="B118" s="247" t="s">
        <v>8469</v>
      </c>
      <c r="C118" s="255" t="s">
        <v>241</v>
      </c>
      <c r="D118" s="256">
        <v>157.37</v>
      </c>
      <c r="E118" s="257">
        <v>0</v>
      </c>
    </row>
    <row r="119" spans="1:5">
      <c r="A119" s="254">
        <v>103318</v>
      </c>
      <c r="B119" s="247" t="s">
        <v>8470</v>
      </c>
      <c r="C119" s="255" t="s">
        <v>241</v>
      </c>
      <c r="D119" s="256">
        <v>132.12</v>
      </c>
      <c r="E119" s="257">
        <v>0</v>
      </c>
    </row>
    <row r="120" spans="1:5">
      <c r="A120" s="254">
        <v>103320</v>
      </c>
      <c r="B120" s="247" t="s">
        <v>8471</v>
      </c>
      <c r="C120" s="255" t="s">
        <v>241</v>
      </c>
      <c r="D120" s="256">
        <v>158.35</v>
      </c>
      <c r="E120" s="257">
        <v>0</v>
      </c>
    </row>
    <row r="121" spans="1:5">
      <c r="A121" s="254">
        <v>103316</v>
      </c>
      <c r="B121" s="247" t="s">
        <v>8472</v>
      </c>
      <c r="C121" s="255" t="s">
        <v>241</v>
      </c>
      <c r="D121" s="256">
        <v>103.17</v>
      </c>
      <c r="E121" s="257">
        <v>0</v>
      </c>
    </row>
    <row r="122" spans="1:5">
      <c r="A122" s="254">
        <v>101166</v>
      </c>
      <c r="B122" s="247" t="s">
        <v>8473</v>
      </c>
      <c r="C122" s="255" t="s">
        <v>324</v>
      </c>
      <c r="D122" s="256">
        <v>905.49</v>
      </c>
      <c r="E122" s="257">
        <v>0</v>
      </c>
    </row>
    <row r="123" spans="1:5">
      <c r="A123" s="254">
        <v>101165</v>
      </c>
      <c r="B123" s="247" t="s">
        <v>8474</v>
      </c>
      <c r="C123" s="255" t="s">
        <v>324</v>
      </c>
      <c r="D123" s="256">
        <v>1328.03</v>
      </c>
      <c r="E123" s="257">
        <v>0</v>
      </c>
    </row>
    <row r="124" spans="1:5">
      <c r="A124" s="254">
        <v>101163</v>
      </c>
      <c r="B124" s="247" t="s">
        <v>8475</v>
      </c>
      <c r="C124" s="255" t="s">
        <v>241</v>
      </c>
      <c r="D124" s="256">
        <v>820.12</v>
      </c>
      <c r="E124" s="257">
        <v>0</v>
      </c>
    </row>
    <row r="125" spans="1:5">
      <c r="A125" s="254">
        <v>101164</v>
      </c>
      <c r="B125" s="247" t="s">
        <v>8476</v>
      </c>
      <c r="C125" s="255" t="s">
        <v>241</v>
      </c>
      <c r="D125" s="256">
        <v>834.71</v>
      </c>
      <c r="E125" s="257">
        <v>0</v>
      </c>
    </row>
    <row r="126" spans="1:5">
      <c r="A126" s="254">
        <v>101162</v>
      </c>
      <c r="B126" s="247" t="s">
        <v>8477</v>
      </c>
      <c r="C126" s="255" t="s">
        <v>241</v>
      </c>
      <c r="D126" s="256">
        <v>206.74</v>
      </c>
      <c r="E126" s="257">
        <v>0</v>
      </c>
    </row>
    <row r="127" spans="1:5">
      <c r="A127" s="254">
        <v>101161</v>
      </c>
      <c r="B127" s="247" t="s">
        <v>8478</v>
      </c>
      <c r="C127" s="255" t="s">
        <v>241</v>
      </c>
      <c r="D127" s="256">
        <v>306.49</v>
      </c>
      <c r="E127" s="257">
        <v>0</v>
      </c>
    </row>
    <row r="128" spans="1:5">
      <c r="A128" s="254">
        <v>101160</v>
      </c>
      <c r="B128" s="247" t="s">
        <v>8479</v>
      </c>
      <c r="C128" s="255" t="s">
        <v>241</v>
      </c>
      <c r="D128" s="256">
        <v>0</v>
      </c>
      <c r="E128" s="257"/>
    </row>
    <row r="129" spans="1:5">
      <c r="A129" s="254">
        <v>101159</v>
      </c>
      <c r="B129" s="247" t="s">
        <v>8480</v>
      </c>
      <c r="C129" s="255" t="s">
        <v>241</v>
      </c>
      <c r="D129" s="256">
        <v>182.37</v>
      </c>
      <c r="E129" s="257">
        <v>0</v>
      </c>
    </row>
    <row r="130" spans="1:5">
      <c r="A130" s="254">
        <v>101154</v>
      </c>
      <c r="B130" s="247" t="s">
        <v>8481</v>
      </c>
      <c r="C130" s="255" t="s">
        <v>241</v>
      </c>
      <c r="D130" s="256">
        <v>170.94</v>
      </c>
      <c r="E130" s="257">
        <v>0</v>
      </c>
    </row>
    <row r="131" spans="1:5">
      <c r="A131" s="254">
        <v>101155</v>
      </c>
      <c r="B131" s="247" t="s">
        <v>8482</v>
      </c>
      <c r="C131" s="255" t="s">
        <v>241</v>
      </c>
      <c r="D131" s="256">
        <v>238.8</v>
      </c>
      <c r="E131" s="257">
        <v>0</v>
      </c>
    </row>
    <row r="132" spans="1:5">
      <c r="A132" s="254">
        <v>101156</v>
      </c>
      <c r="B132" s="247" t="s">
        <v>8483</v>
      </c>
      <c r="C132" s="255" t="s">
        <v>241</v>
      </c>
      <c r="D132" s="256">
        <v>349.53</v>
      </c>
      <c r="E132" s="257">
        <v>0</v>
      </c>
    </row>
    <row r="133" spans="1:5">
      <c r="A133" s="254">
        <v>101158</v>
      </c>
      <c r="B133" s="247" t="s">
        <v>8484</v>
      </c>
      <c r="C133" s="255" t="s">
        <v>241</v>
      </c>
      <c r="D133" s="256">
        <v>114</v>
      </c>
      <c r="E133" s="257">
        <v>0</v>
      </c>
    </row>
    <row r="134" spans="1:5">
      <c r="A134" s="254">
        <v>101157</v>
      </c>
      <c r="B134" s="247" t="s">
        <v>8485</v>
      </c>
      <c r="C134" s="255" t="s">
        <v>241</v>
      </c>
      <c r="D134" s="256">
        <v>86.7</v>
      </c>
      <c r="E134" s="257">
        <v>0</v>
      </c>
    </row>
    <row r="135" spans="1:5">
      <c r="A135" s="254">
        <v>107332</v>
      </c>
      <c r="B135" s="247" t="s">
        <v>8486</v>
      </c>
      <c r="C135" s="255" t="s">
        <v>324</v>
      </c>
      <c r="D135" s="256">
        <v>0</v>
      </c>
      <c r="E135" s="257"/>
    </row>
    <row r="136" spans="1:5">
      <c r="A136" s="254">
        <v>107330</v>
      </c>
      <c r="B136" s="247" t="s">
        <v>8487</v>
      </c>
      <c r="C136" s="255" t="s">
        <v>324</v>
      </c>
      <c r="D136" s="256">
        <v>0</v>
      </c>
      <c r="E136" s="257"/>
    </row>
    <row r="137" spans="1:5">
      <c r="A137" s="254">
        <v>107331</v>
      </c>
      <c r="B137" s="247" t="s">
        <v>8488</v>
      </c>
      <c r="C137" s="255" t="s">
        <v>324</v>
      </c>
      <c r="D137" s="256">
        <v>0</v>
      </c>
      <c r="E137" s="257"/>
    </row>
    <row r="138" spans="1:5">
      <c r="A138" s="254">
        <v>87383</v>
      </c>
      <c r="B138" s="247" t="s">
        <v>8489</v>
      </c>
      <c r="C138" s="255" t="s">
        <v>324</v>
      </c>
      <c r="D138" s="256">
        <v>2996.89</v>
      </c>
      <c r="E138" s="257">
        <v>0</v>
      </c>
    </row>
    <row r="139" spans="1:5">
      <c r="A139" s="254">
        <v>87398</v>
      </c>
      <c r="B139" s="247" t="s">
        <v>8490</v>
      </c>
      <c r="C139" s="255" t="s">
        <v>324</v>
      </c>
      <c r="D139" s="256">
        <v>3268.72</v>
      </c>
      <c r="E139" s="257">
        <v>0</v>
      </c>
    </row>
    <row r="140" spans="1:5">
      <c r="A140" s="254">
        <v>87396</v>
      </c>
      <c r="B140" s="247" t="s">
        <v>8491</v>
      </c>
      <c r="C140" s="255" t="s">
        <v>324</v>
      </c>
      <c r="D140" s="256">
        <v>5953.23</v>
      </c>
      <c r="E140" s="257">
        <v>0</v>
      </c>
    </row>
    <row r="141" spans="1:5">
      <c r="A141" s="254">
        <v>87402</v>
      </c>
      <c r="B141" s="247" t="s">
        <v>8492</v>
      </c>
      <c r="C141" s="255" t="s">
        <v>324</v>
      </c>
      <c r="D141" s="256">
        <v>6243.31</v>
      </c>
      <c r="E141" s="257">
        <v>0</v>
      </c>
    </row>
    <row r="142" spans="1:5">
      <c r="A142" s="254">
        <v>87393</v>
      </c>
      <c r="B142" s="247" t="s">
        <v>8493</v>
      </c>
      <c r="C142" s="255" t="s">
        <v>324</v>
      </c>
      <c r="D142" s="256">
        <v>9497.5400000000009</v>
      </c>
      <c r="E142" s="257">
        <v>0</v>
      </c>
    </row>
    <row r="143" spans="1:5">
      <c r="A143" s="254">
        <v>87401</v>
      </c>
      <c r="B143" s="247" t="s">
        <v>8494</v>
      </c>
      <c r="C143" s="255" t="s">
        <v>324</v>
      </c>
      <c r="D143" s="256">
        <v>9794.41</v>
      </c>
      <c r="E143" s="257">
        <v>0</v>
      </c>
    </row>
    <row r="144" spans="1:5">
      <c r="A144" s="254">
        <v>87407</v>
      </c>
      <c r="B144" s="247" t="s">
        <v>8495</v>
      </c>
      <c r="C144" s="255" t="s">
        <v>324</v>
      </c>
      <c r="D144" s="256">
        <v>3035.56</v>
      </c>
      <c r="E144" s="257">
        <v>0</v>
      </c>
    </row>
    <row r="145" spans="1:5">
      <c r="A145" s="254">
        <v>87404</v>
      </c>
      <c r="B145" s="247" t="s">
        <v>8496</v>
      </c>
      <c r="C145" s="255" t="s">
        <v>324</v>
      </c>
      <c r="D145" s="256">
        <v>8692.81</v>
      </c>
      <c r="E145" s="257">
        <v>0</v>
      </c>
    </row>
    <row r="146" spans="1:5">
      <c r="A146" s="254">
        <v>87389</v>
      </c>
      <c r="B146" s="247" t="s">
        <v>8497</v>
      </c>
      <c r="C146" s="255" t="s">
        <v>324</v>
      </c>
      <c r="D146" s="256">
        <v>8486.06</v>
      </c>
      <c r="E146" s="257">
        <v>0</v>
      </c>
    </row>
    <row r="147" spans="1:5">
      <c r="A147" s="254">
        <v>87386</v>
      </c>
      <c r="B147" s="247" t="s">
        <v>8498</v>
      </c>
      <c r="C147" s="255" t="s">
        <v>324</v>
      </c>
      <c r="D147" s="256">
        <v>3481.07</v>
      </c>
      <c r="E147" s="257">
        <v>0</v>
      </c>
    </row>
    <row r="148" spans="1:5">
      <c r="A148" s="254">
        <v>87399</v>
      </c>
      <c r="B148" s="247" t="s">
        <v>8499</v>
      </c>
      <c r="C148" s="255" t="s">
        <v>324</v>
      </c>
      <c r="D148" s="256">
        <v>3761.35</v>
      </c>
      <c r="E148" s="257">
        <v>0</v>
      </c>
    </row>
    <row r="149" spans="1:5">
      <c r="A149" s="254">
        <v>107324</v>
      </c>
      <c r="B149" s="247" t="s">
        <v>8500</v>
      </c>
      <c r="C149" s="255" t="s">
        <v>324</v>
      </c>
      <c r="D149" s="256">
        <v>1234.6600000000001</v>
      </c>
      <c r="E149" s="257">
        <v>0</v>
      </c>
    </row>
    <row r="150" spans="1:5">
      <c r="A150" s="254">
        <v>107320</v>
      </c>
      <c r="B150" s="247" t="s">
        <v>8501</v>
      </c>
      <c r="C150" s="255" t="s">
        <v>324</v>
      </c>
      <c r="D150" s="256">
        <v>0</v>
      </c>
      <c r="E150" s="257"/>
    </row>
    <row r="151" spans="1:5">
      <c r="A151" s="254">
        <v>107100</v>
      </c>
      <c r="B151" s="247" t="s">
        <v>8502</v>
      </c>
      <c r="C151" s="255" t="s">
        <v>324</v>
      </c>
      <c r="D151" s="256">
        <v>1052.67</v>
      </c>
      <c r="E151" s="257">
        <v>0</v>
      </c>
    </row>
    <row r="152" spans="1:5">
      <c r="A152" s="254">
        <v>107321</v>
      </c>
      <c r="B152" s="247" t="s">
        <v>8503</v>
      </c>
      <c r="C152" s="255" t="s">
        <v>324</v>
      </c>
      <c r="D152" s="256">
        <v>1166.43</v>
      </c>
      <c r="E152" s="257">
        <v>0</v>
      </c>
    </row>
    <row r="153" spans="1:5">
      <c r="A153" s="254">
        <v>107322</v>
      </c>
      <c r="B153" s="247" t="s">
        <v>8504</v>
      </c>
      <c r="C153" s="255" t="s">
        <v>324</v>
      </c>
      <c r="D153" s="256">
        <v>1058.8800000000001</v>
      </c>
      <c r="E153" s="257">
        <v>0</v>
      </c>
    </row>
    <row r="154" spans="1:5">
      <c r="A154" s="254">
        <v>107323</v>
      </c>
      <c r="B154" s="247" t="s">
        <v>8505</v>
      </c>
      <c r="C154" s="255" t="s">
        <v>324</v>
      </c>
      <c r="D154" s="256">
        <v>1004.08</v>
      </c>
      <c r="E154" s="257">
        <v>0</v>
      </c>
    </row>
    <row r="155" spans="1:5">
      <c r="A155" s="254">
        <v>88627</v>
      </c>
      <c r="B155" s="247" t="s">
        <v>8506</v>
      </c>
      <c r="C155" s="255" t="s">
        <v>324</v>
      </c>
      <c r="D155" s="256">
        <v>1125.55</v>
      </c>
      <c r="E155" s="257">
        <v>0</v>
      </c>
    </row>
    <row r="156" spans="1:5">
      <c r="A156" s="254">
        <v>100463</v>
      </c>
      <c r="B156" s="247" t="s">
        <v>8507</v>
      </c>
      <c r="C156" s="255" t="s">
        <v>324</v>
      </c>
      <c r="D156" s="256">
        <v>0</v>
      </c>
      <c r="E156" s="257"/>
    </row>
    <row r="157" spans="1:5">
      <c r="A157" s="254">
        <v>88626</v>
      </c>
      <c r="B157" s="247" t="s">
        <v>8508</v>
      </c>
      <c r="C157" s="255" t="s">
        <v>324</v>
      </c>
      <c r="D157" s="256">
        <v>954.4</v>
      </c>
      <c r="E157" s="257">
        <v>0</v>
      </c>
    </row>
    <row r="158" spans="1:5">
      <c r="A158" s="254">
        <v>100464</v>
      </c>
      <c r="B158" s="247" t="s">
        <v>8509</v>
      </c>
      <c r="C158" s="255" t="s">
        <v>324</v>
      </c>
      <c r="D158" s="256">
        <v>981.17</v>
      </c>
      <c r="E158" s="257">
        <v>0</v>
      </c>
    </row>
    <row r="159" spans="1:5">
      <c r="A159" s="254">
        <v>100465</v>
      </c>
      <c r="B159" s="247" t="s">
        <v>8510</v>
      </c>
      <c r="C159" s="255" t="s">
        <v>324</v>
      </c>
      <c r="D159" s="256">
        <v>934.6</v>
      </c>
      <c r="E159" s="257">
        <v>0</v>
      </c>
    </row>
    <row r="160" spans="1:5">
      <c r="A160" s="254">
        <v>100466</v>
      </c>
      <c r="B160" s="247" t="s">
        <v>8511</v>
      </c>
      <c r="C160" s="255" t="s">
        <v>324</v>
      </c>
      <c r="D160" s="256">
        <v>900.68</v>
      </c>
      <c r="E160" s="257">
        <v>0</v>
      </c>
    </row>
    <row r="161" spans="1:5">
      <c r="A161" s="254">
        <v>87368</v>
      </c>
      <c r="B161" s="247" t="s">
        <v>8512</v>
      </c>
      <c r="C161" s="255" t="s">
        <v>324</v>
      </c>
      <c r="D161" s="256">
        <v>1128.8699999999999</v>
      </c>
      <c r="E161" s="257">
        <v>0</v>
      </c>
    </row>
    <row r="162" spans="1:5">
      <c r="A162" s="254">
        <v>100450</v>
      </c>
      <c r="B162" s="247" t="s">
        <v>8513</v>
      </c>
      <c r="C162" s="255" t="s">
        <v>324</v>
      </c>
      <c r="D162" s="256">
        <v>0</v>
      </c>
      <c r="E162" s="257"/>
    </row>
    <row r="163" spans="1:5">
      <c r="A163" s="254">
        <v>87289</v>
      </c>
      <c r="B163" s="247" t="s">
        <v>8514</v>
      </c>
      <c r="C163" s="255" t="s">
        <v>324</v>
      </c>
      <c r="D163" s="256">
        <v>965.6</v>
      </c>
      <c r="E163" s="257">
        <v>0</v>
      </c>
    </row>
    <row r="164" spans="1:5">
      <c r="A164" s="254">
        <v>87333</v>
      </c>
      <c r="B164" s="247" t="s">
        <v>8515</v>
      </c>
      <c r="C164" s="255" t="s">
        <v>324</v>
      </c>
      <c r="D164" s="256">
        <v>961.51</v>
      </c>
      <c r="E164" s="257">
        <v>0</v>
      </c>
    </row>
    <row r="165" spans="1:5">
      <c r="A165" s="254">
        <v>87334</v>
      </c>
      <c r="B165" s="247" t="s">
        <v>8516</v>
      </c>
      <c r="C165" s="255" t="s">
        <v>324</v>
      </c>
      <c r="D165" s="256">
        <v>920.18</v>
      </c>
      <c r="E165" s="257">
        <v>0</v>
      </c>
    </row>
    <row r="166" spans="1:5">
      <c r="A166" s="254">
        <v>105515</v>
      </c>
      <c r="B166" s="247" t="s">
        <v>8517</v>
      </c>
      <c r="C166" s="255" t="s">
        <v>324</v>
      </c>
      <c r="D166" s="256">
        <v>1226</v>
      </c>
      <c r="E166" s="257">
        <v>0</v>
      </c>
    </row>
    <row r="167" spans="1:5">
      <c r="A167" s="254">
        <v>87367</v>
      </c>
      <c r="B167" s="247" t="s">
        <v>8518</v>
      </c>
      <c r="C167" s="255" t="s">
        <v>324</v>
      </c>
      <c r="D167" s="256">
        <v>1124.2</v>
      </c>
      <c r="E167" s="257">
        <v>0</v>
      </c>
    </row>
    <row r="168" spans="1:5">
      <c r="A168" s="254">
        <v>100449</v>
      </c>
      <c r="B168" s="247" t="s">
        <v>8519</v>
      </c>
      <c r="C168" s="255" t="s">
        <v>324</v>
      </c>
      <c r="D168" s="256">
        <v>0</v>
      </c>
      <c r="E168" s="257"/>
    </row>
    <row r="169" spans="1:5">
      <c r="A169" s="254">
        <v>87286</v>
      </c>
      <c r="B169" s="247" t="s">
        <v>8520</v>
      </c>
      <c r="C169" s="255" t="s">
        <v>324</v>
      </c>
      <c r="D169" s="256">
        <v>961.85</v>
      </c>
      <c r="E169" s="257">
        <v>0</v>
      </c>
    </row>
    <row r="170" spans="1:5">
      <c r="A170" s="254">
        <v>87331</v>
      </c>
      <c r="B170" s="247" t="s">
        <v>8521</v>
      </c>
      <c r="C170" s="255" t="s">
        <v>324</v>
      </c>
      <c r="D170" s="256">
        <v>983.67</v>
      </c>
      <c r="E170" s="257">
        <v>0</v>
      </c>
    </row>
    <row r="171" spans="1:5">
      <c r="A171" s="254">
        <v>87332</v>
      </c>
      <c r="B171" s="247" t="s">
        <v>8522</v>
      </c>
      <c r="C171" s="255" t="s">
        <v>324</v>
      </c>
      <c r="D171" s="256">
        <v>912.63</v>
      </c>
      <c r="E171" s="257">
        <v>0</v>
      </c>
    </row>
    <row r="172" spans="1:5">
      <c r="A172" s="254">
        <v>87369</v>
      </c>
      <c r="B172" s="247" t="s">
        <v>8523</v>
      </c>
      <c r="C172" s="255" t="s">
        <v>324</v>
      </c>
      <c r="D172" s="256">
        <v>1184.47</v>
      </c>
      <c r="E172" s="257">
        <v>0</v>
      </c>
    </row>
    <row r="173" spans="1:5">
      <c r="A173" s="254">
        <v>100451</v>
      </c>
      <c r="B173" s="247" t="s">
        <v>8524</v>
      </c>
      <c r="C173" s="255" t="s">
        <v>324</v>
      </c>
      <c r="D173" s="256">
        <v>0</v>
      </c>
      <c r="E173" s="257"/>
    </row>
    <row r="174" spans="1:5">
      <c r="A174" s="254">
        <v>87292</v>
      </c>
      <c r="B174" s="247" t="s">
        <v>8525</v>
      </c>
      <c r="C174" s="255" t="s">
        <v>324</v>
      </c>
      <c r="D174" s="256">
        <v>1019.59</v>
      </c>
      <c r="E174" s="257">
        <v>0</v>
      </c>
    </row>
    <row r="175" spans="1:5">
      <c r="A175" s="254">
        <v>87335</v>
      </c>
      <c r="B175" s="247" t="s">
        <v>8526</v>
      </c>
      <c r="C175" s="255" t="s">
        <v>324</v>
      </c>
      <c r="D175" s="256">
        <v>1012</v>
      </c>
      <c r="E175" s="257">
        <v>0</v>
      </c>
    </row>
    <row r="176" spans="1:5">
      <c r="A176" s="254">
        <v>87336</v>
      </c>
      <c r="B176" s="247" t="s">
        <v>8527</v>
      </c>
      <c r="C176" s="255" t="s">
        <v>324</v>
      </c>
      <c r="D176" s="256">
        <v>978.12</v>
      </c>
      <c r="E176" s="257">
        <v>0</v>
      </c>
    </row>
    <row r="177" spans="1:5">
      <c r="A177" s="254">
        <v>87370</v>
      </c>
      <c r="B177" s="247" t="s">
        <v>8528</v>
      </c>
      <c r="C177" s="255" t="s">
        <v>324</v>
      </c>
      <c r="D177" s="256">
        <v>1127.43</v>
      </c>
      <c r="E177" s="257">
        <v>0</v>
      </c>
    </row>
    <row r="178" spans="1:5">
      <c r="A178" s="254">
        <v>100452</v>
      </c>
      <c r="B178" s="247" t="s">
        <v>8529</v>
      </c>
      <c r="C178" s="255" t="s">
        <v>324</v>
      </c>
      <c r="D178" s="256">
        <v>0</v>
      </c>
      <c r="E178" s="257"/>
    </row>
    <row r="179" spans="1:5">
      <c r="A179" s="254">
        <v>88715</v>
      </c>
      <c r="B179" s="247" t="s">
        <v>8530</v>
      </c>
      <c r="C179" s="255" t="s">
        <v>324</v>
      </c>
      <c r="D179" s="256">
        <v>1001.83</v>
      </c>
      <c r="E179" s="257">
        <v>0</v>
      </c>
    </row>
    <row r="180" spans="1:5">
      <c r="A180" s="254">
        <v>87337</v>
      </c>
      <c r="B180" s="247" t="s">
        <v>8531</v>
      </c>
      <c r="C180" s="255" t="s">
        <v>324</v>
      </c>
      <c r="D180" s="256">
        <v>952.8</v>
      </c>
      <c r="E180" s="257">
        <v>0</v>
      </c>
    </row>
    <row r="181" spans="1:5">
      <c r="A181" s="254">
        <v>100487</v>
      </c>
      <c r="B181" s="247" t="s">
        <v>8532</v>
      </c>
      <c r="C181" s="255" t="s">
        <v>324</v>
      </c>
      <c r="D181" s="256">
        <v>916.33</v>
      </c>
      <c r="E181" s="257">
        <v>0</v>
      </c>
    </row>
    <row r="182" spans="1:5">
      <c r="A182" s="254">
        <v>87380</v>
      </c>
      <c r="B182" s="247" t="s">
        <v>8533</v>
      </c>
      <c r="C182" s="255" t="s">
        <v>324</v>
      </c>
      <c r="D182" s="256">
        <v>6547.86</v>
      </c>
      <c r="E182" s="257">
        <v>0</v>
      </c>
    </row>
    <row r="183" spans="1:5">
      <c r="A183" s="254">
        <v>100461</v>
      </c>
      <c r="B183" s="247" t="s">
        <v>8534</v>
      </c>
      <c r="C183" s="255" t="s">
        <v>324</v>
      </c>
      <c r="D183" s="256">
        <v>0</v>
      </c>
      <c r="E183" s="257"/>
    </row>
    <row r="184" spans="1:5">
      <c r="A184" s="254">
        <v>87322</v>
      </c>
      <c r="B184" s="247" t="s">
        <v>8535</v>
      </c>
      <c r="C184" s="255" t="s">
        <v>324</v>
      </c>
      <c r="D184" s="256">
        <v>6460.8</v>
      </c>
      <c r="E184" s="257">
        <v>0</v>
      </c>
    </row>
    <row r="185" spans="1:5">
      <c r="A185" s="254">
        <v>87360</v>
      </c>
      <c r="B185" s="247" t="s">
        <v>8536</v>
      </c>
      <c r="C185" s="255" t="s">
        <v>324</v>
      </c>
      <c r="D185" s="256">
        <v>6342.16</v>
      </c>
      <c r="E185" s="257">
        <v>0</v>
      </c>
    </row>
    <row r="186" spans="1:5">
      <c r="A186" s="254">
        <v>87361</v>
      </c>
      <c r="B186" s="247" t="s">
        <v>8537</v>
      </c>
      <c r="C186" s="255" t="s">
        <v>324</v>
      </c>
      <c r="D186" s="256">
        <v>6306.71</v>
      </c>
      <c r="E186" s="257">
        <v>0</v>
      </c>
    </row>
    <row r="187" spans="1:5">
      <c r="A187" s="254">
        <v>87362</v>
      </c>
      <c r="B187" s="247" t="s">
        <v>8538</v>
      </c>
      <c r="C187" s="255" t="s">
        <v>324</v>
      </c>
      <c r="D187" s="256">
        <v>6321.25</v>
      </c>
      <c r="E187" s="257">
        <v>0</v>
      </c>
    </row>
    <row r="188" spans="1:5">
      <c r="A188" s="254">
        <v>87377</v>
      </c>
      <c r="B188" s="247" t="s">
        <v>8539</v>
      </c>
      <c r="C188" s="255" t="s">
        <v>324</v>
      </c>
      <c r="D188" s="256">
        <v>1019.17</v>
      </c>
      <c r="E188" s="257">
        <v>0</v>
      </c>
    </row>
    <row r="189" spans="1:5">
      <c r="A189" s="254">
        <v>100458</v>
      </c>
      <c r="B189" s="247" t="s">
        <v>8540</v>
      </c>
      <c r="C189" s="255" t="s">
        <v>324</v>
      </c>
      <c r="D189" s="256">
        <v>0</v>
      </c>
      <c r="E189" s="257"/>
    </row>
    <row r="190" spans="1:5">
      <c r="A190" s="254">
        <v>87313</v>
      </c>
      <c r="B190" s="247" t="s">
        <v>8541</v>
      </c>
      <c r="C190" s="255" t="s">
        <v>324</v>
      </c>
      <c r="D190" s="256">
        <v>841.93</v>
      </c>
      <c r="E190" s="257">
        <v>0</v>
      </c>
    </row>
    <row r="191" spans="1:5">
      <c r="A191" s="254">
        <v>87352</v>
      </c>
      <c r="B191" s="247" t="s">
        <v>8542</v>
      </c>
      <c r="C191" s="255" t="s">
        <v>324</v>
      </c>
      <c r="D191" s="256">
        <v>929.28</v>
      </c>
      <c r="E191" s="257">
        <v>0</v>
      </c>
    </row>
    <row r="192" spans="1:5">
      <c r="A192" s="254">
        <v>87353</v>
      </c>
      <c r="B192" s="247" t="s">
        <v>8543</v>
      </c>
      <c r="C192" s="255" t="s">
        <v>324</v>
      </c>
      <c r="D192" s="256">
        <v>842.26</v>
      </c>
      <c r="E192" s="257">
        <v>0</v>
      </c>
    </row>
    <row r="193" spans="1:5">
      <c r="A193" s="254">
        <v>87354</v>
      </c>
      <c r="B193" s="247" t="s">
        <v>8544</v>
      </c>
      <c r="C193" s="255" t="s">
        <v>324</v>
      </c>
      <c r="D193" s="256">
        <v>805.61</v>
      </c>
      <c r="E193" s="257">
        <v>0</v>
      </c>
    </row>
    <row r="194" spans="1:5">
      <c r="A194" s="254">
        <v>100480</v>
      </c>
      <c r="B194" s="247" t="s">
        <v>8545</v>
      </c>
      <c r="C194" s="255" t="s">
        <v>324</v>
      </c>
      <c r="D194" s="256">
        <v>1314.1</v>
      </c>
      <c r="E194" s="257">
        <v>0</v>
      </c>
    </row>
    <row r="195" spans="1:5">
      <c r="A195" s="254">
        <v>100476</v>
      </c>
      <c r="B195" s="247" t="s">
        <v>8546</v>
      </c>
      <c r="C195" s="255" t="s">
        <v>324</v>
      </c>
      <c r="D195" s="256">
        <v>0</v>
      </c>
      <c r="E195" s="257"/>
    </row>
    <row r="196" spans="1:5">
      <c r="A196" s="254">
        <v>100475</v>
      </c>
      <c r="B196" s="247" t="s">
        <v>8547</v>
      </c>
      <c r="C196" s="255" t="s">
        <v>324</v>
      </c>
      <c r="D196" s="256">
        <v>1148.76</v>
      </c>
      <c r="E196" s="257">
        <v>0</v>
      </c>
    </row>
    <row r="197" spans="1:5">
      <c r="A197" s="254">
        <v>100477</v>
      </c>
      <c r="B197" s="247" t="s">
        <v>8548</v>
      </c>
      <c r="C197" s="255" t="s">
        <v>324</v>
      </c>
      <c r="D197" s="256">
        <v>1237.45</v>
      </c>
      <c r="E197" s="257">
        <v>0</v>
      </c>
    </row>
    <row r="198" spans="1:5">
      <c r="A198" s="254">
        <v>100478</v>
      </c>
      <c r="B198" s="247" t="s">
        <v>8549</v>
      </c>
      <c r="C198" s="255" t="s">
        <v>324</v>
      </c>
      <c r="D198" s="256">
        <v>1121.69</v>
      </c>
      <c r="E198" s="257">
        <v>0</v>
      </c>
    </row>
    <row r="199" spans="1:5">
      <c r="A199" s="254">
        <v>100479</v>
      </c>
      <c r="B199" s="247" t="s">
        <v>8550</v>
      </c>
      <c r="C199" s="255" t="s">
        <v>324</v>
      </c>
      <c r="D199" s="256">
        <v>1094.77</v>
      </c>
      <c r="E199" s="257">
        <v>0</v>
      </c>
    </row>
    <row r="200" spans="1:5">
      <c r="A200" s="254">
        <v>107329</v>
      </c>
      <c r="B200" s="247" t="s">
        <v>8551</v>
      </c>
      <c r="C200" s="255" t="s">
        <v>324</v>
      </c>
      <c r="D200" s="256">
        <v>1136.8599999999999</v>
      </c>
      <c r="E200" s="257">
        <v>0</v>
      </c>
    </row>
    <row r="201" spans="1:5">
      <c r="A201" s="254">
        <v>107325</v>
      </c>
      <c r="B201" s="247" t="s">
        <v>8552</v>
      </c>
      <c r="C201" s="255" t="s">
        <v>324</v>
      </c>
      <c r="D201" s="256">
        <v>0</v>
      </c>
      <c r="E201" s="257"/>
    </row>
    <row r="202" spans="1:5">
      <c r="A202" s="254">
        <v>107101</v>
      </c>
      <c r="B202" s="247" t="s">
        <v>8553</v>
      </c>
      <c r="C202" s="255" t="s">
        <v>324</v>
      </c>
      <c r="D202" s="256">
        <v>958.27</v>
      </c>
      <c r="E202" s="257">
        <v>0</v>
      </c>
    </row>
    <row r="203" spans="1:5">
      <c r="A203" s="254">
        <v>107326</v>
      </c>
      <c r="B203" s="247" t="s">
        <v>8554</v>
      </c>
      <c r="C203" s="255" t="s">
        <v>324</v>
      </c>
      <c r="D203" s="256">
        <v>1069.48</v>
      </c>
      <c r="E203" s="257">
        <v>0</v>
      </c>
    </row>
    <row r="204" spans="1:5">
      <c r="A204" s="254">
        <v>107327</v>
      </c>
      <c r="B204" s="247" t="s">
        <v>8555</v>
      </c>
      <c r="C204" s="255" t="s">
        <v>324</v>
      </c>
      <c r="D204" s="256">
        <v>940.1</v>
      </c>
      <c r="E204" s="257">
        <v>0</v>
      </c>
    </row>
    <row r="205" spans="1:5">
      <c r="A205" s="254">
        <v>107328</v>
      </c>
      <c r="B205" s="247" t="s">
        <v>8556</v>
      </c>
      <c r="C205" s="255" t="s">
        <v>324</v>
      </c>
      <c r="D205" s="256">
        <v>907.93</v>
      </c>
      <c r="E205" s="257">
        <v>0</v>
      </c>
    </row>
    <row r="206" spans="1:5">
      <c r="A206" s="254">
        <v>87372</v>
      </c>
      <c r="B206" s="247" t="s">
        <v>8557</v>
      </c>
      <c r="C206" s="255" t="s">
        <v>324</v>
      </c>
      <c r="D206" s="256">
        <v>1275.8399999999999</v>
      </c>
      <c r="E206" s="257">
        <v>0</v>
      </c>
    </row>
    <row r="207" spans="1:5">
      <c r="A207" s="254">
        <v>100453</v>
      </c>
      <c r="B207" s="247" t="s">
        <v>8558</v>
      </c>
      <c r="C207" s="255" t="s">
        <v>324</v>
      </c>
      <c r="D207" s="256">
        <v>0</v>
      </c>
      <c r="E207" s="257"/>
    </row>
    <row r="208" spans="1:5">
      <c r="A208" s="254">
        <v>87298</v>
      </c>
      <c r="B208" s="247" t="s">
        <v>8559</v>
      </c>
      <c r="C208" s="255" t="s">
        <v>324</v>
      </c>
      <c r="D208" s="256">
        <v>1091.5899999999999</v>
      </c>
      <c r="E208" s="257">
        <v>0</v>
      </c>
    </row>
    <row r="209" spans="1:5">
      <c r="A209" s="254">
        <v>87339</v>
      </c>
      <c r="B209" s="247" t="s">
        <v>8560</v>
      </c>
      <c r="C209" s="255" t="s">
        <v>324</v>
      </c>
      <c r="D209" s="256">
        <v>1220.1300000000001</v>
      </c>
      <c r="E209" s="257">
        <v>0</v>
      </c>
    </row>
    <row r="210" spans="1:5">
      <c r="A210" s="254">
        <v>87340</v>
      </c>
      <c r="B210" s="247" t="s">
        <v>8561</v>
      </c>
      <c r="C210" s="255" t="s">
        <v>324</v>
      </c>
      <c r="D210" s="256">
        <v>1078.8699999999999</v>
      </c>
      <c r="E210" s="257">
        <v>0</v>
      </c>
    </row>
    <row r="211" spans="1:5">
      <c r="A211" s="254">
        <v>87341</v>
      </c>
      <c r="B211" s="247" t="s">
        <v>8562</v>
      </c>
      <c r="C211" s="255" t="s">
        <v>324</v>
      </c>
      <c r="D211" s="256">
        <v>1045.71</v>
      </c>
      <c r="E211" s="257">
        <v>0</v>
      </c>
    </row>
    <row r="212" spans="1:5">
      <c r="A212" s="254">
        <v>88629</v>
      </c>
      <c r="B212" s="247" t="s">
        <v>8563</v>
      </c>
      <c r="C212" s="255" t="s">
        <v>324</v>
      </c>
      <c r="D212" s="256">
        <v>1109.3399999999999</v>
      </c>
      <c r="E212" s="257">
        <v>0</v>
      </c>
    </row>
    <row r="213" spans="1:5">
      <c r="A213" s="254">
        <v>100467</v>
      </c>
      <c r="B213" s="247" t="s">
        <v>8564</v>
      </c>
      <c r="C213" s="255" t="s">
        <v>324</v>
      </c>
      <c r="D213" s="256">
        <v>0</v>
      </c>
      <c r="E213" s="257"/>
    </row>
    <row r="214" spans="1:5">
      <c r="A214" s="254">
        <v>88628</v>
      </c>
      <c r="B214" s="247" t="s">
        <v>8565</v>
      </c>
      <c r="C214" s="255" t="s">
        <v>324</v>
      </c>
      <c r="D214" s="256">
        <v>932.83</v>
      </c>
      <c r="E214" s="257">
        <v>0</v>
      </c>
    </row>
    <row r="215" spans="1:5">
      <c r="A215" s="254">
        <v>100468</v>
      </c>
      <c r="B215" s="247" t="s">
        <v>8566</v>
      </c>
      <c r="C215" s="255" t="s">
        <v>324</v>
      </c>
      <c r="D215" s="256">
        <v>1034.5</v>
      </c>
      <c r="E215" s="257">
        <v>0</v>
      </c>
    </row>
    <row r="216" spans="1:5">
      <c r="A216" s="254">
        <v>100469</v>
      </c>
      <c r="B216" s="247" t="s">
        <v>8567</v>
      </c>
      <c r="C216" s="255" t="s">
        <v>324</v>
      </c>
      <c r="D216" s="256">
        <v>913.41</v>
      </c>
      <c r="E216" s="257">
        <v>0</v>
      </c>
    </row>
    <row r="217" spans="1:5">
      <c r="A217" s="254">
        <v>100470</v>
      </c>
      <c r="B217" s="247" t="s">
        <v>8568</v>
      </c>
      <c r="C217" s="255" t="s">
        <v>324</v>
      </c>
      <c r="D217" s="256">
        <v>883.65</v>
      </c>
      <c r="E217" s="257">
        <v>0</v>
      </c>
    </row>
    <row r="218" spans="1:5">
      <c r="A218" s="254">
        <v>87371</v>
      </c>
      <c r="B218" s="247" t="s">
        <v>8569</v>
      </c>
      <c r="C218" s="255" t="s">
        <v>324</v>
      </c>
      <c r="D218" s="256">
        <v>1121.32</v>
      </c>
      <c r="E218" s="257">
        <v>0</v>
      </c>
    </row>
    <row r="219" spans="1:5">
      <c r="A219" s="254">
        <v>87295</v>
      </c>
      <c r="B219" s="247" t="s">
        <v>8570</v>
      </c>
      <c r="C219" s="255" t="s">
        <v>324</v>
      </c>
      <c r="D219" s="256">
        <v>981.1</v>
      </c>
      <c r="E219" s="257">
        <v>0</v>
      </c>
    </row>
    <row r="220" spans="1:5">
      <c r="A220" s="254">
        <v>87338</v>
      </c>
      <c r="B220" s="247" t="s">
        <v>8571</v>
      </c>
      <c r="C220" s="255" t="s">
        <v>324</v>
      </c>
      <c r="D220" s="256">
        <v>940.83</v>
      </c>
      <c r="E220" s="257">
        <v>0</v>
      </c>
    </row>
    <row r="221" spans="1:5">
      <c r="A221" s="254">
        <v>88630</v>
      </c>
      <c r="B221" s="247" t="s">
        <v>8572</v>
      </c>
      <c r="C221" s="255" t="s">
        <v>324</v>
      </c>
      <c r="D221" s="256">
        <v>809.3</v>
      </c>
      <c r="E221" s="257">
        <v>0</v>
      </c>
    </row>
    <row r="222" spans="1:5">
      <c r="A222" s="254">
        <v>87381</v>
      </c>
      <c r="B222" s="247" t="s">
        <v>8573</v>
      </c>
      <c r="C222" s="255" t="s">
        <v>324</v>
      </c>
      <c r="D222" s="256">
        <v>6437.77</v>
      </c>
      <c r="E222" s="257">
        <v>0</v>
      </c>
    </row>
    <row r="223" spans="1:5">
      <c r="A223" s="254">
        <v>100462</v>
      </c>
      <c r="B223" s="247" t="s">
        <v>8574</v>
      </c>
      <c r="C223" s="255" t="s">
        <v>324</v>
      </c>
      <c r="D223" s="256">
        <v>0</v>
      </c>
      <c r="E223" s="257"/>
    </row>
    <row r="224" spans="1:5">
      <c r="A224" s="254">
        <v>87325</v>
      </c>
      <c r="B224" s="247" t="s">
        <v>8575</v>
      </c>
      <c r="C224" s="255" t="s">
        <v>324</v>
      </c>
      <c r="D224" s="256">
        <v>6310.53</v>
      </c>
      <c r="E224" s="257">
        <v>0</v>
      </c>
    </row>
    <row r="225" spans="1:5">
      <c r="A225" s="254">
        <v>87363</v>
      </c>
      <c r="B225" s="247" t="s">
        <v>8576</v>
      </c>
      <c r="C225" s="255" t="s">
        <v>324</v>
      </c>
      <c r="D225" s="256">
        <v>6229.34</v>
      </c>
      <c r="E225" s="257">
        <v>0</v>
      </c>
    </row>
    <row r="226" spans="1:5">
      <c r="A226" s="254">
        <v>87364</v>
      </c>
      <c r="B226" s="247" t="s">
        <v>8577</v>
      </c>
      <c r="C226" s="255" t="s">
        <v>324</v>
      </c>
      <c r="D226" s="256">
        <v>6219.9</v>
      </c>
      <c r="E226" s="257">
        <v>0</v>
      </c>
    </row>
    <row r="227" spans="1:5">
      <c r="A227" s="254">
        <v>87378</v>
      </c>
      <c r="B227" s="247" t="s">
        <v>8578</v>
      </c>
      <c r="C227" s="255" t="s">
        <v>324</v>
      </c>
      <c r="D227" s="256">
        <v>905.13</v>
      </c>
      <c r="E227" s="257">
        <v>0</v>
      </c>
    </row>
    <row r="228" spans="1:5">
      <c r="A228" s="254">
        <v>100459</v>
      </c>
      <c r="B228" s="247" t="s">
        <v>8579</v>
      </c>
      <c r="C228" s="255" t="s">
        <v>324</v>
      </c>
      <c r="D228" s="256">
        <v>0</v>
      </c>
      <c r="E228" s="257"/>
    </row>
    <row r="229" spans="1:5">
      <c r="A229" s="254">
        <v>87316</v>
      </c>
      <c r="B229" s="247" t="s">
        <v>8580</v>
      </c>
      <c r="C229" s="255" t="s">
        <v>324</v>
      </c>
      <c r="D229" s="256">
        <v>745.71</v>
      </c>
      <c r="E229" s="257">
        <v>0</v>
      </c>
    </row>
    <row r="230" spans="1:5">
      <c r="A230" s="254">
        <v>87355</v>
      </c>
      <c r="B230" s="247" t="s">
        <v>8581</v>
      </c>
      <c r="C230" s="255" t="s">
        <v>324</v>
      </c>
      <c r="D230" s="256">
        <v>784.65</v>
      </c>
      <c r="E230" s="257">
        <v>0</v>
      </c>
    </row>
    <row r="231" spans="1:5">
      <c r="A231" s="254">
        <v>87356</v>
      </c>
      <c r="B231" s="247" t="s">
        <v>8582</v>
      </c>
      <c r="C231" s="255" t="s">
        <v>324</v>
      </c>
      <c r="D231" s="256">
        <v>726.35</v>
      </c>
      <c r="E231" s="257">
        <v>0</v>
      </c>
    </row>
    <row r="232" spans="1:5">
      <c r="A232" s="254">
        <v>87357</v>
      </c>
      <c r="B232" s="247" t="s">
        <v>8583</v>
      </c>
      <c r="C232" s="255" t="s">
        <v>324</v>
      </c>
      <c r="D232" s="256">
        <v>699.2</v>
      </c>
      <c r="E232" s="257">
        <v>0</v>
      </c>
    </row>
    <row r="233" spans="1:5">
      <c r="A233" s="254">
        <v>100486</v>
      </c>
      <c r="B233" s="247" t="s">
        <v>8584</v>
      </c>
      <c r="C233" s="255" t="s">
        <v>324</v>
      </c>
      <c r="D233" s="256">
        <v>1143.18</v>
      </c>
      <c r="E233" s="257">
        <v>0</v>
      </c>
    </row>
    <row r="234" spans="1:5">
      <c r="A234" s="254">
        <v>100482</v>
      </c>
      <c r="B234" s="247" t="s">
        <v>8585</v>
      </c>
      <c r="C234" s="255" t="s">
        <v>324</v>
      </c>
      <c r="D234" s="256">
        <v>0</v>
      </c>
      <c r="E234" s="257"/>
    </row>
    <row r="235" spans="1:5">
      <c r="A235" s="254">
        <v>100481</v>
      </c>
      <c r="B235" s="247" t="s">
        <v>8586</v>
      </c>
      <c r="C235" s="255" t="s">
        <v>324</v>
      </c>
      <c r="D235" s="256">
        <v>982.01</v>
      </c>
      <c r="E235" s="257">
        <v>0</v>
      </c>
    </row>
    <row r="236" spans="1:5">
      <c r="A236" s="254">
        <v>100483</v>
      </c>
      <c r="B236" s="247" t="s">
        <v>8587</v>
      </c>
      <c r="C236" s="255" t="s">
        <v>324</v>
      </c>
      <c r="D236" s="256">
        <v>1038.02</v>
      </c>
      <c r="E236" s="257">
        <v>0</v>
      </c>
    </row>
    <row r="237" spans="1:5">
      <c r="A237" s="254">
        <v>100484</v>
      </c>
      <c r="B237" s="247" t="s">
        <v>8588</v>
      </c>
      <c r="C237" s="255" t="s">
        <v>324</v>
      </c>
      <c r="D237" s="256">
        <v>968.99</v>
      </c>
      <c r="E237" s="257">
        <v>0</v>
      </c>
    </row>
    <row r="238" spans="1:5">
      <c r="A238" s="254">
        <v>100485</v>
      </c>
      <c r="B238" s="247" t="s">
        <v>8589</v>
      </c>
      <c r="C238" s="255" t="s">
        <v>324</v>
      </c>
      <c r="D238" s="256">
        <v>943.71</v>
      </c>
      <c r="E238" s="257">
        <v>0</v>
      </c>
    </row>
    <row r="239" spans="1:5">
      <c r="A239" s="254">
        <v>87373</v>
      </c>
      <c r="B239" s="247" t="s">
        <v>8590</v>
      </c>
      <c r="C239" s="255" t="s">
        <v>324</v>
      </c>
      <c r="D239" s="256">
        <v>1120.28</v>
      </c>
      <c r="E239" s="257">
        <v>0</v>
      </c>
    </row>
    <row r="240" spans="1:5">
      <c r="A240" s="254">
        <v>100454</v>
      </c>
      <c r="B240" s="247" t="s">
        <v>8591</v>
      </c>
      <c r="C240" s="255" t="s">
        <v>324</v>
      </c>
      <c r="D240" s="256">
        <v>0</v>
      </c>
      <c r="E240" s="257"/>
    </row>
    <row r="241" spans="1:5">
      <c r="A241" s="254">
        <v>87301</v>
      </c>
      <c r="B241" s="247" t="s">
        <v>8592</v>
      </c>
      <c r="C241" s="255" t="s">
        <v>324</v>
      </c>
      <c r="D241" s="256">
        <v>959.27</v>
      </c>
      <c r="E241" s="257">
        <v>0</v>
      </c>
    </row>
    <row r="242" spans="1:5">
      <c r="A242" s="254">
        <v>87342</v>
      </c>
      <c r="B242" s="247" t="s">
        <v>8593</v>
      </c>
      <c r="C242" s="255" t="s">
        <v>324</v>
      </c>
      <c r="D242" s="256">
        <v>1031.73</v>
      </c>
      <c r="E242" s="257">
        <v>0</v>
      </c>
    </row>
    <row r="243" spans="1:5">
      <c r="A243" s="254">
        <v>87343</v>
      </c>
      <c r="B243" s="247" t="s">
        <v>8594</v>
      </c>
      <c r="C243" s="255" t="s">
        <v>324</v>
      </c>
      <c r="D243" s="256">
        <v>952.42</v>
      </c>
      <c r="E243" s="257">
        <v>0</v>
      </c>
    </row>
    <row r="244" spans="1:5">
      <c r="A244" s="254">
        <v>87344</v>
      </c>
      <c r="B244" s="247" t="s">
        <v>8595</v>
      </c>
      <c r="C244" s="255" t="s">
        <v>324</v>
      </c>
      <c r="D244" s="256">
        <v>910.27</v>
      </c>
      <c r="E244" s="257">
        <v>0</v>
      </c>
    </row>
    <row r="245" spans="1:5">
      <c r="A245" s="254">
        <v>88631</v>
      </c>
      <c r="B245" s="247" t="s">
        <v>8596</v>
      </c>
      <c r="C245" s="255" t="s">
        <v>324</v>
      </c>
      <c r="D245" s="256">
        <v>978.03</v>
      </c>
      <c r="E245" s="257">
        <v>0</v>
      </c>
    </row>
    <row r="246" spans="1:5">
      <c r="A246" s="254">
        <v>100471</v>
      </c>
      <c r="B246" s="247" t="s">
        <v>8597</v>
      </c>
      <c r="C246" s="255" t="s">
        <v>324</v>
      </c>
      <c r="D246" s="256">
        <v>0</v>
      </c>
      <c r="E246" s="257"/>
    </row>
    <row r="247" spans="1:5">
      <c r="A247" s="254">
        <v>100472</v>
      </c>
      <c r="B247" s="247" t="s">
        <v>8598</v>
      </c>
      <c r="C247" s="255" t="s">
        <v>324</v>
      </c>
      <c r="D247" s="256">
        <v>874.28</v>
      </c>
      <c r="E247" s="257">
        <v>0</v>
      </c>
    </row>
    <row r="248" spans="1:5">
      <c r="A248" s="254">
        <v>100473</v>
      </c>
      <c r="B248" s="247" t="s">
        <v>8599</v>
      </c>
      <c r="C248" s="255" t="s">
        <v>324</v>
      </c>
      <c r="D248" s="256">
        <v>802.86</v>
      </c>
      <c r="E248" s="257">
        <v>0</v>
      </c>
    </row>
    <row r="249" spans="1:5">
      <c r="A249" s="254">
        <v>100474</v>
      </c>
      <c r="B249" s="247" t="s">
        <v>8600</v>
      </c>
      <c r="C249" s="255" t="s">
        <v>324</v>
      </c>
      <c r="D249" s="256">
        <v>775.45</v>
      </c>
      <c r="E249" s="257">
        <v>0</v>
      </c>
    </row>
    <row r="250" spans="1:5">
      <c r="A250" s="254">
        <v>87379</v>
      </c>
      <c r="B250" s="247" t="s">
        <v>8601</v>
      </c>
      <c r="C250" s="255" t="s">
        <v>324</v>
      </c>
      <c r="D250" s="256">
        <v>6376.4</v>
      </c>
      <c r="E250" s="257">
        <v>0</v>
      </c>
    </row>
    <row r="251" spans="1:5">
      <c r="A251" s="254">
        <v>100460</v>
      </c>
      <c r="B251" s="247" t="s">
        <v>8602</v>
      </c>
      <c r="C251" s="255" t="s">
        <v>324</v>
      </c>
      <c r="D251" s="256">
        <v>0</v>
      </c>
      <c r="E251" s="257"/>
    </row>
    <row r="252" spans="1:5">
      <c r="A252" s="254">
        <v>87319</v>
      </c>
      <c r="B252" s="247" t="s">
        <v>8603</v>
      </c>
      <c r="C252" s="255" t="s">
        <v>324</v>
      </c>
      <c r="D252" s="256">
        <v>6267.58</v>
      </c>
      <c r="E252" s="257">
        <v>0</v>
      </c>
    </row>
    <row r="253" spans="1:5">
      <c r="A253" s="254">
        <v>87358</v>
      </c>
      <c r="B253" s="247" t="s">
        <v>8604</v>
      </c>
      <c r="C253" s="255" t="s">
        <v>324</v>
      </c>
      <c r="D253" s="256">
        <v>6167.61</v>
      </c>
      <c r="E253" s="257">
        <v>0</v>
      </c>
    </row>
    <row r="254" spans="1:5">
      <c r="A254" s="254">
        <v>87359</v>
      </c>
      <c r="B254" s="247" t="s">
        <v>8605</v>
      </c>
      <c r="C254" s="255" t="s">
        <v>324</v>
      </c>
      <c r="D254" s="256">
        <v>6143.84</v>
      </c>
      <c r="E254" s="257">
        <v>0</v>
      </c>
    </row>
    <row r="255" spans="1:5">
      <c r="A255" s="254">
        <v>87376</v>
      </c>
      <c r="B255" s="247" t="s">
        <v>8606</v>
      </c>
      <c r="C255" s="255" t="s">
        <v>324</v>
      </c>
      <c r="D255" s="256">
        <v>841.06</v>
      </c>
      <c r="E255" s="257">
        <v>0</v>
      </c>
    </row>
    <row r="256" spans="1:5">
      <c r="A256" s="254">
        <v>100457</v>
      </c>
      <c r="B256" s="247" t="s">
        <v>8607</v>
      </c>
      <c r="C256" s="255" t="s">
        <v>324</v>
      </c>
      <c r="D256" s="256">
        <v>0</v>
      </c>
      <c r="E256" s="257"/>
    </row>
    <row r="257" spans="1:5">
      <c r="A257" s="254">
        <v>87310</v>
      </c>
      <c r="B257" s="247" t="s">
        <v>8608</v>
      </c>
      <c r="C257" s="255" t="s">
        <v>324</v>
      </c>
      <c r="D257" s="256">
        <v>670.43</v>
      </c>
      <c r="E257" s="257">
        <v>0</v>
      </c>
    </row>
    <row r="258" spans="1:5">
      <c r="A258" s="254">
        <v>87350</v>
      </c>
      <c r="B258" s="247" t="s">
        <v>8609</v>
      </c>
      <c r="C258" s="255" t="s">
        <v>324</v>
      </c>
      <c r="D258" s="256">
        <v>717.88</v>
      </c>
      <c r="E258" s="257">
        <v>0</v>
      </c>
    </row>
    <row r="259" spans="1:5">
      <c r="A259" s="254">
        <v>87351</v>
      </c>
      <c r="B259" s="247" t="s">
        <v>8610</v>
      </c>
      <c r="C259" s="255" t="s">
        <v>324</v>
      </c>
      <c r="D259" s="256">
        <v>636.36</v>
      </c>
      <c r="E259" s="257">
        <v>0</v>
      </c>
    </row>
    <row r="260" spans="1:5">
      <c r="A260" s="254">
        <v>87374</v>
      </c>
      <c r="B260" s="247" t="s">
        <v>8611</v>
      </c>
      <c r="C260" s="255" t="s">
        <v>324</v>
      </c>
      <c r="D260" s="256">
        <v>1032.32</v>
      </c>
      <c r="E260" s="257">
        <v>0</v>
      </c>
    </row>
    <row r="261" spans="1:5">
      <c r="A261" s="254">
        <v>100455</v>
      </c>
      <c r="B261" s="247" t="s">
        <v>8612</v>
      </c>
      <c r="C261" s="255" t="s">
        <v>324</v>
      </c>
      <c r="D261" s="256">
        <v>0</v>
      </c>
      <c r="E261" s="257"/>
    </row>
    <row r="262" spans="1:5">
      <c r="A262" s="254">
        <v>87304</v>
      </c>
      <c r="B262" s="247" t="s">
        <v>8613</v>
      </c>
      <c r="C262" s="255" t="s">
        <v>324</v>
      </c>
      <c r="D262" s="256">
        <v>857.71</v>
      </c>
      <c r="E262" s="257">
        <v>0</v>
      </c>
    </row>
    <row r="263" spans="1:5">
      <c r="A263" s="254">
        <v>87345</v>
      </c>
      <c r="B263" s="247" t="s">
        <v>8614</v>
      </c>
      <c r="C263" s="255" t="s">
        <v>324</v>
      </c>
      <c r="D263" s="256">
        <v>916.55</v>
      </c>
      <c r="E263" s="257">
        <v>0</v>
      </c>
    </row>
    <row r="264" spans="1:5">
      <c r="A264" s="254">
        <v>87346</v>
      </c>
      <c r="B264" s="247" t="s">
        <v>8615</v>
      </c>
      <c r="C264" s="255" t="s">
        <v>324</v>
      </c>
      <c r="D264" s="256">
        <v>851.67</v>
      </c>
      <c r="E264" s="257">
        <v>0</v>
      </c>
    </row>
    <row r="265" spans="1:5">
      <c r="A265" s="254">
        <v>87347</v>
      </c>
      <c r="B265" s="247" t="s">
        <v>8616</v>
      </c>
      <c r="C265" s="255" t="s">
        <v>324</v>
      </c>
      <c r="D265" s="256">
        <v>817.78</v>
      </c>
      <c r="E265" s="257">
        <v>0</v>
      </c>
    </row>
    <row r="266" spans="1:5">
      <c r="A266" s="254">
        <v>87366</v>
      </c>
      <c r="B266" s="247" t="s">
        <v>8617</v>
      </c>
      <c r="C266" s="255" t="s">
        <v>324</v>
      </c>
      <c r="D266" s="256">
        <v>869.64</v>
      </c>
      <c r="E266" s="257">
        <v>0</v>
      </c>
    </row>
    <row r="267" spans="1:5">
      <c r="A267" s="254">
        <v>100448</v>
      </c>
      <c r="B267" s="247" t="s">
        <v>8618</v>
      </c>
      <c r="C267" s="255" t="s">
        <v>324</v>
      </c>
      <c r="D267" s="256">
        <v>0</v>
      </c>
      <c r="E267" s="257"/>
    </row>
    <row r="268" spans="1:5">
      <c r="A268" s="254">
        <v>87283</v>
      </c>
      <c r="B268" s="247" t="s">
        <v>8619</v>
      </c>
      <c r="C268" s="255" t="s">
        <v>324</v>
      </c>
      <c r="D268" s="256">
        <v>691.19</v>
      </c>
      <c r="E268" s="257">
        <v>0</v>
      </c>
    </row>
    <row r="269" spans="1:5">
      <c r="A269" s="254">
        <v>87329</v>
      </c>
      <c r="B269" s="247" t="s">
        <v>8620</v>
      </c>
      <c r="C269" s="255" t="s">
        <v>324</v>
      </c>
      <c r="D269" s="256">
        <v>729.82</v>
      </c>
      <c r="E269" s="257">
        <v>0</v>
      </c>
    </row>
    <row r="270" spans="1:5">
      <c r="A270" s="254">
        <v>87330</v>
      </c>
      <c r="B270" s="247" t="s">
        <v>8621</v>
      </c>
      <c r="C270" s="255" t="s">
        <v>324</v>
      </c>
      <c r="D270" s="256">
        <v>658.37</v>
      </c>
      <c r="E270" s="257">
        <v>0</v>
      </c>
    </row>
    <row r="271" spans="1:5">
      <c r="A271" s="254">
        <v>87375</v>
      </c>
      <c r="B271" s="247" t="s">
        <v>8622</v>
      </c>
      <c r="C271" s="255" t="s">
        <v>324</v>
      </c>
      <c r="D271" s="256">
        <v>973.22</v>
      </c>
      <c r="E271" s="257">
        <v>0</v>
      </c>
    </row>
    <row r="272" spans="1:5">
      <c r="A272" s="254">
        <v>100456</v>
      </c>
      <c r="B272" s="247" t="s">
        <v>8623</v>
      </c>
      <c r="C272" s="255" t="s">
        <v>324</v>
      </c>
      <c r="D272" s="256">
        <v>0</v>
      </c>
      <c r="E272" s="257"/>
    </row>
    <row r="273" spans="1:5">
      <c r="A273" s="254">
        <v>87307</v>
      </c>
      <c r="B273" s="247" t="s">
        <v>8624</v>
      </c>
      <c r="C273" s="255" t="s">
        <v>324</v>
      </c>
      <c r="D273" s="256">
        <v>799.79</v>
      </c>
      <c r="E273" s="257">
        <v>0</v>
      </c>
    </row>
    <row r="274" spans="1:5">
      <c r="A274" s="254">
        <v>87348</v>
      </c>
      <c r="B274" s="247" t="s">
        <v>8625</v>
      </c>
      <c r="C274" s="255" t="s">
        <v>324</v>
      </c>
      <c r="D274" s="256">
        <v>833.02</v>
      </c>
      <c r="E274" s="257">
        <v>0</v>
      </c>
    </row>
    <row r="275" spans="1:5">
      <c r="A275" s="254">
        <v>87349</v>
      </c>
      <c r="B275" s="247" t="s">
        <v>8626</v>
      </c>
      <c r="C275" s="255" t="s">
        <v>324</v>
      </c>
      <c r="D275" s="256">
        <v>747.82</v>
      </c>
      <c r="E275" s="257">
        <v>0</v>
      </c>
    </row>
    <row r="276" spans="1:5">
      <c r="A276" s="254">
        <v>87365</v>
      </c>
      <c r="B276" s="247" t="s">
        <v>8627</v>
      </c>
      <c r="C276" s="255" t="s">
        <v>324</v>
      </c>
      <c r="D276" s="256">
        <v>819.07</v>
      </c>
      <c r="E276" s="257">
        <v>0</v>
      </c>
    </row>
    <row r="277" spans="1:5">
      <c r="A277" s="254">
        <v>100447</v>
      </c>
      <c r="B277" s="247" t="s">
        <v>8628</v>
      </c>
      <c r="C277" s="255" t="s">
        <v>324</v>
      </c>
      <c r="D277" s="256">
        <v>0</v>
      </c>
      <c r="E277" s="257"/>
    </row>
    <row r="278" spans="1:5">
      <c r="A278" s="254">
        <v>87280</v>
      </c>
      <c r="B278" s="247" t="s">
        <v>8629</v>
      </c>
      <c r="C278" s="255" t="s">
        <v>324</v>
      </c>
      <c r="D278" s="256">
        <v>655.81</v>
      </c>
      <c r="E278" s="257">
        <v>0</v>
      </c>
    </row>
    <row r="279" spans="1:5">
      <c r="A279" s="254">
        <v>87327</v>
      </c>
      <c r="B279" s="247" t="s">
        <v>8630</v>
      </c>
      <c r="C279" s="255" t="s">
        <v>324</v>
      </c>
      <c r="D279" s="256">
        <v>681.18</v>
      </c>
      <c r="E279" s="257">
        <v>0</v>
      </c>
    </row>
    <row r="280" spans="1:5">
      <c r="A280" s="254">
        <v>87328</v>
      </c>
      <c r="B280" s="247" t="s">
        <v>8631</v>
      </c>
      <c r="C280" s="255" t="s">
        <v>324</v>
      </c>
      <c r="D280" s="256">
        <v>612.04999999999995</v>
      </c>
      <c r="E280" s="257">
        <v>0</v>
      </c>
    </row>
    <row r="281" spans="1:5">
      <c r="A281" s="254">
        <v>87410</v>
      </c>
      <c r="B281" s="247" t="s">
        <v>8632</v>
      </c>
      <c r="C281" s="255" t="s">
        <v>324</v>
      </c>
      <c r="D281" s="256">
        <v>1197.83</v>
      </c>
      <c r="E281" s="257">
        <v>0</v>
      </c>
    </row>
    <row r="282" spans="1:5">
      <c r="A282" s="254">
        <v>107254</v>
      </c>
      <c r="B282" s="247" t="s">
        <v>8633</v>
      </c>
      <c r="C282" s="255" t="s">
        <v>759</v>
      </c>
      <c r="D282" s="256">
        <v>13.65</v>
      </c>
      <c r="E282" s="257">
        <v>0</v>
      </c>
    </row>
    <row r="283" spans="1:5">
      <c r="A283" s="254">
        <v>107253</v>
      </c>
      <c r="B283" s="247" t="s">
        <v>8634</v>
      </c>
      <c r="C283" s="255" t="s">
        <v>759</v>
      </c>
      <c r="D283" s="256">
        <v>12.55</v>
      </c>
      <c r="E283" s="257">
        <v>0</v>
      </c>
    </row>
    <row r="284" spans="1:5">
      <c r="A284" s="254">
        <v>107585</v>
      </c>
      <c r="B284" s="247" t="s">
        <v>8635</v>
      </c>
      <c r="C284" s="255" t="s">
        <v>299</v>
      </c>
      <c r="D284" s="256">
        <v>1.59</v>
      </c>
      <c r="E284" s="257">
        <v>0</v>
      </c>
    </row>
    <row r="285" spans="1:5">
      <c r="A285" s="254">
        <v>107586</v>
      </c>
      <c r="B285" s="247" t="s">
        <v>8636</v>
      </c>
      <c r="C285" s="255" t="s">
        <v>299</v>
      </c>
      <c r="D285" s="256">
        <v>1.62</v>
      </c>
      <c r="E285" s="257">
        <v>0</v>
      </c>
    </row>
    <row r="286" spans="1:5">
      <c r="A286" s="254">
        <v>107587</v>
      </c>
      <c r="B286" s="247" t="s">
        <v>8637</v>
      </c>
      <c r="C286" s="255" t="s">
        <v>299</v>
      </c>
      <c r="D286" s="256">
        <v>1.66</v>
      </c>
      <c r="E286" s="257">
        <v>0</v>
      </c>
    </row>
    <row r="287" spans="1:5">
      <c r="A287" s="254">
        <v>107588</v>
      </c>
      <c r="B287" s="247" t="s">
        <v>8638</v>
      </c>
      <c r="C287" s="255" t="s">
        <v>299</v>
      </c>
      <c r="D287" s="256">
        <v>1.7</v>
      </c>
      <c r="E287" s="257">
        <v>0</v>
      </c>
    </row>
    <row r="288" spans="1:5">
      <c r="A288" s="254">
        <v>107589</v>
      </c>
      <c r="B288" s="247" t="s">
        <v>8639</v>
      </c>
      <c r="C288" s="255" t="s">
        <v>299</v>
      </c>
      <c r="D288" s="256">
        <v>1.73</v>
      </c>
      <c r="E288" s="257">
        <v>0</v>
      </c>
    </row>
    <row r="289" spans="1:5">
      <c r="A289" s="254">
        <v>107590</v>
      </c>
      <c r="B289" s="247" t="s">
        <v>8640</v>
      </c>
      <c r="C289" s="255" t="s">
        <v>299</v>
      </c>
      <c r="D289" s="256">
        <v>1.77</v>
      </c>
      <c r="E289" s="257">
        <v>0</v>
      </c>
    </row>
    <row r="290" spans="1:5">
      <c r="A290" s="254">
        <v>107591</v>
      </c>
      <c r="B290" s="247" t="s">
        <v>8641</v>
      </c>
      <c r="C290" s="255" t="s">
        <v>299</v>
      </c>
      <c r="D290" s="256">
        <v>1.82</v>
      </c>
      <c r="E290" s="257">
        <v>0</v>
      </c>
    </row>
    <row r="291" spans="1:5">
      <c r="A291" s="254">
        <v>107592</v>
      </c>
      <c r="B291" s="247" t="s">
        <v>8642</v>
      </c>
      <c r="C291" s="255" t="s">
        <v>299</v>
      </c>
      <c r="D291" s="256">
        <v>1.92</v>
      </c>
      <c r="E291" s="257">
        <v>0</v>
      </c>
    </row>
    <row r="292" spans="1:5">
      <c r="A292" s="254">
        <v>107593</v>
      </c>
      <c r="B292" s="247" t="s">
        <v>8643</v>
      </c>
      <c r="C292" s="255" t="s">
        <v>299</v>
      </c>
      <c r="D292" s="256">
        <v>2.0299999999999998</v>
      </c>
      <c r="E292" s="257">
        <v>0</v>
      </c>
    </row>
    <row r="293" spans="1:5">
      <c r="A293" s="254">
        <v>107594</v>
      </c>
      <c r="B293" s="247" t="s">
        <v>8644</v>
      </c>
      <c r="C293" s="255" t="s">
        <v>299</v>
      </c>
      <c r="D293" s="256">
        <v>2.14</v>
      </c>
      <c r="E293" s="257">
        <v>0</v>
      </c>
    </row>
    <row r="294" spans="1:5">
      <c r="A294" s="254">
        <v>107595</v>
      </c>
      <c r="B294" s="247" t="s">
        <v>8645</v>
      </c>
      <c r="C294" s="255" t="s">
        <v>299</v>
      </c>
      <c r="D294" s="256">
        <v>2.2799999999999998</v>
      </c>
      <c r="E294" s="257">
        <v>0</v>
      </c>
    </row>
    <row r="295" spans="1:5">
      <c r="A295" s="254">
        <v>107607</v>
      </c>
      <c r="B295" s="247" t="s">
        <v>8646</v>
      </c>
      <c r="C295" s="255" t="s">
        <v>299</v>
      </c>
      <c r="D295" s="256">
        <v>5.75</v>
      </c>
      <c r="E295" s="257">
        <v>0</v>
      </c>
    </row>
    <row r="296" spans="1:5">
      <c r="A296" s="254">
        <v>107608</v>
      </c>
      <c r="B296" s="247" t="s">
        <v>8647</v>
      </c>
      <c r="C296" s="255" t="s">
        <v>299</v>
      </c>
      <c r="D296" s="256">
        <v>6.09</v>
      </c>
      <c r="E296" s="257">
        <v>0</v>
      </c>
    </row>
    <row r="297" spans="1:5">
      <c r="A297" s="254">
        <v>107609</v>
      </c>
      <c r="B297" s="247" t="s">
        <v>8648</v>
      </c>
      <c r="C297" s="255" t="s">
        <v>299</v>
      </c>
      <c r="D297" s="256">
        <v>6.49</v>
      </c>
      <c r="E297" s="257">
        <v>0</v>
      </c>
    </row>
    <row r="298" spans="1:5">
      <c r="A298" s="254">
        <v>107610</v>
      </c>
      <c r="B298" s="247" t="s">
        <v>8649</v>
      </c>
      <c r="C298" s="255" t="s">
        <v>299</v>
      </c>
      <c r="D298" s="256">
        <v>6.93</v>
      </c>
      <c r="E298" s="257">
        <v>0</v>
      </c>
    </row>
    <row r="299" spans="1:5">
      <c r="A299" s="254">
        <v>107611</v>
      </c>
      <c r="B299" s="247" t="s">
        <v>8650</v>
      </c>
      <c r="C299" s="255" t="s">
        <v>299</v>
      </c>
      <c r="D299" s="256">
        <v>7.45</v>
      </c>
      <c r="E299" s="257">
        <v>0</v>
      </c>
    </row>
    <row r="300" spans="1:5">
      <c r="A300" s="254">
        <v>107612</v>
      </c>
      <c r="B300" s="247" t="s">
        <v>8651</v>
      </c>
      <c r="C300" s="255" t="s">
        <v>299</v>
      </c>
      <c r="D300" s="256">
        <v>8.0299999999999994</v>
      </c>
      <c r="E300" s="257">
        <v>0</v>
      </c>
    </row>
    <row r="301" spans="1:5">
      <c r="A301" s="254">
        <v>107596</v>
      </c>
      <c r="B301" s="247" t="s">
        <v>8652</v>
      </c>
      <c r="C301" s="255" t="s">
        <v>299</v>
      </c>
      <c r="D301" s="256">
        <v>3.95</v>
      </c>
      <c r="E301" s="257">
        <v>0</v>
      </c>
    </row>
    <row r="302" spans="1:5">
      <c r="A302" s="254">
        <v>107597</v>
      </c>
      <c r="B302" s="247" t="s">
        <v>8653</v>
      </c>
      <c r="C302" s="255" t="s">
        <v>299</v>
      </c>
      <c r="D302" s="256">
        <v>4.03</v>
      </c>
      <c r="E302" s="257">
        <v>0</v>
      </c>
    </row>
    <row r="303" spans="1:5">
      <c r="A303" s="254">
        <v>107598</v>
      </c>
      <c r="B303" s="247" t="s">
        <v>8654</v>
      </c>
      <c r="C303" s="255" t="s">
        <v>299</v>
      </c>
      <c r="D303" s="256">
        <v>4.12</v>
      </c>
      <c r="E303" s="257">
        <v>0</v>
      </c>
    </row>
    <row r="304" spans="1:5">
      <c r="A304" s="254">
        <v>107599</v>
      </c>
      <c r="B304" s="247" t="s">
        <v>8655</v>
      </c>
      <c r="C304" s="255" t="s">
        <v>299</v>
      </c>
      <c r="D304" s="256">
        <v>4.1900000000000004</v>
      </c>
      <c r="E304" s="257">
        <v>0</v>
      </c>
    </row>
    <row r="305" spans="1:5">
      <c r="A305" s="254">
        <v>107600</v>
      </c>
      <c r="B305" s="247" t="s">
        <v>8656</v>
      </c>
      <c r="C305" s="255" t="s">
        <v>299</v>
      </c>
      <c r="D305" s="256">
        <v>4.29</v>
      </c>
      <c r="E305" s="257">
        <v>0</v>
      </c>
    </row>
    <row r="306" spans="1:5">
      <c r="A306" s="254">
        <v>107601</v>
      </c>
      <c r="B306" s="247" t="s">
        <v>8657</v>
      </c>
      <c r="C306" s="255" t="s">
        <v>299</v>
      </c>
      <c r="D306" s="256">
        <v>4.37</v>
      </c>
      <c r="E306" s="257">
        <v>0</v>
      </c>
    </row>
    <row r="307" spans="1:5">
      <c r="A307" s="254">
        <v>107602</v>
      </c>
      <c r="B307" s="247" t="s">
        <v>8658</v>
      </c>
      <c r="C307" s="255" t="s">
        <v>299</v>
      </c>
      <c r="D307" s="256">
        <v>4.4800000000000004</v>
      </c>
      <c r="E307" s="257">
        <v>0</v>
      </c>
    </row>
    <row r="308" spans="1:5">
      <c r="A308" s="254">
        <v>107603</v>
      </c>
      <c r="B308" s="247" t="s">
        <v>8659</v>
      </c>
      <c r="C308" s="255" t="s">
        <v>299</v>
      </c>
      <c r="D308" s="256">
        <v>4.68</v>
      </c>
      <c r="E308" s="257">
        <v>0</v>
      </c>
    </row>
    <row r="309" spans="1:5">
      <c r="A309" s="254">
        <v>107604</v>
      </c>
      <c r="B309" s="247" t="s">
        <v>8660</v>
      </c>
      <c r="C309" s="255" t="s">
        <v>299</v>
      </c>
      <c r="D309" s="256">
        <v>4.91</v>
      </c>
      <c r="E309" s="257">
        <v>0</v>
      </c>
    </row>
    <row r="310" spans="1:5">
      <c r="A310" s="254">
        <v>107605</v>
      </c>
      <c r="B310" s="247" t="s">
        <v>8661</v>
      </c>
      <c r="C310" s="255" t="s">
        <v>299</v>
      </c>
      <c r="D310" s="256">
        <v>5.16</v>
      </c>
      <c r="E310" s="257">
        <v>0</v>
      </c>
    </row>
    <row r="311" spans="1:5">
      <c r="A311" s="254">
        <v>107606</v>
      </c>
      <c r="B311" s="247" t="s">
        <v>8662</v>
      </c>
      <c r="C311" s="255" t="s">
        <v>299</v>
      </c>
      <c r="D311" s="256">
        <v>5.44</v>
      </c>
      <c r="E311" s="257">
        <v>0</v>
      </c>
    </row>
    <row r="312" spans="1:5">
      <c r="A312" s="254">
        <v>107579</v>
      </c>
      <c r="B312" s="247" t="s">
        <v>8663</v>
      </c>
      <c r="C312" s="255" t="s">
        <v>759</v>
      </c>
      <c r="D312" s="256">
        <v>15.78</v>
      </c>
      <c r="E312" s="257">
        <v>0</v>
      </c>
    </row>
    <row r="313" spans="1:5">
      <c r="A313" s="254">
        <v>95577</v>
      </c>
      <c r="B313" s="247" t="s">
        <v>8664</v>
      </c>
      <c r="C313" s="255" t="s">
        <v>759</v>
      </c>
      <c r="D313" s="256">
        <v>15.67</v>
      </c>
      <c r="E313" s="257">
        <v>0</v>
      </c>
    </row>
    <row r="314" spans="1:5">
      <c r="A314" s="254">
        <v>107580</v>
      </c>
      <c r="B314" s="247" t="s">
        <v>8665</v>
      </c>
      <c r="C314" s="255" t="s">
        <v>759</v>
      </c>
      <c r="D314" s="256">
        <v>12.96</v>
      </c>
      <c r="E314" s="257">
        <v>0</v>
      </c>
    </row>
    <row r="315" spans="1:5">
      <c r="A315" s="254">
        <v>95578</v>
      </c>
      <c r="B315" s="247" t="s">
        <v>8666</v>
      </c>
      <c r="C315" s="255" t="s">
        <v>759</v>
      </c>
      <c r="D315" s="256">
        <v>12.87</v>
      </c>
      <c r="E315" s="257">
        <v>0</v>
      </c>
    </row>
    <row r="316" spans="1:5">
      <c r="A316" s="254">
        <v>107581</v>
      </c>
      <c r="B316" s="247" t="s">
        <v>8667</v>
      </c>
      <c r="C316" s="255" t="s">
        <v>759</v>
      </c>
      <c r="D316" s="256">
        <v>12.29</v>
      </c>
      <c r="E316" s="257">
        <v>0</v>
      </c>
    </row>
    <row r="317" spans="1:5">
      <c r="A317" s="254">
        <v>95579</v>
      </c>
      <c r="B317" s="247" t="s">
        <v>8668</v>
      </c>
      <c r="C317" s="255" t="s">
        <v>759</v>
      </c>
      <c r="D317" s="256">
        <v>12.21</v>
      </c>
      <c r="E317" s="257">
        <v>0</v>
      </c>
    </row>
    <row r="318" spans="1:5">
      <c r="A318" s="254">
        <v>107582</v>
      </c>
      <c r="B318" s="247" t="s">
        <v>8669</v>
      </c>
      <c r="C318" s="255" t="s">
        <v>759</v>
      </c>
      <c r="D318" s="256">
        <v>13.96</v>
      </c>
      <c r="E318" s="257">
        <v>0</v>
      </c>
    </row>
    <row r="319" spans="1:5">
      <c r="A319" s="254">
        <v>95580</v>
      </c>
      <c r="B319" s="247" t="s">
        <v>8670</v>
      </c>
      <c r="C319" s="255" t="s">
        <v>759</v>
      </c>
      <c r="D319" s="256">
        <v>13.89</v>
      </c>
      <c r="E319" s="257">
        <v>0</v>
      </c>
    </row>
    <row r="320" spans="1:5">
      <c r="A320" s="254">
        <v>107583</v>
      </c>
      <c r="B320" s="247" t="s">
        <v>8671</v>
      </c>
      <c r="C320" s="255" t="s">
        <v>759</v>
      </c>
      <c r="D320" s="256">
        <v>13.81</v>
      </c>
      <c r="E320" s="257">
        <v>0</v>
      </c>
    </row>
    <row r="321" spans="1:5">
      <c r="A321" s="254">
        <v>95581</v>
      </c>
      <c r="B321" s="247" t="s">
        <v>8672</v>
      </c>
      <c r="C321" s="255" t="s">
        <v>759</v>
      </c>
      <c r="D321" s="256">
        <v>13.74</v>
      </c>
      <c r="E321" s="257">
        <v>0</v>
      </c>
    </row>
    <row r="322" spans="1:5">
      <c r="A322" s="254">
        <v>107584</v>
      </c>
      <c r="B322" s="247" t="s">
        <v>8673</v>
      </c>
      <c r="C322" s="255" t="s">
        <v>759</v>
      </c>
      <c r="D322" s="256">
        <v>14.98</v>
      </c>
      <c r="E322" s="257">
        <v>0</v>
      </c>
    </row>
    <row r="323" spans="1:5">
      <c r="A323" s="254">
        <v>95582</v>
      </c>
      <c r="B323" s="247" t="s">
        <v>8674</v>
      </c>
      <c r="C323" s="255" t="s">
        <v>759</v>
      </c>
      <c r="D323" s="256">
        <v>14.91</v>
      </c>
      <c r="E323" s="257">
        <v>0</v>
      </c>
    </row>
    <row r="324" spans="1:5">
      <c r="A324" s="254">
        <v>107578</v>
      </c>
      <c r="B324" s="247" t="s">
        <v>8675</v>
      </c>
      <c r="C324" s="255" t="s">
        <v>759</v>
      </c>
      <c r="D324" s="256">
        <v>18.77</v>
      </c>
      <c r="E324" s="257">
        <v>0</v>
      </c>
    </row>
    <row r="325" spans="1:5">
      <c r="A325" s="254">
        <v>95576</v>
      </c>
      <c r="B325" s="247" t="s">
        <v>8676</v>
      </c>
      <c r="C325" s="255" t="s">
        <v>759</v>
      </c>
      <c r="D325" s="256">
        <v>18.64</v>
      </c>
      <c r="E325" s="257">
        <v>0</v>
      </c>
    </row>
    <row r="326" spans="1:5">
      <c r="A326" s="254">
        <v>107574</v>
      </c>
      <c r="B326" s="247" t="s">
        <v>8677</v>
      </c>
      <c r="C326" s="255" t="s">
        <v>759</v>
      </c>
      <c r="D326" s="256">
        <v>24.25</v>
      </c>
      <c r="E326" s="257">
        <v>0</v>
      </c>
    </row>
    <row r="327" spans="1:5">
      <c r="A327" s="254">
        <v>95583</v>
      </c>
      <c r="B327" s="247" t="s">
        <v>8678</v>
      </c>
      <c r="C327" s="255" t="s">
        <v>759</v>
      </c>
      <c r="D327" s="256">
        <v>23.98</v>
      </c>
      <c r="E327" s="257">
        <v>0</v>
      </c>
    </row>
    <row r="328" spans="1:5">
      <c r="A328" s="254">
        <v>107575</v>
      </c>
      <c r="B328" s="247" t="s">
        <v>8679</v>
      </c>
      <c r="C328" s="255" t="s">
        <v>759</v>
      </c>
      <c r="D328" s="256">
        <v>21.32</v>
      </c>
      <c r="E328" s="257">
        <v>0</v>
      </c>
    </row>
    <row r="329" spans="1:5">
      <c r="A329" s="254">
        <v>95584</v>
      </c>
      <c r="B329" s="247" t="s">
        <v>8680</v>
      </c>
      <c r="C329" s="255" t="s">
        <v>759</v>
      </c>
      <c r="D329" s="256">
        <v>21.14</v>
      </c>
      <c r="E329" s="257">
        <v>0</v>
      </c>
    </row>
    <row r="330" spans="1:5">
      <c r="A330" s="254">
        <v>107577</v>
      </c>
      <c r="B330" s="247" t="s">
        <v>8681</v>
      </c>
      <c r="C330" s="255" t="s">
        <v>759</v>
      </c>
      <c r="D330" s="256">
        <v>21.38</v>
      </c>
      <c r="E330" s="257">
        <v>0</v>
      </c>
    </row>
    <row r="331" spans="1:5">
      <c r="A331" s="254">
        <v>95593</v>
      </c>
      <c r="B331" s="247" t="s">
        <v>8682</v>
      </c>
      <c r="C331" s="255" t="s">
        <v>759</v>
      </c>
      <c r="D331" s="256">
        <v>21.2</v>
      </c>
      <c r="E331" s="257">
        <v>0</v>
      </c>
    </row>
    <row r="332" spans="1:5">
      <c r="A332" s="254">
        <v>107576</v>
      </c>
      <c r="B332" s="247" t="s">
        <v>8683</v>
      </c>
      <c r="C332" s="255" t="s">
        <v>759</v>
      </c>
      <c r="D332" s="256">
        <v>24.98</v>
      </c>
      <c r="E332" s="257">
        <v>0</v>
      </c>
    </row>
    <row r="333" spans="1:5">
      <c r="A333" s="254">
        <v>95592</v>
      </c>
      <c r="B333" s="247" t="s">
        <v>8684</v>
      </c>
      <c r="C333" s="255" t="s">
        <v>759</v>
      </c>
      <c r="D333" s="256">
        <v>24.85</v>
      </c>
      <c r="E333" s="257">
        <v>0</v>
      </c>
    </row>
    <row r="334" spans="1:5">
      <c r="A334" s="254">
        <v>92919</v>
      </c>
      <c r="B334" s="247" t="s">
        <v>8685</v>
      </c>
      <c r="C334" s="255" t="s">
        <v>759</v>
      </c>
      <c r="D334" s="256">
        <v>16.09</v>
      </c>
      <c r="E334" s="257">
        <v>0</v>
      </c>
    </row>
    <row r="335" spans="1:5">
      <c r="A335" s="254">
        <v>92921</v>
      </c>
      <c r="B335" s="247" t="s">
        <v>8686</v>
      </c>
      <c r="C335" s="255" t="s">
        <v>759</v>
      </c>
      <c r="D335" s="256">
        <v>13.35</v>
      </c>
      <c r="E335" s="257">
        <v>0</v>
      </c>
    </row>
    <row r="336" spans="1:5">
      <c r="A336" s="254">
        <v>92922</v>
      </c>
      <c r="B336" s="247" t="s">
        <v>8687</v>
      </c>
      <c r="C336" s="255" t="s">
        <v>759</v>
      </c>
      <c r="D336" s="256">
        <v>12.8</v>
      </c>
      <c r="E336" s="257">
        <v>0</v>
      </c>
    </row>
    <row r="337" spans="1:5">
      <c r="A337" s="254">
        <v>92923</v>
      </c>
      <c r="B337" s="247" t="s">
        <v>8688</v>
      </c>
      <c r="C337" s="255" t="s">
        <v>759</v>
      </c>
      <c r="D337" s="256">
        <v>14.42</v>
      </c>
      <c r="E337" s="257">
        <v>0</v>
      </c>
    </row>
    <row r="338" spans="1:5">
      <c r="A338" s="254">
        <v>92924</v>
      </c>
      <c r="B338" s="247" t="s">
        <v>8689</v>
      </c>
      <c r="C338" s="255" t="s">
        <v>759</v>
      </c>
      <c r="D338" s="256">
        <v>14.18</v>
      </c>
      <c r="E338" s="257">
        <v>0</v>
      </c>
    </row>
    <row r="339" spans="1:5">
      <c r="A339" s="254">
        <v>104104</v>
      </c>
      <c r="B339" s="247" t="s">
        <v>8690</v>
      </c>
      <c r="C339" s="255" t="s">
        <v>759</v>
      </c>
      <c r="D339" s="256">
        <v>14.94</v>
      </c>
      <c r="E339" s="257">
        <v>0</v>
      </c>
    </row>
    <row r="340" spans="1:5">
      <c r="A340" s="254">
        <v>92916</v>
      </c>
      <c r="B340" s="247" t="s">
        <v>8691</v>
      </c>
      <c r="C340" s="255" t="s">
        <v>759</v>
      </c>
      <c r="D340" s="256">
        <v>19.899999999999999</v>
      </c>
      <c r="E340" s="257">
        <v>0</v>
      </c>
    </row>
    <row r="341" spans="1:5">
      <c r="A341" s="254">
        <v>92917</v>
      </c>
      <c r="B341" s="247" t="s">
        <v>8692</v>
      </c>
      <c r="C341" s="255" t="s">
        <v>759</v>
      </c>
      <c r="D341" s="256">
        <v>18.32</v>
      </c>
      <c r="E341" s="257">
        <v>0</v>
      </c>
    </row>
    <row r="342" spans="1:5">
      <c r="A342" s="254">
        <v>92915</v>
      </c>
      <c r="B342" s="247" t="s">
        <v>8693</v>
      </c>
      <c r="C342" s="255" t="s">
        <v>759</v>
      </c>
      <c r="D342" s="256">
        <v>21.54</v>
      </c>
      <c r="E342" s="257">
        <v>0</v>
      </c>
    </row>
    <row r="343" spans="1:5">
      <c r="A343" s="254">
        <v>92771</v>
      </c>
      <c r="B343" s="247" t="s">
        <v>8694</v>
      </c>
      <c r="C343" s="255" t="s">
        <v>759</v>
      </c>
      <c r="D343" s="256">
        <v>14.38</v>
      </c>
      <c r="E343" s="257">
        <v>0</v>
      </c>
    </row>
    <row r="344" spans="1:5">
      <c r="A344" s="254">
        <v>92772</v>
      </c>
      <c r="B344" s="247" t="s">
        <v>8695</v>
      </c>
      <c r="C344" s="255" t="s">
        <v>759</v>
      </c>
      <c r="D344" s="256">
        <v>12.11</v>
      </c>
      <c r="E344" s="257">
        <v>0</v>
      </c>
    </row>
    <row r="345" spans="1:5">
      <c r="A345" s="254">
        <v>92773</v>
      </c>
      <c r="B345" s="247" t="s">
        <v>8696</v>
      </c>
      <c r="C345" s="255" t="s">
        <v>759</v>
      </c>
      <c r="D345" s="256">
        <v>11.9</v>
      </c>
      <c r="E345" s="257">
        <v>0</v>
      </c>
    </row>
    <row r="346" spans="1:5">
      <c r="A346" s="254">
        <v>92774</v>
      </c>
      <c r="B346" s="247" t="s">
        <v>8697</v>
      </c>
      <c r="C346" s="255" t="s">
        <v>759</v>
      </c>
      <c r="D346" s="256">
        <v>13.78</v>
      </c>
      <c r="E346" s="257">
        <v>0</v>
      </c>
    </row>
    <row r="347" spans="1:5">
      <c r="A347" s="254">
        <v>92769</v>
      </c>
      <c r="B347" s="247" t="s">
        <v>8698</v>
      </c>
      <c r="C347" s="255" t="s">
        <v>759</v>
      </c>
      <c r="D347" s="256">
        <v>16.89</v>
      </c>
      <c r="E347" s="257">
        <v>0</v>
      </c>
    </row>
    <row r="348" spans="1:5">
      <c r="A348" s="254">
        <v>92770</v>
      </c>
      <c r="B348" s="247" t="s">
        <v>8699</v>
      </c>
      <c r="C348" s="255" t="s">
        <v>759</v>
      </c>
      <c r="D348" s="256">
        <v>16.03</v>
      </c>
      <c r="E348" s="257">
        <v>0</v>
      </c>
    </row>
    <row r="349" spans="1:5">
      <c r="A349" s="254">
        <v>92767</v>
      </c>
      <c r="B349" s="247" t="s">
        <v>8700</v>
      </c>
      <c r="C349" s="255" t="s">
        <v>759</v>
      </c>
      <c r="D349" s="256">
        <v>19.95</v>
      </c>
      <c r="E349" s="257">
        <v>0</v>
      </c>
    </row>
    <row r="350" spans="1:5">
      <c r="A350" s="254">
        <v>92768</v>
      </c>
      <c r="B350" s="247" t="s">
        <v>8701</v>
      </c>
      <c r="C350" s="255" t="s">
        <v>759</v>
      </c>
      <c r="D350" s="256">
        <v>17.670000000000002</v>
      </c>
      <c r="E350" s="257">
        <v>0</v>
      </c>
    </row>
    <row r="351" spans="1:5">
      <c r="A351" s="254">
        <v>92762</v>
      </c>
      <c r="B351" s="247" t="s">
        <v>8702</v>
      </c>
      <c r="C351" s="255" t="s">
        <v>759</v>
      </c>
      <c r="D351" s="256">
        <v>14.9</v>
      </c>
      <c r="E351" s="257">
        <v>0</v>
      </c>
    </row>
    <row r="352" spans="1:5">
      <c r="A352" s="254">
        <v>92763</v>
      </c>
      <c r="B352" s="247" t="s">
        <v>8703</v>
      </c>
      <c r="C352" s="255" t="s">
        <v>759</v>
      </c>
      <c r="D352" s="256">
        <v>12.58</v>
      </c>
      <c r="E352" s="257">
        <v>0</v>
      </c>
    </row>
    <row r="353" spans="1:5">
      <c r="A353" s="254">
        <v>92764</v>
      </c>
      <c r="B353" s="247" t="s">
        <v>8704</v>
      </c>
      <c r="C353" s="255" t="s">
        <v>759</v>
      </c>
      <c r="D353" s="256">
        <v>12.21</v>
      </c>
      <c r="E353" s="257">
        <v>0</v>
      </c>
    </row>
    <row r="354" spans="1:5">
      <c r="A354" s="254">
        <v>92765</v>
      </c>
      <c r="B354" s="247" t="s">
        <v>8705</v>
      </c>
      <c r="C354" s="255" t="s">
        <v>759</v>
      </c>
      <c r="D354" s="256">
        <v>13.96</v>
      </c>
      <c r="E354" s="257">
        <v>0</v>
      </c>
    </row>
    <row r="355" spans="1:5">
      <c r="A355" s="254">
        <v>92766</v>
      </c>
      <c r="B355" s="247" t="s">
        <v>8706</v>
      </c>
      <c r="C355" s="255" t="s">
        <v>759</v>
      </c>
      <c r="D355" s="256">
        <v>13.83</v>
      </c>
      <c r="E355" s="257">
        <v>0</v>
      </c>
    </row>
    <row r="356" spans="1:5">
      <c r="A356" s="254">
        <v>104105</v>
      </c>
      <c r="B356" s="247" t="s">
        <v>8707</v>
      </c>
      <c r="C356" s="255" t="s">
        <v>759</v>
      </c>
      <c r="D356" s="256">
        <v>14.95</v>
      </c>
      <c r="E356" s="257">
        <v>0</v>
      </c>
    </row>
    <row r="357" spans="1:5">
      <c r="A357" s="254">
        <v>92760</v>
      </c>
      <c r="B357" s="247" t="s">
        <v>8708</v>
      </c>
      <c r="C357" s="255" t="s">
        <v>759</v>
      </c>
      <c r="D357" s="256">
        <v>17.53</v>
      </c>
      <c r="E357" s="257">
        <v>0</v>
      </c>
    </row>
    <row r="358" spans="1:5">
      <c r="A358" s="254">
        <v>92761</v>
      </c>
      <c r="B358" s="247" t="s">
        <v>8709</v>
      </c>
      <c r="C358" s="255" t="s">
        <v>759</v>
      </c>
      <c r="D358" s="256">
        <v>16.63</v>
      </c>
      <c r="E358" s="257">
        <v>0</v>
      </c>
    </row>
    <row r="359" spans="1:5">
      <c r="A359" s="254">
        <v>92759</v>
      </c>
      <c r="B359" s="247" t="s">
        <v>8710</v>
      </c>
      <c r="C359" s="255" t="s">
        <v>759</v>
      </c>
      <c r="D359" s="256">
        <v>18.329999999999998</v>
      </c>
      <c r="E359" s="257">
        <v>0</v>
      </c>
    </row>
    <row r="360" spans="1:5">
      <c r="A360" s="254">
        <v>104108</v>
      </c>
      <c r="B360" s="247" t="s">
        <v>8711</v>
      </c>
      <c r="C360" s="255" t="s">
        <v>759</v>
      </c>
      <c r="D360" s="256">
        <v>17.010000000000002</v>
      </c>
      <c r="E360" s="257">
        <v>0</v>
      </c>
    </row>
    <row r="361" spans="1:5">
      <c r="A361" s="254">
        <v>104107</v>
      </c>
      <c r="B361" s="247" t="s">
        <v>8712</v>
      </c>
      <c r="C361" s="255" t="s">
        <v>759</v>
      </c>
      <c r="D361" s="256">
        <v>14.39</v>
      </c>
      <c r="E361" s="257">
        <v>0</v>
      </c>
    </row>
    <row r="362" spans="1:5">
      <c r="A362" s="254">
        <v>104106</v>
      </c>
      <c r="B362" s="247" t="s">
        <v>8713</v>
      </c>
      <c r="C362" s="255" t="s">
        <v>759</v>
      </c>
      <c r="D362" s="256">
        <v>13.58</v>
      </c>
      <c r="E362" s="257">
        <v>0</v>
      </c>
    </row>
    <row r="363" spans="1:5">
      <c r="A363" s="254">
        <v>104110</v>
      </c>
      <c r="B363" s="247" t="s">
        <v>8714</v>
      </c>
      <c r="C363" s="255" t="s">
        <v>759</v>
      </c>
      <c r="D363" s="256">
        <v>23.09</v>
      </c>
      <c r="E363" s="257">
        <v>0</v>
      </c>
    </row>
    <row r="364" spans="1:5">
      <c r="A364" s="254">
        <v>104109</v>
      </c>
      <c r="B364" s="247" t="s">
        <v>8715</v>
      </c>
      <c r="C364" s="255" t="s">
        <v>759</v>
      </c>
      <c r="D364" s="256">
        <v>20.59</v>
      </c>
      <c r="E364" s="257">
        <v>0</v>
      </c>
    </row>
    <row r="365" spans="1:5">
      <c r="A365" s="254">
        <v>104111</v>
      </c>
      <c r="B365" s="247" t="s">
        <v>8716</v>
      </c>
      <c r="C365" s="255" t="s">
        <v>759</v>
      </c>
      <c r="D365" s="256">
        <v>25.85</v>
      </c>
      <c r="E365" s="257">
        <v>0</v>
      </c>
    </row>
    <row r="366" spans="1:5">
      <c r="A366" s="254">
        <v>92884</v>
      </c>
      <c r="B366" s="247" t="s">
        <v>8717</v>
      </c>
      <c r="C366" s="255" t="s">
        <v>759</v>
      </c>
      <c r="D366" s="256">
        <v>16.47</v>
      </c>
      <c r="E366" s="257">
        <v>0</v>
      </c>
    </row>
    <row r="367" spans="1:5">
      <c r="A367" s="254">
        <v>92885</v>
      </c>
      <c r="B367" s="247" t="s">
        <v>8718</v>
      </c>
      <c r="C367" s="255" t="s">
        <v>759</v>
      </c>
      <c r="D367" s="256">
        <v>15.7</v>
      </c>
      <c r="E367" s="257">
        <v>0</v>
      </c>
    </row>
    <row r="368" spans="1:5">
      <c r="A368" s="254">
        <v>92886</v>
      </c>
      <c r="B368" s="247" t="s">
        <v>8719</v>
      </c>
      <c r="C368" s="255" t="s">
        <v>759</v>
      </c>
      <c r="D368" s="256">
        <v>15.07</v>
      </c>
      <c r="E368" s="257">
        <v>0</v>
      </c>
    </row>
    <row r="369" spans="1:5">
      <c r="A369" s="254">
        <v>92887</v>
      </c>
      <c r="B369" s="247" t="s">
        <v>8720</v>
      </c>
      <c r="C369" s="255" t="s">
        <v>759</v>
      </c>
      <c r="D369" s="256">
        <v>15.02</v>
      </c>
      <c r="E369" s="257">
        <v>0</v>
      </c>
    </row>
    <row r="370" spans="1:5">
      <c r="A370" s="254">
        <v>92888</v>
      </c>
      <c r="B370" s="247" t="s">
        <v>8721</v>
      </c>
      <c r="C370" s="255" t="s">
        <v>759</v>
      </c>
      <c r="D370" s="256">
        <v>14.71</v>
      </c>
      <c r="E370" s="257">
        <v>0</v>
      </c>
    </row>
    <row r="371" spans="1:5">
      <c r="A371" s="254">
        <v>92882</v>
      </c>
      <c r="B371" s="247" t="s">
        <v>8722</v>
      </c>
      <c r="C371" s="255" t="s">
        <v>759</v>
      </c>
      <c r="D371" s="256">
        <v>17.37</v>
      </c>
      <c r="E371" s="257">
        <v>0</v>
      </c>
    </row>
    <row r="372" spans="1:5">
      <c r="A372" s="254">
        <v>92883</v>
      </c>
      <c r="B372" s="247" t="s">
        <v>8723</v>
      </c>
      <c r="C372" s="255" t="s">
        <v>759</v>
      </c>
      <c r="D372" s="256">
        <v>16.13</v>
      </c>
      <c r="E372" s="257">
        <v>0</v>
      </c>
    </row>
    <row r="373" spans="1:5">
      <c r="A373" s="254">
        <v>92877</v>
      </c>
      <c r="B373" s="247" t="s">
        <v>8724</v>
      </c>
      <c r="C373" s="255" t="s">
        <v>759</v>
      </c>
      <c r="D373" s="256">
        <v>13.73</v>
      </c>
      <c r="E373" s="257">
        <v>0</v>
      </c>
    </row>
    <row r="374" spans="1:5">
      <c r="A374" s="254">
        <v>92878</v>
      </c>
      <c r="B374" s="247" t="s">
        <v>8725</v>
      </c>
      <c r="C374" s="255" t="s">
        <v>759</v>
      </c>
      <c r="D374" s="256">
        <v>13.53</v>
      </c>
      <c r="E374" s="257">
        <v>0</v>
      </c>
    </row>
    <row r="375" spans="1:5">
      <c r="A375" s="254">
        <v>92879</v>
      </c>
      <c r="B375" s="247" t="s">
        <v>8726</v>
      </c>
      <c r="C375" s="255" t="s">
        <v>759</v>
      </c>
      <c r="D375" s="256">
        <v>13.4</v>
      </c>
      <c r="E375" s="257">
        <v>0</v>
      </c>
    </row>
    <row r="376" spans="1:5">
      <c r="A376" s="254">
        <v>92880</v>
      </c>
      <c r="B376" s="247" t="s">
        <v>8727</v>
      </c>
      <c r="C376" s="255" t="s">
        <v>759</v>
      </c>
      <c r="D376" s="256">
        <v>13.7</v>
      </c>
      <c r="E376" s="257">
        <v>0</v>
      </c>
    </row>
    <row r="377" spans="1:5">
      <c r="A377" s="254">
        <v>92881</v>
      </c>
      <c r="B377" s="247" t="s">
        <v>8728</v>
      </c>
      <c r="C377" s="255" t="s">
        <v>759</v>
      </c>
      <c r="D377" s="256">
        <v>13.67</v>
      </c>
      <c r="E377" s="257">
        <v>0</v>
      </c>
    </row>
    <row r="378" spans="1:5">
      <c r="A378" s="254">
        <v>92875</v>
      </c>
      <c r="B378" s="247" t="s">
        <v>8729</v>
      </c>
      <c r="C378" s="255" t="s">
        <v>759</v>
      </c>
      <c r="D378" s="256">
        <v>12.96</v>
      </c>
      <c r="E378" s="257">
        <v>0</v>
      </c>
    </row>
    <row r="379" spans="1:5">
      <c r="A379" s="254">
        <v>92876</v>
      </c>
      <c r="B379" s="247" t="s">
        <v>8730</v>
      </c>
      <c r="C379" s="255" t="s">
        <v>759</v>
      </c>
      <c r="D379" s="256">
        <v>12.67</v>
      </c>
      <c r="E379" s="257">
        <v>0</v>
      </c>
    </row>
    <row r="380" spans="1:5">
      <c r="A380" s="254">
        <v>92803</v>
      </c>
      <c r="B380" s="247" t="s">
        <v>8731</v>
      </c>
      <c r="C380" s="255" t="s">
        <v>759</v>
      </c>
      <c r="D380" s="256">
        <v>12.67</v>
      </c>
      <c r="E380" s="257">
        <v>0</v>
      </c>
    </row>
    <row r="381" spans="1:5">
      <c r="A381" s="254">
        <v>92804</v>
      </c>
      <c r="B381" s="247" t="s">
        <v>8732</v>
      </c>
      <c r="C381" s="255" t="s">
        <v>759</v>
      </c>
      <c r="D381" s="256">
        <v>10.88</v>
      </c>
      <c r="E381" s="257">
        <v>0</v>
      </c>
    </row>
    <row r="382" spans="1:5">
      <c r="A382" s="254">
        <v>92805</v>
      </c>
      <c r="B382" s="247" t="s">
        <v>8733</v>
      </c>
      <c r="C382" s="255" t="s">
        <v>759</v>
      </c>
      <c r="D382" s="256">
        <v>10.79</v>
      </c>
      <c r="E382" s="257">
        <v>0</v>
      </c>
    </row>
    <row r="383" spans="1:5">
      <c r="A383" s="254">
        <v>92806</v>
      </c>
      <c r="B383" s="247" t="s">
        <v>8734</v>
      </c>
      <c r="C383" s="255" t="s">
        <v>759</v>
      </c>
      <c r="D383" s="256">
        <v>12.72</v>
      </c>
      <c r="E383" s="257">
        <v>0</v>
      </c>
    </row>
    <row r="384" spans="1:5">
      <c r="A384" s="254">
        <v>92798</v>
      </c>
      <c r="B384" s="247" t="s">
        <v>8735</v>
      </c>
      <c r="C384" s="255" t="s">
        <v>759</v>
      </c>
      <c r="D384" s="256">
        <v>12.71</v>
      </c>
      <c r="E384" s="257">
        <v>0</v>
      </c>
    </row>
    <row r="385" spans="1:5">
      <c r="A385" s="254">
        <v>95448</v>
      </c>
      <c r="B385" s="247" t="s">
        <v>8736</v>
      </c>
      <c r="C385" s="255" t="s">
        <v>759</v>
      </c>
      <c r="D385" s="256">
        <v>13.95</v>
      </c>
      <c r="E385" s="257">
        <v>0</v>
      </c>
    </row>
    <row r="386" spans="1:5">
      <c r="A386" s="254">
        <v>92801</v>
      </c>
      <c r="B386" s="247" t="s">
        <v>8737</v>
      </c>
      <c r="C386" s="255" t="s">
        <v>759</v>
      </c>
      <c r="D386" s="256">
        <v>13.71</v>
      </c>
      <c r="E386" s="257">
        <v>0</v>
      </c>
    </row>
    <row r="387" spans="1:5">
      <c r="A387" s="254">
        <v>92802</v>
      </c>
      <c r="B387" s="247" t="s">
        <v>8738</v>
      </c>
      <c r="C387" s="255" t="s">
        <v>759</v>
      </c>
      <c r="D387" s="256">
        <v>13.71</v>
      </c>
      <c r="E387" s="257">
        <v>0</v>
      </c>
    </row>
    <row r="388" spans="1:5">
      <c r="A388" s="254">
        <v>92799</v>
      </c>
      <c r="B388" s="247" t="s">
        <v>8739</v>
      </c>
      <c r="C388" s="255" t="s">
        <v>759</v>
      </c>
      <c r="D388" s="256">
        <v>14.73</v>
      </c>
      <c r="E388" s="257">
        <v>0</v>
      </c>
    </row>
    <row r="389" spans="1:5">
      <c r="A389" s="254">
        <v>92800</v>
      </c>
      <c r="B389" s="247" t="s">
        <v>8740</v>
      </c>
      <c r="C389" s="255" t="s">
        <v>759</v>
      </c>
      <c r="D389" s="256">
        <v>13.42</v>
      </c>
      <c r="E389" s="257">
        <v>0</v>
      </c>
    </row>
    <row r="390" spans="1:5">
      <c r="A390" s="254">
        <v>95605</v>
      </c>
      <c r="B390" s="247" t="s">
        <v>8741</v>
      </c>
      <c r="C390" s="255" t="s">
        <v>23</v>
      </c>
      <c r="D390" s="256">
        <v>164.34</v>
      </c>
      <c r="E390" s="257">
        <v>0</v>
      </c>
    </row>
    <row r="391" spans="1:5">
      <c r="A391" s="254">
        <v>95602</v>
      </c>
      <c r="B391" s="247" t="s">
        <v>8742</v>
      </c>
      <c r="C391" s="255" t="s">
        <v>23</v>
      </c>
      <c r="D391" s="256">
        <v>33.799999999999997</v>
      </c>
      <c r="E391" s="257">
        <v>0</v>
      </c>
    </row>
    <row r="392" spans="1:5">
      <c r="A392" s="254">
        <v>95603</v>
      </c>
      <c r="B392" s="247" t="s">
        <v>8743</v>
      </c>
      <c r="C392" s="255" t="s">
        <v>23</v>
      </c>
      <c r="D392" s="256">
        <v>57.68</v>
      </c>
      <c r="E392" s="257">
        <v>0</v>
      </c>
    </row>
    <row r="393" spans="1:5">
      <c r="A393" s="254">
        <v>95604</v>
      </c>
      <c r="B393" s="247" t="s">
        <v>8744</v>
      </c>
      <c r="C393" s="255" t="s">
        <v>23</v>
      </c>
      <c r="D393" s="256">
        <v>89.5</v>
      </c>
      <c r="E393" s="257">
        <v>0</v>
      </c>
    </row>
    <row r="394" spans="1:5">
      <c r="A394" s="254">
        <v>95601</v>
      </c>
      <c r="B394" s="247" t="s">
        <v>8745</v>
      </c>
      <c r="C394" s="255" t="s">
        <v>23</v>
      </c>
      <c r="D394" s="256">
        <v>21.12</v>
      </c>
      <c r="E394" s="257">
        <v>0</v>
      </c>
    </row>
    <row r="395" spans="1:5">
      <c r="A395" s="254">
        <v>102521</v>
      </c>
      <c r="B395" s="247" t="s">
        <v>8746</v>
      </c>
      <c r="C395" s="255" t="s">
        <v>23</v>
      </c>
      <c r="D395" s="256">
        <v>135.58000000000001</v>
      </c>
      <c r="E395" s="257">
        <v>0</v>
      </c>
    </row>
    <row r="396" spans="1:5">
      <c r="A396" s="254">
        <v>102522</v>
      </c>
      <c r="B396" s="247" t="s">
        <v>8747</v>
      </c>
      <c r="C396" s="255" t="s">
        <v>23</v>
      </c>
      <c r="D396" s="256">
        <v>198.9</v>
      </c>
      <c r="E396" s="257">
        <v>0</v>
      </c>
    </row>
    <row r="397" spans="1:5">
      <c r="A397" s="254">
        <v>102523</v>
      </c>
      <c r="B397" s="247" t="s">
        <v>8748</v>
      </c>
      <c r="C397" s="255" t="s">
        <v>23</v>
      </c>
      <c r="D397" s="256">
        <v>262.20999999999998</v>
      </c>
      <c r="E397" s="257">
        <v>0</v>
      </c>
    </row>
    <row r="398" spans="1:5">
      <c r="A398" s="254">
        <v>95608</v>
      </c>
      <c r="B398" s="247" t="s">
        <v>8749</v>
      </c>
      <c r="C398" s="255" t="s">
        <v>23</v>
      </c>
      <c r="D398" s="256">
        <v>39.090000000000003</v>
      </c>
      <c r="E398" s="257">
        <v>0</v>
      </c>
    </row>
    <row r="399" spans="1:5">
      <c r="A399" s="254">
        <v>95609</v>
      </c>
      <c r="B399" s="247" t="s">
        <v>8750</v>
      </c>
      <c r="C399" s="255" t="s">
        <v>23</v>
      </c>
      <c r="D399" s="256">
        <v>49.57</v>
      </c>
      <c r="E399" s="257">
        <v>0</v>
      </c>
    </row>
    <row r="400" spans="1:5">
      <c r="A400" s="254">
        <v>95607</v>
      </c>
      <c r="B400" s="247" t="s">
        <v>8751</v>
      </c>
      <c r="C400" s="255" t="s">
        <v>23</v>
      </c>
      <c r="D400" s="256">
        <v>26.95</v>
      </c>
      <c r="E400" s="257">
        <v>0</v>
      </c>
    </row>
    <row r="401" spans="1:5">
      <c r="A401" s="254">
        <v>106132</v>
      </c>
      <c r="B401" s="247" t="s">
        <v>8752</v>
      </c>
      <c r="C401" s="255" t="s">
        <v>324</v>
      </c>
      <c r="D401" s="256">
        <v>0</v>
      </c>
      <c r="E401" s="257"/>
    </row>
    <row r="402" spans="1:5">
      <c r="A402" s="254">
        <v>106133</v>
      </c>
      <c r="B402" s="247" t="s">
        <v>8753</v>
      </c>
      <c r="C402" s="255" t="s">
        <v>324</v>
      </c>
      <c r="D402" s="256">
        <v>0</v>
      </c>
      <c r="E402" s="257"/>
    </row>
    <row r="403" spans="1:5">
      <c r="A403" s="254">
        <v>95996</v>
      </c>
      <c r="B403" s="247" t="s">
        <v>8754</v>
      </c>
      <c r="C403" s="255" t="s">
        <v>324</v>
      </c>
      <c r="D403" s="256">
        <v>4386.8500000000004</v>
      </c>
      <c r="E403" s="257">
        <v>0</v>
      </c>
    </row>
    <row r="404" spans="1:5">
      <c r="A404" s="254">
        <v>95995</v>
      </c>
      <c r="B404" s="247" t="s">
        <v>8755</v>
      </c>
      <c r="C404" s="255" t="s">
        <v>324</v>
      </c>
      <c r="D404" s="256">
        <v>5030.68</v>
      </c>
      <c r="E404" s="257">
        <v>0</v>
      </c>
    </row>
    <row r="405" spans="1:5">
      <c r="A405" s="254">
        <v>104372</v>
      </c>
      <c r="B405" s="247" t="s">
        <v>8756</v>
      </c>
      <c r="C405" s="255" t="s">
        <v>324</v>
      </c>
      <c r="D405" s="256">
        <v>0</v>
      </c>
      <c r="E405" s="257"/>
    </row>
    <row r="406" spans="1:5">
      <c r="A406" s="254">
        <v>104371</v>
      </c>
      <c r="B406" s="247" t="s">
        <v>8757</v>
      </c>
      <c r="C406" s="255" t="s">
        <v>324</v>
      </c>
      <c r="D406" s="256">
        <v>0</v>
      </c>
      <c r="E406" s="257"/>
    </row>
    <row r="407" spans="1:5">
      <c r="A407" s="254">
        <v>106138</v>
      </c>
      <c r="B407" s="247" t="s">
        <v>8758</v>
      </c>
      <c r="C407" s="255" t="s">
        <v>241</v>
      </c>
      <c r="D407" s="256">
        <v>9.14</v>
      </c>
      <c r="E407" s="257">
        <v>0</v>
      </c>
    </row>
    <row r="408" spans="1:5">
      <c r="A408" s="254">
        <v>106135</v>
      </c>
      <c r="B408" s="247" t="s">
        <v>8759</v>
      </c>
      <c r="C408" s="255" t="s">
        <v>241</v>
      </c>
      <c r="D408" s="256">
        <v>7.84</v>
      </c>
      <c r="E408" s="257">
        <v>0</v>
      </c>
    </row>
    <row r="409" spans="1:5">
      <c r="A409" s="254">
        <v>106137</v>
      </c>
      <c r="B409" s="247" t="s">
        <v>8760</v>
      </c>
      <c r="C409" s="255" t="s">
        <v>241</v>
      </c>
      <c r="D409" s="256">
        <v>10.58</v>
      </c>
      <c r="E409" s="257">
        <v>0</v>
      </c>
    </row>
    <row r="410" spans="1:5">
      <c r="A410" s="254">
        <v>96001</v>
      </c>
      <c r="B410" s="247" t="s">
        <v>8761</v>
      </c>
      <c r="C410" s="255" t="s">
        <v>241</v>
      </c>
      <c r="D410" s="256">
        <v>9</v>
      </c>
      <c r="E410" s="257">
        <v>0</v>
      </c>
    </row>
    <row r="411" spans="1:5">
      <c r="A411" s="254">
        <v>106136</v>
      </c>
      <c r="B411" s="247" t="s">
        <v>8762</v>
      </c>
      <c r="C411" s="255" t="s">
        <v>241</v>
      </c>
      <c r="D411" s="256">
        <v>12.38</v>
      </c>
      <c r="E411" s="257">
        <v>0</v>
      </c>
    </row>
    <row r="412" spans="1:5">
      <c r="A412" s="254">
        <v>106134</v>
      </c>
      <c r="B412" s="247" t="s">
        <v>8763</v>
      </c>
      <c r="C412" s="255" t="s">
        <v>241</v>
      </c>
      <c r="D412" s="256">
        <v>10.45</v>
      </c>
      <c r="E412" s="257">
        <v>0</v>
      </c>
    </row>
    <row r="413" spans="1:5">
      <c r="A413" s="254">
        <v>94880</v>
      </c>
      <c r="B413" s="247" t="s">
        <v>8764</v>
      </c>
      <c r="C413" s="255" t="s">
        <v>299</v>
      </c>
      <c r="D413" s="256">
        <v>50.53</v>
      </c>
      <c r="E413" s="257">
        <v>0</v>
      </c>
    </row>
    <row r="414" spans="1:5">
      <c r="A414" s="254">
        <v>94882</v>
      </c>
      <c r="B414" s="247" t="s">
        <v>8765</v>
      </c>
      <c r="C414" s="255" t="s">
        <v>299</v>
      </c>
      <c r="D414" s="256">
        <v>58.46</v>
      </c>
      <c r="E414" s="257">
        <v>0</v>
      </c>
    </row>
    <row r="415" spans="1:5">
      <c r="A415" s="254">
        <v>94884</v>
      </c>
      <c r="B415" s="247" t="s">
        <v>8766</v>
      </c>
      <c r="C415" s="255" t="s">
        <v>299</v>
      </c>
      <c r="D415" s="256">
        <v>74.52</v>
      </c>
      <c r="E415" s="257">
        <v>0</v>
      </c>
    </row>
    <row r="416" spans="1:5">
      <c r="A416" s="254">
        <v>94870</v>
      </c>
      <c r="B416" s="247" t="s">
        <v>8767</v>
      </c>
      <c r="C416" s="255" t="s">
        <v>299</v>
      </c>
      <c r="D416" s="256">
        <v>2.38</v>
      </c>
      <c r="E416" s="257">
        <v>0</v>
      </c>
    </row>
    <row r="417" spans="1:5">
      <c r="A417" s="254">
        <v>94872</v>
      </c>
      <c r="B417" s="247" t="s">
        <v>8768</v>
      </c>
      <c r="C417" s="255" t="s">
        <v>299</v>
      </c>
      <c r="D417" s="256">
        <v>3.25</v>
      </c>
      <c r="E417" s="257">
        <v>0</v>
      </c>
    </row>
    <row r="418" spans="1:5">
      <c r="A418" s="254">
        <v>90746</v>
      </c>
      <c r="B418" s="247" t="s">
        <v>8769</v>
      </c>
      <c r="C418" s="255" t="s">
        <v>299</v>
      </c>
      <c r="D418" s="256">
        <v>3.86</v>
      </c>
      <c r="E418" s="257">
        <v>0</v>
      </c>
    </row>
    <row r="419" spans="1:5">
      <c r="A419" s="254">
        <v>90747</v>
      </c>
      <c r="B419" s="247" t="s">
        <v>8770</v>
      </c>
      <c r="C419" s="255" t="s">
        <v>299</v>
      </c>
      <c r="D419" s="256">
        <v>19.55</v>
      </c>
      <c r="E419" s="257">
        <v>0</v>
      </c>
    </row>
    <row r="420" spans="1:5">
      <c r="A420" s="254">
        <v>94876</v>
      </c>
      <c r="B420" s="247" t="s">
        <v>8771</v>
      </c>
      <c r="C420" s="255" t="s">
        <v>299</v>
      </c>
      <c r="D420" s="256">
        <v>33.61</v>
      </c>
      <c r="E420" s="257">
        <v>0</v>
      </c>
    </row>
    <row r="421" spans="1:5">
      <c r="A421" s="254">
        <v>94878</v>
      </c>
      <c r="B421" s="247" t="s">
        <v>8772</v>
      </c>
      <c r="C421" s="255" t="s">
        <v>299</v>
      </c>
      <c r="D421" s="256">
        <v>38.75</v>
      </c>
      <c r="E421" s="257">
        <v>0</v>
      </c>
    </row>
    <row r="422" spans="1:5">
      <c r="A422" s="254">
        <v>90740</v>
      </c>
      <c r="B422" s="247" t="s">
        <v>8773</v>
      </c>
      <c r="C422" s="255" t="s">
        <v>299</v>
      </c>
      <c r="D422" s="256">
        <v>4.71</v>
      </c>
      <c r="E422" s="257">
        <v>0</v>
      </c>
    </row>
    <row r="423" spans="1:5">
      <c r="A423" s="254">
        <v>90741</v>
      </c>
      <c r="B423" s="247" t="s">
        <v>8774</v>
      </c>
      <c r="C423" s="255" t="s">
        <v>299</v>
      </c>
      <c r="D423" s="256">
        <v>5.36</v>
      </c>
      <c r="E423" s="257">
        <v>0</v>
      </c>
    </row>
    <row r="424" spans="1:5">
      <c r="A424" s="254">
        <v>90742</v>
      </c>
      <c r="B424" s="247" t="s">
        <v>8775</v>
      </c>
      <c r="C424" s="255" t="s">
        <v>299</v>
      </c>
      <c r="D424" s="256">
        <v>6.02</v>
      </c>
      <c r="E424" s="257">
        <v>0</v>
      </c>
    </row>
    <row r="425" spans="1:5">
      <c r="A425" s="254">
        <v>90743</v>
      </c>
      <c r="B425" s="247" t="s">
        <v>8776</v>
      </c>
      <c r="C425" s="255" t="s">
        <v>299</v>
      </c>
      <c r="D425" s="256">
        <v>6.69</v>
      </c>
      <c r="E425" s="257">
        <v>0</v>
      </c>
    </row>
    <row r="426" spans="1:5">
      <c r="A426" s="254">
        <v>90744</v>
      </c>
      <c r="B426" s="247" t="s">
        <v>8777</v>
      </c>
      <c r="C426" s="255" t="s">
        <v>299</v>
      </c>
      <c r="D426" s="256">
        <v>7.34</v>
      </c>
      <c r="E426" s="257">
        <v>0</v>
      </c>
    </row>
    <row r="427" spans="1:5">
      <c r="A427" s="254">
        <v>90745</v>
      </c>
      <c r="B427" s="247" t="s">
        <v>8778</v>
      </c>
      <c r="C427" s="255" t="s">
        <v>299</v>
      </c>
      <c r="D427" s="256">
        <v>12.04</v>
      </c>
      <c r="E427" s="257">
        <v>0</v>
      </c>
    </row>
    <row r="428" spans="1:5">
      <c r="A428" s="254">
        <v>90733</v>
      </c>
      <c r="B428" s="247" t="s">
        <v>8779</v>
      </c>
      <c r="C428" s="255" t="s">
        <v>299</v>
      </c>
      <c r="D428" s="256">
        <v>3.57</v>
      </c>
      <c r="E428" s="257">
        <v>0</v>
      </c>
    </row>
    <row r="429" spans="1:5">
      <c r="A429" s="254">
        <v>90734</v>
      </c>
      <c r="B429" s="247" t="s">
        <v>8780</v>
      </c>
      <c r="C429" s="255" t="s">
        <v>299</v>
      </c>
      <c r="D429" s="256">
        <v>4.22</v>
      </c>
      <c r="E429" s="257">
        <v>0</v>
      </c>
    </row>
    <row r="430" spans="1:5">
      <c r="A430" s="254">
        <v>90735</v>
      </c>
      <c r="B430" s="247" t="s">
        <v>8781</v>
      </c>
      <c r="C430" s="255" t="s">
        <v>299</v>
      </c>
      <c r="D430" s="256">
        <v>4.88</v>
      </c>
      <c r="E430" s="257">
        <v>0</v>
      </c>
    </row>
    <row r="431" spans="1:5">
      <c r="A431" s="254">
        <v>90736</v>
      </c>
      <c r="B431" s="247" t="s">
        <v>8782</v>
      </c>
      <c r="C431" s="255" t="s">
        <v>299</v>
      </c>
      <c r="D431" s="256">
        <v>5.54</v>
      </c>
      <c r="E431" s="257">
        <v>0</v>
      </c>
    </row>
    <row r="432" spans="1:5">
      <c r="A432" s="254">
        <v>90737</v>
      </c>
      <c r="B432" s="247" t="s">
        <v>8783</v>
      </c>
      <c r="C432" s="255" t="s">
        <v>299</v>
      </c>
      <c r="D432" s="256">
        <v>6.2</v>
      </c>
      <c r="E432" s="257">
        <v>0</v>
      </c>
    </row>
    <row r="433" spans="1:5">
      <c r="A433" s="254">
        <v>90738</v>
      </c>
      <c r="B433" s="247" t="s">
        <v>8784</v>
      </c>
      <c r="C433" s="255" t="s">
        <v>299</v>
      </c>
      <c r="D433" s="256">
        <v>6.86</v>
      </c>
      <c r="E433" s="257">
        <v>0</v>
      </c>
    </row>
    <row r="434" spans="1:5">
      <c r="A434" s="254">
        <v>90739</v>
      </c>
      <c r="B434" s="247" t="s">
        <v>8785</v>
      </c>
      <c r="C434" s="255" t="s">
        <v>299</v>
      </c>
      <c r="D434" s="256">
        <v>10.79</v>
      </c>
      <c r="E434" s="257">
        <v>0</v>
      </c>
    </row>
    <row r="435" spans="1:5">
      <c r="A435" s="254">
        <v>90724</v>
      </c>
      <c r="B435" s="247" t="s">
        <v>8786</v>
      </c>
      <c r="C435" s="255" t="s">
        <v>23</v>
      </c>
      <c r="D435" s="256">
        <v>26.12</v>
      </c>
      <c r="E435" s="257">
        <v>0</v>
      </c>
    </row>
    <row r="436" spans="1:5">
      <c r="A436" s="254">
        <v>102267</v>
      </c>
      <c r="B436" s="247" t="s">
        <v>8787</v>
      </c>
      <c r="C436" s="255" t="s">
        <v>23</v>
      </c>
      <c r="D436" s="256">
        <v>143.11000000000001</v>
      </c>
      <c r="E436" s="257">
        <v>0</v>
      </c>
    </row>
    <row r="437" spans="1:5">
      <c r="A437" s="254">
        <v>102268</v>
      </c>
      <c r="B437" s="247" t="s">
        <v>8788</v>
      </c>
      <c r="C437" s="255" t="s">
        <v>23</v>
      </c>
      <c r="D437" s="256">
        <v>161.55000000000001</v>
      </c>
      <c r="E437" s="257">
        <v>0</v>
      </c>
    </row>
    <row r="438" spans="1:5">
      <c r="A438" s="254">
        <v>90725</v>
      </c>
      <c r="B438" s="247" t="s">
        <v>8789</v>
      </c>
      <c r="C438" s="255" t="s">
        <v>23</v>
      </c>
      <c r="D438" s="256">
        <v>32.28</v>
      </c>
      <c r="E438" s="257">
        <v>0</v>
      </c>
    </row>
    <row r="439" spans="1:5">
      <c r="A439" s="254">
        <v>102269</v>
      </c>
      <c r="B439" s="247" t="s">
        <v>8790</v>
      </c>
      <c r="C439" s="255" t="s">
        <v>23</v>
      </c>
      <c r="D439" s="256">
        <v>198.42</v>
      </c>
      <c r="E439" s="257">
        <v>0</v>
      </c>
    </row>
    <row r="440" spans="1:5">
      <c r="A440" s="254">
        <v>90726</v>
      </c>
      <c r="B440" s="247" t="s">
        <v>8791</v>
      </c>
      <c r="C440" s="255" t="s">
        <v>23</v>
      </c>
      <c r="D440" s="256">
        <v>38.53</v>
      </c>
      <c r="E440" s="257">
        <v>0</v>
      </c>
    </row>
    <row r="441" spans="1:5">
      <c r="A441" s="254">
        <v>90727</v>
      </c>
      <c r="B441" s="247" t="s">
        <v>8792</v>
      </c>
      <c r="C441" s="255" t="s">
        <v>23</v>
      </c>
      <c r="D441" s="256">
        <v>44.67</v>
      </c>
      <c r="E441" s="257">
        <v>0</v>
      </c>
    </row>
    <row r="442" spans="1:5">
      <c r="A442" s="254">
        <v>90728</v>
      </c>
      <c r="B442" s="247" t="s">
        <v>8793</v>
      </c>
      <c r="C442" s="255" t="s">
        <v>23</v>
      </c>
      <c r="D442" s="256">
        <v>50.82</v>
      </c>
      <c r="E442" s="257">
        <v>0</v>
      </c>
    </row>
    <row r="443" spans="1:5">
      <c r="A443" s="254">
        <v>90729</v>
      </c>
      <c r="B443" s="247" t="s">
        <v>8794</v>
      </c>
      <c r="C443" s="255" t="s">
        <v>23</v>
      </c>
      <c r="D443" s="256">
        <v>56.97</v>
      </c>
      <c r="E443" s="257">
        <v>0</v>
      </c>
    </row>
    <row r="444" spans="1:5">
      <c r="A444" s="254">
        <v>90730</v>
      </c>
      <c r="B444" s="247" t="s">
        <v>8795</v>
      </c>
      <c r="C444" s="255" t="s">
        <v>23</v>
      </c>
      <c r="D444" s="256">
        <v>63.11</v>
      </c>
      <c r="E444" s="257">
        <v>0</v>
      </c>
    </row>
    <row r="445" spans="1:5">
      <c r="A445" s="254">
        <v>90731</v>
      </c>
      <c r="B445" s="247" t="s">
        <v>8796</v>
      </c>
      <c r="C445" s="255" t="s">
        <v>23</v>
      </c>
      <c r="D445" s="256">
        <v>69.260000000000005</v>
      </c>
      <c r="E445" s="257">
        <v>0</v>
      </c>
    </row>
    <row r="446" spans="1:5">
      <c r="A446" s="254">
        <v>90732</v>
      </c>
      <c r="B446" s="247" t="s">
        <v>8797</v>
      </c>
      <c r="C446" s="255" t="s">
        <v>23</v>
      </c>
      <c r="D446" s="256">
        <v>87.69</v>
      </c>
      <c r="E446" s="257">
        <v>0</v>
      </c>
    </row>
    <row r="447" spans="1:5">
      <c r="A447" s="254">
        <v>102265</v>
      </c>
      <c r="B447" s="247" t="s">
        <v>8798</v>
      </c>
      <c r="C447" s="255" t="s">
        <v>23</v>
      </c>
      <c r="D447" s="256">
        <v>112.26</v>
      </c>
      <c r="E447" s="257">
        <v>0</v>
      </c>
    </row>
    <row r="448" spans="1:5">
      <c r="A448" s="254">
        <v>102266</v>
      </c>
      <c r="B448" s="247" t="s">
        <v>8799</v>
      </c>
      <c r="C448" s="255" t="s">
        <v>23</v>
      </c>
      <c r="D448" s="256">
        <v>124.56</v>
      </c>
      <c r="E448" s="257">
        <v>0</v>
      </c>
    </row>
    <row r="449" spans="1:5">
      <c r="A449" s="254">
        <v>94879</v>
      </c>
      <c r="B449" s="247" t="s">
        <v>8800</v>
      </c>
      <c r="C449" s="255" t="s">
        <v>299</v>
      </c>
      <c r="D449" s="256">
        <v>1523.73</v>
      </c>
      <c r="E449" s="257">
        <v>0</v>
      </c>
    </row>
    <row r="450" spans="1:5">
      <c r="A450" s="254">
        <v>94881</v>
      </c>
      <c r="B450" s="247" t="s">
        <v>8801</v>
      </c>
      <c r="C450" s="255" t="s">
        <v>299</v>
      </c>
      <c r="D450" s="256">
        <v>2094.5100000000002</v>
      </c>
      <c r="E450" s="257">
        <v>0</v>
      </c>
    </row>
    <row r="451" spans="1:5">
      <c r="A451" s="254">
        <v>94869</v>
      </c>
      <c r="B451" s="247" t="s">
        <v>8802</v>
      </c>
      <c r="C451" s="255" t="s">
        <v>299</v>
      </c>
      <c r="D451" s="256">
        <v>107.13</v>
      </c>
      <c r="E451" s="257">
        <v>0</v>
      </c>
    </row>
    <row r="452" spans="1:5">
      <c r="A452" s="254">
        <v>94871</v>
      </c>
      <c r="B452" s="247" t="s">
        <v>8803</v>
      </c>
      <c r="C452" s="255" t="s">
        <v>299</v>
      </c>
      <c r="D452" s="256">
        <v>167.37</v>
      </c>
      <c r="E452" s="257">
        <v>0</v>
      </c>
    </row>
    <row r="453" spans="1:5">
      <c r="A453" s="254">
        <v>90708</v>
      </c>
      <c r="B453" s="247" t="s">
        <v>8804</v>
      </c>
      <c r="C453" s="255" t="s">
        <v>299</v>
      </c>
      <c r="D453" s="256">
        <v>610.15</v>
      </c>
      <c r="E453" s="257">
        <v>0</v>
      </c>
    </row>
    <row r="454" spans="1:5">
      <c r="A454" s="254">
        <v>94875</v>
      </c>
      <c r="B454" s="247" t="s">
        <v>8805</v>
      </c>
      <c r="C454" s="255" t="s">
        <v>299</v>
      </c>
      <c r="D454" s="256">
        <v>989.92</v>
      </c>
      <c r="E454" s="257">
        <v>0</v>
      </c>
    </row>
    <row r="455" spans="1:5">
      <c r="A455" s="254">
        <v>102264</v>
      </c>
      <c r="B455" s="247" t="s">
        <v>8806</v>
      </c>
      <c r="C455" s="255" t="s">
        <v>299</v>
      </c>
      <c r="D455" s="256">
        <v>25.11</v>
      </c>
      <c r="E455" s="257">
        <v>0</v>
      </c>
    </row>
    <row r="456" spans="1:5">
      <c r="A456" s="254">
        <v>90701</v>
      </c>
      <c r="B456" s="247" t="s">
        <v>8807</v>
      </c>
      <c r="C456" s="255" t="s">
        <v>299</v>
      </c>
      <c r="D456" s="256">
        <v>88.21</v>
      </c>
      <c r="E456" s="257">
        <v>0</v>
      </c>
    </row>
    <row r="457" spans="1:5">
      <c r="A457" s="254">
        <v>90702</v>
      </c>
      <c r="B457" s="247" t="s">
        <v>8808</v>
      </c>
      <c r="C457" s="255" t="s">
        <v>299</v>
      </c>
      <c r="D457" s="256">
        <v>146.56</v>
      </c>
      <c r="E457" s="257">
        <v>0</v>
      </c>
    </row>
    <row r="458" spans="1:5">
      <c r="A458" s="254">
        <v>90703</v>
      </c>
      <c r="B458" s="247" t="s">
        <v>8809</v>
      </c>
      <c r="C458" s="255" t="s">
        <v>299</v>
      </c>
      <c r="D458" s="256">
        <v>230.39</v>
      </c>
      <c r="E458" s="257">
        <v>0</v>
      </c>
    </row>
    <row r="459" spans="1:5">
      <c r="A459" s="254">
        <v>90704</v>
      </c>
      <c r="B459" s="247" t="s">
        <v>8810</v>
      </c>
      <c r="C459" s="255" t="s">
        <v>299</v>
      </c>
      <c r="D459" s="256">
        <v>343.43</v>
      </c>
      <c r="E459" s="257">
        <v>0</v>
      </c>
    </row>
    <row r="460" spans="1:5">
      <c r="A460" s="254">
        <v>90705</v>
      </c>
      <c r="B460" s="247" t="s">
        <v>8811</v>
      </c>
      <c r="C460" s="255" t="s">
        <v>299</v>
      </c>
      <c r="D460" s="256">
        <v>448.33</v>
      </c>
      <c r="E460" s="257">
        <v>0</v>
      </c>
    </row>
    <row r="461" spans="1:5">
      <c r="A461" s="254">
        <v>90706</v>
      </c>
      <c r="B461" s="247" t="s">
        <v>8812</v>
      </c>
      <c r="C461" s="255" t="s">
        <v>299</v>
      </c>
      <c r="D461" s="256">
        <v>595.29</v>
      </c>
      <c r="E461" s="257">
        <v>0</v>
      </c>
    </row>
    <row r="462" spans="1:5">
      <c r="A462" s="254">
        <v>90694</v>
      </c>
      <c r="B462" s="247" t="s">
        <v>8813</v>
      </c>
      <c r="C462" s="255" t="s">
        <v>299</v>
      </c>
      <c r="D462" s="256">
        <v>58.87</v>
      </c>
      <c r="E462" s="257">
        <v>0</v>
      </c>
    </row>
    <row r="463" spans="1:5">
      <c r="A463" s="254">
        <v>90695</v>
      </c>
      <c r="B463" s="247" t="s">
        <v>8814</v>
      </c>
      <c r="C463" s="255" t="s">
        <v>299</v>
      </c>
      <c r="D463" s="256">
        <v>112.48</v>
      </c>
      <c r="E463" s="257">
        <v>0</v>
      </c>
    </row>
    <row r="464" spans="1:5">
      <c r="A464" s="254">
        <v>90696</v>
      </c>
      <c r="B464" s="247" t="s">
        <v>8815</v>
      </c>
      <c r="C464" s="255" t="s">
        <v>299</v>
      </c>
      <c r="D464" s="256">
        <v>188.43</v>
      </c>
      <c r="E464" s="257">
        <v>0</v>
      </c>
    </row>
    <row r="465" spans="1:5">
      <c r="A465" s="254">
        <v>90697</v>
      </c>
      <c r="B465" s="247" t="s">
        <v>8816</v>
      </c>
      <c r="C465" s="255" t="s">
        <v>299</v>
      </c>
      <c r="D465" s="256">
        <v>292.81</v>
      </c>
      <c r="E465" s="257">
        <v>0</v>
      </c>
    </row>
    <row r="466" spans="1:5">
      <c r="A466" s="254">
        <v>90698</v>
      </c>
      <c r="B466" s="247" t="s">
        <v>8817</v>
      </c>
      <c r="C466" s="255" t="s">
        <v>299</v>
      </c>
      <c r="D466" s="256">
        <v>448.1</v>
      </c>
      <c r="E466" s="257">
        <v>0</v>
      </c>
    </row>
    <row r="467" spans="1:5">
      <c r="A467" s="254">
        <v>90699</v>
      </c>
      <c r="B467" s="247" t="s">
        <v>8818</v>
      </c>
      <c r="C467" s="255" t="s">
        <v>299</v>
      </c>
      <c r="D467" s="256">
        <v>631.14</v>
      </c>
      <c r="E467" s="257">
        <v>0</v>
      </c>
    </row>
    <row r="468" spans="1:5">
      <c r="A468" s="254">
        <v>90700</v>
      </c>
      <c r="B468" s="247" t="s">
        <v>8819</v>
      </c>
      <c r="C468" s="255" t="s">
        <v>299</v>
      </c>
      <c r="D468" s="256">
        <v>737.81</v>
      </c>
      <c r="E468" s="257">
        <v>0</v>
      </c>
    </row>
    <row r="469" spans="1:5">
      <c r="A469" s="254">
        <v>105378</v>
      </c>
      <c r="B469" s="247" t="s">
        <v>8820</v>
      </c>
      <c r="C469" s="255" t="s">
        <v>23</v>
      </c>
      <c r="D469" s="256">
        <v>14.05</v>
      </c>
      <c r="E469" s="257">
        <v>0</v>
      </c>
    </row>
    <row r="470" spans="1:5">
      <c r="A470" s="254">
        <v>105373</v>
      </c>
      <c r="B470" s="247" t="s">
        <v>8821</v>
      </c>
      <c r="C470" s="255" t="s">
        <v>23</v>
      </c>
      <c r="D470" s="256">
        <v>10.94</v>
      </c>
      <c r="E470" s="257">
        <v>0</v>
      </c>
    </row>
    <row r="471" spans="1:5">
      <c r="A471" s="254">
        <v>105380</v>
      </c>
      <c r="B471" s="247" t="s">
        <v>8822</v>
      </c>
      <c r="C471" s="255" t="s">
        <v>23</v>
      </c>
      <c r="D471" s="256">
        <v>107.74</v>
      </c>
      <c r="E471" s="257">
        <v>0</v>
      </c>
    </row>
    <row r="472" spans="1:5">
      <c r="A472" s="254">
        <v>105267</v>
      </c>
      <c r="B472" s="247" t="s">
        <v>8823</v>
      </c>
      <c r="C472" s="255" t="s">
        <v>23</v>
      </c>
      <c r="D472" s="256">
        <v>87.58</v>
      </c>
      <c r="E472" s="257">
        <v>0</v>
      </c>
    </row>
    <row r="473" spans="1:5">
      <c r="A473" s="254">
        <v>105249</v>
      </c>
      <c r="B473" s="247" t="s">
        <v>8824</v>
      </c>
      <c r="C473" s="255" t="s">
        <v>23</v>
      </c>
      <c r="D473" s="256">
        <v>132.43</v>
      </c>
      <c r="E473" s="257">
        <v>0</v>
      </c>
    </row>
    <row r="474" spans="1:5">
      <c r="A474" s="254">
        <v>105268</v>
      </c>
      <c r="B474" s="247" t="s">
        <v>8825</v>
      </c>
      <c r="C474" s="255" t="s">
        <v>23</v>
      </c>
      <c r="D474" s="256">
        <v>108.66</v>
      </c>
      <c r="E474" s="257">
        <v>0</v>
      </c>
    </row>
    <row r="475" spans="1:5">
      <c r="A475" s="254">
        <v>105379</v>
      </c>
      <c r="B475" s="247" t="s">
        <v>8826</v>
      </c>
      <c r="C475" s="255" t="s">
        <v>23</v>
      </c>
      <c r="D475" s="256">
        <v>18.45</v>
      </c>
      <c r="E475" s="257">
        <v>0</v>
      </c>
    </row>
    <row r="476" spans="1:5">
      <c r="A476" s="254">
        <v>105388</v>
      </c>
      <c r="B476" s="247" t="s">
        <v>8827</v>
      </c>
      <c r="C476" s="255" t="s">
        <v>23</v>
      </c>
      <c r="D476" s="256">
        <v>14.6</v>
      </c>
      <c r="E476" s="257">
        <v>0</v>
      </c>
    </row>
    <row r="477" spans="1:5">
      <c r="A477" s="254">
        <v>105392</v>
      </c>
      <c r="B477" s="247" t="s">
        <v>8828</v>
      </c>
      <c r="C477" s="255" t="s">
        <v>23</v>
      </c>
      <c r="D477" s="256">
        <v>22.87</v>
      </c>
      <c r="E477" s="257">
        <v>0</v>
      </c>
    </row>
    <row r="478" spans="1:5">
      <c r="A478" s="254">
        <v>105389</v>
      </c>
      <c r="B478" s="247" t="s">
        <v>8829</v>
      </c>
      <c r="C478" s="255" t="s">
        <v>23</v>
      </c>
      <c r="D478" s="256">
        <v>18.27</v>
      </c>
      <c r="E478" s="257">
        <v>0</v>
      </c>
    </row>
    <row r="479" spans="1:5">
      <c r="A479" s="254">
        <v>105393</v>
      </c>
      <c r="B479" s="247" t="s">
        <v>8830</v>
      </c>
      <c r="C479" s="255" t="s">
        <v>23</v>
      </c>
      <c r="D479" s="256">
        <v>27.51</v>
      </c>
      <c r="E479" s="257">
        <v>0</v>
      </c>
    </row>
    <row r="480" spans="1:5">
      <c r="A480" s="254">
        <v>105316</v>
      </c>
      <c r="B480" s="247" t="s">
        <v>8831</v>
      </c>
      <c r="C480" s="255" t="s">
        <v>23</v>
      </c>
      <c r="D480" s="256">
        <v>22.16</v>
      </c>
      <c r="E480" s="257">
        <v>0</v>
      </c>
    </row>
    <row r="481" spans="1:5">
      <c r="A481" s="254">
        <v>105394</v>
      </c>
      <c r="B481" s="247" t="s">
        <v>8832</v>
      </c>
      <c r="C481" s="255" t="s">
        <v>23</v>
      </c>
      <c r="D481" s="256">
        <v>32.11</v>
      </c>
      <c r="E481" s="257">
        <v>0</v>
      </c>
    </row>
    <row r="482" spans="1:5">
      <c r="A482" s="254">
        <v>105317</v>
      </c>
      <c r="B482" s="247" t="s">
        <v>8833</v>
      </c>
      <c r="C482" s="255" t="s">
        <v>23</v>
      </c>
      <c r="D482" s="256">
        <v>26.02</v>
      </c>
      <c r="E482" s="257">
        <v>0</v>
      </c>
    </row>
    <row r="483" spans="1:5">
      <c r="A483" s="254">
        <v>105395</v>
      </c>
      <c r="B483" s="247" t="s">
        <v>8834</v>
      </c>
      <c r="C483" s="255" t="s">
        <v>23</v>
      </c>
      <c r="D483" s="256">
        <v>36.729999999999997</v>
      </c>
      <c r="E483" s="257">
        <v>0</v>
      </c>
    </row>
    <row r="484" spans="1:5">
      <c r="A484" s="254">
        <v>105318</v>
      </c>
      <c r="B484" s="247" t="s">
        <v>8835</v>
      </c>
      <c r="C484" s="255" t="s">
        <v>23</v>
      </c>
      <c r="D484" s="256">
        <v>29.89</v>
      </c>
      <c r="E484" s="257">
        <v>0</v>
      </c>
    </row>
    <row r="485" spans="1:5">
      <c r="A485" s="254">
        <v>105396</v>
      </c>
      <c r="B485" s="247" t="s">
        <v>8836</v>
      </c>
      <c r="C485" s="255" t="s">
        <v>23</v>
      </c>
      <c r="D485" s="256">
        <v>41.33</v>
      </c>
      <c r="E485" s="257">
        <v>0</v>
      </c>
    </row>
    <row r="486" spans="1:5">
      <c r="A486" s="254">
        <v>105258</v>
      </c>
      <c r="B486" s="247" t="s">
        <v>8837</v>
      </c>
      <c r="C486" s="255" t="s">
        <v>23</v>
      </c>
      <c r="D486" s="256">
        <v>33.74</v>
      </c>
      <c r="E486" s="257">
        <v>0</v>
      </c>
    </row>
    <row r="487" spans="1:5">
      <c r="A487" s="254">
        <v>105397</v>
      </c>
      <c r="B487" s="247" t="s">
        <v>8838</v>
      </c>
      <c r="C487" s="255" t="s">
        <v>23</v>
      </c>
      <c r="D487" s="256">
        <v>46.12</v>
      </c>
      <c r="E487" s="257">
        <v>0</v>
      </c>
    </row>
    <row r="488" spans="1:5">
      <c r="A488" s="254">
        <v>105261</v>
      </c>
      <c r="B488" s="247" t="s">
        <v>8839</v>
      </c>
      <c r="C488" s="255" t="s">
        <v>23</v>
      </c>
      <c r="D488" s="256">
        <v>37.79</v>
      </c>
      <c r="E488" s="257">
        <v>0</v>
      </c>
    </row>
    <row r="489" spans="1:5">
      <c r="A489" s="254">
        <v>105398</v>
      </c>
      <c r="B489" s="247" t="s">
        <v>8840</v>
      </c>
      <c r="C489" s="255" t="s">
        <v>23</v>
      </c>
      <c r="D489" s="256">
        <v>57.36</v>
      </c>
      <c r="E489" s="257">
        <v>0</v>
      </c>
    </row>
    <row r="490" spans="1:5">
      <c r="A490" s="254">
        <v>105262</v>
      </c>
      <c r="B490" s="247" t="s">
        <v>8841</v>
      </c>
      <c r="C490" s="255" t="s">
        <v>23</v>
      </c>
      <c r="D490" s="256">
        <v>46.2</v>
      </c>
      <c r="E490" s="257">
        <v>0</v>
      </c>
    </row>
    <row r="491" spans="1:5">
      <c r="A491" s="254">
        <v>105399</v>
      </c>
      <c r="B491" s="247" t="s">
        <v>8842</v>
      </c>
      <c r="C491" s="255" t="s">
        <v>23</v>
      </c>
      <c r="D491" s="256">
        <v>67.88</v>
      </c>
      <c r="E491" s="257">
        <v>0</v>
      </c>
    </row>
    <row r="492" spans="1:5">
      <c r="A492" s="254">
        <v>105263</v>
      </c>
      <c r="B492" s="247" t="s">
        <v>8843</v>
      </c>
      <c r="C492" s="255" t="s">
        <v>23</v>
      </c>
      <c r="D492" s="256">
        <v>54.94</v>
      </c>
      <c r="E492" s="257">
        <v>0</v>
      </c>
    </row>
    <row r="493" spans="1:5">
      <c r="A493" s="254">
        <v>105400</v>
      </c>
      <c r="B493" s="247" t="s">
        <v>8844</v>
      </c>
      <c r="C493" s="255" t="s">
        <v>23</v>
      </c>
      <c r="D493" s="256">
        <v>77.38</v>
      </c>
      <c r="E493" s="257">
        <v>0</v>
      </c>
    </row>
    <row r="494" spans="1:5">
      <c r="A494" s="254">
        <v>105264</v>
      </c>
      <c r="B494" s="247" t="s">
        <v>8845</v>
      </c>
      <c r="C494" s="255" t="s">
        <v>23</v>
      </c>
      <c r="D494" s="256">
        <v>62.62</v>
      </c>
      <c r="E494" s="257">
        <v>0</v>
      </c>
    </row>
    <row r="495" spans="1:5">
      <c r="A495" s="254">
        <v>105297</v>
      </c>
      <c r="B495" s="247" t="s">
        <v>8846</v>
      </c>
      <c r="C495" s="255" t="s">
        <v>23</v>
      </c>
      <c r="D495" s="256">
        <v>12.24</v>
      </c>
      <c r="E495" s="257">
        <v>0</v>
      </c>
    </row>
    <row r="496" spans="1:5">
      <c r="A496" s="254">
        <v>105372</v>
      </c>
      <c r="B496" s="247" t="s">
        <v>8847</v>
      </c>
      <c r="C496" s="255" t="s">
        <v>23</v>
      </c>
      <c r="D496" s="256">
        <v>9.43</v>
      </c>
      <c r="E496" s="257">
        <v>0</v>
      </c>
    </row>
    <row r="497" spans="1:5">
      <c r="A497" s="254">
        <v>105401</v>
      </c>
      <c r="B497" s="247" t="s">
        <v>8848</v>
      </c>
      <c r="C497" s="255" t="s">
        <v>23</v>
      </c>
      <c r="D497" s="256">
        <v>87.27</v>
      </c>
      <c r="E497" s="257">
        <v>0</v>
      </c>
    </row>
    <row r="498" spans="1:5">
      <c r="A498" s="254">
        <v>105265</v>
      </c>
      <c r="B498" s="247" t="s">
        <v>8849</v>
      </c>
      <c r="C498" s="255" t="s">
        <v>23</v>
      </c>
      <c r="D498" s="256">
        <v>70.69</v>
      </c>
      <c r="E498" s="257">
        <v>0</v>
      </c>
    </row>
    <row r="499" spans="1:5">
      <c r="A499" s="254">
        <v>105402</v>
      </c>
      <c r="B499" s="247" t="s">
        <v>8850</v>
      </c>
      <c r="C499" s="255" t="s">
        <v>23</v>
      </c>
      <c r="D499" s="256">
        <v>97.44</v>
      </c>
      <c r="E499" s="257">
        <v>0</v>
      </c>
    </row>
    <row r="500" spans="1:5">
      <c r="A500" s="254">
        <v>105266</v>
      </c>
      <c r="B500" s="247" t="s">
        <v>8851</v>
      </c>
      <c r="C500" s="255" t="s">
        <v>23</v>
      </c>
      <c r="D500" s="256">
        <v>79.08</v>
      </c>
      <c r="E500" s="257">
        <v>0</v>
      </c>
    </row>
    <row r="501" spans="1:5">
      <c r="A501" s="254">
        <v>105361</v>
      </c>
      <c r="B501" s="247" t="s">
        <v>8852</v>
      </c>
      <c r="C501" s="255" t="s">
        <v>23</v>
      </c>
      <c r="D501" s="256">
        <v>18.88</v>
      </c>
      <c r="E501" s="257">
        <v>0</v>
      </c>
    </row>
    <row r="502" spans="1:5">
      <c r="A502" s="254">
        <v>105382</v>
      </c>
      <c r="B502" s="247" t="s">
        <v>8853</v>
      </c>
      <c r="C502" s="255" t="s">
        <v>23</v>
      </c>
      <c r="D502" s="256">
        <v>15.71</v>
      </c>
      <c r="E502" s="257">
        <v>0</v>
      </c>
    </row>
    <row r="503" spans="1:5">
      <c r="A503" s="254">
        <v>105359</v>
      </c>
      <c r="B503" s="247" t="s">
        <v>8854</v>
      </c>
      <c r="C503" s="255" t="s">
        <v>23</v>
      </c>
      <c r="D503" s="256">
        <v>13.22</v>
      </c>
      <c r="E503" s="257">
        <v>0</v>
      </c>
    </row>
    <row r="504" spans="1:5">
      <c r="A504" s="254">
        <v>105315</v>
      </c>
      <c r="B504" s="247" t="s">
        <v>8855</v>
      </c>
      <c r="C504" s="255" t="s">
        <v>23</v>
      </c>
      <c r="D504" s="256">
        <v>10.9</v>
      </c>
      <c r="E504" s="257">
        <v>0</v>
      </c>
    </row>
    <row r="505" spans="1:5">
      <c r="A505" s="254">
        <v>105360</v>
      </c>
      <c r="B505" s="247" t="s">
        <v>8856</v>
      </c>
      <c r="C505" s="255" t="s">
        <v>23</v>
      </c>
      <c r="D505" s="256">
        <v>16.16</v>
      </c>
      <c r="E505" s="257">
        <v>0</v>
      </c>
    </row>
    <row r="506" spans="1:5">
      <c r="A506" s="254">
        <v>105381</v>
      </c>
      <c r="B506" s="247" t="s">
        <v>8857</v>
      </c>
      <c r="C506" s="255" t="s">
        <v>23</v>
      </c>
      <c r="D506" s="256">
        <v>13.44</v>
      </c>
      <c r="E506" s="257">
        <v>0</v>
      </c>
    </row>
    <row r="507" spans="1:5">
      <c r="A507" s="254">
        <v>105251</v>
      </c>
      <c r="B507" s="247" t="s">
        <v>8858</v>
      </c>
      <c r="C507" s="255" t="s">
        <v>23</v>
      </c>
      <c r="D507" s="256">
        <v>20.46</v>
      </c>
      <c r="E507" s="257">
        <v>0</v>
      </c>
    </row>
    <row r="508" spans="1:5">
      <c r="A508" s="254">
        <v>105282</v>
      </c>
      <c r="B508" s="247" t="s">
        <v>8859</v>
      </c>
      <c r="C508" s="255" t="s">
        <v>23</v>
      </c>
      <c r="D508" s="256">
        <v>15.79</v>
      </c>
      <c r="E508" s="257">
        <v>0</v>
      </c>
    </row>
    <row r="509" spans="1:5">
      <c r="A509" s="254">
        <v>105276</v>
      </c>
      <c r="B509" s="247" t="s">
        <v>8860</v>
      </c>
      <c r="C509" s="255" t="s">
        <v>23</v>
      </c>
      <c r="D509" s="256">
        <v>156.22</v>
      </c>
      <c r="E509" s="257">
        <v>0</v>
      </c>
    </row>
    <row r="510" spans="1:5">
      <c r="A510" s="254">
        <v>105341</v>
      </c>
      <c r="B510" s="247" t="s">
        <v>8861</v>
      </c>
      <c r="C510" s="255" t="s">
        <v>23</v>
      </c>
      <c r="D510" s="256">
        <v>125.96</v>
      </c>
      <c r="E510" s="257">
        <v>0</v>
      </c>
    </row>
    <row r="511" spans="1:5">
      <c r="A511" s="254">
        <v>105277</v>
      </c>
      <c r="B511" s="247" t="s">
        <v>8862</v>
      </c>
      <c r="C511" s="255" t="s">
        <v>23</v>
      </c>
      <c r="D511" s="256">
        <v>189.94</v>
      </c>
      <c r="E511" s="257">
        <v>0</v>
      </c>
    </row>
    <row r="512" spans="1:5">
      <c r="A512" s="254">
        <v>105342</v>
      </c>
      <c r="B512" s="247" t="s">
        <v>8863</v>
      </c>
      <c r="C512" s="255" t="s">
        <v>23</v>
      </c>
      <c r="D512" s="256">
        <v>154.28</v>
      </c>
      <c r="E512" s="257">
        <v>0</v>
      </c>
    </row>
    <row r="513" spans="1:5">
      <c r="A513" s="254">
        <v>105252</v>
      </c>
      <c r="B513" s="247" t="s">
        <v>8864</v>
      </c>
      <c r="C513" s="255" t="s">
        <v>23</v>
      </c>
      <c r="D513" s="256">
        <v>26.89</v>
      </c>
      <c r="E513" s="257">
        <v>0</v>
      </c>
    </row>
    <row r="514" spans="1:5">
      <c r="A514" s="254">
        <v>105298</v>
      </c>
      <c r="B514" s="247" t="s">
        <v>8865</v>
      </c>
      <c r="C514" s="255" t="s">
        <v>23</v>
      </c>
      <c r="D514" s="256">
        <v>21.1</v>
      </c>
      <c r="E514" s="257">
        <v>0</v>
      </c>
    </row>
    <row r="515" spans="1:5">
      <c r="A515" s="254">
        <v>105253</v>
      </c>
      <c r="B515" s="247" t="s">
        <v>8866</v>
      </c>
      <c r="C515" s="255" t="s">
        <v>23</v>
      </c>
      <c r="D515" s="256">
        <v>33.31</v>
      </c>
      <c r="E515" s="257">
        <v>0</v>
      </c>
    </row>
    <row r="516" spans="1:5">
      <c r="A516" s="254">
        <v>105299</v>
      </c>
      <c r="B516" s="247" t="s">
        <v>8867</v>
      </c>
      <c r="C516" s="255" t="s">
        <v>23</v>
      </c>
      <c r="D516" s="256">
        <v>26.41</v>
      </c>
      <c r="E516" s="257">
        <v>0</v>
      </c>
    </row>
    <row r="517" spans="1:5">
      <c r="A517" s="254">
        <v>105254</v>
      </c>
      <c r="B517" s="247" t="s">
        <v>8868</v>
      </c>
      <c r="C517" s="255" t="s">
        <v>23</v>
      </c>
      <c r="D517" s="256">
        <v>39.96</v>
      </c>
      <c r="E517" s="257">
        <v>0</v>
      </c>
    </row>
    <row r="518" spans="1:5">
      <c r="A518" s="254">
        <v>105300</v>
      </c>
      <c r="B518" s="247" t="s">
        <v>8869</v>
      </c>
      <c r="C518" s="255" t="s">
        <v>23</v>
      </c>
      <c r="D518" s="256">
        <v>31.94</v>
      </c>
      <c r="E518" s="257">
        <v>0</v>
      </c>
    </row>
    <row r="519" spans="1:5">
      <c r="A519" s="254">
        <v>105255</v>
      </c>
      <c r="B519" s="247" t="s">
        <v>8870</v>
      </c>
      <c r="C519" s="255" t="s">
        <v>23</v>
      </c>
      <c r="D519" s="256">
        <v>46.6</v>
      </c>
      <c r="E519" s="257">
        <v>0</v>
      </c>
    </row>
    <row r="520" spans="1:5">
      <c r="A520" s="254">
        <v>105301</v>
      </c>
      <c r="B520" s="247" t="s">
        <v>8871</v>
      </c>
      <c r="C520" s="255" t="s">
        <v>23</v>
      </c>
      <c r="D520" s="256">
        <v>37.450000000000003</v>
      </c>
      <c r="E520" s="257">
        <v>0</v>
      </c>
    </row>
    <row r="521" spans="1:5">
      <c r="A521" s="254">
        <v>105256</v>
      </c>
      <c r="B521" s="247" t="s">
        <v>8872</v>
      </c>
      <c r="C521" s="255" t="s">
        <v>23</v>
      </c>
      <c r="D521" s="256">
        <v>53.22</v>
      </c>
      <c r="E521" s="257">
        <v>0</v>
      </c>
    </row>
    <row r="522" spans="1:5">
      <c r="A522" s="254">
        <v>105302</v>
      </c>
      <c r="B522" s="247" t="s">
        <v>8873</v>
      </c>
      <c r="C522" s="255" t="s">
        <v>23</v>
      </c>
      <c r="D522" s="256">
        <v>42.96</v>
      </c>
      <c r="E522" s="257">
        <v>0</v>
      </c>
    </row>
    <row r="523" spans="1:5">
      <c r="A523" s="254">
        <v>105257</v>
      </c>
      <c r="B523" s="247" t="s">
        <v>8874</v>
      </c>
      <c r="C523" s="255" t="s">
        <v>23</v>
      </c>
      <c r="D523" s="256">
        <v>59.82</v>
      </c>
      <c r="E523" s="257">
        <v>0</v>
      </c>
    </row>
    <row r="524" spans="1:5">
      <c r="A524" s="254">
        <v>105303</v>
      </c>
      <c r="B524" s="247" t="s">
        <v>8875</v>
      </c>
      <c r="C524" s="255" t="s">
        <v>23</v>
      </c>
      <c r="D524" s="256">
        <v>48.46</v>
      </c>
      <c r="E524" s="257">
        <v>0</v>
      </c>
    </row>
    <row r="525" spans="1:5">
      <c r="A525" s="254">
        <v>105270</v>
      </c>
      <c r="B525" s="247" t="s">
        <v>8876</v>
      </c>
      <c r="C525" s="255" t="s">
        <v>23</v>
      </c>
      <c r="D525" s="256">
        <v>66.650000000000006</v>
      </c>
      <c r="E525" s="257">
        <v>0</v>
      </c>
    </row>
    <row r="526" spans="1:5">
      <c r="A526" s="254">
        <v>105304</v>
      </c>
      <c r="B526" s="247" t="s">
        <v>8877</v>
      </c>
      <c r="C526" s="255" t="s">
        <v>23</v>
      </c>
      <c r="D526" s="256">
        <v>54.16</v>
      </c>
      <c r="E526" s="257">
        <v>0</v>
      </c>
    </row>
    <row r="527" spans="1:5">
      <c r="A527" s="254">
        <v>105271</v>
      </c>
      <c r="B527" s="247" t="s">
        <v>8878</v>
      </c>
      <c r="C527" s="255" t="s">
        <v>23</v>
      </c>
      <c r="D527" s="256">
        <v>83.18</v>
      </c>
      <c r="E527" s="257">
        <v>0</v>
      </c>
    </row>
    <row r="528" spans="1:5">
      <c r="A528" s="254">
        <v>105305</v>
      </c>
      <c r="B528" s="247" t="s">
        <v>8879</v>
      </c>
      <c r="C528" s="255" t="s">
        <v>23</v>
      </c>
      <c r="D528" s="256">
        <v>66.459999999999994</v>
      </c>
      <c r="E528" s="257">
        <v>0</v>
      </c>
    </row>
    <row r="529" spans="1:5">
      <c r="A529" s="254">
        <v>105272</v>
      </c>
      <c r="B529" s="247" t="s">
        <v>8880</v>
      </c>
      <c r="C529" s="255" t="s">
        <v>23</v>
      </c>
      <c r="D529" s="256">
        <v>98.25</v>
      </c>
      <c r="E529" s="257">
        <v>0</v>
      </c>
    </row>
    <row r="530" spans="1:5">
      <c r="A530" s="254">
        <v>105306</v>
      </c>
      <c r="B530" s="247" t="s">
        <v>8881</v>
      </c>
      <c r="C530" s="255" t="s">
        <v>23</v>
      </c>
      <c r="D530" s="256">
        <v>78.81</v>
      </c>
      <c r="E530" s="257">
        <v>0</v>
      </c>
    </row>
    <row r="531" spans="1:5">
      <c r="A531" s="254">
        <v>105273</v>
      </c>
      <c r="B531" s="247" t="s">
        <v>8882</v>
      </c>
      <c r="C531" s="255" t="s">
        <v>23</v>
      </c>
      <c r="D531" s="256">
        <v>112.26</v>
      </c>
      <c r="E531" s="257">
        <v>0</v>
      </c>
    </row>
    <row r="532" spans="1:5">
      <c r="A532" s="254">
        <v>105307</v>
      </c>
      <c r="B532" s="247" t="s">
        <v>8883</v>
      </c>
      <c r="C532" s="255" t="s">
        <v>23</v>
      </c>
      <c r="D532" s="256">
        <v>90.12</v>
      </c>
      <c r="E532" s="257">
        <v>0</v>
      </c>
    </row>
    <row r="533" spans="1:5">
      <c r="A533" s="254">
        <v>105250</v>
      </c>
      <c r="B533" s="247" t="s">
        <v>8884</v>
      </c>
      <c r="C533" s="255" t="s">
        <v>23</v>
      </c>
      <c r="D533" s="256">
        <v>17.84</v>
      </c>
      <c r="E533" s="257">
        <v>0</v>
      </c>
    </row>
    <row r="534" spans="1:5">
      <c r="A534" s="254">
        <v>105269</v>
      </c>
      <c r="B534" s="247" t="s">
        <v>8885</v>
      </c>
      <c r="C534" s="255" t="s">
        <v>23</v>
      </c>
      <c r="D534" s="256">
        <v>13.62</v>
      </c>
      <c r="E534" s="257">
        <v>0</v>
      </c>
    </row>
    <row r="535" spans="1:5">
      <c r="A535" s="254">
        <v>105274</v>
      </c>
      <c r="B535" s="247" t="s">
        <v>8886</v>
      </c>
      <c r="C535" s="255" t="s">
        <v>23</v>
      </c>
      <c r="D535" s="256">
        <v>126.67</v>
      </c>
      <c r="E535" s="257">
        <v>0</v>
      </c>
    </row>
    <row r="536" spans="1:5">
      <c r="A536" s="254">
        <v>105340</v>
      </c>
      <c r="B536" s="247" t="s">
        <v>8887</v>
      </c>
      <c r="C536" s="255" t="s">
        <v>23</v>
      </c>
      <c r="D536" s="256">
        <v>101.83</v>
      </c>
      <c r="E536" s="257">
        <v>0</v>
      </c>
    </row>
    <row r="537" spans="1:5">
      <c r="A537" s="254">
        <v>105275</v>
      </c>
      <c r="B537" s="247" t="s">
        <v>8888</v>
      </c>
      <c r="C537" s="255" t="s">
        <v>23</v>
      </c>
      <c r="D537" s="256">
        <v>141.36000000000001</v>
      </c>
      <c r="E537" s="257">
        <v>0</v>
      </c>
    </row>
    <row r="538" spans="1:5">
      <c r="A538" s="254">
        <v>105390</v>
      </c>
      <c r="B538" s="247" t="s">
        <v>8889</v>
      </c>
      <c r="C538" s="255" t="s">
        <v>23</v>
      </c>
      <c r="D538" s="256">
        <v>113.81</v>
      </c>
      <c r="E538" s="257">
        <v>0</v>
      </c>
    </row>
    <row r="539" spans="1:5">
      <c r="A539" s="254">
        <v>105364</v>
      </c>
      <c r="B539" s="247" t="s">
        <v>8890</v>
      </c>
      <c r="C539" s="255" t="s">
        <v>23</v>
      </c>
      <c r="D539" s="256">
        <v>27.23</v>
      </c>
      <c r="E539" s="257">
        <v>0</v>
      </c>
    </row>
    <row r="540" spans="1:5">
      <c r="A540" s="254">
        <v>105385</v>
      </c>
      <c r="B540" s="247" t="s">
        <v>8891</v>
      </c>
      <c r="C540" s="255" t="s">
        <v>23</v>
      </c>
      <c r="D540" s="256">
        <v>22.5</v>
      </c>
      <c r="E540" s="257">
        <v>0</v>
      </c>
    </row>
    <row r="541" spans="1:5">
      <c r="A541" s="254">
        <v>105362</v>
      </c>
      <c r="B541" s="247" t="s">
        <v>8892</v>
      </c>
      <c r="C541" s="255" t="s">
        <v>23</v>
      </c>
      <c r="D541" s="256">
        <v>19.350000000000001</v>
      </c>
      <c r="E541" s="257">
        <v>0</v>
      </c>
    </row>
    <row r="542" spans="1:5">
      <c r="A542" s="254">
        <v>105383</v>
      </c>
      <c r="B542" s="247" t="s">
        <v>8893</v>
      </c>
      <c r="C542" s="255" t="s">
        <v>23</v>
      </c>
      <c r="D542" s="256">
        <v>15.88</v>
      </c>
      <c r="E542" s="257">
        <v>0</v>
      </c>
    </row>
    <row r="543" spans="1:5">
      <c r="A543" s="254">
        <v>105363</v>
      </c>
      <c r="B543" s="247" t="s">
        <v>8894</v>
      </c>
      <c r="C543" s="255" t="s">
        <v>23</v>
      </c>
      <c r="D543" s="256">
        <v>23.42</v>
      </c>
      <c r="E543" s="257">
        <v>0</v>
      </c>
    </row>
    <row r="544" spans="1:5">
      <c r="A544" s="254">
        <v>105384</v>
      </c>
      <c r="B544" s="247" t="s">
        <v>8895</v>
      </c>
      <c r="C544" s="255" t="s">
        <v>23</v>
      </c>
      <c r="D544" s="256">
        <v>19.309999999999999</v>
      </c>
      <c r="E544" s="257">
        <v>0</v>
      </c>
    </row>
    <row r="545" spans="1:5">
      <c r="A545" s="254">
        <v>105279</v>
      </c>
      <c r="B545" s="247" t="s">
        <v>8896</v>
      </c>
      <c r="C545" s="255" t="s">
        <v>23</v>
      </c>
      <c r="D545" s="256">
        <v>28.12</v>
      </c>
      <c r="E545" s="257">
        <v>0</v>
      </c>
    </row>
    <row r="546" spans="1:5">
      <c r="A546" s="254">
        <v>105259</v>
      </c>
      <c r="B546" s="247" t="s">
        <v>8897</v>
      </c>
      <c r="C546" s="255" t="s">
        <v>23</v>
      </c>
      <c r="D546" s="256">
        <v>21.9</v>
      </c>
      <c r="E546" s="257">
        <v>0</v>
      </c>
    </row>
    <row r="547" spans="1:5">
      <c r="A547" s="254">
        <v>105357</v>
      </c>
      <c r="B547" s="247" t="s">
        <v>8898</v>
      </c>
      <c r="C547" s="255" t="s">
        <v>23</v>
      </c>
      <c r="D547" s="256">
        <v>215.54</v>
      </c>
      <c r="E547" s="257">
        <v>0</v>
      </c>
    </row>
    <row r="548" spans="1:5">
      <c r="A548" s="254">
        <v>105346</v>
      </c>
      <c r="B548" s="247" t="s">
        <v>8899</v>
      </c>
      <c r="C548" s="255" t="s">
        <v>23</v>
      </c>
      <c r="D548" s="256">
        <v>175.2</v>
      </c>
      <c r="E548" s="257">
        <v>0</v>
      </c>
    </row>
    <row r="549" spans="1:5">
      <c r="A549" s="254">
        <v>105358</v>
      </c>
      <c r="B549" s="247" t="s">
        <v>8900</v>
      </c>
      <c r="C549" s="255" t="s">
        <v>23</v>
      </c>
      <c r="D549" s="256">
        <v>264.89</v>
      </c>
      <c r="E549" s="257">
        <v>0</v>
      </c>
    </row>
    <row r="550" spans="1:5">
      <c r="A550" s="254">
        <v>105347</v>
      </c>
      <c r="B550" s="247" t="s">
        <v>8901</v>
      </c>
      <c r="C550" s="255" t="s">
        <v>23</v>
      </c>
      <c r="D550" s="256">
        <v>217.33</v>
      </c>
      <c r="E550" s="257">
        <v>0</v>
      </c>
    </row>
    <row r="551" spans="1:5">
      <c r="A551" s="254">
        <v>105280</v>
      </c>
      <c r="B551" s="247" t="s">
        <v>8902</v>
      </c>
      <c r="C551" s="255" t="s">
        <v>23</v>
      </c>
      <c r="D551" s="256">
        <v>36.94</v>
      </c>
      <c r="E551" s="257">
        <v>0</v>
      </c>
    </row>
    <row r="552" spans="1:5">
      <c r="A552" s="254">
        <v>105283</v>
      </c>
      <c r="B552" s="247" t="s">
        <v>8903</v>
      </c>
      <c r="C552" s="255" t="s">
        <v>23</v>
      </c>
      <c r="D552" s="256">
        <v>29.24</v>
      </c>
      <c r="E552" s="257">
        <v>0</v>
      </c>
    </row>
    <row r="553" spans="1:5">
      <c r="A553" s="254">
        <v>105281</v>
      </c>
      <c r="B553" s="247" t="s">
        <v>8904</v>
      </c>
      <c r="C553" s="255" t="s">
        <v>23</v>
      </c>
      <c r="D553" s="256">
        <v>45.77</v>
      </c>
      <c r="E553" s="257">
        <v>0</v>
      </c>
    </row>
    <row r="554" spans="1:5">
      <c r="A554" s="254">
        <v>105319</v>
      </c>
      <c r="B554" s="247" t="s">
        <v>8905</v>
      </c>
      <c r="C554" s="255" t="s">
        <v>23</v>
      </c>
      <c r="D554" s="256">
        <v>36.56</v>
      </c>
      <c r="E554" s="257">
        <v>0</v>
      </c>
    </row>
    <row r="555" spans="1:5">
      <c r="A555" s="254">
        <v>105284</v>
      </c>
      <c r="B555" s="247" t="s">
        <v>8906</v>
      </c>
      <c r="C555" s="255" t="s">
        <v>23</v>
      </c>
      <c r="D555" s="256">
        <v>55.05</v>
      </c>
      <c r="E555" s="257">
        <v>0</v>
      </c>
    </row>
    <row r="556" spans="1:5">
      <c r="A556" s="254">
        <v>105320</v>
      </c>
      <c r="B556" s="247" t="s">
        <v>8907</v>
      </c>
      <c r="C556" s="255" t="s">
        <v>23</v>
      </c>
      <c r="D556" s="256">
        <v>44.35</v>
      </c>
      <c r="E556" s="257">
        <v>0</v>
      </c>
    </row>
    <row r="557" spans="1:5">
      <c r="A557" s="254">
        <v>105348</v>
      </c>
      <c r="B557" s="247" t="s">
        <v>8908</v>
      </c>
      <c r="C557" s="255" t="s">
        <v>23</v>
      </c>
      <c r="D557" s="256">
        <v>64.260000000000005</v>
      </c>
      <c r="E557" s="257">
        <v>0</v>
      </c>
    </row>
    <row r="558" spans="1:5">
      <c r="A558" s="254">
        <v>105321</v>
      </c>
      <c r="B558" s="247" t="s">
        <v>8909</v>
      </c>
      <c r="C558" s="255" t="s">
        <v>23</v>
      </c>
      <c r="D558" s="256">
        <v>52.09</v>
      </c>
      <c r="E558" s="257">
        <v>0</v>
      </c>
    </row>
    <row r="559" spans="1:5">
      <c r="A559" s="254">
        <v>105349</v>
      </c>
      <c r="B559" s="247" t="s">
        <v>8910</v>
      </c>
      <c r="C559" s="255" t="s">
        <v>23</v>
      </c>
      <c r="D559" s="256">
        <v>73.48</v>
      </c>
      <c r="E559" s="257">
        <v>0</v>
      </c>
    </row>
    <row r="560" spans="1:5">
      <c r="A560" s="254">
        <v>105322</v>
      </c>
      <c r="B560" s="247" t="s">
        <v>8911</v>
      </c>
      <c r="C560" s="255" t="s">
        <v>23</v>
      </c>
      <c r="D560" s="256">
        <v>59.79</v>
      </c>
      <c r="E560" s="257">
        <v>0</v>
      </c>
    </row>
    <row r="561" spans="1:5">
      <c r="A561" s="254">
        <v>105350</v>
      </c>
      <c r="B561" s="247" t="s">
        <v>8912</v>
      </c>
      <c r="C561" s="255" t="s">
        <v>23</v>
      </c>
      <c r="D561" s="256">
        <v>82.69</v>
      </c>
      <c r="E561" s="257">
        <v>0</v>
      </c>
    </row>
    <row r="562" spans="1:5">
      <c r="A562" s="254">
        <v>105323</v>
      </c>
      <c r="B562" s="247" t="s">
        <v>8913</v>
      </c>
      <c r="C562" s="255" t="s">
        <v>23</v>
      </c>
      <c r="D562" s="256">
        <v>67.52</v>
      </c>
      <c r="E562" s="257">
        <v>0</v>
      </c>
    </row>
    <row r="563" spans="1:5">
      <c r="A563" s="254">
        <v>105351</v>
      </c>
      <c r="B563" s="247" t="s">
        <v>8914</v>
      </c>
      <c r="C563" s="255" t="s">
        <v>23</v>
      </c>
      <c r="D563" s="256">
        <v>92.26</v>
      </c>
      <c r="E563" s="257">
        <v>0</v>
      </c>
    </row>
    <row r="564" spans="1:5">
      <c r="A564" s="254">
        <v>105324</v>
      </c>
      <c r="B564" s="247" t="s">
        <v>8915</v>
      </c>
      <c r="C564" s="255" t="s">
        <v>23</v>
      </c>
      <c r="D564" s="256">
        <v>75.61</v>
      </c>
      <c r="E564" s="257">
        <v>0</v>
      </c>
    </row>
    <row r="565" spans="1:5">
      <c r="A565" s="254">
        <v>105352</v>
      </c>
      <c r="B565" s="247" t="s">
        <v>8916</v>
      </c>
      <c r="C565" s="255" t="s">
        <v>23</v>
      </c>
      <c r="D565" s="256">
        <v>114.73</v>
      </c>
      <c r="E565" s="257">
        <v>0</v>
      </c>
    </row>
    <row r="566" spans="1:5">
      <c r="A566" s="254">
        <v>105325</v>
      </c>
      <c r="B566" s="247" t="s">
        <v>8917</v>
      </c>
      <c r="C566" s="255" t="s">
        <v>23</v>
      </c>
      <c r="D566" s="256">
        <v>92.4</v>
      </c>
      <c r="E566" s="257">
        <v>0</v>
      </c>
    </row>
    <row r="567" spans="1:5">
      <c r="A567" s="254">
        <v>105353</v>
      </c>
      <c r="B567" s="247" t="s">
        <v>8918</v>
      </c>
      <c r="C567" s="255" t="s">
        <v>23</v>
      </c>
      <c r="D567" s="256">
        <v>135.83000000000001</v>
      </c>
      <c r="E567" s="257">
        <v>0</v>
      </c>
    </row>
    <row r="568" spans="1:5">
      <c r="A568" s="254">
        <v>105326</v>
      </c>
      <c r="B568" s="247" t="s">
        <v>8919</v>
      </c>
      <c r="C568" s="255" t="s">
        <v>23</v>
      </c>
      <c r="D568" s="256">
        <v>109.91</v>
      </c>
      <c r="E568" s="257">
        <v>0</v>
      </c>
    </row>
    <row r="569" spans="1:5">
      <c r="A569" s="254">
        <v>105354</v>
      </c>
      <c r="B569" s="247" t="s">
        <v>8920</v>
      </c>
      <c r="C569" s="255" t="s">
        <v>23</v>
      </c>
      <c r="D569" s="256">
        <v>154.78</v>
      </c>
      <c r="E569" s="257">
        <v>0</v>
      </c>
    </row>
    <row r="570" spans="1:5">
      <c r="A570" s="254">
        <v>105344</v>
      </c>
      <c r="B570" s="247" t="s">
        <v>8921</v>
      </c>
      <c r="C570" s="255" t="s">
        <v>23</v>
      </c>
      <c r="D570" s="256">
        <v>125.27</v>
      </c>
      <c r="E570" s="257">
        <v>0</v>
      </c>
    </row>
    <row r="571" spans="1:5">
      <c r="A571" s="254">
        <v>105278</v>
      </c>
      <c r="B571" s="247" t="s">
        <v>8922</v>
      </c>
      <c r="C571" s="255" t="s">
        <v>23</v>
      </c>
      <c r="D571" s="256">
        <v>24.5</v>
      </c>
      <c r="E571" s="257">
        <v>0</v>
      </c>
    </row>
    <row r="572" spans="1:5">
      <c r="A572" s="254">
        <v>105343</v>
      </c>
      <c r="B572" s="247" t="s">
        <v>8923</v>
      </c>
      <c r="C572" s="255" t="s">
        <v>23</v>
      </c>
      <c r="D572" s="256">
        <v>18.87</v>
      </c>
      <c r="E572" s="257">
        <v>0</v>
      </c>
    </row>
    <row r="573" spans="1:5">
      <c r="A573" s="254">
        <v>105355</v>
      </c>
      <c r="B573" s="247" t="s">
        <v>8924</v>
      </c>
      <c r="C573" s="255" t="s">
        <v>23</v>
      </c>
      <c r="D573" s="256">
        <v>174.54</v>
      </c>
      <c r="E573" s="257">
        <v>0</v>
      </c>
    </row>
    <row r="574" spans="1:5">
      <c r="A574" s="254">
        <v>105391</v>
      </c>
      <c r="B574" s="247" t="s">
        <v>8925</v>
      </c>
      <c r="C574" s="255" t="s">
        <v>23</v>
      </c>
      <c r="D574" s="256">
        <v>141.41</v>
      </c>
      <c r="E574" s="257">
        <v>0</v>
      </c>
    </row>
    <row r="575" spans="1:5">
      <c r="A575" s="254">
        <v>105356</v>
      </c>
      <c r="B575" s="247" t="s">
        <v>8926</v>
      </c>
      <c r="C575" s="255" t="s">
        <v>23</v>
      </c>
      <c r="D575" s="256">
        <v>194.88</v>
      </c>
      <c r="E575" s="257">
        <v>0</v>
      </c>
    </row>
    <row r="576" spans="1:5">
      <c r="A576" s="254">
        <v>105345</v>
      </c>
      <c r="B576" s="247" t="s">
        <v>8927</v>
      </c>
      <c r="C576" s="255" t="s">
        <v>23</v>
      </c>
      <c r="D576" s="256">
        <v>158.13999999999999</v>
      </c>
      <c r="E576" s="257">
        <v>0</v>
      </c>
    </row>
    <row r="577" spans="1:5">
      <c r="A577" s="254">
        <v>105367</v>
      </c>
      <c r="B577" s="247" t="s">
        <v>8928</v>
      </c>
      <c r="C577" s="255" t="s">
        <v>23</v>
      </c>
      <c r="D577" s="256">
        <v>37.75</v>
      </c>
      <c r="E577" s="257">
        <v>0</v>
      </c>
    </row>
    <row r="578" spans="1:5">
      <c r="A578" s="254">
        <v>105371</v>
      </c>
      <c r="B578" s="247" t="s">
        <v>8929</v>
      </c>
      <c r="C578" s="255" t="s">
        <v>23</v>
      </c>
      <c r="D578" s="256">
        <v>31.44</v>
      </c>
      <c r="E578" s="257">
        <v>0</v>
      </c>
    </row>
    <row r="579" spans="1:5">
      <c r="A579" s="254">
        <v>105365</v>
      </c>
      <c r="B579" s="247" t="s">
        <v>8930</v>
      </c>
      <c r="C579" s="255" t="s">
        <v>23</v>
      </c>
      <c r="D579" s="256">
        <v>26.45</v>
      </c>
      <c r="E579" s="257">
        <v>0</v>
      </c>
    </row>
    <row r="580" spans="1:5">
      <c r="A580" s="254">
        <v>105386</v>
      </c>
      <c r="B580" s="247" t="s">
        <v>8931</v>
      </c>
      <c r="C580" s="255" t="s">
        <v>23</v>
      </c>
      <c r="D580" s="256">
        <v>21.82</v>
      </c>
      <c r="E580" s="257">
        <v>0</v>
      </c>
    </row>
    <row r="581" spans="1:5">
      <c r="A581" s="254">
        <v>105366</v>
      </c>
      <c r="B581" s="247" t="s">
        <v>8932</v>
      </c>
      <c r="C581" s="255" t="s">
        <v>23</v>
      </c>
      <c r="D581" s="256">
        <v>32.340000000000003</v>
      </c>
      <c r="E581" s="257">
        <v>0</v>
      </c>
    </row>
    <row r="582" spans="1:5">
      <c r="A582" s="254">
        <v>105387</v>
      </c>
      <c r="B582" s="247" t="s">
        <v>8933</v>
      </c>
      <c r="C582" s="255" t="s">
        <v>23</v>
      </c>
      <c r="D582" s="256">
        <v>26.87</v>
      </c>
      <c r="E582" s="257">
        <v>0</v>
      </c>
    </row>
    <row r="583" spans="1:5">
      <c r="A583" s="254">
        <v>97177</v>
      </c>
      <c r="B583" s="247" t="s">
        <v>8934</v>
      </c>
      <c r="C583" s="255" t="s">
        <v>299</v>
      </c>
      <c r="D583" s="256">
        <v>78.8</v>
      </c>
      <c r="E583" s="257">
        <v>0</v>
      </c>
    </row>
    <row r="584" spans="1:5">
      <c r="A584" s="254">
        <v>97187</v>
      </c>
      <c r="B584" s="247" t="s">
        <v>8935</v>
      </c>
      <c r="C584" s="255" t="s">
        <v>299</v>
      </c>
      <c r="D584" s="256">
        <v>70.150000000000006</v>
      </c>
      <c r="E584" s="257">
        <v>0</v>
      </c>
    </row>
    <row r="585" spans="1:5">
      <c r="A585" s="254">
        <v>97178</v>
      </c>
      <c r="B585" s="247" t="s">
        <v>8936</v>
      </c>
      <c r="C585" s="255" t="s">
        <v>299</v>
      </c>
      <c r="D585" s="256">
        <v>95.83</v>
      </c>
      <c r="E585" s="257">
        <v>0</v>
      </c>
    </row>
    <row r="586" spans="1:5">
      <c r="A586" s="254">
        <v>97188</v>
      </c>
      <c r="B586" s="247" t="s">
        <v>8937</v>
      </c>
      <c r="C586" s="255" t="s">
        <v>299</v>
      </c>
      <c r="D586" s="256">
        <v>85.44</v>
      </c>
      <c r="E586" s="257">
        <v>0</v>
      </c>
    </row>
    <row r="587" spans="1:5">
      <c r="A587" s="254">
        <v>97179</v>
      </c>
      <c r="B587" s="247" t="s">
        <v>8938</v>
      </c>
      <c r="C587" s="255" t="s">
        <v>299</v>
      </c>
      <c r="D587" s="256">
        <v>112.89</v>
      </c>
      <c r="E587" s="257">
        <v>0</v>
      </c>
    </row>
    <row r="588" spans="1:5">
      <c r="A588" s="254">
        <v>97189</v>
      </c>
      <c r="B588" s="247" t="s">
        <v>8939</v>
      </c>
      <c r="C588" s="255" t="s">
        <v>299</v>
      </c>
      <c r="D588" s="256">
        <v>100.72</v>
      </c>
      <c r="E588" s="257">
        <v>0</v>
      </c>
    </row>
    <row r="589" spans="1:5">
      <c r="A589" s="254">
        <v>97180</v>
      </c>
      <c r="B589" s="247" t="s">
        <v>8940</v>
      </c>
      <c r="C589" s="255" t="s">
        <v>299</v>
      </c>
      <c r="D589" s="256">
        <v>129.91999999999999</v>
      </c>
      <c r="E589" s="257">
        <v>0</v>
      </c>
    </row>
    <row r="590" spans="1:5">
      <c r="A590" s="254">
        <v>97190</v>
      </c>
      <c r="B590" s="247" t="s">
        <v>8941</v>
      </c>
      <c r="C590" s="255" t="s">
        <v>299</v>
      </c>
      <c r="D590" s="256">
        <v>116.01</v>
      </c>
      <c r="E590" s="257">
        <v>0</v>
      </c>
    </row>
    <row r="591" spans="1:5">
      <c r="A591" s="254">
        <v>97181</v>
      </c>
      <c r="B591" s="247" t="s">
        <v>8942</v>
      </c>
      <c r="C591" s="255" t="s">
        <v>299</v>
      </c>
      <c r="D591" s="256">
        <v>146.97999999999999</v>
      </c>
      <c r="E591" s="257">
        <v>0</v>
      </c>
    </row>
    <row r="592" spans="1:5">
      <c r="A592" s="254">
        <v>97191</v>
      </c>
      <c r="B592" s="247" t="s">
        <v>8943</v>
      </c>
      <c r="C592" s="255" t="s">
        <v>299</v>
      </c>
      <c r="D592" s="256">
        <v>131.30000000000001</v>
      </c>
      <c r="E592" s="257">
        <v>0</v>
      </c>
    </row>
    <row r="593" spans="1:5">
      <c r="A593" s="254">
        <v>97182</v>
      </c>
      <c r="B593" s="247" t="s">
        <v>8944</v>
      </c>
      <c r="C593" s="255" t="s">
        <v>299</v>
      </c>
      <c r="D593" s="256">
        <v>169.06</v>
      </c>
      <c r="E593" s="257">
        <v>0</v>
      </c>
    </row>
    <row r="594" spans="1:5">
      <c r="A594" s="254">
        <v>97192</v>
      </c>
      <c r="B594" s="247" t="s">
        <v>8945</v>
      </c>
      <c r="C594" s="255" t="s">
        <v>299</v>
      </c>
      <c r="D594" s="256">
        <v>150.49</v>
      </c>
      <c r="E594" s="257">
        <v>0</v>
      </c>
    </row>
    <row r="595" spans="1:5">
      <c r="A595" s="254">
        <v>97173</v>
      </c>
      <c r="B595" s="247" t="s">
        <v>8946</v>
      </c>
      <c r="C595" s="255" t="s">
        <v>299</v>
      </c>
      <c r="D595" s="256">
        <v>44.71</v>
      </c>
      <c r="E595" s="257">
        <v>0</v>
      </c>
    </row>
    <row r="596" spans="1:5">
      <c r="A596" s="254">
        <v>97183</v>
      </c>
      <c r="B596" s="247" t="s">
        <v>8947</v>
      </c>
      <c r="C596" s="255" t="s">
        <v>299</v>
      </c>
      <c r="D596" s="256">
        <v>39.57</v>
      </c>
      <c r="E596" s="257">
        <v>0</v>
      </c>
    </row>
    <row r="597" spans="1:5">
      <c r="A597" s="254">
        <v>97174</v>
      </c>
      <c r="B597" s="247" t="s">
        <v>8948</v>
      </c>
      <c r="C597" s="255" t="s">
        <v>299</v>
      </c>
      <c r="D597" s="256">
        <v>53.22</v>
      </c>
      <c r="E597" s="257">
        <v>0</v>
      </c>
    </row>
    <row r="598" spans="1:5">
      <c r="A598" s="254">
        <v>97184</v>
      </c>
      <c r="B598" s="247" t="s">
        <v>8949</v>
      </c>
      <c r="C598" s="255" t="s">
        <v>299</v>
      </c>
      <c r="D598" s="256">
        <v>47.2</v>
      </c>
      <c r="E598" s="257">
        <v>0</v>
      </c>
    </row>
    <row r="599" spans="1:5">
      <c r="A599" s="254">
        <v>97175</v>
      </c>
      <c r="B599" s="247" t="s">
        <v>8950</v>
      </c>
      <c r="C599" s="255" t="s">
        <v>299</v>
      </c>
      <c r="D599" s="256">
        <v>61.74</v>
      </c>
      <c r="E599" s="257">
        <v>0</v>
      </c>
    </row>
    <row r="600" spans="1:5">
      <c r="A600" s="254">
        <v>97185</v>
      </c>
      <c r="B600" s="247" t="s">
        <v>8951</v>
      </c>
      <c r="C600" s="255" t="s">
        <v>299</v>
      </c>
      <c r="D600" s="256">
        <v>54.84</v>
      </c>
      <c r="E600" s="257">
        <v>0</v>
      </c>
    </row>
    <row r="601" spans="1:5">
      <c r="A601" s="254">
        <v>97176</v>
      </c>
      <c r="B601" s="247" t="s">
        <v>8952</v>
      </c>
      <c r="C601" s="255" t="s">
        <v>299</v>
      </c>
      <c r="D601" s="256">
        <v>70.28</v>
      </c>
      <c r="E601" s="257">
        <v>0</v>
      </c>
    </row>
    <row r="602" spans="1:5">
      <c r="A602" s="254">
        <v>97186</v>
      </c>
      <c r="B602" s="247" t="s">
        <v>8953</v>
      </c>
      <c r="C602" s="255" t="s">
        <v>299</v>
      </c>
      <c r="D602" s="256">
        <v>62.51</v>
      </c>
      <c r="E602" s="257">
        <v>0</v>
      </c>
    </row>
    <row r="603" spans="1:5">
      <c r="A603" s="254">
        <v>97142</v>
      </c>
      <c r="B603" s="247" t="s">
        <v>8954</v>
      </c>
      <c r="C603" s="255" t="s">
        <v>299</v>
      </c>
      <c r="D603" s="256">
        <v>6.43</v>
      </c>
      <c r="E603" s="257">
        <v>0</v>
      </c>
    </row>
    <row r="604" spans="1:5">
      <c r="A604" s="254">
        <v>97158</v>
      </c>
      <c r="B604" s="247" t="s">
        <v>8955</v>
      </c>
      <c r="C604" s="255" t="s">
        <v>299</v>
      </c>
      <c r="D604" s="256">
        <v>4.93</v>
      </c>
      <c r="E604" s="257">
        <v>0</v>
      </c>
    </row>
    <row r="605" spans="1:5">
      <c r="A605" s="254">
        <v>97155</v>
      </c>
      <c r="B605" s="247" t="s">
        <v>8956</v>
      </c>
      <c r="C605" s="255" t="s">
        <v>299</v>
      </c>
      <c r="D605" s="256">
        <v>48.78</v>
      </c>
      <c r="E605" s="257">
        <v>0</v>
      </c>
    </row>
    <row r="606" spans="1:5">
      <c r="A606" s="254">
        <v>97171</v>
      </c>
      <c r="B606" s="247" t="s">
        <v>8957</v>
      </c>
      <c r="C606" s="255" t="s">
        <v>299</v>
      </c>
      <c r="D606" s="256">
        <v>38.950000000000003</v>
      </c>
      <c r="E606" s="257">
        <v>0</v>
      </c>
    </row>
    <row r="607" spans="1:5">
      <c r="A607" s="254">
        <v>97156</v>
      </c>
      <c r="B607" s="247" t="s">
        <v>8958</v>
      </c>
      <c r="C607" s="255" t="s">
        <v>299</v>
      </c>
      <c r="D607" s="256">
        <v>58.54</v>
      </c>
      <c r="E607" s="257">
        <v>0</v>
      </c>
    </row>
    <row r="608" spans="1:5">
      <c r="A608" s="254">
        <v>97172</v>
      </c>
      <c r="B608" s="247" t="s">
        <v>8959</v>
      </c>
      <c r="C608" s="255" t="s">
        <v>299</v>
      </c>
      <c r="D608" s="256">
        <v>46.96</v>
      </c>
      <c r="E608" s="257">
        <v>0</v>
      </c>
    </row>
    <row r="609" spans="1:5">
      <c r="A609" s="254">
        <v>97143</v>
      </c>
      <c r="B609" s="247" t="s">
        <v>8960</v>
      </c>
      <c r="C609" s="255" t="s">
        <v>299</v>
      </c>
      <c r="D609" s="256">
        <v>8.4600000000000009</v>
      </c>
      <c r="E609" s="257">
        <v>0</v>
      </c>
    </row>
    <row r="610" spans="1:5">
      <c r="A610" s="254">
        <v>97159</v>
      </c>
      <c r="B610" s="247" t="s">
        <v>8961</v>
      </c>
      <c r="C610" s="255" t="s">
        <v>299</v>
      </c>
      <c r="D610" s="256">
        <v>6.59</v>
      </c>
      <c r="E610" s="257">
        <v>0</v>
      </c>
    </row>
    <row r="611" spans="1:5">
      <c r="A611" s="254">
        <v>97144</v>
      </c>
      <c r="B611" s="247" t="s">
        <v>8962</v>
      </c>
      <c r="C611" s="255" t="s">
        <v>299</v>
      </c>
      <c r="D611" s="256">
        <v>10.49</v>
      </c>
      <c r="E611" s="257">
        <v>0</v>
      </c>
    </row>
    <row r="612" spans="1:5">
      <c r="A612" s="254">
        <v>97160</v>
      </c>
      <c r="B612" s="247" t="s">
        <v>8963</v>
      </c>
      <c r="C612" s="255" t="s">
        <v>299</v>
      </c>
      <c r="D612" s="256">
        <v>8.24</v>
      </c>
      <c r="E612" s="257">
        <v>0</v>
      </c>
    </row>
    <row r="613" spans="1:5">
      <c r="A613" s="254">
        <v>97145</v>
      </c>
      <c r="B613" s="247" t="s">
        <v>8964</v>
      </c>
      <c r="C613" s="255" t="s">
        <v>299</v>
      </c>
      <c r="D613" s="256">
        <v>12.57</v>
      </c>
      <c r="E613" s="257">
        <v>0</v>
      </c>
    </row>
    <row r="614" spans="1:5">
      <c r="A614" s="254">
        <v>97161</v>
      </c>
      <c r="B614" s="247" t="s">
        <v>8965</v>
      </c>
      <c r="C614" s="255" t="s">
        <v>299</v>
      </c>
      <c r="D614" s="256">
        <v>9.9600000000000009</v>
      </c>
      <c r="E614" s="257">
        <v>0</v>
      </c>
    </row>
    <row r="615" spans="1:5">
      <c r="A615" s="254">
        <v>97146</v>
      </c>
      <c r="B615" s="247" t="s">
        <v>8966</v>
      </c>
      <c r="C615" s="255" t="s">
        <v>299</v>
      </c>
      <c r="D615" s="256">
        <v>14.64</v>
      </c>
      <c r="E615" s="257">
        <v>0</v>
      </c>
    </row>
    <row r="616" spans="1:5">
      <c r="A616" s="254">
        <v>97162</v>
      </c>
      <c r="B616" s="247" t="s">
        <v>8967</v>
      </c>
      <c r="C616" s="255" t="s">
        <v>299</v>
      </c>
      <c r="D616" s="256">
        <v>11.66</v>
      </c>
      <c r="E616" s="257">
        <v>0</v>
      </c>
    </row>
    <row r="617" spans="1:5">
      <c r="A617" s="254">
        <v>97147</v>
      </c>
      <c r="B617" s="247" t="s">
        <v>8968</v>
      </c>
      <c r="C617" s="255" t="s">
        <v>299</v>
      </c>
      <c r="D617" s="256">
        <v>16.690000000000001</v>
      </c>
      <c r="E617" s="257">
        <v>0</v>
      </c>
    </row>
    <row r="618" spans="1:5">
      <c r="A618" s="254">
        <v>97163</v>
      </c>
      <c r="B618" s="247" t="s">
        <v>8969</v>
      </c>
      <c r="C618" s="255" t="s">
        <v>299</v>
      </c>
      <c r="D618" s="256">
        <v>13.35</v>
      </c>
      <c r="E618" s="257">
        <v>0</v>
      </c>
    </row>
    <row r="619" spans="1:5">
      <c r="A619" s="254">
        <v>97148</v>
      </c>
      <c r="B619" s="247" t="s">
        <v>8970</v>
      </c>
      <c r="C619" s="255" t="s">
        <v>299</v>
      </c>
      <c r="D619" s="256">
        <v>18.75</v>
      </c>
      <c r="E619" s="257">
        <v>0</v>
      </c>
    </row>
    <row r="620" spans="1:5">
      <c r="A620" s="254">
        <v>97164</v>
      </c>
      <c r="B620" s="247" t="s">
        <v>8971</v>
      </c>
      <c r="C620" s="255" t="s">
        <v>299</v>
      </c>
      <c r="D620" s="256">
        <v>15.06</v>
      </c>
      <c r="E620" s="257">
        <v>0</v>
      </c>
    </row>
    <row r="621" spans="1:5">
      <c r="A621" s="254">
        <v>97149</v>
      </c>
      <c r="B621" s="247" t="s">
        <v>8972</v>
      </c>
      <c r="C621" s="255" t="s">
        <v>299</v>
      </c>
      <c r="D621" s="256">
        <v>20.84</v>
      </c>
      <c r="E621" s="257">
        <v>0</v>
      </c>
    </row>
    <row r="622" spans="1:5">
      <c r="A622" s="254">
        <v>97165</v>
      </c>
      <c r="B622" s="247" t="s">
        <v>8973</v>
      </c>
      <c r="C622" s="255" t="s">
        <v>299</v>
      </c>
      <c r="D622" s="256">
        <v>16.78</v>
      </c>
      <c r="E622" s="257">
        <v>0</v>
      </c>
    </row>
    <row r="623" spans="1:5">
      <c r="A623" s="254">
        <v>97150</v>
      </c>
      <c r="B623" s="247" t="s">
        <v>8974</v>
      </c>
      <c r="C623" s="255" t="s">
        <v>299</v>
      </c>
      <c r="D623" s="256">
        <v>26.12</v>
      </c>
      <c r="E623" s="257">
        <v>0</v>
      </c>
    </row>
    <row r="624" spans="1:5">
      <c r="A624" s="254">
        <v>97166</v>
      </c>
      <c r="B624" s="247" t="s">
        <v>8975</v>
      </c>
      <c r="C624" s="255" t="s">
        <v>299</v>
      </c>
      <c r="D624" s="256">
        <v>20.67</v>
      </c>
      <c r="E624" s="257">
        <v>0</v>
      </c>
    </row>
    <row r="625" spans="1:5">
      <c r="A625" s="254">
        <v>97151</v>
      </c>
      <c r="B625" s="247" t="s">
        <v>8976</v>
      </c>
      <c r="C625" s="255" t="s">
        <v>299</v>
      </c>
      <c r="D625" s="256">
        <v>30.77</v>
      </c>
      <c r="E625" s="257">
        <v>0</v>
      </c>
    </row>
    <row r="626" spans="1:5">
      <c r="A626" s="254">
        <v>97167</v>
      </c>
      <c r="B626" s="247" t="s">
        <v>8977</v>
      </c>
      <c r="C626" s="255" t="s">
        <v>299</v>
      </c>
      <c r="D626" s="256">
        <v>24.46</v>
      </c>
      <c r="E626" s="257">
        <v>0</v>
      </c>
    </row>
    <row r="627" spans="1:5">
      <c r="A627" s="254">
        <v>97152</v>
      </c>
      <c r="B627" s="247" t="s">
        <v>8978</v>
      </c>
      <c r="C627" s="255" t="s">
        <v>299</v>
      </c>
      <c r="D627" s="256">
        <v>35.08</v>
      </c>
      <c r="E627" s="257">
        <v>0</v>
      </c>
    </row>
    <row r="628" spans="1:5">
      <c r="A628" s="254">
        <v>97168</v>
      </c>
      <c r="B628" s="247" t="s">
        <v>8979</v>
      </c>
      <c r="C628" s="255" t="s">
        <v>299</v>
      </c>
      <c r="D628" s="256">
        <v>27.89</v>
      </c>
      <c r="E628" s="257">
        <v>0</v>
      </c>
    </row>
    <row r="629" spans="1:5">
      <c r="A629" s="254">
        <v>97141</v>
      </c>
      <c r="B629" s="247" t="s">
        <v>8980</v>
      </c>
      <c r="C629" s="255" t="s">
        <v>299</v>
      </c>
      <c r="D629" s="256">
        <v>5.6</v>
      </c>
      <c r="E629" s="257">
        <v>0</v>
      </c>
    </row>
    <row r="630" spans="1:5">
      <c r="A630" s="254">
        <v>97157</v>
      </c>
      <c r="B630" s="247" t="s">
        <v>8981</v>
      </c>
      <c r="C630" s="255" t="s">
        <v>299</v>
      </c>
      <c r="D630" s="256">
        <v>4.2300000000000004</v>
      </c>
      <c r="E630" s="257">
        <v>0</v>
      </c>
    </row>
    <row r="631" spans="1:5">
      <c r="A631" s="254">
        <v>97153</v>
      </c>
      <c r="B631" s="247" t="s">
        <v>8982</v>
      </c>
      <c r="C631" s="255" t="s">
        <v>299</v>
      </c>
      <c r="D631" s="256">
        <v>39.6</v>
      </c>
      <c r="E631" s="257">
        <v>0</v>
      </c>
    </row>
    <row r="632" spans="1:5">
      <c r="A632" s="254">
        <v>97169</v>
      </c>
      <c r="B632" s="247" t="s">
        <v>8983</v>
      </c>
      <c r="C632" s="255" t="s">
        <v>299</v>
      </c>
      <c r="D632" s="256">
        <v>31.54</v>
      </c>
      <c r="E632" s="257">
        <v>0</v>
      </c>
    </row>
    <row r="633" spans="1:5">
      <c r="A633" s="254">
        <v>97154</v>
      </c>
      <c r="B633" s="247" t="s">
        <v>8984</v>
      </c>
      <c r="C633" s="255" t="s">
        <v>299</v>
      </c>
      <c r="D633" s="256">
        <v>44.19</v>
      </c>
      <c r="E633" s="257">
        <v>0</v>
      </c>
    </row>
    <row r="634" spans="1:5">
      <c r="A634" s="254">
        <v>97170</v>
      </c>
      <c r="B634" s="247" t="s">
        <v>8985</v>
      </c>
      <c r="C634" s="255" t="s">
        <v>299</v>
      </c>
      <c r="D634" s="256">
        <v>35.229999999999997</v>
      </c>
      <c r="E634" s="257">
        <v>0</v>
      </c>
    </row>
    <row r="635" spans="1:5">
      <c r="A635" s="254">
        <v>105311</v>
      </c>
      <c r="B635" s="247" t="s">
        <v>8986</v>
      </c>
      <c r="C635" s="255" t="s">
        <v>299</v>
      </c>
      <c r="D635" s="256">
        <v>4.18</v>
      </c>
      <c r="E635" s="257">
        <v>0</v>
      </c>
    </row>
    <row r="636" spans="1:5">
      <c r="A636" s="254">
        <v>105339</v>
      </c>
      <c r="B636" s="247" t="s">
        <v>8987</v>
      </c>
      <c r="C636" s="255" t="s">
        <v>299</v>
      </c>
      <c r="D636" s="256">
        <v>3.46</v>
      </c>
      <c r="E636" s="257">
        <v>0</v>
      </c>
    </row>
    <row r="637" spans="1:5">
      <c r="A637" s="254">
        <v>97127</v>
      </c>
      <c r="B637" s="247" t="s">
        <v>8988</v>
      </c>
      <c r="C637" s="255" t="s">
        <v>299</v>
      </c>
      <c r="D637" s="256">
        <v>5.48</v>
      </c>
      <c r="E637" s="257">
        <v>0</v>
      </c>
    </row>
    <row r="638" spans="1:5">
      <c r="A638" s="254">
        <v>97134</v>
      </c>
      <c r="B638" s="247" t="s">
        <v>8989</v>
      </c>
      <c r="C638" s="255" t="s">
        <v>299</v>
      </c>
      <c r="D638" s="256">
        <v>4.55</v>
      </c>
      <c r="E638" s="257">
        <v>0</v>
      </c>
    </row>
    <row r="639" spans="1:5">
      <c r="A639" s="254">
        <v>97128</v>
      </c>
      <c r="B639" s="247" t="s">
        <v>8990</v>
      </c>
      <c r="C639" s="255" t="s">
        <v>299</v>
      </c>
      <c r="D639" s="256">
        <v>11.29</v>
      </c>
      <c r="E639" s="257">
        <v>0</v>
      </c>
    </row>
    <row r="640" spans="1:5">
      <c r="A640" s="254">
        <v>97135</v>
      </c>
      <c r="B640" s="247" t="s">
        <v>8991</v>
      </c>
      <c r="C640" s="255" t="s">
        <v>299</v>
      </c>
      <c r="D640" s="256">
        <v>8.6300000000000008</v>
      </c>
      <c r="E640" s="257">
        <v>0</v>
      </c>
    </row>
    <row r="641" spans="1:5">
      <c r="A641" s="254">
        <v>97129</v>
      </c>
      <c r="B641" s="247" t="s">
        <v>8992</v>
      </c>
      <c r="C641" s="255" t="s">
        <v>299</v>
      </c>
      <c r="D641" s="256">
        <v>13.37</v>
      </c>
      <c r="E641" s="257">
        <v>0</v>
      </c>
    </row>
    <row r="642" spans="1:5">
      <c r="A642" s="254">
        <v>97136</v>
      </c>
      <c r="B642" s="247" t="s">
        <v>8993</v>
      </c>
      <c r="C642" s="255" t="s">
        <v>299</v>
      </c>
      <c r="D642" s="256">
        <v>10.24</v>
      </c>
      <c r="E642" s="257">
        <v>0</v>
      </c>
    </row>
    <row r="643" spans="1:5">
      <c r="A643" s="254">
        <v>97130</v>
      </c>
      <c r="B643" s="247" t="s">
        <v>8994</v>
      </c>
      <c r="C643" s="255" t="s">
        <v>299</v>
      </c>
      <c r="D643" s="256">
        <v>15.47</v>
      </c>
      <c r="E643" s="257">
        <v>0</v>
      </c>
    </row>
    <row r="644" spans="1:5">
      <c r="A644" s="254">
        <v>97137</v>
      </c>
      <c r="B644" s="247" t="s">
        <v>8995</v>
      </c>
      <c r="C644" s="255" t="s">
        <v>299</v>
      </c>
      <c r="D644" s="256">
        <v>11.85</v>
      </c>
      <c r="E644" s="257">
        <v>0</v>
      </c>
    </row>
    <row r="645" spans="1:5">
      <c r="A645" s="254">
        <v>97131</v>
      </c>
      <c r="B645" s="247" t="s">
        <v>8996</v>
      </c>
      <c r="C645" s="255" t="s">
        <v>299</v>
      </c>
      <c r="D645" s="256">
        <v>17.57</v>
      </c>
      <c r="E645" s="257">
        <v>0</v>
      </c>
    </row>
    <row r="646" spans="1:5">
      <c r="A646" s="254">
        <v>97138</v>
      </c>
      <c r="B646" s="247" t="s">
        <v>8997</v>
      </c>
      <c r="C646" s="255" t="s">
        <v>299</v>
      </c>
      <c r="D646" s="256">
        <v>13.46</v>
      </c>
      <c r="E646" s="257">
        <v>0</v>
      </c>
    </row>
    <row r="647" spans="1:5">
      <c r="A647" s="254">
        <v>97132</v>
      </c>
      <c r="B647" s="247" t="s">
        <v>8998</v>
      </c>
      <c r="C647" s="255" t="s">
        <v>299</v>
      </c>
      <c r="D647" s="256">
        <v>19.670000000000002</v>
      </c>
      <c r="E647" s="257">
        <v>0</v>
      </c>
    </row>
    <row r="648" spans="1:5">
      <c r="A648" s="254">
        <v>97139</v>
      </c>
      <c r="B648" s="247" t="s">
        <v>8999</v>
      </c>
      <c r="C648" s="255" t="s">
        <v>299</v>
      </c>
      <c r="D648" s="256">
        <v>15.08</v>
      </c>
      <c r="E648" s="257">
        <v>0</v>
      </c>
    </row>
    <row r="649" spans="1:5">
      <c r="A649" s="254">
        <v>97133</v>
      </c>
      <c r="B649" s="247" t="s">
        <v>9000</v>
      </c>
      <c r="C649" s="255" t="s">
        <v>299</v>
      </c>
      <c r="D649" s="256">
        <v>23.86</v>
      </c>
      <c r="E649" s="257">
        <v>0</v>
      </c>
    </row>
    <row r="650" spans="1:5">
      <c r="A650" s="254">
        <v>97140</v>
      </c>
      <c r="B650" s="247" t="s">
        <v>9001</v>
      </c>
      <c r="C650" s="255" t="s">
        <v>299</v>
      </c>
      <c r="D650" s="256">
        <v>18.28</v>
      </c>
      <c r="E650" s="257">
        <v>0</v>
      </c>
    </row>
    <row r="651" spans="1:5">
      <c r="A651" s="254">
        <v>97123</v>
      </c>
      <c r="B651" s="247" t="s">
        <v>9002</v>
      </c>
      <c r="C651" s="255" t="s">
        <v>299</v>
      </c>
      <c r="D651" s="256">
        <v>4.49</v>
      </c>
      <c r="E651" s="257">
        <v>0</v>
      </c>
    </row>
    <row r="652" spans="1:5">
      <c r="A652" s="254">
        <v>97126</v>
      </c>
      <c r="B652" s="247" t="s">
        <v>9003</v>
      </c>
      <c r="C652" s="255" t="s">
        <v>299</v>
      </c>
      <c r="D652" s="256">
        <v>3.71</v>
      </c>
      <c r="E652" s="257">
        <v>0</v>
      </c>
    </row>
    <row r="653" spans="1:5">
      <c r="A653" s="254">
        <v>105308</v>
      </c>
      <c r="B653" s="247" t="s">
        <v>9004</v>
      </c>
      <c r="C653" s="255" t="s">
        <v>299</v>
      </c>
      <c r="D653" s="256">
        <v>5.2</v>
      </c>
      <c r="E653" s="257">
        <v>0</v>
      </c>
    </row>
    <row r="654" spans="1:5">
      <c r="A654" s="254">
        <v>105312</v>
      </c>
      <c r="B654" s="247" t="s">
        <v>9005</v>
      </c>
      <c r="C654" s="255" t="s">
        <v>299</v>
      </c>
      <c r="D654" s="256">
        <v>4.32</v>
      </c>
      <c r="E654" s="257">
        <v>0</v>
      </c>
    </row>
    <row r="655" spans="1:5">
      <c r="A655" s="254">
        <v>105309</v>
      </c>
      <c r="B655" s="247" t="s">
        <v>9006</v>
      </c>
      <c r="C655" s="255" t="s">
        <v>299</v>
      </c>
      <c r="D655" s="256">
        <v>5.6</v>
      </c>
      <c r="E655" s="257">
        <v>0</v>
      </c>
    </row>
    <row r="656" spans="1:5">
      <c r="A656" s="254">
        <v>105313</v>
      </c>
      <c r="B656" s="247" t="s">
        <v>9007</v>
      </c>
      <c r="C656" s="255" t="s">
        <v>299</v>
      </c>
      <c r="D656" s="256">
        <v>4.6500000000000004</v>
      </c>
      <c r="E656" s="257">
        <v>0</v>
      </c>
    </row>
    <row r="657" spans="1:5">
      <c r="A657" s="254">
        <v>105310</v>
      </c>
      <c r="B657" s="247" t="s">
        <v>9008</v>
      </c>
      <c r="C657" s="255" t="s">
        <v>299</v>
      </c>
      <c r="D657" s="256">
        <v>6.61</v>
      </c>
      <c r="E657" s="257">
        <v>0</v>
      </c>
    </row>
    <row r="658" spans="1:5">
      <c r="A658" s="254">
        <v>105314</v>
      </c>
      <c r="B658" s="247" t="s">
        <v>9009</v>
      </c>
      <c r="C658" s="255" t="s">
        <v>299</v>
      </c>
      <c r="D658" s="256">
        <v>5.5</v>
      </c>
      <c r="E658" s="257">
        <v>0</v>
      </c>
    </row>
    <row r="659" spans="1:5">
      <c r="A659" s="254">
        <v>97121</v>
      </c>
      <c r="B659" s="247" t="s">
        <v>9010</v>
      </c>
      <c r="C659" s="255" t="s">
        <v>299</v>
      </c>
      <c r="D659" s="256">
        <v>3.18</v>
      </c>
      <c r="E659" s="257">
        <v>0</v>
      </c>
    </row>
    <row r="660" spans="1:5">
      <c r="A660" s="254">
        <v>97124</v>
      </c>
      <c r="B660" s="247" t="s">
        <v>9011</v>
      </c>
      <c r="C660" s="255" t="s">
        <v>299</v>
      </c>
      <c r="D660" s="256">
        <v>2.61</v>
      </c>
      <c r="E660" s="257">
        <v>0</v>
      </c>
    </row>
    <row r="661" spans="1:5">
      <c r="A661" s="254">
        <v>97122</v>
      </c>
      <c r="B661" s="247" t="s">
        <v>9012</v>
      </c>
      <c r="C661" s="255" t="s">
        <v>299</v>
      </c>
      <c r="D661" s="256">
        <v>3.86</v>
      </c>
      <c r="E661" s="257">
        <v>0</v>
      </c>
    </row>
    <row r="662" spans="1:5">
      <c r="A662" s="254">
        <v>97125</v>
      </c>
      <c r="B662" s="247" t="s">
        <v>9013</v>
      </c>
      <c r="C662" s="255" t="s">
        <v>299</v>
      </c>
      <c r="D662" s="256">
        <v>3.18</v>
      </c>
      <c r="E662" s="257">
        <v>0</v>
      </c>
    </row>
    <row r="663" spans="1:5">
      <c r="A663" s="254">
        <v>105296</v>
      </c>
      <c r="B663" s="247" t="s">
        <v>9014</v>
      </c>
      <c r="C663" s="255" t="s">
        <v>23</v>
      </c>
      <c r="D663" s="256">
        <v>190.36</v>
      </c>
      <c r="E663" s="257">
        <v>0</v>
      </c>
    </row>
    <row r="664" spans="1:5">
      <c r="A664" s="254">
        <v>105374</v>
      </c>
      <c r="B664" s="247" t="s">
        <v>9015</v>
      </c>
      <c r="C664" s="255" t="s">
        <v>23</v>
      </c>
      <c r="D664" s="256">
        <v>185.63</v>
      </c>
      <c r="E664" s="257">
        <v>0</v>
      </c>
    </row>
    <row r="665" spans="1:5">
      <c r="A665" s="254">
        <v>105292</v>
      </c>
      <c r="B665" s="247" t="s">
        <v>9016</v>
      </c>
      <c r="C665" s="255" t="s">
        <v>23</v>
      </c>
      <c r="D665" s="256">
        <v>54.96</v>
      </c>
      <c r="E665" s="257">
        <v>0</v>
      </c>
    </row>
    <row r="666" spans="1:5">
      <c r="A666" s="254">
        <v>105293</v>
      </c>
      <c r="B666" s="247" t="s">
        <v>9017</v>
      </c>
      <c r="C666" s="255" t="s">
        <v>23</v>
      </c>
      <c r="D666" s="256">
        <v>51.49</v>
      </c>
      <c r="E666" s="257">
        <v>0</v>
      </c>
    </row>
    <row r="667" spans="1:5">
      <c r="A667" s="254">
        <v>105294</v>
      </c>
      <c r="B667" s="247" t="s">
        <v>9018</v>
      </c>
      <c r="C667" s="255" t="s">
        <v>23</v>
      </c>
      <c r="D667" s="256">
        <v>111.3</v>
      </c>
      <c r="E667" s="257">
        <v>0</v>
      </c>
    </row>
    <row r="668" spans="1:5">
      <c r="A668" s="254">
        <v>105295</v>
      </c>
      <c r="B668" s="247" t="s">
        <v>9019</v>
      </c>
      <c r="C668" s="255" t="s">
        <v>23</v>
      </c>
      <c r="D668" s="256">
        <v>107.19</v>
      </c>
      <c r="E668" s="257">
        <v>0</v>
      </c>
    </row>
    <row r="669" spans="1:5">
      <c r="A669" s="254">
        <v>105290</v>
      </c>
      <c r="B669" s="247" t="s">
        <v>9020</v>
      </c>
      <c r="C669" s="255" t="s">
        <v>23</v>
      </c>
      <c r="D669" s="256">
        <v>73.209999999999994</v>
      </c>
      <c r="E669" s="257">
        <v>0</v>
      </c>
    </row>
    <row r="670" spans="1:5">
      <c r="A670" s="254">
        <v>105291</v>
      </c>
      <c r="B670" s="247" t="s">
        <v>9021</v>
      </c>
      <c r="C670" s="255" t="s">
        <v>23</v>
      </c>
      <c r="D670" s="256">
        <v>70.040000000000006</v>
      </c>
      <c r="E670" s="257">
        <v>0</v>
      </c>
    </row>
    <row r="671" spans="1:5">
      <c r="A671" s="254">
        <v>105286</v>
      </c>
      <c r="B671" s="247" t="s">
        <v>9022</v>
      </c>
      <c r="C671" s="255" t="s">
        <v>23</v>
      </c>
      <c r="D671" s="256">
        <v>33.07</v>
      </c>
      <c r="E671" s="257">
        <v>0</v>
      </c>
    </row>
    <row r="672" spans="1:5">
      <c r="A672" s="254">
        <v>105287</v>
      </c>
      <c r="B672" s="247" t="s">
        <v>9023</v>
      </c>
      <c r="C672" s="255" t="s">
        <v>23</v>
      </c>
      <c r="D672" s="256">
        <v>30.75</v>
      </c>
      <c r="E672" s="257">
        <v>0</v>
      </c>
    </row>
    <row r="673" spans="1:5">
      <c r="A673" s="254">
        <v>105288</v>
      </c>
      <c r="B673" s="247" t="s">
        <v>9024</v>
      </c>
      <c r="C673" s="255" t="s">
        <v>23</v>
      </c>
      <c r="D673" s="256">
        <v>54.44</v>
      </c>
      <c r="E673" s="257">
        <v>0</v>
      </c>
    </row>
    <row r="674" spans="1:5">
      <c r="A674" s="254">
        <v>105289</v>
      </c>
      <c r="B674" s="247" t="s">
        <v>9025</v>
      </c>
      <c r="C674" s="255" t="s">
        <v>23</v>
      </c>
      <c r="D674" s="256">
        <v>51.72</v>
      </c>
      <c r="E674" s="257">
        <v>0</v>
      </c>
    </row>
    <row r="675" spans="1:5">
      <c r="A675" s="254">
        <v>105375</v>
      </c>
      <c r="B675" s="247" t="s">
        <v>9026</v>
      </c>
      <c r="C675" s="255" t="s">
        <v>23</v>
      </c>
      <c r="D675" s="256">
        <v>148.19999999999999</v>
      </c>
      <c r="E675" s="257">
        <v>0</v>
      </c>
    </row>
    <row r="676" spans="1:5">
      <c r="A676" s="254">
        <v>105376</v>
      </c>
      <c r="B676" s="247" t="s">
        <v>9027</v>
      </c>
      <c r="C676" s="255" t="s">
        <v>23</v>
      </c>
      <c r="D676" s="256">
        <v>141.88999999999999</v>
      </c>
      <c r="E676" s="257">
        <v>0</v>
      </c>
    </row>
    <row r="677" spans="1:5">
      <c r="A677" s="254">
        <v>105331</v>
      </c>
      <c r="B677" s="247" t="s">
        <v>9028</v>
      </c>
      <c r="C677" s="255" t="s">
        <v>299</v>
      </c>
      <c r="D677" s="256">
        <v>61.91</v>
      </c>
      <c r="E677" s="257">
        <v>0</v>
      </c>
    </row>
    <row r="678" spans="1:5">
      <c r="A678" s="254">
        <v>105332</v>
      </c>
      <c r="B678" s="247" t="s">
        <v>9029</v>
      </c>
      <c r="C678" s="255" t="s">
        <v>299</v>
      </c>
      <c r="D678" s="256">
        <v>61.19</v>
      </c>
      <c r="E678" s="257">
        <v>0</v>
      </c>
    </row>
    <row r="679" spans="1:5">
      <c r="A679" s="254">
        <v>105333</v>
      </c>
      <c r="B679" s="247" t="s">
        <v>9030</v>
      </c>
      <c r="C679" s="255" t="s">
        <v>299</v>
      </c>
      <c r="D679" s="256">
        <v>274.61</v>
      </c>
      <c r="E679" s="257">
        <v>0</v>
      </c>
    </row>
    <row r="680" spans="1:5">
      <c r="A680" s="254">
        <v>105334</v>
      </c>
      <c r="B680" s="247" t="s">
        <v>9031</v>
      </c>
      <c r="C680" s="255" t="s">
        <v>299</v>
      </c>
      <c r="D680" s="256">
        <v>271.95</v>
      </c>
      <c r="E680" s="257">
        <v>0</v>
      </c>
    </row>
    <row r="681" spans="1:5">
      <c r="A681" s="254">
        <v>105335</v>
      </c>
      <c r="B681" s="247" t="s">
        <v>9032</v>
      </c>
      <c r="C681" s="255" t="s">
        <v>299</v>
      </c>
      <c r="D681" s="256">
        <v>414.23</v>
      </c>
      <c r="E681" s="257">
        <v>0</v>
      </c>
    </row>
    <row r="682" spans="1:5">
      <c r="A682" s="254">
        <v>105336</v>
      </c>
      <c r="B682" s="247" t="s">
        <v>9033</v>
      </c>
      <c r="C682" s="255" t="s">
        <v>299</v>
      </c>
      <c r="D682" s="256">
        <v>411.1</v>
      </c>
      <c r="E682" s="257">
        <v>0</v>
      </c>
    </row>
    <row r="683" spans="1:5">
      <c r="A683" s="254">
        <v>105337</v>
      </c>
      <c r="B683" s="247" t="s">
        <v>9034</v>
      </c>
      <c r="C683" s="255" t="s">
        <v>299</v>
      </c>
      <c r="D683" s="256">
        <v>584.70000000000005</v>
      </c>
      <c r="E683" s="257">
        <v>0</v>
      </c>
    </row>
    <row r="684" spans="1:5">
      <c r="A684" s="254">
        <v>105338</v>
      </c>
      <c r="B684" s="247" t="s">
        <v>9035</v>
      </c>
      <c r="C684" s="255" t="s">
        <v>299</v>
      </c>
      <c r="D684" s="256">
        <v>581.08000000000004</v>
      </c>
      <c r="E684" s="257">
        <v>0</v>
      </c>
    </row>
    <row r="685" spans="1:5">
      <c r="A685" s="254">
        <v>106108</v>
      </c>
      <c r="B685" s="247" t="s">
        <v>9036</v>
      </c>
      <c r="C685" s="255" t="s">
        <v>299</v>
      </c>
      <c r="D685" s="256">
        <v>87.49</v>
      </c>
      <c r="E685" s="257">
        <v>0</v>
      </c>
    </row>
    <row r="686" spans="1:5">
      <c r="A686" s="254">
        <v>106109</v>
      </c>
      <c r="B686" s="247" t="s">
        <v>9037</v>
      </c>
      <c r="C686" s="255" t="s">
        <v>299</v>
      </c>
      <c r="D686" s="256">
        <v>86.71</v>
      </c>
      <c r="E686" s="257">
        <v>0</v>
      </c>
    </row>
    <row r="687" spans="1:5">
      <c r="A687" s="254">
        <v>106104</v>
      </c>
      <c r="B687" s="247" t="s">
        <v>9038</v>
      </c>
      <c r="C687" s="255" t="s">
        <v>299</v>
      </c>
      <c r="D687" s="256">
        <v>28.47</v>
      </c>
      <c r="E687" s="257">
        <v>0</v>
      </c>
    </row>
    <row r="688" spans="1:5">
      <c r="A688" s="254">
        <v>106105</v>
      </c>
      <c r="B688" s="247" t="s">
        <v>9039</v>
      </c>
      <c r="C688" s="255" t="s">
        <v>299</v>
      </c>
      <c r="D688" s="256">
        <v>27.9</v>
      </c>
      <c r="E688" s="257">
        <v>0</v>
      </c>
    </row>
    <row r="689" spans="1:5">
      <c r="A689" s="254">
        <v>106106</v>
      </c>
      <c r="B689" s="247" t="s">
        <v>9040</v>
      </c>
      <c r="C689" s="255" t="s">
        <v>299</v>
      </c>
      <c r="D689" s="256">
        <v>53.54</v>
      </c>
      <c r="E689" s="257">
        <v>0</v>
      </c>
    </row>
    <row r="690" spans="1:5">
      <c r="A690" s="254">
        <v>106107</v>
      </c>
      <c r="B690" s="247" t="s">
        <v>9041</v>
      </c>
      <c r="C690" s="255" t="s">
        <v>299</v>
      </c>
      <c r="D690" s="256">
        <v>52.86</v>
      </c>
      <c r="E690" s="257">
        <v>0</v>
      </c>
    </row>
    <row r="691" spans="1:5">
      <c r="A691" s="254">
        <v>105377</v>
      </c>
      <c r="B691" s="247" t="s">
        <v>9042</v>
      </c>
      <c r="C691" s="255" t="s">
        <v>23</v>
      </c>
      <c r="D691" s="256">
        <v>50.79</v>
      </c>
      <c r="E691" s="257">
        <v>0</v>
      </c>
    </row>
    <row r="692" spans="1:5">
      <c r="A692" s="254">
        <v>105368</v>
      </c>
      <c r="B692" s="247" t="s">
        <v>9043</v>
      </c>
      <c r="C692" s="255" t="s">
        <v>23</v>
      </c>
      <c r="D692" s="256">
        <v>46.57</v>
      </c>
      <c r="E692" s="257">
        <v>0</v>
      </c>
    </row>
    <row r="693" spans="1:5">
      <c r="A693" s="254">
        <v>105369</v>
      </c>
      <c r="B693" s="247" t="s">
        <v>9044</v>
      </c>
      <c r="C693" s="255" t="s">
        <v>23</v>
      </c>
      <c r="D693" s="256">
        <v>79.73</v>
      </c>
      <c r="E693" s="257">
        <v>0</v>
      </c>
    </row>
    <row r="694" spans="1:5">
      <c r="A694" s="254">
        <v>105370</v>
      </c>
      <c r="B694" s="247" t="s">
        <v>9045</v>
      </c>
      <c r="C694" s="255" t="s">
        <v>23</v>
      </c>
      <c r="D694" s="256">
        <v>74.099999999999994</v>
      </c>
      <c r="E694" s="257">
        <v>0</v>
      </c>
    </row>
    <row r="695" spans="1:5">
      <c r="A695" s="254">
        <v>92864</v>
      </c>
      <c r="B695" s="247" t="s">
        <v>9046</v>
      </c>
      <c r="C695" s="255" t="s">
        <v>299</v>
      </c>
      <c r="D695" s="256">
        <v>110.44</v>
      </c>
      <c r="E695" s="257">
        <v>0</v>
      </c>
    </row>
    <row r="696" spans="1:5">
      <c r="A696" s="254">
        <v>92848</v>
      </c>
      <c r="B696" s="247" t="s">
        <v>9047</v>
      </c>
      <c r="C696" s="255" t="s">
        <v>299</v>
      </c>
      <c r="D696" s="256">
        <v>99.37</v>
      </c>
      <c r="E696" s="257">
        <v>0</v>
      </c>
    </row>
    <row r="697" spans="1:5">
      <c r="A697" s="254">
        <v>104937</v>
      </c>
      <c r="B697" s="247" t="s">
        <v>9048</v>
      </c>
      <c r="C697" s="255" t="s">
        <v>299</v>
      </c>
      <c r="D697" s="256">
        <v>0</v>
      </c>
      <c r="E697" s="257"/>
    </row>
    <row r="698" spans="1:5">
      <c r="A698" s="254">
        <v>104933</v>
      </c>
      <c r="B698" s="247" t="s">
        <v>9049</v>
      </c>
      <c r="C698" s="255" t="s">
        <v>299</v>
      </c>
      <c r="D698" s="256">
        <v>0</v>
      </c>
      <c r="E698" s="257"/>
    </row>
    <row r="699" spans="1:5">
      <c r="A699" s="254">
        <v>104939</v>
      </c>
      <c r="B699" s="247" t="s">
        <v>9050</v>
      </c>
      <c r="C699" s="255" t="s">
        <v>299</v>
      </c>
      <c r="D699" s="256">
        <v>0</v>
      </c>
      <c r="E699" s="257"/>
    </row>
    <row r="700" spans="1:5">
      <c r="A700" s="254">
        <v>104935</v>
      </c>
      <c r="B700" s="247" t="s">
        <v>9051</v>
      </c>
      <c r="C700" s="255" t="s">
        <v>299</v>
      </c>
      <c r="D700" s="256">
        <v>0</v>
      </c>
      <c r="E700" s="257"/>
    </row>
    <row r="701" spans="1:5">
      <c r="A701" s="254">
        <v>92850</v>
      </c>
      <c r="B701" s="247" t="s">
        <v>9052</v>
      </c>
      <c r="C701" s="255" t="s">
        <v>299</v>
      </c>
      <c r="D701" s="256">
        <v>27.25</v>
      </c>
      <c r="E701" s="257">
        <v>0</v>
      </c>
    </row>
    <row r="702" spans="1:5">
      <c r="A702" s="254">
        <v>92834</v>
      </c>
      <c r="B702" s="247" t="s">
        <v>9053</v>
      </c>
      <c r="C702" s="255" t="s">
        <v>299</v>
      </c>
      <c r="D702" s="256">
        <v>24.47</v>
      </c>
      <c r="E702" s="257">
        <v>0</v>
      </c>
    </row>
    <row r="703" spans="1:5">
      <c r="A703" s="254">
        <v>92852</v>
      </c>
      <c r="B703" s="247" t="s">
        <v>9054</v>
      </c>
      <c r="C703" s="255" t="s">
        <v>299</v>
      </c>
      <c r="D703" s="256">
        <v>36.06</v>
      </c>
      <c r="E703" s="257">
        <v>0</v>
      </c>
    </row>
    <row r="704" spans="1:5">
      <c r="A704" s="254">
        <v>92836</v>
      </c>
      <c r="B704" s="247" t="s">
        <v>9055</v>
      </c>
      <c r="C704" s="255" t="s">
        <v>299</v>
      </c>
      <c r="D704" s="256">
        <v>32.1</v>
      </c>
      <c r="E704" s="257">
        <v>0</v>
      </c>
    </row>
    <row r="705" spans="1:5">
      <c r="A705" s="254">
        <v>92854</v>
      </c>
      <c r="B705" s="247" t="s">
        <v>9056</v>
      </c>
      <c r="C705" s="255" t="s">
        <v>299</v>
      </c>
      <c r="D705" s="256">
        <v>45.33</v>
      </c>
      <c r="E705" s="257">
        <v>0</v>
      </c>
    </row>
    <row r="706" spans="1:5">
      <c r="A706" s="254">
        <v>92838</v>
      </c>
      <c r="B706" s="247" t="s">
        <v>9057</v>
      </c>
      <c r="C706" s="255" t="s">
        <v>299</v>
      </c>
      <c r="D706" s="256">
        <v>40.200000000000003</v>
      </c>
      <c r="E706" s="257">
        <v>0</v>
      </c>
    </row>
    <row r="707" spans="1:5">
      <c r="A707" s="254">
        <v>92856</v>
      </c>
      <c r="B707" s="247" t="s">
        <v>9058</v>
      </c>
      <c r="C707" s="255" t="s">
        <v>299</v>
      </c>
      <c r="D707" s="256">
        <v>55.01</v>
      </c>
      <c r="E707" s="257">
        <v>0</v>
      </c>
    </row>
    <row r="708" spans="1:5">
      <c r="A708" s="254">
        <v>92840</v>
      </c>
      <c r="B708" s="247" t="s">
        <v>9059</v>
      </c>
      <c r="C708" s="255" t="s">
        <v>299</v>
      </c>
      <c r="D708" s="256">
        <v>48.67</v>
      </c>
      <c r="E708" s="257">
        <v>0</v>
      </c>
    </row>
    <row r="709" spans="1:5">
      <c r="A709" s="254">
        <v>92858</v>
      </c>
      <c r="B709" s="247" t="s">
        <v>9060</v>
      </c>
      <c r="C709" s="255" t="s">
        <v>299</v>
      </c>
      <c r="D709" s="256">
        <v>68.91</v>
      </c>
      <c r="E709" s="257">
        <v>0</v>
      </c>
    </row>
    <row r="710" spans="1:5">
      <c r="A710" s="254">
        <v>92842</v>
      </c>
      <c r="B710" s="247" t="s">
        <v>9061</v>
      </c>
      <c r="C710" s="255" t="s">
        <v>299</v>
      </c>
      <c r="D710" s="256">
        <v>61.38</v>
      </c>
      <c r="E710" s="257">
        <v>0</v>
      </c>
    </row>
    <row r="711" spans="1:5">
      <c r="A711" s="254">
        <v>92860</v>
      </c>
      <c r="B711" s="247" t="s">
        <v>9062</v>
      </c>
      <c r="C711" s="255" t="s">
        <v>299</v>
      </c>
      <c r="D711" s="256">
        <v>81.819999999999993</v>
      </c>
      <c r="E711" s="257">
        <v>0</v>
      </c>
    </row>
    <row r="712" spans="1:5">
      <c r="A712" s="254">
        <v>92844</v>
      </c>
      <c r="B712" s="247" t="s">
        <v>9063</v>
      </c>
      <c r="C712" s="255" t="s">
        <v>299</v>
      </c>
      <c r="D712" s="256">
        <v>73.11</v>
      </c>
      <c r="E712" s="257">
        <v>0</v>
      </c>
    </row>
    <row r="713" spans="1:5">
      <c r="A713" s="254">
        <v>92862</v>
      </c>
      <c r="B713" s="247" t="s">
        <v>9064</v>
      </c>
      <c r="C713" s="255" t="s">
        <v>299</v>
      </c>
      <c r="D713" s="256">
        <v>93.8</v>
      </c>
      <c r="E713" s="257">
        <v>0</v>
      </c>
    </row>
    <row r="714" spans="1:5">
      <c r="A714" s="254">
        <v>92846</v>
      </c>
      <c r="B714" s="247" t="s">
        <v>9065</v>
      </c>
      <c r="C714" s="255" t="s">
        <v>299</v>
      </c>
      <c r="D714" s="256">
        <v>83.89</v>
      </c>
      <c r="E714" s="257">
        <v>0</v>
      </c>
    </row>
    <row r="715" spans="1:5">
      <c r="A715" s="254">
        <v>92828</v>
      </c>
      <c r="B715" s="247" t="s">
        <v>9066</v>
      </c>
      <c r="C715" s="255" t="s">
        <v>299</v>
      </c>
      <c r="D715" s="256">
        <v>126.68</v>
      </c>
      <c r="E715" s="257">
        <v>0</v>
      </c>
    </row>
    <row r="716" spans="1:5">
      <c r="A716" s="254">
        <v>92815</v>
      </c>
      <c r="B716" s="247" t="s">
        <v>9067</v>
      </c>
      <c r="C716" s="255" t="s">
        <v>299</v>
      </c>
      <c r="D716" s="256">
        <v>115.57</v>
      </c>
      <c r="E716" s="257">
        <v>0</v>
      </c>
    </row>
    <row r="717" spans="1:5">
      <c r="A717" s="254">
        <v>92830</v>
      </c>
      <c r="B717" s="247" t="s">
        <v>9068</v>
      </c>
      <c r="C717" s="255" t="s">
        <v>299</v>
      </c>
      <c r="D717" s="256">
        <v>157.83000000000001</v>
      </c>
      <c r="E717" s="257">
        <v>0</v>
      </c>
    </row>
    <row r="718" spans="1:5">
      <c r="A718" s="254">
        <v>92817</v>
      </c>
      <c r="B718" s="247" t="s">
        <v>9069</v>
      </c>
      <c r="C718" s="255" t="s">
        <v>299</v>
      </c>
      <c r="D718" s="256">
        <v>144.38</v>
      </c>
      <c r="E718" s="257">
        <v>0</v>
      </c>
    </row>
    <row r="719" spans="1:5">
      <c r="A719" s="254">
        <v>92832</v>
      </c>
      <c r="B719" s="247" t="s">
        <v>9070</v>
      </c>
      <c r="C719" s="255" t="s">
        <v>299</v>
      </c>
      <c r="D719" s="256">
        <v>207.67</v>
      </c>
      <c r="E719" s="257">
        <v>0</v>
      </c>
    </row>
    <row r="720" spans="1:5">
      <c r="A720" s="254">
        <v>92819</v>
      </c>
      <c r="B720" s="247" t="s">
        <v>9071</v>
      </c>
      <c r="C720" s="255" t="s">
        <v>299</v>
      </c>
      <c r="D720" s="256">
        <v>190.67</v>
      </c>
      <c r="E720" s="257">
        <v>0</v>
      </c>
    </row>
    <row r="721" spans="1:5">
      <c r="A721" s="254">
        <v>92820</v>
      </c>
      <c r="B721" s="247" t="s">
        <v>9072</v>
      </c>
      <c r="C721" s="255" t="s">
        <v>299</v>
      </c>
      <c r="D721" s="256">
        <v>30.81</v>
      </c>
      <c r="E721" s="257">
        <v>0</v>
      </c>
    </row>
    <row r="722" spans="1:5">
      <c r="A722" s="254">
        <v>92808</v>
      </c>
      <c r="B722" s="247" t="s">
        <v>9073</v>
      </c>
      <c r="C722" s="255" t="s">
        <v>299</v>
      </c>
      <c r="D722" s="256">
        <v>28</v>
      </c>
      <c r="E722" s="257">
        <v>0</v>
      </c>
    </row>
    <row r="723" spans="1:5">
      <c r="A723" s="254">
        <v>92821</v>
      </c>
      <c r="B723" s="247" t="s">
        <v>9074</v>
      </c>
      <c r="C723" s="255" t="s">
        <v>299</v>
      </c>
      <c r="D723" s="256">
        <v>43.16</v>
      </c>
      <c r="E723" s="257">
        <v>0</v>
      </c>
    </row>
    <row r="724" spans="1:5">
      <c r="A724" s="254">
        <v>92809</v>
      </c>
      <c r="B724" s="247" t="s">
        <v>9075</v>
      </c>
      <c r="C724" s="255" t="s">
        <v>299</v>
      </c>
      <c r="D724" s="256">
        <v>39.19</v>
      </c>
      <c r="E724" s="257">
        <v>0</v>
      </c>
    </row>
    <row r="725" spans="1:5">
      <c r="A725" s="254">
        <v>92822</v>
      </c>
      <c r="B725" s="247" t="s">
        <v>9076</v>
      </c>
      <c r="C725" s="255" t="s">
        <v>299</v>
      </c>
      <c r="D725" s="256">
        <v>56.08</v>
      </c>
      <c r="E725" s="257">
        <v>0</v>
      </c>
    </row>
    <row r="726" spans="1:5">
      <c r="A726" s="254">
        <v>92810</v>
      </c>
      <c r="B726" s="247" t="s">
        <v>9077</v>
      </c>
      <c r="C726" s="255" t="s">
        <v>299</v>
      </c>
      <c r="D726" s="256">
        <v>50.93</v>
      </c>
      <c r="E726" s="257">
        <v>0</v>
      </c>
    </row>
    <row r="727" spans="1:5">
      <c r="A727" s="254">
        <v>92824</v>
      </c>
      <c r="B727" s="247" t="s">
        <v>9078</v>
      </c>
      <c r="C727" s="255" t="s">
        <v>299</v>
      </c>
      <c r="D727" s="256">
        <v>69.319999999999993</v>
      </c>
      <c r="E727" s="257">
        <v>0</v>
      </c>
    </row>
    <row r="728" spans="1:5">
      <c r="A728" s="254">
        <v>92811</v>
      </c>
      <c r="B728" s="247" t="s">
        <v>9079</v>
      </c>
      <c r="C728" s="255" t="s">
        <v>299</v>
      </c>
      <c r="D728" s="256">
        <v>62.99</v>
      </c>
      <c r="E728" s="257">
        <v>0</v>
      </c>
    </row>
    <row r="729" spans="1:5">
      <c r="A729" s="254">
        <v>92825</v>
      </c>
      <c r="B729" s="247" t="s">
        <v>9080</v>
      </c>
      <c r="C729" s="255" t="s">
        <v>299</v>
      </c>
      <c r="D729" s="256">
        <v>83.02</v>
      </c>
      <c r="E729" s="257">
        <v>0</v>
      </c>
    </row>
    <row r="730" spans="1:5">
      <c r="A730" s="254">
        <v>92812</v>
      </c>
      <c r="B730" s="247" t="s">
        <v>9081</v>
      </c>
      <c r="C730" s="255" t="s">
        <v>299</v>
      </c>
      <c r="D730" s="256">
        <v>75.52</v>
      </c>
      <c r="E730" s="257">
        <v>0</v>
      </c>
    </row>
    <row r="731" spans="1:5">
      <c r="A731" s="254">
        <v>92826</v>
      </c>
      <c r="B731" s="247" t="s">
        <v>9082</v>
      </c>
      <c r="C731" s="255" t="s">
        <v>299</v>
      </c>
      <c r="D731" s="256">
        <v>97.17</v>
      </c>
      <c r="E731" s="257">
        <v>0</v>
      </c>
    </row>
    <row r="732" spans="1:5">
      <c r="A732" s="254">
        <v>92813</v>
      </c>
      <c r="B732" s="247" t="s">
        <v>9083</v>
      </c>
      <c r="C732" s="255" t="s">
        <v>299</v>
      </c>
      <c r="D732" s="256">
        <v>88.47</v>
      </c>
      <c r="E732" s="257">
        <v>0</v>
      </c>
    </row>
    <row r="733" spans="1:5">
      <c r="A733" s="254">
        <v>92827</v>
      </c>
      <c r="B733" s="247" t="s">
        <v>9084</v>
      </c>
      <c r="C733" s="255" t="s">
        <v>299</v>
      </c>
      <c r="D733" s="256">
        <v>111.77</v>
      </c>
      <c r="E733" s="257">
        <v>0</v>
      </c>
    </row>
    <row r="734" spans="1:5">
      <c r="A734" s="254">
        <v>92814</v>
      </c>
      <c r="B734" s="247" t="s">
        <v>9085</v>
      </c>
      <c r="C734" s="255" t="s">
        <v>299</v>
      </c>
      <c r="D734" s="256">
        <v>101.85</v>
      </c>
      <c r="E734" s="257">
        <v>0</v>
      </c>
    </row>
    <row r="735" spans="1:5">
      <c r="A735" s="254">
        <v>95570</v>
      </c>
      <c r="B735" s="247" t="s">
        <v>9086</v>
      </c>
      <c r="C735" s="255" t="s">
        <v>299</v>
      </c>
      <c r="D735" s="256">
        <v>113.21</v>
      </c>
      <c r="E735" s="257">
        <v>0</v>
      </c>
    </row>
    <row r="736" spans="1:5">
      <c r="A736" s="254">
        <v>95567</v>
      </c>
      <c r="B736" s="247" t="s">
        <v>9087</v>
      </c>
      <c r="C736" s="255" t="s">
        <v>299</v>
      </c>
      <c r="D736" s="256">
        <v>110.4</v>
      </c>
      <c r="E736" s="257">
        <v>0</v>
      </c>
    </row>
    <row r="737" spans="1:5">
      <c r="A737" s="254">
        <v>95571</v>
      </c>
      <c r="B737" s="247" t="s">
        <v>9088</v>
      </c>
      <c r="C737" s="255" t="s">
        <v>299</v>
      </c>
      <c r="D737" s="256">
        <v>140.53</v>
      </c>
      <c r="E737" s="257">
        <v>0</v>
      </c>
    </row>
    <row r="738" spans="1:5">
      <c r="A738" s="254">
        <v>95568</v>
      </c>
      <c r="B738" s="247" t="s">
        <v>9089</v>
      </c>
      <c r="C738" s="255" t="s">
        <v>299</v>
      </c>
      <c r="D738" s="256">
        <v>136.56</v>
      </c>
      <c r="E738" s="257">
        <v>0</v>
      </c>
    </row>
    <row r="739" spans="1:5">
      <c r="A739" s="254">
        <v>95572</v>
      </c>
      <c r="B739" s="247" t="s">
        <v>9090</v>
      </c>
      <c r="C739" s="255" t="s">
        <v>299</v>
      </c>
      <c r="D739" s="256">
        <v>201</v>
      </c>
      <c r="E739" s="257">
        <v>0</v>
      </c>
    </row>
    <row r="740" spans="1:5">
      <c r="A740" s="254">
        <v>95569</v>
      </c>
      <c r="B740" s="247" t="s">
        <v>9091</v>
      </c>
      <c r="C740" s="255" t="s">
        <v>299</v>
      </c>
      <c r="D740" s="256">
        <v>195.85</v>
      </c>
      <c r="E740" s="257">
        <v>0</v>
      </c>
    </row>
    <row r="741" spans="1:5">
      <c r="A741" s="254">
        <v>92863</v>
      </c>
      <c r="B741" s="247" t="s">
        <v>9092</v>
      </c>
      <c r="C741" s="255" t="s">
        <v>299</v>
      </c>
      <c r="D741" s="256">
        <v>1280.1300000000001</v>
      </c>
      <c r="E741" s="257">
        <v>0</v>
      </c>
    </row>
    <row r="742" spans="1:5">
      <c r="A742" s="254">
        <v>92847</v>
      </c>
      <c r="B742" s="247" t="s">
        <v>9093</v>
      </c>
      <c r="C742" s="255" t="s">
        <v>299</v>
      </c>
      <c r="D742" s="256">
        <v>1269.06</v>
      </c>
      <c r="E742" s="257">
        <v>0</v>
      </c>
    </row>
    <row r="743" spans="1:5">
      <c r="A743" s="254">
        <v>104936</v>
      </c>
      <c r="B743" s="247" t="s">
        <v>9094</v>
      </c>
      <c r="C743" s="255" t="s">
        <v>299</v>
      </c>
      <c r="D743" s="256">
        <v>0</v>
      </c>
      <c r="E743" s="257"/>
    </row>
    <row r="744" spans="1:5">
      <c r="A744" s="254">
        <v>104932</v>
      </c>
      <c r="B744" s="247" t="s">
        <v>9095</v>
      </c>
      <c r="C744" s="255" t="s">
        <v>299</v>
      </c>
      <c r="D744" s="256">
        <v>0</v>
      </c>
      <c r="E744" s="257"/>
    </row>
    <row r="745" spans="1:5">
      <c r="A745" s="254">
        <v>104938</v>
      </c>
      <c r="B745" s="247" t="s">
        <v>9096</v>
      </c>
      <c r="C745" s="255" t="s">
        <v>299</v>
      </c>
      <c r="D745" s="256">
        <v>0</v>
      </c>
      <c r="E745" s="257"/>
    </row>
    <row r="746" spans="1:5">
      <c r="A746" s="254">
        <v>104934</v>
      </c>
      <c r="B746" s="247" t="s">
        <v>9097</v>
      </c>
      <c r="C746" s="255" t="s">
        <v>299</v>
      </c>
      <c r="D746" s="256">
        <v>0</v>
      </c>
      <c r="E746" s="257"/>
    </row>
    <row r="747" spans="1:5">
      <c r="A747" s="254">
        <v>92849</v>
      </c>
      <c r="B747" s="247" t="s">
        <v>9098</v>
      </c>
      <c r="C747" s="255" t="s">
        <v>299</v>
      </c>
      <c r="D747" s="256">
        <v>271.97000000000003</v>
      </c>
      <c r="E747" s="257">
        <v>0</v>
      </c>
    </row>
    <row r="748" spans="1:5">
      <c r="A748" s="254">
        <v>92833</v>
      </c>
      <c r="B748" s="247" t="s">
        <v>9099</v>
      </c>
      <c r="C748" s="255" t="s">
        <v>299</v>
      </c>
      <c r="D748" s="256">
        <v>269.19</v>
      </c>
      <c r="E748" s="257">
        <v>0</v>
      </c>
    </row>
    <row r="749" spans="1:5">
      <c r="A749" s="254">
        <v>92851</v>
      </c>
      <c r="B749" s="247" t="s">
        <v>9100</v>
      </c>
      <c r="C749" s="255" t="s">
        <v>299</v>
      </c>
      <c r="D749" s="256">
        <v>287.06</v>
      </c>
      <c r="E749" s="257">
        <v>0</v>
      </c>
    </row>
    <row r="750" spans="1:5">
      <c r="A750" s="254">
        <v>92835</v>
      </c>
      <c r="B750" s="247" t="s">
        <v>9101</v>
      </c>
      <c r="C750" s="255" t="s">
        <v>299</v>
      </c>
      <c r="D750" s="256">
        <v>283.10000000000002</v>
      </c>
      <c r="E750" s="257">
        <v>0</v>
      </c>
    </row>
    <row r="751" spans="1:5">
      <c r="A751" s="254">
        <v>92853</v>
      </c>
      <c r="B751" s="247" t="s">
        <v>9102</v>
      </c>
      <c r="C751" s="255" t="s">
        <v>299</v>
      </c>
      <c r="D751" s="256">
        <v>509.69</v>
      </c>
      <c r="E751" s="257">
        <v>0</v>
      </c>
    </row>
    <row r="752" spans="1:5">
      <c r="A752" s="254">
        <v>92837</v>
      </c>
      <c r="B752" s="247" t="s">
        <v>9103</v>
      </c>
      <c r="C752" s="255" t="s">
        <v>299</v>
      </c>
      <c r="D752" s="256">
        <v>504.56</v>
      </c>
      <c r="E752" s="257">
        <v>0</v>
      </c>
    </row>
    <row r="753" spans="1:5">
      <c r="A753" s="254">
        <v>92855</v>
      </c>
      <c r="B753" s="247" t="s">
        <v>9104</v>
      </c>
      <c r="C753" s="255" t="s">
        <v>299</v>
      </c>
      <c r="D753" s="256">
        <v>624.79</v>
      </c>
      <c r="E753" s="257">
        <v>0</v>
      </c>
    </row>
    <row r="754" spans="1:5">
      <c r="A754" s="254">
        <v>92839</v>
      </c>
      <c r="B754" s="247" t="s">
        <v>9105</v>
      </c>
      <c r="C754" s="255" t="s">
        <v>299</v>
      </c>
      <c r="D754" s="256">
        <v>618.45000000000005</v>
      </c>
      <c r="E754" s="257">
        <v>0</v>
      </c>
    </row>
    <row r="755" spans="1:5">
      <c r="A755" s="254">
        <v>92857</v>
      </c>
      <c r="B755" s="247" t="s">
        <v>9106</v>
      </c>
      <c r="C755" s="255" t="s">
        <v>299</v>
      </c>
      <c r="D755" s="256">
        <v>813.14</v>
      </c>
      <c r="E755" s="257">
        <v>0</v>
      </c>
    </row>
    <row r="756" spans="1:5">
      <c r="A756" s="254">
        <v>92841</v>
      </c>
      <c r="B756" s="247" t="s">
        <v>9107</v>
      </c>
      <c r="C756" s="255" t="s">
        <v>299</v>
      </c>
      <c r="D756" s="256">
        <v>805.61</v>
      </c>
      <c r="E756" s="257">
        <v>0</v>
      </c>
    </row>
    <row r="757" spans="1:5">
      <c r="A757" s="254">
        <v>92859</v>
      </c>
      <c r="B757" s="247" t="s">
        <v>9108</v>
      </c>
      <c r="C757" s="255" t="s">
        <v>299</v>
      </c>
      <c r="D757" s="256">
        <v>842.49</v>
      </c>
      <c r="E757" s="257">
        <v>0</v>
      </c>
    </row>
    <row r="758" spans="1:5">
      <c r="A758" s="254">
        <v>92843</v>
      </c>
      <c r="B758" s="247" t="s">
        <v>9109</v>
      </c>
      <c r="C758" s="255" t="s">
        <v>299</v>
      </c>
      <c r="D758" s="256">
        <v>833.78</v>
      </c>
      <c r="E758" s="257">
        <v>0</v>
      </c>
    </row>
    <row r="759" spans="1:5">
      <c r="A759" s="254">
        <v>92861</v>
      </c>
      <c r="B759" s="247" t="s">
        <v>9110</v>
      </c>
      <c r="C759" s="255" t="s">
        <v>299</v>
      </c>
      <c r="D759" s="256">
        <v>1247.17</v>
      </c>
      <c r="E759" s="257">
        <v>0</v>
      </c>
    </row>
    <row r="760" spans="1:5">
      <c r="A760" s="254">
        <v>92845</v>
      </c>
      <c r="B760" s="247" t="s">
        <v>9111</v>
      </c>
      <c r="C760" s="255" t="s">
        <v>299</v>
      </c>
      <c r="D760" s="256">
        <v>1237.26</v>
      </c>
      <c r="E760" s="257">
        <v>0</v>
      </c>
    </row>
    <row r="761" spans="1:5">
      <c r="A761" s="254">
        <v>92226</v>
      </c>
      <c r="B761" s="247" t="s">
        <v>9112</v>
      </c>
      <c r="C761" s="255" t="s">
        <v>299</v>
      </c>
      <c r="D761" s="256">
        <v>709.01</v>
      </c>
      <c r="E761" s="257">
        <v>0</v>
      </c>
    </row>
    <row r="762" spans="1:5">
      <c r="A762" s="254">
        <v>92216</v>
      </c>
      <c r="B762" s="247" t="s">
        <v>9113</v>
      </c>
      <c r="C762" s="255" t="s">
        <v>299</v>
      </c>
      <c r="D762" s="256">
        <v>697.9</v>
      </c>
      <c r="E762" s="257">
        <v>0</v>
      </c>
    </row>
    <row r="763" spans="1:5">
      <c r="A763" s="254">
        <v>92829</v>
      </c>
      <c r="B763" s="247" t="s">
        <v>9114</v>
      </c>
      <c r="C763" s="255" t="s">
        <v>299</v>
      </c>
      <c r="D763" s="256">
        <v>1027.57</v>
      </c>
      <c r="E763" s="257">
        <v>0</v>
      </c>
    </row>
    <row r="764" spans="1:5">
      <c r="A764" s="254">
        <v>92816</v>
      </c>
      <c r="B764" s="247" t="s">
        <v>9115</v>
      </c>
      <c r="C764" s="255" t="s">
        <v>299</v>
      </c>
      <c r="D764" s="256">
        <v>1014.12</v>
      </c>
      <c r="E764" s="257">
        <v>0</v>
      </c>
    </row>
    <row r="765" spans="1:5">
      <c r="A765" s="254">
        <v>92831</v>
      </c>
      <c r="B765" s="247" t="s">
        <v>9116</v>
      </c>
      <c r="C765" s="255" t="s">
        <v>299</v>
      </c>
      <c r="D765" s="256">
        <v>1467.73</v>
      </c>
      <c r="E765" s="257">
        <v>0</v>
      </c>
    </row>
    <row r="766" spans="1:5">
      <c r="A766" s="254">
        <v>92818</v>
      </c>
      <c r="B766" s="247" t="s">
        <v>9117</v>
      </c>
      <c r="C766" s="255" t="s">
        <v>299</v>
      </c>
      <c r="D766" s="256">
        <v>1450.73</v>
      </c>
      <c r="E766" s="257">
        <v>0</v>
      </c>
    </row>
    <row r="767" spans="1:5">
      <c r="A767" s="254">
        <v>95566</v>
      </c>
      <c r="B767" s="247" t="s">
        <v>9118</v>
      </c>
      <c r="C767" s="255" t="s">
        <v>299</v>
      </c>
      <c r="D767" s="256">
        <v>167.6</v>
      </c>
      <c r="E767" s="257">
        <v>0</v>
      </c>
    </row>
    <row r="768" spans="1:5">
      <c r="A768" s="254">
        <v>95565</v>
      </c>
      <c r="B768" s="247" t="s">
        <v>9119</v>
      </c>
      <c r="C768" s="255" t="s">
        <v>299</v>
      </c>
      <c r="D768" s="256">
        <v>164.79</v>
      </c>
      <c r="E768" s="257">
        <v>0</v>
      </c>
    </row>
    <row r="769" spans="1:5">
      <c r="A769" s="254">
        <v>92219</v>
      </c>
      <c r="B769" s="247" t="s">
        <v>9120</v>
      </c>
      <c r="C769" s="255" t="s">
        <v>299</v>
      </c>
      <c r="D769" s="256">
        <v>197.52</v>
      </c>
      <c r="E769" s="257">
        <v>0</v>
      </c>
    </row>
    <row r="770" spans="1:5">
      <c r="A770" s="254">
        <v>92210</v>
      </c>
      <c r="B770" s="247" t="s">
        <v>9121</v>
      </c>
      <c r="C770" s="255" t="s">
        <v>299</v>
      </c>
      <c r="D770" s="256">
        <v>193.55</v>
      </c>
      <c r="E770" s="257">
        <v>0</v>
      </c>
    </row>
    <row r="771" spans="1:5">
      <c r="A771" s="254">
        <v>92220</v>
      </c>
      <c r="B771" s="247" t="s">
        <v>9122</v>
      </c>
      <c r="C771" s="255" t="s">
        <v>299</v>
      </c>
      <c r="D771" s="256">
        <v>240.56</v>
      </c>
      <c r="E771" s="257">
        <v>0</v>
      </c>
    </row>
    <row r="772" spans="1:5">
      <c r="A772" s="254">
        <v>92211</v>
      </c>
      <c r="B772" s="247" t="s">
        <v>9123</v>
      </c>
      <c r="C772" s="255" t="s">
        <v>299</v>
      </c>
      <c r="D772" s="256">
        <v>235.41</v>
      </c>
      <c r="E772" s="257">
        <v>0</v>
      </c>
    </row>
    <row r="773" spans="1:5">
      <c r="A773" s="254">
        <v>92221</v>
      </c>
      <c r="B773" s="247" t="s">
        <v>9124</v>
      </c>
      <c r="C773" s="255" t="s">
        <v>299</v>
      </c>
      <c r="D773" s="256">
        <v>368.02</v>
      </c>
      <c r="E773" s="257">
        <v>0</v>
      </c>
    </row>
    <row r="774" spans="1:5">
      <c r="A774" s="254">
        <v>92212</v>
      </c>
      <c r="B774" s="247" t="s">
        <v>9125</v>
      </c>
      <c r="C774" s="255" t="s">
        <v>299</v>
      </c>
      <c r="D774" s="256">
        <v>361.69</v>
      </c>
      <c r="E774" s="257">
        <v>0</v>
      </c>
    </row>
    <row r="775" spans="1:5">
      <c r="A775" s="254">
        <v>92222</v>
      </c>
      <c r="B775" s="247" t="s">
        <v>9126</v>
      </c>
      <c r="C775" s="255" t="s">
        <v>299</v>
      </c>
      <c r="D775" s="256">
        <v>490.14</v>
      </c>
      <c r="E775" s="257">
        <v>0</v>
      </c>
    </row>
    <row r="776" spans="1:5">
      <c r="A776" s="254">
        <v>92213</v>
      </c>
      <c r="B776" s="247" t="s">
        <v>9127</v>
      </c>
      <c r="C776" s="255" t="s">
        <v>299</v>
      </c>
      <c r="D776" s="256">
        <v>482.64</v>
      </c>
      <c r="E776" s="257">
        <v>0</v>
      </c>
    </row>
    <row r="777" spans="1:5">
      <c r="A777" s="254">
        <v>92223</v>
      </c>
      <c r="B777" s="247" t="s">
        <v>9128</v>
      </c>
      <c r="C777" s="255" t="s">
        <v>299</v>
      </c>
      <c r="D777" s="256">
        <v>594.16</v>
      </c>
      <c r="E777" s="257">
        <v>0</v>
      </c>
    </row>
    <row r="778" spans="1:5">
      <c r="A778" s="254">
        <v>92214</v>
      </c>
      <c r="B778" s="247" t="s">
        <v>9129</v>
      </c>
      <c r="C778" s="255" t="s">
        <v>299</v>
      </c>
      <c r="D778" s="256">
        <v>585.46</v>
      </c>
      <c r="E778" s="257">
        <v>0</v>
      </c>
    </row>
    <row r="779" spans="1:5">
      <c r="A779" s="254">
        <v>92224</v>
      </c>
      <c r="B779" s="247" t="s">
        <v>9130</v>
      </c>
      <c r="C779" s="255" t="s">
        <v>299</v>
      </c>
      <c r="D779" s="256">
        <v>682.81</v>
      </c>
      <c r="E779" s="257">
        <v>0</v>
      </c>
    </row>
    <row r="780" spans="1:5">
      <c r="A780" s="254">
        <v>92215</v>
      </c>
      <c r="B780" s="247" t="s">
        <v>9131</v>
      </c>
      <c r="C780" s="255" t="s">
        <v>299</v>
      </c>
      <c r="D780" s="256">
        <v>672.89</v>
      </c>
      <c r="E780" s="257">
        <v>0</v>
      </c>
    </row>
    <row r="781" spans="1:5">
      <c r="A781" s="254">
        <v>94342</v>
      </c>
      <c r="B781" s="247" t="s">
        <v>9132</v>
      </c>
      <c r="C781" s="255" t="s">
        <v>324</v>
      </c>
      <c r="D781" s="256">
        <v>131.09</v>
      </c>
      <c r="E781" s="257">
        <v>0</v>
      </c>
    </row>
    <row r="782" spans="1:5">
      <c r="A782" s="254">
        <v>94319</v>
      </c>
      <c r="B782" s="247" t="s">
        <v>9133</v>
      </c>
      <c r="C782" s="255" t="s">
        <v>324</v>
      </c>
      <c r="D782" s="256">
        <v>87.78</v>
      </c>
      <c r="E782" s="257">
        <v>0</v>
      </c>
    </row>
    <row r="783" spans="1:5">
      <c r="A783" s="254">
        <v>94304</v>
      </c>
      <c r="B783" s="247" t="s">
        <v>9134</v>
      </c>
      <c r="C783" s="255" t="s">
        <v>324</v>
      </c>
      <c r="D783" s="256">
        <v>84.64</v>
      </c>
      <c r="E783" s="257">
        <v>0</v>
      </c>
    </row>
    <row r="784" spans="1:5">
      <c r="A784" s="254">
        <v>94306</v>
      </c>
      <c r="B784" s="247" t="s">
        <v>9135</v>
      </c>
      <c r="C784" s="255" t="s">
        <v>324</v>
      </c>
      <c r="D784" s="256">
        <v>76.98</v>
      </c>
      <c r="E784" s="257">
        <v>0</v>
      </c>
    </row>
    <row r="785" spans="1:5">
      <c r="A785" s="254">
        <v>94327</v>
      </c>
      <c r="B785" s="247" t="s">
        <v>9136</v>
      </c>
      <c r="C785" s="255" t="s">
        <v>324</v>
      </c>
      <c r="D785" s="256">
        <v>127.95</v>
      </c>
      <c r="E785" s="257">
        <v>0</v>
      </c>
    </row>
    <row r="786" spans="1:5">
      <c r="A786" s="254">
        <v>94329</v>
      </c>
      <c r="B786" s="247" t="s">
        <v>9137</v>
      </c>
      <c r="C786" s="255" t="s">
        <v>324</v>
      </c>
      <c r="D786" s="256">
        <v>120.29</v>
      </c>
      <c r="E786" s="257">
        <v>0</v>
      </c>
    </row>
    <row r="787" spans="1:5">
      <c r="A787" s="254">
        <v>94333</v>
      </c>
      <c r="B787" s="247" t="s">
        <v>9138</v>
      </c>
      <c r="C787" s="255" t="s">
        <v>324</v>
      </c>
      <c r="D787" s="256">
        <v>116.85</v>
      </c>
      <c r="E787" s="257">
        <v>0</v>
      </c>
    </row>
    <row r="788" spans="1:5">
      <c r="A788" s="254">
        <v>94310</v>
      </c>
      <c r="B788" s="247" t="s">
        <v>9139</v>
      </c>
      <c r="C788" s="255" t="s">
        <v>324</v>
      </c>
      <c r="D788" s="256">
        <v>73.540000000000006</v>
      </c>
      <c r="E788" s="257">
        <v>0</v>
      </c>
    </row>
    <row r="789" spans="1:5">
      <c r="A789" s="254">
        <v>104739</v>
      </c>
      <c r="B789" s="247" t="s">
        <v>9140</v>
      </c>
      <c r="C789" s="255" t="s">
        <v>324</v>
      </c>
      <c r="D789" s="256">
        <v>133.53</v>
      </c>
      <c r="E789" s="257">
        <v>0</v>
      </c>
    </row>
    <row r="790" spans="1:5">
      <c r="A790" s="254">
        <v>104738</v>
      </c>
      <c r="B790" s="247" t="s">
        <v>9141</v>
      </c>
      <c r="C790" s="255" t="s">
        <v>324</v>
      </c>
      <c r="D790" s="256">
        <v>90.22</v>
      </c>
      <c r="E790" s="257">
        <v>0</v>
      </c>
    </row>
    <row r="791" spans="1:5">
      <c r="A791" s="254">
        <v>94316</v>
      </c>
      <c r="B791" s="247" t="s">
        <v>9142</v>
      </c>
      <c r="C791" s="255" t="s">
        <v>324</v>
      </c>
      <c r="D791" s="256">
        <v>79.38</v>
      </c>
      <c r="E791" s="257">
        <v>0</v>
      </c>
    </row>
    <row r="792" spans="1:5">
      <c r="A792" s="254">
        <v>94318</v>
      </c>
      <c r="B792" s="247" t="s">
        <v>9143</v>
      </c>
      <c r="C792" s="255" t="s">
        <v>324</v>
      </c>
      <c r="D792" s="256">
        <v>72.42</v>
      </c>
      <c r="E792" s="257">
        <v>0</v>
      </c>
    </row>
    <row r="793" spans="1:5">
      <c r="A793" s="254">
        <v>94339</v>
      </c>
      <c r="B793" s="247" t="s">
        <v>9144</v>
      </c>
      <c r="C793" s="255" t="s">
        <v>324</v>
      </c>
      <c r="D793" s="256">
        <v>122.69</v>
      </c>
      <c r="E793" s="257">
        <v>0</v>
      </c>
    </row>
    <row r="794" spans="1:5">
      <c r="A794" s="254">
        <v>94341</v>
      </c>
      <c r="B794" s="247" t="s">
        <v>9145</v>
      </c>
      <c r="C794" s="255" t="s">
        <v>324</v>
      </c>
      <c r="D794" s="256">
        <v>115.73</v>
      </c>
      <c r="E794" s="257">
        <v>0</v>
      </c>
    </row>
    <row r="795" spans="1:5">
      <c r="A795" s="254">
        <v>104742</v>
      </c>
      <c r="B795" s="247" t="s">
        <v>9146</v>
      </c>
      <c r="C795" s="255" t="s">
        <v>241</v>
      </c>
      <c r="D795" s="256">
        <v>9.14</v>
      </c>
      <c r="E795" s="257">
        <v>0</v>
      </c>
    </row>
    <row r="796" spans="1:5">
      <c r="A796" s="254">
        <v>93382</v>
      </c>
      <c r="B796" s="247" t="s">
        <v>9147</v>
      </c>
      <c r="C796" s="255" t="s">
        <v>324</v>
      </c>
      <c r="D796" s="256">
        <v>30.83</v>
      </c>
      <c r="E796" s="257">
        <v>0</v>
      </c>
    </row>
    <row r="797" spans="1:5">
      <c r="A797" s="254">
        <v>104737</v>
      </c>
      <c r="B797" s="247" t="s">
        <v>9148</v>
      </c>
      <c r="C797" s="255" t="s">
        <v>324</v>
      </c>
      <c r="D797" s="256">
        <v>25.24</v>
      </c>
      <c r="E797" s="257">
        <v>0</v>
      </c>
    </row>
    <row r="798" spans="1:5">
      <c r="A798" s="254">
        <v>93369</v>
      </c>
      <c r="B798" s="247" t="s">
        <v>9149</v>
      </c>
      <c r="C798" s="255" t="s">
        <v>324</v>
      </c>
      <c r="D798" s="256">
        <v>20.03</v>
      </c>
      <c r="E798" s="257">
        <v>0</v>
      </c>
    </row>
    <row r="799" spans="1:5">
      <c r="A799" s="254">
        <v>93373</v>
      </c>
      <c r="B799" s="247" t="s">
        <v>9150</v>
      </c>
      <c r="C799" s="255" t="s">
        <v>324</v>
      </c>
      <c r="D799" s="256">
        <v>16.59</v>
      </c>
      <c r="E799" s="257">
        <v>0</v>
      </c>
    </row>
    <row r="800" spans="1:5">
      <c r="A800" s="254">
        <v>93368</v>
      </c>
      <c r="B800" s="247" t="s">
        <v>9151</v>
      </c>
      <c r="C800" s="255" t="s">
        <v>324</v>
      </c>
      <c r="D800" s="256">
        <v>24.29</v>
      </c>
      <c r="E800" s="257">
        <v>0</v>
      </c>
    </row>
    <row r="801" spans="1:5">
      <c r="A801" s="254">
        <v>104729</v>
      </c>
      <c r="B801" s="247" t="s">
        <v>9152</v>
      </c>
      <c r="C801" s="255" t="s">
        <v>324</v>
      </c>
      <c r="D801" s="256">
        <v>19.32</v>
      </c>
      <c r="E801" s="257">
        <v>0</v>
      </c>
    </row>
    <row r="802" spans="1:5">
      <c r="A802" s="254">
        <v>93372</v>
      </c>
      <c r="B802" s="247" t="s">
        <v>9153</v>
      </c>
      <c r="C802" s="255" t="s">
        <v>324</v>
      </c>
      <c r="D802" s="256">
        <v>19.27</v>
      </c>
      <c r="E802" s="257">
        <v>0</v>
      </c>
    </row>
    <row r="803" spans="1:5">
      <c r="A803" s="254">
        <v>104731</v>
      </c>
      <c r="B803" s="247" t="s">
        <v>9154</v>
      </c>
      <c r="C803" s="255" t="s">
        <v>324</v>
      </c>
      <c r="D803" s="256">
        <v>14.35</v>
      </c>
      <c r="E803" s="257">
        <v>0</v>
      </c>
    </row>
    <row r="804" spans="1:5">
      <c r="A804" s="254">
        <v>93367</v>
      </c>
      <c r="B804" s="247" t="s">
        <v>9155</v>
      </c>
      <c r="C804" s="255" t="s">
        <v>324</v>
      </c>
      <c r="D804" s="256">
        <v>27.69</v>
      </c>
      <c r="E804" s="257">
        <v>0</v>
      </c>
    </row>
    <row r="805" spans="1:5">
      <c r="A805" s="254">
        <v>104728</v>
      </c>
      <c r="B805" s="247" t="s">
        <v>9156</v>
      </c>
      <c r="C805" s="255" t="s">
        <v>324</v>
      </c>
      <c r="D805" s="256">
        <v>22.67</v>
      </c>
      <c r="E805" s="257">
        <v>0</v>
      </c>
    </row>
    <row r="806" spans="1:5">
      <c r="A806" s="254">
        <v>104730</v>
      </c>
      <c r="B806" s="247" t="s">
        <v>9157</v>
      </c>
      <c r="C806" s="255" t="s">
        <v>324</v>
      </c>
      <c r="D806" s="256">
        <v>15.1</v>
      </c>
      <c r="E806" s="257">
        <v>0</v>
      </c>
    </row>
    <row r="807" spans="1:5">
      <c r="A807" s="254">
        <v>104732</v>
      </c>
      <c r="B807" s="247" t="s">
        <v>9158</v>
      </c>
      <c r="C807" s="255" t="s">
        <v>324</v>
      </c>
      <c r="D807" s="256">
        <v>11.66</v>
      </c>
      <c r="E807" s="257">
        <v>0</v>
      </c>
    </row>
    <row r="808" spans="1:5">
      <c r="A808" s="254">
        <v>104740</v>
      </c>
      <c r="B808" s="247" t="s">
        <v>9159</v>
      </c>
      <c r="C808" s="255" t="s">
        <v>324</v>
      </c>
      <c r="D808" s="256">
        <v>33.270000000000003</v>
      </c>
      <c r="E808" s="257">
        <v>0</v>
      </c>
    </row>
    <row r="809" spans="1:5">
      <c r="A809" s="254">
        <v>104741</v>
      </c>
      <c r="B809" s="247" t="s">
        <v>9160</v>
      </c>
      <c r="C809" s="255" t="s">
        <v>324</v>
      </c>
      <c r="D809" s="256">
        <v>27.68</v>
      </c>
      <c r="E809" s="257">
        <v>0</v>
      </c>
    </row>
    <row r="810" spans="1:5">
      <c r="A810" s="254">
        <v>93381</v>
      </c>
      <c r="B810" s="247" t="s">
        <v>9161</v>
      </c>
      <c r="C810" s="255" t="s">
        <v>324</v>
      </c>
      <c r="D810" s="256">
        <v>15.47</v>
      </c>
      <c r="E810" s="257">
        <v>0</v>
      </c>
    </row>
    <row r="811" spans="1:5">
      <c r="A811" s="254">
        <v>93379</v>
      </c>
      <c r="B811" s="247" t="s">
        <v>9162</v>
      </c>
      <c r="C811" s="255" t="s">
        <v>324</v>
      </c>
      <c r="D811" s="256">
        <v>22.43</v>
      </c>
      <c r="E811" s="257">
        <v>0</v>
      </c>
    </row>
    <row r="812" spans="1:5">
      <c r="A812" s="254">
        <v>93380</v>
      </c>
      <c r="B812" s="247" t="s">
        <v>9163</v>
      </c>
      <c r="C812" s="255" t="s">
        <v>324</v>
      </c>
      <c r="D812" s="256">
        <v>19.09</v>
      </c>
      <c r="E812" s="257">
        <v>0</v>
      </c>
    </row>
    <row r="813" spans="1:5">
      <c r="A813" s="254">
        <v>93378</v>
      </c>
      <c r="B813" s="247" t="s">
        <v>9164</v>
      </c>
      <c r="C813" s="255" t="s">
        <v>324</v>
      </c>
      <c r="D813" s="256">
        <v>29.17</v>
      </c>
      <c r="E813" s="257">
        <v>0</v>
      </c>
    </row>
    <row r="814" spans="1:5">
      <c r="A814" s="254">
        <v>104733</v>
      </c>
      <c r="B814" s="247" t="s">
        <v>9165</v>
      </c>
      <c r="C814" s="255" t="s">
        <v>324</v>
      </c>
      <c r="D814" s="256">
        <v>23.57</v>
      </c>
      <c r="E814" s="257">
        <v>0</v>
      </c>
    </row>
    <row r="815" spans="1:5">
      <c r="A815" s="254">
        <v>104735</v>
      </c>
      <c r="B815" s="247" t="s">
        <v>9166</v>
      </c>
      <c r="C815" s="255" t="s">
        <v>324</v>
      </c>
      <c r="D815" s="256">
        <v>14.01</v>
      </c>
      <c r="E815" s="257">
        <v>0</v>
      </c>
    </row>
    <row r="816" spans="1:5">
      <c r="A816" s="254">
        <v>104734</v>
      </c>
      <c r="B816" s="247" t="s">
        <v>9167</v>
      </c>
      <c r="C816" s="255" t="s">
        <v>324</v>
      </c>
      <c r="D816" s="256">
        <v>17.14</v>
      </c>
      <c r="E816" s="257">
        <v>0</v>
      </c>
    </row>
    <row r="817" spans="1:5">
      <c r="A817" s="254">
        <v>104736</v>
      </c>
      <c r="B817" s="247" t="s">
        <v>9168</v>
      </c>
      <c r="C817" s="255" t="s">
        <v>324</v>
      </c>
      <c r="D817" s="256">
        <v>10.5</v>
      </c>
      <c r="E817" s="257">
        <v>0</v>
      </c>
    </row>
    <row r="818" spans="1:5">
      <c r="A818" s="254">
        <v>105732</v>
      </c>
      <c r="B818" s="247" t="s">
        <v>9169</v>
      </c>
      <c r="C818" s="255" t="s">
        <v>324</v>
      </c>
      <c r="D818" s="256">
        <v>716.66</v>
      </c>
      <c r="E818" s="257">
        <v>0</v>
      </c>
    </row>
    <row r="819" spans="1:5">
      <c r="A819" s="254">
        <v>96397</v>
      </c>
      <c r="B819" s="247" t="s">
        <v>9170</v>
      </c>
      <c r="C819" s="255" t="s">
        <v>324</v>
      </c>
      <c r="D819" s="256">
        <v>711.94</v>
      </c>
      <c r="E819" s="257">
        <v>0</v>
      </c>
    </row>
    <row r="820" spans="1:5">
      <c r="A820" s="254">
        <v>105735</v>
      </c>
      <c r="B820" s="247" t="s">
        <v>9171</v>
      </c>
      <c r="C820" s="255" t="s">
        <v>324</v>
      </c>
      <c r="D820" s="256">
        <v>709.55</v>
      </c>
      <c r="E820" s="257">
        <v>0</v>
      </c>
    </row>
    <row r="821" spans="1:5">
      <c r="A821" s="254">
        <v>105727</v>
      </c>
      <c r="B821" s="247" t="s">
        <v>9172</v>
      </c>
      <c r="C821" s="255" t="s">
        <v>324</v>
      </c>
      <c r="D821" s="256">
        <v>604.15</v>
      </c>
      <c r="E821" s="257">
        <v>0</v>
      </c>
    </row>
    <row r="822" spans="1:5">
      <c r="A822" s="254">
        <v>96396</v>
      </c>
      <c r="B822" s="247" t="s">
        <v>9173</v>
      </c>
      <c r="C822" s="255" t="s">
        <v>324</v>
      </c>
      <c r="D822" s="256">
        <v>600.5</v>
      </c>
      <c r="E822" s="257">
        <v>0</v>
      </c>
    </row>
    <row r="823" spans="1:5">
      <c r="A823" s="254">
        <v>105730</v>
      </c>
      <c r="B823" s="247" t="s">
        <v>9174</v>
      </c>
      <c r="C823" s="255" t="s">
        <v>324</v>
      </c>
      <c r="D823" s="256">
        <v>598.63</v>
      </c>
      <c r="E823" s="257">
        <v>0</v>
      </c>
    </row>
    <row r="824" spans="1:5">
      <c r="A824" s="254">
        <v>105737</v>
      </c>
      <c r="B824" s="247" t="s">
        <v>9175</v>
      </c>
      <c r="C824" s="255" t="s">
        <v>324</v>
      </c>
      <c r="D824" s="256">
        <v>870.53</v>
      </c>
      <c r="E824" s="257">
        <v>0</v>
      </c>
    </row>
    <row r="825" spans="1:5">
      <c r="A825" s="254">
        <v>96398</v>
      </c>
      <c r="B825" s="247" t="s">
        <v>9176</v>
      </c>
      <c r="C825" s="255" t="s">
        <v>324</v>
      </c>
      <c r="D825" s="256">
        <v>866.99</v>
      </c>
      <c r="E825" s="257">
        <v>0</v>
      </c>
    </row>
    <row r="826" spans="1:5">
      <c r="A826" s="254">
        <v>105740</v>
      </c>
      <c r="B826" s="247" t="s">
        <v>9177</v>
      </c>
      <c r="C826" s="255" t="s">
        <v>324</v>
      </c>
      <c r="D826" s="256">
        <v>865.07</v>
      </c>
      <c r="E826" s="257">
        <v>0</v>
      </c>
    </row>
    <row r="827" spans="1:5">
      <c r="A827" s="254">
        <v>105749</v>
      </c>
      <c r="B827" s="247" t="s">
        <v>9178</v>
      </c>
      <c r="C827" s="255" t="s">
        <v>324</v>
      </c>
      <c r="D827" s="256">
        <v>529.03</v>
      </c>
      <c r="E827" s="257">
        <v>0</v>
      </c>
    </row>
    <row r="828" spans="1:5">
      <c r="A828" s="254">
        <v>96400</v>
      </c>
      <c r="B828" s="247" t="s">
        <v>9179</v>
      </c>
      <c r="C828" s="255" t="s">
        <v>324</v>
      </c>
      <c r="D828" s="256">
        <v>526.98</v>
      </c>
      <c r="E828" s="257">
        <v>0</v>
      </c>
    </row>
    <row r="829" spans="1:5">
      <c r="A829" s="254">
        <v>105752</v>
      </c>
      <c r="B829" s="247" t="s">
        <v>9180</v>
      </c>
      <c r="C829" s="255" t="s">
        <v>324</v>
      </c>
      <c r="D829" s="256">
        <v>525.21</v>
      </c>
      <c r="E829" s="257">
        <v>0</v>
      </c>
    </row>
    <row r="830" spans="1:5">
      <c r="A830" s="254">
        <v>105754</v>
      </c>
      <c r="B830" s="247" t="s">
        <v>9181</v>
      </c>
      <c r="C830" s="255" t="s">
        <v>324</v>
      </c>
      <c r="D830" s="256">
        <v>523.52</v>
      </c>
      <c r="E830" s="257">
        <v>0</v>
      </c>
    </row>
    <row r="831" spans="1:5">
      <c r="A831" s="254">
        <v>105742</v>
      </c>
      <c r="B831" s="247" t="s">
        <v>9182</v>
      </c>
      <c r="C831" s="255" t="s">
        <v>324</v>
      </c>
      <c r="D831" s="256">
        <v>411.18</v>
      </c>
      <c r="E831" s="257">
        <v>0</v>
      </c>
    </row>
    <row r="832" spans="1:5">
      <c r="A832" s="254">
        <v>96399</v>
      </c>
      <c r="B832" s="247" t="s">
        <v>9183</v>
      </c>
      <c r="C832" s="255" t="s">
        <v>324</v>
      </c>
      <c r="D832" s="256">
        <v>409.42</v>
      </c>
      <c r="E832" s="257">
        <v>0</v>
      </c>
    </row>
    <row r="833" spans="1:5">
      <c r="A833" s="254">
        <v>105745</v>
      </c>
      <c r="B833" s="247" t="s">
        <v>9184</v>
      </c>
      <c r="C833" s="255" t="s">
        <v>324</v>
      </c>
      <c r="D833" s="256">
        <v>407.64</v>
      </c>
      <c r="E833" s="257">
        <v>0</v>
      </c>
    </row>
    <row r="834" spans="1:5">
      <c r="A834" s="254">
        <v>105747</v>
      </c>
      <c r="B834" s="247" t="s">
        <v>9185</v>
      </c>
      <c r="C834" s="255" t="s">
        <v>324</v>
      </c>
      <c r="D834" s="256">
        <v>405.85</v>
      </c>
      <c r="E834" s="257">
        <v>0</v>
      </c>
    </row>
    <row r="835" spans="1:5">
      <c r="A835" s="254">
        <v>105657</v>
      </c>
      <c r="B835" s="247" t="s">
        <v>9186</v>
      </c>
      <c r="C835" s="255" t="s">
        <v>324</v>
      </c>
      <c r="D835" s="256">
        <v>461.49</v>
      </c>
      <c r="E835" s="257">
        <v>0</v>
      </c>
    </row>
    <row r="836" spans="1:5">
      <c r="A836" s="254">
        <v>100566</v>
      </c>
      <c r="B836" s="247" t="s">
        <v>9187</v>
      </c>
      <c r="C836" s="255" t="s">
        <v>324</v>
      </c>
      <c r="D836" s="256">
        <v>453.89</v>
      </c>
      <c r="E836" s="257">
        <v>0</v>
      </c>
    </row>
    <row r="837" spans="1:5">
      <c r="A837" s="254">
        <v>105666</v>
      </c>
      <c r="B837" s="247" t="s">
        <v>9188</v>
      </c>
      <c r="C837" s="255" t="s">
        <v>324</v>
      </c>
      <c r="D837" s="256">
        <v>450.07</v>
      </c>
      <c r="E837" s="257">
        <v>0</v>
      </c>
    </row>
    <row r="838" spans="1:5">
      <c r="A838" s="254">
        <v>105639</v>
      </c>
      <c r="B838" s="247" t="s">
        <v>9189</v>
      </c>
      <c r="C838" s="255" t="s">
        <v>324</v>
      </c>
      <c r="D838" s="256">
        <v>600.45000000000005</v>
      </c>
      <c r="E838" s="257">
        <v>0</v>
      </c>
    </row>
    <row r="839" spans="1:5">
      <c r="A839" s="254">
        <v>105645</v>
      </c>
      <c r="B839" s="247" t="s">
        <v>9190</v>
      </c>
      <c r="C839" s="255" t="s">
        <v>324</v>
      </c>
      <c r="D839" s="256">
        <v>596.79999999999995</v>
      </c>
      <c r="E839" s="257">
        <v>0</v>
      </c>
    </row>
    <row r="840" spans="1:5">
      <c r="A840" s="254">
        <v>105651</v>
      </c>
      <c r="B840" s="247" t="s">
        <v>9191</v>
      </c>
      <c r="C840" s="255" t="s">
        <v>324</v>
      </c>
      <c r="D840" s="256">
        <v>594.92999999999995</v>
      </c>
      <c r="E840" s="257">
        <v>0</v>
      </c>
    </row>
    <row r="841" spans="1:5">
      <c r="A841" s="254">
        <v>105658</v>
      </c>
      <c r="B841" s="247" t="s">
        <v>9192</v>
      </c>
      <c r="C841" s="255" t="s">
        <v>324</v>
      </c>
      <c r="D841" s="256">
        <v>515.47</v>
      </c>
      <c r="E841" s="257">
        <v>0</v>
      </c>
    </row>
    <row r="842" spans="1:5">
      <c r="A842" s="254">
        <v>100567</v>
      </c>
      <c r="B842" s="247" t="s">
        <v>9193</v>
      </c>
      <c r="C842" s="255" t="s">
        <v>324</v>
      </c>
      <c r="D842" s="256">
        <v>507.87</v>
      </c>
      <c r="E842" s="257">
        <v>0</v>
      </c>
    </row>
    <row r="843" spans="1:5">
      <c r="A843" s="254">
        <v>105667</v>
      </c>
      <c r="B843" s="247" t="s">
        <v>9194</v>
      </c>
      <c r="C843" s="255" t="s">
        <v>324</v>
      </c>
      <c r="D843" s="256">
        <v>504.05</v>
      </c>
      <c r="E843" s="257">
        <v>0</v>
      </c>
    </row>
    <row r="844" spans="1:5">
      <c r="A844" s="254">
        <v>105640</v>
      </c>
      <c r="B844" s="247" t="s">
        <v>9195</v>
      </c>
      <c r="C844" s="255" t="s">
        <v>324</v>
      </c>
      <c r="D844" s="256">
        <v>648.91</v>
      </c>
      <c r="E844" s="257">
        <v>0</v>
      </c>
    </row>
    <row r="845" spans="1:5">
      <c r="A845" s="254">
        <v>105646</v>
      </c>
      <c r="B845" s="247" t="s">
        <v>9196</v>
      </c>
      <c r="C845" s="255" t="s">
        <v>324</v>
      </c>
      <c r="D845" s="256">
        <v>645.26</v>
      </c>
      <c r="E845" s="257">
        <v>0</v>
      </c>
    </row>
    <row r="846" spans="1:5">
      <c r="A846" s="254">
        <v>105652</v>
      </c>
      <c r="B846" s="247" t="s">
        <v>9197</v>
      </c>
      <c r="C846" s="255" t="s">
        <v>324</v>
      </c>
      <c r="D846" s="256">
        <v>643.39</v>
      </c>
      <c r="E846" s="257">
        <v>0</v>
      </c>
    </row>
    <row r="847" spans="1:5">
      <c r="A847" s="254">
        <v>105659</v>
      </c>
      <c r="B847" s="247" t="s">
        <v>9198</v>
      </c>
      <c r="C847" s="255" t="s">
        <v>324</v>
      </c>
      <c r="D847" s="256">
        <v>568.66</v>
      </c>
      <c r="E847" s="257">
        <v>0</v>
      </c>
    </row>
    <row r="848" spans="1:5">
      <c r="A848" s="254">
        <v>100568</v>
      </c>
      <c r="B848" s="247" t="s">
        <v>9199</v>
      </c>
      <c r="C848" s="255" t="s">
        <v>324</v>
      </c>
      <c r="D848" s="256">
        <v>561.05999999999995</v>
      </c>
      <c r="E848" s="257">
        <v>0</v>
      </c>
    </row>
    <row r="849" spans="1:5">
      <c r="A849" s="254">
        <v>105668</v>
      </c>
      <c r="B849" s="247" t="s">
        <v>9200</v>
      </c>
      <c r="C849" s="255" t="s">
        <v>324</v>
      </c>
      <c r="D849" s="256">
        <v>557.24</v>
      </c>
      <c r="E849" s="257">
        <v>0</v>
      </c>
    </row>
    <row r="850" spans="1:5">
      <c r="A850" s="254">
        <v>105641</v>
      </c>
      <c r="B850" s="247" t="s">
        <v>9201</v>
      </c>
      <c r="C850" s="255" t="s">
        <v>324</v>
      </c>
      <c r="D850" s="256">
        <v>697.35</v>
      </c>
      <c r="E850" s="257">
        <v>0</v>
      </c>
    </row>
    <row r="851" spans="1:5">
      <c r="A851" s="254">
        <v>105647</v>
      </c>
      <c r="B851" s="247" t="s">
        <v>9202</v>
      </c>
      <c r="C851" s="255" t="s">
        <v>324</v>
      </c>
      <c r="D851" s="256">
        <v>693.7</v>
      </c>
      <c r="E851" s="257">
        <v>0</v>
      </c>
    </row>
    <row r="852" spans="1:5">
      <c r="A852" s="254">
        <v>105653</v>
      </c>
      <c r="B852" s="247" t="s">
        <v>9203</v>
      </c>
      <c r="C852" s="255" t="s">
        <v>324</v>
      </c>
      <c r="D852" s="256">
        <v>691.83</v>
      </c>
      <c r="E852" s="257">
        <v>0</v>
      </c>
    </row>
    <row r="853" spans="1:5">
      <c r="A853" s="254">
        <v>105710</v>
      </c>
      <c r="B853" s="247" t="s">
        <v>9204</v>
      </c>
      <c r="C853" s="255" t="s">
        <v>324</v>
      </c>
      <c r="D853" s="256">
        <v>345.72</v>
      </c>
      <c r="E853" s="257">
        <v>0</v>
      </c>
    </row>
    <row r="854" spans="1:5">
      <c r="A854" s="254">
        <v>100564</v>
      </c>
      <c r="B854" s="247" t="s">
        <v>9205</v>
      </c>
      <c r="C854" s="255" t="s">
        <v>324</v>
      </c>
      <c r="D854" s="256">
        <v>338.12</v>
      </c>
      <c r="E854" s="257">
        <v>0</v>
      </c>
    </row>
    <row r="855" spans="1:5">
      <c r="A855" s="254">
        <v>105711</v>
      </c>
      <c r="B855" s="247" t="s">
        <v>9206</v>
      </c>
      <c r="C855" s="255" t="s">
        <v>324</v>
      </c>
      <c r="D855" s="256">
        <v>334.3</v>
      </c>
      <c r="E855" s="257">
        <v>0</v>
      </c>
    </row>
    <row r="856" spans="1:5">
      <c r="A856" s="254">
        <v>105705</v>
      </c>
      <c r="B856" s="247" t="s">
        <v>9207</v>
      </c>
      <c r="C856" s="255" t="s">
        <v>324</v>
      </c>
      <c r="D856" s="256">
        <v>503.57</v>
      </c>
      <c r="E856" s="257">
        <v>0</v>
      </c>
    </row>
    <row r="857" spans="1:5">
      <c r="A857" s="254">
        <v>105706</v>
      </c>
      <c r="B857" s="247" t="s">
        <v>9208</v>
      </c>
      <c r="C857" s="255" t="s">
        <v>324</v>
      </c>
      <c r="D857" s="256">
        <v>499.92</v>
      </c>
      <c r="E857" s="257">
        <v>0</v>
      </c>
    </row>
    <row r="858" spans="1:5">
      <c r="A858" s="254">
        <v>105708</v>
      </c>
      <c r="B858" s="247" t="s">
        <v>9209</v>
      </c>
      <c r="C858" s="255" t="s">
        <v>324</v>
      </c>
      <c r="D858" s="256">
        <v>498.05</v>
      </c>
      <c r="E858" s="257">
        <v>0</v>
      </c>
    </row>
    <row r="859" spans="1:5">
      <c r="A859" s="254">
        <v>105690</v>
      </c>
      <c r="B859" s="247" t="s">
        <v>9210</v>
      </c>
      <c r="C859" s="255" t="s">
        <v>324</v>
      </c>
      <c r="D859" s="256">
        <v>411.58</v>
      </c>
      <c r="E859" s="257">
        <v>0</v>
      </c>
    </row>
    <row r="860" spans="1:5">
      <c r="A860" s="254">
        <v>100569</v>
      </c>
      <c r="B860" s="247" t="s">
        <v>9211</v>
      </c>
      <c r="C860" s="255" t="s">
        <v>324</v>
      </c>
      <c r="D860" s="256">
        <v>403.98</v>
      </c>
      <c r="E860" s="257">
        <v>0</v>
      </c>
    </row>
    <row r="861" spans="1:5">
      <c r="A861" s="254">
        <v>105699</v>
      </c>
      <c r="B861" s="247" t="s">
        <v>9212</v>
      </c>
      <c r="C861" s="255" t="s">
        <v>324</v>
      </c>
      <c r="D861" s="256">
        <v>400.16</v>
      </c>
      <c r="E861" s="257">
        <v>0</v>
      </c>
    </row>
    <row r="862" spans="1:5">
      <c r="A862" s="254">
        <v>105672</v>
      </c>
      <c r="B862" s="247" t="s">
        <v>9213</v>
      </c>
      <c r="C862" s="255" t="s">
        <v>324</v>
      </c>
      <c r="D862" s="256">
        <v>524.55999999999995</v>
      </c>
      <c r="E862" s="257">
        <v>0</v>
      </c>
    </row>
    <row r="863" spans="1:5">
      <c r="A863" s="254">
        <v>105678</v>
      </c>
      <c r="B863" s="247" t="s">
        <v>9214</v>
      </c>
      <c r="C863" s="255" t="s">
        <v>324</v>
      </c>
      <c r="D863" s="256">
        <v>520.91</v>
      </c>
      <c r="E863" s="257">
        <v>0</v>
      </c>
    </row>
    <row r="864" spans="1:5">
      <c r="A864" s="254">
        <v>105684</v>
      </c>
      <c r="B864" s="247" t="s">
        <v>9215</v>
      </c>
      <c r="C864" s="255" t="s">
        <v>324</v>
      </c>
      <c r="D864" s="256">
        <v>519.04</v>
      </c>
      <c r="E864" s="257">
        <v>0</v>
      </c>
    </row>
    <row r="865" spans="1:5">
      <c r="A865" s="254">
        <v>105691</v>
      </c>
      <c r="B865" s="247" t="s">
        <v>9216</v>
      </c>
      <c r="C865" s="255" t="s">
        <v>324</v>
      </c>
      <c r="D865" s="256">
        <v>466.6</v>
      </c>
      <c r="E865" s="257">
        <v>0</v>
      </c>
    </row>
    <row r="866" spans="1:5">
      <c r="A866" s="254">
        <v>100570</v>
      </c>
      <c r="B866" s="247" t="s">
        <v>9217</v>
      </c>
      <c r="C866" s="255" t="s">
        <v>324</v>
      </c>
      <c r="D866" s="256">
        <v>459</v>
      </c>
      <c r="E866" s="257">
        <v>0</v>
      </c>
    </row>
    <row r="867" spans="1:5">
      <c r="A867" s="254">
        <v>105700</v>
      </c>
      <c r="B867" s="247" t="s">
        <v>9218</v>
      </c>
      <c r="C867" s="255" t="s">
        <v>324</v>
      </c>
      <c r="D867" s="256">
        <v>455.18</v>
      </c>
      <c r="E867" s="257">
        <v>0</v>
      </c>
    </row>
    <row r="868" spans="1:5">
      <c r="A868" s="254">
        <v>105673</v>
      </c>
      <c r="B868" s="247" t="s">
        <v>9219</v>
      </c>
      <c r="C868" s="255" t="s">
        <v>324</v>
      </c>
      <c r="D868" s="256">
        <v>574.58000000000004</v>
      </c>
      <c r="E868" s="257">
        <v>0</v>
      </c>
    </row>
    <row r="869" spans="1:5">
      <c r="A869" s="254">
        <v>105679</v>
      </c>
      <c r="B869" s="247" t="s">
        <v>9220</v>
      </c>
      <c r="C869" s="255" t="s">
        <v>324</v>
      </c>
      <c r="D869" s="256">
        <v>570.92999999999995</v>
      </c>
      <c r="E869" s="257">
        <v>0</v>
      </c>
    </row>
    <row r="870" spans="1:5">
      <c r="A870" s="254">
        <v>105685</v>
      </c>
      <c r="B870" s="247" t="s">
        <v>9221</v>
      </c>
      <c r="C870" s="255" t="s">
        <v>324</v>
      </c>
      <c r="D870" s="256">
        <v>569.05999999999995</v>
      </c>
      <c r="E870" s="257">
        <v>0</v>
      </c>
    </row>
    <row r="871" spans="1:5">
      <c r="A871" s="254">
        <v>105692</v>
      </c>
      <c r="B871" s="247" t="s">
        <v>9222</v>
      </c>
      <c r="C871" s="255" t="s">
        <v>324</v>
      </c>
      <c r="D871" s="256">
        <v>520.83000000000004</v>
      </c>
      <c r="E871" s="257">
        <v>0</v>
      </c>
    </row>
    <row r="872" spans="1:5">
      <c r="A872" s="254">
        <v>100571</v>
      </c>
      <c r="B872" s="247" t="s">
        <v>9223</v>
      </c>
      <c r="C872" s="255" t="s">
        <v>324</v>
      </c>
      <c r="D872" s="256">
        <v>513.23</v>
      </c>
      <c r="E872" s="257">
        <v>0</v>
      </c>
    </row>
    <row r="873" spans="1:5">
      <c r="A873" s="254">
        <v>105701</v>
      </c>
      <c r="B873" s="247" t="s">
        <v>9224</v>
      </c>
      <c r="C873" s="255" t="s">
        <v>324</v>
      </c>
      <c r="D873" s="256">
        <v>509.41</v>
      </c>
      <c r="E873" s="257">
        <v>0</v>
      </c>
    </row>
    <row r="874" spans="1:5">
      <c r="A874" s="254">
        <v>105674</v>
      </c>
      <c r="B874" s="247" t="s">
        <v>9225</v>
      </c>
      <c r="C874" s="255" t="s">
        <v>324</v>
      </c>
      <c r="D874" s="256">
        <v>624.62</v>
      </c>
      <c r="E874" s="257">
        <v>0</v>
      </c>
    </row>
    <row r="875" spans="1:5">
      <c r="A875" s="254">
        <v>105680</v>
      </c>
      <c r="B875" s="247" t="s">
        <v>9226</v>
      </c>
      <c r="C875" s="255" t="s">
        <v>324</v>
      </c>
      <c r="D875" s="256">
        <v>620.97</v>
      </c>
      <c r="E875" s="257">
        <v>0</v>
      </c>
    </row>
    <row r="876" spans="1:5">
      <c r="A876" s="254">
        <v>105686</v>
      </c>
      <c r="B876" s="247" t="s">
        <v>9227</v>
      </c>
      <c r="C876" s="255" t="s">
        <v>324</v>
      </c>
      <c r="D876" s="256">
        <v>619.1</v>
      </c>
      <c r="E876" s="257">
        <v>0</v>
      </c>
    </row>
    <row r="877" spans="1:5">
      <c r="A877" s="254">
        <v>105718</v>
      </c>
      <c r="B877" s="247" t="s">
        <v>9228</v>
      </c>
      <c r="C877" s="255" t="s">
        <v>324</v>
      </c>
      <c r="D877" s="256">
        <v>293.73</v>
      </c>
      <c r="E877" s="257">
        <v>0</v>
      </c>
    </row>
    <row r="878" spans="1:5">
      <c r="A878" s="254">
        <v>100565</v>
      </c>
      <c r="B878" s="247" t="s">
        <v>9229</v>
      </c>
      <c r="C878" s="255" t="s">
        <v>324</v>
      </c>
      <c r="D878" s="256">
        <v>286.13</v>
      </c>
      <c r="E878" s="257">
        <v>0</v>
      </c>
    </row>
    <row r="879" spans="1:5">
      <c r="A879" s="254">
        <v>105581</v>
      </c>
      <c r="B879" s="247" t="s">
        <v>9230</v>
      </c>
      <c r="C879" s="255" t="s">
        <v>324</v>
      </c>
      <c r="D879" s="256">
        <v>282.31</v>
      </c>
      <c r="E879" s="257">
        <v>0</v>
      </c>
    </row>
    <row r="880" spans="1:5">
      <c r="A880" s="254">
        <v>105713</v>
      </c>
      <c r="B880" s="247" t="s">
        <v>9231</v>
      </c>
      <c r="C880" s="255" t="s">
        <v>324</v>
      </c>
      <c r="D880" s="256">
        <v>424.5</v>
      </c>
      <c r="E880" s="257">
        <v>0</v>
      </c>
    </row>
    <row r="881" spans="1:5">
      <c r="A881" s="254">
        <v>105714</v>
      </c>
      <c r="B881" s="247" t="s">
        <v>9232</v>
      </c>
      <c r="C881" s="255" t="s">
        <v>324</v>
      </c>
      <c r="D881" s="256">
        <v>420.85</v>
      </c>
      <c r="E881" s="257">
        <v>0</v>
      </c>
    </row>
    <row r="882" spans="1:5">
      <c r="A882" s="254">
        <v>105716</v>
      </c>
      <c r="B882" s="247" t="s">
        <v>9233</v>
      </c>
      <c r="C882" s="255" t="s">
        <v>324</v>
      </c>
      <c r="D882" s="256">
        <v>418.98</v>
      </c>
      <c r="E882" s="257">
        <v>0</v>
      </c>
    </row>
    <row r="883" spans="1:5">
      <c r="A883" s="254">
        <v>105624</v>
      </c>
      <c r="B883" s="247" t="s">
        <v>9234</v>
      </c>
      <c r="C883" s="255" t="s">
        <v>324</v>
      </c>
      <c r="D883" s="256">
        <v>209.55</v>
      </c>
      <c r="E883" s="257">
        <v>0</v>
      </c>
    </row>
    <row r="884" spans="1:5">
      <c r="A884" s="254">
        <v>96391</v>
      </c>
      <c r="B884" s="247" t="s">
        <v>9235</v>
      </c>
      <c r="C884" s="255" t="s">
        <v>324</v>
      </c>
      <c r="D884" s="256">
        <v>203.4</v>
      </c>
      <c r="E884" s="257">
        <v>0</v>
      </c>
    </row>
    <row r="885" spans="1:5">
      <c r="A885" s="254">
        <v>105632</v>
      </c>
      <c r="B885" s="247" t="s">
        <v>9236</v>
      </c>
      <c r="C885" s="255" t="s">
        <v>324</v>
      </c>
      <c r="D885" s="256">
        <v>202.4</v>
      </c>
      <c r="E885" s="257">
        <v>0</v>
      </c>
    </row>
    <row r="886" spans="1:5">
      <c r="A886" s="254">
        <v>105601</v>
      </c>
      <c r="B886" s="247" t="s">
        <v>9237</v>
      </c>
      <c r="C886" s="255" t="s">
        <v>324</v>
      </c>
      <c r="D886" s="256">
        <v>196.01</v>
      </c>
      <c r="E886" s="257">
        <v>0</v>
      </c>
    </row>
    <row r="887" spans="1:5">
      <c r="A887" s="254">
        <v>105609</v>
      </c>
      <c r="B887" s="247" t="s">
        <v>9238</v>
      </c>
      <c r="C887" s="255" t="s">
        <v>324</v>
      </c>
      <c r="D887" s="256">
        <v>193.61</v>
      </c>
      <c r="E887" s="257">
        <v>0</v>
      </c>
    </row>
    <row r="888" spans="1:5">
      <c r="A888" s="254">
        <v>105617</v>
      </c>
      <c r="B888" s="247" t="s">
        <v>9239</v>
      </c>
      <c r="C888" s="255" t="s">
        <v>324</v>
      </c>
      <c r="D888" s="256">
        <v>191.88</v>
      </c>
      <c r="E888" s="257">
        <v>0</v>
      </c>
    </row>
    <row r="889" spans="1:5">
      <c r="A889" s="254">
        <v>105625</v>
      </c>
      <c r="B889" s="247" t="s">
        <v>9240</v>
      </c>
      <c r="C889" s="255" t="s">
        <v>324</v>
      </c>
      <c r="D889" s="256">
        <v>268.98</v>
      </c>
      <c r="E889" s="257">
        <v>0</v>
      </c>
    </row>
    <row r="890" spans="1:5">
      <c r="A890" s="254">
        <v>96392</v>
      </c>
      <c r="B890" s="247" t="s">
        <v>9241</v>
      </c>
      <c r="C890" s="255" t="s">
        <v>324</v>
      </c>
      <c r="D890" s="256">
        <v>262.83</v>
      </c>
      <c r="E890" s="257">
        <v>0</v>
      </c>
    </row>
    <row r="891" spans="1:5">
      <c r="A891" s="254">
        <v>105633</v>
      </c>
      <c r="B891" s="247" t="s">
        <v>9242</v>
      </c>
      <c r="C891" s="255" t="s">
        <v>324</v>
      </c>
      <c r="D891" s="256">
        <v>261.83</v>
      </c>
      <c r="E891" s="257">
        <v>0</v>
      </c>
    </row>
    <row r="892" spans="1:5">
      <c r="A892" s="254">
        <v>105602</v>
      </c>
      <c r="B892" s="247" t="s">
        <v>9243</v>
      </c>
      <c r="C892" s="255" t="s">
        <v>324</v>
      </c>
      <c r="D892" s="256">
        <v>253.94</v>
      </c>
      <c r="E892" s="257">
        <v>0</v>
      </c>
    </row>
    <row r="893" spans="1:5">
      <c r="A893" s="254">
        <v>105610</v>
      </c>
      <c r="B893" s="247" t="s">
        <v>9244</v>
      </c>
      <c r="C893" s="255" t="s">
        <v>324</v>
      </c>
      <c r="D893" s="256">
        <v>251.54</v>
      </c>
      <c r="E893" s="257">
        <v>0</v>
      </c>
    </row>
    <row r="894" spans="1:5">
      <c r="A894" s="254">
        <v>105618</v>
      </c>
      <c r="B894" s="247" t="s">
        <v>9245</v>
      </c>
      <c r="C894" s="255" t="s">
        <v>324</v>
      </c>
      <c r="D894" s="256">
        <v>249.81</v>
      </c>
      <c r="E894" s="257">
        <v>0</v>
      </c>
    </row>
    <row r="895" spans="1:5">
      <c r="A895" s="254">
        <v>105571</v>
      </c>
      <c r="B895" s="247" t="s">
        <v>9246</v>
      </c>
      <c r="C895" s="255" t="s">
        <v>324</v>
      </c>
      <c r="D895" s="256">
        <v>87.44</v>
      </c>
      <c r="E895" s="257">
        <v>0</v>
      </c>
    </row>
    <row r="896" spans="1:5">
      <c r="A896" s="254">
        <v>96389</v>
      </c>
      <c r="B896" s="247" t="s">
        <v>9247</v>
      </c>
      <c r="C896" s="255" t="s">
        <v>324</v>
      </c>
      <c r="D896" s="256">
        <v>81.290000000000006</v>
      </c>
      <c r="E896" s="257">
        <v>0</v>
      </c>
    </row>
    <row r="897" spans="1:5">
      <c r="A897" s="254">
        <v>105575</v>
      </c>
      <c r="B897" s="247" t="s">
        <v>9248</v>
      </c>
      <c r="C897" s="255" t="s">
        <v>324</v>
      </c>
      <c r="D897" s="256">
        <v>80.290000000000006</v>
      </c>
      <c r="E897" s="257">
        <v>0</v>
      </c>
    </row>
    <row r="898" spans="1:5">
      <c r="A898" s="254">
        <v>105599</v>
      </c>
      <c r="B898" s="247" t="s">
        <v>9249</v>
      </c>
      <c r="C898" s="255" t="s">
        <v>324</v>
      </c>
      <c r="D898" s="256">
        <v>80.14</v>
      </c>
      <c r="E898" s="257">
        <v>0</v>
      </c>
    </row>
    <row r="899" spans="1:5">
      <c r="A899" s="254">
        <v>105607</v>
      </c>
      <c r="B899" s="247" t="s">
        <v>9250</v>
      </c>
      <c r="C899" s="255" t="s">
        <v>324</v>
      </c>
      <c r="D899" s="256">
        <v>77.739999999999995</v>
      </c>
      <c r="E899" s="257">
        <v>0</v>
      </c>
    </row>
    <row r="900" spans="1:5">
      <c r="A900" s="254">
        <v>105615</v>
      </c>
      <c r="B900" s="247" t="s">
        <v>9251</v>
      </c>
      <c r="C900" s="255" t="s">
        <v>324</v>
      </c>
      <c r="D900" s="256">
        <v>76.010000000000005</v>
      </c>
      <c r="E900" s="257">
        <v>0</v>
      </c>
    </row>
    <row r="901" spans="1:5">
      <c r="A901" s="254">
        <v>105623</v>
      </c>
      <c r="B901" s="247" t="s">
        <v>9252</v>
      </c>
      <c r="C901" s="255" t="s">
        <v>324</v>
      </c>
      <c r="D901" s="256">
        <v>149.33000000000001</v>
      </c>
      <c r="E901" s="257">
        <v>0</v>
      </c>
    </row>
    <row r="902" spans="1:5">
      <c r="A902" s="254">
        <v>96390</v>
      </c>
      <c r="B902" s="247" t="s">
        <v>9253</v>
      </c>
      <c r="C902" s="255" t="s">
        <v>324</v>
      </c>
      <c r="D902" s="256">
        <v>143.18</v>
      </c>
      <c r="E902" s="257">
        <v>0</v>
      </c>
    </row>
    <row r="903" spans="1:5">
      <c r="A903" s="254">
        <v>105631</v>
      </c>
      <c r="B903" s="247" t="s">
        <v>9254</v>
      </c>
      <c r="C903" s="255" t="s">
        <v>324</v>
      </c>
      <c r="D903" s="256">
        <v>142.18</v>
      </c>
      <c r="E903" s="257">
        <v>0</v>
      </c>
    </row>
    <row r="904" spans="1:5">
      <c r="A904" s="254">
        <v>105600</v>
      </c>
      <c r="B904" s="247" t="s">
        <v>9255</v>
      </c>
      <c r="C904" s="255" t="s">
        <v>324</v>
      </c>
      <c r="D904" s="256">
        <v>138.07</v>
      </c>
      <c r="E904" s="257">
        <v>0</v>
      </c>
    </row>
    <row r="905" spans="1:5">
      <c r="A905" s="254">
        <v>105608</v>
      </c>
      <c r="B905" s="247" t="s">
        <v>9256</v>
      </c>
      <c r="C905" s="255" t="s">
        <v>324</v>
      </c>
      <c r="D905" s="256">
        <v>135.66999999999999</v>
      </c>
      <c r="E905" s="257">
        <v>0</v>
      </c>
    </row>
    <row r="906" spans="1:5">
      <c r="A906" s="254">
        <v>105616</v>
      </c>
      <c r="B906" s="247" t="s">
        <v>9257</v>
      </c>
      <c r="C906" s="255" t="s">
        <v>324</v>
      </c>
      <c r="D906" s="256">
        <v>133.94</v>
      </c>
      <c r="E906" s="257">
        <v>0</v>
      </c>
    </row>
    <row r="907" spans="1:5">
      <c r="A907" s="254">
        <v>105585</v>
      </c>
      <c r="B907" s="247" t="s">
        <v>9258</v>
      </c>
      <c r="C907" s="255" t="s">
        <v>324</v>
      </c>
      <c r="D907" s="256">
        <v>354.12</v>
      </c>
      <c r="E907" s="257">
        <v>0</v>
      </c>
    </row>
    <row r="908" spans="1:5">
      <c r="A908" s="254">
        <v>100572</v>
      </c>
      <c r="B908" s="247" t="s">
        <v>9259</v>
      </c>
      <c r="C908" s="255" t="s">
        <v>324</v>
      </c>
      <c r="D908" s="256">
        <v>343.72</v>
      </c>
      <c r="E908" s="257">
        <v>0</v>
      </c>
    </row>
    <row r="909" spans="1:5">
      <c r="A909" s="254">
        <v>105588</v>
      </c>
      <c r="B909" s="247" t="s">
        <v>9260</v>
      </c>
      <c r="C909" s="255" t="s">
        <v>324</v>
      </c>
      <c r="D909" s="256">
        <v>342.67</v>
      </c>
      <c r="E909" s="257">
        <v>0</v>
      </c>
    </row>
    <row r="910" spans="1:5">
      <c r="A910" s="254">
        <v>105583</v>
      </c>
      <c r="B910" s="247" t="s">
        <v>9261</v>
      </c>
      <c r="C910" s="255" t="s">
        <v>324</v>
      </c>
      <c r="D910" s="256">
        <v>509.86</v>
      </c>
      <c r="E910" s="257">
        <v>0</v>
      </c>
    </row>
    <row r="911" spans="1:5">
      <c r="A911" s="254">
        <v>105719</v>
      </c>
      <c r="B911" s="247" t="s">
        <v>9262</v>
      </c>
      <c r="C911" s="255" t="s">
        <v>324</v>
      </c>
      <c r="D911" s="256">
        <v>504.12</v>
      </c>
      <c r="E911" s="257">
        <v>0</v>
      </c>
    </row>
    <row r="912" spans="1:5">
      <c r="A912" s="254">
        <v>105721</v>
      </c>
      <c r="B912" s="247" t="s">
        <v>9263</v>
      </c>
      <c r="C912" s="255" t="s">
        <v>324</v>
      </c>
      <c r="D912" s="256">
        <v>504.32</v>
      </c>
      <c r="E912" s="257">
        <v>0</v>
      </c>
    </row>
    <row r="913" spans="1:5">
      <c r="A913" s="254">
        <v>105592</v>
      </c>
      <c r="B913" s="247" t="s">
        <v>9264</v>
      </c>
      <c r="C913" s="255" t="s">
        <v>324</v>
      </c>
      <c r="D913" s="256">
        <v>302.13</v>
      </c>
      <c r="E913" s="257">
        <v>0</v>
      </c>
    </row>
    <row r="914" spans="1:5">
      <c r="A914" s="254">
        <v>100573</v>
      </c>
      <c r="B914" s="247" t="s">
        <v>9265</v>
      </c>
      <c r="C914" s="255" t="s">
        <v>324</v>
      </c>
      <c r="D914" s="256">
        <v>291.73</v>
      </c>
      <c r="E914" s="257">
        <v>0</v>
      </c>
    </row>
    <row r="915" spans="1:5">
      <c r="A915" s="254">
        <v>105595</v>
      </c>
      <c r="B915" s="247" t="s">
        <v>9266</v>
      </c>
      <c r="C915" s="255" t="s">
        <v>324</v>
      </c>
      <c r="D915" s="256">
        <v>290.68</v>
      </c>
      <c r="E915" s="257">
        <v>0</v>
      </c>
    </row>
    <row r="916" spans="1:5">
      <c r="A916" s="254">
        <v>105590</v>
      </c>
      <c r="B916" s="247" t="s">
        <v>9267</v>
      </c>
      <c r="C916" s="255" t="s">
        <v>324</v>
      </c>
      <c r="D916" s="256">
        <v>430.79</v>
      </c>
      <c r="E916" s="257">
        <v>0</v>
      </c>
    </row>
    <row r="917" spans="1:5">
      <c r="A917" s="254">
        <v>105723</v>
      </c>
      <c r="B917" s="247" t="s">
        <v>9268</v>
      </c>
      <c r="C917" s="255" t="s">
        <v>324</v>
      </c>
      <c r="D917" s="256">
        <v>425.05</v>
      </c>
      <c r="E917" s="257">
        <v>0</v>
      </c>
    </row>
    <row r="918" spans="1:5">
      <c r="A918" s="254">
        <v>105725</v>
      </c>
      <c r="B918" s="247" t="s">
        <v>9269</v>
      </c>
      <c r="C918" s="255" t="s">
        <v>324</v>
      </c>
      <c r="D918" s="256">
        <v>425.25</v>
      </c>
      <c r="E918" s="257">
        <v>0</v>
      </c>
    </row>
    <row r="919" spans="1:5">
      <c r="A919" s="254">
        <v>105566</v>
      </c>
      <c r="B919" s="247" t="s">
        <v>9270</v>
      </c>
      <c r="C919" s="255" t="s">
        <v>324</v>
      </c>
      <c r="D919" s="256">
        <v>12.25</v>
      </c>
      <c r="E919" s="257">
        <v>0</v>
      </c>
    </row>
    <row r="920" spans="1:5">
      <c r="A920" s="254">
        <v>96388</v>
      </c>
      <c r="B920" s="247" t="s">
        <v>9271</v>
      </c>
      <c r="C920" s="255" t="s">
        <v>324</v>
      </c>
      <c r="D920" s="256">
        <v>9.85</v>
      </c>
      <c r="E920" s="257">
        <v>0</v>
      </c>
    </row>
    <row r="921" spans="1:5">
      <c r="A921" s="254">
        <v>105569</v>
      </c>
      <c r="B921" s="247" t="s">
        <v>9272</v>
      </c>
      <c r="C921" s="255" t="s">
        <v>324</v>
      </c>
      <c r="D921" s="256">
        <v>8.19</v>
      </c>
      <c r="E921" s="257">
        <v>0</v>
      </c>
    </row>
    <row r="922" spans="1:5">
      <c r="A922" s="254">
        <v>101767</v>
      </c>
      <c r="B922" s="247" t="s">
        <v>9273</v>
      </c>
      <c r="C922" s="255" t="s">
        <v>324</v>
      </c>
      <c r="D922" s="256">
        <v>32.19</v>
      </c>
      <c r="E922" s="257">
        <v>0</v>
      </c>
    </row>
    <row r="923" spans="1:5">
      <c r="A923" s="254">
        <v>101768</v>
      </c>
      <c r="B923" s="247" t="s">
        <v>9274</v>
      </c>
      <c r="C923" s="255" t="s">
        <v>324</v>
      </c>
      <c r="D923" s="256">
        <v>27.72</v>
      </c>
      <c r="E923" s="257">
        <v>0</v>
      </c>
    </row>
    <row r="924" spans="1:5">
      <c r="A924" s="254">
        <v>100574</v>
      </c>
      <c r="B924" s="247" t="s">
        <v>9275</v>
      </c>
      <c r="C924" s="255" t="s">
        <v>324</v>
      </c>
      <c r="D924" s="256">
        <v>1.56</v>
      </c>
      <c r="E924" s="257">
        <v>0</v>
      </c>
    </row>
    <row r="925" spans="1:5">
      <c r="A925" s="254">
        <v>102470</v>
      </c>
      <c r="B925" s="247" t="s">
        <v>9276</v>
      </c>
      <c r="C925" s="255" t="s">
        <v>241</v>
      </c>
      <c r="D925" s="256">
        <v>0</v>
      </c>
      <c r="E925" s="257"/>
    </row>
    <row r="926" spans="1:5">
      <c r="A926" s="254">
        <v>105756</v>
      </c>
      <c r="B926" s="247" t="s">
        <v>9277</v>
      </c>
      <c r="C926" s="255" t="s">
        <v>241</v>
      </c>
      <c r="D926" s="256">
        <v>0</v>
      </c>
      <c r="E926" s="257"/>
    </row>
    <row r="927" spans="1:5">
      <c r="A927" s="254">
        <v>104375</v>
      </c>
      <c r="B927" s="247" t="s">
        <v>9278</v>
      </c>
      <c r="C927" s="255" t="s">
        <v>241</v>
      </c>
      <c r="D927" s="256">
        <v>0</v>
      </c>
      <c r="E927" s="257"/>
    </row>
    <row r="928" spans="1:5">
      <c r="A928" s="254">
        <v>105757</v>
      </c>
      <c r="B928" s="247" t="s">
        <v>9279</v>
      </c>
      <c r="C928" s="255" t="s">
        <v>241</v>
      </c>
      <c r="D928" s="256">
        <v>0</v>
      </c>
      <c r="E928" s="257"/>
    </row>
    <row r="929" spans="1:5">
      <c r="A929" s="254">
        <v>105562</v>
      </c>
      <c r="B929" s="247" t="s">
        <v>9280</v>
      </c>
      <c r="C929" s="255" t="s">
        <v>324</v>
      </c>
      <c r="D929" s="256">
        <v>9.09</v>
      </c>
      <c r="E929" s="257">
        <v>0</v>
      </c>
    </row>
    <row r="930" spans="1:5">
      <c r="A930" s="254">
        <v>105563</v>
      </c>
      <c r="B930" s="247" t="s">
        <v>9281</v>
      </c>
      <c r="C930" s="255" t="s">
        <v>324</v>
      </c>
      <c r="D930" s="256">
        <v>7.39</v>
      </c>
      <c r="E930" s="257">
        <v>0</v>
      </c>
    </row>
    <row r="931" spans="1:5">
      <c r="A931" s="254">
        <v>105565</v>
      </c>
      <c r="B931" s="247" t="s">
        <v>9282</v>
      </c>
      <c r="C931" s="255" t="s">
        <v>324</v>
      </c>
      <c r="D931" s="256">
        <v>6.84</v>
      </c>
      <c r="E931" s="257">
        <v>0</v>
      </c>
    </row>
    <row r="932" spans="1:5">
      <c r="A932" s="254">
        <v>105557</v>
      </c>
      <c r="B932" s="247" t="s">
        <v>9283</v>
      </c>
      <c r="C932" s="255" t="s">
        <v>324</v>
      </c>
      <c r="D932" s="256">
        <v>17.170000000000002</v>
      </c>
      <c r="E932" s="257">
        <v>0</v>
      </c>
    </row>
    <row r="933" spans="1:5">
      <c r="A933" s="254">
        <v>105558</v>
      </c>
      <c r="B933" s="247" t="s">
        <v>9284</v>
      </c>
      <c r="C933" s="255" t="s">
        <v>324</v>
      </c>
      <c r="D933" s="256">
        <v>14.82</v>
      </c>
      <c r="E933" s="257">
        <v>0</v>
      </c>
    </row>
    <row r="934" spans="1:5">
      <c r="A934" s="254">
        <v>105560</v>
      </c>
      <c r="B934" s="247" t="s">
        <v>9285</v>
      </c>
      <c r="C934" s="255" t="s">
        <v>324</v>
      </c>
      <c r="D934" s="256">
        <v>13.53</v>
      </c>
      <c r="E934" s="257">
        <v>0</v>
      </c>
    </row>
    <row r="935" spans="1:5">
      <c r="A935" s="254">
        <v>96386</v>
      </c>
      <c r="B935" s="247" t="s">
        <v>9286</v>
      </c>
      <c r="C935" s="255" t="s">
        <v>324</v>
      </c>
      <c r="D935" s="256">
        <v>7.32</v>
      </c>
      <c r="E935" s="257">
        <v>0</v>
      </c>
    </row>
    <row r="936" spans="1:5">
      <c r="A936" s="254">
        <v>105564</v>
      </c>
      <c r="B936" s="247" t="s">
        <v>9287</v>
      </c>
      <c r="C936" s="255" t="s">
        <v>324</v>
      </c>
      <c r="D936" s="256">
        <v>6.79</v>
      </c>
      <c r="E936" s="257">
        <v>0</v>
      </c>
    </row>
    <row r="937" spans="1:5">
      <c r="A937" s="254">
        <v>105561</v>
      </c>
      <c r="B937" s="247" t="s">
        <v>9288</v>
      </c>
      <c r="C937" s="255" t="s">
        <v>324</v>
      </c>
      <c r="D937" s="256">
        <v>8.89</v>
      </c>
      <c r="E937" s="257">
        <v>0</v>
      </c>
    </row>
    <row r="938" spans="1:5">
      <c r="A938" s="254">
        <v>96385</v>
      </c>
      <c r="B938" s="247" t="s">
        <v>9289</v>
      </c>
      <c r="C938" s="255" t="s">
        <v>324</v>
      </c>
      <c r="D938" s="256">
        <v>13.42</v>
      </c>
      <c r="E938" s="257">
        <v>0</v>
      </c>
    </row>
    <row r="939" spans="1:5">
      <c r="A939" s="254">
        <v>105556</v>
      </c>
      <c r="B939" s="247" t="s">
        <v>9290</v>
      </c>
      <c r="C939" s="255" t="s">
        <v>324</v>
      </c>
      <c r="D939" s="256">
        <v>15.06</v>
      </c>
      <c r="E939" s="257">
        <v>0</v>
      </c>
    </row>
    <row r="940" spans="1:5">
      <c r="A940" s="254">
        <v>105559</v>
      </c>
      <c r="B940" s="247" t="s">
        <v>9291</v>
      </c>
      <c r="C940" s="255" t="s">
        <v>324</v>
      </c>
      <c r="D940" s="256">
        <v>11.42</v>
      </c>
      <c r="E940" s="257">
        <v>0</v>
      </c>
    </row>
    <row r="941" spans="1:5">
      <c r="A941" s="254">
        <v>105733</v>
      </c>
      <c r="B941" s="247" t="s">
        <v>9292</v>
      </c>
      <c r="C941" s="255" t="s">
        <v>324</v>
      </c>
      <c r="D941" s="256">
        <v>724.61</v>
      </c>
      <c r="E941" s="257">
        <v>0</v>
      </c>
    </row>
    <row r="942" spans="1:5">
      <c r="A942" s="254">
        <v>105734</v>
      </c>
      <c r="B942" s="247" t="s">
        <v>9293</v>
      </c>
      <c r="C942" s="255" t="s">
        <v>324</v>
      </c>
      <c r="D942" s="256">
        <v>718.12</v>
      </c>
      <c r="E942" s="257">
        <v>0</v>
      </c>
    </row>
    <row r="943" spans="1:5">
      <c r="A943" s="254">
        <v>105736</v>
      </c>
      <c r="B943" s="247" t="s">
        <v>9294</v>
      </c>
      <c r="C943" s="255" t="s">
        <v>324</v>
      </c>
      <c r="D943" s="256">
        <v>714.85</v>
      </c>
      <c r="E943" s="257">
        <v>0</v>
      </c>
    </row>
    <row r="944" spans="1:5">
      <c r="A944" s="254">
        <v>105728</v>
      </c>
      <c r="B944" s="247" t="s">
        <v>9295</v>
      </c>
      <c r="C944" s="255" t="s">
        <v>324</v>
      </c>
      <c r="D944" s="256">
        <v>610.78</v>
      </c>
      <c r="E944" s="257">
        <v>0</v>
      </c>
    </row>
    <row r="945" spans="1:5">
      <c r="A945" s="254">
        <v>105729</v>
      </c>
      <c r="B945" s="247" t="s">
        <v>9296</v>
      </c>
      <c r="C945" s="255" t="s">
        <v>324</v>
      </c>
      <c r="D945" s="256">
        <v>605.79999999999995</v>
      </c>
      <c r="E945" s="257">
        <v>0</v>
      </c>
    </row>
    <row r="946" spans="1:5">
      <c r="A946" s="254">
        <v>105731</v>
      </c>
      <c r="B946" s="247" t="s">
        <v>9297</v>
      </c>
      <c r="C946" s="255" t="s">
        <v>324</v>
      </c>
      <c r="D946" s="256">
        <v>603.29</v>
      </c>
      <c r="E946" s="257">
        <v>0</v>
      </c>
    </row>
    <row r="947" spans="1:5">
      <c r="A947" s="254">
        <v>105738</v>
      </c>
      <c r="B947" s="247" t="s">
        <v>9298</v>
      </c>
      <c r="C947" s="255" t="s">
        <v>324</v>
      </c>
      <c r="D947" s="256">
        <v>877.16</v>
      </c>
      <c r="E947" s="257">
        <v>0</v>
      </c>
    </row>
    <row r="948" spans="1:5">
      <c r="A948" s="254">
        <v>105739</v>
      </c>
      <c r="B948" s="247" t="s">
        <v>9299</v>
      </c>
      <c r="C948" s="255" t="s">
        <v>324</v>
      </c>
      <c r="D948" s="256">
        <v>872.29</v>
      </c>
      <c r="E948" s="257">
        <v>0</v>
      </c>
    </row>
    <row r="949" spans="1:5">
      <c r="A949" s="254">
        <v>105741</v>
      </c>
      <c r="B949" s="247" t="s">
        <v>9300</v>
      </c>
      <c r="C949" s="255" t="s">
        <v>324</v>
      </c>
      <c r="D949" s="256">
        <v>869.72</v>
      </c>
      <c r="E949" s="257">
        <v>0</v>
      </c>
    </row>
    <row r="950" spans="1:5">
      <c r="A950" s="254">
        <v>105750</v>
      </c>
      <c r="B950" s="247" t="s">
        <v>9301</v>
      </c>
      <c r="C950" s="255" t="s">
        <v>324</v>
      </c>
      <c r="D950" s="256">
        <v>540.09</v>
      </c>
      <c r="E950" s="257">
        <v>0</v>
      </c>
    </row>
    <row r="951" spans="1:5">
      <c r="A951" s="254">
        <v>105751</v>
      </c>
      <c r="B951" s="247" t="s">
        <v>9302</v>
      </c>
      <c r="C951" s="255" t="s">
        <v>324</v>
      </c>
      <c r="D951" s="256">
        <v>537.45000000000005</v>
      </c>
      <c r="E951" s="257">
        <v>0</v>
      </c>
    </row>
    <row r="952" spans="1:5">
      <c r="A952" s="254">
        <v>105753</v>
      </c>
      <c r="B952" s="247" t="s">
        <v>9303</v>
      </c>
      <c r="C952" s="255" t="s">
        <v>324</v>
      </c>
      <c r="D952" s="256">
        <v>535.04999999999995</v>
      </c>
      <c r="E952" s="257">
        <v>0</v>
      </c>
    </row>
    <row r="953" spans="1:5">
      <c r="A953" s="254">
        <v>105755</v>
      </c>
      <c r="B953" s="247" t="s">
        <v>9304</v>
      </c>
      <c r="C953" s="255" t="s">
        <v>324</v>
      </c>
      <c r="D953" s="256">
        <v>532.77</v>
      </c>
      <c r="E953" s="257">
        <v>0</v>
      </c>
    </row>
    <row r="954" spans="1:5">
      <c r="A954" s="254">
        <v>105743</v>
      </c>
      <c r="B954" s="247" t="s">
        <v>9305</v>
      </c>
      <c r="C954" s="255" t="s">
        <v>324</v>
      </c>
      <c r="D954" s="256">
        <v>418.75</v>
      </c>
      <c r="E954" s="257">
        <v>0</v>
      </c>
    </row>
    <row r="955" spans="1:5">
      <c r="A955" s="254">
        <v>105744</v>
      </c>
      <c r="B955" s="247" t="s">
        <v>9306</v>
      </c>
      <c r="C955" s="255" t="s">
        <v>324</v>
      </c>
      <c r="D955" s="256">
        <v>416.28</v>
      </c>
      <c r="E955" s="257">
        <v>0</v>
      </c>
    </row>
    <row r="956" spans="1:5">
      <c r="A956" s="254">
        <v>105746</v>
      </c>
      <c r="B956" s="247" t="s">
        <v>9307</v>
      </c>
      <c r="C956" s="255" t="s">
        <v>324</v>
      </c>
      <c r="D956" s="256">
        <v>413.81</v>
      </c>
      <c r="E956" s="257">
        <v>0</v>
      </c>
    </row>
    <row r="957" spans="1:5">
      <c r="A957" s="254">
        <v>105748</v>
      </c>
      <c r="B957" s="247" t="s">
        <v>9308</v>
      </c>
      <c r="C957" s="255" t="s">
        <v>324</v>
      </c>
      <c r="D957" s="256">
        <v>411.31</v>
      </c>
      <c r="E957" s="257">
        <v>0</v>
      </c>
    </row>
    <row r="958" spans="1:5">
      <c r="A958" s="254">
        <v>105660</v>
      </c>
      <c r="B958" s="247" t="s">
        <v>9309</v>
      </c>
      <c r="C958" s="255" t="s">
        <v>324</v>
      </c>
      <c r="D958" s="256">
        <v>474.07</v>
      </c>
      <c r="E958" s="257">
        <v>0</v>
      </c>
    </row>
    <row r="959" spans="1:5">
      <c r="A959" s="254">
        <v>105663</v>
      </c>
      <c r="B959" s="247" t="s">
        <v>9310</v>
      </c>
      <c r="C959" s="255" t="s">
        <v>324</v>
      </c>
      <c r="D959" s="256">
        <v>463.46</v>
      </c>
      <c r="E959" s="257">
        <v>0</v>
      </c>
    </row>
    <row r="960" spans="1:5">
      <c r="A960" s="254">
        <v>105669</v>
      </c>
      <c r="B960" s="247" t="s">
        <v>9311</v>
      </c>
      <c r="C960" s="255" t="s">
        <v>324</v>
      </c>
      <c r="D960" s="256">
        <v>458.14</v>
      </c>
      <c r="E960" s="257">
        <v>0</v>
      </c>
    </row>
    <row r="961" spans="1:5">
      <c r="A961" s="254">
        <v>105642</v>
      </c>
      <c r="B961" s="247" t="s">
        <v>9312</v>
      </c>
      <c r="C961" s="255" t="s">
        <v>324</v>
      </c>
      <c r="D961" s="256">
        <v>607.08000000000004</v>
      </c>
      <c r="E961" s="257">
        <v>0</v>
      </c>
    </row>
    <row r="962" spans="1:5">
      <c r="A962" s="254">
        <v>105648</v>
      </c>
      <c r="B962" s="247" t="s">
        <v>9313</v>
      </c>
      <c r="C962" s="255" t="s">
        <v>324</v>
      </c>
      <c r="D962" s="256">
        <v>602.1</v>
      </c>
      <c r="E962" s="257">
        <v>0</v>
      </c>
    </row>
    <row r="963" spans="1:5">
      <c r="A963" s="254">
        <v>105654</v>
      </c>
      <c r="B963" s="247" t="s">
        <v>9314</v>
      </c>
      <c r="C963" s="255" t="s">
        <v>324</v>
      </c>
      <c r="D963" s="256">
        <v>599.59</v>
      </c>
      <c r="E963" s="257">
        <v>0</v>
      </c>
    </row>
    <row r="964" spans="1:5">
      <c r="A964" s="254">
        <v>105661</v>
      </c>
      <c r="B964" s="247" t="s">
        <v>9315</v>
      </c>
      <c r="C964" s="255" t="s">
        <v>324</v>
      </c>
      <c r="D964" s="256">
        <v>528.04999999999995</v>
      </c>
      <c r="E964" s="257">
        <v>0</v>
      </c>
    </row>
    <row r="965" spans="1:5">
      <c r="A965" s="254">
        <v>105664</v>
      </c>
      <c r="B965" s="247" t="s">
        <v>9316</v>
      </c>
      <c r="C965" s="255" t="s">
        <v>324</v>
      </c>
      <c r="D965" s="256">
        <v>517.44000000000005</v>
      </c>
      <c r="E965" s="257">
        <v>0</v>
      </c>
    </row>
    <row r="966" spans="1:5">
      <c r="A966" s="254">
        <v>105670</v>
      </c>
      <c r="B966" s="247" t="s">
        <v>9317</v>
      </c>
      <c r="C966" s="255" t="s">
        <v>324</v>
      </c>
      <c r="D966" s="256">
        <v>512.12</v>
      </c>
      <c r="E966" s="257">
        <v>0</v>
      </c>
    </row>
    <row r="967" spans="1:5">
      <c r="A967" s="254">
        <v>105643</v>
      </c>
      <c r="B967" s="247" t="s">
        <v>9318</v>
      </c>
      <c r="C967" s="255" t="s">
        <v>324</v>
      </c>
      <c r="D967" s="256">
        <v>655.54</v>
      </c>
      <c r="E967" s="257">
        <v>0</v>
      </c>
    </row>
    <row r="968" spans="1:5">
      <c r="A968" s="254">
        <v>105649</v>
      </c>
      <c r="B968" s="247" t="s">
        <v>9319</v>
      </c>
      <c r="C968" s="255" t="s">
        <v>324</v>
      </c>
      <c r="D968" s="256">
        <v>650.55999999999995</v>
      </c>
      <c r="E968" s="257">
        <v>0</v>
      </c>
    </row>
    <row r="969" spans="1:5">
      <c r="A969" s="254">
        <v>105655</v>
      </c>
      <c r="B969" s="247" t="s">
        <v>9320</v>
      </c>
      <c r="C969" s="255" t="s">
        <v>324</v>
      </c>
      <c r="D969" s="256">
        <v>648.04999999999995</v>
      </c>
      <c r="E969" s="257">
        <v>0</v>
      </c>
    </row>
    <row r="970" spans="1:5">
      <c r="A970" s="254">
        <v>105662</v>
      </c>
      <c r="B970" s="247" t="s">
        <v>9321</v>
      </c>
      <c r="C970" s="255" t="s">
        <v>324</v>
      </c>
      <c r="D970" s="256">
        <v>581.24</v>
      </c>
      <c r="E970" s="257">
        <v>0</v>
      </c>
    </row>
    <row r="971" spans="1:5">
      <c r="A971" s="254">
        <v>105665</v>
      </c>
      <c r="B971" s="247" t="s">
        <v>9322</v>
      </c>
      <c r="C971" s="255" t="s">
        <v>324</v>
      </c>
      <c r="D971" s="256">
        <v>570.63</v>
      </c>
      <c r="E971" s="257">
        <v>0</v>
      </c>
    </row>
    <row r="972" spans="1:5">
      <c r="A972" s="254">
        <v>105671</v>
      </c>
      <c r="B972" s="247" t="s">
        <v>9323</v>
      </c>
      <c r="C972" s="255" t="s">
        <v>324</v>
      </c>
      <c r="D972" s="256">
        <v>565.30999999999995</v>
      </c>
      <c r="E972" s="257">
        <v>0</v>
      </c>
    </row>
    <row r="973" spans="1:5">
      <c r="A973" s="254">
        <v>105644</v>
      </c>
      <c r="B973" s="247" t="s">
        <v>9324</v>
      </c>
      <c r="C973" s="255" t="s">
        <v>324</v>
      </c>
      <c r="D973" s="256">
        <v>703.98</v>
      </c>
      <c r="E973" s="257">
        <v>0</v>
      </c>
    </row>
    <row r="974" spans="1:5">
      <c r="A974" s="254">
        <v>105650</v>
      </c>
      <c r="B974" s="247" t="s">
        <v>9325</v>
      </c>
      <c r="C974" s="255" t="s">
        <v>324</v>
      </c>
      <c r="D974" s="256">
        <v>699</v>
      </c>
      <c r="E974" s="257">
        <v>0</v>
      </c>
    </row>
    <row r="975" spans="1:5">
      <c r="A975" s="254">
        <v>105656</v>
      </c>
      <c r="B975" s="247" t="s">
        <v>9326</v>
      </c>
      <c r="C975" s="255" t="s">
        <v>324</v>
      </c>
      <c r="D975" s="256">
        <v>696.49</v>
      </c>
      <c r="E975" s="257">
        <v>0</v>
      </c>
    </row>
    <row r="976" spans="1:5">
      <c r="A976" s="254">
        <v>105577</v>
      </c>
      <c r="B976" s="247" t="s">
        <v>9327</v>
      </c>
      <c r="C976" s="255" t="s">
        <v>324</v>
      </c>
      <c r="D976" s="256">
        <v>358.3</v>
      </c>
      <c r="E976" s="257">
        <v>0</v>
      </c>
    </row>
    <row r="977" spans="1:5">
      <c r="A977" s="254">
        <v>105578</v>
      </c>
      <c r="B977" s="247" t="s">
        <v>9328</v>
      </c>
      <c r="C977" s="255" t="s">
        <v>324</v>
      </c>
      <c r="D977" s="256">
        <v>347.69</v>
      </c>
      <c r="E977" s="257">
        <v>0</v>
      </c>
    </row>
    <row r="978" spans="1:5">
      <c r="A978" s="254">
        <v>105712</v>
      </c>
      <c r="B978" s="247" t="s">
        <v>9329</v>
      </c>
      <c r="C978" s="255" t="s">
        <v>324</v>
      </c>
      <c r="D978" s="256">
        <v>342.37</v>
      </c>
      <c r="E978" s="257">
        <v>0</v>
      </c>
    </row>
    <row r="979" spans="1:5">
      <c r="A979" s="254">
        <v>105637</v>
      </c>
      <c r="B979" s="247" t="s">
        <v>9330</v>
      </c>
      <c r="C979" s="255" t="s">
        <v>324</v>
      </c>
      <c r="D979" s="256">
        <v>510.2</v>
      </c>
      <c r="E979" s="257">
        <v>0</v>
      </c>
    </row>
    <row r="980" spans="1:5">
      <c r="A980" s="254">
        <v>105707</v>
      </c>
      <c r="B980" s="247" t="s">
        <v>9331</v>
      </c>
      <c r="C980" s="255" t="s">
        <v>324</v>
      </c>
      <c r="D980" s="256">
        <v>505.22</v>
      </c>
      <c r="E980" s="257">
        <v>0</v>
      </c>
    </row>
    <row r="981" spans="1:5">
      <c r="A981" s="254">
        <v>105709</v>
      </c>
      <c r="B981" s="247" t="s">
        <v>9332</v>
      </c>
      <c r="C981" s="255" t="s">
        <v>324</v>
      </c>
      <c r="D981" s="256">
        <v>502.71</v>
      </c>
      <c r="E981" s="257">
        <v>0</v>
      </c>
    </row>
    <row r="982" spans="1:5">
      <c r="A982" s="254">
        <v>105693</v>
      </c>
      <c r="B982" s="247" t="s">
        <v>9333</v>
      </c>
      <c r="C982" s="255" t="s">
        <v>324</v>
      </c>
      <c r="D982" s="256">
        <v>424.16</v>
      </c>
      <c r="E982" s="257">
        <v>0</v>
      </c>
    </row>
    <row r="983" spans="1:5">
      <c r="A983" s="254">
        <v>105696</v>
      </c>
      <c r="B983" s="247" t="s">
        <v>9334</v>
      </c>
      <c r="C983" s="255" t="s">
        <v>324</v>
      </c>
      <c r="D983" s="256">
        <v>413.55</v>
      </c>
      <c r="E983" s="257">
        <v>0</v>
      </c>
    </row>
    <row r="984" spans="1:5">
      <c r="A984" s="254">
        <v>105702</v>
      </c>
      <c r="B984" s="247" t="s">
        <v>9335</v>
      </c>
      <c r="C984" s="255" t="s">
        <v>324</v>
      </c>
      <c r="D984" s="256">
        <v>408.23</v>
      </c>
      <c r="E984" s="257">
        <v>0</v>
      </c>
    </row>
    <row r="985" spans="1:5">
      <c r="A985" s="254">
        <v>105675</v>
      </c>
      <c r="B985" s="247" t="s">
        <v>9336</v>
      </c>
      <c r="C985" s="255" t="s">
        <v>324</v>
      </c>
      <c r="D985" s="256">
        <v>531.19000000000005</v>
      </c>
      <c r="E985" s="257">
        <v>0</v>
      </c>
    </row>
    <row r="986" spans="1:5">
      <c r="A986" s="254">
        <v>105681</v>
      </c>
      <c r="B986" s="247" t="s">
        <v>9337</v>
      </c>
      <c r="C986" s="255" t="s">
        <v>324</v>
      </c>
      <c r="D986" s="256">
        <v>526.21</v>
      </c>
      <c r="E986" s="257">
        <v>0</v>
      </c>
    </row>
    <row r="987" spans="1:5">
      <c r="A987" s="254">
        <v>105687</v>
      </c>
      <c r="B987" s="247" t="s">
        <v>9338</v>
      </c>
      <c r="C987" s="255" t="s">
        <v>324</v>
      </c>
      <c r="D987" s="256">
        <v>523.70000000000005</v>
      </c>
      <c r="E987" s="257">
        <v>0</v>
      </c>
    </row>
    <row r="988" spans="1:5">
      <c r="A988" s="254">
        <v>105694</v>
      </c>
      <c r="B988" s="247" t="s">
        <v>9339</v>
      </c>
      <c r="C988" s="255" t="s">
        <v>324</v>
      </c>
      <c r="D988" s="256">
        <v>479.18</v>
      </c>
      <c r="E988" s="257">
        <v>0</v>
      </c>
    </row>
    <row r="989" spans="1:5">
      <c r="A989" s="254">
        <v>105697</v>
      </c>
      <c r="B989" s="247" t="s">
        <v>9340</v>
      </c>
      <c r="C989" s="255" t="s">
        <v>324</v>
      </c>
      <c r="D989" s="256">
        <v>468.57</v>
      </c>
      <c r="E989" s="257">
        <v>0</v>
      </c>
    </row>
    <row r="990" spans="1:5">
      <c r="A990" s="254">
        <v>105703</v>
      </c>
      <c r="B990" s="247" t="s">
        <v>9341</v>
      </c>
      <c r="C990" s="255" t="s">
        <v>324</v>
      </c>
      <c r="D990" s="256">
        <v>463.25</v>
      </c>
      <c r="E990" s="257">
        <v>0</v>
      </c>
    </row>
    <row r="991" spans="1:5">
      <c r="A991" s="254">
        <v>105676</v>
      </c>
      <c r="B991" s="247" t="s">
        <v>9342</v>
      </c>
      <c r="C991" s="255" t="s">
        <v>324</v>
      </c>
      <c r="D991" s="256">
        <v>581.21</v>
      </c>
      <c r="E991" s="257">
        <v>0</v>
      </c>
    </row>
    <row r="992" spans="1:5">
      <c r="A992" s="254">
        <v>105682</v>
      </c>
      <c r="B992" s="247" t="s">
        <v>9343</v>
      </c>
      <c r="C992" s="255" t="s">
        <v>324</v>
      </c>
      <c r="D992" s="256">
        <v>576.23</v>
      </c>
      <c r="E992" s="257">
        <v>0</v>
      </c>
    </row>
    <row r="993" spans="1:5">
      <c r="A993" s="254">
        <v>105688</v>
      </c>
      <c r="B993" s="247" t="s">
        <v>9344</v>
      </c>
      <c r="C993" s="255" t="s">
        <v>324</v>
      </c>
      <c r="D993" s="256">
        <v>573.72</v>
      </c>
      <c r="E993" s="257">
        <v>0</v>
      </c>
    </row>
    <row r="994" spans="1:5">
      <c r="A994" s="254">
        <v>105695</v>
      </c>
      <c r="B994" s="247" t="s">
        <v>9345</v>
      </c>
      <c r="C994" s="255" t="s">
        <v>324</v>
      </c>
      <c r="D994" s="256">
        <v>533.41</v>
      </c>
      <c r="E994" s="257">
        <v>0</v>
      </c>
    </row>
    <row r="995" spans="1:5">
      <c r="A995" s="254">
        <v>105698</v>
      </c>
      <c r="B995" s="247" t="s">
        <v>9346</v>
      </c>
      <c r="C995" s="255" t="s">
        <v>324</v>
      </c>
      <c r="D995" s="256">
        <v>522.79999999999995</v>
      </c>
      <c r="E995" s="257">
        <v>0</v>
      </c>
    </row>
    <row r="996" spans="1:5">
      <c r="A996" s="254">
        <v>105704</v>
      </c>
      <c r="B996" s="247" t="s">
        <v>9347</v>
      </c>
      <c r="C996" s="255" t="s">
        <v>324</v>
      </c>
      <c r="D996" s="256">
        <v>517.48</v>
      </c>
      <c r="E996" s="257">
        <v>0</v>
      </c>
    </row>
    <row r="997" spans="1:5">
      <c r="A997" s="254">
        <v>105677</v>
      </c>
      <c r="B997" s="247" t="s">
        <v>9348</v>
      </c>
      <c r="C997" s="255" t="s">
        <v>324</v>
      </c>
      <c r="D997" s="256">
        <v>631.25</v>
      </c>
      <c r="E997" s="257">
        <v>0</v>
      </c>
    </row>
    <row r="998" spans="1:5">
      <c r="A998" s="254">
        <v>105683</v>
      </c>
      <c r="B998" s="247" t="s">
        <v>9349</v>
      </c>
      <c r="C998" s="255" t="s">
        <v>324</v>
      </c>
      <c r="D998" s="256">
        <v>626.27</v>
      </c>
      <c r="E998" s="257">
        <v>0</v>
      </c>
    </row>
    <row r="999" spans="1:5">
      <c r="A999" s="254">
        <v>105689</v>
      </c>
      <c r="B999" s="247" t="s">
        <v>9350</v>
      </c>
      <c r="C999" s="255" t="s">
        <v>324</v>
      </c>
      <c r="D999" s="256">
        <v>623.76</v>
      </c>
      <c r="E999" s="257">
        <v>0</v>
      </c>
    </row>
    <row r="1000" spans="1:5">
      <c r="A1000" s="254">
        <v>105579</v>
      </c>
      <c r="B1000" s="247" t="s">
        <v>9351</v>
      </c>
      <c r="C1000" s="255" t="s">
        <v>324</v>
      </c>
      <c r="D1000" s="256">
        <v>306.31</v>
      </c>
      <c r="E1000" s="257">
        <v>0</v>
      </c>
    </row>
    <row r="1001" spans="1:5">
      <c r="A1001" s="254">
        <v>105580</v>
      </c>
      <c r="B1001" s="247" t="s">
        <v>9352</v>
      </c>
      <c r="C1001" s="255" t="s">
        <v>324</v>
      </c>
      <c r="D1001" s="256">
        <v>295.7</v>
      </c>
      <c r="E1001" s="257">
        <v>0</v>
      </c>
    </row>
    <row r="1002" spans="1:5">
      <c r="A1002" s="254">
        <v>105582</v>
      </c>
      <c r="B1002" s="247" t="s">
        <v>9353</v>
      </c>
      <c r="C1002" s="255" t="s">
        <v>324</v>
      </c>
      <c r="D1002" s="256">
        <v>290.38</v>
      </c>
      <c r="E1002" s="257">
        <v>0</v>
      </c>
    </row>
    <row r="1003" spans="1:5">
      <c r="A1003" s="254">
        <v>105638</v>
      </c>
      <c r="B1003" s="247" t="s">
        <v>9354</v>
      </c>
      <c r="C1003" s="255" t="s">
        <v>324</v>
      </c>
      <c r="D1003" s="256">
        <v>431.13</v>
      </c>
      <c r="E1003" s="257">
        <v>0</v>
      </c>
    </row>
    <row r="1004" spans="1:5">
      <c r="A1004" s="254">
        <v>105715</v>
      </c>
      <c r="B1004" s="247" t="s">
        <v>9355</v>
      </c>
      <c r="C1004" s="255" t="s">
        <v>324</v>
      </c>
      <c r="D1004" s="256">
        <v>426.15</v>
      </c>
      <c r="E1004" s="257">
        <v>0</v>
      </c>
    </row>
    <row r="1005" spans="1:5">
      <c r="A1005" s="254">
        <v>105717</v>
      </c>
      <c r="B1005" s="247" t="s">
        <v>9356</v>
      </c>
      <c r="C1005" s="255" t="s">
        <v>324</v>
      </c>
      <c r="D1005" s="256">
        <v>423.64</v>
      </c>
      <c r="E1005" s="257">
        <v>0</v>
      </c>
    </row>
    <row r="1006" spans="1:5">
      <c r="A1006" s="254">
        <v>105626</v>
      </c>
      <c r="B1006" s="247" t="s">
        <v>9357</v>
      </c>
      <c r="C1006" s="255" t="s">
        <v>324</v>
      </c>
      <c r="D1006" s="256">
        <v>216.71</v>
      </c>
      <c r="E1006" s="257">
        <v>0</v>
      </c>
    </row>
    <row r="1007" spans="1:5">
      <c r="A1007" s="254">
        <v>105629</v>
      </c>
      <c r="B1007" s="247" t="s">
        <v>9358</v>
      </c>
      <c r="C1007" s="255" t="s">
        <v>324</v>
      </c>
      <c r="D1007" s="256">
        <v>208.21</v>
      </c>
      <c r="E1007" s="257">
        <v>0</v>
      </c>
    </row>
    <row r="1008" spans="1:5">
      <c r="A1008" s="254">
        <v>105635</v>
      </c>
      <c r="B1008" s="247" t="s">
        <v>9359</v>
      </c>
      <c r="C1008" s="255" t="s">
        <v>324</v>
      </c>
      <c r="D1008" s="256">
        <v>206.95</v>
      </c>
      <c r="E1008" s="257">
        <v>0</v>
      </c>
    </row>
    <row r="1009" spans="1:5">
      <c r="A1009" s="254">
        <v>105605</v>
      </c>
      <c r="B1009" s="247" t="s">
        <v>9360</v>
      </c>
      <c r="C1009" s="255" t="s">
        <v>324</v>
      </c>
      <c r="D1009" s="256">
        <v>199.82</v>
      </c>
      <c r="E1009" s="257">
        <v>0</v>
      </c>
    </row>
    <row r="1010" spans="1:5">
      <c r="A1010" s="254">
        <v>105613</v>
      </c>
      <c r="B1010" s="247" t="s">
        <v>9361</v>
      </c>
      <c r="C1010" s="255" t="s">
        <v>324</v>
      </c>
      <c r="D1010" s="256">
        <v>196.58</v>
      </c>
      <c r="E1010" s="257">
        <v>0</v>
      </c>
    </row>
    <row r="1011" spans="1:5">
      <c r="A1011" s="254">
        <v>105621</v>
      </c>
      <c r="B1011" s="247" t="s">
        <v>9362</v>
      </c>
      <c r="C1011" s="255" t="s">
        <v>324</v>
      </c>
      <c r="D1011" s="256">
        <v>194.26</v>
      </c>
      <c r="E1011" s="257">
        <v>0</v>
      </c>
    </row>
    <row r="1012" spans="1:5">
      <c r="A1012" s="254">
        <v>105627</v>
      </c>
      <c r="B1012" s="247" t="s">
        <v>9363</v>
      </c>
      <c r="C1012" s="255" t="s">
        <v>324</v>
      </c>
      <c r="D1012" s="256">
        <v>276.14</v>
      </c>
      <c r="E1012" s="257">
        <v>0</v>
      </c>
    </row>
    <row r="1013" spans="1:5">
      <c r="A1013" s="254">
        <v>105630</v>
      </c>
      <c r="B1013" s="247" t="s">
        <v>9364</v>
      </c>
      <c r="C1013" s="255" t="s">
        <v>324</v>
      </c>
      <c r="D1013" s="256">
        <v>267.64</v>
      </c>
      <c r="E1013" s="257">
        <v>0</v>
      </c>
    </row>
    <row r="1014" spans="1:5">
      <c r="A1014" s="254">
        <v>105636</v>
      </c>
      <c r="B1014" s="247" t="s">
        <v>9365</v>
      </c>
      <c r="C1014" s="255" t="s">
        <v>324</v>
      </c>
      <c r="D1014" s="256">
        <v>266.38</v>
      </c>
      <c r="E1014" s="257">
        <v>0</v>
      </c>
    </row>
    <row r="1015" spans="1:5">
      <c r="A1015" s="254">
        <v>105606</v>
      </c>
      <c r="B1015" s="247" t="s">
        <v>9366</v>
      </c>
      <c r="C1015" s="255" t="s">
        <v>324</v>
      </c>
      <c r="D1015" s="256">
        <v>257.75</v>
      </c>
      <c r="E1015" s="257">
        <v>0</v>
      </c>
    </row>
    <row r="1016" spans="1:5">
      <c r="A1016" s="254">
        <v>105614</v>
      </c>
      <c r="B1016" s="247" t="s">
        <v>9367</v>
      </c>
      <c r="C1016" s="255" t="s">
        <v>324</v>
      </c>
      <c r="D1016" s="256">
        <v>254.51</v>
      </c>
      <c r="E1016" s="257">
        <v>0</v>
      </c>
    </row>
    <row r="1017" spans="1:5">
      <c r="A1017" s="254">
        <v>105622</v>
      </c>
      <c r="B1017" s="247" t="s">
        <v>9368</v>
      </c>
      <c r="C1017" s="255" t="s">
        <v>324</v>
      </c>
      <c r="D1017" s="256">
        <v>252.19</v>
      </c>
      <c r="E1017" s="257">
        <v>0</v>
      </c>
    </row>
    <row r="1018" spans="1:5">
      <c r="A1018" s="254">
        <v>105572</v>
      </c>
      <c r="B1018" s="247" t="s">
        <v>9369</v>
      </c>
      <c r="C1018" s="255" t="s">
        <v>324</v>
      </c>
      <c r="D1018" s="256">
        <v>94.6</v>
      </c>
      <c r="E1018" s="257">
        <v>0</v>
      </c>
    </row>
    <row r="1019" spans="1:5">
      <c r="A1019" s="254">
        <v>105574</v>
      </c>
      <c r="B1019" s="247" t="s">
        <v>9370</v>
      </c>
      <c r="C1019" s="255" t="s">
        <v>324</v>
      </c>
      <c r="D1019" s="256">
        <v>86.1</v>
      </c>
      <c r="E1019" s="257">
        <v>0</v>
      </c>
    </row>
    <row r="1020" spans="1:5">
      <c r="A1020" s="254">
        <v>105576</v>
      </c>
      <c r="B1020" s="247" t="s">
        <v>9371</v>
      </c>
      <c r="C1020" s="255" t="s">
        <v>324</v>
      </c>
      <c r="D1020" s="256">
        <v>84.84</v>
      </c>
      <c r="E1020" s="257">
        <v>0</v>
      </c>
    </row>
    <row r="1021" spans="1:5">
      <c r="A1021" s="254">
        <v>105603</v>
      </c>
      <c r="B1021" s="247" t="s">
        <v>9372</v>
      </c>
      <c r="C1021" s="255" t="s">
        <v>324</v>
      </c>
      <c r="D1021" s="256">
        <v>83.95</v>
      </c>
      <c r="E1021" s="257">
        <v>0</v>
      </c>
    </row>
    <row r="1022" spans="1:5">
      <c r="A1022" s="254">
        <v>105611</v>
      </c>
      <c r="B1022" s="247" t="s">
        <v>9373</v>
      </c>
      <c r="C1022" s="255" t="s">
        <v>324</v>
      </c>
      <c r="D1022" s="256">
        <v>80.709999999999994</v>
      </c>
      <c r="E1022" s="257">
        <v>0</v>
      </c>
    </row>
    <row r="1023" spans="1:5">
      <c r="A1023" s="254">
        <v>105619</v>
      </c>
      <c r="B1023" s="247" t="s">
        <v>9374</v>
      </c>
      <c r="C1023" s="255" t="s">
        <v>324</v>
      </c>
      <c r="D1023" s="256">
        <v>78.39</v>
      </c>
      <c r="E1023" s="257">
        <v>0</v>
      </c>
    </row>
    <row r="1024" spans="1:5">
      <c r="A1024" s="254">
        <v>105573</v>
      </c>
      <c r="B1024" s="247" t="s">
        <v>9375</v>
      </c>
      <c r="C1024" s="255" t="s">
        <v>324</v>
      </c>
      <c r="D1024" s="256">
        <v>156.49</v>
      </c>
      <c r="E1024" s="257">
        <v>0</v>
      </c>
    </row>
    <row r="1025" spans="1:5">
      <c r="A1025" s="254">
        <v>105628</v>
      </c>
      <c r="B1025" s="247" t="s">
        <v>9376</v>
      </c>
      <c r="C1025" s="255" t="s">
        <v>324</v>
      </c>
      <c r="D1025" s="256">
        <v>147.99</v>
      </c>
      <c r="E1025" s="257">
        <v>0</v>
      </c>
    </row>
    <row r="1026" spans="1:5">
      <c r="A1026" s="254">
        <v>105634</v>
      </c>
      <c r="B1026" s="247" t="s">
        <v>9377</v>
      </c>
      <c r="C1026" s="255" t="s">
        <v>324</v>
      </c>
      <c r="D1026" s="256">
        <v>146.72999999999999</v>
      </c>
      <c r="E1026" s="257">
        <v>0</v>
      </c>
    </row>
    <row r="1027" spans="1:5">
      <c r="A1027" s="254">
        <v>105604</v>
      </c>
      <c r="B1027" s="247" t="s">
        <v>9378</v>
      </c>
      <c r="C1027" s="255" t="s">
        <v>324</v>
      </c>
      <c r="D1027" s="256">
        <v>141.88</v>
      </c>
      <c r="E1027" s="257">
        <v>0</v>
      </c>
    </row>
    <row r="1028" spans="1:5">
      <c r="A1028" s="254">
        <v>105612</v>
      </c>
      <c r="B1028" s="247" t="s">
        <v>9379</v>
      </c>
      <c r="C1028" s="255" t="s">
        <v>324</v>
      </c>
      <c r="D1028" s="256">
        <v>138.63999999999999</v>
      </c>
      <c r="E1028" s="257">
        <v>0</v>
      </c>
    </row>
    <row r="1029" spans="1:5">
      <c r="A1029" s="254">
        <v>105620</v>
      </c>
      <c r="B1029" s="247" t="s">
        <v>9380</v>
      </c>
      <c r="C1029" s="255" t="s">
        <v>324</v>
      </c>
      <c r="D1029" s="256">
        <v>136.32</v>
      </c>
      <c r="E1029" s="257">
        <v>0</v>
      </c>
    </row>
    <row r="1030" spans="1:5">
      <c r="A1030" s="254">
        <v>105586</v>
      </c>
      <c r="B1030" s="247" t="s">
        <v>9381</v>
      </c>
      <c r="C1030" s="255" t="s">
        <v>324</v>
      </c>
      <c r="D1030" s="256">
        <v>370.33</v>
      </c>
      <c r="E1030" s="257">
        <v>0</v>
      </c>
    </row>
    <row r="1031" spans="1:5">
      <c r="A1031" s="254">
        <v>105587</v>
      </c>
      <c r="B1031" s="247" t="s">
        <v>9382</v>
      </c>
      <c r="C1031" s="255" t="s">
        <v>324</v>
      </c>
      <c r="D1031" s="256">
        <v>355.73</v>
      </c>
      <c r="E1031" s="257">
        <v>0</v>
      </c>
    </row>
    <row r="1032" spans="1:5">
      <c r="A1032" s="254">
        <v>105589</v>
      </c>
      <c r="B1032" s="247" t="s">
        <v>9383</v>
      </c>
      <c r="C1032" s="255" t="s">
        <v>324</v>
      </c>
      <c r="D1032" s="256">
        <v>354.37</v>
      </c>
      <c r="E1032" s="257">
        <v>0</v>
      </c>
    </row>
    <row r="1033" spans="1:5">
      <c r="A1033" s="254">
        <v>105584</v>
      </c>
      <c r="B1033" s="247" t="s">
        <v>9384</v>
      </c>
      <c r="C1033" s="255" t="s">
        <v>324</v>
      </c>
      <c r="D1033" s="256">
        <v>519.19000000000005</v>
      </c>
      <c r="E1033" s="257">
        <v>0</v>
      </c>
    </row>
    <row r="1034" spans="1:5">
      <c r="A1034" s="254">
        <v>105720</v>
      </c>
      <c r="B1034" s="247" t="s">
        <v>9385</v>
      </c>
      <c r="C1034" s="255" t="s">
        <v>324</v>
      </c>
      <c r="D1034" s="256">
        <v>511.22</v>
      </c>
      <c r="E1034" s="257">
        <v>0</v>
      </c>
    </row>
    <row r="1035" spans="1:5">
      <c r="A1035" s="254">
        <v>105722</v>
      </c>
      <c r="B1035" s="247" t="s">
        <v>9386</v>
      </c>
      <c r="C1035" s="255" t="s">
        <v>324</v>
      </c>
      <c r="D1035" s="256">
        <v>511.65</v>
      </c>
      <c r="E1035" s="257">
        <v>0</v>
      </c>
    </row>
    <row r="1036" spans="1:5">
      <c r="A1036" s="254">
        <v>105593</v>
      </c>
      <c r="B1036" s="247" t="s">
        <v>9387</v>
      </c>
      <c r="C1036" s="255" t="s">
        <v>324</v>
      </c>
      <c r="D1036" s="256">
        <v>318.33999999999997</v>
      </c>
      <c r="E1036" s="257">
        <v>0</v>
      </c>
    </row>
    <row r="1037" spans="1:5">
      <c r="A1037" s="254">
        <v>105594</v>
      </c>
      <c r="B1037" s="247" t="s">
        <v>9388</v>
      </c>
      <c r="C1037" s="255" t="s">
        <v>324</v>
      </c>
      <c r="D1037" s="256">
        <v>303.74</v>
      </c>
      <c r="E1037" s="257">
        <v>0</v>
      </c>
    </row>
    <row r="1038" spans="1:5">
      <c r="A1038" s="254">
        <v>105596</v>
      </c>
      <c r="B1038" s="247" t="s">
        <v>9389</v>
      </c>
      <c r="C1038" s="255" t="s">
        <v>324</v>
      </c>
      <c r="D1038" s="256">
        <v>302.38</v>
      </c>
      <c r="E1038" s="257">
        <v>0</v>
      </c>
    </row>
    <row r="1039" spans="1:5">
      <c r="A1039" s="254">
        <v>105591</v>
      </c>
      <c r="B1039" s="247" t="s">
        <v>9390</v>
      </c>
      <c r="C1039" s="255" t="s">
        <v>324</v>
      </c>
      <c r="D1039" s="256">
        <v>440.12</v>
      </c>
      <c r="E1039" s="257">
        <v>0</v>
      </c>
    </row>
    <row r="1040" spans="1:5">
      <c r="A1040" s="254">
        <v>105724</v>
      </c>
      <c r="B1040" s="247" t="s">
        <v>9391</v>
      </c>
      <c r="C1040" s="255" t="s">
        <v>324</v>
      </c>
      <c r="D1040" s="256">
        <v>432.15</v>
      </c>
      <c r="E1040" s="257">
        <v>0</v>
      </c>
    </row>
    <row r="1041" spans="1:5">
      <c r="A1041" s="254">
        <v>105726</v>
      </c>
      <c r="B1041" s="247" t="s">
        <v>9392</v>
      </c>
      <c r="C1041" s="255" t="s">
        <v>324</v>
      </c>
      <c r="D1041" s="256">
        <v>432.58</v>
      </c>
      <c r="E1041" s="257">
        <v>0</v>
      </c>
    </row>
    <row r="1042" spans="1:5">
      <c r="A1042" s="254">
        <v>105567</v>
      </c>
      <c r="B1042" s="247" t="s">
        <v>9393</v>
      </c>
      <c r="C1042" s="255" t="s">
        <v>324</v>
      </c>
      <c r="D1042" s="256">
        <v>16.07</v>
      </c>
      <c r="E1042" s="257">
        <v>0</v>
      </c>
    </row>
    <row r="1043" spans="1:5">
      <c r="A1043" s="254">
        <v>105568</v>
      </c>
      <c r="B1043" s="247" t="s">
        <v>9394</v>
      </c>
      <c r="C1043" s="255" t="s">
        <v>324</v>
      </c>
      <c r="D1043" s="256">
        <v>12.83</v>
      </c>
      <c r="E1043" s="257">
        <v>0</v>
      </c>
    </row>
    <row r="1044" spans="1:5">
      <c r="A1044" s="254">
        <v>105570</v>
      </c>
      <c r="B1044" s="247" t="s">
        <v>9395</v>
      </c>
      <c r="C1044" s="255" t="s">
        <v>324</v>
      </c>
      <c r="D1044" s="256">
        <v>10.61</v>
      </c>
      <c r="E1044" s="257">
        <v>0</v>
      </c>
    </row>
    <row r="1045" spans="1:5">
      <c r="A1045" s="254">
        <v>100575</v>
      </c>
      <c r="B1045" s="247" t="s">
        <v>9396</v>
      </c>
      <c r="C1045" s="255" t="s">
        <v>241</v>
      </c>
      <c r="D1045" s="256">
        <v>0.62</v>
      </c>
      <c r="E1045" s="257">
        <v>0</v>
      </c>
    </row>
    <row r="1046" spans="1:5">
      <c r="A1046" s="254">
        <v>100577</v>
      </c>
      <c r="B1046" s="247" t="s">
        <v>9397</v>
      </c>
      <c r="C1046" s="255" t="s">
        <v>241</v>
      </c>
      <c r="D1046" s="256">
        <v>1.58</v>
      </c>
      <c r="E1046" s="257">
        <v>0</v>
      </c>
    </row>
    <row r="1047" spans="1:5">
      <c r="A1047" s="254">
        <v>105598</v>
      </c>
      <c r="B1047" s="247" t="s">
        <v>9398</v>
      </c>
      <c r="C1047" s="255" t="s">
        <v>241</v>
      </c>
      <c r="D1047" s="256">
        <v>2.09</v>
      </c>
      <c r="E1047" s="257">
        <v>0</v>
      </c>
    </row>
    <row r="1048" spans="1:5">
      <c r="A1048" s="254">
        <v>100576</v>
      </c>
      <c r="B1048" s="247" t="s">
        <v>9399</v>
      </c>
      <c r="C1048" s="255" t="s">
        <v>241</v>
      </c>
      <c r="D1048" s="256">
        <v>3.09</v>
      </c>
      <c r="E1048" s="257">
        <v>0</v>
      </c>
    </row>
    <row r="1049" spans="1:5">
      <c r="A1049" s="254">
        <v>105597</v>
      </c>
      <c r="B1049" s="247" t="s">
        <v>9400</v>
      </c>
      <c r="C1049" s="255" t="s">
        <v>241</v>
      </c>
      <c r="D1049" s="256">
        <v>4.1900000000000004</v>
      </c>
      <c r="E1049" s="257">
        <v>0</v>
      </c>
    </row>
    <row r="1050" spans="1:5">
      <c r="A1050" s="254">
        <v>102730</v>
      </c>
      <c r="B1050" s="247" t="s">
        <v>9401</v>
      </c>
      <c r="C1050" s="255" t="s">
        <v>759</v>
      </c>
      <c r="D1050" s="256">
        <v>15.96</v>
      </c>
      <c r="E1050" s="257">
        <v>0</v>
      </c>
    </row>
    <row r="1051" spans="1:5">
      <c r="A1051" s="254">
        <v>102731</v>
      </c>
      <c r="B1051" s="247" t="s">
        <v>9402</v>
      </c>
      <c r="C1051" s="255" t="s">
        <v>759</v>
      </c>
      <c r="D1051" s="256">
        <v>13.45</v>
      </c>
      <c r="E1051" s="257">
        <v>0</v>
      </c>
    </row>
    <row r="1052" spans="1:5">
      <c r="A1052" s="254">
        <v>102732</v>
      </c>
      <c r="B1052" s="247" t="s">
        <v>9403</v>
      </c>
      <c r="C1052" s="255" t="s">
        <v>759</v>
      </c>
      <c r="D1052" s="256">
        <v>12.73</v>
      </c>
      <c r="E1052" s="257">
        <v>0</v>
      </c>
    </row>
    <row r="1053" spans="1:5">
      <c r="A1053" s="254">
        <v>102733</v>
      </c>
      <c r="B1053" s="247" t="s">
        <v>9404</v>
      </c>
      <c r="C1053" s="255" t="s">
        <v>759</v>
      </c>
      <c r="D1053" s="256">
        <v>14.21</v>
      </c>
      <c r="E1053" s="257">
        <v>0</v>
      </c>
    </row>
    <row r="1054" spans="1:5">
      <c r="A1054" s="254">
        <v>102728</v>
      </c>
      <c r="B1054" s="247" t="s">
        <v>9405</v>
      </c>
      <c r="C1054" s="255" t="s">
        <v>759</v>
      </c>
      <c r="D1054" s="256">
        <v>19.079999999999998</v>
      </c>
      <c r="E1054" s="257">
        <v>0</v>
      </c>
    </row>
    <row r="1055" spans="1:5">
      <c r="A1055" s="254">
        <v>102729</v>
      </c>
      <c r="B1055" s="247" t="s">
        <v>9406</v>
      </c>
      <c r="C1055" s="255" t="s">
        <v>759</v>
      </c>
      <c r="D1055" s="256">
        <v>17.88</v>
      </c>
      <c r="E1055" s="257">
        <v>0</v>
      </c>
    </row>
    <row r="1056" spans="1:5">
      <c r="A1056" s="254">
        <v>102734</v>
      </c>
      <c r="B1056" s="247" t="s">
        <v>9407</v>
      </c>
      <c r="C1056" s="255" t="s">
        <v>759</v>
      </c>
      <c r="D1056" s="256">
        <v>17.920000000000002</v>
      </c>
      <c r="E1056" s="257">
        <v>0</v>
      </c>
    </row>
    <row r="1057" spans="1:5">
      <c r="A1057" s="254">
        <v>102735</v>
      </c>
      <c r="B1057" s="247" t="s">
        <v>9408</v>
      </c>
      <c r="C1057" s="255" t="s">
        <v>759</v>
      </c>
      <c r="D1057" s="256">
        <v>16.88</v>
      </c>
      <c r="E1057" s="257">
        <v>0</v>
      </c>
    </row>
    <row r="1058" spans="1:5">
      <c r="A1058" s="254">
        <v>102765</v>
      </c>
      <c r="B1058" s="247" t="s">
        <v>9409</v>
      </c>
      <c r="C1058" s="255" t="s">
        <v>23</v>
      </c>
      <c r="D1058" s="256">
        <v>29661.74</v>
      </c>
      <c r="E1058" s="257">
        <v>0</v>
      </c>
    </row>
    <row r="1059" spans="1:5">
      <c r="A1059" s="254">
        <v>102795</v>
      </c>
      <c r="B1059" s="247" t="s">
        <v>9410</v>
      </c>
      <c r="C1059" s="255" t="s">
        <v>23</v>
      </c>
      <c r="D1059" s="256">
        <v>50717.94</v>
      </c>
      <c r="E1059" s="257">
        <v>0</v>
      </c>
    </row>
    <row r="1060" spans="1:5">
      <c r="A1060" s="254">
        <v>102766</v>
      </c>
      <c r="B1060" s="247" t="s">
        <v>9411</v>
      </c>
      <c r="C1060" s="255" t="s">
        <v>23</v>
      </c>
      <c r="D1060" s="256">
        <v>45755.98</v>
      </c>
      <c r="E1060" s="257">
        <v>0</v>
      </c>
    </row>
    <row r="1061" spans="1:5">
      <c r="A1061" s="254">
        <v>102796</v>
      </c>
      <c r="B1061" s="247" t="s">
        <v>9412</v>
      </c>
      <c r="C1061" s="255" t="s">
        <v>23</v>
      </c>
      <c r="D1061" s="256">
        <v>82275.47</v>
      </c>
      <c r="E1061" s="257">
        <v>0</v>
      </c>
    </row>
    <row r="1062" spans="1:5">
      <c r="A1062" s="254">
        <v>102767</v>
      </c>
      <c r="B1062" s="247" t="s">
        <v>9413</v>
      </c>
      <c r="C1062" s="255" t="s">
        <v>23</v>
      </c>
      <c r="D1062" s="256">
        <v>63670.26</v>
      </c>
      <c r="E1062" s="257">
        <v>0</v>
      </c>
    </row>
    <row r="1063" spans="1:5">
      <c r="A1063" s="254">
        <v>102797</v>
      </c>
      <c r="B1063" s="247" t="s">
        <v>9414</v>
      </c>
      <c r="C1063" s="255" t="s">
        <v>23</v>
      </c>
      <c r="D1063" s="256">
        <v>116481.64</v>
      </c>
      <c r="E1063" s="257">
        <v>0</v>
      </c>
    </row>
    <row r="1064" spans="1:5">
      <c r="A1064" s="254">
        <v>102768</v>
      </c>
      <c r="B1064" s="247" t="s">
        <v>9415</v>
      </c>
      <c r="C1064" s="255" t="s">
        <v>23</v>
      </c>
      <c r="D1064" s="256">
        <v>90264.56</v>
      </c>
      <c r="E1064" s="257">
        <v>0</v>
      </c>
    </row>
    <row r="1065" spans="1:5">
      <c r="A1065" s="254">
        <v>102798</v>
      </c>
      <c r="B1065" s="247" t="s">
        <v>9416</v>
      </c>
      <c r="C1065" s="255" t="s">
        <v>23</v>
      </c>
      <c r="D1065" s="256">
        <v>143283.18</v>
      </c>
      <c r="E1065" s="257">
        <v>0</v>
      </c>
    </row>
    <row r="1066" spans="1:5">
      <c r="A1066" s="254">
        <v>102744</v>
      </c>
      <c r="B1066" s="247" t="s">
        <v>9417</v>
      </c>
      <c r="C1066" s="255" t="s">
        <v>23</v>
      </c>
      <c r="D1066" s="256">
        <v>12796.62</v>
      </c>
      <c r="E1066" s="257">
        <v>0</v>
      </c>
    </row>
    <row r="1067" spans="1:5">
      <c r="A1067" s="254">
        <v>102755</v>
      </c>
      <c r="B1067" s="247" t="s">
        <v>9418</v>
      </c>
      <c r="C1067" s="255" t="s">
        <v>23</v>
      </c>
      <c r="D1067" s="256">
        <v>20270.990000000002</v>
      </c>
      <c r="E1067" s="257">
        <v>0</v>
      </c>
    </row>
    <row r="1068" spans="1:5">
      <c r="A1068" s="254">
        <v>102782</v>
      </c>
      <c r="B1068" s="247" t="s">
        <v>9419</v>
      </c>
      <c r="C1068" s="255" t="s">
        <v>23</v>
      </c>
      <c r="D1068" s="256">
        <v>24737.57</v>
      </c>
      <c r="E1068" s="257">
        <v>0</v>
      </c>
    </row>
    <row r="1069" spans="1:5">
      <c r="A1069" s="254">
        <v>102745</v>
      </c>
      <c r="B1069" s="247" t="s">
        <v>9420</v>
      </c>
      <c r="C1069" s="255" t="s">
        <v>23</v>
      </c>
      <c r="D1069" s="256">
        <v>18132.669999999998</v>
      </c>
      <c r="E1069" s="257">
        <v>0</v>
      </c>
    </row>
    <row r="1070" spans="1:5">
      <c r="A1070" s="254">
        <v>102756</v>
      </c>
      <c r="B1070" s="247" t="s">
        <v>9421</v>
      </c>
      <c r="C1070" s="255" t="s">
        <v>23</v>
      </c>
      <c r="D1070" s="256">
        <v>30390.23</v>
      </c>
      <c r="E1070" s="257">
        <v>0</v>
      </c>
    </row>
    <row r="1071" spans="1:5">
      <c r="A1071" s="254">
        <v>102783</v>
      </c>
      <c r="B1071" s="247" t="s">
        <v>9422</v>
      </c>
      <c r="C1071" s="255" t="s">
        <v>23</v>
      </c>
      <c r="D1071" s="256">
        <v>32991.019999999997</v>
      </c>
      <c r="E1071" s="257">
        <v>0</v>
      </c>
    </row>
    <row r="1072" spans="1:5">
      <c r="A1072" s="254">
        <v>102746</v>
      </c>
      <c r="B1072" s="247" t="s">
        <v>9423</v>
      </c>
      <c r="C1072" s="255" t="s">
        <v>23</v>
      </c>
      <c r="D1072" s="256">
        <v>31719.05</v>
      </c>
      <c r="E1072" s="257">
        <v>0</v>
      </c>
    </row>
    <row r="1073" spans="1:5">
      <c r="A1073" s="254">
        <v>102757</v>
      </c>
      <c r="B1073" s="247" t="s">
        <v>9424</v>
      </c>
      <c r="C1073" s="255" t="s">
        <v>23</v>
      </c>
      <c r="D1073" s="256">
        <v>57114.97</v>
      </c>
      <c r="E1073" s="257">
        <v>0</v>
      </c>
    </row>
    <row r="1074" spans="1:5">
      <c r="A1074" s="254">
        <v>102784</v>
      </c>
      <c r="B1074" s="247" t="s">
        <v>9425</v>
      </c>
      <c r="C1074" s="255" t="s">
        <v>23</v>
      </c>
      <c r="D1074" s="256">
        <v>51655.8</v>
      </c>
      <c r="E1074" s="257">
        <v>0</v>
      </c>
    </row>
    <row r="1075" spans="1:5">
      <c r="A1075" s="254">
        <v>102779</v>
      </c>
      <c r="B1075" s="247" t="s">
        <v>9426</v>
      </c>
      <c r="C1075" s="255" t="s">
        <v>23</v>
      </c>
      <c r="D1075" s="256">
        <v>12851.28</v>
      </c>
      <c r="E1075" s="257">
        <v>0</v>
      </c>
    </row>
    <row r="1076" spans="1:5">
      <c r="A1076" s="254">
        <v>102780</v>
      </c>
      <c r="B1076" s="247" t="s">
        <v>9427</v>
      </c>
      <c r="C1076" s="255" t="s">
        <v>23</v>
      </c>
      <c r="D1076" s="256">
        <v>14761.26</v>
      </c>
      <c r="E1076" s="257">
        <v>0</v>
      </c>
    </row>
    <row r="1077" spans="1:5">
      <c r="A1077" s="254">
        <v>102743</v>
      </c>
      <c r="B1077" s="247" t="s">
        <v>9428</v>
      </c>
      <c r="C1077" s="255" t="s">
        <v>23</v>
      </c>
      <c r="D1077" s="256">
        <v>8470.31</v>
      </c>
      <c r="E1077" s="257">
        <v>0</v>
      </c>
    </row>
    <row r="1078" spans="1:5">
      <c r="A1078" s="254">
        <v>102781</v>
      </c>
      <c r="B1078" s="247" t="s">
        <v>9429</v>
      </c>
      <c r="C1078" s="255" t="s">
        <v>23</v>
      </c>
      <c r="D1078" s="256">
        <v>22189.360000000001</v>
      </c>
      <c r="E1078" s="257">
        <v>0</v>
      </c>
    </row>
    <row r="1079" spans="1:5">
      <c r="A1079" s="254">
        <v>102761</v>
      </c>
      <c r="B1079" s="247" t="s">
        <v>9430</v>
      </c>
      <c r="C1079" s="255" t="s">
        <v>23</v>
      </c>
      <c r="D1079" s="256">
        <v>23548.23</v>
      </c>
      <c r="E1079" s="257">
        <v>0</v>
      </c>
    </row>
    <row r="1080" spans="1:5">
      <c r="A1080" s="254">
        <v>102791</v>
      </c>
      <c r="B1080" s="247" t="s">
        <v>9431</v>
      </c>
      <c r="C1080" s="255" t="s">
        <v>23</v>
      </c>
      <c r="D1080" s="256">
        <v>47762.54</v>
      </c>
      <c r="E1080" s="257">
        <v>0</v>
      </c>
    </row>
    <row r="1081" spans="1:5">
      <c r="A1081" s="254">
        <v>102762</v>
      </c>
      <c r="B1081" s="247" t="s">
        <v>9432</v>
      </c>
      <c r="C1081" s="255" t="s">
        <v>23</v>
      </c>
      <c r="D1081" s="256">
        <v>37244.61</v>
      </c>
      <c r="E1081" s="257">
        <v>0</v>
      </c>
    </row>
    <row r="1082" spans="1:5">
      <c r="A1082" s="254">
        <v>102792</v>
      </c>
      <c r="B1082" s="247" t="s">
        <v>9433</v>
      </c>
      <c r="C1082" s="255" t="s">
        <v>23</v>
      </c>
      <c r="D1082" s="256">
        <v>78053.88</v>
      </c>
      <c r="E1082" s="257">
        <v>0</v>
      </c>
    </row>
    <row r="1083" spans="1:5">
      <c r="A1083" s="254">
        <v>102763</v>
      </c>
      <c r="B1083" s="247" t="s">
        <v>9434</v>
      </c>
      <c r="C1083" s="255" t="s">
        <v>23</v>
      </c>
      <c r="D1083" s="256">
        <v>51829.279999999999</v>
      </c>
      <c r="E1083" s="257">
        <v>0</v>
      </c>
    </row>
    <row r="1084" spans="1:5">
      <c r="A1084" s="254">
        <v>102793</v>
      </c>
      <c r="B1084" s="247" t="s">
        <v>9435</v>
      </c>
      <c r="C1084" s="255" t="s">
        <v>23</v>
      </c>
      <c r="D1084" s="256">
        <v>105211.58</v>
      </c>
      <c r="E1084" s="257">
        <v>0</v>
      </c>
    </row>
    <row r="1085" spans="1:5">
      <c r="A1085" s="254">
        <v>102764</v>
      </c>
      <c r="B1085" s="247" t="s">
        <v>9436</v>
      </c>
      <c r="C1085" s="255" t="s">
        <v>23</v>
      </c>
      <c r="D1085" s="256">
        <v>74347.820000000007</v>
      </c>
      <c r="E1085" s="257">
        <v>0</v>
      </c>
    </row>
    <row r="1086" spans="1:5">
      <c r="A1086" s="254">
        <v>102794</v>
      </c>
      <c r="B1086" s="247" t="s">
        <v>9437</v>
      </c>
      <c r="C1086" s="255" t="s">
        <v>23</v>
      </c>
      <c r="D1086" s="256">
        <v>151771.04999999999</v>
      </c>
      <c r="E1086" s="257">
        <v>0</v>
      </c>
    </row>
    <row r="1087" spans="1:5">
      <c r="A1087" s="254">
        <v>102740</v>
      </c>
      <c r="B1087" s="247" t="s">
        <v>9438</v>
      </c>
      <c r="C1087" s="255" t="s">
        <v>23</v>
      </c>
      <c r="D1087" s="256">
        <v>10522.86</v>
      </c>
      <c r="E1087" s="257">
        <v>0</v>
      </c>
    </row>
    <row r="1088" spans="1:5">
      <c r="A1088" s="254">
        <v>102752</v>
      </c>
      <c r="B1088" s="247" t="s">
        <v>9439</v>
      </c>
      <c r="C1088" s="255" t="s">
        <v>23</v>
      </c>
      <c r="D1088" s="256">
        <v>14390.59</v>
      </c>
      <c r="E1088" s="257">
        <v>0</v>
      </c>
    </row>
    <row r="1089" spans="1:5">
      <c r="A1089" s="254">
        <v>102776</v>
      </c>
      <c r="B1089" s="247" t="s">
        <v>9440</v>
      </c>
      <c r="C1089" s="255" t="s">
        <v>23</v>
      </c>
      <c r="D1089" s="256">
        <v>19454.04</v>
      </c>
      <c r="E1089" s="257">
        <v>0</v>
      </c>
    </row>
    <row r="1090" spans="1:5">
      <c r="A1090" s="254">
        <v>102741</v>
      </c>
      <c r="B1090" s="247" t="s">
        <v>9441</v>
      </c>
      <c r="C1090" s="255" t="s">
        <v>23</v>
      </c>
      <c r="D1090" s="256">
        <v>14889.64</v>
      </c>
      <c r="E1090" s="257">
        <v>0</v>
      </c>
    </row>
    <row r="1091" spans="1:5">
      <c r="A1091" s="254">
        <v>102753</v>
      </c>
      <c r="B1091" s="247" t="s">
        <v>9442</v>
      </c>
      <c r="C1091" s="255" t="s">
        <v>23</v>
      </c>
      <c r="D1091" s="256">
        <v>21510.03</v>
      </c>
      <c r="E1091" s="257">
        <v>0</v>
      </c>
    </row>
    <row r="1092" spans="1:5">
      <c r="A1092" s="254">
        <v>102777</v>
      </c>
      <c r="B1092" s="247" t="s">
        <v>9443</v>
      </c>
      <c r="C1092" s="255" t="s">
        <v>23</v>
      </c>
      <c r="D1092" s="256">
        <v>29617.47</v>
      </c>
      <c r="E1092" s="257">
        <v>0</v>
      </c>
    </row>
    <row r="1093" spans="1:5">
      <c r="A1093" s="254">
        <v>102742</v>
      </c>
      <c r="B1093" s="247" t="s">
        <v>9444</v>
      </c>
      <c r="C1093" s="255" t="s">
        <v>23</v>
      </c>
      <c r="D1093" s="256">
        <v>26004.61</v>
      </c>
      <c r="E1093" s="257">
        <v>0</v>
      </c>
    </row>
    <row r="1094" spans="1:5">
      <c r="A1094" s="254">
        <v>102754</v>
      </c>
      <c r="B1094" s="247" t="s">
        <v>9445</v>
      </c>
      <c r="C1094" s="255" t="s">
        <v>23</v>
      </c>
      <c r="D1094" s="256">
        <v>41323.199999999997</v>
      </c>
      <c r="E1094" s="257">
        <v>0</v>
      </c>
    </row>
    <row r="1095" spans="1:5">
      <c r="A1095" s="254">
        <v>102778</v>
      </c>
      <c r="B1095" s="247" t="s">
        <v>9446</v>
      </c>
      <c r="C1095" s="255" t="s">
        <v>23</v>
      </c>
      <c r="D1095" s="256">
        <v>44309.69</v>
      </c>
      <c r="E1095" s="257">
        <v>0</v>
      </c>
    </row>
    <row r="1096" spans="1:5">
      <c r="A1096" s="254">
        <v>102737</v>
      </c>
      <c r="B1096" s="247" t="s">
        <v>9447</v>
      </c>
      <c r="C1096" s="255" t="s">
        <v>23</v>
      </c>
      <c r="D1096" s="256">
        <v>1976.19</v>
      </c>
      <c r="E1096" s="257">
        <v>0</v>
      </c>
    </row>
    <row r="1097" spans="1:5">
      <c r="A1097" s="254">
        <v>102773</v>
      </c>
      <c r="B1097" s="247" t="s">
        <v>9448</v>
      </c>
      <c r="C1097" s="255" t="s">
        <v>23</v>
      </c>
      <c r="D1097" s="256">
        <v>12851.28</v>
      </c>
      <c r="E1097" s="257">
        <v>0</v>
      </c>
    </row>
    <row r="1098" spans="1:5">
      <c r="A1098" s="254">
        <v>102738</v>
      </c>
      <c r="B1098" s="247" t="s">
        <v>9449</v>
      </c>
      <c r="C1098" s="255" t="s">
        <v>23</v>
      </c>
      <c r="D1098" s="256">
        <v>4123.5</v>
      </c>
      <c r="E1098" s="257">
        <v>0</v>
      </c>
    </row>
    <row r="1099" spans="1:5">
      <c r="A1099" s="254">
        <v>102750</v>
      </c>
      <c r="B1099" s="247" t="s">
        <v>9450</v>
      </c>
      <c r="C1099" s="255" t="s">
        <v>23</v>
      </c>
      <c r="D1099" s="256">
        <v>5060.54</v>
      </c>
      <c r="E1099" s="257">
        <v>0</v>
      </c>
    </row>
    <row r="1100" spans="1:5">
      <c r="A1100" s="254">
        <v>102774</v>
      </c>
      <c r="B1100" s="247" t="s">
        <v>9451</v>
      </c>
      <c r="C1100" s="255" t="s">
        <v>23</v>
      </c>
      <c r="D1100" s="256">
        <v>12851.28</v>
      </c>
      <c r="E1100" s="257">
        <v>0</v>
      </c>
    </row>
    <row r="1101" spans="1:5">
      <c r="A1101" s="254">
        <v>102739</v>
      </c>
      <c r="B1101" s="247" t="s">
        <v>9452</v>
      </c>
      <c r="C1101" s="255" t="s">
        <v>23</v>
      </c>
      <c r="D1101" s="256">
        <v>6961.56</v>
      </c>
      <c r="E1101" s="257">
        <v>0</v>
      </c>
    </row>
    <row r="1102" spans="1:5">
      <c r="A1102" s="254">
        <v>102751</v>
      </c>
      <c r="B1102" s="247" t="s">
        <v>9453</v>
      </c>
      <c r="C1102" s="255" t="s">
        <v>23</v>
      </c>
      <c r="D1102" s="256">
        <v>8930.3799999999992</v>
      </c>
      <c r="E1102" s="257">
        <v>0</v>
      </c>
    </row>
    <row r="1103" spans="1:5">
      <c r="A1103" s="254">
        <v>102775</v>
      </c>
      <c r="B1103" s="247" t="s">
        <v>9454</v>
      </c>
      <c r="C1103" s="255" t="s">
        <v>23</v>
      </c>
      <c r="D1103" s="256">
        <v>19454.04</v>
      </c>
      <c r="E1103" s="257">
        <v>0</v>
      </c>
    </row>
    <row r="1104" spans="1:5">
      <c r="A1104" s="254">
        <v>102769</v>
      </c>
      <c r="B1104" s="247" t="s">
        <v>9455</v>
      </c>
      <c r="C1104" s="255" t="s">
        <v>23</v>
      </c>
      <c r="D1104" s="256">
        <v>34935.379999999997</v>
      </c>
      <c r="E1104" s="257">
        <v>0</v>
      </c>
    </row>
    <row r="1105" spans="1:5">
      <c r="A1105" s="254">
        <v>102799</v>
      </c>
      <c r="B1105" s="247" t="s">
        <v>9456</v>
      </c>
      <c r="C1105" s="255" t="s">
        <v>23</v>
      </c>
      <c r="D1105" s="256">
        <v>51818.400000000001</v>
      </c>
      <c r="E1105" s="257">
        <v>0</v>
      </c>
    </row>
    <row r="1106" spans="1:5">
      <c r="A1106" s="254">
        <v>102770</v>
      </c>
      <c r="B1106" s="247" t="s">
        <v>9457</v>
      </c>
      <c r="C1106" s="255" t="s">
        <v>23</v>
      </c>
      <c r="D1106" s="256">
        <v>54337.08</v>
      </c>
      <c r="E1106" s="257">
        <v>0</v>
      </c>
    </row>
    <row r="1107" spans="1:5">
      <c r="A1107" s="254">
        <v>102800</v>
      </c>
      <c r="B1107" s="247" t="s">
        <v>9458</v>
      </c>
      <c r="C1107" s="255" t="s">
        <v>23</v>
      </c>
      <c r="D1107" s="256">
        <v>90096.95</v>
      </c>
      <c r="E1107" s="257">
        <v>0</v>
      </c>
    </row>
    <row r="1108" spans="1:5">
      <c r="A1108" s="254">
        <v>102771</v>
      </c>
      <c r="B1108" s="247" t="s">
        <v>9459</v>
      </c>
      <c r="C1108" s="255" t="s">
        <v>23</v>
      </c>
      <c r="D1108" s="256">
        <v>75602.13</v>
      </c>
      <c r="E1108" s="257">
        <v>0</v>
      </c>
    </row>
    <row r="1109" spans="1:5">
      <c r="A1109" s="254">
        <v>102801</v>
      </c>
      <c r="B1109" s="247" t="s">
        <v>9460</v>
      </c>
      <c r="C1109" s="255" t="s">
        <v>23</v>
      </c>
      <c r="D1109" s="256">
        <v>126072.76</v>
      </c>
      <c r="E1109" s="257">
        <v>0</v>
      </c>
    </row>
    <row r="1110" spans="1:5">
      <c r="A1110" s="254">
        <v>102772</v>
      </c>
      <c r="B1110" s="247" t="s">
        <v>9461</v>
      </c>
      <c r="C1110" s="255" t="s">
        <v>23</v>
      </c>
      <c r="D1110" s="256">
        <v>107216.63</v>
      </c>
      <c r="E1110" s="257">
        <v>0</v>
      </c>
    </row>
    <row r="1111" spans="1:5">
      <c r="A1111" s="254">
        <v>102802</v>
      </c>
      <c r="B1111" s="247" t="s">
        <v>9462</v>
      </c>
      <c r="C1111" s="255" t="s">
        <v>23</v>
      </c>
      <c r="D1111" s="256">
        <v>151544.81</v>
      </c>
      <c r="E1111" s="257">
        <v>0</v>
      </c>
    </row>
    <row r="1112" spans="1:5">
      <c r="A1112" s="254">
        <v>102747</v>
      </c>
      <c r="B1112" s="247" t="s">
        <v>9463</v>
      </c>
      <c r="C1112" s="255" t="s">
        <v>23</v>
      </c>
      <c r="D1112" s="256">
        <v>15971.94</v>
      </c>
      <c r="E1112" s="257">
        <v>0</v>
      </c>
    </row>
    <row r="1113" spans="1:5">
      <c r="A1113" s="254">
        <v>102758</v>
      </c>
      <c r="B1113" s="247" t="s">
        <v>9464</v>
      </c>
      <c r="C1113" s="255" t="s">
        <v>23</v>
      </c>
      <c r="D1113" s="256">
        <v>26169.01</v>
      </c>
      <c r="E1113" s="257">
        <v>0</v>
      </c>
    </row>
    <row r="1114" spans="1:5">
      <c r="A1114" s="254">
        <v>102788</v>
      </c>
      <c r="B1114" s="247" t="s">
        <v>9465</v>
      </c>
      <c r="C1114" s="255" t="s">
        <v>23</v>
      </c>
      <c r="D1114" s="256">
        <v>27250.69</v>
      </c>
      <c r="E1114" s="257">
        <v>0</v>
      </c>
    </row>
    <row r="1115" spans="1:5">
      <c r="A1115" s="254">
        <v>102748</v>
      </c>
      <c r="B1115" s="247" t="s">
        <v>9466</v>
      </c>
      <c r="C1115" s="255" t="s">
        <v>23</v>
      </c>
      <c r="D1115" s="256">
        <v>22521.98</v>
      </c>
      <c r="E1115" s="257">
        <v>0</v>
      </c>
    </row>
    <row r="1116" spans="1:5">
      <c r="A1116" s="254">
        <v>102759</v>
      </c>
      <c r="B1116" s="247" t="s">
        <v>9467</v>
      </c>
      <c r="C1116" s="255" t="s">
        <v>23</v>
      </c>
      <c r="D1116" s="256">
        <v>39296.86</v>
      </c>
      <c r="E1116" s="257">
        <v>0</v>
      </c>
    </row>
    <row r="1117" spans="1:5">
      <c r="A1117" s="254">
        <v>102789</v>
      </c>
      <c r="B1117" s="247" t="s">
        <v>9468</v>
      </c>
      <c r="C1117" s="255" t="s">
        <v>23</v>
      </c>
      <c r="D1117" s="256">
        <v>36154.06</v>
      </c>
      <c r="E1117" s="257">
        <v>0</v>
      </c>
    </row>
    <row r="1118" spans="1:5">
      <c r="A1118" s="254">
        <v>102749</v>
      </c>
      <c r="B1118" s="247" t="s">
        <v>9469</v>
      </c>
      <c r="C1118" s="255" t="s">
        <v>23</v>
      </c>
      <c r="D1118" s="256">
        <v>39016.910000000003</v>
      </c>
      <c r="E1118" s="257">
        <v>0</v>
      </c>
    </row>
    <row r="1119" spans="1:5">
      <c r="A1119" s="254">
        <v>102760</v>
      </c>
      <c r="B1119" s="247" t="s">
        <v>9470</v>
      </c>
      <c r="C1119" s="255" t="s">
        <v>23</v>
      </c>
      <c r="D1119" s="256">
        <v>73156.039999999994</v>
      </c>
      <c r="E1119" s="257">
        <v>0</v>
      </c>
    </row>
    <row r="1120" spans="1:5">
      <c r="A1120" s="254">
        <v>102790</v>
      </c>
      <c r="B1120" s="247" t="s">
        <v>9471</v>
      </c>
      <c r="C1120" s="255" t="s">
        <v>23</v>
      </c>
      <c r="D1120" s="256">
        <v>59586.66</v>
      </c>
      <c r="E1120" s="257">
        <v>0</v>
      </c>
    </row>
    <row r="1121" spans="1:5">
      <c r="A1121" s="254">
        <v>102785</v>
      </c>
      <c r="B1121" s="247" t="s">
        <v>9472</v>
      </c>
      <c r="C1121" s="255" t="s">
        <v>23</v>
      </c>
      <c r="D1121" s="256">
        <v>14761.26</v>
      </c>
      <c r="E1121" s="257">
        <v>0</v>
      </c>
    </row>
    <row r="1122" spans="1:5">
      <c r="A1122" s="254">
        <v>102786</v>
      </c>
      <c r="B1122" s="247" t="s">
        <v>9473</v>
      </c>
      <c r="C1122" s="255" t="s">
        <v>23</v>
      </c>
      <c r="D1122" s="256">
        <v>16484.12</v>
      </c>
      <c r="E1122" s="257">
        <v>0</v>
      </c>
    </row>
    <row r="1123" spans="1:5">
      <c r="A1123" s="254">
        <v>102787</v>
      </c>
      <c r="B1123" s="247" t="s">
        <v>9474</v>
      </c>
      <c r="C1123" s="255" t="s">
        <v>23</v>
      </c>
      <c r="D1123" s="256">
        <v>24737.57</v>
      </c>
      <c r="E1123" s="257">
        <v>0</v>
      </c>
    </row>
    <row r="1124" spans="1:5">
      <c r="A1124" s="254">
        <v>102736</v>
      </c>
      <c r="B1124" s="247" t="s">
        <v>9475</v>
      </c>
      <c r="C1124" s="255" t="s">
        <v>324</v>
      </c>
      <c r="D1124" s="256">
        <v>2085.31</v>
      </c>
      <c r="E1124" s="257">
        <v>0</v>
      </c>
    </row>
    <row r="1125" spans="1:5">
      <c r="A1125" s="254">
        <v>102727</v>
      </c>
      <c r="B1125" s="247" t="s">
        <v>9476</v>
      </c>
      <c r="C1125" s="255" t="s">
        <v>241</v>
      </c>
      <c r="D1125" s="256">
        <v>128.86000000000001</v>
      </c>
      <c r="E1125" s="257">
        <v>0</v>
      </c>
    </row>
    <row r="1126" spans="1:5">
      <c r="A1126" s="254">
        <v>102111</v>
      </c>
      <c r="B1126" s="247" t="s">
        <v>9477</v>
      </c>
      <c r="C1126" s="255" t="s">
        <v>23</v>
      </c>
      <c r="D1126" s="256">
        <v>1189.4100000000001</v>
      </c>
      <c r="E1126" s="257">
        <v>0</v>
      </c>
    </row>
    <row r="1127" spans="1:5">
      <c r="A1127" s="254">
        <v>102113</v>
      </c>
      <c r="B1127" s="247" t="s">
        <v>9478</v>
      </c>
      <c r="C1127" s="255" t="s">
        <v>23</v>
      </c>
      <c r="D1127" s="256">
        <v>1853.99</v>
      </c>
      <c r="E1127" s="257">
        <v>0</v>
      </c>
    </row>
    <row r="1128" spans="1:5">
      <c r="A1128" s="254">
        <v>102116</v>
      </c>
      <c r="B1128" s="247" t="s">
        <v>9479</v>
      </c>
      <c r="C1128" s="255" t="s">
        <v>23</v>
      </c>
      <c r="D1128" s="256">
        <v>1975.69</v>
      </c>
      <c r="E1128" s="257">
        <v>0</v>
      </c>
    </row>
    <row r="1129" spans="1:5">
      <c r="A1129" s="254">
        <v>102132</v>
      </c>
      <c r="B1129" s="247" t="s">
        <v>9480</v>
      </c>
      <c r="C1129" s="255" t="s">
        <v>23</v>
      </c>
      <c r="D1129" s="256">
        <v>0</v>
      </c>
      <c r="E1129" s="257"/>
    </row>
    <row r="1130" spans="1:5">
      <c r="A1130" s="254">
        <v>102115</v>
      </c>
      <c r="B1130" s="247" t="s">
        <v>9481</v>
      </c>
      <c r="C1130" s="255" t="s">
        <v>23</v>
      </c>
      <c r="D1130" s="256">
        <v>3123.89</v>
      </c>
      <c r="E1130" s="257">
        <v>0</v>
      </c>
    </row>
    <row r="1131" spans="1:5">
      <c r="A1131" s="254">
        <v>102122</v>
      </c>
      <c r="B1131" s="247" t="s">
        <v>9482</v>
      </c>
      <c r="C1131" s="255" t="s">
        <v>23</v>
      </c>
      <c r="D1131" s="256">
        <v>8861.86</v>
      </c>
      <c r="E1131" s="257">
        <v>0</v>
      </c>
    </row>
    <row r="1132" spans="1:5">
      <c r="A1132" s="254">
        <v>102118</v>
      </c>
      <c r="B1132" s="247" t="s">
        <v>9483</v>
      </c>
      <c r="C1132" s="255" t="s">
        <v>23</v>
      </c>
      <c r="D1132" s="256">
        <v>2668.07</v>
      </c>
      <c r="E1132" s="257">
        <v>0</v>
      </c>
    </row>
    <row r="1133" spans="1:5">
      <c r="A1133" s="254">
        <v>102133</v>
      </c>
      <c r="B1133" s="247" t="s">
        <v>9484</v>
      </c>
      <c r="C1133" s="255" t="s">
        <v>23</v>
      </c>
      <c r="D1133" s="256">
        <v>0</v>
      </c>
      <c r="E1133" s="257"/>
    </row>
    <row r="1134" spans="1:5">
      <c r="A1134" s="254">
        <v>102126</v>
      </c>
      <c r="B1134" s="247" t="s">
        <v>9485</v>
      </c>
      <c r="C1134" s="255" t="s">
        <v>23</v>
      </c>
      <c r="D1134" s="256">
        <v>11228.75</v>
      </c>
      <c r="E1134" s="257">
        <v>0</v>
      </c>
    </row>
    <row r="1135" spans="1:5">
      <c r="A1135" s="254">
        <v>102137</v>
      </c>
      <c r="B1135" s="247" t="s">
        <v>9486</v>
      </c>
      <c r="C1135" s="255" t="s">
        <v>23</v>
      </c>
      <c r="D1135" s="256">
        <v>149.75</v>
      </c>
      <c r="E1135" s="257">
        <v>0</v>
      </c>
    </row>
    <row r="1136" spans="1:5">
      <c r="A1136" s="254">
        <v>106258</v>
      </c>
      <c r="B1136" s="247" t="s">
        <v>9487</v>
      </c>
      <c r="C1136" s="255" t="s">
        <v>23</v>
      </c>
      <c r="D1136" s="256">
        <v>0</v>
      </c>
      <c r="E1136" s="257"/>
    </row>
    <row r="1137" spans="1:5">
      <c r="A1137" s="254">
        <v>102112</v>
      </c>
      <c r="B1137" s="247" t="s">
        <v>9488</v>
      </c>
      <c r="C1137" s="255" t="s">
        <v>23</v>
      </c>
      <c r="D1137" s="256">
        <v>225.9</v>
      </c>
      <c r="E1137" s="257">
        <v>0</v>
      </c>
    </row>
    <row r="1138" spans="1:5">
      <c r="A1138" s="254">
        <v>102114</v>
      </c>
      <c r="B1138" s="247" t="s">
        <v>9489</v>
      </c>
      <c r="C1138" s="255" t="s">
        <v>23</v>
      </c>
      <c r="D1138" s="256">
        <v>229.83</v>
      </c>
      <c r="E1138" s="257">
        <v>0</v>
      </c>
    </row>
    <row r="1139" spans="1:5">
      <c r="A1139" s="254">
        <v>102117</v>
      </c>
      <c r="B1139" s="247" t="s">
        <v>9490</v>
      </c>
      <c r="C1139" s="255" t="s">
        <v>23</v>
      </c>
      <c r="D1139" s="256">
        <v>234.59</v>
      </c>
      <c r="E1139" s="257">
        <v>0</v>
      </c>
    </row>
    <row r="1140" spans="1:5">
      <c r="A1140" s="254">
        <v>102123</v>
      </c>
      <c r="B1140" s="247" t="s">
        <v>9491</v>
      </c>
      <c r="C1140" s="255" t="s">
        <v>23</v>
      </c>
      <c r="D1140" s="256">
        <v>293.77999999999997</v>
      </c>
      <c r="E1140" s="257">
        <v>0</v>
      </c>
    </row>
    <row r="1141" spans="1:5">
      <c r="A1141" s="254">
        <v>102119</v>
      </c>
      <c r="B1141" s="247" t="s">
        <v>9492</v>
      </c>
      <c r="C1141" s="255" t="s">
        <v>23</v>
      </c>
      <c r="D1141" s="256">
        <v>238.69</v>
      </c>
      <c r="E1141" s="257">
        <v>0</v>
      </c>
    </row>
    <row r="1142" spans="1:5">
      <c r="A1142" s="254">
        <v>102127</v>
      </c>
      <c r="B1142" s="247" t="s">
        <v>9493</v>
      </c>
      <c r="C1142" s="255" t="s">
        <v>23</v>
      </c>
      <c r="D1142" s="256">
        <v>869.38</v>
      </c>
      <c r="E1142" s="257">
        <v>0</v>
      </c>
    </row>
    <row r="1143" spans="1:5">
      <c r="A1143" s="254">
        <v>102121</v>
      </c>
      <c r="B1143" s="247" t="s">
        <v>9494</v>
      </c>
      <c r="C1143" s="255" t="s">
        <v>23</v>
      </c>
      <c r="D1143" s="256">
        <v>281.56</v>
      </c>
      <c r="E1143" s="257">
        <v>0</v>
      </c>
    </row>
    <row r="1144" spans="1:5">
      <c r="A1144" s="254">
        <v>102138</v>
      </c>
      <c r="B1144" s="247" t="s">
        <v>9495</v>
      </c>
      <c r="C1144" s="255" t="s">
        <v>23</v>
      </c>
      <c r="D1144" s="256">
        <v>313.66000000000003</v>
      </c>
      <c r="E1144" s="257">
        <v>0</v>
      </c>
    </row>
    <row r="1145" spans="1:5">
      <c r="A1145" s="254">
        <v>102129</v>
      </c>
      <c r="B1145" s="247" t="s">
        <v>9496</v>
      </c>
      <c r="C1145" s="255" t="s">
        <v>23</v>
      </c>
      <c r="D1145" s="256">
        <v>1114.4000000000001</v>
      </c>
      <c r="E1145" s="257">
        <v>0</v>
      </c>
    </row>
    <row r="1146" spans="1:5">
      <c r="A1146" s="254">
        <v>102131</v>
      </c>
      <c r="B1146" s="247" t="s">
        <v>9497</v>
      </c>
      <c r="C1146" s="255" t="s">
        <v>23</v>
      </c>
      <c r="D1146" s="256">
        <v>1202.1600000000001</v>
      </c>
      <c r="E1146" s="257">
        <v>0</v>
      </c>
    </row>
    <row r="1147" spans="1:5">
      <c r="A1147" s="254">
        <v>102120</v>
      </c>
      <c r="B1147" s="247" t="s">
        <v>9498</v>
      </c>
      <c r="C1147" s="255" t="s">
        <v>23</v>
      </c>
      <c r="D1147" s="256">
        <v>0</v>
      </c>
      <c r="E1147" s="257"/>
    </row>
    <row r="1148" spans="1:5">
      <c r="A1148" s="254">
        <v>102334</v>
      </c>
      <c r="B1148" s="247" t="s">
        <v>9499</v>
      </c>
      <c r="C1148" s="255" t="s">
        <v>23</v>
      </c>
      <c r="D1148" s="256">
        <v>0</v>
      </c>
      <c r="E1148" s="257"/>
    </row>
    <row r="1149" spans="1:5">
      <c r="A1149" s="254">
        <v>102128</v>
      </c>
      <c r="B1149" s="247" t="s">
        <v>9500</v>
      </c>
      <c r="C1149" s="255" t="s">
        <v>23</v>
      </c>
      <c r="D1149" s="256">
        <v>0</v>
      </c>
      <c r="E1149" s="257"/>
    </row>
    <row r="1150" spans="1:5">
      <c r="A1150" s="254">
        <v>102130</v>
      </c>
      <c r="B1150" s="247" t="s">
        <v>9501</v>
      </c>
      <c r="C1150" s="255" t="s">
        <v>23</v>
      </c>
      <c r="D1150" s="256">
        <v>0</v>
      </c>
      <c r="E1150" s="257"/>
    </row>
    <row r="1151" spans="1:5">
      <c r="A1151" s="254">
        <v>104941</v>
      </c>
      <c r="B1151" s="247" t="s">
        <v>9502</v>
      </c>
      <c r="C1151" s="255" t="s">
        <v>241</v>
      </c>
      <c r="D1151" s="256">
        <v>0</v>
      </c>
      <c r="E1151" s="257"/>
    </row>
    <row r="1152" spans="1:5">
      <c r="A1152" s="254">
        <v>104942</v>
      </c>
      <c r="B1152" s="247" t="s">
        <v>9503</v>
      </c>
      <c r="C1152" s="255" t="s">
        <v>241</v>
      </c>
      <c r="D1152" s="256">
        <v>0</v>
      </c>
      <c r="E1152" s="257"/>
    </row>
    <row r="1153" spans="1:5">
      <c r="A1153" s="254">
        <v>104940</v>
      </c>
      <c r="B1153" s="247" t="s">
        <v>9504</v>
      </c>
      <c r="C1153" s="255" t="s">
        <v>23</v>
      </c>
      <c r="D1153" s="256">
        <v>0</v>
      </c>
      <c r="E1153" s="257"/>
    </row>
    <row r="1154" spans="1:5">
      <c r="A1154" s="254">
        <v>104943</v>
      </c>
      <c r="B1154" s="247" t="s">
        <v>9505</v>
      </c>
      <c r="C1154" s="255" t="s">
        <v>241</v>
      </c>
      <c r="D1154" s="256">
        <v>0</v>
      </c>
      <c r="E1154" s="257"/>
    </row>
    <row r="1155" spans="1:5">
      <c r="A1155" s="254">
        <v>101801</v>
      </c>
      <c r="B1155" s="247" t="s">
        <v>9506</v>
      </c>
      <c r="C1155" s="255" t="s">
        <v>23</v>
      </c>
      <c r="D1155" s="256">
        <v>1302.21</v>
      </c>
      <c r="E1155" s="257">
        <v>0</v>
      </c>
    </row>
    <row r="1156" spans="1:5">
      <c r="A1156" s="254">
        <v>101800</v>
      </c>
      <c r="B1156" s="247" t="s">
        <v>9507</v>
      </c>
      <c r="C1156" s="255" t="s">
        <v>23</v>
      </c>
      <c r="D1156" s="256">
        <v>1861.1</v>
      </c>
      <c r="E1156" s="257">
        <v>0</v>
      </c>
    </row>
    <row r="1157" spans="1:5">
      <c r="A1157" s="254">
        <v>98108</v>
      </c>
      <c r="B1157" s="247" t="s">
        <v>9508</v>
      </c>
      <c r="C1157" s="255" t="s">
        <v>23</v>
      </c>
      <c r="D1157" s="256">
        <v>653.51</v>
      </c>
      <c r="E1157" s="257">
        <v>0</v>
      </c>
    </row>
    <row r="1158" spans="1:5">
      <c r="A1158" s="254">
        <v>98105</v>
      </c>
      <c r="B1158" s="247" t="s">
        <v>9509</v>
      </c>
      <c r="C1158" s="255" t="s">
        <v>23</v>
      </c>
      <c r="D1158" s="256">
        <v>847.94</v>
      </c>
      <c r="E1158" s="257">
        <v>0</v>
      </c>
    </row>
    <row r="1159" spans="1:5">
      <c r="A1159" s="254">
        <v>98109</v>
      </c>
      <c r="B1159" s="247" t="s">
        <v>9510</v>
      </c>
      <c r="C1159" s="255" t="s">
        <v>23</v>
      </c>
      <c r="D1159" s="256">
        <v>1061.01</v>
      </c>
      <c r="E1159" s="257">
        <v>0</v>
      </c>
    </row>
    <row r="1160" spans="1:5">
      <c r="A1160" s="254">
        <v>98106</v>
      </c>
      <c r="B1160" s="247" t="s">
        <v>9511</v>
      </c>
      <c r="C1160" s="255" t="s">
        <v>23</v>
      </c>
      <c r="D1160" s="256">
        <v>1398.38</v>
      </c>
      <c r="E1160" s="257">
        <v>0</v>
      </c>
    </row>
    <row r="1161" spans="1:5">
      <c r="A1161" s="254">
        <v>98110</v>
      </c>
      <c r="B1161" s="247" t="s">
        <v>9512</v>
      </c>
      <c r="C1161" s="255" t="s">
        <v>23</v>
      </c>
      <c r="D1161" s="256">
        <v>467.92</v>
      </c>
      <c r="E1161" s="257">
        <v>0</v>
      </c>
    </row>
    <row r="1162" spans="1:5">
      <c r="A1162" s="254">
        <v>98107</v>
      </c>
      <c r="B1162" s="247" t="s">
        <v>9513</v>
      </c>
      <c r="C1162" s="255" t="s">
        <v>23</v>
      </c>
      <c r="D1162" s="256">
        <v>364.51</v>
      </c>
      <c r="E1162" s="257">
        <v>0</v>
      </c>
    </row>
    <row r="1163" spans="1:5">
      <c r="A1163" s="254">
        <v>98104</v>
      </c>
      <c r="B1163" s="247" t="s">
        <v>9514</v>
      </c>
      <c r="C1163" s="255" t="s">
        <v>23</v>
      </c>
      <c r="D1163" s="256">
        <v>484.85</v>
      </c>
      <c r="E1163" s="257">
        <v>0</v>
      </c>
    </row>
    <row r="1164" spans="1:5">
      <c r="A1164" s="254">
        <v>98102</v>
      </c>
      <c r="B1164" s="247" t="s">
        <v>9515</v>
      </c>
      <c r="C1164" s="255" t="s">
        <v>23</v>
      </c>
      <c r="D1164" s="256">
        <v>220.46</v>
      </c>
      <c r="E1164" s="257">
        <v>0</v>
      </c>
    </row>
    <row r="1165" spans="1:5">
      <c r="A1165" s="254">
        <v>98111</v>
      </c>
      <c r="B1165" s="247" t="s">
        <v>9516</v>
      </c>
      <c r="C1165" s="255" t="s">
        <v>23</v>
      </c>
      <c r="D1165" s="256">
        <v>63.2</v>
      </c>
      <c r="E1165" s="257">
        <v>0</v>
      </c>
    </row>
    <row r="1166" spans="1:5">
      <c r="A1166" s="254">
        <v>97891</v>
      </c>
      <c r="B1166" s="247" t="s">
        <v>9517</v>
      </c>
      <c r="C1166" s="255" t="s">
        <v>23</v>
      </c>
      <c r="D1166" s="256">
        <v>282.47000000000003</v>
      </c>
      <c r="E1166" s="257">
        <v>0</v>
      </c>
    </row>
    <row r="1167" spans="1:5">
      <c r="A1167" s="254">
        <v>97892</v>
      </c>
      <c r="B1167" s="247" t="s">
        <v>9518</v>
      </c>
      <c r="C1167" s="255" t="s">
        <v>23</v>
      </c>
      <c r="D1167" s="256">
        <v>530.77</v>
      </c>
      <c r="E1167" s="257">
        <v>0</v>
      </c>
    </row>
    <row r="1168" spans="1:5">
      <c r="A1168" s="254">
        <v>97893</v>
      </c>
      <c r="B1168" s="247" t="s">
        <v>9519</v>
      </c>
      <c r="C1168" s="255" t="s">
        <v>23</v>
      </c>
      <c r="D1168" s="256">
        <v>736.56</v>
      </c>
      <c r="E1168" s="257">
        <v>0</v>
      </c>
    </row>
    <row r="1169" spans="1:5">
      <c r="A1169" s="254">
        <v>97894</v>
      </c>
      <c r="B1169" s="247" t="s">
        <v>9520</v>
      </c>
      <c r="C1169" s="255" t="s">
        <v>23</v>
      </c>
      <c r="D1169" s="256">
        <v>856.08</v>
      </c>
      <c r="E1169" s="257">
        <v>0</v>
      </c>
    </row>
    <row r="1170" spans="1:5">
      <c r="A1170" s="254">
        <v>97886</v>
      </c>
      <c r="B1170" s="247" t="s">
        <v>9521</v>
      </c>
      <c r="C1170" s="255" t="s">
        <v>23</v>
      </c>
      <c r="D1170" s="256">
        <v>228.45</v>
      </c>
      <c r="E1170" s="257">
        <v>0</v>
      </c>
    </row>
    <row r="1171" spans="1:5">
      <c r="A1171" s="254">
        <v>97887</v>
      </c>
      <c r="B1171" s="247" t="s">
        <v>9522</v>
      </c>
      <c r="C1171" s="255" t="s">
        <v>23</v>
      </c>
      <c r="D1171" s="256">
        <v>357.81</v>
      </c>
      <c r="E1171" s="257">
        <v>0</v>
      </c>
    </row>
    <row r="1172" spans="1:5">
      <c r="A1172" s="254">
        <v>97888</v>
      </c>
      <c r="B1172" s="247" t="s">
        <v>9523</v>
      </c>
      <c r="C1172" s="255" t="s">
        <v>23</v>
      </c>
      <c r="D1172" s="256">
        <v>690</v>
      </c>
      <c r="E1172" s="257">
        <v>0</v>
      </c>
    </row>
    <row r="1173" spans="1:5">
      <c r="A1173" s="254">
        <v>97889</v>
      </c>
      <c r="B1173" s="247" t="s">
        <v>9524</v>
      </c>
      <c r="C1173" s="255" t="s">
        <v>23</v>
      </c>
      <c r="D1173" s="256">
        <v>939.68</v>
      </c>
      <c r="E1173" s="257">
        <v>0</v>
      </c>
    </row>
    <row r="1174" spans="1:5">
      <c r="A1174" s="254">
        <v>97890</v>
      </c>
      <c r="B1174" s="247" t="s">
        <v>9525</v>
      </c>
      <c r="C1174" s="255" t="s">
        <v>23</v>
      </c>
      <c r="D1174" s="256">
        <v>1102.2</v>
      </c>
      <c r="E1174" s="257">
        <v>0</v>
      </c>
    </row>
    <row r="1175" spans="1:5">
      <c r="A1175" s="254">
        <v>97881</v>
      </c>
      <c r="B1175" s="247" t="s">
        <v>9526</v>
      </c>
      <c r="C1175" s="255" t="s">
        <v>23</v>
      </c>
      <c r="D1175" s="256">
        <v>181.95</v>
      </c>
      <c r="E1175" s="257">
        <v>0</v>
      </c>
    </row>
    <row r="1176" spans="1:5">
      <c r="A1176" s="254">
        <v>97882</v>
      </c>
      <c r="B1176" s="247" t="s">
        <v>9527</v>
      </c>
      <c r="C1176" s="255" t="s">
        <v>23</v>
      </c>
      <c r="D1176" s="256">
        <v>285.27</v>
      </c>
      <c r="E1176" s="257">
        <v>0</v>
      </c>
    </row>
    <row r="1177" spans="1:5">
      <c r="A1177" s="254">
        <v>97883</v>
      </c>
      <c r="B1177" s="247" t="s">
        <v>9528</v>
      </c>
      <c r="C1177" s="255" t="s">
        <v>23</v>
      </c>
      <c r="D1177" s="256">
        <v>549.98</v>
      </c>
      <c r="E1177" s="257">
        <v>0</v>
      </c>
    </row>
    <row r="1178" spans="1:5">
      <c r="A1178" s="254">
        <v>97884</v>
      </c>
      <c r="B1178" s="247" t="s">
        <v>9529</v>
      </c>
      <c r="C1178" s="255" t="s">
        <v>23</v>
      </c>
      <c r="D1178" s="256">
        <v>1067.5899999999999</v>
      </c>
      <c r="E1178" s="257">
        <v>0</v>
      </c>
    </row>
    <row r="1179" spans="1:5">
      <c r="A1179" s="254">
        <v>97885</v>
      </c>
      <c r="B1179" s="247" t="s">
        <v>9530</v>
      </c>
      <c r="C1179" s="255" t="s">
        <v>23</v>
      </c>
      <c r="D1179" s="256">
        <v>1651.31</v>
      </c>
      <c r="E1179" s="257">
        <v>0</v>
      </c>
    </row>
    <row r="1180" spans="1:5">
      <c r="A1180" s="254">
        <v>99250</v>
      </c>
      <c r="B1180" s="247" t="s">
        <v>9531</v>
      </c>
      <c r="C1180" s="255" t="s">
        <v>23</v>
      </c>
      <c r="D1180" s="256">
        <v>242.54</v>
      </c>
      <c r="E1180" s="257">
        <v>0</v>
      </c>
    </row>
    <row r="1181" spans="1:5">
      <c r="A1181" s="254">
        <v>97900</v>
      </c>
      <c r="B1181" s="247" t="s">
        <v>9532</v>
      </c>
      <c r="C1181" s="255" t="s">
        <v>23</v>
      </c>
      <c r="D1181" s="256">
        <v>249.02</v>
      </c>
      <c r="E1181" s="257">
        <v>0</v>
      </c>
    </row>
    <row r="1182" spans="1:5">
      <c r="A1182" s="254">
        <v>99251</v>
      </c>
      <c r="B1182" s="247" t="s">
        <v>9533</v>
      </c>
      <c r="C1182" s="255" t="s">
        <v>23</v>
      </c>
      <c r="D1182" s="256">
        <v>379.99</v>
      </c>
      <c r="E1182" s="257">
        <v>0</v>
      </c>
    </row>
    <row r="1183" spans="1:5">
      <c r="A1183" s="254">
        <v>97901</v>
      </c>
      <c r="B1183" s="247" t="s">
        <v>9534</v>
      </c>
      <c r="C1183" s="255" t="s">
        <v>23</v>
      </c>
      <c r="D1183" s="256">
        <v>391.11</v>
      </c>
      <c r="E1183" s="257">
        <v>0</v>
      </c>
    </row>
    <row r="1184" spans="1:5">
      <c r="A1184" s="254">
        <v>99253</v>
      </c>
      <c r="B1184" s="247" t="s">
        <v>9535</v>
      </c>
      <c r="C1184" s="255" t="s">
        <v>23</v>
      </c>
      <c r="D1184" s="256">
        <v>738.15</v>
      </c>
      <c r="E1184" s="257">
        <v>0</v>
      </c>
    </row>
    <row r="1185" spans="1:5">
      <c r="A1185" s="254">
        <v>97902</v>
      </c>
      <c r="B1185" s="247" t="s">
        <v>9536</v>
      </c>
      <c r="C1185" s="255" t="s">
        <v>23</v>
      </c>
      <c r="D1185" s="256">
        <v>763.11</v>
      </c>
      <c r="E1185" s="257">
        <v>0</v>
      </c>
    </row>
    <row r="1186" spans="1:5">
      <c r="A1186" s="254">
        <v>99255</v>
      </c>
      <c r="B1186" s="247" t="s">
        <v>9537</v>
      </c>
      <c r="C1186" s="255" t="s">
        <v>23</v>
      </c>
      <c r="D1186" s="256">
        <v>1032.7</v>
      </c>
      <c r="E1186" s="257">
        <v>0</v>
      </c>
    </row>
    <row r="1187" spans="1:5">
      <c r="A1187" s="254">
        <v>97903</v>
      </c>
      <c r="B1187" s="247" t="s">
        <v>9538</v>
      </c>
      <c r="C1187" s="255" t="s">
        <v>23</v>
      </c>
      <c r="D1187" s="256">
        <v>1066.92</v>
      </c>
      <c r="E1187" s="257">
        <v>0</v>
      </c>
    </row>
    <row r="1188" spans="1:5">
      <c r="A1188" s="254">
        <v>99257</v>
      </c>
      <c r="B1188" s="247" t="s">
        <v>9539</v>
      </c>
      <c r="C1188" s="255" t="s">
        <v>23</v>
      </c>
      <c r="D1188" s="256">
        <v>1235.45</v>
      </c>
      <c r="E1188" s="257">
        <v>0</v>
      </c>
    </row>
    <row r="1189" spans="1:5">
      <c r="A1189" s="254">
        <v>97904</v>
      </c>
      <c r="B1189" s="247" t="s">
        <v>9540</v>
      </c>
      <c r="C1189" s="255" t="s">
        <v>23</v>
      </c>
      <c r="D1189" s="256">
        <v>1279.71</v>
      </c>
      <c r="E1189" s="257">
        <v>0</v>
      </c>
    </row>
    <row r="1190" spans="1:5">
      <c r="A1190" s="254">
        <v>99258</v>
      </c>
      <c r="B1190" s="247" t="s">
        <v>9541</v>
      </c>
      <c r="C1190" s="255" t="s">
        <v>23</v>
      </c>
      <c r="D1190" s="256">
        <v>317.3</v>
      </c>
      <c r="E1190" s="257">
        <v>0</v>
      </c>
    </row>
    <row r="1191" spans="1:5">
      <c r="A1191" s="254">
        <v>97905</v>
      </c>
      <c r="B1191" s="247" t="s">
        <v>9542</v>
      </c>
      <c r="C1191" s="255" t="s">
        <v>23</v>
      </c>
      <c r="D1191" s="256">
        <v>324.36</v>
      </c>
      <c r="E1191" s="257">
        <v>0</v>
      </c>
    </row>
    <row r="1192" spans="1:5">
      <c r="A1192" s="254">
        <v>99260</v>
      </c>
      <c r="B1192" s="247" t="s">
        <v>9543</v>
      </c>
      <c r="C1192" s="255" t="s">
        <v>23</v>
      </c>
      <c r="D1192" s="256">
        <v>591.58000000000004</v>
      </c>
      <c r="E1192" s="257">
        <v>0</v>
      </c>
    </row>
    <row r="1193" spans="1:5">
      <c r="A1193" s="254">
        <v>97906</v>
      </c>
      <c r="B1193" s="247" t="s">
        <v>9544</v>
      </c>
      <c r="C1193" s="255" t="s">
        <v>23</v>
      </c>
      <c r="D1193" s="256">
        <v>607.29</v>
      </c>
      <c r="E1193" s="257">
        <v>0</v>
      </c>
    </row>
    <row r="1194" spans="1:5">
      <c r="A1194" s="254">
        <v>99262</v>
      </c>
      <c r="B1194" s="247" t="s">
        <v>9545</v>
      </c>
      <c r="C1194" s="255" t="s">
        <v>23</v>
      </c>
      <c r="D1194" s="256">
        <v>845.67</v>
      </c>
      <c r="E1194" s="257">
        <v>0</v>
      </c>
    </row>
    <row r="1195" spans="1:5">
      <c r="A1195" s="254">
        <v>97907</v>
      </c>
      <c r="B1195" s="247" t="s">
        <v>9546</v>
      </c>
      <c r="C1195" s="255" t="s">
        <v>23</v>
      </c>
      <c r="D1195" s="256">
        <v>868.1</v>
      </c>
      <c r="E1195" s="257">
        <v>0</v>
      </c>
    </row>
    <row r="1196" spans="1:5">
      <c r="A1196" s="254">
        <v>99264</v>
      </c>
      <c r="B1196" s="247" t="s">
        <v>9547</v>
      </c>
      <c r="C1196" s="255" t="s">
        <v>23</v>
      </c>
      <c r="D1196" s="256">
        <v>1014.13</v>
      </c>
      <c r="E1196" s="257">
        <v>0</v>
      </c>
    </row>
    <row r="1197" spans="1:5">
      <c r="A1197" s="254">
        <v>97908</v>
      </c>
      <c r="B1197" s="247" t="s">
        <v>9548</v>
      </c>
      <c r="C1197" s="255" t="s">
        <v>23</v>
      </c>
      <c r="D1197" s="256">
        <v>1044.45</v>
      </c>
      <c r="E1197" s="257">
        <v>0</v>
      </c>
    </row>
    <row r="1198" spans="1:5">
      <c r="A1198" s="254">
        <v>97895</v>
      </c>
      <c r="B1198" s="247" t="s">
        <v>9549</v>
      </c>
      <c r="C1198" s="255" t="s">
        <v>23</v>
      </c>
      <c r="D1198" s="256">
        <v>232.19</v>
      </c>
      <c r="E1198" s="257">
        <v>0</v>
      </c>
    </row>
    <row r="1199" spans="1:5">
      <c r="A1199" s="254">
        <v>97896</v>
      </c>
      <c r="B1199" s="247" t="s">
        <v>9550</v>
      </c>
      <c r="C1199" s="255" t="s">
        <v>23</v>
      </c>
      <c r="D1199" s="256">
        <v>430.47</v>
      </c>
      <c r="E1199" s="257">
        <v>0</v>
      </c>
    </row>
    <row r="1200" spans="1:5">
      <c r="A1200" s="254">
        <v>97897</v>
      </c>
      <c r="B1200" s="247" t="s">
        <v>9551</v>
      </c>
      <c r="C1200" s="255" t="s">
        <v>23</v>
      </c>
      <c r="D1200" s="256">
        <v>558.22</v>
      </c>
      <c r="E1200" s="257">
        <v>0</v>
      </c>
    </row>
    <row r="1201" spans="1:5">
      <c r="A1201" s="254">
        <v>97898</v>
      </c>
      <c r="B1201" s="247" t="s">
        <v>9552</v>
      </c>
      <c r="C1201" s="255" t="s">
        <v>23</v>
      </c>
      <c r="D1201" s="256">
        <v>1090.95</v>
      </c>
      <c r="E1201" s="257">
        <v>0</v>
      </c>
    </row>
    <row r="1202" spans="1:5">
      <c r="A1202" s="254">
        <v>97899</v>
      </c>
      <c r="B1202" s="247" t="s">
        <v>9553</v>
      </c>
      <c r="C1202" s="255" t="s">
        <v>23</v>
      </c>
      <c r="D1202" s="256">
        <v>0</v>
      </c>
      <c r="E1202" s="257"/>
    </row>
    <row r="1203" spans="1:5">
      <c r="A1203" s="254">
        <v>101795</v>
      </c>
      <c r="B1203" s="247" t="s">
        <v>9554</v>
      </c>
      <c r="C1203" s="255" t="s">
        <v>23</v>
      </c>
      <c r="D1203" s="256">
        <v>817.07</v>
      </c>
      <c r="E1203" s="257">
        <v>0</v>
      </c>
    </row>
    <row r="1204" spans="1:5">
      <c r="A1204" s="254">
        <v>101796</v>
      </c>
      <c r="B1204" s="247" t="s">
        <v>9555</v>
      </c>
      <c r="C1204" s="255" t="s">
        <v>23</v>
      </c>
      <c r="D1204" s="256">
        <v>0</v>
      </c>
      <c r="E1204" s="257"/>
    </row>
    <row r="1205" spans="1:5">
      <c r="A1205" s="254">
        <v>101797</v>
      </c>
      <c r="B1205" s="247" t="s">
        <v>9556</v>
      </c>
      <c r="C1205" s="255" t="s">
        <v>23</v>
      </c>
      <c r="D1205" s="256">
        <v>0</v>
      </c>
      <c r="E1205" s="257"/>
    </row>
    <row r="1206" spans="1:5">
      <c r="A1206" s="254">
        <v>101802</v>
      </c>
      <c r="B1206" s="247" t="s">
        <v>9557</v>
      </c>
      <c r="C1206" s="255" t="s">
        <v>23</v>
      </c>
      <c r="D1206" s="256">
        <v>2403.35</v>
      </c>
      <c r="E1206" s="257">
        <v>0</v>
      </c>
    </row>
    <row r="1207" spans="1:5">
      <c r="A1207" s="254">
        <v>101803</v>
      </c>
      <c r="B1207" s="247" t="s">
        <v>9558</v>
      </c>
      <c r="C1207" s="255" t="s">
        <v>23</v>
      </c>
      <c r="D1207" s="256">
        <v>1506.86</v>
      </c>
      <c r="E1207" s="257">
        <v>0</v>
      </c>
    </row>
    <row r="1208" spans="1:5">
      <c r="A1208" s="254">
        <v>101804</v>
      </c>
      <c r="B1208" s="247" t="s">
        <v>9559</v>
      </c>
      <c r="C1208" s="255" t="s">
        <v>23</v>
      </c>
      <c r="D1208" s="256">
        <v>1916.24</v>
      </c>
      <c r="E1208" s="257">
        <v>0</v>
      </c>
    </row>
    <row r="1209" spans="1:5">
      <c r="A1209" s="254">
        <v>101805</v>
      </c>
      <c r="B1209" s="247" t="s">
        <v>9560</v>
      </c>
      <c r="C1209" s="255" t="s">
        <v>23</v>
      </c>
      <c r="D1209" s="256">
        <v>2445.39</v>
      </c>
      <c r="E1209" s="257">
        <v>0</v>
      </c>
    </row>
    <row r="1210" spans="1:5">
      <c r="A1210" s="254">
        <v>98115</v>
      </c>
      <c r="B1210" s="247" t="s">
        <v>9561</v>
      </c>
      <c r="C1210" s="255" t="s">
        <v>23</v>
      </c>
      <c r="D1210" s="256">
        <v>133.66</v>
      </c>
      <c r="E1210" s="257">
        <v>0</v>
      </c>
    </row>
    <row r="1211" spans="1:5">
      <c r="A1211" s="254">
        <v>98114</v>
      </c>
      <c r="B1211" s="247" t="s">
        <v>9562</v>
      </c>
      <c r="C1211" s="255" t="s">
        <v>23</v>
      </c>
      <c r="D1211" s="256">
        <v>604.52</v>
      </c>
      <c r="E1211" s="257">
        <v>0</v>
      </c>
    </row>
    <row r="1212" spans="1:5">
      <c r="A1212" s="254">
        <v>98112</v>
      </c>
      <c r="B1212" s="247" t="s">
        <v>9563</v>
      </c>
      <c r="C1212" s="255" t="s">
        <v>23</v>
      </c>
      <c r="D1212" s="256">
        <v>121.23</v>
      </c>
      <c r="E1212" s="257">
        <v>0</v>
      </c>
    </row>
    <row r="1213" spans="1:5">
      <c r="A1213" s="254">
        <v>100128</v>
      </c>
      <c r="B1213" s="247" t="s">
        <v>9564</v>
      </c>
      <c r="C1213" s="255" t="s">
        <v>23</v>
      </c>
      <c r="D1213" s="256">
        <v>2034.33</v>
      </c>
      <c r="E1213" s="257">
        <v>0</v>
      </c>
    </row>
    <row r="1214" spans="1:5">
      <c r="A1214" s="254">
        <v>102623</v>
      </c>
      <c r="B1214" s="247" t="s">
        <v>9565</v>
      </c>
      <c r="C1214" s="255" t="s">
        <v>23</v>
      </c>
      <c r="D1214" s="256">
        <v>896.42</v>
      </c>
      <c r="E1214" s="257">
        <v>0</v>
      </c>
    </row>
    <row r="1215" spans="1:5">
      <c r="A1215" s="254">
        <v>102607</v>
      </c>
      <c r="B1215" s="247" t="s">
        <v>9566</v>
      </c>
      <c r="C1215" s="255" t="s">
        <v>23</v>
      </c>
      <c r="D1215" s="256">
        <v>503.85</v>
      </c>
      <c r="E1215" s="257">
        <v>0</v>
      </c>
    </row>
    <row r="1216" spans="1:5">
      <c r="A1216" s="254">
        <v>102608</v>
      </c>
      <c r="B1216" s="247" t="s">
        <v>9567</v>
      </c>
      <c r="C1216" s="255" t="s">
        <v>23</v>
      </c>
      <c r="D1216" s="256">
        <v>1154.32</v>
      </c>
      <c r="E1216" s="257">
        <v>0</v>
      </c>
    </row>
    <row r="1217" spans="1:5">
      <c r="A1217" s="254">
        <v>102609</v>
      </c>
      <c r="B1217" s="247" t="s">
        <v>9568</v>
      </c>
      <c r="C1217" s="255" t="s">
        <v>23</v>
      </c>
      <c r="D1217" s="256">
        <v>1311.78</v>
      </c>
      <c r="E1217" s="257">
        <v>0</v>
      </c>
    </row>
    <row r="1218" spans="1:5">
      <c r="A1218" s="254">
        <v>102610</v>
      </c>
      <c r="B1218" s="247" t="s">
        <v>9569</v>
      </c>
      <c r="C1218" s="255" t="s">
        <v>23</v>
      </c>
      <c r="D1218" s="256">
        <v>2254.04</v>
      </c>
      <c r="E1218" s="257">
        <v>0</v>
      </c>
    </row>
    <row r="1219" spans="1:5">
      <c r="A1219" s="254">
        <v>102622</v>
      </c>
      <c r="B1219" s="247" t="s">
        <v>9570</v>
      </c>
      <c r="C1219" s="255" t="s">
        <v>23</v>
      </c>
      <c r="D1219" s="256">
        <v>642.39</v>
      </c>
      <c r="E1219" s="257">
        <v>0</v>
      </c>
    </row>
    <row r="1220" spans="1:5">
      <c r="A1220" s="254">
        <v>102605</v>
      </c>
      <c r="B1220" s="247" t="s">
        <v>9571</v>
      </c>
      <c r="C1220" s="255" t="s">
        <v>23</v>
      </c>
      <c r="D1220" s="256">
        <v>305.51</v>
      </c>
      <c r="E1220" s="257">
        <v>0</v>
      </c>
    </row>
    <row r="1221" spans="1:5">
      <c r="A1221" s="254">
        <v>102606</v>
      </c>
      <c r="B1221" s="247" t="s">
        <v>9572</v>
      </c>
      <c r="C1221" s="255" t="s">
        <v>23</v>
      </c>
      <c r="D1221" s="256">
        <v>470.63</v>
      </c>
      <c r="E1221" s="257">
        <v>0</v>
      </c>
    </row>
    <row r="1222" spans="1:5">
      <c r="A1222" s="254">
        <v>102613</v>
      </c>
      <c r="B1222" s="247" t="s">
        <v>9573</v>
      </c>
      <c r="C1222" s="255" t="s">
        <v>23</v>
      </c>
      <c r="D1222" s="256">
        <v>706.05</v>
      </c>
      <c r="E1222" s="257">
        <v>0</v>
      </c>
    </row>
    <row r="1223" spans="1:5">
      <c r="A1223" s="254">
        <v>102619</v>
      </c>
      <c r="B1223" s="247" t="s">
        <v>9574</v>
      </c>
      <c r="C1223" s="255" t="s">
        <v>23</v>
      </c>
      <c r="D1223" s="256">
        <v>5994.41</v>
      </c>
      <c r="E1223" s="257">
        <v>0</v>
      </c>
    </row>
    <row r="1224" spans="1:5">
      <c r="A1224" s="254">
        <v>102614</v>
      </c>
      <c r="B1224" s="247" t="s">
        <v>9575</v>
      </c>
      <c r="C1224" s="255" t="s">
        <v>23</v>
      </c>
      <c r="D1224" s="256">
        <v>1085.5</v>
      </c>
      <c r="E1224" s="257">
        <v>0</v>
      </c>
    </row>
    <row r="1225" spans="1:5">
      <c r="A1225" s="254">
        <v>102620</v>
      </c>
      <c r="B1225" s="247" t="s">
        <v>9576</v>
      </c>
      <c r="C1225" s="255" t="s">
        <v>23</v>
      </c>
      <c r="D1225" s="256">
        <v>8716.77</v>
      </c>
      <c r="E1225" s="257">
        <v>0</v>
      </c>
    </row>
    <row r="1226" spans="1:5">
      <c r="A1226" s="254">
        <v>102615</v>
      </c>
      <c r="B1226" s="247" t="s">
        <v>9577</v>
      </c>
      <c r="C1226" s="255" t="s">
        <v>23</v>
      </c>
      <c r="D1226" s="256">
        <v>1362.3</v>
      </c>
      <c r="E1226" s="257">
        <v>0</v>
      </c>
    </row>
    <row r="1227" spans="1:5">
      <c r="A1227" s="254">
        <v>102621</v>
      </c>
      <c r="B1227" s="247" t="s">
        <v>9578</v>
      </c>
      <c r="C1227" s="255" t="s">
        <v>23</v>
      </c>
      <c r="D1227" s="256">
        <v>13408.1</v>
      </c>
      <c r="E1227" s="257">
        <v>0</v>
      </c>
    </row>
    <row r="1228" spans="1:5">
      <c r="A1228" s="254">
        <v>102616</v>
      </c>
      <c r="B1228" s="247" t="s">
        <v>9579</v>
      </c>
      <c r="C1228" s="255" t="s">
        <v>23</v>
      </c>
      <c r="D1228" s="256">
        <v>2016.46</v>
      </c>
      <c r="E1228" s="257">
        <v>0</v>
      </c>
    </row>
    <row r="1229" spans="1:5">
      <c r="A1229" s="254">
        <v>102611</v>
      </c>
      <c r="B1229" s="247" t="s">
        <v>9580</v>
      </c>
      <c r="C1229" s="255" t="s">
        <v>23</v>
      </c>
      <c r="D1229" s="256">
        <v>507.35</v>
      </c>
      <c r="E1229" s="257">
        <v>0</v>
      </c>
    </row>
    <row r="1230" spans="1:5">
      <c r="A1230" s="254">
        <v>102617</v>
      </c>
      <c r="B1230" s="247" t="s">
        <v>9581</v>
      </c>
      <c r="C1230" s="255" t="s">
        <v>23</v>
      </c>
      <c r="D1230" s="256">
        <v>3705.01</v>
      </c>
      <c r="E1230" s="257">
        <v>0</v>
      </c>
    </row>
    <row r="1231" spans="1:5">
      <c r="A1231" s="254">
        <v>102618</v>
      </c>
      <c r="B1231" s="247" t="s">
        <v>9582</v>
      </c>
      <c r="C1231" s="255" t="s">
        <v>23</v>
      </c>
      <c r="D1231" s="256">
        <v>4460.8900000000003</v>
      </c>
      <c r="E1231" s="257">
        <v>0</v>
      </c>
    </row>
    <row r="1232" spans="1:5">
      <c r="A1232" s="254">
        <v>102612</v>
      </c>
      <c r="B1232" s="247" t="s">
        <v>9583</v>
      </c>
      <c r="C1232" s="255" t="s">
        <v>23</v>
      </c>
      <c r="D1232" s="256">
        <v>728.24</v>
      </c>
      <c r="E1232" s="257">
        <v>0</v>
      </c>
    </row>
    <row r="1233" spans="1:5">
      <c r="A1233" s="254">
        <v>102603</v>
      </c>
      <c r="B1233" s="247" t="s">
        <v>9584</v>
      </c>
      <c r="C1233" s="255" t="s">
        <v>23</v>
      </c>
      <c r="D1233" s="256">
        <v>11.95</v>
      </c>
      <c r="E1233" s="257">
        <v>0</v>
      </c>
    </row>
    <row r="1234" spans="1:5">
      <c r="A1234" s="254">
        <v>102587</v>
      </c>
      <c r="B1234" s="247" t="s">
        <v>9585</v>
      </c>
      <c r="C1234" s="255" t="s">
        <v>23</v>
      </c>
      <c r="D1234" s="256">
        <v>4.09</v>
      </c>
      <c r="E1234" s="257">
        <v>0</v>
      </c>
    </row>
    <row r="1235" spans="1:5">
      <c r="A1235" s="254">
        <v>102589</v>
      </c>
      <c r="B1235" s="247" t="s">
        <v>9586</v>
      </c>
      <c r="C1235" s="255" t="s">
        <v>23</v>
      </c>
      <c r="D1235" s="256">
        <v>4.5599999999999996</v>
      </c>
      <c r="E1235" s="257">
        <v>0</v>
      </c>
    </row>
    <row r="1236" spans="1:5">
      <c r="A1236" s="254">
        <v>102591</v>
      </c>
      <c r="B1236" s="247" t="s">
        <v>9587</v>
      </c>
      <c r="C1236" s="255" t="s">
        <v>23</v>
      </c>
      <c r="D1236" s="256">
        <v>5.01</v>
      </c>
      <c r="E1236" s="257">
        <v>0</v>
      </c>
    </row>
    <row r="1237" spans="1:5">
      <c r="A1237" s="254">
        <v>102593</v>
      </c>
      <c r="B1237" s="247" t="s">
        <v>9588</v>
      </c>
      <c r="C1237" s="255" t="s">
        <v>23</v>
      </c>
      <c r="D1237" s="256">
        <v>5.66</v>
      </c>
      <c r="E1237" s="257">
        <v>0</v>
      </c>
    </row>
    <row r="1238" spans="1:5">
      <c r="A1238" s="254">
        <v>102595</v>
      </c>
      <c r="B1238" s="247" t="s">
        <v>9589</v>
      </c>
      <c r="C1238" s="255" t="s">
        <v>23</v>
      </c>
      <c r="D1238" s="256">
        <v>6.4</v>
      </c>
      <c r="E1238" s="257">
        <v>0</v>
      </c>
    </row>
    <row r="1239" spans="1:5">
      <c r="A1239" s="254">
        <v>102597</v>
      </c>
      <c r="B1239" s="247" t="s">
        <v>9590</v>
      </c>
      <c r="C1239" s="255" t="s">
        <v>23</v>
      </c>
      <c r="D1239" s="256">
        <v>7.32</v>
      </c>
      <c r="E1239" s="257">
        <v>0</v>
      </c>
    </row>
    <row r="1240" spans="1:5">
      <c r="A1240" s="254">
        <v>102599</v>
      </c>
      <c r="B1240" s="247" t="s">
        <v>9591</v>
      </c>
      <c r="C1240" s="255" t="s">
        <v>23</v>
      </c>
      <c r="D1240" s="256">
        <v>8.24</v>
      </c>
      <c r="E1240" s="257">
        <v>0</v>
      </c>
    </row>
    <row r="1241" spans="1:5">
      <c r="A1241" s="254">
        <v>102601</v>
      </c>
      <c r="B1241" s="247" t="s">
        <v>9592</v>
      </c>
      <c r="C1241" s="255" t="s">
        <v>23</v>
      </c>
      <c r="D1241" s="256">
        <v>9.6300000000000008</v>
      </c>
      <c r="E1241" s="257">
        <v>0</v>
      </c>
    </row>
    <row r="1242" spans="1:5">
      <c r="A1242" s="254">
        <v>102604</v>
      </c>
      <c r="B1242" s="247" t="s">
        <v>9593</v>
      </c>
      <c r="C1242" s="255" t="s">
        <v>23</v>
      </c>
      <c r="D1242" s="256">
        <v>13.78</v>
      </c>
      <c r="E1242" s="257">
        <v>0</v>
      </c>
    </row>
    <row r="1243" spans="1:5">
      <c r="A1243" s="254">
        <v>102588</v>
      </c>
      <c r="B1243" s="247" t="s">
        <v>9594</v>
      </c>
      <c r="C1243" s="255" t="s">
        <v>23</v>
      </c>
      <c r="D1243" s="256">
        <v>5.93</v>
      </c>
      <c r="E1243" s="257">
        <v>0</v>
      </c>
    </row>
    <row r="1244" spans="1:5">
      <c r="A1244" s="254">
        <v>102590</v>
      </c>
      <c r="B1244" s="247" t="s">
        <v>9595</v>
      </c>
      <c r="C1244" s="255" t="s">
        <v>23</v>
      </c>
      <c r="D1244" s="256">
        <v>6.39</v>
      </c>
      <c r="E1244" s="257">
        <v>0</v>
      </c>
    </row>
    <row r="1245" spans="1:5">
      <c r="A1245" s="254">
        <v>102592</v>
      </c>
      <c r="B1245" s="247" t="s">
        <v>9596</v>
      </c>
      <c r="C1245" s="255" t="s">
        <v>23</v>
      </c>
      <c r="D1245" s="256">
        <v>6.85</v>
      </c>
      <c r="E1245" s="257">
        <v>0</v>
      </c>
    </row>
    <row r="1246" spans="1:5">
      <c r="A1246" s="254">
        <v>102594</v>
      </c>
      <c r="B1246" s="247" t="s">
        <v>9597</v>
      </c>
      <c r="C1246" s="255" t="s">
        <v>23</v>
      </c>
      <c r="D1246" s="256">
        <v>7.5</v>
      </c>
      <c r="E1246" s="257">
        <v>0</v>
      </c>
    </row>
    <row r="1247" spans="1:5">
      <c r="A1247" s="254">
        <v>102596</v>
      </c>
      <c r="B1247" s="247" t="s">
        <v>9598</v>
      </c>
      <c r="C1247" s="255" t="s">
        <v>23</v>
      </c>
      <c r="D1247" s="256">
        <v>8.24</v>
      </c>
      <c r="E1247" s="257">
        <v>0</v>
      </c>
    </row>
    <row r="1248" spans="1:5">
      <c r="A1248" s="254">
        <v>102598</v>
      </c>
      <c r="B1248" s="247" t="s">
        <v>9599</v>
      </c>
      <c r="C1248" s="255" t="s">
        <v>23</v>
      </c>
      <c r="D1248" s="256">
        <v>9.16</v>
      </c>
      <c r="E1248" s="257">
        <v>0</v>
      </c>
    </row>
    <row r="1249" spans="1:5">
      <c r="A1249" s="254">
        <v>102600</v>
      </c>
      <c r="B1249" s="247" t="s">
        <v>9600</v>
      </c>
      <c r="C1249" s="255" t="s">
        <v>23</v>
      </c>
      <c r="D1249" s="256">
        <v>10.08</v>
      </c>
      <c r="E1249" s="257">
        <v>0</v>
      </c>
    </row>
    <row r="1250" spans="1:5">
      <c r="A1250" s="254">
        <v>102602</v>
      </c>
      <c r="B1250" s="247" t="s">
        <v>9601</v>
      </c>
      <c r="C1250" s="255" t="s">
        <v>23</v>
      </c>
      <c r="D1250" s="256">
        <v>11.47</v>
      </c>
      <c r="E1250" s="257">
        <v>0</v>
      </c>
    </row>
    <row r="1251" spans="1:5">
      <c r="A1251" s="254">
        <v>103005</v>
      </c>
      <c r="B1251" s="247" t="s">
        <v>9602</v>
      </c>
      <c r="C1251" s="255" t="s">
        <v>23</v>
      </c>
      <c r="D1251" s="256">
        <v>769.47</v>
      </c>
      <c r="E1251" s="257">
        <v>0</v>
      </c>
    </row>
    <row r="1252" spans="1:5">
      <c r="A1252" s="254">
        <v>103006</v>
      </c>
      <c r="B1252" s="247" t="s">
        <v>9603</v>
      </c>
      <c r="C1252" s="255" t="s">
        <v>23</v>
      </c>
      <c r="D1252" s="256">
        <v>973.9</v>
      </c>
      <c r="E1252" s="257">
        <v>0</v>
      </c>
    </row>
    <row r="1253" spans="1:5">
      <c r="A1253" s="254">
        <v>103007</v>
      </c>
      <c r="B1253" s="247" t="s">
        <v>9604</v>
      </c>
      <c r="C1253" s="255" t="s">
        <v>23</v>
      </c>
      <c r="D1253" s="256">
        <v>1276.46</v>
      </c>
      <c r="E1253" s="257">
        <v>0</v>
      </c>
    </row>
    <row r="1254" spans="1:5">
      <c r="A1254" s="254">
        <v>103004</v>
      </c>
      <c r="B1254" s="247" t="s">
        <v>9605</v>
      </c>
      <c r="C1254" s="255" t="s">
        <v>299</v>
      </c>
      <c r="D1254" s="256">
        <v>0</v>
      </c>
      <c r="E1254" s="257"/>
    </row>
    <row r="1255" spans="1:5">
      <c r="A1255" s="254">
        <v>102989</v>
      </c>
      <c r="B1255" s="247" t="s">
        <v>9606</v>
      </c>
      <c r="C1255" s="255" t="s">
        <v>299</v>
      </c>
      <c r="D1255" s="256">
        <v>49.01</v>
      </c>
      <c r="E1255" s="257">
        <v>0</v>
      </c>
    </row>
    <row r="1256" spans="1:5">
      <c r="A1256" s="254">
        <v>102990</v>
      </c>
      <c r="B1256" s="247" t="s">
        <v>9607</v>
      </c>
      <c r="C1256" s="255" t="s">
        <v>299</v>
      </c>
      <c r="D1256" s="256">
        <v>61.54</v>
      </c>
      <c r="E1256" s="257">
        <v>0</v>
      </c>
    </row>
    <row r="1257" spans="1:5">
      <c r="A1257" s="254">
        <v>102991</v>
      </c>
      <c r="B1257" s="247" t="s">
        <v>9608</v>
      </c>
      <c r="C1257" s="255" t="s">
        <v>299</v>
      </c>
      <c r="D1257" s="256">
        <v>80.989999999999995</v>
      </c>
      <c r="E1257" s="257">
        <v>0</v>
      </c>
    </row>
    <row r="1258" spans="1:5">
      <c r="A1258" s="254">
        <v>102992</v>
      </c>
      <c r="B1258" s="247" t="s">
        <v>9609</v>
      </c>
      <c r="C1258" s="255" t="s">
        <v>299</v>
      </c>
      <c r="D1258" s="256">
        <v>122.18</v>
      </c>
      <c r="E1258" s="257">
        <v>0</v>
      </c>
    </row>
    <row r="1259" spans="1:5">
      <c r="A1259" s="254">
        <v>102993</v>
      </c>
      <c r="B1259" s="247" t="s">
        <v>9610</v>
      </c>
      <c r="C1259" s="255" t="s">
        <v>299</v>
      </c>
      <c r="D1259" s="256">
        <v>158.78</v>
      </c>
      <c r="E1259" s="257">
        <v>0</v>
      </c>
    </row>
    <row r="1260" spans="1:5">
      <c r="A1260" s="254">
        <v>102994</v>
      </c>
      <c r="B1260" s="247" t="s">
        <v>9611</v>
      </c>
      <c r="C1260" s="255" t="s">
        <v>299</v>
      </c>
      <c r="D1260" s="256">
        <v>296.11</v>
      </c>
      <c r="E1260" s="257">
        <v>0</v>
      </c>
    </row>
    <row r="1261" spans="1:5">
      <c r="A1261" s="254">
        <v>106017</v>
      </c>
      <c r="B1261" s="247" t="s">
        <v>9612</v>
      </c>
      <c r="C1261" s="255" t="s">
        <v>23</v>
      </c>
      <c r="D1261" s="256">
        <v>0</v>
      </c>
      <c r="E1261" s="257"/>
    </row>
    <row r="1262" spans="1:5">
      <c r="A1262" s="254">
        <v>105944</v>
      </c>
      <c r="B1262" s="247" t="s">
        <v>9613</v>
      </c>
      <c r="C1262" s="255" t="s">
        <v>324</v>
      </c>
      <c r="D1262" s="256">
        <v>1295.9000000000001</v>
      </c>
      <c r="E1262" s="257">
        <v>0</v>
      </c>
    </row>
    <row r="1263" spans="1:5">
      <c r="A1263" s="254">
        <v>106004</v>
      </c>
      <c r="B1263" s="247" t="s">
        <v>9614</v>
      </c>
      <c r="C1263" s="255" t="s">
        <v>299</v>
      </c>
      <c r="D1263" s="256">
        <v>232.69</v>
      </c>
      <c r="E1263" s="257">
        <v>0</v>
      </c>
    </row>
    <row r="1264" spans="1:5">
      <c r="A1264" s="254">
        <v>106005</v>
      </c>
      <c r="B1264" s="247" t="s">
        <v>9615</v>
      </c>
      <c r="C1264" s="255" t="s">
        <v>299</v>
      </c>
      <c r="D1264" s="256">
        <v>274.94</v>
      </c>
      <c r="E1264" s="257">
        <v>0</v>
      </c>
    </row>
    <row r="1265" spans="1:5">
      <c r="A1265" s="254">
        <v>106006</v>
      </c>
      <c r="B1265" s="247" t="s">
        <v>9616</v>
      </c>
      <c r="C1265" s="255" t="s">
        <v>299</v>
      </c>
      <c r="D1265" s="256">
        <v>327.13</v>
      </c>
      <c r="E1265" s="257">
        <v>0</v>
      </c>
    </row>
    <row r="1266" spans="1:5">
      <c r="A1266" s="254">
        <v>106007</v>
      </c>
      <c r="B1266" s="247" t="s">
        <v>9617</v>
      </c>
      <c r="C1266" s="255" t="s">
        <v>299</v>
      </c>
      <c r="D1266" s="256">
        <v>372.71</v>
      </c>
      <c r="E1266" s="257">
        <v>0</v>
      </c>
    </row>
    <row r="1267" spans="1:5">
      <c r="A1267" s="254">
        <v>106008</v>
      </c>
      <c r="B1267" s="247" t="s">
        <v>9618</v>
      </c>
      <c r="C1267" s="255" t="s">
        <v>299</v>
      </c>
      <c r="D1267" s="256">
        <v>418.28</v>
      </c>
      <c r="E1267" s="257">
        <v>0</v>
      </c>
    </row>
    <row r="1268" spans="1:5">
      <c r="A1268" s="254">
        <v>106009</v>
      </c>
      <c r="B1268" s="247" t="s">
        <v>9619</v>
      </c>
      <c r="C1268" s="255" t="s">
        <v>299</v>
      </c>
      <c r="D1268" s="256">
        <v>516.07000000000005</v>
      </c>
      <c r="E1268" s="257">
        <v>0</v>
      </c>
    </row>
    <row r="1269" spans="1:5">
      <c r="A1269" s="254">
        <v>106010</v>
      </c>
      <c r="B1269" s="247" t="s">
        <v>9620</v>
      </c>
      <c r="C1269" s="255" t="s">
        <v>299</v>
      </c>
      <c r="D1269" s="256">
        <v>603.9</v>
      </c>
      <c r="E1269" s="257">
        <v>0</v>
      </c>
    </row>
    <row r="1270" spans="1:5">
      <c r="A1270" s="254">
        <v>106011</v>
      </c>
      <c r="B1270" s="247" t="s">
        <v>9621</v>
      </c>
      <c r="C1270" s="255" t="s">
        <v>299</v>
      </c>
      <c r="D1270" s="256">
        <v>1161.69</v>
      </c>
      <c r="E1270" s="257">
        <v>0</v>
      </c>
    </row>
    <row r="1271" spans="1:5">
      <c r="A1271" s="254">
        <v>106013</v>
      </c>
      <c r="B1271" s="247" t="s">
        <v>9622</v>
      </c>
      <c r="C1271" s="255" t="s">
        <v>299</v>
      </c>
      <c r="D1271" s="256">
        <v>1444.68</v>
      </c>
      <c r="E1271" s="257">
        <v>0</v>
      </c>
    </row>
    <row r="1272" spans="1:5">
      <c r="A1272" s="254">
        <v>106012</v>
      </c>
      <c r="B1272" s="247" t="s">
        <v>9623</v>
      </c>
      <c r="C1272" s="255" t="s">
        <v>299</v>
      </c>
      <c r="D1272" s="256">
        <v>1284.44</v>
      </c>
      <c r="E1272" s="257">
        <v>0</v>
      </c>
    </row>
    <row r="1273" spans="1:5">
      <c r="A1273" s="254">
        <v>106014</v>
      </c>
      <c r="B1273" s="247" t="s">
        <v>9624</v>
      </c>
      <c r="C1273" s="255" t="s">
        <v>299</v>
      </c>
      <c r="D1273" s="256">
        <v>1648.15</v>
      </c>
      <c r="E1273" s="257">
        <v>0</v>
      </c>
    </row>
    <row r="1274" spans="1:5">
      <c r="A1274" s="254">
        <v>106015</v>
      </c>
      <c r="B1274" s="247" t="s">
        <v>9625</v>
      </c>
      <c r="C1274" s="255" t="s">
        <v>299</v>
      </c>
      <c r="D1274" s="256">
        <v>1958.04</v>
      </c>
      <c r="E1274" s="257">
        <v>0</v>
      </c>
    </row>
    <row r="1275" spans="1:5">
      <c r="A1275" s="254">
        <v>106016</v>
      </c>
      <c r="B1275" s="247" t="s">
        <v>9626</v>
      </c>
      <c r="C1275" s="255" t="s">
        <v>299</v>
      </c>
      <c r="D1275" s="256">
        <v>2287.6</v>
      </c>
      <c r="E1275" s="257">
        <v>0</v>
      </c>
    </row>
    <row r="1276" spans="1:5">
      <c r="A1276" s="254">
        <v>106003</v>
      </c>
      <c r="B1276" s="247" t="s">
        <v>9627</v>
      </c>
      <c r="C1276" s="255" t="s">
        <v>299</v>
      </c>
      <c r="D1276" s="256">
        <v>245.87</v>
      </c>
      <c r="E1276" s="257">
        <v>0</v>
      </c>
    </row>
    <row r="1277" spans="1:5">
      <c r="A1277" s="254">
        <v>105997</v>
      </c>
      <c r="B1277" s="247" t="s">
        <v>9628</v>
      </c>
      <c r="C1277" s="255" t="s">
        <v>299</v>
      </c>
      <c r="D1277" s="256">
        <v>134.28</v>
      </c>
      <c r="E1277" s="257">
        <v>0</v>
      </c>
    </row>
    <row r="1278" spans="1:5">
      <c r="A1278" s="254">
        <v>105998</v>
      </c>
      <c r="B1278" s="247" t="s">
        <v>9629</v>
      </c>
      <c r="C1278" s="255" t="s">
        <v>299</v>
      </c>
      <c r="D1278" s="256">
        <v>148.86000000000001</v>
      </c>
      <c r="E1278" s="257">
        <v>0</v>
      </c>
    </row>
    <row r="1279" spans="1:5">
      <c r="A1279" s="254">
        <v>105999</v>
      </c>
      <c r="B1279" s="247" t="s">
        <v>9630</v>
      </c>
      <c r="C1279" s="255" t="s">
        <v>299</v>
      </c>
      <c r="D1279" s="256">
        <v>169.48</v>
      </c>
      <c r="E1279" s="257">
        <v>0</v>
      </c>
    </row>
    <row r="1280" spans="1:5">
      <c r="A1280" s="254">
        <v>106000</v>
      </c>
      <c r="B1280" s="247" t="s">
        <v>9631</v>
      </c>
      <c r="C1280" s="255" t="s">
        <v>299</v>
      </c>
      <c r="D1280" s="256">
        <v>190.08</v>
      </c>
      <c r="E1280" s="257">
        <v>0</v>
      </c>
    </row>
    <row r="1281" spans="1:5">
      <c r="A1281" s="254">
        <v>106001</v>
      </c>
      <c r="B1281" s="247" t="s">
        <v>9632</v>
      </c>
      <c r="C1281" s="255" t="s">
        <v>299</v>
      </c>
      <c r="D1281" s="256">
        <v>204.67</v>
      </c>
      <c r="E1281" s="257">
        <v>0</v>
      </c>
    </row>
    <row r="1282" spans="1:5">
      <c r="A1282" s="254">
        <v>106002</v>
      </c>
      <c r="B1282" s="247" t="s">
        <v>9633</v>
      </c>
      <c r="C1282" s="255" t="s">
        <v>299</v>
      </c>
      <c r="D1282" s="256">
        <v>225.27</v>
      </c>
      <c r="E1282" s="257">
        <v>0</v>
      </c>
    </row>
    <row r="1283" spans="1:5">
      <c r="A1283" s="254">
        <v>105992</v>
      </c>
      <c r="B1283" s="247" t="s">
        <v>9634</v>
      </c>
      <c r="C1283" s="255" t="s">
        <v>299</v>
      </c>
      <c r="D1283" s="256">
        <v>157.94</v>
      </c>
      <c r="E1283" s="257">
        <v>0</v>
      </c>
    </row>
    <row r="1284" spans="1:5">
      <c r="A1284" s="254">
        <v>105993</v>
      </c>
      <c r="B1284" s="247" t="s">
        <v>9635</v>
      </c>
      <c r="C1284" s="255" t="s">
        <v>299</v>
      </c>
      <c r="D1284" s="256">
        <v>189.66</v>
      </c>
      <c r="E1284" s="257">
        <v>0</v>
      </c>
    </row>
    <row r="1285" spans="1:5">
      <c r="A1285" s="254">
        <v>105994</v>
      </c>
      <c r="B1285" s="247" t="s">
        <v>9636</v>
      </c>
      <c r="C1285" s="255" t="s">
        <v>299</v>
      </c>
      <c r="D1285" s="256">
        <v>232.63</v>
      </c>
      <c r="E1285" s="257">
        <v>0</v>
      </c>
    </row>
    <row r="1286" spans="1:5">
      <c r="A1286" s="254">
        <v>105995</v>
      </c>
      <c r="B1286" s="247" t="s">
        <v>9637</v>
      </c>
      <c r="C1286" s="255" t="s">
        <v>299</v>
      </c>
      <c r="D1286" s="256">
        <v>275.72000000000003</v>
      </c>
      <c r="E1286" s="257">
        <v>0</v>
      </c>
    </row>
    <row r="1287" spans="1:5">
      <c r="A1287" s="254">
        <v>105996</v>
      </c>
      <c r="B1287" s="247" t="s">
        <v>9638</v>
      </c>
      <c r="C1287" s="255" t="s">
        <v>299</v>
      </c>
      <c r="D1287" s="256">
        <v>298.19</v>
      </c>
      <c r="E1287" s="257">
        <v>0</v>
      </c>
    </row>
    <row r="1288" spans="1:5">
      <c r="A1288" s="254">
        <v>105988</v>
      </c>
      <c r="B1288" s="247" t="s">
        <v>9639</v>
      </c>
      <c r="C1288" s="255" t="s">
        <v>299</v>
      </c>
      <c r="D1288" s="256">
        <v>103.73</v>
      </c>
      <c r="E1288" s="257">
        <v>0</v>
      </c>
    </row>
    <row r="1289" spans="1:5">
      <c r="A1289" s="254">
        <v>105989</v>
      </c>
      <c r="B1289" s="247" t="s">
        <v>9640</v>
      </c>
      <c r="C1289" s="255" t="s">
        <v>299</v>
      </c>
      <c r="D1289" s="256">
        <v>114.96</v>
      </c>
      <c r="E1289" s="257">
        <v>0</v>
      </c>
    </row>
    <row r="1290" spans="1:5">
      <c r="A1290" s="254">
        <v>105990</v>
      </c>
      <c r="B1290" s="247" t="s">
        <v>9641</v>
      </c>
      <c r="C1290" s="255" t="s">
        <v>299</v>
      </c>
      <c r="D1290" s="256">
        <v>130.84</v>
      </c>
      <c r="E1290" s="257">
        <v>0</v>
      </c>
    </row>
    <row r="1291" spans="1:5">
      <c r="A1291" s="254">
        <v>105991</v>
      </c>
      <c r="B1291" s="247" t="s">
        <v>9642</v>
      </c>
      <c r="C1291" s="255" t="s">
        <v>299</v>
      </c>
      <c r="D1291" s="256">
        <v>146.69999999999999</v>
      </c>
      <c r="E1291" s="257">
        <v>0</v>
      </c>
    </row>
    <row r="1292" spans="1:5">
      <c r="A1292" s="254">
        <v>105987</v>
      </c>
      <c r="B1292" s="247" t="s">
        <v>9643</v>
      </c>
      <c r="C1292" s="255" t="s">
        <v>299</v>
      </c>
      <c r="D1292" s="256">
        <v>180.37</v>
      </c>
      <c r="E1292" s="257">
        <v>0</v>
      </c>
    </row>
    <row r="1293" spans="1:5">
      <c r="A1293" s="254">
        <v>105986</v>
      </c>
      <c r="B1293" s="247" t="s">
        <v>9644</v>
      </c>
      <c r="C1293" s="255" t="s">
        <v>299</v>
      </c>
      <c r="D1293" s="256">
        <v>225.31</v>
      </c>
      <c r="E1293" s="257">
        <v>0</v>
      </c>
    </row>
    <row r="1294" spans="1:5">
      <c r="A1294" s="254">
        <v>106019</v>
      </c>
      <c r="B1294" s="247" t="s">
        <v>9645</v>
      </c>
      <c r="C1294" s="255" t="s">
        <v>23</v>
      </c>
      <c r="D1294" s="256">
        <v>0</v>
      </c>
      <c r="E1294" s="257"/>
    </row>
    <row r="1295" spans="1:5">
      <c r="A1295" s="254">
        <v>103001</v>
      </c>
      <c r="B1295" s="247" t="s">
        <v>9646</v>
      </c>
      <c r="C1295" s="255" t="s">
        <v>23</v>
      </c>
      <c r="D1295" s="256">
        <v>195.56</v>
      </c>
      <c r="E1295" s="257">
        <v>0</v>
      </c>
    </row>
    <row r="1296" spans="1:5">
      <c r="A1296" s="254">
        <v>103002</v>
      </c>
      <c r="B1296" s="247" t="s">
        <v>9647</v>
      </c>
      <c r="C1296" s="255" t="s">
        <v>23</v>
      </c>
      <c r="D1296" s="256">
        <v>243.97</v>
      </c>
      <c r="E1296" s="257">
        <v>0</v>
      </c>
    </row>
    <row r="1297" spans="1:5">
      <c r="A1297" s="254">
        <v>103003</v>
      </c>
      <c r="B1297" s="247" t="s">
        <v>9648</v>
      </c>
      <c r="C1297" s="255" t="s">
        <v>23</v>
      </c>
      <c r="D1297" s="256">
        <v>340.78</v>
      </c>
      <c r="E1297" s="257">
        <v>0</v>
      </c>
    </row>
    <row r="1298" spans="1:5">
      <c r="A1298" s="254">
        <v>106018</v>
      </c>
      <c r="B1298" s="247" t="s">
        <v>9649</v>
      </c>
      <c r="C1298" s="255" t="s">
        <v>23</v>
      </c>
      <c r="D1298" s="256">
        <v>0</v>
      </c>
      <c r="E1298" s="257"/>
    </row>
    <row r="1299" spans="1:5">
      <c r="A1299" s="254">
        <v>105945</v>
      </c>
      <c r="B1299" s="247" t="s">
        <v>9650</v>
      </c>
      <c r="C1299" s="255" t="s">
        <v>241</v>
      </c>
      <c r="D1299" s="256">
        <v>8.58</v>
      </c>
      <c r="E1299" s="257">
        <v>0</v>
      </c>
    </row>
    <row r="1300" spans="1:5">
      <c r="A1300" s="254">
        <v>98522</v>
      </c>
      <c r="B1300" s="247" t="s">
        <v>9651</v>
      </c>
      <c r="C1300" s="255" t="s">
        <v>299</v>
      </c>
      <c r="D1300" s="256">
        <v>192.41</v>
      </c>
      <c r="E1300" s="257">
        <v>0</v>
      </c>
    </row>
    <row r="1301" spans="1:5">
      <c r="A1301" s="254">
        <v>98523</v>
      </c>
      <c r="B1301" s="247" t="s">
        <v>9652</v>
      </c>
      <c r="C1301" s="255" t="s">
        <v>299</v>
      </c>
      <c r="D1301" s="256">
        <v>0</v>
      </c>
      <c r="E1301" s="257"/>
    </row>
    <row r="1302" spans="1:5">
      <c r="A1302" s="254">
        <v>102364</v>
      </c>
      <c r="B1302" s="247" t="s">
        <v>9653</v>
      </c>
      <c r="C1302" s="255" t="s">
        <v>241</v>
      </c>
      <c r="D1302" s="256">
        <v>200.66</v>
      </c>
      <c r="E1302" s="257">
        <v>0</v>
      </c>
    </row>
    <row r="1303" spans="1:5">
      <c r="A1303" s="254">
        <v>102363</v>
      </c>
      <c r="B1303" s="247" t="s">
        <v>9654</v>
      </c>
      <c r="C1303" s="255" t="s">
        <v>241</v>
      </c>
      <c r="D1303" s="256">
        <v>174.57</v>
      </c>
      <c r="E1303" s="257">
        <v>0</v>
      </c>
    </row>
    <row r="1304" spans="1:5">
      <c r="A1304" s="254">
        <v>102362</v>
      </c>
      <c r="B1304" s="247" t="s">
        <v>9655</v>
      </c>
      <c r="C1304" s="255" t="s">
        <v>241</v>
      </c>
      <c r="D1304" s="256">
        <v>159.81</v>
      </c>
      <c r="E1304" s="257">
        <v>0</v>
      </c>
    </row>
    <row r="1305" spans="1:5">
      <c r="A1305" s="254">
        <v>101196</v>
      </c>
      <c r="B1305" s="247" t="s">
        <v>9656</v>
      </c>
      <c r="C1305" s="255" t="s">
        <v>299</v>
      </c>
      <c r="D1305" s="256">
        <v>0</v>
      </c>
      <c r="E1305" s="257"/>
    </row>
    <row r="1306" spans="1:5">
      <c r="A1306" s="254">
        <v>101195</v>
      </c>
      <c r="B1306" s="247" t="s">
        <v>9657</v>
      </c>
      <c r="C1306" s="255" t="s">
        <v>299</v>
      </c>
      <c r="D1306" s="256">
        <v>0</v>
      </c>
      <c r="E1306" s="257"/>
    </row>
    <row r="1307" spans="1:5">
      <c r="A1307" s="254">
        <v>101193</v>
      </c>
      <c r="B1307" s="247" t="s">
        <v>9658</v>
      </c>
      <c r="C1307" s="255" t="s">
        <v>299</v>
      </c>
      <c r="D1307" s="256">
        <v>71.39</v>
      </c>
      <c r="E1307" s="257">
        <v>0</v>
      </c>
    </row>
    <row r="1308" spans="1:5">
      <c r="A1308" s="254">
        <v>106459</v>
      </c>
      <c r="B1308" s="247" t="s">
        <v>9659</v>
      </c>
      <c r="C1308" s="255" t="s">
        <v>299</v>
      </c>
      <c r="D1308" s="256">
        <v>71.58</v>
      </c>
      <c r="E1308" s="257">
        <v>0</v>
      </c>
    </row>
    <row r="1309" spans="1:5">
      <c r="A1309" s="254">
        <v>101194</v>
      </c>
      <c r="B1309" s="247" t="s">
        <v>9660</v>
      </c>
      <c r="C1309" s="255" t="s">
        <v>299</v>
      </c>
      <c r="D1309" s="256">
        <v>71.8</v>
      </c>
      <c r="E1309" s="257">
        <v>0</v>
      </c>
    </row>
    <row r="1310" spans="1:5">
      <c r="A1310" s="254">
        <v>101190</v>
      </c>
      <c r="B1310" s="247" t="s">
        <v>9661</v>
      </c>
      <c r="C1310" s="255" t="s">
        <v>299</v>
      </c>
      <c r="D1310" s="256">
        <v>79.489999999999995</v>
      </c>
      <c r="E1310" s="257">
        <v>0</v>
      </c>
    </row>
    <row r="1311" spans="1:5">
      <c r="A1311" s="254">
        <v>106458</v>
      </c>
      <c r="B1311" s="247" t="s">
        <v>9662</v>
      </c>
      <c r="C1311" s="255" t="s">
        <v>299</v>
      </c>
      <c r="D1311" s="256">
        <v>79.680000000000007</v>
      </c>
      <c r="E1311" s="257">
        <v>0</v>
      </c>
    </row>
    <row r="1312" spans="1:5">
      <c r="A1312" s="254">
        <v>101191</v>
      </c>
      <c r="B1312" s="247" t="s">
        <v>9663</v>
      </c>
      <c r="C1312" s="255" t="s">
        <v>299</v>
      </c>
      <c r="D1312" s="256">
        <v>79.900000000000006</v>
      </c>
      <c r="E1312" s="257">
        <v>0</v>
      </c>
    </row>
    <row r="1313" spans="1:5">
      <c r="A1313" s="254">
        <v>101198</v>
      </c>
      <c r="B1313" s="247" t="s">
        <v>9664</v>
      </c>
      <c r="C1313" s="255" t="s">
        <v>299</v>
      </c>
      <c r="D1313" s="256">
        <v>107.55</v>
      </c>
      <c r="E1313" s="257">
        <v>0</v>
      </c>
    </row>
    <row r="1314" spans="1:5">
      <c r="A1314" s="254">
        <v>106460</v>
      </c>
      <c r="B1314" s="247" t="s">
        <v>9665</v>
      </c>
      <c r="C1314" s="255" t="s">
        <v>299</v>
      </c>
      <c r="D1314" s="256">
        <v>108.06</v>
      </c>
      <c r="E1314" s="257">
        <v>0</v>
      </c>
    </row>
    <row r="1315" spans="1:5">
      <c r="A1315" s="254">
        <v>101199</v>
      </c>
      <c r="B1315" s="247" t="s">
        <v>9666</v>
      </c>
      <c r="C1315" s="255" t="s">
        <v>299</v>
      </c>
      <c r="D1315" s="256">
        <v>108.58</v>
      </c>
      <c r="E1315" s="257">
        <v>0</v>
      </c>
    </row>
    <row r="1316" spans="1:5">
      <c r="A1316" s="254">
        <v>101203</v>
      </c>
      <c r="B1316" s="247" t="s">
        <v>9667</v>
      </c>
      <c r="C1316" s="255" t="s">
        <v>299</v>
      </c>
      <c r="D1316" s="256">
        <v>40.020000000000003</v>
      </c>
      <c r="E1316" s="257">
        <v>0</v>
      </c>
    </row>
    <row r="1317" spans="1:5">
      <c r="A1317" s="254">
        <v>101204</v>
      </c>
      <c r="B1317" s="247" t="s">
        <v>9668</v>
      </c>
      <c r="C1317" s="255" t="s">
        <v>299</v>
      </c>
      <c r="D1317" s="256">
        <v>40.44</v>
      </c>
      <c r="E1317" s="257">
        <v>0</v>
      </c>
    </row>
    <row r="1318" spans="1:5">
      <c r="A1318" s="254">
        <v>106257</v>
      </c>
      <c r="B1318" s="247" t="s">
        <v>9669</v>
      </c>
      <c r="C1318" s="255" t="s">
        <v>299</v>
      </c>
      <c r="D1318" s="256">
        <v>40.26</v>
      </c>
      <c r="E1318" s="257">
        <v>0</v>
      </c>
    </row>
    <row r="1319" spans="1:5">
      <c r="A1319" s="254">
        <v>106461</v>
      </c>
      <c r="B1319" s="247" t="s">
        <v>9670</v>
      </c>
      <c r="C1319" s="255" t="s">
        <v>299</v>
      </c>
      <c r="D1319" s="256">
        <v>50.34</v>
      </c>
      <c r="E1319" s="257">
        <v>0</v>
      </c>
    </row>
    <row r="1320" spans="1:5">
      <c r="A1320" s="254">
        <v>106462</v>
      </c>
      <c r="B1320" s="247" t="s">
        <v>9671</v>
      </c>
      <c r="C1320" s="255" t="s">
        <v>299</v>
      </c>
      <c r="D1320" s="256">
        <v>64.489999999999995</v>
      </c>
      <c r="E1320" s="257">
        <v>0</v>
      </c>
    </row>
    <row r="1321" spans="1:5">
      <c r="A1321" s="254">
        <v>106479</v>
      </c>
      <c r="B1321" s="247" t="s">
        <v>9672</v>
      </c>
      <c r="C1321" s="255" t="s">
        <v>299</v>
      </c>
      <c r="D1321" s="256">
        <v>66.16</v>
      </c>
      <c r="E1321" s="257">
        <v>0</v>
      </c>
    </row>
    <row r="1322" spans="1:5">
      <c r="A1322" s="254">
        <v>106483</v>
      </c>
      <c r="B1322" s="247" t="s">
        <v>9673</v>
      </c>
      <c r="C1322" s="255" t="s">
        <v>23</v>
      </c>
      <c r="D1322" s="256">
        <v>142.44999999999999</v>
      </c>
      <c r="E1322" s="257">
        <v>0</v>
      </c>
    </row>
    <row r="1323" spans="1:5">
      <c r="A1323" s="254">
        <v>106484</v>
      </c>
      <c r="B1323" s="247" t="s">
        <v>9674</v>
      </c>
      <c r="C1323" s="255" t="s">
        <v>23</v>
      </c>
      <c r="D1323" s="256">
        <v>154.44</v>
      </c>
      <c r="E1323" s="257">
        <v>0</v>
      </c>
    </row>
    <row r="1324" spans="1:5">
      <c r="A1324" s="254">
        <v>106480</v>
      </c>
      <c r="B1324" s="247" t="s">
        <v>9675</v>
      </c>
      <c r="C1324" s="255" t="s">
        <v>23</v>
      </c>
      <c r="D1324" s="256">
        <v>136.88999999999999</v>
      </c>
      <c r="E1324" s="257">
        <v>0</v>
      </c>
    </row>
    <row r="1325" spans="1:5">
      <c r="A1325" s="254">
        <v>106482</v>
      </c>
      <c r="B1325" s="247" t="s">
        <v>9676</v>
      </c>
      <c r="C1325" s="255" t="s">
        <v>23</v>
      </c>
      <c r="D1325" s="256">
        <v>0</v>
      </c>
      <c r="E1325" s="257"/>
    </row>
    <row r="1326" spans="1:5">
      <c r="A1326" s="254">
        <v>106481</v>
      </c>
      <c r="B1326" s="247" t="s">
        <v>9677</v>
      </c>
      <c r="C1326" s="255" t="s">
        <v>23</v>
      </c>
      <c r="D1326" s="256">
        <v>157.13999999999999</v>
      </c>
      <c r="E1326" s="257">
        <v>0</v>
      </c>
    </row>
    <row r="1327" spans="1:5">
      <c r="A1327" s="254">
        <v>106467</v>
      </c>
      <c r="B1327" s="247" t="s">
        <v>9678</v>
      </c>
      <c r="C1327" s="255" t="s">
        <v>241</v>
      </c>
      <c r="D1327" s="256">
        <v>0</v>
      </c>
      <c r="E1327" s="257"/>
    </row>
    <row r="1328" spans="1:5">
      <c r="A1328" s="254">
        <v>106465</v>
      </c>
      <c r="B1328" s="247" t="s">
        <v>9679</v>
      </c>
      <c r="C1328" s="255" t="s">
        <v>241</v>
      </c>
      <c r="D1328" s="256">
        <v>0</v>
      </c>
      <c r="E1328" s="257"/>
    </row>
    <row r="1329" spans="1:5">
      <c r="A1329" s="254">
        <v>106469</v>
      </c>
      <c r="B1329" s="247" t="s">
        <v>9680</v>
      </c>
      <c r="C1329" s="255" t="s">
        <v>241</v>
      </c>
      <c r="D1329" s="256">
        <v>39.24</v>
      </c>
      <c r="E1329" s="257">
        <v>0</v>
      </c>
    </row>
    <row r="1330" spans="1:5">
      <c r="A1330" s="254">
        <v>106468</v>
      </c>
      <c r="B1330" s="247" t="s">
        <v>9681</v>
      </c>
      <c r="C1330" s="255" t="s">
        <v>241</v>
      </c>
      <c r="D1330" s="256">
        <v>24.5</v>
      </c>
      <c r="E1330" s="257">
        <v>0</v>
      </c>
    </row>
    <row r="1331" spans="1:5">
      <c r="A1331" s="254">
        <v>106466</v>
      </c>
      <c r="B1331" s="247" t="s">
        <v>9682</v>
      </c>
      <c r="C1331" s="255" t="s">
        <v>241</v>
      </c>
      <c r="D1331" s="256">
        <v>49.84</v>
      </c>
      <c r="E1331" s="257">
        <v>0</v>
      </c>
    </row>
    <row r="1332" spans="1:5">
      <c r="A1332" s="254">
        <v>106464</v>
      </c>
      <c r="B1332" s="247" t="s">
        <v>9683</v>
      </c>
      <c r="C1332" s="255" t="s">
        <v>241</v>
      </c>
      <c r="D1332" s="256">
        <v>66.87</v>
      </c>
      <c r="E1332" s="257">
        <v>0</v>
      </c>
    </row>
    <row r="1333" spans="1:5">
      <c r="A1333" s="254">
        <v>106476</v>
      </c>
      <c r="B1333" s="247" t="s">
        <v>9684</v>
      </c>
      <c r="C1333" s="255" t="s">
        <v>299</v>
      </c>
      <c r="D1333" s="256">
        <v>62.35</v>
      </c>
      <c r="E1333" s="257">
        <v>0</v>
      </c>
    </row>
    <row r="1334" spans="1:5">
      <c r="A1334" s="254">
        <v>106477</v>
      </c>
      <c r="B1334" s="247" t="s">
        <v>9685</v>
      </c>
      <c r="C1334" s="255" t="s">
        <v>299</v>
      </c>
      <c r="D1334" s="256">
        <v>52.35</v>
      </c>
      <c r="E1334" s="257">
        <v>0</v>
      </c>
    </row>
    <row r="1335" spans="1:5">
      <c r="A1335" s="254">
        <v>106478</v>
      </c>
      <c r="B1335" s="247" t="s">
        <v>9686</v>
      </c>
      <c r="C1335" s="255" t="s">
        <v>299</v>
      </c>
      <c r="D1335" s="256">
        <v>114.5</v>
      </c>
      <c r="E1335" s="257">
        <v>0</v>
      </c>
    </row>
    <row r="1336" spans="1:5">
      <c r="A1336" s="254">
        <v>106471</v>
      </c>
      <c r="B1336" s="247" t="s">
        <v>9687</v>
      </c>
      <c r="C1336" s="255" t="s">
        <v>299</v>
      </c>
      <c r="D1336" s="256">
        <v>151.79</v>
      </c>
      <c r="E1336" s="257">
        <v>0</v>
      </c>
    </row>
    <row r="1337" spans="1:5">
      <c r="A1337" s="254">
        <v>106470</v>
      </c>
      <c r="B1337" s="247" t="s">
        <v>9688</v>
      </c>
      <c r="C1337" s="255" t="s">
        <v>299</v>
      </c>
      <c r="D1337" s="256">
        <v>132.76</v>
      </c>
      <c r="E1337" s="257">
        <v>0</v>
      </c>
    </row>
    <row r="1338" spans="1:5">
      <c r="A1338" s="254">
        <v>106472</v>
      </c>
      <c r="B1338" s="247" t="s">
        <v>9689</v>
      </c>
      <c r="C1338" s="255" t="s">
        <v>299</v>
      </c>
      <c r="D1338" s="256">
        <v>185.94</v>
      </c>
      <c r="E1338" s="257">
        <v>0</v>
      </c>
    </row>
    <row r="1339" spans="1:5">
      <c r="A1339" s="254">
        <v>106475</v>
      </c>
      <c r="B1339" s="247" t="s">
        <v>9690</v>
      </c>
      <c r="C1339" s="255" t="s">
        <v>299</v>
      </c>
      <c r="D1339" s="256">
        <v>147.88</v>
      </c>
      <c r="E1339" s="257">
        <v>0</v>
      </c>
    </row>
    <row r="1340" spans="1:5">
      <c r="A1340" s="254">
        <v>106474</v>
      </c>
      <c r="B1340" s="247" t="s">
        <v>9691</v>
      </c>
      <c r="C1340" s="255" t="s">
        <v>299</v>
      </c>
      <c r="D1340" s="256">
        <v>113.29</v>
      </c>
      <c r="E1340" s="257">
        <v>0</v>
      </c>
    </row>
    <row r="1341" spans="1:5">
      <c r="A1341" s="254">
        <v>106473</v>
      </c>
      <c r="B1341" s="247" t="s">
        <v>9692</v>
      </c>
      <c r="C1341" s="255" t="s">
        <v>299</v>
      </c>
      <c r="D1341" s="256">
        <v>93.9</v>
      </c>
      <c r="E1341" s="257">
        <v>0</v>
      </c>
    </row>
    <row r="1342" spans="1:5">
      <c r="A1342" s="254">
        <v>101205</v>
      </c>
      <c r="B1342" s="247" t="s">
        <v>9693</v>
      </c>
      <c r="C1342" s="255" t="s">
        <v>299</v>
      </c>
      <c r="D1342" s="256">
        <v>40.26</v>
      </c>
      <c r="E1342" s="257">
        <v>0</v>
      </c>
    </row>
    <row r="1343" spans="1:5">
      <c r="A1343" s="254">
        <v>106463</v>
      </c>
      <c r="B1343" s="247" t="s">
        <v>9694</v>
      </c>
      <c r="C1343" s="255" t="s">
        <v>241</v>
      </c>
      <c r="D1343" s="256">
        <v>0</v>
      </c>
      <c r="E1343" s="257"/>
    </row>
    <row r="1344" spans="1:5">
      <c r="A1344" s="254">
        <v>106457</v>
      </c>
      <c r="B1344" s="247" t="s">
        <v>9695</v>
      </c>
      <c r="C1344" s="255" t="s">
        <v>299</v>
      </c>
      <c r="D1344" s="256">
        <v>6.73</v>
      </c>
      <c r="E1344" s="257">
        <v>0</v>
      </c>
    </row>
    <row r="1345" spans="1:5">
      <c r="A1345" s="254">
        <v>87905</v>
      </c>
      <c r="B1345" s="247" t="s">
        <v>9696</v>
      </c>
      <c r="C1345" s="255" t="s">
        <v>241</v>
      </c>
      <c r="D1345" s="256">
        <v>10.24</v>
      </c>
      <c r="E1345" s="257">
        <v>0</v>
      </c>
    </row>
    <row r="1346" spans="1:5">
      <c r="A1346" s="254">
        <v>87904</v>
      </c>
      <c r="B1346" s="247" t="s">
        <v>9697</v>
      </c>
      <c r="C1346" s="255" t="s">
        <v>241</v>
      </c>
      <c r="D1346" s="256">
        <v>10.9</v>
      </c>
      <c r="E1346" s="257">
        <v>0</v>
      </c>
    </row>
    <row r="1347" spans="1:5">
      <c r="A1347" s="254">
        <v>87908</v>
      </c>
      <c r="B1347" s="247" t="s">
        <v>9698</v>
      </c>
      <c r="C1347" s="255" t="s">
        <v>241</v>
      </c>
      <c r="D1347" s="256">
        <v>7.97</v>
      </c>
      <c r="E1347" s="257">
        <v>0</v>
      </c>
    </row>
    <row r="1348" spans="1:5">
      <c r="A1348" s="254">
        <v>87907</v>
      </c>
      <c r="B1348" s="247" t="s">
        <v>9699</v>
      </c>
      <c r="C1348" s="255" t="s">
        <v>241</v>
      </c>
      <c r="D1348" s="256">
        <v>8.6300000000000008</v>
      </c>
      <c r="E1348" s="257">
        <v>0</v>
      </c>
    </row>
    <row r="1349" spans="1:5">
      <c r="A1349" s="254">
        <v>87903</v>
      </c>
      <c r="B1349" s="247" t="s">
        <v>9700</v>
      </c>
      <c r="C1349" s="255" t="s">
        <v>241</v>
      </c>
      <c r="D1349" s="256">
        <v>18.68</v>
      </c>
      <c r="E1349" s="257">
        <v>0</v>
      </c>
    </row>
    <row r="1350" spans="1:5">
      <c r="A1350" s="254">
        <v>87902</v>
      </c>
      <c r="B1350" s="247" t="s">
        <v>9701</v>
      </c>
      <c r="C1350" s="255" t="s">
        <v>241</v>
      </c>
      <c r="D1350" s="256">
        <v>19.13</v>
      </c>
      <c r="E1350" s="257">
        <v>0</v>
      </c>
    </row>
    <row r="1351" spans="1:5">
      <c r="A1351" s="254">
        <v>87900</v>
      </c>
      <c r="B1351" s="247" t="s">
        <v>9702</v>
      </c>
      <c r="C1351" s="255" t="s">
        <v>241</v>
      </c>
      <c r="D1351" s="256">
        <v>13.9</v>
      </c>
      <c r="E1351" s="257">
        <v>0</v>
      </c>
    </row>
    <row r="1352" spans="1:5">
      <c r="A1352" s="254">
        <v>87899</v>
      </c>
      <c r="B1352" s="247" t="s">
        <v>9703</v>
      </c>
      <c r="C1352" s="255" t="s">
        <v>241</v>
      </c>
      <c r="D1352" s="256">
        <v>14.09</v>
      </c>
      <c r="E1352" s="257">
        <v>0</v>
      </c>
    </row>
    <row r="1353" spans="1:5">
      <c r="A1353" s="254">
        <v>87894</v>
      </c>
      <c r="B1353" s="247" t="s">
        <v>9704</v>
      </c>
      <c r="C1353" s="255" t="s">
        <v>241</v>
      </c>
      <c r="D1353" s="256">
        <v>8.8800000000000008</v>
      </c>
      <c r="E1353" s="257">
        <v>0</v>
      </c>
    </row>
    <row r="1354" spans="1:5">
      <c r="A1354" s="254">
        <v>87893</v>
      </c>
      <c r="B1354" s="247" t="s">
        <v>9705</v>
      </c>
      <c r="C1354" s="255" t="s">
        <v>241</v>
      </c>
      <c r="D1354" s="256">
        <v>9.5399999999999991</v>
      </c>
      <c r="E1354" s="257">
        <v>0</v>
      </c>
    </row>
    <row r="1355" spans="1:5">
      <c r="A1355" s="254">
        <v>87897</v>
      </c>
      <c r="B1355" s="247" t="s">
        <v>9706</v>
      </c>
      <c r="C1355" s="255" t="s">
        <v>241</v>
      </c>
      <c r="D1355" s="256">
        <v>6.69</v>
      </c>
      <c r="E1355" s="257">
        <v>0</v>
      </c>
    </row>
    <row r="1356" spans="1:5">
      <c r="A1356" s="254">
        <v>87896</v>
      </c>
      <c r="B1356" s="247" t="s">
        <v>9707</v>
      </c>
      <c r="C1356" s="255" t="s">
        <v>241</v>
      </c>
      <c r="D1356" s="256">
        <v>7.35</v>
      </c>
      <c r="E1356" s="257">
        <v>0</v>
      </c>
    </row>
    <row r="1357" spans="1:5">
      <c r="A1357" s="254">
        <v>87892</v>
      </c>
      <c r="B1357" s="247" t="s">
        <v>9708</v>
      </c>
      <c r="C1357" s="255" t="s">
        <v>241</v>
      </c>
      <c r="D1357" s="256">
        <v>17.829999999999998</v>
      </c>
      <c r="E1357" s="257">
        <v>0</v>
      </c>
    </row>
    <row r="1358" spans="1:5">
      <c r="A1358" s="254">
        <v>87891</v>
      </c>
      <c r="B1358" s="247" t="s">
        <v>9709</v>
      </c>
      <c r="C1358" s="255" t="s">
        <v>241</v>
      </c>
      <c r="D1358" s="256">
        <v>18.28</v>
      </c>
      <c r="E1358" s="257">
        <v>0</v>
      </c>
    </row>
    <row r="1359" spans="1:5">
      <c r="A1359" s="254">
        <v>87889</v>
      </c>
      <c r="B1359" s="247" t="s">
        <v>9710</v>
      </c>
      <c r="C1359" s="255" t="s">
        <v>241</v>
      </c>
      <c r="D1359" s="256">
        <v>13.05</v>
      </c>
      <c r="E1359" s="257">
        <v>0</v>
      </c>
    </row>
    <row r="1360" spans="1:5">
      <c r="A1360" s="254">
        <v>87888</v>
      </c>
      <c r="B1360" s="247" t="s">
        <v>9711</v>
      </c>
      <c r="C1360" s="255" t="s">
        <v>241</v>
      </c>
      <c r="D1360" s="256">
        <v>13.24</v>
      </c>
      <c r="E1360" s="257">
        <v>0</v>
      </c>
    </row>
    <row r="1361" spans="1:5">
      <c r="A1361" s="254">
        <v>104411</v>
      </c>
      <c r="B1361" s="247" t="s">
        <v>9712</v>
      </c>
      <c r="C1361" s="255" t="s">
        <v>241</v>
      </c>
      <c r="D1361" s="256">
        <v>6.21</v>
      </c>
      <c r="E1361" s="257">
        <v>0</v>
      </c>
    </row>
    <row r="1362" spans="1:5">
      <c r="A1362" s="254">
        <v>104410</v>
      </c>
      <c r="B1362" s="247" t="s">
        <v>9713</v>
      </c>
      <c r="C1362" s="255" t="s">
        <v>241</v>
      </c>
      <c r="D1362" s="256">
        <v>6.96</v>
      </c>
      <c r="E1362" s="257">
        <v>0</v>
      </c>
    </row>
    <row r="1363" spans="1:5">
      <c r="A1363" s="254">
        <v>87879</v>
      </c>
      <c r="B1363" s="247" t="s">
        <v>9714</v>
      </c>
      <c r="C1363" s="255" t="s">
        <v>241</v>
      </c>
      <c r="D1363" s="256">
        <v>5.99</v>
      </c>
      <c r="E1363" s="257">
        <v>0</v>
      </c>
    </row>
    <row r="1364" spans="1:5">
      <c r="A1364" s="254">
        <v>87878</v>
      </c>
      <c r="B1364" s="247" t="s">
        <v>9715</v>
      </c>
      <c r="C1364" s="255" t="s">
        <v>241</v>
      </c>
      <c r="D1364" s="256">
        <v>6.65</v>
      </c>
      <c r="E1364" s="257">
        <v>0</v>
      </c>
    </row>
    <row r="1365" spans="1:5">
      <c r="A1365" s="254">
        <v>87885</v>
      </c>
      <c r="B1365" s="247" t="s">
        <v>9716</v>
      </c>
      <c r="C1365" s="255" t="s">
        <v>241</v>
      </c>
      <c r="D1365" s="256">
        <v>15.88</v>
      </c>
      <c r="E1365" s="257">
        <v>0</v>
      </c>
    </row>
    <row r="1366" spans="1:5">
      <c r="A1366" s="254">
        <v>87884</v>
      </c>
      <c r="B1366" s="247" t="s">
        <v>9717</v>
      </c>
      <c r="C1366" s="255" t="s">
        <v>241</v>
      </c>
      <c r="D1366" s="256">
        <v>16.329999999999998</v>
      </c>
      <c r="E1366" s="257">
        <v>0</v>
      </c>
    </row>
    <row r="1367" spans="1:5">
      <c r="A1367" s="254">
        <v>87882</v>
      </c>
      <c r="B1367" s="247" t="s">
        <v>9718</v>
      </c>
      <c r="C1367" s="255" t="s">
        <v>241</v>
      </c>
      <c r="D1367" s="256">
        <v>11.1</v>
      </c>
      <c r="E1367" s="257">
        <v>0</v>
      </c>
    </row>
    <row r="1368" spans="1:5">
      <c r="A1368" s="254">
        <v>87881</v>
      </c>
      <c r="B1368" s="247" t="s">
        <v>9719</v>
      </c>
      <c r="C1368" s="255" t="s">
        <v>241</v>
      </c>
      <c r="D1368" s="256">
        <v>11.29</v>
      </c>
      <c r="E1368" s="257">
        <v>0</v>
      </c>
    </row>
    <row r="1369" spans="1:5">
      <c r="A1369" s="254">
        <v>87887</v>
      </c>
      <c r="B1369" s="247" t="s">
        <v>9720</v>
      </c>
      <c r="C1369" s="255" t="s">
        <v>241</v>
      </c>
      <c r="D1369" s="256">
        <v>25.73</v>
      </c>
      <c r="E1369" s="257">
        <v>0</v>
      </c>
    </row>
    <row r="1370" spans="1:5">
      <c r="A1370" s="254">
        <v>87886</v>
      </c>
      <c r="B1370" s="247" t="s">
        <v>9721</v>
      </c>
      <c r="C1370" s="255" t="s">
        <v>241</v>
      </c>
      <c r="D1370" s="256">
        <v>26.71</v>
      </c>
      <c r="E1370" s="257">
        <v>0</v>
      </c>
    </row>
    <row r="1371" spans="1:5">
      <c r="A1371" s="254">
        <v>87911</v>
      </c>
      <c r="B1371" s="247" t="s">
        <v>9722</v>
      </c>
      <c r="C1371" s="255" t="s">
        <v>241</v>
      </c>
      <c r="D1371" s="256">
        <v>32.21</v>
      </c>
      <c r="E1371" s="257">
        <v>0</v>
      </c>
    </row>
    <row r="1372" spans="1:5">
      <c r="A1372" s="254">
        <v>87910</v>
      </c>
      <c r="B1372" s="247" t="s">
        <v>9723</v>
      </c>
      <c r="C1372" s="255" t="s">
        <v>241</v>
      </c>
      <c r="D1372" s="256">
        <v>33.19</v>
      </c>
      <c r="E1372" s="257">
        <v>0</v>
      </c>
    </row>
    <row r="1373" spans="1:5">
      <c r="A1373" s="254">
        <v>103686</v>
      </c>
      <c r="B1373" s="247" t="s">
        <v>9724</v>
      </c>
      <c r="C1373" s="255" t="s">
        <v>324</v>
      </c>
      <c r="D1373" s="256">
        <v>2223.27</v>
      </c>
      <c r="E1373" s="257">
        <v>0</v>
      </c>
    </row>
    <row r="1374" spans="1:5">
      <c r="A1374" s="254">
        <v>103685</v>
      </c>
      <c r="B1374" s="247" t="s">
        <v>9725</v>
      </c>
      <c r="C1374" s="255" t="s">
        <v>324</v>
      </c>
      <c r="D1374" s="256">
        <v>2150.6799999999998</v>
      </c>
      <c r="E1374" s="257">
        <v>0</v>
      </c>
    </row>
    <row r="1375" spans="1:5">
      <c r="A1375" s="254">
        <v>103669</v>
      </c>
      <c r="B1375" s="247" t="s">
        <v>9726</v>
      </c>
      <c r="C1375" s="255" t="s">
        <v>324</v>
      </c>
      <c r="D1375" s="256">
        <v>2571.35</v>
      </c>
      <c r="E1375" s="257">
        <v>0</v>
      </c>
    </row>
    <row r="1376" spans="1:5">
      <c r="A1376" s="254">
        <v>103672</v>
      </c>
      <c r="B1376" s="247" t="s">
        <v>9727</v>
      </c>
      <c r="C1376" s="255" t="s">
        <v>324</v>
      </c>
      <c r="D1376" s="256">
        <v>2143.86</v>
      </c>
      <c r="E1376" s="257">
        <v>0</v>
      </c>
    </row>
    <row r="1377" spans="1:5">
      <c r="A1377" s="254">
        <v>103671</v>
      </c>
      <c r="B1377" s="247" t="s">
        <v>9728</v>
      </c>
      <c r="C1377" s="255" t="s">
        <v>324</v>
      </c>
      <c r="D1377" s="256">
        <v>2279.7800000000002</v>
      </c>
      <c r="E1377" s="257">
        <v>0</v>
      </c>
    </row>
    <row r="1378" spans="1:5">
      <c r="A1378" s="254">
        <v>103688</v>
      </c>
      <c r="B1378" s="247" t="s">
        <v>9729</v>
      </c>
      <c r="C1378" s="255" t="s">
        <v>324</v>
      </c>
      <c r="D1378" s="256">
        <v>2429.7600000000002</v>
      </c>
      <c r="E1378" s="257">
        <v>0</v>
      </c>
    </row>
    <row r="1379" spans="1:5">
      <c r="A1379" s="254">
        <v>103687</v>
      </c>
      <c r="B1379" s="247" t="s">
        <v>9730</v>
      </c>
      <c r="C1379" s="255" t="s">
        <v>324</v>
      </c>
      <c r="D1379" s="256">
        <v>2715.46</v>
      </c>
      <c r="E1379" s="257">
        <v>0</v>
      </c>
    </row>
    <row r="1380" spans="1:5">
      <c r="A1380" s="254">
        <v>103684</v>
      </c>
      <c r="B1380" s="247" t="s">
        <v>9731</v>
      </c>
      <c r="C1380" s="255" t="s">
        <v>324</v>
      </c>
      <c r="D1380" s="256">
        <v>2165.41</v>
      </c>
      <c r="E1380" s="257">
        <v>0</v>
      </c>
    </row>
    <row r="1381" spans="1:5">
      <c r="A1381" s="254">
        <v>103681</v>
      </c>
      <c r="B1381" s="247" t="s">
        <v>9732</v>
      </c>
      <c r="C1381" s="255" t="s">
        <v>324</v>
      </c>
      <c r="D1381" s="256">
        <v>2311.23</v>
      </c>
      <c r="E1381" s="257">
        <v>0</v>
      </c>
    </row>
    <row r="1382" spans="1:5">
      <c r="A1382" s="254">
        <v>103679</v>
      </c>
      <c r="B1382" s="247" t="s">
        <v>9733</v>
      </c>
      <c r="C1382" s="255" t="s">
        <v>324</v>
      </c>
      <c r="D1382" s="256">
        <v>2387.5300000000002</v>
      </c>
      <c r="E1382" s="257">
        <v>0</v>
      </c>
    </row>
    <row r="1383" spans="1:5">
      <c r="A1383" s="254">
        <v>103677</v>
      </c>
      <c r="B1383" s="247" t="s">
        <v>9734</v>
      </c>
      <c r="C1383" s="255" t="s">
        <v>324</v>
      </c>
      <c r="D1383" s="256">
        <v>2437.0700000000002</v>
      </c>
      <c r="E1383" s="257">
        <v>0</v>
      </c>
    </row>
    <row r="1384" spans="1:5">
      <c r="A1384" s="254">
        <v>103675</v>
      </c>
      <c r="B1384" s="247" t="s">
        <v>9735</v>
      </c>
      <c r="C1384" s="255" t="s">
        <v>324</v>
      </c>
      <c r="D1384" s="256">
        <v>2145.25</v>
      </c>
      <c r="E1384" s="257">
        <v>0</v>
      </c>
    </row>
    <row r="1385" spans="1:5">
      <c r="A1385" s="254">
        <v>103680</v>
      </c>
      <c r="B1385" s="247" t="s">
        <v>9736</v>
      </c>
      <c r="C1385" s="255" t="s">
        <v>324</v>
      </c>
      <c r="D1385" s="256">
        <v>2446.63</v>
      </c>
      <c r="E1385" s="257">
        <v>0</v>
      </c>
    </row>
    <row r="1386" spans="1:5">
      <c r="A1386" s="254">
        <v>103678</v>
      </c>
      <c r="B1386" s="247" t="s">
        <v>9737</v>
      </c>
      <c r="C1386" s="255" t="s">
        <v>324</v>
      </c>
      <c r="D1386" s="256">
        <v>2524.1799999999998</v>
      </c>
      <c r="E1386" s="257">
        <v>0</v>
      </c>
    </row>
    <row r="1387" spans="1:5">
      <c r="A1387" s="254">
        <v>103676</v>
      </c>
      <c r="B1387" s="247" t="s">
        <v>9738</v>
      </c>
      <c r="C1387" s="255" t="s">
        <v>324</v>
      </c>
      <c r="D1387" s="256">
        <v>2635.69</v>
      </c>
      <c r="E1387" s="257">
        <v>0</v>
      </c>
    </row>
    <row r="1388" spans="1:5">
      <c r="A1388" s="254">
        <v>103674</v>
      </c>
      <c r="B1388" s="247" t="s">
        <v>9739</v>
      </c>
      <c r="C1388" s="255" t="s">
        <v>324</v>
      </c>
      <c r="D1388" s="256">
        <v>2168.65</v>
      </c>
      <c r="E1388" s="257">
        <v>0</v>
      </c>
    </row>
    <row r="1389" spans="1:5">
      <c r="A1389" s="254">
        <v>103683</v>
      </c>
      <c r="B1389" s="247" t="s">
        <v>9740</v>
      </c>
      <c r="C1389" s="255" t="s">
        <v>324</v>
      </c>
      <c r="D1389" s="256">
        <v>2929.3</v>
      </c>
      <c r="E1389" s="257">
        <v>0</v>
      </c>
    </row>
    <row r="1390" spans="1:5">
      <c r="A1390" s="254">
        <v>103682</v>
      </c>
      <c r="B1390" s="247" t="s">
        <v>9741</v>
      </c>
      <c r="C1390" s="255" t="s">
        <v>324</v>
      </c>
      <c r="D1390" s="256">
        <v>2591.87</v>
      </c>
      <c r="E1390" s="257">
        <v>0</v>
      </c>
    </row>
    <row r="1391" spans="1:5">
      <c r="A1391" s="254">
        <v>103670</v>
      </c>
      <c r="B1391" s="247" t="s">
        <v>9742</v>
      </c>
      <c r="C1391" s="255" t="s">
        <v>324</v>
      </c>
      <c r="D1391" s="256">
        <v>348</v>
      </c>
      <c r="E1391" s="257">
        <v>0</v>
      </c>
    </row>
    <row r="1392" spans="1:5">
      <c r="A1392" s="254">
        <v>103673</v>
      </c>
      <c r="B1392" s="247" t="s">
        <v>9743</v>
      </c>
      <c r="C1392" s="255" t="s">
        <v>324</v>
      </c>
      <c r="D1392" s="256">
        <v>48.48</v>
      </c>
      <c r="E1392" s="257">
        <v>0</v>
      </c>
    </row>
    <row r="1393" spans="1:5">
      <c r="A1393" s="254">
        <v>107269</v>
      </c>
      <c r="B1393" s="247" t="s">
        <v>9744</v>
      </c>
      <c r="C1393" s="255" t="s">
        <v>241</v>
      </c>
      <c r="D1393" s="256">
        <v>207.36</v>
      </c>
      <c r="E1393" s="257">
        <v>0</v>
      </c>
    </row>
    <row r="1394" spans="1:5">
      <c r="A1394" s="254">
        <v>107270</v>
      </c>
      <c r="B1394" s="247" t="s">
        <v>9745</v>
      </c>
      <c r="C1394" s="255" t="s">
        <v>241</v>
      </c>
      <c r="D1394" s="256">
        <v>264.95</v>
      </c>
      <c r="E1394" s="257">
        <v>0</v>
      </c>
    </row>
    <row r="1395" spans="1:5">
      <c r="A1395" s="254">
        <v>107271</v>
      </c>
      <c r="B1395" s="247" t="s">
        <v>9746</v>
      </c>
      <c r="C1395" s="255" t="s">
        <v>241</v>
      </c>
      <c r="D1395" s="256">
        <v>322.85000000000002</v>
      </c>
      <c r="E1395" s="257">
        <v>0</v>
      </c>
    </row>
    <row r="1396" spans="1:5">
      <c r="A1396" s="254">
        <v>107268</v>
      </c>
      <c r="B1396" s="247" t="s">
        <v>9747</v>
      </c>
      <c r="C1396" s="255" t="s">
        <v>241</v>
      </c>
      <c r="D1396" s="256">
        <v>151.05000000000001</v>
      </c>
      <c r="E1396" s="257">
        <v>0</v>
      </c>
    </row>
    <row r="1397" spans="1:5">
      <c r="A1397" s="254">
        <v>91084</v>
      </c>
      <c r="B1397" s="247" t="s">
        <v>9748</v>
      </c>
      <c r="C1397" s="255" t="s">
        <v>241</v>
      </c>
      <c r="D1397" s="256">
        <v>336.76</v>
      </c>
      <c r="E1397" s="257">
        <v>0</v>
      </c>
    </row>
    <row r="1398" spans="1:5">
      <c r="A1398" s="254">
        <v>91080</v>
      </c>
      <c r="B1398" s="247" t="s">
        <v>9749</v>
      </c>
      <c r="C1398" s="255" t="s">
        <v>241</v>
      </c>
      <c r="D1398" s="256">
        <v>295.95999999999998</v>
      </c>
      <c r="E1398" s="257">
        <v>0</v>
      </c>
    </row>
    <row r="1399" spans="1:5">
      <c r="A1399" s="254">
        <v>91101</v>
      </c>
      <c r="B1399" s="247" t="s">
        <v>9750</v>
      </c>
      <c r="C1399" s="255" t="s">
        <v>241</v>
      </c>
      <c r="D1399" s="256">
        <v>346.37</v>
      </c>
      <c r="E1399" s="257">
        <v>0</v>
      </c>
    </row>
    <row r="1400" spans="1:5">
      <c r="A1400" s="254">
        <v>91097</v>
      </c>
      <c r="B1400" s="247" t="s">
        <v>9751</v>
      </c>
      <c r="C1400" s="255" t="s">
        <v>241</v>
      </c>
      <c r="D1400" s="256">
        <v>300.60000000000002</v>
      </c>
      <c r="E1400" s="257">
        <v>0</v>
      </c>
    </row>
    <row r="1401" spans="1:5">
      <c r="A1401" s="254">
        <v>91082</v>
      </c>
      <c r="B1401" s="247" t="s">
        <v>9752</v>
      </c>
      <c r="C1401" s="255" t="s">
        <v>241</v>
      </c>
      <c r="D1401" s="256">
        <v>293.48</v>
      </c>
      <c r="E1401" s="257">
        <v>0</v>
      </c>
    </row>
    <row r="1402" spans="1:5">
      <c r="A1402" s="254">
        <v>91078</v>
      </c>
      <c r="B1402" s="247" t="s">
        <v>9753</v>
      </c>
      <c r="C1402" s="255" t="s">
        <v>241</v>
      </c>
      <c r="D1402" s="256">
        <v>272.16000000000003</v>
      </c>
      <c r="E1402" s="257">
        <v>0</v>
      </c>
    </row>
    <row r="1403" spans="1:5">
      <c r="A1403" s="254">
        <v>91099</v>
      </c>
      <c r="B1403" s="247" t="s">
        <v>9754</v>
      </c>
      <c r="C1403" s="255" t="s">
        <v>241</v>
      </c>
      <c r="D1403" s="256">
        <v>298.36</v>
      </c>
      <c r="E1403" s="257">
        <v>0</v>
      </c>
    </row>
    <row r="1404" spans="1:5">
      <c r="A1404" s="254">
        <v>91095</v>
      </c>
      <c r="B1404" s="247" t="s">
        <v>9755</v>
      </c>
      <c r="C1404" s="255" t="s">
        <v>241</v>
      </c>
      <c r="D1404" s="256">
        <v>275.10000000000002</v>
      </c>
      <c r="E1404" s="257">
        <v>0</v>
      </c>
    </row>
    <row r="1405" spans="1:5">
      <c r="A1405" s="254">
        <v>91076</v>
      </c>
      <c r="B1405" s="247" t="s">
        <v>9756</v>
      </c>
      <c r="C1405" s="255" t="s">
        <v>241</v>
      </c>
      <c r="D1405" s="256">
        <v>421.3</v>
      </c>
      <c r="E1405" s="257">
        <v>0</v>
      </c>
    </row>
    <row r="1406" spans="1:5">
      <c r="A1406" s="254">
        <v>91072</v>
      </c>
      <c r="B1406" s="247" t="s">
        <v>9757</v>
      </c>
      <c r="C1406" s="255" t="s">
        <v>241</v>
      </c>
      <c r="D1406" s="256">
        <v>377.66</v>
      </c>
      <c r="E1406" s="257">
        <v>0</v>
      </c>
    </row>
    <row r="1407" spans="1:5">
      <c r="A1407" s="254">
        <v>91093</v>
      </c>
      <c r="B1407" s="247" t="s">
        <v>9758</v>
      </c>
      <c r="C1407" s="255" t="s">
        <v>241</v>
      </c>
      <c r="D1407" s="256">
        <v>456.09</v>
      </c>
      <c r="E1407" s="257">
        <v>0</v>
      </c>
    </row>
    <row r="1408" spans="1:5">
      <c r="A1408" s="254">
        <v>91089</v>
      </c>
      <c r="B1408" s="247" t="s">
        <v>9759</v>
      </c>
      <c r="C1408" s="255" t="s">
        <v>241</v>
      </c>
      <c r="D1408" s="256">
        <v>406.92</v>
      </c>
      <c r="E1408" s="257">
        <v>0</v>
      </c>
    </row>
    <row r="1409" spans="1:5">
      <c r="A1409" s="254">
        <v>91074</v>
      </c>
      <c r="B1409" s="247" t="s">
        <v>9760</v>
      </c>
      <c r="C1409" s="255" t="s">
        <v>241</v>
      </c>
      <c r="D1409" s="256">
        <v>277.49</v>
      </c>
      <c r="E1409" s="257">
        <v>0</v>
      </c>
    </row>
    <row r="1410" spans="1:5">
      <c r="A1410" s="254">
        <v>91070</v>
      </c>
      <c r="B1410" s="247" t="s">
        <v>9761</v>
      </c>
      <c r="C1410" s="255" t="s">
        <v>241</v>
      </c>
      <c r="D1410" s="256">
        <v>255.07</v>
      </c>
      <c r="E1410" s="257">
        <v>0</v>
      </c>
    </row>
    <row r="1411" spans="1:5">
      <c r="A1411" s="254">
        <v>91091</v>
      </c>
      <c r="B1411" s="247" t="s">
        <v>9762</v>
      </c>
      <c r="C1411" s="255" t="s">
        <v>241</v>
      </c>
      <c r="D1411" s="256">
        <v>304.43</v>
      </c>
      <c r="E1411" s="257">
        <v>0</v>
      </c>
    </row>
    <row r="1412" spans="1:5">
      <c r="A1412" s="254">
        <v>91087</v>
      </c>
      <c r="B1412" s="247" t="s">
        <v>9763</v>
      </c>
      <c r="C1412" s="255" t="s">
        <v>241</v>
      </c>
      <c r="D1412" s="256">
        <v>279.92</v>
      </c>
      <c r="E1412" s="257">
        <v>0</v>
      </c>
    </row>
    <row r="1413" spans="1:5">
      <c r="A1413" s="254">
        <v>91083</v>
      </c>
      <c r="B1413" s="247" t="s">
        <v>9764</v>
      </c>
      <c r="C1413" s="255" t="s">
        <v>241</v>
      </c>
      <c r="D1413" s="256">
        <v>309.39</v>
      </c>
      <c r="E1413" s="257">
        <v>0</v>
      </c>
    </row>
    <row r="1414" spans="1:5">
      <c r="A1414" s="254">
        <v>91079</v>
      </c>
      <c r="B1414" s="247" t="s">
        <v>9765</v>
      </c>
      <c r="C1414" s="255" t="s">
        <v>241</v>
      </c>
      <c r="D1414" s="256">
        <v>240.41</v>
      </c>
      <c r="E1414" s="257">
        <v>0</v>
      </c>
    </row>
    <row r="1415" spans="1:5">
      <c r="A1415" s="254">
        <v>91100</v>
      </c>
      <c r="B1415" s="247" t="s">
        <v>9766</v>
      </c>
      <c r="C1415" s="255" t="s">
        <v>241</v>
      </c>
      <c r="D1415" s="256">
        <v>329.77</v>
      </c>
      <c r="E1415" s="257">
        <v>0</v>
      </c>
    </row>
    <row r="1416" spans="1:5">
      <c r="A1416" s="254">
        <v>91096</v>
      </c>
      <c r="B1416" s="247" t="s">
        <v>9767</v>
      </c>
      <c r="C1416" s="255" t="s">
        <v>241</v>
      </c>
      <c r="D1416" s="256">
        <v>246.61</v>
      </c>
      <c r="E1416" s="257">
        <v>0</v>
      </c>
    </row>
    <row r="1417" spans="1:5">
      <c r="A1417" s="254">
        <v>91081</v>
      </c>
      <c r="B1417" s="247" t="s">
        <v>9768</v>
      </c>
      <c r="C1417" s="255" t="s">
        <v>241</v>
      </c>
      <c r="D1417" s="256">
        <v>240.72</v>
      </c>
      <c r="E1417" s="257">
        <v>0</v>
      </c>
    </row>
    <row r="1418" spans="1:5">
      <c r="A1418" s="254">
        <v>91077</v>
      </c>
      <c r="B1418" s="247" t="s">
        <v>9769</v>
      </c>
      <c r="C1418" s="255" t="s">
        <v>241</v>
      </c>
      <c r="D1418" s="256">
        <v>212.81</v>
      </c>
      <c r="E1418" s="257">
        <v>0</v>
      </c>
    </row>
    <row r="1419" spans="1:5">
      <c r="A1419" s="254">
        <v>91098</v>
      </c>
      <c r="B1419" s="247" t="s">
        <v>9770</v>
      </c>
      <c r="C1419" s="255" t="s">
        <v>241</v>
      </c>
      <c r="D1419" s="256">
        <v>247.63</v>
      </c>
      <c r="E1419" s="257">
        <v>0</v>
      </c>
    </row>
    <row r="1420" spans="1:5">
      <c r="A1420" s="254">
        <v>91094</v>
      </c>
      <c r="B1420" s="247" t="s">
        <v>9771</v>
      </c>
      <c r="C1420" s="255" t="s">
        <v>241</v>
      </c>
      <c r="D1420" s="256">
        <v>216.15</v>
      </c>
      <c r="E1420" s="257">
        <v>0</v>
      </c>
    </row>
    <row r="1421" spans="1:5">
      <c r="A1421" s="254">
        <v>91075</v>
      </c>
      <c r="B1421" s="247" t="s">
        <v>9772</v>
      </c>
      <c r="C1421" s="255" t="s">
        <v>241</v>
      </c>
      <c r="D1421" s="256">
        <v>418.9</v>
      </c>
      <c r="E1421" s="257">
        <v>0</v>
      </c>
    </row>
    <row r="1422" spans="1:5">
      <c r="A1422" s="254">
        <v>91071</v>
      </c>
      <c r="B1422" s="247" t="s">
        <v>9773</v>
      </c>
      <c r="C1422" s="255" t="s">
        <v>241</v>
      </c>
      <c r="D1422" s="256">
        <v>341.67</v>
      </c>
      <c r="E1422" s="257">
        <v>0</v>
      </c>
    </row>
    <row r="1423" spans="1:5">
      <c r="A1423" s="254">
        <v>91092</v>
      </c>
      <c r="B1423" s="247" t="s">
        <v>9774</v>
      </c>
      <c r="C1423" s="255" t="s">
        <v>241</v>
      </c>
      <c r="D1423" s="256">
        <v>467.04</v>
      </c>
      <c r="E1423" s="257">
        <v>0</v>
      </c>
    </row>
    <row r="1424" spans="1:5">
      <c r="A1424" s="254">
        <v>91088</v>
      </c>
      <c r="B1424" s="247" t="s">
        <v>9775</v>
      </c>
      <c r="C1424" s="255" t="s">
        <v>241</v>
      </c>
      <c r="D1424" s="256">
        <v>372.69</v>
      </c>
      <c r="E1424" s="257">
        <v>0</v>
      </c>
    </row>
    <row r="1425" spans="1:5">
      <c r="A1425" s="254">
        <v>91073</v>
      </c>
      <c r="B1425" s="247" t="s">
        <v>9776</v>
      </c>
      <c r="C1425" s="255" t="s">
        <v>241</v>
      </c>
      <c r="D1425" s="256">
        <v>244.57</v>
      </c>
      <c r="E1425" s="257">
        <v>0</v>
      </c>
    </row>
    <row r="1426" spans="1:5">
      <c r="A1426" s="254">
        <v>91069</v>
      </c>
      <c r="B1426" s="247" t="s">
        <v>9777</v>
      </c>
      <c r="C1426" s="255" t="s">
        <v>241</v>
      </c>
      <c r="D1426" s="256">
        <v>214.56</v>
      </c>
      <c r="E1426" s="257">
        <v>0</v>
      </c>
    </row>
    <row r="1427" spans="1:5">
      <c r="A1427" s="254">
        <v>91090</v>
      </c>
      <c r="B1427" s="247" t="s">
        <v>9778</v>
      </c>
      <c r="C1427" s="255" t="s">
        <v>241</v>
      </c>
      <c r="D1427" s="256">
        <v>273.91000000000003</v>
      </c>
      <c r="E1427" s="257">
        <v>0</v>
      </c>
    </row>
    <row r="1428" spans="1:5">
      <c r="A1428" s="254">
        <v>91086</v>
      </c>
      <c r="B1428" s="247" t="s">
        <v>9779</v>
      </c>
      <c r="C1428" s="255" t="s">
        <v>241</v>
      </c>
      <c r="D1428" s="256">
        <v>239.89</v>
      </c>
      <c r="E1428" s="257">
        <v>0</v>
      </c>
    </row>
    <row r="1429" spans="1:5">
      <c r="A1429" s="254">
        <v>107272</v>
      </c>
      <c r="B1429" s="247" t="s">
        <v>9780</v>
      </c>
      <c r="C1429" s="255" t="s">
        <v>759</v>
      </c>
      <c r="D1429" s="256">
        <v>47.73</v>
      </c>
      <c r="E1429" s="257">
        <v>0</v>
      </c>
    </row>
    <row r="1430" spans="1:5">
      <c r="A1430" s="254">
        <v>107273</v>
      </c>
      <c r="B1430" s="247" t="s">
        <v>9781</v>
      </c>
      <c r="C1430" s="255" t="s">
        <v>759</v>
      </c>
      <c r="D1430" s="256">
        <v>37</v>
      </c>
      <c r="E1430" s="257">
        <v>0</v>
      </c>
    </row>
    <row r="1431" spans="1:5">
      <c r="A1431" s="254">
        <v>107274</v>
      </c>
      <c r="B1431" s="247" t="s">
        <v>9782</v>
      </c>
      <c r="C1431" s="255" t="s">
        <v>759</v>
      </c>
      <c r="D1431" s="256">
        <v>28.89</v>
      </c>
      <c r="E1431" s="257">
        <v>0</v>
      </c>
    </row>
    <row r="1432" spans="1:5">
      <c r="A1432" s="254">
        <v>107275</v>
      </c>
      <c r="B1432" s="247" t="s">
        <v>9783</v>
      </c>
      <c r="C1432" s="255" t="s">
        <v>759</v>
      </c>
      <c r="D1432" s="256">
        <v>0</v>
      </c>
      <c r="E1432" s="257"/>
    </row>
    <row r="1433" spans="1:5">
      <c r="A1433" s="254">
        <v>105522</v>
      </c>
      <c r="B1433" s="247" t="s">
        <v>9784</v>
      </c>
      <c r="C1433" s="255" t="s">
        <v>241</v>
      </c>
      <c r="D1433" s="256">
        <v>0</v>
      </c>
      <c r="E1433" s="257"/>
    </row>
    <row r="1434" spans="1:5">
      <c r="A1434" s="254">
        <v>104281</v>
      </c>
      <c r="B1434" s="247" t="s">
        <v>9785</v>
      </c>
      <c r="C1434" s="255" t="s">
        <v>23</v>
      </c>
      <c r="D1434" s="256">
        <v>0</v>
      </c>
      <c r="E1434" s="257"/>
    </row>
    <row r="1435" spans="1:5">
      <c r="A1435" s="254">
        <v>104287</v>
      </c>
      <c r="B1435" s="247" t="s">
        <v>9786</v>
      </c>
      <c r="C1435" s="255" t="s">
        <v>23</v>
      </c>
      <c r="D1435" s="256">
        <v>0</v>
      </c>
      <c r="E1435" s="257"/>
    </row>
    <row r="1436" spans="1:5">
      <c r="A1436" s="254">
        <v>104286</v>
      </c>
      <c r="B1436" s="247" t="s">
        <v>9787</v>
      </c>
      <c r="C1436" s="255" t="s">
        <v>23</v>
      </c>
      <c r="D1436" s="256">
        <v>0</v>
      </c>
      <c r="E1436" s="257"/>
    </row>
    <row r="1437" spans="1:5">
      <c r="A1437" s="254">
        <v>104292</v>
      </c>
      <c r="B1437" s="247" t="s">
        <v>9788</v>
      </c>
      <c r="C1437" s="255" t="s">
        <v>23</v>
      </c>
      <c r="D1437" s="256">
        <v>0</v>
      </c>
      <c r="E1437" s="257"/>
    </row>
    <row r="1438" spans="1:5">
      <c r="A1438" s="254">
        <v>104282</v>
      </c>
      <c r="B1438" s="247" t="s">
        <v>9789</v>
      </c>
      <c r="C1438" s="255" t="s">
        <v>23</v>
      </c>
      <c r="D1438" s="256">
        <v>0</v>
      </c>
      <c r="E1438" s="257"/>
    </row>
    <row r="1439" spans="1:5">
      <c r="A1439" s="254">
        <v>104288</v>
      </c>
      <c r="B1439" s="247" t="s">
        <v>9790</v>
      </c>
      <c r="C1439" s="255" t="s">
        <v>23</v>
      </c>
      <c r="D1439" s="256">
        <v>0</v>
      </c>
      <c r="E1439" s="257"/>
    </row>
    <row r="1440" spans="1:5">
      <c r="A1440" s="254">
        <v>104283</v>
      </c>
      <c r="B1440" s="247" t="s">
        <v>9791</v>
      </c>
      <c r="C1440" s="255" t="s">
        <v>23</v>
      </c>
      <c r="D1440" s="256">
        <v>0</v>
      </c>
      <c r="E1440" s="257"/>
    </row>
    <row r="1441" spans="1:5">
      <c r="A1441" s="254">
        <v>104289</v>
      </c>
      <c r="B1441" s="247" t="s">
        <v>9792</v>
      </c>
      <c r="C1441" s="255" t="s">
        <v>23</v>
      </c>
      <c r="D1441" s="256">
        <v>0</v>
      </c>
      <c r="E1441" s="257"/>
    </row>
    <row r="1442" spans="1:5">
      <c r="A1442" s="254">
        <v>104284</v>
      </c>
      <c r="B1442" s="247" t="s">
        <v>9793</v>
      </c>
      <c r="C1442" s="255" t="s">
        <v>23</v>
      </c>
      <c r="D1442" s="256">
        <v>0</v>
      </c>
      <c r="E1442" s="257"/>
    </row>
    <row r="1443" spans="1:5">
      <c r="A1443" s="254">
        <v>104290</v>
      </c>
      <c r="B1443" s="247" t="s">
        <v>9794</v>
      </c>
      <c r="C1443" s="255" t="s">
        <v>23</v>
      </c>
      <c r="D1443" s="256">
        <v>0</v>
      </c>
      <c r="E1443" s="257"/>
    </row>
    <row r="1444" spans="1:5">
      <c r="A1444" s="254">
        <v>104285</v>
      </c>
      <c r="B1444" s="247" t="s">
        <v>9795</v>
      </c>
      <c r="C1444" s="255" t="s">
        <v>23</v>
      </c>
      <c r="D1444" s="256">
        <v>0</v>
      </c>
      <c r="E1444" s="257"/>
    </row>
    <row r="1445" spans="1:5">
      <c r="A1445" s="254">
        <v>104291</v>
      </c>
      <c r="B1445" s="247" t="s">
        <v>9796</v>
      </c>
      <c r="C1445" s="255" t="s">
        <v>23</v>
      </c>
      <c r="D1445" s="256">
        <v>0</v>
      </c>
      <c r="E1445" s="257"/>
    </row>
    <row r="1446" spans="1:5">
      <c r="A1446" s="254">
        <v>104267</v>
      </c>
      <c r="B1446" s="247" t="s">
        <v>9797</v>
      </c>
      <c r="C1446" s="255" t="s">
        <v>23</v>
      </c>
      <c r="D1446" s="256">
        <v>0</v>
      </c>
      <c r="E1446" s="257"/>
    </row>
    <row r="1447" spans="1:5">
      <c r="A1447" s="254">
        <v>104268</v>
      </c>
      <c r="B1447" s="247" t="s">
        <v>9798</v>
      </c>
      <c r="C1447" s="255" t="s">
        <v>23</v>
      </c>
      <c r="D1447" s="256">
        <v>0</v>
      </c>
      <c r="E1447" s="257"/>
    </row>
    <row r="1448" spans="1:5">
      <c r="A1448" s="254">
        <v>104269</v>
      </c>
      <c r="B1448" s="247" t="s">
        <v>9799</v>
      </c>
      <c r="C1448" s="255" t="s">
        <v>23</v>
      </c>
      <c r="D1448" s="256">
        <v>0</v>
      </c>
      <c r="E1448" s="257"/>
    </row>
    <row r="1449" spans="1:5">
      <c r="A1449" s="254">
        <v>104270</v>
      </c>
      <c r="B1449" s="247" t="s">
        <v>9800</v>
      </c>
      <c r="C1449" s="255" t="s">
        <v>23</v>
      </c>
      <c r="D1449" s="256">
        <v>0</v>
      </c>
      <c r="E1449" s="257"/>
    </row>
    <row r="1450" spans="1:5">
      <c r="A1450" s="254">
        <v>104276</v>
      </c>
      <c r="B1450" s="247" t="s">
        <v>9801</v>
      </c>
      <c r="C1450" s="255" t="s">
        <v>23</v>
      </c>
      <c r="D1450" s="256">
        <v>0</v>
      </c>
      <c r="E1450" s="257"/>
    </row>
    <row r="1451" spans="1:5">
      <c r="A1451" s="254">
        <v>104280</v>
      </c>
      <c r="B1451" s="247" t="s">
        <v>9802</v>
      </c>
      <c r="C1451" s="255" t="s">
        <v>23</v>
      </c>
      <c r="D1451" s="256">
        <v>0</v>
      </c>
      <c r="E1451" s="257"/>
    </row>
    <row r="1452" spans="1:5">
      <c r="A1452" s="254">
        <v>104271</v>
      </c>
      <c r="B1452" s="247" t="s">
        <v>9803</v>
      </c>
      <c r="C1452" s="255" t="s">
        <v>23</v>
      </c>
      <c r="D1452" s="256">
        <v>0</v>
      </c>
      <c r="E1452" s="257"/>
    </row>
    <row r="1453" spans="1:5">
      <c r="A1453" s="254">
        <v>104272</v>
      </c>
      <c r="B1453" s="247" t="s">
        <v>9804</v>
      </c>
      <c r="C1453" s="255" t="s">
        <v>23</v>
      </c>
      <c r="D1453" s="256">
        <v>0</v>
      </c>
      <c r="E1453" s="257"/>
    </row>
    <row r="1454" spans="1:5">
      <c r="A1454" s="254">
        <v>104273</v>
      </c>
      <c r="B1454" s="247" t="s">
        <v>9805</v>
      </c>
      <c r="C1454" s="255" t="s">
        <v>23</v>
      </c>
      <c r="D1454" s="256">
        <v>0</v>
      </c>
      <c r="E1454" s="257"/>
    </row>
    <row r="1455" spans="1:5">
      <c r="A1455" s="254">
        <v>104277</v>
      </c>
      <c r="B1455" s="247" t="s">
        <v>9806</v>
      </c>
      <c r="C1455" s="255" t="s">
        <v>23</v>
      </c>
      <c r="D1455" s="256">
        <v>0</v>
      </c>
      <c r="E1455" s="257"/>
    </row>
    <row r="1456" spans="1:5">
      <c r="A1456" s="254">
        <v>104274</v>
      </c>
      <c r="B1456" s="247" t="s">
        <v>9807</v>
      </c>
      <c r="C1456" s="255" t="s">
        <v>23</v>
      </c>
      <c r="D1456" s="256">
        <v>0</v>
      </c>
      <c r="E1456" s="257"/>
    </row>
    <row r="1457" spans="1:5">
      <c r="A1457" s="254">
        <v>104278</v>
      </c>
      <c r="B1457" s="247" t="s">
        <v>9808</v>
      </c>
      <c r="C1457" s="255" t="s">
        <v>23</v>
      </c>
      <c r="D1457" s="256">
        <v>0</v>
      </c>
      <c r="E1457" s="257"/>
    </row>
    <row r="1458" spans="1:5">
      <c r="A1458" s="254">
        <v>104275</v>
      </c>
      <c r="B1458" s="247" t="s">
        <v>9809</v>
      </c>
      <c r="C1458" s="255" t="s">
        <v>23</v>
      </c>
      <c r="D1458" s="256">
        <v>0</v>
      </c>
      <c r="E1458" s="257"/>
    </row>
    <row r="1459" spans="1:5">
      <c r="A1459" s="254">
        <v>104279</v>
      </c>
      <c r="B1459" s="247" t="s">
        <v>9810</v>
      </c>
      <c r="C1459" s="255" t="s">
        <v>23</v>
      </c>
      <c r="D1459" s="256">
        <v>0</v>
      </c>
      <c r="E1459" s="257"/>
    </row>
    <row r="1460" spans="1:5">
      <c r="A1460" s="254">
        <v>104265</v>
      </c>
      <c r="B1460" s="247" t="s">
        <v>9811</v>
      </c>
      <c r="C1460" s="255" t="s">
        <v>23</v>
      </c>
      <c r="D1460" s="256">
        <v>0</v>
      </c>
      <c r="E1460" s="257"/>
    </row>
    <row r="1461" spans="1:5">
      <c r="A1461" s="254">
        <v>104266</v>
      </c>
      <c r="B1461" s="247" t="s">
        <v>9812</v>
      </c>
      <c r="C1461" s="255" t="s">
        <v>23</v>
      </c>
      <c r="D1461" s="256">
        <v>0</v>
      </c>
      <c r="E1461" s="257"/>
    </row>
    <row r="1462" spans="1:5">
      <c r="A1462" s="254">
        <v>104305</v>
      </c>
      <c r="B1462" s="247" t="s">
        <v>9813</v>
      </c>
      <c r="C1462" s="255" t="s">
        <v>299</v>
      </c>
      <c r="D1462" s="256">
        <v>0</v>
      </c>
      <c r="E1462" s="257"/>
    </row>
    <row r="1463" spans="1:5">
      <c r="A1463" s="254">
        <v>104306</v>
      </c>
      <c r="B1463" s="247" t="s">
        <v>9814</v>
      </c>
      <c r="C1463" s="255" t="s">
        <v>299</v>
      </c>
      <c r="D1463" s="256">
        <v>0</v>
      </c>
      <c r="E1463" s="257"/>
    </row>
    <row r="1464" spans="1:5">
      <c r="A1464" s="254">
        <v>104307</v>
      </c>
      <c r="B1464" s="247" t="s">
        <v>9815</v>
      </c>
      <c r="C1464" s="255" t="s">
        <v>299</v>
      </c>
      <c r="D1464" s="256">
        <v>0</v>
      </c>
      <c r="E1464" s="257"/>
    </row>
    <row r="1465" spans="1:5">
      <c r="A1465" s="254">
        <v>104308</v>
      </c>
      <c r="B1465" s="247" t="s">
        <v>9816</v>
      </c>
      <c r="C1465" s="255" t="s">
        <v>299</v>
      </c>
      <c r="D1465" s="256">
        <v>0</v>
      </c>
      <c r="E1465" s="257"/>
    </row>
    <row r="1466" spans="1:5">
      <c r="A1466" s="254">
        <v>104309</v>
      </c>
      <c r="B1466" s="247" t="s">
        <v>9817</v>
      </c>
      <c r="C1466" s="255" t="s">
        <v>299</v>
      </c>
      <c r="D1466" s="256">
        <v>0</v>
      </c>
      <c r="E1466" s="257"/>
    </row>
    <row r="1467" spans="1:5">
      <c r="A1467" s="254">
        <v>104310</v>
      </c>
      <c r="B1467" s="247" t="s">
        <v>9818</v>
      </c>
      <c r="C1467" s="255" t="s">
        <v>299</v>
      </c>
      <c r="D1467" s="256">
        <v>0</v>
      </c>
      <c r="E1467" s="257"/>
    </row>
    <row r="1468" spans="1:5">
      <c r="A1468" s="254">
        <v>104311</v>
      </c>
      <c r="B1468" s="247" t="s">
        <v>9819</v>
      </c>
      <c r="C1468" s="255" t="s">
        <v>299</v>
      </c>
      <c r="D1468" s="256">
        <v>0</v>
      </c>
      <c r="E1468" s="257"/>
    </row>
    <row r="1469" spans="1:5">
      <c r="A1469" s="254">
        <v>104301</v>
      </c>
      <c r="B1469" s="247" t="s">
        <v>9820</v>
      </c>
      <c r="C1469" s="255" t="s">
        <v>759</v>
      </c>
      <c r="D1469" s="256">
        <v>0</v>
      </c>
      <c r="E1469" s="257"/>
    </row>
    <row r="1470" spans="1:5">
      <c r="A1470" s="254">
        <v>104302</v>
      </c>
      <c r="B1470" s="247" t="s">
        <v>9821</v>
      </c>
      <c r="C1470" s="255" t="s">
        <v>759</v>
      </c>
      <c r="D1470" s="256">
        <v>0</v>
      </c>
      <c r="E1470" s="257"/>
    </row>
    <row r="1471" spans="1:5">
      <c r="A1471" s="254">
        <v>104303</v>
      </c>
      <c r="B1471" s="247" t="s">
        <v>9822</v>
      </c>
      <c r="C1471" s="255" t="s">
        <v>759</v>
      </c>
      <c r="D1471" s="256">
        <v>0</v>
      </c>
      <c r="E1471" s="257"/>
    </row>
    <row r="1472" spans="1:5">
      <c r="A1472" s="254">
        <v>104304</v>
      </c>
      <c r="B1472" s="247" t="s">
        <v>9823</v>
      </c>
      <c r="C1472" s="255" t="s">
        <v>759</v>
      </c>
      <c r="D1472" s="256">
        <v>0</v>
      </c>
      <c r="E1472" s="257"/>
    </row>
    <row r="1473" spans="1:5">
      <c r="A1473" s="254">
        <v>104293</v>
      </c>
      <c r="B1473" s="247" t="s">
        <v>9824</v>
      </c>
      <c r="C1473" s="255" t="s">
        <v>759</v>
      </c>
      <c r="D1473" s="256">
        <v>0</v>
      </c>
      <c r="E1473" s="257"/>
    </row>
    <row r="1474" spans="1:5">
      <c r="A1474" s="254">
        <v>104297</v>
      </c>
      <c r="B1474" s="247" t="s">
        <v>9825</v>
      </c>
      <c r="C1474" s="255" t="s">
        <v>759</v>
      </c>
      <c r="D1474" s="256">
        <v>0</v>
      </c>
      <c r="E1474" s="257"/>
    </row>
    <row r="1475" spans="1:5">
      <c r="A1475" s="254">
        <v>104295</v>
      </c>
      <c r="B1475" s="247" t="s">
        <v>9826</v>
      </c>
      <c r="C1475" s="255" t="s">
        <v>759</v>
      </c>
      <c r="D1475" s="256">
        <v>0</v>
      </c>
      <c r="E1475" s="257"/>
    </row>
    <row r="1476" spans="1:5">
      <c r="A1476" s="254">
        <v>104299</v>
      </c>
      <c r="B1476" s="247" t="s">
        <v>9827</v>
      </c>
      <c r="C1476" s="255" t="s">
        <v>759</v>
      </c>
      <c r="D1476" s="256">
        <v>0</v>
      </c>
      <c r="E1476" s="257"/>
    </row>
    <row r="1477" spans="1:5">
      <c r="A1477" s="254">
        <v>104294</v>
      </c>
      <c r="B1477" s="247" t="s">
        <v>9828</v>
      </c>
      <c r="C1477" s="255" t="s">
        <v>759</v>
      </c>
      <c r="D1477" s="256">
        <v>0</v>
      </c>
      <c r="E1477" s="257"/>
    </row>
    <row r="1478" spans="1:5">
      <c r="A1478" s="254">
        <v>104298</v>
      </c>
      <c r="B1478" s="247" t="s">
        <v>9829</v>
      </c>
      <c r="C1478" s="255" t="s">
        <v>759</v>
      </c>
      <c r="D1478" s="256">
        <v>0</v>
      </c>
      <c r="E1478" s="257"/>
    </row>
    <row r="1479" spans="1:5">
      <c r="A1479" s="254">
        <v>104296</v>
      </c>
      <c r="B1479" s="247" t="s">
        <v>9830</v>
      </c>
      <c r="C1479" s="255" t="s">
        <v>759</v>
      </c>
      <c r="D1479" s="256">
        <v>0</v>
      </c>
      <c r="E1479" s="257"/>
    </row>
    <row r="1480" spans="1:5">
      <c r="A1480" s="254">
        <v>104300</v>
      </c>
      <c r="B1480" s="247" t="s">
        <v>9831</v>
      </c>
      <c r="C1480" s="255" t="s">
        <v>759</v>
      </c>
      <c r="D1480" s="256">
        <v>0</v>
      </c>
      <c r="E1480" s="257"/>
    </row>
    <row r="1481" spans="1:5">
      <c r="A1481" s="254">
        <v>90944</v>
      </c>
      <c r="B1481" s="247" t="s">
        <v>9832</v>
      </c>
      <c r="C1481" s="255" t="s">
        <v>241</v>
      </c>
      <c r="D1481" s="256">
        <v>301.33999999999997</v>
      </c>
      <c r="E1481" s="257">
        <v>0</v>
      </c>
    </row>
    <row r="1482" spans="1:5">
      <c r="A1482" s="254">
        <v>90934</v>
      </c>
      <c r="B1482" s="247" t="s">
        <v>9833</v>
      </c>
      <c r="C1482" s="255" t="s">
        <v>241</v>
      </c>
      <c r="D1482" s="256">
        <v>278.85000000000002</v>
      </c>
      <c r="E1482" s="257">
        <v>0</v>
      </c>
    </row>
    <row r="1483" spans="1:5">
      <c r="A1483" s="254">
        <v>90954</v>
      </c>
      <c r="B1483" s="247" t="s">
        <v>9834</v>
      </c>
      <c r="C1483" s="255" t="s">
        <v>241</v>
      </c>
      <c r="D1483" s="256">
        <v>342.56</v>
      </c>
      <c r="E1483" s="257">
        <v>0</v>
      </c>
    </row>
    <row r="1484" spans="1:5">
      <c r="A1484" s="254">
        <v>90933</v>
      </c>
      <c r="B1484" s="247" t="s">
        <v>9835</v>
      </c>
      <c r="C1484" s="255" t="s">
        <v>241</v>
      </c>
      <c r="D1484" s="256">
        <v>261.83999999999997</v>
      </c>
      <c r="E1484" s="257">
        <v>0</v>
      </c>
    </row>
    <row r="1485" spans="1:5">
      <c r="A1485" s="254">
        <v>90943</v>
      </c>
      <c r="B1485" s="247" t="s">
        <v>9836</v>
      </c>
      <c r="C1485" s="255" t="s">
        <v>241</v>
      </c>
      <c r="D1485" s="256">
        <v>282.81</v>
      </c>
      <c r="E1485" s="257">
        <v>0</v>
      </c>
    </row>
    <row r="1486" spans="1:5">
      <c r="A1486" s="254">
        <v>90953</v>
      </c>
      <c r="B1486" s="247" t="s">
        <v>9837</v>
      </c>
      <c r="C1486" s="255" t="s">
        <v>241</v>
      </c>
      <c r="D1486" s="256">
        <v>321.26</v>
      </c>
      <c r="E1486" s="257">
        <v>0</v>
      </c>
    </row>
    <row r="1487" spans="1:5">
      <c r="A1487" s="254">
        <v>90932</v>
      </c>
      <c r="B1487" s="247" t="s">
        <v>9838</v>
      </c>
      <c r="C1487" s="255" t="s">
        <v>241</v>
      </c>
      <c r="D1487" s="256">
        <v>118.54</v>
      </c>
      <c r="E1487" s="257">
        <v>0</v>
      </c>
    </row>
    <row r="1488" spans="1:5">
      <c r="A1488" s="254">
        <v>90942</v>
      </c>
      <c r="B1488" s="247" t="s">
        <v>9839</v>
      </c>
      <c r="C1488" s="255" t="s">
        <v>241</v>
      </c>
      <c r="D1488" s="256">
        <v>126.77</v>
      </c>
      <c r="E1488" s="257">
        <v>0</v>
      </c>
    </row>
    <row r="1489" spans="1:5">
      <c r="A1489" s="254">
        <v>90952</v>
      </c>
      <c r="B1489" s="247" t="s">
        <v>9840</v>
      </c>
      <c r="C1489" s="255" t="s">
        <v>241</v>
      </c>
      <c r="D1489" s="256">
        <v>141.84</v>
      </c>
      <c r="E1489" s="257">
        <v>0</v>
      </c>
    </row>
    <row r="1490" spans="1:5">
      <c r="A1490" s="254">
        <v>90930</v>
      </c>
      <c r="B1490" s="247" t="s">
        <v>9841</v>
      </c>
      <c r="C1490" s="255" t="s">
        <v>241</v>
      </c>
      <c r="D1490" s="256">
        <v>108.76</v>
      </c>
      <c r="E1490" s="257">
        <v>0</v>
      </c>
    </row>
    <row r="1491" spans="1:5">
      <c r="A1491" s="254">
        <v>90940</v>
      </c>
      <c r="B1491" s="247" t="s">
        <v>9842</v>
      </c>
      <c r="C1491" s="255" t="s">
        <v>241</v>
      </c>
      <c r="D1491" s="256">
        <v>116.12</v>
      </c>
      <c r="E1491" s="257">
        <v>0</v>
      </c>
    </row>
    <row r="1492" spans="1:5">
      <c r="A1492" s="254">
        <v>90950</v>
      </c>
      <c r="B1492" s="247" t="s">
        <v>9843</v>
      </c>
      <c r="C1492" s="255" t="s">
        <v>241</v>
      </c>
      <c r="D1492" s="256">
        <v>129.6</v>
      </c>
      <c r="E1492" s="257">
        <v>0</v>
      </c>
    </row>
    <row r="1493" spans="1:5">
      <c r="A1493" s="254">
        <v>88476</v>
      </c>
      <c r="B1493" s="247" t="s">
        <v>9844</v>
      </c>
      <c r="C1493" s="255" t="s">
        <v>241</v>
      </c>
      <c r="D1493" s="256">
        <v>66.37</v>
      </c>
      <c r="E1493" s="257">
        <v>0</v>
      </c>
    </row>
    <row r="1494" spans="1:5">
      <c r="A1494" s="254">
        <v>88477</v>
      </c>
      <c r="B1494" s="247" t="s">
        <v>9845</v>
      </c>
      <c r="C1494" s="255" t="s">
        <v>241</v>
      </c>
      <c r="D1494" s="256">
        <v>90.87</v>
      </c>
      <c r="E1494" s="257">
        <v>0</v>
      </c>
    </row>
    <row r="1495" spans="1:5">
      <c r="A1495" s="254">
        <v>88478</v>
      </c>
      <c r="B1495" s="247" t="s">
        <v>9846</v>
      </c>
      <c r="C1495" s="255" t="s">
        <v>241</v>
      </c>
      <c r="D1495" s="256">
        <v>111.21</v>
      </c>
      <c r="E1495" s="257">
        <v>0</v>
      </c>
    </row>
    <row r="1496" spans="1:5">
      <c r="A1496" s="254">
        <v>88470</v>
      </c>
      <c r="B1496" s="247" t="s">
        <v>9847</v>
      </c>
      <c r="C1496" s="255" t="s">
        <v>241</v>
      </c>
      <c r="D1496" s="256">
        <v>83.8</v>
      </c>
      <c r="E1496" s="257">
        <v>0</v>
      </c>
    </row>
    <row r="1497" spans="1:5">
      <c r="A1497" s="254">
        <v>88471</v>
      </c>
      <c r="B1497" s="247" t="s">
        <v>9848</v>
      </c>
      <c r="C1497" s="255" t="s">
        <v>241</v>
      </c>
      <c r="D1497" s="256">
        <v>103.87</v>
      </c>
      <c r="E1497" s="257">
        <v>0</v>
      </c>
    </row>
    <row r="1498" spans="1:5">
      <c r="A1498" s="254">
        <v>88472</v>
      </c>
      <c r="B1498" s="247" t="s">
        <v>9849</v>
      </c>
      <c r="C1498" s="255" t="s">
        <v>241</v>
      </c>
      <c r="D1498" s="256">
        <v>119.88</v>
      </c>
      <c r="E1498" s="257">
        <v>0</v>
      </c>
    </row>
    <row r="1499" spans="1:5">
      <c r="A1499" s="254">
        <v>87759</v>
      </c>
      <c r="B1499" s="247" t="s">
        <v>9850</v>
      </c>
      <c r="C1499" s="255" t="s">
        <v>241</v>
      </c>
      <c r="D1499" s="256">
        <v>189.64</v>
      </c>
      <c r="E1499" s="257">
        <v>0</v>
      </c>
    </row>
    <row r="1500" spans="1:5">
      <c r="A1500" s="254">
        <v>87769</v>
      </c>
      <c r="B1500" s="247" t="s">
        <v>9851</v>
      </c>
      <c r="C1500" s="255" t="s">
        <v>241</v>
      </c>
      <c r="D1500" s="256">
        <v>228.12</v>
      </c>
      <c r="E1500" s="257">
        <v>0</v>
      </c>
    </row>
    <row r="1501" spans="1:5">
      <c r="A1501" s="254">
        <v>87739</v>
      </c>
      <c r="B1501" s="247" t="s">
        <v>9852</v>
      </c>
      <c r="C1501" s="255" t="s">
        <v>241</v>
      </c>
      <c r="D1501" s="256">
        <v>147.71</v>
      </c>
      <c r="E1501" s="257">
        <v>0</v>
      </c>
    </row>
    <row r="1502" spans="1:5">
      <c r="A1502" s="254">
        <v>87749</v>
      </c>
      <c r="B1502" s="247" t="s">
        <v>9853</v>
      </c>
      <c r="C1502" s="255" t="s">
        <v>241</v>
      </c>
      <c r="D1502" s="256">
        <v>194.66</v>
      </c>
      <c r="E1502" s="257">
        <v>0</v>
      </c>
    </row>
    <row r="1503" spans="1:5">
      <c r="A1503" s="254">
        <v>87624</v>
      </c>
      <c r="B1503" s="247" t="s">
        <v>9854</v>
      </c>
      <c r="C1503" s="255" t="s">
        <v>241</v>
      </c>
      <c r="D1503" s="256">
        <v>133.34</v>
      </c>
      <c r="E1503" s="257">
        <v>0</v>
      </c>
    </row>
    <row r="1504" spans="1:5">
      <c r="A1504" s="254">
        <v>87634</v>
      </c>
      <c r="B1504" s="247" t="s">
        <v>9855</v>
      </c>
      <c r="C1504" s="255" t="s">
        <v>241</v>
      </c>
      <c r="D1504" s="256">
        <v>180.28</v>
      </c>
      <c r="E1504" s="257">
        <v>0</v>
      </c>
    </row>
    <row r="1505" spans="1:5">
      <c r="A1505" s="254">
        <v>87644</v>
      </c>
      <c r="B1505" s="247" t="s">
        <v>9856</v>
      </c>
      <c r="C1505" s="255" t="s">
        <v>241</v>
      </c>
      <c r="D1505" s="256">
        <v>218.7</v>
      </c>
      <c r="E1505" s="257">
        <v>0</v>
      </c>
    </row>
    <row r="1506" spans="1:5">
      <c r="A1506" s="254">
        <v>87684</v>
      </c>
      <c r="B1506" s="247" t="s">
        <v>9857</v>
      </c>
      <c r="C1506" s="255" t="s">
        <v>241</v>
      </c>
      <c r="D1506" s="256">
        <v>210.65</v>
      </c>
      <c r="E1506" s="257">
        <v>0</v>
      </c>
    </row>
    <row r="1507" spans="1:5">
      <c r="A1507" s="254">
        <v>87694</v>
      </c>
      <c r="B1507" s="247" t="s">
        <v>9858</v>
      </c>
      <c r="C1507" s="255" t="s">
        <v>241</v>
      </c>
      <c r="D1507" s="256">
        <v>241.28</v>
      </c>
      <c r="E1507" s="257">
        <v>0</v>
      </c>
    </row>
    <row r="1508" spans="1:5">
      <c r="A1508" s="254">
        <v>87704</v>
      </c>
      <c r="B1508" s="247" t="s">
        <v>9859</v>
      </c>
      <c r="C1508" s="255" t="s">
        <v>241</v>
      </c>
      <c r="D1508" s="256">
        <v>262.23</v>
      </c>
      <c r="E1508" s="257">
        <v>0</v>
      </c>
    </row>
    <row r="1509" spans="1:5">
      <c r="A1509" s="254">
        <v>87758</v>
      </c>
      <c r="B1509" s="247" t="s">
        <v>9860</v>
      </c>
      <c r="C1509" s="255" t="s">
        <v>241</v>
      </c>
      <c r="D1509" s="256">
        <v>177.56</v>
      </c>
      <c r="E1509" s="257">
        <v>0</v>
      </c>
    </row>
    <row r="1510" spans="1:5">
      <c r="A1510" s="254">
        <v>87768</v>
      </c>
      <c r="B1510" s="247" t="s">
        <v>9861</v>
      </c>
      <c r="C1510" s="255" t="s">
        <v>241</v>
      </c>
      <c r="D1510" s="256">
        <v>213.26</v>
      </c>
      <c r="E1510" s="257">
        <v>0</v>
      </c>
    </row>
    <row r="1511" spans="1:5">
      <c r="A1511" s="254">
        <v>87738</v>
      </c>
      <c r="B1511" s="247" t="s">
        <v>9862</v>
      </c>
      <c r="C1511" s="255" t="s">
        <v>241</v>
      </c>
      <c r="D1511" s="256">
        <v>139.02000000000001</v>
      </c>
      <c r="E1511" s="257">
        <v>0</v>
      </c>
    </row>
    <row r="1512" spans="1:5">
      <c r="A1512" s="254">
        <v>87748</v>
      </c>
      <c r="B1512" s="247" t="s">
        <v>9863</v>
      </c>
      <c r="C1512" s="255" t="s">
        <v>241</v>
      </c>
      <c r="D1512" s="256">
        <v>182.58</v>
      </c>
      <c r="E1512" s="257">
        <v>0</v>
      </c>
    </row>
    <row r="1513" spans="1:5">
      <c r="A1513" s="254">
        <v>87623</v>
      </c>
      <c r="B1513" s="247" t="s">
        <v>9864</v>
      </c>
      <c r="C1513" s="255" t="s">
        <v>241</v>
      </c>
      <c r="D1513" s="256">
        <v>124.65</v>
      </c>
      <c r="E1513" s="257">
        <v>0</v>
      </c>
    </row>
    <row r="1514" spans="1:5">
      <c r="A1514" s="254">
        <v>87633</v>
      </c>
      <c r="B1514" s="247" t="s">
        <v>9865</v>
      </c>
      <c r="C1514" s="255" t="s">
        <v>241</v>
      </c>
      <c r="D1514" s="256">
        <v>168.2</v>
      </c>
      <c r="E1514" s="257">
        <v>0</v>
      </c>
    </row>
    <row r="1515" spans="1:5">
      <c r="A1515" s="254">
        <v>87643</v>
      </c>
      <c r="B1515" s="247" t="s">
        <v>9866</v>
      </c>
      <c r="C1515" s="255" t="s">
        <v>241</v>
      </c>
      <c r="D1515" s="256">
        <v>203.84</v>
      </c>
      <c r="E1515" s="257">
        <v>0</v>
      </c>
    </row>
    <row r="1516" spans="1:5">
      <c r="A1516" s="254">
        <v>87683</v>
      </c>
      <c r="B1516" s="247" t="s">
        <v>9867</v>
      </c>
      <c r="C1516" s="255" t="s">
        <v>241</v>
      </c>
      <c r="D1516" s="256">
        <v>195.79</v>
      </c>
      <c r="E1516" s="257">
        <v>0</v>
      </c>
    </row>
    <row r="1517" spans="1:5">
      <c r="A1517" s="254">
        <v>87703</v>
      </c>
      <c r="B1517" s="247" t="s">
        <v>9868</v>
      </c>
      <c r="C1517" s="255" t="s">
        <v>241</v>
      </c>
      <c r="D1517" s="256">
        <v>243.7</v>
      </c>
      <c r="E1517" s="257">
        <v>0</v>
      </c>
    </row>
    <row r="1518" spans="1:5">
      <c r="A1518" s="254">
        <v>87693</v>
      </c>
      <c r="B1518" s="247" t="s">
        <v>9869</v>
      </c>
      <c r="C1518" s="255" t="s">
        <v>241</v>
      </c>
      <c r="D1518" s="256">
        <v>224.27</v>
      </c>
      <c r="E1518" s="257">
        <v>0</v>
      </c>
    </row>
    <row r="1519" spans="1:5">
      <c r="A1519" s="254">
        <v>87757</v>
      </c>
      <c r="B1519" s="247" t="s">
        <v>9870</v>
      </c>
      <c r="C1519" s="255" t="s">
        <v>241</v>
      </c>
      <c r="D1519" s="256">
        <v>75.81</v>
      </c>
      <c r="E1519" s="257">
        <v>0</v>
      </c>
    </row>
    <row r="1520" spans="1:5">
      <c r="A1520" s="254">
        <v>87767</v>
      </c>
      <c r="B1520" s="247" t="s">
        <v>9871</v>
      </c>
      <c r="C1520" s="255" t="s">
        <v>241</v>
      </c>
      <c r="D1520" s="256">
        <v>88.14</v>
      </c>
      <c r="E1520" s="257">
        <v>0</v>
      </c>
    </row>
    <row r="1521" spans="1:5">
      <c r="A1521" s="254">
        <v>87737</v>
      </c>
      <c r="B1521" s="247" t="s">
        <v>9872</v>
      </c>
      <c r="C1521" s="255" t="s">
        <v>241</v>
      </c>
      <c r="D1521" s="256">
        <v>65.83</v>
      </c>
      <c r="E1521" s="257">
        <v>0</v>
      </c>
    </row>
    <row r="1522" spans="1:5">
      <c r="A1522" s="254">
        <v>87747</v>
      </c>
      <c r="B1522" s="247" t="s">
        <v>9873</v>
      </c>
      <c r="C1522" s="255" t="s">
        <v>241</v>
      </c>
      <c r="D1522" s="256">
        <v>80.83</v>
      </c>
      <c r="E1522" s="257">
        <v>0</v>
      </c>
    </row>
    <row r="1523" spans="1:5">
      <c r="A1523" s="254">
        <v>87622</v>
      </c>
      <c r="B1523" s="247" t="s">
        <v>9874</v>
      </c>
      <c r="C1523" s="255" t="s">
        <v>241</v>
      </c>
      <c r="D1523" s="256">
        <v>51.46</v>
      </c>
      <c r="E1523" s="257">
        <v>0</v>
      </c>
    </row>
    <row r="1524" spans="1:5">
      <c r="A1524" s="254">
        <v>87632</v>
      </c>
      <c r="B1524" s="247" t="s">
        <v>9875</v>
      </c>
      <c r="C1524" s="255" t="s">
        <v>241</v>
      </c>
      <c r="D1524" s="256">
        <v>66.45</v>
      </c>
      <c r="E1524" s="257">
        <v>0</v>
      </c>
    </row>
    <row r="1525" spans="1:5">
      <c r="A1525" s="254">
        <v>87642</v>
      </c>
      <c r="B1525" s="247" t="s">
        <v>9876</v>
      </c>
      <c r="C1525" s="255" t="s">
        <v>241</v>
      </c>
      <c r="D1525" s="256">
        <v>78.72</v>
      </c>
      <c r="E1525" s="257">
        <v>0</v>
      </c>
    </row>
    <row r="1526" spans="1:5">
      <c r="A1526" s="254">
        <v>87682</v>
      </c>
      <c r="B1526" s="247" t="s">
        <v>9877</v>
      </c>
      <c r="C1526" s="255" t="s">
        <v>241</v>
      </c>
      <c r="D1526" s="256">
        <v>70.67</v>
      </c>
      <c r="E1526" s="257">
        <v>0</v>
      </c>
    </row>
    <row r="1527" spans="1:5">
      <c r="A1527" s="254">
        <v>87692</v>
      </c>
      <c r="B1527" s="247" t="s">
        <v>9878</v>
      </c>
      <c r="C1527" s="255" t="s">
        <v>241</v>
      </c>
      <c r="D1527" s="256">
        <v>80.97</v>
      </c>
      <c r="E1527" s="257">
        <v>0</v>
      </c>
    </row>
    <row r="1528" spans="1:5">
      <c r="A1528" s="254">
        <v>87702</v>
      </c>
      <c r="B1528" s="247" t="s">
        <v>9879</v>
      </c>
      <c r="C1528" s="255" t="s">
        <v>241</v>
      </c>
      <c r="D1528" s="256">
        <v>87.66</v>
      </c>
      <c r="E1528" s="257">
        <v>0</v>
      </c>
    </row>
    <row r="1529" spans="1:5">
      <c r="A1529" s="254">
        <v>87755</v>
      </c>
      <c r="B1529" s="247" t="s">
        <v>9880</v>
      </c>
      <c r="C1529" s="255" t="s">
        <v>241</v>
      </c>
      <c r="D1529" s="256">
        <v>68.87</v>
      </c>
      <c r="E1529" s="257">
        <v>0</v>
      </c>
    </row>
    <row r="1530" spans="1:5">
      <c r="A1530" s="254">
        <v>87765</v>
      </c>
      <c r="B1530" s="247" t="s">
        <v>9881</v>
      </c>
      <c r="C1530" s="255" t="s">
        <v>241</v>
      </c>
      <c r="D1530" s="256">
        <v>79.61</v>
      </c>
      <c r="E1530" s="257">
        <v>0</v>
      </c>
    </row>
    <row r="1531" spans="1:5">
      <c r="A1531" s="254">
        <v>87735</v>
      </c>
      <c r="B1531" s="247" t="s">
        <v>9882</v>
      </c>
      <c r="C1531" s="255" t="s">
        <v>241</v>
      </c>
      <c r="D1531" s="256">
        <v>60.84</v>
      </c>
      <c r="E1531" s="257">
        <v>0</v>
      </c>
    </row>
    <row r="1532" spans="1:5">
      <c r="A1532" s="254">
        <v>87745</v>
      </c>
      <c r="B1532" s="247" t="s">
        <v>9883</v>
      </c>
      <c r="C1532" s="255" t="s">
        <v>241</v>
      </c>
      <c r="D1532" s="256">
        <v>73.89</v>
      </c>
      <c r="E1532" s="257">
        <v>0</v>
      </c>
    </row>
    <row r="1533" spans="1:5">
      <c r="A1533" s="254">
        <v>87620</v>
      </c>
      <c r="B1533" s="247" t="s">
        <v>9884</v>
      </c>
      <c r="C1533" s="255" t="s">
        <v>241</v>
      </c>
      <c r="D1533" s="256">
        <v>46.47</v>
      </c>
      <c r="E1533" s="257">
        <v>0</v>
      </c>
    </row>
    <row r="1534" spans="1:5">
      <c r="A1534" s="254">
        <v>87630</v>
      </c>
      <c r="B1534" s="247" t="s">
        <v>9885</v>
      </c>
      <c r="C1534" s="255" t="s">
        <v>241</v>
      </c>
      <c r="D1534" s="256">
        <v>59.51</v>
      </c>
      <c r="E1534" s="257">
        <v>0</v>
      </c>
    </row>
    <row r="1535" spans="1:5">
      <c r="A1535" s="254">
        <v>87640</v>
      </c>
      <c r="B1535" s="247" t="s">
        <v>9886</v>
      </c>
      <c r="C1535" s="255" t="s">
        <v>241</v>
      </c>
      <c r="D1535" s="256">
        <v>70.19</v>
      </c>
      <c r="E1535" s="257">
        <v>0</v>
      </c>
    </row>
    <row r="1536" spans="1:5">
      <c r="A1536" s="254">
        <v>87680</v>
      </c>
      <c r="B1536" s="247" t="s">
        <v>9887</v>
      </c>
      <c r="C1536" s="255" t="s">
        <v>241</v>
      </c>
      <c r="D1536" s="256">
        <v>62.14</v>
      </c>
      <c r="E1536" s="257">
        <v>0</v>
      </c>
    </row>
    <row r="1537" spans="1:5">
      <c r="A1537" s="254">
        <v>87690</v>
      </c>
      <c r="B1537" s="247" t="s">
        <v>9888</v>
      </c>
      <c r="C1537" s="255" t="s">
        <v>241</v>
      </c>
      <c r="D1537" s="256">
        <v>71.19</v>
      </c>
      <c r="E1537" s="257">
        <v>0</v>
      </c>
    </row>
    <row r="1538" spans="1:5">
      <c r="A1538" s="254">
        <v>87700</v>
      </c>
      <c r="B1538" s="247" t="s">
        <v>9889</v>
      </c>
      <c r="C1538" s="255" t="s">
        <v>241</v>
      </c>
      <c r="D1538" s="256">
        <v>77.010000000000005</v>
      </c>
      <c r="E1538" s="257">
        <v>0</v>
      </c>
    </row>
    <row r="1539" spans="1:5">
      <c r="A1539" s="254">
        <v>102803</v>
      </c>
      <c r="B1539" s="247" t="s">
        <v>9890</v>
      </c>
      <c r="C1539" s="255" t="s">
        <v>241</v>
      </c>
      <c r="D1539" s="256">
        <v>3.05</v>
      </c>
      <c r="E1539" s="257">
        <v>0</v>
      </c>
    </row>
    <row r="1540" spans="1:5">
      <c r="A1540" s="254">
        <v>92717</v>
      </c>
      <c r="B1540" s="247" t="s">
        <v>9891</v>
      </c>
      <c r="C1540" s="255" t="s">
        <v>9892</v>
      </c>
      <c r="D1540" s="256">
        <v>0.32</v>
      </c>
      <c r="E1540" s="257">
        <v>0</v>
      </c>
    </row>
    <row r="1541" spans="1:5">
      <c r="A1541" s="254">
        <v>92716</v>
      </c>
      <c r="B1541" s="247" t="s">
        <v>9893</v>
      </c>
      <c r="C1541" s="255" t="s">
        <v>9894</v>
      </c>
      <c r="D1541" s="256">
        <v>115.37</v>
      </c>
      <c r="E1541" s="257">
        <v>0</v>
      </c>
    </row>
    <row r="1542" spans="1:5">
      <c r="A1542" s="254">
        <v>103668</v>
      </c>
      <c r="B1542" s="247" t="s">
        <v>9895</v>
      </c>
      <c r="C1542" s="255" t="s">
        <v>9892</v>
      </c>
      <c r="D1542" s="256">
        <v>0</v>
      </c>
      <c r="E1542" s="257"/>
    </row>
    <row r="1543" spans="1:5">
      <c r="A1543" s="254">
        <v>103667</v>
      </c>
      <c r="B1543" s="247" t="s">
        <v>9896</v>
      </c>
      <c r="C1543" s="255" t="s">
        <v>9894</v>
      </c>
      <c r="D1543" s="256">
        <v>0</v>
      </c>
      <c r="E1543" s="257"/>
    </row>
    <row r="1544" spans="1:5">
      <c r="A1544" s="254">
        <v>89218</v>
      </c>
      <c r="B1544" s="247" t="s">
        <v>9897</v>
      </c>
      <c r="C1544" s="255" t="s">
        <v>9892</v>
      </c>
      <c r="D1544" s="256">
        <v>110.72</v>
      </c>
      <c r="E1544" s="257">
        <v>0</v>
      </c>
    </row>
    <row r="1545" spans="1:5">
      <c r="A1545" s="254">
        <v>89843</v>
      </c>
      <c r="B1545" s="247" t="s">
        <v>9898</v>
      </c>
      <c r="C1545" s="255" t="s">
        <v>9894</v>
      </c>
      <c r="D1545" s="256">
        <v>261.26</v>
      </c>
      <c r="E1545" s="257">
        <v>0</v>
      </c>
    </row>
    <row r="1546" spans="1:5">
      <c r="A1546" s="254">
        <v>87446</v>
      </c>
      <c r="B1546" s="247" t="s">
        <v>9899</v>
      </c>
      <c r="C1546" s="255" t="s">
        <v>9892</v>
      </c>
      <c r="D1546" s="256">
        <v>0.61</v>
      </c>
      <c r="E1546" s="257">
        <v>0</v>
      </c>
    </row>
    <row r="1547" spans="1:5">
      <c r="A1547" s="254">
        <v>87445</v>
      </c>
      <c r="B1547" s="247" t="s">
        <v>9900</v>
      </c>
      <c r="C1547" s="255" t="s">
        <v>9894</v>
      </c>
      <c r="D1547" s="256">
        <v>6.76</v>
      </c>
      <c r="E1547" s="257">
        <v>0</v>
      </c>
    </row>
    <row r="1548" spans="1:5">
      <c r="A1548" s="254">
        <v>93234</v>
      </c>
      <c r="B1548" s="247" t="s">
        <v>9901</v>
      </c>
      <c r="C1548" s="255" t="s">
        <v>9892</v>
      </c>
      <c r="D1548" s="256">
        <v>0.56000000000000005</v>
      </c>
      <c r="E1548" s="257">
        <v>0</v>
      </c>
    </row>
    <row r="1549" spans="1:5">
      <c r="A1549" s="254">
        <v>93233</v>
      </c>
      <c r="B1549" s="247" t="s">
        <v>9902</v>
      </c>
      <c r="C1549" s="255" t="s">
        <v>9894</v>
      </c>
      <c r="D1549" s="256">
        <v>6.86</v>
      </c>
      <c r="E1549" s="257">
        <v>0</v>
      </c>
    </row>
    <row r="1550" spans="1:5">
      <c r="A1550" s="254">
        <v>102953</v>
      </c>
      <c r="B1550" s="247" t="s">
        <v>9903</v>
      </c>
      <c r="C1550" s="255" t="s">
        <v>9892</v>
      </c>
      <c r="D1550" s="256">
        <v>0</v>
      </c>
      <c r="E1550" s="257"/>
    </row>
    <row r="1551" spans="1:5">
      <c r="A1551" s="254">
        <v>102952</v>
      </c>
      <c r="B1551" s="247" t="s">
        <v>9904</v>
      </c>
      <c r="C1551" s="255" t="s">
        <v>9894</v>
      </c>
      <c r="D1551" s="256">
        <v>0</v>
      </c>
      <c r="E1551" s="257"/>
    </row>
    <row r="1552" spans="1:5">
      <c r="A1552" s="254">
        <v>88831</v>
      </c>
      <c r="B1552" s="247" t="s">
        <v>9905</v>
      </c>
      <c r="C1552" s="255" t="s">
        <v>9892</v>
      </c>
      <c r="D1552" s="256">
        <v>0.44</v>
      </c>
      <c r="E1552" s="257">
        <v>0</v>
      </c>
    </row>
    <row r="1553" spans="1:5">
      <c r="A1553" s="254">
        <v>88830</v>
      </c>
      <c r="B1553" s="247" t="s">
        <v>9906</v>
      </c>
      <c r="C1553" s="255" t="s">
        <v>9894</v>
      </c>
      <c r="D1553" s="256">
        <v>2.46</v>
      </c>
      <c r="E1553" s="257">
        <v>0</v>
      </c>
    </row>
    <row r="1554" spans="1:5">
      <c r="A1554" s="254">
        <v>89226</v>
      </c>
      <c r="B1554" s="247" t="s">
        <v>9907</v>
      </c>
      <c r="C1554" s="255" t="s">
        <v>9892</v>
      </c>
      <c r="D1554" s="256">
        <v>1.83</v>
      </c>
      <c r="E1554" s="257">
        <v>0</v>
      </c>
    </row>
    <row r="1555" spans="1:5">
      <c r="A1555" s="254">
        <v>89225</v>
      </c>
      <c r="B1555" s="247" t="s">
        <v>9908</v>
      </c>
      <c r="C1555" s="255" t="s">
        <v>9894</v>
      </c>
      <c r="D1555" s="256">
        <v>6.71</v>
      </c>
      <c r="E1555" s="257">
        <v>0</v>
      </c>
    </row>
    <row r="1556" spans="1:5">
      <c r="A1556" s="254">
        <v>89279</v>
      </c>
      <c r="B1556" s="247" t="s">
        <v>9909</v>
      </c>
      <c r="C1556" s="255" t="s">
        <v>9892</v>
      </c>
      <c r="D1556" s="256">
        <v>2.23</v>
      </c>
      <c r="E1556" s="257">
        <v>0</v>
      </c>
    </row>
    <row r="1557" spans="1:5">
      <c r="A1557" s="254">
        <v>89278</v>
      </c>
      <c r="B1557" s="247" t="s">
        <v>9910</v>
      </c>
      <c r="C1557" s="255" t="s">
        <v>9894</v>
      </c>
      <c r="D1557" s="256">
        <v>15.56</v>
      </c>
      <c r="E1557" s="257">
        <v>0</v>
      </c>
    </row>
    <row r="1558" spans="1:5">
      <c r="A1558" s="254">
        <v>90651</v>
      </c>
      <c r="B1558" s="247" t="s">
        <v>9911</v>
      </c>
      <c r="C1558" s="255" t="s">
        <v>9892</v>
      </c>
      <c r="D1558" s="256">
        <v>1.1200000000000001</v>
      </c>
      <c r="E1558" s="257">
        <v>0</v>
      </c>
    </row>
    <row r="1559" spans="1:5">
      <c r="A1559" s="254">
        <v>90650</v>
      </c>
      <c r="B1559" s="247" t="s">
        <v>9912</v>
      </c>
      <c r="C1559" s="255" t="s">
        <v>9894</v>
      </c>
      <c r="D1559" s="256">
        <v>14.67</v>
      </c>
      <c r="E1559" s="257">
        <v>0</v>
      </c>
    </row>
    <row r="1560" spans="1:5">
      <c r="A1560" s="254">
        <v>106101</v>
      </c>
      <c r="B1560" s="247" t="s">
        <v>9913</v>
      </c>
      <c r="C1560" s="255" t="s">
        <v>9892</v>
      </c>
      <c r="D1560" s="256">
        <v>0</v>
      </c>
      <c r="E1560" s="257"/>
    </row>
    <row r="1561" spans="1:5">
      <c r="A1561" s="254">
        <v>106100</v>
      </c>
      <c r="B1561" s="247" t="s">
        <v>9914</v>
      </c>
      <c r="C1561" s="255" t="s">
        <v>9894</v>
      </c>
      <c r="D1561" s="256">
        <v>0</v>
      </c>
      <c r="E1561" s="257"/>
    </row>
    <row r="1562" spans="1:5">
      <c r="A1562" s="254">
        <v>90657</v>
      </c>
      <c r="B1562" s="247" t="s">
        <v>9915</v>
      </c>
      <c r="C1562" s="255" t="s">
        <v>9892</v>
      </c>
      <c r="D1562" s="256">
        <v>5.51</v>
      </c>
      <c r="E1562" s="257">
        <v>0</v>
      </c>
    </row>
    <row r="1563" spans="1:5">
      <c r="A1563" s="254">
        <v>90656</v>
      </c>
      <c r="B1563" s="247" t="s">
        <v>9916</v>
      </c>
      <c r="C1563" s="255" t="s">
        <v>9894</v>
      </c>
      <c r="D1563" s="256">
        <v>18.670000000000002</v>
      </c>
      <c r="E1563" s="257">
        <v>0</v>
      </c>
    </row>
    <row r="1564" spans="1:5">
      <c r="A1564" s="254">
        <v>90663</v>
      </c>
      <c r="B1564" s="247" t="s">
        <v>9917</v>
      </c>
      <c r="C1564" s="255" t="s">
        <v>9892</v>
      </c>
      <c r="D1564" s="256">
        <v>5.91</v>
      </c>
      <c r="E1564" s="257">
        <v>0</v>
      </c>
    </row>
    <row r="1565" spans="1:5">
      <c r="A1565" s="254">
        <v>90662</v>
      </c>
      <c r="B1565" s="247" t="s">
        <v>9918</v>
      </c>
      <c r="C1565" s="255" t="s">
        <v>9894</v>
      </c>
      <c r="D1565" s="256">
        <v>19.420000000000002</v>
      </c>
      <c r="E1565" s="257">
        <v>0</v>
      </c>
    </row>
    <row r="1566" spans="1:5">
      <c r="A1566" s="254">
        <v>89022</v>
      </c>
      <c r="B1566" s="247" t="s">
        <v>9919</v>
      </c>
      <c r="C1566" s="255" t="s">
        <v>9892</v>
      </c>
      <c r="D1566" s="256">
        <v>0.5</v>
      </c>
      <c r="E1566" s="257">
        <v>0</v>
      </c>
    </row>
    <row r="1567" spans="1:5">
      <c r="A1567" s="254">
        <v>89021</v>
      </c>
      <c r="B1567" s="247" t="s">
        <v>9920</v>
      </c>
      <c r="C1567" s="255" t="s">
        <v>9894</v>
      </c>
      <c r="D1567" s="256">
        <v>3.43</v>
      </c>
      <c r="E1567" s="257">
        <v>0</v>
      </c>
    </row>
    <row r="1568" spans="1:5">
      <c r="A1568" s="254">
        <v>90644</v>
      </c>
      <c r="B1568" s="247" t="s">
        <v>9921</v>
      </c>
      <c r="C1568" s="255" t="s">
        <v>9892</v>
      </c>
      <c r="D1568" s="256">
        <v>8.4700000000000006</v>
      </c>
      <c r="E1568" s="257">
        <v>0</v>
      </c>
    </row>
    <row r="1569" spans="1:5">
      <c r="A1569" s="254">
        <v>90643</v>
      </c>
      <c r="B1569" s="247" t="s">
        <v>9922</v>
      </c>
      <c r="C1569" s="255" t="s">
        <v>9894</v>
      </c>
      <c r="D1569" s="256">
        <v>32.590000000000003</v>
      </c>
      <c r="E1569" s="257">
        <v>0</v>
      </c>
    </row>
    <row r="1570" spans="1:5">
      <c r="A1570" s="254">
        <v>102811</v>
      </c>
      <c r="B1570" s="247" t="s">
        <v>9923</v>
      </c>
      <c r="C1570" s="255" t="s">
        <v>9892</v>
      </c>
      <c r="D1570" s="256">
        <v>0</v>
      </c>
      <c r="E1570" s="257"/>
    </row>
    <row r="1571" spans="1:5">
      <c r="A1571" s="254">
        <v>102810</v>
      </c>
      <c r="B1571" s="247" t="s">
        <v>9924</v>
      </c>
      <c r="C1571" s="255" t="s">
        <v>9894</v>
      </c>
      <c r="D1571" s="256">
        <v>0</v>
      </c>
      <c r="E1571" s="257"/>
    </row>
    <row r="1572" spans="1:5">
      <c r="A1572" s="254">
        <v>92146</v>
      </c>
      <c r="B1572" s="247" t="s">
        <v>9925</v>
      </c>
      <c r="C1572" s="255" t="s">
        <v>9892</v>
      </c>
      <c r="D1572" s="256">
        <v>27.48</v>
      </c>
      <c r="E1572" s="257">
        <v>0</v>
      </c>
    </row>
    <row r="1573" spans="1:5">
      <c r="A1573" s="254">
        <v>92145</v>
      </c>
      <c r="B1573" s="247" t="s">
        <v>9926</v>
      </c>
      <c r="C1573" s="255" t="s">
        <v>9894</v>
      </c>
      <c r="D1573" s="256">
        <v>83.8</v>
      </c>
      <c r="E1573" s="257">
        <v>0</v>
      </c>
    </row>
    <row r="1574" spans="1:5">
      <c r="A1574" s="254">
        <v>92139</v>
      </c>
      <c r="B1574" s="247" t="s">
        <v>9927</v>
      </c>
      <c r="C1574" s="255" t="s">
        <v>9892</v>
      </c>
      <c r="D1574" s="256">
        <v>40.36</v>
      </c>
      <c r="E1574" s="257">
        <v>0</v>
      </c>
    </row>
    <row r="1575" spans="1:5">
      <c r="A1575" s="254">
        <v>92138</v>
      </c>
      <c r="B1575" s="247" t="s">
        <v>9928</v>
      </c>
      <c r="C1575" s="255" t="s">
        <v>9894</v>
      </c>
      <c r="D1575" s="256">
        <v>104.59</v>
      </c>
      <c r="E1575" s="257">
        <v>0</v>
      </c>
    </row>
    <row r="1576" spans="1:5">
      <c r="A1576" s="254">
        <v>91387</v>
      </c>
      <c r="B1576" s="247" t="s">
        <v>9929</v>
      </c>
      <c r="C1576" s="255" t="s">
        <v>9892</v>
      </c>
      <c r="D1576" s="256">
        <v>77.72</v>
      </c>
      <c r="E1576" s="257">
        <v>0</v>
      </c>
    </row>
    <row r="1577" spans="1:5">
      <c r="A1577" s="254">
        <v>91386</v>
      </c>
      <c r="B1577" s="247" t="s">
        <v>9930</v>
      </c>
      <c r="C1577" s="255" t="s">
        <v>9894</v>
      </c>
      <c r="D1577" s="256">
        <v>320.41000000000003</v>
      </c>
      <c r="E1577" s="257">
        <v>0</v>
      </c>
    </row>
    <row r="1578" spans="1:5">
      <c r="A1578" s="254">
        <v>96036</v>
      </c>
      <c r="B1578" s="247" t="s">
        <v>9931</v>
      </c>
      <c r="C1578" s="255" t="s">
        <v>9892</v>
      </c>
      <c r="D1578" s="256">
        <v>87.41</v>
      </c>
      <c r="E1578" s="257">
        <v>0</v>
      </c>
    </row>
    <row r="1579" spans="1:5">
      <c r="A1579" s="254">
        <v>96035</v>
      </c>
      <c r="B1579" s="247" t="s">
        <v>9932</v>
      </c>
      <c r="C1579" s="255" t="s">
        <v>9894</v>
      </c>
      <c r="D1579" s="256">
        <v>336.39</v>
      </c>
      <c r="E1579" s="257">
        <v>0</v>
      </c>
    </row>
    <row r="1580" spans="1:5">
      <c r="A1580" s="254">
        <v>89877</v>
      </c>
      <c r="B1580" s="247" t="s">
        <v>9933</v>
      </c>
      <c r="C1580" s="255" t="s">
        <v>9892</v>
      </c>
      <c r="D1580" s="256">
        <v>90.13</v>
      </c>
      <c r="E1580" s="257">
        <v>0</v>
      </c>
    </row>
    <row r="1581" spans="1:5">
      <c r="A1581" s="254">
        <v>89876</v>
      </c>
      <c r="B1581" s="247" t="s">
        <v>9934</v>
      </c>
      <c r="C1581" s="255" t="s">
        <v>9894</v>
      </c>
      <c r="D1581" s="256">
        <v>391.39</v>
      </c>
      <c r="E1581" s="257">
        <v>0</v>
      </c>
    </row>
    <row r="1582" spans="1:5">
      <c r="A1582" s="254">
        <v>89884</v>
      </c>
      <c r="B1582" s="247" t="s">
        <v>9935</v>
      </c>
      <c r="C1582" s="255" t="s">
        <v>9892</v>
      </c>
      <c r="D1582" s="256">
        <v>93.98</v>
      </c>
      <c r="E1582" s="257">
        <v>0</v>
      </c>
    </row>
    <row r="1583" spans="1:5">
      <c r="A1583" s="254">
        <v>89883</v>
      </c>
      <c r="B1583" s="247" t="s">
        <v>9936</v>
      </c>
      <c r="C1583" s="255" t="s">
        <v>9894</v>
      </c>
      <c r="D1583" s="256">
        <v>435.17</v>
      </c>
      <c r="E1583" s="257">
        <v>0</v>
      </c>
    </row>
    <row r="1584" spans="1:5">
      <c r="A1584" s="254">
        <v>67827</v>
      </c>
      <c r="B1584" s="247" t="s">
        <v>9937</v>
      </c>
      <c r="C1584" s="255" t="s">
        <v>9892</v>
      </c>
      <c r="D1584" s="256">
        <v>67.64</v>
      </c>
      <c r="E1584" s="257">
        <v>0</v>
      </c>
    </row>
    <row r="1585" spans="1:5">
      <c r="A1585" s="254">
        <v>67826</v>
      </c>
      <c r="B1585" s="247" t="s">
        <v>9938</v>
      </c>
      <c r="C1585" s="255" t="s">
        <v>9894</v>
      </c>
      <c r="D1585" s="256">
        <v>218.94</v>
      </c>
      <c r="E1585" s="257">
        <v>0</v>
      </c>
    </row>
    <row r="1586" spans="1:5">
      <c r="A1586" s="254">
        <v>5961</v>
      </c>
      <c r="B1586" s="247" t="s">
        <v>9939</v>
      </c>
      <c r="C1586" s="255" t="s">
        <v>9892</v>
      </c>
      <c r="D1586" s="256">
        <v>66.37</v>
      </c>
      <c r="E1586" s="257">
        <v>0</v>
      </c>
    </row>
    <row r="1587" spans="1:5">
      <c r="A1587" s="254">
        <v>5811</v>
      </c>
      <c r="B1587" s="247" t="s">
        <v>9940</v>
      </c>
      <c r="C1587" s="255" t="s">
        <v>9894</v>
      </c>
      <c r="D1587" s="256">
        <v>242.35</v>
      </c>
      <c r="E1587" s="257">
        <v>0</v>
      </c>
    </row>
    <row r="1588" spans="1:5">
      <c r="A1588" s="254">
        <v>106373</v>
      </c>
      <c r="B1588" s="247" t="s">
        <v>9941</v>
      </c>
      <c r="C1588" s="255" t="s">
        <v>9892</v>
      </c>
      <c r="D1588" s="256">
        <v>0</v>
      </c>
      <c r="E1588" s="257"/>
    </row>
    <row r="1589" spans="1:5">
      <c r="A1589" s="254">
        <v>106366</v>
      </c>
      <c r="B1589" s="247" t="s">
        <v>9942</v>
      </c>
      <c r="C1589" s="255" t="s">
        <v>9894</v>
      </c>
      <c r="D1589" s="256">
        <v>0</v>
      </c>
      <c r="E1589" s="257"/>
    </row>
    <row r="1590" spans="1:5">
      <c r="A1590" s="254">
        <v>106371</v>
      </c>
      <c r="B1590" s="247" t="s">
        <v>9943</v>
      </c>
      <c r="C1590" s="255" t="s">
        <v>9892</v>
      </c>
      <c r="D1590" s="256">
        <v>0</v>
      </c>
      <c r="E1590" s="257"/>
    </row>
    <row r="1591" spans="1:5">
      <c r="A1591" s="254">
        <v>106364</v>
      </c>
      <c r="B1591" s="247" t="s">
        <v>9944</v>
      </c>
      <c r="C1591" s="255" t="s">
        <v>9894</v>
      </c>
      <c r="D1591" s="256">
        <v>0</v>
      </c>
      <c r="E1591" s="257"/>
    </row>
    <row r="1592" spans="1:5">
      <c r="A1592" s="254">
        <v>92243</v>
      </c>
      <c r="B1592" s="247" t="s">
        <v>9945</v>
      </c>
      <c r="C1592" s="255" t="s">
        <v>9892</v>
      </c>
      <c r="D1592" s="256">
        <v>82.31</v>
      </c>
      <c r="E1592" s="257">
        <v>0</v>
      </c>
    </row>
    <row r="1593" spans="1:5">
      <c r="A1593" s="254">
        <v>92242</v>
      </c>
      <c r="B1593" s="247" t="s">
        <v>9946</v>
      </c>
      <c r="C1593" s="255" t="s">
        <v>9894</v>
      </c>
      <c r="D1593" s="256">
        <v>500.91</v>
      </c>
      <c r="E1593" s="257">
        <v>0</v>
      </c>
    </row>
    <row r="1594" spans="1:5">
      <c r="A1594" s="254">
        <v>91646</v>
      </c>
      <c r="B1594" s="247" t="s">
        <v>9947</v>
      </c>
      <c r="C1594" s="255" t="s">
        <v>9892</v>
      </c>
      <c r="D1594" s="256">
        <v>99.94</v>
      </c>
      <c r="E1594" s="257">
        <v>0</v>
      </c>
    </row>
    <row r="1595" spans="1:5">
      <c r="A1595" s="254">
        <v>91645</v>
      </c>
      <c r="B1595" s="247" t="s">
        <v>9948</v>
      </c>
      <c r="C1595" s="255" t="s">
        <v>9894</v>
      </c>
      <c r="D1595" s="256">
        <v>572.09</v>
      </c>
      <c r="E1595" s="257">
        <v>0</v>
      </c>
    </row>
    <row r="1596" spans="1:5">
      <c r="A1596" s="254">
        <v>92107</v>
      </c>
      <c r="B1596" s="247" t="s">
        <v>9949</v>
      </c>
      <c r="C1596" s="255" t="s">
        <v>9892</v>
      </c>
      <c r="D1596" s="256">
        <v>98.26</v>
      </c>
      <c r="E1596" s="257">
        <v>0</v>
      </c>
    </row>
    <row r="1597" spans="1:5">
      <c r="A1597" s="254">
        <v>92106</v>
      </c>
      <c r="B1597" s="247" t="s">
        <v>9950</v>
      </c>
      <c r="C1597" s="255" t="s">
        <v>9894</v>
      </c>
      <c r="D1597" s="256">
        <v>427.74</v>
      </c>
      <c r="E1597" s="257">
        <v>0</v>
      </c>
    </row>
    <row r="1598" spans="1:5">
      <c r="A1598" s="254">
        <v>5903</v>
      </c>
      <c r="B1598" s="247" t="s">
        <v>9951</v>
      </c>
      <c r="C1598" s="255" t="s">
        <v>9892</v>
      </c>
      <c r="D1598" s="256">
        <v>77.209999999999994</v>
      </c>
      <c r="E1598" s="257">
        <v>0</v>
      </c>
    </row>
    <row r="1599" spans="1:5">
      <c r="A1599" s="254">
        <v>5901</v>
      </c>
      <c r="B1599" s="247" t="s">
        <v>9952</v>
      </c>
      <c r="C1599" s="255" t="s">
        <v>9894</v>
      </c>
      <c r="D1599" s="256">
        <v>386.2</v>
      </c>
      <c r="E1599" s="257">
        <v>0</v>
      </c>
    </row>
    <row r="1600" spans="1:5">
      <c r="A1600" s="254">
        <v>106252</v>
      </c>
      <c r="B1600" s="247" t="s">
        <v>9953</v>
      </c>
      <c r="C1600" s="255" t="s">
        <v>9892</v>
      </c>
      <c r="D1600" s="256">
        <v>76.72</v>
      </c>
      <c r="E1600" s="257">
        <v>0</v>
      </c>
    </row>
    <row r="1601" spans="1:5">
      <c r="A1601" s="254">
        <v>106247</v>
      </c>
      <c r="B1601" s="247" t="s">
        <v>9954</v>
      </c>
      <c r="C1601" s="255" t="s">
        <v>9894</v>
      </c>
      <c r="D1601" s="256">
        <v>339.01</v>
      </c>
      <c r="E1601" s="257">
        <v>0</v>
      </c>
    </row>
    <row r="1602" spans="1:5">
      <c r="A1602" s="254">
        <v>6260</v>
      </c>
      <c r="B1602" s="247" t="s">
        <v>9955</v>
      </c>
      <c r="C1602" s="255" t="s">
        <v>9892</v>
      </c>
      <c r="D1602" s="256">
        <v>63.76</v>
      </c>
      <c r="E1602" s="257">
        <v>0</v>
      </c>
    </row>
    <row r="1603" spans="1:5">
      <c r="A1603" s="254">
        <v>6259</v>
      </c>
      <c r="B1603" s="247" t="s">
        <v>9956</v>
      </c>
      <c r="C1603" s="255" t="s">
        <v>9894</v>
      </c>
      <c r="D1603" s="256">
        <v>311.79000000000002</v>
      </c>
      <c r="E1603" s="257">
        <v>0</v>
      </c>
    </row>
    <row r="1604" spans="1:5">
      <c r="A1604" s="254">
        <v>104705</v>
      </c>
      <c r="B1604" s="247" t="s">
        <v>9957</v>
      </c>
      <c r="C1604" s="255" t="s">
        <v>9892</v>
      </c>
      <c r="D1604" s="256">
        <v>0</v>
      </c>
      <c r="E1604" s="257"/>
    </row>
    <row r="1605" spans="1:5">
      <c r="A1605" s="254">
        <v>104704</v>
      </c>
      <c r="B1605" s="247" t="s">
        <v>9958</v>
      </c>
      <c r="C1605" s="255" t="s">
        <v>9894</v>
      </c>
      <c r="D1605" s="256">
        <v>0</v>
      </c>
      <c r="E1605" s="257"/>
    </row>
    <row r="1606" spans="1:5">
      <c r="A1606" s="254">
        <v>91395</v>
      </c>
      <c r="B1606" s="247" t="s">
        <v>9959</v>
      </c>
      <c r="C1606" s="255" t="s">
        <v>9892</v>
      </c>
      <c r="D1606" s="256">
        <v>61.22</v>
      </c>
      <c r="E1606" s="257">
        <v>0</v>
      </c>
    </row>
    <row r="1607" spans="1:5">
      <c r="A1607" s="254">
        <v>73467</v>
      </c>
      <c r="B1607" s="247" t="s">
        <v>9960</v>
      </c>
      <c r="C1607" s="255" t="s">
        <v>9894</v>
      </c>
      <c r="D1607" s="256">
        <v>302.79000000000002</v>
      </c>
      <c r="E1607" s="257">
        <v>0</v>
      </c>
    </row>
    <row r="1608" spans="1:5">
      <c r="A1608" s="254">
        <v>5826</v>
      </c>
      <c r="B1608" s="247" t="s">
        <v>9961</v>
      </c>
      <c r="C1608" s="255" t="s">
        <v>9892</v>
      </c>
      <c r="D1608" s="256">
        <v>64.27</v>
      </c>
      <c r="E1608" s="257">
        <v>0</v>
      </c>
    </row>
    <row r="1609" spans="1:5">
      <c r="A1609" s="254">
        <v>5824</v>
      </c>
      <c r="B1609" s="247" t="s">
        <v>9962</v>
      </c>
      <c r="C1609" s="255" t="s">
        <v>9894</v>
      </c>
      <c r="D1609" s="256">
        <v>258.87</v>
      </c>
      <c r="E1609" s="257">
        <v>0</v>
      </c>
    </row>
    <row r="1610" spans="1:5">
      <c r="A1610" s="254">
        <v>106369</v>
      </c>
      <c r="B1610" s="247" t="s">
        <v>9963</v>
      </c>
      <c r="C1610" s="255" t="s">
        <v>9892</v>
      </c>
      <c r="D1610" s="256">
        <v>0</v>
      </c>
      <c r="E1610" s="257"/>
    </row>
    <row r="1611" spans="1:5">
      <c r="A1611" s="254">
        <v>106362</v>
      </c>
      <c r="B1611" s="247" t="s">
        <v>9964</v>
      </c>
      <c r="C1611" s="255" t="s">
        <v>9894</v>
      </c>
      <c r="D1611" s="256">
        <v>0</v>
      </c>
      <c r="E1611" s="257"/>
    </row>
    <row r="1612" spans="1:5">
      <c r="A1612" s="254">
        <v>106253</v>
      </c>
      <c r="B1612" s="247" t="s">
        <v>9965</v>
      </c>
      <c r="C1612" s="255" t="s">
        <v>9892</v>
      </c>
      <c r="D1612" s="256">
        <v>79.88</v>
      </c>
      <c r="E1612" s="257">
        <v>0</v>
      </c>
    </row>
    <row r="1613" spans="1:5">
      <c r="A1613" s="254">
        <v>106248</v>
      </c>
      <c r="B1613" s="247" t="s">
        <v>9966</v>
      </c>
      <c r="C1613" s="255" t="s">
        <v>9894</v>
      </c>
      <c r="D1613" s="256">
        <v>348.28</v>
      </c>
      <c r="E1613" s="257">
        <v>0</v>
      </c>
    </row>
    <row r="1614" spans="1:5">
      <c r="A1614" s="254">
        <v>106372</v>
      </c>
      <c r="B1614" s="247" t="s">
        <v>9967</v>
      </c>
      <c r="C1614" s="255" t="s">
        <v>9892</v>
      </c>
      <c r="D1614" s="256">
        <v>0</v>
      </c>
      <c r="E1614" s="257"/>
    </row>
    <row r="1615" spans="1:5">
      <c r="A1615" s="254">
        <v>106365</v>
      </c>
      <c r="B1615" s="247" t="s">
        <v>9968</v>
      </c>
      <c r="C1615" s="255" t="s">
        <v>9894</v>
      </c>
      <c r="D1615" s="256">
        <v>0</v>
      </c>
      <c r="E1615" s="257"/>
    </row>
    <row r="1616" spans="1:5">
      <c r="A1616" s="254">
        <v>106370</v>
      </c>
      <c r="B1616" s="247" t="s">
        <v>9969</v>
      </c>
      <c r="C1616" s="255" t="s">
        <v>9892</v>
      </c>
      <c r="D1616" s="256">
        <v>0</v>
      </c>
      <c r="E1616" s="257"/>
    </row>
    <row r="1617" spans="1:5">
      <c r="A1617" s="254">
        <v>106363</v>
      </c>
      <c r="B1617" s="247" t="s">
        <v>9970</v>
      </c>
      <c r="C1617" s="255" t="s">
        <v>9894</v>
      </c>
      <c r="D1617" s="256">
        <v>0</v>
      </c>
      <c r="E1617" s="257"/>
    </row>
    <row r="1618" spans="1:5">
      <c r="A1618" s="254">
        <v>5892</v>
      </c>
      <c r="B1618" s="247" t="s">
        <v>9971</v>
      </c>
      <c r="C1618" s="255" t="s">
        <v>9892</v>
      </c>
      <c r="D1618" s="256">
        <v>58.97</v>
      </c>
      <c r="E1618" s="257">
        <v>0</v>
      </c>
    </row>
    <row r="1619" spans="1:5">
      <c r="A1619" s="254">
        <v>5890</v>
      </c>
      <c r="B1619" s="247" t="s">
        <v>9972</v>
      </c>
      <c r="C1619" s="255" t="s">
        <v>9894</v>
      </c>
      <c r="D1619" s="256">
        <v>244.67</v>
      </c>
      <c r="E1619" s="257">
        <v>0</v>
      </c>
    </row>
    <row r="1620" spans="1:5">
      <c r="A1620" s="254">
        <v>5896</v>
      </c>
      <c r="B1620" s="247" t="s">
        <v>9973</v>
      </c>
      <c r="C1620" s="255" t="s">
        <v>9892</v>
      </c>
      <c r="D1620" s="256">
        <v>61.86</v>
      </c>
      <c r="E1620" s="257">
        <v>0</v>
      </c>
    </row>
    <row r="1621" spans="1:5">
      <c r="A1621" s="254">
        <v>5894</v>
      </c>
      <c r="B1621" s="247" t="s">
        <v>9974</v>
      </c>
      <c r="C1621" s="255" t="s">
        <v>9894</v>
      </c>
      <c r="D1621" s="256">
        <v>254.24</v>
      </c>
      <c r="E1621" s="257">
        <v>0</v>
      </c>
    </row>
    <row r="1622" spans="1:5">
      <c r="A1622" s="254">
        <v>91032</v>
      </c>
      <c r="B1622" s="247" t="s">
        <v>9975</v>
      </c>
      <c r="C1622" s="255" t="s">
        <v>9892</v>
      </c>
      <c r="D1622" s="256">
        <v>70.45</v>
      </c>
      <c r="E1622" s="257">
        <v>0</v>
      </c>
    </row>
    <row r="1623" spans="1:5">
      <c r="A1623" s="254">
        <v>91031</v>
      </c>
      <c r="B1623" s="247" t="s">
        <v>9976</v>
      </c>
      <c r="C1623" s="255" t="s">
        <v>9894</v>
      </c>
      <c r="D1623" s="256">
        <v>312.32</v>
      </c>
      <c r="E1623" s="257">
        <v>0</v>
      </c>
    </row>
    <row r="1624" spans="1:5">
      <c r="A1624" s="254">
        <v>106255</v>
      </c>
      <c r="B1624" s="247" t="s">
        <v>9977</v>
      </c>
      <c r="C1624" s="255" t="s">
        <v>9892</v>
      </c>
      <c r="D1624" s="256">
        <v>0</v>
      </c>
      <c r="E1624" s="257"/>
    </row>
    <row r="1625" spans="1:5">
      <c r="A1625" s="254">
        <v>106250</v>
      </c>
      <c r="B1625" s="247" t="s">
        <v>9978</v>
      </c>
      <c r="C1625" s="255" t="s">
        <v>9894</v>
      </c>
      <c r="D1625" s="256">
        <v>0</v>
      </c>
      <c r="E1625" s="257"/>
    </row>
    <row r="1626" spans="1:5">
      <c r="A1626" s="254">
        <v>106374</v>
      </c>
      <c r="B1626" s="247" t="s">
        <v>9979</v>
      </c>
      <c r="C1626" s="255" t="s">
        <v>9892</v>
      </c>
      <c r="D1626" s="256">
        <v>0</v>
      </c>
      <c r="E1626" s="257"/>
    </row>
    <row r="1627" spans="1:5">
      <c r="A1627" s="254">
        <v>106367</v>
      </c>
      <c r="B1627" s="247" t="s">
        <v>9980</v>
      </c>
      <c r="C1627" s="255" t="s">
        <v>9894</v>
      </c>
      <c r="D1627" s="256">
        <v>0</v>
      </c>
      <c r="E1627" s="257"/>
    </row>
    <row r="1628" spans="1:5">
      <c r="A1628" s="254">
        <v>106375</v>
      </c>
      <c r="B1628" s="247" t="s">
        <v>9981</v>
      </c>
      <c r="C1628" s="255" t="s">
        <v>9892</v>
      </c>
      <c r="D1628" s="256">
        <v>0</v>
      </c>
      <c r="E1628" s="257"/>
    </row>
    <row r="1629" spans="1:5">
      <c r="A1629" s="254">
        <v>106368</v>
      </c>
      <c r="B1629" s="247" t="s">
        <v>9982</v>
      </c>
      <c r="C1629" s="255" t="s">
        <v>9894</v>
      </c>
      <c r="D1629" s="256">
        <v>0</v>
      </c>
      <c r="E1629" s="257"/>
    </row>
    <row r="1630" spans="1:5">
      <c r="A1630" s="254">
        <v>102817</v>
      </c>
      <c r="B1630" s="247" t="s">
        <v>9983</v>
      </c>
      <c r="C1630" s="255" t="s">
        <v>9892</v>
      </c>
      <c r="D1630" s="256">
        <v>0</v>
      </c>
      <c r="E1630" s="257"/>
    </row>
    <row r="1631" spans="1:5">
      <c r="A1631" s="254">
        <v>102816</v>
      </c>
      <c r="B1631" s="247" t="s">
        <v>9984</v>
      </c>
      <c r="C1631" s="255" t="s">
        <v>9894</v>
      </c>
      <c r="D1631" s="256">
        <v>0</v>
      </c>
      <c r="E1631" s="257"/>
    </row>
    <row r="1632" spans="1:5">
      <c r="A1632" s="254">
        <v>91534</v>
      </c>
      <c r="B1632" s="247" t="s">
        <v>9985</v>
      </c>
      <c r="C1632" s="255" t="s">
        <v>9892</v>
      </c>
      <c r="D1632" s="256">
        <v>37.619999999999997</v>
      </c>
      <c r="E1632" s="257">
        <v>0</v>
      </c>
    </row>
    <row r="1633" spans="1:5">
      <c r="A1633" s="254">
        <v>91533</v>
      </c>
      <c r="B1633" s="247" t="s">
        <v>9986</v>
      </c>
      <c r="C1633" s="255" t="s">
        <v>9894</v>
      </c>
      <c r="D1633" s="256">
        <v>46.23</v>
      </c>
      <c r="E1633" s="257">
        <v>0</v>
      </c>
    </row>
    <row r="1634" spans="1:5">
      <c r="A1634" s="254">
        <v>95265</v>
      </c>
      <c r="B1634" s="247" t="s">
        <v>9987</v>
      </c>
      <c r="C1634" s="255" t="s">
        <v>9892</v>
      </c>
      <c r="D1634" s="256">
        <v>0.76</v>
      </c>
      <c r="E1634" s="257">
        <v>0</v>
      </c>
    </row>
    <row r="1635" spans="1:5">
      <c r="A1635" s="254">
        <v>95264</v>
      </c>
      <c r="B1635" s="247" t="s">
        <v>9988</v>
      </c>
      <c r="C1635" s="255" t="s">
        <v>9894</v>
      </c>
      <c r="D1635" s="256">
        <v>7.33</v>
      </c>
      <c r="E1635" s="257">
        <v>0</v>
      </c>
    </row>
    <row r="1636" spans="1:5">
      <c r="A1636" s="254">
        <v>90973</v>
      </c>
      <c r="B1636" s="247" t="s">
        <v>9989</v>
      </c>
      <c r="C1636" s="255" t="s">
        <v>9892</v>
      </c>
      <c r="D1636" s="256">
        <v>8.93</v>
      </c>
      <c r="E1636" s="257">
        <v>0</v>
      </c>
    </row>
    <row r="1637" spans="1:5">
      <c r="A1637" s="254">
        <v>90972</v>
      </c>
      <c r="B1637" s="247" t="s">
        <v>9990</v>
      </c>
      <c r="C1637" s="255" t="s">
        <v>9894</v>
      </c>
      <c r="D1637" s="256">
        <v>97.76</v>
      </c>
      <c r="E1637" s="257">
        <v>0</v>
      </c>
    </row>
    <row r="1638" spans="1:5">
      <c r="A1638" s="254">
        <v>91001</v>
      </c>
      <c r="B1638" s="247" t="s">
        <v>9991</v>
      </c>
      <c r="C1638" s="255" t="s">
        <v>9892</v>
      </c>
      <c r="D1638" s="256">
        <v>10.59</v>
      </c>
      <c r="E1638" s="257">
        <v>0</v>
      </c>
    </row>
    <row r="1639" spans="1:5">
      <c r="A1639" s="254">
        <v>90999</v>
      </c>
      <c r="B1639" s="247" t="s">
        <v>9992</v>
      </c>
      <c r="C1639" s="255" t="s">
        <v>9894</v>
      </c>
      <c r="D1639" s="256">
        <v>129.74</v>
      </c>
      <c r="E1639" s="257">
        <v>0</v>
      </c>
    </row>
    <row r="1640" spans="1:5">
      <c r="A1640" s="254">
        <v>5954</v>
      </c>
      <c r="B1640" s="247" t="s">
        <v>9993</v>
      </c>
      <c r="C1640" s="255" t="s">
        <v>9892</v>
      </c>
      <c r="D1640" s="256">
        <v>6.67</v>
      </c>
      <c r="E1640" s="257">
        <v>0</v>
      </c>
    </row>
    <row r="1641" spans="1:5">
      <c r="A1641" s="254">
        <v>5953</v>
      </c>
      <c r="B1641" s="247" t="s">
        <v>9994</v>
      </c>
      <c r="C1641" s="255" t="s">
        <v>9894</v>
      </c>
      <c r="D1641" s="256">
        <v>75.5</v>
      </c>
      <c r="E1641" s="257">
        <v>0</v>
      </c>
    </row>
    <row r="1642" spans="1:5">
      <c r="A1642" s="254">
        <v>90982</v>
      </c>
      <c r="B1642" s="247" t="s">
        <v>9995</v>
      </c>
      <c r="C1642" s="255" t="s">
        <v>9892</v>
      </c>
      <c r="D1642" s="256">
        <v>22.69</v>
      </c>
      <c r="E1642" s="257">
        <v>0</v>
      </c>
    </row>
    <row r="1643" spans="1:5">
      <c r="A1643" s="254">
        <v>90979</v>
      </c>
      <c r="B1643" s="247" t="s">
        <v>9996</v>
      </c>
      <c r="C1643" s="255" t="s">
        <v>9894</v>
      </c>
      <c r="D1643" s="256">
        <v>252.69</v>
      </c>
      <c r="E1643" s="257">
        <v>0</v>
      </c>
    </row>
    <row r="1644" spans="1:5">
      <c r="A1644" s="254">
        <v>90965</v>
      </c>
      <c r="B1644" s="247" t="s">
        <v>9997</v>
      </c>
      <c r="C1644" s="255" t="s">
        <v>9892</v>
      </c>
      <c r="D1644" s="256">
        <v>8.9</v>
      </c>
      <c r="E1644" s="257">
        <v>0</v>
      </c>
    </row>
    <row r="1645" spans="1:5">
      <c r="A1645" s="254">
        <v>90964</v>
      </c>
      <c r="B1645" s="247" t="s">
        <v>9998</v>
      </c>
      <c r="C1645" s="255" t="s">
        <v>9894</v>
      </c>
      <c r="D1645" s="256">
        <v>37.44</v>
      </c>
      <c r="E1645" s="257">
        <v>0</v>
      </c>
    </row>
    <row r="1646" spans="1:5">
      <c r="A1646" s="254">
        <v>102970</v>
      </c>
      <c r="B1646" s="247" t="s">
        <v>9999</v>
      </c>
      <c r="C1646" s="255" t="s">
        <v>9892</v>
      </c>
      <c r="D1646" s="256">
        <v>0.21</v>
      </c>
      <c r="E1646" s="257">
        <v>0</v>
      </c>
    </row>
    <row r="1647" spans="1:5">
      <c r="A1647" s="254">
        <v>102971</v>
      </c>
      <c r="B1647" s="247" t="s">
        <v>10000</v>
      </c>
      <c r="C1647" s="255" t="s">
        <v>9894</v>
      </c>
      <c r="D1647" s="256">
        <v>0.56000000000000005</v>
      </c>
      <c r="E1647" s="257">
        <v>0</v>
      </c>
    </row>
    <row r="1648" spans="1:5">
      <c r="A1648" s="254">
        <v>102822</v>
      </c>
      <c r="B1648" s="247" t="s">
        <v>10001</v>
      </c>
      <c r="C1648" s="255" t="s">
        <v>9892</v>
      </c>
      <c r="D1648" s="256">
        <v>0</v>
      </c>
      <c r="E1648" s="257"/>
    </row>
    <row r="1649" spans="1:5">
      <c r="A1649" s="254">
        <v>102821</v>
      </c>
      <c r="B1649" s="247" t="s">
        <v>10002</v>
      </c>
      <c r="C1649" s="255" t="s">
        <v>9894</v>
      </c>
      <c r="D1649" s="256">
        <v>0</v>
      </c>
      <c r="E1649" s="257"/>
    </row>
    <row r="1650" spans="1:5">
      <c r="A1650" s="254">
        <v>102828</v>
      </c>
      <c r="B1650" s="247" t="s">
        <v>10003</v>
      </c>
      <c r="C1650" s="255" t="s">
        <v>9892</v>
      </c>
      <c r="D1650" s="256">
        <v>0</v>
      </c>
      <c r="E1650" s="257"/>
    </row>
    <row r="1651" spans="1:5">
      <c r="A1651" s="254">
        <v>102827</v>
      </c>
      <c r="B1651" s="247" t="s">
        <v>10004</v>
      </c>
      <c r="C1651" s="255" t="s">
        <v>9894</v>
      </c>
      <c r="D1651" s="256">
        <v>0</v>
      </c>
      <c r="E1651" s="257"/>
    </row>
    <row r="1652" spans="1:5">
      <c r="A1652" s="254">
        <v>103939</v>
      </c>
      <c r="B1652" s="247" t="s">
        <v>10005</v>
      </c>
      <c r="C1652" s="255" t="s">
        <v>9892</v>
      </c>
      <c r="D1652" s="256">
        <v>0</v>
      </c>
      <c r="E1652" s="257"/>
    </row>
    <row r="1653" spans="1:5">
      <c r="A1653" s="254">
        <v>103938</v>
      </c>
      <c r="B1653" s="247" t="s">
        <v>10006</v>
      </c>
      <c r="C1653" s="255" t="s">
        <v>9894</v>
      </c>
      <c r="D1653" s="256">
        <v>0</v>
      </c>
      <c r="E1653" s="257"/>
    </row>
    <row r="1654" spans="1:5">
      <c r="A1654" s="254">
        <v>103945</v>
      </c>
      <c r="B1654" s="247" t="s">
        <v>10007</v>
      </c>
      <c r="C1654" s="255" t="s">
        <v>9892</v>
      </c>
      <c r="D1654" s="256">
        <v>0</v>
      </c>
      <c r="E1654" s="257"/>
    </row>
    <row r="1655" spans="1:5">
      <c r="A1655" s="254">
        <v>103944</v>
      </c>
      <c r="B1655" s="247" t="s">
        <v>10008</v>
      </c>
      <c r="C1655" s="255" t="s">
        <v>9894</v>
      </c>
      <c r="D1655" s="256">
        <v>0</v>
      </c>
      <c r="E1655" s="257"/>
    </row>
    <row r="1656" spans="1:5">
      <c r="A1656" s="254">
        <v>106416</v>
      </c>
      <c r="B1656" s="247" t="s">
        <v>10009</v>
      </c>
      <c r="C1656" s="255" t="s">
        <v>9892</v>
      </c>
      <c r="D1656" s="256">
        <v>12.29</v>
      </c>
      <c r="E1656" s="257">
        <v>0</v>
      </c>
    </row>
    <row r="1657" spans="1:5">
      <c r="A1657" s="254">
        <v>106414</v>
      </c>
      <c r="B1657" s="247" t="s">
        <v>10010</v>
      </c>
      <c r="C1657" s="255" t="s">
        <v>9894</v>
      </c>
      <c r="D1657" s="256">
        <v>24.72</v>
      </c>
      <c r="E1657" s="257">
        <v>0</v>
      </c>
    </row>
    <row r="1658" spans="1:5">
      <c r="A1658" s="254">
        <v>91285</v>
      </c>
      <c r="B1658" s="247" t="s">
        <v>10011</v>
      </c>
      <c r="C1658" s="255" t="s">
        <v>9892</v>
      </c>
      <c r="D1658" s="256">
        <v>0.5</v>
      </c>
      <c r="E1658" s="257">
        <v>0</v>
      </c>
    </row>
    <row r="1659" spans="1:5">
      <c r="A1659" s="254">
        <v>91283</v>
      </c>
      <c r="B1659" s="247" t="s">
        <v>10012</v>
      </c>
      <c r="C1659" s="255" t="s">
        <v>9894</v>
      </c>
      <c r="D1659" s="256">
        <v>11.81</v>
      </c>
      <c r="E1659" s="257">
        <v>0</v>
      </c>
    </row>
    <row r="1660" spans="1:5">
      <c r="A1660" s="254">
        <v>95283</v>
      </c>
      <c r="B1660" s="247" t="s">
        <v>10013</v>
      </c>
      <c r="C1660" s="255" t="s">
        <v>9892</v>
      </c>
      <c r="D1660" s="256">
        <v>0.86</v>
      </c>
      <c r="E1660" s="257">
        <v>0</v>
      </c>
    </row>
    <row r="1661" spans="1:5">
      <c r="A1661" s="254">
        <v>95282</v>
      </c>
      <c r="B1661" s="247" t="s">
        <v>10014</v>
      </c>
      <c r="C1661" s="255" t="s">
        <v>9894</v>
      </c>
      <c r="D1661" s="256">
        <v>12.28</v>
      </c>
      <c r="E1661" s="257">
        <v>0</v>
      </c>
    </row>
    <row r="1662" spans="1:5">
      <c r="A1662" s="254">
        <v>95128</v>
      </c>
      <c r="B1662" s="247" t="s">
        <v>10015</v>
      </c>
      <c r="C1662" s="255" t="s">
        <v>9892</v>
      </c>
      <c r="D1662" s="256">
        <v>63.92</v>
      </c>
      <c r="E1662" s="257">
        <v>0</v>
      </c>
    </row>
    <row r="1663" spans="1:5">
      <c r="A1663" s="254">
        <v>95127</v>
      </c>
      <c r="B1663" s="247" t="s">
        <v>10016</v>
      </c>
      <c r="C1663" s="255" t="s">
        <v>9894</v>
      </c>
      <c r="D1663" s="256">
        <v>281.12</v>
      </c>
      <c r="E1663" s="257">
        <v>0</v>
      </c>
    </row>
    <row r="1664" spans="1:5">
      <c r="A1664" s="254">
        <v>92044</v>
      </c>
      <c r="B1664" s="247" t="s">
        <v>10017</v>
      </c>
      <c r="C1664" s="255" t="s">
        <v>9892</v>
      </c>
      <c r="D1664" s="256">
        <v>9.1</v>
      </c>
      <c r="E1664" s="257">
        <v>0</v>
      </c>
    </row>
    <row r="1665" spans="1:5">
      <c r="A1665" s="254">
        <v>92043</v>
      </c>
      <c r="B1665" s="247" t="s">
        <v>10018</v>
      </c>
      <c r="C1665" s="255" t="s">
        <v>9894</v>
      </c>
      <c r="D1665" s="256">
        <v>15.39</v>
      </c>
      <c r="E1665" s="257">
        <v>0</v>
      </c>
    </row>
    <row r="1666" spans="1:5">
      <c r="A1666" s="254">
        <v>106417</v>
      </c>
      <c r="B1666" s="247" t="s">
        <v>10019</v>
      </c>
      <c r="C1666" s="255" t="s">
        <v>9892</v>
      </c>
      <c r="D1666" s="256">
        <v>7.01</v>
      </c>
      <c r="E1666" s="257">
        <v>0</v>
      </c>
    </row>
    <row r="1667" spans="1:5">
      <c r="A1667" s="254">
        <v>106415</v>
      </c>
      <c r="B1667" s="247" t="s">
        <v>10020</v>
      </c>
      <c r="C1667" s="255" t="s">
        <v>9894</v>
      </c>
      <c r="D1667" s="256">
        <v>15.69</v>
      </c>
      <c r="E1667" s="257">
        <v>0</v>
      </c>
    </row>
    <row r="1668" spans="1:5">
      <c r="A1668" s="254">
        <v>102834</v>
      </c>
      <c r="B1668" s="247" t="s">
        <v>10021</v>
      </c>
      <c r="C1668" s="255" t="s">
        <v>9892</v>
      </c>
      <c r="D1668" s="256">
        <v>0</v>
      </c>
      <c r="E1668" s="257"/>
    </row>
    <row r="1669" spans="1:5">
      <c r="A1669" s="254">
        <v>102833</v>
      </c>
      <c r="B1669" s="247" t="s">
        <v>10022</v>
      </c>
      <c r="C1669" s="255" t="s">
        <v>9894</v>
      </c>
      <c r="D1669" s="256">
        <v>0</v>
      </c>
      <c r="E1669" s="257"/>
    </row>
    <row r="1670" spans="1:5">
      <c r="A1670" s="254">
        <v>92119</v>
      </c>
      <c r="B1670" s="247" t="s">
        <v>10023</v>
      </c>
      <c r="C1670" s="255" t="s">
        <v>9892</v>
      </c>
      <c r="D1670" s="256">
        <v>0.32</v>
      </c>
      <c r="E1670" s="257">
        <v>0</v>
      </c>
    </row>
    <row r="1671" spans="1:5">
      <c r="A1671" s="254">
        <v>92118</v>
      </c>
      <c r="B1671" s="247" t="s">
        <v>10024</v>
      </c>
      <c r="C1671" s="255" t="s">
        <v>9894</v>
      </c>
      <c r="D1671" s="256">
        <v>0.51</v>
      </c>
      <c r="E1671" s="257">
        <v>0</v>
      </c>
    </row>
    <row r="1672" spans="1:5">
      <c r="A1672" s="254">
        <v>102917</v>
      </c>
      <c r="B1672" s="247" t="s">
        <v>10025</v>
      </c>
      <c r="C1672" s="255" t="s">
        <v>9892</v>
      </c>
      <c r="D1672" s="256">
        <v>0</v>
      </c>
      <c r="E1672" s="257"/>
    </row>
    <row r="1673" spans="1:5">
      <c r="A1673" s="254">
        <v>102916</v>
      </c>
      <c r="B1673" s="247" t="s">
        <v>10026</v>
      </c>
      <c r="C1673" s="255" t="s">
        <v>9894</v>
      </c>
      <c r="D1673" s="256">
        <v>0</v>
      </c>
      <c r="E1673" s="257"/>
    </row>
    <row r="1674" spans="1:5">
      <c r="A1674" s="254">
        <v>95721</v>
      </c>
      <c r="B1674" s="247" t="s">
        <v>10027</v>
      </c>
      <c r="C1674" s="255" t="s">
        <v>9892</v>
      </c>
      <c r="D1674" s="256">
        <v>128.72</v>
      </c>
      <c r="E1674" s="257">
        <v>0</v>
      </c>
    </row>
    <row r="1675" spans="1:5">
      <c r="A1675" s="254">
        <v>95720</v>
      </c>
      <c r="B1675" s="247" t="s">
        <v>10028</v>
      </c>
      <c r="C1675" s="255" t="s">
        <v>9894</v>
      </c>
      <c r="D1675" s="256">
        <v>336.62</v>
      </c>
      <c r="E1675" s="257">
        <v>0</v>
      </c>
    </row>
    <row r="1676" spans="1:5">
      <c r="A1676" s="254">
        <v>104717</v>
      </c>
      <c r="B1676" s="247" t="s">
        <v>10029</v>
      </c>
      <c r="C1676" s="255" t="s">
        <v>9892</v>
      </c>
      <c r="D1676" s="256">
        <v>123.3</v>
      </c>
      <c r="E1676" s="257">
        <v>0</v>
      </c>
    </row>
    <row r="1677" spans="1:5">
      <c r="A1677" s="254">
        <v>104716</v>
      </c>
      <c r="B1677" s="247" t="s">
        <v>10030</v>
      </c>
      <c r="C1677" s="255" t="s">
        <v>9894</v>
      </c>
      <c r="D1677" s="256">
        <v>325.83999999999997</v>
      </c>
      <c r="E1677" s="257">
        <v>0</v>
      </c>
    </row>
    <row r="1678" spans="1:5">
      <c r="A1678" s="254">
        <v>106399</v>
      </c>
      <c r="B1678" s="247" t="s">
        <v>10031</v>
      </c>
      <c r="C1678" s="255" t="s">
        <v>9892</v>
      </c>
      <c r="D1678" s="256">
        <v>0</v>
      </c>
      <c r="E1678" s="257"/>
    </row>
    <row r="1679" spans="1:5">
      <c r="A1679" s="254">
        <v>106398</v>
      </c>
      <c r="B1679" s="247" t="s">
        <v>10032</v>
      </c>
      <c r="C1679" s="255" t="s">
        <v>9894</v>
      </c>
      <c r="D1679" s="256">
        <v>0</v>
      </c>
      <c r="E1679" s="257"/>
    </row>
    <row r="1680" spans="1:5">
      <c r="A1680" s="254">
        <v>106405</v>
      </c>
      <c r="B1680" s="247" t="s">
        <v>10033</v>
      </c>
      <c r="C1680" s="255" t="s">
        <v>9892</v>
      </c>
      <c r="D1680" s="256">
        <v>0</v>
      </c>
      <c r="E1680" s="257"/>
    </row>
    <row r="1681" spans="1:5">
      <c r="A1681" s="254">
        <v>106404</v>
      </c>
      <c r="B1681" s="247" t="s">
        <v>10034</v>
      </c>
      <c r="C1681" s="255" t="s">
        <v>9894</v>
      </c>
      <c r="D1681" s="256">
        <v>0</v>
      </c>
      <c r="E1681" s="257"/>
    </row>
    <row r="1682" spans="1:5">
      <c r="A1682" s="254">
        <v>102899</v>
      </c>
      <c r="B1682" s="247" t="s">
        <v>10035</v>
      </c>
      <c r="C1682" s="255" t="s">
        <v>9892</v>
      </c>
      <c r="D1682" s="256">
        <v>0</v>
      </c>
      <c r="E1682" s="257"/>
    </row>
    <row r="1683" spans="1:5">
      <c r="A1683" s="254">
        <v>102898</v>
      </c>
      <c r="B1683" s="247" t="s">
        <v>10036</v>
      </c>
      <c r="C1683" s="255" t="s">
        <v>9894</v>
      </c>
      <c r="D1683" s="256">
        <v>0</v>
      </c>
      <c r="E1683" s="257"/>
    </row>
    <row r="1684" spans="1:5">
      <c r="A1684" s="254">
        <v>5632</v>
      </c>
      <c r="B1684" s="247" t="s">
        <v>10037</v>
      </c>
      <c r="C1684" s="255" t="s">
        <v>9892</v>
      </c>
      <c r="D1684" s="256">
        <v>103.66</v>
      </c>
      <c r="E1684" s="257">
        <v>0</v>
      </c>
    </row>
    <row r="1685" spans="1:5">
      <c r="A1685" s="254">
        <v>5631</v>
      </c>
      <c r="B1685" s="247" t="s">
        <v>10038</v>
      </c>
      <c r="C1685" s="255" t="s">
        <v>9894</v>
      </c>
      <c r="D1685" s="256">
        <v>253.14</v>
      </c>
      <c r="E1685" s="257">
        <v>0</v>
      </c>
    </row>
    <row r="1686" spans="1:5">
      <c r="A1686" s="254">
        <v>88908</v>
      </c>
      <c r="B1686" s="247" t="s">
        <v>10039</v>
      </c>
      <c r="C1686" s="255" t="s">
        <v>9892</v>
      </c>
      <c r="D1686" s="256">
        <v>112.22</v>
      </c>
      <c r="E1686" s="257">
        <v>0</v>
      </c>
    </row>
    <row r="1687" spans="1:5">
      <c r="A1687" s="254">
        <v>88907</v>
      </c>
      <c r="B1687" s="247" t="s">
        <v>10040</v>
      </c>
      <c r="C1687" s="255" t="s">
        <v>9894</v>
      </c>
      <c r="D1687" s="256">
        <v>303.82</v>
      </c>
      <c r="E1687" s="257">
        <v>0</v>
      </c>
    </row>
    <row r="1688" spans="1:5">
      <c r="A1688" s="254">
        <v>5911</v>
      </c>
      <c r="B1688" s="247" t="s">
        <v>10041</v>
      </c>
      <c r="C1688" s="255" t="s">
        <v>9892</v>
      </c>
      <c r="D1688" s="256">
        <v>30.8</v>
      </c>
      <c r="E1688" s="257">
        <v>0</v>
      </c>
    </row>
    <row r="1689" spans="1:5">
      <c r="A1689" s="254">
        <v>5909</v>
      </c>
      <c r="B1689" s="247" t="s">
        <v>10042</v>
      </c>
      <c r="C1689" s="255" t="s">
        <v>9894</v>
      </c>
      <c r="D1689" s="256">
        <v>39.770000000000003</v>
      </c>
      <c r="E1689" s="257">
        <v>0</v>
      </c>
    </row>
    <row r="1690" spans="1:5">
      <c r="A1690" s="254">
        <v>91486</v>
      </c>
      <c r="B1690" s="247" t="s">
        <v>10043</v>
      </c>
      <c r="C1690" s="255" t="s">
        <v>9892</v>
      </c>
      <c r="D1690" s="256">
        <v>72.62</v>
      </c>
      <c r="E1690" s="257">
        <v>0</v>
      </c>
    </row>
    <row r="1691" spans="1:5">
      <c r="A1691" s="254">
        <v>83362</v>
      </c>
      <c r="B1691" s="247" t="s">
        <v>10044</v>
      </c>
      <c r="C1691" s="255" t="s">
        <v>9894</v>
      </c>
      <c r="D1691" s="256">
        <v>323.52999999999997</v>
      </c>
      <c r="E1691" s="257">
        <v>0</v>
      </c>
    </row>
    <row r="1692" spans="1:5">
      <c r="A1692" s="254">
        <v>102839</v>
      </c>
      <c r="B1692" s="247" t="s">
        <v>10045</v>
      </c>
      <c r="C1692" s="255" t="s">
        <v>9892</v>
      </c>
      <c r="D1692" s="256">
        <v>0</v>
      </c>
      <c r="E1692" s="257"/>
    </row>
    <row r="1693" spans="1:5">
      <c r="A1693" s="254">
        <v>102838</v>
      </c>
      <c r="B1693" s="247" t="s">
        <v>10046</v>
      </c>
      <c r="C1693" s="255" t="s">
        <v>9894</v>
      </c>
      <c r="D1693" s="256">
        <v>0</v>
      </c>
      <c r="E1693" s="257"/>
    </row>
    <row r="1694" spans="1:5">
      <c r="A1694" s="254">
        <v>89235</v>
      </c>
      <c r="B1694" s="247" t="s">
        <v>10047</v>
      </c>
      <c r="C1694" s="255" t="s">
        <v>9892</v>
      </c>
      <c r="D1694" s="256">
        <v>200.51</v>
      </c>
      <c r="E1694" s="257">
        <v>0</v>
      </c>
    </row>
    <row r="1695" spans="1:5">
      <c r="A1695" s="254">
        <v>89234</v>
      </c>
      <c r="B1695" s="247" t="s">
        <v>10048</v>
      </c>
      <c r="C1695" s="255" t="s">
        <v>9894</v>
      </c>
      <c r="D1695" s="256">
        <v>644.23</v>
      </c>
      <c r="E1695" s="257">
        <v>0</v>
      </c>
    </row>
    <row r="1696" spans="1:5">
      <c r="A1696" s="254">
        <v>89243</v>
      </c>
      <c r="B1696" s="247" t="s">
        <v>10049</v>
      </c>
      <c r="C1696" s="255" t="s">
        <v>9892</v>
      </c>
      <c r="D1696" s="256">
        <v>418.77</v>
      </c>
      <c r="E1696" s="257">
        <v>0</v>
      </c>
    </row>
    <row r="1697" spans="1:5">
      <c r="A1697" s="254">
        <v>89242</v>
      </c>
      <c r="B1697" s="247" t="s">
        <v>10050</v>
      </c>
      <c r="C1697" s="255" t="s">
        <v>9894</v>
      </c>
      <c r="D1697" s="256">
        <v>1523.38</v>
      </c>
      <c r="E1697" s="257">
        <v>0</v>
      </c>
    </row>
    <row r="1698" spans="1:5">
      <c r="A1698" s="254">
        <v>102935</v>
      </c>
      <c r="B1698" s="247" t="s">
        <v>10051</v>
      </c>
      <c r="C1698" s="255" t="s">
        <v>9892</v>
      </c>
      <c r="D1698" s="256">
        <v>0</v>
      </c>
      <c r="E1698" s="257"/>
    </row>
    <row r="1699" spans="1:5">
      <c r="A1699" s="254">
        <v>102934</v>
      </c>
      <c r="B1699" s="247" t="s">
        <v>10052</v>
      </c>
      <c r="C1699" s="255" t="s">
        <v>9894</v>
      </c>
      <c r="D1699" s="256">
        <v>0</v>
      </c>
      <c r="E1699" s="257"/>
    </row>
    <row r="1700" spans="1:5">
      <c r="A1700" s="254">
        <v>93416</v>
      </c>
      <c r="B1700" s="247" t="s">
        <v>10053</v>
      </c>
      <c r="C1700" s="255" t="s">
        <v>9892</v>
      </c>
      <c r="D1700" s="256">
        <v>0.35</v>
      </c>
      <c r="E1700" s="257">
        <v>0</v>
      </c>
    </row>
    <row r="1701" spans="1:5">
      <c r="A1701" s="254">
        <v>93415</v>
      </c>
      <c r="B1701" s="247" t="s">
        <v>10054</v>
      </c>
      <c r="C1701" s="255" t="s">
        <v>9894</v>
      </c>
      <c r="D1701" s="256">
        <v>14.14</v>
      </c>
      <c r="E1701" s="257">
        <v>0</v>
      </c>
    </row>
    <row r="1702" spans="1:5">
      <c r="A1702" s="254">
        <v>5689</v>
      </c>
      <c r="B1702" s="247" t="s">
        <v>10055</v>
      </c>
      <c r="C1702" s="255" t="s">
        <v>9894</v>
      </c>
      <c r="D1702" s="256">
        <v>6.69</v>
      </c>
      <c r="E1702" s="257">
        <v>0</v>
      </c>
    </row>
    <row r="1703" spans="1:5">
      <c r="A1703" s="254">
        <v>5690</v>
      </c>
      <c r="B1703" s="247" t="s">
        <v>10056</v>
      </c>
      <c r="C1703" s="255" t="s">
        <v>9892</v>
      </c>
      <c r="D1703" s="256">
        <v>4.33</v>
      </c>
      <c r="E1703" s="257">
        <v>0</v>
      </c>
    </row>
    <row r="1704" spans="1:5">
      <c r="A1704" s="254">
        <v>5923</v>
      </c>
      <c r="B1704" s="247" t="s">
        <v>10057</v>
      </c>
      <c r="C1704" s="255" t="s">
        <v>9892</v>
      </c>
      <c r="D1704" s="256">
        <v>3.4</v>
      </c>
      <c r="E1704" s="257">
        <v>0</v>
      </c>
    </row>
    <row r="1705" spans="1:5">
      <c r="A1705" s="254">
        <v>5921</v>
      </c>
      <c r="B1705" s="247" t="s">
        <v>10058</v>
      </c>
      <c r="C1705" s="255" t="s">
        <v>9894</v>
      </c>
      <c r="D1705" s="256">
        <v>5.25</v>
      </c>
      <c r="E1705" s="257">
        <v>0</v>
      </c>
    </row>
    <row r="1706" spans="1:5">
      <c r="A1706" s="254">
        <v>95212</v>
      </c>
      <c r="B1706" s="247" t="s">
        <v>10059</v>
      </c>
      <c r="C1706" s="255" t="s">
        <v>9894</v>
      </c>
      <c r="D1706" s="256">
        <v>175.24</v>
      </c>
      <c r="E1706" s="257">
        <v>0</v>
      </c>
    </row>
    <row r="1707" spans="1:5">
      <c r="A1707" s="254">
        <v>95213</v>
      </c>
      <c r="B1707" s="247" t="s">
        <v>10060</v>
      </c>
      <c r="C1707" s="255" t="s">
        <v>9892</v>
      </c>
      <c r="D1707" s="256">
        <v>104.35</v>
      </c>
      <c r="E1707" s="257">
        <v>0</v>
      </c>
    </row>
    <row r="1708" spans="1:5">
      <c r="A1708" s="254">
        <v>93272</v>
      </c>
      <c r="B1708" s="247" t="s">
        <v>10061</v>
      </c>
      <c r="C1708" s="255" t="s">
        <v>9894</v>
      </c>
      <c r="D1708" s="256">
        <v>112.95</v>
      </c>
      <c r="E1708" s="257">
        <v>0</v>
      </c>
    </row>
    <row r="1709" spans="1:5">
      <c r="A1709" s="254">
        <v>93274</v>
      </c>
      <c r="B1709" s="247" t="s">
        <v>10062</v>
      </c>
      <c r="C1709" s="255" t="s">
        <v>9892</v>
      </c>
      <c r="D1709" s="256">
        <v>74.88</v>
      </c>
      <c r="E1709" s="257">
        <v>0</v>
      </c>
    </row>
    <row r="1710" spans="1:5">
      <c r="A1710" s="254">
        <v>83766</v>
      </c>
      <c r="B1710" s="247" t="s">
        <v>10063</v>
      </c>
      <c r="C1710" s="255" t="s">
        <v>9892</v>
      </c>
      <c r="D1710" s="256">
        <v>44.29</v>
      </c>
      <c r="E1710" s="257">
        <v>0</v>
      </c>
    </row>
    <row r="1711" spans="1:5">
      <c r="A1711" s="254">
        <v>83765</v>
      </c>
      <c r="B1711" s="247" t="s">
        <v>10064</v>
      </c>
      <c r="C1711" s="255" t="s">
        <v>9894</v>
      </c>
      <c r="D1711" s="256">
        <v>117.23</v>
      </c>
      <c r="E1711" s="257">
        <v>0</v>
      </c>
    </row>
    <row r="1712" spans="1:5">
      <c r="A1712" s="254">
        <v>95873</v>
      </c>
      <c r="B1712" s="247" t="s">
        <v>10065</v>
      </c>
      <c r="C1712" s="255" t="s">
        <v>9892</v>
      </c>
      <c r="D1712" s="256">
        <v>10.77</v>
      </c>
      <c r="E1712" s="257">
        <v>0</v>
      </c>
    </row>
    <row r="1713" spans="1:5">
      <c r="A1713" s="254">
        <v>95872</v>
      </c>
      <c r="B1713" s="247" t="s">
        <v>10066</v>
      </c>
      <c r="C1713" s="255" t="s">
        <v>9894</v>
      </c>
      <c r="D1713" s="256">
        <v>378.43</v>
      </c>
      <c r="E1713" s="257">
        <v>0</v>
      </c>
    </row>
    <row r="1714" spans="1:5">
      <c r="A1714" s="254">
        <v>104689</v>
      </c>
      <c r="B1714" s="247" t="s">
        <v>10067</v>
      </c>
      <c r="C1714" s="255" t="s">
        <v>9892</v>
      </c>
      <c r="D1714" s="256">
        <v>0</v>
      </c>
      <c r="E1714" s="257"/>
    </row>
    <row r="1715" spans="1:5">
      <c r="A1715" s="254">
        <v>104688</v>
      </c>
      <c r="B1715" s="247" t="s">
        <v>10068</v>
      </c>
      <c r="C1715" s="255" t="s">
        <v>9894</v>
      </c>
      <c r="D1715" s="256">
        <v>0</v>
      </c>
      <c r="E1715" s="257"/>
    </row>
    <row r="1716" spans="1:5">
      <c r="A1716" s="254">
        <v>73395</v>
      </c>
      <c r="B1716" s="247" t="s">
        <v>10069</v>
      </c>
      <c r="C1716" s="255" t="s">
        <v>9892</v>
      </c>
      <c r="D1716" s="256">
        <v>7.57</v>
      </c>
      <c r="E1716" s="257">
        <v>0</v>
      </c>
    </row>
    <row r="1717" spans="1:5">
      <c r="A1717" s="254">
        <v>73417</v>
      </c>
      <c r="B1717" s="247" t="s">
        <v>10070</v>
      </c>
      <c r="C1717" s="255" t="s">
        <v>9894</v>
      </c>
      <c r="D1717" s="256">
        <v>245.77</v>
      </c>
      <c r="E1717" s="257">
        <v>0</v>
      </c>
    </row>
    <row r="1718" spans="1:5">
      <c r="A1718" s="254">
        <v>93428</v>
      </c>
      <c r="B1718" s="247" t="s">
        <v>10071</v>
      </c>
      <c r="C1718" s="255" t="s">
        <v>9892</v>
      </c>
      <c r="D1718" s="256">
        <v>6.73</v>
      </c>
      <c r="E1718" s="257">
        <v>0</v>
      </c>
    </row>
    <row r="1719" spans="1:5">
      <c r="A1719" s="254">
        <v>93427</v>
      </c>
      <c r="B1719" s="247" t="s">
        <v>10072</v>
      </c>
      <c r="C1719" s="255" t="s">
        <v>9894</v>
      </c>
      <c r="D1719" s="256">
        <v>222.82</v>
      </c>
      <c r="E1719" s="257">
        <v>0</v>
      </c>
    </row>
    <row r="1720" spans="1:5">
      <c r="A1720" s="254">
        <v>93422</v>
      </c>
      <c r="B1720" s="247" t="s">
        <v>10073</v>
      </c>
      <c r="C1720" s="255" t="s">
        <v>9892</v>
      </c>
      <c r="D1720" s="256">
        <v>4.76</v>
      </c>
      <c r="E1720" s="257">
        <v>0</v>
      </c>
    </row>
    <row r="1721" spans="1:5">
      <c r="A1721" s="254">
        <v>93421</v>
      </c>
      <c r="B1721" s="247" t="s">
        <v>10074</v>
      </c>
      <c r="C1721" s="255" t="s">
        <v>9894</v>
      </c>
      <c r="D1721" s="256">
        <v>96.45</v>
      </c>
      <c r="E1721" s="257">
        <v>0</v>
      </c>
    </row>
    <row r="1722" spans="1:5">
      <c r="A1722" s="254">
        <v>93282</v>
      </c>
      <c r="B1722" s="247" t="s">
        <v>10075</v>
      </c>
      <c r="C1722" s="255" t="s">
        <v>9892</v>
      </c>
      <c r="D1722" s="256">
        <v>30.88</v>
      </c>
      <c r="E1722" s="257">
        <v>0</v>
      </c>
    </row>
    <row r="1723" spans="1:5">
      <c r="A1723" s="254">
        <v>93281</v>
      </c>
      <c r="B1723" s="247" t="s">
        <v>10076</v>
      </c>
      <c r="C1723" s="255" t="s">
        <v>9894</v>
      </c>
      <c r="D1723" s="256">
        <v>32.11</v>
      </c>
      <c r="E1723" s="257">
        <v>0</v>
      </c>
    </row>
    <row r="1724" spans="1:5">
      <c r="A1724" s="254">
        <v>104914</v>
      </c>
      <c r="B1724" s="247" t="s">
        <v>10077</v>
      </c>
      <c r="C1724" s="255" t="s">
        <v>9892</v>
      </c>
      <c r="D1724" s="256">
        <v>0</v>
      </c>
      <c r="E1724" s="257"/>
    </row>
    <row r="1725" spans="1:5">
      <c r="A1725" s="254">
        <v>104913</v>
      </c>
      <c r="B1725" s="247" t="s">
        <v>10078</v>
      </c>
      <c r="C1725" s="255" t="s">
        <v>9894</v>
      </c>
      <c r="D1725" s="256">
        <v>0</v>
      </c>
      <c r="E1725" s="257"/>
    </row>
    <row r="1726" spans="1:5">
      <c r="A1726" s="254">
        <v>102845</v>
      </c>
      <c r="B1726" s="247" t="s">
        <v>10079</v>
      </c>
      <c r="C1726" s="255" t="s">
        <v>9892</v>
      </c>
      <c r="D1726" s="256">
        <v>0</v>
      </c>
      <c r="E1726" s="257"/>
    </row>
    <row r="1727" spans="1:5">
      <c r="A1727" s="254">
        <v>102844</v>
      </c>
      <c r="B1727" s="247" t="s">
        <v>10080</v>
      </c>
      <c r="C1727" s="255" t="s">
        <v>9894</v>
      </c>
      <c r="D1727" s="256">
        <v>0</v>
      </c>
      <c r="E1727" s="257"/>
    </row>
    <row r="1728" spans="1:5">
      <c r="A1728" s="254">
        <v>89273</v>
      </c>
      <c r="B1728" s="247" t="s">
        <v>10081</v>
      </c>
      <c r="C1728" s="255" t="s">
        <v>9892</v>
      </c>
      <c r="D1728" s="256">
        <v>115.67</v>
      </c>
      <c r="E1728" s="257">
        <v>0</v>
      </c>
    </row>
    <row r="1729" spans="1:5">
      <c r="A1729" s="254">
        <v>89272</v>
      </c>
      <c r="B1729" s="247" t="s">
        <v>10082</v>
      </c>
      <c r="C1729" s="255" t="s">
        <v>9894</v>
      </c>
      <c r="D1729" s="256">
        <v>237.27</v>
      </c>
      <c r="E1729" s="257">
        <v>0</v>
      </c>
    </row>
    <row r="1730" spans="1:5">
      <c r="A1730" s="254">
        <v>93288</v>
      </c>
      <c r="B1730" s="247" t="s">
        <v>10083</v>
      </c>
      <c r="C1730" s="255" t="s">
        <v>9892</v>
      </c>
      <c r="D1730" s="256">
        <v>187.17</v>
      </c>
      <c r="E1730" s="257">
        <v>0</v>
      </c>
    </row>
    <row r="1731" spans="1:5">
      <c r="A1731" s="254">
        <v>93287</v>
      </c>
      <c r="B1731" s="247" t="s">
        <v>10084</v>
      </c>
      <c r="C1731" s="255" t="s">
        <v>9894</v>
      </c>
      <c r="D1731" s="256">
        <v>364.24</v>
      </c>
      <c r="E1731" s="257">
        <v>0</v>
      </c>
    </row>
    <row r="1732" spans="1:5">
      <c r="A1732" s="254">
        <v>104711</v>
      </c>
      <c r="B1732" s="247" t="s">
        <v>10085</v>
      </c>
      <c r="C1732" s="255" t="s">
        <v>9892</v>
      </c>
      <c r="D1732" s="256">
        <v>0</v>
      </c>
      <c r="E1732" s="257"/>
    </row>
    <row r="1733" spans="1:5">
      <c r="A1733" s="254">
        <v>104710</v>
      </c>
      <c r="B1733" s="247" t="s">
        <v>10086</v>
      </c>
      <c r="C1733" s="255" t="s">
        <v>9894</v>
      </c>
      <c r="D1733" s="256">
        <v>0</v>
      </c>
      <c r="E1733" s="257"/>
    </row>
    <row r="1734" spans="1:5">
      <c r="A1734" s="254">
        <v>104908</v>
      </c>
      <c r="B1734" s="247" t="s">
        <v>10087</v>
      </c>
      <c r="C1734" s="255" t="s">
        <v>9892</v>
      </c>
      <c r="D1734" s="256">
        <v>0</v>
      </c>
      <c r="E1734" s="257"/>
    </row>
    <row r="1735" spans="1:5">
      <c r="A1735" s="254">
        <v>104907</v>
      </c>
      <c r="B1735" s="247" t="s">
        <v>10088</v>
      </c>
      <c r="C1735" s="255" t="s">
        <v>9894</v>
      </c>
      <c r="D1735" s="256">
        <v>0</v>
      </c>
      <c r="E1735" s="257"/>
    </row>
    <row r="1736" spans="1:5">
      <c r="A1736" s="254">
        <v>102851</v>
      </c>
      <c r="B1736" s="247" t="s">
        <v>10089</v>
      </c>
      <c r="C1736" s="255" t="s">
        <v>9892</v>
      </c>
      <c r="D1736" s="256">
        <v>0</v>
      </c>
      <c r="E1736" s="257"/>
    </row>
    <row r="1737" spans="1:5">
      <c r="A1737" s="254">
        <v>102850</v>
      </c>
      <c r="B1737" s="247" t="s">
        <v>10090</v>
      </c>
      <c r="C1737" s="255" t="s">
        <v>9894</v>
      </c>
      <c r="D1737" s="256">
        <v>0</v>
      </c>
      <c r="E1737" s="257"/>
    </row>
    <row r="1738" spans="1:5">
      <c r="A1738" s="254">
        <v>102857</v>
      </c>
      <c r="B1738" s="247" t="s">
        <v>10091</v>
      </c>
      <c r="C1738" s="255" t="s">
        <v>9892</v>
      </c>
      <c r="D1738" s="256">
        <v>0</v>
      </c>
      <c r="E1738" s="257"/>
    </row>
    <row r="1739" spans="1:5">
      <c r="A1739" s="254">
        <v>102856</v>
      </c>
      <c r="B1739" s="247" t="s">
        <v>10092</v>
      </c>
      <c r="C1739" s="255" t="s">
        <v>9894</v>
      </c>
      <c r="D1739" s="256">
        <v>0</v>
      </c>
      <c r="E1739" s="257"/>
    </row>
    <row r="1740" spans="1:5">
      <c r="A1740" s="254">
        <v>106256</v>
      </c>
      <c r="B1740" s="247" t="s">
        <v>10093</v>
      </c>
      <c r="C1740" s="255" t="s">
        <v>9892</v>
      </c>
      <c r="D1740" s="256">
        <v>97</v>
      </c>
      <c r="E1740" s="257">
        <v>0</v>
      </c>
    </row>
    <row r="1741" spans="1:5">
      <c r="A1741" s="254">
        <v>106251</v>
      </c>
      <c r="B1741" s="247" t="s">
        <v>10094</v>
      </c>
      <c r="C1741" s="255" t="s">
        <v>9894</v>
      </c>
      <c r="D1741" s="256">
        <v>379.7</v>
      </c>
      <c r="E1741" s="257">
        <v>0</v>
      </c>
    </row>
    <row r="1742" spans="1:5">
      <c r="A1742" s="254">
        <v>93403</v>
      </c>
      <c r="B1742" s="247" t="s">
        <v>10095</v>
      </c>
      <c r="C1742" s="255" t="s">
        <v>9892</v>
      </c>
      <c r="D1742" s="256">
        <v>67.459999999999994</v>
      </c>
      <c r="E1742" s="257">
        <v>0</v>
      </c>
    </row>
    <row r="1743" spans="1:5">
      <c r="A1743" s="254">
        <v>93402</v>
      </c>
      <c r="B1743" s="247" t="s">
        <v>10096</v>
      </c>
      <c r="C1743" s="255" t="s">
        <v>9894</v>
      </c>
      <c r="D1743" s="256">
        <v>321.86</v>
      </c>
      <c r="E1743" s="257">
        <v>0</v>
      </c>
    </row>
    <row r="1744" spans="1:5">
      <c r="A1744" s="254">
        <v>5930</v>
      </c>
      <c r="B1744" s="247" t="s">
        <v>10097</v>
      </c>
      <c r="C1744" s="255" t="s">
        <v>9892</v>
      </c>
      <c r="D1744" s="256">
        <v>70.59</v>
      </c>
      <c r="E1744" s="257">
        <v>0</v>
      </c>
    </row>
    <row r="1745" spans="1:5">
      <c r="A1745" s="254">
        <v>5928</v>
      </c>
      <c r="B1745" s="247" t="s">
        <v>10098</v>
      </c>
      <c r="C1745" s="255" t="s">
        <v>9894</v>
      </c>
      <c r="D1745" s="256">
        <v>327.85</v>
      </c>
      <c r="E1745" s="257">
        <v>0</v>
      </c>
    </row>
    <row r="1746" spans="1:5">
      <c r="A1746" s="254">
        <v>105845</v>
      </c>
      <c r="B1746" s="247" t="s">
        <v>10099</v>
      </c>
      <c r="C1746" s="255" t="s">
        <v>9892</v>
      </c>
      <c r="D1746" s="256">
        <v>0</v>
      </c>
      <c r="E1746" s="257"/>
    </row>
    <row r="1747" spans="1:5">
      <c r="A1747" s="254">
        <v>105844</v>
      </c>
      <c r="B1747" s="247" t="s">
        <v>10100</v>
      </c>
      <c r="C1747" s="255" t="s">
        <v>9894</v>
      </c>
      <c r="D1747" s="256">
        <v>0</v>
      </c>
      <c r="E1747" s="257"/>
    </row>
    <row r="1748" spans="1:5">
      <c r="A1748" s="254">
        <v>91635</v>
      </c>
      <c r="B1748" s="247" t="s">
        <v>10101</v>
      </c>
      <c r="C1748" s="255" t="s">
        <v>9892</v>
      </c>
      <c r="D1748" s="256">
        <v>61.81</v>
      </c>
      <c r="E1748" s="257">
        <v>0</v>
      </c>
    </row>
    <row r="1749" spans="1:5">
      <c r="A1749" s="254">
        <v>91634</v>
      </c>
      <c r="B1749" s="247" t="s">
        <v>10102</v>
      </c>
      <c r="C1749" s="255" t="s">
        <v>9894</v>
      </c>
      <c r="D1749" s="256">
        <v>277.39999999999998</v>
      </c>
      <c r="E1749" s="257">
        <v>0</v>
      </c>
    </row>
    <row r="1750" spans="1:5">
      <c r="A1750" s="254">
        <v>105985</v>
      </c>
      <c r="B1750" s="247" t="s">
        <v>10103</v>
      </c>
      <c r="C1750" s="255" t="s">
        <v>9892</v>
      </c>
      <c r="D1750" s="256">
        <v>94.26</v>
      </c>
      <c r="E1750" s="257">
        <v>0</v>
      </c>
    </row>
    <row r="1751" spans="1:5">
      <c r="A1751" s="254">
        <v>105984</v>
      </c>
      <c r="B1751" s="247" t="s">
        <v>10104</v>
      </c>
      <c r="C1751" s="255" t="s">
        <v>9894</v>
      </c>
      <c r="D1751" s="256">
        <v>374.47</v>
      </c>
      <c r="E1751" s="257">
        <v>0</v>
      </c>
    </row>
    <row r="1752" spans="1:5">
      <c r="A1752" s="254">
        <v>98765</v>
      </c>
      <c r="B1752" s="247" t="s">
        <v>10105</v>
      </c>
      <c r="C1752" s="255" t="s">
        <v>9892</v>
      </c>
      <c r="D1752" s="256">
        <v>0.08</v>
      </c>
      <c r="E1752" s="257">
        <v>0</v>
      </c>
    </row>
    <row r="1753" spans="1:5">
      <c r="A1753" s="254">
        <v>98764</v>
      </c>
      <c r="B1753" s="247" t="s">
        <v>10106</v>
      </c>
      <c r="C1753" s="255" t="s">
        <v>9894</v>
      </c>
      <c r="D1753" s="256">
        <v>7.89</v>
      </c>
      <c r="E1753" s="257">
        <v>0</v>
      </c>
    </row>
    <row r="1754" spans="1:5">
      <c r="A1754" s="254">
        <v>99834</v>
      </c>
      <c r="B1754" s="247" t="s">
        <v>10107</v>
      </c>
      <c r="C1754" s="255" t="s">
        <v>9892</v>
      </c>
      <c r="D1754" s="256">
        <v>0.18</v>
      </c>
      <c r="E1754" s="257">
        <v>0</v>
      </c>
    </row>
    <row r="1755" spans="1:5">
      <c r="A1755" s="254">
        <v>99833</v>
      </c>
      <c r="B1755" s="247" t="s">
        <v>10108</v>
      </c>
      <c r="C1755" s="255" t="s">
        <v>9894</v>
      </c>
      <c r="D1755" s="256">
        <v>6.02</v>
      </c>
      <c r="E1755" s="257">
        <v>0</v>
      </c>
    </row>
    <row r="1756" spans="1:5">
      <c r="A1756" s="254">
        <v>104521</v>
      </c>
      <c r="B1756" s="247" t="s">
        <v>10109</v>
      </c>
      <c r="C1756" s="255" t="s">
        <v>9892</v>
      </c>
      <c r="D1756" s="256">
        <v>0</v>
      </c>
      <c r="E1756" s="257"/>
    </row>
    <row r="1757" spans="1:5">
      <c r="A1757" s="254">
        <v>104520</v>
      </c>
      <c r="B1757" s="247" t="s">
        <v>10110</v>
      </c>
      <c r="C1757" s="255" t="s">
        <v>9894</v>
      </c>
      <c r="D1757" s="256">
        <v>0</v>
      </c>
      <c r="E1757" s="257"/>
    </row>
    <row r="1758" spans="1:5">
      <c r="A1758" s="254">
        <v>90687</v>
      </c>
      <c r="B1758" s="247" t="s">
        <v>10111</v>
      </c>
      <c r="C1758" s="255" t="s">
        <v>9892</v>
      </c>
      <c r="D1758" s="256">
        <v>83.43</v>
      </c>
      <c r="E1758" s="257">
        <v>0</v>
      </c>
    </row>
    <row r="1759" spans="1:5">
      <c r="A1759" s="254">
        <v>90686</v>
      </c>
      <c r="B1759" s="247" t="s">
        <v>10112</v>
      </c>
      <c r="C1759" s="255" t="s">
        <v>9894</v>
      </c>
      <c r="D1759" s="256">
        <v>199.66</v>
      </c>
      <c r="E1759" s="257">
        <v>0</v>
      </c>
    </row>
    <row r="1760" spans="1:5">
      <c r="A1760" s="254">
        <v>5952</v>
      </c>
      <c r="B1760" s="247" t="s">
        <v>10113</v>
      </c>
      <c r="C1760" s="255" t="s">
        <v>9892</v>
      </c>
      <c r="D1760" s="256">
        <v>31.52</v>
      </c>
      <c r="E1760" s="257">
        <v>0</v>
      </c>
    </row>
    <row r="1761" spans="1:5">
      <c r="A1761" s="254">
        <v>5795</v>
      </c>
      <c r="B1761" s="247" t="s">
        <v>10114</v>
      </c>
      <c r="C1761" s="255" t="s">
        <v>9894</v>
      </c>
      <c r="D1761" s="256">
        <v>32.020000000000003</v>
      </c>
      <c r="E1761" s="257">
        <v>0</v>
      </c>
    </row>
    <row r="1762" spans="1:5">
      <c r="A1762" s="254">
        <v>104657</v>
      </c>
      <c r="B1762" s="247" t="s">
        <v>10115</v>
      </c>
      <c r="C1762" s="255" t="s">
        <v>9892</v>
      </c>
      <c r="D1762" s="256">
        <v>0</v>
      </c>
      <c r="E1762" s="257"/>
    </row>
    <row r="1763" spans="1:5">
      <c r="A1763" s="254">
        <v>104656</v>
      </c>
      <c r="B1763" s="247" t="s">
        <v>10116</v>
      </c>
      <c r="C1763" s="255" t="s">
        <v>9894</v>
      </c>
      <c r="D1763" s="256">
        <v>0</v>
      </c>
      <c r="E1763" s="257"/>
    </row>
    <row r="1764" spans="1:5">
      <c r="A1764" s="254">
        <v>102274</v>
      </c>
      <c r="B1764" s="247" t="s">
        <v>10117</v>
      </c>
      <c r="C1764" s="255" t="s">
        <v>9892</v>
      </c>
      <c r="D1764" s="256">
        <v>31.87</v>
      </c>
      <c r="E1764" s="257">
        <v>0</v>
      </c>
    </row>
    <row r="1765" spans="1:5">
      <c r="A1765" s="254">
        <v>102275</v>
      </c>
      <c r="B1765" s="247" t="s">
        <v>10118</v>
      </c>
      <c r="C1765" s="255" t="s">
        <v>9894</v>
      </c>
      <c r="D1765" s="256">
        <v>34.94</v>
      </c>
      <c r="E1765" s="257">
        <v>0</v>
      </c>
    </row>
    <row r="1766" spans="1:5">
      <c r="A1766" s="254">
        <v>95259</v>
      </c>
      <c r="B1766" s="247" t="s">
        <v>10119</v>
      </c>
      <c r="C1766" s="255" t="s">
        <v>9892</v>
      </c>
      <c r="D1766" s="256">
        <v>32.04</v>
      </c>
      <c r="E1766" s="257">
        <v>0</v>
      </c>
    </row>
    <row r="1767" spans="1:5">
      <c r="A1767" s="254">
        <v>95258</v>
      </c>
      <c r="B1767" s="247" t="s">
        <v>10120</v>
      </c>
      <c r="C1767" s="255" t="s">
        <v>9894</v>
      </c>
      <c r="D1767" s="256">
        <v>33.07</v>
      </c>
      <c r="E1767" s="257">
        <v>0</v>
      </c>
    </row>
    <row r="1768" spans="1:5">
      <c r="A1768" s="254">
        <v>105917</v>
      </c>
      <c r="B1768" s="247" t="s">
        <v>10121</v>
      </c>
      <c r="C1768" s="255" t="s">
        <v>9892</v>
      </c>
      <c r="D1768" s="256">
        <v>31.89</v>
      </c>
      <c r="E1768" s="257">
        <v>0</v>
      </c>
    </row>
    <row r="1769" spans="1:5">
      <c r="A1769" s="254">
        <v>105916</v>
      </c>
      <c r="B1769" s="247" t="s">
        <v>10122</v>
      </c>
      <c r="C1769" s="255" t="s">
        <v>9894</v>
      </c>
      <c r="D1769" s="256">
        <v>32.76</v>
      </c>
      <c r="E1769" s="257">
        <v>0</v>
      </c>
    </row>
    <row r="1770" spans="1:5">
      <c r="A1770" s="254">
        <v>103794</v>
      </c>
      <c r="B1770" s="247" t="s">
        <v>10123</v>
      </c>
      <c r="C1770" s="255" t="s">
        <v>9892</v>
      </c>
      <c r="D1770" s="256">
        <v>0</v>
      </c>
      <c r="E1770" s="257"/>
    </row>
    <row r="1771" spans="1:5">
      <c r="A1771" s="254">
        <v>103793</v>
      </c>
      <c r="B1771" s="247" t="s">
        <v>10124</v>
      </c>
      <c r="C1771" s="255" t="s">
        <v>9894</v>
      </c>
      <c r="D1771" s="256">
        <v>0</v>
      </c>
      <c r="E1771" s="257"/>
    </row>
    <row r="1772" spans="1:5">
      <c r="A1772" s="254">
        <v>96156</v>
      </c>
      <c r="B1772" s="247" t="s">
        <v>10125</v>
      </c>
      <c r="C1772" s="255" t="s">
        <v>9892</v>
      </c>
      <c r="D1772" s="256">
        <v>76.61</v>
      </c>
      <c r="E1772" s="257">
        <v>0</v>
      </c>
    </row>
    <row r="1773" spans="1:5">
      <c r="A1773" s="254">
        <v>96158</v>
      </c>
      <c r="B1773" s="247" t="s">
        <v>10126</v>
      </c>
      <c r="C1773" s="255" t="s">
        <v>9894</v>
      </c>
      <c r="D1773" s="256">
        <v>170.14</v>
      </c>
      <c r="E1773" s="257">
        <v>0</v>
      </c>
    </row>
    <row r="1774" spans="1:5">
      <c r="A1774" s="254">
        <v>90693</v>
      </c>
      <c r="B1774" s="247" t="s">
        <v>10127</v>
      </c>
      <c r="C1774" s="255" t="s">
        <v>9892</v>
      </c>
      <c r="D1774" s="256">
        <v>71.64</v>
      </c>
      <c r="E1774" s="257">
        <v>0</v>
      </c>
    </row>
    <row r="1775" spans="1:5">
      <c r="A1775" s="254">
        <v>90692</v>
      </c>
      <c r="B1775" s="247" t="s">
        <v>10128</v>
      </c>
      <c r="C1775" s="255" t="s">
        <v>9894</v>
      </c>
      <c r="D1775" s="256">
        <v>160.25</v>
      </c>
      <c r="E1775" s="257">
        <v>0</v>
      </c>
    </row>
    <row r="1776" spans="1:5">
      <c r="A1776" s="254">
        <v>96246</v>
      </c>
      <c r="B1776" s="247" t="s">
        <v>10129</v>
      </c>
      <c r="C1776" s="255" t="s">
        <v>9892</v>
      </c>
      <c r="D1776" s="256">
        <v>77.209999999999994</v>
      </c>
      <c r="E1776" s="257">
        <v>0</v>
      </c>
    </row>
    <row r="1777" spans="1:5">
      <c r="A1777" s="254">
        <v>96245</v>
      </c>
      <c r="B1777" s="247" t="s">
        <v>10130</v>
      </c>
      <c r="C1777" s="255" t="s">
        <v>9894</v>
      </c>
      <c r="D1777" s="256">
        <v>138.44</v>
      </c>
      <c r="E1777" s="257">
        <v>0</v>
      </c>
    </row>
    <row r="1778" spans="1:5">
      <c r="A1778" s="254">
        <v>88404</v>
      </c>
      <c r="B1778" s="247" t="s">
        <v>10131</v>
      </c>
      <c r="C1778" s="255" t="s">
        <v>9892</v>
      </c>
      <c r="D1778" s="256">
        <v>1.1299999999999999</v>
      </c>
      <c r="E1778" s="257">
        <v>0</v>
      </c>
    </row>
    <row r="1779" spans="1:5">
      <c r="A1779" s="254">
        <v>88399</v>
      </c>
      <c r="B1779" s="247" t="s">
        <v>10132</v>
      </c>
      <c r="C1779" s="255" t="s">
        <v>9894</v>
      </c>
      <c r="D1779" s="256">
        <v>4.57</v>
      </c>
      <c r="E1779" s="257">
        <v>0</v>
      </c>
    </row>
    <row r="1780" spans="1:5">
      <c r="A1780" s="254">
        <v>88392</v>
      </c>
      <c r="B1780" s="247" t="s">
        <v>10133</v>
      </c>
      <c r="C1780" s="255" t="s">
        <v>9892</v>
      </c>
      <c r="D1780" s="256">
        <v>1.19</v>
      </c>
      <c r="E1780" s="257">
        <v>0</v>
      </c>
    </row>
    <row r="1781" spans="1:5">
      <c r="A1781" s="254">
        <v>88386</v>
      </c>
      <c r="B1781" s="247" t="s">
        <v>10134</v>
      </c>
      <c r="C1781" s="255" t="s">
        <v>9894</v>
      </c>
      <c r="D1781" s="256">
        <v>6.31</v>
      </c>
      <c r="E1781" s="257">
        <v>0</v>
      </c>
    </row>
    <row r="1782" spans="1:5">
      <c r="A1782" s="254">
        <v>88398</v>
      </c>
      <c r="B1782" s="247" t="s">
        <v>10135</v>
      </c>
      <c r="C1782" s="255" t="s">
        <v>9892</v>
      </c>
      <c r="D1782" s="256">
        <v>1.42</v>
      </c>
      <c r="E1782" s="257">
        <v>0</v>
      </c>
    </row>
    <row r="1783" spans="1:5">
      <c r="A1783" s="254">
        <v>88393</v>
      </c>
      <c r="B1783" s="247" t="s">
        <v>10136</v>
      </c>
      <c r="C1783" s="255" t="s">
        <v>9894</v>
      </c>
      <c r="D1783" s="256">
        <v>8.77</v>
      </c>
      <c r="E1783" s="257">
        <v>0</v>
      </c>
    </row>
    <row r="1784" spans="1:5">
      <c r="A1784" s="254">
        <v>90638</v>
      </c>
      <c r="B1784" s="247" t="s">
        <v>10137</v>
      </c>
      <c r="C1784" s="255" t="s">
        <v>9892</v>
      </c>
      <c r="D1784" s="256">
        <v>5.67</v>
      </c>
      <c r="E1784" s="257">
        <v>0</v>
      </c>
    </row>
    <row r="1785" spans="1:5">
      <c r="A1785" s="254">
        <v>90637</v>
      </c>
      <c r="B1785" s="247" t="s">
        <v>10138</v>
      </c>
      <c r="C1785" s="255" t="s">
        <v>9894</v>
      </c>
      <c r="D1785" s="256">
        <v>18.84</v>
      </c>
      <c r="E1785" s="257">
        <v>0</v>
      </c>
    </row>
    <row r="1786" spans="1:5">
      <c r="A1786" s="254">
        <v>103243</v>
      </c>
      <c r="B1786" s="247" t="s">
        <v>10139</v>
      </c>
      <c r="C1786" s="255" t="s">
        <v>9892</v>
      </c>
      <c r="D1786" s="256">
        <v>0</v>
      </c>
      <c r="E1786" s="257"/>
    </row>
    <row r="1787" spans="1:5">
      <c r="A1787" s="254">
        <v>103242</v>
      </c>
      <c r="B1787" s="247" t="s">
        <v>10140</v>
      </c>
      <c r="C1787" s="255" t="s">
        <v>9894</v>
      </c>
      <c r="D1787" s="256">
        <v>0</v>
      </c>
      <c r="E1787" s="257"/>
    </row>
    <row r="1788" spans="1:5">
      <c r="A1788" s="254">
        <v>5806</v>
      </c>
      <c r="B1788" s="247" t="s">
        <v>10141</v>
      </c>
      <c r="C1788" s="255" t="s">
        <v>9892</v>
      </c>
      <c r="D1788" s="256">
        <v>0.32</v>
      </c>
      <c r="E1788" s="257">
        <v>0</v>
      </c>
    </row>
    <row r="1789" spans="1:5">
      <c r="A1789" s="254">
        <v>73536</v>
      </c>
      <c r="B1789" s="247" t="s">
        <v>10142</v>
      </c>
      <c r="C1789" s="255" t="s">
        <v>9894</v>
      </c>
      <c r="D1789" s="256">
        <v>26.22</v>
      </c>
      <c r="E1789" s="257">
        <v>0</v>
      </c>
    </row>
    <row r="1790" spans="1:5">
      <c r="A1790" s="254">
        <v>7043</v>
      </c>
      <c r="B1790" s="247" t="s">
        <v>10143</v>
      </c>
      <c r="C1790" s="255" t="s">
        <v>9892</v>
      </c>
      <c r="D1790" s="256">
        <v>0.39</v>
      </c>
      <c r="E1790" s="257">
        <v>0</v>
      </c>
    </row>
    <row r="1791" spans="1:5">
      <c r="A1791" s="254">
        <v>7042</v>
      </c>
      <c r="B1791" s="247" t="s">
        <v>10144</v>
      </c>
      <c r="C1791" s="255" t="s">
        <v>9894</v>
      </c>
      <c r="D1791" s="256">
        <v>30.98</v>
      </c>
      <c r="E1791" s="257">
        <v>0</v>
      </c>
    </row>
    <row r="1792" spans="1:5">
      <c r="A1792" s="254">
        <v>5934</v>
      </c>
      <c r="B1792" s="247" t="s">
        <v>10145</v>
      </c>
      <c r="C1792" s="255" t="s">
        <v>9892</v>
      </c>
      <c r="D1792" s="256">
        <v>110.01</v>
      </c>
      <c r="E1792" s="257">
        <v>0</v>
      </c>
    </row>
    <row r="1793" spans="1:5">
      <c r="A1793" s="254">
        <v>5932</v>
      </c>
      <c r="B1793" s="247" t="s">
        <v>10146</v>
      </c>
      <c r="C1793" s="255" t="s">
        <v>9894</v>
      </c>
      <c r="D1793" s="256">
        <v>297.69</v>
      </c>
      <c r="E1793" s="257">
        <v>0</v>
      </c>
    </row>
    <row r="1794" spans="1:5">
      <c r="A1794" s="254">
        <v>96159</v>
      </c>
      <c r="B1794" s="247" t="s">
        <v>10147</v>
      </c>
      <c r="C1794" s="255" t="s">
        <v>9892</v>
      </c>
      <c r="D1794" s="256">
        <v>113.22</v>
      </c>
      <c r="E1794" s="257">
        <v>0</v>
      </c>
    </row>
    <row r="1795" spans="1:5">
      <c r="A1795" s="254">
        <v>95133</v>
      </c>
      <c r="B1795" s="247" t="s">
        <v>10148</v>
      </c>
      <c r="C1795" s="255" t="s">
        <v>9894</v>
      </c>
      <c r="D1795" s="256">
        <v>221.51</v>
      </c>
      <c r="E1795" s="257">
        <v>0</v>
      </c>
    </row>
    <row r="1796" spans="1:5">
      <c r="A1796" s="254">
        <v>102986</v>
      </c>
      <c r="B1796" s="247" t="s">
        <v>10149</v>
      </c>
      <c r="C1796" s="255" t="s">
        <v>9892</v>
      </c>
      <c r="D1796" s="256">
        <v>0</v>
      </c>
      <c r="E1796" s="257"/>
    </row>
    <row r="1797" spans="1:5">
      <c r="A1797" s="254">
        <v>102987</v>
      </c>
      <c r="B1797" s="247" t="s">
        <v>10150</v>
      </c>
      <c r="C1797" s="255" t="s">
        <v>9894</v>
      </c>
      <c r="D1797" s="256">
        <v>0</v>
      </c>
      <c r="E1797" s="257"/>
    </row>
    <row r="1798" spans="1:5">
      <c r="A1798" s="254">
        <v>92961</v>
      </c>
      <c r="B1798" s="247" t="s">
        <v>10151</v>
      </c>
      <c r="C1798" s="255" t="s">
        <v>9892</v>
      </c>
      <c r="D1798" s="256">
        <v>6.1</v>
      </c>
      <c r="E1798" s="257">
        <v>0</v>
      </c>
    </row>
    <row r="1799" spans="1:5">
      <c r="A1799" s="254">
        <v>92960</v>
      </c>
      <c r="B1799" s="247" t="s">
        <v>10152</v>
      </c>
      <c r="C1799" s="255" t="s">
        <v>9894</v>
      </c>
      <c r="D1799" s="256">
        <v>23.77</v>
      </c>
      <c r="E1799" s="257">
        <v>0</v>
      </c>
    </row>
    <row r="1800" spans="1:5">
      <c r="A1800" s="254">
        <v>102863</v>
      </c>
      <c r="B1800" s="247" t="s">
        <v>10153</v>
      </c>
      <c r="C1800" s="255" t="s">
        <v>9892</v>
      </c>
      <c r="D1800" s="256">
        <v>0</v>
      </c>
      <c r="E1800" s="257"/>
    </row>
    <row r="1801" spans="1:5">
      <c r="A1801" s="254">
        <v>102862</v>
      </c>
      <c r="B1801" s="247" t="s">
        <v>10154</v>
      </c>
      <c r="C1801" s="255" t="s">
        <v>9894</v>
      </c>
      <c r="D1801" s="256">
        <v>0</v>
      </c>
      <c r="E1801" s="257"/>
    </row>
    <row r="1802" spans="1:5">
      <c r="A1802" s="254">
        <v>93409</v>
      </c>
      <c r="B1802" s="247" t="s">
        <v>10155</v>
      </c>
      <c r="C1802" s="255" t="s">
        <v>9892</v>
      </c>
      <c r="D1802" s="256">
        <v>39.46</v>
      </c>
      <c r="E1802" s="257">
        <v>0</v>
      </c>
    </row>
    <row r="1803" spans="1:5">
      <c r="A1803" s="254">
        <v>93408</v>
      </c>
      <c r="B1803" s="247" t="s">
        <v>10156</v>
      </c>
      <c r="C1803" s="255" t="s">
        <v>9894</v>
      </c>
      <c r="D1803" s="256">
        <v>111.01</v>
      </c>
      <c r="E1803" s="257">
        <v>0</v>
      </c>
    </row>
    <row r="1804" spans="1:5">
      <c r="A1804" s="254">
        <v>102941</v>
      </c>
      <c r="B1804" s="247" t="s">
        <v>10157</v>
      </c>
      <c r="C1804" s="255" t="s">
        <v>9892</v>
      </c>
      <c r="D1804" s="256">
        <v>0</v>
      </c>
      <c r="E1804" s="257"/>
    </row>
    <row r="1805" spans="1:5">
      <c r="A1805" s="254">
        <v>102940</v>
      </c>
      <c r="B1805" s="247" t="s">
        <v>10158</v>
      </c>
      <c r="C1805" s="255" t="s">
        <v>9894</v>
      </c>
      <c r="D1805" s="256">
        <v>0</v>
      </c>
      <c r="E1805" s="257"/>
    </row>
    <row r="1806" spans="1:5">
      <c r="A1806" s="254">
        <v>103164</v>
      </c>
      <c r="B1806" s="247" t="s">
        <v>10159</v>
      </c>
      <c r="C1806" s="255" t="s">
        <v>9892</v>
      </c>
      <c r="D1806" s="256">
        <v>0</v>
      </c>
      <c r="E1806" s="257"/>
    </row>
    <row r="1807" spans="1:5">
      <c r="A1807" s="254">
        <v>103163</v>
      </c>
      <c r="B1807" s="247" t="s">
        <v>10160</v>
      </c>
      <c r="C1807" s="255" t="s">
        <v>9894</v>
      </c>
      <c r="D1807" s="256">
        <v>0</v>
      </c>
      <c r="E1807" s="257"/>
    </row>
    <row r="1808" spans="1:5">
      <c r="A1808" s="254">
        <v>103158</v>
      </c>
      <c r="B1808" s="247" t="s">
        <v>10161</v>
      </c>
      <c r="C1808" s="255" t="s">
        <v>9892</v>
      </c>
      <c r="D1808" s="256">
        <v>0</v>
      </c>
      <c r="E1808" s="257"/>
    </row>
    <row r="1809" spans="1:5">
      <c r="A1809" s="254">
        <v>103157</v>
      </c>
      <c r="B1809" s="247" t="s">
        <v>10162</v>
      </c>
      <c r="C1809" s="255" t="s">
        <v>9894</v>
      </c>
      <c r="D1809" s="256">
        <v>0</v>
      </c>
      <c r="E1809" s="257"/>
    </row>
    <row r="1810" spans="1:5">
      <c r="A1810" s="254">
        <v>103176</v>
      </c>
      <c r="B1810" s="247" t="s">
        <v>10163</v>
      </c>
      <c r="C1810" s="255" t="s">
        <v>9892</v>
      </c>
      <c r="D1810" s="256">
        <v>0</v>
      </c>
      <c r="E1810" s="257"/>
    </row>
    <row r="1811" spans="1:5">
      <c r="A1811" s="254">
        <v>103175</v>
      </c>
      <c r="B1811" s="247" t="s">
        <v>10164</v>
      </c>
      <c r="C1811" s="255" t="s">
        <v>9894</v>
      </c>
      <c r="D1811" s="256">
        <v>0</v>
      </c>
      <c r="E1811" s="257"/>
    </row>
    <row r="1812" spans="1:5">
      <c r="A1812" s="254">
        <v>103182</v>
      </c>
      <c r="B1812" s="247" t="s">
        <v>10165</v>
      </c>
      <c r="C1812" s="255" t="s">
        <v>9892</v>
      </c>
      <c r="D1812" s="256">
        <v>0</v>
      </c>
      <c r="E1812" s="257"/>
    </row>
    <row r="1813" spans="1:5">
      <c r="A1813" s="254">
        <v>103181</v>
      </c>
      <c r="B1813" s="247" t="s">
        <v>10166</v>
      </c>
      <c r="C1813" s="255" t="s">
        <v>9894</v>
      </c>
      <c r="D1813" s="256">
        <v>0</v>
      </c>
      <c r="E1813" s="257"/>
    </row>
    <row r="1814" spans="1:5">
      <c r="A1814" s="254">
        <v>103170</v>
      </c>
      <c r="B1814" s="247" t="s">
        <v>10167</v>
      </c>
      <c r="C1814" s="255" t="s">
        <v>9892</v>
      </c>
      <c r="D1814" s="256">
        <v>0</v>
      </c>
      <c r="E1814" s="257"/>
    </row>
    <row r="1815" spans="1:5">
      <c r="A1815" s="254">
        <v>103169</v>
      </c>
      <c r="B1815" s="247" t="s">
        <v>10168</v>
      </c>
      <c r="C1815" s="255" t="s">
        <v>9894</v>
      </c>
      <c r="D1815" s="256">
        <v>0</v>
      </c>
      <c r="E1815" s="257"/>
    </row>
    <row r="1816" spans="1:5">
      <c r="A1816" s="254">
        <v>102869</v>
      </c>
      <c r="B1816" s="247" t="s">
        <v>10169</v>
      </c>
      <c r="C1816" s="255" t="s">
        <v>9892</v>
      </c>
      <c r="D1816" s="256">
        <v>0</v>
      </c>
      <c r="E1816" s="257"/>
    </row>
    <row r="1817" spans="1:5">
      <c r="A1817" s="254">
        <v>102868</v>
      </c>
      <c r="B1817" s="247" t="s">
        <v>10170</v>
      </c>
      <c r="C1817" s="255" t="s">
        <v>9894</v>
      </c>
      <c r="D1817" s="256">
        <v>0</v>
      </c>
      <c r="E1817" s="257"/>
    </row>
    <row r="1818" spans="1:5">
      <c r="A1818" s="254">
        <v>106326</v>
      </c>
      <c r="B1818" s="247" t="s">
        <v>10171</v>
      </c>
      <c r="C1818" s="255" t="s">
        <v>9892</v>
      </c>
      <c r="D1818" s="256">
        <v>0</v>
      </c>
      <c r="E1818" s="257"/>
    </row>
    <row r="1819" spans="1:5">
      <c r="A1819" s="254">
        <v>106325</v>
      </c>
      <c r="B1819" s="247" t="s">
        <v>10172</v>
      </c>
      <c r="C1819" s="255" t="s">
        <v>9894</v>
      </c>
      <c r="D1819" s="256">
        <v>0</v>
      </c>
      <c r="E1819" s="257"/>
    </row>
    <row r="1820" spans="1:5">
      <c r="A1820" s="254">
        <v>92113</v>
      </c>
      <c r="B1820" s="247" t="s">
        <v>10173</v>
      </c>
      <c r="C1820" s="255" t="s">
        <v>9892</v>
      </c>
      <c r="D1820" s="256">
        <v>1.31</v>
      </c>
      <c r="E1820" s="257">
        <v>0</v>
      </c>
    </row>
    <row r="1821" spans="1:5">
      <c r="A1821" s="254">
        <v>92112</v>
      </c>
      <c r="B1821" s="247" t="s">
        <v>10174</v>
      </c>
      <c r="C1821" s="255" t="s">
        <v>9894</v>
      </c>
      <c r="D1821" s="256">
        <v>4.2699999999999996</v>
      </c>
      <c r="E1821" s="257">
        <v>0</v>
      </c>
    </row>
    <row r="1822" spans="1:5">
      <c r="A1822" s="254">
        <v>90675</v>
      </c>
      <c r="B1822" s="247" t="s">
        <v>10175</v>
      </c>
      <c r="C1822" s="255" t="s">
        <v>9892</v>
      </c>
      <c r="D1822" s="256">
        <v>372.83</v>
      </c>
      <c r="E1822" s="257">
        <v>0</v>
      </c>
    </row>
    <row r="1823" spans="1:5">
      <c r="A1823" s="254">
        <v>90674</v>
      </c>
      <c r="B1823" s="247" t="s">
        <v>10176</v>
      </c>
      <c r="C1823" s="255" t="s">
        <v>9894</v>
      </c>
      <c r="D1823" s="256">
        <v>862.44</v>
      </c>
      <c r="E1823" s="257">
        <v>0</v>
      </c>
    </row>
    <row r="1824" spans="1:5">
      <c r="A1824" s="254">
        <v>93225</v>
      </c>
      <c r="B1824" s="247" t="s">
        <v>10177</v>
      </c>
      <c r="C1824" s="255" t="s">
        <v>9892</v>
      </c>
      <c r="D1824" s="256">
        <v>552.13</v>
      </c>
      <c r="E1824" s="257">
        <v>0</v>
      </c>
    </row>
    <row r="1825" spans="1:5">
      <c r="A1825" s="254">
        <v>93224</v>
      </c>
      <c r="B1825" s="247" t="s">
        <v>10178</v>
      </c>
      <c r="C1825" s="255" t="s">
        <v>9894</v>
      </c>
      <c r="D1825" s="256">
        <v>1266.99</v>
      </c>
      <c r="E1825" s="257">
        <v>0</v>
      </c>
    </row>
    <row r="1826" spans="1:5">
      <c r="A1826" s="254">
        <v>104696</v>
      </c>
      <c r="B1826" s="247" t="s">
        <v>10179</v>
      </c>
      <c r="C1826" s="255" t="s">
        <v>9892</v>
      </c>
      <c r="D1826" s="256">
        <v>37.96</v>
      </c>
      <c r="E1826" s="257">
        <v>0</v>
      </c>
    </row>
    <row r="1827" spans="1:5">
      <c r="A1827" s="254">
        <v>104695</v>
      </c>
      <c r="B1827" s="247" t="s">
        <v>10180</v>
      </c>
      <c r="C1827" s="255" t="s">
        <v>9894</v>
      </c>
      <c r="D1827" s="256">
        <v>42.04</v>
      </c>
      <c r="E1827" s="257">
        <v>0</v>
      </c>
    </row>
    <row r="1828" spans="1:5">
      <c r="A1828" s="254">
        <v>90681</v>
      </c>
      <c r="B1828" s="247" t="s">
        <v>10181</v>
      </c>
      <c r="C1828" s="255" t="s">
        <v>9892</v>
      </c>
      <c r="D1828" s="256">
        <v>189.32</v>
      </c>
      <c r="E1828" s="257">
        <v>0</v>
      </c>
    </row>
    <row r="1829" spans="1:5">
      <c r="A1829" s="254">
        <v>90680</v>
      </c>
      <c r="B1829" s="247" t="s">
        <v>10182</v>
      </c>
      <c r="C1829" s="255" t="s">
        <v>9894</v>
      </c>
      <c r="D1829" s="256">
        <v>460</v>
      </c>
      <c r="E1829" s="257">
        <v>0</v>
      </c>
    </row>
    <row r="1830" spans="1:5">
      <c r="A1830" s="254">
        <v>102875</v>
      </c>
      <c r="B1830" s="247" t="s">
        <v>10183</v>
      </c>
      <c r="C1830" s="255" t="s">
        <v>9892</v>
      </c>
      <c r="D1830" s="256">
        <v>527.65</v>
      </c>
      <c r="E1830" s="257">
        <v>0</v>
      </c>
    </row>
    <row r="1831" spans="1:5">
      <c r="A1831" s="254">
        <v>102874</v>
      </c>
      <c r="B1831" s="247" t="s">
        <v>10184</v>
      </c>
      <c r="C1831" s="255" t="s">
        <v>9894</v>
      </c>
      <c r="D1831" s="256">
        <v>1169.3</v>
      </c>
      <c r="E1831" s="257">
        <v>0</v>
      </c>
    </row>
    <row r="1832" spans="1:5">
      <c r="A1832" s="254">
        <v>102965</v>
      </c>
      <c r="B1832" s="247" t="s">
        <v>10185</v>
      </c>
      <c r="C1832" s="255" t="s">
        <v>9892</v>
      </c>
      <c r="D1832" s="256">
        <v>274.95</v>
      </c>
      <c r="E1832" s="257">
        <v>0</v>
      </c>
    </row>
    <row r="1833" spans="1:5">
      <c r="A1833" s="254">
        <v>102964</v>
      </c>
      <c r="B1833" s="247" t="s">
        <v>10186</v>
      </c>
      <c r="C1833" s="255" t="s">
        <v>9894</v>
      </c>
      <c r="D1833" s="256">
        <v>562.87</v>
      </c>
      <c r="E1833" s="257">
        <v>0</v>
      </c>
    </row>
    <row r="1834" spans="1:5">
      <c r="A1834" s="254">
        <v>90626</v>
      </c>
      <c r="B1834" s="247" t="s">
        <v>10187</v>
      </c>
      <c r="C1834" s="255" t="s">
        <v>9892</v>
      </c>
      <c r="D1834" s="256">
        <v>3.16</v>
      </c>
      <c r="E1834" s="257">
        <v>0</v>
      </c>
    </row>
    <row r="1835" spans="1:5">
      <c r="A1835" s="254">
        <v>90625</v>
      </c>
      <c r="B1835" s="247" t="s">
        <v>10188</v>
      </c>
      <c r="C1835" s="255" t="s">
        <v>9894</v>
      </c>
      <c r="D1835" s="256">
        <v>10.43</v>
      </c>
      <c r="E1835" s="257">
        <v>0</v>
      </c>
    </row>
    <row r="1836" spans="1:5">
      <c r="A1836" s="254">
        <v>102881</v>
      </c>
      <c r="B1836" s="247" t="s">
        <v>10189</v>
      </c>
      <c r="C1836" s="255" t="s">
        <v>9892</v>
      </c>
      <c r="D1836" s="256">
        <v>718.98</v>
      </c>
      <c r="E1836" s="257">
        <v>0</v>
      </c>
    </row>
    <row r="1837" spans="1:5">
      <c r="A1837" s="254">
        <v>102880</v>
      </c>
      <c r="B1837" s="247" t="s">
        <v>10190</v>
      </c>
      <c r="C1837" s="255" t="s">
        <v>9894</v>
      </c>
      <c r="D1837" s="256">
        <v>1628.21</v>
      </c>
      <c r="E1837" s="257">
        <v>0</v>
      </c>
    </row>
    <row r="1838" spans="1:5">
      <c r="A1838" s="254">
        <v>103225</v>
      </c>
      <c r="B1838" s="247" t="s">
        <v>10191</v>
      </c>
      <c r="C1838" s="255" t="s">
        <v>9892</v>
      </c>
      <c r="D1838" s="256">
        <v>245.33</v>
      </c>
      <c r="E1838" s="257">
        <v>0</v>
      </c>
    </row>
    <row r="1839" spans="1:5">
      <c r="A1839" s="254">
        <v>103224</v>
      </c>
      <c r="B1839" s="247" t="s">
        <v>10192</v>
      </c>
      <c r="C1839" s="255" t="s">
        <v>9894</v>
      </c>
      <c r="D1839" s="256">
        <v>497.2</v>
      </c>
      <c r="E1839" s="257">
        <v>0</v>
      </c>
    </row>
    <row r="1840" spans="1:5">
      <c r="A1840" s="254">
        <v>103237</v>
      </c>
      <c r="B1840" s="247" t="s">
        <v>10193</v>
      </c>
      <c r="C1840" s="255" t="s">
        <v>9892</v>
      </c>
      <c r="D1840" s="256">
        <v>691.32</v>
      </c>
      <c r="E1840" s="257">
        <v>0</v>
      </c>
    </row>
    <row r="1841" spans="1:5">
      <c r="A1841" s="254">
        <v>103236</v>
      </c>
      <c r="B1841" s="247" t="s">
        <v>10194</v>
      </c>
      <c r="C1841" s="255" t="s">
        <v>9894</v>
      </c>
      <c r="D1841" s="256">
        <v>1503.77</v>
      </c>
      <c r="E1841" s="257">
        <v>0</v>
      </c>
    </row>
    <row r="1842" spans="1:5">
      <c r="A1842" s="254">
        <v>103231</v>
      </c>
      <c r="B1842" s="247" t="s">
        <v>10195</v>
      </c>
      <c r="C1842" s="255" t="s">
        <v>9892</v>
      </c>
      <c r="D1842" s="256">
        <v>515.38</v>
      </c>
      <c r="E1842" s="257">
        <v>0</v>
      </c>
    </row>
    <row r="1843" spans="1:5">
      <c r="A1843" s="254">
        <v>103230</v>
      </c>
      <c r="B1843" s="247" t="s">
        <v>10196</v>
      </c>
      <c r="C1843" s="255" t="s">
        <v>9894</v>
      </c>
      <c r="D1843" s="256">
        <v>1101.97</v>
      </c>
      <c r="E1843" s="257">
        <v>0</v>
      </c>
    </row>
    <row r="1844" spans="1:5">
      <c r="A1844" s="254">
        <v>102975</v>
      </c>
      <c r="B1844" s="247" t="s">
        <v>10197</v>
      </c>
      <c r="C1844" s="255" t="s">
        <v>9892</v>
      </c>
      <c r="D1844" s="256">
        <v>164.6</v>
      </c>
      <c r="E1844" s="257">
        <v>0</v>
      </c>
    </row>
    <row r="1845" spans="1:5">
      <c r="A1845" s="254">
        <v>102976</v>
      </c>
      <c r="B1845" s="247" t="s">
        <v>10198</v>
      </c>
      <c r="C1845" s="255" t="s">
        <v>9894</v>
      </c>
      <c r="D1845" s="256">
        <v>323.38</v>
      </c>
      <c r="E1845" s="257">
        <v>0</v>
      </c>
    </row>
    <row r="1846" spans="1:5">
      <c r="A1846" s="254">
        <v>90632</v>
      </c>
      <c r="B1846" s="247" t="s">
        <v>10199</v>
      </c>
      <c r="C1846" s="255" t="s">
        <v>9892</v>
      </c>
      <c r="D1846" s="256">
        <v>111.18</v>
      </c>
      <c r="E1846" s="257">
        <v>0</v>
      </c>
    </row>
    <row r="1847" spans="1:5">
      <c r="A1847" s="254">
        <v>90631</v>
      </c>
      <c r="B1847" s="247" t="s">
        <v>10200</v>
      </c>
      <c r="C1847" s="255" t="s">
        <v>9894</v>
      </c>
      <c r="D1847" s="256">
        <v>186.63</v>
      </c>
      <c r="E1847" s="257">
        <v>0</v>
      </c>
    </row>
    <row r="1848" spans="1:5">
      <c r="A1848" s="254">
        <v>95709</v>
      </c>
      <c r="B1848" s="247" t="s">
        <v>10201</v>
      </c>
      <c r="C1848" s="255" t="s">
        <v>9892</v>
      </c>
      <c r="D1848" s="256">
        <v>111.9</v>
      </c>
      <c r="E1848" s="257">
        <v>0</v>
      </c>
    </row>
    <row r="1849" spans="1:5">
      <c r="A1849" s="254">
        <v>95708</v>
      </c>
      <c r="B1849" s="247" t="s">
        <v>10202</v>
      </c>
      <c r="C1849" s="255" t="s">
        <v>9894</v>
      </c>
      <c r="D1849" s="256">
        <v>191.47</v>
      </c>
      <c r="E1849" s="257">
        <v>0</v>
      </c>
    </row>
    <row r="1850" spans="1:5">
      <c r="A1850" s="254">
        <v>91278</v>
      </c>
      <c r="B1850" s="247" t="s">
        <v>10203</v>
      </c>
      <c r="C1850" s="255" t="s">
        <v>9892</v>
      </c>
      <c r="D1850" s="256">
        <v>0.64</v>
      </c>
      <c r="E1850" s="257">
        <v>0</v>
      </c>
    </row>
    <row r="1851" spans="1:5">
      <c r="A1851" s="254">
        <v>91277</v>
      </c>
      <c r="B1851" s="247" t="s">
        <v>10204</v>
      </c>
      <c r="C1851" s="255" t="s">
        <v>9894</v>
      </c>
      <c r="D1851" s="256">
        <v>11.99</v>
      </c>
      <c r="E1851" s="257">
        <v>0</v>
      </c>
    </row>
    <row r="1852" spans="1:5">
      <c r="A1852" s="254">
        <v>102887</v>
      </c>
      <c r="B1852" s="247" t="s">
        <v>10205</v>
      </c>
      <c r="C1852" s="255" t="s">
        <v>9892</v>
      </c>
      <c r="D1852" s="256">
        <v>0</v>
      </c>
      <c r="E1852" s="257"/>
    </row>
    <row r="1853" spans="1:5">
      <c r="A1853" s="254">
        <v>102886</v>
      </c>
      <c r="B1853" s="247" t="s">
        <v>10206</v>
      </c>
      <c r="C1853" s="255" t="s">
        <v>9894</v>
      </c>
      <c r="D1853" s="256">
        <v>0</v>
      </c>
      <c r="E1853" s="257"/>
    </row>
    <row r="1854" spans="1:5">
      <c r="A1854" s="254">
        <v>95277</v>
      </c>
      <c r="B1854" s="247" t="s">
        <v>10207</v>
      </c>
      <c r="C1854" s="255" t="s">
        <v>9892</v>
      </c>
      <c r="D1854" s="256">
        <v>0.72</v>
      </c>
      <c r="E1854" s="257">
        <v>0</v>
      </c>
    </row>
    <row r="1855" spans="1:5">
      <c r="A1855" s="254">
        <v>95276</v>
      </c>
      <c r="B1855" s="247" t="s">
        <v>10208</v>
      </c>
      <c r="C1855" s="255" t="s">
        <v>9894</v>
      </c>
      <c r="D1855" s="256">
        <v>4.4800000000000004</v>
      </c>
      <c r="E1855" s="257">
        <v>0</v>
      </c>
    </row>
    <row r="1856" spans="1:5">
      <c r="A1856" s="254">
        <v>106254</v>
      </c>
      <c r="B1856" s="247" t="s">
        <v>10209</v>
      </c>
      <c r="C1856" s="255" t="s">
        <v>9892</v>
      </c>
      <c r="D1856" s="256">
        <v>0</v>
      </c>
      <c r="E1856" s="257"/>
    </row>
    <row r="1857" spans="1:5">
      <c r="A1857" s="254">
        <v>106249</v>
      </c>
      <c r="B1857" s="247" t="s">
        <v>10210</v>
      </c>
      <c r="C1857" s="255" t="s">
        <v>9894</v>
      </c>
      <c r="D1857" s="256">
        <v>0</v>
      </c>
      <c r="E1857" s="257"/>
    </row>
    <row r="1858" spans="1:5">
      <c r="A1858" s="254">
        <v>88430</v>
      </c>
      <c r="B1858" s="247" t="s">
        <v>10211</v>
      </c>
      <c r="C1858" s="255" t="s">
        <v>9892</v>
      </c>
      <c r="D1858" s="256">
        <v>7.37</v>
      </c>
      <c r="E1858" s="257">
        <v>0</v>
      </c>
    </row>
    <row r="1859" spans="1:5">
      <c r="A1859" s="254">
        <v>88418</v>
      </c>
      <c r="B1859" s="247" t="s">
        <v>10212</v>
      </c>
      <c r="C1859" s="255" t="s">
        <v>9894</v>
      </c>
      <c r="D1859" s="256">
        <v>16.23</v>
      </c>
      <c r="E1859" s="257">
        <v>0</v>
      </c>
    </row>
    <row r="1860" spans="1:5">
      <c r="A1860" s="254">
        <v>88438</v>
      </c>
      <c r="B1860" s="247" t="s">
        <v>10213</v>
      </c>
      <c r="C1860" s="255" t="s">
        <v>9892</v>
      </c>
      <c r="D1860" s="256">
        <v>9.7799999999999994</v>
      </c>
      <c r="E1860" s="257">
        <v>0</v>
      </c>
    </row>
    <row r="1861" spans="1:5">
      <c r="A1861" s="254">
        <v>88433</v>
      </c>
      <c r="B1861" s="247" t="s">
        <v>10214</v>
      </c>
      <c r="C1861" s="255" t="s">
        <v>9894</v>
      </c>
      <c r="D1861" s="256">
        <v>21.09</v>
      </c>
      <c r="E1861" s="257">
        <v>0</v>
      </c>
    </row>
    <row r="1862" spans="1:5">
      <c r="A1862" s="254">
        <v>90669</v>
      </c>
      <c r="B1862" s="247" t="s">
        <v>10215</v>
      </c>
      <c r="C1862" s="255" t="s">
        <v>9892</v>
      </c>
      <c r="D1862" s="256">
        <v>8.9499999999999993</v>
      </c>
      <c r="E1862" s="257">
        <v>0</v>
      </c>
    </row>
    <row r="1863" spans="1:5">
      <c r="A1863" s="254">
        <v>90668</v>
      </c>
      <c r="B1863" s="247" t="s">
        <v>10216</v>
      </c>
      <c r="C1863" s="255" t="s">
        <v>9894</v>
      </c>
      <c r="D1863" s="256">
        <v>37.54</v>
      </c>
      <c r="E1863" s="257">
        <v>0</v>
      </c>
    </row>
    <row r="1864" spans="1:5">
      <c r="A1864" s="254">
        <v>102980</v>
      </c>
      <c r="B1864" s="247" t="s">
        <v>10217</v>
      </c>
      <c r="C1864" s="255" t="s">
        <v>9892</v>
      </c>
      <c r="D1864" s="256">
        <v>0</v>
      </c>
      <c r="E1864" s="257"/>
    </row>
    <row r="1865" spans="1:5">
      <c r="A1865" s="254">
        <v>102981</v>
      </c>
      <c r="B1865" s="247" t="s">
        <v>10218</v>
      </c>
      <c r="C1865" s="255" t="s">
        <v>9894</v>
      </c>
      <c r="D1865" s="256">
        <v>0</v>
      </c>
      <c r="E1865" s="257"/>
    </row>
    <row r="1866" spans="1:5">
      <c r="A1866" s="254">
        <v>5946</v>
      </c>
      <c r="B1866" s="247" t="s">
        <v>10219</v>
      </c>
      <c r="C1866" s="255" t="s">
        <v>9892</v>
      </c>
      <c r="D1866" s="256">
        <v>119.26</v>
      </c>
      <c r="E1866" s="257">
        <v>0</v>
      </c>
    </row>
    <row r="1867" spans="1:5">
      <c r="A1867" s="254">
        <v>5944</v>
      </c>
      <c r="B1867" s="247" t="s">
        <v>10220</v>
      </c>
      <c r="C1867" s="255" t="s">
        <v>9894</v>
      </c>
      <c r="D1867" s="256">
        <v>293.33999999999997</v>
      </c>
      <c r="E1867" s="257">
        <v>0</v>
      </c>
    </row>
    <row r="1868" spans="1:5">
      <c r="A1868" s="254">
        <v>5942</v>
      </c>
      <c r="B1868" s="247" t="s">
        <v>10221</v>
      </c>
      <c r="C1868" s="255" t="s">
        <v>9892</v>
      </c>
      <c r="D1868" s="256">
        <v>96.36</v>
      </c>
      <c r="E1868" s="257">
        <v>0</v>
      </c>
    </row>
    <row r="1869" spans="1:5">
      <c r="A1869" s="254">
        <v>5940</v>
      </c>
      <c r="B1869" s="247" t="s">
        <v>10222</v>
      </c>
      <c r="C1869" s="255" t="s">
        <v>9894</v>
      </c>
      <c r="D1869" s="256">
        <v>215.25</v>
      </c>
      <c r="E1869" s="257">
        <v>0</v>
      </c>
    </row>
    <row r="1870" spans="1:5">
      <c r="A1870" s="254">
        <v>102893</v>
      </c>
      <c r="B1870" s="247" t="s">
        <v>10223</v>
      </c>
      <c r="C1870" s="255" t="s">
        <v>9892</v>
      </c>
      <c r="D1870" s="256">
        <v>0</v>
      </c>
      <c r="E1870" s="257"/>
    </row>
    <row r="1871" spans="1:5">
      <c r="A1871" s="254">
        <v>102892</v>
      </c>
      <c r="B1871" s="247" t="s">
        <v>10224</v>
      </c>
      <c r="C1871" s="255" t="s">
        <v>9894</v>
      </c>
      <c r="D1871" s="256">
        <v>0</v>
      </c>
      <c r="E1871" s="257"/>
    </row>
    <row r="1872" spans="1:5">
      <c r="A1872" s="254">
        <v>89251</v>
      </c>
      <c r="B1872" s="247" t="s">
        <v>10225</v>
      </c>
      <c r="C1872" s="255" t="s">
        <v>9892</v>
      </c>
      <c r="D1872" s="256">
        <v>368.75</v>
      </c>
      <c r="E1872" s="257">
        <v>0</v>
      </c>
    </row>
    <row r="1873" spans="1:5">
      <c r="A1873" s="254">
        <v>89250</v>
      </c>
      <c r="B1873" s="247" t="s">
        <v>10226</v>
      </c>
      <c r="C1873" s="255" t="s">
        <v>9894</v>
      </c>
      <c r="D1873" s="256">
        <v>1318.95</v>
      </c>
      <c r="E1873" s="257">
        <v>0</v>
      </c>
    </row>
    <row r="1874" spans="1:5">
      <c r="A1874" s="254">
        <v>102959</v>
      </c>
      <c r="B1874" s="247" t="s">
        <v>10227</v>
      </c>
      <c r="C1874" s="255" t="s">
        <v>9892</v>
      </c>
      <c r="D1874" s="256">
        <v>0</v>
      </c>
      <c r="E1874" s="257"/>
    </row>
    <row r="1875" spans="1:5">
      <c r="A1875" s="254">
        <v>102958</v>
      </c>
      <c r="B1875" s="247" t="s">
        <v>10228</v>
      </c>
      <c r="C1875" s="255" t="s">
        <v>9894</v>
      </c>
      <c r="D1875" s="256">
        <v>0</v>
      </c>
      <c r="E1875" s="257"/>
    </row>
    <row r="1876" spans="1:5">
      <c r="A1876" s="254">
        <v>5681</v>
      </c>
      <c r="B1876" s="247" t="s">
        <v>10229</v>
      </c>
      <c r="C1876" s="255" t="s">
        <v>9892</v>
      </c>
      <c r="D1876" s="256">
        <v>74.47</v>
      </c>
      <c r="E1876" s="257">
        <v>0</v>
      </c>
    </row>
    <row r="1877" spans="1:5">
      <c r="A1877" s="254">
        <v>5680</v>
      </c>
      <c r="B1877" s="247" t="s">
        <v>10230</v>
      </c>
      <c r="C1877" s="255" t="s">
        <v>9894</v>
      </c>
      <c r="D1877" s="256">
        <v>170.52</v>
      </c>
      <c r="E1877" s="257">
        <v>0</v>
      </c>
    </row>
    <row r="1878" spans="1:5">
      <c r="A1878" s="254">
        <v>5877</v>
      </c>
      <c r="B1878" s="247" t="s">
        <v>10231</v>
      </c>
      <c r="C1878" s="255" t="s">
        <v>9892</v>
      </c>
      <c r="D1878" s="256">
        <v>77.52</v>
      </c>
      <c r="E1878" s="257">
        <v>0</v>
      </c>
    </row>
    <row r="1879" spans="1:5">
      <c r="A1879" s="254">
        <v>5875</v>
      </c>
      <c r="B1879" s="247" t="s">
        <v>10232</v>
      </c>
      <c r="C1879" s="255" t="s">
        <v>9894</v>
      </c>
      <c r="D1879" s="256">
        <v>171.21</v>
      </c>
      <c r="E1879" s="257">
        <v>0</v>
      </c>
    </row>
    <row r="1880" spans="1:5">
      <c r="A1880" s="254">
        <v>5679</v>
      </c>
      <c r="B1880" s="247" t="s">
        <v>10233</v>
      </c>
      <c r="C1880" s="255" t="s">
        <v>9892</v>
      </c>
      <c r="D1880" s="256">
        <v>78.95</v>
      </c>
      <c r="E1880" s="257">
        <v>0</v>
      </c>
    </row>
    <row r="1881" spans="1:5">
      <c r="A1881" s="254">
        <v>5678</v>
      </c>
      <c r="B1881" s="247" t="s">
        <v>10234</v>
      </c>
      <c r="C1881" s="255" t="s">
        <v>9894</v>
      </c>
      <c r="D1881" s="256">
        <v>186.29</v>
      </c>
      <c r="E1881" s="257">
        <v>0</v>
      </c>
    </row>
    <row r="1882" spans="1:5">
      <c r="A1882" s="254">
        <v>6880</v>
      </c>
      <c r="B1882" s="247" t="s">
        <v>10235</v>
      </c>
      <c r="C1882" s="255" t="s">
        <v>9892</v>
      </c>
      <c r="D1882" s="256">
        <v>90.49</v>
      </c>
      <c r="E1882" s="257">
        <v>0</v>
      </c>
    </row>
    <row r="1883" spans="1:5">
      <c r="A1883" s="254">
        <v>6879</v>
      </c>
      <c r="B1883" s="247" t="s">
        <v>10236</v>
      </c>
      <c r="C1883" s="255" t="s">
        <v>9894</v>
      </c>
      <c r="D1883" s="256">
        <v>232.87</v>
      </c>
      <c r="E1883" s="257">
        <v>0</v>
      </c>
    </row>
    <row r="1884" spans="1:5">
      <c r="A1884" s="254">
        <v>96464</v>
      </c>
      <c r="B1884" s="247" t="s">
        <v>10237</v>
      </c>
      <c r="C1884" s="255" t="s">
        <v>9892</v>
      </c>
      <c r="D1884" s="256">
        <v>94.06</v>
      </c>
      <c r="E1884" s="257">
        <v>0</v>
      </c>
    </row>
    <row r="1885" spans="1:5">
      <c r="A1885" s="254">
        <v>96463</v>
      </c>
      <c r="B1885" s="247" t="s">
        <v>10238</v>
      </c>
      <c r="C1885" s="255" t="s">
        <v>9894</v>
      </c>
      <c r="D1885" s="256">
        <v>239.18</v>
      </c>
      <c r="E1885" s="257">
        <v>0</v>
      </c>
    </row>
    <row r="1886" spans="1:5">
      <c r="A1886" s="254">
        <v>7050</v>
      </c>
      <c r="B1886" s="247" t="s">
        <v>10239</v>
      </c>
      <c r="C1886" s="255" t="s">
        <v>9892</v>
      </c>
      <c r="D1886" s="256">
        <v>84</v>
      </c>
      <c r="E1886" s="257">
        <v>0</v>
      </c>
    </row>
    <row r="1887" spans="1:5">
      <c r="A1887" s="254">
        <v>7049</v>
      </c>
      <c r="B1887" s="247" t="s">
        <v>10240</v>
      </c>
      <c r="C1887" s="255" t="s">
        <v>9894</v>
      </c>
      <c r="D1887" s="256">
        <v>252.68</v>
      </c>
      <c r="E1887" s="257">
        <v>0</v>
      </c>
    </row>
    <row r="1888" spans="1:5">
      <c r="A1888" s="254">
        <v>95632</v>
      </c>
      <c r="B1888" s="247" t="s">
        <v>10241</v>
      </c>
      <c r="C1888" s="255" t="s">
        <v>9892</v>
      </c>
      <c r="D1888" s="256">
        <v>88</v>
      </c>
      <c r="E1888" s="257">
        <v>0</v>
      </c>
    </row>
    <row r="1889" spans="1:5">
      <c r="A1889" s="254">
        <v>95631</v>
      </c>
      <c r="B1889" s="247" t="s">
        <v>10242</v>
      </c>
      <c r="C1889" s="255" t="s">
        <v>9894</v>
      </c>
      <c r="D1889" s="256">
        <v>260.7</v>
      </c>
      <c r="E1889" s="257">
        <v>0</v>
      </c>
    </row>
    <row r="1890" spans="1:5">
      <c r="A1890" s="254">
        <v>5685</v>
      </c>
      <c r="B1890" s="247" t="s">
        <v>10243</v>
      </c>
      <c r="C1890" s="255" t="s">
        <v>9892</v>
      </c>
      <c r="D1890" s="256">
        <v>69.58</v>
      </c>
      <c r="E1890" s="257">
        <v>0</v>
      </c>
    </row>
    <row r="1891" spans="1:5">
      <c r="A1891" s="254">
        <v>5684</v>
      </c>
      <c r="B1891" s="247" t="s">
        <v>10244</v>
      </c>
      <c r="C1891" s="255" t="s">
        <v>9894</v>
      </c>
      <c r="D1891" s="256">
        <v>181.68</v>
      </c>
      <c r="E1891" s="257">
        <v>0</v>
      </c>
    </row>
    <row r="1892" spans="1:5">
      <c r="A1892" s="254">
        <v>93244</v>
      </c>
      <c r="B1892" s="247" t="s">
        <v>10245</v>
      </c>
      <c r="C1892" s="255" t="s">
        <v>9892</v>
      </c>
      <c r="D1892" s="256">
        <v>71.11</v>
      </c>
      <c r="E1892" s="257">
        <v>0</v>
      </c>
    </row>
    <row r="1893" spans="1:5">
      <c r="A1893" s="254">
        <v>73436</v>
      </c>
      <c r="B1893" s="247" t="s">
        <v>10246</v>
      </c>
      <c r="C1893" s="255" t="s">
        <v>9894</v>
      </c>
      <c r="D1893" s="256">
        <v>184.67</v>
      </c>
      <c r="E1893" s="257">
        <v>0</v>
      </c>
    </row>
    <row r="1894" spans="1:5">
      <c r="A1894" s="254">
        <v>5881</v>
      </c>
      <c r="B1894" s="247" t="s">
        <v>10247</v>
      </c>
      <c r="C1894" s="255" t="s">
        <v>9892</v>
      </c>
      <c r="D1894" s="256">
        <v>83.19</v>
      </c>
      <c r="E1894" s="257">
        <v>0</v>
      </c>
    </row>
    <row r="1895" spans="1:5">
      <c r="A1895" s="254">
        <v>5879</v>
      </c>
      <c r="B1895" s="247" t="s">
        <v>10248</v>
      </c>
      <c r="C1895" s="255" t="s">
        <v>9894</v>
      </c>
      <c r="D1895" s="256">
        <v>149.09</v>
      </c>
      <c r="E1895" s="257">
        <v>0</v>
      </c>
    </row>
    <row r="1896" spans="1:5">
      <c r="A1896" s="254">
        <v>5865</v>
      </c>
      <c r="B1896" s="247" t="s">
        <v>10249</v>
      </c>
      <c r="C1896" s="255" t="s">
        <v>9892</v>
      </c>
      <c r="D1896" s="256">
        <v>11.21</v>
      </c>
      <c r="E1896" s="257">
        <v>0</v>
      </c>
    </row>
    <row r="1897" spans="1:5">
      <c r="A1897" s="254">
        <v>5863</v>
      </c>
      <c r="B1897" s="247" t="s">
        <v>10250</v>
      </c>
      <c r="C1897" s="255" t="s">
        <v>9894</v>
      </c>
      <c r="D1897" s="256">
        <v>22.27</v>
      </c>
      <c r="E1897" s="257">
        <v>0</v>
      </c>
    </row>
    <row r="1898" spans="1:5">
      <c r="A1898" s="254">
        <v>5869</v>
      </c>
      <c r="B1898" s="247" t="s">
        <v>10251</v>
      </c>
      <c r="C1898" s="255" t="s">
        <v>9892</v>
      </c>
      <c r="D1898" s="256">
        <v>78.040000000000006</v>
      </c>
      <c r="E1898" s="257">
        <v>0</v>
      </c>
    </row>
    <row r="1899" spans="1:5">
      <c r="A1899" s="254">
        <v>5867</v>
      </c>
      <c r="B1899" s="247" t="s">
        <v>10252</v>
      </c>
      <c r="C1899" s="255" t="s">
        <v>9894</v>
      </c>
      <c r="D1899" s="256">
        <v>177.01</v>
      </c>
      <c r="E1899" s="257">
        <v>0</v>
      </c>
    </row>
    <row r="1900" spans="1:5">
      <c r="A1900" s="254">
        <v>95271</v>
      </c>
      <c r="B1900" s="247" t="s">
        <v>10253</v>
      </c>
      <c r="C1900" s="255" t="s">
        <v>9892</v>
      </c>
      <c r="D1900" s="256">
        <v>0.73</v>
      </c>
      <c r="E1900" s="257">
        <v>0</v>
      </c>
    </row>
    <row r="1901" spans="1:5">
      <c r="A1901" s="254">
        <v>95270</v>
      </c>
      <c r="B1901" s="247" t="s">
        <v>10254</v>
      </c>
      <c r="C1901" s="255" t="s">
        <v>9894</v>
      </c>
      <c r="D1901" s="256">
        <v>12.04</v>
      </c>
      <c r="E1901" s="257">
        <v>0</v>
      </c>
    </row>
    <row r="1902" spans="1:5">
      <c r="A1902" s="254">
        <v>91693</v>
      </c>
      <c r="B1902" s="247" t="s">
        <v>10255</v>
      </c>
      <c r="C1902" s="255" t="s">
        <v>9892</v>
      </c>
      <c r="D1902" s="256">
        <v>36.770000000000003</v>
      </c>
      <c r="E1902" s="257">
        <v>0</v>
      </c>
    </row>
    <row r="1903" spans="1:5">
      <c r="A1903" s="254">
        <v>91692</v>
      </c>
      <c r="B1903" s="247" t="s">
        <v>10256</v>
      </c>
      <c r="C1903" s="255" t="s">
        <v>9894</v>
      </c>
      <c r="D1903" s="256">
        <v>38.590000000000003</v>
      </c>
      <c r="E1903" s="257">
        <v>0</v>
      </c>
    </row>
    <row r="1904" spans="1:5">
      <c r="A1904" s="254">
        <v>102929</v>
      </c>
      <c r="B1904" s="247" t="s">
        <v>10257</v>
      </c>
      <c r="C1904" s="255" t="s">
        <v>9892</v>
      </c>
      <c r="D1904" s="256">
        <v>0</v>
      </c>
      <c r="E1904" s="257"/>
    </row>
    <row r="1905" spans="1:5">
      <c r="A1905" s="254">
        <v>102928</v>
      </c>
      <c r="B1905" s="247" t="s">
        <v>10258</v>
      </c>
      <c r="C1905" s="255" t="s">
        <v>9894</v>
      </c>
      <c r="D1905" s="256">
        <v>0</v>
      </c>
      <c r="E1905" s="257"/>
    </row>
    <row r="1906" spans="1:5">
      <c r="A1906" s="254">
        <v>95140</v>
      </c>
      <c r="B1906" s="247" t="s">
        <v>10259</v>
      </c>
      <c r="C1906" s="255" t="s">
        <v>9892</v>
      </c>
      <c r="D1906" s="256">
        <v>0.03</v>
      </c>
      <c r="E1906" s="257">
        <v>0</v>
      </c>
    </row>
    <row r="1907" spans="1:5">
      <c r="A1907" s="254">
        <v>95139</v>
      </c>
      <c r="B1907" s="247" t="s">
        <v>10260</v>
      </c>
      <c r="C1907" s="255" t="s">
        <v>9894</v>
      </c>
      <c r="D1907" s="256">
        <v>0.05</v>
      </c>
      <c r="E1907" s="257">
        <v>0</v>
      </c>
    </row>
    <row r="1908" spans="1:5">
      <c r="A1908" s="254">
        <v>89027</v>
      </c>
      <c r="B1908" s="247" t="s">
        <v>10261</v>
      </c>
      <c r="C1908" s="255" t="s">
        <v>9892</v>
      </c>
      <c r="D1908" s="256">
        <v>5.49</v>
      </c>
      <c r="E1908" s="257">
        <v>0</v>
      </c>
    </row>
    <row r="1909" spans="1:5">
      <c r="A1909" s="254">
        <v>89028</v>
      </c>
      <c r="B1909" s="247" t="s">
        <v>10262</v>
      </c>
      <c r="C1909" s="255" t="s">
        <v>9894</v>
      </c>
      <c r="D1909" s="256">
        <v>236.33</v>
      </c>
      <c r="E1909" s="257">
        <v>0</v>
      </c>
    </row>
    <row r="1910" spans="1:5">
      <c r="A1910" s="254">
        <v>7031</v>
      </c>
      <c r="B1910" s="247" t="s">
        <v>10263</v>
      </c>
      <c r="C1910" s="255" t="s">
        <v>9892</v>
      </c>
      <c r="D1910" s="256">
        <v>6.76</v>
      </c>
      <c r="E1910" s="257">
        <v>0</v>
      </c>
    </row>
    <row r="1911" spans="1:5">
      <c r="A1911" s="254">
        <v>7030</v>
      </c>
      <c r="B1911" s="247" t="s">
        <v>10264</v>
      </c>
      <c r="C1911" s="255" t="s">
        <v>9894</v>
      </c>
      <c r="D1911" s="256">
        <v>351.64</v>
      </c>
      <c r="E1911" s="257">
        <v>0</v>
      </c>
    </row>
    <row r="1912" spans="1:5">
      <c r="A1912" s="254">
        <v>102947</v>
      </c>
      <c r="B1912" s="247" t="s">
        <v>10265</v>
      </c>
      <c r="C1912" s="255" t="s">
        <v>9892</v>
      </c>
      <c r="D1912" s="256">
        <v>0</v>
      </c>
      <c r="E1912" s="257"/>
    </row>
    <row r="1913" spans="1:5">
      <c r="A1913" s="254">
        <v>102946</v>
      </c>
      <c r="B1913" s="247" t="s">
        <v>10266</v>
      </c>
      <c r="C1913" s="255" t="s">
        <v>9894</v>
      </c>
      <c r="D1913" s="256">
        <v>0</v>
      </c>
      <c r="E1913" s="257"/>
    </row>
    <row r="1914" spans="1:5">
      <c r="A1914" s="254">
        <v>104092</v>
      </c>
      <c r="B1914" s="247" t="s">
        <v>10267</v>
      </c>
      <c r="C1914" s="255" t="s">
        <v>9892</v>
      </c>
      <c r="D1914" s="256">
        <v>0.03</v>
      </c>
      <c r="E1914" s="257">
        <v>0</v>
      </c>
    </row>
    <row r="1915" spans="1:5">
      <c r="A1915" s="254">
        <v>104091</v>
      </c>
      <c r="B1915" s="247" t="s">
        <v>10268</v>
      </c>
      <c r="C1915" s="255" t="s">
        <v>9894</v>
      </c>
      <c r="D1915" s="256">
        <v>0.95</v>
      </c>
      <c r="E1915" s="257">
        <v>0</v>
      </c>
    </row>
    <row r="1916" spans="1:5">
      <c r="A1916" s="254">
        <v>104098</v>
      </c>
      <c r="B1916" s="247" t="s">
        <v>10269</v>
      </c>
      <c r="C1916" s="255" t="s">
        <v>9892</v>
      </c>
      <c r="D1916" s="256">
        <v>0.05</v>
      </c>
      <c r="E1916" s="257">
        <v>0</v>
      </c>
    </row>
    <row r="1917" spans="1:5">
      <c r="A1917" s="254">
        <v>104097</v>
      </c>
      <c r="B1917" s="247" t="s">
        <v>10270</v>
      </c>
      <c r="C1917" s="255" t="s">
        <v>9894</v>
      </c>
      <c r="D1917" s="256">
        <v>1.32</v>
      </c>
      <c r="E1917" s="257">
        <v>0</v>
      </c>
    </row>
    <row r="1918" spans="1:5">
      <c r="A1918" s="254">
        <v>102905</v>
      </c>
      <c r="B1918" s="247" t="s">
        <v>10271</v>
      </c>
      <c r="C1918" s="255" t="s">
        <v>9892</v>
      </c>
      <c r="D1918" s="256">
        <v>0</v>
      </c>
      <c r="E1918" s="257"/>
    </row>
    <row r="1919" spans="1:5">
      <c r="A1919" s="254">
        <v>102904</v>
      </c>
      <c r="B1919" s="247" t="s">
        <v>10272</v>
      </c>
      <c r="C1919" s="255" t="s">
        <v>9894</v>
      </c>
      <c r="D1919" s="256">
        <v>0</v>
      </c>
      <c r="E1919" s="257"/>
    </row>
    <row r="1920" spans="1:5">
      <c r="A1920" s="254">
        <v>89031</v>
      </c>
      <c r="B1920" s="247" t="s">
        <v>10273</v>
      </c>
      <c r="C1920" s="255" t="s">
        <v>9892</v>
      </c>
      <c r="D1920" s="256">
        <v>85.04</v>
      </c>
      <c r="E1920" s="257">
        <v>0</v>
      </c>
    </row>
    <row r="1921" spans="1:5">
      <c r="A1921" s="254">
        <v>89032</v>
      </c>
      <c r="B1921" s="247" t="s">
        <v>10274</v>
      </c>
      <c r="C1921" s="255" t="s">
        <v>9894</v>
      </c>
      <c r="D1921" s="256">
        <v>227.55</v>
      </c>
      <c r="E1921" s="257">
        <v>0</v>
      </c>
    </row>
    <row r="1922" spans="1:5">
      <c r="A1922" s="254">
        <v>88844</v>
      </c>
      <c r="B1922" s="247" t="s">
        <v>10275</v>
      </c>
      <c r="C1922" s="255" t="s">
        <v>9892</v>
      </c>
      <c r="D1922" s="256">
        <v>87.3</v>
      </c>
      <c r="E1922" s="257">
        <v>0</v>
      </c>
    </row>
    <row r="1923" spans="1:5">
      <c r="A1923" s="254">
        <v>88843</v>
      </c>
      <c r="B1923" s="247" t="s">
        <v>10276</v>
      </c>
      <c r="C1923" s="255" t="s">
        <v>9894</v>
      </c>
      <c r="D1923" s="256">
        <v>253.31</v>
      </c>
      <c r="E1923" s="257">
        <v>0</v>
      </c>
    </row>
    <row r="1924" spans="1:5">
      <c r="A1924" s="254">
        <v>5853</v>
      </c>
      <c r="B1924" s="247" t="s">
        <v>10277</v>
      </c>
      <c r="C1924" s="255" t="s">
        <v>9892</v>
      </c>
      <c r="D1924" s="256">
        <v>99.39</v>
      </c>
      <c r="E1924" s="257">
        <v>0</v>
      </c>
    </row>
    <row r="1925" spans="1:5">
      <c r="A1925" s="254">
        <v>5851</v>
      </c>
      <c r="B1925" s="247" t="s">
        <v>10278</v>
      </c>
      <c r="C1925" s="255" t="s">
        <v>9894</v>
      </c>
      <c r="D1925" s="256">
        <v>301.02</v>
      </c>
      <c r="E1925" s="257">
        <v>0</v>
      </c>
    </row>
    <row r="1926" spans="1:5">
      <c r="A1926" s="254">
        <v>5849</v>
      </c>
      <c r="B1926" s="247" t="s">
        <v>10279</v>
      </c>
      <c r="C1926" s="255" t="s">
        <v>9892</v>
      </c>
      <c r="D1926" s="256">
        <v>99</v>
      </c>
      <c r="E1926" s="257">
        <v>0</v>
      </c>
    </row>
    <row r="1927" spans="1:5">
      <c r="A1927" s="254">
        <v>5847</v>
      </c>
      <c r="B1927" s="247" t="s">
        <v>10280</v>
      </c>
      <c r="C1927" s="255" t="s">
        <v>9894</v>
      </c>
      <c r="D1927" s="256">
        <v>316.66000000000003</v>
      </c>
      <c r="E1927" s="257">
        <v>0</v>
      </c>
    </row>
    <row r="1928" spans="1:5">
      <c r="A1928" s="254">
        <v>5857</v>
      </c>
      <c r="B1928" s="247" t="s">
        <v>10281</v>
      </c>
      <c r="C1928" s="255" t="s">
        <v>9892</v>
      </c>
      <c r="D1928" s="256">
        <v>242.1</v>
      </c>
      <c r="E1928" s="257">
        <v>0</v>
      </c>
    </row>
    <row r="1929" spans="1:5">
      <c r="A1929" s="254">
        <v>5855</v>
      </c>
      <c r="B1929" s="247" t="s">
        <v>10282</v>
      </c>
      <c r="C1929" s="255" t="s">
        <v>9894</v>
      </c>
      <c r="D1929" s="256">
        <v>783.35</v>
      </c>
      <c r="E1929" s="257">
        <v>0</v>
      </c>
    </row>
    <row r="1930" spans="1:5">
      <c r="A1930" s="254">
        <v>96021</v>
      </c>
      <c r="B1930" s="247" t="s">
        <v>10283</v>
      </c>
      <c r="C1930" s="255" t="s">
        <v>9892</v>
      </c>
      <c r="D1930" s="256">
        <v>66.03</v>
      </c>
      <c r="E1930" s="257">
        <v>0</v>
      </c>
    </row>
    <row r="1931" spans="1:5">
      <c r="A1931" s="254">
        <v>96020</v>
      </c>
      <c r="B1931" s="247" t="s">
        <v>10284</v>
      </c>
      <c r="C1931" s="255" t="s">
        <v>9894</v>
      </c>
      <c r="D1931" s="256">
        <v>219.02</v>
      </c>
      <c r="E1931" s="257">
        <v>0</v>
      </c>
    </row>
    <row r="1932" spans="1:5">
      <c r="A1932" s="254">
        <v>96014</v>
      </c>
      <c r="B1932" s="247" t="s">
        <v>10285</v>
      </c>
      <c r="C1932" s="255" t="s">
        <v>9892</v>
      </c>
      <c r="D1932" s="256">
        <v>66.3</v>
      </c>
      <c r="E1932" s="257">
        <v>0</v>
      </c>
    </row>
    <row r="1933" spans="1:5">
      <c r="A1933" s="254">
        <v>96013</v>
      </c>
      <c r="B1933" s="247" t="s">
        <v>10286</v>
      </c>
      <c r="C1933" s="255" t="s">
        <v>9894</v>
      </c>
      <c r="D1933" s="256">
        <v>219.52</v>
      </c>
      <c r="E1933" s="257">
        <v>0</v>
      </c>
    </row>
    <row r="1934" spans="1:5">
      <c r="A1934" s="254">
        <v>96029</v>
      </c>
      <c r="B1934" s="247" t="s">
        <v>10287</v>
      </c>
      <c r="C1934" s="255" t="s">
        <v>9892</v>
      </c>
      <c r="D1934" s="256">
        <v>59.39</v>
      </c>
      <c r="E1934" s="257">
        <v>0</v>
      </c>
    </row>
    <row r="1935" spans="1:5">
      <c r="A1935" s="254">
        <v>96028</v>
      </c>
      <c r="B1935" s="247" t="s">
        <v>10288</v>
      </c>
      <c r="C1935" s="255" t="s">
        <v>9894</v>
      </c>
      <c r="D1935" s="256">
        <v>167.94</v>
      </c>
      <c r="E1935" s="257">
        <v>0</v>
      </c>
    </row>
    <row r="1936" spans="1:5">
      <c r="A1936" s="254">
        <v>96155</v>
      </c>
      <c r="B1936" s="247" t="s">
        <v>10289</v>
      </c>
      <c r="C1936" s="255" t="s">
        <v>9892</v>
      </c>
      <c r="D1936" s="256">
        <v>59.66</v>
      </c>
      <c r="E1936" s="257">
        <v>0</v>
      </c>
    </row>
    <row r="1937" spans="1:5">
      <c r="A1937" s="254">
        <v>96157</v>
      </c>
      <c r="B1937" s="247" t="s">
        <v>10290</v>
      </c>
      <c r="C1937" s="255" t="s">
        <v>9894</v>
      </c>
      <c r="D1937" s="256">
        <v>168.44</v>
      </c>
      <c r="E1937" s="257">
        <v>0</v>
      </c>
    </row>
    <row r="1938" spans="1:5">
      <c r="A1938" s="254">
        <v>5845</v>
      </c>
      <c r="B1938" s="247" t="s">
        <v>10291</v>
      </c>
      <c r="C1938" s="255" t="s">
        <v>9892</v>
      </c>
      <c r="D1938" s="256">
        <v>61.6</v>
      </c>
      <c r="E1938" s="257">
        <v>0</v>
      </c>
    </row>
    <row r="1939" spans="1:5">
      <c r="A1939" s="254">
        <v>5843</v>
      </c>
      <c r="B1939" s="247" t="s">
        <v>10292</v>
      </c>
      <c r="C1939" s="255" t="s">
        <v>9894</v>
      </c>
      <c r="D1939" s="256">
        <v>210.73</v>
      </c>
      <c r="E1939" s="257">
        <v>0</v>
      </c>
    </row>
    <row r="1940" spans="1:5">
      <c r="A1940" s="254">
        <v>89036</v>
      </c>
      <c r="B1940" s="247" t="s">
        <v>10293</v>
      </c>
      <c r="C1940" s="255" t="s">
        <v>9892</v>
      </c>
      <c r="D1940" s="256">
        <v>54.92</v>
      </c>
      <c r="E1940" s="257">
        <v>0</v>
      </c>
    </row>
    <row r="1941" spans="1:5">
      <c r="A1941" s="254">
        <v>89035</v>
      </c>
      <c r="B1941" s="247" t="s">
        <v>10294</v>
      </c>
      <c r="C1941" s="255" t="s">
        <v>9894</v>
      </c>
      <c r="D1941" s="256">
        <v>159.61000000000001</v>
      </c>
      <c r="E1941" s="257">
        <v>0</v>
      </c>
    </row>
    <row r="1942" spans="1:5">
      <c r="A1942" s="254">
        <v>102911</v>
      </c>
      <c r="B1942" s="247" t="s">
        <v>10295</v>
      </c>
      <c r="C1942" s="255" t="s">
        <v>9892</v>
      </c>
      <c r="D1942" s="256">
        <v>0</v>
      </c>
      <c r="E1942" s="257"/>
    </row>
    <row r="1943" spans="1:5">
      <c r="A1943" s="254">
        <v>102910</v>
      </c>
      <c r="B1943" s="247" t="s">
        <v>10296</v>
      </c>
      <c r="C1943" s="255" t="s">
        <v>9894</v>
      </c>
      <c r="D1943" s="256">
        <v>0</v>
      </c>
      <c r="E1943" s="257"/>
    </row>
    <row r="1944" spans="1:5">
      <c r="A1944" s="254">
        <v>93440</v>
      </c>
      <c r="B1944" s="247" t="s">
        <v>10297</v>
      </c>
      <c r="C1944" s="255" t="s">
        <v>9892</v>
      </c>
      <c r="D1944" s="256">
        <v>157.84</v>
      </c>
      <c r="E1944" s="257">
        <v>0</v>
      </c>
    </row>
    <row r="1945" spans="1:5">
      <c r="A1945" s="254">
        <v>93439</v>
      </c>
      <c r="B1945" s="247" t="s">
        <v>10298</v>
      </c>
      <c r="C1945" s="255" t="s">
        <v>9894</v>
      </c>
      <c r="D1945" s="256">
        <v>316.85000000000002</v>
      </c>
      <c r="E1945" s="257">
        <v>0</v>
      </c>
    </row>
    <row r="1946" spans="1:5">
      <c r="A1946" s="254">
        <v>100648</v>
      </c>
      <c r="B1946" s="247" t="s">
        <v>10299</v>
      </c>
      <c r="C1946" s="255" t="s">
        <v>9892</v>
      </c>
      <c r="D1946" s="256">
        <v>639.97</v>
      </c>
      <c r="E1946" s="257">
        <v>0</v>
      </c>
    </row>
    <row r="1947" spans="1:5">
      <c r="A1947" s="254">
        <v>100647</v>
      </c>
      <c r="B1947" s="247" t="s">
        <v>10300</v>
      </c>
      <c r="C1947" s="255" t="s">
        <v>9894</v>
      </c>
      <c r="D1947" s="256">
        <v>8457.02</v>
      </c>
      <c r="E1947" s="257">
        <v>0</v>
      </c>
    </row>
    <row r="1948" spans="1:5">
      <c r="A1948" s="254">
        <v>5829</v>
      </c>
      <c r="B1948" s="247" t="s">
        <v>10301</v>
      </c>
      <c r="C1948" s="255" t="s">
        <v>9892</v>
      </c>
      <c r="D1948" s="256">
        <v>188.59</v>
      </c>
      <c r="E1948" s="257">
        <v>0</v>
      </c>
    </row>
    <row r="1949" spans="1:5">
      <c r="A1949" s="254">
        <v>5823</v>
      </c>
      <c r="B1949" s="247" t="s">
        <v>10302</v>
      </c>
      <c r="C1949" s="255" t="s">
        <v>9894</v>
      </c>
      <c r="D1949" s="256">
        <v>255.97</v>
      </c>
      <c r="E1949" s="257">
        <v>0</v>
      </c>
    </row>
    <row r="1950" spans="1:5">
      <c r="A1950" s="254">
        <v>106095</v>
      </c>
      <c r="B1950" s="247" t="s">
        <v>10303</v>
      </c>
      <c r="C1950" s="255" t="s">
        <v>9892</v>
      </c>
      <c r="D1950" s="256">
        <v>112.02</v>
      </c>
      <c r="E1950" s="257">
        <v>0</v>
      </c>
    </row>
    <row r="1951" spans="1:5">
      <c r="A1951" s="254">
        <v>106094</v>
      </c>
      <c r="B1951" s="247" t="s">
        <v>10304</v>
      </c>
      <c r="C1951" s="255" t="s">
        <v>9894</v>
      </c>
      <c r="D1951" s="256">
        <v>376.49</v>
      </c>
      <c r="E1951" s="257">
        <v>0</v>
      </c>
    </row>
    <row r="1952" spans="1:5">
      <c r="A1952" s="254">
        <v>100642</v>
      </c>
      <c r="B1952" s="247" t="s">
        <v>10305</v>
      </c>
      <c r="C1952" s="255" t="s">
        <v>9892</v>
      </c>
      <c r="D1952" s="256">
        <v>325.73</v>
      </c>
      <c r="E1952" s="257">
        <v>0</v>
      </c>
    </row>
    <row r="1953" spans="1:5">
      <c r="A1953" s="254">
        <v>100641</v>
      </c>
      <c r="B1953" s="247" t="s">
        <v>10306</v>
      </c>
      <c r="C1953" s="255" t="s">
        <v>9894</v>
      </c>
      <c r="D1953" s="256">
        <v>6282.26</v>
      </c>
      <c r="E1953" s="257">
        <v>0</v>
      </c>
    </row>
    <row r="1954" spans="1:5">
      <c r="A1954" s="254">
        <v>93434</v>
      </c>
      <c r="B1954" s="247" t="s">
        <v>10307</v>
      </c>
      <c r="C1954" s="255" t="s">
        <v>9892</v>
      </c>
      <c r="D1954" s="256">
        <v>373.49</v>
      </c>
      <c r="E1954" s="257">
        <v>0</v>
      </c>
    </row>
    <row r="1955" spans="1:5">
      <c r="A1955" s="254">
        <v>93433</v>
      </c>
      <c r="B1955" s="247" t="s">
        <v>10308</v>
      </c>
      <c r="C1955" s="255" t="s">
        <v>9894</v>
      </c>
      <c r="D1955" s="256">
        <v>3436.11</v>
      </c>
      <c r="E1955" s="257">
        <v>0</v>
      </c>
    </row>
    <row r="1956" spans="1:5">
      <c r="A1956" s="254">
        <v>95122</v>
      </c>
      <c r="B1956" s="247" t="s">
        <v>10309</v>
      </c>
      <c r="C1956" s="255" t="s">
        <v>9892</v>
      </c>
      <c r="D1956" s="256">
        <v>249.88</v>
      </c>
      <c r="E1956" s="257">
        <v>0</v>
      </c>
    </row>
    <row r="1957" spans="1:5">
      <c r="A1957" s="254">
        <v>95121</v>
      </c>
      <c r="B1957" s="247" t="s">
        <v>10310</v>
      </c>
      <c r="C1957" s="255" t="s">
        <v>9894</v>
      </c>
      <c r="D1957" s="256">
        <v>420.44</v>
      </c>
      <c r="E1957" s="257">
        <v>0</v>
      </c>
    </row>
    <row r="1958" spans="1:5">
      <c r="A1958" s="254">
        <v>103662</v>
      </c>
      <c r="B1958" s="247" t="s">
        <v>10311</v>
      </c>
      <c r="C1958" s="255" t="s">
        <v>9892</v>
      </c>
      <c r="D1958" s="256">
        <v>0</v>
      </c>
      <c r="E1958" s="257"/>
    </row>
    <row r="1959" spans="1:5">
      <c r="A1959" s="254">
        <v>103661</v>
      </c>
      <c r="B1959" s="247" t="s">
        <v>10312</v>
      </c>
      <c r="C1959" s="255" t="s">
        <v>9894</v>
      </c>
      <c r="D1959" s="256">
        <v>0</v>
      </c>
      <c r="E1959" s="257"/>
    </row>
    <row r="1960" spans="1:5">
      <c r="A1960" s="254">
        <v>5841</v>
      </c>
      <c r="B1960" s="247" t="s">
        <v>10313</v>
      </c>
      <c r="C1960" s="255" t="s">
        <v>9892</v>
      </c>
      <c r="D1960" s="256">
        <v>4.97</v>
      </c>
      <c r="E1960" s="257">
        <v>0</v>
      </c>
    </row>
    <row r="1961" spans="1:5">
      <c r="A1961" s="254">
        <v>5839</v>
      </c>
      <c r="B1961" s="247" t="s">
        <v>10314</v>
      </c>
      <c r="C1961" s="255" t="s">
        <v>9894</v>
      </c>
      <c r="D1961" s="256">
        <v>9.89</v>
      </c>
      <c r="E1961" s="257">
        <v>0</v>
      </c>
    </row>
    <row r="1962" spans="1:5">
      <c r="A1962" s="254">
        <v>90587</v>
      </c>
      <c r="B1962" s="247" t="s">
        <v>10315</v>
      </c>
      <c r="C1962" s="255" t="s">
        <v>9892</v>
      </c>
      <c r="D1962" s="256">
        <v>0.6</v>
      </c>
      <c r="E1962" s="257">
        <v>0</v>
      </c>
    </row>
    <row r="1963" spans="1:5">
      <c r="A1963" s="254">
        <v>90586</v>
      </c>
      <c r="B1963" s="247" t="s">
        <v>10316</v>
      </c>
      <c r="C1963" s="255" t="s">
        <v>9894</v>
      </c>
      <c r="D1963" s="256">
        <v>1.65</v>
      </c>
      <c r="E1963" s="257">
        <v>0</v>
      </c>
    </row>
    <row r="1964" spans="1:5">
      <c r="A1964" s="254">
        <v>106392</v>
      </c>
      <c r="B1964" s="247" t="s">
        <v>10317</v>
      </c>
      <c r="C1964" s="255" t="s">
        <v>9892</v>
      </c>
      <c r="D1964" s="256">
        <v>137.24</v>
      </c>
      <c r="E1964" s="257">
        <v>0</v>
      </c>
    </row>
    <row r="1965" spans="1:5">
      <c r="A1965" s="254">
        <v>106389</v>
      </c>
      <c r="B1965" s="247" t="s">
        <v>10318</v>
      </c>
      <c r="C1965" s="255" t="s">
        <v>9894</v>
      </c>
      <c r="D1965" s="256">
        <v>379.36</v>
      </c>
      <c r="E1965" s="257">
        <v>0</v>
      </c>
    </row>
    <row r="1966" spans="1:5">
      <c r="A1966" s="254">
        <v>106391</v>
      </c>
      <c r="B1966" s="247" t="s">
        <v>10319</v>
      </c>
      <c r="C1966" s="255" t="s">
        <v>9892</v>
      </c>
      <c r="D1966" s="256">
        <v>273.20999999999998</v>
      </c>
      <c r="E1966" s="257">
        <v>0</v>
      </c>
    </row>
    <row r="1967" spans="1:5">
      <c r="A1967" s="254">
        <v>106388</v>
      </c>
      <c r="B1967" s="247" t="s">
        <v>10320</v>
      </c>
      <c r="C1967" s="255" t="s">
        <v>9894</v>
      </c>
      <c r="D1967" s="256">
        <v>703.78</v>
      </c>
      <c r="E1967" s="257">
        <v>0</v>
      </c>
    </row>
    <row r="1968" spans="1:5">
      <c r="A1968" s="254">
        <v>5837</v>
      </c>
      <c r="B1968" s="247" t="s">
        <v>10321</v>
      </c>
      <c r="C1968" s="255" t="s">
        <v>9892</v>
      </c>
      <c r="D1968" s="256">
        <v>158.41999999999999</v>
      </c>
      <c r="E1968" s="257">
        <v>0</v>
      </c>
    </row>
    <row r="1969" spans="1:5">
      <c r="A1969" s="254">
        <v>5835</v>
      </c>
      <c r="B1969" s="247" t="s">
        <v>10322</v>
      </c>
      <c r="C1969" s="255" t="s">
        <v>9894</v>
      </c>
      <c r="D1969" s="256">
        <v>420.1</v>
      </c>
      <c r="E1969" s="257">
        <v>0</v>
      </c>
    </row>
    <row r="1970" spans="1:5">
      <c r="A1970" s="254">
        <v>89257</v>
      </c>
      <c r="B1970" s="247" t="s">
        <v>10323</v>
      </c>
      <c r="C1970" s="255" t="s">
        <v>9894</v>
      </c>
      <c r="D1970" s="256">
        <v>366.57</v>
      </c>
      <c r="E1970" s="257">
        <v>0</v>
      </c>
    </row>
    <row r="1971" spans="1:5">
      <c r="A1971" s="254">
        <v>89258</v>
      </c>
      <c r="B1971" s="247" t="s">
        <v>10324</v>
      </c>
      <c r="C1971" s="255" t="s">
        <v>9892</v>
      </c>
      <c r="D1971" s="256">
        <v>136.52000000000001</v>
      </c>
      <c r="E1971" s="257">
        <v>0</v>
      </c>
    </row>
    <row r="1972" spans="1:5">
      <c r="A1972" s="254">
        <v>106393</v>
      </c>
      <c r="B1972" s="247" t="s">
        <v>10325</v>
      </c>
      <c r="C1972" s="255" t="s">
        <v>9892</v>
      </c>
      <c r="D1972" s="256">
        <v>155.91</v>
      </c>
      <c r="E1972" s="257">
        <v>0</v>
      </c>
    </row>
    <row r="1973" spans="1:5">
      <c r="A1973" s="254">
        <v>106390</v>
      </c>
      <c r="B1973" s="247" t="s">
        <v>10326</v>
      </c>
      <c r="C1973" s="255" t="s">
        <v>9894</v>
      </c>
      <c r="D1973" s="256">
        <v>401.15</v>
      </c>
      <c r="E1973" s="257">
        <v>0</v>
      </c>
    </row>
    <row r="1974" spans="1:5">
      <c r="A1974" s="254">
        <v>97621</v>
      </c>
      <c r="B1974" s="247" t="s">
        <v>10327</v>
      </c>
      <c r="C1974" s="255" t="s">
        <v>324</v>
      </c>
      <c r="D1974" s="256">
        <v>136.57</v>
      </c>
      <c r="E1974" s="257">
        <v>0</v>
      </c>
    </row>
    <row r="1975" spans="1:5">
      <c r="A1975" s="254">
        <v>97622</v>
      </c>
      <c r="B1975" s="247" t="s">
        <v>10328</v>
      </c>
      <c r="C1975" s="255" t="s">
        <v>324</v>
      </c>
      <c r="D1975" s="256">
        <v>66.56</v>
      </c>
      <c r="E1975" s="257">
        <v>0</v>
      </c>
    </row>
    <row r="1976" spans="1:5">
      <c r="A1976" s="254">
        <v>97623</v>
      </c>
      <c r="B1976" s="247" t="s">
        <v>10329</v>
      </c>
      <c r="C1976" s="255" t="s">
        <v>324</v>
      </c>
      <c r="D1976" s="256">
        <v>203.91</v>
      </c>
      <c r="E1976" s="257">
        <v>0</v>
      </c>
    </row>
    <row r="1977" spans="1:5">
      <c r="A1977" s="254">
        <v>97624</v>
      </c>
      <c r="B1977" s="247" t="s">
        <v>10330</v>
      </c>
      <c r="C1977" s="255" t="s">
        <v>324</v>
      </c>
      <c r="D1977" s="256">
        <v>125.15</v>
      </c>
      <c r="E1977" s="257">
        <v>0</v>
      </c>
    </row>
    <row r="1978" spans="1:5">
      <c r="A1978" s="254">
        <v>97625</v>
      </c>
      <c r="B1978" s="247" t="s">
        <v>10331</v>
      </c>
      <c r="C1978" s="255" t="s">
        <v>324</v>
      </c>
      <c r="D1978" s="256">
        <v>65.09</v>
      </c>
      <c r="E1978" s="257">
        <v>0</v>
      </c>
    </row>
    <row r="1979" spans="1:5">
      <c r="A1979" s="254">
        <v>104791</v>
      </c>
      <c r="B1979" s="247" t="s">
        <v>10332</v>
      </c>
      <c r="C1979" s="255" t="s">
        <v>241</v>
      </c>
      <c r="D1979" s="256">
        <v>7.6</v>
      </c>
      <c r="E1979" s="257">
        <v>0</v>
      </c>
    </row>
    <row r="1980" spans="1:5">
      <c r="A1980" s="254">
        <v>97631</v>
      </c>
      <c r="B1980" s="247" t="s">
        <v>10333</v>
      </c>
      <c r="C1980" s="255" t="s">
        <v>241</v>
      </c>
      <c r="D1980" s="256">
        <v>13.48</v>
      </c>
      <c r="E1980" s="257">
        <v>0</v>
      </c>
    </row>
    <row r="1981" spans="1:5">
      <c r="A1981" s="254">
        <v>97630</v>
      </c>
      <c r="B1981" s="247" t="s">
        <v>10334</v>
      </c>
      <c r="C1981" s="255" t="s">
        <v>324</v>
      </c>
      <c r="D1981" s="256">
        <v>0</v>
      </c>
      <c r="E1981" s="257"/>
    </row>
    <row r="1982" spans="1:5">
      <c r="A1982" s="254">
        <v>104796</v>
      </c>
      <c r="B1982" s="247" t="s">
        <v>10335</v>
      </c>
      <c r="C1982" s="255" t="s">
        <v>299</v>
      </c>
      <c r="D1982" s="256">
        <v>16.53</v>
      </c>
      <c r="E1982" s="257">
        <v>0</v>
      </c>
    </row>
    <row r="1983" spans="1:5">
      <c r="A1983" s="254">
        <v>97628</v>
      </c>
      <c r="B1983" s="247" t="s">
        <v>10336</v>
      </c>
      <c r="C1983" s="255" t="s">
        <v>324</v>
      </c>
      <c r="D1983" s="256">
        <v>311.56</v>
      </c>
      <c r="E1983" s="257">
        <v>0</v>
      </c>
    </row>
    <row r="1984" spans="1:5">
      <c r="A1984" s="254">
        <v>97629</v>
      </c>
      <c r="B1984" s="247" t="s">
        <v>10337</v>
      </c>
      <c r="C1984" s="255" t="s">
        <v>324</v>
      </c>
      <c r="D1984" s="256">
        <v>107.79</v>
      </c>
      <c r="E1984" s="257">
        <v>0</v>
      </c>
    </row>
    <row r="1985" spans="1:5">
      <c r="A1985" s="254">
        <v>97626</v>
      </c>
      <c r="B1985" s="247" t="s">
        <v>10338</v>
      </c>
      <c r="C1985" s="255" t="s">
        <v>324</v>
      </c>
      <c r="D1985" s="256">
        <v>668.96</v>
      </c>
      <c r="E1985" s="257">
        <v>0</v>
      </c>
    </row>
    <row r="1986" spans="1:5">
      <c r="A1986" s="254">
        <v>97627</v>
      </c>
      <c r="B1986" s="247" t="s">
        <v>10339</v>
      </c>
      <c r="C1986" s="255" t="s">
        <v>324</v>
      </c>
      <c r="D1986" s="256">
        <v>231.46</v>
      </c>
      <c r="E1986" s="257">
        <v>0</v>
      </c>
    </row>
    <row r="1987" spans="1:5">
      <c r="A1987" s="254">
        <v>104789</v>
      </c>
      <c r="B1987" s="247" t="s">
        <v>10340</v>
      </c>
      <c r="C1987" s="255" t="s">
        <v>324</v>
      </c>
      <c r="D1987" s="256">
        <v>234.26</v>
      </c>
      <c r="E1987" s="257">
        <v>0</v>
      </c>
    </row>
    <row r="1988" spans="1:5">
      <c r="A1988" s="254">
        <v>104790</v>
      </c>
      <c r="B1988" s="247" t="s">
        <v>10341</v>
      </c>
      <c r="C1988" s="255" t="s">
        <v>324</v>
      </c>
      <c r="D1988" s="256">
        <v>127.66</v>
      </c>
      <c r="E1988" s="257">
        <v>0</v>
      </c>
    </row>
    <row r="1989" spans="1:5">
      <c r="A1989" s="254">
        <v>97633</v>
      </c>
      <c r="B1989" s="247" t="s">
        <v>10342</v>
      </c>
      <c r="C1989" s="255" t="s">
        <v>241</v>
      </c>
      <c r="D1989" s="256">
        <v>26.91</v>
      </c>
      <c r="E1989" s="257">
        <v>0</v>
      </c>
    </row>
    <row r="1990" spans="1:5">
      <c r="A1990" s="254">
        <v>97634</v>
      </c>
      <c r="B1990" s="247" t="s">
        <v>10343</v>
      </c>
      <c r="C1990" s="255" t="s">
        <v>241</v>
      </c>
      <c r="D1990" s="256">
        <v>8.44</v>
      </c>
      <c r="E1990" s="257">
        <v>0</v>
      </c>
    </row>
    <row r="1991" spans="1:5">
      <c r="A1991" s="254">
        <v>97632</v>
      </c>
      <c r="B1991" s="247" t="s">
        <v>10344</v>
      </c>
      <c r="C1991" s="255" t="s">
        <v>299</v>
      </c>
      <c r="D1991" s="256">
        <v>3.07</v>
      </c>
      <c r="E1991" s="257">
        <v>0</v>
      </c>
    </row>
    <row r="1992" spans="1:5">
      <c r="A1992" s="254">
        <v>97636</v>
      </c>
      <c r="B1992" s="247" t="s">
        <v>10345</v>
      </c>
      <c r="C1992" s="255" t="s">
        <v>241</v>
      </c>
      <c r="D1992" s="256">
        <v>26.23</v>
      </c>
      <c r="E1992" s="257">
        <v>0</v>
      </c>
    </row>
    <row r="1993" spans="1:5">
      <c r="A1993" s="254">
        <v>104797</v>
      </c>
      <c r="B1993" s="247" t="s">
        <v>10346</v>
      </c>
      <c r="C1993" s="255" t="s">
        <v>299</v>
      </c>
      <c r="D1993" s="256">
        <v>20.69</v>
      </c>
      <c r="E1993" s="257">
        <v>0</v>
      </c>
    </row>
    <row r="1994" spans="1:5">
      <c r="A1994" s="254">
        <v>104803</v>
      </c>
      <c r="B1994" s="247" t="s">
        <v>10347</v>
      </c>
      <c r="C1994" s="255" t="s">
        <v>299</v>
      </c>
      <c r="D1994" s="256">
        <v>5.43</v>
      </c>
      <c r="E1994" s="257">
        <v>0</v>
      </c>
    </row>
    <row r="1995" spans="1:5">
      <c r="A1995" s="254">
        <v>97664</v>
      </c>
      <c r="B1995" s="247" t="s">
        <v>10348</v>
      </c>
      <c r="C1995" s="255" t="s">
        <v>23</v>
      </c>
      <c r="D1995" s="256">
        <v>1.85</v>
      </c>
      <c r="E1995" s="257">
        <v>0</v>
      </c>
    </row>
    <row r="1996" spans="1:5">
      <c r="A1996" s="254">
        <v>104801</v>
      </c>
      <c r="B1996" s="247" t="s">
        <v>10349</v>
      </c>
      <c r="C1996" s="255" t="s">
        <v>241</v>
      </c>
      <c r="D1996" s="256">
        <v>16.899999999999999</v>
      </c>
      <c r="E1996" s="257">
        <v>0</v>
      </c>
    </row>
    <row r="1997" spans="1:5">
      <c r="A1997" s="254">
        <v>97661</v>
      </c>
      <c r="B1997" s="247" t="s">
        <v>10350</v>
      </c>
      <c r="C1997" s="255" t="s">
        <v>299</v>
      </c>
      <c r="D1997" s="256">
        <v>0.84</v>
      </c>
      <c r="E1997" s="257">
        <v>0</v>
      </c>
    </row>
    <row r="1998" spans="1:5">
      <c r="A1998" s="254">
        <v>104794</v>
      </c>
      <c r="B1998" s="247" t="s">
        <v>10351</v>
      </c>
      <c r="C1998" s="255" t="s">
        <v>299</v>
      </c>
      <c r="D1998" s="256">
        <v>1.1299999999999999</v>
      </c>
      <c r="E1998" s="257">
        <v>0</v>
      </c>
    </row>
    <row r="1999" spans="1:5">
      <c r="A1999" s="254">
        <v>104795</v>
      </c>
      <c r="B1999" s="247" t="s">
        <v>10352</v>
      </c>
      <c r="C1999" s="255" t="s">
        <v>299</v>
      </c>
      <c r="D1999" s="256">
        <v>1.59</v>
      </c>
      <c r="E1999" s="257">
        <v>0</v>
      </c>
    </row>
    <row r="2000" spans="1:5">
      <c r="A2000" s="254">
        <v>104792</v>
      </c>
      <c r="B2000" s="247" t="s">
        <v>10353</v>
      </c>
      <c r="C2000" s="255" t="s">
        <v>299</v>
      </c>
      <c r="D2000" s="256">
        <v>0.46</v>
      </c>
      <c r="E2000" s="257">
        <v>0</v>
      </c>
    </row>
    <row r="2001" spans="1:5">
      <c r="A2001" s="254">
        <v>104793</v>
      </c>
      <c r="B2001" s="247" t="s">
        <v>10354</v>
      </c>
      <c r="C2001" s="255" t="s">
        <v>299</v>
      </c>
      <c r="D2001" s="256">
        <v>0.63</v>
      </c>
      <c r="E2001" s="257">
        <v>0</v>
      </c>
    </row>
    <row r="2002" spans="1:5">
      <c r="A2002" s="254">
        <v>104800</v>
      </c>
      <c r="B2002" s="247" t="s">
        <v>10355</v>
      </c>
      <c r="C2002" s="255" t="s">
        <v>299</v>
      </c>
      <c r="D2002" s="256">
        <v>11.12</v>
      </c>
      <c r="E2002" s="257">
        <v>0</v>
      </c>
    </row>
    <row r="2003" spans="1:5">
      <c r="A2003" s="254">
        <v>97638</v>
      </c>
      <c r="B2003" s="247" t="s">
        <v>10356</v>
      </c>
      <c r="C2003" s="255" t="s">
        <v>241</v>
      </c>
      <c r="D2003" s="256">
        <v>9.76</v>
      </c>
      <c r="E2003" s="257">
        <v>0</v>
      </c>
    </row>
    <row r="2004" spans="1:5">
      <c r="A2004" s="254">
        <v>97641</v>
      </c>
      <c r="B2004" s="247" t="s">
        <v>10357</v>
      </c>
      <c r="C2004" s="255" t="s">
        <v>241</v>
      </c>
      <c r="D2004" s="256">
        <v>3.45</v>
      </c>
      <c r="E2004" s="257">
        <v>0</v>
      </c>
    </row>
    <row r="2005" spans="1:5">
      <c r="A2005" s="254">
        <v>97640</v>
      </c>
      <c r="B2005" s="247" t="s">
        <v>10358</v>
      </c>
      <c r="C2005" s="255" t="s">
        <v>241</v>
      </c>
      <c r="D2005" s="256">
        <v>2.27</v>
      </c>
      <c r="E2005" s="257">
        <v>0</v>
      </c>
    </row>
    <row r="2006" spans="1:5">
      <c r="A2006" s="254">
        <v>97660</v>
      </c>
      <c r="B2006" s="247" t="s">
        <v>10359</v>
      </c>
      <c r="C2006" s="255" t="s">
        <v>23</v>
      </c>
      <c r="D2006" s="256">
        <v>0.78</v>
      </c>
      <c r="E2006" s="257">
        <v>0</v>
      </c>
    </row>
    <row r="2007" spans="1:5">
      <c r="A2007" s="254">
        <v>97645</v>
      </c>
      <c r="B2007" s="247" t="s">
        <v>10360</v>
      </c>
      <c r="C2007" s="255" t="s">
        <v>241</v>
      </c>
      <c r="D2007" s="256">
        <v>29.11</v>
      </c>
      <c r="E2007" s="257">
        <v>0</v>
      </c>
    </row>
    <row r="2008" spans="1:5">
      <c r="A2008" s="254">
        <v>97663</v>
      </c>
      <c r="B2008" s="247" t="s">
        <v>10361</v>
      </c>
      <c r="C2008" s="255" t="s">
        <v>23</v>
      </c>
      <c r="D2008" s="256">
        <v>14.93</v>
      </c>
      <c r="E2008" s="257">
        <v>0</v>
      </c>
    </row>
    <row r="2009" spans="1:5">
      <c r="A2009" s="254">
        <v>97665</v>
      </c>
      <c r="B2009" s="247" t="s">
        <v>10362</v>
      </c>
      <c r="C2009" s="255" t="s">
        <v>23</v>
      </c>
      <c r="D2009" s="256">
        <v>2.12</v>
      </c>
      <c r="E2009" s="257">
        <v>0</v>
      </c>
    </row>
    <row r="2010" spans="1:5">
      <c r="A2010" s="254">
        <v>97666</v>
      </c>
      <c r="B2010" s="247" t="s">
        <v>10363</v>
      </c>
      <c r="C2010" s="255" t="s">
        <v>23</v>
      </c>
      <c r="D2010" s="256">
        <v>10.88</v>
      </c>
      <c r="E2010" s="257">
        <v>0</v>
      </c>
    </row>
    <row r="2011" spans="1:5">
      <c r="A2011" s="254">
        <v>97635</v>
      </c>
      <c r="B2011" s="247" t="s">
        <v>10364</v>
      </c>
      <c r="C2011" s="255" t="s">
        <v>241</v>
      </c>
      <c r="D2011" s="256">
        <v>19.920000000000002</v>
      </c>
      <c r="E2011" s="257">
        <v>0</v>
      </c>
    </row>
    <row r="2012" spans="1:5">
      <c r="A2012" s="254">
        <v>97643</v>
      </c>
      <c r="B2012" s="247" t="s">
        <v>10365</v>
      </c>
      <c r="C2012" s="255" t="s">
        <v>241</v>
      </c>
      <c r="D2012" s="256">
        <v>29.78</v>
      </c>
      <c r="E2012" s="257">
        <v>0</v>
      </c>
    </row>
    <row r="2013" spans="1:5">
      <c r="A2013" s="254">
        <v>104799</v>
      </c>
      <c r="B2013" s="247" t="s">
        <v>10366</v>
      </c>
      <c r="C2013" s="255" t="s">
        <v>241</v>
      </c>
      <c r="D2013" s="256">
        <v>12.59</v>
      </c>
      <c r="E2013" s="257">
        <v>0</v>
      </c>
    </row>
    <row r="2014" spans="1:5">
      <c r="A2014" s="254">
        <v>97639</v>
      </c>
      <c r="B2014" s="247" t="s">
        <v>10367</v>
      </c>
      <c r="C2014" s="255" t="s">
        <v>241</v>
      </c>
      <c r="D2014" s="256">
        <v>24.34</v>
      </c>
      <c r="E2014" s="257">
        <v>0</v>
      </c>
    </row>
    <row r="2015" spans="1:5">
      <c r="A2015" s="254">
        <v>97644</v>
      </c>
      <c r="B2015" s="247" t="s">
        <v>10368</v>
      </c>
      <c r="C2015" s="255" t="s">
        <v>241</v>
      </c>
      <c r="D2015" s="256">
        <v>11.27</v>
      </c>
      <c r="E2015" s="257">
        <v>0</v>
      </c>
    </row>
    <row r="2016" spans="1:5">
      <c r="A2016" s="254">
        <v>97648</v>
      </c>
      <c r="B2016" s="247" t="s">
        <v>10369</v>
      </c>
      <c r="C2016" s="255" t="s">
        <v>241</v>
      </c>
      <c r="D2016" s="256">
        <v>2.4</v>
      </c>
      <c r="E2016" s="257">
        <v>0</v>
      </c>
    </row>
    <row r="2017" spans="1:5">
      <c r="A2017" s="254">
        <v>104798</v>
      </c>
      <c r="B2017" s="247" t="s">
        <v>10370</v>
      </c>
      <c r="C2017" s="255" t="s">
        <v>23</v>
      </c>
      <c r="D2017" s="256">
        <v>16.03</v>
      </c>
      <c r="E2017" s="257">
        <v>0</v>
      </c>
    </row>
    <row r="2018" spans="1:5">
      <c r="A2018" s="254">
        <v>97637</v>
      </c>
      <c r="B2018" s="247" t="s">
        <v>10371</v>
      </c>
      <c r="C2018" s="255" t="s">
        <v>241</v>
      </c>
      <c r="D2018" s="256">
        <v>3.35</v>
      </c>
      <c r="E2018" s="257">
        <v>0</v>
      </c>
    </row>
    <row r="2019" spans="1:5">
      <c r="A2019" s="254">
        <v>104802</v>
      </c>
      <c r="B2019" s="247" t="s">
        <v>10372</v>
      </c>
      <c r="C2019" s="255" t="s">
        <v>241</v>
      </c>
      <c r="D2019" s="256">
        <v>11.24</v>
      </c>
      <c r="E2019" s="257">
        <v>0</v>
      </c>
    </row>
    <row r="2020" spans="1:5">
      <c r="A2020" s="254">
        <v>97647</v>
      </c>
      <c r="B2020" s="247" t="s">
        <v>10373</v>
      </c>
      <c r="C2020" s="255" t="s">
        <v>241</v>
      </c>
      <c r="D2020" s="256">
        <v>4.1900000000000004</v>
      </c>
      <c r="E2020" s="257">
        <v>0</v>
      </c>
    </row>
    <row r="2021" spans="1:5">
      <c r="A2021" s="254">
        <v>97649</v>
      </c>
      <c r="B2021" s="247" t="s">
        <v>10374</v>
      </c>
      <c r="C2021" s="255" t="s">
        <v>241</v>
      </c>
      <c r="D2021" s="256">
        <v>5.22</v>
      </c>
      <c r="E2021" s="257">
        <v>0</v>
      </c>
    </row>
    <row r="2022" spans="1:5">
      <c r="A2022" s="254">
        <v>97652</v>
      </c>
      <c r="B2022" s="247" t="s">
        <v>10375</v>
      </c>
      <c r="C2022" s="255" t="s">
        <v>23</v>
      </c>
      <c r="D2022" s="256">
        <v>222.93</v>
      </c>
      <c r="E2022" s="257">
        <v>0</v>
      </c>
    </row>
    <row r="2023" spans="1:5">
      <c r="A2023" s="254">
        <v>97654</v>
      </c>
      <c r="B2023" s="247" t="s">
        <v>10376</v>
      </c>
      <c r="C2023" s="255" t="s">
        <v>23</v>
      </c>
      <c r="D2023" s="256">
        <v>193.32</v>
      </c>
      <c r="E2023" s="257">
        <v>0</v>
      </c>
    </row>
    <row r="2024" spans="1:5">
      <c r="A2024" s="254">
        <v>97651</v>
      </c>
      <c r="B2024" s="247" t="s">
        <v>10377</v>
      </c>
      <c r="C2024" s="255" t="s">
        <v>23</v>
      </c>
      <c r="D2024" s="256">
        <v>98.34</v>
      </c>
      <c r="E2024" s="257">
        <v>0</v>
      </c>
    </row>
    <row r="2025" spans="1:5">
      <c r="A2025" s="254">
        <v>97653</v>
      </c>
      <c r="B2025" s="247" t="s">
        <v>10378</v>
      </c>
      <c r="C2025" s="255" t="s">
        <v>23</v>
      </c>
      <c r="D2025" s="256">
        <v>152.54</v>
      </c>
      <c r="E2025" s="257">
        <v>0</v>
      </c>
    </row>
    <row r="2026" spans="1:5">
      <c r="A2026" s="254">
        <v>97657</v>
      </c>
      <c r="B2026" s="247" t="s">
        <v>10379</v>
      </c>
      <c r="C2026" s="255" t="s">
        <v>23</v>
      </c>
      <c r="D2026" s="256">
        <v>759.64</v>
      </c>
      <c r="E2026" s="257">
        <v>0</v>
      </c>
    </row>
    <row r="2027" spans="1:5">
      <c r="A2027" s="254">
        <v>97659</v>
      </c>
      <c r="B2027" s="247" t="s">
        <v>10380</v>
      </c>
      <c r="C2027" s="255" t="s">
        <v>23</v>
      </c>
      <c r="D2027" s="256">
        <v>340.83</v>
      </c>
      <c r="E2027" s="257">
        <v>0</v>
      </c>
    </row>
    <row r="2028" spans="1:5">
      <c r="A2028" s="254">
        <v>97656</v>
      </c>
      <c r="B2028" s="247" t="s">
        <v>10381</v>
      </c>
      <c r="C2028" s="255" t="s">
        <v>23</v>
      </c>
      <c r="D2028" s="256">
        <v>383.25</v>
      </c>
      <c r="E2028" s="257">
        <v>0</v>
      </c>
    </row>
    <row r="2029" spans="1:5">
      <c r="A2029" s="254">
        <v>97658</v>
      </c>
      <c r="B2029" s="247" t="s">
        <v>10382</v>
      </c>
      <c r="C2029" s="255" t="s">
        <v>23</v>
      </c>
      <c r="D2029" s="256">
        <v>242.4</v>
      </c>
      <c r="E2029" s="257">
        <v>0</v>
      </c>
    </row>
    <row r="2030" spans="1:5">
      <c r="A2030" s="254">
        <v>97650</v>
      </c>
      <c r="B2030" s="247" t="s">
        <v>10383</v>
      </c>
      <c r="C2030" s="255" t="s">
        <v>241</v>
      </c>
      <c r="D2030" s="256">
        <v>9.0299999999999994</v>
      </c>
      <c r="E2030" s="257">
        <v>0</v>
      </c>
    </row>
    <row r="2031" spans="1:5">
      <c r="A2031" s="254">
        <v>97642</v>
      </c>
      <c r="B2031" s="247" t="s">
        <v>10384</v>
      </c>
      <c r="C2031" s="255" t="s">
        <v>241</v>
      </c>
      <c r="D2031" s="256">
        <v>3.26</v>
      </c>
      <c r="E2031" s="257">
        <v>0</v>
      </c>
    </row>
    <row r="2032" spans="1:5">
      <c r="A2032" s="254">
        <v>97655</v>
      </c>
      <c r="B2032" s="247" t="s">
        <v>10385</v>
      </c>
      <c r="C2032" s="255" t="s">
        <v>241</v>
      </c>
      <c r="D2032" s="256">
        <v>41.88</v>
      </c>
      <c r="E2032" s="257">
        <v>0</v>
      </c>
    </row>
    <row r="2033" spans="1:5">
      <c r="A2033" s="254">
        <v>97662</v>
      </c>
      <c r="B2033" s="247" t="s">
        <v>10386</v>
      </c>
      <c r="C2033" s="255" t="s">
        <v>299</v>
      </c>
      <c r="D2033" s="256">
        <v>0.6</v>
      </c>
      <c r="E2033" s="257">
        <v>0</v>
      </c>
    </row>
    <row r="2034" spans="1:5">
      <c r="A2034" s="254">
        <v>97646</v>
      </c>
      <c r="B2034" s="247" t="s">
        <v>10387</v>
      </c>
      <c r="C2034" s="255" t="s">
        <v>241</v>
      </c>
      <c r="D2034" s="256">
        <v>0</v>
      </c>
      <c r="E2034" s="257"/>
    </row>
    <row r="2035" spans="1:5">
      <c r="A2035" s="254">
        <v>92712</v>
      </c>
      <c r="B2035" s="247" t="s">
        <v>10388</v>
      </c>
      <c r="C2035" s="255" t="s">
        <v>491</v>
      </c>
      <c r="D2035" s="256">
        <v>0.26</v>
      </c>
      <c r="E2035" s="257">
        <v>0</v>
      </c>
    </row>
    <row r="2036" spans="1:5">
      <c r="A2036" s="254">
        <v>92713</v>
      </c>
      <c r="B2036" s="247" t="s">
        <v>10389</v>
      </c>
      <c r="C2036" s="255" t="s">
        <v>491</v>
      </c>
      <c r="D2036" s="256">
        <v>0.06</v>
      </c>
      <c r="E2036" s="257">
        <v>0</v>
      </c>
    </row>
    <row r="2037" spans="1:5">
      <c r="A2037" s="254">
        <v>92714</v>
      </c>
      <c r="B2037" s="247" t="s">
        <v>10390</v>
      </c>
      <c r="C2037" s="255" t="s">
        <v>491</v>
      </c>
      <c r="D2037" s="256">
        <v>0.33</v>
      </c>
      <c r="E2037" s="257">
        <v>0</v>
      </c>
    </row>
    <row r="2038" spans="1:5">
      <c r="A2038" s="254">
        <v>92715</v>
      </c>
      <c r="B2038" s="247" t="s">
        <v>10391</v>
      </c>
      <c r="C2038" s="255" t="s">
        <v>491</v>
      </c>
      <c r="D2038" s="256">
        <v>114.72</v>
      </c>
      <c r="E2038" s="257">
        <v>0</v>
      </c>
    </row>
    <row r="2039" spans="1:5">
      <c r="A2039" s="254">
        <v>103663</v>
      </c>
      <c r="B2039" s="247" t="s">
        <v>10392</v>
      </c>
      <c r="C2039" s="255" t="s">
        <v>491</v>
      </c>
      <c r="D2039" s="256">
        <v>0</v>
      </c>
      <c r="E2039" s="257"/>
    </row>
    <row r="2040" spans="1:5">
      <c r="A2040" s="254">
        <v>104390</v>
      </c>
      <c r="B2040" s="247" t="s">
        <v>10393</v>
      </c>
      <c r="C2040" s="255" t="s">
        <v>491</v>
      </c>
      <c r="D2040" s="256">
        <v>0</v>
      </c>
      <c r="E2040" s="257"/>
    </row>
    <row r="2041" spans="1:5">
      <c r="A2041" s="254">
        <v>103664</v>
      </c>
      <c r="B2041" s="247" t="s">
        <v>10394</v>
      </c>
      <c r="C2041" s="255" t="s">
        <v>491</v>
      </c>
      <c r="D2041" s="256">
        <v>0</v>
      </c>
      <c r="E2041" s="257"/>
    </row>
    <row r="2042" spans="1:5">
      <c r="A2042" s="254">
        <v>104451</v>
      </c>
      <c r="B2042" s="247" t="s">
        <v>10395</v>
      </c>
      <c r="C2042" s="255" t="s">
        <v>491</v>
      </c>
      <c r="D2042" s="256">
        <v>0</v>
      </c>
      <c r="E2042" s="257"/>
    </row>
    <row r="2043" spans="1:5">
      <c r="A2043" s="254">
        <v>103666</v>
      </c>
      <c r="B2043" s="247" t="s">
        <v>10396</v>
      </c>
      <c r="C2043" s="255" t="s">
        <v>491</v>
      </c>
      <c r="D2043" s="256">
        <v>179.17</v>
      </c>
      <c r="E2043" s="257">
        <v>0</v>
      </c>
    </row>
    <row r="2044" spans="1:5">
      <c r="A2044" s="254">
        <v>89212</v>
      </c>
      <c r="B2044" s="247" t="s">
        <v>10397</v>
      </c>
      <c r="C2044" s="255" t="s">
        <v>491</v>
      </c>
      <c r="D2044" s="256">
        <v>29.76</v>
      </c>
      <c r="E2044" s="257">
        <v>0</v>
      </c>
    </row>
    <row r="2045" spans="1:5">
      <c r="A2045" s="254">
        <v>89213</v>
      </c>
      <c r="B2045" s="247" t="s">
        <v>10398</v>
      </c>
      <c r="C2045" s="255" t="s">
        <v>491</v>
      </c>
      <c r="D2045" s="256">
        <v>9.18</v>
      </c>
      <c r="E2045" s="257">
        <v>0</v>
      </c>
    </row>
    <row r="2046" spans="1:5">
      <c r="A2046" s="254">
        <v>89214</v>
      </c>
      <c r="B2046" s="247" t="s">
        <v>10399</v>
      </c>
      <c r="C2046" s="255" t="s">
        <v>491</v>
      </c>
      <c r="D2046" s="256">
        <v>27.94</v>
      </c>
      <c r="E2046" s="257">
        <v>0</v>
      </c>
    </row>
    <row r="2047" spans="1:5">
      <c r="A2047" s="254">
        <v>89215</v>
      </c>
      <c r="B2047" s="247" t="s">
        <v>10400</v>
      </c>
      <c r="C2047" s="255" t="s">
        <v>491</v>
      </c>
      <c r="D2047" s="256">
        <v>122.6</v>
      </c>
      <c r="E2047" s="257">
        <v>0</v>
      </c>
    </row>
    <row r="2048" spans="1:5">
      <c r="A2048" s="254">
        <v>87441</v>
      </c>
      <c r="B2048" s="247" t="s">
        <v>10401</v>
      </c>
      <c r="C2048" s="255" t="s">
        <v>491</v>
      </c>
      <c r="D2048" s="256">
        <v>0.5</v>
      </c>
      <c r="E2048" s="257">
        <v>0</v>
      </c>
    </row>
    <row r="2049" spans="1:5">
      <c r="A2049" s="254">
        <v>87442</v>
      </c>
      <c r="B2049" s="247" t="s">
        <v>10402</v>
      </c>
      <c r="C2049" s="255" t="s">
        <v>491</v>
      </c>
      <c r="D2049" s="256">
        <v>0.11</v>
      </c>
      <c r="E2049" s="257">
        <v>0</v>
      </c>
    </row>
    <row r="2050" spans="1:5">
      <c r="A2050" s="254">
        <v>87443</v>
      </c>
      <c r="B2050" s="247" t="s">
        <v>10403</v>
      </c>
      <c r="C2050" s="255" t="s">
        <v>491</v>
      </c>
      <c r="D2050" s="256">
        <v>0.62</v>
      </c>
      <c r="E2050" s="257">
        <v>0</v>
      </c>
    </row>
    <row r="2051" spans="1:5">
      <c r="A2051" s="254">
        <v>87444</v>
      </c>
      <c r="B2051" s="247" t="s">
        <v>10404</v>
      </c>
      <c r="C2051" s="255" t="s">
        <v>491</v>
      </c>
      <c r="D2051" s="256">
        <v>5.53</v>
      </c>
      <c r="E2051" s="257">
        <v>0</v>
      </c>
    </row>
    <row r="2052" spans="1:5">
      <c r="A2052" s="254">
        <v>93229</v>
      </c>
      <c r="B2052" s="247" t="s">
        <v>10405</v>
      </c>
      <c r="C2052" s="255" t="s">
        <v>491</v>
      </c>
      <c r="D2052" s="256">
        <v>0.46</v>
      </c>
      <c r="E2052" s="257">
        <v>0</v>
      </c>
    </row>
    <row r="2053" spans="1:5">
      <c r="A2053" s="254">
        <v>93230</v>
      </c>
      <c r="B2053" s="247" t="s">
        <v>10406</v>
      </c>
      <c r="C2053" s="255" t="s">
        <v>491</v>
      </c>
      <c r="D2053" s="256">
        <v>0.1</v>
      </c>
      <c r="E2053" s="257">
        <v>0</v>
      </c>
    </row>
    <row r="2054" spans="1:5">
      <c r="A2054" s="254">
        <v>93231</v>
      </c>
      <c r="B2054" s="247" t="s">
        <v>10407</v>
      </c>
      <c r="C2054" s="255" t="s">
        <v>491</v>
      </c>
      <c r="D2054" s="256">
        <v>0.56999999999999995</v>
      </c>
      <c r="E2054" s="257">
        <v>0</v>
      </c>
    </row>
    <row r="2055" spans="1:5">
      <c r="A2055" s="254">
        <v>93232</v>
      </c>
      <c r="B2055" s="247" t="s">
        <v>10408</v>
      </c>
      <c r="C2055" s="255" t="s">
        <v>491</v>
      </c>
      <c r="D2055" s="256">
        <v>5.73</v>
      </c>
      <c r="E2055" s="257">
        <v>0</v>
      </c>
    </row>
    <row r="2056" spans="1:5">
      <c r="A2056" s="254">
        <v>102948</v>
      </c>
      <c r="B2056" s="247" t="s">
        <v>10409</v>
      </c>
      <c r="C2056" s="255" t="s">
        <v>491</v>
      </c>
      <c r="D2056" s="256">
        <v>0</v>
      </c>
      <c r="E2056" s="257"/>
    </row>
    <row r="2057" spans="1:5">
      <c r="A2057" s="254">
        <v>102949</v>
      </c>
      <c r="B2057" s="247" t="s">
        <v>10410</v>
      </c>
      <c r="C2057" s="255" t="s">
        <v>491</v>
      </c>
      <c r="D2057" s="256">
        <v>0</v>
      </c>
      <c r="E2057" s="257"/>
    </row>
    <row r="2058" spans="1:5">
      <c r="A2058" s="254">
        <v>102950</v>
      </c>
      <c r="B2058" s="247" t="s">
        <v>10411</v>
      </c>
      <c r="C2058" s="255" t="s">
        <v>491</v>
      </c>
      <c r="D2058" s="256">
        <v>0</v>
      </c>
      <c r="E2058" s="257"/>
    </row>
    <row r="2059" spans="1:5">
      <c r="A2059" s="254">
        <v>102951</v>
      </c>
      <c r="B2059" s="247" t="s">
        <v>10412</v>
      </c>
      <c r="C2059" s="255" t="s">
        <v>491</v>
      </c>
      <c r="D2059" s="256">
        <v>0.81</v>
      </c>
      <c r="E2059" s="257">
        <v>0</v>
      </c>
    </row>
    <row r="2060" spans="1:5">
      <c r="A2060" s="254">
        <v>88826</v>
      </c>
      <c r="B2060" s="247" t="s">
        <v>10413</v>
      </c>
      <c r="C2060" s="255" t="s">
        <v>491</v>
      </c>
      <c r="D2060" s="256">
        <v>0.36</v>
      </c>
      <c r="E2060" s="257">
        <v>0</v>
      </c>
    </row>
    <row r="2061" spans="1:5">
      <c r="A2061" s="254">
        <v>88827</v>
      </c>
      <c r="B2061" s="247" t="s">
        <v>10414</v>
      </c>
      <c r="C2061" s="255" t="s">
        <v>491</v>
      </c>
      <c r="D2061" s="256">
        <v>0.08</v>
      </c>
      <c r="E2061" s="257">
        <v>0</v>
      </c>
    </row>
    <row r="2062" spans="1:5">
      <c r="A2062" s="254">
        <v>88828</v>
      </c>
      <c r="B2062" s="247" t="s">
        <v>10415</v>
      </c>
      <c r="C2062" s="255" t="s">
        <v>491</v>
      </c>
      <c r="D2062" s="256">
        <v>0.4</v>
      </c>
      <c r="E2062" s="257">
        <v>0</v>
      </c>
    </row>
    <row r="2063" spans="1:5">
      <c r="A2063" s="254">
        <v>88829</v>
      </c>
      <c r="B2063" s="247" t="s">
        <v>10416</v>
      </c>
      <c r="C2063" s="255" t="s">
        <v>491</v>
      </c>
      <c r="D2063" s="256">
        <v>1.62</v>
      </c>
      <c r="E2063" s="257">
        <v>0</v>
      </c>
    </row>
    <row r="2064" spans="1:5">
      <c r="A2064" s="254">
        <v>89221</v>
      </c>
      <c r="B2064" s="247" t="s">
        <v>10417</v>
      </c>
      <c r="C2064" s="255" t="s">
        <v>491</v>
      </c>
      <c r="D2064" s="256">
        <v>1.49</v>
      </c>
      <c r="E2064" s="257">
        <v>0</v>
      </c>
    </row>
    <row r="2065" spans="1:5">
      <c r="A2065" s="254">
        <v>89222</v>
      </c>
      <c r="B2065" s="247" t="s">
        <v>10418</v>
      </c>
      <c r="C2065" s="255" t="s">
        <v>491</v>
      </c>
      <c r="D2065" s="256">
        <v>0.34</v>
      </c>
      <c r="E2065" s="257">
        <v>0</v>
      </c>
    </row>
    <row r="2066" spans="1:5">
      <c r="A2066" s="254">
        <v>89223</v>
      </c>
      <c r="B2066" s="247" t="s">
        <v>10419</v>
      </c>
      <c r="C2066" s="255" t="s">
        <v>491</v>
      </c>
      <c r="D2066" s="256">
        <v>1.63</v>
      </c>
      <c r="E2066" s="257">
        <v>0</v>
      </c>
    </row>
    <row r="2067" spans="1:5">
      <c r="A2067" s="254">
        <v>89224</v>
      </c>
      <c r="B2067" s="247" t="s">
        <v>10420</v>
      </c>
      <c r="C2067" s="255" t="s">
        <v>491</v>
      </c>
      <c r="D2067" s="256">
        <v>3.25</v>
      </c>
      <c r="E2067" s="257">
        <v>0</v>
      </c>
    </row>
    <row r="2068" spans="1:5">
      <c r="A2068" s="254">
        <v>89274</v>
      </c>
      <c r="B2068" s="247" t="s">
        <v>10421</v>
      </c>
      <c r="C2068" s="255" t="s">
        <v>491</v>
      </c>
      <c r="D2068" s="256">
        <v>1.81</v>
      </c>
      <c r="E2068" s="257">
        <v>0</v>
      </c>
    </row>
    <row r="2069" spans="1:5">
      <c r="A2069" s="254">
        <v>89275</v>
      </c>
      <c r="B2069" s="247" t="s">
        <v>10422</v>
      </c>
      <c r="C2069" s="255" t="s">
        <v>491</v>
      </c>
      <c r="D2069" s="256">
        <v>0.42</v>
      </c>
      <c r="E2069" s="257">
        <v>0</v>
      </c>
    </row>
    <row r="2070" spans="1:5">
      <c r="A2070" s="254">
        <v>89276</v>
      </c>
      <c r="B2070" s="247" t="s">
        <v>10423</v>
      </c>
      <c r="C2070" s="255" t="s">
        <v>491</v>
      </c>
      <c r="D2070" s="256">
        <v>2.27</v>
      </c>
      <c r="E2070" s="257">
        <v>0</v>
      </c>
    </row>
    <row r="2071" spans="1:5">
      <c r="A2071" s="254">
        <v>89277</v>
      </c>
      <c r="B2071" s="247" t="s">
        <v>10424</v>
      </c>
      <c r="C2071" s="255" t="s">
        <v>491</v>
      </c>
      <c r="D2071" s="256">
        <v>11.06</v>
      </c>
      <c r="E2071" s="257">
        <v>0</v>
      </c>
    </row>
    <row r="2072" spans="1:5">
      <c r="A2072" s="254">
        <v>90646</v>
      </c>
      <c r="B2072" s="247" t="s">
        <v>10425</v>
      </c>
      <c r="C2072" s="255" t="s">
        <v>491</v>
      </c>
      <c r="D2072" s="256">
        <v>0.91</v>
      </c>
      <c r="E2072" s="257">
        <v>0</v>
      </c>
    </row>
    <row r="2073" spans="1:5">
      <c r="A2073" s="254">
        <v>90647</v>
      </c>
      <c r="B2073" s="247" t="s">
        <v>10426</v>
      </c>
      <c r="C2073" s="255" t="s">
        <v>491</v>
      </c>
      <c r="D2073" s="256">
        <v>0.21</v>
      </c>
      <c r="E2073" s="257">
        <v>0</v>
      </c>
    </row>
    <row r="2074" spans="1:5">
      <c r="A2074" s="254">
        <v>90648</v>
      </c>
      <c r="B2074" s="247" t="s">
        <v>10427</v>
      </c>
      <c r="C2074" s="255" t="s">
        <v>491</v>
      </c>
      <c r="D2074" s="256">
        <v>1</v>
      </c>
      <c r="E2074" s="257">
        <v>0</v>
      </c>
    </row>
    <row r="2075" spans="1:5">
      <c r="A2075" s="254">
        <v>90649</v>
      </c>
      <c r="B2075" s="247" t="s">
        <v>10428</v>
      </c>
      <c r="C2075" s="255" t="s">
        <v>491</v>
      </c>
      <c r="D2075" s="256">
        <v>12.55</v>
      </c>
      <c r="E2075" s="257">
        <v>0</v>
      </c>
    </row>
    <row r="2076" spans="1:5">
      <c r="A2076" s="254">
        <v>106096</v>
      </c>
      <c r="B2076" s="247" t="s">
        <v>10429</v>
      </c>
      <c r="C2076" s="255" t="s">
        <v>491</v>
      </c>
      <c r="D2076" s="256">
        <v>0</v>
      </c>
      <c r="E2076" s="257"/>
    </row>
    <row r="2077" spans="1:5">
      <c r="A2077" s="254">
        <v>106097</v>
      </c>
      <c r="B2077" s="247" t="s">
        <v>10430</v>
      </c>
      <c r="C2077" s="255" t="s">
        <v>491</v>
      </c>
      <c r="D2077" s="256">
        <v>0</v>
      </c>
      <c r="E2077" s="257"/>
    </row>
    <row r="2078" spans="1:5">
      <c r="A2078" s="254">
        <v>106098</v>
      </c>
      <c r="B2078" s="247" t="s">
        <v>10431</v>
      </c>
      <c r="C2078" s="255" t="s">
        <v>491</v>
      </c>
      <c r="D2078" s="256">
        <v>0</v>
      </c>
      <c r="E2078" s="257"/>
    </row>
    <row r="2079" spans="1:5">
      <c r="A2079" s="254">
        <v>106099</v>
      </c>
      <c r="B2079" s="247" t="s">
        <v>10432</v>
      </c>
      <c r="C2079" s="255" t="s">
        <v>491</v>
      </c>
      <c r="D2079" s="256">
        <v>1.36</v>
      </c>
      <c r="E2079" s="257">
        <v>0</v>
      </c>
    </row>
    <row r="2080" spans="1:5">
      <c r="A2080" s="254">
        <v>90652</v>
      </c>
      <c r="B2080" s="247" t="s">
        <v>10433</v>
      </c>
      <c r="C2080" s="255" t="s">
        <v>491</v>
      </c>
      <c r="D2080" s="256">
        <v>4.4800000000000004</v>
      </c>
      <c r="E2080" s="257">
        <v>0</v>
      </c>
    </row>
    <row r="2081" spans="1:5">
      <c r="A2081" s="254">
        <v>90653</v>
      </c>
      <c r="B2081" s="247" t="s">
        <v>10434</v>
      </c>
      <c r="C2081" s="255" t="s">
        <v>491</v>
      </c>
      <c r="D2081" s="256">
        <v>1.03</v>
      </c>
      <c r="E2081" s="257">
        <v>0</v>
      </c>
    </row>
    <row r="2082" spans="1:5">
      <c r="A2082" s="254">
        <v>90654</v>
      </c>
      <c r="B2082" s="247" t="s">
        <v>10435</v>
      </c>
      <c r="C2082" s="255" t="s">
        <v>491</v>
      </c>
      <c r="D2082" s="256">
        <v>4.9000000000000004</v>
      </c>
      <c r="E2082" s="257">
        <v>0</v>
      </c>
    </row>
    <row r="2083" spans="1:5">
      <c r="A2083" s="254">
        <v>90655</v>
      </c>
      <c r="B2083" s="247" t="s">
        <v>10436</v>
      </c>
      <c r="C2083" s="255" t="s">
        <v>491</v>
      </c>
      <c r="D2083" s="256">
        <v>8.26</v>
      </c>
      <c r="E2083" s="257">
        <v>0</v>
      </c>
    </row>
    <row r="2084" spans="1:5">
      <c r="A2084" s="254">
        <v>90658</v>
      </c>
      <c r="B2084" s="247" t="s">
        <v>10437</v>
      </c>
      <c r="C2084" s="255" t="s">
        <v>491</v>
      </c>
      <c r="D2084" s="256">
        <v>4.8</v>
      </c>
      <c r="E2084" s="257">
        <v>0</v>
      </c>
    </row>
    <row r="2085" spans="1:5">
      <c r="A2085" s="254">
        <v>90659</v>
      </c>
      <c r="B2085" s="247" t="s">
        <v>10438</v>
      </c>
      <c r="C2085" s="255" t="s">
        <v>491</v>
      </c>
      <c r="D2085" s="256">
        <v>1.1100000000000001</v>
      </c>
      <c r="E2085" s="257">
        <v>0</v>
      </c>
    </row>
    <row r="2086" spans="1:5">
      <c r="A2086" s="254">
        <v>90660</v>
      </c>
      <c r="B2086" s="247" t="s">
        <v>10439</v>
      </c>
      <c r="C2086" s="255" t="s">
        <v>491</v>
      </c>
      <c r="D2086" s="256">
        <v>5.25</v>
      </c>
      <c r="E2086" s="257">
        <v>0</v>
      </c>
    </row>
    <row r="2087" spans="1:5">
      <c r="A2087" s="254">
        <v>90661</v>
      </c>
      <c r="B2087" s="247" t="s">
        <v>10440</v>
      </c>
      <c r="C2087" s="255" t="s">
        <v>491</v>
      </c>
      <c r="D2087" s="256">
        <v>8.26</v>
      </c>
      <c r="E2087" s="257">
        <v>0</v>
      </c>
    </row>
    <row r="2088" spans="1:5">
      <c r="A2088" s="254">
        <v>89019</v>
      </c>
      <c r="B2088" s="247" t="s">
        <v>10441</v>
      </c>
      <c r="C2088" s="255" t="s">
        <v>491</v>
      </c>
      <c r="D2088" s="256">
        <v>0.41</v>
      </c>
      <c r="E2088" s="257">
        <v>0</v>
      </c>
    </row>
    <row r="2089" spans="1:5">
      <c r="A2089" s="254">
        <v>89020</v>
      </c>
      <c r="B2089" s="247" t="s">
        <v>10442</v>
      </c>
      <c r="C2089" s="255" t="s">
        <v>491</v>
      </c>
      <c r="D2089" s="256">
        <v>0.09</v>
      </c>
      <c r="E2089" s="257">
        <v>0</v>
      </c>
    </row>
    <row r="2090" spans="1:5">
      <c r="A2090" s="254">
        <v>5800</v>
      </c>
      <c r="B2090" s="247" t="s">
        <v>10443</v>
      </c>
      <c r="C2090" s="255" t="s">
        <v>491</v>
      </c>
      <c r="D2090" s="256">
        <v>0.45</v>
      </c>
      <c r="E2090" s="257">
        <v>0</v>
      </c>
    </row>
    <row r="2091" spans="1:5">
      <c r="A2091" s="254">
        <v>53866</v>
      </c>
      <c r="B2091" s="247" t="s">
        <v>10444</v>
      </c>
      <c r="C2091" s="255" t="s">
        <v>491</v>
      </c>
      <c r="D2091" s="256">
        <v>2.48</v>
      </c>
      <c r="E2091" s="257">
        <v>0</v>
      </c>
    </row>
    <row r="2092" spans="1:5">
      <c r="A2092" s="254">
        <v>90639</v>
      </c>
      <c r="B2092" s="247" t="s">
        <v>10445</v>
      </c>
      <c r="C2092" s="255" t="s">
        <v>491</v>
      </c>
      <c r="D2092" s="256">
        <v>6.88</v>
      </c>
      <c r="E2092" s="257">
        <v>0</v>
      </c>
    </row>
    <row r="2093" spans="1:5">
      <c r="A2093" s="254">
        <v>90640</v>
      </c>
      <c r="B2093" s="247" t="s">
        <v>10446</v>
      </c>
      <c r="C2093" s="255" t="s">
        <v>491</v>
      </c>
      <c r="D2093" s="256">
        <v>1.59</v>
      </c>
      <c r="E2093" s="257">
        <v>0</v>
      </c>
    </row>
    <row r="2094" spans="1:5">
      <c r="A2094" s="254">
        <v>90641</v>
      </c>
      <c r="B2094" s="247" t="s">
        <v>10447</v>
      </c>
      <c r="C2094" s="255" t="s">
        <v>491</v>
      </c>
      <c r="D2094" s="256">
        <v>7.53</v>
      </c>
      <c r="E2094" s="257">
        <v>0</v>
      </c>
    </row>
    <row r="2095" spans="1:5">
      <c r="A2095" s="254">
        <v>90642</v>
      </c>
      <c r="B2095" s="247" t="s">
        <v>10448</v>
      </c>
      <c r="C2095" s="255" t="s">
        <v>491</v>
      </c>
      <c r="D2095" s="256">
        <v>16.59</v>
      </c>
      <c r="E2095" s="257">
        <v>0</v>
      </c>
    </row>
    <row r="2096" spans="1:5">
      <c r="A2096" s="254">
        <v>102806</v>
      </c>
      <c r="B2096" s="247" t="s">
        <v>10449</v>
      </c>
      <c r="C2096" s="255" t="s">
        <v>491</v>
      </c>
      <c r="D2096" s="256">
        <v>0</v>
      </c>
      <c r="E2096" s="257"/>
    </row>
    <row r="2097" spans="1:5">
      <c r="A2097" s="254">
        <v>102807</v>
      </c>
      <c r="B2097" s="247" t="s">
        <v>10450</v>
      </c>
      <c r="C2097" s="255" t="s">
        <v>491</v>
      </c>
      <c r="D2097" s="256">
        <v>0</v>
      </c>
      <c r="E2097" s="257"/>
    </row>
    <row r="2098" spans="1:5">
      <c r="A2098" s="254">
        <v>102808</v>
      </c>
      <c r="B2098" s="247" t="s">
        <v>10451</v>
      </c>
      <c r="C2098" s="255" t="s">
        <v>491</v>
      </c>
      <c r="D2098" s="256">
        <v>0</v>
      </c>
      <c r="E2098" s="257"/>
    </row>
    <row r="2099" spans="1:5">
      <c r="A2099" s="254">
        <v>102809</v>
      </c>
      <c r="B2099" s="247" t="s">
        <v>10452</v>
      </c>
      <c r="C2099" s="255" t="s">
        <v>491</v>
      </c>
      <c r="D2099" s="256">
        <v>20.59</v>
      </c>
      <c r="E2099" s="257">
        <v>0</v>
      </c>
    </row>
    <row r="2100" spans="1:5">
      <c r="A2100" s="254">
        <v>92140</v>
      </c>
      <c r="B2100" s="247" t="s">
        <v>10453</v>
      </c>
      <c r="C2100" s="255" t="s">
        <v>491</v>
      </c>
      <c r="D2100" s="256">
        <v>5.18</v>
      </c>
      <c r="E2100" s="257">
        <v>0</v>
      </c>
    </row>
    <row r="2101" spans="1:5">
      <c r="A2101" s="254">
        <v>92142</v>
      </c>
      <c r="B2101" s="247" t="s">
        <v>10454</v>
      </c>
      <c r="C2101" s="255" t="s">
        <v>491</v>
      </c>
      <c r="D2101" s="256">
        <v>0.64</v>
      </c>
      <c r="E2101" s="257">
        <v>0</v>
      </c>
    </row>
    <row r="2102" spans="1:5">
      <c r="A2102" s="254">
        <v>92141</v>
      </c>
      <c r="B2102" s="247" t="s">
        <v>10455</v>
      </c>
      <c r="C2102" s="255" t="s">
        <v>491</v>
      </c>
      <c r="D2102" s="256">
        <v>1.59</v>
      </c>
      <c r="E2102" s="257">
        <v>0</v>
      </c>
    </row>
    <row r="2103" spans="1:5">
      <c r="A2103" s="254">
        <v>92143</v>
      </c>
      <c r="B2103" s="247" t="s">
        <v>10456</v>
      </c>
      <c r="C2103" s="255" t="s">
        <v>491</v>
      </c>
      <c r="D2103" s="256">
        <v>6.48</v>
      </c>
      <c r="E2103" s="257">
        <v>0</v>
      </c>
    </row>
    <row r="2104" spans="1:5">
      <c r="A2104" s="254">
        <v>92144</v>
      </c>
      <c r="B2104" s="247" t="s">
        <v>10457</v>
      </c>
      <c r="C2104" s="255" t="s">
        <v>491</v>
      </c>
      <c r="D2104" s="256">
        <v>49.84</v>
      </c>
      <c r="E2104" s="257">
        <v>0</v>
      </c>
    </row>
    <row r="2105" spans="1:5">
      <c r="A2105" s="254">
        <v>92133</v>
      </c>
      <c r="B2105" s="247" t="s">
        <v>10458</v>
      </c>
      <c r="C2105" s="255" t="s">
        <v>491</v>
      </c>
      <c r="D2105" s="256">
        <v>14.16</v>
      </c>
      <c r="E2105" s="257">
        <v>0</v>
      </c>
    </row>
    <row r="2106" spans="1:5">
      <c r="A2106" s="254">
        <v>92135</v>
      </c>
      <c r="B2106" s="247" t="s">
        <v>10459</v>
      </c>
      <c r="C2106" s="255" t="s">
        <v>491</v>
      </c>
      <c r="D2106" s="256">
        <v>1.77</v>
      </c>
      <c r="E2106" s="257">
        <v>0</v>
      </c>
    </row>
    <row r="2107" spans="1:5">
      <c r="A2107" s="254">
        <v>92134</v>
      </c>
      <c r="B2107" s="247" t="s">
        <v>10460</v>
      </c>
      <c r="C2107" s="255" t="s">
        <v>491</v>
      </c>
      <c r="D2107" s="256">
        <v>4.3600000000000003</v>
      </c>
      <c r="E2107" s="257">
        <v>0</v>
      </c>
    </row>
    <row r="2108" spans="1:5">
      <c r="A2108" s="254">
        <v>92136</v>
      </c>
      <c r="B2108" s="247" t="s">
        <v>10461</v>
      </c>
      <c r="C2108" s="255" t="s">
        <v>491</v>
      </c>
      <c r="D2108" s="256">
        <v>17.7</v>
      </c>
      <c r="E2108" s="257">
        <v>0</v>
      </c>
    </row>
    <row r="2109" spans="1:5">
      <c r="A2109" s="254">
        <v>92137</v>
      </c>
      <c r="B2109" s="247" t="s">
        <v>10462</v>
      </c>
      <c r="C2109" s="255" t="s">
        <v>491</v>
      </c>
      <c r="D2109" s="256">
        <v>46.53</v>
      </c>
      <c r="E2109" s="257">
        <v>0</v>
      </c>
    </row>
    <row r="2110" spans="1:5">
      <c r="A2110" s="254">
        <v>91380</v>
      </c>
      <c r="B2110" s="247" t="s">
        <v>10463</v>
      </c>
      <c r="C2110" s="255" t="s">
        <v>491</v>
      </c>
      <c r="D2110" s="256">
        <v>30.77</v>
      </c>
      <c r="E2110" s="257">
        <v>0</v>
      </c>
    </row>
    <row r="2111" spans="1:5">
      <c r="A2111" s="254">
        <v>91382</v>
      </c>
      <c r="B2111" s="247" t="s">
        <v>10464</v>
      </c>
      <c r="C2111" s="255" t="s">
        <v>491</v>
      </c>
      <c r="D2111" s="256">
        <v>4.78</v>
      </c>
      <c r="E2111" s="257">
        <v>0</v>
      </c>
    </row>
    <row r="2112" spans="1:5">
      <c r="A2112" s="254">
        <v>91381</v>
      </c>
      <c r="B2112" s="247" t="s">
        <v>10465</v>
      </c>
      <c r="C2112" s="255" t="s">
        <v>491</v>
      </c>
      <c r="D2112" s="256">
        <v>11.84</v>
      </c>
      <c r="E2112" s="257">
        <v>0</v>
      </c>
    </row>
    <row r="2113" spans="1:5">
      <c r="A2113" s="254">
        <v>91383</v>
      </c>
      <c r="B2113" s="247" t="s">
        <v>10466</v>
      </c>
      <c r="C2113" s="255" t="s">
        <v>491</v>
      </c>
      <c r="D2113" s="256">
        <v>55.46</v>
      </c>
      <c r="E2113" s="257">
        <v>0</v>
      </c>
    </row>
    <row r="2114" spans="1:5">
      <c r="A2114" s="254">
        <v>91384</v>
      </c>
      <c r="B2114" s="247" t="s">
        <v>10467</v>
      </c>
      <c r="C2114" s="255" t="s">
        <v>491</v>
      </c>
      <c r="D2114" s="256">
        <v>187.23</v>
      </c>
      <c r="E2114" s="257">
        <v>0</v>
      </c>
    </row>
    <row r="2115" spans="1:5">
      <c r="A2115" s="254">
        <v>96030</v>
      </c>
      <c r="B2115" s="247" t="s">
        <v>10468</v>
      </c>
      <c r="C2115" s="255" t="s">
        <v>491</v>
      </c>
      <c r="D2115" s="256">
        <v>38.32</v>
      </c>
      <c r="E2115" s="257">
        <v>0</v>
      </c>
    </row>
    <row r="2116" spans="1:5">
      <c r="A2116" s="254">
        <v>96032</v>
      </c>
      <c r="B2116" s="247" t="s">
        <v>10469</v>
      </c>
      <c r="C2116" s="255" t="s">
        <v>491</v>
      </c>
      <c r="D2116" s="256">
        <v>5.37</v>
      </c>
      <c r="E2116" s="257">
        <v>0</v>
      </c>
    </row>
    <row r="2117" spans="1:5">
      <c r="A2117" s="254">
        <v>96031</v>
      </c>
      <c r="B2117" s="247" t="s">
        <v>10470</v>
      </c>
      <c r="C2117" s="255" t="s">
        <v>491</v>
      </c>
      <c r="D2117" s="256">
        <v>13.39</v>
      </c>
      <c r="E2117" s="257">
        <v>0</v>
      </c>
    </row>
    <row r="2118" spans="1:5">
      <c r="A2118" s="254">
        <v>96033</v>
      </c>
      <c r="B2118" s="247" t="s">
        <v>10471</v>
      </c>
      <c r="C2118" s="255" t="s">
        <v>491</v>
      </c>
      <c r="D2118" s="256">
        <v>61.75</v>
      </c>
      <c r="E2118" s="257">
        <v>0</v>
      </c>
    </row>
    <row r="2119" spans="1:5">
      <c r="A2119" s="254">
        <v>96034</v>
      </c>
      <c r="B2119" s="247" t="s">
        <v>10472</v>
      </c>
      <c r="C2119" s="255" t="s">
        <v>491</v>
      </c>
      <c r="D2119" s="256">
        <v>187.23</v>
      </c>
      <c r="E2119" s="257">
        <v>0</v>
      </c>
    </row>
    <row r="2120" spans="1:5">
      <c r="A2120" s="254">
        <v>89870</v>
      </c>
      <c r="B2120" s="247" t="s">
        <v>10473</v>
      </c>
      <c r="C2120" s="255" t="s">
        <v>491</v>
      </c>
      <c r="D2120" s="256">
        <v>40.049999999999997</v>
      </c>
      <c r="E2120" s="257">
        <v>0</v>
      </c>
    </row>
    <row r="2121" spans="1:5">
      <c r="A2121" s="254">
        <v>89872</v>
      </c>
      <c r="B2121" s="247" t="s">
        <v>10474</v>
      </c>
      <c r="C2121" s="255" t="s">
        <v>491</v>
      </c>
      <c r="D2121" s="256">
        <v>5.68</v>
      </c>
      <c r="E2121" s="257">
        <v>0</v>
      </c>
    </row>
    <row r="2122" spans="1:5">
      <c r="A2122" s="254">
        <v>89871</v>
      </c>
      <c r="B2122" s="247" t="s">
        <v>10475</v>
      </c>
      <c r="C2122" s="255" t="s">
        <v>491</v>
      </c>
      <c r="D2122" s="256">
        <v>14.07</v>
      </c>
      <c r="E2122" s="257">
        <v>0</v>
      </c>
    </row>
    <row r="2123" spans="1:5">
      <c r="A2123" s="254">
        <v>89873</v>
      </c>
      <c r="B2123" s="247" t="s">
        <v>10476</v>
      </c>
      <c r="C2123" s="255" t="s">
        <v>491</v>
      </c>
      <c r="D2123" s="256">
        <v>68.45</v>
      </c>
      <c r="E2123" s="257">
        <v>0</v>
      </c>
    </row>
    <row r="2124" spans="1:5">
      <c r="A2124" s="254">
        <v>89874</v>
      </c>
      <c r="B2124" s="247" t="s">
        <v>10477</v>
      </c>
      <c r="C2124" s="255" t="s">
        <v>491</v>
      </c>
      <c r="D2124" s="256">
        <v>232.81</v>
      </c>
      <c r="E2124" s="257">
        <v>0</v>
      </c>
    </row>
    <row r="2125" spans="1:5">
      <c r="A2125" s="254">
        <v>89878</v>
      </c>
      <c r="B2125" s="247" t="s">
        <v>10478</v>
      </c>
      <c r="C2125" s="255" t="s">
        <v>491</v>
      </c>
      <c r="D2125" s="256">
        <v>42.88</v>
      </c>
      <c r="E2125" s="257">
        <v>0</v>
      </c>
    </row>
    <row r="2126" spans="1:5">
      <c r="A2126" s="254">
        <v>89880</v>
      </c>
      <c r="B2126" s="247" t="s">
        <v>10479</v>
      </c>
      <c r="C2126" s="255" t="s">
        <v>491</v>
      </c>
      <c r="D2126" s="256">
        <v>5.97</v>
      </c>
      <c r="E2126" s="257">
        <v>0</v>
      </c>
    </row>
    <row r="2127" spans="1:5">
      <c r="A2127" s="254">
        <v>89879</v>
      </c>
      <c r="B2127" s="247" t="s">
        <v>10480</v>
      </c>
      <c r="C2127" s="255" t="s">
        <v>491</v>
      </c>
      <c r="D2127" s="256">
        <v>14.8</v>
      </c>
      <c r="E2127" s="257">
        <v>0</v>
      </c>
    </row>
    <row r="2128" spans="1:5">
      <c r="A2128" s="254">
        <v>89881</v>
      </c>
      <c r="B2128" s="247" t="s">
        <v>10481</v>
      </c>
      <c r="C2128" s="255" t="s">
        <v>491</v>
      </c>
      <c r="D2128" s="256">
        <v>72.59</v>
      </c>
      <c r="E2128" s="257">
        <v>0</v>
      </c>
    </row>
    <row r="2129" spans="1:5">
      <c r="A2129" s="254">
        <v>89882</v>
      </c>
      <c r="B2129" s="247" t="s">
        <v>10482</v>
      </c>
      <c r="C2129" s="255" t="s">
        <v>491</v>
      </c>
      <c r="D2129" s="256">
        <v>268.60000000000002</v>
      </c>
      <c r="E2129" s="257">
        <v>0</v>
      </c>
    </row>
    <row r="2130" spans="1:5">
      <c r="A2130" s="254">
        <v>7058</v>
      </c>
      <c r="B2130" s="247" t="s">
        <v>10483</v>
      </c>
      <c r="C2130" s="255" t="s">
        <v>491</v>
      </c>
      <c r="D2130" s="256">
        <v>24.2</v>
      </c>
      <c r="E2130" s="257">
        <v>0</v>
      </c>
    </row>
    <row r="2131" spans="1:5">
      <c r="A2131" s="254">
        <v>91402</v>
      </c>
      <c r="B2131" s="247" t="s">
        <v>10484</v>
      </c>
      <c r="C2131" s="255" t="s">
        <v>491</v>
      </c>
      <c r="D2131" s="256">
        <v>3.77</v>
      </c>
      <c r="E2131" s="257">
        <v>0</v>
      </c>
    </row>
    <row r="2132" spans="1:5">
      <c r="A2132" s="254">
        <v>7059</v>
      </c>
      <c r="B2132" s="247" t="s">
        <v>10485</v>
      </c>
      <c r="C2132" s="255" t="s">
        <v>491</v>
      </c>
      <c r="D2132" s="256">
        <v>9.34</v>
      </c>
      <c r="E2132" s="257">
        <v>0</v>
      </c>
    </row>
    <row r="2133" spans="1:5">
      <c r="A2133" s="254">
        <v>7060</v>
      </c>
      <c r="B2133" s="247" t="s">
        <v>10486</v>
      </c>
      <c r="C2133" s="255" t="s">
        <v>491</v>
      </c>
      <c r="D2133" s="256">
        <v>43.71</v>
      </c>
      <c r="E2133" s="257">
        <v>0</v>
      </c>
    </row>
    <row r="2134" spans="1:5">
      <c r="A2134" s="254">
        <v>7061</v>
      </c>
      <c r="B2134" s="247" t="s">
        <v>10487</v>
      </c>
      <c r="C2134" s="255" t="s">
        <v>491</v>
      </c>
      <c r="D2134" s="256">
        <v>107.59</v>
      </c>
      <c r="E2134" s="257">
        <v>0</v>
      </c>
    </row>
    <row r="2135" spans="1:5">
      <c r="A2135" s="254">
        <v>91367</v>
      </c>
      <c r="B2135" s="247" t="s">
        <v>10488</v>
      </c>
      <c r="C2135" s="255" t="s">
        <v>491</v>
      </c>
      <c r="D2135" s="256">
        <v>23.39</v>
      </c>
      <c r="E2135" s="257">
        <v>0</v>
      </c>
    </row>
    <row r="2136" spans="1:5">
      <c r="A2136" s="254">
        <v>91369</v>
      </c>
      <c r="B2136" s="247" t="s">
        <v>10489</v>
      </c>
      <c r="C2136" s="255" t="s">
        <v>491</v>
      </c>
      <c r="D2136" s="256">
        <v>3.64</v>
      </c>
      <c r="E2136" s="257">
        <v>0</v>
      </c>
    </row>
    <row r="2137" spans="1:5">
      <c r="A2137" s="254">
        <v>91368</v>
      </c>
      <c r="B2137" s="247" t="s">
        <v>10490</v>
      </c>
      <c r="C2137" s="255" t="s">
        <v>491</v>
      </c>
      <c r="D2137" s="256">
        <v>9.01</v>
      </c>
      <c r="E2137" s="257">
        <v>0</v>
      </c>
    </row>
    <row r="2138" spans="1:5">
      <c r="A2138" s="254">
        <v>5695</v>
      </c>
      <c r="B2138" s="247" t="s">
        <v>10491</v>
      </c>
      <c r="C2138" s="255" t="s">
        <v>491</v>
      </c>
      <c r="D2138" s="256">
        <v>42.24</v>
      </c>
      <c r="E2138" s="257">
        <v>0</v>
      </c>
    </row>
    <row r="2139" spans="1:5">
      <c r="A2139" s="254">
        <v>53792</v>
      </c>
      <c r="B2139" s="247" t="s">
        <v>10492</v>
      </c>
      <c r="C2139" s="255" t="s">
        <v>491</v>
      </c>
      <c r="D2139" s="256">
        <v>133.74</v>
      </c>
      <c r="E2139" s="257">
        <v>0</v>
      </c>
    </row>
    <row r="2140" spans="1:5">
      <c r="A2140" s="254">
        <v>106347</v>
      </c>
      <c r="B2140" s="247" t="s">
        <v>10493</v>
      </c>
      <c r="C2140" s="255" t="s">
        <v>491</v>
      </c>
      <c r="D2140" s="256">
        <v>0</v>
      </c>
      <c r="E2140" s="257"/>
    </row>
    <row r="2141" spans="1:5">
      <c r="A2141" s="254">
        <v>106350</v>
      </c>
      <c r="B2141" s="247" t="s">
        <v>10494</v>
      </c>
      <c r="C2141" s="255" t="s">
        <v>491</v>
      </c>
      <c r="D2141" s="256">
        <v>0</v>
      </c>
      <c r="E2141" s="257"/>
    </row>
    <row r="2142" spans="1:5">
      <c r="A2142" s="254">
        <v>106348</v>
      </c>
      <c r="B2142" s="247" t="s">
        <v>10495</v>
      </c>
      <c r="C2142" s="255" t="s">
        <v>491</v>
      </c>
      <c r="D2142" s="256">
        <v>0</v>
      </c>
      <c r="E2142" s="257"/>
    </row>
    <row r="2143" spans="1:5">
      <c r="A2143" s="254">
        <v>106349</v>
      </c>
      <c r="B2143" s="247" t="s">
        <v>10496</v>
      </c>
      <c r="C2143" s="255" t="s">
        <v>491</v>
      </c>
      <c r="D2143" s="256">
        <v>0</v>
      </c>
      <c r="E2143" s="257"/>
    </row>
    <row r="2144" spans="1:5">
      <c r="A2144" s="254">
        <v>106351</v>
      </c>
      <c r="B2144" s="247" t="s">
        <v>10497</v>
      </c>
      <c r="C2144" s="255" t="s">
        <v>491</v>
      </c>
      <c r="D2144" s="256">
        <v>261.33</v>
      </c>
      <c r="E2144" s="257">
        <v>0</v>
      </c>
    </row>
    <row r="2145" spans="1:5">
      <c r="A2145" s="254">
        <v>106337</v>
      </c>
      <c r="B2145" s="247" t="s">
        <v>10498</v>
      </c>
      <c r="C2145" s="255" t="s">
        <v>491</v>
      </c>
      <c r="D2145" s="256">
        <v>0</v>
      </c>
      <c r="E2145" s="257"/>
    </row>
    <row r="2146" spans="1:5">
      <c r="A2146" s="254">
        <v>106340</v>
      </c>
      <c r="B2146" s="247" t="s">
        <v>10499</v>
      </c>
      <c r="C2146" s="255" t="s">
        <v>491</v>
      </c>
      <c r="D2146" s="256">
        <v>0</v>
      </c>
      <c r="E2146" s="257"/>
    </row>
    <row r="2147" spans="1:5">
      <c r="A2147" s="254">
        <v>106338</v>
      </c>
      <c r="B2147" s="247" t="s">
        <v>10500</v>
      </c>
      <c r="C2147" s="255" t="s">
        <v>491</v>
      </c>
      <c r="D2147" s="256">
        <v>0</v>
      </c>
      <c r="E2147" s="257"/>
    </row>
    <row r="2148" spans="1:5">
      <c r="A2148" s="254">
        <v>106339</v>
      </c>
      <c r="B2148" s="247" t="s">
        <v>10501</v>
      </c>
      <c r="C2148" s="255" t="s">
        <v>491</v>
      </c>
      <c r="D2148" s="256">
        <v>0</v>
      </c>
      <c r="E2148" s="257"/>
    </row>
    <row r="2149" spans="1:5">
      <c r="A2149" s="254">
        <v>106341</v>
      </c>
      <c r="B2149" s="247" t="s">
        <v>10502</v>
      </c>
      <c r="C2149" s="255" t="s">
        <v>491</v>
      </c>
      <c r="D2149" s="256">
        <v>354.63</v>
      </c>
      <c r="E2149" s="257">
        <v>0</v>
      </c>
    </row>
    <row r="2150" spans="1:5">
      <c r="A2150" s="254">
        <v>92237</v>
      </c>
      <c r="B2150" s="247" t="s">
        <v>10503</v>
      </c>
      <c r="C2150" s="255" t="s">
        <v>491</v>
      </c>
      <c r="D2150" s="256">
        <v>30.17</v>
      </c>
      <c r="E2150" s="257">
        <v>0</v>
      </c>
    </row>
    <row r="2151" spans="1:5">
      <c r="A2151" s="254">
        <v>92239</v>
      </c>
      <c r="B2151" s="247" t="s">
        <v>10504</v>
      </c>
      <c r="C2151" s="255" t="s">
        <v>491</v>
      </c>
      <c r="D2151" s="256">
        <v>4.9000000000000004</v>
      </c>
      <c r="E2151" s="257">
        <v>0</v>
      </c>
    </row>
    <row r="2152" spans="1:5">
      <c r="A2152" s="254">
        <v>92238</v>
      </c>
      <c r="B2152" s="247" t="s">
        <v>10505</v>
      </c>
      <c r="C2152" s="255" t="s">
        <v>491</v>
      </c>
      <c r="D2152" s="256">
        <v>12.13</v>
      </c>
      <c r="E2152" s="257">
        <v>0</v>
      </c>
    </row>
    <row r="2153" spans="1:5">
      <c r="A2153" s="254">
        <v>92240</v>
      </c>
      <c r="B2153" s="247" t="s">
        <v>10506</v>
      </c>
      <c r="C2153" s="255" t="s">
        <v>491</v>
      </c>
      <c r="D2153" s="256">
        <v>54.02</v>
      </c>
      <c r="E2153" s="257">
        <v>0</v>
      </c>
    </row>
    <row r="2154" spans="1:5">
      <c r="A2154" s="254">
        <v>92241</v>
      </c>
      <c r="B2154" s="247" t="s">
        <v>10507</v>
      </c>
      <c r="C2154" s="255" t="s">
        <v>491</v>
      </c>
      <c r="D2154" s="256">
        <v>364.58</v>
      </c>
      <c r="E2154" s="257">
        <v>0</v>
      </c>
    </row>
    <row r="2155" spans="1:5">
      <c r="A2155" s="254">
        <v>91640</v>
      </c>
      <c r="B2155" s="247" t="s">
        <v>10508</v>
      </c>
      <c r="C2155" s="255" t="s">
        <v>491</v>
      </c>
      <c r="D2155" s="256">
        <v>41.4</v>
      </c>
      <c r="E2155" s="257">
        <v>0</v>
      </c>
    </row>
    <row r="2156" spans="1:5">
      <c r="A2156" s="254">
        <v>91642</v>
      </c>
      <c r="B2156" s="247" t="s">
        <v>10509</v>
      </c>
      <c r="C2156" s="255" t="s">
        <v>491</v>
      </c>
      <c r="D2156" s="256">
        <v>6.74</v>
      </c>
      <c r="E2156" s="257">
        <v>0</v>
      </c>
    </row>
    <row r="2157" spans="1:5">
      <c r="A2157" s="254">
        <v>91641</v>
      </c>
      <c r="B2157" s="247" t="s">
        <v>10510</v>
      </c>
      <c r="C2157" s="255" t="s">
        <v>491</v>
      </c>
      <c r="D2157" s="256">
        <v>16.690000000000001</v>
      </c>
      <c r="E2157" s="257">
        <v>0</v>
      </c>
    </row>
    <row r="2158" spans="1:5">
      <c r="A2158" s="254">
        <v>91643</v>
      </c>
      <c r="B2158" s="247" t="s">
        <v>10511</v>
      </c>
      <c r="C2158" s="255" t="s">
        <v>491</v>
      </c>
      <c r="D2158" s="256">
        <v>74.47</v>
      </c>
      <c r="E2158" s="257">
        <v>0</v>
      </c>
    </row>
    <row r="2159" spans="1:5">
      <c r="A2159" s="254">
        <v>91644</v>
      </c>
      <c r="B2159" s="247" t="s">
        <v>10512</v>
      </c>
      <c r="C2159" s="255" t="s">
        <v>491</v>
      </c>
      <c r="D2159" s="256">
        <v>397.68</v>
      </c>
      <c r="E2159" s="257">
        <v>0</v>
      </c>
    </row>
    <row r="2160" spans="1:5">
      <c r="A2160" s="254">
        <v>92105</v>
      </c>
      <c r="B2160" s="247" t="s">
        <v>10513</v>
      </c>
      <c r="C2160" s="255" t="s">
        <v>491</v>
      </c>
      <c r="D2160" s="256">
        <v>254.06</v>
      </c>
      <c r="E2160" s="257">
        <v>0</v>
      </c>
    </row>
    <row r="2161" spans="1:5">
      <c r="A2161" s="254">
        <v>92101</v>
      </c>
      <c r="B2161" s="247" t="s">
        <v>10514</v>
      </c>
      <c r="C2161" s="255" t="s">
        <v>491</v>
      </c>
      <c r="D2161" s="256">
        <v>47.8</v>
      </c>
      <c r="E2161" s="257">
        <v>0</v>
      </c>
    </row>
    <row r="2162" spans="1:5">
      <c r="A2162" s="254">
        <v>92103</v>
      </c>
      <c r="B2162" s="247" t="s">
        <v>10515</v>
      </c>
      <c r="C2162" s="255" t="s">
        <v>491</v>
      </c>
      <c r="D2162" s="256">
        <v>6.05</v>
      </c>
      <c r="E2162" s="257">
        <v>0</v>
      </c>
    </row>
    <row r="2163" spans="1:5">
      <c r="A2163" s="254">
        <v>92102</v>
      </c>
      <c r="B2163" s="247" t="s">
        <v>10516</v>
      </c>
      <c r="C2163" s="255" t="s">
        <v>491</v>
      </c>
      <c r="D2163" s="256">
        <v>14.98</v>
      </c>
      <c r="E2163" s="257">
        <v>0</v>
      </c>
    </row>
    <row r="2164" spans="1:5">
      <c r="A2164" s="254">
        <v>92104</v>
      </c>
      <c r="B2164" s="247" t="s">
        <v>10517</v>
      </c>
      <c r="C2164" s="255" t="s">
        <v>491</v>
      </c>
      <c r="D2164" s="256">
        <v>75.42</v>
      </c>
      <c r="E2164" s="257">
        <v>0</v>
      </c>
    </row>
    <row r="2165" spans="1:5">
      <c r="A2165" s="254">
        <v>91396</v>
      </c>
      <c r="B2165" s="247" t="s">
        <v>10518</v>
      </c>
      <c r="C2165" s="255" t="s">
        <v>491</v>
      </c>
      <c r="D2165" s="256">
        <v>30.98</v>
      </c>
      <c r="E2165" s="257">
        <v>0</v>
      </c>
    </row>
    <row r="2166" spans="1:5">
      <c r="A2166" s="254">
        <v>91398</v>
      </c>
      <c r="B2166" s="247" t="s">
        <v>10519</v>
      </c>
      <c r="C2166" s="255" t="s">
        <v>491</v>
      </c>
      <c r="D2166" s="256">
        <v>4.83</v>
      </c>
      <c r="E2166" s="257">
        <v>0</v>
      </c>
    </row>
    <row r="2167" spans="1:5">
      <c r="A2167" s="254">
        <v>91397</v>
      </c>
      <c r="B2167" s="247" t="s">
        <v>10520</v>
      </c>
      <c r="C2167" s="255" t="s">
        <v>491</v>
      </c>
      <c r="D2167" s="256">
        <v>11.97</v>
      </c>
      <c r="E2167" s="257">
        <v>0</v>
      </c>
    </row>
    <row r="2168" spans="1:5">
      <c r="A2168" s="254">
        <v>5763</v>
      </c>
      <c r="B2168" s="247" t="s">
        <v>10521</v>
      </c>
      <c r="C2168" s="255" t="s">
        <v>491</v>
      </c>
      <c r="D2168" s="256">
        <v>54.93</v>
      </c>
      <c r="E2168" s="257">
        <v>0</v>
      </c>
    </row>
    <row r="2169" spans="1:5">
      <c r="A2169" s="254">
        <v>53831</v>
      </c>
      <c r="B2169" s="247" t="s">
        <v>10522</v>
      </c>
      <c r="C2169" s="255" t="s">
        <v>491</v>
      </c>
      <c r="D2169" s="256">
        <v>254.06</v>
      </c>
      <c r="E2169" s="257">
        <v>0</v>
      </c>
    </row>
    <row r="2170" spans="1:5">
      <c r="A2170" s="254">
        <v>106222</v>
      </c>
      <c r="B2170" s="247" t="s">
        <v>10523</v>
      </c>
      <c r="C2170" s="255" t="s">
        <v>491</v>
      </c>
      <c r="D2170" s="256">
        <v>30.82</v>
      </c>
      <c r="E2170" s="257">
        <v>0</v>
      </c>
    </row>
    <row r="2171" spans="1:5">
      <c r="A2171" s="254">
        <v>106225</v>
      </c>
      <c r="B2171" s="247" t="s">
        <v>10524</v>
      </c>
      <c r="C2171" s="255" t="s">
        <v>491</v>
      </c>
      <c r="D2171" s="256">
        <v>4.74</v>
      </c>
      <c r="E2171" s="257">
        <v>0</v>
      </c>
    </row>
    <row r="2172" spans="1:5">
      <c r="A2172" s="254">
        <v>106223</v>
      </c>
      <c r="B2172" s="247" t="s">
        <v>10525</v>
      </c>
      <c r="C2172" s="255" t="s">
        <v>491</v>
      </c>
      <c r="D2172" s="256">
        <v>11.73</v>
      </c>
      <c r="E2172" s="257">
        <v>0</v>
      </c>
    </row>
    <row r="2173" spans="1:5">
      <c r="A2173" s="254">
        <v>106224</v>
      </c>
      <c r="B2173" s="247" t="s">
        <v>10526</v>
      </c>
      <c r="C2173" s="255" t="s">
        <v>491</v>
      </c>
      <c r="D2173" s="256">
        <v>53.89</v>
      </c>
      <c r="E2173" s="257">
        <v>0</v>
      </c>
    </row>
    <row r="2174" spans="1:5">
      <c r="A2174" s="254">
        <v>106226</v>
      </c>
      <c r="B2174" s="247" t="s">
        <v>10527</v>
      </c>
      <c r="C2174" s="255" t="s">
        <v>491</v>
      </c>
      <c r="D2174" s="256">
        <v>208.4</v>
      </c>
      <c r="E2174" s="257">
        <v>0</v>
      </c>
    </row>
    <row r="2175" spans="1:5">
      <c r="A2175" s="254">
        <v>91359</v>
      </c>
      <c r="B2175" s="247" t="s">
        <v>10528</v>
      </c>
      <c r="C2175" s="255" t="s">
        <v>491</v>
      </c>
      <c r="D2175" s="256">
        <v>22.33</v>
      </c>
      <c r="E2175" s="257">
        <v>0</v>
      </c>
    </row>
    <row r="2176" spans="1:5">
      <c r="A2176" s="254">
        <v>91361</v>
      </c>
      <c r="B2176" s="247" t="s">
        <v>10529</v>
      </c>
      <c r="C2176" s="255" t="s">
        <v>491</v>
      </c>
      <c r="D2176" s="256">
        <v>3.45</v>
      </c>
      <c r="E2176" s="257">
        <v>0</v>
      </c>
    </row>
    <row r="2177" spans="1:5">
      <c r="A2177" s="254">
        <v>91360</v>
      </c>
      <c r="B2177" s="247" t="s">
        <v>10530</v>
      </c>
      <c r="C2177" s="255" t="s">
        <v>491</v>
      </c>
      <c r="D2177" s="256">
        <v>8.5500000000000007</v>
      </c>
      <c r="E2177" s="257">
        <v>0</v>
      </c>
    </row>
    <row r="2178" spans="1:5">
      <c r="A2178" s="254">
        <v>53882</v>
      </c>
      <c r="B2178" s="247" t="s">
        <v>10531</v>
      </c>
      <c r="C2178" s="255" t="s">
        <v>491</v>
      </c>
      <c r="D2178" s="256">
        <v>39.24</v>
      </c>
      <c r="E2178" s="257">
        <v>0</v>
      </c>
    </row>
    <row r="2179" spans="1:5">
      <c r="A2179" s="254">
        <v>5747</v>
      </c>
      <c r="B2179" s="247" t="s">
        <v>10532</v>
      </c>
      <c r="C2179" s="255" t="s">
        <v>491</v>
      </c>
      <c r="D2179" s="256">
        <v>208.79</v>
      </c>
      <c r="E2179" s="257">
        <v>0</v>
      </c>
    </row>
    <row r="2180" spans="1:5">
      <c r="A2180" s="254">
        <v>104699</v>
      </c>
      <c r="B2180" s="247" t="s">
        <v>10533</v>
      </c>
      <c r="C2180" s="255" t="s">
        <v>491</v>
      </c>
      <c r="D2180" s="256">
        <v>0</v>
      </c>
      <c r="E2180" s="257"/>
    </row>
    <row r="2181" spans="1:5">
      <c r="A2181" s="254">
        <v>104702</v>
      </c>
      <c r="B2181" s="247" t="s">
        <v>10534</v>
      </c>
      <c r="C2181" s="255" t="s">
        <v>491</v>
      </c>
      <c r="D2181" s="256">
        <v>0</v>
      </c>
      <c r="E2181" s="257"/>
    </row>
    <row r="2182" spans="1:5">
      <c r="A2182" s="254">
        <v>104700</v>
      </c>
      <c r="B2182" s="247" t="s">
        <v>10535</v>
      </c>
      <c r="C2182" s="255" t="s">
        <v>491</v>
      </c>
      <c r="D2182" s="256">
        <v>0</v>
      </c>
      <c r="E2182" s="257"/>
    </row>
    <row r="2183" spans="1:5">
      <c r="A2183" s="254">
        <v>104701</v>
      </c>
      <c r="B2183" s="247" t="s">
        <v>10536</v>
      </c>
      <c r="C2183" s="255" t="s">
        <v>491</v>
      </c>
      <c r="D2183" s="256">
        <v>0</v>
      </c>
      <c r="E2183" s="257"/>
    </row>
    <row r="2184" spans="1:5">
      <c r="A2184" s="254">
        <v>104703</v>
      </c>
      <c r="B2184" s="247" t="s">
        <v>10537</v>
      </c>
      <c r="C2184" s="255" t="s">
        <v>491</v>
      </c>
      <c r="D2184" s="256">
        <v>122.13</v>
      </c>
      <c r="E2184" s="257">
        <v>0</v>
      </c>
    </row>
    <row r="2185" spans="1:5">
      <c r="A2185" s="254">
        <v>91390</v>
      </c>
      <c r="B2185" s="247" t="s">
        <v>10538</v>
      </c>
      <c r="C2185" s="255" t="s">
        <v>491</v>
      </c>
      <c r="D2185" s="256">
        <v>20.38</v>
      </c>
      <c r="E2185" s="257">
        <v>0</v>
      </c>
    </row>
    <row r="2186" spans="1:5">
      <c r="A2186" s="254">
        <v>91392</v>
      </c>
      <c r="B2186" s="247" t="s">
        <v>10539</v>
      </c>
      <c r="C2186" s="255" t="s">
        <v>491</v>
      </c>
      <c r="D2186" s="256">
        <v>3.28</v>
      </c>
      <c r="E2186" s="257">
        <v>0</v>
      </c>
    </row>
    <row r="2187" spans="1:5">
      <c r="A2187" s="254">
        <v>91391</v>
      </c>
      <c r="B2187" s="247" t="s">
        <v>10540</v>
      </c>
      <c r="C2187" s="255" t="s">
        <v>491</v>
      </c>
      <c r="D2187" s="256">
        <v>8.1300000000000008</v>
      </c>
      <c r="E2187" s="257">
        <v>0</v>
      </c>
    </row>
    <row r="2188" spans="1:5">
      <c r="A2188" s="254">
        <v>73335</v>
      </c>
      <c r="B2188" s="247" t="s">
        <v>10541</v>
      </c>
      <c r="C2188" s="255" t="s">
        <v>491</v>
      </c>
      <c r="D2188" s="256">
        <v>37.200000000000003</v>
      </c>
      <c r="E2188" s="257">
        <v>0</v>
      </c>
    </row>
    <row r="2189" spans="1:5">
      <c r="A2189" s="254">
        <v>73340</v>
      </c>
      <c r="B2189" s="247" t="s">
        <v>10542</v>
      </c>
      <c r="C2189" s="255" t="s">
        <v>491</v>
      </c>
      <c r="D2189" s="256">
        <v>204.37</v>
      </c>
      <c r="E2189" s="257">
        <v>0</v>
      </c>
    </row>
    <row r="2190" spans="1:5">
      <c r="A2190" s="254">
        <v>89264</v>
      </c>
      <c r="B2190" s="247" t="s">
        <v>10543</v>
      </c>
      <c r="C2190" s="255" t="s">
        <v>491</v>
      </c>
      <c r="D2190" s="256">
        <v>22.34</v>
      </c>
      <c r="E2190" s="257">
        <v>0</v>
      </c>
    </row>
    <row r="2191" spans="1:5">
      <c r="A2191" s="254">
        <v>89266</v>
      </c>
      <c r="B2191" s="247" t="s">
        <v>10544</v>
      </c>
      <c r="C2191" s="255" t="s">
        <v>491</v>
      </c>
      <c r="D2191" s="256">
        <v>3.59</v>
      </c>
      <c r="E2191" s="257">
        <v>0</v>
      </c>
    </row>
    <row r="2192" spans="1:5">
      <c r="A2192" s="254">
        <v>89265</v>
      </c>
      <c r="B2192" s="247" t="s">
        <v>10545</v>
      </c>
      <c r="C2192" s="255" t="s">
        <v>491</v>
      </c>
      <c r="D2192" s="256">
        <v>8.91</v>
      </c>
      <c r="E2192" s="257">
        <v>0</v>
      </c>
    </row>
    <row r="2193" spans="1:5">
      <c r="A2193" s="254">
        <v>5705</v>
      </c>
      <c r="B2193" s="247" t="s">
        <v>10546</v>
      </c>
      <c r="C2193" s="255" t="s">
        <v>491</v>
      </c>
      <c r="D2193" s="256">
        <v>40.79</v>
      </c>
      <c r="E2193" s="257">
        <v>0</v>
      </c>
    </row>
    <row r="2194" spans="1:5">
      <c r="A2194" s="254">
        <v>53797</v>
      </c>
      <c r="B2194" s="247" t="s">
        <v>10547</v>
      </c>
      <c r="C2194" s="255" t="s">
        <v>491</v>
      </c>
      <c r="D2194" s="256">
        <v>153.81</v>
      </c>
      <c r="E2194" s="257">
        <v>0</v>
      </c>
    </row>
    <row r="2195" spans="1:5">
      <c r="A2195" s="254">
        <v>106327</v>
      </c>
      <c r="B2195" s="247" t="s">
        <v>10548</v>
      </c>
      <c r="C2195" s="255" t="s">
        <v>491</v>
      </c>
      <c r="D2195" s="256">
        <v>0</v>
      </c>
      <c r="E2195" s="257"/>
    </row>
    <row r="2196" spans="1:5">
      <c r="A2196" s="254">
        <v>106330</v>
      </c>
      <c r="B2196" s="247" t="s">
        <v>10549</v>
      </c>
      <c r="C2196" s="255" t="s">
        <v>491</v>
      </c>
      <c r="D2196" s="256">
        <v>0</v>
      </c>
      <c r="E2196" s="257"/>
    </row>
    <row r="2197" spans="1:5">
      <c r="A2197" s="254">
        <v>106328</v>
      </c>
      <c r="B2197" s="247" t="s">
        <v>10550</v>
      </c>
      <c r="C2197" s="255" t="s">
        <v>491</v>
      </c>
      <c r="D2197" s="256">
        <v>0</v>
      </c>
      <c r="E2197" s="257"/>
    </row>
    <row r="2198" spans="1:5">
      <c r="A2198" s="254">
        <v>106329</v>
      </c>
      <c r="B2198" s="247" t="s">
        <v>10551</v>
      </c>
      <c r="C2198" s="255" t="s">
        <v>491</v>
      </c>
      <c r="D2198" s="256">
        <v>0</v>
      </c>
      <c r="E2198" s="257"/>
    </row>
    <row r="2199" spans="1:5">
      <c r="A2199" s="254">
        <v>106331</v>
      </c>
      <c r="B2199" s="247" t="s">
        <v>10552</v>
      </c>
      <c r="C2199" s="255" t="s">
        <v>491</v>
      </c>
      <c r="D2199" s="256">
        <v>131.37</v>
      </c>
      <c r="E2199" s="257">
        <v>0</v>
      </c>
    </row>
    <row r="2200" spans="1:5">
      <c r="A2200" s="254">
        <v>106227</v>
      </c>
      <c r="B2200" s="247" t="s">
        <v>10553</v>
      </c>
      <c r="C2200" s="255" t="s">
        <v>491</v>
      </c>
      <c r="D2200" s="256">
        <v>32</v>
      </c>
      <c r="E2200" s="257">
        <v>0</v>
      </c>
    </row>
    <row r="2201" spans="1:5">
      <c r="A2201" s="254">
        <v>106230</v>
      </c>
      <c r="B2201" s="247" t="s">
        <v>10554</v>
      </c>
      <c r="C2201" s="255" t="s">
        <v>491</v>
      </c>
      <c r="D2201" s="256">
        <v>5.31</v>
      </c>
      <c r="E2201" s="257">
        <v>0</v>
      </c>
    </row>
    <row r="2202" spans="1:5">
      <c r="A2202" s="254">
        <v>106228</v>
      </c>
      <c r="B2202" s="247" t="s">
        <v>10555</v>
      </c>
      <c r="C2202" s="255" t="s">
        <v>491</v>
      </c>
      <c r="D2202" s="256">
        <v>13.14</v>
      </c>
      <c r="E2202" s="257">
        <v>0</v>
      </c>
    </row>
    <row r="2203" spans="1:5">
      <c r="A2203" s="254">
        <v>106229</v>
      </c>
      <c r="B2203" s="247" t="s">
        <v>10556</v>
      </c>
      <c r="C2203" s="255" t="s">
        <v>491</v>
      </c>
      <c r="D2203" s="256">
        <v>60</v>
      </c>
      <c r="E2203" s="257">
        <v>0</v>
      </c>
    </row>
    <row r="2204" spans="1:5">
      <c r="A2204" s="254">
        <v>106231</v>
      </c>
      <c r="B2204" s="247" t="s">
        <v>10557</v>
      </c>
      <c r="C2204" s="255" t="s">
        <v>491</v>
      </c>
      <c r="D2204" s="256">
        <v>208.4</v>
      </c>
      <c r="E2204" s="257">
        <v>0</v>
      </c>
    </row>
    <row r="2205" spans="1:5">
      <c r="A2205" s="254">
        <v>106342</v>
      </c>
      <c r="B2205" s="247" t="s">
        <v>10558</v>
      </c>
      <c r="C2205" s="255" t="s">
        <v>491</v>
      </c>
      <c r="D2205" s="256">
        <v>0</v>
      </c>
      <c r="E2205" s="257"/>
    </row>
    <row r="2206" spans="1:5">
      <c r="A2206" s="254">
        <v>106345</v>
      </c>
      <c r="B2206" s="247" t="s">
        <v>10559</v>
      </c>
      <c r="C2206" s="255" t="s">
        <v>491</v>
      </c>
      <c r="D2206" s="256">
        <v>0</v>
      </c>
      <c r="E2206" s="257"/>
    </row>
    <row r="2207" spans="1:5">
      <c r="A2207" s="254">
        <v>106343</v>
      </c>
      <c r="B2207" s="247" t="s">
        <v>10560</v>
      </c>
      <c r="C2207" s="255" t="s">
        <v>491</v>
      </c>
      <c r="D2207" s="256">
        <v>0</v>
      </c>
      <c r="E2207" s="257"/>
    </row>
    <row r="2208" spans="1:5">
      <c r="A2208" s="254">
        <v>106344</v>
      </c>
      <c r="B2208" s="247" t="s">
        <v>10561</v>
      </c>
      <c r="C2208" s="255" t="s">
        <v>491</v>
      </c>
      <c r="D2208" s="256">
        <v>0</v>
      </c>
      <c r="E2208" s="257"/>
    </row>
    <row r="2209" spans="1:5">
      <c r="A2209" s="254">
        <v>106346</v>
      </c>
      <c r="B2209" s="247" t="s">
        <v>10562</v>
      </c>
      <c r="C2209" s="255" t="s">
        <v>491</v>
      </c>
      <c r="D2209" s="256">
        <v>208.4</v>
      </c>
      <c r="E2209" s="257">
        <v>0</v>
      </c>
    </row>
    <row r="2210" spans="1:5">
      <c r="A2210" s="254">
        <v>106332</v>
      </c>
      <c r="B2210" s="247" t="s">
        <v>10563</v>
      </c>
      <c r="C2210" s="255" t="s">
        <v>491</v>
      </c>
      <c r="D2210" s="256">
        <v>0</v>
      </c>
      <c r="E2210" s="257"/>
    </row>
    <row r="2211" spans="1:5">
      <c r="A2211" s="254">
        <v>106335</v>
      </c>
      <c r="B2211" s="247" t="s">
        <v>10564</v>
      </c>
      <c r="C2211" s="255" t="s">
        <v>491</v>
      </c>
      <c r="D2211" s="256">
        <v>0</v>
      </c>
      <c r="E2211" s="257"/>
    </row>
    <row r="2212" spans="1:5">
      <c r="A2212" s="254">
        <v>106333</v>
      </c>
      <c r="B2212" s="247" t="s">
        <v>10565</v>
      </c>
      <c r="C2212" s="255" t="s">
        <v>491</v>
      </c>
      <c r="D2212" s="256">
        <v>0</v>
      </c>
      <c r="E2212" s="257"/>
    </row>
    <row r="2213" spans="1:5">
      <c r="A2213" s="254">
        <v>106334</v>
      </c>
      <c r="B2213" s="247" t="s">
        <v>10566</v>
      </c>
      <c r="C2213" s="255" t="s">
        <v>491</v>
      </c>
      <c r="D2213" s="256">
        <v>0</v>
      </c>
      <c r="E2213" s="257"/>
    </row>
    <row r="2214" spans="1:5">
      <c r="A2214" s="254">
        <v>106336</v>
      </c>
      <c r="B2214" s="247" t="s">
        <v>10567</v>
      </c>
      <c r="C2214" s="255" t="s">
        <v>491</v>
      </c>
      <c r="D2214" s="256">
        <v>208.4</v>
      </c>
      <c r="E2214" s="257">
        <v>0</v>
      </c>
    </row>
    <row r="2215" spans="1:5">
      <c r="A2215" s="254">
        <v>91354</v>
      </c>
      <c r="B2215" s="247" t="s">
        <v>10568</v>
      </c>
      <c r="C2215" s="255" t="s">
        <v>491</v>
      </c>
      <c r="D2215" s="256">
        <v>18.73</v>
      </c>
      <c r="E2215" s="257">
        <v>0</v>
      </c>
    </row>
    <row r="2216" spans="1:5">
      <c r="A2216" s="254">
        <v>91356</v>
      </c>
      <c r="B2216" s="247" t="s">
        <v>10569</v>
      </c>
      <c r="C2216" s="255" t="s">
        <v>491</v>
      </c>
      <c r="D2216" s="256">
        <v>3.11</v>
      </c>
      <c r="E2216" s="257">
        <v>0</v>
      </c>
    </row>
    <row r="2217" spans="1:5">
      <c r="A2217" s="254">
        <v>91355</v>
      </c>
      <c r="B2217" s="247" t="s">
        <v>10570</v>
      </c>
      <c r="C2217" s="255" t="s">
        <v>491</v>
      </c>
      <c r="D2217" s="256">
        <v>7.7</v>
      </c>
      <c r="E2217" s="257">
        <v>0</v>
      </c>
    </row>
    <row r="2218" spans="1:5">
      <c r="A2218" s="254">
        <v>5751</v>
      </c>
      <c r="B2218" s="247" t="s">
        <v>10571</v>
      </c>
      <c r="C2218" s="255" t="s">
        <v>491</v>
      </c>
      <c r="D2218" s="256">
        <v>35.130000000000003</v>
      </c>
      <c r="E2218" s="257">
        <v>0</v>
      </c>
    </row>
    <row r="2219" spans="1:5">
      <c r="A2219" s="254">
        <v>53827</v>
      </c>
      <c r="B2219" s="247" t="s">
        <v>10572</v>
      </c>
      <c r="C2219" s="255" t="s">
        <v>491</v>
      </c>
      <c r="D2219" s="256">
        <v>150.57</v>
      </c>
      <c r="E2219" s="257">
        <v>0</v>
      </c>
    </row>
    <row r="2220" spans="1:5">
      <c r="A2220" s="254">
        <v>91375</v>
      </c>
      <c r="B2220" s="247" t="s">
        <v>10573</v>
      </c>
      <c r="C2220" s="255" t="s">
        <v>491</v>
      </c>
      <c r="D2220" s="256">
        <v>20.57</v>
      </c>
      <c r="E2220" s="257">
        <v>0</v>
      </c>
    </row>
    <row r="2221" spans="1:5">
      <c r="A2221" s="254">
        <v>91377</v>
      </c>
      <c r="B2221" s="247" t="s">
        <v>10574</v>
      </c>
      <c r="C2221" s="255" t="s">
        <v>491</v>
      </c>
      <c r="D2221" s="256">
        <v>3.41</v>
      </c>
      <c r="E2221" s="257">
        <v>0</v>
      </c>
    </row>
    <row r="2222" spans="1:5">
      <c r="A2222" s="254">
        <v>91376</v>
      </c>
      <c r="B2222" s="247" t="s">
        <v>10575</v>
      </c>
      <c r="C2222" s="255" t="s">
        <v>491</v>
      </c>
      <c r="D2222" s="256">
        <v>8.4499999999999993</v>
      </c>
      <c r="E2222" s="257">
        <v>0</v>
      </c>
    </row>
    <row r="2223" spans="1:5">
      <c r="A2223" s="254">
        <v>5754</v>
      </c>
      <c r="B2223" s="247" t="s">
        <v>10576</v>
      </c>
      <c r="C2223" s="255" t="s">
        <v>491</v>
      </c>
      <c r="D2223" s="256">
        <v>38.57</v>
      </c>
      <c r="E2223" s="257">
        <v>0</v>
      </c>
    </row>
    <row r="2224" spans="1:5">
      <c r="A2224" s="254">
        <v>53829</v>
      </c>
      <c r="B2224" s="247" t="s">
        <v>10577</v>
      </c>
      <c r="C2224" s="255" t="s">
        <v>491</v>
      </c>
      <c r="D2224" s="256">
        <v>153.81</v>
      </c>
      <c r="E2224" s="257">
        <v>0</v>
      </c>
    </row>
    <row r="2225" spans="1:5">
      <c r="A2225" s="254">
        <v>91026</v>
      </c>
      <c r="B2225" s="247" t="s">
        <v>10578</v>
      </c>
      <c r="C2225" s="255" t="s">
        <v>491</v>
      </c>
      <c r="D2225" s="256">
        <v>26.24</v>
      </c>
      <c r="E2225" s="257">
        <v>0</v>
      </c>
    </row>
    <row r="2226" spans="1:5">
      <c r="A2226" s="254">
        <v>91028</v>
      </c>
      <c r="B2226" s="247" t="s">
        <v>10579</v>
      </c>
      <c r="C2226" s="255" t="s">
        <v>491</v>
      </c>
      <c r="D2226" s="256">
        <v>4.25</v>
      </c>
      <c r="E2226" s="257">
        <v>0</v>
      </c>
    </row>
    <row r="2227" spans="1:5">
      <c r="A2227" s="254">
        <v>91027</v>
      </c>
      <c r="B2227" s="247" t="s">
        <v>10580</v>
      </c>
      <c r="C2227" s="255" t="s">
        <v>491</v>
      </c>
      <c r="D2227" s="256">
        <v>10.53</v>
      </c>
      <c r="E2227" s="257">
        <v>0</v>
      </c>
    </row>
    <row r="2228" spans="1:5">
      <c r="A2228" s="254">
        <v>91029</v>
      </c>
      <c r="B2228" s="247" t="s">
        <v>10581</v>
      </c>
      <c r="C2228" s="255" t="s">
        <v>491</v>
      </c>
      <c r="D2228" s="256">
        <v>48.17</v>
      </c>
      <c r="E2228" s="257">
        <v>0</v>
      </c>
    </row>
    <row r="2229" spans="1:5">
      <c r="A2229" s="254">
        <v>91030</v>
      </c>
      <c r="B2229" s="247" t="s">
        <v>10582</v>
      </c>
      <c r="C2229" s="255" t="s">
        <v>491</v>
      </c>
      <c r="D2229" s="256">
        <v>193.7</v>
      </c>
      <c r="E2229" s="257">
        <v>0</v>
      </c>
    </row>
    <row r="2230" spans="1:5">
      <c r="A2230" s="254">
        <v>106237</v>
      </c>
      <c r="B2230" s="247" t="s">
        <v>10583</v>
      </c>
      <c r="C2230" s="255" t="s">
        <v>491</v>
      </c>
      <c r="D2230" s="256">
        <v>0</v>
      </c>
      <c r="E2230" s="257"/>
    </row>
    <row r="2231" spans="1:5">
      <c r="A2231" s="254">
        <v>106240</v>
      </c>
      <c r="B2231" s="247" t="s">
        <v>10584</v>
      </c>
      <c r="C2231" s="255" t="s">
        <v>491</v>
      </c>
      <c r="D2231" s="256">
        <v>0</v>
      </c>
      <c r="E2231" s="257"/>
    </row>
    <row r="2232" spans="1:5">
      <c r="A2232" s="254">
        <v>106238</v>
      </c>
      <c r="B2232" s="247" t="s">
        <v>10585</v>
      </c>
      <c r="C2232" s="255" t="s">
        <v>491</v>
      </c>
      <c r="D2232" s="256">
        <v>0</v>
      </c>
      <c r="E2232" s="257"/>
    </row>
    <row r="2233" spans="1:5">
      <c r="A2233" s="254">
        <v>106239</v>
      </c>
      <c r="B2233" s="247" t="s">
        <v>10586</v>
      </c>
      <c r="C2233" s="255" t="s">
        <v>491</v>
      </c>
      <c r="D2233" s="256">
        <v>0</v>
      </c>
      <c r="E2233" s="257"/>
    </row>
    <row r="2234" spans="1:5">
      <c r="A2234" s="254">
        <v>106241</v>
      </c>
      <c r="B2234" s="247" t="s">
        <v>10587</v>
      </c>
      <c r="C2234" s="255" t="s">
        <v>491</v>
      </c>
      <c r="D2234" s="256">
        <v>293.01</v>
      </c>
      <c r="E2234" s="257">
        <v>0</v>
      </c>
    </row>
    <row r="2235" spans="1:5">
      <c r="A2235" s="254">
        <v>106352</v>
      </c>
      <c r="B2235" s="247" t="s">
        <v>10588</v>
      </c>
      <c r="C2235" s="255" t="s">
        <v>491</v>
      </c>
      <c r="D2235" s="256">
        <v>0</v>
      </c>
      <c r="E2235" s="257"/>
    </row>
    <row r="2236" spans="1:5">
      <c r="A2236" s="254">
        <v>106355</v>
      </c>
      <c r="B2236" s="247" t="s">
        <v>10589</v>
      </c>
      <c r="C2236" s="255" t="s">
        <v>491</v>
      </c>
      <c r="D2236" s="256">
        <v>0</v>
      </c>
      <c r="E2236" s="257"/>
    </row>
    <row r="2237" spans="1:5">
      <c r="A2237" s="254">
        <v>106353</v>
      </c>
      <c r="B2237" s="247" t="s">
        <v>10590</v>
      </c>
      <c r="C2237" s="255" t="s">
        <v>491</v>
      </c>
      <c r="D2237" s="256">
        <v>0</v>
      </c>
      <c r="E2237" s="257"/>
    </row>
    <row r="2238" spans="1:5">
      <c r="A2238" s="254">
        <v>106354</v>
      </c>
      <c r="B2238" s="247" t="s">
        <v>10591</v>
      </c>
      <c r="C2238" s="255" t="s">
        <v>491</v>
      </c>
      <c r="D2238" s="256">
        <v>0</v>
      </c>
      <c r="E2238" s="257"/>
    </row>
    <row r="2239" spans="1:5">
      <c r="A2239" s="254">
        <v>106356</v>
      </c>
      <c r="B2239" s="247" t="s">
        <v>10592</v>
      </c>
      <c r="C2239" s="255" t="s">
        <v>491</v>
      </c>
      <c r="D2239" s="256">
        <v>293.01</v>
      </c>
      <c r="E2239" s="257">
        <v>0</v>
      </c>
    </row>
    <row r="2240" spans="1:5">
      <c r="A2240" s="254">
        <v>106357</v>
      </c>
      <c r="B2240" s="247" t="s">
        <v>10593</v>
      </c>
      <c r="C2240" s="255" t="s">
        <v>491</v>
      </c>
      <c r="D2240" s="256">
        <v>0</v>
      </c>
      <c r="E2240" s="257"/>
    </row>
    <row r="2241" spans="1:5">
      <c r="A2241" s="254">
        <v>106360</v>
      </c>
      <c r="B2241" s="247" t="s">
        <v>10594</v>
      </c>
      <c r="C2241" s="255" t="s">
        <v>491</v>
      </c>
      <c r="D2241" s="256">
        <v>0</v>
      </c>
      <c r="E2241" s="257"/>
    </row>
    <row r="2242" spans="1:5">
      <c r="A2242" s="254">
        <v>106358</v>
      </c>
      <c r="B2242" s="247" t="s">
        <v>10595</v>
      </c>
      <c r="C2242" s="255" t="s">
        <v>491</v>
      </c>
      <c r="D2242" s="256">
        <v>0</v>
      </c>
      <c r="E2242" s="257"/>
    </row>
    <row r="2243" spans="1:5">
      <c r="A2243" s="254">
        <v>106359</v>
      </c>
      <c r="B2243" s="247" t="s">
        <v>10596</v>
      </c>
      <c r="C2243" s="255" t="s">
        <v>491</v>
      </c>
      <c r="D2243" s="256">
        <v>0</v>
      </c>
      <c r="E2243" s="257"/>
    </row>
    <row r="2244" spans="1:5">
      <c r="A2244" s="254">
        <v>106361</v>
      </c>
      <c r="B2244" s="247" t="s">
        <v>10597</v>
      </c>
      <c r="C2244" s="255" t="s">
        <v>491</v>
      </c>
      <c r="D2244" s="256">
        <v>397.68</v>
      </c>
      <c r="E2244" s="257">
        <v>0</v>
      </c>
    </row>
    <row r="2245" spans="1:5">
      <c r="A2245" s="254">
        <v>102812</v>
      </c>
      <c r="B2245" s="247" t="s">
        <v>10598</v>
      </c>
      <c r="C2245" s="255" t="s">
        <v>491</v>
      </c>
      <c r="D2245" s="256">
        <v>0</v>
      </c>
      <c r="E2245" s="257"/>
    </row>
    <row r="2246" spans="1:5">
      <c r="A2246" s="254">
        <v>102813</v>
      </c>
      <c r="B2246" s="247" t="s">
        <v>10599</v>
      </c>
      <c r="C2246" s="255" t="s">
        <v>491</v>
      </c>
      <c r="D2246" s="256">
        <v>0</v>
      </c>
      <c r="E2246" s="257"/>
    </row>
    <row r="2247" spans="1:5">
      <c r="A2247" s="254">
        <v>102814</v>
      </c>
      <c r="B2247" s="247" t="s">
        <v>10600</v>
      </c>
      <c r="C2247" s="255" t="s">
        <v>491</v>
      </c>
      <c r="D2247" s="256">
        <v>0</v>
      </c>
      <c r="E2247" s="257"/>
    </row>
    <row r="2248" spans="1:5">
      <c r="A2248" s="254">
        <v>102815</v>
      </c>
      <c r="B2248" s="247" t="s">
        <v>10601</v>
      </c>
      <c r="C2248" s="255" t="s">
        <v>491</v>
      </c>
      <c r="D2248" s="256">
        <v>4.42</v>
      </c>
      <c r="E2248" s="257">
        <v>0</v>
      </c>
    </row>
    <row r="2249" spans="1:5">
      <c r="A2249" s="254">
        <v>91529</v>
      </c>
      <c r="B2249" s="247" t="s">
        <v>10602</v>
      </c>
      <c r="C2249" s="255" t="s">
        <v>491</v>
      </c>
      <c r="D2249" s="256">
        <v>0.75</v>
      </c>
      <c r="E2249" s="257">
        <v>0</v>
      </c>
    </row>
    <row r="2250" spans="1:5">
      <c r="A2250" s="254">
        <v>91530</v>
      </c>
      <c r="B2250" s="247" t="s">
        <v>10603</v>
      </c>
      <c r="C2250" s="255" t="s">
        <v>491</v>
      </c>
      <c r="D2250" s="256">
        <v>0.2</v>
      </c>
      <c r="E2250" s="257">
        <v>0</v>
      </c>
    </row>
    <row r="2251" spans="1:5">
      <c r="A2251" s="254">
        <v>91531</v>
      </c>
      <c r="B2251" s="247" t="s">
        <v>10604</v>
      </c>
      <c r="C2251" s="255" t="s">
        <v>491</v>
      </c>
      <c r="D2251" s="256">
        <v>0.94</v>
      </c>
      <c r="E2251" s="257">
        <v>0</v>
      </c>
    </row>
    <row r="2252" spans="1:5">
      <c r="A2252" s="254">
        <v>91532</v>
      </c>
      <c r="B2252" s="247" t="s">
        <v>10605</v>
      </c>
      <c r="C2252" s="255" t="s">
        <v>491</v>
      </c>
      <c r="D2252" s="256">
        <v>7.67</v>
      </c>
      <c r="E2252" s="257">
        <v>0</v>
      </c>
    </row>
    <row r="2253" spans="1:5">
      <c r="A2253" s="254">
        <v>95260</v>
      </c>
      <c r="B2253" s="247" t="s">
        <v>10606</v>
      </c>
      <c r="C2253" s="255" t="s">
        <v>491</v>
      </c>
      <c r="D2253" s="256">
        <v>0.6</v>
      </c>
      <c r="E2253" s="257">
        <v>0</v>
      </c>
    </row>
    <row r="2254" spans="1:5">
      <c r="A2254" s="254">
        <v>95261</v>
      </c>
      <c r="B2254" s="247" t="s">
        <v>10607</v>
      </c>
      <c r="C2254" s="255" t="s">
        <v>491</v>
      </c>
      <c r="D2254" s="256">
        <v>0.16</v>
      </c>
      <c r="E2254" s="257">
        <v>0</v>
      </c>
    </row>
    <row r="2255" spans="1:5">
      <c r="A2255" s="254">
        <v>95262</v>
      </c>
      <c r="B2255" s="247" t="s">
        <v>10608</v>
      </c>
      <c r="C2255" s="255" t="s">
        <v>491</v>
      </c>
      <c r="D2255" s="256">
        <v>0.76</v>
      </c>
      <c r="E2255" s="257">
        <v>0</v>
      </c>
    </row>
    <row r="2256" spans="1:5">
      <c r="A2256" s="254">
        <v>95263</v>
      </c>
      <c r="B2256" s="247" t="s">
        <v>10609</v>
      </c>
      <c r="C2256" s="255" t="s">
        <v>491</v>
      </c>
      <c r="D2256" s="256">
        <v>5.81</v>
      </c>
      <c r="E2256" s="257">
        <v>0</v>
      </c>
    </row>
    <row r="2257" spans="1:5">
      <c r="A2257" s="254">
        <v>90968</v>
      </c>
      <c r="B2257" s="247" t="s">
        <v>10610</v>
      </c>
      <c r="C2257" s="255" t="s">
        <v>491</v>
      </c>
      <c r="D2257" s="256">
        <v>7.04</v>
      </c>
      <c r="E2257" s="257">
        <v>0</v>
      </c>
    </row>
    <row r="2258" spans="1:5">
      <c r="A2258" s="254">
        <v>90969</v>
      </c>
      <c r="B2258" s="247" t="s">
        <v>10611</v>
      </c>
      <c r="C2258" s="255" t="s">
        <v>491</v>
      </c>
      <c r="D2258" s="256">
        <v>1.89</v>
      </c>
      <c r="E2258" s="257">
        <v>0</v>
      </c>
    </row>
    <row r="2259" spans="1:5">
      <c r="A2259" s="254">
        <v>90970</v>
      </c>
      <c r="B2259" s="247" t="s">
        <v>10612</v>
      </c>
      <c r="C2259" s="255" t="s">
        <v>491</v>
      </c>
      <c r="D2259" s="256">
        <v>8.81</v>
      </c>
      <c r="E2259" s="257">
        <v>0</v>
      </c>
    </row>
    <row r="2260" spans="1:5">
      <c r="A2260" s="254">
        <v>90971</v>
      </c>
      <c r="B2260" s="247" t="s">
        <v>10613</v>
      </c>
      <c r="C2260" s="255" t="s">
        <v>491</v>
      </c>
      <c r="D2260" s="256">
        <v>80.02</v>
      </c>
      <c r="E2260" s="257">
        <v>0</v>
      </c>
    </row>
    <row r="2261" spans="1:5">
      <c r="A2261" s="254">
        <v>90992</v>
      </c>
      <c r="B2261" s="247" t="s">
        <v>10614</v>
      </c>
      <c r="C2261" s="255" t="s">
        <v>491</v>
      </c>
      <c r="D2261" s="256">
        <v>8.35</v>
      </c>
      <c r="E2261" s="257">
        <v>0</v>
      </c>
    </row>
    <row r="2262" spans="1:5">
      <c r="A2262" s="254">
        <v>90993</v>
      </c>
      <c r="B2262" s="247" t="s">
        <v>10615</v>
      </c>
      <c r="C2262" s="255" t="s">
        <v>491</v>
      </c>
      <c r="D2262" s="256">
        <v>2.2400000000000002</v>
      </c>
      <c r="E2262" s="257">
        <v>0</v>
      </c>
    </row>
    <row r="2263" spans="1:5">
      <c r="A2263" s="254">
        <v>90994</v>
      </c>
      <c r="B2263" s="247" t="s">
        <v>10616</v>
      </c>
      <c r="C2263" s="255" t="s">
        <v>491</v>
      </c>
      <c r="D2263" s="256">
        <v>10.45</v>
      </c>
      <c r="E2263" s="257">
        <v>0</v>
      </c>
    </row>
    <row r="2264" spans="1:5">
      <c r="A2264" s="254">
        <v>90995</v>
      </c>
      <c r="B2264" s="247" t="s">
        <v>10617</v>
      </c>
      <c r="C2264" s="255" t="s">
        <v>491</v>
      </c>
      <c r="D2264" s="256">
        <v>108.7</v>
      </c>
      <c r="E2264" s="257">
        <v>0</v>
      </c>
    </row>
    <row r="2265" spans="1:5">
      <c r="A2265" s="254">
        <v>90957</v>
      </c>
      <c r="B2265" s="247" t="s">
        <v>10618</v>
      </c>
      <c r="C2265" s="255" t="s">
        <v>491</v>
      </c>
      <c r="D2265" s="256">
        <v>5.26</v>
      </c>
      <c r="E2265" s="257">
        <v>0</v>
      </c>
    </row>
    <row r="2266" spans="1:5">
      <c r="A2266" s="254">
        <v>90958</v>
      </c>
      <c r="B2266" s="247" t="s">
        <v>10619</v>
      </c>
      <c r="C2266" s="255" t="s">
        <v>491</v>
      </c>
      <c r="D2266" s="256">
        <v>1.41</v>
      </c>
      <c r="E2266" s="257">
        <v>0</v>
      </c>
    </row>
    <row r="2267" spans="1:5">
      <c r="A2267" s="254">
        <v>5797</v>
      </c>
      <c r="B2267" s="247" t="s">
        <v>10620</v>
      </c>
      <c r="C2267" s="255" t="s">
        <v>491</v>
      </c>
      <c r="D2267" s="256">
        <v>6.58</v>
      </c>
      <c r="E2267" s="257">
        <v>0</v>
      </c>
    </row>
    <row r="2268" spans="1:5">
      <c r="A2268" s="254">
        <v>53865</v>
      </c>
      <c r="B2268" s="247" t="s">
        <v>10621</v>
      </c>
      <c r="C2268" s="255" t="s">
        <v>491</v>
      </c>
      <c r="D2268" s="256">
        <v>62.25</v>
      </c>
      <c r="E2268" s="257">
        <v>0</v>
      </c>
    </row>
    <row r="2269" spans="1:5">
      <c r="A2269" s="254">
        <v>90975</v>
      </c>
      <c r="B2269" s="247" t="s">
        <v>10622</v>
      </c>
      <c r="C2269" s="255" t="s">
        <v>491</v>
      </c>
      <c r="D2269" s="256">
        <v>17.89</v>
      </c>
      <c r="E2269" s="257">
        <v>0</v>
      </c>
    </row>
    <row r="2270" spans="1:5">
      <c r="A2270" s="254">
        <v>90976</v>
      </c>
      <c r="B2270" s="247" t="s">
        <v>10623</v>
      </c>
      <c r="C2270" s="255" t="s">
        <v>491</v>
      </c>
      <c r="D2270" s="256">
        <v>4.8</v>
      </c>
      <c r="E2270" s="257">
        <v>0</v>
      </c>
    </row>
    <row r="2271" spans="1:5">
      <c r="A2271" s="254">
        <v>90977</v>
      </c>
      <c r="B2271" s="247" t="s">
        <v>10624</v>
      </c>
      <c r="C2271" s="255" t="s">
        <v>491</v>
      </c>
      <c r="D2271" s="256">
        <v>22.39</v>
      </c>
      <c r="E2271" s="257">
        <v>0</v>
      </c>
    </row>
    <row r="2272" spans="1:5">
      <c r="A2272" s="254">
        <v>90978</v>
      </c>
      <c r="B2272" s="247" t="s">
        <v>10625</v>
      </c>
      <c r="C2272" s="255" t="s">
        <v>491</v>
      </c>
      <c r="D2272" s="256">
        <v>207.61</v>
      </c>
      <c r="E2272" s="257">
        <v>0</v>
      </c>
    </row>
    <row r="2273" spans="1:5">
      <c r="A2273" s="254">
        <v>90960</v>
      </c>
      <c r="B2273" s="247" t="s">
        <v>10626</v>
      </c>
      <c r="C2273" s="255" t="s">
        <v>491</v>
      </c>
      <c r="D2273" s="256">
        <v>7.02</v>
      </c>
      <c r="E2273" s="257">
        <v>0</v>
      </c>
    </row>
    <row r="2274" spans="1:5">
      <c r="A2274" s="254">
        <v>90961</v>
      </c>
      <c r="B2274" s="247" t="s">
        <v>10627</v>
      </c>
      <c r="C2274" s="255" t="s">
        <v>491</v>
      </c>
      <c r="D2274" s="256">
        <v>1.88</v>
      </c>
      <c r="E2274" s="257">
        <v>0</v>
      </c>
    </row>
    <row r="2275" spans="1:5">
      <c r="A2275" s="254">
        <v>90962</v>
      </c>
      <c r="B2275" s="247" t="s">
        <v>10628</v>
      </c>
      <c r="C2275" s="255" t="s">
        <v>491</v>
      </c>
      <c r="D2275" s="256">
        <v>8.7899999999999991</v>
      </c>
      <c r="E2275" s="257">
        <v>0</v>
      </c>
    </row>
    <row r="2276" spans="1:5">
      <c r="A2276" s="254">
        <v>90963</v>
      </c>
      <c r="B2276" s="247" t="s">
        <v>10629</v>
      </c>
      <c r="C2276" s="255" t="s">
        <v>491</v>
      </c>
      <c r="D2276" s="256">
        <v>19.75</v>
      </c>
      <c r="E2276" s="257">
        <v>0</v>
      </c>
    </row>
    <row r="2277" spans="1:5">
      <c r="A2277" s="254">
        <v>102966</v>
      </c>
      <c r="B2277" s="247" t="s">
        <v>10630</v>
      </c>
      <c r="C2277" s="255" t="s">
        <v>491</v>
      </c>
      <c r="D2277" s="256">
        <v>0.18</v>
      </c>
      <c r="E2277" s="257">
        <v>0</v>
      </c>
    </row>
    <row r="2278" spans="1:5">
      <c r="A2278" s="254">
        <v>102967</v>
      </c>
      <c r="B2278" s="247" t="s">
        <v>10631</v>
      </c>
      <c r="C2278" s="255" t="s">
        <v>491</v>
      </c>
      <c r="D2278" s="256">
        <v>0.03</v>
      </c>
      <c r="E2278" s="257">
        <v>0</v>
      </c>
    </row>
    <row r="2279" spans="1:5">
      <c r="A2279" s="254">
        <v>102968</v>
      </c>
      <c r="B2279" s="247" t="s">
        <v>10632</v>
      </c>
      <c r="C2279" s="255" t="s">
        <v>491</v>
      </c>
      <c r="D2279" s="256">
        <v>0.16</v>
      </c>
      <c r="E2279" s="257">
        <v>0</v>
      </c>
    </row>
    <row r="2280" spans="1:5">
      <c r="A2280" s="254">
        <v>102969</v>
      </c>
      <c r="B2280" s="247" t="s">
        <v>10633</v>
      </c>
      <c r="C2280" s="255" t="s">
        <v>491</v>
      </c>
      <c r="D2280" s="256">
        <v>0.19</v>
      </c>
      <c r="E2280" s="257">
        <v>0</v>
      </c>
    </row>
    <row r="2281" spans="1:5">
      <c r="A2281" s="254">
        <v>102818</v>
      </c>
      <c r="B2281" s="247" t="s">
        <v>10634</v>
      </c>
      <c r="C2281" s="255" t="s">
        <v>491</v>
      </c>
      <c r="D2281" s="256">
        <v>0</v>
      </c>
      <c r="E2281" s="257"/>
    </row>
    <row r="2282" spans="1:5">
      <c r="A2282" s="254">
        <v>102819</v>
      </c>
      <c r="B2282" s="247" t="s">
        <v>10635</v>
      </c>
      <c r="C2282" s="255" t="s">
        <v>491</v>
      </c>
      <c r="D2282" s="256">
        <v>0</v>
      </c>
      <c r="E2282" s="257"/>
    </row>
    <row r="2283" spans="1:5">
      <c r="A2283" s="254">
        <v>102820</v>
      </c>
      <c r="B2283" s="247" t="s">
        <v>10636</v>
      </c>
      <c r="C2283" s="255" t="s">
        <v>491</v>
      </c>
      <c r="D2283" s="256">
        <v>0</v>
      </c>
      <c r="E2283" s="257"/>
    </row>
    <row r="2284" spans="1:5">
      <c r="A2284" s="254">
        <v>102832</v>
      </c>
      <c r="B2284" s="247" t="s">
        <v>10637</v>
      </c>
      <c r="C2284" s="255" t="s">
        <v>491</v>
      </c>
      <c r="D2284" s="256">
        <v>11.05</v>
      </c>
      <c r="E2284" s="257">
        <v>0</v>
      </c>
    </row>
    <row r="2285" spans="1:5">
      <c r="A2285" s="254">
        <v>102823</v>
      </c>
      <c r="B2285" s="247" t="s">
        <v>10638</v>
      </c>
      <c r="C2285" s="255" t="s">
        <v>491</v>
      </c>
      <c r="D2285" s="256">
        <v>0</v>
      </c>
      <c r="E2285" s="257"/>
    </row>
    <row r="2286" spans="1:5">
      <c r="A2286" s="254">
        <v>102824</v>
      </c>
      <c r="B2286" s="247" t="s">
        <v>10639</v>
      </c>
      <c r="C2286" s="255" t="s">
        <v>491</v>
      </c>
      <c r="D2286" s="256">
        <v>0</v>
      </c>
      <c r="E2286" s="257"/>
    </row>
    <row r="2287" spans="1:5">
      <c r="A2287" s="254">
        <v>102825</v>
      </c>
      <c r="B2287" s="247" t="s">
        <v>10640</v>
      </c>
      <c r="C2287" s="255" t="s">
        <v>491</v>
      </c>
      <c r="D2287" s="256">
        <v>0</v>
      </c>
      <c r="E2287" s="257"/>
    </row>
    <row r="2288" spans="1:5">
      <c r="A2288" s="254">
        <v>102826</v>
      </c>
      <c r="B2288" s="247" t="s">
        <v>10641</v>
      </c>
      <c r="C2288" s="255" t="s">
        <v>491</v>
      </c>
      <c r="D2288" s="256">
        <v>8.2899999999999991</v>
      </c>
      <c r="E2288" s="257">
        <v>0</v>
      </c>
    </row>
    <row r="2289" spans="1:5">
      <c r="A2289" s="254">
        <v>103934</v>
      </c>
      <c r="B2289" s="247" t="s">
        <v>10642</v>
      </c>
      <c r="C2289" s="255" t="s">
        <v>491</v>
      </c>
      <c r="D2289" s="256">
        <v>0</v>
      </c>
      <c r="E2289" s="257"/>
    </row>
    <row r="2290" spans="1:5">
      <c r="A2290" s="254">
        <v>103935</v>
      </c>
      <c r="B2290" s="247" t="s">
        <v>10643</v>
      </c>
      <c r="C2290" s="255" t="s">
        <v>491</v>
      </c>
      <c r="D2290" s="256">
        <v>0</v>
      </c>
      <c r="E2290" s="257"/>
    </row>
    <row r="2291" spans="1:5">
      <c r="A2291" s="254">
        <v>103936</v>
      </c>
      <c r="B2291" s="247" t="s">
        <v>10644</v>
      </c>
      <c r="C2291" s="255" t="s">
        <v>491</v>
      </c>
      <c r="D2291" s="256">
        <v>0</v>
      </c>
      <c r="E2291" s="257"/>
    </row>
    <row r="2292" spans="1:5">
      <c r="A2292" s="254">
        <v>103937</v>
      </c>
      <c r="B2292" s="247" t="s">
        <v>10645</v>
      </c>
      <c r="C2292" s="255" t="s">
        <v>491</v>
      </c>
      <c r="D2292" s="256">
        <v>1.98</v>
      </c>
      <c r="E2292" s="257">
        <v>0</v>
      </c>
    </row>
    <row r="2293" spans="1:5">
      <c r="A2293" s="254">
        <v>103940</v>
      </c>
      <c r="B2293" s="247" t="s">
        <v>10646</v>
      </c>
      <c r="C2293" s="255" t="s">
        <v>491</v>
      </c>
      <c r="D2293" s="256">
        <v>0</v>
      </c>
      <c r="E2293" s="257"/>
    </row>
    <row r="2294" spans="1:5">
      <c r="A2294" s="254">
        <v>103941</v>
      </c>
      <c r="B2294" s="247" t="s">
        <v>10647</v>
      </c>
      <c r="C2294" s="255" t="s">
        <v>491</v>
      </c>
      <c r="D2294" s="256">
        <v>0</v>
      </c>
      <c r="E2294" s="257"/>
    </row>
    <row r="2295" spans="1:5">
      <c r="A2295" s="254">
        <v>103942</v>
      </c>
      <c r="B2295" s="247" t="s">
        <v>10648</v>
      </c>
      <c r="C2295" s="255" t="s">
        <v>491</v>
      </c>
      <c r="D2295" s="256">
        <v>0</v>
      </c>
      <c r="E2295" s="257"/>
    </row>
    <row r="2296" spans="1:5">
      <c r="A2296" s="254">
        <v>103943</v>
      </c>
      <c r="B2296" s="247" t="s">
        <v>10649</v>
      </c>
      <c r="C2296" s="255" t="s">
        <v>491</v>
      </c>
      <c r="D2296" s="256">
        <v>1.98</v>
      </c>
      <c r="E2296" s="257">
        <v>0</v>
      </c>
    </row>
    <row r="2297" spans="1:5">
      <c r="A2297" s="254">
        <v>106406</v>
      </c>
      <c r="B2297" s="247" t="s">
        <v>10650</v>
      </c>
      <c r="C2297" s="255" t="s">
        <v>491</v>
      </c>
      <c r="D2297" s="256">
        <v>10.199999999999999</v>
      </c>
      <c r="E2297" s="257">
        <v>0</v>
      </c>
    </row>
    <row r="2298" spans="1:5">
      <c r="A2298" s="254">
        <v>106407</v>
      </c>
      <c r="B2298" s="247" t="s">
        <v>10651</v>
      </c>
      <c r="C2298" s="255" t="s">
        <v>491</v>
      </c>
      <c r="D2298" s="256">
        <v>2.09</v>
      </c>
      <c r="E2298" s="257">
        <v>0</v>
      </c>
    </row>
    <row r="2299" spans="1:5">
      <c r="A2299" s="254">
        <v>106408</v>
      </c>
      <c r="B2299" s="247" t="s">
        <v>10652</v>
      </c>
      <c r="C2299" s="255" t="s">
        <v>491</v>
      </c>
      <c r="D2299" s="256">
        <v>7.08</v>
      </c>
      <c r="E2299" s="257">
        <v>0</v>
      </c>
    </row>
    <row r="2300" spans="1:5">
      <c r="A2300" s="254">
        <v>106409</v>
      </c>
      <c r="B2300" s="247" t="s">
        <v>10653</v>
      </c>
      <c r="C2300" s="255" t="s">
        <v>491</v>
      </c>
      <c r="D2300" s="256">
        <v>5.35</v>
      </c>
      <c r="E2300" s="257">
        <v>0</v>
      </c>
    </row>
    <row r="2301" spans="1:5">
      <c r="A2301" s="254">
        <v>91279</v>
      </c>
      <c r="B2301" s="247" t="s">
        <v>10654</v>
      </c>
      <c r="C2301" s="255" t="s">
        <v>491</v>
      </c>
      <c r="D2301" s="256">
        <v>0.41</v>
      </c>
      <c r="E2301" s="257">
        <v>0</v>
      </c>
    </row>
    <row r="2302" spans="1:5">
      <c r="A2302" s="254">
        <v>91280</v>
      </c>
      <c r="B2302" s="247" t="s">
        <v>10655</v>
      </c>
      <c r="C2302" s="255" t="s">
        <v>491</v>
      </c>
      <c r="D2302" s="256">
        <v>0.09</v>
      </c>
      <c r="E2302" s="257">
        <v>0</v>
      </c>
    </row>
    <row r="2303" spans="1:5">
      <c r="A2303" s="254">
        <v>91281</v>
      </c>
      <c r="B2303" s="247" t="s">
        <v>10656</v>
      </c>
      <c r="C2303" s="255" t="s">
        <v>491</v>
      </c>
      <c r="D2303" s="256">
        <v>0.51</v>
      </c>
      <c r="E2303" s="257">
        <v>0</v>
      </c>
    </row>
    <row r="2304" spans="1:5">
      <c r="A2304" s="254">
        <v>91282</v>
      </c>
      <c r="B2304" s="247" t="s">
        <v>10657</v>
      </c>
      <c r="C2304" s="255" t="s">
        <v>491</v>
      </c>
      <c r="D2304" s="256">
        <v>10.8</v>
      </c>
      <c r="E2304" s="257">
        <v>0</v>
      </c>
    </row>
    <row r="2305" spans="1:5">
      <c r="A2305" s="254">
        <v>95278</v>
      </c>
      <c r="B2305" s="247" t="s">
        <v>10658</v>
      </c>
      <c r="C2305" s="255" t="s">
        <v>491</v>
      </c>
      <c r="D2305" s="256">
        <v>0.72</v>
      </c>
      <c r="E2305" s="257">
        <v>0</v>
      </c>
    </row>
    <row r="2306" spans="1:5">
      <c r="A2306" s="254">
        <v>95279</v>
      </c>
      <c r="B2306" s="247" t="s">
        <v>10659</v>
      </c>
      <c r="C2306" s="255" t="s">
        <v>491</v>
      </c>
      <c r="D2306" s="256">
        <v>0.14000000000000001</v>
      </c>
      <c r="E2306" s="257">
        <v>0</v>
      </c>
    </row>
    <row r="2307" spans="1:5">
      <c r="A2307" s="254">
        <v>95280</v>
      </c>
      <c r="B2307" s="247" t="s">
        <v>10660</v>
      </c>
      <c r="C2307" s="255" t="s">
        <v>491</v>
      </c>
      <c r="D2307" s="256">
        <v>0.7</v>
      </c>
      <c r="E2307" s="257">
        <v>0</v>
      </c>
    </row>
    <row r="2308" spans="1:5">
      <c r="A2308" s="254">
        <v>95281</v>
      </c>
      <c r="B2308" s="247" t="s">
        <v>10661</v>
      </c>
      <c r="C2308" s="255" t="s">
        <v>491</v>
      </c>
      <c r="D2308" s="256">
        <v>10.72</v>
      </c>
      <c r="E2308" s="257">
        <v>0</v>
      </c>
    </row>
    <row r="2309" spans="1:5">
      <c r="A2309" s="254">
        <v>95124</v>
      </c>
      <c r="B2309" s="247" t="s">
        <v>10662</v>
      </c>
      <c r="C2309" s="255" t="s">
        <v>491</v>
      </c>
      <c r="D2309" s="256">
        <v>6.42</v>
      </c>
      <c r="E2309" s="257">
        <v>0</v>
      </c>
    </row>
    <row r="2310" spans="1:5">
      <c r="A2310" s="254">
        <v>95123</v>
      </c>
      <c r="B2310" s="247" t="s">
        <v>10663</v>
      </c>
      <c r="C2310" s="255" t="s">
        <v>491</v>
      </c>
      <c r="D2310" s="256">
        <v>20.83</v>
      </c>
      <c r="E2310" s="257">
        <v>0</v>
      </c>
    </row>
    <row r="2311" spans="1:5">
      <c r="A2311" s="254">
        <v>95125</v>
      </c>
      <c r="B2311" s="247" t="s">
        <v>10664</v>
      </c>
      <c r="C2311" s="255" t="s">
        <v>491</v>
      </c>
      <c r="D2311" s="256">
        <v>22.79</v>
      </c>
      <c r="E2311" s="257">
        <v>0</v>
      </c>
    </row>
    <row r="2312" spans="1:5">
      <c r="A2312" s="254">
        <v>95126</v>
      </c>
      <c r="B2312" s="247" t="s">
        <v>10665</v>
      </c>
      <c r="C2312" s="255" t="s">
        <v>491</v>
      </c>
      <c r="D2312" s="256">
        <v>194.41</v>
      </c>
      <c r="E2312" s="257">
        <v>0</v>
      </c>
    </row>
    <row r="2313" spans="1:5">
      <c r="A2313" s="254">
        <v>92040</v>
      </c>
      <c r="B2313" s="247" t="s">
        <v>10666</v>
      </c>
      <c r="C2313" s="255" t="s">
        <v>491</v>
      </c>
      <c r="D2313" s="256">
        <v>7.55</v>
      </c>
      <c r="E2313" s="257">
        <v>0</v>
      </c>
    </row>
    <row r="2314" spans="1:5">
      <c r="A2314" s="254">
        <v>92041</v>
      </c>
      <c r="B2314" s="247" t="s">
        <v>10667</v>
      </c>
      <c r="C2314" s="255" t="s">
        <v>491</v>
      </c>
      <c r="D2314" s="256">
        <v>1.55</v>
      </c>
      <c r="E2314" s="257">
        <v>0</v>
      </c>
    </row>
    <row r="2315" spans="1:5">
      <c r="A2315" s="254">
        <v>92042</v>
      </c>
      <c r="B2315" s="247" t="s">
        <v>10668</v>
      </c>
      <c r="C2315" s="255" t="s">
        <v>491</v>
      </c>
      <c r="D2315" s="256">
        <v>6.29</v>
      </c>
      <c r="E2315" s="257">
        <v>0</v>
      </c>
    </row>
    <row r="2316" spans="1:5">
      <c r="A2316" s="254">
        <v>106410</v>
      </c>
      <c r="B2316" s="247" t="s">
        <v>10669</v>
      </c>
      <c r="C2316" s="255" t="s">
        <v>491</v>
      </c>
      <c r="D2316" s="256">
        <v>4.92</v>
      </c>
      <c r="E2316" s="257">
        <v>0</v>
      </c>
    </row>
    <row r="2317" spans="1:5">
      <c r="A2317" s="254">
        <v>106411</v>
      </c>
      <c r="B2317" s="247" t="s">
        <v>10670</v>
      </c>
      <c r="C2317" s="255" t="s">
        <v>491</v>
      </c>
      <c r="D2317" s="256">
        <v>2.09</v>
      </c>
      <c r="E2317" s="257">
        <v>0</v>
      </c>
    </row>
    <row r="2318" spans="1:5">
      <c r="A2318" s="254">
        <v>106412</v>
      </c>
      <c r="B2318" s="247" t="s">
        <v>10671</v>
      </c>
      <c r="C2318" s="255" t="s">
        <v>491</v>
      </c>
      <c r="D2318" s="256">
        <v>5.38</v>
      </c>
      <c r="E2318" s="257">
        <v>0</v>
      </c>
    </row>
    <row r="2319" spans="1:5">
      <c r="A2319" s="254">
        <v>106413</v>
      </c>
      <c r="B2319" s="247" t="s">
        <v>10672</v>
      </c>
      <c r="C2319" s="255" t="s">
        <v>491</v>
      </c>
      <c r="D2319" s="256">
        <v>3.3</v>
      </c>
      <c r="E2319" s="257">
        <v>0</v>
      </c>
    </row>
    <row r="2320" spans="1:5">
      <c r="A2320" s="254">
        <v>102829</v>
      </c>
      <c r="B2320" s="247" t="s">
        <v>10673</v>
      </c>
      <c r="C2320" s="255" t="s">
        <v>491</v>
      </c>
      <c r="D2320" s="256">
        <v>0</v>
      </c>
      <c r="E2320" s="257"/>
    </row>
    <row r="2321" spans="1:5">
      <c r="A2321" s="254">
        <v>102830</v>
      </c>
      <c r="B2321" s="247" t="s">
        <v>10674</v>
      </c>
      <c r="C2321" s="255" t="s">
        <v>491</v>
      </c>
      <c r="D2321" s="256">
        <v>0</v>
      </c>
      <c r="E2321" s="257"/>
    </row>
    <row r="2322" spans="1:5">
      <c r="A2322" s="254">
        <v>102831</v>
      </c>
      <c r="B2322" s="247" t="s">
        <v>10675</v>
      </c>
      <c r="C2322" s="255" t="s">
        <v>491</v>
      </c>
      <c r="D2322" s="256">
        <v>0</v>
      </c>
      <c r="E2322" s="257"/>
    </row>
    <row r="2323" spans="1:5">
      <c r="A2323" s="254">
        <v>92114</v>
      </c>
      <c r="B2323" s="247" t="s">
        <v>10676</v>
      </c>
      <c r="C2323" s="255" t="s">
        <v>491</v>
      </c>
      <c r="D2323" s="256">
        <v>0.27</v>
      </c>
      <c r="E2323" s="257">
        <v>0</v>
      </c>
    </row>
    <row r="2324" spans="1:5">
      <c r="A2324" s="254">
        <v>92115</v>
      </c>
      <c r="B2324" s="247" t="s">
        <v>10677</v>
      </c>
      <c r="C2324" s="255" t="s">
        <v>491</v>
      </c>
      <c r="D2324" s="256">
        <v>0.05</v>
      </c>
      <c r="E2324" s="257">
        <v>0</v>
      </c>
    </row>
    <row r="2325" spans="1:5">
      <c r="A2325" s="254">
        <v>92116</v>
      </c>
      <c r="B2325" s="247" t="s">
        <v>10678</v>
      </c>
      <c r="C2325" s="255" t="s">
        <v>491</v>
      </c>
      <c r="D2325" s="256">
        <v>0.19</v>
      </c>
      <c r="E2325" s="257">
        <v>0</v>
      </c>
    </row>
    <row r="2326" spans="1:5">
      <c r="A2326" s="254">
        <v>102912</v>
      </c>
      <c r="B2326" s="247" t="s">
        <v>10679</v>
      </c>
      <c r="C2326" s="255" t="s">
        <v>491</v>
      </c>
      <c r="D2326" s="256">
        <v>0</v>
      </c>
      <c r="E2326" s="257"/>
    </row>
    <row r="2327" spans="1:5">
      <c r="A2327" s="254">
        <v>102913</v>
      </c>
      <c r="B2327" s="247" t="s">
        <v>10680</v>
      </c>
      <c r="C2327" s="255" t="s">
        <v>491</v>
      </c>
      <c r="D2327" s="256">
        <v>0</v>
      </c>
      <c r="E2327" s="257"/>
    </row>
    <row r="2328" spans="1:5">
      <c r="A2328" s="254">
        <v>102914</v>
      </c>
      <c r="B2328" s="247" t="s">
        <v>10681</v>
      </c>
      <c r="C2328" s="255" t="s">
        <v>491</v>
      </c>
      <c r="D2328" s="256">
        <v>0</v>
      </c>
      <c r="E2328" s="257"/>
    </row>
    <row r="2329" spans="1:5">
      <c r="A2329" s="254">
        <v>102915</v>
      </c>
      <c r="B2329" s="247" t="s">
        <v>10682</v>
      </c>
      <c r="C2329" s="255" t="s">
        <v>491</v>
      </c>
      <c r="D2329" s="256">
        <v>0.81</v>
      </c>
      <c r="E2329" s="257">
        <v>0</v>
      </c>
    </row>
    <row r="2330" spans="1:5">
      <c r="A2330" s="254">
        <v>95716</v>
      </c>
      <c r="B2330" s="247" t="s">
        <v>10683</v>
      </c>
      <c r="C2330" s="255" t="s">
        <v>491</v>
      </c>
      <c r="D2330" s="256">
        <v>71.34</v>
      </c>
      <c r="E2330" s="257">
        <v>0</v>
      </c>
    </row>
    <row r="2331" spans="1:5">
      <c r="A2331" s="254">
        <v>95717</v>
      </c>
      <c r="B2331" s="247" t="s">
        <v>10684</v>
      </c>
      <c r="C2331" s="255" t="s">
        <v>491</v>
      </c>
      <c r="D2331" s="256">
        <v>18.850000000000001</v>
      </c>
      <c r="E2331" s="257">
        <v>0</v>
      </c>
    </row>
    <row r="2332" spans="1:5">
      <c r="A2332" s="254">
        <v>95718</v>
      </c>
      <c r="B2332" s="247" t="s">
        <v>10685</v>
      </c>
      <c r="C2332" s="255" t="s">
        <v>491</v>
      </c>
      <c r="D2332" s="256">
        <v>89.17</v>
      </c>
      <c r="E2332" s="257">
        <v>0</v>
      </c>
    </row>
    <row r="2333" spans="1:5">
      <c r="A2333" s="254">
        <v>95719</v>
      </c>
      <c r="B2333" s="247" t="s">
        <v>10686</v>
      </c>
      <c r="C2333" s="255" t="s">
        <v>491</v>
      </c>
      <c r="D2333" s="256">
        <v>118.73</v>
      </c>
      <c r="E2333" s="257">
        <v>0</v>
      </c>
    </row>
    <row r="2334" spans="1:5">
      <c r="A2334" s="254">
        <v>104712</v>
      </c>
      <c r="B2334" s="247" t="s">
        <v>10687</v>
      </c>
      <c r="C2334" s="255" t="s">
        <v>491</v>
      </c>
      <c r="D2334" s="256">
        <v>67.05</v>
      </c>
      <c r="E2334" s="257">
        <v>0</v>
      </c>
    </row>
    <row r="2335" spans="1:5">
      <c r="A2335" s="254">
        <v>104713</v>
      </c>
      <c r="B2335" s="247" t="s">
        <v>10688</v>
      </c>
      <c r="C2335" s="255" t="s">
        <v>491</v>
      </c>
      <c r="D2335" s="256">
        <v>17.72</v>
      </c>
      <c r="E2335" s="257">
        <v>0</v>
      </c>
    </row>
    <row r="2336" spans="1:5">
      <c r="A2336" s="254">
        <v>104714</v>
      </c>
      <c r="B2336" s="247" t="s">
        <v>10689</v>
      </c>
      <c r="C2336" s="255" t="s">
        <v>491</v>
      </c>
      <c r="D2336" s="256">
        <v>83.81</v>
      </c>
      <c r="E2336" s="257">
        <v>0</v>
      </c>
    </row>
    <row r="2337" spans="1:5">
      <c r="A2337" s="254">
        <v>104715</v>
      </c>
      <c r="B2337" s="247" t="s">
        <v>10690</v>
      </c>
      <c r="C2337" s="255" t="s">
        <v>491</v>
      </c>
      <c r="D2337" s="256">
        <v>118.73</v>
      </c>
      <c r="E2337" s="257">
        <v>0</v>
      </c>
    </row>
    <row r="2338" spans="1:5">
      <c r="A2338" s="254">
        <v>106394</v>
      </c>
      <c r="B2338" s="247" t="s">
        <v>10691</v>
      </c>
      <c r="C2338" s="255" t="s">
        <v>491</v>
      </c>
      <c r="D2338" s="256">
        <v>0</v>
      </c>
      <c r="E2338" s="257"/>
    </row>
    <row r="2339" spans="1:5">
      <c r="A2339" s="254">
        <v>106395</v>
      </c>
      <c r="B2339" s="247" t="s">
        <v>10692</v>
      </c>
      <c r="C2339" s="255" t="s">
        <v>491</v>
      </c>
      <c r="D2339" s="256">
        <v>0</v>
      </c>
      <c r="E2339" s="257"/>
    </row>
    <row r="2340" spans="1:5">
      <c r="A2340" s="254">
        <v>106396</v>
      </c>
      <c r="B2340" s="247" t="s">
        <v>10693</v>
      </c>
      <c r="C2340" s="255" t="s">
        <v>491</v>
      </c>
      <c r="D2340" s="256">
        <v>0</v>
      </c>
      <c r="E2340" s="257"/>
    </row>
    <row r="2341" spans="1:5">
      <c r="A2341" s="254">
        <v>106397</v>
      </c>
      <c r="B2341" s="247" t="s">
        <v>10694</v>
      </c>
      <c r="C2341" s="255" t="s">
        <v>491</v>
      </c>
      <c r="D2341" s="256">
        <v>118.73</v>
      </c>
      <c r="E2341" s="257">
        <v>0</v>
      </c>
    </row>
    <row r="2342" spans="1:5">
      <c r="A2342" s="254">
        <v>106400</v>
      </c>
      <c r="B2342" s="247" t="s">
        <v>10695</v>
      </c>
      <c r="C2342" s="255" t="s">
        <v>491</v>
      </c>
      <c r="D2342" s="256">
        <v>0</v>
      </c>
      <c r="E2342" s="257"/>
    </row>
    <row r="2343" spans="1:5">
      <c r="A2343" s="254">
        <v>106401</v>
      </c>
      <c r="B2343" s="247" t="s">
        <v>10696</v>
      </c>
      <c r="C2343" s="255" t="s">
        <v>491</v>
      </c>
      <c r="D2343" s="256">
        <v>0</v>
      </c>
      <c r="E2343" s="257"/>
    </row>
    <row r="2344" spans="1:5">
      <c r="A2344" s="254">
        <v>106402</v>
      </c>
      <c r="B2344" s="247" t="s">
        <v>10697</v>
      </c>
      <c r="C2344" s="255" t="s">
        <v>491</v>
      </c>
      <c r="D2344" s="256">
        <v>0</v>
      </c>
      <c r="E2344" s="257"/>
    </row>
    <row r="2345" spans="1:5">
      <c r="A2345" s="254">
        <v>106403</v>
      </c>
      <c r="B2345" s="247" t="s">
        <v>10698</v>
      </c>
      <c r="C2345" s="255" t="s">
        <v>491</v>
      </c>
      <c r="D2345" s="256">
        <v>118.73</v>
      </c>
      <c r="E2345" s="257">
        <v>0</v>
      </c>
    </row>
    <row r="2346" spans="1:5">
      <c r="A2346" s="254">
        <v>102894</v>
      </c>
      <c r="B2346" s="247" t="s">
        <v>10699</v>
      </c>
      <c r="C2346" s="255" t="s">
        <v>491</v>
      </c>
      <c r="D2346" s="256">
        <v>0</v>
      </c>
      <c r="E2346" s="257"/>
    </row>
    <row r="2347" spans="1:5">
      <c r="A2347" s="254">
        <v>104161</v>
      </c>
      <c r="B2347" s="247" t="s">
        <v>10700</v>
      </c>
      <c r="C2347" s="255" t="s">
        <v>491</v>
      </c>
      <c r="D2347" s="256">
        <v>0</v>
      </c>
      <c r="E2347" s="257"/>
    </row>
    <row r="2348" spans="1:5">
      <c r="A2348" s="254">
        <v>102896</v>
      </c>
      <c r="B2348" s="247" t="s">
        <v>10701</v>
      </c>
      <c r="C2348" s="255" t="s">
        <v>491</v>
      </c>
      <c r="D2348" s="256">
        <v>0</v>
      </c>
      <c r="E2348" s="257"/>
    </row>
    <row r="2349" spans="1:5">
      <c r="A2349" s="254">
        <v>102897</v>
      </c>
      <c r="B2349" s="247" t="s">
        <v>10702</v>
      </c>
      <c r="C2349" s="255" t="s">
        <v>491</v>
      </c>
      <c r="D2349" s="256">
        <v>118.73</v>
      </c>
      <c r="E2349" s="257">
        <v>0</v>
      </c>
    </row>
    <row r="2350" spans="1:5">
      <c r="A2350" s="254">
        <v>5627</v>
      </c>
      <c r="B2350" s="247" t="s">
        <v>10703</v>
      </c>
      <c r="C2350" s="255" t="s">
        <v>491</v>
      </c>
      <c r="D2350" s="256">
        <v>51.52</v>
      </c>
      <c r="E2350" s="257">
        <v>0</v>
      </c>
    </row>
    <row r="2351" spans="1:5">
      <c r="A2351" s="254">
        <v>5628</v>
      </c>
      <c r="B2351" s="247" t="s">
        <v>10704</v>
      </c>
      <c r="C2351" s="255" t="s">
        <v>491</v>
      </c>
      <c r="D2351" s="256">
        <v>13.61</v>
      </c>
      <c r="E2351" s="257">
        <v>0</v>
      </c>
    </row>
    <row r="2352" spans="1:5">
      <c r="A2352" s="254">
        <v>5629</v>
      </c>
      <c r="B2352" s="247" t="s">
        <v>10705</v>
      </c>
      <c r="C2352" s="255" t="s">
        <v>491</v>
      </c>
      <c r="D2352" s="256">
        <v>64.400000000000006</v>
      </c>
      <c r="E2352" s="257">
        <v>0</v>
      </c>
    </row>
    <row r="2353" spans="1:5">
      <c r="A2353" s="254">
        <v>5630</v>
      </c>
      <c r="B2353" s="247" t="s">
        <v>10706</v>
      </c>
      <c r="C2353" s="255" t="s">
        <v>491</v>
      </c>
      <c r="D2353" s="256">
        <v>85.08</v>
      </c>
      <c r="E2353" s="257">
        <v>0</v>
      </c>
    </row>
    <row r="2354" spans="1:5">
      <c r="A2354" s="254">
        <v>88900</v>
      </c>
      <c r="B2354" s="247" t="s">
        <v>10707</v>
      </c>
      <c r="C2354" s="255" t="s">
        <v>491</v>
      </c>
      <c r="D2354" s="256">
        <v>58.29</v>
      </c>
      <c r="E2354" s="257">
        <v>0</v>
      </c>
    </row>
    <row r="2355" spans="1:5">
      <c r="A2355" s="254">
        <v>88902</v>
      </c>
      <c r="B2355" s="247" t="s">
        <v>10708</v>
      </c>
      <c r="C2355" s="255" t="s">
        <v>491</v>
      </c>
      <c r="D2355" s="256">
        <v>15.4</v>
      </c>
      <c r="E2355" s="257">
        <v>0</v>
      </c>
    </row>
    <row r="2356" spans="1:5">
      <c r="A2356" s="254">
        <v>88903</v>
      </c>
      <c r="B2356" s="247" t="s">
        <v>10709</v>
      </c>
      <c r="C2356" s="255" t="s">
        <v>491</v>
      </c>
      <c r="D2356" s="256">
        <v>72.87</v>
      </c>
      <c r="E2356" s="257">
        <v>0</v>
      </c>
    </row>
    <row r="2357" spans="1:5">
      <c r="A2357" s="254">
        <v>88904</v>
      </c>
      <c r="B2357" s="247" t="s">
        <v>10710</v>
      </c>
      <c r="C2357" s="255" t="s">
        <v>491</v>
      </c>
      <c r="D2357" s="256">
        <v>118.73</v>
      </c>
      <c r="E2357" s="257">
        <v>0</v>
      </c>
    </row>
    <row r="2358" spans="1:5">
      <c r="A2358" s="254">
        <v>88569</v>
      </c>
      <c r="B2358" s="247" t="s">
        <v>10711</v>
      </c>
      <c r="C2358" s="255" t="s">
        <v>491</v>
      </c>
      <c r="D2358" s="256">
        <v>4.32</v>
      </c>
      <c r="E2358" s="257">
        <v>0</v>
      </c>
    </row>
    <row r="2359" spans="1:5">
      <c r="A2359" s="254">
        <v>88570</v>
      </c>
      <c r="B2359" s="247" t="s">
        <v>10712</v>
      </c>
      <c r="C2359" s="255" t="s">
        <v>491</v>
      </c>
      <c r="D2359" s="256">
        <v>1.5</v>
      </c>
      <c r="E2359" s="257">
        <v>0</v>
      </c>
    </row>
    <row r="2360" spans="1:5">
      <c r="A2360" s="254">
        <v>5765</v>
      </c>
      <c r="B2360" s="247" t="s">
        <v>10713</v>
      </c>
      <c r="C2360" s="255" t="s">
        <v>491</v>
      </c>
      <c r="D2360" s="256">
        <v>5.4</v>
      </c>
      <c r="E2360" s="257">
        <v>0</v>
      </c>
    </row>
    <row r="2361" spans="1:5">
      <c r="A2361" s="254">
        <v>5766</v>
      </c>
      <c r="B2361" s="247" t="s">
        <v>10714</v>
      </c>
      <c r="C2361" s="255" t="s">
        <v>491</v>
      </c>
      <c r="D2361" s="256">
        <v>3.57</v>
      </c>
      <c r="E2361" s="257">
        <v>0</v>
      </c>
    </row>
    <row r="2362" spans="1:5">
      <c r="A2362" s="254">
        <v>91468</v>
      </c>
      <c r="B2362" s="247" t="s">
        <v>10715</v>
      </c>
      <c r="C2362" s="255" t="s">
        <v>491</v>
      </c>
      <c r="D2362" s="256">
        <v>27.91</v>
      </c>
      <c r="E2362" s="257">
        <v>0</v>
      </c>
    </row>
    <row r="2363" spans="1:5">
      <c r="A2363" s="254">
        <v>91484</v>
      </c>
      <c r="B2363" s="247" t="s">
        <v>10716</v>
      </c>
      <c r="C2363" s="255" t="s">
        <v>491</v>
      </c>
      <c r="D2363" s="256">
        <v>4.4000000000000004</v>
      </c>
      <c r="E2363" s="257">
        <v>0</v>
      </c>
    </row>
    <row r="2364" spans="1:5">
      <c r="A2364" s="254">
        <v>91469</v>
      </c>
      <c r="B2364" s="247" t="s">
        <v>10717</v>
      </c>
      <c r="C2364" s="255" t="s">
        <v>491</v>
      </c>
      <c r="D2364" s="256">
        <v>10.88</v>
      </c>
      <c r="E2364" s="257">
        <v>0</v>
      </c>
    </row>
    <row r="2365" spans="1:5">
      <c r="A2365" s="254">
        <v>83361</v>
      </c>
      <c r="B2365" s="247" t="s">
        <v>10718</v>
      </c>
      <c r="C2365" s="255" t="s">
        <v>491</v>
      </c>
      <c r="D2365" s="256">
        <v>46.54</v>
      </c>
      <c r="E2365" s="257">
        <v>0</v>
      </c>
    </row>
    <row r="2366" spans="1:5">
      <c r="A2366" s="254">
        <v>91485</v>
      </c>
      <c r="B2366" s="247" t="s">
        <v>10719</v>
      </c>
      <c r="C2366" s="255" t="s">
        <v>491</v>
      </c>
      <c r="D2366" s="256">
        <v>204.37</v>
      </c>
      <c r="E2366" s="257">
        <v>0</v>
      </c>
    </row>
    <row r="2367" spans="1:5">
      <c r="A2367" s="254">
        <v>102835</v>
      </c>
      <c r="B2367" s="247" t="s">
        <v>10720</v>
      </c>
      <c r="C2367" s="255" t="s">
        <v>491</v>
      </c>
      <c r="D2367" s="256">
        <v>0</v>
      </c>
      <c r="E2367" s="257"/>
    </row>
    <row r="2368" spans="1:5">
      <c r="A2368" s="254">
        <v>102836</v>
      </c>
      <c r="B2368" s="247" t="s">
        <v>10721</v>
      </c>
      <c r="C2368" s="255" t="s">
        <v>491</v>
      </c>
      <c r="D2368" s="256">
        <v>0</v>
      </c>
      <c r="E2368" s="257"/>
    </row>
    <row r="2369" spans="1:5">
      <c r="A2369" s="254">
        <v>102837</v>
      </c>
      <c r="B2369" s="247" t="s">
        <v>10722</v>
      </c>
      <c r="C2369" s="255" t="s">
        <v>491</v>
      </c>
      <c r="D2369" s="256">
        <v>0</v>
      </c>
      <c r="E2369" s="257"/>
    </row>
    <row r="2370" spans="1:5">
      <c r="A2370" s="254">
        <v>89230</v>
      </c>
      <c r="B2370" s="247" t="s">
        <v>10723</v>
      </c>
      <c r="C2370" s="255" t="s">
        <v>491</v>
      </c>
      <c r="D2370" s="256">
        <v>125.06</v>
      </c>
      <c r="E2370" s="257">
        <v>0</v>
      </c>
    </row>
    <row r="2371" spans="1:5">
      <c r="A2371" s="254">
        <v>89231</v>
      </c>
      <c r="B2371" s="247" t="s">
        <v>10724</v>
      </c>
      <c r="C2371" s="255" t="s">
        <v>491</v>
      </c>
      <c r="D2371" s="256">
        <v>38.29</v>
      </c>
      <c r="E2371" s="257">
        <v>0</v>
      </c>
    </row>
    <row r="2372" spans="1:5">
      <c r="A2372" s="254">
        <v>89232</v>
      </c>
      <c r="B2372" s="247" t="s">
        <v>10725</v>
      </c>
      <c r="C2372" s="255" t="s">
        <v>491</v>
      </c>
      <c r="D2372" s="256">
        <v>223.08</v>
      </c>
      <c r="E2372" s="257">
        <v>0</v>
      </c>
    </row>
    <row r="2373" spans="1:5">
      <c r="A2373" s="254">
        <v>89233</v>
      </c>
      <c r="B2373" s="247" t="s">
        <v>10726</v>
      </c>
      <c r="C2373" s="255" t="s">
        <v>491</v>
      </c>
      <c r="D2373" s="256">
        <v>220.64</v>
      </c>
      <c r="E2373" s="257">
        <v>0</v>
      </c>
    </row>
    <row r="2374" spans="1:5">
      <c r="A2374" s="254">
        <v>89236</v>
      </c>
      <c r="B2374" s="247" t="s">
        <v>10727</v>
      </c>
      <c r="C2374" s="255" t="s">
        <v>491</v>
      </c>
      <c r="D2374" s="256">
        <v>292.14999999999998</v>
      </c>
      <c r="E2374" s="257">
        <v>0</v>
      </c>
    </row>
    <row r="2375" spans="1:5">
      <c r="A2375" s="254">
        <v>89237</v>
      </c>
      <c r="B2375" s="247" t="s">
        <v>10728</v>
      </c>
      <c r="C2375" s="255" t="s">
        <v>491</v>
      </c>
      <c r="D2375" s="256">
        <v>89.46</v>
      </c>
      <c r="E2375" s="257">
        <v>0</v>
      </c>
    </row>
    <row r="2376" spans="1:5">
      <c r="A2376" s="254">
        <v>89238</v>
      </c>
      <c r="B2376" s="247" t="s">
        <v>10729</v>
      </c>
      <c r="C2376" s="255" t="s">
        <v>491</v>
      </c>
      <c r="D2376" s="256">
        <v>521.12</v>
      </c>
      <c r="E2376" s="257">
        <v>0</v>
      </c>
    </row>
    <row r="2377" spans="1:5">
      <c r="A2377" s="254">
        <v>89239</v>
      </c>
      <c r="B2377" s="247" t="s">
        <v>10730</v>
      </c>
      <c r="C2377" s="255" t="s">
        <v>491</v>
      </c>
      <c r="D2377" s="256">
        <v>583.49</v>
      </c>
      <c r="E2377" s="257">
        <v>0</v>
      </c>
    </row>
    <row r="2378" spans="1:5">
      <c r="A2378" s="254">
        <v>102930</v>
      </c>
      <c r="B2378" s="247" t="s">
        <v>10731</v>
      </c>
      <c r="C2378" s="255" t="s">
        <v>491</v>
      </c>
      <c r="D2378" s="256">
        <v>0</v>
      </c>
      <c r="E2378" s="257"/>
    </row>
    <row r="2379" spans="1:5">
      <c r="A2379" s="254">
        <v>102931</v>
      </c>
      <c r="B2379" s="247" t="s">
        <v>10732</v>
      </c>
      <c r="C2379" s="255" t="s">
        <v>491</v>
      </c>
      <c r="D2379" s="256">
        <v>0</v>
      </c>
      <c r="E2379" s="257"/>
    </row>
    <row r="2380" spans="1:5">
      <c r="A2380" s="254">
        <v>102932</v>
      </c>
      <c r="B2380" s="247" t="s">
        <v>10733</v>
      </c>
      <c r="C2380" s="255" t="s">
        <v>491</v>
      </c>
      <c r="D2380" s="256">
        <v>0</v>
      </c>
      <c r="E2380" s="257"/>
    </row>
    <row r="2381" spans="1:5">
      <c r="A2381" s="254">
        <v>102933</v>
      </c>
      <c r="B2381" s="247" t="s">
        <v>10734</v>
      </c>
      <c r="C2381" s="255" t="s">
        <v>491</v>
      </c>
      <c r="D2381" s="256">
        <v>1.22</v>
      </c>
      <c r="E2381" s="257">
        <v>0</v>
      </c>
    </row>
    <row r="2382" spans="1:5">
      <c r="A2382" s="254">
        <v>93411</v>
      </c>
      <c r="B2382" s="247" t="s">
        <v>10735</v>
      </c>
      <c r="C2382" s="255" t="s">
        <v>491</v>
      </c>
      <c r="D2382" s="256">
        <v>0.26</v>
      </c>
      <c r="E2382" s="257">
        <v>0</v>
      </c>
    </row>
    <row r="2383" spans="1:5">
      <c r="A2383" s="254">
        <v>93412</v>
      </c>
      <c r="B2383" s="247" t="s">
        <v>10736</v>
      </c>
      <c r="C2383" s="255" t="s">
        <v>491</v>
      </c>
      <c r="D2383" s="256">
        <v>0.09</v>
      </c>
      <c r="E2383" s="257">
        <v>0</v>
      </c>
    </row>
    <row r="2384" spans="1:5">
      <c r="A2384" s="254">
        <v>93413</v>
      </c>
      <c r="B2384" s="247" t="s">
        <v>10737</v>
      </c>
      <c r="C2384" s="255" t="s">
        <v>491</v>
      </c>
      <c r="D2384" s="256">
        <v>0.24</v>
      </c>
      <c r="E2384" s="257">
        <v>0</v>
      </c>
    </row>
    <row r="2385" spans="1:5">
      <c r="A2385" s="254">
        <v>93414</v>
      </c>
      <c r="B2385" s="247" t="s">
        <v>10738</v>
      </c>
      <c r="C2385" s="255" t="s">
        <v>491</v>
      </c>
      <c r="D2385" s="256">
        <v>13.55</v>
      </c>
      <c r="E2385" s="257">
        <v>0</v>
      </c>
    </row>
    <row r="2386" spans="1:5">
      <c r="A2386" s="254">
        <v>88855</v>
      </c>
      <c r="B2386" s="247" t="s">
        <v>10739</v>
      </c>
      <c r="C2386" s="255" t="s">
        <v>491</v>
      </c>
      <c r="D2386" s="256">
        <v>3.4</v>
      </c>
      <c r="E2386" s="257">
        <v>0</v>
      </c>
    </row>
    <row r="2387" spans="1:5">
      <c r="A2387" s="254">
        <v>88856</v>
      </c>
      <c r="B2387" s="247" t="s">
        <v>10740</v>
      </c>
      <c r="C2387" s="255" t="s">
        <v>491</v>
      </c>
      <c r="D2387" s="256">
        <v>0.93</v>
      </c>
      <c r="E2387" s="257">
        <v>0</v>
      </c>
    </row>
    <row r="2388" spans="1:5">
      <c r="A2388" s="254">
        <v>5658</v>
      </c>
      <c r="B2388" s="247" t="s">
        <v>10741</v>
      </c>
      <c r="C2388" s="255" t="s">
        <v>491</v>
      </c>
      <c r="D2388" s="256">
        <v>2.36</v>
      </c>
      <c r="E2388" s="257">
        <v>0</v>
      </c>
    </row>
    <row r="2389" spans="1:5">
      <c r="A2389" s="254">
        <v>53840</v>
      </c>
      <c r="B2389" s="247" t="s">
        <v>10742</v>
      </c>
      <c r="C2389" s="255" t="s">
        <v>491</v>
      </c>
      <c r="D2389" s="256">
        <v>2.67</v>
      </c>
      <c r="E2389" s="257">
        <v>0</v>
      </c>
    </row>
    <row r="2390" spans="1:5">
      <c r="A2390" s="254">
        <v>87026</v>
      </c>
      <c r="B2390" s="247" t="s">
        <v>10743</v>
      </c>
      <c r="C2390" s="255" t="s">
        <v>491</v>
      </c>
      <c r="D2390" s="256">
        <v>0.73</v>
      </c>
      <c r="E2390" s="257">
        <v>0</v>
      </c>
    </row>
    <row r="2391" spans="1:5">
      <c r="A2391" s="254">
        <v>53841</v>
      </c>
      <c r="B2391" s="247" t="s">
        <v>10744</v>
      </c>
      <c r="C2391" s="255" t="s">
        <v>491</v>
      </c>
      <c r="D2391" s="256">
        <v>1.85</v>
      </c>
      <c r="E2391" s="257">
        <v>0</v>
      </c>
    </row>
    <row r="2392" spans="1:5">
      <c r="A2392" s="254">
        <v>95209</v>
      </c>
      <c r="B2392" s="247" t="s">
        <v>10745</v>
      </c>
      <c r="C2392" s="255" t="s">
        <v>491</v>
      </c>
      <c r="D2392" s="256">
        <v>12.42</v>
      </c>
      <c r="E2392" s="257">
        <v>0</v>
      </c>
    </row>
    <row r="2393" spans="1:5">
      <c r="A2393" s="254">
        <v>95210</v>
      </c>
      <c r="B2393" s="247" t="s">
        <v>10746</v>
      </c>
      <c r="C2393" s="255" t="s">
        <v>491</v>
      </c>
      <c r="D2393" s="256">
        <v>58.74</v>
      </c>
      <c r="E2393" s="257">
        <v>0</v>
      </c>
    </row>
    <row r="2394" spans="1:5">
      <c r="A2394" s="254">
        <v>95211</v>
      </c>
      <c r="B2394" s="247" t="s">
        <v>10747</v>
      </c>
      <c r="C2394" s="255" t="s">
        <v>491</v>
      </c>
      <c r="D2394" s="256">
        <v>12.15</v>
      </c>
      <c r="E2394" s="257">
        <v>0</v>
      </c>
    </row>
    <row r="2395" spans="1:5">
      <c r="A2395" s="254">
        <v>93267</v>
      </c>
      <c r="B2395" s="247" t="s">
        <v>10748</v>
      </c>
      <c r="C2395" s="255" t="s">
        <v>491</v>
      </c>
      <c r="D2395" s="256">
        <v>26.66</v>
      </c>
      <c r="E2395" s="257">
        <v>0</v>
      </c>
    </row>
    <row r="2396" spans="1:5">
      <c r="A2396" s="254">
        <v>93269</v>
      </c>
      <c r="B2396" s="247" t="s">
        <v>10749</v>
      </c>
      <c r="C2396" s="255" t="s">
        <v>491</v>
      </c>
      <c r="D2396" s="256">
        <v>10</v>
      </c>
      <c r="E2396" s="257">
        <v>0</v>
      </c>
    </row>
    <row r="2397" spans="1:5">
      <c r="A2397" s="254">
        <v>93270</v>
      </c>
      <c r="B2397" s="247" t="s">
        <v>10750</v>
      </c>
      <c r="C2397" s="255" t="s">
        <v>491</v>
      </c>
      <c r="D2397" s="256">
        <v>25.92</v>
      </c>
      <c r="E2397" s="257">
        <v>0</v>
      </c>
    </row>
    <row r="2398" spans="1:5">
      <c r="A2398" s="254">
        <v>93271</v>
      </c>
      <c r="B2398" s="247" t="s">
        <v>10751</v>
      </c>
      <c r="C2398" s="255" t="s">
        <v>491</v>
      </c>
      <c r="D2398" s="256">
        <v>12.15</v>
      </c>
      <c r="E2398" s="257">
        <v>0</v>
      </c>
    </row>
    <row r="2399" spans="1:5">
      <c r="A2399" s="254">
        <v>95208</v>
      </c>
      <c r="B2399" s="247" t="s">
        <v>10752</v>
      </c>
      <c r="C2399" s="255" t="s">
        <v>491</v>
      </c>
      <c r="D2399" s="256">
        <v>53.71</v>
      </c>
      <c r="E2399" s="257">
        <v>0</v>
      </c>
    </row>
    <row r="2400" spans="1:5">
      <c r="A2400" s="254">
        <v>83761</v>
      </c>
      <c r="B2400" s="247" t="s">
        <v>10753</v>
      </c>
      <c r="C2400" s="255" t="s">
        <v>491</v>
      </c>
      <c r="D2400" s="256">
        <v>7.46</v>
      </c>
      <c r="E2400" s="257">
        <v>0</v>
      </c>
    </row>
    <row r="2401" spans="1:5">
      <c r="A2401" s="254">
        <v>83764</v>
      </c>
      <c r="B2401" s="247" t="s">
        <v>10754</v>
      </c>
      <c r="C2401" s="255" t="s">
        <v>491</v>
      </c>
      <c r="D2401" s="256">
        <v>2.63</v>
      </c>
      <c r="E2401" s="257">
        <v>0</v>
      </c>
    </row>
    <row r="2402" spans="1:5">
      <c r="A2402" s="254">
        <v>83762</v>
      </c>
      <c r="B2402" s="247" t="s">
        <v>10755</v>
      </c>
      <c r="C2402" s="255" t="s">
        <v>491</v>
      </c>
      <c r="D2402" s="256">
        <v>6.66</v>
      </c>
      <c r="E2402" s="257">
        <v>0</v>
      </c>
    </row>
    <row r="2403" spans="1:5">
      <c r="A2403" s="254">
        <v>83763</v>
      </c>
      <c r="B2403" s="247" t="s">
        <v>10756</v>
      </c>
      <c r="C2403" s="255" t="s">
        <v>491</v>
      </c>
      <c r="D2403" s="256">
        <v>66.28</v>
      </c>
      <c r="E2403" s="257">
        <v>0</v>
      </c>
    </row>
    <row r="2404" spans="1:5">
      <c r="A2404" s="254">
        <v>95874</v>
      </c>
      <c r="B2404" s="247" t="s">
        <v>10757</v>
      </c>
      <c r="C2404" s="255" t="s">
        <v>491</v>
      </c>
      <c r="D2404" s="256">
        <v>7.97</v>
      </c>
      <c r="E2404" s="257">
        <v>0</v>
      </c>
    </row>
    <row r="2405" spans="1:5">
      <c r="A2405" s="254">
        <v>95869</v>
      </c>
      <c r="B2405" s="247" t="s">
        <v>10758</v>
      </c>
      <c r="C2405" s="255" t="s">
        <v>491</v>
      </c>
      <c r="D2405" s="256">
        <v>2.8</v>
      </c>
      <c r="E2405" s="257">
        <v>0</v>
      </c>
    </row>
    <row r="2406" spans="1:5">
      <c r="A2406" s="254">
        <v>95870</v>
      </c>
      <c r="B2406" s="247" t="s">
        <v>10759</v>
      </c>
      <c r="C2406" s="255" t="s">
        <v>491</v>
      </c>
      <c r="D2406" s="256">
        <v>7.11</v>
      </c>
      <c r="E2406" s="257">
        <v>0</v>
      </c>
    </row>
    <row r="2407" spans="1:5">
      <c r="A2407" s="254">
        <v>95871</v>
      </c>
      <c r="B2407" s="247" t="s">
        <v>10760</v>
      </c>
      <c r="C2407" s="255" t="s">
        <v>491</v>
      </c>
      <c r="D2407" s="256">
        <v>360.55</v>
      </c>
      <c r="E2407" s="257">
        <v>0</v>
      </c>
    </row>
    <row r="2408" spans="1:5">
      <c r="A2408" s="254">
        <v>104684</v>
      </c>
      <c r="B2408" s="247" t="s">
        <v>10761</v>
      </c>
      <c r="C2408" s="255" t="s">
        <v>491</v>
      </c>
      <c r="D2408" s="256">
        <v>0</v>
      </c>
      <c r="E2408" s="257"/>
    </row>
    <row r="2409" spans="1:5">
      <c r="A2409" s="254">
        <v>104685</v>
      </c>
      <c r="B2409" s="247" t="s">
        <v>10762</v>
      </c>
      <c r="C2409" s="255" t="s">
        <v>491</v>
      </c>
      <c r="D2409" s="256">
        <v>0</v>
      </c>
      <c r="E2409" s="257"/>
    </row>
    <row r="2410" spans="1:5">
      <c r="A2410" s="254">
        <v>104686</v>
      </c>
      <c r="B2410" s="247" t="s">
        <v>10763</v>
      </c>
      <c r="C2410" s="255" t="s">
        <v>491</v>
      </c>
      <c r="D2410" s="256">
        <v>0</v>
      </c>
      <c r="E2410" s="257"/>
    </row>
    <row r="2411" spans="1:5">
      <c r="A2411" s="254">
        <v>104687</v>
      </c>
      <c r="B2411" s="247" t="s">
        <v>10764</v>
      </c>
      <c r="C2411" s="255" t="s">
        <v>491</v>
      </c>
      <c r="D2411" s="256">
        <v>593.44000000000005</v>
      </c>
      <c r="E2411" s="257">
        <v>0</v>
      </c>
    </row>
    <row r="2412" spans="1:5">
      <c r="A2412" s="254">
        <v>73303</v>
      </c>
      <c r="B2412" s="247" t="s">
        <v>10765</v>
      </c>
      <c r="C2412" s="255" t="s">
        <v>491</v>
      </c>
      <c r="D2412" s="256">
        <v>5.6</v>
      </c>
      <c r="E2412" s="257">
        <v>0</v>
      </c>
    </row>
    <row r="2413" spans="1:5">
      <c r="A2413" s="254">
        <v>93235</v>
      </c>
      <c r="B2413" s="247" t="s">
        <v>10766</v>
      </c>
      <c r="C2413" s="255" t="s">
        <v>491</v>
      </c>
      <c r="D2413" s="256">
        <v>1.97</v>
      </c>
      <c r="E2413" s="257">
        <v>0</v>
      </c>
    </row>
    <row r="2414" spans="1:5">
      <c r="A2414" s="254">
        <v>73307</v>
      </c>
      <c r="B2414" s="247" t="s">
        <v>10767</v>
      </c>
      <c r="C2414" s="255" t="s">
        <v>491</v>
      </c>
      <c r="D2414" s="256">
        <v>4.99</v>
      </c>
      <c r="E2414" s="257">
        <v>0</v>
      </c>
    </row>
    <row r="2415" spans="1:5">
      <c r="A2415" s="254">
        <v>73311</v>
      </c>
      <c r="B2415" s="247" t="s">
        <v>10768</v>
      </c>
      <c r="C2415" s="255" t="s">
        <v>491</v>
      </c>
      <c r="D2415" s="256">
        <v>235.18</v>
      </c>
      <c r="E2415" s="257">
        <v>0</v>
      </c>
    </row>
    <row r="2416" spans="1:5">
      <c r="A2416" s="254">
        <v>93423</v>
      </c>
      <c r="B2416" s="247" t="s">
        <v>10769</v>
      </c>
      <c r="C2416" s="255" t="s">
        <v>491</v>
      </c>
      <c r="D2416" s="256">
        <v>4.9800000000000004</v>
      </c>
      <c r="E2416" s="257">
        <v>0</v>
      </c>
    </row>
    <row r="2417" spans="1:5">
      <c r="A2417" s="254">
        <v>93424</v>
      </c>
      <c r="B2417" s="247" t="s">
        <v>10770</v>
      </c>
      <c r="C2417" s="255" t="s">
        <v>491</v>
      </c>
      <c r="D2417" s="256">
        <v>1.75</v>
      </c>
      <c r="E2417" s="257">
        <v>0</v>
      </c>
    </row>
    <row r="2418" spans="1:5">
      <c r="A2418" s="254">
        <v>93425</v>
      </c>
      <c r="B2418" s="247" t="s">
        <v>10771</v>
      </c>
      <c r="C2418" s="255" t="s">
        <v>491</v>
      </c>
      <c r="D2418" s="256">
        <v>4.45</v>
      </c>
      <c r="E2418" s="257">
        <v>0</v>
      </c>
    </row>
    <row r="2419" spans="1:5">
      <c r="A2419" s="254">
        <v>93426</v>
      </c>
      <c r="B2419" s="247" t="s">
        <v>10772</v>
      </c>
      <c r="C2419" s="255" t="s">
        <v>491</v>
      </c>
      <c r="D2419" s="256">
        <v>211.64</v>
      </c>
      <c r="E2419" s="257">
        <v>0</v>
      </c>
    </row>
    <row r="2420" spans="1:5">
      <c r="A2420" s="254">
        <v>93417</v>
      </c>
      <c r="B2420" s="247" t="s">
        <v>10773</v>
      </c>
      <c r="C2420" s="255" t="s">
        <v>491</v>
      </c>
      <c r="D2420" s="256">
        <v>3.52</v>
      </c>
      <c r="E2420" s="257">
        <v>0</v>
      </c>
    </row>
    <row r="2421" spans="1:5">
      <c r="A2421" s="254">
        <v>93418</v>
      </c>
      <c r="B2421" s="247" t="s">
        <v>10774</v>
      </c>
      <c r="C2421" s="255" t="s">
        <v>491</v>
      </c>
      <c r="D2421" s="256">
        <v>1.24</v>
      </c>
      <c r="E2421" s="257">
        <v>0</v>
      </c>
    </row>
    <row r="2422" spans="1:5">
      <c r="A2422" s="254">
        <v>93419</v>
      </c>
      <c r="B2422" s="247" t="s">
        <v>10775</v>
      </c>
      <c r="C2422" s="255" t="s">
        <v>491</v>
      </c>
      <c r="D2422" s="256">
        <v>3.14</v>
      </c>
      <c r="E2422" s="257">
        <v>0</v>
      </c>
    </row>
    <row r="2423" spans="1:5">
      <c r="A2423" s="254">
        <v>93420</v>
      </c>
      <c r="B2423" s="247" t="s">
        <v>10776</v>
      </c>
      <c r="C2423" s="255" t="s">
        <v>491</v>
      </c>
      <c r="D2423" s="256">
        <v>88.55</v>
      </c>
      <c r="E2423" s="257">
        <v>0</v>
      </c>
    </row>
    <row r="2424" spans="1:5">
      <c r="A2424" s="254">
        <v>93277</v>
      </c>
      <c r="B2424" s="247" t="s">
        <v>10777</v>
      </c>
      <c r="C2424" s="255" t="s">
        <v>491</v>
      </c>
      <c r="D2424" s="256">
        <v>0.23</v>
      </c>
      <c r="E2424" s="257">
        <v>0</v>
      </c>
    </row>
    <row r="2425" spans="1:5">
      <c r="A2425" s="254">
        <v>93278</v>
      </c>
      <c r="B2425" s="247" t="s">
        <v>10778</v>
      </c>
      <c r="C2425" s="255" t="s">
        <v>491</v>
      </c>
      <c r="D2425" s="256">
        <v>0.05</v>
      </c>
      <c r="E2425" s="257">
        <v>0</v>
      </c>
    </row>
    <row r="2426" spans="1:5">
      <c r="A2426" s="254">
        <v>93279</v>
      </c>
      <c r="B2426" s="247" t="s">
        <v>10779</v>
      </c>
      <c r="C2426" s="255" t="s">
        <v>491</v>
      </c>
      <c r="D2426" s="256">
        <v>0.22</v>
      </c>
      <c r="E2426" s="257">
        <v>0</v>
      </c>
    </row>
    <row r="2427" spans="1:5">
      <c r="A2427" s="254">
        <v>93280</v>
      </c>
      <c r="B2427" s="247" t="s">
        <v>10780</v>
      </c>
      <c r="C2427" s="255" t="s">
        <v>491</v>
      </c>
      <c r="D2427" s="256">
        <v>1.01</v>
      </c>
      <c r="E2427" s="257">
        <v>0</v>
      </c>
    </row>
    <row r="2428" spans="1:5">
      <c r="A2428" s="254">
        <v>104909</v>
      </c>
      <c r="B2428" s="247" t="s">
        <v>10781</v>
      </c>
      <c r="C2428" s="255" t="s">
        <v>491</v>
      </c>
      <c r="D2428" s="256">
        <v>0</v>
      </c>
      <c r="E2428" s="257"/>
    </row>
    <row r="2429" spans="1:5">
      <c r="A2429" s="254">
        <v>104910</v>
      </c>
      <c r="B2429" s="247" t="s">
        <v>10782</v>
      </c>
      <c r="C2429" s="255" t="s">
        <v>491</v>
      </c>
      <c r="D2429" s="256">
        <v>0</v>
      </c>
      <c r="E2429" s="257"/>
    </row>
    <row r="2430" spans="1:5">
      <c r="A2430" s="254">
        <v>104911</v>
      </c>
      <c r="B2430" s="247" t="s">
        <v>10783</v>
      </c>
      <c r="C2430" s="255" t="s">
        <v>491</v>
      </c>
      <c r="D2430" s="256">
        <v>0</v>
      </c>
      <c r="E2430" s="257"/>
    </row>
    <row r="2431" spans="1:5">
      <c r="A2431" s="254">
        <v>104912</v>
      </c>
      <c r="B2431" s="247" t="s">
        <v>10784</v>
      </c>
      <c r="C2431" s="255" t="s">
        <v>491</v>
      </c>
      <c r="D2431" s="256">
        <v>49.72</v>
      </c>
      <c r="E2431" s="257">
        <v>0</v>
      </c>
    </row>
    <row r="2432" spans="1:5">
      <c r="A2432" s="254">
        <v>102840</v>
      </c>
      <c r="B2432" s="247" t="s">
        <v>10785</v>
      </c>
      <c r="C2432" s="255" t="s">
        <v>491</v>
      </c>
      <c r="D2432" s="256">
        <v>0</v>
      </c>
      <c r="E2432" s="257"/>
    </row>
    <row r="2433" spans="1:5">
      <c r="A2433" s="254">
        <v>102841</v>
      </c>
      <c r="B2433" s="247" t="s">
        <v>10786</v>
      </c>
      <c r="C2433" s="255" t="s">
        <v>491</v>
      </c>
      <c r="D2433" s="256">
        <v>0</v>
      </c>
      <c r="E2433" s="257"/>
    </row>
    <row r="2434" spans="1:5">
      <c r="A2434" s="254">
        <v>102842</v>
      </c>
      <c r="B2434" s="247" t="s">
        <v>10787</v>
      </c>
      <c r="C2434" s="255" t="s">
        <v>491</v>
      </c>
      <c r="D2434" s="256">
        <v>0</v>
      </c>
      <c r="E2434" s="257"/>
    </row>
    <row r="2435" spans="1:5">
      <c r="A2435" s="254">
        <v>102843</v>
      </c>
      <c r="B2435" s="247" t="s">
        <v>10788</v>
      </c>
      <c r="C2435" s="255" t="s">
        <v>491</v>
      </c>
      <c r="D2435" s="256">
        <v>177.75</v>
      </c>
      <c r="E2435" s="257">
        <v>0</v>
      </c>
    </row>
    <row r="2436" spans="1:5">
      <c r="A2436" s="254">
        <v>89267</v>
      </c>
      <c r="B2436" s="247" t="s">
        <v>10789</v>
      </c>
      <c r="C2436" s="255" t="s">
        <v>491</v>
      </c>
      <c r="D2436" s="256">
        <v>51.81</v>
      </c>
      <c r="E2436" s="257">
        <v>0</v>
      </c>
    </row>
    <row r="2437" spans="1:5">
      <c r="A2437" s="254">
        <v>89269</v>
      </c>
      <c r="B2437" s="247" t="s">
        <v>10790</v>
      </c>
      <c r="C2437" s="255" t="s">
        <v>491</v>
      </c>
      <c r="D2437" s="256">
        <v>7.38</v>
      </c>
      <c r="E2437" s="257">
        <v>0</v>
      </c>
    </row>
    <row r="2438" spans="1:5">
      <c r="A2438" s="254">
        <v>89268</v>
      </c>
      <c r="B2438" s="247" t="s">
        <v>10791</v>
      </c>
      <c r="C2438" s="255" t="s">
        <v>491</v>
      </c>
      <c r="D2438" s="256">
        <v>18.260000000000002</v>
      </c>
      <c r="E2438" s="257">
        <v>0</v>
      </c>
    </row>
    <row r="2439" spans="1:5">
      <c r="A2439" s="254">
        <v>89270</v>
      </c>
      <c r="B2439" s="247" t="s">
        <v>10792</v>
      </c>
      <c r="C2439" s="255" t="s">
        <v>491</v>
      </c>
      <c r="D2439" s="256">
        <v>83.29</v>
      </c>
      <c r="E2439" s="257">
        <v>0</v>
      </c>
    </row>
    <row r="2440" spans="1:5">
      <c r="A2440" s="254">
        <v>89271</v>
      </c>
      <c r="B2440" s="247" t="s">
        <v>10793</v>
      </c>
      <c r="C2440" s="255" t="s">
        <v>491</v>
      </c>
      <c r="D2440" s="256">
        <v>38.31</v>
      </c>
      <c r="E2440" s="257">
        <v>0</v>
      </c>
    </row>
    <row r="2441" spans="1:5">
      <c r="A2441" s="254">
        <v>93283</v>
      </c>
      <c r="B2441" s="247" t="s">
        <v>10794</v>
      </c>
      <c r="C2441" s="255" t="s">
        <v>491</v>
      </c>
      <c r="D2441" s="256">
        <v>99.64</v>
      </c>
      <c r="E2441" s="257">
        <v>0</v>
      </c>
    </row>
    <row r="2442" spans="1:5">
      <c r="A2442" s="254">
        <v>93296</v>
      </c>
      <c r="B2442" s="247" t="s">
        <v>10795</v>
      </c>
      <c r="C2442" s="255" t="s">
        <v>491</v>
      </c>
      <c r="D2442" s="256">
        <v>14.19</v>
      </c>
      <c r="E2442" s="257">
        <v>0</v>
      </c>
    </row>
    <row r="2443" spans="1:5">
      <c r="A2443" s="254">
        <v>93284</v>
      </c>
      <c r="B2443" s="247" t="s">
        <v>10796</v>
      </c>
      <c r="C2443" s="255" t="s">
        <v>491</v>
      </c>
      <c r="D2443" s="256">
        <v>35.119999999999997</v>
      </c>
      <c r="E2443" s="257">
        <v>0</v>
      </c>
    </row>
    <row r="2444" spans="1:5">
      <c r="A2444" s="254">
        <v>93285</v>
      </c>
      <c r="B2444" s="247" t="s">
        <v>10797</v>
      </c>
      <c r="C2444" s="255" t="s">
        <v>491</v>
      </c>
      <c r="D2444" s="256">
        <v>160.16999999999999</v>
      </c>
      <c r="E2444" s="257">
        <v>0</v>
      </c>
    </row>
    <row r="2445" spans="1:5">
      <c r="A2445" s="254">
        <v>93286</v>
      </c>
      <c r="B2445" s="247" t="s">
        <v>10798</v>
      </c>
      <c r="C2445" s="255" t="s">
        <v>491</v>
      </c>
      <c r="D2445" s="256">
        <v>16.899999999999999</v>
      </c>
      <c r="E2445" s="257">
        <v>0</v>
      </c>
    </row>
    <row r="2446" spans="1:5">
      <c r="A2446" s="254">
        <v>104706</v>
      </c>
      <c r="B2446" s="247" t="s">
        <v>10799</v>
      </c>
      <c r="C2446" s="255" t="s">
        <v>491</v>
      </c>
      <c r="D2446" s="256">
        <v>0</v>
      </c>
      <c r="E2446" s="257"/>
    </row>
    <row r="2447" spans="1:5">
      <c r="A2447" s="254">
        <v>104707</v>
      </c>
      <c r="B2447" s="247" t="s">
        <v>10800</v>
      </c>
      <c r="C2447" s="255" t="s">
        <v>491</v>
      </c>
      <c r="D2447" s="256">
        <v>0</v>
      </c>
      <c r="E2447" s="257"/>
    </row>
    <row r="2448" spans="1:5">
      <c r="A2448" s="254">
        <v>104708</v>
      </c>
      <c r="B2448" s="247" t="s">
        <v>10801</v>
      </c>
      <c r="C2448" s="255" t="s">
        <v>491</v>
      </c>
      <c r="D2448" s="256">
        <v>0</v>
      </c>
      <c r="E2448" s="257"/>
    </row>
    <row r="2449" spans="1:5">
      <c r="A2449" s="254">
        <v>104709</v>
      </c>
      <c r="B2449" s="247" t="s">
        <v>10802</v>
      </c>
      <c r="C2449" s="255" t="s">
        <v>491</v>
      </c>
      <c r="D2449" s="256">
        <v>1544.45</v>
      </c>
      <c r="E2449" s="257">
        <v>0</v>
      </c>
    </row>
    <row r="2450" spans="1:5">
      <c r="A2450" s="254">
        <v>104903</v>
      </c>
      <c r="B2450" s="247" t="s">
        <v>10803</v>
      </c>
      <c r="C2450" s="255" t="s">
        <v>491</v>
      </c>
      <c r="D2450" s="256">
        <v>0</v>
      </c>
      <c r="E2450" s="257"/>
    </row>
    <row r="2451" spans="1:5">
      <c r="A2451" s="254">
        <v>104904</v>
      </c>
      <c r="B2451" s="247" t="s">
        <v>10804</v>
      </c>
      <c r="C2451" s="255" t="s">
        <v>491</v>
      </c>
      <c r="D2451" s="256">
        <v>0</v>
      </c>
      <c r="E2451" s="257"/>
    </row>
    <row r="2452" spans="1:5">
      <c r="A2452" s="254">
        <v>104905</v>
      </c>
      <c r="B2452" s="247" t="s">
        <v>10805</v>
      </c>
      <c r="C2452" s="255" t="s">
        <v>491</v>
      </c>
      <c r="D2452" s="256">
        <v>0</v>
      </c>
      <c r="E2452" s="257"/>
    </row>
    <row r="2453" spans="1:5">
      <c r="A2453" s="254">
        <v>104906</v>
      </c>
      <c r="B2453" s="247" t="s">
        <v>10806</v>
      </c>
      <c r="C2453" s="255" t="s">
        <v>491</v>
      </c>
      <c r="D2453" s="256">
        <v>130.35</v>
      </c>
      <c r="E2453" s="257">
        <v>0</v>
      </c>
    </row>
    <row r="2454" spans="1:5">
      <c r="A2454" s="254">
        <v>102846</v>
      </c>
      <c r="B2454" s="247" t="s">
        <v>10807</v>
      </c>
      <c r="C2454" s="255" t="s">
        <v>491</v>
      </c>
      <c r="D2454" s="256">
        <v>0</v>
      </c>
      <c r="E2454" s="257"/>
    </row>
    <row r="2455" spans="1:5">
      <c r="A2455" s="254">
        <v>102847</v>
      </c>
      <c r="B2455" s="247" t="s">
        <v>10808</v>
      </c>
      <c r="C2455" s="255" t="s">
        <v>491</v>
      </c>
      <c r="D2455" s="256">
        <v>0</v>
      </c>
      <c r="E2455" s="257"/>
    </row>
    <row r="2456" spans="1:5">
      <c r="A2456" s="254">
        <v>102848</v>
      </c>
      <c r="B2456" s="247" t="s">
        <v>10809</v>
      </c>
      <c r="C2456" s="255" t="s">
        <v>491</v>
      </c>
      <c r="D2456" s="256">
        <v>0</v>
      </c>
      <c r="E2456" s="257"/>
    </row>
    <row r="2457" spans="1:5">
      <c r="A2457" s="254">
        <v>102849</v>
      </c>
      <c r="B2457" s="247" t="s">
        <v>10810</v>
      </c>
      <c r="C2457" s="255" t="s">
        <v>491</v>
      </c>
      <c r="D2457" s="256">
        <v>86.9</v>
      </c>
      <c r="E2457" s="257">
        <v>0</v>
      </c>
    </row>
    <row r="2458" spans="1:5">
      <c r="A2458" s="254">
        <v>102852</v>
      </c>
      <c r="B2458" s="247" t="s">
        <v>10811</v>
      </c>
      <c r="C2458" s="255" t="s">
        <v>491</v>
      </c>
      <c r="D2458" s="256">
        <v>0</v>
      </c>
      <c r="E2458" s="257"/>
    </row>
    <row r="2459" spans="1:5">
      <c r="A2459" s="254">
        <v>102853</v>
      </c>
      <c r="B2459" s="247" t="s">
        <v>10812</v>
      </c>
      <c r="C2459" s="255" t="s">
        <v>491</v>
      </c>
      <c r="D2459" s="256">
        <v>0</v>
      </c>
      <c r="E2459" s="257"/>
    </row>
    <row r="2460" spans="1:5">
      <c r="A2460" s="254">
        <v>102854</v>
      </c>
      <c r="B2460" s="247" t="s">
        <v>10813</v>
      </c>
      <c r="C2460" s="255" t="s">
        <v>491</v>
      </c>
      <c r="D2460" s="256">
        <v>0</v>
      </c>
      <c r="E2460" s="257"/>
    </row>
    <row r="2461" spans="1:5">
      <c r="A2461" s="254">
        <v>102855</v>
      </c>
      <c r="B2461" s="247" t="s">
        <v>10814</v>
      </c>
      <c r="C2461" s="255" t="s">
        <v>491</v>
      </c>
      <c r="D2461" s="256">
        <v>86.9</v>
      </c>
      <c r="E2461" s="257">
        <v>0</v>
      </c>
    </row>
    <row r="2462" spans="1:5">
      <c r="A2462" s="254">
        <v>106242</v>
      </c>
      <c r="B2462" s="247" t="s">
        <v>10815</v>
      </c>
      <c r="C2462" s="255" t="s">
        <v>491</v>
      </c>
      <c r="D2462" s="256">
        <v>47.15</v>
      </c>
      <c r="E2462" s="257">
        <v>0</v>
      </c>
    </row>
    <row r="2463" spans="1:5">
      <c r="A2463" s="254">
        <v>106245</v>
      </c>
      <c r="B2463" s="247" t="s">
        <v>10816</v>
      </c>
      <c r="C2463" s="255" t="s">
        <v>491</v>
      </c>
      <c r="D2463" s="256">
        <v>6.49</v>
      </c>
      <c r="E2463" s="257">
        <v>0</v>
      </c>
    </row>
    <row r="2464" spans="1:5">
      <c r="A2464" s="254">
        <v>106243</v>
      </c>
      <c r="B2464" s="247" t="s">
        <v>10817</v>
      </c>
      <c r="C2464" s="255" t="s">
        <v>491</v>
      </c>
      <c r="D2464" s="256">
        <v>16.02</v>
      </c>
      <c r="E2464" s="257">
        <v>0</v>
      </c>
    </row>
    <row r="2465" spans="1:5">
      <c r="A2465" s="254">
        <v>106244</v>
      </c>
      <c r="B2465" s="247" t="s">
        <v>10818</v>
      </c>
      <c r="C2465" s="255" t="s">
        <v>491</v>
      </c>
      <c r="D2465" s="256">
        <v>74.3</v>
      </c>
      <c r="E2465" s="257">
        <v>0</v>
      </c>
    </row>
    <row r="2466" spans="1:5">
      <c r="A2466" s="254">
        <v>106246</v>
      </c>
      <c r="B2466" s="247" t="s">
        <v>10819</v>
      </c>
      <c r="C2466" s="255" t="s">
        <v>491</v>
      </c>
      <c r="D2466" s="256">
        <v>208.4</v>
      </c>
      <c r="E2466" s="257">
        <v>0</v>
      </c>
    </row>
    <row r="2467" spans="1:5">
      <c r="A2467" s="254">
        <v>93397</v>
      </c>
      <c r="B2467" s="247" t="s">
        <v>10820</v>
      </c>
      <c r="C2467" s="255" t="s">
        <v>491</v>
      </c>
      <c r="D2467" s="256">
        <v>26.2</v>
      </c>
      <c r="E2467" s="257">
        <v>0</v>
      </c>
    </row>
    <row r="2468" spans="1:5">
      <c r="A2468" s="254">
        <v>93399</v>
      </c>
      <c r="B2468" s="247" t="s">
        <v>10821</v>
      </c>
      <c r="C2468" s="255" t="s">
        <v>491</v>
      </c>
      <c r="D2468" s="256">
        <v>4</v>
      </c>
      <c r="E2468" s="257">
        <v>0</v>
      </c>
    </row>
    <row r="2469" spans="1:5">
      <c r="A2469" s="254">
        <v>93398</v>
      </c>
      <c r="B2469" s="247" t="s">
        <v>10822</v>
      </c>
      <c r="C2469" s="255" t="s">
        <v>491</v>
      </c>
      <c r="D2469" s="256">
        <v>9.92</v>
      </c>
      <c r="E2469" s="257">
        <v>0</v>
      </c>
    </row>
    <row r="2470" spans="1:5">
      <c r="A2470" s="254">
        <v>93400</v>
      </c>
      <c r="B2470" s="247" t="s">
        <v>10823</v>
      </c>
      <c r="C2470" s="255" t="s">
        <v>491</v>
      </c>
      <c r="D2470" s="256">
        <v>45.61</v>
      </c>
      <c r="E2470" s="257">
        <v>0</v>
      </c>
    </row>
    <row r="2471" spans="1:5">
      <c r="A2471" s="254">
        <v>93401</v>
      </c>
      <c r="B2471" s="247" t="s">
        <v>10824</v>
      </c>
      <c r="C2471" s="255" t="s">
        <v>491</v>
      </c>
      <c r="D2471" s="256">
        <v>208.79</v>
      </c>
      <c r="E2471" s="257">
        <v>0</v>
      </c>
    </row>
    <row r="2472" spans="1:5">
      <c r="A2472" s="254">
        <v>89259</v>
      </c>
      <c r="B2472" s="247" t="s">
        <v>10825</v>
      </c>
      <c r="C2472" s="255" t="s">
        <v>491</v>
      </c>
      <c r="D2472" s="256">
        <v>28.49</v>
      </c>
      <c r="E2472" s="257">
        <v>0</v>
      </c>
    </row>
    <row r="2473" spans="1:5">
      <c r="A2473" s="254">
        <v>91466</v>
      </c>
      <c r="B2473" s="247" t="s">
        <v>10826</v>
      </c>
      <c r="C2473" s="255" t="s">
        <v>491</v>
      </c>
      <c r="D2473" s="256">
        <v>4.24</v>
      </c>
      <c r="E2473" s="257">
        <v>0</v>
      </c>
    </row>
    <row r="2474" spans="1:5">
      <c r="A2474" s="254">
        <v>89260</v>
      </c>
      <c r="B2474" s="247" t="s">
        <v>10827</v>
      </c>
      <c r="C2474" s="255" t="s">
        <v>491</v>
      </c>
      <c r="D2474" s="256">
        <v>10.52</v>
      </c>
      <c r="E2474" s="257">
        <v>0</v>
      </c>
    </row>
    <row r="2475" spans="1:5">
      <c r="A2475" s="254">
        <v>89262</v>
      </c>
      <c r="B2475" s="247" t="s">
        <v>10828</v>
      </c>
      <c r="C2475" s="255" t="s">
        <v>491</v>
      </c>
      <c r="D2475" s="256">
        <v>48.47</v>
      </c>
      <c r="E2475" s="257">
        <v>0</v>
      </c>
    </row>
    <row r="2476" spans="1:5">
      <c r="A2476" s="254">
        <v>91467</v>
      </c>
      <c r="B2476" s="247" t="s">
        <v>10829</v>
      </c>
      <c r="C2476" s="255" t="s">
        <v>491</v>
      </c>
      <c r="D2476" s="256">
        <v>208.79</v>
      </c>
      <c r="E2476" s="257">
        <v>0</v>
      </c>
    </row>
    <row r="2477" spans="1:5">
      <c r="A2477" s="254">
        <v>105839</v>
      </c>
      <c r="B2477" s="247" t="s">
        <v>10830</v>
      </c>
      <c r="C2477" s="255" t="s">
        <v>491</v>
      </c>
      <c r="D2477" s="256">
        <v>0</v>
      </c>
      <c r="E2477" s="257"/>
    </row>
    <row r="2478" spans="1:5">
      <c r="A2478" s="254">
        <v>105842</v>
      </c>
      <c r="B2478" s="247" t="s">
        <v>10831</v>
      </c>
      <c r="C2478" s="255" t="s">
        <v>491</v>
      </c>
      <c r="D2478" s="256">
        <v>0</v>
      </c>
      <c r="E2478" s="257"/>
    </row>
    <row r="2479" spans="1:5">
      <c r="A2479" s="254">
        <v>105840</v>
      </c>
      <c r="B2479" s="247" t="s">
        <v>10832</v>
      </c>
      <c r="C2479" s="255" t="s">
        <v>491</v>
      </c>
      <c r="D2479" s="256">
        <v>0</v>
      </c>
      <c r="E2479" s="257"/>
    </row>
    <row r="2480" spans="1:5">
      <c r="A2480" s="254">
        <v>105841</v>
      </c>
      <c r="B2480" s="247" t="s">
        <v>10833</v>
      </c>
      <c r="C2480" s="255" t="s">
        <v>491</v>
      </c>
      <c r="D2480" s="256">
        <v>0</v>
      </c>
      <c r="E2480" s="257"/>
    </row>
    <row r="2481" spans="1:5">
      <c r="A2481" s="254">
        <v>105843</v>
      </c>
      <c r="B2481" s="247" t="s">
        <v>10834</v>
      </c>
      <c r="C2481" s="255" t="s">
        <v>491</v>
      </c>
      <c r="D2481" s="256">
        <v>109.88</v>
      </c>
      <c r="E2481" s="257">
        <v>0</v>
      </c>
    </row>
    <row r="2482" spans="1:5">
      <c r="A2482" s="254">
        <v>91629</v>
      </c>
      <c r="B2482" s="247" t="s">
        <v>10835</v>
      </c>
      <c r="C2482" s="255" t="s">
        <v>491</v>
      </c>
      <c r="D2482" s="256">
        <v>22.61</v>
      </c>
      <c r="E2482" s="257">
        <v>0</v>
      </c>
    </row>
    <row r="2483" spans="1:5">
      <c r="A2483" s="254">
        <v>91631</v>
      </c>
      <c r="B2483" s="247" t="s">
        <v>10836</v>
      </c>
      <c r="C2483" s="255" t="s">
        <v>491</v>
      </c>
      <c r="D2483" s="256">
        <v>3.41</v>
      </c>
      <c r="E2483" s="257">
        <v>0</v>
      </c>
    </row>
    <row r="2484" spans="1:5">
      <c r="A2484" s="254">
        <v>91630</v>
      </c>
      <c r="B2484" s="247" t="s">
        <v>10837</v>
      </c>
      <c r="C2484" s="255" t="s">
        <v>491</v>
      </c>
      <c r="D2484" s="256">
        <v>8.4499999999999993</v>
      </c>
      <c r="E2484" s="257">
        <v>0</v>
      </c>
    </row>
    <row r="2485" spans="1:5">
      <c r="A2485" s="254">
        <v>91632</v>
      </c>
      <c r="B2485" s="247" t="s">
        <v>10838</v>
      </c>
      <c r="C2485" s="255" t="s">
        <v>491</v>
      </c>
      <c r="D2485" s="256">
        <v>38.869999999999997</v>
      </c>
      <c r="E2485" s="257">
        <v>0</v>
      </c>
    </row>
    <row r="2486" spans="1:5">
      <c r="A2486" s="254">
        <v>91633</v>
      </c>
      <c r="B2486" s="247" t="s">
        <v>10839</v>
      </c>
      <c r="C2486" s="255" t="s">
        <v>491</v>
      </c>
      <c r="D2486" s="256">
        <v>176.72</v>
      </c>
      <c r="E2486" s="257">
        <v>0</v>
      </c>
    </row>
    <row r="2487" spans="1:5">
      <c r="A2487" s="254">
        <v>105979</v>
      </c>
      <c r="B2487" s="247" t="s">
        <v>10840</v>
      </c>
      <c r="C2487" s="255" t="s">
        <v>491</v>
      </c>
      <c r="D2487" s="256">
        <v>45.15</v>
      </c>
      <c r="E2487" s="257">
        <v>0</v>
      </c>
    </row>
    <row r="2488" spans="1:5">
      <c r="A2488" s="254">
        <v>105982</v>
      </c>
      <c r="B2488" s="247" t="s">
        <v>10841</v>
      </c>
      <c r="C2488" s="255" t="s">
        <v>491</v>
      </c>
      <c r="D2488" s="256">
        <v>6.27</v>
      </c>
      <c r="E2488" s="257">
        <v>0</v>
      </c>
    </row>
    <row r="2489" spans="1:5">
      <c r="A2489" s="254">
        <v>105980</v>
      </c>
      <c r="B2489" s="247" t="s">
        <v>10842</v>
      </c>
      <c r="C2489" s="255" t="s">
        <v>491</v>
      </c>
      <c r="D2489" s="256">
        <v>15.5</v>
      </c>
      <c r="E2489" s="257">
        <v>0</v>
      </c>
    </row>
    <row r="2490" spans="1:5">
      <c r="A2490" s="254">
        <v>105981</v>
      </c>
      <c r="B2490" s="247" t="s">
        <v>10843</v>
      </c>
      <c r="C2490" s="255" t="s">
        <v>491</v>
      </c>
      <c r="D2490" s="256">
        <v>71.81</v>
      </c>
      <c r="E2490" s="257">
        <v>0</v>
      </c>
    </row>
    <row r="2491" spans="1:5">
      <c r="A2491" s="254">
        <v>105983</v>
      </c>
      <c r="B2491" s="247" t="s">
        <v>10844</v>
      </c>
      <c r="C2491" s="255" t="s">
        <v>491</v>
      </c>
      <c r="D2491" s="256">
        <v>208.4</v>
      </c>
      <c r="E2491" s="257">
        <v>0</v>
      </c>
    </row>
    <row r="2492" spans="1:5">
      <c r="A2492" s="254">
        <v>98760</v>
      </c>
      <c r="B2492" s="247" t="s">
        <v>10845</v>
      </c>
      <c r="C2492" s="255" t="s">
        <v>491</v>
      </c>
      <c r="D2492" s="256">
        <v>7.0000000000000007E-2</v>
      </c>
      <c r="E2492" s="257">
        <v>0</v>
      </c>
    </row>
    <row r="2493" spans="1:5">
      <c r="A2493" s="254">
        <v>98761</v>
      </c>
      <c r="B2493" s="247" t="s">
        <v>10846</v>
      </c>
      <c r="C2493" s="255" t="s">
        <v>491</v>
      </c>
      <c r="D2493" s="256">
        <v>0.01</v>
      </c>
      <c r="E2493" s="257">
        <v>0</v>
      </c>
    </row>
    <row r="2494" spans="1:5">
      <c r="A2494" s="254">
        <v>98762</v>
      </c>
      <c r="B2494" s="247" t="s">
        <v>10847</v>
      </c>
      <c r="C2494" s="255" t="s">
        <v>491</v>
      </c>
      <c r="D2494" s="256">
        <v>0.08</v>
      </c>
      <c r="E2494" s="257">
        <v>0</v>
      </c>
    </row>
    <row r="2495" spans="1:5">
      <c r="A2495" s="254">
        <v>98763</v>
      </c>
      <c r="B2495" s="247" t="s">
        <v>10848</v>
      </c>
      <c r="C2495" s="255" t="s">
        <v>491</v>
      </c>
      <c r="D2495" s="256">
        <v>7.73</v>
      </c>
      <c r="E2495" s="257">
        <v>0</v>
      </c>
    </row>
    <row r="2496" spans="1:5">
      <c r="A2496" s="254">
        <v>99829</v>
      </c>
      <c r="B2496" s="247" t="s">
        <v>10849</v>
      </c>
      <c r="C2496" s="255" t="s">
        <v>491</v>
      </c>
      <c r="D2496" s="256">
        <v>0.15</v>
      </c>
      <c r="E2496" s="257">
        <v>0</v>
      </c>
    </row>
    <row r="2497" spans="1:5">
      <c r="A2497" s="254">
        <v>99830</v>
      </c>
      <c r="B2497" s="247" t="s">
        <v>10850</v>
      </c>
      <c r="C2497" s="255" t="s">
        <v>491</v>
      </c>
      <c r="D2497" s="256">
        <v>0.03</v>
      </c>
      <c r="E2497" s="257">
        <v>0</v>
      </c>
    </row>
    <row r="2498" spans="1:5">
      <c r="A2498" s="254">
        <v>99831</v>
      </c>
      <c r="B2498" s="247" t="s">
        <v>10851</v>
      </c>
      <c r="C2498" s="255" t="s">
        <v>491</v>
      </c>
      <c r="D2498" s="256">
        <v>0.1</v>
      </c>
      <c r="E2498" s="257">
        <v>0</v>
      </c>
    </row>
    <row r="2499" spans="1:5">
      <c r="A2499" s="254">
        <v>99832</v>
      </c>
      <c r="B2499" s="247" t="s">
        <v>10852</v>
      </c>
      <c r="C2499" s="255" t="s">
        <v>491</v>
      </c>
      <c r="D2499" s="256">
        <v>5.74</v>
      </c>
      <c r="E2499" s="257">
        <v>0</v>
      </c>
    </row>
    <row r="2500" spans="1:5">
      <c r="A2500" s="254">
        <v>104516</v>
      </c>
      <c r="B2500" s="247" t="s">
        <v>10853</v>
      </c>
      <c r="C2500" s="255" t="s">
        <v>491</v>
      </c>
      <c r="D2500" s="256">
        <v>0</v>
      </c>
      <c r="E2500" s="257"/>
    </row>
    <row r="2501" spans="1:5">
      <c r="A2501" s="254">
        <v>104517</v>
      </c>
      <c r="B2501" s="247" t="s">
        <v>10854</v>
      </c>
      <c r="C2501" s="255" t="s">
        <v>491</v>
      </c>
      <c r="D2501" s="256">
        <v>0</v>
      </c>
      <c r="E2501" s="257"/>
    </row>
    <row r="2502" spans="1:5">
      <c r="A2502" s="254">
        <v>104518</v>
      </c>
      <c r="B2502" s="247" t="s">
        <v>10855</v>
      </c>
      <c r="C2502" s="255" t="s">
        <v>491</v>
      </c>
      <c r="D2502" s="256">
        <v>0</v>
      </c>
      <c r="E2502" s="257"/>
    </row>
    <row r="2503" spans="1:5">
      <c r="A2503" s="254">
        <v>104519</v>
      </c>
      <c r="B2503" s="247" t="s">
        <v>10856</v>
      </c>
      <c r="C2503" s="255" t="s">
        <v>491</v>
      </c>
      <c r="D2503" s="256">
        <v>0.83</v>
      </c>
      <c r="E2503" s="257">
        <v>0</v>
      </c>
    </row>
    <row r="2504" spans="1:5">
      <c r="A2504" s="254">
        <v>90682</v>
      </c>
      <c r="B2504" s="247" t="s">
        <v>10857</v>
      </c>
      <c r="C2504" s="255" t="s">
        <v>491</v>
      </c>
      <c r="D2504" s="256">
        <v>37.58</v>
      </c>
      <c r="E2504" s="257">
        <v>0</v>
      </c>
    </row>
    <row r="2505" spans="1:5">
      <c r="A2505" s="254">
        <v>90683</v>
      </c>
      <c r="B2505" s="247" t="s">
        <v>10858</v>
      </c>
      <c r="C2505" s="255" t="s">
        <v>491</v>
      </c>
      <c r="D2505" s="256">
        <v>8.69</v>
      </c>
      <c r="E2505" s="257">
        <v>0</v>
      </c>
    </row>
    <row r="2506" spans="1:5">
      <c r="A2506" s="254">
        <v>90684</v>
      </c>
      <c r="B2506" s="247" t="s">
        <v>10859</v>
      </c>
      <c r="C2506" s="255" t="s">
        <v>491</v>
      </c>
      <c r="D2506" s="256">
        <v>41.11</v>
      </c>
      <c r="E2506" s="257">
        <v>0</v>
      </c>
    </row>
    <row r="2507" spans="1:5">
      <c r="A2507" s="254">
        <v>90685</v>
      </c>
      <c r="B2507" s="247" t="s">
        <v>10860</v>
      </c>
      <c r="C2507" s="255" t="s">
        <v>491</v>
      </c>
      <c r="D2507" s="256">
        <v>75.12</v>
      </c>
      <c r="E2507" s="257">
        <v>0</v>
      </c>
    </row>
    <row r="2508" spans="1:5">
      <c r="A2508" s="254">
        <v>95114</v>
      </c>
      <c r="B2508" s="247" t="s">
        <v>10861</v>
      </c>
      <c r="C2508" s="255" t="s">
        <v>491</v>
      </c>
      <c r="D2508" s="256">
        <v>0.4</v>
      </c>
      <c r="E2508" s="257">
        <v>0</v>
      </c>
    </row>
    <row r="2509" spans="1:5">
      <c r="A2509" s="254">
        <v>95115</v>
      </c>
      <c r="B2509" s="247" t="s">
        <v>10862</v>
      </c>
      <c r="C2509" s="255" t="s">
        <v>491</v>
      </c>
      <c r="D2509" s="256">
        <v>0.09</v>
      </c>
      <c r="E2509" s="257">
        <v>0</v>
      </c>
    </row>
    <row r="2510" spans="1:5">
      <c r="A2510" s="254">
        <v>53863</v>
      </c>
      <c r="B2510" s="247" t="s">
        <v>10863</v>
      </c>
      <c r="C2510" s="255" t="s">
        <v>491</v>
      </c>
      <c r="D2510" s="256">
        <v>0.5</v>
      </c>
      <c r="E2510" s="257">
        <v>0</v>
      </c>
    </row>
    <row r="2511" spans="1:5">
      <c r="A2511" s="254">
        <v>104652</v>
      </c>
      <c r="B2511" s="247" t="s">
        <v>10864</v>
      </c>
      <c r="C2511" s="255" t="s">
        <v>491</v>
      </c>
      <c r="D2511" s="256">
        <v>0</v>
      </c>
      <c r="E2511" s="257"/>
    </row>
    <row r="2512" spans="1:5">
      <c r="A2512" s="254">
        <v>104653</v>
      </c>
      <c r="B2512" s="247" t="s">
        <v>10865</v>
      </c>
      <c r="C2512" s="255" t="s">
        <v>491</v>
      </c>
      <c r="D2512" s="256">
        <v>0</v>
      </c>
      <c r="E2512" s="257"/>
    </row>
    <row r="2513" spans="1:5">
      <c r="A2513" s="254">
        <v>104654</v>
      </c>
      <c r="B2513" s="247" t="s">
        <v>10866</v>
      </c>
      <c r="C2513" s="255" t="s">
        <v>491</v>
      </c>
      <c r="D2513" s="256">
        <v>0</v>
      </c>
      <c r="E2513" s="257"/>
    </row>
    <row r="2514" spans="1:5">
      <c r="A2514" s="254">
        <v>104655</v>
      </c>
      <c r="B2514" s="247" t="s">
        <v>10867</v>
      </c>
      <c r="C2514" s="255" t="s">
        <v>491</v>
      </c>
      <c r="D2514" s="256">
        <v>0.88</v>
      </c>
      <c r="E2514" s="257">
        <v>0</v>
      </c>
    </row>
    <row r="2515" spans="1:5">
      <c r="A2515" s="254">
        <v>102270</v>
      </c>
      <c r="B2515" s="247" t="s">
        <v>10868</v>
      </c>
      <c r="C2515" s="255" t="s">
        <v>491</v>
      </c>
      <c r="D2515" s="256">
        <v>0.69</v>
      </c>
      <c r="E2515" s="257">
        <v>0</v>
      </c>
    </row>
    <row r="2516" spans="1:5">
      <c r="A2516" s="254">
        <v>102271</v>
      </c>
      <c r="B2516" s="247" t="s">
        <v>10869</v>
      </c>
      <c r="C2516" s="255" t="s">
        <v>491</v>
      </c>
      <c r="D2516" s="256">
        <v>0.15</v>
      </c>
      <c r="E2516" s="257">
        <v>0</v>
      </c>
    </row>
    <row r="2517" spans="1:5">
      <c r="A2517" s="254">
        <v>102272</v>
      </c>
      <c r="B2517" s="247" t="s">
        <v>10870</v>
      </c>
      <c r="C2517" s="255" t="s">
        <v>491</v>
      </c>
      <c r="D2517" s="256">
        <v>0.86</v>
      </c>
      <c r="E2517" s="257">
        <v>0</v>
      </c>
    </row>
    <row r="2518" spans="1:5">
      <c r="A2518" s="254">
        <v>102273</v>
      </c>
      <c r="B2518" s="247" t="s">
        <v>10871</v>
      </c>
      <c r="C2518" s="255" t="s">
        <v>491</v>
      </c>
      <c r="D2518" s="256">
        <v>2.21</v>
      </c>
      <c r="E2518" s="257">
        <v>0</v>
      </c>
    </row>
    <row r="2519" spans="1:5">
      <c r="A2519" s="254">
        <v>95255</v>
      </c>
      <c r="B2519" s="247" t="s">
        <v>10872</v>
      </c>
      <c r="C2519" s="255" t="s">
        <v>491</v>
      </c>
      <c r="D2519" s="256">
        <v>0.82</v>
      </c>
      <c r="E2519" s="257">
        <v>0</v>
      </c>
    </row>
    <row r="2520" spans="1:5">
      <c r="A2520" s="254">
        <v>95256</v>
      </c>
      <c r="B2520" s="247" t="s">
        <v>10873</v>
      </c>
      <c r="C2520" s="255" t="s">
        <v>491</v>
      </c>
      <c r="D2520" s="256">
        <v>0.19</v>
      </c>
      <c r="E2520" s="257">
        <v>0</v>
      </c>
    </row>
    <row r="2521" spans="1:5">
      <c r="A2521" s="254">
        <v>95257</v>
      </c>
      <c r="B2521" s="247" t="s">
        <v>10874</v>
      </c>
      <c r="C2521" s="255" t="s">
        <v>491</v>
      </c>
      <c r="D2521" s="256">
        <v>1.03</v>
      </c>
      <c r="E2521" s="257">
        <v>0</v>
      </c>
    </row>
    <row r="2522" spans="1:5">
      <c r="A2522" s="254">
        <v>105913</v>
      </c>
      <c r="B2522" s="247" t="s">
        <v>10875</v>
      </c>
      <c r="C2522" s="255" t="s">
        <v>491</v>
      </c>
      <c r="D2522" s="256">
        <v>0.7</v>
      </c>
      <c r="E2522" s="257">
        <v>0</v>
      </c>
    </row>
    <row r="2523" spans="1:5">
      <c r="A2523" s="254">
        <v>105914</v>
      </c>
      <c r="B2523" s="247" t="s">
        <v>10876</v>
      </c>
      <c r="C2523" s="255" t="s">
        <v>491</v>
      </c>
      <c r="D2523" s="256">
        <v>0.16</v>
      </c>
      <c r="E2523" s="257">
        <v>0</v>
      </c>
    </row>
    <row r="2524" spans="1:5">
      <c r="A2524" s="254">
        <v>105915</v>
      </c>
      <c r="B2524" s="247" t="s">
        <v>10877</v>
      </c>
      <c r="C2524" s="255" t="s">
        <v>491</v>
      </c>
      <c r="D2524" s="256">
        <v>0.87</v>
      </c>
      <c r="E2524" s="257">
        <v>0</v>
      </c>
    </row>
    <row r="2525" spans="1:5">
      <c r="A2525" s="254">
        <v>103792</v>
      </c>
      <c r="B2525" s="247" t="s">
        <v>10878</v>
      </c>
      <c r="C2525" s="255" t="s">
        <v>491</v>
      </c>
      <c r="D2525" s="256">
        <v>6.08</v>
      </c>
      <c r="E2525" s="257">
        <v>0</v>
      </c>
    </row>
    <row r="2526" spans="1:5">
      <c r="A2526" s="254">
        <v>103789</v>
      </c>
      <c r="B2526" s="247" t="s">
        <v>10879</v>
      </c>
      <c r="C2526" s="255" t="s">
        <v>491</v>
      </c>
      <c r="D2526" s="256">
        <v>0</v>
      </c>
      <c r="E2526" s="257"/>
    </row>
    <row r="2527" spans="1:5">
      <c r="A2527" s="254">
        <v>103790</v>
      </c>
      <c r="B2527" s="247" t="s">
        <v>10880</v>
      </c>
      <c r="C2527" s="255" t="s">
        <v>491</v>
      </c>
      <c r="D2527" s="256">
        <v>0</v>
      </c>
      <c r="E2527" s="257"/>
    </row>
    <row r="2528" spans="1:5">
      <c r="A2528" s="254">
        <v>103791</v>
      </c>
      <c r="B2528" s="247" t="s">
        <v>10881</v>
      </c>
      <c r="C2528" s="255" t="s">
        <v>491</v>
      </c>
      <c r="D2528" s="256">
        <v>0</v>
      </c>
      <c r="E2528" s="257"/>
    </row>
    <row r="2529" spans="1:5">
      <c r="A2529" s="254">
        <v>96054</v>
      </c>
      <c r="B2529" s="247" t="s">
        <v>10882</v>
      </c>
      <c r="C2529" s="255" t="s">
        <v>491</v>
      </c>
      <c r="D2529" s="256">
        <v>32.729999999999997</v>
      </c>
      <c r="E2529" s="257">
        <v>0</v>
      </c>
    </row>
    <row r="2530" spans="1:5">
      <c r="A2530" s="254">
        <v>96060</v>
      </c>
      <c r="B2530" s="247" t="s">
        <v>10883</v>
      </c>
      <c r="C2530" s="255" t="s">
        <v>491</v>
      </c>
      <c r="D2530" s="256">
        <v>6.72</v>
      </c>
      <c r="E2530" s="257">
        <v>0</v>
      </c>
    </row>
    <row r="2531" spans="1:5">
      <c r="A2531" s="254">
        <v>96061</v>
      </c>
      <c r="B2531" s="247" t="s">
        <v>10884</v>
      </c>
      <c r="C2531" s="255" t="s">
        <v>491</v>
      </c>
      <c r="D2531" s="256">
        <v>40.92</v>
      </c>
      <c r="E2531" s="257">
        <v>0</v>
      </c>
    </row>
    <row r="2532" spans="1:5">
      <c r="A2532" s="254">
        <v>96062</v>
      </c>
      <c r="B2532" s="247" t="s">
        <v>10885</v>
      </c>
      <c r="C2532" s="255" t="s">
        <v>491</v>
      </c>
      <c r="D2532" s="256">
        <v>52.61</v>
      </c>
      <c r="E2532" s="257">
        <v>0</v>
      </c>
    </row>
    <row r="2533" spans="1:5">
      <c r="A2533" s="254">
        <v>90688</v>
      </c>
      <c r="B2533" s="247" t="s">
        <v>10886</v>
      </c>
      <c r="C2533" s="255" t="s">
        <v>491</v>
      </c>
      <c r="D2533" s="256">
        <v>28.8</v>
      </c>
      <c r="E2533" s="257">
        <v>0</v>
      </c>
    </row>
    <row r="2534" spans="1:5">
      <c r="A2534" s="254">
        <v>90689</v>
      </c>
      <c r="B2534" s="247" t="s">
        <v>10887</v>
      </c>
      <c r="C2534" s="255" t="s">
        <v>491</v>
      </c>
      <c r="D2534" s="256">
        <v>5.68</v>
      </c>
      <c r="E2534" s="257">
        <v>0</v>
      </c>
    </row>
    <row r="2535" spans="1:5">
      <c r="A2535" s="254">
        <v>90690</v>
      </c>
      <c r="B2535" s="247" t="s">
        <v>10888</v>
      </c>
      <c r="C2535" s="255" t="s">
        <v>491</v>
      </c>
      <c r="D2535" s="256">
        <v>36</v>
      </c>
      <c r="E2535" s="257">
        <v>0</v>
      </c>
    </row>
    <row r="2536" spans="1:5">
      <c r="A2536" s="254">
        <v>90691</v>
      </c>
      <c r="B2536" s="247" t="s">
        <v>10889</v>
      </c>
      <c r="C2536" s="255" t="s">
        <v>491</v>
      </c>
      <c r="D2536" s="256">
        <v>52.61</v>
      </c>
      <c r="E2536" s="257">
        <v>0</v>
      </c>
    </row>
    <row r="2537" spans="1:5">
      <c r="A2537" s="254">
        <v>96241</v>
      </c>
      <c r="B2537" s="247" t="s">
        <v>10890</v>
      </c>
      <c r="C2537" s="255" t="s">
        <v>491</v>
      </c>
      <c r="D2537" s="256">
        <v>30.6</v>
      </c>
      <c r="E2537" s="257">
        <v>0</v>
      </c>
    </row>
    <row r="2538" spans="1:5">
      <c r="A2538" s="254">
        <v>96242</v>
      </c>
      <c r="B2538" s="247" t="s">
        <v>10891</v>
      </c>
      <c r="C2538" s="255" t="s">
        <v>491</v>
      </c>
      <c r="D2538" s="256">
        <v>8.08</v>
      </c>
      <c r="E2538" s="257">
        <v>0</v>
      </c>
    </row>
    <row r="2539" spans="1:5">
      <c r="A2539" s="254">
        <v>96243</v>
      </c>
      <c r="B2539" s="247" t="s">
        <v>10892</v>
      </c>
      <c r="C2539" s="255" t="s">
        <v>491</v>
      </c>
      <c r="D2539" s="256">
        <v>38.25</v>
      </c>
      <c r="E2539" s="257">
        <v>0</v>
      </c>
    </row>
    <row r="2540" spans="1:5">
      <c r="A2540" s="254">
        <v>96244</v>
      </c>
      <c r="B2540" s="247" t="s">
        <v>10893</v>
      </c>
      <c r="C2540" s="255" t="s">
        <v>491</v>
      </c>
      <c r="D2540" s="256">
        <v>22.98</v>
      </c>
      <c r="E2540" s="257">
        <v>0</v>
      </c>
    </row>
    <row r="2541" spans="1:5">
      <c r="A2541" s="254">
        <v>88400</v>
      </c>
      <c r="B2541" s="247" t="s">
        <v>10894</v>
      </c>
      <c r="C2541" s="255" t="s">
        <v>491</v>
      </c>
      <c r="D2541" s="256">
        <v>0.92</v>
      </c>
      <c r="E2541" s="257">
        <v>0</v>
      </c>
    </row>
    <row r="2542" spans="1:5">
      <c r="A2542" s="254">
        <v>88401</v>
      </c>
      <c r="B2542" s="247" t="s">
        <v>10895</v>
      </c>
      <c r="C2542" s="255" t="s">
        <v>491</v>
      </c>
      <c r="D2542" s="256">
        <v>0.21</v>
      </c>
      <c r="E2542" s="257">
        <v>0</v>
      </c>
    </row>
    <row r="2543" spans="1:5">
      <c r="A2543" s="254">
        <v>88402</v>
      </c>
      <c r="B2543" s="247" t="s">
        <v>10896</v>
      </c>
      <c r="C2543" s="255" t="s">
        <v>491</v>
      </c>
      <c r="D2543" s="256">
        <v>1</v>
      </c>
      <c r="E2543" s="257">
        <v>0</v>
      </c>
    </row>
    <row r="2544" spans="1:5">
      <c r="A2544" s="254">
        <v>88403</v>
      </c>
      <c r="B2544" s="247" t="s">
        <v>10897</v>
      </c>
      <c r="C2544" s="255" t="s">
        <v>491</v>
      </c>
      <c r="D2544" s="256">
        <v>2.44</v>
      </c>
      <c r="E2544" s="257">
        <v>0</v>
      </c>
    </row>
    <row r="2545" spans="1:5">
      <c r="A2545" s="254">
        <v>88387</v>
      </c>
      <c r="B2545" s="247" t="s">
        <v>10898</v>
      </c>
      <c r="C2545" s="255" t="s">
        <v>491</v>
      </c>
      <c r="D2545" s="256">
        <v>0.97</v>
      </c>
      <c r="E2545" s="257">
        <v>0</v>
      </c>
    </row>
    <row r="2546" spans="1:5">
      <c r="A2546" s="254">
        <v>88389</v>
      </c>
      <c r="B2546" s="247" t="s">
        <v>10899</v>
      </c>
      <c r="C2546" s="255" t="s">
        <v>491</v>
      </c>
      <c r="D2546" s="256">
        <v>0.22</v>
      </c>
      <c r="E2546" s="257">
        <v>0</v>
      </c>
    </row>
    <row r="2547" spans="1:5">
      <c r="A2547" s="254">
        <v>88390</v>
      </c>
      <c r="B2547" s="247" t="s">
        <v>10900</v>
      </c>
      <c r="C2547" s="255" t="s">
        <v>491</v>
      </c>
      <c r="D2547" s="256">
        <v>1.06</v>
      </c>
      <c r="E2547" s="257">
        <v>0</v>
      </c>
    </row>
    <row r="2548" spans="1:5">
      <c r="A2548" s="254">
        <v>88391</v>
      </c>
      <c r="B2548" s="247" t="s">
        <v>10901</v>
      </c>
      <c r="C2548" s="255" t="s">
        <v>491</v>
      </c>
      <c r="D2548" s="256">
        <v>4.0599999999999996</v>
      </c>
      <c r="E2548" s="257">
        <v>0</v>
      </c>
    </row>
    <row r="2549" spans="1:5">
      <c r="A2549" s="254">
        <v>88394</v>
      </c>
      <c r="B2549" s="247" t="s">
        <v>10902</v>
      </c>
      <c r="C2549" s="255" t="s">
        <v>491</v>
      </c>
      <c r="D2549" s="256">
        <v>1.1599999999999999</v>
      </c>
      <c r="E2549" s="257">
        <v>0</v>
      </c>
    </row>
    <row r="2550" spans="1:5">
      <c r="A2550" s="254">
        <v>88395</v>
      </c>
      <c r="B2550" s="247" t="s">
        <v>10903</v>
      </c>
      <c r="C2550" s="255" t="s">
        <v>491</v>
      </c>
      <c r="D2550" s="256">
        <v>0.26</v>
      </c>
      <c r="E2550" s="257">
        <v>0</v>
      </c>
    </row>
    <row r="2551" spans="1:5">
      <c r="A2551" s="254">
        <v>88396</v>
      </c>
      <c r="B2551" s="247" t="s">
        <v>10904</v>
      </c>
      <c r="C2551" s="255" t="s">
        <v>491</v>
      </c>
      <c r="D2551" s="256">
        <v>1.26</v>
      </c>
      <c r="E2551" s="257">
        <v>0</v>
      </c>
    </row>
    <row r="2552" spans="1:5">
      <c r="A2552" s="254">
        <v>88397</v>
      </c>
      <c r="B2552" s="247" t="s">
        <v>10905</v>
      </c>
      <c r="C2552" s="255" t="s">
        <v>491</v>
      </c>
      <c r="D2552" s="256">
        <v>6.09</v>
      </c>
      <c r="E2552" s="257">
        <v>0</v>
      </c>
    </row>
    <row r="2553" spans="1:5">
      <c r="A2553" s="254">
        <v>90633</v>
      </c>
      <c r="B2553" s="247" t="s">
        <v>10906</v>
      </c>
      <c r="C2553" s="255" t="s">
        <v>491</v>
      </c>
      <c r="D2553" s="256">
        <v>4.6100000000000003</v>
      </c>
      <c r="E2553" s="257">
        <v>0</v>
      </c>
    </row>
    <row r="2554" spans="1:5">
      <c r="A2554" s="254">
        <v>90634</v>
      </c>
      <c r="B2554" s="247" t="s">
        <v>10907</v>
      </c>
      <c r="C2554" s="255" t="s">
        <v>491</v>
      </c>
      <c r="D2554" s="256">
        <v>1.06</v>
      </c>
      <c r="E2554" s="257">
        <v>0</v>
      </c>
    </row>
    <row r="2555" spans="1:5">
      <c r="A2555" s="254">
        <v>90635</v>
      </c>
      <c r="B2555" s="247" t="s">
        <v>10908</v>
      </c>
      <c r="C2555" s="255" t="s">
        <v>491</v>
      </c>
      <c r="D2555" s="256">
        <v>5.04</v>
      </c>
      <c r="E2555" s="257">
        <v>0</v>
      </c>
    </row>
    <row r="2556" spans="1:5">
      <c r="A2556" s="254">
        <v>90636</v>
      </c>
      <c r="B2556" s="247" t="s">
        <v>10909</v>
      </c>
      <c r="C2556" s="255" t="s">
        <v>491</v>
      </c>
      <c r="D2556" s="256">
        <v>8.1300000000000008</v>
      </c>
      <c r="E2556" s="257">
        <v>0</v>
      </c>
    </row>
    <row r="2557" spans="1:5">
      <c r="A2557" s="254">
        <v>103238</v>
      </c>
      <c r="B2557" s="247" t="s">
        <v>10910</v>
      </c>
      <c r="C2557" s="255" t="s">
        <v>491</v>
      </c>
      <c r="D2557" s="256">
        <v>0</v>
      </c>
      <c r="E2557" s="257"/>
    </row>
    <row r="2558" spans="1:5">
      <c r="A2558" s="254">
        <v>103239</v>
      </c>
      <c r="B2558" s="247" t="s">
        <v>10911</v>
      </c>
      <c r="C2558" s="255" t="s">
        <v>491</v>
      </c>
      <c r="D2558" s="256">
        <v>0</v>
      </c>
      <c r="E2558" s="257"/>
    </row>
    <row r="2559" spans="1:5">
      <c r="A2559" s="254">
        <v>103240</v>
      </c>
      <c r="B2559" s="247" t="s">
        <v>10912</v>
      </c>
      <c r="C2559" s="255" t="s">
        <v>491</v>
      </c>
      <c r="D2559" s="256">
        <v>0</v>
      </c>
      <c r="E2559" s="257"/>
    </row>
    <row r="2560" spans="1:5">
      <c r="A2560" s="254">
        <v>103241</v>
      </c>
      <c r="B2560" s="247" t="s">
        <v>10913</v>
      </c>
      <c r="C2560" s="255" t="s">
        <v>491</v>
      </c>
      <c r="D2560" s="256">
        <v>15.24</v>
      </c>
      <c r="E2560" s="257">
        <v>0</v>
      </c>
    </row>
    <row r="2561" spans="1:5">
      <c r="A2561" s="254">
        <v>88853</v>
      </c>
      <c r="B2561" s="247" t="s">
        <v>10914</v>
      </c>
      <c r="C2561" s="255" t="s">
        <v>491</v>
      </c>
      <c r="D2561" s="256">
        <v>0.26</v>
      </c>
      <c r="E2561" s="257">
        <v>0</v>
      </c>
    </row>
    <row r="2562" spans="1:5">
      <c r="A2562" s="254">
        <v>88854</v>
      </c>
      <c r="B2562" s="247" t="s">
        <v>10915</v>
      </c>
      <c r="C2562" s="255" t="s">
        <v>491</v>
      </c>
      <c r="D2562" s="256">
        <v>0.06</v>
      </c>
      <c r="E2562" s="257">
        <v>0</v>
      </c>
    </row>
    <row r="2563" spans="1:5">
      <c r="A2563" s="254">
        <v>5692</v>
      </c>
      <c r="B2563" s="247" t="s">
        <v>10916</v>
      </c>
      <c r="C2563" s="255" t="s">
        <v>491</v>
      </c>
      <c r="D2563" s="256">
        <v>0.28000000000000003</v>
      </c>
      <c r="E2563" s="257">
        <v>0</v>
      </c>
    </row>
    <row r="2564" spans="1:5">
      <c r="A2564" s="254">
        <v>5693</v>
      </c>
      <c r="B2564" s="247" t="s">
        <v>10917</v>
      </c>
      <c r="C2564" s="255" t="s">
        <v>491</v>
      </c>
      <c r="D2564" s="256">
        <v>25.62</v>
      </c>
      <c r="E2564" s="257">
        <v>0</v>
      </c>
    </row>
    <row r="2565" spans="1:5">
      <c r="A2565" s="254">
        <v>7044</v>
      </c>
      <c r="B2565" s="247" t="s">
        <v>10918</v>
      </c>
      <c r="C2565" s="255" t="s">
        <v>491</v>
      </c>
      <c r="D2565" s="256">
        <v>0.32</v>
      </c>
      <c r="E2565" s="257">
        <v>0</v>
      </c>
    </row>
    <row r="2566" spans="1:5">
      <c r="A2566" s="254">
        <v>7045</v>
      </c>
      <c r="B2566" s="247" t="s">
        <v>10919</v>
      </c>
      <c r="C2566" s="255" t="s">
        <v>491</v>
      </c>
      <c r="D2566" s="256">
        <v>7.0000000000000007E-2</v>
      </c>
      <c r="E2566" s="257">
        <v>0</v>
      </c>
    </row>
    <row r="2567" spans="1:5">
      <c r="A2567" s="254">
        <v>7046</v>
      </c>
      <c r="B2567" s="247" t="s">
        <v>10920</v>
      </c>
      <c r="C2567" s="255" t="s">
        <v>491</v>
      </c>
      <c r="D2567" s="256">
        <v>0.35</v>
      </c>
      <c r="E2567" s="257">
        <v>0</v>
      </c>
    </row>
    <row r="2568" spans="1:5">
      <c r="A2568" s="254">
        <v>7047</v>
      </c>
      <c r="B2568" s="247" t="s">
        <v>10921</v>
      </c>
      <c r="C2568" s="255" t="s">
        <v>491</v>
      </c>
      <c r="D2568" s="256">
        <v>30.24</v>
      </c>
      <c r="E2568" s="257">
        <v>0</v>
      </c>
    </row>
    <row r="2569" spans="1:5">
      <c r="A2569" s="254">
        <v>89228</v>
      </c>
      <c r="B2569" s="247" t="s">
        <v>10922</v>
      </c>
      <c r="C2569" s="255" t="s">
        <v>491</v>
      </c>
      <c r="D2569" s="256">
        <v>48</v>
      </c>
      <c r="E2569" s="257">
        <v>0</v>
      </c>
    </row>
    <row r="2570" spans="1:5">
      <c r="A2570" s="254">
        <v>89229</v>
      </c>
      <c r="B2570" s="247" t="s">
        <v>10923</v>
      </c>
      <c r="C2570" s="255" t="s">
        <v>491</v>
      </c>
      <c r="D2570" s="256">
        <v>16.920000000000002</v>
      </c>
      <c r="E2570" s="257">
        <v>0</v>
      </c>
    </row>
    <row r="2571" spans="1:5">
      <c r="A2571" s="254">
        <v>5779</v>
      </c>
      <c r="B2571" s="247" t="s">
        <v>10924</v>
      </c>
      <c r="C2571" s="255" t="s">
        <v>491</v>
      </c>
      <c r="D2571" s="256">
        <v>77.16</v>
      </c>
      <c r="E2571" s="257">
        <v>0</v>
      </c>
    </row>
    <row r="2572" spans="1:5">
      <c r="A2572" s="254">
        <v>53849</v>
      </c>
      <c r="B2572" s="247" t="s">
        <v>10925</v>
      </c>
      <c r="C2572" s="255" t="s">
        <v>491</v>
      </c>
      <c r="D2572" s="256">
        <v>110.52</v>
      </c>
      <c r="E2572" s="257">
        <v>0</v>
      </c>
    </row>
    <row r="2573" spans="1:5">
      <c r="A2573" s="254">
        <v>95129</v>
      </c>
      <c r="B2573" s="247" t="s">
        <v>10926</v>
      </c>
      <c r="C2573" s="255" t="s">
        <v>491</v>
      </c>
      <c r="D2573" s="256">
        <v>55.82</v>
      </c>
      <c r="E2573" s="257">
        <v>0</v>
      </c>
    </row>
    <row r="2574" spans="1:5">
      <c r="A2574" s="254">
        <v>95130</v>
      </c>
      <c r="B2574" s="247" t="s">
        <v>10927</v>
      </c>
      <c r="C2574" s="255" t="s">
        <v>491</v>
      </c>
      <c r="D2574" s="256">
        <v>20.239999999999998</v>
      </c>
      <c r="E2574" s="257">
        <v>0</v>
      </c>
    </row>
    <row r="2575" spans="1:5">
      <c r="A2575" s="254">
        <v>95131</v>
      </c>
      <c r="B2575" s="247" t="s">
        <v>10928</v>
      </c>
      <c r="C2575" s="255" t="s">
        <v>491</v>
      </c>
      <c r="D2575" s="256">
        <v>65.709999999999994</v>
      </c>
      <c r="E2575" s="257">
        <v>0</v>
      </c>
    </row>
    <row r="2576" spans="1:5">
      <c r="A2576" s="254">
        <v>95132</v>
      </c>
      <c r="B2576" s="247" t="s">
        <v>10929</v>
      </c>
      <c r="C2576" s="255" t="s">
        <v>491</v>
      </c>
      <c r="D2576" s="256">
        <v>42.58</v>
      </c>
      <c r="E2576" s="257">
        <v>0</v>
      </c>
    </row>
    <row r="2577" spans="1:5">
      <c r="A2577" s="254">
        <v>102982</v>
      </c>
      <c r="B2577" s="247" t="s">
        <v>10930</v>
      </c>
      <c r="C2577" s="255" t="s">
        <v>491</v>
      </c>
      <c r="D2577" s="256">
        <v>0</v>
      </c>
      <c r="E2577" s="257"/>
    </row>
    <row r="2578" spans="1:5">
      <c r="A2578" s="254">
        <v>102983</v>
      </c>
      <c r="B2578" s="247" t="s">
        <v>10931</v>
      </c>
      <c r="C2578" s="255" t="s">
        <v>491</v>
      </c>
      <c r="D2578" s="256">
        <v>0</v>
      </c>
      <c r="E2578" s="257"/>
    </row>
    <row r="2579" spans="1:5">
      <c r="A2579" s="254">
        <v>102984</v>
      </c>
      <c r="B2579" s="247" t="s">
        <v>10932</v>
      </c>
      <c r="C2579" s="255" t="s">
        <v>491</v>
      </c>
      <c r="D2579" s="256">
        <v>0</v>
      </c>
      <c r="E2579" s="257"/>
    </row>
    <row r="2580" spans="1:5">
      <c r="A2580" s="254">
        <v>102985</v>
      </c>
      <c r="B2580" s="247" t="s">
        <v>10933</v>
      </c>
      <c r="C2580" s="255" t="s">
        <v>491</v>
      </c>
      <c r="D2580" s="256">
        <v>19.75</v>
      </c>
      <c r="E2580" s="257">
        <v>0</v>
      </c>
    </row>
    <row r="2581" spans="1:5">
      <c r="A2581" s="254">
        <v>92956</v>
      </c>
      <c r="B2581" s="247" t="s">
        <v>10934</v>
      </c>
      <c r="C2581" s="255" t="s">
        <v>491</v>
      </c>
      <c r="D2581" s="256">
        <v>4.96</v>
      </c>
      <c r="E2581" s="257">
        <v>0</v>
      </c>
    </row>
    <row r="2582" spans="1:5">
      <c r="A2582" s="254">
        <v>92957</v>
      </c>
      <c r="B2582" s="247" t="s">
        <v>10935</v>
      </c>
      <c r="C2582" s="255" t="s">
        <v>491</v>
      </c>
      <c r="D2582" s="256">
        <v>1.1399999999999999</v>
      </c>
      <c r="E2582" s="257">
        <v>0</v>
      </c>
    </row>
    <row r="2583" spans="1:5">
      <c r="A2583" s="254">
        <v>92958</v>
      </c>
      <c r="B2583" s="247" t="s">
        <v>10936</v>
      </c>
      <c r="C2583" s="255" t="s">
        <v>491</v>
      </c>
      <c r="D2583" s="256">
        <v>5.43</v>
      </c>
      <c r="E2583" s="257">
        <v>0</v>
      </c>
    </row>
    <row r="2584" spans="1:5">
      <c r="A2584" s="254">
        <v>92959</v>
      </c>
      <c r="B2584" s="247" t="s">
        <v>10937</v>
      </c>
      <c r="C2584" s="255" t="s">
        <v>491</v>
      </c>
      <c r="D2584" s="256">
        <v>12.24</v>
      </c>
      <c r="E2584" s="257">
        <v>0</v>
      </c>
    </row>
    <row r="2585" spans="1:5">
      <c r="A2585" s="254">
        <v>102858</v>
      </c>
      <c r="B2585" s="247" t="s">
        <v>10938</v>
      </c>
      <c r="C2585" s="255" t="s">
        <v>491</v>
      </c>
      <c r="D2585" s="256">
        <v>0</v>
      </c>
      <c r="E2585" s="257"/>
    </row>
    <row r="2586" spans="1:5">
      <c r="A2586" s="254">
        <v>102859</v>
      </c>
      <c r="B2586" s="247" t="s">
        <v>10939</v>
      </c>
      <c r="C2586" s="255" t="s">
        <v>491</v>
      </c>
      <c r="D2586" s="256">
        <v>0</v>
      </c>
      <c r="E2586" s="257"/>
    </row>
    <row r="2587" spans="1:5">
      <c r="A2587" s="254">
        <v>102860</v>
      </c>
      <c r="B2587" s="247" t="s">
        <v>10940</v>
      </c>
      <c r="C2587" s="255" t="s">
        <v>491</v>
      </c>
      <c r="D2587" s="256">
        <v>0</v>
      </c>
      <c r="E2587" s="257"/>
    </row>
    <row r="2588" spans="1:5">
      <c r="A2588" s="254">
        <v>102861</v>
      </c>
      <c r="B2588" s="247" t="s">
        <v>10941</v>
      </c>
      <c r="C2588" s="255" t="s">
        <v>491</v>
      </c>
      <c r="D2588" s="256">
        <v>1.62</v>
      </c>
      <c r="E2588" s="257">
        <v>0</v>
      </c>
    </row>
    <row r="2589" spans="1:5">
      <c r="A2589" s="254">
        <v>93404</v>
      </c>
      <c r="B2589" s="247" t="s">
        <v>10942</v>
      </c>
      <c r="C2589" s="255" t="s">
        <v>491</v>
      </c>
      <c r="D2589" s="256">
        <v>7.75</v>
      </c>
      <c r="E2589" s="257">
        <v>0</v>
      </c>
    </row>
    <row r="2590" spans="1:5">
      <c r="A2590" s="254">
        <v>93405</v>
      </c>
      <c r="B2590" s="247" t="s">
        <v>10943</v>
      </c>
      <c r="C2590" s="255" t="s">
        <v>491</v>
      </c>
      <c r="D2590" s="256">
        <v>1.98</v>
      </c>
      <c r="E2590" s="257">
        <v>0</v>
      </c>
    </row>
    <row r="2591" spans="1:5">
      <c r="A2591" s="254">
        <v>93406</v>
      </c>
      <c r="B2591" s="247" t="s">
        <v>10944</v>
      </c>
      <c r="C2591" s="255" t="s">
        <v>491</v>
      </c>
      <c r="D2591" s="256">
        <v>9.3000000000000007</v>
      </c>
      <c r="E2591" s="257">
        <v>0</v>
      </c>
    </row>
    <row r="2592" spans="1:5">
      <c r="A2592" s="254">
        <v>93407</v>
      </c>
      <c r="B2592" s="247" t="s">
        <v>10945</v>
      </c>
      <c r="C2592" s="255" t="s">
        <v>491</v>
      </c>
      <c r="D2592" s="256">
        <v>62.25</v>
      </c>
      <c r="E2592" s="257">
        <v>0</v>
      </c>
    </row>
    <row r="2593" spans="1:5">
      <c r="A2593" s="254">
        <v>102936</v>
      </c>
      <c r="B2593" s="247" t="s">
        <v>10946</v>
      </c>
      <c r="C2593" s="255" t="s">
        <v>491</v>
      </c>
      <c r="D2593" s="256">
        <v>0</v>
      </c>
      <c r="E2593" s="257"/>
    </row>
    <row r="2594" spans="1:5">
      <c r="A2594" s="254">
        <v>102937</v>
      </c>
      <c r="B2594" s="247" t="s">
        <v>10947</v>
      </c>
      <c r="C2594" s="255" t="s">
        <v>491</v>
      </c>
      <c r="D2594" s="256">
        <v>0</v>
      </c>
      <c r="E2594" s="257"/>
    </row>
    <row r="2595" spans="1:5">
      <c r="A2595" s="254">
        <v>102938</v>
      </c>
      <c r="B2595" s="247" t="s">
        <v>10948</v>
      </c>
      <c r="C2595" s="255" t="s">
        <v>491</v>
      </c>
      <c r="D2595" s="256">
        <v>0</v>
      </c>
      <c r="E2595" s="257"/>
    </row>
    <row r="2596" spans="1:5">
      <c r="A2596" s="254">
        <v>102939</v>
      </c>
      <c r="B2596" s="247" t="s">
        <v>10949</v>
      </c>
      <c r="C2596" s="255" t="s">
        <v>491</v>
      </c>
      <c r="D2596" s="256">
        <v>12.15</v>
      </c>
      <c r="E2596" s="257">
        <v>0</v>
      </c>
    </row>
    <row r="2597" spans="1:5">
      <c r="A2597" s="254">
        <v>103159</v>
      </c>
      <c r="B2597" s="247" t="s">
        <v>10950</v>
      </c>
      <c r="C2597" s="255" t="s">
        <v>491</v>
      </c>
      <c r="D2597" s="256">
        <v>0</v>
      </c>
      <c r="E2597" s="257"/>
    </row>
    <row r="2598" spans="1:5">
      <c r="A2598" s="254">
        <v>103160</v>
      </c>
      <c r="B2598" s="247" t="s">
        <v>10951</v>
      </c>
      <c r="C2598" s="255" t="s">
        <v>491</v>
      </c>
      <c r="D2598" s="256">
        <v>0</v>
      </c>
      <c r="E2598" s="257"/>
    </row>
    <row r="2599" spans="1:5">
      <c r="A2599" s="254">
        <v>103161</v>
      </c>
      <c r="B2599" s="247" t="s">
        <v>10952</v>
      </c>
      <c r="C2599" s="255" t="s">
        <v>491</v>
      </c>
      <c r="D2599" s="256">
        <v>0</v>
      </c>
      <c r="E2599" s="257"/>
    </row>
    <row r="2600" spans="1:5">
      <c r="A2600" s="254">
        <v>103162</v>
      </c>
      <c r="B2600" s="247" t="s">
        <v>10953</v>
      </c>
      <c r="C2600" s="255" t="s">
        <v>491</v>
      </c>
      <c r="D2600" s="256">
        <v>0.87</v>
      </c>
      <c r="E2600" s="257">
        <v>0</v>
      </c>
    </row>
    <row r="2601" spans="1:5">
      <c r="A2601" s="254">
        <v>103153</v>
      </c>
      <c r="B2601" s="247" t="s">
        <v>10954</v>
      </c>
      <c r="C2601" s="255" t="s">
        <v>491</v>
      </c>
      <c r="D2601" s="256">
        <v>0</v>
      </c>
      <c r="E2601" s="257"/>
    </row>
    <row r="2602" spans="1:5">
      <c r="A2602" s="254">
        <v>103154</v>
      </c>
      <c r="B2602" s="247" t="s">
        <v>10955</v>
      </c>
      <c r="C2602" s="255" t="s">
        <v>491</v>
      </c>
      <c r="D2602" s="256">
        <v>0</v>
      </c>
      <c r="E2602" s="257"/>
    </row>
    <row r="2603" spans="1:5">
      <c r="A2603" s="254">
        <v>103155</v>
      </c>
      <c r="B2603" s="247" t="s">
        <v>10956</v>
      </c>
      <c r="C2603" s="255" t="s">
        <v>491</v>
      </c>
      <c r="D2603" s="256">
        <v>0</v>
      </c>
      <c r="E2603" s="257"/>
    </row>
    <row r="2604" spans="1:5">
      <c r="A2604" s="254">
        <v>103156</v>
      </c>
      <c r="B2604" s="247" t="s">
        <v>10957</v>
      </c>
      <c r="C2604" s="255" t="s">
        <v>491</v>
      </c>
      <c r="D2604" s="256">
        <v>3.09</v>
      </c>
      <c r="E2604" s="257">
        <v>0</v>
      </c>
    </row>
    <row r="2605" spans="1:5">
      <c r="A2605" s="254">
        <v>103171</v>
      </c>
      <c r="B2605" s="247" t="s">
        <v>10958</v>
      </c>
      <c r="C2605" s="255" t="s">
        <v>491</v>
      </c>
      <c r="D2605" s="256">
        <v>0</v>
      </c>
      <c r="E2605" s="257"/>
    </row>
    <row r="2606" spans="1:5">
      <c r="A2606" s="254">
        <v>103172</v>
      </c>
      <c r="B2606" s="247" t="s">
        <v>10959</v>
      </c>
      <c r="C2606" s="255" t="s">
        <v>491</v>
      </c>
      <c r="D2606" s="256">
        <v>0</v>
      </c>
      <c r="E2606" s="257"/>
    </row>
    <row r="2607" spans="1:5">
      <c r="A2607" s="254">
        <v>103173</v>
      </c>
      <c r="B2607" s="247" t="s">
        <v>10960</v>
      </c>
      <c r="C2607" s="255" t="s">
        <v>491</v>
      </c>
      <c r="D2607" s="256">
        <v>0</v>
      </c>
      <c r="E2607" s="257"/>
    </row>
    <row r="2608" spans="1:5">
      <c r="A2608" s="254">
        <v>103174</v>
      </c>
      <c r="B2608" s="247" t="s">
        <v>10961</v>
      </c>
      <c r="C2608" s="255" t="s">
        <v>491</v>
      </c>
      <c r="D2608" s="256">
        <v>2.4700000000000002</v>
      </c>
      <c r="E2608" s="257">
        <v>0</v>
      </c>
    </row>
    <row r="2609" spans="1:5">
      <c r="A2609" s="254">
        <v>103177</v>
      </c>
      <c r="B2609" s="247" t="s">
        <v>10962</v>
      </c>
      <c r="C2609" s="255" t="s">
        <v>491</v>
      </c>
      <c r="D2609" s="256">
        <v>0</v>
      </c>
      <c r="E2609" s="257"/>
    </row>
    <row r="2610" spans="1:5">
      <c r="A2610" s="254">
        <v>103178</v>
      </c>
      <c r="B2610" s="247" t="s">
        <v>10963</v>
      </c>
      <c r="C2610" s="255" t="s">
        <v>491</v>
      </c>
      <c r="D2610" s="256">
        <v>0</v>
      </c>
      <c r="E2610" s="257"/>
    </row>
    <row r="2611" spans="1:5">
      <c r="A2611" s="254">
        <v>103179</v>
      </c>
      <c r="B2611" s="247" t="s">
        <v>10964</v>
      </c>
      <c r="C2611" s="255" t="s">
        <v>491</v>
      </c>
      <c r="D2611" s="256">
        <v>0</v>
      </c>
      <c r="E2611" s="257"/>
    </row>
    <row r="2612" spans="1:5">
      <c r="A2612" s="254">
        <v>103180</v>
      </c>
      <c r="B2612" s="247" t="s">
        <v>10965</v>
      </c>
      <c r="C2612" s="255" t="s">
        <v>491</v>
      </c>
      <c r="D2612" s="256">
        <v>5.68</v>
      </c>
      <c r="E2612" s="257">
        <v>0</v>
      </c>
    </row>
    <row r="2613" spans="1:5">
      <c r="A2613" s="254">
        <v>103165</v>
      </c>
      <c r="B2613" s="247" t="s">
        <v>10966</v>
      </c>
      <c r="C2613" s="255" t="s">
        <v>491</v>
      </c>
      <c r="D2613" s="256">
        <v>0</v>
      </c>
      <c r="E2613" s="257"/>
    </row>
    <row r="2614" spans="1:5">
      <c r="A2614" s="254">
        <v>103166</v>
      </c>
      <c r="B2614" s="247" t="s">
        <v>10967</v>
      </c>
      <c r="C2614" s="255" t="s">
        <v>491</v>
      </c>
      <c r="D2614" s="256">
        <v>0</v>
      </c>
      <c r="E2614" s="257"/>
    </row>
    <row r="2615" spans="1:5">
      <c r="A2615" s="254">
        <v>103167</v>
      </c>
      <c r="B2615" s="247" t="s">
        <v>10968</v>
      </c>
      <c r="C2615" s="255" t="s">
        <v>491</v>
      </c>
      <c r="D2615" s="256">
        <v>0</v>
      </c>
      <c r="E2615" s="257"/>
    </row>
    <row r="2616" spans="1:5">
      <c r="A2616" s="254">
        <v>103168</v>
      </c>
      <c r="B2616" s="247" t="s">
        <v>10969</v>
      </c>
      <c r="C2616" s="255" t="s">
        <v>491</v>
      </c>
      <c r="D2616" s="256">
        <v>0.98</v>
      </c>
      <c r="E2616" s="257">
        <v>0</v>
      </c>
    </row>
    <row r="2617" spans="1:5">
      <c r="A2617" s="254">
        <v>102864</v>
      </c>
      <c r="B2617" s="247" t="s">
        <v>10970</v>
      </c>
      <c r="C2617" s="255" t="s">
        <v>491</v>
      </c>
      <c r="D2617" s="256">
        <v>0</v>
      </c>
      <c r="E2617" s="257"/>
    </row>
    <row r="2618" spans="1:5">
      <c r="A2618" s="254">
        <v>102865</v>
      </c>
      <c r="B2618" s="247" t="s">
        <v>10971</v>
      </c>
      <c r="C2618" s="255" t="s">
        <v>491</v>
      </c>
      <c r="D2618" s="256">
        <v>0</v>
      </c>
      <c r="E2618" s="257"/>
    </row>
    <row r="2619" spans="1:5">
      <c r="A2619" s="254">
        <v>102866</v>
      </c>
      <c r="B2619" s="247" t="s">
        <v>10972</v>
      </c>
      <c r="C2619" s="255" t="s">
        <v>491</v>
      </c>
      <c r="D2619" s="256">
        <v>0</v>
      </c>
      <c r="E2619" s="257"/>
    </row>
    <row r="2620" spans="1:5">
      <c r="A2620" s="254">
        <v>102867</v>
      </c>
      <c r="B2620" s="247" t="s">
        <v>10973</v>
      </c>
      <c r="C2620" s="255" t="s">
        <v>491</v>
      </c>
      <c r="D2620" s="256">
        <v>0.88</v>
      </c>
      <c r="E2620" s="257">
        <v>0</v>
      </c>
    </row>
    <row r="2621" spans="1:5">
      <c r="A2621" s="254">
        <v>106321</v>
      </c>
      <c r="B2621" s="247" t="s">
        <v>10974</v>
      </c>
      <c r="C2621" s="255" t="s">
        <v>491</v>
      </c>
      <c r="D2621" s="256">
        <v>0</v>
      </c>
      <c r="E2621" s="257"/>
    </row>
    <row r="2622" spans="1:5">
      <c r="A2622" s="254">
        <v>106322</v>
      </c>
      <c r="B2622" s="247" t="s">
        <v>10975</v>
      </c>
      <c r="C2622" s="255" t="s">
        <v>491</v>
      </c>
      <c r="D2622" s="256">
        <v>0</v>
      </c>
      <c r="E2622" s="257"/>
    </row>
    <row r="2623" spans="1:5">
      <c r="A2623" s="254">
        <v>106323</v>
      </c>
      <c r="B2623" s="247" t="s">
        <v>10976</v>
      </c>
      <c r="C2623" s="255" t="s">
        <v>491</v>
      </c>
      <c r="D2623" s="256">
        <v>0</v>
      </c>
      <c r="E2623" s="257"/>
    </row>
    <row r="2624" spans="1:5">
      <c r="A2624" s="254">
        <v>106324</v>
      </c>
      <c r="B2624" s="247" t="s">
        <v>10977</v>
      </c>
      <c r="C2624" s="255" t="s">
        <v>491</v>
      </c>
      <c r="D2624" s="256">
        <v>0.81</v>
      </c>
      <c r="E2624" s="257">
        <v>0</v>
      </c>
    </row>
    <row r="2625" spans="1:5">
      <c r="A2625" s="254">
        <v>92108</v>
      </c>
      <c r="B2625" s="247" t="s">
        <v>10978</v>
      </c>
      <c r="C2625" s="255" t="s">
        <v>491</v>
      </c>
      <c r="D2625" s="256">
        <v>1.07</v>
      </c>
      <c r="E2625" s="257">
        <v>0</v>
      </c>
    </row>
    <row r="2626" spans="1:5">
      <c r="A2626" s="254">
        <v>92109</v>
      </c>
      <c r="B2626" s="247" t="s">
        <v>10979</v>
      </c>
      <c r="C2626" s="255" t="s">
        <v>491</v>
      </c>
      <c r="D2626" s="256">
        <v>0.24</v>
      </c>
      <c r="E2626" s="257">
        <v>0</v>
      </c>
    </row>
    <row r="2627" spans="1:5">
      <c r="A2627" s="254">
        <v>92110</v>
      </c>
      <c r="B2627" s="247" t="s">
        <v>10980</v>
      </c>
      <c r="C2627" s="255" t="s">
        <v>491</v>
      </c>
      <c r="D2627" s="256">
        <v>1.34</v>
      </c>
      <c r="E2627" s="257">
        <v>0</v>
      </c>
    </row>
    <row r="2628" spans="1:5">
      <c r="A2628" s="254">
        <v>92111</v>
      </c>
      <c r="B2628" s="247" t="s">
        <v>10981</v>
      </c>
      <c r="C2628" s="255" t="s">
        <v>491</v>
      </c>
      <c r="D2628" s="256">
        <v>1.62</v>
      </c>
      <c r="E2628" s="257">
        <v>0</v>
      </c>
    </row>
    <row r="2629" spans="1:5">
      <c r="A2629" s="254">
        <v>90670</v>
      </c>
      <c r="B2629" s="247" t="s">
        <v>10982</v>
      </c>
      <c r="C2629" s="255" t="s">
        <v>491</v>
      </c>
      <c r="D2629" s="256">
        <v>265.05</v>
      </c>
      <c r="E2629" s="257">
        <v>0</v>
      </c>
    </row>
    <row r="2630" spans="1:5">
      <c r="A2630" s="254">
        <v>90671</v>
      </c>
      <c r="B2630" s="247" t="s">
        <v>10983</v>
      </c>
      <c r="C2630" s="255" t="s">
        <v>491</v>
      </c>
      <c r="D2630" s="256">
        <v>71.11</v>
      </c>
      <c r="E2630" s="257">
        <v>0</v>
      </c>
    </row>
    <row r="2631" spans="1:5">
      <c r="A2631" s="254">
        <v>90672</v>
      </c>
      <c r="B2631" s="247" t="s">
        <v>10984</v>
      </c>
      <c r="C2631" s="255" t="s">
        <v>491</v>
      </c>
      <c r="D2631" s="256">
        <v>331.69</v>
      </c>
      <c r="E2631" s="257">
        <v>0</v>
      </c>
    </row>
    <row r="2632" spans="1:5">
      <c r="A2632" s="254">
        <v>90673</v>
      </c>
      <c r="B2632" s="247" t="s">
        <v>10985</v>
      </c>
      <c r="C2632" s="255" t="s">
        <v>491</v>
      </c>
      <c r="D2632" s="256">
        <v>157.91999999999999</v>
      </c>
      <c r="E2632" s="257">
        <v>0</v>
      </c>
    </row>
    <row r="2633" spans="1:5">
      <c r="A2633" s="254">
        <v>93220</v>
      </c>
      <c r="B2633" s="247" t="s">
        <v>10986</v>
      </c>
      <c r="C2633" s="255" t="s">
        <v>491</v>
      </c>
      <c r="D2633" s="256">
        <v>406.42</v>
      </c>
      <c r="E2633" s="257">
        <v>0</v>
      </c>
    </row>
    <row r="2634" spans="1:5">
      <c r="A2634" s="254">
        <v>93221</v>
      </c>
      <c r="B2634" s="247" t="s">
        <v>10987</v>
      </c>
      <c r="C2634" s="255" t="s">
        <v>491</v>
      </c>
      <c r="D2634" s="256">
        <v>109.04</v>
      </c>
      <c r="E2634" s="257">
        <v>0</v>
      </c>
    </row>
    <row r="2635" spans="1:5">
      <c r="A2635" s="254">
        <v>93222</v>
      </c>
      <c r="B2635" s="247" t="s">
        <v>10988</v>
      </c>
      <c r="C2635" s="255" t="s">
        <v>491</v>
      </c>
      <c r="D2635" s="256">
        <v>508.6</v>
      </c>
      <c r="E2635" s="257">
        <v>0</v>
      </c>
    </row>
    <row r="2636" spans="1:5">
      <c r="A2636" s="254">
        <v>93223</v>
      </c>
      <c r="B2636" s="247" t="s">
        <v>10989</v>
      </c>
      <c r="C2636" s="255" t="s">
        <v>491</v>
      </c>
      <c r="D2636" s="256">
        <v>206.26</v>
      </c>
      <c r="E2636" s="257">
        <v>0</v>
      </c>
    </row>
    <row r="2637" spans="1:5">
      <c r="A2637" s="254">
        <v>104691</v>
      </c>
      <c r="B2637" s="247" t="s">
        <v>10990</v>
      </c>
      <c r="C2637" s="255" t="s">
        <v>491</v>
      </c>
      <c r="D2637" s="256">
        <v>1.05</v>
      </c>
      <c r="E2637" s="257">
        <v>0</v>
      </c>
    </row>
    <row r="2638" spans="1:5">
      <c r="A2638" s="254">
        <v>104692</v>
      </c>
      <c r="B2638" s="247" t="s">
        <v>10991</v>
      </c>
      <c r="C2638" s="255" t="s">
        <v>491</v>
      </c>
      <c r="D2638" s="256">
        <v>0.24</v>
      </c>
      <c r="E2638" s="257">
        <v>0</v>
      </c>
    </row>
    <row r="2639" spans="1:5">
      <c r="A2639" s="254">
        <v>104693</v>
      </c>
      <c r="B2639" s="247" t="s">
        <v>10992</v>
      </c>
      <c r="C2639" s="255" t="s">
        <v>491</v>
      </c>
      <c r="D2639" s="256">
        <v>1.32</v>
      </c>
      <c r="E2639" s="257">
        <v>0</v>
      </c>
    </row>
    <row r="2640" spans="1:5">
      <c r="A2640" s="254">
        <v>104694</v>
      </c>
      <c r="B2640" s="247" t="s">
        <v>10993</v>
      </c>
      <c r="C2640" s="255" t="s">
        <v>491</v>
      </c>
      <c r="D2640" s="256">
        <v>2.76</v>
      </c>
      <c r="E2640" s="257">
        <v>0</v>
      </c>
    </row>
    <row r="2641" spans="1:5">
      <c r="A2641" s="254">
        <v>90676</v>
      </c>
      <c r="B2641" s="247" t="s">
        <v>10994</v>
      </c>
      <c r="C2641" s="255" t="s">
        <v>491</v>
      </c>
      <c r="D2641" s="256">
        <v>107.27</v>
      </c>
      <c r="E2641" s="257">
        <v>0</v>
      </c>
    </row>
    <row r="2642" spans="1:5">
      <c r="A2642" s="254">
        <v>91021</v>
      </c>
      <c r="B2642" s="247" t="s">
        <v>10995</v>
      </c>
      <c r="C2642" s="255" t="s">
        <v>491</v>
      </c>
      <c r="D2642" s="256">
        <v>13.08</v>
      </c>
      <c r="E2642" s="257">
        <v>0</v>
      </c>
    </row>
    <row r="2643" spans="1:5">
      <c r="A2643" s="254">
        <v>90677</v>
      </c>
      <c r="B2643" s="247" t="s">
        <v>10996</v>
      </c>
      <c r="C2643" s="255" t="s">
        <v>491</v>
      </c>
      <c r="D2643" s="256">
        <v>32.299999999999997</v>
      </c>
      <c r="E2643" s="257">
        <v>0</v>
      </c>
    </row>
    <row r="2644" spans="1:5">
      <c r="A2644" s="254">
        <v>90678</v>
      </c>
      <c r="B2644" s="247" t="s">
        <v>10997</v>
      </c>
      <c r="C2644" s="255" t="s">
        <v>491</v>
      </c>
      <c r="D2644" s="256">
        <v>149.58000000000001</v>
      </c>
      <c r="E2644" s="257">
        <v>0</v>
      </c>
    </row>
    <row r="2645" spans="1:5">
      <c r="A2645" s="254">
        <v>90679</v>
      </c>
      <c r="B2645" s="247" t="s">
        <v>10998</v>
      </c>
      <c r="C2645" s="255" t="s">
        <v>491</v>
      </c>
      <c r="D2645" s="256">
        <v>121.1</v>
      </c>
      <c r="E2645" s="257">
        <v>0</v>
      </c>
    </row>
    <row r="2646" spans="1:5">
      <c r="A2646" s="254">
        <v>102870</v>
      </c>
      <c r="B2646" s="247" t="s">
        <v>10999</v>
      </c>
      <c r="C2646" s="255" t="s">
        <v>491</v>
      </c>
      <c r="D2646" s="256">
        <v>386.55</v>
      </c>
      <c r="E2646" s="257">
        <v>0</v>
      </c>
    </row>
    <row r="2647" spans="1:5">
      <c r="A2647" s="254">
        <v>102871</v>
      </c>
      <c r="B2647" s="247" t="s">
        <v>11000</v>
      </c>
      <c r="C2647" s="255" t="s">
        <v>491</v>
      </c>
      <c r="D2647" s="256">
        <v>104.43</v>
      </c>
      <c r="E2647" s="257">
        <v>0</v>
      </c>
    </row>
    <row r="2648" spans="1:5">
      <c r="A2648" s="254">
        <v>102872</v>
      </c>
      <c r="B2648" s="247" t="s">
        <v>11001</v>
      </c>
      <c r="C2648" s="255" t="s">
        <v>491</v>
      </c>
      <c r="D2648" s="256">
        <v>483.73</v>
      </c>
      <c r="E2648" s="257">
        <v>0</v>
      </c>
    </row>
    <row r="2649" spans="1:5">
      <c r="A2649" s="254">
        <v>102873</v>
      </c>
      <c r="B2649" s="247" t="s">
        <v>11002</v>
      </c>
      <c r="C2649" s="255" t="s">
        <v>491</v>
      </c>
      <c r="D2649" s="256">
        <v>157.91999999999999</v>
      </c>
      <c r="E2649" s="257">
        <v>0</v>
      </c>
    </row>
    <row r="2650" spans="1:5">
      <c r="A2650" s="254">
        <v>102960</v>
      </c>
      <c r="B2650" s="247" t="s">
        <v>11003</v>
      </c>
      <c r="C2650" s="255" t="s">
        <v>491</v>
      </c>
      <c r="D2650" s="256">
        <v>187.6</v>
      </c>
      <c r="E2650" s="257">
        <v>0</v>
      </c>
    </row>
    <row r="2651" spans="1:5">
      <c r="A2651" s="254">
        <v>102961</v>
      </c>
      <c r="B2651" s="247" t="s">
        <v>11004</v>
      </c>
      <c r="C2651" s="255" t="s">
        <v>491</v>
      </c>
      <c r="D2651" s="256">
        <v>50.68</v>
      </c>
      <c r="E2651" s="257">
        <v>0</v>
      </c>
    </row>
    <row r="2652" spans="1:5">
      <c r="A2652" s="254">
        <v>102962</v>
      </c>
      <c r="B2652" s="247" t="s">
        <v>11005</v>
      </c>
      <c r="C2652" s="255" t="s">
        <v>491</v>
      </c>
      <c r="D2652" s="256">
        <v>175.98</v>
      </c>
      <c r="E2652" s="257">
        <v>0</v>
      </c>
    </row>
    <row r="2653" spans="1:5">
      <c r="A2653" s="254">
        <v>102963</v>
      </c>
      <c r="B2653" s="247" t="s">
        <v>11006</v>
      </c>
      <c r="C2653" s="255" t="s">
        <v>491</v>
      </c>
      <c r="D2653" s="256">
        <v>111.94</v>
      </c>
      <c r="E2653" s="257">
        <v>0</v>
      </c>
    </row>
    <row r="2654" spans="1:5">
      <c r="A2654" s="254">
        <v>90621</v>
      </c>
      <c r="B2654" s="247" t="s">
        <v>11007</v>
      </c>
      <c r="C2654" s="255" t="s">
        <v>491</v>
      </c>
      <c r="D2654" s="256">
        <v>2.57</v>
      </c>
      <c r="E2654" s="257">
        <v>0</v>
      </c>
    </row>
    <row r="2655" spans="1:5">
      <c r="A2655" s="254">
        <v>90622</v>
      </c>
      <c r="B2655" s="247" t="s">
        <v>11008</v>
      </c>
      <c r="C2655" s="255" t="s">
        <v>491</v>
      </c>
      <c r="D2655" s="256">
        <v>0.59</v>
      </c>
      <c r="E2655" s="257">
        <v>0</v>
      </c>
    </row>
    <row r="2656" spans="1:5">
      <c r="A2656" s="254">
        <v>90623</v>
      </c>
      <c r="B2656" s="247" t="s">
        <v>11009</v>
      </c>
      <c r="C2656" s="255" t="s">
        <v>491</v>
      </c>
      <c r="D2656" s="256">
        <v>3.21</v>
      </c>
      <c r="E2656" s="257">
        <v>0</v>
      </c>
    </row>
    <row r="2657" spans="1:5">
      <c r="A2657" s="254">
        <v>90624</v>
      </c>
      <c r="B2657" s="247" t="s">
        <v>11010</v>
      </c>
      <c r="C2657" s="255" t="s">
        <v>491</v>
      </c>
      <c r="D2657" s="256">
        <v>4.0599999999999996</v>
      </c>
      <c r="E2657" s="257">
        <v>0</v>
      </c>
    </row>
    <row r="2658" spans="1:5">
      <c r="A2658" s="254">
        <v>102876</v>
      </c>
      <c r="B2658" s="247" t="s">
        <v>11011</v>
      </c>
      <c r="C2658" s="255" t="s">
        <v>491</v>
      </c>
      <c r="D2658" s="256">
        <v>537.17999999999995</v>
      </c>
      <c r="E2658" s="257">
        <v>0</v>
      </c>
    </row>
    <row r="2659" spans="1:5">
      <c r="A2659" s="254">
        <v>102877</v>
      </c>
      <c r="B2659" s="247" t="s">
        <v>11012</v>
      </c>
      <c r="C2659" s="255" t="s">
        <v>491</v>
      </c>
      <c r="D2659" s="256">
        <v>145.13</v>
      </c>
      <c r="E2659" s="257">
        <v>0</v>
      </c>
    </row>
    <row r="2660" spans="1:5">
      <c r="A2660" s="254">
        <v>102878</v>
      </c>
      <c r="B2660" s="247" t="s">
        <v>11013</v>
      </c>
      <c r="C2660" s="255" t="s">
        <v>491</v>
      </c>
      <c r="D2660" s="256">
        <v>672.23</v>
      </c>
      <c r="E2660" s="257">
        <v>0</v>
      </c>
    </row>
    <row r="2661" spans="1:5">
      <c r="A2661" s="254">
        <v>102879</v>
      </c>
      <c r="B2661" s="247" t="s">
        <v>11014</v>
      </c>
      <c r="C2661" s="255" t="s">
        <v>491</v>
      </c>
      <c r="D2661" s="256">
        <v>237</v>
      </c>
      <c r="E2661" s="257">
        <v>0</v>
      </c>
    </row>
    <row r="2662" spans="1:5">
      <c r="A2662" s="254">
        <v>103220</v>
      </c>
      <c r="B2662" s="247" t="s">
        <v>11015</v>
      </c>
      <c r="C2662" s="255" t="s">
        <v>491</v>
      </c>
      <c r="D2662" s="256">
        <v>164.28</v>
      </c>
      <c r="E2662" s="257">
        <v>0</v>
      </c>
    </row>
    <row r="2663" spans="1:5">
      <c r="A2663" s="254">
        <v>103221</v>
      </c>
      <c r="B2663" s="247" t="s">
        <v>11016</v>
      </c>
      <c r="C2663" s="255" t="s">
        <v>491</v>
      </c>
      <c r="D2663" s="256">
        <v>44.38</v>
      </c>
      <c r="E2663" s="257">
        <v>0</v>
      </c>
    </row>
    <row r="2664" spans="1:5">
      <c r="A2664" s="254">
        <v>103222</v>
      </c>
      <c r="B2664" s="247" t="s">
        <v>11017</v>
      </c>
      <c r="C2664" s="255" t="s">
        <v>491</v>
      </c>
      <c r="D2664" s="256">
        <v>205.58</v>
      </c>
      <c r="E2664" s="257">
        <v>0</v>
      </c>
    </row>
    <row r="2665" spans="1:5">
      <c r="A2665" s="254">
        <v>103223</v>
      </c>
      <c r="B2665" s="247" t="s">
        <v>11018</v>
      </c>
      <c r="C2665" s="255" t="s">
        <v>491</v>
      </c>
      <c r="D2665" s="256">
        <v>46.29</v>
      </c>
      <c r="E2665" s="257">
        <v>0</v>
      </c>
    </row>
    <row r="2666" spans="1:5">
      <c r="A2666" s="254">
        <v>103232</v>
      </c>
      <c r="B2666" s="247" t="s">
        <v>11019</v>
      </c>
      <c r="C2666" s="255" t="s">
        <v>491</v>
      </c>
      <c r="D2666" s="256">
        <v>515.41</v>
      </c>
      <c r="E2666" s="257">
        <v>0</v>
      </c>
    </row>
    <row r="2667" spans="1:5">
      <c r="A2667" s="254">
        <v>103233</v>
      </c>
      <c r="B2667" s="247" t="s">
        <v>11020</v>
      </c>
      <c r="C2667" s="255" t="s">
        <v>491</v>
      </c>
      <c r="D2667" s="256">
        <v>139.24</v>
      </c>
      <c r="E2667" s="257">
        <v>0</v>
      </c>
    </row>
    <row r="2668" spans="1:5">
      <c r="A2668" s="254">
        <v>103234</v>
      </c>
      <c r="B2668" s="247" t="s">
        <v>11021</v>
      </c>
      <c r="C2668" s="255" t="s">
        <v>491</v>
      </c>
      <c r="D2668" s="256">
        <v>676.9</v>
      </c>
      <c r="E2668" s="257">
        <v>0</v>
      </c>
    </row>
    <row r="2669" spans="1:5">
      <c r="A2669" s="254">
        <v>103235</v>
      </c>
      <c r="B2669" s="247" t="s">
        <v>11022</v>
      </c>
      <c r="C2669" s="255" t="s">
        <v>491</v>
      </c>
      <c r="D2669" s="256">
        <v>135.55000000000001</v>
      </c>
      <c r="E2669" s="257">
        <v>0</v>
      </c>
    </row>
    <row r="2670" spans="1:5">
      <c r="A2670" s="254">
        <v>103228</v>
      </c>
      <c r="B2670" s="247" t="s">
        <v>11023</v>
      </c>
      <c r="C2670" s="255" t="s">
        <v>491</v>
      </c>
      <c r="D2670" s="256">
        <v>471.65</v>
      </c>
      <c r="E2670" s="257">
        <v>0</v>
      </c>
    </row>
    <row r="2671" spans="1:5">
      <c r="A2671" s="254">
        <v>103226</v>
      </c>
      <c r="B2671" s="247" t="s">
        <v>11024</v>
      </c>
      <c r="C2671" s="255" t="s">
        <v>491</v>
      </c>
      <c r="D2671" s="256">
        <v>376.89</v>
      </c>
      <c r="E2671" s="257">
        <v>0</v>
      </c>
    </row>
    <row r="2672" spans="1:5">
      <c r="A2672" s="254">
        <v>103227</v>
      </c>
      <c r="B2672" s="247" t="s">
        <v>11025</v>
      </c>
      <c r="C2672" s="255" t="s">
        <v>491</v>
      </c>
      <c r="D2672" s="256">
        <v>101.82</v>
      </c>
      <c r="E2672" s="257">
        <v>0</v>
      </c>
    </row>
    <row r="2673" spans="1:5">
      <c r="A2673" s="254">
        <v>103229</v>
      </c>
      <c r="B2673" s="247" t="s">
        <v>11026</v>
      </c>
      <c r="C2673" s="255" t="s">
        <v>491</v>
      </c>
      <c r="D2673" s="256">
        <v>114.94</v>
      </c>
      <c r="E2673" s="257">
        <v>0</v>
      </c>
    </row>
    <row r="2674" spans="1:5">
      <c r="A2674" s="254">
        <v>102972</v>
      </c>
      <c r="B2674" s="247" t="s">
        <v>11027</v>
      </c>
      <c r="C2674" s="255" t="s">
        <v>491</v>
      </c>
      <c r="D2674" s="256">
        <v>100.13</v>
      </c>
      <c r="E2674" s="257">
        <v>0</v>
      </c>
    </row>
    <row r="2675" spans="1:5">
      <c r="A2675" s="254">
        <v>102973</v>
      </c>
      <c r="B2675" s="247" t="s">
        <v>11028</v>
      </c>
      <c r="C2675" s="255" t="s">
        <v>491</v>
      </c>
      <c r="D2675" s="256">
        <v>27.8</v>
      </c>
      <c r="E2675" s="257">
        <v>0</v>
      </c>
    </row>
    <row r="2676" spans="1:5">
      <c r="A2676" s="254">
        <v>102974</v>
      </c>
      <c r="B2676" s="247" t="s">
        <v>11029</v>
      </c>
      <c r="C2676" s="255" t="s">
        <v>491</v>
      </c>
      <c r="D2676" s="256">
        <v>93.93</v>
      </c>
      <c r="E2676" s="257">
        <v>0</v>
      </c>
    </row>
    <row r="2677" spans="1:5">
      <c r="A2677" s="254">
        <v>96301</v>
      </c>
      <c r="B2677" s="247" t="s">
        <v>11030</v>
      </c>
      <c r="C2677" s="255" t="s">
        <v>491</v>
      </c>
      <c r="D2677" s="256">
        <v>64.849999999999994</v>
      </c>
      <c r="E2677" s="257">
        <v>0</v>
      </c>
    </row>
    <row r="2678" spans="1:5">
      <c r="A2678" s="254">
        <v>90627</v>
      </c>
      <c r="B2678" s="247" t="s">
        <v>11031</v>
      </c>
      <c r="C2678" s="255" t="s">
        <v>491</v>
      </c>
      <c r="D2678" s="256">
        <v>58.75</v>
      </c>
      <c r="E2678" s="257">
        <v>0</v>
      </c>
    </row>
    <row r="2679" spans="1:5">
      <c r="A2679" s="254">
        <v>90628</v>
      </c>
      <c r="B2679" s="247" t="s">
        <v>11032</v>
      </c>
      <c r="C2679" s="255" t="s">
        <v>491</v>
      </c>
      <c r="D2679" s="256">
        <v>15.76</v>
      </c>
      <c r="E2679" s="257">
        <v>0</v>
      </c>
    </row>
    <row r="2680" spans="1:5">
      <c r="A2680" s="254">
        <v>90629</v>
      </c>
      <c r="B2680" s="247" t="s">
        <v>11033</v>
      </c>
      <c r="C2680" s="255" t="s">
        <v>491</v>
      </c>
      <c r="D2680" s="256">
        <v>73.52</v>
      </c>
      <c r="E2680" s="257">
        <v>0</v>
      </c>
    </row>
    <row r="2681" spans="1:5">
      <c r="A2681" s="254">
        <v>90630</v>
      </c>
      <c r="B2681" s="247" t="s">
        <v>11034</v>
      </c>
      <c r="C2681" s="255" t="s">
        <v>491</v>
      </c>
      <c r="D2681" s="256">
        <v>1.93</v>
      </c>
      <c r="E2681" s="257">
        <v>0</v>
      </c>
    </row>
    <row r="2682" spans="1:5">
      <c r="A2682" s="254">
        <v>95704</v>
      </c>
      <c r="B2682" s="247" t="s">
        <v>11035</v>
      </c>
      <c r="C2682" s="255" t="s">
        <v>491</v>
      </c>
      <c r="D2682" s="256">
        <v>59.32</v>
      </c>
      <c r="E2682" s="257">
        <v>0</v>
      </c>
    </row>
    <row r="2683" spans="1:5">
      <c r="A2683" s="254">
        <v>95705</v>
      </c>
      <c r="B2683" s="247" t="s">
        <v>11036</v>
      </c>
      <c r="C2683" s="255" t="s">
        <v>491</v>
      </c>
      <c r="D2683" s="256">
        <v>15.91</v>
      </c>
      <c r="E2683" s="257">
        <v>0</v>
      </c>
    </row>
    <row r="2684" spans="1:5">
      <c r="A2684" s="254">
        <v>95706</v>
      </c>
      <c r="B2684" s="247" t="s">
        <v>11037</v>
      </c>
      <c r="C2684" s="255" t="s">
        <v>491</v>
      </c>
      <c r="D2684" s="256">
        <v>74.239999999999995</v>
      </c>
      <c r="E2684" s="257">
        <v>0</v>
      </c>
    </row>
    <row r="2685" spans="1:5">
      <c r="A2685" s="254">
        <v>95707</v>
      </c>
      <c r="B2685" s="247" t="s">
        <v>11038</v>
      </c>
      <c r="C2685" s="255" t="s">
        <v>491</v>
      </c>
      <c r="D2685" s="256">
        <v>5.33</v>
      </c>
      <c r="E2685" s="257">
        <v>0</v>
      </c>
    </row>
    <row r="2686" spans="1:5">
      <c r="A2686" s="254">
        <v>91273</v>
      </c>
      <c r="B2686" s="247" t="s">
        <v>11039</v>
      </c>
      <c r="C2686" s="255" t="s">
        <v>491</v>
      </c>
      <c r="D2686" s="256">
        <v>0.51</v>
      </c>
      <c r="E2686" s="257">
        <v>0</v>
      </c>
    </row>
    <row r="2687" spans="1:5">
      <c r="A2687" s="254">
        <v>91274</v>
      </c>
      <c r="B2687" s="247" t="s">
        <v>11040</v>
      </c>
      <c r="C2687" s="255" t="s">
        <v>491</v>
      </c>
      <c r="D2687" s="256">
        <v>0.13</v>
      </c>
      <c r="E2687" s="257">
        <v>0</v>
      </c>
    </row>
    <row r="2688" spans="1:5">
      <c r="A2688" s="254">
        <v>91275</v>
      </c>
      <c r="B2688" s="247" t="s">
        <v>11041</v>
      </c>
      <c r="C2688" s="255" t="s">
        <v>491</v>
      </c>
      <c r="D2688" s="256">
        <v>0.63</v>
      </c>
      <c r="E2688" s="257">
        <v>0</v>
      </c>
    </row>
    <row r="2689" spans="1:5">
      <c r="A2689" s="254">
        <v>91276</v>
      </c>
      <c r="B2689" s="247" t="s">
        <v>11042</v>
      </c>
      <c r="C2689" s="255" t="s">
        <v>491</v>
      </c>
      <c r="D2689" s="256">
        <v>10.72</v>
      </c>
      <c r="E2689" s="257">
        <v>0</v>
      </c>
    </row>
    <row r="2690" spans="1:5">
      <c r="A2690" s="254">
        <v>102882</v>
      </c>
      <c r="B2690" s="247" t="s">
        <v>11043</v>
      </c>
      <c r="C2690" s="255" t="s">
        <v>491</v>
      </c>
      <c r="D2690" s="256">
        <v>0</v>
      </c>
      <c r="E2690" s="257"/>
    </row>
    <row r="2691" spans="1:5">
      <c r="A2691" s="254">
        <v>102883</v>
      </c>
      <c r="B2691" s="247" t="s">
        <v>11044</v>
      </c>
      <c r="C2691" s="255" t="s">
        <v>491</v>
      </c>
      <c r="D2691" s="256">
        <v>0</v>
      </c>
      <c r="E2691" s="257"/>
    </row>
    <row r="2692" spans="1:5">
      <c r="A2692" s="254">
        <v>102884</v>
      </c>
      <c r="B2692" s="247" t="s">
        <v>11045</v>
      </c>
      <c r="C2692" s="255" t="s">
        <v>491</v>
      </c>
      <c r="D2692" s="256">
        <v>0</v>
      </c>
      <c r="E2692" s="257"/>
    </row>
    <row r="2693" spans="1:5">
      <c r="A2693" s="254">
        <v>102885</v>
      </c>
      <c r="B2693" s="247" t="s">
        <v>11046</v>
      </c>
      <c r="C2693" s="255" t="s">
        <v>491</v>
      </c>
      <c r="D2693" s="256">
        <v>1.66</v>
      </c>
      <c r="E2693" s="257">
        <v>0</v>
      </c>
    </row>
    <row r="2694" spans="1:5">
      <c r="A2694" s="254">
        <v>95272</v>
      </c>
      <c r="B2694" s="247" t="s">
        <v>11047</v>
      </c>
      <c r="C2694" s="255" t="s">
        <v>491</v>
      </c>
      <c r="D2694" s="256">
        <v>0.59</v>
      </c>
      <c r="E2694" s="257">
        <v>0</v>
      </c>
    </row>
    <row r="2695" spans="1:5">
      <c r="A2695" s="254">
        <v>95273</v>
      </c>
      <c r="B2695" s="247" t="s">
        <v>11048</v>
      </c>
      <c r="C2695" s="255" t="s">
        <v>491</v>
      </c>
      <c r="D2695" s="256">
        <v>0.13</v>
      </c>
      <c r="E2695" s="257">
        <v>0</v>
      </c>
    </row>
    <row r="2696" spans="1:5">
      <c r="A2696" s="254">
        <v>95274</v>
      </c>
      <c r="B2696" s="247" t="s">
        <v>11049</v>
      </c>
      <c r="C2696" s="255" t="s">
        <v>491</v>
      </c>
      <c r="D2696" s="256">
        <v>0.46</v>
      </c>
      <c r="E2696" s="257">
        <v>0</v>
      </c>
    </row>
    <row r="2697" spans="1:5">
      <c r="A2697" s="254">
        <v>95275</v>
      </c>
      <c r="B2697" s="247" t="s">
        <v>11050</v>
      </c>
      <c r="C2697" s="255" t="s">
        <v>491</v>
      </c>
      <c r="D2697" s="256">
        <v>3.3</v>
      </c>
      <c r="E2697" s="257">
        <v>0</v>
      </c>
    </row>
    <row r="2698" spans="1:5">
      <c r="A2698" s="254">
        <v>106232</v>
      </c>
      <c r="B2698" s="247" t="s">
        <v>11051</v>
      </c>
      <c r="C2698" s="255" t="s">
        <v>491</v>
      </c>
      <c r="D2698" s="256">
        <v>0</v>
      </c>
      <c r="E2698" s="257"/>
    </row>
    <row r="2699" spans="1:5">
      <c r="A2699" s="254">
        <v>106235</v>
      </c>
      <c r="B2699" s="247" t="s">
        <v>11052</v>
      </c>
      <c r="C2699" s="255" t="s">
        <v>491</v>
      </c>
      <c r="D2699" s="256">
        <v>0</v>
      </c>
      <c r="E2699" s="257"/>
    </row>
    <row r="2700" spans="1:5">
      <c r="A2700" s="254">
        <v>106233</v>
      </c>
      <c r="B2700" s="247" t="s">
        <v>11053</v>
      </c>
      <c r="C2700" s="255" t="s">
        <v>491</v>
      </c>
      <c r="D2700" s="256">
        <v>0</v>
      </c>
      <c r="E2700" s="257"/>
    </row>
    <row r="2701" spans="1:5">
      <c r="A2701" s="254">
        <v>106234</v>
      </c>
      <c r="B2701" s="247" t="s">
        <v>11054</v>
      </c>
      <c r="C2701" s="255" t="s">
        <v>491</v>
      </c>
      <c r="D2701" s="256">
        <v>0</v>
      </c>
      <c r="E2701" s="257"/>
    </row>
    <row r="2702" spans="1:5">
      <c r="A2702" s="254">
        <v>106236</v>
      </c>
      <c r="B2702" s="247" t="s">
        <v>11055</v>
      </c>
      <c r="C2702" s="255" t="s">
        <v>491</v>
      </c>
      <c r="D2702" s="256">
        <v>204.37</v>
      </c>
      <c r="E2702" s="257">
        <v>0</v>
      </c>
    </row>
    <row r="2703" spans="1:5">
      <c r="A2703" s="254">
        <v>88419</v>
      </c>
      <c r="B2703" s="247" t="s">
        <v>11056</v>
      </c>
      <c r="C2703" s="255" t="s">
        <v>491</v>
      </c>
      <c r="D2703" s="256">
        <v>5.99</v>
      </c>
      <c r="E2703" s="257">
        <v>0</v>
      </c>
    </row>
    <row r="2704" spans="1:5">
      <c r="A2704" s="254">
        <v>88422</v>
      </c>
      <c r="B2704" s="247" t="s">
        <v>11057</v>
      </c>
      <c r="C2704" s="255" t="s">
        <v>491</v>
      </c>
      <c r="D2704" s="256">
        <v>1.38</v>
      </c>
      <c r="E2704" s="257">
        <v>0</v>
      </c>
    </row>
    <row r="2705" spans="1:5">
      <c r="A2705" s="254">
        <v>88425</v>
      </c>
      <c r="B2705" s="247" t="s">
        <v>11058</v>
      </c>
      <c r="C2705" s="255" t="s">
        <v>491</v>
      </c>
      <c r="D2705" s="256">
        <v>7.49</v>
      </c>
      <c r="E2705" s="257">
        <v>0</v>
      </c>
    </row>
    <row r="2706" spans="1:5">
      <c r="A2706" s="254">
        <v>88427</v>
      </c>
      <c r="B2706" s="247" t="s">
        <v>11059</v>
      </c>
      <c r="C2706" s="255" t="s">
        <v>491</v>
      </c>
      <c r="D2706" s="256">
        <v>1.37</v>
      </c>
      <c r="E2706" s="257">
        <v>0</v>
      </c>
    </row>
    <row r="2707" spans="1:5">
      <c r="A2707" s="254">
        <v>88434</v>
      </c>
      <c r="B2707" s="247" t="s">
        <v>11060</v>
      </c>
      <c r="C2707" s="255" t="s">
        <v>491</v>
      </c>
      <c r="D2707" s="256">
        <v>7.95</v>
      </c>
      <c r="E2707" s="257">
        <v>0</v>
      </c>
    </row>
    <row r="2708" spans="1:5">
      <c r="A2708" s="254">
        <v>88435</v>
      </c>
      <c r="B2708" s="247" t="s">
        <v>11061</v>
      </c>
      <c r="C2708" s="255" t="s">
        <v>491</v>
      </c>
      <c r="D2708" s="256">
        <v>1.83</v>
      </c>
      <c r="E2708" s="257">
        <v>0</v>
      </c>
    </row>
    <row r="2709" spans="1:5">
      <c r="A2709" s="254">
        <v>88436</v>
      </c>
      <c r="B2709" s="247" t="s">
        <v>11062</v>
      </c>
      <c r="C2709" s="255" t="s">
        <v>491</v>
      </c>
      <c r="D2709" s="256">
        <v>9.94</v>
      </c>
      <c r="E2709" s="257">
        <v>0</v>
      </c>
    </row>
    <row r="2710" spans="1:5">
      <c r="A2710" s="254">
        <v>88437</v>
      </c>
      <c r="B2710" s="247" t="s">
        <v>11063</v>
      </c>
      <c r="C2710" s="255" t="s">
        <v>491</v>
      </c>
      <c r="D2710" s="256">
        <v>1.37</v>
      </c>
      <c r="E2710" s="257">
        <v>0</v>
      </c>
    </row>
    <row r="2711" spans="1:5">
      <c r="A2711" s="254">
        <v>90664</v>
      </c>
      <c r="B2711" s="247" t="s">
        <v>11064</v>
      </c>
      <c r="C2711" s="255" t="s">
        <v>491</v>
      </c>
      <c r="D2711" s="256">
        <v>7.07</v>
      </c>
      <c r="E2711" s="257">
        <v>0</v>
      </c>
    </row>
    <row r="2712" spans="1:5">
      <c r="A2712" s="254">
        <v>90665</v>
      </c>
      <c r="B2712" s="247" t="s">
        <v>11065</v>
      </c>
      <c r="C2712" s="255" t="s">
        <v>491</v>
      </c>
      <c r="D2712" s="256">
        <v>1.88</v>
      </c>
      <c r="E2712" s="257">
        <v>0</v>
      </c>
    </row>
    <row r="2713" spans="1:5">
      <c r="A2713" s="254">
        <v>90666</v>
      </c>
      <c r="B2713" s="247" t="s">
        <v>11066</v>
      </c>
      <c r="C2713" s="255" t="s">
        <v>491</v>
      </c>
      <c r="D2713" s="256">
        <v>8.84</v>
      </c>
      <c r="E2713" s="257">
        <v>0</v>
      </c>
    </row>
    <row r="2714" spans="1:5">
      <c r="A2714" s="254">
        <v>90667</v>
      </c>
      <c r="B2714" s="247" t="s">
        <v>11067</v>
      </c>
      <c r="C2714" s="255" t="s">
        <v>491</v>
      </c>
      <c r="D2714" s="256">
        <v>19.75</v>
      </c>
      <c r="E2714" s="257">
        <v>0</v>
      </c>
    </row>
    <row r="2715" spans="1:5">
      <c r="A2715" s="254">
        <v>102977</v>
      </c>
      <c r="B2715" s="247" t="s">
        <v>11068</v>
      </c>
      <c r="C2715" s="255" t="s">
        <v>491</v>
      </c>
      <c r="D2715" s="256">
        <v>0</v>
      </c>
      <c r="E2715" s="257"/>
    </row>
    <row r="2716" spans="1:5">
      <c r="A2716" s="254">
        <v>102978</v>
      </c>
      <c r="B2716" s="247" t="s">
        <v>11069</v>
      </c>
      <c r="C2716" s="255" t="s">
        <v>491</v>
      </c>
      <c r="D2716" s="256">
        <v>0</v>
      </c>
      <c r="E2716" s="257"/>
    </row>
    <row r="2717" spans="1:5">
      <c r="A2717" s="254">
        <v>102979</v>
      </c>
      <c r="B2717" s="247" t="s">
        <v>11070</v>
      </c>
      <c r="C2717" s="255" t="s">
        <v>491</v>
      </c>
      <c r="D2717" s="256">
        <v>0</v>
      </c>
      <c r="E2717" s="257"/>
    </row>
    <row r="2718" spans="1:5">
      <c r="A2718" s="254">
        <v>95217</v>
      </c>
      <c r="B2718" s="247" t="s">
        <v>11071</v>
      </c>
      <c r="C2718" s="255" t="s">
        <v>491</v>
      </c>
      <c r="D2718" s="256">
        <v>0.81</v>
      </c>
      <c r="E2718" s="257">
        <v>0</v>
      </c>
    </row>
    <row r="2719" spans="1:5">
      <c r="A2719" s="254">
        <v>89130</v>
      </c>
      <c r="B2719" s="247" t="s">
        <v>11072</v>
      </c>
      <c r="C2719" s="255" t="s">
        <v>491</v>
      </c>
      <c r="D2719" s="256">
        <v>64.94</v>
      </c>
      <c r="E2719" s="257">
        <v>0</v>
      </c>
    </row>
    <row r="2720" spans="1:5">
      <c r="A2720" s="254">
        <v>89131</v>
      </c>
      <c r="B2720" s="247" t="s">
        <v>11073</v>
      </c>
      <c r="C2720" s="255" t="s">
        <v>491</v>
      </c>
      <c r="D2720" s="256">
        <v>17.16</v>
      </c>
      <c r="E2720" s="257">
        <v>0</v>
      </c>
    </row>
    <row r="2721" spans="1:5">
      <c r="A2721" s="254">
        <v>53861</v>
      </c>
      <c r="B2721" s="247" t="s">
        <v>11074</v>
      </c>
      <c r="C2721" s="255" t="s">
        <v>491</v>
      </c>
      <c r="D2721" s="256">
        <v>81.180000000000007</v>
      </c>
      <c r="E2721" s="257">
        <v>0</v>
      </c>
    </row>
    <row r="2722" spans="1:5">
      <c r="A2722" s="254">
        <v>5787</v>
      </c>
      <c r="B2722" s="247" t="s">
        <v>11075</v>
      </c>
      <c r="C2722" s="255" t="s">
        <v>491</v>
      </c>
      <c r="D2722" s="256">
        <v>92.9</v>
      </c>
      <c r="E2722" s="257">
        <v>0</v>
      </c>
    </row>
    <row r="2723" spans="1:5">
      <c r="A2723" s="254">
        <v>89128</v>
      </c>
      <c r="B2723" s="247" t="s">
        <v>11076</v>
      </c>
      <c r="C2723" s="255" t="s">
        <v>491</v>
      </c>
      <c r="D2723" s="256">
        <v>46.83</v>
      </c>
      <c r="E2723" s="257">
        <v>0</v>
      </c>
    </row>
    <row r="2724" spans="1:5">
      <c r="A2724" s="254">
        <v>89129</v>
      </c>
      <c r="B2724" s="247" t="s">
        <v>11077</v>
      </c>
      <c r="C2724" s="255" t="s">
        <v>491</v>
      </c>
      <c r="D2724" s="256">
        <v>12.37</v>
      </c>
      <c r="E2724" s="257">
        <v>0</v>
      </c>
    </row>
    <row r="2725" spans="1:5">
      <c r="A2725" s="254">
        <v>53857</v>
      </c>
      <c r="B2725" s="247" t="s">
        <v>11078</v>
      </c>
      <c r="C2725" s="255" t="s">
        <v>491</v>
      </c>
      <c r="D2725" s="256">
        <v>58.54</v>
      </c>
      <c r="E2725" s="257">
        <v>0</v>
      </c>
    </row>
    <row r="2726" spans="1:5">
      <c r="A2726" s="254">
        <v>53858</v>
      </c>
      <c r="B2726" s="247" t="s">
        <v>11079</v>
      </c>
      <c r="C2726" s="255" t="s">
        <v>491</v>
      </c>
      <c r="D2726" s="256">
        <v>60.35</v>
      </c>
      <c r="E2726" s="257">
        <v>0</v>
      </c>
    </row>
    <row r="2727" spans="1:5">
      <c r="A2727" s="254">
        <v>102888</v>
      </c>
      <c r="B2727" s="247" t="s">
        <v>11080</v>
      </c>
      <c r="C2727" s="255" t="s">
        <v>491</v>
      </c>
      <c r="D2727" s="256">
        <v>0</v>
      </c>
      <c r="E2727" s="257"/>
    </row>
    <row r="2728" spans="1:5">
      <c r="A2728" s="254">
        <v>102889</v>
      </c>
      <c r="B2728" s="247" t="s">
        <v>11081</v>
      </c>
      <c r="C2728" s="255" t="s">
        <v>491</v>
      </c>
      <c r="D2728" s="256">
        <v>0</v>
      </c>
      <c r="E2728" s="257"/>
    </row>
    <row r="2729" spans="1:5">
      <c r="A2729" s="254">
        <v>102890</v>
      </c>
      <c r="B2729" s="247" t="s">
        <v>11082</v>
      </c>
      <c r="C2729" s="255" t="s">
        <v>491</v>
      </c>
      <c r="D2729" s="256">
        <v>0</v>
      </c>
      <c r="E2729" s="257"/>
    </row>
    <row r="2730" spans="1:5">
      <c r="A2730" s="254">
        <v>102891</v>
      </c>
      <c r="B2730" s="247" t="s">
        <v>11083</v>
      </c>
      <c r="C2730" s="255" t="s">
        <v>491</v>
      </c>
      <c r="D2730" s="256">
        <v>1.66</v>
      </c>
      <c r="E2730" s="257">
        <v>0</v>
      </c>
    </row>
    <row r="2731" spans="1:5">
      <c r="A2731" s="254">
        <v>89246</v>
      </c>
      <c r="B2731" s="247" t="s">
        <v>11084</v>
      </c>
      <c r="C2731" s="255" t="s">
        <v>491</v>
      </c>
      <c r="D2731" s="256">
        <v>253.86</v>
      </c>
      <c r="E2731" s="257">
        <v>0</v>
      </c>
    </row>
    <row r="2732" spans="1:5">
      <c r="A2732" s="254">
        <v>89247</v>
      </c>
      <c r="B2732" s="247" t="s">
        <v>11085</v>
      </c>
      <c r="C2732" s="255" t="s">
        <v>491</v>
      </c>
      <c r="D2732" s="256">
        <v>77.73</v>
      </c>
      <c r="E2732" s="257">
        <v>0</v>
      </c>
    </row>
    <row r="2733" spans="1:5">
      <c r="A2733" s="254">
        <v>89248</v>
      </c>
      <c r="B2733" s="247" t="s">
        <v>11086</v>
      </c>
      <c r="C2733" s="255" t="s">
        <v>491</v>
      </c>
      <c r="D2733" s="256">
        <v>452.82</v>
      </c>
      <c r="E2733" s="257">
        <v>0</v>
      </c>
    </row>
    <row r="2734" spans="1:5">
      <c r="A2734" s="254">
        <v>89249</v>
      </c>
      <c r="B2734" s="247" t="s">
        <v>11087</v>
      </c>
      <c r="C2734" s="255" t="s">
        <v>491</v>
      </c>
      <c r="D2734" s="256">
        <v>497.38</v>
      </c>
      <c r="E2734" s="257">
        <v>0</v>
      </c>
    </row>
    <row r="2735" spans="1:5">
      <c r="A2735" s="254">
        <v>102954</v>
      </c>
      <c r="B2735" s="247" t="s">
        <v>11088</v>
      </c>
      <c r="C2735" s="255" t="s">
        <v>491</v>
      </c>
      <c r="D2735" s="256">
        <v>0</v>
      </c>
      <c r="E2735" s="257"/>
    </row>
    <row r="2736" spans="1:5">
      <c r="A2736" s="254">
        <v>104727</v>
      </c>
      <c r="B2736" s="247" t="s">
        <v>11089</v>
      </c>
      <c r="C2736" s="255" t="s">
        <v>491</v>
      </c>
      <c r="D2736" s="256">
        <v>0</v>
      </c>
      <c r="E2736" s="257"/>
    </row>
    <row r="2737" spans="1:5">
      <c r="A2737" s="254">
        <v>102956</v>
      </c>
      <c r="B2737" s="247" t="s">
        <v>11090</v>
      </c>
      <c r="C2737" s="255" t="s">
        <v>491</v>
      </c>
      <c r="D2737" s="256">
        <v>0</v>
      </c>
      <c r="E2737" s="257"/>
    </row>
    <row r="2738" spans="1:5">
      <c r="A2738" s="254">
        <v>102957</v>
      </c>
      <c r="B2738" s="247" t="s">
        <v>11091</v>
      </c>
      <c r="C2738" s="255" t="s">
        <v>491</v>
      </c>
      <c r="D2738" s="256">
        <v>51.9</v>
      </c>
      <c r="E2738" s="257">
        <v>0</v>
      </c>
    </row>
    <row r="2739" spans="1:5">
      <c r="A2739" s="254">
        <v>88859</v>
      </c>
      <c r="B2739" s="247" t="s">
        <v>11092</v>
      </c>
      <c r="C2739" s="255" t="s">
        <v>491</v>
      </c>
      <c r="D2739" s="256">
        <v>28.43</v>
      </c>
      <c r="E2739" s="257">
        <v>0</v>
      </c>
    </row>
    <row r="2740" spans="1:5">
      <c r="A2740" s="254">
        <v>88860</v>
      </c>
      <c r="B2740" s="247" t="s">
        <v>11093</v>
      </c>
      <c r="C2740" s="255" t="s">
        <v>491</v>
      </c>
      <c r="D2740" s="256">
        <v>7.51</v>
      </c>
      <c r="E2740" s="257">
        <v>0</v>
      </c>
    </row>
    <row r="2741" spans="1:5">
      <c r="A2741" s="254">
        <v>5667</v>
      </c>
      <c r="B2741" s="247" t="s">
        <v>11094</v>
      </c>
      <c r="C2741" s="255" t="s">
        <v>491</v>
      </c>
      <c r="D2741" s="256">
        <v>35.54</v>
      </c>
      <c r="E2741" s="257">
        <v>0</v>
      </c>
    </row>
    <row r="2742" spans="1:5">
      <c r="A2742" s="254">
        <v>5668</v>
      </c>
      <c r="B2742" s="247" t="s">
        <v>11095</v>
      </c>
      <c r="C2742" s="255" t="s">
        <v>491</v>
      </c>
      <c r="D2742" s="256">
        <v>60.51</v>
      </c>
      <c r="E2742" s="257">
        <v>0</v>
      </c>
    </row>
    <row r="2743" spans="1:5">
      <c r="A2743" s="254">
        <v>89011</v>
      </c>
      <c r="B2743" s="247" t="s">
        <v>11096</v>
      </c>
      <c r="C2743" s="255" t="s">
        <v>491</v>
      </c>
      <c r="D2743" s="256">
        <v>30.84</v>
      </c>
      <c r="E2743" s="257">
        <v>0</v>
      </c>
    </row>
    <row r="2744" spans="1:5">
      <c r="A2744" s="254">
        <v>89012</v>
      </c>
      <c r="B2744" s="247" t="s">
        <v>11097</v>
      </c>
      <c r="C2744" s="255" t="s">
        <v>491</v>
      </c>
      <c r="D2744" s="256">
        <v>8.15</v>
      </c>
      <c r="E2744" s="257">
        <v>0</v>
      </c>
    </row>
    <row r="2745" spans="1:5">
      <c r="A2745" s="254">
        <v>5735</v>
      </c>
      <c r="B2745" s="247" t="s">
        <v>11098</v>
      </c>
      <c r="C2745" s="255" t="s">
        <v>491</v>
      </c>
      <c r="D2745" s="256">
        <v>38.549999999999997</v>
      </c>
      <c r="E2745" s="257">
        <v>0</v>
      </c>
    </row>
    <row r="2746" spans="1:5">
      <c r="A2746" s="254">
        <v>5736</v>
      </c>
      <c r="B2746" s="247" t="s">
        <v>11099</v>
      </c>
      <c r="C2746" s="255" t="s">
        <v>491</v>
      </c>
      <c r="D2746" s="256">
        <v>55.14</v>
      </c>
      <c r="E2746" s="257">
        <v>0</v>
      </c>
    </row>
    <row r="2747" spans="1:5">
      <c r="A2747" s="254">
        <v>88857</v>
      </c>
      <c r="B2747" s="247" t="s">
        <v>11100</v>
      </c>
      <c r="C2747" s="255" t="s">
        <v>491</v>
      </c>
      <c r="D2747" s="256">
        <v>31.97</v>
      </c>
      <c r="E2747" s="257">
        <v>0</v>
      </c>
    </row>
    <row r="2748" spans="1:5">
      <c r="A2748" s="254">
        <v>88858</v>
      </c>
      <c r="B2748" s="247" t="s">
        <v>11101</v>
      </c>
      <c r="C2748" s="255" t="s">
        <v>491</v>
      </c>
      <c r="D2748" s="256">
        <v>8.4499999999999993</v>
      </c>
      <c r="E2748" s="257">
        <v>0</v>
      </c>
    </row>
    <row r="2749" spans="1:5">
      <c r="A2749" s="254">
        <v>5664</v>
      </c>
      <c r="B2749" s="247" t="s">
        <v>11102</v>
      </c>
      <c r="C2749" s="255" t="s">
        <v>491</v>
      </c>
      <c r="D2749" s="256">
        <v>39.96</v>
      </c>
      <c r="E2749" s="257">
        <v>0</v>
      </c>
    </row>
    <row r="2750" spans="1:5">
      <c r="A2750" s="254">
        <v>53786</v>
      </c>
      <c r="B2750" s="247" t="s">
        <v>11103</v>
      </c>
      <c r="C2750" s="255" t="s">
        <v>491</v>
      </c>
      <c r="D2750" s="256">
        <v>67.38</v>
      </c>
      <c r="E2750" s="257">
        <v>0</v>
      </c>
    </row>
    <row r="2751" spans="1:5">
      <c r="A2751" s="254">
        <v>7038</v>
      </c>
      <c r="B2751" s="247" t="s">
        <v>11104</v>
      </c>
      <c r="C2751" s="255" t="s">
        <v>491</v>
      </c>
      <c r="D2751" s="256">
        <v>45.79</v>
      </c>
      <c r="E2751" s="257">
        <v>0</v>
      </c>
    </row>
    <row r="2752" spans="1:5">
      <c r="A2752" s="254">
        <v>7039</v>
      </c>
      <c r="B2752" s="247" t="s">
        <v>11105</v>
      </c>
      <c r="C2752" s="255" t="s">
        <v>491</v>
      </c>
      <c r="D2752" s="256">
        <v>12.28</v>
      </c>
      <c r="E2752" s="257">
        <v>0</v>
      </c>
    </row>
    <row r="2753" spans="1:5">
      <c r="A2753" s="254">
        <v>7040</v>
      </c>
      <c r="B2753" s="247" t="s">
        <v>11106</v>
      </c>
      <c r="C2753" s="255" t="s">
        <v>491</v>
      </c>
      <c r="D2753" s="256">
        <v>57.3</v>
      </c>
      <c r="E2753" s="257">
        <v>0</v>
      </c>
    </row>
    <row r="2754" spans="1:5">
      <c r="A2754" s="254">
        <v>55263</v>
      </c>
      <c r="B2754" s="247" t="s">
        <v>11107</v>
      </c>
      <c r="C2754" s="255" t="s">
        <v>491</v>
      </c>
      <c r="D2754" s="256">
        <v>85.08</v>
      </c>
      <c r="E2754" s="257">
        <v>0</v>
      </c>
    </row>
    <row r="2755" spans="1:5">
      <c r="A2755" s="254">
        <v>96460</v>
      </c>
      <c r="B2755" s="247" t="s">
        <v>11108</v>
      </c>
      <c r="C2755" s="255" t="s">
        <v>491</v>
      </c>
      <c r="D2755" s="256">
        <v>48.6</v>
      </c>
      <c r="E2755" s="257">
        <v>0</v>
      </c>
    </row>
    <row r="2756" spans="1:5">
      <c r="A2756" s="254">
        <v>96459</v>
      </c>
      <c r="B2756" s="247" t="s">
        <v>11109</v>
      </c>
      <c r="C2756" s="255" t="s">
        <v>491</v>
      </c>
      <c r="D2756" s="256">
        <v>13.04</v>
      </c>
      <c r="E2756" s="257">
        <v>0</v>
      </c>
    </row>
    <row r="2757" spans="1:5">
      <c r="A2757" s="254">
        <v>96458</v>
      </c>
      <c r="B2757" s="247" t="s">
        <v>11110</v>
      </c>
      <c r="C2757" s="255" t="s">
        <v>491</v>
      </c>
      <c r="D2757" s="256">
        <v>60.83</v>
      </c>
      <c r="E2757" s="257">
        <v>0</v>
      </c>
    </row>
    <row r="2758" spans="1:5">
      <c r="A2758" s="254">
        <v>96457</v>
      </c>
      <c r="B2758" s="247" t="s">
        <v>11111</v>
      </c>
      <c r="C2758" s="255" t="s">
        <v>491</v>
      </c>
      <c r="D2758" s="256">
        <v>84.29</v>
      </c>
      <c r="E2758" s="257">
        <v>0</v>
      </c>
    </row>
    <row r="2759" spans="1:5">
      <c r="A2759" s="254">
        <v>7051</v>
      </c>
      <c r="B2759" s="247" t="s">
        <v>11112</v>
      </c>
      <c r="C2759" s="255" t="s">
        <v>491</v>
      </c>
      <c r="D2759" s="256">
        <v>40.61</v>
      </c>
      <c r="E2759" s="257">
        <v>0</v>
      </c>
    </row>
    <row r="2760" spans="1:5">
      <c r="A2760" s="254">
        <v>7052</v>
      </c>
      <c r="B2760" s="247" t="s">
        <v>11113</v>
      </c>
      <c r="C2760" s="255" t="s">
        <v>491</v>
      </c>
      <c r="D2760" s="256">
        <v>10.97</v>
      </c>
      <c r="E2760" s="257">
        <v>0</v>
      </c>
    </row>
    <row r="2761" spans="1:5">
      <c r="A2761" s="254">
        <v>7053</v>
      </c>
      <c r="B2761" s="247" t="s">
        <v>11114</v>
      </c>
      <c r="C2761" s="255" t="s">
        <v>491</v>
      </c>
      <c r="D2761" s="256">
        <v>50.82</v>
      </c>
      <c r="E2761" s="257">
        <v>0</v>
      </c>
    </row>
    <row r="2762" spans="1:5">
      <c r="A2762" s="254">
        <v>7054</v>
      </c>
      <c r="B2762" s="247" t="s">
        <v>11115</v>
      </c>
      <c r="C2762" s="255" t="s">
        <v>491</v>
      </c>
      <c r="D2762" s="256">
        <v>117.86</v>
      </c>
      <c r="E2762" s="257">
        <v>0</v>
      </c>
    </row>
    <row r="2763" spans="1:5">
      <c r="A2763" s="254">
        <v>95627</v>
      </c>
      <c r="B2763" s="247" t="s">
        <v>11116</v>
      </c>
      <c r="C2763" s="255" t="s">
        <v>491</v>
      </c>
      <c r="D2763" s="256">
        <v>43.83</v>
      </c>
      <c r="E2763" s="257">
        <v>0</v>
      </c>
    </row>
    <row r="2764" spans="1:5">
      <c r="A2764" s="254">
        <v>95628</v>
      </c>
      <c r="B2764" s="247" t="s">
        <v>11117</v>
      </c>
      <c r="C2764" s="255" t="s">
        <v>491</v>
      </c>
      <c r="D2764" s="256">
        <v>11.75</v>
      </c>
      <c r="E2764" s="257">
        <v>0</v>
      </c>
    </row>
    <row r="2765" spans="1:5">
      <c r="A2765" s="254">
        <v>95629</v>
      </c>
      <c r="B2765" s="247" t="s">
        <v>11118</v>
      </c>
      <c r="C2765" s="255" t="s">
        <v>491</v>
      </c>
      <c r="D2765" s="256">
        <v>54.84</v>
      </c>
      <c r="E2765" s="257">
        <v>0</v>
      </c>
    </row>
    <row r="2766" spans="1:5">
      <c r="A2766" s="254">
        <v>95630</v>
      </c>
      <c r="B2766" s="247" t="s">
        <v>11119</v>
      </c>
      <c r="C2766" s="255" t="s">
        <v>491</v>
      </c>
      <c r="D2766" s="256">
        <v>117.86</v>
      </c>
      <c r="E2766" s="257">
        <v>0</v>
      </c>
    </row>
    <row r="2767" spans="1:5">
      <c r="A2767" s="254">
        <v>89210</v>
      </c>
      <c r="B2767" s="247" t="s">
        <v>11120</v>
      </c>
      <c r="C2767" s="255" t="s">
        <v>491</v>
      </c>
      <c r="D2767" s="256">
        <v>29.3</v>
      </c>
      <c r="E2767" s="257">
        <v>0</v>
      </c>
    </row>
    <row r="2768" spans="1:5">
      <c r="A2768" s="254">
        <v>89211</v>
      </c>
      <c r="B2768" s="247" t="s">
        <v>11121</v>
      </c>
      <c r="C2768" s="255" t="s">
        <v>491</v>
      </c>
      <c r="D2768" s="256">
        <v>7.86</v>
      </c>
      <c r="E2768" s="257">
        <v>0</v>
      </c>
    </row>
    <row r="2769" spans="1:5">
      <c r="A2769" s="254">
        <v>5674</v>
      </c>
      <c r="B2769" s="247" t="s">
        <v>11122</v>
      </c>
      <c r="C2769" s="255" t="s">
        <v>491</v>
      </c>
      <c r="D2769" s="256">
        <v>36.659999999999997</v>
      </c>
      <c r="E2769" s="257">
        <v>0</v>
      </c>
    </row>
    <row r="2770" spans="1:5">
      <c r="A2770" s="254">
        <v>53788</v>
      </c>
      <c r="B2770" s="247" t="s">
        <v>11123</v>
      </c>
      <c r="C2770" s="255" t="s">
        <v>491</v>
      </c>
      <c r="D2770" s="256">
        <v>75.44</v>
      </c>
      <c r="E2770" s="257">
        <v>0</v>
      </c>
    </row>
    <row r="2771" spans="1:5">
      <c r="A2771" s="254">
        <v>73309</v>
      </c>
      <c r="B2771" s="247" t="s">
        <v>11124</v>
      </c>
      <c r="C2771" s="255" t="s">
        <v>491</v>
      </c>
      <c r="D2771" s="256">
        <v>30.46</v>
      </c>
      <c r="E2771" s="257">
        <v>0</v>
      </c>
    </row>
    <row r="2772" spans="1:5">
      <c r="A2772" s="254">
        <v>73313</v>
      </c>
      <c r="B2772" s="247" t="s">
        <v>11125</v>
      </c>
      <c r="C2772" s="255" t="s">
        <v>491</v>
      </c>
      <c r="D2772" s="256">
        <v>8.23</v>
      </c>
      <c r="E2772" s="257">
        <v>0</v>
      </c>
    </row>
    <row r="2773" spans="1:5">
      <c r="A2773" s="254">
        <v>5089</v>
      </c>
      <c r="B2773" s="247" t="s">
        <v>11126</v>
      </c>
      <c r="C2773" s="255" t="s">
        <v>491</v>
      </c>
      <c r="D2773" s="256">
        <v>38.119999999999997</v>
      </c>
      <c r="E2773" s="257">
        <v>0</v>
      </c>
    </row>
    <row r="2774" spans="1:5">
      <c r="A2774" s="254">
        <v>73315</v>
      </c>
      <c r="B2774" s="247" t="s">
        <v>11127</v>
      </c>
      <c r="C2774" s="255" t="s">
        <v>491</v>
      </c>
      <c r="D2774" s="256">
        <v>75.44</v>
      </c>
      <c r="E2774" s="257">
        <v>0</v>
      </c>
    </row>
    <row r="2775" spans="1:5">
      <c r="A2775" s="254">
        <v>5738</v>
      </c>
      <c r="B2775" s="247" t="s">
        <v>11128</v>
      </c>
      <c r="C2775" s="255" t="s">
        <v>491</v>
      </c>
      <c r="D2775" s="256">
        <v>40.03</v>
      </c>
      <c r="E2775" s="257">
        <v>0</v>
      </c>
    </row>
    <row r="2776" spans="1:5">
      <c r="A2776" s="254">
        <v>93239</v>
      </c>
      <c r="B2776" s="247" t="s">
        <v>11129</v>
      </c>
      <c r="C2776" s="255" t="s">
        <v>491</v>
      </c>
      <c r="D2776" s="256">
        <v>10.74</v>
      </c>
      <c r="E2776" s="257">
        <v>0</v>
      </c>
    </row>
    <row r="2777" spans="1:5">
      <c r="A2777" s="254">
        <v>5739</v>
      </c>
      <c r="B2777" s="247" t="s">
        <v>11130</v>
      </c>
      <c r="C2777" s="255" t="s">
        <v>491</v>
      </c>
      <c r="D2777" s="256">
        <v>50.1</v>
      </c>
      <c r="E2777" s="257">
        <v>0</v>
      </c>
    </row>
    <row r="2778" spans="1:5">
      <c r="A2778" s="254">
        <v>93240</v>
      </c>
      <c r="B2778" s="247" t="s">
        <v>11131</v>
      </c>
      <c r="C2778" s="255" t="s">
        <v>491</v>
      </c>
      <c r="D2778" s="256">
        <v>15.8</v>
      </c>
      <c r="E2778" s="257">
        <v>0</v>
      </c>
    </row>
    <row r="2779" spans="1:5">
      <c r="A2779" s="254">
        <v>53818</v>
      </c>
      <c r="B2779" s="247" t="s">
        <v>11132</v>
      </c>
      <c r="C2779" s="255" t="s">
        <v>491</v>
      </c>
      <c r="D2779" s="256">
        <v>8.84</v>
      </c>
      <c r="E2779" s="257">
        <v>0</v>
      </c>
    </row>
    <row r="2780" spans="1:5">
      <c r="A2780" s="254">
        <v>93238</v>
      </c>
      <c r="B2780" s="247" t="s">
        <v>11133</v>
      </c>
      <c r="C2780" s="255" t="s">
        <v>491</v>
      </c>
      <c r="D2780" s="256">
        <v>2.37</v>
      </c>
      <c r="E2780" s="257">
        <v>0</v>
      </c>
    </row>
    <row r="2781" spans="1:5">
      <c r="A2781" s="254">
        <v>5727</v>
      </c>
      <c r="B2781" s="247" t="s">
        <v>11134</v>
      </c>
      <c r="C2781" s="255" t="s">
        <v>491</v>
      </c>
      <c r="D2781" s="256">
        <v>11.06</v>
      </c>
      <c r="E2781" s="257">
        <v>0</v>
      </c>
    </row>
    <row r="2782" spans="1:5">
      <c r="A2782" s="254">
        <v>89280</v>
      </c>
      <c r="B2782" s="247" t="s">
        <v>11135</v>
      </c>
      <c r="C2782" s="255" t="s">
        <v>491</v>
      </c>
      <c r="D2782" s="256">
        <v>35.97</v>
      </c>
      <c r="E2782" s="257">
        <v>0</v>
      </c>
    </row>
    <row r="2783" spans="1:5">
      <c r="A2783" s="254">
        <v>89281</v>
      </c>
      <c r="B2783" s="247" t="s">
        <v>11136</v>
      </c>
      <c r="C2783" s="255" t="s">
        <v>491</v>
      </c>
      <c r="D2783" s="256">
        <v>9.65</v>
      </c>
      <c r="E2783" s="257">
        <v>0</v>
      </c>
    </row>
    <row r="2784" spans="1:5">
      <c r="A2784" s="254">
        <v>5729</v>
      </c>
      <c r="B2784" s="247" t="s">
        <v>11137</v>
      </c>
      <c r="C2784" s="255" t="s">
        <v>491</v>
      </c>
      <c r="D2784" s="256">
        <v>45.02</v>
      </c>
      <c r="E2784" s="257">
        <v>0</v>
      </c>
    </row>
    <row r="2785" spans="1:5">
      <c r="A2785" s="254">
        <v>5730</v>
      </c>
      <c r="B2785" s="247" t="s">
        <v>11138</v>
      </c>
      <c r="C2785" s="255" t="s">
        <v>491</v>
      </c>
      <c r="D2785" s="256">
        <v>53.95</v>
      </c>
      <c r="E2785" s="257">
        <v>0</v>
      </c>
    </row>
    <row r="2786" spans="1:5">
      <c r="A2786" s="254">
        <v>95266</v>
      </c>
      <c r="B2786" s="247" t="s">
        <v>11139</v>
      </c>
      <c r="C2786" s="255" t="s">
        <v>491</v>
      </c>
      <c r="D2786" s="256">
        <v>0.61</v>
      </c>
      <c r="E2786" s="257">
        <v>0</v>
      </c>
    </row>
    <row r="2787" spans="1:5">
      <c r="A2787" s="254">
        <v>95267</v>
      </c>
      <c r="B2787" s="247" t="s">
        <v>11140</v>
      </c>
      <c r="C2787" s="255" t="s">
        <v>491</v>
      </c>
      <c r="D2787" s="256">
        <v>0.12</v>
      </c>
      <c r="E2787" s="257">
        <v>0</v>
      </c>
    </row>
    <row r="2788" spans="1:5">
      <c r="A2788" s="254">
        <v>95268</v>
      </c>
      <c r="B2788" s="247" t="s">
        <v>11141</v>
      </c>
      <c r="C2788" s="255" t="s">
        <v>491</v>
      </c>
      <c r="D2788" s="256">
        <v>0.59</v>
      </c>
      <c r="E2788" s="257">
        <v>0</v>
      </c>
    </row>
    <row r="2789" spans="1:5">
      <c r="A2789" s="254">
        <v>95269</v>
      </c>
      <c r="B2789" s="247" t="s">
        <v>11142</v>
      </c>
      <c r="C2789" s="255" t="s">
        <v>491</v>
      </c>
      <c r="D2789" s="256">
        <v>10.72</v>
      </c>
      <c r="E2789" s="257">
        <v>0</v>
      </c>
    </row>
    <row r="2790" spans="1:5">
      <c r="A2790" s="254">
        <v>91688</v>
      </c>
      <c r="B2790" s="247" t="s">
        <v>11143</v>
      </c>
      <c r="C2790" s="255" t="s">
        <v>491</v>
      </c>
      <c r="D2790" s="256">
        <v>0.09</v>
      </c>
      <c r="E2790" s="257">
        <v>0</v>
      </c>
    </row>
    <row r="2791" spans="1:5">
      <c r="A2791" s="254">
        <v>91689</v>
      </c>
      <c r="B2791" s="247" t="s">
        <v>11144</v>
      </c>
      <c r="C2791" s="255" t="s">
        <v>491</v>
      </c>
      <c r="D2791" s="256">
        <v>0.01</v>
      </c>
      <c r="E2791" s="257">
        <v>0</v>
      </c>
    </row>
    <row r="2792" spans="1:5">
      <c r="A2792" s="254">
        <v>91690</v>
      </c>
      <c r="B2792" s="247" t="s">
        <v>11145</v>
      </c>
      <c r="C2792" s="255" t="s">
        <v>491</v>
      </c>
      <c r="D2792" s="256">
        <v>0.06</v>
      </c>
      <c r="E2792" s="257">
        <v>0</v>
      </c>
    </row>
    <row r="2793" spans="1:5">
      <c r="A2793" s="254">
        <v>91691</v>
      </c>
      <c r="B2793" s="247" t="s">
        <v>11146</v>
      </c>
      <c r="C2793" s="255" t="s">
        <v>491</v>
      </c>
      <c r="D2793" s="256">
        <v>1.76</v>
      </c>
      <c r="E2793" s="257">
        <v>0</v>
      </c>
    </row>
    <row r="2794" spans="1:5">
      <c r="A2794" s="254">
        <v>102924</v>
      </c>
      <c r="B2794" s="247" t="s">
        <v>11147</v>
      </c>
      <c r="C2794" s="255" t="s">
        <v>491</v>
      </c>
      <c r="D2794" s="256">
        <v>0</v>
      </c>
      <c r="E2794" s="257"/>
    </row>
    <row r="2795" spans="1:5">
      <c r="A2795" s="254">
        <v>102925</v>
      </c>
      <c r="B2795" s="247" t="s">
        <v>11148</v>
      </c>
      <c r="C2795" s="255" t="s">
        <v>491</v>
      </c>
      <c r="D2795" s="256">
        <v>0</v>
      </c>
      <c r="E2795" s="257"/>
    </row>
    <row r="2796" spans="1:5">
      <c r="A2796" s="254">
        <v>102926</v>
      </c>
      <c r="B2796" s="247" t="s">
        <v>11149</v>
      </c>
      <c r="C2796" s="255" t="s">
        <v>491</v>
      </c>
      <c r="D2796" s="256">
        <v>0</v>
      </c>
      <c r="E2796" s="257"/>
    </row>
    <row r="2797" spans="1:5">
      <c r="A2797" s="254">
        <v>102927</v>
      </c>
      <c r="B2797" s="247" t="s">
        <v>11150</v>
      </c>
      <c r="C2797" s="255" t="s">
        <v>491</v>
      </c>
      <c r="D2797" s="256">
        <v>1.22</v>
      </c>
      <c r="E2797" s="257">
        <v>0</v>
      </c>
    </row>
    <row r="2798" spans="1:5">
      <c r="A2798" s="254">
        <v>95136</v>
      </c>
      <c r="B2798" s="247" t="s">
        <v>11151</v>
      </c>
      <c r="C2798" s="255" t="s">
        <v>491</v>
      </c>
      <c r="D2798" s="256">
        <v>0.02</v>
      </c>
      <c r="E2798" s="257">
        <v>0</v>
      </c>
    </row>
    <row r="2799" spans="1:5">
      <c r="A2799" s="254">
        <v>95137</v>
      </c>
      <c r="B2799" s="247" t="s">
        <v>11152</v>
      </c>
      <c r="C2799" s="255" t="s">
        <v>491</v>
      </c>
      <c r="D2799" s="256">
        <v>0.01</v>
      </c>
      <c r="E2799" s="257">
        <v>0</v>
      </c>
    </row>
    <row r="2800" spans="1:5">
      <c r="A2800" s="254">
        <v>95138</v>
      </c>
      <c r="B2800" s="247" t="s">
        <v>11153</v>
      </c>
      <c r="C2800" s="255" t="s">
        <v>491</v>
      </c>
      <c r="D2800" s="256">
        <v>0.02</v>
      </c>
      <c r="E2800" s="257">
        <v>0</v>
      </c>
    </row>
    <row r="2801" spans="1:5">
      <c r="A2801" s="254">
        <v>89023</v>
      </c>
      <c r="B2801" s="247" t="s">
        <v>11154</v>
      </c>
      <c r="C2801" s="255" t="s">
        <v>491</v>
      </c>
      <c r="D2801" s="256">
        <v>4.08</v>
      </c>
      <c r="E2801" s="257">
        <v>0</v>
      </c>
    </row>
    <row r="2802" spans="1:5">
      <c r="A2802" s="254">
        <v>89024</v>
      </c>
      <c r="B2802" s="247" t="s">
        <v>11155</v>
      </c>
      <c r="C2802" s="255" t="s">
        <v>491</v>
      </c>
      <c r="D2802" s="256">
        <v>1.41</v>
      </c>
      <c r="E2802" s="257">
        <v>0</v>
      </c>
    </row>
    <row r="2803" spans="1:5">
      <c r="A2803" s="254">
        <v>89025</v>
      </c>
      <c r="B2803" s="247" t="s">
        <v>11156</v>
      </c>
      <c r="C2803" s="255" t="s">
        <v>491</v>
      </c>
      <c r="D2803" s="256">
        <v>5.0999999999999996</v>
      </c>
      <c r="E2803" s="257">
        <v>0</v>
      </c>
    </row>
    <row r="2804" spans="1:5">
      <c r="A2804" s="254">
        <v>89026</v>
      </c>
      <c r="B2804" s="247" t="s">
        <v>11157</v>
      </c>
      <c r="C2804" s="255" t="s">
        <v>491</v>
      </c>
      <c r="D2804" s="256">
        <v>225.74</v>
      </c>
      <c r="E2804" s="257">
        <v>0</v>
      </c>
    </row>
    <row r="2805" spans="1:5">
      <c r="A2805" s="254">
        <v>7032</v>
      </c>
      <c r="B2805" s="247" t="s">
        <v>11158</v>
      </c>
      <c r="C2805" s="255" t="s">
        <v>491</v>
      </c>
      <c r="D2805" s="256">
        <v>5.0199999999999996</v>
      </c>
      <c r="E2805" s="257">
        <v>0</v>
      </c>
    </row>
    <row r="2806" spans="1:5">
      <c r="A2806" s="254">
        <v>7033</v>
      </c>
      <c r="B2806" s="247" t="s">
        <v>11159</v>
      </c>
      <c r="C2806" s="255" t="s">
        <v>491</v>
      </c>
      <c r="D2806" s="256">
        <v>1.74</v>
      </c>
      <c r="E2806" s="257">
        <v>0</v>
      </c>
    </row>
    <row r="2807" spans="1:5">
      <c r="A2807" s="254">
        <v>7034</v>
      </c>
      <c r="B2807" s="247" t="s">
        <v>11160</v>
      </c>
      <c r="C2807" s="255" t="s">
        <v>491</v>
      </c>
      <c r="D2807" s="256">
        <v>6.27</v>
      </c>
      <c r="E2807" s="257">
        <v>0</v>
      </c>
    </row>
    <row r="2808" spans="1:5">
      <c r="A2808" s="254">
        <v>7035</v>
      </c>
      <c r="B2808" s="247" t="s">
        <v>11161</v>
      </c>
      <c r="C2808" s="255" t="s">
        <v>491</v>
      </c>
      <c r="D2808" s="256">
        <v>338.61</v>
      </c>
      <c r="E2808" s="257">
        <v>0</v>
      </c>
    </row>
    <row r="2809" spans="1:5">
      <c r="A2809" s="254">
        <v>102942</v>
      </c>
      <c r="B2809" s="247" t="s">
        <v>11162</v>
      </c>
      <c r="C2809" s="255" t="s">
        <v>491</v>
      </c>
      <c r="D2809" s="256">
        <v>0</v>
      </c>
      <c r="E2809" s="257"/>
    </row>
    <row r="2810" spans="1:5">
      <c r="A2810" s="254">
        <v>102943</v>
      </c>
      <c r="B2810" s="247" t="s">
        <v>11163</v>
      </c>
      <c r="C2810" s="255" t="s">
        <v>491</v>
      </c>
      <c r="D2810" s="256">
        <v>0</v>
      </c>
      <c r="E2810" s="257"/>
    </row>
    <row r="2811" spans="1:5">
      <c r="A2811" s="254">
        <v>102944</v>
      </c>
      <c r="B2811" s="247" t="s">
        <v>11164</v>
      </c>
      <c r="C2811" s="255" t="s">
        <v>491</v>
      </c>
      <c r="D2811" s="256">
        <v>0</v>
      </c>
      <c r="E2811" s="257"/>
    </row>
    <row r="2812" spans="1:5">
      <c r="A2812" s="254">
        <v>102945</v>
      </c>
      <c r="B2812" s="247" t="s">
        <v>11165</v>
      </c>
      <c r="C2812" s="255" t="s">
        <v>491</v>
      </c>
      <c r="D2812" s="256">
        <v>0.02</v>
      </c>
      <c r="E2812" s="257">
        <v>0</v>
      </c>
    </row>
    <row r="2813" spans="1:5">
      <c r="A2813" s="254">
        <v>104087</v>
      </c>
      <c r="B2813" s="247" t="s">
        <v>11166</v>
      </c>
      <c r="C2813" s="255" t="s">
        <v>491</v>
      </c>
      <c r="D2813" s="256">
        <v>0.03</v>
      </c>
      <c r="E2813" s="257">
        <v>0</v>
      </c>
    </row>
    <row r="2814" spans="1:5">
      <c r="A2814" s="254">
        <v>104088</v>
      </c>
      <c r="B2814" s="247" t="s">
        <v>11167</v>
      </c>
      <c r="C2814" s="255" t="s">
        <v>491</v>
      </c>
      <c r="D2814" s="256">
        <v>0</v>
      </c>
      <c r="E2814" s="257"/>
    </row>
    <row r="2815" spans="1:5">
      <c r="A2815" s="254">
        <v>104089</v>
      </c>
      <c r="B2815" s="247" t="s">
        <v>11168</v>
      </c>
      <c r="C2815" s="255" t="s">
        <v>491</v>
      </c>
      <c r="D2815" s="256">
        <v>0.04</v>
      </c>
      <c r="E2815" s="257">
        <v>0</v>
      </c>
    </row>
    <row r="2816" spans="1:5">
      <c r="A2816" s="254">
        <v>104090</v>
      </c>
      <c r="B2816" s="247" t="s">
        <v>11169</v>
      </c>
      <c r="C2816" s="255" t="s">
        <v>491</v>
      </c>
      <c r="D2816" s="256">
        <v>0.88</v>
      </c>
      <c r="E2816" s="257">
        <v>0</v>
      </c>
    </row>
    <row r="2817" spans="1:5">
      <c r="A2817" s="254">
        <v>104093</v>
      </c>
      <c r="B2817" s="247" t="s">
        <v>11170</v>
      </c>
      <c r="C2817" s="255" t="s">
        <v>491</v>
      </c>
      <c r="D2817" s="256">
        <v>0.04</v>
      </c>
      <c r="E2817" s="257">
        <v>0</v>
      </c>
    </row>
    <row r="2818" spans="1:5">
      <c r="A2818" s="254">
        <v>104094</v>
      </c>
      <c r="B2818" s="247" t="s">
        <v>11171</v>
      </c>
      <c r="C2818" s="255" t="s">
        <v>491</v>
      </c>
      <c r="D2818" s="256">
        <v>0.01</v>
      </c>
      <c r="E2818" s="257">
        <v>0</v>
      </c>
    </row>
    <row r="2819" spans="1:5">
      <c r="A2819" s="254">
        <v>104095</v>
      </c>
      <c r="B2819" s="247" t="s">
        <v>11172</v>
      </c>
      <c r="C2819" s="255" t="s">
        <v>491</v>
      </c>
      <c r="D2819" s="256">
        <v>0.05</v>
      </c>
      <c r="E2819" s="257">
        <v>0</v>
      </c>
    </row>
    <row r="2820" spans="1:5">
      <c r="A2820" s="254">
        <v>104096</v>
      </c>
      <c r="B2820" s="247" t="s">
        <v>11173</v>
      </c>
      <c r="C2820" s="255" t="s">
        <v>491</v>
      </c>
      <c r="D2820" s="256">
        <v>1.22</v>
      </c>
      <c r="E2820" s="257">
        <v>0</v>
      </c>
    </row>
    <row r="2821" spans="1:5">
      <c r="A2821" s="254">
        <v>102900</v>
      </c>
      <c r="B2821" s="247" t="s">
        <v>11174</v>
      </c>
      <c r="C2821" s="255" t="s">
        <v>491</v>
      </c>
      <c r="D2821" s="256">
        <v>0</v>
      </c>
      <c r="E2821" s="257"/>
    </row>
    <row r="2822" spans="1:5">
      <c r="A2822" s="254">
        <v>102901</v>
      </c>
      <c r="B2822" s="247" t="s">
        <v>11175</v>
      </c>
      <c r="C2822" s="255" t="s">
        <v>491</v>
      </c>
      <c r="D2822" s="256">
        <v>0</v>
      </c>
      <c r="E2822" s="257"/>
    </row>
    <row r="2823" spans="1:5">
      <c r="A2823" s="254">
        <v>102902</v>
      </c>
      <c r="B2823" s="247" t="s">
        <v>11176</v>
      </c>
      <c r="C2823" s="255" t="s">
        <v>491</v>
      </c>
      <c r="D2823" s="256">
        <v>0</v>
      </c>
      <c r="E2823" s="257"/>
    </row>
    <row r="2824" spans="1:5">
      <c r="A2824" s="254">
        <v>102903</v>
      </c>
      <c r="B2824" s="247" t="s">
        <v>11177</v>
      </c>
      <c r="C2824" s="255" t="s">
        <v>491</v>
      </c>
      <c r="D2824" s="256">
        <v>15.4</v>
      </c>
      <c r="E2824" s="257">
        <v>0</v>
      </c>
    </row>
    <row r="2825" spans="1:5">
      <c r="A2825" s="254">
        <v>89029</v>
      </c>
      <c r="B2825" s="247" t="s">
        <v>11178</v>
      </c>
      <c r="C2825" s="255" t="s">
        <v>491</v>
      </c>
      <c r="D2825" s="256">
        <v>33.58</v>
      </c>
      <c r="E2825" s="257">
        <v>0</v>
      </c>
    </row>
    <row r="2826" spans="1:5">
      <c r="A2826" s="254">
        <v>89030</v>
      </c>
      <c r="B2826" s="247" t="s">
        <v>11179</v>
      </c>
      <c r="C2826" s="255" t="s">
        <v>491</v>
      </c>
      <c r="D2826" s="256">
        <v>14.79</v>
      </c>
      <c r="E2826" s="257">
        <v>0</v>
      </c>
    </row>
    <row r="2827" spans="1:5">
      <c r="A2827" s="254">
        <v>5724</v>
      </c>
      <c r="B2827" s="247" t="s">
        <v>11180</v>
      </c>
      <c r="C2827" s="255" t="s">
        <v>491</v>
      </c>
      <c r="D2827" s="256">
        <v>60.04</v>
      </c>
      <c r="E2827" s="257">
        <v>0</v>
      </c>
    </row>
    <row r="2828" spans="1:5">
      <c r="A2828" s="254">
        <v>53817</v>
      </c>
      <c r="B2828" s="247" t="s">
        <v>11181</v>
      </c>
      <c r="C2828" s="255" t="s">
        <v>491</v>
      </c>
      <c r="D2828" s="256">
        <v>82.47</v>
      </c>
      <c r="E2828" s="257">
        <v>0</v>
      </c>
    </row>
    <row r="2829" spans="1:5">
      <c r="A2829" s="254">
        <v>88839</v>
      </c>
      <c r="B2829" s="247" t="s">
        <v>11182</v>
      </c>
      <c r="C2829" s="255" t="s">
        <v>491</v>
      </c>
      <c r="D2829" s="256">
        <v>35.15</v>
      </c>
      <c r="E2829" s="257">
        <v>0</v>
      </c>
    </row>
    <row r="2830" spans="1:5">
      <c r="A2830" s="254">
        <v>88840</v>
      </c>
      <c r="B2830" s="247" t="s">
        <v>11183</v>
      </c>
      <c r="C2830" s="255" t="s">
        <v>491</v>
      </c>
      <c r="D2830" s="256">
        <v>15.48</v>
      </c>
      <c r="E2830" s="257">
        <v>0</v>
      </c>
    </row>
    <row r="2831" spans="1:5">
      <c r="A2831" s="254">
        <v>88841</v>
      </c>
      <c r="B2831" s="247" t="s">
        <v>11184</v>
      </c>
      <c r="C2831" s="255" t="s">
        <v>491</v>
      </c>
      <c r="D2831" s="256">
        <v>62.84</v>
      </c>
      <c r="E2831" s="257">
        <v>0</v>
      </c>
    </row>
    <row r="2832" spans="1:5">
      <c r="A2832" s="254">
        <v>88842</v>
      </c>
      <c r="B2832" s="247" t="s">
        <v>11185</v>
      </c>
      <c r="C2832" s="255" t="s">
        <v>491</v>
      </c>
      <c r="D2832" s="256">
        <v>103.17</v>
      </c>
      <c r="E2832" s="257">
        <v>0</v>
      </c>
    </row>
    <row r="2833" spans="1:5">
      <c r="A2833" s="254">
        <v>89009</v>
      </c>
      <c r="B2833" s="247" t="s">
        <v>11186</v>
      </c>
      <c r="C2833" s="255" t="s">
        <v>491</v>
      </c>
      <c r="D2833" s="256">
        <v>43.54</v>
      </c>
      <c r="E2833" s="257">
        <v>0</v>
      </c>
    </row>
    <row r="2834" spans="1:5">
      <c r="A2834" s="254">
        <v>89010</v>
      </c>
      <c r="B2834" s="247" t="s">
        <v>11187</v>
      </c>
      <c r="C2834" s="255" t="s">
        <v>491</v>
      </c>
      <c r="D2834" s="256">
        <v>19.18</v>
      </c>
      <c r="E2834" s="257">
        <v>0</v>
      </c>
    </row>
    <row r="2835" spans="1:5">
      <c r="A2835" s="254">
        <v>53810</v>
      </c>
      <c r="B2835" s="247" t="s">
        <v>11188</v>
      </c>
      <c r="C2835" s="255" t="s">
        <v>491</v>
      </c>
      <c r="D2835" s="256">
        <v>77.84</v>
      </c>
      <c r="E2835" s="257">
        <v>0</v>
      </c>
    </row>
    <row r="2836" spans="1:5">
      <c r="A2836" s="254">
        <v>5721</v>
      </c>
      <c r="B2836" s="247" t="s">
        <v>11189</v>
      </c>
      <c r="C2836" s="255" t="s">
        <v>491</v>
      </c>
      <c r="D2836" s="256">
        <v>123.79</v>
      </c>
      <c r="E2836" s="257">
        <v>0</v>
      </c>
    </row>
    <row r="2837" spans="1:5">
      <c r="A2837" s="254">
        <v>89017</v>
      </c>
      <c r="B2837" s="247" t="s">
        <v>11190</v>
      </c>
      <c r="C2837" s="255" t="s">
        <v>491</v>
      </c>
      <c r="D2837" s="256">
        <v>43.27</v>
      </c>
      <c r="E2837" s="257">
        <v>0</v>
      </c>
    </row>
    <row r="2838" spans="1:5">
      <c r="A2838" s="254">
        <v>89018</v>
      </c>
      <c r="B2838" s="247" t="s">
        <v>11191</v>
      </c>
      <c r="C2838" s="255" t="s">
        <v>491</v>
      </c>
      <c r="D2838" s="256">
        <v>19.059999999999999</v>
      </c>
      <c r="E2838" s="257">
        <v>0</v>
      </c>
    </row>
    <row r="2839" spans="1:5">
      <c r="A2839" s="254">
        <v>53806</v>
      </c>
      <c r="B2839" s="247" t="s">
        <v>11192</v>
      </c>
      <c r="C2839" s="255" t="s">
        <v>491</v>
      </c>
      <c r="D2839" s="256">
        <v>77.36</v>
      </c>
      <c r="E2839" s="257">
        <v>0</v>
      </c>
    </row>
    <row r="2840" spans="1:5">
      <c r="A2840" s="254">
        <v>5718</v>
      </c>
      <c r="B2840" s="247" t="s">
        <v>11193</v>
      </c>
      <c r="C2840" s="255" t="s">
        <v>491</v>
      </c>
      <c r="D2840" s="256">
        <v>140.30000000000001</v>
      </c>
      <c r="E2840" s="257">
        <v>0</v>
      </c>
    </row>
    <row r="2841" spans="1:5">
      <c r="A2841" s="254">
        <v>89013</v>
      </c>
      <c r="B2841" s="247" t="s">
        <v>11194</v>
      </c>
      <c r="C2841" s="255" t="s">
        <v>491</v>
      </c>
      <c r="D2841" s="256">
        <v>142.61000000000001</v>
      </c>
      <c r="E2841" s="257">
        <v>0</v>
      </c>
    </row>
    <row r="2842" spans="1:5">
      <c r="A2842" s="254">
        <v>89014</v>
      </c>
      <c r="B2842" s="247" t="s">
        <v>11195</v>
      </c>
      <c r="C2842" s="255" t="s">
        <v>491</v>
      </c>
      <c r="D2842" s="256">
        <v>62.82</v>
      </c>
      <c r="E2842" s="257">
        <v>0</v>
      </c>
    </row>
    <row r="2843" spans="1:5">
      <c r="A2843" s="254">
        <v>53814</v>
      </c>
      <c r="B2843" s="247" t="s">
        <v>11196</v>
      </c>
      <c r="C2843" s="255" t="s">
        <v>491</v>
      </c>
      <c r="D2843" s="256">
        <v>254.96</v>
      </c>
      <c r="E2843" s="257">
        <v>0</v>
      </c>
    </row>
    <row r="2844" spans="1:5">
      <c r="A2844" s="254">
        <v>5722</v>
      </c>
      <c r="B2844" s="247" t="s">
        <v>11197</v>
      </c>
      <c r="C2844" s="255" t="s">
        <v>491</v>
      </c>
      <c r="D2844" s="256">
        <v>286.29000000000002</v>
      </c>
      <c r="E2844" s="257">
        <v>0</v>
      </c>
    </row>
    <row r="2845" spans="1:5">
      <c r="A2845" s="254">
        <v>96015</v>
      </c>
      <c r="B2845" s="247" t="s">
        <v>11198</v>
      </c>
      <c r="C2845" s="255" t="s">
        <v>491</v>
      </c>
      <c r="D2845" s="256">
        <v>23.16</v>
      </c>
      <c r="E2845" s="257">
        <v>0</v>
      </c>
    </row>
    <row r="2846" spans="1:5">
      <c r="A2846" s="254">
        <v>96016</v>
      </c>
      <c r="B2846" s="247" t="s">
        <v>11199</v>
      </c>
      <c r="C2846" s="255" t="s">
        <v>491</v>
      </c>
      <c r="D2846" s="256">
        <v>6.2</v>
      </c>
      <c r="E2846" s="257">
        <v>0</v>
      </c>
    </row>
    <row r="2847" spans="1:5">
      <c r="A2847" s="254">
        <v>96018</v>
      </c>
      <c r="B2847" s="247" t="s">
        <v>11200</v>
      </c>
      <c r="C2847" s="255" t="s">
        <v>491</v>
      </c>
      <c r="D2847" s="256">
        <v>25.33</v>
      </c>
      <c r="E2847" s="257">
        <v>0</v>
      </c>
    </row>
    <row r="2848" spans="1:5">
      <c r="A2848" s="254">
        <v>96019</v>
      </c>
      <c r="B2848" s="247" t="s">
        <v>11201</v>
      </c>
      <c r="C2848" s="255" t="s">
        <v>491</v>
      </c>
      <c r="D2848" s="256">
        <v>127.66</v>
      </c>
      <c r="E2848" s="257">
        <v>0</v>
      </c>
    </row>
    <row r="2849" spans="1:5">
      <c r="A2849" s="254">
        <v>96008</v>
      </c>
      <c r="B2849" s="247" t="s">
        <v>11202</v>
      </c>
      <c r="C2849" s="255" t="s">
        <v>491</v>
      </c>
      <c r="D2849" s="256">
        <v>23.37</v>
      </c>
      <c r="E2849" s="257">
        <v>0</v>
      </c>
    </row>
    <row r="2850" spans="1:5">
      <c r="A2850" s="254">
        <v>96009</v>
      </c>
      <c r="B2850" s="247" t="s">
        <v>11203</v>
      </c>
      <c r="C2850" s="255" t="s">
        <v>491</v>
      </c>
      <c r="D2850" s="256">
        <v>6.26</v>
      </c>
      <c r="E2850" s="257">
        <v>0</v>
      </c>
    </row>
    <row r="2851" spans="1:5">
      <c r="A2851" s="254">
        <v>96011</v>
      </c>
      <c r="B2851" s="247" t="s">
        <v>11204</v>
      </c>
      <c r="C2851" s="255" t="s">
        <v>491</v>
      </c>
      <c r="D2851" s="256">
        <v>25.56</v>
      </c>
      <c r="E2851" s="257">
        <v>0</v>
      </c>
    </row>
    <row r="2852" spans="1:5">
      <c r="A2852" s="254">
        <v>96012</v>
      </c>
      <c r="B2852" s="247" t="s">
        <v>11205</v>
      </c>
      <c r="C2852" s="255" t="s">
        <v>491</v>
      </c>
      <c r="D2852" s="256">
        <v>127.66</v>
      </c>
      <c r="E2852" s="257">
        <v>0</v>
      </c>
    </row>
    <row r="2853" spans="1:5">
      <c r="A2853" s="254">
        <v>96023</v>
      </c>
      <c r="B2853" s="247" t="s">
        <v>11206</v>
      </c>
      <c r="C2853" s="255" t="s">
        <v>491</v>
      </c>
      <c r="D2853" s="256">
        <v>17.920000000000002</v>
      </c>
      <c r="E2853" s="257">
        <v>0</v>
      </c>
    </row>
    <row r="2854" spans="1:5">
      <c r="A2854" s="254">
        <v>96024</v>
      </c>
      <c r="B2854" s="247" t="s">
        <v>11207</v>
      </c>
      <c r="C2854" s="255" t="s">
        <v>491</v>
      </c>
      <c r="D2854" s="256">
        <v>4.8</v>
      </c>
      <c r="E2854" s="257">
        <v>0</v>
      </c>
    </row>
    <row r="2855" spans="1:5">
      <c r="A2855" s="254">
        <v>96026</v>
      </c>
      <c r="B2855" s="247" t="s">
        <v>11208</v>
      </c>
      <c r="C2855" s="255" t="s">
        <v>491</v>
      </c>
      <c r="D2855" s="256">
        <v>19.600000000000001</v>
      </c>
      <c r="E2855" s="257">
        <v>0</v>
      </c>
    </row>
    <row r="2856" spans="1:5">
      <c r="A2856" s="254">
        <v>96027</v>
      </c>
      <c r="B2856" s="247" t="s">
        <v>11209</v>
      </c>
      <c r="C2856" s="255" t="s">
        <v>491</v>
      </c>
      <c r="D2856" s="256">
        <v>88.95</v>
      </c>
      <c r="E2856" s="257">
        <v>0</v>
      </c>
    </row>
    <row r="2857" spans="1:5">
      <c r="A2857" s="254">
        <v>96053</v>
      </c>
      <c r="B2857" s="247" t="s">
        <v>11210</v>
      </c>
      <c r="C2857" s="255" t="s">
        <v>491</v>
      </c>
      <c r="D2857" s="256">
        <v>18.13</v>
      </c>
      <c r="E2857" s="257">
        <v>0</v>
      </c>
    </row>
    <row r="2858" spans="1:5">
      <c r="A2858" s="254">
        <v>96055</v>
      </c>
      <c r="B2858" s="247" t="s">
        <v>11211</v>
      </c>
      <c r="C2858" s="255" t="s">
        <v>491</v>
      </c>
      <c r="D2858" s="256">
        <v>4.8600000000000003</v>
      </c>
      <c r="E2858" s="257">
        <v>0</v>
      </c>
    </row>
    <row r="2859" spans="1:5">
      <c r="A2859" s="254">
        <v>96056</v>
      </c>
      <c r="B2859" s="247" t="s">
        <v>11212</v>
      </c>
      <c r="C2859" s="255" t="s">
        <v>491</v>
      </c>
      <c r="D2859" s="256">
        <v>19.829999999999998</v>
      </c>
      <c r="E2859" s="257">
        <v>0</v>
      </c>
    </row>
    <row r="2860" spans="1:5">
      <c r="A2860" s="254">
        <v>96057</v>
      </c>
      <c r="B2860" s="247" t="s">
        <v>11213</v>
      </c>
      <c r="C2860" s="255" t="s">
        <v>491</v>
      </c>
      <c r="D2860" s="256">
        <v>88.95</v>
      </c>
      <c r="E2860" s="257">
        <v>0</v>
      </c>
    </row>
    <row r="2861" spans="1:5">
      <c r="A2861" s="254">
        <v>7063</v>
      </c>
      <c r="B2861" s="247" t="s">
        <v>11214</v>
      </c>
      <c r="C2861" s="255" t="s">
        <v>491</v>
      </c>
      <c r="D2861" s="256">
        <v>19.63</v>
      </c>
      <c r="E2861" s="257">
        <v>0</v>
      </c>
    </row>
    <row r="2862" spans="1:5">
      <c r="A2862" s="254">
        <v>7064</v>
      </c>
      <c r="B2862" s="247" t="s">
        <v>11215</v>
      </c>
      <c r="C2862" s="255" t="s">
        <v>491</v>
      </c>
      <c r="D2862" s="256">
        <v>5.3</v>
      </c>
      <c r="E2862" s="257">
        <v>0</v>
      </c>
    </row>
    <row r="2863" spans="1:5">
      <c r="A2863" s="254">
        <v>7065</v>
      </c>
      <c r="B2863" s="247" t="s">
        <v>11216</v>
      </c>
      <c r="C2863" s="255" t="s">
        <v>491</v>
      </c>
      <c r="D2863" s="256">
        <v>21.47</v>
      </c>
      <c r="E2863" s="257">
        <v>0</v>
      </c>
    </row>
    <row r="2864" spans="1:5">
      <c r="A2864" s="254">
        <v>7066</v>
      </c>
      <c r="B2864" s="247" t="s">
        <v>11217</v>
      </c>
      <c r="C2864" s="255" t="s">
        <v>491</v>
      </c>
      <c r="D2864" s="256">
        <v>127.66</v>
      </c>
      <c r="E2864" s="257">
        <v>0</v>
      </c>
    </row>
    <row r="2865" spans="1:5">
      <c r="A2865" s="254">
        <v>89033</v>
      </c>
      <c r="B2865" s="247" t="s">
        <v>11218</v>
      </c>
      <c r="C2865" s="255" t="s">
        <v>491</v>
      </c>
      <c r="D2865" s="256">
        <v>14.39</v>
      </c>
      <c r="E2865" s="257">
        <v>0</v>
      </c>
    </row>
    <row r="2866" spans="1:5">
      <c r="A2866" s="254">
        <v>89034</v>
      </c>
      <c r="B2866" s="247" t="s">
        <v>11219</v>
      </c>
      <c r="C2866" s="255" t="s">
        <v>491</v>
      </c>
      <c r="D2866" s="256">
        <v>3.86</v>
      </c>
      <c r="E2866" s="257">
        <v>0</v>
      </c>
    </row>
    <row r="2867" spans="1:5">
      <c r="A2867" s="254">
        <v>5714</v>
      </c>
      <c r="B2867" s="247" t="s">
        <v>11220</v>
      </c>
      <c r="C2867" s="255" t="s">
        <v>491</v>
      </c>
      <c r="D2867" s="256">
        <v>15.74</v>
      </c>
      <c r="E2867" s="257">
        <v>0</v>
      </c>
    </row>
    <row r="2868" spans="1:5">
      <c r="A2868" s="254">
        <v>5715</v>
      </c>
      <c r="B2868" s="247" t="s">
        <v>11221</v>
      </c>
      <c r="C2868" s="255" t="s">
        <v>491</v>
      </c>
      <c r="D2868" s="256">
        <v>88.95</v>
      </c>
      <c r="E2868" s="257">
        <v>0</v>
      </c>
    </row>
    <row r="2869" spans="1:5">
      <c r="A2869" s="254">
        <v>102906</v>
      </c>
      <c r="B2869" s="247" t="s">
        <v>11222</v>
      </c>
      <c r="C2869" s="255" t="s">
        <v>491</v>
      </c>
      <c r="D2869" s="256">
        <v>0</v>
      </c>
      <c r="E2869" s="257"/>
    </row>
    <row r="2870" spans="1:5">
      <c r="A2870" s="254">
        <v>102907</v>
      </c>
      <c r="B2870" s="247" t="s">
        <v>11223</v>
      </c>
      <c r="C2870" s="255" t="s">
        <v>491</v>
      </c>
      <c r="D2870" s="256">
        <v>0</v>
      </c>
      <c r="E2870" s="257"/>
    </row>
    <row r="2871" spans="1:5">
      <c r="A2871" s="254">
        <v>102908</v>
      </c>
      <c r="B2871" s="247" t="s">
        <v>11224</v>
      </c>
      <c r="C2871" s="255" t="s">
        <v>491</v>
      </c>
      <c r="D2871" s="256">
        <v>0</v>
      </c>
      <c r="E2871" s="257"/>
    </row>
    <row r="2872" spans="1:5">
      <c r="A2872" s="254">
        <v>102909</v>
      </c>
      <c r="B2872" s="247" t="s">
        <v>11225</v>
      </c>
      <c r="C2872" s="255" t="s">
        <v>491</v>
      </c>
      <c r="D2872" s="256">
        <v>5.3</v>
      </c>
      <c r="E2872" s="257">
        <v>0</v>
      </c>
    </row>
    <row r="2873" spans="1:5">
      <c r="A2873" s="254">
        <v>93435</v>
      </c>
      <c r="B2873" s="247" t="s">
        <v>11226</v>
      </c>
      <c r="C2873" s="255" t="s">
        <v>491</v>
      </c>
      <c r="D2873" s="256">
        <v>9.81</v>
      </c>
      <c r="E2873" s="257">
        <v>0</v>
      </c>
    </row>
    <row r="2874" spans="1:5">
      <c r="A2874" s="254">
        <v>93436</v>
      </c>
      <c r="B2874" s="247" t="s">
        <v>11227</v>
      </c>
      <c r="C2874" s="255" t="s">
        <v>491</v>
      </c>
      <c r="D2874" s="256">
        <v>3.02</v>
      </c>
      <c r="E2874" s="257">
        <v>0</v>
      </c>
    </row>
    <row r="2875" spans="1:5">
      <c r="A2875" s="254">
        <v>93437</v>
      </c>
      <c r="B2875" s="247" t="s">
        <v>11228</v>
      </c>
      <c r="C2875" s="255" t="s">
        <v>491</v>
      </c>
      <c r="D2875" s="256">
        <v>10.73</v>
      </c>
      <c r="E2875" s="257">
        <v>0</v>
      </c>
    </row>
    <row r="2876" spans="1:5">
      <c r="A2876" s="254">
        <v>93438</v>
      </c>
      <c r="B2876" s="247" t="s">
        <v>11229</v>
      </c>
      <c r="C2876" s="255" t="s">
        <v>491</v>
      </c>
      <c r="D2876" s="256">
        <v>148.28</v>
      </c>
      <c r="E2876" s="257">
        <v>0</v>
      </c>
    </row>
    <row r="2877" spans="1:5">
      <c r="A2877" s="254">
        <v>100643</v>
      </c>
      <c r="B2877" s="247" t="s">
        <v>11230</v>
      </c>
      <c r="C2877" s="255" t="s">
        <v>491</v>
      </c>
      <c r="D2877" s="256">
        <v>439.84</v>
      </c>
      <c r="E2877" s="257">
        <v>0</v>
      </c>
    </row>
    <row r="2878" spans="1:5">
      <c r="A2878" s="254">
        <v>100644</v>
      </c>
      <c r="B2878" s="247" t="s">
        <v>11231</v>
      </c>
      <c r="C2878" s="255" t="s">
        <v>491</v>
      </c>
      <c r="D2878" s="256">
        <v>155.04</v>
      </c>
      <c r="E2878" s="257">
        <v>0</v>
      </c>
    </row>
    <row r="2879" spans="1:5">
      <c r="A2879" s="254">
        <v>100645</v>
      </c>
      <c r="B2879" s="247" t="s">
        <v>11232</v>
      </c>
      <c r="C2879" s="255" t="s">
        <v>491</v>
      </c>
      <c r="D2879" s="256">
        <v>707.05</v>
      </c>
      <c r="E2879" s="257">
        <v>0</v>
      </c>
    </row>
    <row r="2880" spans="1:5">
      <c r="A2880" s="254">
        <v>100646</v>
      </c>
      <c r="B2880" s="247" t="s">
        <v>11233</v>
      </c>
      <c r="C2880" s="255" t="s">
        <v>491</v>
      </c>
      <c r="D2880" s="256">
        <v>7110</v>
      </c>
      <c r="E2880" s="257">
        <v>0</v>
      </c>
    </row>
    <row r="2881" spans="1:5">
      <c r="A2881" s="254">
        <v>95116</v>
      </c>
      <c r="B2881" s="247" t="s">
        <v>11234</v>
      </c>
      <c r="C2881" s="255" t="s">
        <v>491</v>
      </c>
      <c r="D2881" s="256">
        <v>33.31</v>
      </c>
      <c r="E2881" s="257">
        <v>0</v>
      </c>
    </row>
    <row r="2882" spans="1:5">
      <c r="A2882" s="254">
        <v>95117</v>
      </c>
      <c r="B2882" s="247" t="s">
        <v>11235</v>
      </c>
      <c r="C2882" s="255" t="s">
        <v>491</v>
      </c>
      <c r="D2882" s="256">
        <v>10.27</v>
      </c>
      <c r="E2882" s="257">
        <v>0</v>
      </c>
    </row>
    <row r="2883" spans="1:5">
      <c r="A2883" s="254">
        <v>53794</v>
      </c>
      <c r="B2883" s="247" t="s">
        <v>11236</v>
      </c>
      <c r="C2883" s="255" t="s">
        <v>491</v>
      </c>
      <c r="D2883" s="256">
        <v>36.44</v>
      </c>
      <c r="E2883" s="257">
        <v>0</v>
      </c>
    </row>
    <row r="2884" spans="1:5">
      <c r="A2884" s="254">
        <v>5703</v>
      </c>
      <c r="B2884" s="247" t="s">
        <v>11237</v>
      </c>
      <c r="C2884" s="255" t="s">
        <v>491</v>
      </c>
      <c r="D2884" s="256">
        <v>30.94</v>
      </c>
      <c r="E2884" s="257">
        <v>0</v>
      </c>
    </row>
    <row r="2885" spans="1:5">
      <c r="A2885" s="254">
        <v>106089</v>
      </c>
      <c r="B2885" s="247" t="s">
        <v>11238</v>
      </c>
      <c r="C2885" s="255" t="s">
        <v>491</v>
      </c>
      <c r="D2885" s="256">
        <v>52.37</v>
      </c>
      <c r="E2885" s="257">
        <v>0</v>
      </c>
    </row>
    <row r="2886" spans="1:5">
      <c r="A2886" s="254">
        <v>106092</v>
      </c>
      <c r="B2886" s="247" t="s">
        <v>11239</v>
      </c>
      <c r="C2886" s="255" t="s">
        <v>491</v>
      </c>
      <c r="D2886" s="256">
        <v>8.69</v>
      </c>
      <c r="E2886" s="257">
        <v>0</v>
      </c>
    </row>
    <row r="2887" spans="1:5">
      <c r="A2887" s="254">
        <v>106090</v>
      </c>
      <c r="B2887" s="247" t="s">
        <v>11240</v>
      </c>
      <c r="C2887" s="255" t="s">
        <v>491</v>
      </c>
      <c r="D2887" s="256">
        <v>21.53</v>
      </c>
      <c r="E2887" s="257">
        <v>0</v>
      </c>
    </row>
    <row r="2888" spans="1:5">
      <c r="A2888" s="254">
        <v>106091</v>
      </c>
      <c r="B2888" s="247" t="s">
        <v>11241</v>
      </c>
      <c r="C2888" s="255" t="s">
        <v>491</v>
      </c>
      <c r="D2888" s="256">
        <v>98.18</v>
      </c>
      <c r="E2888" s="257">
        <v>0</v>
      </c>
    </row>
    <row r="2889" spans="1:5">
      <c r="A2889" s="254">
        <v>106093</v>
      </c>
      <c r="B2889" s="247" t="s">
        <v>11242</v>
      </c>
      <c r="C2889" s="255" t="s">
        <v>491</v>
      </c>
      <c r="D2889" s="256">
        <v>166.29</v>
      </c>
      <c r="E2889" s="257">
        <v>0</v>
      </c>
    </row>
    <row r="2890" spans="1:5">
      <c r="A2890" s="254">
        <v>100637</v>
      </c>
      <c r="B2890" s="247" t="s">
        <v>11243</v>
      </c>
      <c r="C2890" s="255" t="s">
        <v>491</v>
      </c>
      <c r="D2890" s="256">
        <v>214.66</v>
      </c>
      <c r="E2890" s="257">
        <v>0</v>
      </c>
    </row>
    <row r="2891" spans="1:5">
      <c r="A2891" s="254">
        <v>100638</v>
      </c>
      <c r="B2891" s="247" t="s">
        <v>11244</v>
      </c>
      <c r="C2891" s="255" t="s">
        <v>491</v>
      </c>
      <c r="D2891" s="256">
        <v>65.98</v>
      </c>
      <c r="E2891" s="257">
        <v>0</v>
      </c>
    </row>
    <row r="2892" spans="1:5">
      <c r="A2892" s="254">
        <v>100639</v>
      </c>
      <c r="B2892" s="247" t="s">
        <v>11245</v>
      </c>
      <c r="C2892" s="255" t="s">
        <v>491</v>
      </c>
      <c r="D2892" s="256">
        <v>268.52999999999997</v>
      </c>
      <c r="E2892" s="257">
        <v>0</v>
      </c>
    </row>
    <row r="2893" spans="1:5">
      <c r="A2893" s="254">
        <v>100640</v>
      </c>
      <c r="B2893" s="247" t="s">
        <v>11246</v>
      </c>
      <c r="C2893" s="255" t="s">
        <v>491</v>
      </c>
      <c r="D2893" s="256">
        <v>5688</v>
      </c>
      <c r="E2893" s="257">
        <v>0</v>
      </c>
    </row>
    <row r="2894" spans="1:5">
      <c r="A2894" s="254">
        <v>93429</v>
      </c>
      <c r="B2894" s="247" t="s">
        <v>11247</v>
      </c>
      <c r="C2894" s="255" t="s">
        <v>491</v>
      </c>
      <c r="D2894" s="256">
        <v>174.76</v>
      </c>
      <c r="E2894" s="257">
        <v>0</v>
      </c>
    </row>
    <row r="2895" spans="1:5">
      <c r="A2895" s="254">
        <v>93430</v>
      </c>
      <c r="B2895" s="247" t="s">
        <v>11248</v>
      </c>
      <c r="C2895" s="255" t="s">
        <v>491</v>
      </c>
      <c r="D2895" s="256">
        <v>53.72</v>
      </c>
      <c r="E2895" s="257">
        <v>0</v>
      </c>
    </row>
    <row r="2896" spans="1:5">
      <c r="A2896" s="254">
        <v>93431</v>
      </c>
      <c r="B2896" s="247" t="s">
        <v>11249</v>
      </c>
      <c r="C2896" s="255" t="s">
        <v>491</v>
      </c>
      <c r="D2896" s="256">
        <v>218.62</v>
      </c>
      <c r="E2896" s="257">
        <v>0</v>
      </c>
    </row>
    <row r="2897" spans="1:5">
      <c r="A2897" s="254">
        <v>93432</v>
      </c>
      <c r="B2897" s="247" t="s">
        <v>11250</v>
      </c>
      <c r="C2897" s="255" t="s">
        <v>491</v>
      </c>
      <c r="D2897" s="256">
        <v>2844</v>
      </c>
      <c r="E2897" s="257">
        <v>0</v>
      </c>
    </row>
    <row r="2898" spans="1:5">
      <c r="A2898" s="254">
        <v>95118</v>
      </c>
      <c r="B2898" s="247" t="s">
        <v>11251</v>
      </c>
      <c r="C2898" s="255" t="s">
        <v>491</v>
      </c>
      <c r="D2898" s="256">
        <v>80.150000000000006</v>
      </c>
      <c r="E2898" s="257">
        <v>0</v>
      </c>
    </row>
    <row r="2899" spans="1:5">
      <c r="A2899" s="254">
        <v>95119</v>
      </c>
      <c r="B2899" s="247" t="s">
        <v>11252</v>
      </c>
      <c r="C2899" s="255" t="s">
        <v>491</v>
      </c>
      <c r="D2899" s="256">
        <v>24.72</v>
      </c>
      <c r="E2899" s="257">
        <v>0</v>
      </c>
    </row>
    <row r="2900" spans="1:5">
      <c r="A2900" s="254">
        <v>5707</v>
      </c>
      <c r="B2900" s="247" t="s">
        <v>11253</v>
      </c>
      <c r="C2900" s="255" t="s">
        <v>491</v>
      </c>
      <c r="D2900" s="256">
        <v>87.69</v>
      </c>
      <c r="E2900" s="257">
        <v>0</v>
      </c>
    </row>
    <row r="2901" spans="1:5">
      <c r="A2901" s="254">
        <v>95120</v>
      </c>
      <c r="B2901" s="247" t="s">
        <v>11254</v>
      </c>
      <c r="C2901" s="255" t="s">
        <v>491</v>
      </c>
      <c r="D2901" s="256">
        <v>82.87</v>
      </c>
      <c r="E2901" s="257">
        <v>0</v>
      </c>
    </row>
    <row r="2902" spans="1:5">
      <c r="A2902" s="254">
        <v>103657</v>
      </c>
      <c r="B2902" s="247" t="s">
        <v>11255</v>
      </c>
      <c r="C2902" s="255" t="s">
        <v>491</v>
      </c>
      <c r="D2902" s="256">
        <v>0</v>
      </c>
      <c r="E2902" s="257"/>
    </row>
    <row r="2903" spans="1:5">
      <c r="A2903" s="254">
        <v>103658</v>
      </c>
      <c r="B2903" s="247" t="s">
        <v>11256</v>
      </c>
      <c r="C2903" s="255" t="s">
        <v>491</v>
      </c>
      <c r="D2903" s="256">
        <v>0</v>
      </c>
      <c r="E2903" s="257"/>
    </row>
    <row r="2904" spans="1:5">
      <c r="A2904" s="254">
        <v>103659</v>
      </c>
      <c r="B2904" s="247" t="s">
        <v>11257</v>
      </c>
      <c r="C2904" s="255" t="s">
        <v>491</v>
      </c>
      <c r="D2904" s="256">
        <v>0</v>
      </c>
      <c r="E2904" s="257"/>
    </row>
    <row r="2905" spans="1:5">
      <c r="A2905" s="254">
        <v>103660</v>
      </c>
      <c r="B2905" s="247" t="s">
        <v>11258</v>
      </c>
      <c r="C2905" s="255" t="s">
        <v>491</v>
      </c>
      <c r="D2905" s="256">
        <v>14.45</v>
      </c>
      <c r="E2905" s="257">
        <v>0</v>
      </c>
    </row>
    <row r="2906" spans="1:5">
      <c r="A2906" s="254">
        <v>89015</v>
      </c>
      <c r="B2906" s="247" t="s">
        <v>11259</v>
      </c>
      <c r="C2906" s="255" t="s">
        <v>491</v>
      </c>
      <c r="D2906" s="256">
        <v>3.93</v>
      </c>
      <c r="E2906" s="257">
        <v>0</v>
      </c>
    </row>
    <row r="2907" spans="1:5">
      <c r="A2907" s="254">
        <v>89016</v>
      </c>
      <c r="B2907" s="247" t="s">
        <v>11260</v>
      </c>
      <c r="C2907" s="255" t="s">
        <v>491</v>
      </c>
      <c r="D2907" s="256">
        <v>1.04</v>
      </c>
      <c r="E2907" s="257">
        <v>0</v>
      </c>
    </row>
    <row r="2908" spans="1:5">
      <c r="A2908" s="254">
        <v>53804</v>
      </c>
      <c r="B2908" s="247" t="s">
        <v>11261</v>
      </c>
      <c r="C2908" s="255" t="s">
        <v>491</v>
      </c>
      <c r="D2908" s="256">
        <v>4.92</v>
      </c>
      <c r="E2908" s="257">
        <v>0</v>
      </c>
    </row>
    <row r="2909" spans="1:5">
      <c r="A2909" s="254">
        <v>90582</v>
      </c>
      <c r="B2909" s="247" t="s">
        <v>11262</v>
      </c>
      <c r="C2909" s="255" t="s">
        <v>491</v>
      </c>
      <c r="D2909" s="256">
        <v>0.49</v>
      </c>
      <c r="E2909" s="257">
        <v>0</v>
      </c>
    </row>
    <row r="2910" spans="1:5">
      <c r="A2910" s="254">
        <v>90583</v>
      </c>
      <c r="B2910" s="247" t="s">
        <v>11263</v>
      </c>
      <c r="C2910" s="255" t="s">
        <v>491</v>
      </c>
      <c r="D2910" s="256">
        <v>0.11</v>
      </c>
      <c r="E2910" s="257">
        <v>0</v>
      </c>
    </row>
    <row r="2911" spans="1:5">
      <c r="A2911" s="254">
        <v>90584</v>
      </c>
      <c r="B2911" s="247" t="s">
        <v>11264</v>
      </c>
      <c r="C2911" s="255" t="s">
        <v>491</v>
      </c>
      <c r="D2911" s="256">
        <v>0.38</v>
      </c>
      <c r="E2911" s="257">
        <v>0</v>
      </c>
    </row>
    <row r="2912" spans="1:5">
      <c r="A2912" s="254">
        <v>90585</v>
      </c>
      <c r="B2912" s="247" t="s">
        <v>11265</v>
      </c>
      <c r="C2912" s="255" t="s">
        <v>491</v>
      </c>
      <c r="D2912" s="256">
        <v>0.67</v>
      </c>
      <c r="E2912" s="257">
        <v>0</v>
      </c>
    </row>
    <row r="2913" spans="1:5">
      <c r="A2913" s="254">
        <v>106380</v>
      </c>
      <c r="B2913" s="247" t="s">
        <v>11266</v>
      </c>
      <c r="C2913" s="255" t="s">
        <v>491</v>
      </c>
      <c r="D2913" s="256">
        <v>74</v>
      </c>
      <c r="E2913" s="257">
        <v>0</v>
      </c>
    </row>
    <row r="2914" spans="1:5">
      <c r="A2914" s="254">
        <v>106381</v>
      </c>
      <c r="B2914" s="247" t="s">
        <v>11267</v>
      </c>
      <c r="C2914" s="255" t="s">
        <v>491</v>
      </c>
      <c r="D2914" s="256">
        <v>26.08</v>
      </c>
      <c r="E2914" s="257">
        <v>0</v>
      </c>
    </row>
    <row r="2915" spans="1:5">
      <c r="A2915" s="254">
        <v>106382</v>
      </c>
      <c r="B2915" s="247" t="s">
        <v>11268</v>
      </c>
      <c r="C2915" s="255" t="s">
        <v>491</v>
      </c>
      <c r="D2915" s="256">
        <v>118.96</v>
      </c>
      <c r="E2915" s="257">
        <v>0</v>
      </c>
    </row>
    <row r="2916" spans="1:5">
      <c r="A2916" s="254">
        <v>106383</v>
      </c>
      <c r="B2916" s="247" t="s">
        <v>11269</v>
      </c>
      <c r="C2916" s="255" t="s">
        <v>491</v>
      </c>
      <c r="D2916" s="256">
        <v>123.16</v>
      </c>
      <c r="E2916" s="257">
        <v>0</v>
      </c>
    </row>
    <row r="2917" spans="1:5">
      <c r="A2917" s="254">
        <v>106376</v>
      </c>
      <c r="B2917" s="247" t="s">
        <v>11270</v>
      </c>
      <c r="C2917" s="255" t="s">
        <v>491</v>
      </c>
      <c r="D2917" s="256">
        <v>174.53</v>
      </c>
      <c r="E2917" s="257">
        <v>0</v>
      </c>
    </row>
    <row r="2918" spans="1:5">
      <c r="A2918" s="254">
        <v>106377</v>
      </c>
      <c r="B2918" s="247" t="s">
        <v>11271</v>
      </c>
      <c r="C2918" s="255" t="s">
        <v>491</v>
      </c>
      <c r="D2918" s="256">
        <v>61.52</v>
      </c>
      <c r="E2918" s="257">
        <v>0</v>
      </c>
    </row>
    <row r="2919" spans="1:5">
      <c r="A2919" s="254">
        <v>106378</v>
      </c>
      <c r="B2919" s="247" t="s">
        <v>11272</v>
      </c>
      <c r="C2919" s="255" t="s">
        <v>491</v>
      </c>
      <c r="D2919" s="256">
        <v>280.55</v>
      </c>
      <c r="E2919" s="257">
        <v>0</v>
      </c>
    </row>
    <row r="2920" spans="1:5">
      <c r="A2920" s="254">
        <v>106379</v>
      </c>
      <c r="B2920" s="247" t="s">
        <v>11273</v>
      </c>
      <c r="C2920" s="255" t="s">
        <v>491</v>
      </c>
      <c r="D2920" s="256">
        <v>150.02000000000001</v>
      </c>
      <c r="E2920" s="257">
        <v>0</v>
      </c>
    </row>
    <row r="2921" spans="1:5">
      <c r="A2921" s="254">
        <v>89240</v>
      </c>
      <c r="B2921" s="247" t="s">
        <v>11274</v>
      </c>
      <c r="C2921" s="255" t="s">
        <v>491</v>
      </c>
      <c r="D2921" s="256">
        <v>89.66</v>
      </c>
      <c r="E2921" s="257">
        <v>0</v>
      </c>
    </row>
    <row r="2922" spans="1:5">
      <c r="A2922" s="254">
        <v>89241</v>
      </c>
      <c r="B2922" s="247" t="s">
        <v>11275</v>
      </c>
      <c r="C2922" s="255" t="s">
        <v>491</v>
      </c>
      <c r="D2922" s="256">
        <v>31.6</v>
      </c>
      <c r="E2922" s="257">
        <v>0</v>
      </c>
    </row>
    <row r="2923" spans="1:5">
      <c r="A2923" s="254">
        <v>5710</v>
      </c>
      <c r="B2923" s="247" t="s">
        <v>11276</v>
      </c>
      <c r="C2923" s="255" t="s">
        <v>491</v>
      </c>
      <c r="D2923" s="256">
        <v>144.13</v>
      </c>
      <c r="E2923" s="257">
        <v>0</v>
      </c>
    </row>
    <row r="2924" spans="1:5">
      <c r="A2924" s="254">
        <v>5711</v>
      </c>
      <c r="B2924" s="247" t="s">
        <v>11277</v>
      </c>
      <c r="C2924" s="255" t="s">
        <v>491</v>
      </c>
      <c r="D2924" s="256">
        <v>117.55</v>
      </c>
      <c r="E2924" s="257">
        <v>0</v>
      </c>
    </row>
    <row r="2925" spans="1:5">
      <c r="A2925" s="254">
        <v>89253</v>
      </c>
      <c r="B2925" s="247" t="s">
        <v>11278</v>
      </c>
      <c r="C2925" s="255" t="s">
        <v>491</v>
      </c>
      <c r="D2925" s="256">
        <v>73.47</v>
      </c>
      <c r="E2925" s="257">
        <v>0</v>
      </c>
    </row>
    <row r="2926" spans="1:5">
      <c r="A2926" s="254">
        <v>89254</v>
      </c>
      <c r="B2926" s="247" t="s">
        <v>11279</v>
      </c>
      <c r="C2926" s="255" t="s">
        <v>491</v>
      </c>
      <c r="D2926" s="256">
        <v>25.89</v>
      </c>
      <c r="E2926" s="257">
        <v>0</v>
      </c>
    </row>
    <row r="2927" spans="1:5">
      <c r="A2927" s="254">
        <v>89255</v>
      </c>
      <c r="B2927" s="247" t="s">
        <v>11280</v>
      </c>
      <c r="C2927" s="255" t="s">
        <v>491</v>
      </c>
      <c r="D2927" s="256">
        <v>118.11</v>
      </c>
      <c r="E2927" s="257">
        <v>0</v>
      </c>
    </row>
    <row r="2928" spans="1:5">
      <c r="A2928" s="254">
        <v>89256</v>
      </c>
      <c r="B2928" s="247" t="s">
        <v>11281</v>
      </c>
      <c r="C2928" s="255" t="s">
        <v>491</v>
      </c>
      <c r="D2928" s="256">
        <v>111.94</v>
      </c>
      <c r="E2928" s="257">
        <v>0</v>
      </c>
    </row>
    <row r="2929" spans="1:5">
      <c r="A2929" s="254">
        <v>106384</v>
      </c>
      <c r="B2929" s="247" t="s">
        <v>11282</v>
      </c>
      <c r="C2929" s="255" t="s">
        <v>491</v>
      </c>
      <c r="D2929" s="256">
        <v>90.75</v>
      </c>
      <c r="E2929" s="257">
        <v>0</v>
      </c>
    </row>
    <row r="2930" spans="1:5">
      <c r="A2930" s="254">
        <v>106385</v>
      </c>
      <c r="B2930" s="247" t="s">
        <v>11283</v>
      </c>
      <c r="C2930" s="255" t="s">
        <v>491</v>
      </c>
      <c r="D2930" s="256">
        <v>28</v>
      </c>
      <c r="E2930" s="257">
        <v>0</v>
      </c>
    </row>
    <row r="2931" spans="1:5">
      <c r="A2931" s="254">
        <v>106386</v>
      </c>
      <c r="B2931" s="247" t="s">
        <v>11284</v>
      </c>
      <c r="C2931" s="255" t="s">
        <v>491</v>
      </c>
      <c r="D2931" s="256">
        <v>127.69</v>
      </c>
      <c r="E2931" s="257">
        <v>0</v>
      </c>
    </row>
    <row r="2932" spans="1:5">
      <c r="A2932" s="254">
        <v>106387</v>
      </c>
      <c r="B2932" s="247" t="s">
        <v>11285</v>
      </c>
      <c r="C2932" s="255" t="s">
        <v>491</v>
      </c>
      <c r="D2932" s="256">
        <v>117.55</v>
      </c>
      <c r="E2932" s="257">
        <v>0</v>
      </c>
    </row>
    <row r="2933" spans="1:5">
      <c r="A2933" s="254">
        <v>106489</v>
      </c>
      <c r="B2933" s="247" t="s">
        <v>11286</v>
      </c>
      <c r="C2933" s="255" t="s">
        <v>23</v>
      </c>
      <c r="D2933" s="256">
        <v>0</v>
      </c>
      <c r="E2933" s="257"/>
    </row>
    <row r="2934" spans="1:5">
      <c r="A2934" s="254">
        <v>106491</v>
      </c>
      <c r="B2934" s="247" t="s">
        <v>11287</v>
      </c>
      <c r="C2934" s="255" t="s">
        <v>23</v>
      </c>
      <c r="D2934" s="256">
        <v>0</v>
      </c>
      <c r="E2934" s="257"/>
    </row>
    <row r="2935" spans="1:5">
      <c r="A2935" s="254">
        <v>106493</v>
      </c>
      <c r="B2935" s="247" t="s">
        <v>11288</v>
      </c>
      <c r="C2935" s="255" t="s">
        <v>23</v>
      </c>
      <c r="D2935" s="256">
        <v>0</v>
      </c>
      <c r="E2935" s="257"/>
    </row>
    <row r="2936" spans="1:5">
      <c r="A2936" s="254">
        <v>106490</v>
      </c>
      <c r="B2936" s="247" t="s">
        <v>11289</v>
      </c>
      <c r="C2936" s="255" t="s">
        <v>23</v>
      </c>
      <c r="D2936" s="256">
        <v>0</v>
      </c>
      <c r="E2936" s="257"/>
    </row>
    <row r="2937" spans="1:5">
      <c r="A2937" s="254">
        <v>106492</v>
      </c>
      <c r="B2937" s="247" t="s">
        <v>11290</v>
      </c>
      <c r="C2937" s="255" t="s">
        <v>23</v>
      </c>
      <c r="D2937" s="256">
        <v>0</v>
      </c>
      <c r="E2937" s="257"/>
    </row>
    <row r="2938" spans="1:5">
      <c r="A2938" s="254">
        <v>106496</v>
      </c>
      <c r="B2938" s="247" t="s">
        <v>11291</v>
      </c>
      <c r="C2938" s="255" t="s">
        <v>23</v>
      </c>
      <c r="D2938" s="256">
        <v>0</v>
      </c>
      <c r="E2938" s="257"/>
    </row>
    <row r="2939" spans="1:5">
      <c r="A2939" s="254">
        <v>106497</v>
      </c>
      <c r="B2939" s="247" t="s">
        <v>11292</v>
      </c>
      <c r="C2939" s="255" t="s">
        <v>23</v>
      </c>
      <c r="D2939" s="256">
        <v>0</v>
      </c>
      <c r="E2939" s="257"/>
    </row>
    <row r="2940" spans="1:5">
      <c r="A2940" s="254">
        <v>106495</v>
      </c>
      <c r="B2940" s="247" t="s">
        <v>11293</v>
      </c>
      <c r="C2940" s="255" t="s">
        <v>23</v>
      </c>
      <c r="D2940" s="256">
        <v>0</v>
      </c>
      <c r="E2940" s="257"/>
    </row>
    <row r="2941" spans="1:5">
      <c r="A2941" s="254">
        <v>106498</v>
      </c>
      <c r="B2941" s="247" t="s">
        <v>11294</v>
      </c>
      <c r="C2941" s="255" t="s">
        <v>23</v>
      </c>
      <c r="D2941" s="256">
        <v>0</v>
      </c>
      <c r="E2941" s="257"/>
    </row>
    <row r="2942" spans="1:5">
      <c r="A2942" s="254">
        <v>106494</v>
      </c>
      <c r="B2942" s="247" t="s">
        <v>11295</v>
      </c>
      <c r="C2942" s="255" t="s">
        <v>23</v>
      </c>
      <c r="D2942" s="256">
        <v>0</v>
      </c>
      <c r="E2942" s="257"/>
    </row>
    <row r="2943" spans="1:5">
      <c r="A2943" s="254">
        <v>106485</v>
      </c>
      <c r="B2943" s="247" t="s">
        <v>11296</v>
      </c>
      <c r="C2943" s="255" t="s">
        <v>23</v>
      </c>
      <c r="D2943" s="256">
        <v>0</v>
      </c>
      <c r="E2943" s="257"/>
    </row>
    <row r="2944" spans="1:5">
      <c r="A2944" s="254">
        <v>106486</v>
      </c>
      <c r="B2944" s="247" t="s">
        <v>11297</v>
      </c>
      <c r="C2944" s="255" t="s">
        <v>23</v>
      </c>
      <c r="D2944" s="256">
        <v>0</v>
      </c>
      <c r="E2944" s="257"/>
    </row>
    <row r="2945" spans="1:5">
      <c r="A2945" s="254">
        <v>106487</v>
      </c>
      <c r="B2945" s="247" t="s">
        <v>11298</v>
      </c>
      <c r="C2945" s="255" t="s">
        <v>23</v>
      </c>
      <c r="D2945" s="256">
        <v>0</v>
      </c>
      <c r="E2945" s="257"/>
    </row>
    <row r="2946" spans="1:5">
      <c r="A2946" s="254">
        <v>106488</v>
      </c>
      <c r="B2946" s="247" t="s">
        <v>11299</v>
      </c>
      <c r="C2946" s="255" t="s">
        <v>23</v>
      </c>
      <c r="D2946" s="256">
        <v>0</v>
      </c>
      <c r="E2946" s="257"/>
    </row>
    <row r="2947" spans="1:5">
      <c r="A2947" s="254">
        <v>103741</v>
      </c>
      <c r="B2947" s="247" t="s">
        <v>11300</v>
      </c>
      <c r="C2947" s="255" t="s">
        <v>23</v>
      </c>
      <c r="D2947" s="256">
        <v>0</v>
      </c>
      <c r="E2947" s="257"/>
    </row>
    <row r="2948" spans="1:5">
      <c r="A2948" s="254">
        <v>103755</v>
      </c>
      <c r="B2948" s="247" t="s">
        <v>11301</v>
      </c>
      <c r="C2948" s="255" t="s">
        <v>299</v>
      </c>
      <c r="D2948" s="256">
        <v>0</v>
      </c>
      <c r="E2948" s="257"/>
    </row>
    <row r="2949" spans="1:5">
      <c r="A2949" s="254">
        <v>103753</v>
      </c>
      <c r="B2949" s="247" t="s">
        <v>11302</v>
      </c>
      <c r="C2949" s="255" t="s">
        <v>299</v>
      </c>
      <c r="D2949" s="256">
        <v>0</v>
      </c>
      <c r="E2949" s="257"/>
    </row>
    <row r="2950" spans="1:5">
      <c r="A2950" s="254">
        <v>103754</v>
      </c>
      <c r="B2950" s="247" t="s">
        <v>11303</v>
      </c>
      <c r="C2950" s="255" t="s">
        <v>299</v>
      </c>
      <c r="D2950" s="256">
        <v>0</v>
      </c>
      <c r="E2950" s="257"/>
    </row>
    <row r="2951" spans="1:5">
      <c r="A2951" s="254">
        <v>103752</v>
      </c>
      <c r="B2951" s="247" t="s">
        <v>11304</v>
      </c>
      <c r="C2951" s="255" t="s">
        <v>299</v>
      </c>
      <c r="D2951" s="256">
        <v>0</v>
      </c>
      <c r="E2951" s="257"/>
    </row>
    <row r="2952" spans="1:5">
      <c r="A2952" s="254">
        <v>103759</v>
      </c>
      <c r="B2952" s="247" t="s">
        <v>11305</v>
      </c>
      <c r="C2952" s="255" t="s">
        <v>299</v>
      </c>
      <c r="D2952" s="256">
        <v>0</v>
      </c>
      <c r="E2952" s="257"/>
    </row>
    <row r="2953" spans="1:5">
      <c r="A2953" s="254">
        <v>103757</v>
      </c>
      <c r="B2953" s="247" t="s">
        <v>11306</v>
      </c>
      <c r="C2953" s="255" t="s">
        <v>299</v>
      </c>
      <c r="D2953" s="256">
        <v>0</v>
      </c>
      <c r="E2953" s="257"/>
    </row>
    <row r="2954" spans="1:5">
      <c r="A2954" s="254">
        <v>103758</v>
      </c>
      <c r="B2954" s="247" t="s">
        <v>11307</v>
      </c>
      <c r="C2954" s="255" t="s">
        <v>299</v>
      </c>
      <c r="D2954" s="256">
        <v>0</v>
      </c>
      <c r="E2954" s="257"/>
    </row>
    <row r="2955" spans="1:5">
      <c r="A2955" s="254">
        <v>103756</v>
      </c>
      <c r="B2955" s="247" t="s">
        <v>11308</v>
      </c>
      <c r="C2955" s="255" t="s">
        <v>299</v>
      </c>
      <c r="D2955" s="256">
        <v>0</v>
      </c>
      <c r="E2955" s="257"/>
    </row>
    <row r="2956" spans="1:5">
      <c r="A2956" s="254">
        <v>103734</v>
      </c>
      <c r="B2956" s="247" t="s">
        <v>11309</v>
      </c>
      <c r="C2956" s="255" t="s">
        <v>23</v>
      </c>
      <c r="D2956" s="256">
        <v>0</v>
      </c>
      <c r="E2956" s="257"/>
    </row>
    <row r="2957" spans="1:5">
      <c r="A2957" s="254">
        <v>103740</v>
      </c>
      <c r="B2957" s="247" t="s">
        <v>11310</v>
      </c>
      <c r="C2957" s="255" t="s">
        <v>23</v>
      </c>
      <c r="D2957" s="256">
        <v>0</v>
      </c>
      <c r="E2957" s="257"/>
    </row>
    <row r="2958" spans="1:5">
      <c r="A2958" s="254">
        <v>103747</v>
      </c>
      <c r="B2958" s="247" t="s">
        <v>11311</v>
      </c>
      <c r="C2958" s="255" t="s">
        <v>299</v>
      </c>
      <c r="D2958" s="256">
        <v>0</v>
      </c>
      <c r="E2958" s="257"/>
    </row>
    <row r="2959" spans="1:5">
      <c r="A2959" s="254">
        <v>103746</v>
      </c>
      <c r="B2959" s="247" t="s">
        <v>11312</v>
      </c>
      <c r="C2959" s="255" t="s">
        <v>299</v>
      </c>
      <c r="D2959" s="256">
        <v>0</v>
      </c>
      <c r="E2959" s="257"/>
    </row>
    <row r="2960" spans="1:5">
      <c r="A2960" s="254">
        <v>103749</v>
      </c>
      <c r="B2960" s="247" t="s">
        <v>11313</v>
      </c>
      <c r="C2960" s="255" t="s">
        <v>299</v>
      </c>
      <c r="D2960" s="256">
        <v>0</v>
      </c>
      <c r="E2960" s="257"/>
    </row>
    <row r="2961" spans="1:5">
      <c r="A2961" s="254">
        <v>103744</v>
      </c>
      <c r="B2961" s="247" t="s">
        <v>11314</v>
      </c>
      <c r="C2961" s="255" t="s">
        <v>299</v>
      </c>
      <c r="D2961" s="256">
        <v>0</v>
      </c>
      <c r="E2961" s="257"/>
    </row>
    <row r="2962" spans="1:5">
      <c r="A2962" s="254">
        <v>103748</v>
      </c>
      <c r="B2962" s="247" t="s">
        <v>11315</v>
      </c>
      <c r="C2962" s="255" t="s">
        <v>299</v>
      </c>
      <c r="D2962" s="256">
        <v>0</v>
      </c>
      <c r="E2962" s="257"/>
    </row>
    <row r="2963" spans="1:5">
      <c r="A2963" s="254">
        <v>103745</v>
      </c>
      <c r="B2963" s="247" t="s">
        <v>11316</v>
      </c>
      <c r="C2963" s="255" t="s">
        <v>299</v>
      </c>
      <c r="D2963" s="256">
        <v>0</v>
      </c>
      <c r="E2963" s="257"/>
    </row>
    <row r="2964" spans="1:5">
      <c r="A2964" s="254">
        <v>103751</v>
      </c>
      <c r="B2964" s="247" t="s">
        <v>11317</v>
      </c>
      <c r="C2964" s="255" t="s">
        <v>299</v>
      </c>
      <c r="D2964" s="256">
        <v>0</v>
      </c>
      <c r="E2964" s="257"/>
    </row>
    <row r="2965" spans="1:5">
      <c r="A2965" s="254">
        <v>103750</v>
      </c>
      <c r="B2965" s="247" t="s">
        <v>11318</v>
      </c>
      <c r="C2965" s="255" t="s">
        <v>299</v>
      </c>
      <c r="D2965" s="256">
        <v>0</v>
      </c>
      <c r="E2965" s="257"/>
    </row>
    <row r="2966" spans="1:5">
      <c r="A2966" s="254">
        <v>103738</v>
      </c>
      <c r="B2966" s="247" t="s">
        <v>11319</v>
      </c>
      <c r="C2966" s="255" t="s">
        <v>23</v>
      </c>
      <c r="D2966" s="256">
        <v>0</v>
      </c>
      <c r="E2966" s="257"/>
    </row>
    <row r="2967" spans="1:5">
      <c r="A2967" s="254">
        <v>103736</v>
      </c>
      <c r="B2967" s="247" t="s">
        <v>11320</v>
      </c>
      <c r="C2967" s="255" t="s">
        <v>23</v>
      </c>
      <c r="D2967" s="256">
        <v>0</v>
      </c>
      <c r="E2967" s="257"/>
    </row>
    <row r="2968" spans="1:5">
      <c r="A2968" s="254">
        <v>103739</v>
      </c>
      <c r="B2968" s="247" t="s">
        <v>11321</v>
      </c>
      <c r="C2968" s="255" t="s">
        <v>23</v>
      </c>
      <c r="D2968" s="256">
        <v>0</v>
      </c>
      <c r="E2968" s="257"/>
    </row>
    <row r="2969" spans="1:5">
      <c r="A2969" s="254">
        <v>103737</v>
      </c>
      <c r="B2969" s="247" t="s">
        <v>11322</v>
      </c>
      <c r="C2969" s="255" t="s">
        <v>23</v>
      </c>
      <c r="D2969" s="256">
        <v>0</v>
      </c>
      <c r="E2969" s="257"/>
    </row>
    <row r="2970" spans="1:5">
      <c r="A2970" s="254">
        <v>103742</v>
      </c>
      <c r="B2970" s="247" t="s">
        <v>11323</v>
      </c>
      <c r="C2970" s="255" t="s">
        <v>23</v>
      </c>
      <c r="D2970" s="256">
        <v>0</v>
      </c>
      <c r="E2970" s="257"/>
    </row>
    <row r="2971" spans="1:5">
      <c r="A2971" s="254">
        <v>103797</v>
      </c>
      <c r="B2971" s="247" t="s">
        <v>11324</v>
      </c>
      <c r="C2971" s="255" t="s">
        <v>759</v>
      </c>
      <c r="D2971" s="256">
        <v>20.82</v>
      </c>
      <c r="E2971" s="257">
        <v>0</v>
      </c>
    </row>
    <row r="2972" spans="1:5">
      <c r="A2972" s="254">
        <v>103930</v>
      </c>
      <c r="B2972" s="247" t="s">
        <v>11325</v>
      </c>
      <c r="C2972" s="255" t="s">
        <v>324</v>
      </c>
      <c r="D2972" s="256">
        <v>1214.05</v>
      </c>
      <c r="E2972" s="257">
        <v>0</v>
      </c>
    </row>
    <row r="2973" spans="1:5">
      <c r="A2973" s="254">
        <v>103931</v>
      </c>
      <c r="B2973" s="247" t="s">
        <v>11326</v>
      </c>
      <c r="C2973" s="255" t="s">
        <v>324</v>
      </c>
      <c r="D2973" s="256">
        <v>1012.04</v>
      </c>
      <c r="E2973" s="257">
        <v>0</v>
      </c>
    </row>
    <row r="2974" spans="1:5">
      <c r="A2974" s="254">
        <v>103932</v>
      </c>
      <c r="B2974" s="247" t="s">
        <v>11327</v>
      </c>
      <c r="C2974" s="255" t="s">
        <v>324</v>
      </c>
      <c r="D2974" s="256">
        <v>982.44</v>
      </c>
      <c r="E2974" s="257">
        <v>0</v>
      </c>
    </row>
    <row r="2975" spans="1:5">
      <c r="A2975" s="254">
        <v>103929</v>
      </c>
      <c r="B2975" s="247" t="s">
        <v>11328</v>
      </c>
      <c r="C2975" s="255" t="s">
        <v>324</v>
      </c>
      <c r="D2975" s="256">
        <v>1692.74</v>
      </c>
      <c r="E2975" s="257">
        <v>0</v>
      </c>
    </row>
    <row r="2976" spans="1:5">
      <c r="A2976" s="254">
        <v>103928</v>
      </c>
      <c r="B2976" s="247" t="s">
        <v>11329</v>
      </c>
      <c r="C2976" s="255" t="s">
        <v>324</v>
      </c>
      <c r="D2976" s="256">
        <v>963.12</v>
      </c>
      <c r="E2976" s="257">
        <v>0</v>
      </c>
    </row>
    <row r="2977" spans="1:5">
      <c r="A2977" s="254">
        <v>103798</v>
      </c>
      <c r="B2977" s="247" t="s">
        <v>11330</v>
      </c>
      <c r="C2977" s="255" t="s">
        <v>324</v>
      </c>
      <c r="D2977" s="256">
        <v>2105.31</v>
      </c>
      <c r="E2977" s="257">
        <v>0</v>
      </c>
    </row>
    <row r="2978" spans="1:5">
      <c r="A2978" s="254">
        <v>103801</v>
      </c>
      <c r="B2978" s="247" t="s">
        <v>11331</v>
      </c>
      <c r="C2978" s="255" t="s">
        <v>324</v>
      </c>
      <c r="D2978" s="256">
        <v>1112.3800000000001</v>
      </c>
      <c r="E2978" s="257">
        <v>0</v>
      </c>
    </row>
    <row r="2979" spans="1:5">
      <c r="A2979" s="254">
        <v>103933</v>
      </c>
      <c r="B2979" s="247" t="s">
        <v>11332</v>
      </c>
      <c r="C2979" s="255" t="s">
        <v>324</v>
      </c>
      <c r="D2979" s="256">
        <v>3106.94</v>
      </c>
      <c r="E2979" s="257">
        <v>0</v>
      </c>
    </row>
    <row r="2980" spans="1:5">
      <c r="A2980" s="254">
        <v>103925</v>
      </c>
      <c r="B2980" s="247" t="s">
        <v>11333</v>
      </c>
      <c r="C2980" s="255" t="s">
        <v>324</v>
      </c>
      <c r="D2980" s="256">
        <v>3411.2</v>
      </c>
      <c r="E2980" s="257">
        <v>0</v>
      </c>
    </row>
    <row r="2981" spans="1:5">
      <c r="A2981" s="254">
        <v>103926</v>
      </c>
      <c r="B2981" s="247" t="s">
        <v>11334</v>
      </c>
      <c r="C2981" s="255" t="s">
        <v>324</v>
      </c>
      <c r="D2981" s="256">
        <v>3005.49</v>
      </c>
      <c r="E2981" s="257">
        <v>0</v>
      </c>
    </row>
    <row r="2982" spans="1:5">
      <c r="A2982" s="254">
        <v>103796</v>
      </c>
      <c r="B2982" s="247" t="s">
        <v>11335</v>
      </c>
      <c r="C2982" s="255" t="s">
        <v>241</v>
      </c>
      <c r="D2982" s="256">
        <v>58.03</v>
      </c>
      <c r="E2982" s="257">
        <v>0</v>
      </c>
    </row>
    <row r="2983" spans="1:5">
      <c r="A2983" s="254">
        <v>103795</v>
      </c>
      <c r="B2983" s="247" t="s">
        <v>11336</v>
      </c>
      <c r="C2983" s="255" t="s">
        <v>241</v>
      </c>
      <c r="D2983" s="256">
        <v>104.82</v>
      </c>
      <c r="E2983" s="257">
        <v>0</v>
      </c>
    </row>
    <row r="2984" spans="1:5">
      <c r="A2984" s="254">
        <v>103800</v>
      </c>
      <c r="B2984" s="247" t="s">
        <v>11337</v>
      </c>
      <c r="C2984" s="255" t="s">
        <v>324</v>
      </c>
      <c r="D2984" s="256">
        <v>963.12</v>
      </c>
      <c r="E2984" s="257">
        <v>0</v>
      </c>
    </row>
    <row r="2985" spans="1:5">
      <c r="A2985" s="254">
        <v>103799</v>
      </c>
      <c r="B2985" s="247" t="s">
        <v>11338</v>
      </c>
      <c r="C2985" s="255" t="s">
        <v>324</v>
      </c>
      <c r="D2985" s="256">
        <v>856.95</v>
      </c>
      <c r="E2985" s="257">
        <v>0</v>
      </c>
    </row>
    <row r="2986" spans="1:5">
      <c r="A2986" s="254">
        <v>104950</v>
      </c>
      <c r="B2986" s="247" t="s">
        <v>11339</v>
      </c>
      <c r="C2986" s="255" t="s">
        <v>324</v>
      </c>
      <c r="D2986" s="256">
        <v>0</v>
      </c>
      <c r="E2986" s="257"/>
    </row>
    <row r="2987" spans="1:5">
      <c r="A2987" s="254">
        <v>104948</v>
      </c>
      <c r="B2987" s="247" t="s">
        <v>11340</v>
      </c>
      <c r="C2987" s="255" t="s">
        <v>324</v>
      </c>
      <c r="D2987" s="256">
        <v>6.05</v>
      </c>
      <c r="E2987" s="257">
        <v>0</v>
      </c>
    </row>
    <row r="2988" spans="1:5">
      <c r="A2988" s="254">
        <v>104949</v>
      </c>
      <c r="B2988" s="247" t="s">
        <v>11341</v>
      </c>
      <c r="C2988" s="255" t="s">
        <v>324</v>
      </c>
      <c r="D2988" s="256">
        <v>11.33</v>
      </c>
      <c r="E2988" s="257">
        <v>0</v>
      </c>
    </row>
    <row r="2989" spans="1:5">
      <c r="A2989" s="254">
        <v>104947</v>
      </c>
      <c r="B2989" s="247" t="s">
        <v>11342</v>
      </c>
      <c r="C2989" s="255" t="s">
        <v>324</v>
      </c>
      <c r="D2989" s="256">
        <v>14.54</v>
      </c>
      <c r="E2989" s="257">
        <v>0</v>
      </c>
    </row>
    <row r="2990" spans="1:5">
      <c r="A2990" s="254">
        <v>106545</v>
      </c>
      <c r="B2990" s="247" t="s">
        <v>11343</v>
      </c>
      <c r="C2990" s="255" t="s">
        <v>299</v>
      </c>
      <c r="D2990" s="256">
        <v>10.8</v>
      </c>
      <c r="E2990" s="257">
        <v>0</v>
      </c>
    </row>
    <row r="2991" spans="1:5">
      <c r="A2991" s="254">
        <v>106543</v>
      </c>
      <c r="B2991" s="247" t="s">
        <v>11344</v>
      </c>
      <c r="C2991" s="255" t="s">
        <v>299</v>
      </c>
      <c r="D2991" s="256">
        <v>22.2</v>
      </c>
      <c r="E2991" s="257">
        <v>0</v>
      </c>
    </row>
    <row r="2992" spans="1:5">
      <c r="A2992" s="254">
        <v>106544</v>
      </c>
      <c r="B2992" s="247" t="s">
        <v>11345</v>
      </c>
      <c r="C2992" s="255" t="s">
        <v>299</v>
      </c>
      <c r="D2992" s="256">
        <v>38.090000000000003</v>
      </c>
      <c r="E2992" s="257">
        <v>0</v>
      </c>
    </row>
    <row r="2993" spans="1:5">
      <c r="A2993" s="254">
        <v>106546</v>
      </c>
      <c r="B2993" s="247" t="s">
        <v>11346</v>
      </c>
      <c r="C2993" s="255" t="s">
        <v>299</v>
      </c>
      <c r="D2993" s="256">
        <v>6.77</v>
      </c>
      <c r="E2993" s="257">
        <v>0</v>
      </c>
    </row>
    <row r="2994" spans="1:5">
      <c r="A2994" s="254">
        <v>106547</v>
      </c>
      <c r="B2994" s="247" t="s">
        <v>11347</v>
      </c>
      <c r="C2994" s="255" t="s">
        <v>23</v>
      </c>
      <c r="D2994" s="256">
        <v>7.56</v>
      </c>
      <c r="E2994" s="257">
        <v>0</v>
      </c>
    </row>
    <row r="2995" spans="1:5">
      <c r="A2995" s="254">
        <v>106542</v>
      </c>
      <c r="B2995" s="247" t="s">
        <v>11348</v>
      </c>
      <c r="C2995" s="255" t="s">
        <v>241</v>
      </c>
      <c r="D2995" s="256">
        <v>0</v>
      </c>
      <c r="E2995" s="257"/>
    </row>
    <row r="2996" spans="1:5">
      <c r="A2996" s="254">
        <v>106534</v>
      </c>
      <c r="B2996" s="247" t="s">
        <v>11349</v>
      </c>
      <c r="C2996" s="255" t="s">
        <v>241</v>
      </c>
      <c r="D2996" s="256">
        <v>0</v>
      </c>
      <c r="E2996" s="257"/>
    </row>
    <row r="2997" spans="1:5">
      <c r="A2997" s="254">
        <v>106535</v>
      </c>
      <c r="B2997" s="247" t="s">
        <v>11350</v>
      </c>
      <c r="C2997" s="255" t="s">
        <v>241</v>
      </c>
      <c r="D2997" s="256">
        <v>0</v>
      </c>
      <c r="E2997" s="257"/>
    </row>
    <row r="2998" spans="1:5">
      <c r="A2998" s="254">
        <v>106537</v>
      </c>
      <c r="B2998" s="247" t="s">
        <v>11351</v>
      </c>
      <c r="C2998" s="255" t="s">
        <v>241</v>
      </c>
      <c r="D2998" s="256">
        <v>0</v>
      </c>
      <c r="E2998" s="257"/>
    </row>
    <row r="2999" spans="1:5">
      <c r="A2999" s="254">
        <v>106536</v>
      </c>
      <c r="B2999" s="247" t="s">
        <v>11352</v>
      </c>
      <c r="C2999" s="255" t="s">
        <v>241</v>
      </c>
      <c r="D2999" s="256">
        <v>0</v>
      </c>
      <c r="E2999" s="257"/>
    </row>
    <row r="3000" spans="1:5">
      <c r="A3000" s="254">
        <v>106530</v>
      </c>
      <c r="B3000" s="247" t="s">
        <v>11353</v>
      </c>
      <c r="C3000" s="255" t="s">
        <v>241</v>
      </c>
      <c r="D3000" s="256">
        <v>0</v>
      </c>
      <c r="E3000" s="257"/>
    </row>
    <row r="3001" spans="1:5">
      <c r="A3001" s="254">
        <v>106531</v>
      </c>
      <c r="B3001" s="247" t="s">
        <v>11354</v>
      </c>
      <c r="C3001" s="255" t="s">
        <v>241</v>
      </c>
      <c r="D3001" s="256">
        <v>0</v>
      </c>
      <c r="E3001" s="257"/>
    </row>
    <row r="3002" spans="1:5">
      <c r="A3002" s="254">
        <v>106533</v>
      </c>
      <c r="B3002" s="247" t="s">
        <v>11355</v>
      </c>
      <c r="C3002" s="255" t="s">
        <v>241</v>
      </c>
      <c r="D3002" s="256">
        <v>0</v>
      </c>
      <c r="E3002" s="257"/>
    </row>
    <row r="3003" spans="1:5">
      <c r="A3003" s="254">
        <v>106532</v>
      </c>
      <c r="B3003" s="247" t="s">
        <v>11356</v>
      </c>
      <c r="C3003" s="255" t="s">
        <v>241</v>
      </c>
      <c r="D3003" s="256">
        <v>0</v>
      </c>
      <c r="E3003" s="257"/>
    </row>
    <row r="3004" spans="1:5">
      <c r="A3004" s="254">
        <v>106538</v>
      </c>
      <c r="B3004" s="247" t="s">
        <v>11357</v>
      </c>
      <c r="C3004" s="255" t="s">
        <v>241</v>
      </c>
      <c r="D3004" s="256">
        <v>0</v>
      </c>
      <c r="E3004" s="257"/>
    </row>
    <row r="3005" spans="1:5">
      <c r="A3005" s="254">
        <v>106539</v>
      </c>
      <c r="B3005" s="247" t="s">
        <v>11358</v>
      </c>
      <c r="C3005" s="255" t="s">
        <v>241</v>
      </c>
      <c r="D3005" s="256">
        <v>0</v>
      </c>
      <c r="E3005" s="257"/>
    </row>
    <row r="3006" spans="1:5">
      <c r="A3006" s="254">
        <v>106541</v>
      </c>
      <c r="B3006" s="247" t="s">
        <v>11359</v>
      </c>
      <c r="C3006" s="255" t="s">
        <v>241</v>
      </c>
      <c r="D3006" s="256">
        <v>0</v>
      </c>
      <c r="E3006" s="257"/>
    </row>
    <row r="3007" spans="1:5">
      <c r="A3007" s="254">
        <v>106540</v>
      </c>
      <c r="B3007" s="247" t="s">
        <v>11360</v>
      </c>
      <c r="C3007" s="255" t="s">
        <v>241</v>
      </c>
      <c r="D3007" s="256">
        <v>0</v>
      </c>
      <c r="E3007" s="257"/>
    </row>
    <row r="3008" spans="1:5">
      <c r="A3008" s="254">
        <v>104325</v>
      </c>
      <c r="B3008" s="247" t="s">
        <v>11361</v>
      </c>
      <c r="C3008" s="255" t="s">
        <v>23</v>
      </c>
      <c r="D3008" s="256">
        <v>0</v>
      </c>
      <c r="E3008" s="257"/>
    </row>
    <row r="3009" spans="1:5">
      <c r="A3009" s="254">
        <v>104318</v>
      </c>
      <c r="B3009" s="247" t="s">
        <v>11362</v>
      </c>
      <c r="C3009" s="255" t="s">
        <v>23</v>
      </c>
      <c r="D3009" s="256">
        <v>8.69</v>
      </c>
      <c r="E3009" s="257">
        <v>0</v>
      </c>
    </row>
    <row r="3010" spans="1:5">
      <c r="A3010" s="254">
        <v>89867</v>
      </c>
      <c r="B3010" s="247" t="s">
        <v>11363</v>
      </c>
      <c r="C3010" s="255" t="s">
        <v>23</v>
      </c>
      <c r="D3010" s="256">
        <v>9.7899999999999991</v>
      </c>
      <c r="E3010" s="257">
        <v>0</v>
      </c>
    </row>
    <row r="3011" spans="1:5">
      <c r="A3011" s="254">
        <v>104320</v>
      </c>
      <c r="B3011" s="247" t="s">
        <v>11364</v>
      </c>
      <c r="C3011" s="255" t="s">
        <v>23</v>
      </c>
      <c r="D3011" s="256">
        <v>13.95</v>
      </c>
      <c r="E3011" s="257">
        <v>0</v>
      </c>
    </row>
    <row r="3012" spans="1:5">
      <c r="A3012" s="254">
        <v>104317</v>
      </c>
      <c r="B3012" s="247" t="s">
        <v>11365</v>
      </c>
      <c r="C3012" s="255" t="s">
        <v>23</v>
      </c>
      <c r="D3012" s="256">
        <v>8.0399999999999991</v>
      </c>
      <c r="E3012" s="257">
        <v>0</v>
      </c>
    </row>
    <row r="3013" spans="1:5">
      <c r="A3013" s="254">
        <v>89866</v>
      </c>
      <c r="B3013" s="247" t="s">
        <v>11366</v>
      </c>
      <c r="C3013" s="255" t="s">
        <v>23</v>
      </c>
      <c r="D3013" s="256">
        <v>8.86</v>
      </c>
      <c r="E3013" s="257">
        <v>0</v>
      </c>
    </row>
    <row r="3014" spans="1:5">
      <c r="A3014" s="254">
        <v>104319</v>
      </c>
      <c r="B3014" s="247" t="s">
        <v>11367</v>
      </c>
      <c r="C3014" s="255" t="s">
        <v>23</v>
      </c>
      <c r="D3014" s="256">
        <v>11.88</v>
      </c>
      <c r="E3014" s="257">
        <v>0</v>
      </c>
    </row>
    <row r="3015" spans="1:5">
      <c r="A3015" s="254">
        <v>104321</v>
      </c>
      <c r="B3015" s="247" t="s">
        <v>11368</v>
      </c>
      <c r="C3015" s="255" t="s">
        <v>23</v>
      </c>
      <c r="D3015" s="256">
        <v>6.21</v>
      </c>
      <c r="E3015" s="257">
        <v>0</v>
      </c>
    </row>
    <row r="3016" spans="1:5">
      <c r="A3016" s="254">
        <v>89868</v>
      </c>
      <c r="B3016" s="247" t="s">
        <v>11369</v>
      </c>
      <c r="C3016" s="255" t="s">
        <v>23</v>
      </c>
      <c r="D3016" s="256">
        <v>6.81</v>
      </c>
      <c r="E3016" s="257">
        <v>0</v>
      </c>
    </row>
    <row r="3017" spans="1:5">
      <c r="A3017" s="254">
        <v>104322</v>
      </c>
      <c r="B3017" s="247" t="s">
        <v>11370</v>
      </c>
      <c r="C3017" s="255" t="s">
        <v>23</v>
      </c>
      <c r="D3017" s="256">
        <v>9.06</v>
      </c>
      <c r="E3017" s="257">
        <v>0</v>
      </c>
    </row>
    <row r="3018" spans="1:5">
      <c r="A3018" s="254">
        <v>104323</v>
      </c>
      <c r="B3018" s="247" t="s">
        <v>11371</v>
      </c>
      <c r="C3018" s="255" t="s">
        <v>23</v>
      </c>
      <c r="D3018" s="256">
        <v>11.27</v>
      </c>
      <c r="E3018" s="257">
        <v>0</v>
      </c>
    </row>
    <row r="3019" spans="1:5">
      <c r="A3019" s="254">
        <v>89869</v>
      </c>
      <c r="B3019" s="247" t="s">
        <v>11372</v>
      </c>
      <c r="C3019" s="255" t="s">
        <v>23</v>
      </c>
      <c r="D3019" s="256">
        <v>12.35</v>
      </c>
      <c r="E3019" s="257">
        <v>0</v>
      </c>
    </row>
    <row r="3020" spans="1:5">
      <c r="A3020" s="254">
        <v>104324</v>
      </c>
      <c r="B3020" s="247" t="s">
        <v>11373</v>
      </c>
      <c r="C3020" s="255" t="s">
        <v>23</v>
      </c>
      <c r="D3020" s="256">
        <v>16.84</v>
      </c>
      <c r="E3020" s="257">
        <v>0</v>
      </c>
    </row>
    <row r="3021" spans="1:5">
      <c r="A3021" s="254">
        <v>104315</v>
      </c>
      <c r="B3021" s="247" t="s">
        <v>11374</v>
      </c>
      <c r="C3021" s="255" t="s">
        <v>299</v>
      </c>
      <c r="D3021" s="256">
        <v>18.91</v>
      </c>
      <c r="E3021" s="257">
        <v>0</v>
      </c>
    </row>
    <row r="3022" spans="1:5">
      <c r="A3022" s="254">
        <v>89865</v>
      </c>
      <c r="B3022" s="247" t="s">
        <v>11375</v>
      </c>
      <c r="C3022" s="255" t="s">
        <v>299</v>
      </c>
      <c r="D3022" s="256">
        <v>20.25</v>
      </c>
      <c r="E3022" s="257">
        <v>0</v>
      </c>
    </row>
    <row r="3023" spans="1:5">
      <c r="A3023" s="254">
        <v>104316</v>
      </c>
      <c r="B3023" s="247" t="s">
        <v>11376</v>
      </c>
      <c r="C3023" s="255" t="s">
        <v>299</v>
      </c>
      <c r="D3023" s="256">
        <v>27.4</v>
      </c>
      <c r="E3023" s="257">
        <v>0</v>
      </c>
    </row>
    <row r="3024" spans="1:5">
      <c r="A3024" s="254">
        <v>102724</v>
      </c>
      <c r="B3024" s="247" t="s">
        <v>11377</v>
      </c>
      <c r="C3024" s="255" t="s">
        <v>23</v>
      </c>
      <c r="D3024" s="256">
        <v>44</v>
      </c>
      <c r="E3024" s="257">
        <v>0</v>
      </c>
    </row>
    <row r="3025" spans="1:5">
      <c r="A3025" s="254">
        <v>102726</v>
      </c>
      <c r="B3025" s="247" t="s">
        <v>11378</v>
      </c>
      <c r="C3025" s="255" t="s">
        <v>23</v>
      </c>
      <c r="D3025" s="256">
        <v>41.04</v>
      </c>
      <c r="E3025" s="257">
        <v>0</v>
      </c>
    </row>
    <row r="3026" spans="1:5">
      <c r="A3026" s="254">
        <v>102725</v>
      </c>
      <c r="B3026" s="247" t="s">
        <v>11379</v>
      </c>
      <c r="C3026" s="255" t="s">
        <v>23</v>
      </c>
      <c r="D3026" s="256">
        <v>43.39</v>
      </c>
      <c r="E3026" s="257">
        <v>0</v>
      </c>
    </row>
    <row r="3027" spans="1:5">
      <c r="A3027" s="254">
        <v>102722</v>
      </c>
      <c r="B3027" s="247" t="s">
        <v>11380</v>
      </c>
      <c r="C3027" s="255" t="s">
        <v>299</v>
      </c>
      <c r="D3027" s="256">
        <v>84.76</v>
      </c>
      <c r="E3027" s="257">
        <v>0</v>
      </c>
    </row>
    <row r="3028" spans="1:5">
      <c r="A3028" s="254">
        <v>102721</v>
      </c>
      <c r="B3028" s="247" t="s">
        <v>11381</v>
      </c>
      <c r="C3028" s="255" t="s">
        <v>299</v>
      </c>
      <c r="D3028" s="256">
        <v>0</v>
      </c>
      <c r="E3028" s="257"/>
    </row>
    <row r="3029" spans="1:5">
      <c r="A3029" s="254">
        <v>102723</v>
      </c>
      <c r="B3029" s="247" t="s">
        <v>11382</v>
      </c>
      <c r="C3029" s="255" t="s">
        <v>299</v>
      </c>
      <c r="D3029" s="256">
        <v>153.86000000000001</v>
      </c>
      <c r="E3029" s="257">
        <v>0</v>
      </c>
    </row>
    <row r="3030" spans="1:5">
      <c r="A3030" s="254">
        <v>102690</v>
      </c>
      <c r="B3030" s="247" t="s">
        <v>11383</v>
      </c>
      <c r="C3030" s="255" t="s">
        <v>299</v>
      </c>
      <c r="D3030" s="256">
        <v>120.49</v>
      </c>
      <c r="E3030" s="257">
        <v>0</v>
      </c>
    </row>
    <row r="3031" spans="1:5">
      <c r="A3031" s="254">
        <v>102688</v>
      </c>
      <c r="B3031" s="247" t="s">
        <v>11384</v>
      </c>
      <c r="C3031" s="255" t="s">
        <v>299</v>
      </c>
      <c r="D3031" s="256">
        <v>51.23</v>
      </c>
      <c r="E3031" s="257">
        <v>0</v>
      </c>
    </row>
    <row r="3032" spans="1:5">
      <c r="A3032" s="254">
        <v>102689</v>
      </c>
      <c r="B3032" s="247" t="s">
        <v>11385</v>
      </c>
      <c r="C3032" s="255" t="s">
        <v>299</v>
      </c>
      <c r="D3032" s="256">
        <v>121.71</v>
      </c>
      <c r="E3032" s="257">
        <v>0</v>
      </c>
    </row>
    <row r="3033" spans="1:5">
      <c r="A3033" s="254">
        <v>102693</v>
      </c>
      <c r="B3033" s="247" t="s">
        <v>11386</v>
      </c>
      <c r="C3033" s="255" t="s">
        <v>299</v>
      </c>
      <c r="D3033" s="256">
        <v>190.97</v>
      </c>
      <c r="E3033" s="257">
        <v>0</v>
      </c>
    </row>
    <row r="3034" spans="1:5">
      <c r="A3034" s="254">
        <v>102694</v>
      </c>
      <c r="B3034" s="247" t="s">
        <v>11387</v>
      </c>
      <c r="C3034" s="255" t="s">
        <v>299</v>
      </c>
      <c r="D3034" s="256">
        <v>102.39</v>
      </c>
      <c r="E3034" s="257">
        <v>0</v>
      </c>
    </row>
    <row r="3035" spans="1:5">
      <c r="A3035" s="254">
        <v>102697</v>
      </c>
      <c r="B3035" s="247" t="s">
        <v>11388</v>
      </c>
      <c r="C3035" s="255" t="s">
        <v>299</v>
      </c>
      <c r="D3035" s="256">
        <v>244.56</v>
      </c>
      <c r="E3035" s="257">
        <v>0</v>
      </c>
    </row>
    <row r="3036" spans="1:5">
      <c r="A3036" s="254">
        <v>102696</v>
      </c>
      <c r="B3036" s="247" t="s">
        <v>11389</v>
      </c>
      <c r="C3036" s="255" t="s">
        <v>299</v>
      </c>
      <c r="D3036" s="256">
        <v>172.79</v>
      </c>
      <c r="E3036" s="257">
        <v>0</v>
      </c>
    </row>
    <row r="3037" spans="1:5">
      <c r="A3037" s="254">
        <v>102703</v>
      </c>
      <c r="B3037" s="247" t="s">
        <v>11390</v>
      </c>
      <c r="C3037" s="255" t="s">
        <v>299</v>
      </c>
      <c r="D3037" s="256">
        <v>314.95999999999998</v>
      </c>
      <c r="E3037" s="257">
        <v>0</v>
      </c>
    </row>
    <row r="3038" spans="1:5">
      <c r="A3038" s="254">
        <v>102678</v>
      </c>
      <c r="B3038" s="247" t="s">
        <v>11391</v>
      </c>
      <c r="C3038" s="255" t="s">
        <v>299</v>
      </c>
      <c r="D3038" s="256">
        <v>347.48</v>
      </c>
      <c r="E3038" s="257">
        <v>0</v>
      </c>
    </row>
    <row r="3039" spans="1:5">
      <c r="A3039" s="254">
        <v>102679</v>
      </c>
      <c r="B3039" s="247" t="s">
        <v>11392</v>
      </c>
      <c r="C3039" s="255" t="s">
        <v>299</v>
      </c>
      <c r="D3039" s="256">
        <v>398.75</v>
      </c>
      <c r="E3039" s="257">
        <v>0</v>
      </c>
    </row>
    <row r="3040" spans="1:5">
      <c r="A3040" s="254">
        <v>102673</v>
      </c>
      <c r="B3040" s="247" t="s">
        <v>11393</v>
      </c>
      <c r="C3040" s="255" t="s">
        <v>299</v>
      </c>
      <c r="D3040" s="256">
        <v>216.4</v>
      </c>
      <c r="E3040" s="257">
        <v>0</v>
      </c>
    </row>
    <row r="3041" spans="1:5">
      <c r="A3041" s="254">
        <v>102677</v>
      </c>
      <c r="B3041" s="247" t="s">
        <v>11394</v>
      </c>
      <c r="C3041" s="255" t="s">
        <v>299</v>
      </c>
      <c r="D3041" s="256">
        <v>206.1</v>
      </c>
      <c r="E3041" s="257">
        <v>0</v>
      </c>
    </row>
    <row r="3042" spans="1:5">
      <c r="A3042" s="254">
        <v>102683</v>
      </c>
      <c r="B3042" s="247" t="s">
        <v>11395</v>
      </c>
      <c r="C3042" s="255" t="s">
        <v>299</v>
      </c>
      <c r="D3042" s="256">
        <v>408.11</v>
      </c>
      <c r="E3042" s="257">
        <v>0</v>
      </c>
    </row>
    <row r="3043" spans="1:5">
      <c r="A3043" s="254">
        <v>102687</v>
      </c>
      <c r="B3043" s="247" t="s">
        <v>11396</v>
      </c>
      <c r="C3043" s="255" t="s">
        <v>299</v>
      </c>
      <c r="D3043" s="256">
        <v>451.36</v>
      </c>
      <c r="E3043" s="257">
        <v>0</v>
      </c>
    </row>
    <row r="3044" spans="1:5">
      <c r="A3044" s="254">
        <v>102670</v>
      </c>
      <c r="B3044" s="247" t="s">
        <v>11397</v>
      </c>
      <c r="C3044" s="255" t="s">
        <v>299</v>
      </c>
      <c r="D3044" s="256">
        <v>141.71</v>
      </c>
      <c r="E3044" s="257">
        <v>0</v>
      </c>
    </row>
    <row r="3045" spans="1:5">
      <c r="A3045" s="254">
        <v>102674</v>
      </c>
      <c r="B3045" s="247" t="s">
        <v>11398</v>
      </c>
      <c r="C3045" s="255" t="s">
        <v>299</v>
      </c>
      <c r="D3045" s="256">
        <v>157.03</v>
      </c>
      <c r="E3045" s="257">
        <v>0</v>
      </c>
    </row>
    <row r="3046" spans="1:5">
      <c r="A3046" s="254">
        <v>102680</v>
      </c>
      <c r="B3046" s="247" t="s">
        <v>11399</v>
      </c>
      <c r="C3046" s="255" t="s">
        <v>299</v>
      </c>
      <c r="D3046" s="256">
        <v>357.09</v>
      </c>
      <c r="E3046" s="257">
        <v>0</v>
      </c>
    </row>
    <row r="3047" spans="1:5">
      <c r="A3047" s="254">
        <v>102684</v>
      </c>
      <c r="B3047" s="247" t="s">
        <v>11400</v>
      </c>
      <c r="C3047" s="255" t="s">
        <v>299</v>
      </c>
      <c r="D3047" s="256">
        <v>408.37</v>
      </c>
      <c r="E3047" s="257">
        <v>0</v>
      </c>
    </row>
    <row r="3048" spans="1:5">
      <c r="A3048" s="254">
        <v>102672</v>
      </c>
      <c r="B3048" s="247" t="s">
        <v>11401</v>
      </c>
      <c r="C3048" s="255" t="s">
        <v>299</v>
      </c>
      <c r="D3048" s="256">
        <v>231.79</v>
      </c>
      <c r="E3048" s="257">
        <v>0</v>
      </c>
    </row>
    <row r="3049" spans="1:5">
      <c r="A3049" s="254">
        <v>102676</v>
      </c>
      <c r="B3049" s="247" t="s">
        <v>11402</v>
      </c>
      <c r="C3049" s="255" t="s">
        <v>299</v>
      </c>
      <c r="D3049" s="256">
        <v>235</v>
      </c>
      <c r="E3049" s="257">
        <v>0</v>
      </c>
    </row>
    <row r="3050" spans="1:5">
      <c r="A3050" s="254">
        <v>102681</v>
      </c>
      <c r="B3050" s="247" t="s">
        <v>11403</v>
      </c>
      <c r="C3050" s="255" t="s">
        <v>299</v>
      </c>
      <c r="D3050" s="256">
        <v>435.07</v>
      </c>
      <c r="E3050" s="257">
        <v>0</v>
      </c>
    </row>
    <row r="3051" spans="1:5">
      <c r="A3051" s="254">
        <v>102685</v>
      </c>
      <c r="B3051" s="247" t="s">
        <v>11404</v>
      </c>
      <c r="C3051" s="255" t="s">
        <v>299</v>
      </c>
      <c r="D3051" s="256">
        <v>486.35</v>
      </c>
      <c r="E3051" s="257">
        <v>0</v>
      </c>
    </row>
    <row r="3052" spans="1:5">
      <c r="A3052" s="254">
        <v>102664</v>
      </c>
      <c r="B3052" s="247" t="s">
        <v>11405</v>
      </c>
      <c r="C3052" s="255" t="s">
        <v>299</v>
      </c>
      <c r="D3052" s="256">
        <v>105.03</v>
      </c>
      <c r="E3052" s="257">
        <v>0</v>
      </c>
    </row>
    <row r="3053" spans="1:5">
      <c r="A3053" s="254">
        <v>102665</v>
      </c>
      <c r="B3053" s="247" t="s">
        <v>11406</v>
      </c>
      <c r="C3053" s="255" t="s">
        <v>299</v>
      </c>
      <c r="D3053" s="256">
        <v>74.89</v>
      </c>
      <c r="E3053" s="257">
        <v>0</v>
      </c>
    </row>
    <row r="3054" spans="1:5">
      <c r="A3054" s="254">
        <v>102663</v>
      </c>
      <c r="B3054" s="247" t="s">
        <v>11407</v>
      </c>
      <c r="C3054" s="255" t="s">
        <v>299</v>
      </c>
      <c r="D3054" s="256">
        <v>85.38</v>
      </c>
      <c r="E3054" s="257">
        <v>0</v>
      </c>
    </row>
    <row r="3055" spans="1:5">
      <c r="A3055" s="254">
        <v>102669</v>
      </c>
      <c r="B3055" s="247" t="s">
        <v>11408</v>
      </c>
      <c r="C3055" s="255" t="s">
        <v>299</v>
      </c>
      <c r="D3055" s="256">
        <v>148.56</v>
      </c>
      <c r="E3055" s="257">
        <v>0</v>
      </c>
    </row>
    <row r="3056" spans="1:5">
      <c r="A3056" s="254">
        <v>102661</v>
      </c>
      <c r="B3056" s="247" t="s">
        <v>11409</v>
      </c>
      <c r="C3056" s="255" t="s">
        <v>299</v>
      </c>
      <c r="D3056" s="256">
        <v>43.85</v>
      </c>
      <c r="E3056" s="257">
        <v>0</v>
      </c>
    </row>
    <row r="3057" spans="1:5">
      <c r="A3057" s="254">
        <v>102666</v>
      </c>
      <c r="B3057" s="247" t="s">
        <v>11410</v>
      </c>
      <c r="C3057" s="255" t="s">
        <v>299</v>
      </c>
      <c r="D3057" s="256">
        <v>113.12</v>
      </c>
      <c r="E3057" s="257">
        <v>0</v>
      </c>
    </row>
    <row r="3058" spans="1:5">
      <c r="A3058" s="254">
        <v>102662</v>
      </c>
      <c r="B3058" s="247" t="s">
        <v>11411</v>
      </c>
      <c r="C3058" s="255" t="s">
        <v>299</v>
      </c>
      <c r="D3058" s="256">
        <v>117.4</v>
      </c>
      <c r="E3058" s="257">
        <v>0</v>
      </c>
    </row>
    <row r="3059" spans="1:5">
      <c r="A3059" s="254">
        <v>102668</v>
      </c>
      <c r="B3059" s="247" t="s">
        <v>11412</v>
      </c>
      <c r="C3059" s="255" t="s">
        <v>299</v>
      </c>
      <c r="D3059" s="256">
        <v>186.67</v>
      </c>
      <c r="E3059" s="257">
        <v>0</v>
      </c>
    </row>
    <row r="3060" spans="1:5">
      <c r="A3060" s="254">
        <v>102718</v>
      </c>
      <c r="B3060" s="247" t="s">
        <v>11413</v>
      </c>
      <c r="C3060" s="255" t="s">
        <v>324</v>
      </c>
      <c r="D3060" s="256">
        <v>200.97</v>
      </c>
      <c r="E3060" s="257">
        <v>0</v>
      </c>
    </row>
    <row r="3061" spans="1:5">
      <c r="A3061" s="254">
        <v>102716</v>
      </c>
      <c r="B3061" s="247" t="s">
        <v>11414</v>
      </c>
      <c r="C3061" s="255" t="s">
        <v>324</v>
      </c>
      <c r="D3061" s="256">
        <v>191.45</v>
      </c>
      <c r="E3061" s="257">
        <v>0</v>
      </c>
    </row>
    <row r="3062" spans="1:5">
      <c r="A3062" s="254">
        <v>102719</v>
      </c>
      <c r="B3062" s="247" t="s">
        <v>11415</v>
      </c>
      <c r="C3062" s="255" t="s">
        <v>324</v>
      </c>
      <c r="D3062" s="256">
        <v>458.09</v>
      </c>
      <c r="E3062" s="257">
        <v>0</v>
      </c>
    </row>
    <row r="3063" spans="1:5">
      <c r="A3063" s="254">
        <v>102717</v>
      </c>
      <c r="B3063" s="247" t="s">
        <v>11416</v>
      </c>
      <c r="C3063" s="255" t="s">
        <v>324</v>
      </c>
      <c r="D3063" s="256">
        <v>448.57</v>
      </c>
      <c r="E3063" s="257">
        <v>0</v>
      </c>
    </row>
    <row r="3064" spans="1:5">
      <c r="A3064" s="254">
        <v>102720</v>
      </c>
      <c r="B3064" s="247" t="s">
        <v>11417</v>
      </c>
      <c r="C3064" s="255" t="s">
        <v>241</v>
      </c>
      <c r="D3064" s="256">
        <v>0</v>
      </c>
      <c r="E3064" s="257"/>
    </row>
    <row r="3065" spans="1:5">
      <c r="A3065" s="254">
        <v>102713</v>
      </c>
      <c r="B3065" s="247" t="s">
        <v>11418</v>
      </c>
      <c r="C3065" s="255" t="s">
        <v>241</v>
      </c>
      <c r="D3065" s="256">
        <v>16.09</v>
      </c>
      <c r="E3065" s="257">
        <v>0</v>
      </c>
    </row>
    <row r="3066" spans="1:5">
      <c r="A3066" s="254">
        <v>102715</v>
      </c>
      <c r="B3066" s="247" t="s">
        <v>11419</v>
      </c>
      <c r="C3066" s="255" t="s">
        <v>241</v>
      </c>
      <c r="D3066" s="256">
        <v>31.89</v>
      </c>
      <c r="E3066" s="257">
        <v>0</v>
      </c>
    </row>
    <row r="3067" spans="1:5">
      <c r="A3067" s="254">
        <v>103653</v>
      </c>
      <c r="B3067" s="247" t="s">
        <v>11420</v>
      </c>
      <c r="C3067" s="255" t="s">
        <v>241</v>
      </c>
      <c r="D3067" s="256">
        <v>38.1</v>
      </c>
      <c r="E3067" s="257">
        <v>0</v>
      </c>
    </row>
    <row r="3068" spans="1:5">
      <c r="A3068" s="254">
        <v>102712</v>
      </c>
      <c r="B3068" s="247" t="s">
        <v>11421</v>
      </c>
      <c r="C3068" s="255" t="s">
        <v>241</v>
      </c>
      <c r="D3068" s="256">
        <v>11.7</v>
      </c>
      <c r="E3068" s="257">
        <v>0</v>
      </c>
    </row>
    <row r="3069" spans="1:5">
      <c r="A3069" s="254">
        <v>102711</v>
      </c>
      <c r="B3069" s="247" t="s">
        <v>11422</v>
      </c>
      <c r="C3069" s="255" t="s">
        <v>23</v>
      </c>
      <c r="D3069" s="256">
        <v>95.87</v>
      </c>
      <c r="E3069" s="257">
        <v>0</v>
      </c>
    </row>
    <row r="3070" spans="1:5">
      <c r="A3070" s="254">
        <v>102710</v>
      </c>
      <c r="B3070" s="247" t="s">
        <v>11423</v>
      </c>
      <c r="C3070" s="255" t="s">
        <v>23</v>
      </c>
      <c r="D3070" s="256">
        <v>72.59</v>
      </c>
      <c r="E3070" s="257">
        <v>0</v>
      </c>
    </row>
    <row r="3071" spans="1:5">
      <c r="A3071" s="254">
        <v>102709</v>
      </c>
      <c r="B3071" s="247" t="s">
        <v>11424</v>
      </c>
      <c r="C3071" s="255" t="s">
        <v>23</v>
      </c>
      <c r="D3071" s="256">
        <v>0</v>
      </c>
      <c r="E3071" s="257"/>
    </row>
    <row r="3072" spans="1:5">
      <c r="A3072" s="254">
        <v>102708</v>
      </c>
      <c r="B3072" s="247" t="s">
        <v>11425</v>
      </c>
      <c r="C3072" s="255" t="s">
        <v>23</v>
      </c>
      <c r="D3072" s="256">
        <v>29.18</v>
      </c>
      <c r="E3072" s="257">
        <v>0</v>
      </c>
    </row>
    <row r="3073" spans="1:5">
      <c r="A3073" s="254">
        <v>102707</v>
      </c>
      <c r="B3073" s="247" t="s">
        <v>11426</v>
      </c>
      <c r="C3073" s="255" t="s">
        <v>299</v>
      </c>
      <c r="D3073" s="256">
        <v>57.93</v>
      </c>
      <c r="E3073" s="257">
        <v>0</v>
      </c>
    </row>
    <row r="3074" spans="1:5">
      <c r="A3074" s="254">
        <v>102704</v>
      </c>
      <c r="B3074" s="247" t="s">
        <v>11427</v>
      </c>
      <c r="C3074" s="255" t="s">
        <v>299</v>
      </c>
      <c r="D3074" s="256">
        <v>11.25</v>
      </c>
      <c r="E3074" s="257">
        <v>0</v>
      </c>
    </row>
    <row r="3075" spans="1:5">
      <c r="A3075" s="254">
        <v>102705</v>
      </c>
      <c r="B3075" s="247" t="s">
        <v>11428</v>
      </c>
      <c r="C3075" s="255" t="s">
        <v>299</v>
      </c>
      <c r="D3075" s="256">
        <v>80.349999999999994</v>
      </c>
      <c r="E3075" s="257">
        <v>0</v>
      </c>
    </row>
    <row r="3076" spans="1:5">
      <c r="A3076" s="254">
        <v>98333</v>
      </c>
      <c r="B3076" s="247" t="s">
        <v>11429</v>
      </c>
      <c r="C3076" s="255" t="s">
        <v>241</v>
      </c>
      <c r="D3076" s="256">
        <v>0</v>
      </c>
      <c r="E3076" s="257"/>
    </row>
    <row r="3077" spans="1:5">
      <c r="A3077" s="254">
        <v>98332</v>
      </c>
      <c r="B3077" s="247" t="s">
        <v>11430</v>
      </c>
      <c r="C3077" s="255" t="s">
        <v>241</v>
      </c>
      <c r="D3077" s="256">
        <v>0</v>
      </c>
      <c r="E3077" s="257"/>
    </row>
    <row r="3078" spans="1:5">
      <c r="A3078" s="254">
        <v>98331</v>
      </c>
      <c r="B3078" s="247" t="s">
        <v>11431</v>
      </c>
      <c r="C3078" s="255" t="s">
        <v>241</v>
      </c>
      <c r="D3078" s="256">
        <v>0</v>
      </c>
      <c r="E3078" s="257"/>
    </row>
    <row r="3079" spans="1:5">
      <c r="A3079" s="254">
        <v>98327</v>
      </c>
      <c r="B3079" s="247" t="s">
        <v>11432</v>
      </c>
      <c r="C3079" s="255" t="s">
        <v>241</v>
      </c>
      <c r="D3079" s="256">
        <v>0</v>
      </c>
      <c r="E3079" s="257"/>
    </row>
    <row r="3080" spans="1:5">
      <c r="A3080" s="254">
        <v>98326</v>
      </c>
      <c r="B3080" s="247" t="s">
        <v>11433</v>
      </c>
      <c r="C3080" s="255" t="s">
        <v>241</v>
      </c>
      <c r="D3080" s="256">
        <v>0</v>
      </c>
      <c r="E3080" s="257"/>
    </row>
    <row r="3081" spans="1:5">
      <c r="A3081" s="254">
        <v>98325</v>
      </c>
      <c r="B3081" s="247" t="s">
        <v>11434</v>
      </c>
      <c r="C3081" s="255" t="s">
        <v>241</v>
      </c>
      <c r="D3081" s="256">
        <v>0</v>
      </c>
      <c r="E3081" s="257"/>
    </row>
    <row r="3082" spans="1:5">
      <c r="A3082" s="254">
        <v>98370</v>
      </c>
      <c r="B3082" s="247" t="s">
        <v>11435</v>
      </c>
      <c r="C3082" s="255" t="s">
        <v>241</v>
      </c>
      <c r="D3082" s="256">
        <v>0</v>
      </c>
      <c r="E3082" s="257"/>
    </row>
    <row r="3083" spans="1:5">
      <c r="A3083" s="254">
        <v>98389</v>
      </c>
      <c r="B3083" s="247" t="s">
        <v>11436</v>
      </c>
      <c r="C3083" s="255" t="s">
        <v>23</v>
      </c>
      <c r="D3083" s="256">
        <v>0</v>
      </c>
      <c r="E3083" s="257"/>
    </row>
    <row r="3084" spans="1:5">
      <c r="A3084" s="254">
        <v>98390</v>
      </c>
      <c r="B3084" s="247" t="s">
        <v>11437</v>
      </c>
      <c r="C3084" s="255" t="s">
        <v>23</v>
      </c>
      <c r="D3084" s="256">
        <v>0</v>
      </c>
      <c r="E3084" s="257"/>
    </row>
    <row r="3085" spans="1:5">
      <c r="A3085" s="254">
        <v>98391</v>
      </c>
      <c r="B3085" s="247" t="s">
        <v>11438</v>
      </c>
      <c r="C3085" s="255" t="s">
        <v>23</v>
      </c>
      <c r="D3085" s="256">
        <v>0</v>
      </c>
      <c r="E3085" s="257"/>
    </row>
    <row r="3086" spans="1:5">
      <c r="A3086" s="254">
        <v>98392</v>
      </c>
      <c r="B3086" s="247" t="s">
        <v>11439</v>
      </c>
      <c r="C3086" s="255" t="s">
        <v>23</v>
      </c>
      <c r="D3086" s="256">
        <v>0</v>
      </c>
      <c r="E3086" s="257"/>
    </row>
    <row r="3087" spans="1:5">
      <c r="A3087" s="254">
        <v>98393</v>
      </c>
      <c r="B3087" s="247" t="s">
        <v>11440</v>
      </c>
      <c r="C3087" s="255" t="s">
        <v>23</v>
      </c>
      <c r="D3087" s="256">
        <v>0</v>
      </c>
      <c r="E3087" s="257"/>
    </row>
    <row r="3088" spans="1:5">
      <c r="A3088" s="254">
        <v>98394</v>
      </c>
      <c r="B3088" s="247" t="s">
        <v>11441</v>
      </c>
      <c r="C3088" s="255" t="s">
        <v>23</v>
      </c>
      <c r="D3088" s="256">
        <v>0</v>
      </c>
      <c r="E3088" s="257"/>
    </row>
    <row r="3089" spans="1:5">
      <c r="A3089" s="254">
        <v>98395</v>
      </c>
      <c r="B3089" s="247" t="s">
        <v>11442</v>
      </c>
      <c r="C3089" s="255" t="s">
        <v>23</v>
      </c>
      <c r="D3089" s="256">
        <v>0</v>
      </c>
      <c r="E3089" s="257"/>
    </row>
    <row r="3090" spans="1:5">
      <c r="A3090" s="254">
        <v>98396</v>
      </c>
      <c r="B3090" s="247" t="s">
        <v>11443</v>
      </c>
      <c r="C3090" s="255" t="s">
        <v>23</v>
      </c>
      <c r="D3090" s="256">
        <v>0</v>
      </c>
      <c r="E3090" s="257"/>
    </row>
    <row r="3091" spans="1:5">
      <c r="A3091" s="254">
        <v>98369</v>
      </c>
      <c r="B3091" s="247" t="s">
        <v>11444</v>
      </c>
      <c r="C3091" s="255" t="s">
        <v>241</v>
      </c>
      <c r="D3091" s="256">
        <v>0</v>
      </c>
      <c r="E3091" s="257"/>
    </row>
    <row r="3092" spans="1:5">
      <c r="A3092" s="254">
        <v>98360</v>
      </c>
      <c r="B3092" s="247" t="s">
        <v>11445</v>
      </c>
      <c r="C3092" s="255" t="s">
        <v>241</v>
      </c>
      <c r="D3092" s="256">
        <v>0</v>
      </c>
      <c r="E3092" s="257"/>
    </row>
    <row r="3093" spans="1:5">
      <c r="A3093" s="254">
        <v>98368</v>
      </c>
      <c r="B3093" s="247" t="s">
        <v>11446</v>
      </c>
      <c r="C3093" s="255" t="s">
        <v>241</v>
      </c>
      <c r="D3093" s="256">
        <v>0</v>
      </c>
      <c r="E3093" s="257"/>
    </row>
    <row r="3094" spans="1:5">
      <c r="A3094" s="254">
        <v>98359</v>
      </c>
      <c r="B3094" s="247" t="s">
        <v>11447</v>
      </c>
      <c r="C3094" s="255" t="s">
        <v>241</v>
      </c>
      <c r="D3094" s="256">
        <v>0</v>
      </c>
      <c r="E3094" s="257"/>
    </row>
    <row r="3095" spans="1:5">
      <c r="A3095" s="254">
        <v>98367</v>
      </c>
      <c r="B3095" s="247" t="s">
        <v>11448</v>
      </c>
      <c r="C3095" s="255" t="s">
        <v>241</v>
      </c>
      <c r="D3095" s="256">
        <v>0</v>
      </c>
      <c r="E3095" s="257"/>
    </row>
    <row r="3096" spans="1:5">
      <c r="A3096" s="254">
        <v>98358</v>
      </c>
      <c r="B3096" s="247" t="s">
        <v>11449</v>
      </c>
      <c r="C3096" s="255" t="s">
        <v>241</v>
      </c>
      <c r="D3096" s="256">
        <v>0</v>
      </c>
      <c r="E3096" s="257"/>
    </row>
    <row r="3097" spans="1:5">
      <c r="A3097" s="254">
        <v>98352</v>
      </c>
      <c r="B3097" s="247" t="s">
        <v>11450</v>
      </c>
      <c r="C3097" s="255" t="s">
        <v>241</v>
      </c>
      <c r="D3097" s="256">
        <v>0</v>
      </c>
      <c r="E3097" s="257"/>
    </row>
    <row r="3098" spans="1:5">
      <c r="A3098" s="254">
        <v>98343</v>
      </c>
      <c r="B3098" s="247" t="s">
        <v>11451</v>
      </c>
      <c r="C3098" s="255" t="s">
        <v>241</v>
      </c>
      <c r="D3098" s="256">
        <v>0</v>
      </c>
      <c r="E3098" s="257"/>
    </row>
    <row r="3099" spans="1:5">
      <c r="A3099" s="254">
        <v>98351</v>
      </c>
      <c r="B3099" s="247" t="s">
        <v>11452</v>
      </c>
      <c r="C3099" s="255" t="s">
        <v>241</v>
      </c>
      <c r="D3099" s="256">
        <v>0</v>
      </c>
      <c r="E3099" s="257"/>
    </row>
    <row r="3100" spans="1:5">
      <c r="A3100" s="254">
        <v>98342</v>
      </c>
      <c r="B3100" s="247" t="s">
        <v>11453</v>
      </c>
      <c r="C3100" s="255" t="s">
        <v>241</v>
      </c>
      <c r="D3100" s="256">
        <v>0</v>
      </c>
      <c r="E3100" s="257"/>
    </row>
    <row r="3101" spans="1:5">
      <c r="A3101" s="254">
        <v>98350</v>
      </c>
      <c r="B3101" s="247" t="s">
        <v>11454</v>
      </c>
      <c r="C3101" s="255" t="s">
        <v>241</v>
      </c>
      <c r="D3101" s="256">
        <v>0</v>
      </c>
      <c r="E3101" s="257"/>
    </row>
    <row r="3102" spans="1:5">
      <c r="A3102" s="254">
        <v>98341</v>
      </c>
      <c r="B3102" s="247" t="s">
        <v>11455</v>
      </c>
      <c r="C3102" s="255" t="s">
        <v>241</v>
      </c>
      <c r="D3102" s="256">
        <v>0</v>
      </c>
      <c r="E3102" s="257"/>
    </row>
    <row r="3103" spans="1:5">
      <c r="A3103" s="254">
        <v>98381</v>
      </c>
      <c r="B3103" s="247" t="s">
        <v>11456</v>
      </c>
      <c r="C3103" s="255" t="s">
        <v>299</v>
      </c>
      <c r="D3103" s="256">
        <v>0</v>
      </c>
      <c r="E3103" s="257"/>
    </row>
    <row r="3104" spans="1:5">
      <c r="A3104" s="254">
        <v>98382</v>
      </c>
      <c r="B3104" s="247" t="s">
        <v>11457</v>
      </c>
      <c r="C3104" s="255" t="s">
        <v>299</v>
      </c>
      <c r="D3104" s="256">
        <v>0</v>
      </c>
      <c r="E3104" s="257"/>
    </row>
    <row r="3105" spans="1:5">
      <c r="A3105" s="254">
        <v>98383</v>
      </c>
      <c r="B3105" s="247" t="s">
        <v>11458</v>
      </c>
      <c r="C3105" s="255" t="s">
        <v>299</v>
      </c>
      <c r="D3105" s="256">
        <v>0</v>
      </c>
      <c r="E3105" s="257"/>
    </row>
    <row r="3106" spans="1:5">
      <c r="A3106" s="254">
        <v>98384</v>
      </c>
      <c r="B3106" s="247" t="s">
        <v>11459</v>
      </c>
      <c r="C3106" s="255" t="s">
        <v>299</v>
      </c>
      <c r="D3106" s="256">
        <v>0</v>
      </c>
      <c r="E3106" s="257"/>
    </row>
    <row r="3107" spans="1:5">
      <c r="A3107" s="254">
        <v>98385</v>
      </c>
      <c r="B3107" s="247" t="s">
        <v>11460</v>
      </c>
      <c r="C3107" s="255" t="s">
        <v>299</v>
      </c>
      <c r="D3107" s="256">
        <v>0</v>
      </c>
      <c r="E3107" s="257"/>
    </row>
    <row r="3108" spans="1:5">
      <c r="A3108" s="254">
        <v>98386</v>
      </c>
      <c r="B3108" s="247" t="s">
        <v>11461</v>
      </c>
      <c r="C3108" s="255" t="s">
        <v>299</v>
      </c>
      <c r="D3108" s="256">
        <v>0</v>
      </c>
      <c r="E3108" s="257"/>
    </row>
    <row r="3109" spans="1:5">
      <c r="A3109" s="254">
        <v>98387</v>
      </c>
      <c r="B3109" s="247" t="s">
        <v>11462</v>
      </c>
      <c r="C3109" s="255" t="s">
        <v>299</v>
      </c>
      <c r="D3109" s="256">
        <v>0</v>
      </c>
      <c r="E3109" s="257"/>
    </row>
    <row r="3110" spans="1:5">
      <c r="A3110" s="254">
        <v>98388</v>
      </c>
      <c r="B3110" s="247" t="s">
        <v>11463</v>
      </c>
      <c r="C3110" s="255" t="s">
        <v>299</v>
      </c>
      <c r="D3110" s="256">
        <v>0</v>
      </c>
      <c r="E3110" s="257"/>
    </row>
    <row r="3111" spans="1:5">
      <c r="A3111" s="254">
        <v>98346</v>
      </c>
      <c r="B3111" s="247" t="s">
        <v>11464</v>
      </c>
      <c r="C3111" s="255" t="s">
        <v>241</v>
      </c>
      <c r="D3111" s="256">
        <v>0</v>
      </c>
      <c r="E3111" s="257"/>
    </row>
    <row r="3112" spans="1:5">
      <c r="A3112" s="254">
        <v>98363</v>
      </c>
      <c r="B3112" s="247" t="s">
        <v>11465</v>
      </c>
      <c r="C3112" s="255" t="s">
        <v>241</v>
      </c>
      <c r="D3112" s="256">
        <v>0</v>
      </c>
      <c r="E3112" s="257"/>
    </row>
    <row r="3113" spans="1:5">
      <c r="A3113" s="254">
        <v>98354</v>
      </c>
      <c r="B3113" s="247" t="s">
        <v>11466</v>
      </c>
      <c r="C3113" s="255" t="s">
        <v>241</v>
      </c>
      <c r="D3113" s="256">
        <v>0</v>
      </c>
      <c r="E3113" s="257"/>
    </row>
    <row r="3114" spans="1:5">
      <c r="A3114" s="254">
        <v>98337</v>
      </c>
      <c r="B3114" s="247" t="s">
        <v>11467</v>
      </c>
      <c r="C3114" s="255" t="s">
        <v>241</v>
      </c>
      <c r="D3114" s="256">
        <v>0</v>
      </c>
      <c r="E3114" s="257"/>
    </row>
    <row r="3115" spans="1:5">
      <c r="A3115" s="254">
        <v>98345</v>
      </c>
      <c r="B3115" s="247" t="s">
        <v>11468</v>
      </c>
      <c r="C3115" s="255" t="s">
        <v>241</v>
      </c>
      <c r="D3115" s="256">
        <v>0</v>
      </c>
      <c r="E3115" s="257"/>
    </row>
    <row r="3116" spans="1:5">
      <c r="A3116" s="254">
        <v>98362</v>
      </c>
      <c r="B3116" s="247" t="s">
        <v>11469</v>
      </c>
      <c r="C3116" s="255" t="s">
        <v>241</v>
      </c>
      <c r="D3116" s="256">
        <v>0</v>
      </c>
      <c r="E3116" s="257"/>
    </row>
    <row r="3117" spans="1:5">
      <c r="A3117" s="254">
        <v>98403</v>
      </c>
      <c r="B3117" s="247" t="s">
        <v>11470</v>
      </c>
      <c r="C3117" s="255" t="s">
        <v>241</v>
      </c>
      <c r="D3117" s="256">
        <v>0</v>
      </c>
      <c r="E3117" s="257"/>
    </row>
    <row r="3118" spans="1:5">
      <c r="A3118" s="254">
        <v>98335</v>
      </c>
      <c r="B3118" s="247" t="s">
        <v>11471</v>
      </c>
      <c r="C3118" s="255" t="s">
        <v>241</v>
      </c>
      <c r="D3118" s="256">
        <v>0</v>
      </c>
      <c r="E3118" s="257"/>
    </row>
    <row r="3119" spans="1:5">
      <c r="A3119" s="254">
        <v>98344</v>
      </c>
      <c r="B3119" s="247" t="s">
        <v>11472</v>
      </c>
      <c r="C3119" s="255" t="s">
        <v>241</v>
      </c>
      <c r="D3119" s="256">
        <v>0</v>
      </c>
      <c r="E3119" s="257"/>
    </row>
    <row r="3120" spans="1:5">
      <c r="A3120" s="254">
        <v>98361</v>
      </c>
      <c r="B3120" s="247" t="s">
        <v>11473</v>
      </c>
      <c r="C3120" s="255" t="s">
        <v>241</v>
      </c>
      <c r="D3120" s="256">
        <v>0</v>
      </c>
      <c r="E3120" s="257"/>
    </row>
    <row r="3121" spans="1:5">
      <c r="A3121" s="254">
        <v>98353</v>
      </c>
      <c r="B3121" s="247" t="s">
        <v>11474</v>
      </c>
      <c r="C3121" s="255" t="s">
        <v>241</v>
      </c>
      <c r="D3121" s="256">
        <v>0</v>
      </c>
      <c r="E3121" s="257"/>
    </row>
    <row r="3122" spans="1:5">
      <c r="A3122" s="254">
        <v>98334</v>
      </c>
      <c r="B3122" s="247" t="s">
        <v>11475</v>
      </c>
      <c r="C3122" s="255" t="s">
        <v>241</v>
      </c>
      <c r="D3122" s="256">
        <v>0</v>
      </c>
      <c r="E3122" s="257"/>
    </row>
    <row r="3123" spans="1:5">
      <c r="A3123" s="254">
        <v>98371</v>
      </c>
      <c r="B3123" s="247" t="s">
        <v>11476</v>
      </c>
      <c r="C3123" s="255" t="s">
        <v>241</v>
      </c>
      <c r="D3123" s="256">
        <v>0</v>
      </c>
      <c r="E3123" s="257"/>
    </row>
    <row r="3124" spans="1:5">
      <c r="A3124" s="254">
        <v>98397</v>
      </c>
      <c r="B3124" s="247" t="s">
        <v>11477</v>
      </c>
      <c r="C3124" s="255" t="s">
        <v>241</v>
      </c>
      <c r="D3124" s="256">
        <v>12.41</v>
      </c>
      <c r="E3124" s="257">
        <v>0</v>
      </c>
    </row>
    <row r="3125" spans="1:5">
      <c r="A3125" s="254">
        <v>97280</v>
      </c>
      <c r="B3125" s="247" t="s">
        <v>11478</v>
      </c>
      <c r="C3125" s="255" t="s">
        <v>23</v>
      </c>
      <c r="D3125" s="256">
        <v>50.77</v>
      </c>
      <c r="E3125" s="257">
        <v>0</v>
      </c>
    </row>
    <row r="3126" spans="1:5">
      <c r="A3126" s="254">
        <v>97275</v>
      </c>
      <c r="B3126" s="247" t="s">
        <v>11479</v>
      </c>
      <c r="C3126" s="255" t="s">
        <v>23</v>
      </c>
      <c r="D3126" s="256">
        <v>39.4</v>
      </c>
      <c r="E3126" s="257">
        <v>0</v>
      </c>
    </row>
    <row r="3127" spans="1:5">
      <c r="A3127" s="254">
        <v>97279</v>
      </c>
      <c r="B3127" s="247" t="s">
        <v>11480</v>
      </c>
      <c r="C3127" s="255" t="s">
        <v>23</v>
      </c>
      <c r="D3127" s="256">
        <v>44.27</v>
      </c>
      <c r="E3127" s="257">
        <v>0</v>
      </c>
    </row>
    <row r="3128" spans="1:5">
      <c r="A3128" s="254">
        <v>97285</v>
      </c>
      <c r="B3128" s="247" t="s">
        <v>11481</v>
      </c>
      <c r="C3128" s="255" t="s">
        <v>23</v>
      </c>
      <c r="D3128" s="256">
        <v>54.78</v>
      </c>
      <c r="E3128" s="257">
        <v>0</v>
      </c>
    </row>
    <row r="3129" spans="1:5">
      <c r="A3129" s="254">
        <v>97286</v>
      </c>
      <c r="B3129" s="247" t="s">
        <v>11482</v>
      </c>
      <c r="C3129" s="255" t="s">
        <v>23</v>
      </c>
      <c r="D3129" s="256">
        <v>60.06</v>
      </c>
      <c r="E3129" s="257">
        <v>0</v>
      </c>
    </row>
    <row r="3130" spans="1:5">
      <c r="A3130" s="254">
        <v>97291</v>
      </c>
      <c r="B3130" s="247" t="s">
        <v>11483</v>
      </c>
      <c r="C3130" s="255" t="s">
        <v>23</v>
      </c>
      <c r="D3130" s="256">
        <v>73.62</v>
      </c>
      <c r="E3130" s="257">
        <v>0</v>
      </c>
    </row>
    <row r="3131" spans="1:5">
      <c r="A3131" s="254">
        <v>97292</v>
      </c>
      <c r="B3131" s="247" t="s">
        <v>11484</v>
      </c>
      <c r="C3131" s="255" t="s">
        <v>23</v>
      </c>
      <c r="D3131" s="256">
        <v>86.33</v>
      </c>
      <c r="E3131" s="257">
        <v>0</v>
      </c>
    </row>
    <row r="3132" spans="1:5">
      <c r="A3132" s="254">
        <v>97297</v>
      </c>
      <c r="B3132" s="247" t="s">
        <v>11485</v>
      </c>
      <c r="C3132" s="255" t="s">
        <v>23</v>
      </c>
      <c r="D3132" s="256">
        <v>110.71</v>
      </c>
      <c r="E3132" s="257">
        <v>0</v>
      </c>
    </row>
    <row r="3133" spans="1:5">
      <c r="A3133" s="254">
        <v>97298</v>
      </c>
      <c r="B3133" s="247" t="s">
        <v>11486</v>
      </c>
      <c r="C3133" s="255" t="s">
        <v>23</v>
      </c>
      <c r="D3133" s="256">
        <v>145.68</v>
      </c>
      <c r="E3133" s="257">
        <v>0</v>
      </c>
    </row>
    <row r="3134" spans="1:5">
      <c r="A3134" s="254">
        <v>97303</v>
      </c>
      <c r="B3134" s="247" t="s">
        <v>11487</v>
      </c>
      <c r="C3134" s="255" t="s">
        <v>23</v>
      </c>
      <c r="D3134" s="256">
        <v>193.43</v>
      </c>
      <c r="E3134" s="257">
        <v>0</v>
      </c>
    </row>
    <row r="3135" spans="1:5">
      <c r="A3135" s="254">
        <v>97304</v>
      </c>
      <c r="B3135" s="247" t="s">
        <v>11488</v>
      </c>
      <c r="C3135" s="255" t="s">
        <v>23</v>
      </c>
      <c r="D3135" s="256">
        <v>249.47</v>
      </c>
      <c r="E3135" s="257">
        <v>0</v>
      </c>
    </row>
    <row r="3136" spans="1:5">
      <c r="A3136" s="254">
        <v>97309</v>
      </c>
      <c r="B3136" s="247" t="s">
        <v>11489</v>
      </c>
      <c r="C3136" s="255" t="s">
        <v>23</v>
      </c>
      <c r="D3136" s="256">
        <v>381.3</v>
      </c>
      <c r="E3136" s="257">
        <v>0</v>
      </c>
    </row>
    <row r="3137" spans="1:5">
      <c r="A3137" s="254">
        <v>97310</v>
      </c>
      <c r="B3137" s="247" t="s">
        <v>11490</v>
      </c>
      <c r="C3137" s="255" t="s">
        <v>23</v>
      </c>
      <c r="D3137" s="256">
        <v>459.16</v>
      </c>
      <c r="E3137" s="257">
        <v>0</v>
      </c>
    </row>
    <row r="3138" spans="1:5">
      <c r="A3138" s="254">
        <v>97282</v>
      </c>
      <c r="B3138" s="247" t="s">
        <v>11491</v>
      </c>
      <c r="C3138" s="255" t="s">
        <v>23</v>
      </c>
      <c r="D3138" s="256">
        <v>50.77</v>
      </c>
      <c r="E3138" s="257">
        <v>0</v>
      </c>
    </row>
    <row r="3139" spans="1:5">
      <c r="A3139" s="254">
        <v>97276</v>
      </c>
      <c r="B3139" s="247" t="s">
        <v>11492</v>
      </c>
      <c r="C3139" s="255" t="s">
        <v>23</v>
      </c>
      <c r="D3139" s="256">
        <v>40.61</v>
      </c>
      <c r="E3139" s="257">
        <v>0</v>
      </c>
    </row>
    <row r="3140" spans="1:5">
      <c r="A3140" s="254">
        <v>97281</v>
      </c>
      <c r="B3140" s="247" t="s">
        <v>11493</v>
      </c>
      <c r="C3140" s="255" t="s">
        <v>23</v>
      </c>
      <c r="D3140" s="256">
        <v>44.76</v>
      </c>
      <c r="E3140" s="257">
        <v>0</v>
      </c>
    </row>
    <row r="3141" spans="1:5">
      <c r="A3141" s="254">
        <v>97287</v>
      </c>
      <c r="B3141" s="247" t="s">
        <v>11494</v>
      </c>
      <c r="C3141" s="255" t="s">
        <v>23</v>
      </c>
      <c r="D3141" s="256">
        <v>55.32</v>
      </c>
      <c r="E3141" s="257">
        <v>0</v>
      </c>
    </row>
    <row r="3142" spans="1:5">
      <c r="A3142" s="254">
        <v>97288</v>
      </c>
      <c r="B3142" s="247" t="s">
        <v>11495</v>
      </c>
      <c r="C3142" s="255" t="s">
        <v>23</v>
      </c>
      <c r="D3142" s="256">
        <v>63.78</v>
      </c>
      <c r="E3142" s="257">
        <v>0</v>
      </c>
    </row>
    <row r="3143" spans="1:5">
      <c r="A3143" s="254">
        <v>97293</v>
      </c>
      <c r="B3143" s="247" t="s">
        <v>11496</v>
      </c>
      <c r="C3143" s="255" t="s">
        <v>23</v>
      </c>
      <c r="D3143" s="256">
        <v>73.62</v>
      </c>
      <c r="E3143" s="257">
        <v>0</v>
      </c>
    </row>
    <row r="3144" spans="1:5">
      <c r="A3144" s="254">
        <v>97294</v>
      </c>
      <c r="B3144" s="247" t="s">
        <v>11497</v>
      </c>
      <c r="C3144" s="255" t="s">
        <v>23</v>
      </c>
      <c r="D3144" s="256">
        <v>86.33</v>
      </c>
      <c r="E3144" s="257">
        <v>0</v>
      </c>
    </row>
    <row r="3145" spans="1:5">
      <c r="A3145" s="254">
        <v>97299</v>
      </c>
      <c r="B3145" s="247" t="s">
        <v>11498</v>
      </c>
      <c r="C3145" s="255" t="s">
        <v>23</v>
      </c>
      <c r="D3145" s="256">
        <v>110.71</v>
      </c>
      <c r="E3145" s="257">
        <v>0</v>
      </c>
    </row>
    <row r="3146" spans="1:5">
      <c r="A3146" s="254">
        <v>97300</v>
      </c>
      <c r="B3146" s="247" t="s">
        <v>11499</v>
      </c>
      <c r="C3146" s="255" t="s">
        <v>23</v>
      </c>
      <c r="D3146" s="256">
        <v>145.68</v>
      </c>
      <c r="E3146" s="257">
        <v>0</v>
      </c>
    </row>
    <row r="3147" spans="1:5">
      <c r="A3147" s="254">
        <v>97305</v>
      </c>
      <c r="B3147" s="247" t="s">
        <v>11500</v>
      </c>
      <c r="C3147" s="255" t="s">
        <v>23</v>
      </c>
      <c r="D3147" s="256">
        <v>186.35</v>
      </c>
      <c r="E3147" s="257">
        <v>0</v>
      </c>
    </row>
    <row r="3148" spans="1:5">
      <c r="A3148" s="254">
        <v>97306</v>
      </c>
      <c r="B3148" s="247" t="s">
        <v>11501</v>
      </c>
      <c r="C3148" s="255" t="s">
        <v>23</v>
      </c>
      <c r="D3148" s="256">
        <v>264.8</v>
      </c>
      <c r="E3148" s="257">
        <v>0</v>
      </c>
    </row>
    <row r="3149" spans="1:5">
      <c r="A3149" s="254">
        <v>97311</v>
      </c>
      <c r="B3149" s="247" t="s">
        <v>11502</v>
      </c>
      <c r="C3149" s="255" t="s">
        <v>23</v>
      </c>
      <c r="D3149" s="256">
        <v>334.59</v>
      </c>
      <c r="E3149" s="257">
        <v>0</v>
      </c>
    </row>
    <row r="3150" spans="1:5">
      <c r="A3150" s="254">
        <v>97312</v>
      </c>
      <c r="B3150" s="247" t="s">
        <v>11503</v>
      </c>
      <c r="C3150" s="255" t="s">
        <v>23</v>
      </c>
      <c r="D3150" s="256">
        <v>459.16</v>
      </c>
      <c r="E3150" s="257">
        <v>0</v>
      </c>
    </row>
    <row r="3151" spans="1:5">
      <c r="A3151" s="254">
        <v>97278</v>
      </c>
      <c r="B3151" s="247" t="s">
        <v>11504</v>
      </c>
      <c r="C3151" s="255" t="s">
        <v>23</v>
      </c>
      <c r="D3151" s="256">
        <v>55.33</v>
      </c>
      <c r="E3151" s="257">
        <v>0</v>
      </c>
    </row>
    <row r="3152" spans="1:5">
      <c r="A3152" s="254">
        <v>97274</v>
      </c>
      <c r="B3152" s="247" t="s">
        <v>11505</v>
      </c>
      <c r="C3152" s="255" t="s">
        <v>23</v>
      </c>
      <c r="D3152" s="256">
        <v>43.31</v>
      </c>
      <c r="E3152" s="257">
        <v>0</v>
      </c>
    </row>
    <row r="3153" spans="1:5">
      <c r="A3153" s="254">
        <v>97283</v>
      </c>
      <c r="B3153" s="247" t="s">
        <v>11506</v>
      </c>
      <c r="C3153" s="255" t="s">
        <v>23</v>
      </c>
      <c r="D3153" s="256">
        <v>57.84</v>
      </c>
      <c r="E3153" s="257">
        <v>0</v>
      </c>
    </row>
    <row r="3154" spans="1:5">
      <c r="A3154" s="254">
        <v>97284</v>
      </c>
      <c r="B3154" s="247" t="s">
        <v>11507</v>
      </c>
      <c r="C3154" s="255" t="s">
        <v>23</v>
      </c>
      <c r="D3154" s="256">
        <v>72.47</v>
      </c>
      <c r="E3154" s="257">
        <v>0</v>
      </c>
    </row>
    <row r="3155" spans="1:5">
      <c r="A3155" s="254">
        <v>97289</v>
      </c>
      <c r="B3155" s="247" t="s">
        <v>11508</v>
      </c>
      <c r="C3155" s="255" t="s">
        <v>23</v>
      </c>
      <c r="D3155" s="256">
        <v>88.64</v>
      </c>
      <c r="E3155" s="257">
        <v>0</v>
      </c>
    </row>
    <row r="3156" spans="1:5">
      <c r="A3156" s="254">
        <v>97290</v>
      </c>
      <c r="B3156" s="247" t="s">
        <v>11509</v>
      </c>
      <c r="C3156" s="255" t="s">
        <v>23</v>
      </c>
      <c r="D3156" s="256">
        <v>91.91</v>
      </c>
      <c r="E3156" s="257">
        <v>0</v>
      </c>
    </row>
    <row r="3157" spans="1:5">
      <c r="A3157" s="254">
        <v>97295</v>
      </c>
      <c r="B3157" s="247" t="s">
        <v>11510</v>
      </c>
      <c r="C3157" s="255" t="s">
        <v>23</v>
      </c>
      <c r="D3157" s="256">
        <v>126.55</v>
      </c>
      <c r="E3157" s="257">
        <v>0</v>
      </c>
    </row>
    <row r="3158" spans="1:5">
      <c r="A3158" s="254">
        <v>97296</v>
      </c>
      <c r="B3158" s="247" t="s">
        <v>11511</v>
      </c>
      <c r="C3158" s="255" t="s">
        <v>23</v>
      </c>
      <c r="D3158" s="256">
        <v>165.55</v>
      </c>
      <c r="E3158" s="257">
        <v>0</v>
      </c>
    </row>
    <row r="3159" spans="1:5">
      <c r="A3159" s="254">
        <v>97301</v>
      </c>
      <c r="B3159" s="247" t="s">
        <v>11512</v>
      </c>
      <c r="C3159" s="255" t="s">
        <v>23</v>
      </c>
      <c r="D3159" s="256">
        <v>229.21</v>
      </c>
      <c r="E3159" s="257">
        <v>0</v>
      </c>
    </row>
    <row r="3160" spans="1:5">
      <c r="A3160" s="254">
        <v>97302</v>
      </c>
      <c r="B3160" s="247" t="s">
        <v>11513</v>
      </c>
      <c r="C3160" s="255" t="s">
        <v>23</v>
      </c>
      <c r="D3160" s="256">
        <v>280.02</v>
      </c>
      <c r="E3160" s="257">
        <v>0</v>
      </c>
    </row>
    <row r="3161" spans="1:5">
      <c r="A3161" s="254">
        <v>97307</v>
      </c>
      <c r="B3161" s="247" t="s">
        <v>11514</v>
      </c>
      <c r="C3161" s="255" t="s">
        <v>23</v>
      </c>
      <c r="D3161" s="256">
        <v>376.63</v>
      </c>
      <c r="E3161" s="257">
        <v>0</v>
      </c>
    </row>
    <row r="3162" spans="1:5">
      <c r="A3162" s="254">
        <v>97277</v>
      </c>
      <c r="B3162" s="247" t="s">
        <v>11515</v>
      </c>
      <c r="C3162" s="255" t="s">
        <v>23</v>
      </c>
      <c r="D3162" s="256">
        <v>49.08</v>
      </c>
      <c r="E3162" s="257">
        <v>0</v>
      </c>
    </row>
    <row r="3163" spans="1:5">
      <c r="A3163" s="254">
        <v>97308</v>
      </c>
      <c r="B3163" s="247" t="s">
        <v>11516</v>
      </c>
      <c r="C3163" s="255" t="s">
        <v>23</v>
      </c>
      <c r="D3163" s="256">
        <v>436</v>
      </c>
      <c r="E3163" s="257">
        <v>0</v>
      </c>
    </row>
    <row r="3164" spans="1:5">
      <c r="A3164" s="254">
        <v>97238</v>
      </c>
      <c r="B3164" s="247" t="s">
        <v>11517</v>
      </c>
      <c r="C3164" s="255" t="s">
        <v>299</v>
      </c>
      <c r="D3164" s="256">
        <v>91.57</v>
      </c>
      <c r="E3164" s="257">
        <v>0</v>
      </c>
    </row>
    <row r="3165" spans="1:5">
      <c r="A3165" s="254">
        <v>97239</v>
      </c>
      <c r="B3165" s="247" t="s">
        <v>11518</v>
      </c>
      <c r="C3165" s="255" t="s">
        <v>299</v>
      </c>
      <c r="D3165" s="256">
        <v>96.17</v>
      </c>
      <c r="E3165" s="257">
        <v>0</v>
      </c>
    </row>
    <row r="3166" spans="1:5">
      <c r="A3166" s="254">
        <v>97240</v>
      </c>
      <c r="B3166" s="247" t="s">
        <v>11519</v>
      </c>
      <c r="C3166" s="255" t="s">
        <v>299</v>
      </c>
      <c r="D3166" s="256">
        <v>99.32</v>
      </c>
      <c r="E3166" s="257">
        <v>0</v>
      </c>
    </row>
    <row r="3167" spans="1:5">
      <c r="A3167" s="254">
        <v>97241</v>
      </c>
      <c r="B3167" s="247" t="s">
        <v>11520</v>
      </c>
      <c r="C3167" s="255" t="s">
        <v>299</v>
      </c>
      <c r="D3167" s="256">
        <v>106.57</v>
      </c>
      <c r="E3167" s="257">
        <v>0</v>
      </c>
    </row>
    <row r="3168" spans="1:5">
      <c r="A3168" s="254">
        <v>97242</v>
      </c>
      <c r="B3168" s="247" t="s">
        <v>11521</v>
      </c>
      <c r="C3168" s="255" t="s">
        <v>299</v>
      </c>
      <c r="D3168" s="256">
        <v>114.53</v>
      </c>
      <c r="E3168" s="257">
        <v>0</v>
      </c>
    </row>
    <row r="3169" spans="1:5">
      <c r="A3169" s="254">
        <v>97243</v>
      </c>
      <c r="B3169" s="247" t="s">
        <v>11522</v>
      </c>
      <c r="C3169" s="255" t="s">
        <v>299</v>
      </c>
      <c r="D3169" s="256">
        <v>140.58000000000001</v>
      </c>
      <c r="E3169" s="257">
        <v>0</v>
      </c>
    </row>
    <row r="3170" spans="1:5">
      <c r="A3170" s="254">
        <v>97244</v>
      </c>
      <c r="B3170" s="247" t="s">
        <v>11523</v>
      </c>
      <c r="C3170" s="255" t="s">
        <v>299</v>
      </c>
      <c r="D3170" s="256">
        <v>160.30000000000001</v>
      </c>
      <c r="E3170" s="257">
        <v>0</v>
      </c>
    </row>
    <row r="3171" spans="1:5">
      <c r="A3171" s="254">
        <v>97245</v>
      </c>
      <c r="B3171" s="247" t="s">
        <v>11524</v>
      </c>
      <c r="C3171" s="255" t="s">
        <v>299</v>
      </c>
      <c r="D3171" s="256">
        <v>196.34</v>
      </c>
      <c r="E3171" s="257">
        <v>0</v>
      </c>
    </row>
    <row r="3172" spans="1:5">
      <c r="A3172" s="254">
        <v>97236</v>
      </c>
      <c r="B3172" s="247" t="s">
        <v>11525</v>
      </c>
      <c r="C3172" s="255" t="s">
        <v>299</v>
      </c>
      <c r="D3172" s="256">
        <v>83.92</v>
      </c>
      <c r="E3172" s="257">
        <v>0</v>
      </c>
    </row>
    <row r="3173" spans="1:5">
      <c r="A3173" s="254">
        <v>97246</v>
      </c>
      <c r="B3173" s="247" t="s">
        <v>11526</v>
      </c>
      <c r="C3173" s="255" t="s">
        <v>299</v>
      </c>
      <c r="D3173" s="256">
        <v>217.63</v>
      </c>
      <c r="E3173" s="257">
        <v>0</v>
      </c>
    </row>
    <row r="3174" spans="1:5">
      <c r="A3174" s="254">
        <v>97247</v>
      </c>
      <c r="B3174" s="247" t="s">
        <v>11527</v>
      </c>
      <c r="C3174" s="255" t="s">
        <v>299</v>
      </c>
      <c r="D3174" s="256">
        <v>260.11</v>
      </c>
      <c r="E3174" s="257">
        <v>0</v>
      </c>
    </row>
    <row r="3175" spans="1:5">
      <c r="A3175" s="254">
        <v>97237</v>
      </c>
      <c r="B3175" s="247" t="s">
        <v>11528</v>
      </c>
      <c r="C3175" s="255" t="s">
        <v>299</v>
      </c>
      <c r="D3175" s="256">
        <v>87.7</v>
      </c>
      <c r="E3175" s="257">
        <v>0</v>
      </c>
    </row>
    <row r="3176" spans="1:5">
      <c r="A3176" s="254">
        <v>97248</v>
      </c>
      <c r="B3176" s="247" t="s">
        <v>11529</v>
      </c>
      <c r="C3176" s="255" t="s">
        <v>299</v>
      </c>
      <c r="D3176" s="256">
        <v>291.82</v>
      </c>
      <c r="E3176" s="257">
        <v>0</v>
      </c>
    </row>
    <row r="3177" spans="1:5">
      <c r="A3177" s="254">
        <v>97251</v>
      </c>
      <c r="B3177" s="247" t="s">
        <v>11530</v>
      </c>
      <c r="C3177" s="255" t="s">
        <v>23</v>
      </c>
      <c r="D3177" s="256">
        <v>33.6</v>
      </c>
      <c r="E3177" s="257">
        <v>0</v>
      </c>
    </row>
    <row r="3178" spans="1:5">
      <c r="A3178" s="254">
        <v>97254</v>
      </c>
      <c r="B3178" s="247" t="s">
        <v>11531</v>
      </c>
      <c r="C3178" s="255" t="s">
        <v>23</v>
      </c>
      <c r="D3178" s="256">
        <v>36.520000000000003</v>
      </c>
      <c r="E3178" s="257">
        <v>0</v>
      </c>
    </row>
    <row r="3179" spans="1:5">
      <c r="A3179" s="254">
        <v>97255</v>
      </c>
      <c r="B3179" s="247" t="s">
        <v>11532</v>
      </c>
      <c r="C3179" s="255" t="s">
        <v>23</v>
      </c>
      <c r="D3179" s="256">
        <v>38.57</v>
      </c>
      <c r="E3179" s="257">
        <v>0</v>
      </c>
    </row>
    <row r="3180" spans="1:5">
      <c r="A3180" s="254">
        <v>97249</v>
      </c>
      <c r="B3180" s="247" t="s">
        <v>11533</v>
      </c>
      <c r="C3180" s="255" t="s">
        <v>23</v>
      </c>
      <c r="D3180" s="256">
        <v>29.15</v>
      </c>
      <c r="E3180" s="257">
        <v>0</v>
      </c>
    </row>
    <row r="3181" spans="1:5">
      <c r="A3181" s="254">
        <v>97250</v>
      </c>
      <c r="B3181" s="247" t="s">
        <v>11534</v>
      </c>
      <c r="C3181" s="255" t="s">
        <v>23</v>
      </c>
      <c r="D3181" s="256">
        <v>31.44</v>
      </c>
      <c r="E3181" s="257">
        <v>0</v>
      </c>
    </row>
    <row r="3182" spans="1:5">
      <c r="A3182" s="254">
        <v>97258</v>
      </c>
      <c r="B3182" s="247" t="s">
        <v>11535</v>
      </c>
      <c r="C3182" s="255" t="s">
        <v>23</v>
      </c>
      <c r="D3182" s="256">
        <v>42.91</v>
      </c>
      <c r="E3182" s="257">
        <v>0</v>
      </c>
    </row>
    <row r="3183" spans="1:5">
      <c r="A3183" s="254">
        <v>97259</v>
      </c>
      <c r="B3183" s="247" t="s">
        <v>11536</v>
      </c>
      <c r="C3183" s="255" t="s">
        <v>23</v>
      </c>
      <c r="D3183" s="256">
        <v>48.2</v>
      </c>
      <c r="E3183" s="257">
        <v>0</v>
      </c>
    </row>
    <row r="3184" spans="1:5">
      <c r="A3184" s="254">
        <v>97262</v>
      </c>
      <c r="B3184" s="247" t="s">
        <v>11537</v>
      </c>
      <c r="C3184" s="255" t="s">
        <v>23</v>
      </c>
      <c r="D3184" s="256">
        <v>56.49</v>
      </c>
      <c r="E3184" s="257">
        <v>0</v>
      </c>
    </row>
    <row r="3185" spans="1:5">
      <c r="A3185" s="254">
        <v>97263</v>
      </c>
      <c r="B3185" s="247" t="s">
        <v>11538</v>
      </c>
      <c r="C3185" s="255" t="s">
        <v>23</v>
      </c>
      <c r="D3185" s="256">
        <v>66.37</v>
      </c>
      <c r="E3185" s="257">
        <v>0</v>
      </c>
    </row>
    <row r="3186" spans="1:5">
      <c r="A3186" s="254">
        <v>97266</v>
      </c>
      <c r="B3186" s="247" t="s">
        <v>11539</v>
      </c>
      <c r="C3186" s="255" t="s">
        <v>23</v>
      </c>
      <c r="D3186" s="256">
        <v>80.22</v>
      </c>
      <c r="E3186" s="257">
        <v>0</v>
      </c>
    </row>
    <row r="3187" spans="1:5">
      <c r="A3187" s="254">
        <v>97267</v>
      </c>
      <c r="B3187" s="247" t="s">
        <v>11540</v>
      </c>
      <c r="C3187" s="255" t="s">
        <v>23</v>
      </c>
      <c r="D3187" s="256">
        <v>91.13</v>
      </c>
      <c r="E3187" s="257">
        <v>0</v>
      </c>
    </row>
    <row r="3188" spans="1:5">
      <c r="A3188" s="254">
        <v>97270</v>
      </c>
      <c r="B3188" s="247" t="s">
        <v>11541</v>
      </c>
      <c r="C3188" s="255" t="s">
        <v>23</v>
      </c>
      <c r="D3188" s="256">
        <v>103.74</v>
      </c>
      <c r="E3188" s="257">
        <v>0</v>
      </c>
    </row>
    <row r="3189" spans="1:5">
      <c r="A3189" s="254">
        <v>97271</v>
      </c>
      <c r="B3189" s="247" t="s">
        <v>11542</v>
      </c>
      <c r="C3189" s="255" t="s">
        <v>23</v>
      </c>
      <c r="D3189" s="256">
        <v>113.98</v>
      </c>
      <c r="E3189" s="257">
        <v>0</v>
      </c>
    </row>
    <row r="3190" spans="1:5">
      <c r="A3190" s="254">
        <v>97252</v>
      </c>
      <c r="B3190" s="247" t="s">
        <v>11543</v>
      </c>
      <c r="C3190" s="255" t="s">
        <v>23</v>
      </c>
      <c r="D3190" s="256">
        <v>39.75</v>
      </c>
      <c r="E3190" s="257">
        <v>0</v>
      </c>
    </row>
    <row r="3191" spans="1:5">
      <c r="A3191" s="254">
        <v>97257</v>
      </c>
      <c r="B3191" s="247" t="s">
        <v>11544</v>
      </c>
      <c r="C3191" s="255" t="s">
        <v>23</v>
      </c>
      <c r="D3191" s="256">
        <v>43.51</v>
      </c>
      <c r="E3191" s="257">
        <v>0</v>
      </c>
    </row>
    <row r="3192" spans="1:5">
      <c r="A3192" s="254">
        <v>97256</v>
      </c>
      <c r="B3192" s="247" t="s">
        <v>11545</v>
      </c>
      <c r="C3192" s="255" t="s">
        <v>23</v>
      </c>
      <c r="D3192" s="256">
        <v>46.97</v>
      </c>
      <c r="E3192" s="257">
        <v>0</v>
      </c>
    </row>
    <row r="3193" spans="1:5">
      <c r="A3193" s="254">
        <v>97253</v>
      </c>
      <c r="B3193" s="247" t="s">
        <v>11546</v>
      </c>
      <c r="C3193" s="255" t="s">
        <v>23</v>
      </c>
      <c r="D3193" s="256">
        <v>36.51</v>
      </c>
      <c r="E3193" s="257">
        <v>0</v>
      </c>
    </row>
    <row r="3194" spans="1:5">
      <c r="A3194" s="254">
        <v>97261</v>
      </c>
      <c r="B3194" s="247" t="s">
        <v>11547</v>
      </c>
      <c r="C3194" s="255" t="s">
        <v>23</v>
      </c>
      <c r="D3194" s="256">
        <v>52.45</v>
      </c>
      <c r="E3194" s="257">
        <v>0</v>
      </c>
    </row>
    <row r="3195" spans="1:5">
      <c r="A3195" s="254">
        <v>97260</v>
      </c>
      <c r="B3195" s="247" t="s">
        <v>11548</v>
      </c>
      <c r="C3195" s="255" t="s">
        <v>23</v>
      </c>
      <c r="D3195" s="256">
        <v>58.92</v>
      </c>
      <c r="E3195" s="257">
        <v>0</v>
      </c>
    </row>
    <row r="3196" spans="1:5">
      <c r="A3196" s="254">
        <v>97265</v>
      </c>
      <c r="B3196" s="247" t="s">
        <v>11549</v>
      </c>
      <c r="C3196" s="255" t="s">
        <v>23</v>
      </c>
      <c r="D3196" s="256">
        <v>75.75</v>
      </c>
      <c r="E3196" s="257">
        <v>0</v>
      </c>
    </row>
    <row r="3197" spans="1:5">
      <c r="A3197" s="254">
        <v>97264</v>
      </c>
      <c r="B3197" s="247" t="s">
        <v>11550</v>
      </c>
      <c r="C3197" s="255" t="s">
        <v>23</v>
      </c>
      <c r="D3197" s="256">
        <v>92.9</v>
      </c>
      <c r="E3197" s="257">
        <v>0</v>
      </c>
    </row>
    <row r="3198" spans="1:5">
      <c r="A3198" s="254">
        <v>97269</v>
      </c>
      <c r="B3198" s="247" t="s">
        <v>11551</v>
      </c>
      <c r="C3198" s="255" t="s">
        <v>23</v>
      </c>
      <c r="D3198" s="256">
        <v>111.25</v>
      </c>
      <c r="E3198" s="257">
        <v>0</v>
      </c>
    </row>
    <row r="3199" spans="1:5">
      <c r="A3199" s="254">
        <v>97268</v>
      </c>
      <c r="B3199" s="247" t="s">
        <v>11552</v>
      </c>
      <c r="C3199" s="255" t="s">
        <v>23</v>
      </c>
      <c r="D3199" s="256">
        <v>128.12</v>
      </c>
      <c r="E3199" s="257">
        <v>0</v>
      </c>
    </row>
    <row r="3200" spans="1:5">
      <c r="A3200" s="254">
        <v>97273</v>
      </c>
      <c r="B3200" s="247" t="s">
        <v>11553</v>
      </c>
      <c r="C3200" s="255" t="s">
        <v>23</v>
      </c>
      <c r="D3200" s="256">
        <v>162.82</v>
      </c>
      <c r="E3200" s="257">
        <v>0</v>
      </c>
    </row>
    <row r="3201" spans="1:5">
      <c r="A3201" s="254">
        <v>97272</v>
      </c>
      <c r="B3201" s="247" t="s">
        <v>11554</v>
      </c>
      <c r="C3201" s="255" t="s">
        <v>23</v>
      </c>
      <c r="D3201" s="256">
        <v>192.16</v>
      </c>
      <c r="E3201" s="257">
        <v>0</v>
      </c>
    </row>
    <row r="3202" spans="1:5">
      <c r="A3202" s="254">
        <v>97315</v>
      </c>
      <c r="B3202" s="247" t="s">
        <v>11555</v>
      </c>
      <c r="C3202" s="255" t="s">
        <v>23</v>
      </c>
      <c r="D3202" s="256">
        <v>77.12</v>
      </c>
      <c r="E3202" s="257">
        <v>0</v>
      </c>
    </row>
    <row r="3203" spans="1:5">
      <c r="A3203" s="254">
        <v>97316</v>
      </c>
      <c r="B3203" s="247" t="s">
        <v>11556</v>
      </c>
      <c r="C3203" s="255" t="s">
        <v>23</v>
      </c>
      <c r="D3203" s="256">
        <v>82.73</v>
      </c>
      <c r="E3203" s="257">
        <v>0</v>
      </c>
    </row>
    <row r="3204" spans="1:5">
      <c r="A3204" s="254">
        <v>97317</v>
      </c>
      <c r="B3204" s="247" t="s">
        <v>11557</v>
      </c>
      <c r="C3204" s="255" t="s">
        <v>23</v>
      </c>
      <c r="D3204" s="256">
        <v>91.98</v>
      </c>
      <c r="E3204" s="257">
        <v>0</v>
      </c>
    </row>
    <row r="3205" spans="1:5">
      <c r="A3205" s="254">
        <v>97318</v>
      </c>
      <c r="B3205" s="247" t="s">
        <v>11558</v>
      </c>
      <c r="C3205" s="255" t="s">
        <v>23</v>
      </c>
      <c r="D3205" s="256">
        <v>107.16</v>
      </c>
      <c r="E3205" s="257">
        <v>0</v>
      </c>
    </row>
    <row r="3206" spans="1:5">
      <c r="A3206" s="254">
        <v>97319</v>
      </c>
      <c r="B3206" s="247" t="s">
        <v>11559</v>
      </c>
      <c r="C3206" s="255" t="s">
        <v>23</v>
      </c>
      <c r="D3206" s="256">
        <v>120.45</v>
      </c>
      <c r="E3206" s="257">
        <v>0</v>
      </c>
    </row>
    <row r="3207" spans="1:5">
      <c r="A3207" s="254">
        <v>97320</v>
      </c>
      <c r="B3207" s="247" t="s">
        <v>11560</v>
      </c>
      <c r="C3207" s="255" t="s">
        <v>23</v>
      </c>
      <c r="D3207" s="256">
        <v>145.74</v>
      </c>
      <c r="E3207" s="257">
        <v>0</v>
      </c>
    </row>
    <row r="3208" spans="1:5">
      <c r="A3208" s="254">
        <v>97321</v>
      </c>
      <c r="B3208" s="247" t="s">
        <v>11561</v>
      </c>
      <c r="C3208" s="255" t="s">
        <v>23</v>
      </c>
      <c r="D3208" s="256">
        <v>184.54</v>
      </c>
      <c r="E3208" s="257">
        <v>0</v>
      </c>
    </row>
    <row r="3209" spans="1:5">
      <c r="A3209" s="254">
        <v>97322</v>
      </c>
      <c r="B3209" s="247" t="s">
        <v>11562</v>
      </c>
      <c r="C3209" s="255" t="s">
        <v>23</v>
      </c>
      <c r="D3209" s="256">
        <v>269.82</v>
      </c>
      <c r="E3209" s="257">
        <v>0</v>
      </c>
    </row>
    <row r="3210" spans="1:5">
      <c r="A3210" s="254">
        <v>97313</v>
      </c>
      <c r="B3210" s="247" t="s">
        <v>11563</v>
      </c>
      <c r="C3210" s="255" t="s">
        <v>23</v>
      </c>
      <c r="D3210" s="256">
        <v>62.54</v>
      </c>
      <c r="E3210" s="257">
        <v>0</v>
      </c>
    </row>
    <row r="3211" spans="1:5">
      <c r="A3211" s="254">
        <v>97323</v>
      </c>
      <c r="B3211" s="247" t="s">
        <v>11564</v>
      </c>
      <c r="C3211" s="255" t="s">
        <v>23</v>
      </c>
      <c r="D3211" s="256">
        <v>327.37</v>
      </c>
      <c r="E3211" s="257">
        <v>0</v>
      </c>
    </row>
    <row r="3212" spans="1:5">
      <c r="A3212" s="254">
        <v>97324</v>
      </c>
      <c r="B3212" s="247" t="s">
        <v>11565</v>
      </c>
      <c r="C3212" s="255" t="s">
        <v>23</v>
      </c>
      <c r="D3212" s="256">
        <v>405.42</v>
      </c>
      <c r="E3212" s="257">
        <v>0</v>
      </c>
    </row>
    <row r="3213" spans="1:5">
      <c r="A3213" s="254">
        <v>97314</v>
      </c>
      <c r="B3213" s="247" t="s">
        <v>11566</v>
      </c>
      <c r="C3213" s="255" t="s">
        <v>23</v>
      </c>
      <c r="D3213" s="256">
        <v>70.47</v>
      </c>
      <c r="E3213" s="257">
        <v>0</v>
      </c>
    </row>
    <row r="3214" spans="1:5">
      <c r="A3214" s="254">
        <v>97325</v>
      </c>
      <c r="B3214" s="247" t="s">
        <v>11567</v>
      </c>
      <c r="C3214" s="255" t="s">
        <v>23</v>
      </c>
      <c r="D3214" s="256">
        <v>491.82</v>
      </c>
      <c r="E3214" s="257">
        <v>0</v>
      </c>
    </row>
    <row r="3215" spans="1:5">
      <c r="A3215" s="254">
        <v>103518</v>
      </c>
      <c r="B3215" s="247" t="s">
        <v>11568</v>
      </c>
      <c r="C3215" s="255" t="s">
        <v>23</v>
      </c>
      <c r="D3215" s="256">
        <v>0</v>
      </c>
      <c r="E3215" s="257"/>
    </row>
    <row r="3216" spans="1:5">
      <c r="A3216" s="254">
        <v>103517</v>
      </c>
      <c r="B3216" s="247" t="s">
        <v>11569</v>
      </c>
      <c r="C3216" s="255" t="s">
        <v>23</v>
      </c>
      <c r="D3216" s="256">
        <v>3333.28</v>
      </c>
      <c r="E3216" s="257">
        <v>0</v>
      </c>
    </row>
    <row r="3217" spans="1:5">
      <c r="A3217" s="254">
        <v>103519</v>
      </c>
      <c r="B3217" s="247" t="s">
        <v>11570</v>
      </c>
      <c r="C3217" s="255" t="s">
        <v>23</v>
      </c>
      <c r="D3217" s="256">
        <v>16.18</v>
      </c>
      <c r="E3217" s="257">
        <v>0</v>
      </c>
    </row>
    <row r="3218" spans="1:5">
      <c r="A3218" s="254">
        <v>103515</v>
      </c>
      <c r="B3218" s="247" t="s">
        <v>11571</v>
      </c>
      <c r="C3218" s="255" t="s">
        <v>23</v>
      </c>
      <c r="D3218" s="256">
        <v>0</v>
      </c>
      <c r="E3218" s="257"/>
    </row>
    <row r="3219" spans="1:5">
      <c r="A3219" s="254">
        <v>103502</v>
      </c>
      <c r="B3219" s="247" t="s">
        <v>11572</v>
      </c>
      <c r="C3219" s="255" t="s">
        <v>299</v>
      </c>
      <c r="D3219" s="256">
        <v>0</v>
      </c>
      <c r="E3219" s="257"/>
    </row>
    <row r="3220" spans="1:5">
      <c r="A3220" s="254">
        <v>103503</v>
      </c>
      <c r="B3220" s="247" t="s">
        <v>11573</v>
      </c>
      <c r="C3220" s="255" t="s">
        <v>299</v>
      </c>
      <c r="D3220" s="256">
        <v>0</v>
      </c>
      <c r="E3220" s="257"/>
    </row>
    <row r="3221" spans="1:5">
      <c r="A3221" s="254">
        <v>103499</v>
      </c>
      <c r="B3221" s="247" t="s">
        <v>11574</v>
      </c>
      <c r="C3221" s="255" t="s">
        <v>23</v>
      </c>
      <c r="D3221" s="256">
        <v>0</v>
      </c>
      <c r="E3221" s="257"/>
    </row>
    <row r="3222" spans="1:5">
      <c r="A3222" s="254">
        <v>103501</v>
      </c>
      <c r="B3222" s="247" t="s">
        <v>11575</v>
      </c>
      <c r="C3222" s="255" t="s">
        <v>23</v>
      </c>
      <c r="D3222" s="256">
        <v>0</v>
      </c>
      <c r="E3222" s="257"/>
    </row>
    <row r="3223" spans="1:5">
      <c r="A3223" s="254">
        <v>103500</v>
      </c>
      <c r="B3223" s="247" t="s">
        <v>11576</v>
      </c>
      <c r="C3223" s="255" t="s">
        <v>23</v>
      </c>
      <c r="D3223" s="256">
        <v>0</v>
      </c>
      <c r="E3223" s="257"/>
    </row>
    <row r="3224" spans="1:5">
      <c r="A3224" s="254">
        <v>106678</v>
      </c>
      <c r="B3224" s="247" t="s">
        <v>11577</v>
      </c>
      <c r="C3224" s="255" t="s">
        <v>23</v>
      </c>
      <c r="D3224" s="256">
        <v>0</v>
      </c>
      <c r="E3224" s="257"/>
    </row>
    <row r="3225" spans="1:5">
      <c r="A3225" s="254">
        <v>106680</v>
      </c>
      <c r="B3225" s="247" t="s">
        <v>11578</v>
      </c>
      <c r="C3225" s="255" t="s">
        <v>23</v>
      </c>
      <c r="D3225" s="256">
        <v>0</v>
      </c>
      <c r="E3225" s="257"/>
    </row>
    <row r="3226" spans="1:5">
      <c r="A3226" s="254">
        <v>106679</v>
      </c>
      <c r="B3226" s="247" t="s">
        <v>11579</v>
      </c>
      <c r="C3226" s="255" t="s">
        <v>23</v>
      </c>
      <c r="D3226" s="256">
        <v>0</v>
      </c>
      <c r="E3226" s="257"/>
    </row>
    <row r="3227" spans="1:5">
      <c r="A3227" s="254">
        <v>103496</v>
      </c>
      <c r="B3227" s="247" t="s">
        <v>11580</v>
      </c>
      <c r="C3227" s="255" t="s">
        <v>23</v>
      </c>
      <c r="D3227" s="256">
        <v>0</v>
      </c>
      <c r="E3227" s="257"/>
    </row>
    <row r="3228" spans="1:5">
      <c r="A3228" s="254">
        <v>103498</v>
      </c>
      <c r="B3228" s="247" t="s">
        <v>11581</v>
      </c>
      <c r="C3228" s="255" t="s">
        <v>23</v>
      </c>
      <c r="D3228" s="256">
        <v>0</v>
      </c>
      <c r="E3228" s="257"/>
    </row>
    <row r="3229" spans="1:5">
      <c r="A3229" s="254">
        <v>103497</v>
      </c>
      <c r="B3229" s="247" t="s">
        <v>11582</v>
      </c>
      <c r="C3229" s="255" t="s">
        <v>23</v>
      </c>
      <c r="D3229" s="256">
        <v>0</v>
      </c>
      <c r="E3229" s="257"/>
    </row>
    <row r="3230" spans="1:5">
      <c r="A3230" s="254">
        <v>103516</v>
      </c>
      <c r="B3230" s="247" t="s">
        <v>11583</v>
      </c>
      <c r="C3230" s="255" t="s">
        <v>23</v>
      </c>
      <c r="D3230" s="256">
        <v>0</v>
      </c>
      <c r="E3230" s="257"/>
    </row>
    <row r="3231" spans="1:5">
      <c r="A3231" s="254">
        <v>103506</v>
      </c>
      <c r="B3231" s="247" t="s">
        <v>11584</v>
      </c>
      <c r="C3231" s="255" t="s">
        <v>23</v>
      </c>
      <c r="D3231" s="256">
        <v>0</v>
      </c>
      <c r="E3231" s="257"/>
    </row>
    <row r="3232" spans="1:5">
      <c r="A3232" s="254">
        <v>106681</v>
      </c>
      <c r="B3232" s="247" t="s">
        <v>11585</v>
      </c>
      <c r="C3232" s="255" t="s">
        <v>23</v>
      </c>
      <c r="D3232" s="256">
        <v>0</v>
      </c>
      <c r="E3232" s="257"/>
    </row>
    <row r="3233" spans="1:5">
      <c r="A3233" s="254">
        <v>103507</v>
      </c>
      <c r="B3233" s="247" t="s">
        <v>11586</v>
      </c>
      <c r="C3233" s="255" t="s">
        <v>23</v>
      </c>
      <c r="D3233" s="256">
        <v>0</v>
      </c>
      <c r="E3233" s="257"/>
    </row>
    <row r="3234" spans="1:5">
      <c r="A3234" s="254">
        <v>103493</v>
      </c>
      <c r="B3234" s="247" t="s">
        <v>11587</v>
      </c>
      <c r="C3234" s="255" t="s">
        <v>23</v>
      </c>
      <c r="D3234" s="256">
        <v>0</v>
      </c>
      <c r="E3234" s="257"/>
    </row>
    <row r="3235" spans="1:5">
      <c r="A3235" s="254">
        <v>103495</v>
      </c>
      <c r="B3235" s="247" t="s">
        <v>11588</v>
      </c>
      <c r="C3235" s="255" t="s">
        <v>23</v>
      </c>
      <c r="D3235" s="256">
        <v>0</v>
      </c>
      <c r="E3235" s="257"/>
    </row>
    <row r="3236" spans="1:5">
      <c r="A3236" s="254">
        <v>103494</v>
      </c>
      <c r="B3236" s="247" t="s">
        <v>11589</v>
      </c>
      <c r="C3236" s="255" t="s">
        <v>23</v>
      </c>
      <c r="D3236" s="256">
        <v>0</v>
      </c>
      <c r="E3236" s="257"/>
    </row>
    <row r="3237" spans="1:5">
      <c r="A3237" s="254">
        <v>103513</v>
      </c>
      <c r="B3237" s="247" t="s">
        <v>11590</v>
      </c>
      <c r="C3237" s="255" t="s">
        <v>23</v>
      </c>
      <c r="D3237" s="256">
        <v>0</v>
      </c>
      <c r="E3237" s="257"/>
    </row>
    <row r="3238" spans="1:5">
      <c r="A3238" s="254">
        <v>103523</v>
      </c>
      <c r="B3238" s="247" t="s">
        <v>11591</v>
      </c>
      <c r="C3238" s="255" t="s">
        <v>23</v>
      </c>
      <c r="D3238" s="256">
        <v>11176.9</v>
      </c>
      <c r="E3238" s="257">
        <v>0</v>
      </c>
    </row>
    <row r="3239" spans="1:5">
      <c r="A3239" s="254">
        <v>103509</v>
      </c>
      <c r="B3239" s="247" t="s">
        <v>11592</v>
      </c>
      <c r="C3239" s="255" t="s">
        <v>23</v>
      </c>
      <c r="D3239" s="256">
        <v>0</v>
      </c>
      <c r="E3239" s="257"/>
    </row>
    <row r="3240" spans="1:5">
      <c r="A3240" s="254">
        <v>103514</v>
      </c>
      <c r="B3240" s="247" t="s">
        <v>11593</v>
      </c>
      <c r="C3240" s="255" t="s">
        <v>23</v>
      </c>
      <c r="D3240" s="256">
        <v>0</v>
      </c>
      <c r="E3240" s="257"/>
    </row>
    <row r="3241" spans="1:5">
      <c r="A3241" s="254">
        <v>103510</v>
      </c>
      <c r="B3241" s="247" t="s">
        <v>11594</v>
      </c>
      <c r="C3241" s="255" t="s">
        <v>23</v>
      </c>
      <c r="D3241" s="256">
        <v>0</v>
      </c>
      <c r="E3241" s="257"/>
    </row>
    <row r="3242" spans="1:5">
      <c r="A3242" s="254">
        <v>103520</v>
      </c>
      <c r="B3242" s="247" t="s">
        <v>11595</v>
      </c>
      <c r="C3242" s="255" t="s">
        <v>23</v>
      </c>
      <c r="D3242" s="256">
        <v>5516.66</v>
      </c>
      <c r="E3242" s="257">
        <v>0</v>
      </c>
    </row>
    <row r="3243" spans="1:5">
      <c r="A3243" s="254">
        <v>103511</v>
      </c>
      <c r="B3243" s="247" t="s">
        <v>11596</v>
      </c>
      <c r="C3243" s="255" t="s">
        <v>23</v>
      </c>
      <c r="D3243" s="256">
        <v>0</v>
      </c>
      <c r="E3243" s="257"/>
    </row>
    <row r="3244" spans="1:5">
      <c r="A3244" s="254">
        <v>103521</v>
      </c>
      <c r="B3244" s="247" t="s">
        <v>11597</v>
      </c>
      <c r="C3244" s="255" t="s">
        <v>23</v>
      </c>
      <c r="D3244" s="256">
        <v>7323.65</v>
      </c>
      <c r="E3244" s="257">
        <v>0</v>
      </c>
    </row>
    <row r="3245" spans="1:5">
      <c r="A3245" s="254">
        <v>103512</v>
      </c>
      <c r="B3245" s="247" t="s">
        <v>11598</v>
      </c>
      <c r="C3245" s="255" t="s">
        <v>23</v>
      </c>
      <c r="D3245" s="256">
        <v>0</v>
      </c>
      <c r="E3245" s="257"/>
    </row>
    <row r="3246" spans="1:5">
      <c r="A3246" s="254">
        <v>103522</v>
      </c>
      <c r="B3246" s="247" t="s">
        <v>11599</v>
      </c>
      <c r="C3246" s="255" t="s">
        <v>23</v>
      </c>
      <c r="D3246" s="256">
        <v>7446.51</v>
      </c>
      <c r="E3246" s="257">
        <v>0</v>
      </c>
    </row>
    <row r="3247" spans="1:5">
      <c r="A3247" s="254">
        <v>103508</v>
      </c>
      <c r="B3247" s="247" t="s">
        <v>11600</v>
      </c>
      <c r="C3247" s="255" t="s">
        <v>23</v>
      </c>
      <c r="D3247" s="256">
        <v>0</v>
      </c>
      <c r="E3247" s="257"/>
    </row>
    <row r="3248" spans="1:5">
      <c r="A3248" s="254">
        <v>103524</v>
      </c>
      <c r="B3248" s="247" t="s">
        <v>11601</v>
      </c>
      <c r="C3248" s="255" t="s">
        <v>23</v>
      </c>
      <c r="D3248" s="256">
        <v>0</v>
      </c>
      <c r="E3248" s="257"/>
    </row>
    <row r="3249" spans="1:5">
      <c r="A3249" s="254">
        <v>103526</v>
      </c>
      <c r="B3249" s="247" t="s">
        <v>11602</v>
      </c>
      <c r="C3249" s="255" t="s">
        <v>23</v>
      </c>
      <c r="D3249" s="256">
        <v>0</v>
      </c>
      <c r="E3249" s="257"/>
    </row>
    <row r="3250" spans="1:5">
      <c r="A3250" s="254">
        <v>103525</v>
      </c>
      <c r="B3250" s="247" t="s">
        <v>11603</v>
      </c>
      <c r="C3250" s="255" t="s">
        <v>23</v>
      </c>
      <c r="D3250" s="256">
        <v>0</v>
      </c>
      <c r="E3250" s="257"/>
    </row>
    <row r="3251" spans="1:5">
      <c r="A3251" s="254">
        <v>97062</v>
      </c>
      <c r="B3251" s="247" t="s">
        <v>11604</v>
      </c>
      <c r="C3251" s="255" t="s">
        <v>241</v>
      </c>
      <c r="D3251" s="256">
        <v>7.76</v>
      </c>
      <c r="E3251" s="257">
        <v>0</v>
      </c>
    </row>
    <row r="3252" spans="1:5">
      <c r="A3252" s="254">
        <v>97061</v>
      </c>
      <c r="B3252" s="247" t="s">
        <v>11605</v>
      </c>
      <c r="C3252" s="255" t="s">
        <v>241</v>
      </c>
      <c r="D3252" s="256">
        <v>0</v>
      </c>
      <c r="E3252" s="257"/>
    </row>
    <row r="3253" spans="1:5">
      <c r="A3253" s="254">
        <v>104988</v>
      </c>
      <c r="B3253" s="247" t="s">
        <v>11606</v>
      </c>
      <c r="C3253" s="255" t="s">
        <v>241</v>
      </c>
      <c r="D3253" s="256">
        <v>0</v>
      </c>
      <c r="E3253" s="257"/>
    </row>
    <row r="3254" spans="1:5">
      <c r="A3254" s="254">
        <v>104979</v>
      </c>
      <c r="B3254" s="247" t="s">
        <v>11607</v>
      </c>
      <c r="C3254" s="255" t="s">
        <v>241</v>
      </c>
      <c r="D3254" s="256">
        <v>0</v>
      </c>
      <c r="E3254" s="257"/>
    </row>
    <row r="3255" spans="1:5">
      <c r="A3255" s="254">
        <v>97040</v>
      </c>
      <c r="B3255" s="247" t="s">
        <v>11608</v>
      </c>
      <c r="C3255" s="255" t="s">
        <v>241</v>
      </c>
      <c r="D3255" s="256">
        <v>19.989999999999998</v>
      </c>
      <c r="E3255" s="257">
        <v>0</v>
      </c>
    </row>
    <row r="3256" spans="1:5">
      <c r="A3256" s="254">
        <v>97041</v>
      </c>
      <c r="B3256" s="247" t="s">
        <v>11609</v>
      </c>
      <c r="C3256" s="255" t="s">
        <v>241</v>
      </c>
      <c r="D3256" s="256">
        <v>142.66999999999999</v>
      </c>
      <c r="E3256" s="257">
        <v>0</v>
      </c>
    </row>
    <row r="3257" spans="1:5">
      <c r="A3257" s="254">
        <v>97039</v>
      </c>
      <c r="B3257" s="247" t="s">
        <v>11610</v>
      </c>
      <c r="C3257" s="255" t="s">
        <v>241</v>
      </c>
      <c r="D3257" s="256">
        <v>115.21</v>
      </c>
      <c r="E3257" s="257">
        <v>0</v>
      </c>
    </row>
    <row r="3258" spans="1:5">
      <c r="A3258" s="254">
        <v>102655</v>
      </c>
      <c r="B3258" s="247" t="s">
        <v>11611</v>
      </c>
      <c r="C3258" s="255" t="s">
        <v>299</v>
      </c>
      <c r="D3258" s="256">
        <v>0.72</v>
      </c>
      <c r="E3258" s="257">
        <v>0</v>
      </c>
    </row>
    <row r="3259" spans="1:5">
      <c r="A3259" s="254">
        <v>104987</v>
      </c>
      <c r="B3259" s="247" t="s">
        <v>11612</v>
      </c>
      <c r="C3259" s="255" t="s">
        <v>299</v>
      </c>
      <c r="D3259" s="256">
        <v>0</v>
      </c>
      <c r="E3259" s="257"/>
    </row>
    <row r="3260" spans="1:5">
      <c r="A3260" s="254">
        <v>104986</v>
      </c>
      <c r="B3260" s="247" t="s">
        <v>11613</v>
      </c>
      <c r="C3260" s="255" t="s">
        <v>299</v>
      </c>
      <c r="D3260" s="256">
        <v>0</v>
      </c>
      <c r="E3260" s="257"/>
    </row>
    <row r="3261" spans="1:5">
      <c r="A3261" s="254">
        <v>104984</v>
      </c>
      <c r="B3261" s="247" t="s">
        <v>11614</v>
      </c>
      <c r="C3261" s="255" t="s">
        <v>299</v>
      </c>
      <c r="D3261" s="256">
        <v>0</v>
      </c>
      <c r="E3261" s="257"/>
    </row>
    <row r="3262" spans="1:5">
      <c r="A3262" s="254">
        <v>104985</v>
      </c>
      <c r="B3262" s="247" t="s">
        <v>11615</v>
      </c>
      <c r="C3262" s="255" t="s">
        <v>299</v>
      </c>
      <c r="D3262" s="256">
        <v>0</v>
      </c>
      <c r="E3262" s="257"/>
    </row>
    <row r="3263" spans="1:5">
      <c r="A3263" s="254">
        <v>97026</v>
      </c>
      <c r="B3263" s="247" t="s">
        <v>11616</v>
      </c>
      <c r="C3263" s="255" t="s">
        <v>299</v>
      </c>
      <c r="D3263" s="256">
        <v>0</v>
      </c>
      <c r="E3263" s="257"/>
    </row>
    <row r="3264" spans="1:5">
      <c r="A3264" s="254">
        <v>97025</v>
      </c>
      <c r="B3264" s="247" t="s">
        <v>11617</v>
      </c>
      <c r="C3264" s="255" t="s">
        <v>299</v>
      </c>
      <c r="D3264" s="256">
        <v>0</v>
      </c>
      <c r="E3264" s="257"/>
    </row>
    <row r="3265" spans="1:5">
      <c r="A3265" s="254">
        <v>97032</v>
      </c>
      <c r="B3265" s="247" t="s">
        <v>11618</v>
      </c>
      <c r="C3265" s="255" t="s">
        <v>299</v>
      </c>
      <c r="D3265" s="256">
        <v>57.43</v>
      </c>
      <c r="E3265" s="257">
        <v>0</v>
      </c>
    </row>
    <row r="3266" spans="1:5">
      <c r="A3266" s="254">
        <v>97031</v>
      </c>
      <c r="B3266" s="247" t="s">
        <v>11619</v>
      </c>
      <c r="C3266" s="255" t="s">
        <v>299</v>
      </c>
      <c r="D3266" s="256">
        <v>91.7</v>
      </c>
      <c r="E3266" s="257">
        <v>0</v>
      </c>
    </row>
    <row r="3267" spans="1:5">
      <c r="A3267" s="254">
        <v>97036</v>
      </c>
      <c r="B3267" s="247" t="s">
        <v>11620</v>
      </c>
      <c r="C3267" s="255" t="s">
        <v>299</v>
      </c>
      <c r="D3267" s="256">
        <v>0</v>
      </c>
      <c r="E3267" s="257"/>
    </row>
    <row r="3268" spans="1:5">
      <c r="A3268" s="254">
        <v>97035</v>
      </c>
      <c r="B3268" s="247" t="s">
        <v>11621</v>
      </c>
      <c r="C3268" s="255" t="s">
        <v>299</v>
      </c>
      <c r="D3268" s="256">
        <v>0</v>
      </c>
      <c r="E3268" s="257"/>
    </row>
    <row r="3269" spans="1:5">
      <c r="A3269" s="254">
        <v>97034</v>
      </c>
      <c r="B3269" s="247" t="s">
        <v>11622</v>
      </c>
      <c r="C3269" s="255" t="s">
        <v>299</v>
      </c>
      <c r="D3269" s="256">
        <v>59.71</v>
      </c>
      <c r="E3269" s="257">
        <v>0</v>
      </c>
    </row>
    <row r="3270" spans="1:5">
      <c r="A3270" s="254">
        <v>97033</v>
      </c>
      <c r="B3270" s="247" t="s">
        <v>11623</v>
      </c>
      <c r="C3270" s="255" t="s">
        <v>299</v>
      </c>
      <c r="D3270" s="256">
        <v>89.93</v>
      </c>
      <c r="E3270" s="257">
        <v>0</v>
      </c>
    </row>
    <row r="3271" spans="1:5">
      <c r="A3271" s="254">
        <v>97030</v>
      </c>
      <c r="B3271" s="247" t="s">
        <v>11624</v>
      </c>
      <c r="C3271" s="255" t="s">
        <v>299</v>
      </c>
      <c r="D3271" s="256">
        <v>0</v>
      </c>
      <c r="E3271" s="257"/>
    </row>
    <row r="3272" spans="1:5">
      <c r="A3272" s="254">
        <v>97029</v>
      </c>
      <c r="B3272" s="247" t="s">
        <v>11625</v>
      </c>
      <c r="C3272" s="255" t="s">
        <v>299</v>
      </c>
      <c r="D3272" s="256">
        <v>0</v>
      </c>
      <c r="E3272" s="257"/>
    </row>
    <row r="3273" spans="1:5">
      <c r="A3273" s="254">
        <v>97028</v>
      </c>
      <c r="B3273" s="247" t="s">
        <v>11626</v>
      </c>
      <c r="C3273" s="255" t="s">
        <v>299</v>
      </c>
      <c r="D3273" s="256">
        <v>0</v>
      </c>
      <c r="E3273" s="257"/>
    </row>
    <row r="3274" spans="1:5">
      <c r="A3274" s="254">
        <v>97027</v>
      </c>
      <c r="B3274" s="247" t="s">
        <v>11627</v>
      </c>
      <c r="C3274" s="255" t="s">
        <v>299</v>
      </c>
      <c r="D3274" s="256">
        <v>0</v>
      </c>
      <c r="E3274" s="257"/>
    </row>
    <row r="3275" spans="1:5">
      <c r="A3275" s="254">
        <v>97038</v>
      </c>
      <c r="B3275" s="247" t="s">
        <v>11628</v>
      </c>
      <c r="C3275" s="255" t="s">
        <v>299</v>
      </c>
      <c r="D3275" s="256">
        <v>0</v>
      </c>
      <c r="E3275" s="257"/>
    </row>
    <row r="3276" spans="1:5">
      <c r="A3276" s="254">
        <v>97037</v>
      </c>
      <c r="B3276" s="247" t="s">
        <v>11629</v>
      </c>
      <c r="C3276" s="255" t="s">
        <v>299</v>
      </c>
      <c r="D3276" s="256">
        <v>0</v>
      </c>
      <c r="E3276" s="257"/>
    </row>
    <row r="3277" spans="1:5">
      <c r="A3277" s="254">
        <v>97014</v>
      </c>
      <c r="B3277" s="247" t="s">
        <v>11630</v>
      </c>
      <c r="C3277" s="255" t="s">
        <v>299</v>
      </c>
      <c r="D3277" s="256">
        <v>76.459999999999994</v>
      </c>
      <c r="E3277" s="257">
        <v>0</v>
      </c>
    </row>
    <row r="3278" spans="1:5">
      <c r="A3278" s="254">
        <v>97015</v>
      </c>
      <c r="B3278" s="247" t="s">
        <v>11631</v>
      </c>
      <c r="C3278" s="255" t="s">
        <v>299</v>
      </c>
      <c r="D3278" s="256">
        <v>62.86</v>
      </c>
      <c r="E3278" s="257">
        <v>0</v>
      </c>
    </row>
    <row r="3279" spans="1:5">
      <c r="A3279" s="254">
        <v>97013</v>
      </c>
      <c r="B3279" s="247" t="s">
        <v>11632</v>
      </c>
      <c r="C3279" s="255" t="s">
        <v>299</v>
      </c>
      <c r="D3279" s="256">
        <v>103.73</v>
      </c>
      <c r="E3279" s="257">
        <v>0</v>
      </c>
    </row>
    <row r="3280" spans="1:5">
      <c r="A3280" s="254">
        <v>97017</v>
      </c>
      <c r="B3280" s="247" t="s">
        <v>11633</v>
      </c>
      <c r="C3280" s="255" t="s">
        <v>299</v>
      </c>
      <c r="D3280" s="256">
        <v>46.11</v>
      </c>
      <c r="E3280" s="257">
        <v>0</v>
      </c>
    </row>
    <row r="3281" spans="1:5">
      <c r="A3281" s="254">
        <v>97018</v>
      </c>
      <c r="B3281" s="247" t="s">
        <v>11634</v>
      </c>
      <c r="C3281" s="255" t="s">
        <v>299</v>
      </c>
      <c r="D3281" s="256">
        <v>38.840000000000003</v>
      </c>
      <c r="E3281" s="257">
        <v>0</v>
      </c>
    </row>
    <row r="3282" spans="1:5">
      <c r="A3282" s="254">
        <v>97016</v>
      </c>
      <c r="B3282" s="247" t="s">
        <v>11635</v>
      </c>
      <c r="C3282" s="255" t="s">
        <v>299</v>
      </c>
      <c r="D3282" s="256">
        <v>60.8</v>
      </c>
      <c r="E3282" s="257">
        <v>0</v>
      </c>
    </row>
    <row r="3283" spans="1:5">
      <c r="A3283" s="254">
        <v>97024</v>
      </c>
      <c r="B3283" s="247" t="s">
        <v>11636</v>
      </c>
      <c r="C3283" s="255" t="s">
        <v>299</v>
      </c>
      <c r="D3283" s="256">
        <v>0</v>
      </c>
      <c r="E3283" s="257"/>
    </row>
    <row r="3284" spans="1:5">
      <c r="A3284" s="254">
        <v>97023</v>
      </c>
      <c r="B3284" s="247" t="s">
        <v>11637</v>
      </c>
      <c r="C3284" s="255" t="s">
        <v>299</v>
      </c>
      <c r="D3284" s="256">
        <v>0</v>
      </c>
      <c r="E3284" s="257"/>
    </row>
    <row r="3285" spans="1:5">
      <c r="A3285" s="254">
        <v>105804</v>
      </c>
      <c r="B3285" s="247" t="s">
        <v>11638</v>
      </c>
      <c r="C3285" s="255" t="s">
        <v>299</v>
      </c>
      <c r="D3285" s="256">
        <v>0</v>
      </c>
      <c r="E3285" s="257"/>
    </row>
    <row r="3286" spans="1:5">
      <c r="A3286" s="254">
        <v>104990</v>
      </c>
      <c r="B3286" s="247" t="s">
        <v>11639</v>
      </c>
      <c r="C3286" s="255" t="s">
        <v>299</v>
      </c>
      <c r="D3286" s="256">
        <v>10.97</v>
      </c>
      <c r="E3286" s="257">
        <v>0</v>
      </c>
    </row>
    <row r="3287" spans="1:5">
      <c r="A3287" s="254">
        <v>97052</v>
      </c>
      <c r="B3287" s="247" t="s">
        <v>11640</v>
      </c>
      <c r="C3287" s="255" t="s">
        <v>23</v>
      </c>
      <c r="D3287" s="256">
        <v>0</v>
      </c>
      <c r="E3287" s="257"/>
    </row>
    <row r="3288" spans="1:5">
      <c r="A3288" s="254">
        <v>97054</v>
      </c>
      <c r="B3288" s="247" t="s">
        <v>11641</v>
      </c>
      <c r="C3288" s="255" t="s">
        <v>23</v>
      </c>
      <c r="D3288" s="256">
        <v>28.98</v>
      </c>
      <c r="E3288" s="257">
        <v>0</v>
      </c>
    </row>
    <row r="3289" spans="1:5">
      <c r="A3289" s="254">
        <v>104981</v>
      </c>
      <c r="B3289" s="247" t="s">
        <v>11642</v>
      </c>
      <c r="C3289" s="255" t="s">
        <v>299</v>
      </c>
      <c r="D3289" s="256">
        <v>0</v>
      </c>
      <c r="E3289" s="257"/>
    </row>
    <row r="3290" spans="1:5">
      <c r="A3290" s="254">
        <v>104980</v>
      </c>
      <c r="B3290" s="247" t="s">
        <v>11643</v>
      </c>
      <c r="C3290" s="255" t="s">
        <v>299</v>
      </c>
      <c r="D3290" s="256">
        <v>0</v>
      </c>
      <c r="E3290" s="257"/>
    </row>
    <row r="3291" spans="1:5">
      <c r="A3291" s="254">
        <v>97042</v>
      </c>
      <c r="B3291" s="247" t="s">
        <v>11644</v>
      </c>
      <c r="C3291" s="255" t="s">
        <v>299</v>
      </c>
      <c r="D3291" s="256">
        <v>0</v>
      </c>
      <c r="E3291" s="257"/>
    </row>
    <row r="3292" spans="1:5">
      <c r="A3292" s="254">
        <v>97045</v>
      </c>
      <c r="B3292" s="247" t="s">
        <v>11645</v>
      </c>
      <c r="C3292" s="255" t="s">
        <v>299</v>
      </c>
      <c r="D3292" s="256">
        <v>0</v>
      </c>
      <c r="E3292" s="257"/>
    </row>
    <row r="3293" spans="1:5">
      <c r="A3293" s="254">
        <v>97044</v>
      </c>
      <c r="B3293" s="247" t="s">
        <v>11646</v>
      </c>
      <c r="C3293" s="255" t="s">
        <v>299</v>
      </c>
      <c r="D3293" s="256">
        <v>0</v>
      </c>
      <c r="E3293" s="257"/>
    </row>
    <row r="3294" spans="1:5">
      <c r="A3294" s="254">
        <v>97043</v>
      </c>
      <c r="B3294" s="247" t="s">
        <v>11647</v>
      </c>
      <c r="C3294" s="255" t="s">
        <v>299</v>
      </c>
      <c r="D3294" s="256">
        <v>0</v>
      </c>
      <c r="E3294" s="257"/>
    </row>
    <row r="3295" spans="1:5">
      <c r="A3295" s="254">
        <v>97063</v>
      </c>
      <c r="B3295" s="247" t="s">
        <v>11648</v>
      </c>
      <c r="C3295" s="255" t="s">
        <v>241</v>
      </c>
      <c r="D3295" s="256">
        <v>21.56</v>
      </c>
      <c r="E3295" s="257">
        <v>0</v>
      </c>
    </row>
    <row r="3296" spans="1:5">
      <c r="A3296" s="254">
        <v>97065</v>
      </c>
      <c r="B3296" s="247" t="s">
        <v>11649</v>
      </c>
      <c r="C3296" s="255" t="s">
        <v>324</v>
      </c>
      <c r="D3296" s="256">
        <v>14.55</v>
      </c>
      <c r="E3296" s="257">
        <v>0</v>
      </c>
    </row>
    <row r="3297" spans="1:5">
      <c r="A3297" s="254">
        <v>97064</v>
      </c>
      <c r="B3297" s="247" t="s">
        <v>11650</v>
      </c>
      <c r="C3297" s="255" t="s">
        <v>299</v>
      </c>
      <c r="D3297" s="256">
        <v>30.29</v>
      </c>
      <c r="E3297" s="257">
        <v>0</v>
      </c>
    </row>
    <row r="3298" spans="1:5">
      <c r="A3298" s="254">
        <v>97049</v>
      </c>
      <c r="B3298" s="247" t="s">
        <v>11651</v>
      </c>
      <c r="C3298" s="255" t="s">
        <v>241</v>
      </c>
      <c r="D3298" s="256">
        <v>0</v>
      </c>
      <c r="E3298" s="257"/>
    </row>
    <row r="3299" spans="1:5">
      <c r="A3299" s="254">
        <v>96997</v>
      </c>
      <c r="B3299" s="247" t="s">
        <v>11652</v>
      </c>
      <c r="C3299" s="255" t="s">
        <v>299</v>
      </c>
      <c r="D3299" s="256">
        <v>0</v>
      </c>
      <c r="E3299" s="257"/>
    </row>
    <row r="3300" spans="1:5">
      <c r="A3300" s="254">
        <v>96999</v>
      </c>
      <c r="B3300" s="247" t="s">
        <v>11653</v>
      </c>
      <c r="C3300" s="255" t="s">
        <v>299</v>
      </c>
      <c r="D3300" s="256">
        <v>0</v>
      </c>
      <c r="E3300" s="257"/>
    </row>
    <row r="3301" spans="1:5">
      <c r="A3301" s="254">
        <v>96996</v>
      </c>
      <c r="B3301" s="247" t="s">
        <v>11654</v>
      </c>
      <c r="C3301" s="255" t="s">
        <v>299</v>
      </c>
      <c r="D3301" s="256">
        <v>0</v>
      </c>
      <c r="E3301" s="257"/>
    </row>
    <row r="3302" spans="1:5">
      <c r="A3302" s="254">
        <v>96998</v>
      </c>
      <c r="B3302" s="247" t="s">
        <v>11655</v>
      </c>
      <c r="C3302" s="255" t="s">
        <v>299</v>
      </c>
      <c r="D3302" s="256">
        <v>0</v>
      </c>
      <c r="E3302" s="257"/>
    </row>
    <row r="3303" spans="1:5">
      <c r="A3303" s="254">
        <v>97067</v>
      </c>
      <c r="B3303" s="247" t="s">
        <v>11656</v>
      </c>
      <c r="C3303" s="255" t="s">
        <v>299</v>
      </c>
      <c r="D3303" s="256">
        <v>630.22</v>
      </c>
      <c r="E3303" s="257">
        <v>0</v>
      </c>
    </row>
    <row r="3304" spans="1:5">
      <c r="A3304" s="254">
        <v>97001</v>
      </c>
      <c r="B3304" s="247" t="s">
        <v>11657</v>
      </c>
      <c r="C3304" s="255" t="s">
        <v>299</v>
      </c>
      <c r="D3304" s="256">
        <v>0</v>
      </c>
      <c r="E3304" s="257"/>
    </row>
    <row r="3305" spans="1:5">
      <c r="A3305" s="254">
        <v>97003</v>
      </c>
      <c r="B3305" s="247" t="s">
        <v>11658</v>
      </c>
      <c r="C3305" s="255" t="s">
        <v>299</v>
      </c>
      <c r="D3305" s="256">
        <v>0</v>
      </c>
      <c r="E3305" s="257"/>
    </row>
    <row r="3306" spans="1:5">
      <c r="A3306" s="254">
        <v>97005</v>
      </c>
      <c r="B3306" s="247" t="s">
        <v>11659</v>
      </c>
      <c r="C3306" s="255" t="s">
        <v>299</v>
      </c>
      <c r="D3306" s="256">
        <v>0</v>
      </c>
      <c r="E3306" s="257"/>
    </row>
    <row r="3307" spans="1:5">
      <c r="A3307" s="254">
        <v>97000</v>
      </c>
      <c r="B3307" s="247" t="s">
        <v>11660</v>
      </c>
      <c r="C3307" s="255" t="s">
        <v>299</v>
      </c>
      <c r="D3307" s="256">
        <v>0</v>
      </c>
      <c r="E3307" s="257"/>
    </row>
    <row r="3308" spans="1:5">
      <c r="A3308" s="254">
        <v>97002</v>
      </c>
      <c r="B3308" s="247" t="s">
        <v>11661</v>
      </c>
      <c r="C3308" s="255" t="s">
        <v>299</v>
      </c>
      <c r="D3308" s="256">
        <v>0</v>
      </c>
      <c r="E3308" s="257"/>
    </row>
    <row r="3309" spans="1:5">
      <c r="A3309" s="254">
        <v>97004</v>
      </c>
      <c r="B3309" s="247" t="s">
        <v>11662</v>
      </c>
      <c r="C3309" s="255" t="s">
        <v>299</v>
      </c>
      <c r="D3309" s="256">
        <v>0</v>
      </c>
      <c r="E3309" s="257"/>
    </row>
    <row r="3310" spans="1:5">
      <c r="A3310" s="254">
        <v>97007</v>
      </c>
      <c r="B3310" s="247" t="s">
        <v>11663</v>
      </c>
      <c r="C3310" s="255" t="s">
        <v>299</v>
      </c>
      <c r="D3310" s="256">
        <v>0</v>
      </c>
      <c r="E3310" s="257"/>
    </row>
    <row r="3311" spans="1:5">
      <c r="A3311" s="254">
        <v>97009</v>
      </c>
      <c r="B3311" s="247" t="s">
        <v>11664</v>
      </c>
      <c r="C3311" s="255" t="s">
        <v>299</v>
      </c>
      <c r="D3311" s="256">
        <v>0</v>
      </c>
      <c r="E3311" s="257"/>
    </row>
    <row r="3312" spans="1:5">
      <c r="A3312" s="254">
        <v>97006</v>
      </c>
      <c r="B3312" s="247" t="s">
        <v>11665</v>
      </c>
      <c r="C3312" s="255" t="s">
        <v>299</v>
      </c>
      <c r="D3312" s="256">
        <v>0</v>
      </c>
      <c r="E3312" s="257"/>
    </row>
    <row r="3313" spans="1:5">
      <c r="A3313" s="254">
        <v>97008</v>
      </c>
      <c r="B3313" s="247" t="s">
        <v>11666</v>
      </c>
      <c r="C3313" s="255" t="s">
        <v>299</v>
      </c>
      <c r="D3313" s="256">
        <v>0</v>
      </c>
      <c r="E3313" s="257"/>
    </row>
    <row r="3314" spans="1:5">
      <c r="A3314" s="254">
        <v>97048</v>
      </c>
      <c r="B3314" s="247" t="s">
        <v>11667</v>
      </c>
      <c r="C3314" s="255" t="s">
        <v>241</v>
      </c>
      <c r="D3314" s="256">
        <v>0.1</v>
      </c>
      <c r="E3314" s="257">
        <v>0</v>
      </c>
    </row>
    <row r="3315" spans="1:5">
      <c r="A3315" s="254">
        <v>97047</v>
      </c>
      <c r="B3315" s="247" t="s">
        <v>11668</v>
      </c>
      <c r="C3315" s="255" t="s">
        <v>241</v>
      </c>
      <c r="D3315" s="256">
        <v>0.13</v>
      </c>
      <c r="E3315" s="257">
        <v>0</v>
      </c>
    </row>
    <row r="3316" spans="1:5">
      <c r="A3316" s="254">
        <v>97046</v>
      </c>
      <c r="B3316" s="247" t="s">
        <v>11669</v>
      </c>
      <c r="C3316" s="255" t="s">
        <v>241</v>
      </c>
      <c r="D3316" s="256">
        <v>0.35</v>
      </c>
      <c r="E3316" s="257">
        <v>0</v>
      </c>
    </row>
    <row r="3317" spans="1:5">
      <c r="A3317" s="254">
        <v>104989</v>
      </c>
      <c r="B3317" s="247" t="s">
        <v>11670</v>
      </c>
      <c r="C3317" s="255" t="s">
        <v>23</v>
      </c>
      <c r="D3317" s="256">
        <v>41.83</v>
      </c>
      <c r="E3317" s="257">
        <v>0</v>
      </c>
    </row>
    <row r="3318" spans="1:5">
      <c r="A3318" s="254">
        <v>97066</v>
      </c>
      <c r="B3318" s="247" t="s">
        <v>11671</v>
      </c>
      <c r="C3318" s="255" t="s">
        <v>241</v>
      </c>
      <c r="D3318" s="256">
        <v>427.88</v>
      </c>
      <c r="E3318" s="257">
        <v>0</v>
      </c>
    </row>
    <row r="3319" spans="1:5">
      <c r="A3319" s="254">
        <v>104982</v>
      </c>
      <c r="B3319" s="247" t="s">
        <v>11672</v>
      </c>
      <c r="C3319" s="255" t="s">
        <v>299</v>
      </c>
      <c r="D3319" s="256">
        <v>0</v>
      </c>
      <c r="E3319" s="257"/>
    </row>
    <row r="3320" spans="1:5">
      <c r="A3320" s="254">
        <v>97060</v>
      </c>
      <c r="B3320" s="247" t="s">
        <v>11673</v>
      </c>
      <c r="C3320" s="255" t="s">
        <v>299</v>
      </c>
      <c r="D3320" s="256">
        <v>0</v>
      </c>
      <c r="E3320" s="257"/>
    </row>
    <row r="3321" spans="1:5">
      <c r="A3321" s="254">
        <v>97059</v>
      </c>
      <c r="B3321" s="247" t="s">
        <v>11674</v>
      </c>
      <c r="C3321" s="255" t="s">
        <v>299</v>
      </c>
      <c r="D3321" s="256">
        <v>0</v>
      </c>
      <c r="E3321" s="257"/>
    </row>
    <row r="3322" spans="1:5">
      <c r="A3322" s="254">
        <v>97058</v>
      </c>
      <c r="B3322" s="247" t="s">
        <v>11675</v>
      </c>
      <c r="C3322" s="255" t="s">
        <v>299</v>
      </c>
      <c r="D3322" s="256">
        <v>0</v>
      </c>
      <c r="E3322" s="257"/>
    </row>
    <row r="3323" spans="1:5">
      <c r="A3323" s="254">
        <v>97056</v>
      </c>
      <c r="B3323" s="247" t="s">
        <v>11676</v>
      </c>
      <c r="C3323" s="255" t="s">
        <v>299</v>
      </c>
      <c r="D3323" s="256">
        <v>0</v>
      </c>
      <c r="E3323" s="257"/>
    </row>
    <row r="3324" spans="1:5">
      <c r="A3324" s="254">
        <v>97057</v>
      </c>
      <c r="B3324" s="247" t="s">
        <v>11677</v>
      </c>
      <c r="C3324" s="255" t="s">
        <v>299</v>
      </c>
      <c r="D3324" s="256">
        <v>0</v>
      </c>
      <c r="E3324" s="257"/>
    </row>
    <row r="3325" spans="1:5">
      <c r="A3325" s="254">
        <v>97055</v>
      </c>
      <c r="B3325" s="247" t="s">
        <v>11678</v>
      </c>
      <c r="C3325" s="255" t="s">
        <v>299</v>
      </c>
      <c r="D3325" s="256">
        <v>0</v>
      </c>
      <c r="E3325" s="257"/>
    </row>
    <row r="3326" spans="1:5">
      <c r="A3326" s="254">
        <v>102656</v>
      </c>
      <c r="B3326" s="247" t="s">
        <v>11679</v>
      </c>
      <c r="C3326" s="255" t="s">
        <v>299</v>
      </c>
      <c r="D3326" s="256">
        <v>5.78</v>
      </c>
      <c r="E3326" s="257">
        <v>0</v>
      </c>
    </row>
    <row r="3327" spans="1:5">
      <c r="A3327" s="254">
        <v>104983</v>
      </c>
      <c r="B3327" s="247" t="s">
        <v>11680</v>
      </c>
      <c r="C3327" s="255" t="s">
        <v>23</v>
      </c>
      <c r="D3327" s="256">
        <v>0</v>
      </c>
      <c r="E3327" s="257"/>
    </row>
    <row r="3328" spans="1:5">
      <c r="A3328" s="254">
        <v>97050</v>
      </c>
      <c r="B3328" s="247" t="s">
        <v>11681</v>
      </c>
      <c r="C3328" s="255" t="s">
        <v>241</v>
      </c>
      <c r="D3328" s="256">
        <v>0</v>
      </c>
      <c r="E3328" s="257"/>
    </row>
    <row r="3329" spans="1:5">
      <c r="A3329" s="254">
        <v>95946</v>
      </c>
      <c r="B3329" s="247" t="s">
        <v>11682</v>
      </c>
      <c r="C3329" s="255" t="s">
        <v>759</v>
      </c>
      <c r="D3329" s="256">
        <v>16.899999999999999</v>
      </c>
      <c r="E3329" s="257">
        <v>0</v>
      </c>
    </row>
    <row r="3330" spans="1:5">
      <c r="A3330" s="254">
        <v>95947</v>
      </c>
      <c r="B3330" s="247" t="s">
        <v>11683</v>
      </c>
      <c r="C3330" s="255" t="s">
        <v>759</v>
      </c>
      <c r="D3330" s="256">
        <v>13.17</v>
      </c>
      <c r="E3330" s="257">
        <v>0</v>
      </c>
    </row>
    <row r="3331" spans="1:5">
      <c r="A3331" s="254">
        <v>95948</v>
      </c>
      <c r="B3331" s="247" t="s">
        <v>11684</v>
      </c>
      <c r="C3331" s="255" t="s">
        <v>759</v>
      </c>
      <c r="D3331" s="256">
        <v>11.74</v>
      </c>
      <c r="E3331" s="257">
        <v>0</v>
      </c>
    </row>
    <row r="3332" spans="1:5">
      <c r="A3332" s="254">
        <v>95944</v>
      </c>
      <c r="B3332" s="247" t="s">
        <v>11685</v>
      </c>
      <c r="C3332" s="255" t="s">
        <v>759</v>
      </c>
      <c r="D3332" s="256">
        <v>25.57</v>
      </c>
      <c r="E3332" s="257">
        <v>0</v>
      </c>
    </row>
    <row r="3333" spans="1:5">
      <c r="A3333" s="254">
        <v>95945</v>
      </c>
      <c r="B3333" s="247" t="s">
        <v>11686</v>
      </c>
      <c r="C3333" s="255" t="s">
        <v>759</v>
      </c>
      <c r="D3333" s="256">
        <v>21.01</v>
      </c>
      <c r="E3333" s="257">
        <v>0</v>
      </c>
    </row>
    <row r="3334" spans="1:5">
      <c r="A3334" s="254">
        <v>95943</v>
      </c>
      <c r="B3334" s="247" t="s">
        <v>11687</v>
      </c>
      <c r="C3334" s="255" t="s">
        <v>759</v>
      </c>
      <c r="D3334" s="256">
        <v>27.88</v>
      </c>
      <c r="E3334" s="257">
        <v>0</v>
      </c>
    </row>
    <row r="3335" spans="1:5">
      <c r="A3335" s="254">
        <v>102077</v>
      </c>
      <c r="B3335" s="247" t="s">
        <v>11688</v>
      </c>
      <c r="C3335" s="255" t="s">
        <v>324</v>
      </c>
      <c r="D3335" s="256">
        <v>7985.7</v>
      </c>
      <c r="E3335" s="257">
        <v>0</v>
      </c>
    </row>
    <row r="3336" spans="1:5">
      <c r="A3336" s="254">
        <v>102073</v>
      </c>
      <c r="B3336" s="247" t="s">
        <v>11689</v>
      </c>
      <c r="C3336" s="255" t="s">
        <v>324</v>
      </c>
      <c r="D3336" s="256">
        <v>6087.98</v>
      </c>
      <c r="E3336" s="257">
        <v>0</v>
      </c>
    </row>
    <row r="3337" spans="1:5">
      <c r="A3337" s="254">
        <v>102079</v>
      </c>
      <c r="B3337" s="247" t="s">
        <v>11690</v>
      </c>
      <c r="C3337" s="255" t="s">
        <v>324</v>
      </c>
      <c r="D3337" s="256">
        <v>7884.25</v>
      </c>
      <c r="E3337" s="257">
        <v>0</v>
      </c>
    </row>
    <row r="3338" spans="1:5">
      <c r="A3338" s="254">
        <v>102075</v>
      </c>
      <c r="B3338" s="247" t="s">
        <v>11691</v>
      </c>
      <c r="C3338" s="255" t="s">
        <v>324</v>
      </c>
      <c r="D3338" s="256">
        <v>7247.7</v>
      </c>
      <c r="E3338" s="257">
        <v>0</v>
      </c>
    </row>
    <row r="3339" spans="1:5">
      <c r="A3339" s="254">
        <v>102078</v>
      </c>
      <c r="B3339" s="247" t="s">
        <v>11692</v>
      </c>
      <c r="C3339" s="255" t="s">
        <v>324</v>
      </c>
      <c r="D3339" s="256">
        <v>8216.9500000000007</v>
      </c>
      <c r="E3339" s="257">
        <v>0</v>
      </c>
    </row>
    <row r="3340" spans="1:5">
      <c r="A3340" s="254">
        <v>102074</v>
      </c>
      <c r="B3340" s="247" t="s">
        <v>11693</v>
      </c>
      <c r="C3340" s="255" t="s">
        <v>324</v>
      </c>
      <c r="D3340" s="256">
        <v>7053.19</v>
      </c>
      <c r="E3340" s="257">
        <v>0</v>
      </c>
    </row>
    <row r="3341" spans="1:5">
      <c r="A3341" s="254">
        <v>102080</v>
      </c>
      <c r="B3341" s="247" t="s">
        <v>11694</v>
      </c>
      <c r="C3341" s="255" t="s">
        <v>324</v>
      </c>
      <c r="D3341" s="256">
        <v>7085.03</v>
      </c>
      <c r="E3341" s="257">
        <v>0</v>
      </c>
    </row>
    <row r="3342" spans="1:5">
      <c r="A3342" s="254">
        <v>102076</v>
      </c>
      <c r="B3342" s="247" t="s">
        <v>11695</v>
      </c>
      <c r="C3342" s="255" t="s">
        <v>324</v>
      </c>
      <c r="D3342" s="256">
        <v>7435.19</v>
      </c>
      <c r="E3342" s="257">
        <v>0</v>
      </c>
    </row>
    <row r="3343" spans="1:5">
      <c r="A3343" s="254">
        <v>102084</v>
      </c>
      <c r="B3343" s="247" t="s">
        <v>11696</v>
      </c>
      <c r="C3343" s="255" t="s">
        <v>299</v>
      </c>
      <c r="D3343" s="256">
        <v>0</v>
      </c>
      <c r="E3343" s="257"/>
    </row>
    <row r="3344" spans="1:5">
      <c r="A3344" s="254">
        <v>102082</v>
      </c>
      <c r="B3344" s="247" t="s">
        <v>11697</v>
      </c>
      <c r="C3344" s="255" t="s">
        <v>299</v>
      </c>
      <c r="D3344" s="256">
        <v>0</v>
      </c>
      <c r="E3344" s="257"/>
    </row>
    <row r="3345" spans="1:5">
      <c r="A3345" s="254">
        <v>102081</v>
      </c>
      <c r="B3345" s="247" t="s">
        <v>11698</v>
      </c>
      <c r="C3345" s="255" t="s">
        <v>299</v>
      </c>
      <c r="D3345" s="256">
        <v>0</v>
      </c>
      <c r="E3345" s="257"/>
    </row>
    <row r="3346" spans="1:5">
      <c r="A3346" s="254">
        <v>102092</v>
      </c>
      <c r="B3346" s="247" t="s">
        <v>11699</v>
      </c>
      <c r="C3346" s="255" t="s">
        <v>299</v>
      </c>
      <c r="D3346" s="256">
        <v>0</v>
      </c>
      <c r="E3346" s="257"/>
    </row>
    <row r="3347" spans="1:5">
      <c r="A3347" s="254">
        <v>102089</v>
      </c>
      <c r="B3347" s="247" t="s">
        <v>11700</v>
      </c>
      <c r="C3347" s="255" t="s">
        <v>241</v>
      </c>
      <c r="D3347" s="256">
        <v>281.22000000000003</v>
      </c>
      <c r="E3347" s="257">
        <v>0</v>
      </c>
    </row>
    <row r="3348" spans="1:5">
      <c r="A3348" s="254">
        <v>102090</v>
      </c>
      <c r="B3348" s="247" t="s">
        <v>11701</v>
      </c>
      <c r="C3348" s="255" t="s">
        <v>241</v>
      </c>
      <c r="D3348" s="256">
        <v>196.64</v>
      </c>
      <c r="E3348" s="257">
        <v>0</v>
      </c>
    </row>
    <row r="3349" spans="1:5">
      <c r="A3349" s="254">
        <v>102086</v>
      </c>
      <c r="B3349" s="247" t="s">
        <v>11702</v>
      </c>
      <c r="C3349" s="255" t="s">
        <v>241</v>
      </c>
      <c r="D3349" s="256">
        <v>280.73</v>
      </c>
      <c r="E3349" s="257">
        <v>0</v>
      </c>
    </row>
    <row r="3350" spans="1:5">
      <c r="A3350" s="254">
        <v>102087</v>
      </c>
      <c r="B3350" s="247" t="s">
        <v>11703</v>
      </c>
      <c r="C3350" s="255" t="s">
        <v>241</v>
      </c>
      <c r="D3350" s="256">
        <v>206.17</v>
      </c>
      <c r="E3350" s="257">
        <v>0</v>
      </c>
    </row>
    <row r="3351" spans="1:5">
      <c r="A3351" s="254">
        <v>102091</v>
      </c>
      <c r="B3351" s="247" t="s">
        <v>11704</v>
      </c>
      <c r="C3351" s="255" t="s">
        <v>241</v>
      </c>
      <c r="D3351" s="256">
        <v>250.72</v>
      </c>
      <c r="E3351" s="257">
        <v>0</v>
      </c>
    </row>
    <row r="3352" spans="1:5">
      <c r="A3352" s="254">
        <v>102088</v>
      </c>
      <c r="B3352" s="247" t="s">
        <v>11705</v>
      </c>
      <c r="C3352" s="255" t="s">
        <v>241</v>
      </c>
      <c r="D3352" s="256">
        <v>217.15</v>
      </c>
      <c r="E3352" s="257">
        <v>0</v>
      </c>
    </row>
    <row r="3353" spans="1:5">
      <c r="A3353" s="254">
        <v>101997</v>
      </c>
      <c r="B3353" s="247" t="s">
        <v>11706</v>
      </c>
      <c r="C3353" s="255" t="s">
        <v>241</v>
      </c>
      <c r="D3353" s="256">
        <v>296.98</v>
      </c>
      <c r="E3353" s="257">
        <v>0</v>
      </c>
    </row>
    <row r="3354" spans="1:5">
      <c r="A3354" s="254">
        <v>101998</v>
      </c>
      <c r="B3354" s="247" t="s">
        <v>11707</v>
      </c>
      <c r="C3354" s="255" t="s">
        <v>241</v>
      </c>
      <c r="D3354" s="256">
        <v>207.6</v>
      </c>
      <c r="E3354" s="257">
        <v>0</v>
      </c>
    </row>
    <row r="3355" spans="1:5">
      <c r="A3355" s="254">
        <v>101999</v>
      </c>
      <c r="B3355" s="247" t="s">
        <v>11708</v>
      </c>
      <c r="C3355" s="255" t="s">
        <v>241</v>
      </c>
      <c r="D3355" s="256">
        <v>294.39</v>
      </c>
      <c r="E3355" s="257">
        <v>0</v>
      </c>
    </row>
    <row r="3356" spans="1:5">
      <c r="A3356" s="254">
        <v>101994</v>
      </c>
      <c r="B3356" s="247" t="s">
        <v>11709</v>
      </c>
      <c r="C3356" s="255" t="s">
        <v>241</v>
      </c>
      <c r="D3356" s="256">
        <v>294.51</v>
      </c>
      <c r="E3356" s="257">
        <v>0</v>
      </c>
    </row>
    <row r="3357" spans="1:5">
      <c r="A3357" s="254">
        <v>101995</v>
      </c>
      <c r="B3357" s="247" t="s">
        <v>11710</v>
      </c>
      <c r="C3357" s="255" t="s">
        <v>241</v>
      </c>
      <c r="D3357" s="256">
        <v>214.79</v>
      </c>
      <c r="E3357" s="257">
        <v>0</v>
      </c>
    </row>
    <row r="3358" spans="1:5">
      <c r="A3358" s="254">
        <v>101996</v>
      </c>
      <c r="B3358" s="247" t="s">
        <v>11711</v>
      </c>
      <c r="C3358" s="255" t="s">
        <v>241</v>
      </c>
      <c r="D3358" s="256">
        <v>232.43</v>
      </c>
      <c r="E3358" s="257">
        <v>0</v>
      </c>
    </row>
    <row r="3359" spans="1:5">
      <c r="A3359" s="254">
        <v>101991</v>
      </c>
      <c r="B3359" s="247" t="s">
        <v>11712</v>
      </c>
      <c r="C3359" s="255" t="s">
        <v>241</v>
      </c>
      <c r="D3359" s="256">
        <v>295.16000000000003</v>
      </c>
      <c r="E3359" s="257">
        <v>0</v>
      </c>
    </row>
    <row r="3360" spans="1:5">
      <c r="A3360" s="254">
        <v>101992</v>
      </c>
      <c r="B3360" s="247" t="s">
        <v>11713</v>
      </c>
      <c r="C3360" s="255" t="s">
        <v>241</v>
      </c>
      <c r="D3360" s="256">
        <v>207.76</v>
      </c>
      <c r="E3360" s="257">
        <v>0</v>
      </c>
    </row>
    <row r="3361" spans="1:5">
      <c r="A3361" s="254">
        <v>101993</v>
      </c>
      <c r="B3361" s="247" t="s">
        <v>11714</v>
      </c>
      <c r="C3361" s="255" t="s">
        <v>241</v>
      </c>
      <c r="D3361" s="256">
        <v>275.32</v>
      </c>
      <c r="E3361" s="257">
        <v>0</v>
      </c>
    </row>
    <row r="3362" spans="1:5">
      <c r="A3362" s="254">
        <v>101988</v>
      </c>
      <c r="B3362" s="247" t="s">
        <v>11715</v>
      </c>
      <c r="C3362" s="255" t="s">
        <v>241</v>
      </c>
      <c r="D3362" s="256">
        <v>274.23</v>
      </c>
      <c r="E3362" s="257">
        <v>0</v>
      </c>
    </row>
    <row r="3363" spans="1:5">
      <c r="A3363" s="254">
        <v>101989</v>
      </c>
      <c r="B3363" s="247" t="s">
        <v>11716</v>
      </c>
      <c r="C3363" s="255" t="s">
        <v>241</v>
      </c>
      <c r="D3363" s="256">
        <v>203.22</v>
      </c>
      <c r="E3363" s="257">
        <v>0</v>
      </c>
    </row>
    <row r="3364" spans="1:5">
      <c r="A3364" s="254">
        <v>101990</v>
      </c>
      <c r="B3364" s="247" t="s">
        <v>11717</v>
      </c>
      <c r="C3364" s="255" t="s">
        <v>241</v>
      </c>
      <c r="D3364" s="256">
        <v>217.08</v>
      </c>
      <c r="E3364" s="257">
        <v>0</v>
      </c>
    </row>
    <row r="3365" spans="1:5">
      <c r="A3365" s="254">
        <v>101985</v>
      </c>
      <c r="B3365" s="247" t="s">
        <v>11718</v>
      </c>
      <c r="C3365" s="255" t="s">
        <v>241</v>
      </c>
      <c r="D3365" s="256">
        <v>297.92</v>
      </c>
      <c r="E3365" s="257">
        <v>0</v>
      </c>
    </row>
    <row r="3366" spans="1:5">
      <c r="A3366" s="254">
        <v>101986</v>
      </c>
      <c r="B3366" s="247" t="s">
        <v>11719</v>
      </c>
      <c r="C3366" s="255" t="s">
        <v>241</v>
      </c>
      <c r="D3366" s="256">
        <v>206.49</v>
      </c>
      <c r="E3366" s="257">
        <v>0</v>
      </c>
    </row>
    <row r="3367" spans="1:5">
      <c r="A3367" s="254">
        <v>101987</v>
      </c>
      <c r="B3367" s="247" t="s">
        <v>11720</v>
      </c>
      <c r="C3367" s="255" t="s">
        <v>241</v>
      </c>
      <c r="D3367" s="256">
        <v>235.52</v>
      </c>
      <c r="E3367" s="257">
        <v>0</v>
      </c>
    </row>
    <row r="3368" spans="1:5">
      <c r="A3368" s="254">
        <v>101969</v>
      </c>
      <c r="B3368" s="247" t="s">
        <v>11721</v>
      </c>
      <c r="C3368" s="255" t="s">
        <v>241</v>
      </c>
      <c r="D3368" s="256">
        <v>266.61</v>
      </c>
      <c r="E3368" s="257">
        <v>0</v>
      </c>
    </row>
    <row r="3369" spans="1:5">
      <c r="A3369" s="254">
        <v>101971</v>
      </c>
      <c r="B3369" s="247" t="s">
        <v>11722</v>
      </c>
      <c r="C3369" s="255" t="s">
        <v>241</v>
      </c>
      <c r="D3369" s="256">
        <v>194.7</v>
      </c>
      <c r="E3369" s="257">
        <v>0</v>
      </c>
    </row>
    <row r="3370" spans="1:5">
      <c r="A3370" s="254">
        <v>101973</v>
      </c>
      <c r="B3370" s="247" t="s">
        <v>11723</v>
      </c>
      <c r="C3370" s="255" t="s">
        <v>241</v>
      </c>
      <c r="D3370" s="256">
        <v>201.64</v>
      </c>
      <c r="E3370" s="257">
        <v>0</v>
      </c>
    </row>
    <row r="3371" spans="1:5">
      <c r="A3371" s="254">
        <v>102072</v>
      </c>
      <c r="B3371" s="247" t="s">
        <v>11724</v>
      </c>
      <c r="C3371" s="255" t="s">
        <v>241</v>
      </c>
      <c r="D3371" s="256">
        <v>240.27</v>
      </c>
      <c r="E3371" s="257">
        <v>0</v>
      </c>
    </row>
    <row r="3372" spans="1:5">
      <c r="A3372" s="254">
        <v>102070</v>
      </c>
      <c r="B3372" s="247" t="s">
        <v>11725</v>
      </c>
      <c r="C3372" s="255" t="s">
        <v>241</v>
      </c>
      <c r="D3372" s="256">
        <v>297.23</v>
      </c>
      <c r="E3372" s="257">
        <v>0</v>
      </c>
    </row>
    <row r="3373" spans="1:5">
      <c r="A3373" s="254">
        <v>102071</v>
      </c>
      <c r="B3373" s="247" t="s">
        <v>11726</v>
      </c>
      <c r="C3373" s="255" t="s">
        <v>241</v>
      </c>
      <c r="D3373" s="256">
        <v>260.87</v>
      </c>
      <c r="E3373" s="257">
        <v>0</v>
      </c>
    </row>
    <row r="3374" spans="1:5">
      <c r="A3374" s="254">
        <v>102068</v>
      </c>
      <c r="B3374" s="247" t="s">
        <v>11727</v>
      </c>
      <c r="C3374" s="255" t="s">
        <v>241</v>
      </c>
      <c r="D3374" s="256">
        <v>349.8</v>
      </c>
      <c r="E3374" s="257">
        <v>0</v>
      </c>
    </row>
    <row r="3375" spans="1:5">
      <c r="A3375" s="254">
        <v>102069</v>
      </c>
      <c r="B3375" s="247" t="s">
        <v>11728</v>
      </c>
      <c r="C3375" s="255" t="s">
        <v>241</v>
      </c>
      <c r="D3375" s="256">
        <v>329.57</v>
      </c>
      <c r="E3375" s="257">
        <v>0</v>
      </c>
    </row>
    <row r="3376" spans="1:5">
      <c r="A3376" s="254">
        <v>102066</v>
      </c>
      <c r="B3376" s="247" t="s">
        <v>11729</v>
      </c>
      <c r="C3376" s="255" t="s">
        <v>241</v>
      </c>
      <c r="D3376" s="256">
        <v>506.65</v>
      </c>
      <c r="E3376" s="257">
        <v>0</v>
      </c>
    </row>
    <row r="3377" spans="1:5">
      <c r="A3377" s="254">
        <v>102067</v>
      </c>
      <c r="B3377" s="247" t="s">
        <v>11730</v>
      </c>
      <c r="C3377" s="255" t="s">
        <v>241</v>
      </c>
      <c r="D3377" s="256">
        <v>430.32</v>
      </c>
      <c r="E3377" s="257">
        <v>0</v>
      </c>
    </row>
    <row r="3378" spans="1:5">
      <c r="A3378" s="254">
        <v>102065</v>
      </c>
      <c r="B3378" s="247" t="s">
        <v>11731</v>
      </c>
      <c r="C3378" s="255" t="s">
        <v>241</v>
      </c>
      <c r="D3378" s="256">
        <v>254.63</v>
      </c>
      <c r="E3378" s="257">
        <v>0</v>
      </c>
    </row>
    <row r="3379" spans="1:5">
      <c r="A3379" s="254">
        <v>102063</v>
      </c>
      <c r="B3379" s="247" t="s">
        <v>11732</v>
      </c>
      <c r="C3379" s="255" t="s">
        <v>241</v>
      </c>
      <c r="D3379" s="256">
        <v>311.02</v>
      </c>
      <c r="E3379" s="257">
        <v>0</v>
      </c>
    </row>
    <row r="3380" spans="1:5">
      <c r="A3380" s="254">
        <v>102064</v>
      </c>
      <c r="B3380" s="247" t="s">
        <v>11733</v>
      </c>
      <c r="C3380" s="255" t="s">
        <v>241</v>
      </c>
      <c r="D3380" s="256">
        <v>274.72000000000003</v>
      </c>
      <c r="E3380" s="257">
        <v>0</v>
      </c>
    </row>
    <row r="3381" spans="1:5">
      <c r="A3381" s="254">
        <v>102061</v>
      </c>
      <c r="B3381" s="247" t="s">
        <v>11734</v>
      </c>
      <c r="C3381" s="255" t="s">
        <v>241</v>
      </c>
      <c r="D3381" s="256">
        <v>368.07</v>
      </c>
      <c r="E3381" s="257">
        <v>0</v>
      </c>
    </row>
    <row r="3382" spans="1:5">
      <c r="A3382" s="254">
        <v>102062</v>
      </c>
      <c r="B3382" s="247" t="s">
        <v>11735</v>
      </c>
      <c r="C3382" s="255" t="s">
        <v>241</v>
      </c>
      <c r="D3382" s="256">
        <v>349.67</v>
      </c>
      <c r="E3382" s="257">
        <v>0</v>
      </c>
    </row>
    <row r="3383" spans="1:5">
      <c r="A3383" s="254">
        <v>102059</v>
      </c>
      <c r="B3383" s="247" t="s">
        <v>11736</v>
      </c>
      <c r="C3383" s="255" t="s">
        <v>241</v>
      </c>
      <c r="D3383" s="256">
        <v>488.86</v>
      </c>
      <c r="E3383" s="257">
        <v>0</v>
      </c>
    </row>
    <row r="3384" spans="1:5">
      <c r="A3384" s="254">
        <v>102060</v>
      </c>
      <c r="B3384" s="247" t="s">
        <v>11737</v>
      </c>
      <c r="C3384" s="255" t="s">
        <v>241</v>
      </c>
      <c r="D3384" s="256">
        <v>407.86</v>
      </c>
      <c r="E3384" s="257">
        <v>0</v>
      </c>
    </row>
    <row r="3385" spans="1:5">
      <c r="A3385" s="254">
        <v>102052</v>
      </c>
      <c r="B3385" s="247" t="s">
        <v>11738</v>
      </c>
      <c r="C3385" s="255" t="s">
        <v>241</v>
      </c>
      <c r="D3385" s="256">
        <v>248.18</v>
      </c>
      <c r="E3385" s="257">
        <v>0</v>
      </c>
    </row>
    <row r="3386" spans="1:5">
      <c r="A3386" s="254">
        <v>102050</v>
      </c>
      <c r="B3386" s="247" t="s">
        <v>11739</v>
      </c>
      <c r="C3386" s="255" t="s">
        <v>241</v>
      </c>
      <c r="D3386" s="256">
        <v>309.01</v>
      </c>
      <c r="E3386" s="257">
        <v>0</v>
      </c>
    </row>
    <row r="3387" spans="1:5">
      <c r="A3387" s="254">
        <v>102051</v>
      </c>
      <c r="B3387" s="247" t="s">
        <v>11740</v>
      </c>
      <c r="C3387" s="255" t="s">
        <v>241</v>
      </c>
      <c r="D3387" s="256">
        <v>269.89</v>
      </c>
      <c r="E3387" s="257">
        <v>0</v>
      </c>
    </row>
    <row r="3388" spans="1:5">
      <c r="A3388" s="254">
        <v>102048</v>
      </c>
      <c r="B3388" s="247" t="s">
        <v>11741</v>
      </c>
      <c r="C3388" s="255" t="s">
        <v>241</v>
      </c>
      <c r="D3388" s="256">
        <v>375.97</v>
      </c>
      <c r="E3388" s="257">
        <v>0</v>
      </c>
    </row>
    <row r="3389" spans="1:5">
      <c r="A3389" s="254">
        <v>102049</v>
      </c>
      <c r="B3389" s="247" t="s">
        <v>11742</v>
      </c>
      <c r="C3389" s="255" t="s">
        <v>241</v>
      </c>
      <c r="D3389" s="256">
        <v>343.44</v>
      </c>
      <c r="E3389" s="257">
        <v>0</v>
      </c>
    </row>
    <row r="3390" spans="1:5">
      <c r="A3390" s="254">
        <v>102046</v>
      </c>
      <c r="B3390" s="247" t="s">
        <v>11743</v>
      </c>
      <c r="C3390" s="255" t="s">
        <v>241</v>
      </c>
      <c r="D3390" s="256">
        <v>567.73</v>
      </c>
      <c r="E3390" s="257">
        <v>0</v>
      </c>
    </row>
    <row r="3391" spans="1:5">
      <c r="A3391" s="254">
        <v>102047</v>
      </c>
      <c r="B3391" s="247" t="s">
        <v>11744</v>
      </c>
      <c r="C3391" s="255" t="s">
        <v>241</v>
      </c>
      <c r="D3391" s="256">
        <v>480.52</v>
      </c>
      <c r="E3391" s="257">
        <v>0</v>
      </c>
    </row>
    <row r="3392" spans="1:5">
      <c r="A3392" s="254">
        <v>102045</v>
      </c>
      <c r="B3392" s="247" t="s">
        <v>11745</v>
      </c>
      <c r="C3392" s="255" t="s">
        <v>241</v>
      </c>
      <c r="D3392" s="256">
        <v>267.25</v>
      </c>
      <c r="E3392" s="257">
        <v>0</v>
      </c>
    </row>
    <row r="3393" spans="1:5">
      <c r="A3393" s="254">
        <v>102043</v>
      </c>
      <c r="B3393" s="247" t="s">
        <v>11746</v>
      </c>
      <c r="C3393" s="255" t="s">
        <v>241</v>
      </c>
      <c r="D3393" s="256">
        <v>324.72000000000003</v>
      </c>
      <c r="E3393" s="257">
        <v>0</v>
      </c>
    </row>
    <row r="3394" spans="1:5">
      <c r="A3394" s="254">
        <v>102044</v>
      </c>
      <c r="B3394" s="247" t="s">
        <v>11747</v>
      </c>
      <c r="C3394" s="255" t="s">
        <v>241</v>
      </c>
      <c r="D3394" s="256">
        <v>288.81</v>
      </c>
      <c r="E3394" s="257">
        <v>0</v>
      </c>
    </row>
    <row r="3395" spans="1:5">
      <c r="A3395" s="254">
        <v>102041</v>
      </c>
      <c r="B3395" s="247" t="s">
        <v>11748</v>
      </c>
      <c r="C3395" s="255" t="s">
        <v>241</v>
      </c>
      <c r="D3395" s="256">
        <v>394.04</v>
      </c>
      <c r="E3395" s="257">
        <v>0</v>
      </c>
    </row>
    <row r="3396" spans="1:5">
      <c r="A3396" s="254">
        <v>102042</v>
      </c>
      <c r="B3396" s="247" t="s">
        <v>11749</v>
      </c>
      <c r="C3396" s="255" t="s">
        <v>241</v>
      </c>
      <c r="D3396" s="256">
        <v>365</v>
      </c>
      <c r="E3396" s="257">
        <v>0</v>
      </c>
    </row>
    <row r="3397" spans="1:5">
      <c r="A3397" s="254">
        <v>102039</v>
      </c>
      <c r="B3397" s="247" t="s">
        <v>11750</v>
      </c>
      <c r="C3397" s="255" t="s">
        <v>241</v>
      </c>
      <c r="D3397" s="256">
        <v>526.61</v>
      </c>
      <c r="E3397" s="257">
        <v>0</v>
      </c>
    </row>
    <row r="3398" spans="1:5">
      <c r="A3398" s="254">
        <v>102040</v>
      </c>
      <c r="B3398" s="247" t="s">
        <v>11751</v>
      </c>
      <c r="C3398" s="255" t="s">
        <v>241</v>
      </c>
      <c r="D3398" s="256">
        <v>435.68</v>
      </c>
      <c r="E3398" s="257">
        <v>0</v>
      </c>
    </row>
    <row r="3399" spans="1:5">
      <c r="A3399" s="254">
        <v>102038</v>
      </c>
      <c r="B3399" s="247" t="s">
        <v>11752</v>
      </c>
      <c r="C3399" s="255" t="s">
        <v>241</v>
      </c>
      <c r="D3399" s="256">
        <v>263.18</v>
      </c>
      <c r="E3399" s="257">
        <v>0</v>
      </c>
    </row>
    <row r="3400" spans="1:5">
      <c r="A3400" s="254">
        <v>102036</v>
      </c>
      <c r="B3400" s="247" t="s">
        <v>11753</v>
      </c>
      <c r="C3400" s="255" t="s">
        <v>241</v>
      </c>
      <c r="D3400" s="256">
        <v>323.7</v>
      </c>
      <c r="E3400" s="257">
        <v>0</v>
      </c>
    </row>
    <row r="3401" spans="1:5">
      <c r="A3401" s="254">
        <v>102037</v>
      </c>
      <c r="B3401" s="247" t="s">
        <v>11754</v>
      </c>
      <c r="C3401" s="255" t="s">
        <v>241</v>
      </c>
      <c r="D3401" s="256">
        <v>284.77999999999997</v>
      </c>
      <c r="E3401" s="257">
        <v>0</v>
      </c>
    </row>
    <row r="3402" spans="1:5">
      <c r="A3402" s="254">
        <v>102016</v>
      </c>
      <c r="B3402" s="247" t="s">
        <v>11755</v>
      </c>
      <c r="C3402" s="255" t="s">
        <v>241</v>
      </c>
      <c r="D3402" s="256">
        <v>387.01</v>
      </c>
      <c r="E3402" s="257">
        <v>0</v>
      </c>
    </row>
    <row r="3403" spans="1:5">
      <c r="A3403" s="254">
        <v>102017</v>
      </c>
      <c r="B3403" s="247" t="s">
        <v>11756</v>
      </c>
      <c r="C3403" s="255" t="s">
        <v>241</v>
      </c>
      <c r="D3403" s="256">
        <v>360.48</v>
      </c>
      <c r="E3403" s="257">
        <v>0</v>
      </c>
    </row>
    <row r="3404" spans="1:5">
      <c r="A3404" s="254">
        <v>102014</v>
      </c>
      <c r="B3404" s="247" t="s">
        <v>11757</v>
      </c>
      <c r="C3404" s="255" t="s">
        <v>241</v>
      </c>
      <c r="D3404" s="256">
        <v>558.92999999999995</v>
      </c>
      <c r="E3404" s="257">
        <v>0</v>
      </c>
    </row>
    <row r="3405" spans="1:5">
      <c r="A3405" s="254">
        <v>102015</v>
      </c>
      <c r="B3405" s="247" t="s">
        <v>11758</v>
      </c>
      <c r="C3405" s="255" t="s">
        <v>241</v>
      </c>
      <c r="D3405" s="256">
        <v>465.38</v>
      </c>
      <c r="E3405" s="257">
        <v>0</v>
      </c>
    </row>
    <row r="3406" spans="1:5">
      <c r="A3406" s="254">
        <v>102013</v>
      </c>
      <c r="B3406" s="247" t="s">
        <v>11759</v>
      </c>
      <c r="C3406" s="255" t="s">
        <v>241</v>
      </c>
      <c r="D3406" s="256">
        <v>269.17</v>
      </c>
      <c r="E3406" s="257">
        <v>0</v>
      </c>
    </row>
    <row r="3407" spans="1:5">
      <c r="A3407" s="254">
        <v>102011</v>
      </c>
      <c r="B3407" s="247" t="s">
        <v>11760</v>
      </c>
      <c r="C3407" s="255" t="s">
        <v>241</v>
      </c>
      <c r="D3407" s="256">
        <v>326.14</v>
      </c>
      <c r="E3407" s="257">
        <v>0</v>
      </c>
    </row>
    <row r="3408" spans="1:5">
      <c r="A3408" s="254">
        <v>102012</v>
      </c>
      <c r="B3408" s="247" t="s">
        <v>11761</v>
      </c>
      <c r="C3408" s="255" t="s">
        <v>241</v>
      </c>
      <c r="D3408" s="256">
        <v>289.51</v>
      </c>
      <c r="E3408" s="257">
        <v>0</v>
      </c>
    </row>
    <row r="3409" spans="1:5">
      <c r="A3409" s="254">
        <v>102009</v>
      </c>
      <c r="B3409" s="247" t="s">
        <v>11762</v>
      </c>
      <c r="C3409" s="255" t="s">
        <v>241</v>
      </c>
      <c r="D3409" s="256">
        <v>392.49</v>
      </c>
      <c r="E3409" s="257">
        <v>0</v>
      </c>
    </row>
    <row r="3410" spans="1:5">
      <c r="A3410" s="254">
        <v>102010</v>
      </c>
      <c r="B3410" s="247" t="s">
        <v>11763</v>
      </c>
      <c r="C3410" s="255" t="s">
        <v>241</v>
      </c>
      <c r="D3410" s="256">
        <v>367.86</v>
      </c>
      <c r="E3410" s="257">
        <v>0</v>
      </c>
    </row>
    <row r="3411" spans="1:5">
      <c r="A3411" s="254">
        <v>102007</v>
      </c>
      <c r="B3411" s="247" t="s">
        <v>11764</v>
      </c>
      <c r="C3411" s="255" t="s">
        <v>241</v>
      </c>
      <c r="D3411" s="256">
        <v>506.38</v>
      </c>
      <c r="E3411" s="257">
        <v>0</v>
      </c>
    </row>
    <row r="3412" spans="1:5">
      <c r="A3412" s="254">
        <v>102008</v>
      </c>
      <c r="B3412" s="247" t="s">
        <v>11765</v>
      </c>
      <c r="C3412" s="255" t="s">
        <v>241</v>
      </c>
      <c r="D3412" s="256">
        <v>419.99</v>
      </c>
      <c r="E3412" s="257">
        <v>0</v>
      </c>
    </row>
    <row r="3413" spans="1:5">
      <c r="A3413" s="254">
        <v>102006</v>
      </c>
      <c r="B3413" s="247" t="s">
        <v>11766</v>
      </c>
      <c r="C3413" s="255" t="s">
        <v>241</v>
      </c>
      <c r="D3413" s="256">
        <v>270.95999999999998</v>
      </c>
      <c r="E3413" s="257">
        <v>0</v>
      </c>
    </row>
    <row r="3414" spans="1:5">
      <c r="A3414" s="254">
        <v>102004</v>
      </c>
      <c r="B3414" s="247" t="s">
        <v>11767</v>
      </c>
      <c r="C3414" s="255" t="s">
        <v>241</v>
      </c>
      <c r="D3414" s="256">
        <v>334.94</v>
      </c>
      <c r="E3414" s="257">
        <v>0</v>
      </c>
    </row>
    <row r="3415" spans="1:5">
      <c r="A3415" s="254">
        <v>102005</v>
      </c>
      <c r="B3415" s="247" t="s">
        <v>11768</v>
      </c>
      <c r="C3415" s="255" t="s">
        <v>241</v>
      </c>
      <c r="D3415" s="256">
        <v>295.70999999999998</v>
      </c>
      <c r="E3415" s="257">
        <v>0</v>
      </c>
    </row>
    <row r="3416" spans="1:5">
      <c r="A3416" s="254">
        <v>102002</v>
      </c>
      <c r="B3416" s="247" t="s">
        <v>11769</v>
      </c>
      <c r="C3416" s="255" t="s">
        <v>241</v>
      </c>
      <c r="D3416" s="256">
        <v>392.54</v>
      </c>
      <c r="E3416" s="257">
        <v>0</v>
      </c>
    </row>
    <row r="3417" spans="1:5">
      <c r="A3417" s="254">
        <v>102003</v>
      </c>
      <c r="B3417" s="247" t="s">
        <v>11770</v>
      </c>
      <c r="C3417" s="255" t="s">
        <v>241</v>
      </c>
      <c r="D3417" s="256">
        <v>369.25</v>
      </c>
      <c r="E3417" s="257">
        <v>0</v>
      </c>
    </row>
    <row r="3418" spans="1:5">
      <c r="A3418" s="254">
        <v>102000</v>
      </c>
      <c r="B3418" s="247" t="s">
        <v>11771</v>
      </c>
      <c r="C3418" s="255" t="s">
        <v>241</v>
      </c>
      <c r="D3418" s="256">
        <v>519.25</v>
      </c>
      <c r="E3418" s="257">
        <v>0</v>
      </c>
    </row>
    <row r="3419" spans="1:5">
      <c r="A3419" s="254">
        <v>102001</v>
      </c>
      <c r="B3419" s="247" t="s">
        <v>11772</v>
      </c>
      <c r="C3419" s="255" t="s">
        <v>241</v>
      </c>
      <c r="D3419" s="256">
        <v>442.76</v>
      </c>
      <c r="E3419" s="257">
        <v>0</v>
      </c>
    </row>
    <row r="3420" spans="1:5">
      <c r="A3420" s="254">
        <v>101983</v>
      </c>
      <c r="B3420" s="247" t="s">
        <v>11773</v>
      </c>
      <c r="C3420" s="255" t="s">
        <v>241</v>
      </c>
      <c r="D3420" s="256">
        <v>275.86</v>
      </c>
      <c r="E3420" s="257">
        <v>0</v>
      </c>
    </row>
    <row r="3421" spans="1:5">
      <c r="A3421" s="254">
        <v>101981</v>
      </c>
      <c r="B3421" s="247" t="s">
        <v>11774</v>
      </c>
      <c r="C3421" s="255" t="s">
        <v>241</v>
      </c>
      <c r="D3421" s="256">
        <v>334.2</v>
      </c>
      <c r="E3421" s="257">
        <v>0</v>
      </c>
    </row>
    <row r="3422" spans="1:5">
      <c r="A3422" s="254">
        <v>101982</v>
      </c>
      <c r="B3422" s="247" t="s">
        <v>11775</v>
      </c>
      <c r="C3422" s="255" t="s">
        <v>241</v>
      </c>
      <c r="D3422" s="256">
        <v>298.41000000000003</v>
      </c>
      <c r="E3422" s="257">
        <v>0</v>
      </c>
    </row>
    <row r="3423" spans="1:5">
      <c r="A3423" s="254">
        <v>101977</v>
      </c>
      <c r="B3423" s="247" t="s">
        <v>11776</v>
      </c>
      <c r="C3423" s="255" t="s">
        <v>241</v>
      </c>
      <c r="D3423" s="256">
        <v>393.52</v>
      </c>
      <c r="E3423" s="257">
        <v>0</v>
      </c>
    </row>
    <row r="3424" spans="1:5">
      <c r="A3424" s="254">
        <v>101980</v>
      </c>
      <c r="B3424" s="247" t="s">
        <v>11777</v>
      </c>
      <c r="C3424" s="255" t="s">
        <v>241</v>
      </c>
      <c r="D3424" s="256">
        <v>373.13</v>
      </c>
      <c r="E3424" s="257">
        <v>0</v>
      </c>
    </row>
    <row r="3425" spans="1:5">
      <c r="A3425" s="254">
        <v>101974</v>
      </c>
      <c r="B3425" s="247" t="s">
        <v>11778</v>
      </c>
      <c r="C3425" s="255" t="s">
        <v>241</v>
      </c>
      <c r="D3425" s="256">
        <v>511.95</v>
      </c>
      <c r="E3425" s="257">
        <v>0</v>
      </c>
    </row>
    <row r="3426" spans="1:5">
      <c r="A3426" s="254">
        <v>101975</v>
      </c>
      <c r="B3426" s="247" t="s">
        <v>11779</v>
      </c>
      <c r="C3426" s="255" t="s">
        <v>241</v>
      </c>
      <c r="D3426" s="256">
        <v>431.63</v>
      </c>
      <c r="E3426" s="257">
        <v>0</v>
      </c>
    </row>
    <row r="3427" spans="1:5">
      <c r="A3427" s="254">
        <v>101114</v>
      </c>
      <c r="B3427" s="247" t="s">
        <v>11780</v>
      </c>
      <c r="C3427" s="255" t="s">
        <v>324</v>
      </c>
      <c r="D3427" s="256">
        <v>5.03</v>
      </c>
      <c r="E3427" s="257">
        <v>0</v>
      </c>
    </row>
    <row r="3428" spans="1:5">
      <c r="A3428" s="254">
        <v>101118</v>
      </c>
      <c r="B3428" s="247" t="s">
        <v>11781</v>
      </c>
      <c r="C3428" s="255" t="s">
        <v>324</v>
      </c>
      <c r="D3428" s="256">
        <v>4.34</v>
      </c>
      <c r="E3428" s="257">
        <v>0</v>
      </c>
    </row>
    <row r="3429" spans="1:5">
      <c r="A3429" s="254">
        <v>101115</v>
      </c>
      <c r="B3429" s="247" t="s">
        <v>11782</v>
      </c>
      <c r="C3429" s="255" t="s">
        <v>324</v>
      </c>
      <c r="D3429" s="256">
        <v>4.2300000000000004</v>
      </c>
      <c r="E3429" s="257">
        <v>0</v>
      </c>
    </row>
    <row r="3430" spans="1:5">
      <c r="A3430" s="254">
        <v>101116</v>
      </c>
      <c r="B3430" s="247" t="s">
        <v>11783</v>
      </c>
      <c r="C3430" s="255" t="s">
        <v>324</v>
      </c>
      <c r="D3430" s="256">
        <v>2.64</v>
      </c>
      <c r="E3430" s="257">
        <v>0</v>
      </c>
    </row>
    <row r="3431" spans="1:5">
      <c r="A3431" s="254">
        <v>101117</v>
      </c>
      <c r="B3431" s="247" t="s">
        <v>11784</v>
      </c>
      <c r="C3431" s="255" t="s">
        <v>324</v>
      </c>
      <c r="D3431" s="256">
        <v>3.64</v>
      </c>
      <c r="E3431" s="257">
        <v>0</v>
      </c>
    </row>
    <row r="3432" spans="1:5">
      <c r="A3432" s="254">
        <v>101124</v>
      </c>
      <c r="B3432" s="247" t="s">
        <v>11785</v>
      </c>
      <c r="C3432" s="255" t="s">
        <v>324</v>
      </c>
      <c r="D3432" s="256">
        <v>16.760000000000002</v>
      </c>
      <c r="E3432" s="257">
        <v>0</v>
      </c>
    </row>
    <row r="3433" spans="1:5">
      <c r="A3433" s="254">
        <v>101128</v>
      </c>
      <c r="B3433" s="247" t="s">
        <v>11786</v>
      </c>
      <c r="C3433" s="255" t="s">
        <v>324</v>
      </c>
      <c r="D3433" s="256">
        <v>16.07</v>
      </c>
      <c r="E3433" s="257">
        <v>0</v>
      </c>
    </row>
    <row r="3434" spans="1:5">
      <c r="A3434" s="254">
        <v>101125</v>
      </c>
      <c r="B3434" s="247" t="s">
        <v>11787</v>
      </c>
      <c r="C3434" s="255" t="s">
        <v>324</v>
      </c>
      <c r="D3434" s="256">
        <v>15.96</v>
      </c>
      <c r="E3434" s="257">
        <v>0</v>
      </c>
    </row>
    <row r="3435" spans="1:5">
      <c r="A3435" s="254">
        <v>101126</v>
      </c>
      <c r="B3435" s="247" t="s">
        <v>11788</v>
      </c>
      <c r="C3435" s="255" t="s">
        <v>324</v>
      </c>
      <c r="D3435" s="256">
        <v>14.37</v>
      </c>
      <c r="E3435" s="257">
        <v>0</v>
      </c>
    </row>
    <row r="3436" spans="1:5">
      <c r="A3436" s="254">
        <v>101127</v>
      </c>
      <c r="B3436" s="247" t="s">
        <v>11789</v>
      </c>
      <c r="C3436" s="255" t="s">
        <v>324</v>
      </c>
      <c r="D3436" s="256">
        <v>15.37</v>
      </c>
      <c r="E3436" s="257">
        <v>0</v>
      </c>
    </row>
    <row r="3437" spans="1:5">
      <c r="A3437" s="254">
        <v>101134</v>
      </c>
      <c r="B3437" s="247" t="s">
        <v>11790</v>
      </c>
      <c r="C3437" s="255" t="s">
        <v>324</v>
      </c>
      <c r="D3437" s="256">
        <v>17.59</v>
      </c>
      <c r="E3437" s="257">
        <v>0</v>
      </c>
    </row>
    <row r="3438" spans="1:5">
      <c r="A3438" s="254">
        <v>101144</v>
      </c>
      <c r="B3438" s="247" t="s">
        <v>11791</v>
      </c>
      <c r="C3438" s="255" t="s">
        <v>324</v>
      </c>
      <c r="D3438" s="256">
        <v>17.37</v>
      </c>
      <c r="E3438" s="257">
        <v>0</v>
      </c>
    </row>
    <row r="3439" spans="1:5">
      <c r="A3439" s="254">
        <v>101138</v>
      </c>
      <c r="B3439" s="247" t="s">
        <v>11792</v>
      </c>
      <c r="C3439" s="255" t="s">
        <v>324</v>
      </c>
      <c r="D3439" s="256">
        <v>16.899999999999999</v>
      </c>
      <c r="E3439" s="257">
        <v>0</v>
      </c>
    </row>
    <row r="3440" spans="1:5">
      <c r="A3440" s="254">
        <v>101148</v>
      </c>
      <c r="B3440" s="247" t="s">
        <v>11793</v>
      </c>
      <c r="C3440" s="255" t="s">
        <v>324</v>
      </c>
      <c r="D3440" s="256">
        <v>16.68</v>
      </c>
      <c r="E3440" s="257">
        <v>0</v>
      </c>
    </row>
    <row r="3441" spans="1:5">
      <c r="A3441" s="254">
        <v>101135</v>
      </c>
      <c r="B3441" s="247" t="s">
        <v>11794</v>
      </c>
      <c r="C3441" s="255" t="s">
        <v>324</v>
      </c>
      <c r="D3441" s="256">
        <v>16.79</v>
      </c>
      <c r="E3441" s="257">
        <v>0</v>
      </c>
    </row>
    <row r="3442" spans="1:5">
      <c r="A3442" s="254">
        <v>101145</v>
      </c>
      <c r="B3442" s="247" t="s">
        <v>11795</v>
      </c>
      <c r="C3442" s="255" t="s">
        <v>324</v>
      </c>
      <c r="D3442" s="256">
        <v>16.57</v>
      </c>
      <c r="E3442" s="257">
        <v>0</v>
      </c>
    </row>
    <row r="3443" spans="1:5">
      <c r="A3443" s="254">
        <v>101136</v>
      </c>
      <c r="B3443" s="247" t="s">
        <v>11796</v>
      </c>
      <c r="C3443" s="255" t="s">
        <v>324</v>
      </c>
      <c r="D3443" s="256">
        <v>15.2</v>
      </c>
      <c r="E3443" s="257">
        <v>0</v>
      </c>
    </row>
    <row r="3444" spans="1:5">
      <c r="A3444" s="254">
        <v>101146</v>
      </c>
      <c r="B3444" s="247" t="s">
        <v>11797</v>
      </c>
      <c r="C3444" s="255" t="s">
        <v>324</v>
      </c>
      <c r="D3444" s="256">
        <v>14.98</v>
      </c>
      <c r="E3444" s="257">
        <v>0</v>
      </c>
    </row>
    <row r="3445" spans="1:5">
      <c r="A3445" s="254">
        <v>101137</v>
      </c>
      <c r="B3445" s="247" t="s">
        <v>11798</v>
      </c>
      <c r="C3445" s="255" t="s">
        <v>324</v>
      </c>
      <c r="D3445" s="256">
        <v>16.2</v>
      </c>
      <c r="E3445" s="257">
        <v>0</v>
      </c>
    </row>
    <row r="3446" spans="1:5">
      <c r="A3446" s="254">
        <v>101147</v>
      </c>
      <c r="B3446" s="247" t="s">
        <v>11799</v>
      </c>
      <c r="C3446" s="255" t="s">
        <v>324</v>
      </c>
      <c r="D3446" s="256">
        <v>15.98</v>
      </c>
      <c r="E3446" s="257">
        <v>0</v>
      </c>
    </row>
    <row r="3447" spans="1:5">
      <c r="A3447" s="254">
        <v>101119</v>
      </c>
      <c r="B3447" s="247" t="s">
        <v>11800</v>
      </c>
      <c r="C3447" s="255" t="s">
        <v>324</v>
      </c>
      <c r="D3447" s="256">
        <v>9.61</v>
      </c>
      <c r="E3447" s="257">
        <v>0</v>
      </c>
    </row>
    <row r="3448" spans="1:5">
      <c r="A3448" s="254">
        <v>101123</v>
      </c>
      <c r="B3448" s="247" t="s">
        <v>11801</v>
      </c>
      <c r="C3448" s="255" t="s">
        <v>324</v>
      </c>
      <c r="D3448" s="256">
        <v>8.3000000000000007</v>
      </c>
      <c r="E3448" s="257">
        <v>0</v>
      </c>
    </row>
    <row r="3449" spans="1:5">
      <c r="A3449" s="254">
        <v>101120</v>
      </c>
      <c r="B3449" s="247" t="s">
        <v>11802</v>
      </c>
      <c r="C3449" s="255" t="s">
        <v>324</v>
      </c>
      <c r="D3449" s="256">
        <v>8.09</v>
      </c>
      <c r="E3449" s="257">
        <v>0</v>
      </c>
    </row>
    <row r="3450" spans="1:5">
      <c r="A3450" s="254">
        <v>101121</v>
      </c>
      <c r="B3450" s="247" t="s">
        <v>11803</v>
      </c>
      <c r="C3450" s="255" t="s">
        <v>324</v>
      </c>
      <c r="D3450" s="256">
        <v>5.08</v>
      </c>
      <c r="E3450" s="257">
        <v>0</v>
      </c>
    </row>
    <row r="3451" spans="1:5">
      <c r="A3451" s="254">
        <v>101122</v>
      </c>
      <c r="B3451" s="247" t="s">
        <v>11804</v>
      </c>
      <c r="C3451" s="255" t="s">
        <v>324</v>
      </c>
      <c r="D3451" s="256">
        <v>6.94</v>
      </c>
      <c r="E3451" s="257">
        <v>0</v>
      </c>
    </row>
    <row r="3452" spans="1:5">
      <c r="A3452" s="254">
        <v>101129</v>
      </c>
      <c r="B3452" s="247" t="s">
        <v>11805</v>
      </c>
      <c r="C3452" s="255" t="s">
        <v>324</v>
      </c>
      <c r="D3452" s="256">
        <v>21.81</v>
      </c>
      <c r="E3452" s="257">
        <v>0</v>
      </c>
    </row>
    <row r="3453" spans="1:5">
      <c r="A3453" s="254">
        <v>101133</v>
      </c>
      <c r="B3453" s="247" t="s">
        <v>11806</v>
      </c>
      <c r="C3453" s="255" t="s">
        <v>324</v>
      </c>
      <c r="D3453" s="256">
        <v>20.5</v>
      </c>
      <c r="E3453" s="257">
        <v>0</v>
      </c>
    </row>
    <row r="3454" spans="1:5">
      <c r="A3454" s="254">
        <v>101130</v>
      </c>
      <c r="B3454" s="247" t="s">
        <v>11807</v>
      </c>
      <c r="C3454" s="255" t="s">
        <v>324</v>
      </c>
      <c r="D3454" s="256">
        <v>20.29</v>
      </c>
      <c r="E3454" s="257">
        <v>0</v>
      </c>
    </row>
    <row r="3455" spans="1:5">
      <c r="A3455" s="254">
        <v>101131</v>
      </c>
      <c r="B3455" s="247" t="s">
        <v>11808</v>
      </c>
      <c r="C3455" s="255" t="s">
        <v>324</v>
      </c>
      <c r="D3455" s="256">
        <v>17.28</v>
      </c>
      <c r="E3455" s="257">
        <v>0</v>
      </c>
    </row>
    <row r="3456" spans="1:5">
      <c r="A3456" s="254">
        <v>101132</v>
      </c>
      <c r="B3456" s="247" t="s">
        <v>11809</v>
      </c>
      <c r="C3456" s="255" t="s">
        <v>324</v>
      </c>
      <c r="D3456" s="256">
        <v>19.14</v>
      </c>
      <c r="E3456" s="257">
        <v>0</v>
      </c>
    </row>
    <row r="3457" spans="1:5">
      <c r="A3457" s="254">
        <v>101139</v>
      </c>
      <c r="B3457" s="247" t="s">
        <v>11810</v>
      </c>
      <c r="C3457" s="255" t="s">
        <v>324</v>
      </c>
      <c r="D3457" s="256">
        <v>22.67</v>
      </c>
      <c r="E3457" s="257">
        <v>0</v>
      </c>
    </row>
    <row r="3458" spans="1:5">
      <c r="A3458" s="254">
        <v>101149</v>
      </c>
      <c r="B3458" s="247" t="s">
        <v>11811</v>
      </c>
      <c r="C3458" s="255" t="s">
        <v>324</v>
      </c>
      <c r="D3458" s="256">
        <v>22.45</v>
      </c>
      <c r="E3458" s="257">
        <v>0</v>
      </c>
    </row>
    <row r="3459" spans="1:5">
      <c r="A3459" s="254">
        <v>101143</v>
      </c>
      <c r="B3459" s="247" t="s">
        <v>11812</v>
      </c>
      <c r="C3459" s="255" t="s">
        <v>324</v>
      </c>
      <c r="D3459" s="256">
        <v>21.36</v>
      </c>
      <c r="E3459" s="257">
        <v>0</v>
      </c>
    </row>
    <row r="3460" spans="1:5">
      <c r="A3460" s="254">
        <v>101153</v>
      </c>
      <c r="B3460" s="247" t="s">
        <v>11813</v>
      </c>
      <c r="C3460" s="255" t="s">
        <v>324</v>
      </c>
      <c r="D3460" s="256">
        <v>21.14</v>
      </c>
      <c r="E3460" s="257">
        <v>0</v>
      </c>
    </row>
    <row r="3461" spans="1:5">
      <c r="A3461" s="254">
        <v>101140</v>
      </c>
      <c r="B3461" s="247" t="s">
        <v>11814</v>
      </c>
      <c r="C3461" s="255" t="s">
        <v>324</v>
      </c>
      <c r="D3461" s="256">
        <v>21.15</v>
      </c>
      <c r="E3461" s="257">
        <v>0</v>
      </c>
    </row>
    <row r="3462" spans="1:5">
      <c r="A3462" s="254">
        <v>101150</v>
      </c>
      <c r="B3462" s="247" t="s">
        <v>11815</v>
      </c>
      <c r="C3462" s="255" t="s">
        <v>324</v>
      </c>
      <c r="D3462" s="256">
        <v>20.93</v>
      </c>
      <c r="E3462" s="257">
        <v>0</v>
      </c>
    </row>
    <row r="3463" spans="1:5">
      <c r="A3463" s="254">
        <v>101141</v>
      </c>
      <c r="B3463" s="247" t="s">
        <v>11816</v>
      </c>
      <c r="C3463" s="255" t="s">
        <v>324</v>
      </c>
      <c r="D3463" s="256">
        <v>18.14</v>
      </c>
      <c r="E3463" s="257">
        <v>0</v>
      </c>
    </row>
    <row r="3464" spans="1:5">
      <c r="A3464" s="254">
        <v>101151</v>
      </c>
      <c r="B3464" s="247" t="s">
        <v>11817</v>
      </c>
      <c r="C3464" s="255" t="s">
        <v>324</v>
      </c>
      <c r="D3464" s="256">
        <v>17.920000000000002</v>
      </c>
      <c r="E3464" s="257">
        <v>0</v>
      </c>
    </row>
    <row r="3465" spans="1:5">
      <c r="A3465" s="254">
        <v>101142</v>
      </c>
      <c r="B3465" s="247" t="s">
        <v>11818</v>
      </c>
      <c r="C3465" s="255" t="s">
        <v>324</v>
      </c>
      <c r="D3465" s="256">
        <v>20</v>
      </c>
      <c r="E3465" s="257">
        <v>0</v>
      </c>
    </row>
    <row r="3466" spans="1:5">
      <c r="A3466" s="254">
        <v>101152</v>
      </c>
      <c r="B3466" s="247" t="s">
        <v>11819</v>
      </c>
      <c r="C3466" s="255" t="s">
        <v>324</v>
      </c>
      <c r="D3466" s="256">
        <v>19.78</v>
      </c>
      <c r="E3466" s="257">
        <v>0</v>
      </c>
    </row>
    <row r="3467" spans="1:5">
      <c r="A3467" s="254">
        <v>107622</v>
      </c>
      <c r="B3467" s="247" t="s">
        <v>11820</v>
      </c>
      <c r="C3467" s="255" t="s">
        <v>324</v>
      </c>
      <c r="D3467" s="256">
        <v>22.09</v>
      </c>
      <c r="E3467" s="257">
        <v>0</v>
      </c>
    </row>
    <row r="3468" spans="1:5">
      <c r="A3468" s="254">
        <v>107614</v>
      </c>
      <c r="B3468" s="247" t="s">
        <v>11821</v>
      </c>
      <c r="C3468" s="255" t="s">
        <v>324</v>
      </c>
      <c r="D3468" s="256">
        <v>15.63</v>
      </c>
      <c r="E3468" s="257">
        <v>0</v>
      </c>
    </row>
    <row r="3469" spans="1:5">
      <c r="A3469" s="254">
        <v>107623</v>
      </c>
      <c r="B3469" s="247" t="s">
        <v>11822</v>
      </c>
      <c r="C3469" s="255" t="s">
        <v>324</v>
      </c>
      <c r="D3469" s="256">
        <v>19.940000000000001</v>
      </c>
      <c r="E3469" s="257">
        <v>0</v>
      </c>
    </row>
    <row r="3470" spans="1:5">
      <c r="A3470" s="254">
        <v>107615</v>
      </c>
      <c r="B3470" s="247" t="s">
        <v>11823</v>
      </c>
      <c r="C3470" s="255" t="s">
        <v>324</v>
      </c>
      <c r="D3470" s="256">
        <v>14.35</v>
      </c>
      <c r="E3470" s="257">
        <v>0</v>
      </c>
    </row>
    <row r="3471" spans="1:5">
      <c r="A3471" s="254">
        <v>107624</v>
      </c>
      <c r="B3471" s="247" t="s">
        <v>11824</v>
      </c>
      <c r="C3471" s="255" t="s">
        <v>324</v>
      </c>
      <c r="D3471" s="256">
        <v>18.239999999999998</v>
      </c>
      <c r="E3471" s="257">
        <v>0</v>
      </c>
    </row>
    <row r="3472" spans="1:5">
      <c r="A3472" s="254">
        <v>107616</v>
      </c>
      <c r="B3472" s="247" t="s">
        <v>11825</v>
      </c>
      <c r="C3472" s="255" t="s">
        <v>324</v>
      </c>
      <c r="D3472" s="256">
        <v>13.44</v>
      </c>
      <c r="E3472" s="257">
        <v>0</v>
      </c>
    </row>
    <row r="3473" spans="1:5">
      <c r="A3473" s="254">
        <v>107621</v>
      </c>
      <c r="B3473" s="247" t="s">
        <v>11826</v>
      </c>
      <c r="C3473" s="255" t="s">
        <v>324</v>
      </c>
      <c r="D3473" s="256">
        <v>26.51</v>
      </c>
      <c r="E3473" s="257">
        <v>0</v>
      </c>
    </row>
    <row r="3474" spans="1:5">
      <c r="A3474" s="254">
        <v>107613</v>
      </c>
      <c r="B3474" s="247" t="s">
        <v>11827</v>
      </c>
      <c r="C3474" s="255" t="s">
        <v>324</v>
      </c>
      <c r="D3474" s="256">
        <v>18.87</v>
      </c>
      <c r="E3474" s="257">
        <v>0</v>
      </c>
    </row>
    <row r="3475" spans="1:5">
      <c r="A3475" s="254">
        <v>107626</v>
      </c>
      <c r="B3475" s="247" t="s">
        <v>11828</v>
      </c>
      <c r="C3475" s="255" t="s">
        <v>324</v>
      </c>
      <c r="D3475" s="256">
        <v>22.12</v>
      </c>
      <c r="E3475" s="257">
        <v>0</v>
      </c>
    </row>
    <row r="3476" spans="1:5">
      <c r="A3476" s="254">
        <v>107618</v>
      </c>
      <c r="B3476" s="247" t="s">
        <v>11829</v>
      </c>
      <c r="C3476" s="255" t="s">
        <v>324</v>
      </c>
      <c r="D3476" s="256">
        <v>15.67</v>
      </c>
      <c r="E3476" s="257">
        <v>0</v>
      </c>
    </row>
    <row r="3477" spans="1:5">
      <c r="A3477" s="254">
        <v>107627</v>
      </c>
      <c r="B3477" s="247" t="s">
        <v>11830</v>
      </c>
      <c r="C3477" s="255" t="s">
        <v>324</v>
      </c>
      <c r="D3477" s="256">
        <v>19.64</v>
      </c>
      <c r="E3477" s="257">
        <v>0</v>
      </c>
    </row>
    <row r="3478" spans="1:5">
      <c r="A3478" s="254">
        <v>107619</v>
      </c>
      <c r="B3478" s="247" t="s">
        <v>11831</v>
      </c>
      <c r="C3478" s="255" t="s">
        <v>324</v>
      </c>
      <c r="D3478" s="256">
        <v>14.04</v>
      </c>
      <c r="E3478" s="257">
        <v>0</v>
      </c>
    </row>
    <row r="3479" spans="1:5">
      <c r="A3479" s="254">
        <v>107628</v>
      </c>
      <c r="B3479" s="247" t="s">
        <v>11832</v>
      </c>
      <c r="C3479" s="255" t="s">
        <v>324</v>
      </c>
      <c r="D3479" s="256">
        <v>17.739999999999998</v>
      </c>
      <c r="E3479" s="257">
        <v>0</v>
      </c>
    </row>
    <row r="3480" spans="1:5">
      <c r="A3480" s="254">
        <v>107620</v>
      </c>
      <c r="B3480" s="247" t="s">
        <v>11833</v>
      </c>
      <c r="C3480" s="255" t="s">
        <v>324</v>
      </c>
      <c r="D3480" s="256">
        <v>12.94</v>
      </c>
      <c r="E3480" s="257">
        <v>0</v>
      </c>
    </row>
    <row r="3481" spans="1:5">
      <c r="A3481" s="254">
        <v>107625</v>
      </c>
      <c r="B3481" s="247" t="s">
        <v>11834</v>
      </c>
      <c r="C3481" s="255" t="s">
        <v>324</v>
      </c>
      <c r="D3481" s="256">
        <v>27.23</v>
      </c>
      <c r="E3481" s="257">
        <v>0</v>
      </c>
    </row>
    <row r="3482" spans="1:5">
      <c r="A3482" s="254">
        <v>107617</v>
      </c>
      <c r="B3482" s="247" t="s">
        <v>11835</v>
      </c>
      <c r="C3482" s="255" t="s">
        <v>324</v>
      </c>
      <c r="D3482" s="256">
        <v>19.59</v>
      </c>
      <c r="E3482" s="257">
        <v>0</v>
      </c>
    </row>
    <row r="3483" spans="1:5">
      <c r="A3483" s="254">
        <v>107638</v>
      </c>
      <c r="B3483" s="247" t="s">
        <v>11836</v>
      </c>
      <c r="C3483" s="255" t="s">
        <v>324</v>
      </c>
      <c r="D3483" s="256">
        <v>28.57</v>
      </c>
      <c r="E3483" s="257">
        <v>0</v>
      </c>
    </row>
    <row r="3484" spans="1:5">
      <c r="A3484" s="254">
        <v>107630</v>
      </c>
      <c r="B3484" s="247" t="s">
        <v>11837</v>
      </c>
      <c r="C3484" s="255" t="s">
        <v>324</v>
      </c>
      <c r="D3484" s="256">
        <v>21.39</v>
      </c>
      <c r="E3484" s="257">
        <v>0</v>
      </c>
    </row>
    <row r="3485" spans="1:5">
      <c r="A3485" s="254">
        <v>107639</v>
      </c>
      <c r="B3485" s="247" t="s">
        <v>11838</v>
      </c>
      <c r="C3485" s="255" t="s">
        <v>324</v>
      </c>
      <c r="D3485" s="256">
        <v>26.62</v>
      </c>
      <c r="E3485" s="257">
        <v>0</v>
      </c>
    </row>
    <row r="3486" spans="1:5">
      <c r="A3486" s="254">
        <v>107631</v>
      </c>
      <c r="B3486" s="247" t="s">
        <v>11839</v>
      </c>
      <c r="C3486" s="255" t="s">
        <v>324</v>
      </c>
      <c r="D3486" s="256">
        <v>20.39</v>
      </c>
      <c r="E3486" s="257">
        <v>0</v>
      </c>
    </row>
    <row r="3487" spans="1:5">
      <c r="A3487" s="254">
        <v>107640</v>
      </c>
      <c r="B3487" s="247" t="s">
        <v>11840</v>
      </c>
      <c r="C3487" s="255" t="s">
        <v>324</v>
      </c>
      <c r="D3487" s="256">
        <v>24.97</v>
      </c>
      <c r="E3487" s="257">
        <v>0</v>
      </c>
    </row>
    <row r="3488" spans="1:5">
      <c r="A3488" s="254">
        <v>107632</v>
      </c>
      <c r="B3488" s="247" t="s">
        <v>11841</v>
      </c>
      <c r="C3488" s="255" t="s">
        <v>324</v>
      </c>
      <c r="D3488" s="256">
        <v>19.64</v>
      </c>
      <c r="E3488" s="257">
        <v>0</v>
      </c>
    </row>
    <row r="3489" spans="1:5">
      <c r="A3489" s="254">
        <v>107637</v>
      </c>
      <c r="B3489" s="247" t="s">
        <v>11842</v>
      </c>
      <c r="C3489" s="255" t="s">
        <v>324</v>
      </c>
      <c r="D3489" s="256">
        <v>32.909999999999997</v>
      </c>
      <c r="E3489" s="257">
        <v>0</v>
      </c>
    </row>
    <row r="3490" spans="1:5">
      <c r="A3490" s="254">
        <v>107629</v>
      </c>
      <c r="B3490" s="247" t="s">
        <v>11843</v>
      </c>
      <c r="C3490" s="255" t="s">
        <v>324</v>
      </c>
      <c r="D3490" s="256">
        <v>24.41</v>
      </c>
      <c r="E3490" s="257">
        <v>0</v>
      </c>
    </row>
    <row r="3491" spans="1:5">
      <c r="A3491" s="254">
        <v>107643</v>
      </c>
      <c r="B3491" s="247" t="s">
        <v>11844</v>
      </c>
      <c r="C3491" s="255" t="s">
        <v>324</v>
      </c>
      <c r="D3491" s="256">
        <v>26.57</v>
      </c>
      <c r="E3491" s="257">
        <v>0</v>
      </c>
    </row>
    <row r="3492" spans="1:5">
      <c r="A3492" s="254">
        <v>107642</v>
      </c>
      <c r="B3492" s="247" t="s">
        <v>11845</v>
      </c>
      <c r="C3492" s="255" t="s">
        <v>324</v>
      </c>
      <c r="D3492" s="256">
        <v>28.92</v>
      </c>
      <c r="E3492" s="257">
        <v>0</v>
      </c>
    </row>
    <row r="3493" spans="1:5">
      <c r="A3493" s="254">
        <v>107634</v>
      </c>
      <c r="B3493" s="247" t="s">
        <v>11846</v>
      </c>
      <c r="C3493" s="255" t="s">
        <v>324</v>
      </c>
      <c r="D3493" s="256">
        <v>21.74</v>
      </c>
      <c r="E3493" s="257">
        <v>0</v>
      </c>
    </row>
    <row r="3494" spans="1:5">
      <c r="A3494" s="254">
        <v>107635</v>
      </c>
      <c r="B3494" s="247" t="s">
        <v>11847</v>
      </c>
      <c r="C3494" s="255" t="s">
        <v>324</v>
      </c>
      <c r="D3494" s="256">
        <v>20.350000000000001</v>
      </c>
      <c r="E3494" s="257">
        <v>0</v>
      </c>
    </row>
    <row r="3495" spans="1:5">
      <c r="A3495" s="254">
        <v>107644</v>
      </c>
      <c r="B3495" s="247" t="s">
        <v>11848</v>
      </c>
      <c r="C3495" s="255" t="s">
        <v>324</v>
      </c>
      <c r="D3495" s="256">
        <v>24.71</v>
      </c>
      <c r="E3495" s="257">
        <v>0</v>
      </c>
    </row>
    <row r="3496" spans="1:5">
      <c r="A3496" s="254">
        <v>107636</v>
      </c>
      <c r="B3496" s="247" t="s">
        <v>11849</v>
      </c>
      <c r="C3496" s="255" t="s">
        <v>324</v>
      </c>
      <c r="D3496" s="256">
        <v>19.38</v>
      </c>
      <c r="E3496" s="257">
        <v>0</v>
      </c>
    </row>
    <row r="3497" spans="1:5">
      <c r="A3497" s="254">
        <v>107641</v>
      </c>
      <c r="B3497" s="247" t="s">
        <v>11850</v>
      </c>
      <c r="C3497" s="255" t="s">
        <v>324</v>
      </c>
      <c r="D3497" s="256">
        <v>34.01</v>
      </c>
      <c r="E3497" s="257">
        <v>0</v>
      </c>
    </row>
    <row r="3498" spans="1:5">
      <c r="A3498" s="254">
        <v>107633</v>
      </c>
      <c r="B3498" s="247" t="s">
        <v>11851</v>
      </c>
      <c r="C3498" s="255" t="s">
        <v>324</v>
      </c>
      <c r="D3498" s="256">
        <v>25.51</v>
      </c>
      <c r="E3498" s="257">
        <v>0</v>
      </c>
    </row>
    <row r="3499" spans="1:5">
      <c r="A3499" s="254">
        <v>107654</v>
      </c>
      <c r="B3499" s="247" t="s">
        <v>11852</v>
      </c>
      <c r="C3499" s="255" t="s">
        <v>324</v>
      </c>
      <c r="D3499" s="256">
        <v>17.940000000000001</v>
      </c>
      <c r="E3499" s="257">
        <v>0</v>
      </c>
    </row>
    <row r="3500" spans="1:5">
      <c r="A3500" s="254">
        <v>107646</v>
      </c>
      <c r="B3500" s="247" t="s">
        <v>11853</v>
      </c>
      <c r="C3500" s="255" t="s">
        <v>324</v>
      </c>
      <c r="D3500" s="256">
        <v>11.48</v>
      </c>
      <c r="E3500" s="257">
        <v>0</v>
      </c>
    </row>
    <row r="3501" spans="1:5">
      <c r="A3501" s="254">
        <v>107655</v>
      </c>
      <c r="B3501" s="247" t="s">
        <v>11854</v>
      </c>
      <c r="C3501" s="255" t="s">
        <v>324</v>
      </c>
      <c r="D3501" s="256">
        <v>16.16</v>
      </c>
      <c r="E3501" s="257">
        <v>0</v>
      </c>
    </row>
    <row r="3502" spans="1:5">
      <c r="A3502" s="254">
        <v>107647</v>
      </c>
      <c r="B3502" s="247" t="s">
        <v>11855</v>
      </c>
      <c r="C3502" s="255" t="s">
        <v>324</v>
      </c>
      <c r="D3502" s="256">
        <v>10.58</v>
      </c>
      <c r="E3502" s="257">
        <v>0</v>
      </c>
    </row>
    <row r="3503" spans="1:5">
      <c r="A3503" s="254">
        <v>107656</v>
      </c>
      <c r="B3503" s="247" t="s">
        <v>11856</v>
      </c>
      <c r="C3503" s="255" t="s">
        <v>324</v>
      </c>
      <c r="D3503" s="256">
        <v>14.66</v>
      </c>
      <c r="E3503" s="257">
        <v>0</v>
      </c>
    </row>
    <row r="3504" spans="1:5">
      <c r="A3504" s="254">
        <v>107648</v>
      </c>
      <c r="B3504" s="247" t="s">
        <v>11857</v>
      </c>
      <c r="C3504" s="255" t="s">
        <v>324</v>
      </c>
      <c r="D3504" s="256">
        <v>9.86</v>
      </c>
      <c r="E3504" s="257">
        <v>0</v>
      </c>
    </row>
    <row r="3505" spans="1:5">
      <c r="A3505" s="254">
        <v>107653</v>
      </c>
      <c r="B3505" s="247" t="s">
        <v>11858</v>
      </c>
      <c r="C3505" s="255" t="s">
        <v>324</v>
      </c>
      <c r="D3505" s="256">
        <v>21.34</v>
      </c>
      <c r="E3505" s="257">
        <v>0</v>
      </c>
    </row>
    <row r="3506" spans="1:5">
      <c r="A3506" s="254">
        <v>107645</v>
      </c>
      <c r="B3506" s="247" t="s">
        <v>11859</v>
      </c>
      <c r="C3506" s="255" t="s">
        <v>324</v>
      </c>
      <c r="D3506" s="256">
        <v>13.7</v>
      </c>
      <c r="E3506" s="257">
        <v>0</v>
      </c>
    </row>
    <row r="3507" spans="1:5">
      <c r="A3507" s="254">
        <v>107658</v>
      </c>
      <c r="B3507" s="247" t="s">
        <v>11860</v>
      </c>
      <c r="C3507" s="255" t="s">
        <v>324</v>
      </c>
      <c r="D3507" s="256">
        <v>17.52</v>
      </c>
      <c r="E3507" s="257">
        <v>0</v>
      </c>
    </row>
    <row r="3508" spans="1:5">
      <c r="A3508" s="254">
        <v>107650</v>
      </c>
      <c r="B3508" s="247" t="s">
        <v>11861</v>
      </c>
      <c r="C3508" s="255" t="s">
        <v>324</v>
      </c>
      <c r="D3508" s="256">
        <v>11.06</v>
      </c>
      <c r="E3508" s="257">
        <v>0</v>
      </c>
    </row>
    <row r="3509" spans="1:5">
      <c r="A3509" s="254">
        <v>107659</v>
      </c>
      <c r="B3509" s="247" t="s">
        <v>11862</v>
      </c>
      <c r="C3509" s="255" t="s">
        <v>324</v>
      </c>
      <c r="D3509" s="256">
        <v>15.47</v>
      </c>
      <c r="E3509" s="257">
        <v>0</v>
      </c>
    </row>
    <row r="3510" spans="1:5">
      <c r="A3510" s="254">
        <v>107651</v>
      </c>
      <c r="B3510" s="247" t="s">
        <v>11863</v>
      </c>
      <c r="C3510" s="255" t="s">
        <v>324</v>
      </c>
      <c r="D3510" s="256">
        <v>9.89</v>
      </c>
      <c r="E3510" s="257">
        <v>0</v>
      </c>
    </row>
    <row r="3511" spans="1:5">
      <c r="A3511" s="254">
        <v>107660</v>
      </c>
      <c r="B3511" s="247" t="s">
        <v>11864</v>
      </c>
      <c r="C3511" s="255" t="s">
        <v>324</v>
      </c>
      <c r="D3511" s="256">
        <v>13.83</v>
      </c>
      <c r="E3511" s="257">
        <v>0</v>
      </c>
    </row>
    <row r="3512" spans="1:5">
      <c r="A3512" s="254">
        <v>107652</v>
      </c>
      <c r="B3512" s="247" t="s">
        <v>11865</v>
      </c>
      <c r="C3512" s="255" t="s">
        <v>324</v>
      </c>
      <c r="D3512" s="256">
        <v>9.0500000000000007</v>
      </c>
      <c r="E3512" s="257">
        <v>0</v>
      </c>
    </row>
    <row r="3513" spans="1:5">
      <c r="A3513" s="254">
        <v>107657</v>
      </c>
      <c r="B3513" s="247" t="s">
        <v>11866</v>
      </c>
      <c r="C3513" s="255" t="s">
        <v>324</v>
      </c>
      <c r="D3513" s="256">
        <v>21.39</v>
      </c>
      <c r="E3513" s="257">
        <v>0</v>
      </c>
    </row>
    <row r="3514" spans="1:5">
      <c r="A3514" s="254">
        <v>107649</v>
      </c>
      <c r="B3514" s="247" t="s">
        <v>11867</v>
      </c>
      <c r="C3514" s="255" t="s">
        <v>324</v>
      </c>
      <c r="D3514" s="256">
        <v>13.75</v>
      </c>
      <c r="E3514" s="257">
        <v>0</v>
      </c>
    </row>
    <row r="3515" spans="1:5">
      <c r="A3515" s="254">
        <v>107670</v>
      </c>
      <c r="B3515" s="247" t="s">
        <v>11868</v>
      </c>
      <c r="C3515" s="255" t="s">
        <v>324</v>
      </c>
      <c r="D3515" s="256">
        <v>23.96</v>
      </c>
      <c r="E3515" s="257">
        <v>0</v>
      </c>
    </row>
    <row r="3516" spans="1:5">
      <c r="A3516" s="254">
        <v>107662</v>
      </c>
      <c r="B3516" s="247" t="s">
        <v>11869</v>
      </c>
      <c r="C3516" s="255" t="s">
        <v>324</v>
      </c>
      <c r="D3516" s="256">
        <v>16.78</v>
      </c>
      <c r="E3516" s="257">
        <v>0</v>
      </c>
    </row>
    <row r="3517" spans="1:5">
      <c r="A3517" s="254">
        <v>107671</v>
      </c>
      <c r="B3517" s="247" t="s">
        <v>11870</v>
      </c>
      <c r="C3517" s="255" t="s">
        <v>324</v>
      </c>
      <c r="D3517" s="256">
        <v>22.4</v>
      </c>
      <c r="E3517" s="257">
        <v>0</v>
      </c>
    </row>
    <row r="3518" spans="1:5">
      <c r="A3518" s="254">
        <v>107663</v>
      </c>
      <c r="B3518" s="247" t="s">
        <v>11871</v>
      </c>
      <c r="C3518" s="255" t="s">
        <v>324</v>
      </c>
      <c r="D3518" s="256">
        <v>16.18</v>
      </c>
      <c r="E3518" s="257">
        <v>0</v>
      </c>
    </row>
    <row r="3519" spans="1:5">
      <c r="A3519" s="254">
        <v>107672</v>
      </c>
      <c r="B3519" s="247" t="s">
        <v>11872</v>
      </c>
      <c r="C3519" s="255" t="s">
        <v>324</v>
      </c>
      <c r="D3519" s="256">
        <v>20.98</v>
      </c>
      <c r="E3519" s="257">
        <v>0</v>
      </c>
    </row>
    <row r="3520" spans="1:5">
      <c r="A3520" s="254">
        <v>107664</v>
      </c>
      <c r="B3520" s="247" t="s">
        <v>11873</v>
      </c>
      <c r="C3520" s="255" t="s">
        <v>324</v>
      </c>
      <c r="D3520" s="256">
        <v>15.65</v>
      </c>
      <c r="E3520" s="257">
        <v>0</v>
      </c>
    </row>
    <row r="3521" spans="1:5">
      <c r="A3521" s="254">
        <v>107669</v>
      </c>
      <c r="B3521" s="247" t="s">
        <v>11874</v>
      </c>
      <c r="C3521" s="255" t="s">
        <v>324</v>
      </c>
      <c r="D3521" s="256">
        <v>27.17</v>
      </c>
      <c r="E3521" s="257">
        <v>0</v>
      </c>
    </row>
    <row r="3522" spans="1:5">
      <c r="A3522" s="254">
        <v>107661</v>
      </c>
      <c r="B3522" s="247" t="s">
        <v>11875</v>
      </c>
      <c r="C3522" s="255" t="s">
        <v>324</v>
      </c>
      <c r="D3522" s="256">
        <v>18.670000000000002</v>
      </c>
      <c r="E3522" s="257">
        <v>0</v>
      </c>
    </row>
    <row r="3523" spans="1:5">
      <c r="A3523" s="254">
        <v>107674</v>
      </c>
      <c r="B3523" s="247" t="s">
        <v>11876</v>
      </c>
      <c r="C3523" s="255" t="s">
        <v>324</v>
      </c>
      <c r="D3523" s="256">
        <v>23.79</v>
      </c>
      <c r="E3523" s="257">
        <v>0</v>
      </c>
    </row>
    <row r="3524" spans="1:5">
      <c r="A3524" s="254">
        <v>107666</v>
      </c>
      <c r="B3524" s="247" t="s">
        <v>11877</v>
      </c>
      <c r="C3524" s="255" t="s">
        <v>324</v>
      </c>
      <c r="D3524" s="256">
        <v>16.62</v>
      </c>
      <c r="E3524" s="257">
        <v>0</v>
      </c>
    </row>
    <row r="3525" spans="1:5">
      <c r="A3525" s="254">
        <v>107675</v>
      </c>
      <c r="B3525" s="247" t="s">
        <v>11878</v>
      </c>
      <c r="C3525" s="255" t="s">
        <v>324</v>
      </c>
      <c r="D3525" s="256">
        <v>21.95</v>
      </c>
      <c r="E3525" s="257">
        <v>0</v>
      </c>
    </row>
    <row r="3526" spans="1:5">
      <c r="A3526" s="254">
        <v>107667</v>
      </c>
      <c r="B3526" s="247" t="s">
        <v>11879</v>
      </c>
      <c r="C3526" s="255" t="s">
        <v>324</v>
      </c>
      <c r="D3526" s="256">
        <v>15.73</v>
      </c>
      <c r="E3526" s="257">
        <v>0</v>
      </c>
    </row>
    <row r="3527" spans="1:5">
      <c r="A3527" s="254">
        <v>107676</v>
      </c>
      <c r="B3527" s="247" t="s">
        <v>11880</v>
      </c>
      <c r="C3527" s="255" t="s">
        <v>324</v>
      </c>
      <c r="D3527" s="256">
        <v>20.38</v>
      </c>
      <c r="E3527" s="257">
        <v>0</v>
      </c>
    </row>
    <row r="3528" spans="1:5">
      <c r="A3528" s="254">
        <v>107668</v>
      </c>
      <c r="B3528" s="247" t="s">
        <v>11881</v>
      </c>
      <c r="C3528" s="255" t="s">
        <v>324</v>
      </c>
      <c r="D3528" s="256">
        <v>15.05</v>
      </c>
      <c r="E3528" s="257">
        <v>0</v>
      </c>
    </row>
    <row r="3529" spans="1:5">
      <c r="A3529" s="254">
        <v>107673</v>
      </c>
      <c r="B3529" s="247" t="s">
        <v>11882</v>
      </c>
      <c r="C3529" s="255" t="s">
        <v>324</v>
      </c>
      <c r="D3529" s="256">
        <v>27.53</v>
      </c>
      <c r="E3529" s="257">
        <v>0</v>
      </c>
    </row>
    <row r="3530" spans="1:5">
      <c r="A3530" s="254">
        <v>107665</v>
      </c>
      <c r="B3530" s="247" t="s">
        <v>11883</v>
      </c>
      <c r="C3530" s="255" t="s">
        <v>324</v>
      </c>
      <c r="D3530" s="256">
        <v>19.02</v>
      </c>
      <c r="E3530" s="257">
        <v>0</v>
      </c>
    </row>
    <row r="3531" spans="1:5">
      <c r="A3531" s="254">
        <v>93358</v>
      </c>
      <c r="B3531" s="247" t="s">
        <v>11884</v>
      </c>
      <c r="C3531" s="255" t="s">
        <v>324</v>
      </c>
      <c r="D3531" s="256">
        <v>98.81</v>
      </c>
      <c r="E3531" s="257">
        <v>0</v>
      </c>
    </row>
    <row r="3532" spans="1:5">
      <c r="A3532" s="254">
        <v>90082</v>
      </c>
      <c r="B3532" s="247" t="s">
        <v>11885</v>
      </c>
      <c r="C3532" s="255" t="s">
        <v>324</v>
      </c>
      <c r="D3532" s="256">
        <v>11.19</v>
      </c>
      <c r="E3532" s="257">
        <v>0</v>
      </c>
    </row>
    <row r="3533" spans="1:5">
      <c r="A3533" s="254">
        <v>90091</v>
      </c>
      <c r="B3533" s="247" t="s">
        <v>11886</v>
      </c>
      <c r="C3533" s="255" t="s">
        <v>324</v>
      </c>
      <c r="D3533" s="256">
        <v>7.05</v>
      </c>
      <c r="E3533" s="257">
        <v>0</v>
      </c>
    </row>
    <row r="3534" spans="1:5">
      <c r="A3534" s="254">
        <v>102307</v>
      </c>
      <c r="B3534" s="247" t="s">
        <v>11887</v>
      </c>
      <c r="C3534" s="255" t="s">
        <v>324</v>
      </c>
      <c r="D3534" s="256">
        <v>13.99</v>
      </c>
      <c r="E3534" s="257">
        <v>0</v>
      </c>
    </row>
    <row r="3535" spans="1:5">
      <c r="A3535" s="254">
        <v>102315</v>
      </c>
      <c r="B3535" s="247" t="s">
        <v>11888</v>
      </c>
      <c r="C3535" s="255" t="s">
        <v>324</v>
      </c>
      <c r="D3535" s="256">
        <v>8.8000000000000007</v>
      </c>
      <c r="E3535" s="257">
        <v>0</v>
      </c>
    </row>
    <row r="3536" spans="1:5">
      <c r="A3536" s="254">
        <v>102283</v>
      </c>
      <c r="B3536" s="247" t="s">
        <v>11889</v>
      </c>
      <c r="C3536" s="255" t="s">
        <v>324</v>
      </c>
      <c r="D3536" s="256">
        <v>14.64</v>
      </c>
      <c r="E3536" s="257">
        <v>0</v>
      </c>
    </row>
    <row r="3537" spans="1:5">
      <c r="A3537" s="254">
        <v>102291</v>
      </c>
      <c r="B3537" s="247" t="s">
        <v>11890</v>
      </c>
      <c r="C3537" s="255" t="s">
        <v>324</v>
      </c>
      <c r="D3537" s="256">
        <v>9.2200000000000006</v>
      </c>
      <c r="E3537" s="257">
        <v>0</v>
      </c>
    </row>
    <row r="3538" spans="1:5">
      <c r="A3538" s="254">
        <v>102276</v>
      </c>
      <c r="B3538" s="247" t="s">
        <v>11891</v>
      </c>
      <c r="C3538" s="255" t="s">
        <v>324</v>
      </c>
      <c r="D3538" s="256">
        <v>12.6</v>
      </c>
      <c r="E3538" s="257">
        <v>0</v>
      </c>
    </row>
    <row r="3539" spans="1:5">
      <c r="A3539" s="254">
        <v>102306</v>
      </c>
      <c r="B3539" s="247" t="s">
        <v>11892</v>
      </c>
      <c r="C3539" s="255" t="s">
        <v>324</v>
      </c>
      <c r="D3539" s="256">
        <v>15.75</v>
      </c>
      <c r="E3539" s="257">
        <v>0</v>
      </c>
    </row>
    <row r="3540" spans="1:5">
      <c r="A3540" s="254">
        <v>102279</v>
      </c>
      <c r="B3540" s="247" t="s">
        <v>11893</v>
      </c>
      <c r="C3540" s="255" t="s">
        <v>324</v>
      </c>
      <c r="D3540" s="256">
        <v>7.94</v>
      </c>
      <c r="E3540" s="257">
        <v>0</v>
      </c>
    </row>
    <row r="3541" spans="1:5">
      <c r="A3541" s="254">
        <v>102282</v>
      </c>
      <c r="B3541" s="247" t="s">
        <v>11894</v>
      </c>
      <c r="C3541" s="255" t="s">
        <v>324</v>
      </c>
      <c r="D3541" s="256">
        <v>16.489999999999998</v>
      </c>
      <c r="E3541" s="257">
        <v>0</v>
      </c>
    </row>
    <row r="3542" spans="1:5">
      <c r="A3542" s="254">
        <v>102290</v>
      </c>
      <c r="B3542" s="247" t="s">
        <v>11895</v>
      </c>
      <c r="C3542" s="255" t="s">
        <v>324</v>
      </c>
      <c r="D3542" s="256">
        <v>10.38</v>
      </c>
      <c r="E3542" s="257">
        <v>0</v>
      </c>
    </row>
    <row r="3543" spans="1:5">
      <c r="A3543" s="254">
        <v>90100</v>
      </c>
      <c r="B3543" s="247" t="s">
        <v>11896</v>
      </c>
      <c r="C3543" s="255" t="s">
        <v>324</v>
      </c>
      <c r="D3543" s="256">
        <v>15.98</v>
      </c>
      <c r="E3543" s="257">
        <v>0</v>
      </c>
    </row>
    <row r="3544" spans="1:5">
      <c r="A3544" s="254">
        <v>102323</v>
      </c>
      <c r="B3544" s="247" t="s">
        <v>11897</v>
      </c>
      <c r="C3544" s="255" t="s">
        <v>324</v>
      </c>
      <c r="D3544" s="256">
        <v>19.98</v>
      </c>
      <c r="E3544" s="257">
        <v>0</v>
      </c>
    </row>
    <row r="3545" spans="1:5">
      <c r="A3545" s="254">
        <v>102327</v>
      </c>
      <c r="B3545" s="247" t="s">
        <v>11898</v>
      </c>
      <c r="C3545" s="255" t="s">
        <v>324</v>
      </c>
      <c r="D3545" s="256">
        <v>12.58</v>
      </c>
      <c r="E3545" s="257">
        <v>0</v>
      </c>
    </row>
    <row r="3546" spans="1:5">
      <c r="A3546" s="254">
        <v>102299</v>
      </c>
      <c r="B3546" s="247" t="s">
        <v>11899</v>
      </c>
      <c r="C3546" s="255" t="s">
        <v>324</v>
      </c>
      <c r="D3546" s="256">
        <v>20.91</v>
      </c>
      <c r="E3546" s="257">
        <v>0</v>
      </c>
    </row>
    <row r="3547" spans="1:5">
      <c r="A3547" s="254">
        <v>102303</v>
      </c>
      <c r="B3547" s="247" t="s">
        <v>11900</v>
      </c>
      <c r="C3547" s="255" t="s">
        <v>324</v>
      </c>
      <c r="D3547" s="256">
        <v>13.17</v>
      </c>
      <c r="E3547" s="257">
        <v>0</v>
      </c>
    </row>
    <row r="3548" spans="1:5">
      <c r="A3548" s="254">
        <v>90099</v>
      </c>
      <c r="B3548" s="247" t="s">
        <v>11901</v>
      </c>
      <c r="C3548" s="255" t="s">
        <v>324</v>
      </c>
      <c r="D3548" s="256">
        <v>18.66</v>
      </c>
      <c r="E3548" s="257">
        <v>0</v>
      </c>
    </row>
    <row r="3549" spans="1:5">
      <c r="A3549" s="254">
        <v>102322</v>
      </c>
      <c r="B3549" s="247" t="s">
        <v>11902</v>
      </c>
      <c r="C3549" s="255" t="s">
        <v>324</v>
      </c>
      <c r="D3549" s="256">
        <v>23.32</v>
      </c>
      <c r="E3549" s="257">
        <v>0</v>
      </c>
    </row>
    <row r="3550" spans="1:5">
      <c r="A3550" s="254">
        <v>102298</v>
      </c>
      <c r="B3550" s="247" t="s">
        <v>11903</v>
      </c>
      <c r="C3550" s="255" t="s">
        <v>324</v>
      </c>
      <c r="D3550" s="256">
        <v>24.4</v>
      </c>
      <c r="E3550" s="257">
        <v>0</v>
      </c>
    </row>
    <row r="3551" spans="1:5">
      <c r="A3551" s="254">
        <v>102302</v>
      </c>
      <c r="B3551" s="247" t="s">
        <v>11904</v>
      </c>
      <c r="C3551" s="255" t="s">
        <v>324</v>
      </c>
      <c r="D3551" s="256">
        <v>15.38</v>
      </c>
      <c r="E3551" s="257">
        <v>0</v>
      </c>
    </row>
    <row r="3552" spans="1:5">
      <c r="A3552" s="254">
        <v>102326</v>
      </c>
      <c r="B3552" s="247" t="s">
        <v>11905</v>
      </c>
      <c r="C3552" s="255" t="s">
        <v>324</v>
      </c>
      <c r="D3552" s="256">
        <v>14.68</v>
      </c>
      <c r="E3552" s="257">
        <v>0</v>
      </c>
    </row>
    <row r="3553" spans="1:5">
      <c r="A3553" s="254">
        <v>102314</v>
      </c>
      <c r="B3553" s="247" t="s">
        <v>11906</v>
      </c>
      <c r="C3553" s="255" t="s">
        <v>324</v>
      </c>
      <c r="D3553" s="256">
        <v>9.91</v>
      </c>
      <c r="E3553" s="257">
        <v>0</v>
      </c>
    </row>
    <row r="3554" spans="1:5">
      <c r="A3554" s="254">
        <v>102312</v>
      </c>
      <c r="B3554" s="247" t="s">
        <v>11907</v>
      </c>
      <c r="C3554" s="255" t="s">
        <v>324</v>
      </c>
      <c r="D3554" s="256">
        <v>12.69</v>
      </c>
      <c r="E3554" s="257">
        <v>0</v>
      </c>
    </row>
    <row r="3555" spans="1:5">
      <c r="A3555" s="254">
        <v>102288</v>
      </c>
      <c r="B3555" s="247" t="s">
        <v>11908</v>
      </c>
      <c r="C3555" s="255" t="s">
        <v>324</v>
      </c>
      <c r="D3555" s="256">
        <v>13.28</v>
      </c>
      <c r="E3555" s="257">
        <v>0</v>
      </c>
    </row>
    <row r="3556" spans="1:5">
      <c r="A3556" s="254">
        <v>90087</v>
      </c>
      <c r="B3556" s="247" t="s">
        <v>11909</v>
      </c>
      <c r="C3556" s="255" t="s">
        <v>324</v>
      </c>
      <c r="D3556" s="256">
        <v>10.14</v>
      </c>
      <c r="E3556" s="257">
        <v>0</v>
      </c>
    </row>
    <row r="3557" spans="1:5">
      <c r="A3557" s="254">
        <v>102308</v>
      </c>
      <c r="B3557" s="247" t="s">
        <v>11910</v>
      </c>
      <c r="C3557" s="255" t="s">
        <v>324</v>
      </c>
      <c r="D3557" s="256">
        <v>13.54</v>
      </c>
      <c r="E3557" s="257">
        <v>0</v>
      </c>
    </row>
    <row r="3558" spans="1:5">
      <c r="A3558" s="254">
        <v>90084</v>
      </c>
      <c r="B3558" s="247" t="s">
        <v>11911</v>
      </c>
      <c r="C3558" s="255" t="s">
        <v>324</v>
      </c>
      <c r="D3558" s="256">
        <v>10.83</v>
      </c>
      <c r="E3558" s="257">
        <v>0</v>
      </c>
    </row>
    <row r="3559" spans="1:5">
      <c r="A3559" s="254">
        <v>102284</v>
      </c>
      <c r="B3559" s="247" t="s">
        <v>11912</v>
      </c>
      <c r="C3559" s="255" t="s">
        <v>324</v>
      </c>
      <c r="D3559" s="256">
        <v>14.19</v>
      </c>
      <c r="E3559" s="257">
        <v>0</v>
      </c>
    </row>
    <row r="3560" spans="1:5">
      <c r="A3560" s="254">
        <v>102325</v>
      </c>
      <c r="B3560" s="247" t="s">
        <v>11913</v>
      </c>
      <c r="C3560" s="255" t="s">
        <v>324</v>
      </c>
      <c r="D3560" s="256">
        <v>18.07</v>
      </c>
      <c r="E3560" s="257">
        <v>0</v>
      </c>
    </row>
    <row r="3561" spans="1:5">
      <c r="A3561" s="254">
        <v>102329</v>
      </c>
      <c r="B3561" s="247" t="s">
        <v>11914</v>
      </c>
      <c r="C3561" s="255" t="s">
        <v>324</v>
      </c>
      <c r="D3561" s="256">
        <v>11.39</v>
      </c>
      <c r="E3561" s="257">
        <v>0</v>
      </c>
    </row>
    <row r="3562" spans="1:5">
      <c r="A3562" s="254">
        <v>102301</v>
      </c>
      <c r="B3562" s="247" t="s">
        <v>11915</v>
      </c>
      <c r="C3562" s="255" t="s">
        <v>324</v>
      </c>
      <c r="D3562" s="256">
        <v>18.920000000000002</v>
      </c>
      <c r="E3562" s="257">
        <v>0</v>
      </c>
    </row>
    <row r="3563" spans="1:5">
      <c r="A3563" s="254">
        <v>102305</v>
      </c>
      <c r="B3563" s="247" t="s">
        <v>11916</v>
      </c>
      <c r="C3563" s="255" t="s">
        <v>324</v>
      </c>
      <c r="D3563" s="256">
        <v>11.92</v>
      </c>
      <c r="E3563" s="257">
        <v>0</v>
      </c>
    </row>
    <row r="3564" spans="1:5">
      <c r="A3564" s="254">
        <v>90101</v>
      </c>
      <c r="B3564" s="247" t="s">
        <v>11917</v>
      </c>
      <c r="C3564" s="255" t="s">
        <v>324</v>
      </c>
      <c r="D3564" s="256">
        <v>15.79</v>
      </c>
      <c r="E3564" s="257">
        <v>0</v>
      </c>
    </row>
    <row r="3565" spans="1:5">
      <c r="A3565" s="254">
        <v>102324</v>
      </c>
      <c r="B3565" s="247" t="s">
        <v>11918</v>
      </c>
      <c r="C3565" s="255" t="s">
        <v>324</v>
      </c>
      <c r="D3565" s="256">
        <v>19.739999999999998</v>
      </c>
      <c r="E3565" s="257">
        <v>0</v>
      </c>
    </row>
    <row r="3566" spans="1:5">
      <c r="A3566" s="254">
        <v>102300</v>
      </c>
      <c r="B3566" s="247" t="s">
        <v>11919</v>
      </c>
      <c r="C3566" s="255" t="s">
        <v>324</v>
      </c>
      <c r="D3566" s="256">
        <v>20.66</v>
      </c>
      <c r="E3566" s="257">
        <v>0</v>
      </c>
    </row>
    <row r="3567" spans="1:5">
      <c r="A3567" s="254">
        <v>90102</v>
      </c>
      <c r="B3567" s="247" t="s">
        <v>11920</v>
      </c>
      <c r="C3567" s="255" t="s">
        <v>324</v>
      </c>
      <c r="D3567" s="256">
        <v>14.46</v>
      </c>
      <c r="E3567" s="257">
        <v>0</v>
      </c>
    </row>
    <row r="3568" spans="1:5">
      <c r="A3568" s="254">
        <v>102328</v>
      </c>
      <c r="B3568" s="247" t="s">
        <v>11921</v>
      </c>
      <c r="C3568" s="255" t="s">
        <v>324</v>
      </c>
      <c r="D3568" s="256">
        <v>12.44</v>
      </c>
      <c r="E3568" s="257">
        <v>0</v>
      </c>
    </row>
    <row r="3569" spans="1:5">
      <c r="A3569" s="254">
        <v>102304</v>
      </c>
      <c r="B3569" s="247" t="s">
        <v>11922</v>
      </c>
      <c r="C3569" s="255" t="s">
        <v>324</v>
      </c>
      <c r="D3569" s="256">
        <v>13.02</v>
      </c>
      <c r="E3569" s="257">
        <v>0</v>
      </c>
    </row>
    <row r="3570" spans="1:5">
      <c r="A3570" s="254">
        <v>102295</v>
      </c>
      <c r="B3570" s="247" t="s">
        <v>11923</v>
      </c>
      <c r="C3570" s="255" t="s">
        <v>324</v>
      </c>
      <c r="D3570" s="256">
        <v>8.7100000000000009</v>
      </c>
      <c r="E3570" s="257">
        <v>0</v>
      </c>
    </row>
    <row r="3571" spans="1:5">
      <c r="A3571" s="254">
        <v>102281</v>
      </c>
      <c r="B3571" s="247" t="s">
        <v>11924</v>
      </c>
      <c r="C3571" s="255" t="s">
        <v>324</v>
      </c>
      <c r="D3571" s="256">
        <v>6.65</v>
      </c>
      <c r="E3571" s="257">
        <v>0</v>
      </c>
    </row>
    <row r="3572" spans="1:5">
      <c r="A3572" s="254">
        <v>102311</v>
      </c>
      <c r="B3572" s="247" t="s">
        <v>11925</v>
      </c>
      <c r="C3572" s="255" t="s">
        <v>324</v>
      </c>
      <c r="D3572" s="256">
        <v>13.2</v>
      </c>
      <c r="E3572" s="257">
        <v>0</v>
      </c>
    </row>
    <row r="3573" spans="1:5">
      <c r="A3573" s="254">
        <v>102319</v>
      </c>
      <c r="B3573" s="247" t="s">
        <v>11926</v>
      </c>
      <c r="C3573" s="255" t="s">
        <v>324</v>
      </c>
      <c r="D3573" s="256">
        <v>8.32</v>
      </c>
      <c r="E3573" s="257">
        <v>0</v>
      </c>
    </row>
    <row r="3574" spans="1:5">
      <c r="A3574" s="254">
        <v>102287</v>
      </c>
      <c r="B3574" s="247" t="s">
        <v>11927</v>
      </c>
      <c r="C3574" s="255" t="s">
        <v>324</v>
      </c>
      <c r="D3574" s="256">
        <v>13.81</v>
      </c>
      <c r="E3574" s="257">
        <v>0</v>
      </c>
    </row>
    <row r="3575" spans="1:5">
      <c r="A3575" s="254">
        <v>102316</v>
      </c>
      <c r="B3575" s="247" t="s">
        <v>11928</v>
      </c>
      <c r="C3575" s="255" t="s">
        <v>324</v>
      </c>
      <c r="D3575" s="256">
        <v>8.5299999999999994</v>
      </c>
      <c r="E3575" s="257">
        <v>0</v>
      </c>
    </row>
    <row r="3576" spans="1:5">
      <c r="A3576" s="254">
        <v>102292</v>
      </c>
      <c r="B3576" s="247" t="s">
        <v>11929</v>
      </c>
      <c r="C3576" s="255" t="s">
        <v>324</v>
      </c>
      <c r="D3576" s="256">
        <v>8.93</v>
      </c>
      <c r="E3576" s="257">
        <v>0</v>
      </c>
    </row>
    <row r="3577" spans="1:5">
      <c r="A3577" s="254">
        <v>90092</v>
      </c>
      <c r="B3577" s="247" t="s">
        <v>11930</v>
      </c>
      <c r="C3577" s="255" t="s">
        <v>324</v>
      </c>
      <c r="D3577" s="256">
        <v>6.83</v>
      </c>
      <c r="E3577" s="257">
        <v>0</v>
      </c>
    </row>
    <row r="3578" spans="1:5">
      <c r="A3578" s="254">
        <v>102278</v>
      </c>
      <c r="B3578" s="247" t="s">
        <v>11931</v>
      </c>
      <c r="C3578" s="255" t="s">
        <v>324</v>
      </c>
      <c r="D3578" s="256">
        <v>10.56</v>
      </c>
      <c r="E3578" s="257">
        <v>0</v>
      </c>
    </row>
    <row r="3579" spans="1:5">
      <c r="A3579" s="254">
        <v>90094</v>
      </c>
      <c r="B3579" s="247" t="s">
        <v>11932</v>
      </c>
      <c r="C3579" s="255" t="s">
        <v>324</v>
      </c>
      <c r="D3579" s="256">
        <v>6.46</v>
      </c>
      <c r="E3579" s="257">
        <v>0</v>
      </c>
    </row>
    <row r="3580" spans="1:5">
      <c r="A3580" s="254">
        <v>102309</v>
      </c>
      <c r="B3580" s="247" t="s">
        <v>11933</v>
      </c>
      <c r="C3580" s="255" t="s">
        <v>324</v>
      </c>
      <c r="D3580" s="256">
        <v>12.81</v>
      </c>
      <c r="E3580" s="257">
        <v>0</v>
      </c>
    </row>
    <row r="3581" spans="1:5">
      <c r="A3581" s="254">
        <v>102285</v>
      </c>
      <c r="B3581" s="247" t="s">
        <v>11934</v>
      </c>
      <c r="C3581" s="255" t="s">
        <v>324</v>
      </c>
      <c r="D3581" s="256">
        <v>13.41</v>
      </c>
      <c r="E3581" s="257">
        <v>0</v>
      </c>
    </row>
    <row r="3582" spans="1:5">
      <c r="A3582" s="254">
        <v>90095</v>
      </c>
      <c r="B3582" s="247" t="s">
        <v>11935</v>
      </c>
      <c r="C3582" s="255" t="s">
        <v>324</v>
      </c>
      <c r="D3582" s="256">
        <v>6.39</v>
      </c>
      <c r="E3582" s="257">
        <v>0</v>
      </c>
    </row>
    <row r="3583" spans="1:5">
      <c r="A3583" s="254">
        <v>102320</v>
      </c>
      <c r="B3583" s="247" t="s">
        <v>11936</v>
      </c>
      <c r="C3583" s="255" t="s">
        <v>324</v>
      </c>
      <c r="D3583" s="256">
        <v>7.99</v>
      </c>
      <c r="E3583" s="257">
        <v>0</v>
      </c>
    </row>
    <row r="3584" spans="1:5">
      <c r="A3584" s="254">
        <v>102296</v>
      </c>
      <c r="B3584" s="247" t="s">
        <v>11937</v>
      </c>
      <c r="C3584" s="255" t="s">
        <v>324</v>
      </c>
      <c r="D3584" s="256">
        <v>8.36</v>
      </c>
      <c r="E3584" s="257">
        <v>0</v>
      </c>
    </row>
    <row r="3585" spans="1:5">
      <c r="A3585" s="254">
        <v>90086</v>
      </c>
      <c r="B3585" s="247" t="s">
        <v>11938</v>
      </c>
      <c r="C3585" s="255" t="s">
        <v>324</v>
      </c>
      <c r="D3585" s="256">
        <v>10.24</v>
      </c>
      <c r="E3585" s="257">
        <v>0</v>
      </c>
    </row>
    <row r="3586" spans="1:5">
      <c r="A3586" s="254">
        <v>102277</v>
      </c>
      <c r="B3586" s="247" t="s">
        <v>11939</v>
      </c>
      <c r="C3586" s="255" t="s">
        <v>324</v>
      </c>
      <c r="D3586" s="256">
        <v>9.9600000000000009</v>
      </c>
      <c r="E3586" s="257">
        <v>0</v>
      </c>
    </row>
    <row r="3587" spans="1:5">
      <c r="A3587" s="254">
        <v>102286</v>
      </c>
      <c r="B3587" s="247" t="s">
        <v>11940</v>
      </c>
      <c r="C3587" s="255" t="s">
        <v>324</v>
      </c>
      <c r="D3587" s="256">
        <v>13.03</v>
      </c>
      <c r="E3587" s="257">
        <v>0</v>
      </c>
    </row>
    <row r="3588" spans="1:5">
      <c r="A3588" s="254">
        <v>90098</v>
      </c>
      <c r="B3588" s="247" t="s">
        <v>11941</v>
      </c>
      <c r="C3588" s="255" t="s">
        <v>324</v>
      </c>
      <c r="D3588" s="256">
        <v>6.27</v>
      </c>
      <c r="E3588" s="257">
        <v>0</v>
      </c>
    </row>
    <row r="3589" spans="1:5">
      <c r="A3589" s="254">
        <v>102313</v>
      </c>
      <c r="B3589" s="247" t="s">
        <v>11942</v>
      </c>
      <c r="C3589" s="255" t="s">
        <v>324</v>
      </c>
      <c r="D3589" s="256">
        <v>12.44</v>
      </c>
      <c r="E3589" s="257">
        <v>0</v>
      </c>
    </row>
    <row r="3590" spans="1:5">
      <c r="A3590" s="254">
        <v>102321</v>
      </c>
      <c r="B3590" s="247" t="s">
        <v>11943</v>
      </c>
      <c r="C3590" s="255" t="s">
        <v>324</v>
      </c>
      <c r="D3590" s="256">
        <v>7.83</v>
      </c>
      <c r="E3590" s="257">
        <v>0</v>
      </c>
    </row>
    <row r="3591" spans="1:5">
      <c r="A3591" s="254">
        <v>102289</v>
      </c>
      <c r="B3591" s="247" t="s">
        <v>11944</v>
      </c>
      <c r="C3591" s="255" t="s">
        <v>324</v>
      </c>
      <c r="D3591" s="256">
        <v>13.02</v>
      </c>
      <c r="E3591" s="257">
        <v>0</v>
      </c>
    </row>
    <row r="3592" spans="1:5">
      <c r="A3592" s="254">
        <v>102297</v>
      </c>
      <c r="B3592" s="247" t="s">
        <v>11945</v>
      </c>
      <c r="C3592" s="255" t="s">
        <v>324</v>
      </c>
      <c r="D3592" s="256">
        <v>8.1999999999999993</v>
      </c>
      <c r="E3592" s="257">
        <v>0</v>
      </c>
    </row>
    <row r="3593" spans="1:5">
      <c r="A3593" s="254">
        <v>102280</v>
      </c>
      <c r="B3593" s="247" t="s">
        <v>11946</v>
      </c>
      <c r="C3593" s="255" t="s">
        <v>324</v>
      </c>
      <c r="D3593" s="256">
        <v>6.27</v>
      </c>
      <c r="E3593" s="257">
        <v>0</v>
      </c>
    </row>
    <row r="3594" spans="1:5">
      <c r="A3594" s="254">
        <v>102294</v>
      </c>
      <c r="B3594" s="247" t="s">
        <v>11947</v>
      </c>
      <c r="C3594" s="255" t="s">
        <v>324</v>
      </c>
      <c r="D3594" s="256">
        <v>8.1999999999999993</v>
      </c>
      <c r="E3594" s="257">
        <v>0</v>
      </c>
    </row>
    <row r="3595" spans="1:5">
      <c r="A3595" s="254">
        <v>90090</v>
      </c>
      <c r="B3595" s="247" t="s">
        <v>11948</v>
      </c>
      <c r="C3595" s="255" t="s">
        <v>324</v>
      </c>
      <c r="D3595" s="256">
        <v>9.94</v>
      </c>
      <c r="E3595" s="257">
        <v>0</v>
      </c>
    </row>
    <row r="3596" spans="1:5">
      <c r="A3596" s="254">
        <v>102317</v>
      </c>
      <c r="B3596" s="247" t="s">
        <v>11949</v>
      </c>
      <c r="C3596" s="255" t="s">
        <v>324</v>
      </c>
      <c r="D3596" s="256">
        <v>8.08</v>
      </c>
      <c r="E3596" s="257">
        <v>0</v>
      </c>
    </row>
    <row r="3597" spans="1:5">
      <c r="A3597" s="254">
        <v>102293</v>
      </c>
      <c r="B3597" s="247" t="s">
        <v>11950</v>
      </c>
      <c r="C3597" s="255" t="s">
        <v>324</v>
      </c>
      <c r="D3597" s="256">
        <v>8.4499999999999993</v>
      </c>
      <c r="E3597" s="257">
        <v>0</v>
      </c>
    </row>
    <row r="3598" spans="1:5">
      <c r="A3598" s="254">
        <v>102310</v>
      </c>
      <c r="B3598" s="247" t="s">
        <v>11951</v>
      </c>
      <c r="C3598" s="255" t="s">
        <v>324</v>
      </c>
      <c r="D3598" s="256">
        <v>12.45</v>
      </c>
      <c r="E3598" s="257">
        <v>0</v>
      </c>
    </row>
    <row r="3599" spans="1:5">
      <c r="A3599" s="254">
        <v>102318</v>
      </c>
      <c r="B3599" s="247" t="s">
        <v>11952</v>
      </c>
      <c r="C3599" s="255" t="s">
        <v>324</v>
      </c>
      <c r="D3599" s="256">
        <v>7.85</v>
      </c>
      <c r="E3599" s="257">
        <v>0</v>
      </c>
    </row>
    <row r="3600" spans="1:5">
      <c r="A3600" s="254">
        <v>90106</v>
      </c>
      <c r="B3600" s="247" t="s">
        <v>11953</v>
      </c>
      <c r="C3600" s="255" t="s">
        <v>324</v>
      </c>
      <c r="D3600" s="256">
        <v>10.07</v>
      </c>
      <c r="E3600" s="257">
        <v>0</v>
      </c>
    </row>
    <row r="3601" spans="1:5">
      <c r="A3601" s="254">
        <v>90105</v>
      </c>
      <c r="B3601" s="247" t="s">
        <v>11954</v>
      </c>
      <c r="C3601" s="255" t="s">
        <v>324</v>
      </c>
      <c r="D3601" s="256">
        <v>11.05</v>
      </c>
      <c r="E3601" s="257">
        <v>0</v>
      </c>
    </row>
    <row r="3602" spans="1:5">
      <c r="A3602" s="254">
        <v>90108</v>
      </c>
      <c r="B3602" s="247" t="s">
        <v>11955</v>
      </c>
      <c r="C3602" s="255" t="s">
        <v>324</v>
      </c>
      <c r="D3602" s="256">
        <v>9.11</v>
      </c>
      <c r="E3602" s="257">
        <v>0</v>
      </c>
    </row>
    <row r="3603" spans="1:5">
      <c r="A3603" s="254">
        <v>90107</v>
      </c>
      <c r="B3603" s="247" t="s">
        <v>11956</v>
      </c>
      <c r="C3603" s="255" t="s">
        <v>324</v>
      </c>
      <c r="D3603" s="256">
        <v>9.9499999999999993</v>
      </c>
      <c r="E3603" s="257">
        <v>0</v>
      </c>
    </row>
    <row r="3604" spans="1:5">
      <c r="A3604" s="254">
        <v>102354</v>
      </c>
      <c r="B3604" s="247" t="s">
        <v>11957</v>
      </c>
      <c r="C3604" s="255" t="s">
        <v>324</v>
      </c>
      <c r="D3604" s="256">
        <v>188.97</v>
      </c>
      <c r="E3604" s="257">
        <v>0</v>
      </c>
    </row>
    <row r="3605" spans="1:5">
      <c r="A3605" s="254">
        <v>102355</v>
      </c>
      <c r="B3605" s="247" t="s">
        <v>11958</v>
      </c>
      <c r="C3605" s="255" t="s">
        <v>324</v>
      </c>
      <c r="D3605" s="256">
        <v>221.09</v>
      </c>
      <c r="E3605" s="257">
        <v>0</v>
      </c>
    </row>
    <row r="3606" spans="1:5">
      <c r="A3606" s="254">
        <v>102356</v>
      </c>
      <c r="B3606" s="247" t="s">
        <v>11959</v>
      </c>
      <c r="C3606" s="255" t="s">
        <v>324</v>
      </c>
      <c r="D3606" s="256">
        <v>0</v>
      </c>
      <c r="E3606" s="257"/>
    </row>
    <row r="3607" spans="1:5">
      <c r="A3607" s="254">
        <v>102357</v>
      </c>
      <c r="B3607" s="247" t="s">
        <v>11960</v>
      </c>
      <c r="C3607" s="255" t="s">
        <v>324</v>
      </c>
      <c r="D3607" s="256">
        <v>0</v>
      </c>
      <c r="E3607" s="257"/>
    </row>
    <row r="3608" spans="1:5">
      <c r="A3608" s="254">
        <v>102358</v>
      </c>
      <c r="B3608" s="247" t="s">
        <v>11961</v>
      </c>
      <c r="C3608" s="255" t="s">
        <v>324</v>
      </c>
      <c r="D3608" s="256">
        <v>0</v>
      </c>
      <c r="E3608" s="257"/>
    </row>
    <row r="3609" spans="1:5">
      <c r="A3609" s="254">
        <v>102359</v>
      </c>
      <c r="B3609" s="247" t="s">
        <v>11962</v>
      </c>
      <c r="C3609" s="255" t="s">
        <v>324</v>
      </c>
      <c r="D3609" s="256">
        <v>0</v>
      </c>
      <c r="E3609" s="257"/>
    </row>
    <row r="3610" spans="1:5">
      <c r="A3610" s="254">
        <v>102348</v>
      </c>
      <c r="B3610" s="247" t="s">
        <v>11963</v>
      </c>
      <c r="C3610" s="255" t="s">
        <v>324</v>
      </c>
      <c r="D3610" s="256">
        <v>0</v>
      </c>
      <c r="E3610" s="257"/>
    </row>
    <row r="3611" spans="1:5">
      <c r="A3611" s="254">
        <v>102346</v>
      </c>
      <c r="B3611" s="247" t="s">
        <v>11964</v>
      </c>
      <c r="C3611" s="255" t="s">
        <v>324</v>
      </c>
      <c r="D3611" s="256">
        <v>0</v>
      </c>
      <c r="E3611" s="257"/>
    </row>
    <row r="3612" spans="1:5">
      <c r="A3612" s="254">
        <v>102347</v>
      </c>
      <c r="B3612" s="247" t="s">
        <v>11965</v>
      </c>
      <c r="C3612" s="255" t="s">
        <v>324</v>
      </c>
      <c r="D3612" s="256">
        <v>0</v>
      </c>
      <c r="E3612" s="257"/>
    </row>
    <row r="3613" spans="1:5">
      <c r="A3613" s="254">
        <v>102350</v>
      </c>
      <c r="B3613" s="247" t="s">
        <v>11966</v>
      </c>
      <c r="C3613" s="255" t="s">
        <v>324</v>
      </c>
      <c r="D3613" s="256">
        <v>0</v>
      </c>
      <c r="E3613" s="257"/>
    </row>
    <row r="3614" spans="1:5">
      <c r="A3614" s="254">
        <v>102351</v>
      </c>
      <c r="B3614" s="247" t="s">
        <v>11967</v>
      </c>
      <c r="C3614" s="255" t="s">
        <v>324</v>
      </c>
      <c r="D3614" s="256">
        <v>0</v>
      </c>
      <c r="E3614" s="257"/>
    </row>
    <row r="3615" spans="1:5">
      <c r="A3615" s="254">
        <v>102352</v>
      </c>
      <c r="B3615" s="247" t="s">
        <v>11968</v>
      </c>
      <c r="C3615" s="255" t="s">
        <v>324</v>
      </c>
      <c r="D3615" s="256">
        <v>0</v>
      </c>
      <c r="E3615" s="257"/>
    </row>
    <row r="3616" spans="1:5">
      <c r="A3616" s="254">
        <v>102353</v>
      </c>
      <c r="B3616" s="247" t="s">
        <v>11969</v>
      </c>
      <c r="C3616" s="255" t="s">
        <v>324</v>
      </c>
      <c r="D3616" s="256">
        <v>0</v>
      </c>
      <c r="E3616" s="257"/>
    </row>
    <row r="3617" spans="1:5">
      <c r="A3617" s="254">
        <v>102349</v>
      </c>
      <c r="B3617" s="247" t="s">
        <v>11970</v>
      </c>
      <c r="C3617" s="255" t="s">
        <v>324</v>
      </c>
      <c r="D3617" s="256">
        <v>0</v>
      </c>
      <c r="E3617" s="257"/>
    </row>
    <row r="3618" spans="1:5">
      <c r="A3618" s="254">
        <v>102360</v>
      </c>
      <c r="B3618" s="247" t="s">
        <v>11971</v>
      </c>
      <c r="C3618" s="255" t="s">
        <v>324</v>
      </c>
      <c r="D3618" s="256">
        <v>28.55</v>
      </c>
      <c r="E3618" s="257">
        <v>0</v>
      </c>
    </row>
    <row r="3619" spans="1:5">
      <c r="A3619" s="254">
        <v>102361</v>
      </c>
      <c r="B3619" s="247" t="s">
        <v>11972</v>
      </c>
      <c r="C3619" s="255" t="s">
        <v>324</v>
      </c>
      <c r="D3619" s="256">
        <v>45.98</v>
      </c>
      <c r="E3619" s="257">
        <v>0</v>
      </c>
    </row>
    <row r="3620" spans="1:5">
      <c r="A3620" s="254">
        <v>101595</v>
      </c>
      <c r="B3620" s="247" t="s">
        <v>11973</v>
      </c>
      <c r="C3620" s="255" t="s">
        <v>241</v>
      </c>
      <c r="D3620" s="256">
        <v>0</v>
      </c>
      <c r="E3620" s="257"/>
    </row>
    <row r="3621" spans="1:5">
      <c r="A3621" s="254">
        <v>101601</v>
      </c>
      <c r="B3621" s="247" t="s">
        <v>11974</v>
      </c>
      <c r="C3621" s="255" t="s">
        <v>241</v>
      </c>
      <c r="D3621" s="256">
        <v>26.61</v>
      </c>
      <c r="E3621" s="257">
        <v>0</v>
      </c>
    </row>
    <row r="3622" spans="1:5">
      <c r="A3622" s="254">
        <v>101594</v>
      </c>
      <c r="B3622" s="247" t="s">
        <v>11975</v>
      </c>
      <c r="C3622" s="255" t="s">
        <v>241</v>
      </c>
      <c r="D3622" s="256">
        <v>0</v>
      </c>
      <c r="E3622" s="257"/>
    </row>
    <row r="3623" spans="1:5">
      <c r="A3623" s="254">
        <v>101600</v>
      </c>
      <c r="B3623" s="247" t="s">
        <v>11976</v>
      </c>
      <c r="C3623" s="255" t="s">
        <v>241</v>
      </c>
      <c r="D3623" s="256">
        <v>18.77</v>
      </c>
      <c r="E3623" s="257">
        <v>0</v>
      </c>
    </row>
    <row r="3624" spans="1:5">
      <c r="A3624" s="254">
        <v>101597</v>
      </c>
      <c r="B3624" s="247" t="s">
        <v>11977</v>
      </c>
      <c r="C3624" s="255" t="s">
        <v>241</v>
      </c>
      <c r="D3624" s="256">
        <v>0</v>
      </c>
      <c r="E3624" s="257"/>
    </row>
    <row r="3625" spans="1:5">
      <c r="A3625" s="254">
        <v>101603</v>
      </c>
      <c r="B3625" s="247" t="s">
        <v>11978</v>
      </c>
      <c r="C3625" s="255" t="s">
        <v>241</v>
      </c>
      <c r="D3625" s="256">
        <v>22.2</v>
      </c>
      <c r="E3625" s="257">
        <v>0</v>
      </c>
    </row>
    <row r="3626" spans="1:5">
      <c r="A3626" s="254">
        <v>101596</v>
      </c>
      <c r="B3626" s="247" t="s">
        <v>11979</v>
      </c>
      <c r="C3626" s="255" t="s">
        <v>241</v>
      </c>
      <c r="D3626" s="256">
        <v>0</v>
      </c>
      <c r="E3626" s="257"/>
    </row>
    <row r="3627" spans="1:5">
      <c r="A3627" s="254">
        <v>101602</v>
      </c>
      <c r="B3627" s="247" t="s">
        <v>11980</v>
      </c>
      <c r="C3627" s="255" t="s">
        <v>241</v>
      </c>
      <c r="D3627" s="256">
        <v>14.37</v>
      </c>
      <c r="E3627" s="257">
        <v>0</v>
      </c>
    </row>
    <row r="3628" spans="1:5">
      <c r="A3628" s="254">
        <v>101599</v>
      </c>
      <c r="B3628" s="247" t="s">
        <v>11981</v>
      </c>
      <c r="C3628" s="255" t="s">
        <v>241</v>
      </c>
      <c r="D3628" s="256">
        <v>0</v>
      </c>
      <c r="E3628" s="257"/>
    </row>
    <row r="3629" spans="1:5">
      <c r="A3629" s="254">
        <v>101605</v>
      </c>
      <c r="B3629" s="247" t="s">
        <v>11982</v>
      </c>
      <c r="C3629" s="255" t="s">
        <v>241</v>
      </c>
      <c r="D3629" s="256">
        <v>17.829999999999998</v>
      </c>
      <c r="E3629" s="257">
        <v>0</v>
      </c>
    </row>
    <row r="3630" spans="1:5">
      <c r="A3630" s="254">
        <v>101598</v>
      </c>
      <c r="B3630" s="247" t="s">
        <v>11983</v>
      </c>
      <c r="C3630" s="255" t="s">
        <v>241</v>
      </c>
      <c r="D3630" s="256">
        <v>0</v>
      </c>
      <c r="E3630" s="257"/>
    </row>
    <row r="3631" spans="1:5">
      <c r="A3631" s="254">
        <v>101604</v>
      </c>
      <c r="B3631" s="247" t="s">
        <v>11984</v>
      </c>
      <c r="C3631" s="255" t="s">
        <v>241</v>
      </c>
      <c r="D3631" s="256">
        <v>9.98</v>
      </c>
      <c r="E3631" s="257">
        <v>0</v>
      </c>
    </row>
    <row r="3632" spans="1:5">
      <c r="A3632" s="254">
        <v>101588</v>
      </c>
      <c r="B3632" s="247" t="s">
        <v>11985</v>
      </c>
      <c r="C3632" s="255" t="s">
        <v>241</v>
      </c>
      <c r="D3632" s="256">
        <v>119.37</v>
      </c>
      <c r="E3632" s="257">
        <v>0</v>
      </c>
    </row>
    <row r="3633" spans="1:5">
      <c r="A3633" s="254">
        <v>101591</v>
      </c>
      <c r="B3633" s="247" t="s">
        <v>11986</v>
      </c>
      <c r="C3633" s="255" t="s">
        <v>241</v>
      </c>
      <c r="D3633" s="256">
        <v>140.88</v>
      </c>
      <c r="E3633" s="257">
        <v>0</v>
      </c>
    </row>
    <row r="3634" spans="1:5">
      <c r="A3634" s="254">
        <v>101590</v>
      </c>
      <c r="B3634" s="247" t="s">
        <v>11987</v>
      </c>
      <c r="C3634" s="255" t="s">
        <v>241</v>
      </c>
      <c r="D3634" s="256">
        <v>92.77</v>
      </c>
      <c r="E3634" s="257">
        <v>0</v>
      </c>
    </row>
    <row r="3635" spans="1:5">
      <c r="A3635" s="254">
        <v>101593</v>
      </c>
      <c r="B3635" s="247" t="s">
        <v>11988</v>
      </c>
      <c r="C3635" s="255" t="s">
        <v>241</v>
      </c>
      <c r="D3635" s="256">
        <v>116.41</v>
      </c>
      <c r="E3635" s="257">
        <v>0</v>
      </c>
    </row>
    <row r="3636" spans="1:5">
      <c r="A3636" s="254">
        <v>101592</v>
      </c>
      <c r="B3636" s="247" t="s">
        <v>11989</v>
      </c>
      <c r="C3636" s="255" t="s">
        <v>241</v>
      </c>
      <c r="D3636" s="256">
        <v>68.06</v>
      </c>
      <c r="E3636" s="257">
        <v>0</v>
      </c>
    </row>
    <row r="3637" spans="1:5">
      <c r="A3637" s="254">
        <v>101583</v>
      </c>
      <c r="B3637" s="247" t="s">
        <v>11990</v>
      </c>
      <c r="C3637" s="255" t="s">
        <v>241</v>
      </c>
      <c r="D3637" s="256">
        <v>89.77</v>
      </c>
      <c r="E3637" s="257">
        <v>0</v>
      </c>
    </row>
    <row r="3638" spans="1:5">
      <c r="A3638" s="254">
        <v>101582</v>
      </c>
      <c r="B3638" s="247" t="s">
        <v>11991</v>
      </c>
      <c r="C3638" s="255" t="s">
        <v>241</v>
      </c>
      <c r="D3638" s="256">
        <v>72.05</v>
      </c>
      <c r="E3638" s="257">
        <v>0</v>
      </c>
    </row>
    <row r="3639" spans="1:5">
      <c r="A3639" s="254">
        <v>101585</v>
      </c>
      <c r="B3639" s="247" t="s">
        <v>11992</v>
      </c>
      <c r="C3639" s="255" t="s">
        <v>241</v>
      </c>
      <c r="D3639" s="256">
        <v>77.09</v>
      </c>
      <c r="E3639" s="257">
        <v>0</v>
      </c>
    </row>
    <row r="3640" spans="1:5">
      <c r="A3640" s="254">
        <v>101584</v>
      </c>
      <c r="B3640" s="247" t="s">
        <v>11993</v>
      </c>
      <c r="C3640" s="255" t="s">
        <v>241</v>
      </c>
      <c r="D3640" s="256">
        <v>59.37</v>
      </c>
      <c r="E3640" s="257">
        <v>0</v>
      </c>
    </row>
    <row r="3641" spans="1:5">
      <c r="A3641" s="254">
        <v>101587</v>
      </c>
      <c r="B3641" s="247" t="s">
        <v>11994</v>
      </c>
      <c r="C3641" s="255" t="s">
        <v>241</v>
      </c>
      <c r="D3641" s="256">
        <v>68.78</v>
      </c>
      <c r="E3641" s="257">
        <v>0</v>
      </c>
    </row>
    <row r="3642" spans="1:5">
      <c r="A3642" s="254">
        <v>101586</v>
      </c>
      <c r="B3642" s="247" t="s">
        <v>11995</v>
      </c>
      <c r="C3642" s="255" t="s">
        <v>241</v>
      </c>
      <c r="D3642" s="256">
        <v>50.85</v>
      </c>
      <c r="E3642" s="257">
        <v>0</v>
      </c>
    </row>
    <row r="3643" spans="1:5">
      <c r="A3643" s="254">
        <v>101577</v>
      </c>
      <c r="B3643" s="247" t="s">
        <v>11996</v>
      </c>
      <c r="C3643" s="255" t="s">
        <v>241</v>
      </c>
      <c r="D3643" s="256">
        <v>55.64</v>
      </c>
      <c r="E3643" s="257">
        <v>0</v>
      </c>
    </row>
    <row r="3644" spans="1:5">
      <c r="A3644" s="254">
        <v>101576</v>
      </c>
      <c r="B3644" s="247" t="s">
        <v>11997</v>
      </c>
      <c r="C3644" s="255" t="s">
        <v>241</v>
      </c>
      <c r="D3644" s="256">
        <v>44.21</v>
      </c>
      <c r="E3644" s="257">
        <v>0</v>
      </c>
    </row>
    <row r="3645" spans="1:5">
      <c r="A3645" s="254">
        <v>101579</v>
      </c>
      <c r="B3645" s="247" t="s">
        <v>11998</v>
      </c>
      <c r="C3645" s="255" t="s">
        <v>241</v>
      </c>
      <c r="D3645" s="256">
        <v>48.04</v>
      </c>
      <c r="E3645" s="257">
        <v>0</v>
      </c>
    </row>
    <row r="3646" spans="1:5">
      <c r="A3646" s="254">
        <v>101578</v>
      </c>
      <c r="B3646" s="247" t="s">
        <v>11999</v>
      </c>
      <c r="C3646" s="255" t="s">
        <v>241</v>
      </c>
      <c r="D3646" s="256">
        <v>36.6</v>
      </c>
      <c r="E3646" s="257">
        <v>0</v>
      </c>
    </row>
    <row r="3647" spans="1:5">
      <c r="A3647" s="254">
        <v>101581</v>
      </c>
      <c r="B3647" s="247" t="s">
        <v>12000</v>
      </c>
      <c r="C3647" s="255" t="s">
        <v>241</v>
      </c>
      <c r="D3647" s="256">
        <v>43.69</v>
      </c>
      <c r="E3647" s="257">
        <v>0</v>
      </c>
    </row>
    <row r="3648" spans="1:5">
      <c r="A3648" s="254">
        <v>101580</v>
      </c>
      <c r="B3648" s="247" t="s">
        <v>12001</v>
      </c>
      <c r="C3648" s="255" t="s">
        <v>241</v>
      </c>
      <c r="D3648" s="256">
        <v>32.04</v>
      </c>
      <c r="E3648" s="257">
        <v>0</v>
      </c>
    </row>
    <row r="3649" spans="1:5">
      <c r="A3649" s="254">
        <v>101606</v>
      </c>
      <c r="B3649" s="247" t="s">
        <v>12002</v>
      </c>
      <c r="C3649" s="255" t="s">
        <v>241</v>
      </c>
      <c r="D3649" s="256">
        <v>0</v>
      </c>
      <c r="E3649" s="257"/>
    </row>
    <row r="3650" spans="1:5">
      <c r="A3650" s="254">
        <v>101607</v>
      </c>
      <c r="B3650" s="247" t="s">
        <v>12003</v>
      </c>
      <c r="C3650" s="255" t="s">
        <v>241</v>
      </c>
      <c r="D3650" s="256">
        <v>0</v>
      </c>
      <c r="E3650" s="257"/>
    </row>
    <row r="3651" spans="1:5">
      <c r="A3651" s="254">
        <v>101608</v>
      </c>
      <c r="B3651" s="247" t="s">
        <v>12004</v>
      </c>
      <c r="C3651" s="255" t="s">
        <v>241</v>
      </c>
      <c r="D3651" s="256">
        <v>0</v>
      </c>
      <c r="E3651" s="257"/>
    </row>
    <row r="3652" spans="1:5">
      <c r="A3652" s="254">
        <v>101571</v>
      </c>
      <c r="B3652" s="247" t="s">
        <v>12005</v>
      </c>
      <c r="C3652" s="255" t="s">
        <v>241</v>
      </c>
      <c r="D3652" s="256">
        <v>34.21</v>
      </c>
      <c r="E3652" s="257">
        <v>0</v>
      </c>
    </row>
    <row r="3653" spans="1:5">
      <c r="A3653" s="254">
        <v>101570</v>
      </c>
      <c r="B3653" s="247" t="s">
        <v>12006</v>
      </c>
      <c r="C3653" s="255" t="s">
        <v>241</v>
      </c>
      <c r="D3653" s="256">
        <v>25.55</v>
      </c>
      <c r="E3653" s="257">
        <v>0</v>
      </c>
    </row>
    <row r="3654" spans="1:5">
      <c r="A3654" s="254">
        <v>101573</v>
      </c>
      <c r="B3654" s="247" t="s">
        <v>12007</v>
      </c>
      <c r="C3654" s="255" t="s">
        <v>241</v>
      </c>
      <c r="D3654" s="256">
        <v>29.03</v>
      </c>
      <c r="E3654" s="257">
        <v>0</v>
      </c>
    </row>
    <row r="3655" spans="1:5">
      <c r="A3655" s="254">
        <v>101572</v>
      </c>
      <c r="B3655" s="247" t="s">
        <v>12008</v>
      </c>
      <c r="C3655" s="255" t="s">
        <v>241</v>
      </c>
      <c r="D3655" s="256">
        <v>20.37</v>
      </c>
      <c r="E3655" s="257">
        <v>0</v>
      </c>
    </row>
    <row r="3656" spans="1:5">
      <c r="A3656" s="254">
        <v>101575</v>
      </c>
      <c r="B3656" s="247" t="s">
        <v>12009</v>
      </c>
      <c r="C3656" s="255" t="s">
        <v>241</v>
      </c>
      <c r="D3656" s="256">
        <v>24.82</v>
      </c>
      <c r="E3656" s="257">
        <v>0</v>
      </c>
    </row>
    <row r="3657" spans="1:5">
      <c r="A3657" s="254">
        <v>101574</v>
      </c>
      <c r="B3657" s="247" t="s">
        <v>12010</v>
      </c>
      <c r="C3657" s="255" t="s">
        <v>241</v>
      </c>
      <c r="D3657" s="256">
        <v>15.93</v>
      </c>
      <c r="E3657" s="257">
        <v>0</v>
      </c>
    </row>
    <row r="3658" spans="1:5">
      <c r="A3658" s="254">
        <v>101589</v>
      </c>
      <c r="B3658" s="247" t="s">
        <v>12011</v>
      </c>
      <c r="C3658" s="255" t="s">
        <v>241</v>
      </c>
      <c r="D3658" s="256">
        <v>167.48</v>
      </c>
      <c r="E3658" s="257">
        <v>0</v>
      </c>
    </row>
    <row r="3659" spans="1:5">
      <c r="A3659" s="254">
        <v>106673</v>
      </c>
      <c r="B3659" s="247" t="s">
        <v>12012</v>
      </c>
      <c r="C3659" s="255" t="s">
        <v>241</v>
      </c>
      <c r="D3659" s="256">
        <v>6.87</v>
      </c>
      <c r="E3659" s="257">
        <v>0</v>
      </c>
    </row>
    <row r="3660" spans="1:5">
      <c r="A3660" s="254">
        <v>101617</v>
      </c>
      <c r="B3660" s="247" t="s">
        <v>12013</v>
      </c>
      <c r="C3660" s="255" t="s">
        <v>241</v>
      </c>
      <c r="D3660" s="256">
        <v>3.98</v>
      </c>
      <c r="E3660" s="257">
        <v>0</v>
      </c>
    </row>
    <row r="3661" spans="1:5">
      <c r="A3661" s="254">
        <v>101620</v>
      </c>
      <c r="B3661" s="247" t="s">
        <v>12014</v>
      </c>
      <c r="C3661" s="255" t="s">
        <v>324</v>
      </c>
      <c r="D3661" s="256">
        <v>272.22000000000003</v>
      </c>
      <c r="E3661" s="257">
        <v>0</v>
      </c>
    </row>
    <row r="3662" spans="1:5">
      <c r="A3662" s="254">
        <v>101625</v>
      </c>
      <c r="B3662" s="247" t="s">
        <v>12015</v>
      </c>
      <c r="C3662" s="255" t="s">
        <v>324</v>
      </c>
      <c r="D3662" s="256">
        <v>261.99</v>
      </c>
      <c r="E3662" s="257">
        <v>0</v>
      </c>
    </row>
    <row r="3663" spans="1:5">
      <c r="A3663" s="254">
        <v>101621</v>
      </c>
      <c r="B3663" s="247" t="s">
        <v>12016</v>
      </c>
      <c r="C3663" s="255" t="s">
        <v>324</v>
      </c>
      <c r="D3663" s="256">
        <v>612.1</v>
      </c>
      <c r="E3663" s="257">
        <v>0</v>
      </c>
    </row>
    <row r="3664" spans="1:5">
      <c r="A3664" s="254">
        <v>101624</v>
      </c>
      <c r="B3664" s="247" t="s">
        <v>12017</v>
      </c>
      <c r="C3664" s="255" t="s">
        <v>324</v>
      </c>
      <c r="D3664" s="256">
        <v>600.1</v>
      </c>
      <c r="E3664" s="257">
        <v>0</v>
      </c>
    </row>
    <row r="3665" spans="1:5">
      <c r="A3665" s="254">
        <v>106672</v>
      </c>
      <c r="B3665" s="247" t="s">
        <v>12018</v>
      </c>
      <c r="C3665" s="255" t="s">
        <v>241</v>
      </c>
      <c r="D3665" s="256">
        <v>11.65</v>
      </c>
      <c r="E3665" s="257">
        <v>0</v>
      </c>
    </row>
    <row r="3666" spans="1:5">
      <c r="A3666" s="254">
        <v>101616</v>
      </c>
      <c r="B3666" s="247" t="s">
        <v>12019</v>
      </c>
      <c r="C3666" s="255" t="s">
        <v>241</v>
      </c>
      <c r="D3666" s="256">
        <v>8.76</v>
      </c>
      <c r="E3666" s="257">
        <v>0</v>
      </c>
    </row>
    <row r="3667" spans="1:5">
      <c r="A3667" s="254">
        <v>101618</v>
      </c>
      <c r="B3667" s="247" t="s">
        <v>12020</v>
      </c>
      <c r="C3667" s="255" t="s">
        <v>324</v>
      </c>
      <c r="D3667" s="256">
        <v>301.12</v>
      </c>
      <c r="E3667" s="257">
        <v>0</v>
      </c>
    </row>
    <row r="3668" spans="1:5">
      <c r="A3668" s="254">
        <v>101622</v>
      </c>
      <c r="B3668" s="247" t="s">
        <v>12021</v>
      </c>
      <c r="C3668" s="255" t="s">
        <v>324</v>
      </c>
      <c r="D3668" s="256">
        <v>325.58999999999997</v>
      </c>
      <c r="E3668" s="257">
        <v>0</v>
      </c>
    </row>
    <row r="3669" spans="1:5">
      <c r="A3669" s="254">
        <v>101619</v>
      </c>
      <c r="B3669" s="247" t="s">
        <v>12022</v>
      </c>
      <c r="C3669" s="255" t="s">
        <v>324</v>
      </c>
      <c r="D3669" s="256">
        <v>641</v>
      </c>
      <c r="E3669" s="257">
        <v>0</v>
      </c>
    </row>
    <row r="3670" spans="1:5">
      <c r="A3670" s="254">
        <v>101623</v>
      </c>
      <c r="B3670" s="247" t="s">
        <v>12023</v>
      </c>
      <c r="C3670" s="255" t="s">
        <v>324</v>
      </c>
      <c r="D3670" s="256">
        <v>668.83</v>
      </c>
      <c r="E3670" s="257">
        <v>0</v>
      </c>
    </row>
    <row r="3671" spans="1:5">
      <c r="A3671" s="254">
        <v>104482</v>
      </c>
      <c r="B3671" s="247" t="s">
        <v>12024</v>
      </c>
      <c r="C3671" s="255" t="s">
        <v>491</v>
      </c>
      <c r="D3671" s="256">
        <v>34.82</v>
      </c>
      <c r="E3671" s="257">
        <v>0</v>
      </c>
    </row>
    <row r="3672" spans="1:5">
      <c r="A3672" s="254">
        <v>104189</v>
      </c>
      <c r="B3672" s="247" t="s">
        <v>12025</v>
      </c>
      <c r="C3672" s="255" t="s">
        <v>324</v>
      </c>
      <c r="D3672" s="256">
        <v>206.18</v>
      </c>
      <c r="E3672" s="257">
        <v>0</v>
      </c>
    </row>
    <row r="3673" spans="1:5">
      <c r="A3673" s="254">
        <v>104465</v>
      </c>
      <c r="B3673" s="247" t="s">
        <v>12026</v>
      </c>
      <c r="C3673" s="255" t="s">
        <v>299</v>
      </c>
      <c r="D3673" s="256">
        <v>0</v>
      </c>
      <c r="E3673" s="257"/>
    </row>
    <row r="3674" spans="1:5">
      <c r="A3674" s="254">
        <v>104188</v>
      </c>
      <c r="B3674" s="247" t="s">
        <v>12027</v>
      </c>
      <c r="C3674" s="255" t="s">
        <v>299</v>
      </c>
      <c r="D3674" s="256">
        <v>0</v>
      </c>
      <c r="E3674" s="257"/>
    </row>
    <row r="3675" spans="1:5">
      <c r="A3675" s="254">
        <v>104185</v>
      </c>
      <c r="B3675" s="247" t="s">
        <v>12028</v>
      </c>
      <c r="C3675" s="255" t="s">
        <v>23</v>
      </c>
      <c r="D3675" s="256">
        <v>29.27</v>
      </c>
      <c r="E3675" s="257">
        <v>0</v>
      </c>
    </row>
    <row r="3676" spans="1:5">
      <c r="A3676" s="254">
        <v>104182</v>
      </c>
      <c r="B3676" s="247" t="s">
        <v>12029</v>
      </c>
      <c r="C3676" s="255" t="s">
        <v>299</v>
      </c>
      <c r="D3676" s="256">
        <v>16.32</v>
      </c>
      <c r="E3676" s="257">
        <v>0</v>
      </c>
    </row>
    <row r="3677" spans="1:5">
      <c r="A3677" s="254">
        <v>104184</v>
      </c>
      <c r="B3677" s="247" t="s">
        <v>12030</v>
      </c>
      <c r="C3677" s="255" t="s">
        <v>23</v>
      </c>
      <c r="D3677" s="256">
        <v>35.880000000000003</v>
      </c>
      <c r="E3677" s="257">
        <v>0</v>
      </c>
    </row>
    <row r="3678" spans="1:5">
      <c r="A3678" s="254">
        <v>104190</v>
      </c>
      <c r="B3678" s="247" t="s">
        <v>12031</v>
      </c>
      <c r="C3678" s="255" t="s">
        <v>23</v>
      </c>
      <c r="D3678" s="256">
        <v>779.13</v>
      </c>
      <c r="E3678" s="257">
        <v>0</v>
      </c>
    </row>
    <row r="3679" spans="1:5">
      <c r="A3679" s="254">
        <v>104463</v>
      </c>
      <c r="B3679" s="247" t="s">
        <v>12032</v>
      </c>
      <c r="C3679" s="255" t="s">
        <v>23</v>
      </c>
      <c r="D3679" s="256">
        <v>432.44</v>
      </c>
      <c r="E3679" s="257">
        <v>0</v>
      </c>
    </row>
    <row r="3680" spans="1:5">
      <c r="A3680" s="254">
        <v>104464</v>
      </c>
      <c r="B3680" s="247" t="s">
        <v>12033</v>
      </c>
      <c r="C3680" s="255" t="s">
        <v>23</v>
      </c>
      <c r="D3680" s="256">
        <v>439.19</v>
      </c>
      <c r="E3680" s="257">
        <v>0</v>
      </c>
    </row>
    <row r="3681" spans="1:5">
      <c r="A3681" s="254">
        <v>104183</v>
      </c>
      <c r="B3681" s="247" t="s">
        <v>12034</v>
      </c>
      <c r="C3681" s="255" t="s">
        <v>299</v>
      </c>
      <c r="D3681" s="256">
        <v>258.36</v>
      </c>
      <c r="E3681" s="257">
        <v>0</v>
      </c>
    </row>
    <row r="3682" spans="1:5">
      <c r="A3682" s="254">
        <v>104187</v>
      </c>
      <c r="B3682" s="247" t="s">
        <v>12035</v>
      </c>
      <c r="C3682" s="255" t="s">
        <v>299</v>
      </c>
      <c r="D3682" s="256">
        <v>168.58</v>
      </c>
      <c r="E3682" s="257">
        <v>0</v>
      </c>
    </row>
    <row r="3683" spans="1:5">
      <c r="A3683" s="254">
        <v>104186</v>
      </c>
      <c r="B3683" s="247" t="s">
        <v>12036</v>
      </c>
      <c r="C3683" s="255" t="s">
        <v>299</v>
      </c>
      <c r="D3683" s="256">
        <v>319.22000000000003</v>
      </c>
      <c r="E3683" s="257">
        <v>0</v>
      </c>
    </row>
    <row r="3684" spans="1:5">
      <c r="A3684" s="254">
        <v>104180</v>
      </c>
      <c r="B3684" s="247" t="s">
        <v>12037</v>
      </c>
      <c r="C3684" s="255" t="s">
        <v>299</v>
      </c>
      <c r="D3684" s="256">
        <v>18.04</v>
      </c>
      <c r="E3684" s="257">
        <v>0</v>
      </c>
    </row>
    <row r="3685" spans="1:5">
      <c r="A3685" s="254">
        <v>104181</v>
      </c>
      <c r="B3685" s="247" t="s">
        <v>12038</v>
      </c>
      <c r="C3685" s="255" t="s">
        <v>299</v>
      </c>
      <c r="D3685" s="256">
        <v>19.39</v>
      </c>
      <c r="E3685" s="257">
        <v>0</v>
      </c>
    </row>
    <row r="3686" spans="1:5">
      <c r="A3686" s="254">
        <v>100674</v>
      </c>
      <c r="B3686" s="247" t="s">
        <v>12039</v>
      </c>
      <c r="C3686" s="255" t="s">
        <v>241</v>
      </c>
      <c r="D3686" s="256">
        <v>840.38</v>
      </c>
      <c r="E3686" s="257">
        <v>0</v>
      </c>
    </row>
    <row r="3687" spans="1:5">
      <c r="A3687" s="254">
        <v>100664</v>
      </c>
      <c r="B3687" s="247" t="s">
        <v>12040</v>
      </c>
      <c r="C3687" s="255" t="s">
        <v>241</v>
      </c>
      <c r="D3687" s="256">
        <v>0</v>
      </c>
      <c r="E3687" s="257"/>
    </row>
    <row r="3688" spans="1:5">
      <c r="A3688" s="254">
        <v>94589</v>
      </c>
      <c r="B3688" s="247" t="s">
        <v>12041</v>
      </c>
      <c r="C3688" s="255" t="s">
        <v>299</v>
      </c>
      <c r="D3688" s="256">
        <v>23.93</v>
      </c>
      <c r="E3688" s="257">
        <v>0</v>
      </c>
    </row>
    <row r="3689" spans="1:5">
      <c r="A3689" s="254">
        <v>94590</v>
      </c>
      <c r="B3689" s="247" t="s">
        <v>12042</v>
      </c>
      <c r="C3689" s="255" t="s">
        <v>299</v>
      </c>
      <c r="D3689" s="256">
        <v>32.57</v>
      </c>
      <c r="E3689" s="257">
        <v>0</v>
      </c>
    </row>
    <row r="3690" spans="1:5">
      <c r="A3690" s="254">
        <v>94587</v>
      </c>
      <c r="B3690" s="247" t="s">
        <v>12043</v>
      </c>
      <c r="C3690" s="255" t="s">
        <v>299</v>
      </c>
      <c r="D3690" s="256">
        <v>70.290000000000006</v>
      </c>
      <c r="E3690" s="257">
        <v>0</v>
      </c>
    </row>
    <row r="3691" spans="1:5">
      <c r="A3691" s="254">
        <v>94588</v>
      </c>
      <c r="B3691" s="247" t="s">
        <v>12044</v>
      </c>
      <c r="C3691" s="255" t="s">
        <v>299</v>
      </c>
      <c r="D3691" s="256">
        <v>83.93</v>
      </c>
      <c r="E3691" s="257">
        <v>0</v>
      </c>
    </row>
    <row r="3692" spans="1:5">
      <c r="A3692" s="254">
        <v>105812</v>
      </c>
      <c r="B3692" s="247" t="s">
        <v>12045</v>
      </c>
      <c r="C3692" s="255" t="s">
        <v>299</v>
      </c>
      <c r="D3692" s="256">
        <v>33.72</v>
      </c>
      <c r="E3692" s="257">
        <v>0</v>
      </c>
    </row>
    <row r="3693" spans="1:5">
      <c r="A3693" s="254">
        <v>94571</v>
      </c>
      <c r="B3693" s="247" t="s">
        <v>12046</v>
      </c>
      <c r="C3693" s="255" t="s">
        <v>241</v>
      </c>
      <c r="D3693" s="256">
        <v>0</v>
      </c>
      <c r="E3693" s="257"/>
    </row>
    <row r="3694" spans="1:5">
      <c r="A3694" s="254">
        <v>94570</v>
      </c>
      <c r="B3694" s="247" t="s">
        <v>12047</v>
      </c>
      <c r="C3694" s="255" t="s">
        <v>241</v>
      </c>
      <c r="D3694" s="256">
        <v>387.29</v>
      </c>
      <c r="E3694" s="257">
        <v>0</v>
      </c>
    </row>
    <row r="3695" spans="1:5">
      <c r="A3695" s="254">
        <v>105811</v>
      </c>
      <c r="B3695" s="247" t="s">
        <v>12048</v>
      </c>
      <c r="C3695" s="255" t="s">
        <v>241</v>
      </c>
      <c r="D3695" s="256">
        <v>0</v>
      </c>
      <c r="E3695" s="257"/>
    </row>
    <row r="3696" spans="1:5">
      <c r="A3696" s="254">
        <v>94572</v>
      </c>
      <c r="B3696" s="247" t="s">
        <v>12049</v>
      </c>
      <c r="C3696" s="255" t="s">
        <v>241</v>
      </c>
      <c r="D3696" s="256">
        <v>552.16</v>
      </c>
      <c r="E3696" s="257">
        <v>0</v>
      </c>
    </row>
    <row r="3697" spans="1:5">
      <c r="A3697" s="254">
        <v>94573</v>
      </c>
      <c r="B3697" s="247" t="s">
        <v>12050</v>
      </c>
      <c r="C3697" s="255" t="s">
        <v>241</v>
      </c>
      <c r="D3697" s="256">
        <v>430.4</v>
      </c>
      <c r="E3697" s="257">
        <v>0</v>
      </c>
    </row>
    <row r="3698" spans="1:5">
      <c r="A3698" s="254">
        <v>105809</v>
      </c>
      <c r="B3698" s="247" t="s">
        <v>12051</v>
      </c>
      <c r="C3698" s="255" t="s">
        <v>241</v>
      </c>
      <c r="D3698" s="256">
        <v>0</v>
      </c>
      <c r="E3698" s="257"/>
    </row>
    <row r="3699" spans="1:5">
      <c r="A3699" s="254">
        <v>94569</v>
      </c>
      <c r="B3699" s="247" t="s">
        <v>12052</v>
      </c>
      <c r="C3699" s="255" t="s">
        <v>241</v>
      </c>
      <c r="D3699" s="256">
        <v>732.08</v>
      </c>
      <c r="E3699" s="257">
        <v>0</v>
      </c>
    </row>
    <row r="3700" spans="1:5">
      <c r="A3700" s="254">
        <v>105810</v>
      </c>
      <c r="B3700" s="247" t="s">
        <v>12053</v>
      </c>
      <c r="C3700" s="255" t="s">
        <v>241</v>
      </c>
      <c r="D3700" s="256">
        <v>0</v>
      </c>
      <c r="E3700" s="257"/>
    </row>
    <row r="3701" spans="1:5">
      <c r="A3701" s="254">
        <v>94561</v>
      </c>
      <c r="B3701" s="247" t="s">
        <v>12054</v>
      </c>
      <c r="C3701" s="255" t="s">
        <v>241</v>
      </c>
      <c r="D3701" s="256">
        <v>0</v>
      </c>
      <c r="E3701" s="257"/>
    </row>
    <row r="3702" spans="1:5">
      <c r="A3702" s="254">
        <v>94562</v>
      </c>
      <c r="B3702" s="247" t="s">
        <v>12055</v>
      </c>
      <c r="C3702" s="255" t="s">
        <v>241</v>
      </c>
      <c r="D3702" s="256">
        <v>571.66999999999996</v>
      </c>
      <c r="E3702" s="257">
        <v>0</v>
      </c>
    </row>
    <row r="3703" spans="1:5">
      <c r="A3703" s="254">
        <v>105813</v>
      </c>
      <c r="B3703" s="247" t="s">
        <v>12056</v>
      </c>
      <c r="C3703" s="255" t="s">
        <v>241</v>
      </c>
      <c r="D3703" s="256">
        <v>991.92</v>
      </c>
      <c r="E3703" s="257">
        <v>0</v>
      </c>
    </row>
    <row r="3704" spans="1:5">
      <c r="A3704" s="254">
        <v>94559</v>
      </c>
      <c r="B3704" s="247" t="s">
        <v>12057</v>
      </c>
      <c r="C3704" s="255" t="s">
        <v>241</v>
      </c>
      <c r="D3704" s="256">
        <v>708.39</v>
      </c>
      <c r="E3704" s="257">
        <v>0</v>
      </c>
    </row>
    <row r="3705" spans="1:5">
      <c r="A3705" s="254">
        <v>100668</v>
      </c>
      <c r="B3705" s="247" t="s">
        <v>12058</v>
      </c>
      <c r="C3705" s="255" t="s">
        <v>241</v>
      </c>
      <c r="D3705" s="256">
        <v>1289</v>
      </c>
      <c r="E3705" s="257">
        <v>0</v>
      </c>
    </row>
    <row r="3706" spans="1:5">
      <c r="A3706" s="254">
        <v>100670</v>
      </c>
      <c r="B3706" s="247" t="s">
        <v>12059</v>
      </c>
      <c r="C3706" s="255" t="s">
        <v>241</v>
      </c>
      <c r="D3706" s="256">
        <v>986.54</v>
      </c>
      <c r="E3706" s="257">
        <v>0</v>
      </c>
    </row>
    <row r="3707" spans="1:5">
      <c r="A3707" s="254">
        <v>100665</v>
      </c>
      <c r="B3707" s="247" t="s">
        <v>12060</v>
      </c>
      <c r="C3707" s="255" t="s">
        <v>241</v>
      </c>
      <c r="D3707" s="256">
        <v>823.64</v>
      </c>
      <c r="E3707" s="257">
        <v>0</v>
      </c>
    </row>
    <row r="3708" spans="1:5">
      <c r="A3708" s="254">
        <v>100924</v>
      </c>
      <c r="B3708" s="247" t="s">
        <v>12061</v>
      </c>
      <c r="C3708" s="255" t="s">
        <v>241</v>
      </c>
      <c r="D3708" s="256">
        <v>0</v>
      </c>
      <c r="E3708" s="257"/>
    </row>
    <row r="3709" spans="1:5">
      <c r="A3709" s="254">
        <v>100671</v>
      </c>
      <c r="B3709" s="247" t="s">
        <v>12062</v>
      </c>
      <c r="C3709" s="255" t="s">
        <v>241</v>
      </c>
      <c r="D3709" s="256">
        <v>1213.95</v>
      </c>
      <c r="E3709" s="257">
        <v>0</v>
      </c>
    </row>
    <row r="3710" spans="1:5">
      <c r="A3710" s="254">
        <v>100667</v>
      </c>
      <c r="B3710" s="247" t="s">
        <v>12063</v>
      </c>
      <c r="C3710" s="255" t="s">
        <v>241</v>
      </c>
      <c r="D3710" s="256">
        <v>1047.51</v>
      </c>
      <c r="E3710" s="257">
        <v>0</v>
      </c>
    </row>
    <row r="3711" spans="1:5">
      <c r="A3711" s="254">
        <v>100669</v>
      </c>
      <c r="B3711" s="247" t="s">
        <v>12064</v>
      </c>
      <c r="C3711" s="255" t="s">
        <v>241</v>
      </c>
      <c r="D3711" s="256">
        <v>948.37</v>
      </c>
      <c r="E3711" s="257">
        <v>0</v>
      </c>
    </row>
    <row r="3712" spans="1:5">
      <c r="A3712" s="254">
        <v>100672</v>
      </c>
      <c r="B3712" s="247" t="s">
        <v>12065</v>
      </c>
      <c r="C3712" s="255" t="s">
        <v>241</v>
      </c>
      <c r="D3712" s="256">
        <v>798.76</v>
      </c>
      <c r="E3712" s="257">
        <v>0</v>
      </c>
    </row>
    <row r="3713" spans="1:5">
      <c r="A3713" s="254">
        <v>100666</v>
      </c>
      <c r="B3713" s="247" t="s">
        <v>12066</v>
      </c>
      <c r="C3713" s="255" t="s">
        <v>241</v>
      </c>
      <c r="D3713" s="256">
        <v>665.29</v>
      </c>
      <c r="E3713" s="257">
        <v>0</v>
      </c>
    </row>
    <row r="3714" spans="1:5">
      <c r="A3714" s="254">
        <v>100663</v>
      </c>
      <c r="B3714" s="247" t="s">
        <v>12067</v>
      </c>
      <c r="C3714" s="255" t="s">
        <v>241</v>
      </c>
      <c r="D3714" s="256">
        <v>0</v>
      </c>
      <c r="E3714" s="257"/>
    </row>
    <row r="3715" spans="1:5">
      <c r="A3715" s="254">
        <v>100662</v>
      </c>
      <c r="B3715" s="247" t="s">
        <v>12068</v>
      </c>
      <c r="C3715" s="255" t="s">
        <v>241</v>
      </c>
      <c r="D3715" s="256">
        <v>0</v>
      </c>
      <c r="E3715" s="257"/>
    </row>
    <row r="3716" spans="1:5">
      <c r="A3716" s="254">
        <v>100661</v>
      </c>
      <c r="B3716" s="247" t="s">
        <v>12069</v>
      </c>
      <c r="C3716" s="255" t="s">
        <v>241</v>
      </c>
      <c r="D3716" s="256">
        <v>0</v>
      </c>
      <c r="E3716" s="257"/>
    </row>
    <row r="3717" spans="1:5">
      <c r="A3717" s="254">
        <v>105925</v>
      </c>
      <c r="B3717" s="247" t="s">
        <v>12070</v>
      </c>
      <c r="C3717" s="255" t="s">
        <v>299</v>
      </c>
      <c r="D3717" s="256">
        <v>2.79</v>
      </c>
      <c r="E3717" s="257">
        <v>0</v>
      </c>
    </row>
    <row r="3718" spans="1:5">
      <c r="A3718" s="254">
        <v>100659</v>
      </c>
      <c r="B3718" s="247" t="s">
        <v>12071</v>
      </c>
      <c r="C3718" s="255" t="s">
        <v>299</v>
      </c>
      <c r="D3718" s="256">
        <v>10.18</v>
      </c>
      <c r="E3718" s="257">
        <v>0</v>
      </c>
    </row>
    <row r="3719" spans="1:5">
      <c r="A3719" s="254">
        <v>100660</v>
      </c>
      <c r="B3719" s="247" t="s">
        <v>12072</v>
      </c>
      <c r="C3719" s="255" t="s">
        <v>299</v>
      </c>
      <c r="D3719" s="256">
        <v>7.19</v>
      </c>
      <c r="E3719" s="257">
        <v>0</v>
      </c>
    </row>
    <row r="3720" spans="1:5">
      <c r="A3720" s="254">
        <v>100711</v>
      </c>
      <c r="B3720" s="247" t="s">
        <v>12073</v>
      </c>
      <c r="C3720" s="255" t="s">
        <v>299</v>
      </c>
      <c r="D3720" s="256">
        <v>0</v>
      </c>
      <c r="E3720" s="257"/>
    </row>
    <row r="3721" spans="1:5">
      <c r="A3721" s="254">
        <v>100676</v>
      </c>
      <c r="B3721" s="247" t="s">
        <v>12074</v>
      </c>
      <c r="C3721" s="255" t="s">
        <v>23</v>
      </c>
      <c r="D3721" s="256">
        <v>214.88</v>
      </c>
      <c r="E3721" s="257">
        <v>0</v>
      </c>
    </row>
    <row r="3722" spans="1:5">
      <c r="A3722" s="254">
        <v>90806</v>
      </c>
      <c r="B3722" s="247" t="s">
        <v>12075</v>
      </c>
      <c r="C3722" s="255" t="s">
        <v>23</v>
      </c>
      <c r="D3722" s="256">
        <v>463.84</v>
      </c>
      <c r="E3722" s="257">
        <v>0</v>
      </c>
    </row>
    <row r="3723" spans="1:5">
      <c r="A3723" s="254">
        <v>91292</v>
      </c>
      <c r="B3723" s="247" t="s">
        <v>12076</v>
      </c>
      <c r="C3723" s="255" t="s">
        <v>23</v>
      </c>
      <c r="D3723" s="256">
        <v>397.22</v>
      </c>
      <c r="E3723" s="257">
        <v>0</v>
      </c>
    </row>
    <row r="3724" spans="1:5">
      <c r="A3724" s="254">
        <v>90801</v>
      </c>
      <c r="B3724" s="247" t="s">
        <v>12077</v>
      </c>
      <c r="C3724" s="255" t="s">
        <v>23</v>
      </c>
      <c r="D3724" s="256">
        <v>325.60000000000002</v>
      </c>
      <c r="E3724" s="257">
        <v>0</v>
      </c>
    </row>
    <row r="3725" spans="1:5">
      <c r="A3725" s="254">
        <v>91287</v>
      </c>
      <c r="B3725" s="247" t="s">
        <v>12078</v>
      </c>
      <c r="C3725" s="255" t="s">
        <v>23</v>
      </c>
      <c r="D3725" s="256">
        <v>258.98</v>
      </c>
      <c r="E3725" s="257">
        <v>0</v>
      </c>
    </row>
    <row r="3726" spans="1:5">
      <c r="A3726" s="254">
        <v>100706</v>
      </c>
      <c r="B3726" s="247" t="s">
        <v>12079</v>
      </c>
      <c r="C3726" s="255" t="s">
        <v>23</v>
      </c>
      <c r="D3726" s="256">
        <v>99.83</v>
      </c>
      <c r="E3726" s="257">
        <v>0</v>
      </c>
    </row>
    <row r="3727" spans="1:5">
      <c r="A3727" s="254">
        <v>100709</v>
      </c>
      <c r="B3727" s="247" t="s">
        <v>12080</v>
      </c>
      <c r="C3727" s="255" t="s">
        <v>23</v>
      </c>
      <c r="D3727" s="256">
        <v>65.930000000000007</v>
      </c>
      <c r="E3727" s="257">
        <v>0</v>
      </c>
    </row>
    <row r="3728" spans="1:5">
      <c r="A3728" s="254">
        <v>100710</v>
      </c>
      <c r="B3728" s="247" t="s">
        <v>12081</v>
      </c>
      <c r="C3728" s="255" t="s">
        <v>23</v>
      </c>
      <c r="D3728" s="256">
        <v>148.71</v>
      </c>
      <c r="E3728" s="257">
        <v>0</v>
      </c>
    </row>
    <row r="3729" spans="1:5">
      <c r="A3729" s="254">
        <v>90830</v>
      </c>
      <c r="B3729" s="247" t="s">
        <v>12082</v>
      </c>
      <c r="C3729" s="255" t="s">
        <v>23</v>
      </c>
      <c r="D3729" s="256">
        <v>161.94</v>
      </c>
      <c r="E3729" s="257">
        <v>0</v>
      </c>
    </row>
    <row r="3730" spans="1:5">
      <c r="A3730" s="254">
        <v>91304</v>
      </c>
      <c r="B3730" s="247" t="s">
        <v>12083</v>
      </c>
      <c r="C3730" s="255" t="s">
        <v>23</v>
      </c>
      <c r="D3730" s="256">
        <v>109.2</v>
      </c>
      <c r="E3730" s="257">
        <v>0</v>
      </c>
    </row>
    <row r="3731" spans="1:5">
      <c r="A3731" s="254">
        <v>90831</v>
      </c>
      <c r="B3731" s="247" t="s">
        <v>12084</v>
      </c>
      <c r="C3731" s="255" t="s">
        <v>23</v>
      </c>
      <c r="D3731" s="256">
        <v>138.97999999999999</v>
      </c>
      <c r="E3731" s="257">
        <v>0</v>
      </c>
    </row>
    <row r="3732" spans="1:5">
      <c r="A3732" s="254">
        <v>91305</v>
      </c>
      <c r="B3732" s="247" t="s">
        <v>12085</v>
      </c>
      <c r="C3732" s="255" t="s">
        <v>23</v>
      </c>
      <c r="D3732" s="256">
        <v>102.7</v>
      </c>
      <c r="E3732" s="257">
        <v>0</v>
      </c>
    </row>
    <row r="3733" spans="1:5">
      <c r="A3733" s="254">
        <v>91306</v>
      </c>
      <c r="B3733" s="247" t="s">
        <v>12086</v>
      </c>
      <c r="C3733" s="255" t="s">
        <v>23</v>
      </c>
      <c r="D3733" s="256">
        <v>138.97999999999999</v>
      </c>
      <c r="E3733" s="257">
        <v>0</v>
      </c>
    </row>
    <row r="3734" spans="1:5">
      <c r="A3734" s="254">
        <v>91307</v>
      </c>
      <c r="B3734" s="247" t="s">
        <v>12087</v>
      </c>
      <c r="C3734" s="255" t="s">
        <v>23</v>
      </c>
      <c r="D3734" s="256">
        <v>90.46</v>
      </c>
      <c r="E3734" s="257">
        <v>0</v>
      </c>
    </row>
    <row r="3735" spans="1:5">
      <c r="A3735" s="254">
        <v>100707</v>
      </c>
      <c r="B3735" s="247" t="s">
        <v>12088</v>
      </c>
      <c r="C3735" s="255" t="s">
        <v>23</v>
      </c>
      <c r="D3735" s="256">
        <v>192.21</v>
      </c>
      <c r="E3735" s="257">
        <v>0</v>
      </c>
    </row>
    <row r="3736" spans="1:5">
      <c r="A3736" s="254">
        <v>100708</v>
      </c>
      <c r="B3736" s="247" t="s">
        <v>12089</v>
      </c>
      <c r="C3736" s="255" t="s">
        <v>23</v>
      </c>
      <c r="D3736" s="256">
        <v>239</v>
      </c>
      <c r="E3736" s="257">
        <v>0</v>
      </c>
    </row>
    <row r="3737" spans="1:5">
      <c r="A3737" s="254">
        <v>91328</v>
      </c>
      <c r="B3737" s="247" t="s">
        <v>12090</v>
      </c>
      <c r="C3737" s="255" t="s">
        <v>23</v>
      </c>
      <c r="D3737" s="256">
        <v>1116.78</v>
      </c>
      <c r="E3737" s="257">
        <v>0</v>
      </c>
    </row>
    <row r="3738" spans="1:5">
      <c r="A3738" s="254">
        <v>100687</v>
      </c>
      <c r="B3738" s="247" t="s">
        <v>12091</v>
      </c>
      <c r="C3738" s="255" t="s">
        <v>23</v>
      </c>
      <c r="D3738" s="256">
        <v>1255.76</v>
      </c>
      <c r="E3738" s="257">
        <v>0</v>
      </c>
    </row>
    <row r="3739" spans="1:5">
      <c r="A3739" s="254">
        <v>100681</v>
      </c>
      <c r="B3739" s="247" t="s">
        <v>12092</v>
      </c>
      <c r="C3739" s="255" t="s">
        <v>23</v>
      </c>
      <c r="D3739" s="256">
        <v>1300.1500000000001</v>
      </c>
      <c r="E3739" s="257">
        <v>0</v>
      </c>
    </row>
    <row r="3740" spans="1:5">
      <c r="A3740" s="254">
        <v>91330</v>
      </c>
      <c r="B3740" s="247" t="s">
        <v>12093</v>
      </c>
      <c r="C3740" s="255" t="s">
        <v>23</v>
      </c>
      <c r="D3740" s="256">
        <v>1161.17</v>
      </c>
      <c r="E3740" s="257">
        <v>0</v>
      </c>
    </row>
    <row r="3741" spans="1:5">
      <c r="A3741" s="254">
        <v>100689</v>
      </c>
      <c r="B3741" s="247" t="s">
        <v>12094</v>
      </c>
      <c r="C3741" s="255" t="s">
        <v>23</v>
      </c>
      <c r="D3741" s="256">
        <v>1389.12</v>
      </c>
      <c r="E3741" s="257">
        <v>0</v>
      </c>
    </row>
    <row r="3742" spans="1:5">
      <c r="A3742" s="254">
        <v>91332</v>
      </c>
      <c r="B3742" s="247" t="s">
        <v>12095</v>
      </c>
      <c r="C3742" s="255" t="s">
        <v>23</v>
      </c>
      <c r="D3742" s="256">
        <v>1227.18</v>
      </c>
      <c r="E3742" s="257">
        <v>0</v>
      </c>
    </row>
    <row r="3743" spans="1:5">
      <c r="A3743" s="254">
        <v>100688</v>
      </c>
      <c r="B3743" s="247" t="s">
        <v>12096</v>
      </c>
      <c r="C3743" s="255" t="s">
        <v>23</v>
      </c>
      <c r="D3743" s="256">
        <v>1124.1600000000001</v>
      </c>
      <c r="E3743" s="257">
        <v>0</v>
      </c>
    </row>
    <row r="3744" spans="1:5">
      <c r="A3744" s="254">
        <v>91329</v>
      </c>
      <c r="B3744" s="247" t="s">
        <v>12097</v>
      </c>
      <c r="C3744" s="255" t="s">
        <v>23</v>
      </c>
      <c r="D3744" s="256">
        <v>1021.46</v>
      </c>
      <c r="E3744" s="257">
        <v>0</v>
      </c>
    </row>
    <row r="3745" spans="1:5">
      <c r="A3745" s="254">
        <v>100682</v>
      </c>
      <c r="B3745" s="247" t="s">
        <v>12098</v>
      </c>
      <c r="C3745" s="255" t="s">
        <v>23</v>
      </c>
      <c r="D3745" s="256">
        <v>1155.71</v>
      </c>
      <c r="E3745" s="257">
        <v>0</v>
      </c>
    </row>
    <row r="3746" spans="1:5">
      <c r="A3746" s="254">
        <v>91331</v>
      </c>
      <c r="B3746" s="247" t="s">
        <v>12099</v>
      </c>
      <c r="C3746" s="255" t="s">
        <v>23</v>
      </c>
      <c r="D3746" s="256">
        <v>1065.25</v>
      </c>
      <c r="E3746" s="257">
        <v>0</v>
      </c>
    </row>
    <row r="3747" spans="1:5">
      <c r="A3747" s="254">
        <v>100690</v>
      </c>
      <c r="B3747" s="247" t="s">
        <v>12100</v>
      </c>
      <c r="C3747" s="255" t="s">
        <v>23</v>
      </c>
      <c r="D3747" s="256">
        <v>1239.8599999999999</v>
      </c>
      <c r="E3747" s="257">
        <v>0</v>
      </c>
    </row>
    <row r="3748" spans="1:5">
      <c r="A3748" s="254">
        <v>91333</v>
      </c>
      <c r="B3748" s="247" t="s">
        <v>12101</v>
      </c>
      <c r="C3748" s="255" t="s">
        <v>23</v>
      </c>
      <c r="D3748" s="256">
        <v>1130.6600000000001</v>
      </c>
      <c r="E3748" s="257">
        <v>0</v>
      </c>
    </row>
    <row r="3749" spans="1:5">
      <c r="A3749" s="254">
        <v>90845</v>
      </c>
      <c r="B3749" s="247" t="s">
        <v>12102</v>
      </c>
      <c r="C3749" s="255" t="s">
        <v>23</v>
      </c>
      <c r="D3749" s="256">
        <v>1758.7</v>
      </c>
      <c r="E3749" s="257">
        <v>0</v>
      </c>
    </row>
    <row r="3750" spans="1:5">
      <c r="A3750" s="254">
        <v>90846</v>
      </c>
      <c r="B3750" s="247" t="s">
        <v>12103</v>
      </c>
      <c r="C3750" s="255" t="s">
        <v>23</v>
      </c>
      <c r="D3750" s="256">
        <v>1882.39</v>
      </c>
      <c r="E3750" s="257">
        <v>0</v>
      </c>
    </row>
    <row r="3751" spans="1:5">
      <c r="A3751" s="254">
        <v>91316</v>
      </c>
      <c r="B3751" s="247" t="s">
        <v>12104</v>
      </c>
      <c r="C3751" s="255" t="s">
        <v>23</v>
      </c>
      <c r="D3751" s="256">
        <v>1609.44</v>
      </c>
      <c r="E3751" s="257">
        <v>0</v>
      </c>
    </row>
    <row r="3752" spans="1:5">
      <c r="A3752" s="254">
        <v>91317</v>
      </c>
      <c r="B3752" s="247" t="s">
        <v>12105</v>
      </c>
      <c r="C3752" s="255" t="s">
        <v>23</v>
      </c>
      <c r="D3752" s="256">
        <v>1732.53</v>
      </c>
      <c r="E3752" s="257">
        <v>0</v>
      </c>
    </row>
    <row r="3753" spans="1:5">
      <c r="A3753" s="254">
        <v>90841</v>
      </c>
      <c r="B3753" s="247" t="s">
        <v>12106</v>
      </c>
      <c r="C3753" s="255" t="s">
        <v>23</v>
      </c>
      <c r="D3753" s="256">
        <v>1218.68</v>
      </c>
      <c r="E3753" s="257">
        <v>0</v>
      </c>
    </row>
    <row r="3754" spans="1:5">
      <c r="A3754" s="254">
        <v>90847</v>
      </c>
      <c r="B3754" s="247" t="s">
        <v>12107</v>
      </c>
      <c r="C3754" s="255" t="s">
        <v>23</v>
      </c>
      <c r="D3754" s="256">
        <v>1079.7</v>
      </c>
      <c r="E3754" s="257">
        <v>0</v>
      </c>
    </row>
    <row r="3755" spans="1:5">
      <c r="A3755" s="254">
        <v>90842</v>
      </c>
      <c r="B3755" s="247" t="s">
        <v>12108</v>
      </c>
      <c r="C3755" s="255" t="s">
        <v>23</v>
      </c>
      <c r="D3755" s="256">
        <v>1231.26</v>
      </c>
      <c r="E3755" s="257">
        <v>0</v>
      </c>
    </row>
    <row r="3756" spans="1:5">
      <c r="A3756" s="254">
        <v>90848</v>
      </c>
      <c r="B3756" s="247" t="s">
        <v>12109</v>
      </c>
      <c r="C3756" s="255" t="s">
        <v>23</v>
      </c>
      <c r="D3756" s="256">
        <v>1092.28</v>
      </c>
      <c r="E3756" s="257">
        <v>0</v>
      </c>
    </row>
    <row r="3757" spans="1:5">
      <c r="A3757" s="254">
        <v>90843</v>
      </c>
      <c r="B3757" s="247" t="s">
        <v>12110</v>
      </c>
      <c r="C3757" s="255" t="s">
        <v>23</v>
      </c>
      <c r="D3757" s="256">
        <v>1296.97</v>
      </c>
      <c r="E3757" s="257">
        <v>0</v>
      </c>
    </row>
    <row r="3758" spans="1:5">
      <c r="A3758" s="254">
        <v>90849</v>
      </c>
      <c r="B3758" s="247" t="s">
        <v>12111</v>
      </c>
      <c r="C3758" s="255" t="s">
        <v>23</v>
      </c>
      <c r="D3758" s="256">
        <v>1135.03</v>
      </c>
      <c r="E3758" s="257">
        <v>0</v>
      </c>
    </row>
    <row r="3759" spans="1:5">
      <c r="A3759" s="254">
        <v>90844</v>
      </c>
      <c r="B3759" s="247" t="s">
        <v>12112</v>
      </c>
      <c r="C3759" s="255" t="s">
        <v>23</v>
      </c>
      <c r="D3759" s="256">
        <v>1438.99</v>
      </c>
      <c r="E3759" s="257">
        <v>0</v>
      </c>
    </row>
    <row r="3760" spans="1:5">
      <c r="A3760" s="254">
        <v>90850</v>
      </c>
      <c r="B3760" s="247" t="s">
        <v>12113</v>
      </c>
      <c r="C3760" s="255" t="s">
        <v>23</v>
      </c>
      <c r="D3760" s="256">
        <v>1277.05</v>
      </c>
      <c r="E3760" s="257">
        <v>0</v>
      </c>
    </row>
    <row r="3761" spans="1:5">
      <c r="A3761" s="254">
        <v>91312</v>
      </c>
      <c r="B3761" s="247" t="s">
        <v>12114</v>
      </c>
      <c r="C3761" s="255" t="s">
        <v>23</v>
      </c>
      <c r="D3761" s="256">
        <v>1087.08</v>
      </c>
      <c r="E3761" s="257">
        <v>0</v>
      </c>
    </row>
    <row r="3762" spans="1:5">
      <c r="A3762" s="254">
        <v>91318</v>
      </c>
      <c r="B3762" s="247" t="s">
        <v>12115</v>
      </c>
      <c r="C3762" s="255" t="s">
        <v>23</v>
      </c>
      <c r="D3762" s="256">
        <v>984.38</v>
      </c>
      <c r="E3762" s="257">
        <v>0</v>
      </c>
    </row>
    <row r="3763" spans="1:5">
      <c r="A3763" s="254">
        <v>91313</v>
      </c>
      <c r="B3763" s="247" t="s">
        <v>12116</v>
      </c>
      <c r="C3763" s="255" t="s">
        <v>23</v>
      </c>
      <c r="D3763" s="256">
        <v>1086.82</v>
      </c>
      <c r="E3763" s="257">
        <v>0</v>
      </c>
    </row>
    <row r="3764" spans="1:5">
      <c r="A3764" s="254">
        <v>91319</v>
      </c>
      <c r="B3764" s="247" t="s">
        <v>12117</v>
      </c>
      <c r="C3764" s="255" t="s">
        <v>23</v>
      </c>
      <c r="D3764" s="256">
        <v>996.36</v>
      </c>
      <c r="E3764" s="257">
        <v>0</v>
      </c>
    </row>
    <row r="3765" spans="1:5">
      <c r="A3765" s="254">
        <v>91314</v>
      </c>
      <c r="B3765" s="247" t="s">
        <v>12118</v>
      </c>
      <c r="C3765" s="255" t="s">
        <v>23</v>
      </c>
      <c r="D3765" s="256">
        <v>1147.71</v>
      </c>
      <c r="E3765" s="257">
        <v>0</v>
      </c>
    </row>
    <row r="3766" spans="1:5">
      <c r="A3766" s="254">
        <v>91320</v>
      </c>
      <c r="B3766" s="247" t="s">
        <v>12119</v>
      </c>
      <c r="C3766" s="255" t="s">
        <v>23</v>
      </c>
      <c r="D3766" s="256">
        <v>1038.51</v>
      </c>
      <c r="E3766" s="257">
        <v>0</v>
      </c>
    </row>
    <row r="3767" spans="1:5">
      <c r="A3767" s="254">
        <v>91315</v>
      </c>
      <c r="B3767" s="247" t="s">
        <v>12120</v>
      </c>
      <c r="C3767" s="255" t="s">
        <v>23</v>
      </c>
      <c r="D3767" s="256">
        <v>1289.1300000000001</v>
      </c>
      <c r="E3767" s="257">
        <v>0</v>
      </c>
    </row>
    <row r="3768" spans="1:5">
      <c r="A3768" s="254">
        <v>91321</v>
      </c>
      <c r="B3768" s="247" t="s">
        <v>12121</v>
      </c>
      <c r="C3768" s="255" t="s">
        <v>23</v>
      </c>
      <c r="D3768" s="256">
        <v>1179.93</v>
      </c>
      <c r="E3768" s="257">
        <v>0</v>
      </c>
    </row>
    <row r="3769" spans="1:5">
      <c r="A3769" s="254">
        <v>90851</v>
      </c>
      <c r="B3769" s="247" t="s">
        <v>12122</v>
      </c>
      <c r="C3769" s="255" t="s">
        <v>23</v>
      </c>
      <c r="D3769" s="256">
        <v>1596.76</v>
      </c>
      <c r="E3769" s="257">
        <v>0</v>
      </c>
    </row>
    <row r="3770" spans="1:5">
      <c r="A3770" s="254">
        <v>90852</v>
      </c>
      <c r="B3770" s="247" t="s">
        <v>12123</v>
      </c>
      <c r="C3770" s="255" t="s">
        <v>23</v>
      </c>
      <c r="D3770" s="256">
        <v>1720.45</v>
      </c>
      <c r="E3770" s="257">
        <v>0</v>
      </c>
    </row>
    <row r="3771" spans="1:5">
      <c r="A3771" s="254">
        <v>91322</v>
      </c>
      <c r="B3771" s="247" t="s">
        <v>12124</v>
      </c>
      <c r="C3771" s="255" t="s">
        <v>23</v>
      </c>
      <c r="D3771" s="256">
        <v>1500.24</v>
      </c>
      <c r="E3771" s="257">
        <v>0</v>
      </c>
    </row>
    <row r="3772" spans="1:5">
      <c r="A3772" s="254">
        <v>91323</v>
      </c>
      <c r="B3772" s="247" t="s">
        <v>12125</v>
      </c>
      <c r="C3772" s="255" t="s">
        <v>23</v>
      </c>
      <c r="D3772" s="256">
        <v>1623.33</v>
      </c>
      <c r="E3772" s="257">
        <v>0</v>
      </c>
    </row>
    <row r="3773" spans="1:5">
      <c r="A3773" s="254">
        <v>100678</v>
      </c>
      <c r="B3773" s="247" t="s">
        <v>12126</v>
      </c>
      <c r="C3773" s="255" t="s">
        <v>23</v>
      </c>
      <c r="D3773" s="256">
        <v>1238.56</v>
      </c>
      <c r="E3773" s="257">
        <v>0</v>
      </c>
    </row>
    <row r="3774" spans="1:5">
      <c r="A3774" s="254">
        <v>91013</v>
      </c>
      <c r="B3774" s="247" t="s">
        <v>12127</v>
      </c>
      <c r="C3774" s="255" t="s">
        <v>23</v>
      </c>
      <c r="D3774" s="256">
        <v>1099.58</v>
      </c>
      <c r="E3774" s="257">
        <v>0</v>
      </c>
    </row>
    <row r="3775" spans="1:5">
      <c r="A3775" s="254">
        <v>100680</v>
      </c>
      <c r="B3775" s="247" t="s">
        <v>12128</v>
      </c>
      <c r="C3775" s="255" t="s">
        <v>23</v>
      </c>
      <c r="D3775" s="256">
        <v>1252.07</v>
      </c>
      <c r="E3775" s="257">
        <v>0</v>
      </c>
    </row>
    <row r="3776" spans="1:5">
      <c r="A3776" s="254">
        <v>91014</v>
      </c>
      <c r="B3776" s="247" t="s">
        <v>12129</v>
      </c>
      <c r="C3776" s="255" t="s">
        <v>23</v>
      </c>
      <c r="D3776" s="256">
        <v>1113.0899999999999</v>
      </c>
      <c r="E3776" s="257">
        <v>0</v>
      </c>
    </row>
    <row r="3777" spans="1:5">
      <c r="A3777" s="254">
        <v>100683</v>
      </c>
      <c r="B3777" s="247" t="s">
        <v>12130</v>
      </c>
      <c r="C3777" s="255" t="s">
        <v>23</v>
      </c>
      <c r="D3777" s="256">
        <v>1377.66</v>
      </c>
      <c r="E3777" s="257">
        <v>0</v>
      </c>
    </row>
    <row r="3778" spans="1:5">
      <c r="A3778" s="254">
        <v>91015</v>
      </c>
      <c r="B3778" s="247" t="s">
        <v>12131</v>
      </c>
      <c r="C3778" s="255" t="s">
        <v>23</v>
      </c>
      <c r="D3778" s="256">
        <v>1215.72</v>
      </c>
      <c r="E3778" s="257">
        <v>0</v>
      </c>
    </row>
    <row r="3779" spans="1:5">
      <c r="A3779" s="254">
        <v>100685</v>
      </c>
      <c r="B3779" s="247" t="s">
        <v>12132</v>
      </c>
      <c r="C3779" s="255" t="s">
        <v>23</v>
      </c>
      <c r="D3779" s="256">
        <v>1456.61</v>
      </c>
      <c r="E3779" s="257">
        <v>0</v>
      </c>
    </row>
    <row r="3780" spans="1:5">
      <c r="A3780" s="254">
        <v>91016</v>
      </c>
      <c r="B3780" s="247" t="s">
        <v>12133</v>
      </c>
      <c r="C3780" s="255" t="s">
        <v>23</v>
      </c>
      <c r="D3780" s="256">
        <v>1294.67</v>
      </c>
      <c r="E3780" s="257">
        <v>0</v>
      </c>
    </row>
    <row r="3781" spans="1:5">
      <c r="A3781" s="254">
        <v>100679</v>
      </c>
      <c r="B3781" s="247" t="s">
        <v>12134</v>
      </c>
      <c r="C3781" s="255" t="s">
        <v>23</v>
      </c>
      <c r="D3781" s="256">
        <v>1106.96</v>
      </c>
      <c r="E3781" s="257">
        <v>0</v>
      </c>
    </row>
    <row r="3782" spans="1:5">
      <c r="A3782" s="254">
        <v>91324</v>
      </c>
      <c r="B3782" s="247" t="s">
        <v>12135</v>
      </c>
      <c r="C3782" s="255" t="s">
        <v>23</v>
      </c>
      <c r="D3782" s="256">
        <v>1004.26</v>
      </c>
      <c r="E3782" s="257">
        <v>0</v>
      </c>
    </row>
    <row r="3783" spans="1:5">
      <c r="A3783" s="254">
        <v>100712</v>
      </c>
      <c r="B3783" s="247" t="s">
        <v>12136</v>
      </c>
      <c r="C3783" s="255" t="s">
        <v>23</v>
      </c>
      <c r="D3783" s="256">
        <v>1107.6300000000001</v>
      </c>
      <c r="E3783" s="257">
        <v>0</v>
      </c>
    </row>
    <row r="3784" spans="1:5">
      <c r="A3784" s="254">
        <v>91325</v>
      </c>
      <c r="B3784" s="247" t="s">
        <v>12137</v>
      </c>
      <c r="C3784" s="255" t="s">
        <v>23</v>
      </c>
      <c r="D3784" s="256">
        <v>1017.17</v>
      </c>
      <c r="E3784" s="257">
        <v>0</v>
      </c>
    </row>
    <row r="3785" spans="1:5">
      <c r="A3785" s="254">
        <v>100684</v>
      </c>
      <c r="B3785" s="247" t="s">
        <v>12138</v>
      </c>
      <c r="C3785" s="255" t="s">
        <v>23</v>
      </c>
      <c r="D3785" s="256">
        <v>1228.4000000000001</v>
      </c>
      <c r="E3785" s="257">
        <v>0</v>
      </c>
    </row>
    <row r="3786" spans="1:5">
      <c r="A3786" s="254">
        <v>91326</v>
      </c>
      <c r="B3786" s="247" t="s">
        <v>12139</v>
      </c>
      <c r="C3786" s="255" t="s">
        <v>23</v>
      </c>
      <c r="D3786" s="256">
        <v>1119.2</v>
      </c>
      <c r="E3786" s="257">
        <v>0</v>
      </c>
    </row>
    <row r="3787" spans="1:5">
      <c r="A3787" s="254">
        <v>100686</v>
      </c>
      <c r="B3787" s="247" t="s">
        <v>12140</v>
      </c>
      <c r="C3787" s="255" t="s">
        <v>23</v>
      </c>
      <c r="D3787" s="256">
        <v>1306.75</v>
      </c>
      <c r="E3787" s="257">
        <v>0</v>
      </c>
    </row>
    <row r="3788" spans="1:5">
      <c r="A3788" s="254">
        <v>91327</v>
      </c>
      <c r="B3788" s="247" t="s">
        <v>12141</v>
      </c>
      <c r="C3788" s="255" t="s">
        <v>23</v>
      </c>
      <c r="D3788" s="256">
        <v>1197.55</v>
      </c>
      <c r="E3788" s="257">
        <v>0</v>
      </c>
    </row>
    <row r="3789" spans="1:5">
      <c r="A3789" s="254">
        <v>100693</v>
      </c>
      <c r="B3789" s="247" t="s">
        <v>12142</v>
      </c>
      <c r="C3789" s="255" t="s">
        <v>23</v>
      </c>
      <c r="D3789" s="256">
        <v>2027.72</v>
      </c>
      <c r="E3789" s="257">
        <v>0</v>
      </c>
    </row>
    <row r="3790" spans="1:5">
      <c r="A3790" s="254">
        <v>91336</v>
      </c>
      <c r="B3790" s="247" t="s">
        <v>12143</v>
      </c>
      <c r="C3790" s="255" t="s">
        <v>23</v>
      </c>
      <c r="D3790" s="256">
        <v>1865.78</v>
      </c>
      <c r="E3790" s="257">
        <v>0</v>
      </c>
    </row>
    <row r="3791" spans="1:5">
      <c r="A3791" s="254">
        <v>100694</v>
      </c>
      <c r="B3791" s="247" t="s">
        <v>12144</v>
      </c>
      <c r="C3791" s="255" t="s">
        <v>23</v>
      </c>
      <c r="D3791" s="256">
        <v>1878.46</v>
      </c>
      <c r="E3791" s="257">
        <v>0</v>
      </c>
    </row>
    <row r="3792" spans="1:5">
      <c r="A3792" s="254">
        <v>91337</v>
      </c>
      <c r="B3792" s="247" t="s">
        <v>12145</v>
      </c>
      <c r="C3792" s="255" t="s">
        <v>23</v>
      </c>
      <c r="D3792" s="256">
        <v>1769.26</v>
      </c>
      <c r="E3792" s="257">
        <v>0</v>
      </c>
    </row>
    <row r="3793" spans="1:5">
      <c r="A3793" s="254">
        <v>100691</v>
      </c>
      <c r="B3793" s="247" t="s">
        <v>12146</v>
      </c>
      <c r="C3793" s="255" t="s">
        <v>23</v>
      </c>
      <c r="D3793" s="256">
        <v>1660.1</v>
      </c>
      <c r="E3793" s="257">
        <v>0</v>
      </c>
    </row>
    <row r="3794" spans="1:5">
      <c r="A3794" s="254">
        <v>100692</v>
      </c>
      <c r="B3794" s="247" t="s">
        <v>12147</v>
      </c>
      <c r="C3794" s="255" t="s">
        <v>23</v>
      </c>
      <c r="D3794" s="256">
        <v>1510.84</v>
      </c>
      <c r="E3794" s="257">
        <v>0</v>
      </c>
    </row>
    <row r="3795" spans="1:5">
      <c r="A3795" s="254">
        <v>91334</v>
      </c>
      <c r="B3795" s="247" t="s">
        <v>12148</v>
      </c>
      <c r="C3795" s="255" t="s">
        <v>23</v>
      </c>
      <c r="D3795" s="256">
        <v>1498.16</v>
      </c>
      <c r="E3795" s="257">
        <v>0</v>
      </c>
    </row>
    <row r="3796" spans="1:5">
      <c r="A3796" s="254">
        <v>91335</v>
      </c>
      <c r="B3796" s="247" t="s">
        <v>12149</v>
      </c>
      <c r="C3796" s="255" t="s">
        <v>23</v>
      </c>
      <c r="D3796" s="256">
        <v>1401.64</v>
      </c>
      <c r="E3796" s="257">
        <v>0</v>
      </c>
    </row>
    <row r="3797" spans="1:5">
      <c r="A3797" s="254">
        <v>90788</v>
      </c>
      <c r="B3797" s="247" t="s">
        <v>12150</v>
      </c>
      <c r="C3797" s="255" t="s">
        <v>23</v>
      </c>
      <c r="D3797" s="256">
        <v>1474.07</v>
      </c>
      <c r="E3797" s="257">
        <v>0</v>
      </c>
    </row>
    <row r="3798" spans="1:5">
      <c r="A3798" s="254">
        <v>90789</v>
      </c>
      <c r="B3798" s="247" t="s">
        <v>12151</v>
      </c>
      <c r="C3798" s="255" t="s">
        <v>23</v>
      </c>
      <c r="D3798" s="256">
        <v>1476.04</v>
      </c>
      <c r="E3798" s="257">
        <v>0</v>
      </c>
    </row>
    <row r="3799" spans="1:5">
      <c r="A3799" s="254">
        <v>90790</v>
      </c>
      <c r="B3799" s="247" t="s">
        <v>12152</v>
      </c>
      <c r="C3799" s="255" t="s">
        <v>23</v>
      </c>
      <c r="D3799" s="256">
        <v>1520.97</v>
      </c>
      <c r="E3799" s="257">
        <v>0</v>
      </c>
    </row>
    <row r="3800" spans="1:5">
      <c r="A3800" s="254">
        <v>100675</v>
      </c>
      <c r="B3800" s="247" t="s">
        <v>12153</v>
      </c>
      <c r="C3800" s="255" t="s">
        <v>23</v>
      </c>
      <c r="D3800" s="256">
        <v>1639.12</v>
      </c>
      <c r="E3800" s="257">
        <v>0</v>
      </c>
    </row>
    <row r="3801" spans="1:5">
      <c r="A3801" s="254">
        <v>90794</v>
      </c>
      <c r="B3801" s="247" t="s">
        <v>12154</v>
      </c>
      <c r="C3801" s="255" t="s">
        <v>23</v>
      </c>
      <c r="D3801" s="256">
        <v>1266.54</v>
      </c>
      <c r="E3801" s="257">
        <v>0</v>
      </c>
    </row>
    <row r="3802" spans="1:5">
      <c r="A3802" s="254">
        <v>90796</v>
      </c>
      <c r="B3802" s="247" t="s">
        <v>12155</v>
      </c>
      <c r="C3802" s="255" t="s">
        <v>23</v>
      </c>
      <c r="D3802" s="256">
        <v>1278.5899999999999</v>
      </c>
      <c r="E3802" s="257">
        <v>0</v>
      </c>
    </row>
    <row r="3803" spans="1:5">
      <c r="A3803" s="254">
        <v>90797</v>
      </c>
      <c r="B3803" s="247" t="s">
        <v>12156</v>
      </c>
      <c r="C3803" s="255" t="s">
        <v>23</v>
      </c>
      <c r="D3803" s="256">
        <v>1284.5999999999999</v>
      </c>
      <c r="E3803" s="257">
        <v>0</v>
      </c>
    </row>
    <row r="3804" spans="1:5">
      <c r="A3804" s="254">
        <v>90791</v>
      </c>
      <c r="B3804" s="247" t="s">
        <v>12157</v>
      </c>
      <c r="C3804" s="255" t="s">
        <v>23</v>
      </c>
      <c r="D3804" s="256">
        <v>1779.48</v>
      </c>
      <c r="E3804" s="257">
        <v>0</v>
      </c>
    </row>
    <row r="3805" spans="1:5">
      <c r="A3805" s="254">
        <v>90793</v>
      </c>
      <c r="B3805" s="247" t="s">
        <v>12158</v>
      </c>
      <c r="C3805" s="255" t="s">
        <v>23</v>
      </c>
      <c r="D3805" s="256">
        <v>1847.74</v>
      </c>
      <c r="E3805" s="257">
        <v>0</v>
      </c>
    </row>
    <row r="3806" spans="1:5">
      <c r="A3806" s="254">
        <v>90798</v>
      </c>
      <c r="B3806" s="247" t="s">
        <v>12159</v>
      </c>
      <c r="C3806" s="255" t="s">
        <v>23</v>
      </c>
      <c r="D3806" s="256">
        <v>1871.58</v>
      </c>
      <c r="E3806" s="257">
        <v>0</v>
      </c>
    </row>
    <row r="3807" spans="1:5">
      <c r="A3807" s="254">
        <v>90799</v>
      </c>
      <c r="B3807" s="247" t="s">
        <v>12160</v>
      </c>
      <c r="C3807" s="255" t="s">
        <v>23</v>
      </c>
      <c r="D3807" s="256">
        <v>1924.28</v>
      </c>
      <c r="E3807" s="257">
        <v>0</v>
      </c>
    </row>
    <row r="3808" spans="1:5">
      <c r="A3808" s="254">
        <v>100704</v>
      </c>
      <c r="B3808" s="247" t="s">
        <v>12161</v>
      </c>
      <c r="C3808" s="255" t="s">
        <v>23</v>
      </c>
      <c r="D3808" s="256">
        <v>90.84</v>
      </c>
      <c r="E3808" s="257">
        <v>0</v>
      </c>
    </row>
    <row r="3809" spans="1:5">
      <c r="A3809" s="254">
        <v>106141</v>
      </c>
      <c r="B3809" s="247" t="s">
        <v>12162</v>
      </c>
      <c r="C3809" s="255" t="s">
        <v>23</v>
      </c>
      <c r="D3809" s="256">
        <v>0</v>
      </c>
      <c r="E3809" s="257"/>
    </row>
    <row r="3810" spans="1:5">
      <c r="A3810" s="254">
        <v>106139</v>
      </c>
      <c r="B3810" s="247" t="s">
        <v>12163</v>
      </c>
      <c r="C3810" s="255" t="s">
        <v>23</v>
      </c>
      <c r="D3810" s="256">
        <v>0</v>
      </c>
      <c r="E3810" s="257"/>
    </row>
    <row r="3811" spans="1:5">
      <c r="A3811" s="254">
        <v>106140</v>
      </c>
      <c r="B3811" s="247" t="s">
        <v>12164</v>
      </c>
      <c r="C3811" s="255" t="s">
        <v>23</v>
      </c>
      <c r="D3811" s="256">
        <v>0</v>
      </c>
      <c r="E3811" s="257"/>
    </row>
    <row r="3812" spans="1:5">
      <c r="A3812" s="254">
        <v>90838</v>
      </c>
      <c r="B3812" s="247" t="s">
        <v>12165</v>
      </c>
      <c r="C3812" s="255" t="s">
        <v>23</v>
      </c>
      <c r="D3812" s="256">
        <v>1659.64</v>
      </c>
      <c r="E3812" s="257">
        <v>0</v>
      </c>
    </row>
    <row r="3813" spans="1:5">
      <c r="A3813" s="254">
        <v>94805</v>
      </c>
      <c r="B3813" s="247" t="s">
        <v>12166</v>
      </c>
      <c r="C3813" s="255" t="s">
        <v>23</v>
      </c>
      <c r="D3813" s="256">
        <v>965.84</v>
      </c>
      <c r="E3813" s="257">
        <v>0</v>
      </c>
    </row>
    <row r="3814" spans="1:5">
      <c r="A3814" s="254">
        <v>106145</v>
      </c>
      <c r="B3814" s="247" t="s">
        <v>12167</v>
      </c>
      <c r="C3814" s="255" t="s">
        <v>23</v>
      </c>
      <c r="D3814" s="256">
        <v>952.62</v>
      </c>
      <c r="E3814" s="257">
        <v>0</v>
      </c>
    </row>
    <row r="3815" spans="1:5">
      <c r="A3815" s="254">
        <v>106146</v>
      </c>
      <c r="B3815" s="247" t="s">
        <v>12168</v>
      </c>
      <c r="C3815" s="255" t="s">
        <v>23</v>
      </c>
      <c r="D3815" s="256">
        <v>767.64</v>
      </c>
      <c r="E3815" s="257">
        <v>0</v>
      </c>
    </row>
    <row r="3816" spans="1:5">
      <c r="A3816" s="254">
        <v>100702</v>
      </c>
      <c r="B3816" s="247" t="s">
        <v>12169</v>
      </c>
      <c r="C3816" s="255" t="s">
        <v>241</v>
      </c>
      <c r="D3816" s="256">
        <v>528.4</v>
      </c>
      <c r="E3816" s="257">
        <v>0</v>
      </c>
    </row>
    <row r="3817" spans="1:5">
      <c r="A3817" s="254">
        <v>106148</v>
      </c>
      <c r="B3817" s="247" t="s">
        <v>12170</v>
      </c>
      <c r="C3817" s="255" t="s">
        <v>23</v>
      </c>
      <c r="D3817" s="256">
        <v>0</v>
      </c>
      <c r="E3817" s="257"/>
    </row>
    <row r="3818" spans="1:5">
      <c r="A3818" s="254">
        <v>100701</v>
      </c>
      <c r="B3818" s="247" t="s">
        <v>12171</v>
      </c>
      <c r="C3818" s="255" t="s">
        <v>241</v>
      </c>
      <c r="D3818" s="256">
        <v>675.27</v>
      </c>
      <c r="E3818" s="257">
        <v>0</v>
      </c>
    </row>
    <row r="3819" spans="1:5">
      <c r="A3819" s="254">
        <v>100700</v>
      </c>
      <c r="B3819" s="247" t="s">
        <v>12172</v>
      </c>
      <c r="C3819" s="255" t="s">
        <v>23</v>
      </c>
      <c r="D3819" s="256">
        <v>1221.92</v>
      </c>
      <c r="E3819" s="257">
        <v>0</v>
      </c>
    </row>
    <row r="3820" spans="1:5">
      <c r="A3820" s="254">
        <v>91295</v>
      </c>
      <c r="B3820" s="247" t="s">
        <v>12173</v>
      </c>
      <c r="C3820" s="255" t="s">
        <v>23</v>
      </c>
      <c r="D3820" s="256">
        <v>555.22</v>
      </c>
      <c r="E3820" s="257">
        <v>0</v>
      </c>
    </row>
    <row r="3821" spans="1:5">
      <c r="A3821" s="254">
        <v>91296</v>
      </c>
      <c r="B3821" s="247" t="s">
        <v>12174</v>
      </c>
      <c r="C3821" s="255" t="s">
        <v>23</v>
      </c>
      <c r="D3821" s="256">
        <v>597.57000000000005</v>
      </c>
      <c r="E3821" s="257">
        <v>0</v>
      </c>
    </row>
    <row r="3822" spans="1:5">
      <c r="A3822" s="254">
        <v>91297</v>
      </c>
      <c r="B3822" s="247" t="s">
        <v>12175</v>
      </c>
      <c r="C3822" s="255" t="s">
        <v>23</v>
      </c>
      <c r="D3822" s="256">
        <v>661.54</v>
      </c>
      <c r="E3822" s="257">
        <v>0</v>
      </c>
    </row>
    <row r="3823" spans="1:5">
      <c r="A3823" s="254">
        <v>90820</v>
      </c>
      <c r="B3823" s="247" t="s">
        <v>12176</v>
      </c>
      <c r="C3823" s="255" t="s">
        <v>23</v>
      </c>
      <c r="D3823" s="256">
        <v>518.14</v>
      </c>
      <c r="E3823" s="257">
        <v>0</v>
      </c>
    </row>
    <row r="3824" spans="1:5">
      <c r="A3824" s="254">
        <v>90821</v>
      </c>
      <c r="B3824" s="247" t="s">
        <v>12177</v>
      </c>
      <c r="C3824" s="255" t="s">
        <v>23</v>
      </c>
      <c r="D3824" s="256">
        <v>528.67999999999995</v>
      </c>
      <c r="E3824" s="257">
        <v>0</v>
      </c>
    </row>
    <row r="3825" spans="1:5">
      <c r="A3825" s="254">
        <v>90822</v>
      </c>
      <c r="B3825" s="247" t="s">
        <v>12178</v>
      </c>
      <c r="C3825" s="255" t="s">
        <v>23</v>
      </c>
      <c r="D3825" s="256">
        <v>569.39</v>
      </c>
      <c r="E3825" s="257">
        <v>0</v>
      </c>
    </row>
    <row r="3826" spans="1:5">
      <c r="A3826" s="254">
        <v>90823</v>
      </c>
      <c r="B3826" s="247" t="s">
        <v>12179</v>
      </c>
      <c r="C3826" s="255" t="s">
        <v>23</v>
      </c>
      <c r="D3826" s="256">
        <v>709.38</v>
      </c>
      <c r="E3826" s="257">
        <v>0</v>
      </c>
    </row>
    <row r="3827" spans="1:5">
      <c r="A3827" s="254">
        <v>90824</v>
      </c>
      <c r="B3827" s="247" t="s">
        <v>12180</v>
      </c>
      <c r="C3827" s="255" t="s">
        <v>23</v>
      </c>
      <c r="D3827" s="256">
        <v>1031.1199999999999</v>
      </c>
      <c r="E3827" s="257">
        <v>0</v>
      </c>
    </row>
    <row r="3828" spans="1:5">
      <c r="A3828" s="254">
        <v>91009</v>
      </c>
      <c r="B3828" s="247" t="s">
        <v>12181</v>
      </c>
      <c r="C3828" s="255" t="s">
        <v>23</v>
      </c>
      <c r="D3828" s="256">
        <v>538.02</v>
      </c>
      <c r="E3828" s="257">
        <v>0</v>
      </c>
    </row>
    <row r="3829" spans="1:5">
      <c r="A3829" s="254">
        <v>91010</v>
      </c>
      <c r="B3829" s="247" t="s">
        <v>12182</v>
      </c>
      <c r="C3829" s="255" t="s">
        <v>23</v>
      </c>
      <c r="D3829" s="256">
        <v>549.49</v>
      </c>
      <c r="E3829" s="257">
        <v>0</v>
      </c>
    </row>
    <row r="3830" spans="1:5">
      <c r="A3830" s="254">
        <v>91011</v>
      </c>
      <c r="B3830" s="247" t="s">
        <v>12183</v>
      </c>
      <c r="C3830" s="255" t="s">
        <v>23</v>
      </c>
      <c r="D3830" s="256">
        <v>650.08000000000004</v>
      </c>
      <c r="E3830" s="257">
        <v>0</v>
      </c>
    </row>
    <row r="3831" spans="1:5">
      <c r="A3831" s="254">
        <v>91012</v>
      </c>
      <c r="B3831" s="247" t="s">
        <v>12184</v>
      </c>
      <c r="C3831" s="255" t="s">
        <v>23</v>
      </c>
      <c r="D3831" s="256">
        <v>727</v>
      </c>
      <c r="E3831" s="257">
        <v>0</v>
      </c>
    </row>
    <row r="3832" spans="1:5">
      <c r="A3832" s="254">
        <v>91298</v>
      </c>
      <c r="B3832" s="247" t="s">
        <v>12185</v>
      </c>
      <c r="C3832" s="255" t="s">
        <v>23</v>
      </c>
      <c r="D3832" s="256">
        <v>932.52</v>
      </c>
      <c r="E3832" s="257">
        <v>0</v>
      </c>
    </row>
    <row r="3833" spans="1:5">
      <c r="A3833" s="254">
        <v>90825</v>
      </c>
      <c r="B3833" s="247" t="s">
        <v>12186</v>
      </c>
      <c r="C3833" s="255" t="s">
        <v>23</v>
      </c>
      <c r="D3833" s="256">
        <v>1152.78</v>
      </c>
      <c r="E3833" s="257">
        <v>0</v>
      </c>
    </row>
    <row r="3834" spans="1:5">
      <c r="A3834" s="254">
        <v>91299</v>
      </c>
      <c r="B3834" s="247" t="s">
        <v>12187</v>
      </c>
      <c r="C3834" s="255" t="s">
        <v>23</v>
      </c>
      <c r="D3834" s="256">
        <v>1300.1400000000001</v>
      </c>
      <c r="E3834" s="257">
        <v>0</v>
      </c>
    </row>
    <row r="3835" spans="1:5">
      <c r="A3835" s="254">
        <v>91341</v>
      </c>
      <c r="B3835" s="247" t="s">
        <v>12188</v>
      </c>
      <c r="C3835" s="255" t="s">
        <v>241</v>
      </c>
      <c r="D3835" s="256">
        <v>752.79</v>
      </c>
      <c r="E3835" s="257">
        <v>0</v>
      </c>
    </row>
    <row r="3836" spans="1:5">
      <c r="A3836" s="254">
        <v>94806</v>
      </c>
      <c r="B3836" s="247" t="s">
        <v>12189</v>
      </c>
      <c r="C3836" s="255" t="s">
        <v>23</v>
      </c>
      <c r="D3836" s="256">
        <v>787.23</v>
      </c>
      <c r="E3836" s="257">
        <v>0</v>
      </c>
    </row>
    <row r="3837" spans="1:5">
      <c r="A3837" s="254">
        <v>94807</v>
      </c>
      <c r="B3837" s="247" t="s">
        <v>12190</v>
      </c>
      <c r="C3837" s="255" t="s">
        <v>23</v>
      </c>
      <c r="D3837" s="256">
        <v>722.33</v>
      </c>
      <c r="E3837" s="257">
        <v>0</v>
      </c>
    </row>
    <row r="3838" spans="1:5">
      <c r="A3838" s="254">
        <v>106142</v>
      </c>
      <c r="B3838" s="247" t="s">
        <v>12191</v>
      </c>
      <c r="C3838" s="255" t="s">
        <v>23</v>
      </c>
      <c r="D3838" s="256">
        <v>1465.44</v>
      </c>
      <c r="E3838" s="257">
        <v>0</v>
      </c>
    </row>
    <row r="3839" spans="1:5">
      <c r="A3839" s="254">
        <v>106143</v>
      </c>
      <c r="B3839" s="247" t="s">
        <v>12192</v>
      </c>
      <c r="C3839" s="255" t="s">
        <v>23</v>
      </c>
      <c r="D3839" s="256">
        <v>1510.09</v>
      </c>
      <c r="E3839" s="257">
        <v>0</v>
      </c>
    </row>
    <row r="3840" spans="1:5">
      <c r="A3840" s="254">
        <v>106144</v>
      </c>
      <c r="B3840" s="247" t="s">
        <v>12193</v>
      </c>
      <c r="C3840" s="255" t="s">
        <v>23</v>
      </c>
      <c r="D3840" s="256">
        <v>1770.94</v>
      </c>
      <c r="E3840" s="257">
        <v>0</v>
      </c>
    </row>
    <row r="3841" spans="1:5">
      <c r="A3841" s="254">
        <v>100703</v>
      </c>
      <c r="B3841" s="247" t="s">
        <v>12194</v>
      </c>
      <c r="C3841" s="255" t="s">
        <v>23</v>
      </c>
      <c r="D3841" s="256">
        <v>38.5</v>
      </c>
      <c r="E3841" s="257">
        <v>0</v>
      </c>
    </row>
    <row r="3842" spans="1:5">
      <c r="A3842" s="254">
        <v>106147</v>
      </c>
      <c r="B3842" s="247" t="s">
        <v>12195</v>
      </c>
      <c r="C3842" s="255" t="s">
        <v>23</v>
      </c>
      <c r="D3842" s="256">
        <v>124.05</v>
      </c>
      <c r="E3842" s="257">
        <v>0</v>
      </c>
    </row>
    <row r="3843" spans="1:5">
      <c r="A3843" s="254">
        <v>100695</v>
      </c>
      <c r="B3843" s="247" t="s">
        <v>12196</v>
      </c>
      <c r="C3843" s="255" t="s">
        <v>23</v>
      </c>
      <c r="D3843" s="256">
        <v>87.33</v>
      </c>
      <c r="E3843" s="257">
        <v>0</v>
      </c>
    </row>
    <row r="3844" spans="1:5">
      <c r="A3844" s="254">
        <v>100696</v>
      </c>
      <c r="B3844" s="247" t="s">
        <v>12197</v>
      </c>
      <c r="C3844" s="255" t="s">
        <v>23</v>
      </c>
      <c r="D3844" s="256">
        <v>96.99</v>
      </c>
      <c r="E3844" s="257">
        <v>0</v>
      </c>
    </row>
    <row r="3845" spans="1:5">
      <c r="A3845" s="254">
        <v>100697</v>
      </c>
      <c r="B3845" s="247" t="s">
        <v>12198</v>
      </c>
      <c r="C3845" s="255" t="s">
        <v>23</v>
      </c>
      <c r="D3845" s="256">
        <v>106.65</v>
      </c>
      <c r="E3845" s="257">
        <v>0</v>
      </c>
    </row>
    <row r="3846" spans="1:5">
      <c r="A3846" s="254">
        <v>100698</v>
      </c>
      <c r="B3846" s="247" t="s">
        <v>12199</v>
      </c>
      <c r="C3846" s="255" t="s">
        <v>23</v>
      </c>
      <c r="D3846" s="256">
        <v>116.31</v>
      </c>
      <c r="E3846" s="257">
        <v>0</v>
      </c>
    </row>
    <row r="3847" spans="1:5">
      <c r="A3847" s="254">
        <v>100699</v>
      </c>
      <c r="B3847" s="247" t="s">
        <v>12200</v>
      </c>
      <c r="C3847" s="255" t="s">
        <v>23</v>
      </c>
      <c r="D3847" s="256">
        <v>139.74</v>
      </c>
      <c r="E3847" s="257">
        <v>0</v>
      </c>
    </row>
    <row r="3848" spans="1:5">
      <c r="A3848" s="254">
        <v>100705</v>
      </c>
      <c r="B3848" s="247" t="s">
        <v>12201</v>
      </c>
      <c r="C3848" s="255" t="s">
        <v>23</v>
      </c>
      <c r="D3848" s="256">
        <v>86.54</v>
      </c>
      <c r="E3848" s="257">
        <v>0</v>
      </c>
    </row>
    <row r="3849" spans="1:5">
      <c r="A3849" s="254">
        <v>101173</v>
      </c>
      <c r="B3849" s="247" t="s">
        <v>12202</v>
      </c>
      <c r="C3849" s="255" t="s">
        <v>299</v>
      </c>
      <c r="D3849" s="256">
        <v>87.28</v>
      </c>
      <c r="E3849" s="257">
        <v>0</v>
      </c>
    </row>
    <row r="3850" spans="1:5">
      <c r="A3850" s="254">
        <v>101174</v>
      </c>
      <c r="B3850" s="247" t="s">
        <v>12203</v>
      </c>
      <c r="C3850" s="255" t="s">
        <v>299</v>
      </c>
      <c r="D3850" s="256">
        <v>122.33</v>
      </c>
      <c r="E3850" s="257">
        <v>0</v>
      </c>
    </row>
    <row r="3851" spans="1:5">
      <c r="A3851" s="254">
        <v>101175</v>
      </c>
      <c r="B3851" s="247" t="s">
        <v>12204</v>
      </c>
      <c r="C3851" s="255" t="s">
        <v>299</v>
      </c>
      <c r="D3851" s="256">
        <v>167.53</v>
      </c>
      <c r="E3851" s="257">
        <v>0</v>
      </c>
    </row>
    <row r="3852" spans="1:5">
      <c r="A3852" s="254">
        <v>101176</v>
      </c>
      <c r="B3852" s="247" t="s">
        <v>12205</v>
      </c>
      <c r="C3852" s="255" t="s">
        <v>299</v>
      </c>
      <c r="D3852" s="256">
        <v>209.18</v>
      </c>
      <c r="E3852" s="257">
        <v>0</v>
      </c>
    </row>
    <row r="3853" spans="1:5">
      <c r="A3853" s="254">
        <v>101183</v>
      </c>
      <c r="B3853" s="247" t="s">
        <v>12206</v>
      </c>
      <c r="C3853" s="255" t="s">
        <v>299</v>
      </c>
      <c r="D3853" s="256">
        <v>0</v>
      </c>
      <c r="E3853" s="257"/>
    </row>
    <row r="3854" spans="1:5">
      <c r="A3854" s="254">
        <v>101184</v>
      </c>
      <c r="B3854" s="247" t="s">
        <v>12207</v>
      </c>
      <c r="C3854" s="255" t="s">
        <v>299</v>
      </c>
      <c r="D3854" s="256">
        <v>0</v>
      </c>
      <c r="E3854" s="257"/>
    </row>
    <row r="3855" spans="1:5">
      <c r="A3855" s="254">
        <v>101182</v>
      </c>
      <c r="B3855" s="247" t="s">
        <v>12208</v>
      </c>
      <c r="C3855" s="255" t="s">
        <v>299</v>
      </c>
      <c r="D3855" s="256">
        <v>0</v>
      </c>
      <c r="E3855" s="257"/>
    </row>
    <row r="3856" spans="1:5">
      <c r="A3856" s="254">
        <v>101185</v>
      </c>
      <c r="B3856" s="247" t="s">
        <v>12209</v>
      </c>
      <c r="C3856" s="255" t="s">
        <v>299</v>
      </c>
      <c r="D3856" s="256">
        <v>0</v>
      </c>
      <c r="E3856" s="257"/>
    </row>
    <row r="3857" spans="1:5">
      <c r="A3857" s="254">
        <v>101186</v>
      </c>
      <c r="B3857" s="247" t="s">
        <v>12210</v>
      </c>
      <c r="C3857" s="255" t="s">
        <v>299</v>
      </c>
      <c r="D3857" s="256">
        <v>0</v>
      </c>
      <c r="E3857" s="257"/>
    </row>
    <row r="3858" spans="1:5">
      <c r="A3858" s="254">
        <v>101187</v>
      </c>
      <c r="B3858" s="247" t="s">
        <v>12211</v>
      </c>
      <c r="C3858" s="255" t="s">
        <v>299</v>
      </c>
      <c r="D3858" s="256">
        <v>0</v>
      </c>
      <c r="E3858" s="257"/>
    </row>
    <row r="3859" spans="1:5">
      <c r="A3859" s="254">
        <v>101177</v>
      </c>
      <c r="B3859" s="247" t="s">
        <v>12212</v>
      </c>
      <c r="C3859" s="255" t="s">
        <v>299</v>
      </c>
      <c r="D3859" s="256">
        <v>0</v>
      </c>
      <c r="E3859" s="257"/>
    </row>
    <row r="3860" spans="1:5">
      <c r="A3860" s="254">
        <v>101178</v>
      </c>
      <c r="B3860" s="247" t="s">
        <v>12213</v>
      </c>
      <c r="C3860" s="255" t="s">
        <v>299</v>
      </c>
      <c r="D3860" s="256">
        <v>0</v>
      </c>
      <c r="E3860" s="257"/>
    </row>
    <row r="3861" spans="1:5">
      <c r="A3861" s="254">
        <v>101180</v>
      </c>
      <c r="B3861" s="247" t="s">
        <v>12214</v>
      </c>
      <c r="C3861" s="255" t="s">
        <v>299</v>
      </c>
      <c r="D3861" s="256">
        <v>0</v>
      </c>
      <c r="E3861" s="257"/>
    </row>
    <row r="3862" spans="1:5">
      <c r="A3862" s="254">
        <v>101179</v>
      </c>
      <c r="B3862" s="247" t="s">
        <v>12215</v>
      </c>
      <c r="C3862" s="255" t="s">
        <v>299</v>
      </c>
      <c r="D3862" s="256">
        <v>0</v>
      </c>
      <c r="E3862" s="257"/>
    </row>
    <row r="3863" spans="1:5">
      <c r="A3863" s="254">
        <v>101181</v>
      </c>
      <c r="B3863" s="247" t="s">
        <v>12216</v>
      </c>
      <c r="C3863" s="255" t="s">
        <v>299</v>
      </c>
      <c r="D3863" s="256">
        <v>0</v>
      </c>
      <c r="E3863" s="257"/>
    </row>
    <row r="3864" spans="1:5">
      <c r="A3864" s="254">
        <v>107113</v>
      </c>
      <c r="B3864" s="247" t="s">
        <v>12217</v>
      </c>
      <c r="C3864" s="255" t="s">
        <v>299</v>
      </c>
      <c r="D3864" s="256">
        <v>156.94</v>
      </c>
      <c r="E3864" s="257">
        <v>0</v>
      </c>
    </row>
    <row r="3865" spans="1:5">
      <c r="A3865" s="254">
        <v>100899</v>
      </c>
      <c r="B3865" s="247" t="s">
        <v>12218</v>
      </c>
      <c r="C3865" s="255" t="s">
        <v>299</v>
      </c>
      <c r="D3865" s="256">
        <v>166.54</v>
      </c>
      <c r="E3865" s="257">
        <v>0</v>
      </c>
    </row>
    <row r="3866" spans="1:5">
      <c r="A3866" s="254">
        <v>107107</v>
      </c>
      <c r="B3866" s="247" t="s">
        <v>12219</v>
      </c>
      <c r="C3866" s="255" t="s">
        <v>299</v>
      </c>
      <c r="D3866" s="256">
        <v>121.96</v>
      </c>
      <c r="E3866" s="257">
        <v>0</v>
      </c>
    </row>
    <row r="3867" spans="1:5">
      <c r="A3867" s="254">
        <v>100896</v>
      </c>
      <c r="B3867" s="247" t="s">
        <v>12220</v>
      </c>
      <c r="C3867" s="255" t="s">
        <v>299</v>
      </c>
      <c r="D3867" s="256">
        <v>134.53</v>
      </c>
      <c r="E3867" s="257">
        <v>0</v>
      </c>
    </row>
    <row r="3868" spans="1:5">
      <c r="A3868" s="254">
        <v>107133</v>
      </c>
      <c r="B3868" s="247" t="s">
        <v>12221</v>
      </c>
      <c r="C3868" s="255" t="s">
        <v>299</v>
      </c>
      <c r="D3868" s="256">
        <v>163.89</v>
      </c>
      <c r="E3868" s="257">
        <v>0</v>
      </c>
    </row>
    <row r="3869" spans="1:5">
      <c r="A3869" s="254">
        <v>107123</v>
      </c>
      <c r="B3869" s="247" t="s">
        <v>12222</v>
      </c>
      <c r="C3869" s="255" t="s">
        <v>299</v>
      </c>
      <c r="D3869" s="256">
        <v>173.49</v>
      </c>
      <c r="E3869" s="257">
        <v>0</v>
      </c>
    </row>
    <row r="3870" spans="1:5">
      <c r="A3870" s="254">
        <v>107127</v>
      </c>
      <c r="B3870" s="247" t="s">
        <v>12223</v>
      </c>
      <c r="C3870" s="255" t="s">
        <v>299</v>
      </c>
      <c r="D3870" s="256">
        <v>128.91</v>
      </c>
      <c r="E3870" s="257">
        <v>0</v>
      </c>
    </row>
    <row r="3871" spans="1:5">
      <c r="A3871" s="254">
        <v>107117</v>
      </c>
      <c r="B3871" s="247" t="s">
        <v>12224</v>
      </c>
      <c r="C3871" s="255" t="s">
        <v>299</v>
      </c>
      <c r="D3871" s="256">
        <v>141.47999999999999</v>
      </c>
      <c r="E3871" s="257">
        <v>0</v>
      </c>
    </row>
    <row r="3872" spans="1:5">
      <c r="A3872" s="254">
        <v>107115</v>
      </c>
      <c r="B3872" s="247" t="s">
        <v>12225</v>
      </c>
      <c r="C3872" s="255" t="s">
        <v>299</v>
      </c>
      <c r="D3872" s="256">
        <v>210.48</v>
      </c>
      <c r="E3872" s="257">
        <v>0</v>
      </c>
    </row>
    <row r="3873" spans="1:5">
      <c r="A3873" s="254">
        <v>107105</v>
      </c>
      <c r="B3873" s="247" t="s">
        <v>12226</v>
      </c>
      <c r="C3873" s="255" t="s">
        <v>299</v>
      </c>
      <c r="D3873" s="256">
        <v>219.66</v>
      </c>
      <c r="E3873" s="257">
        <v>0</v>
      </c>
    </row>
    <row r="3874" spans="1:5">
      <c r="A3874" s="254">
        <v>107108</v>
      </c>
      <c r="B3874" s="247" t="s">
        <v>12227</v>
      </c>
      <c r="C3874" s="255" t="s">
        <v>299</v>
      </c>
      <c r="D3874" s="256">
        <v>167.47</v>
      </c>
      <c r="E3874" s="257">
        <v>0</v>
      </c>
    </row>
    <row r="3875" spans="1:5">
      <c r="A3875" s="254">
        <v>107102</v>
      </c>
      <c r="B3875" s="247" t="s">
        <v>12228</v>
      </c>
      <c r="C3875" s="255" t="s">
        <v>299</v>
      </c>
      <c r="D3875" s="256">
        <v>180.04</v>
      </c>
      <c r="E3875" s="257">
        <v>0</v>
      </c>
    </row>
    <row r="3876" spans="1:5">
      <c r="A3876" s="254">
        <v>107135</v>
      </c>
      <c r="B3876" s="247" t="s">
        <v>12229</v>
      </c>
      <c r="C3876" s="255" t="s">
        <v>299</v>
      </c>
      <c r="D3876" s="256">
        <v>220.49</v>
      </c>
      <c r="E3876" s="257">
        <v>0</v>
      </c>
    </row>
    <row r="3877" spans="1:5">
      <c r="A3877" s="254">
        <v>107125</v>
      </c>
      <c r="B3877" s="247" t="s">
        <v>12230</v>
      </c>
      <c r="C3877" s="255" t="s">
        <v>299</v>
      </c>
      <c r="D3877" s="256">
        <v>229.67</v>
      </c>
      <c r="E3877" s="257">
        <v>0</v>
      </c>
    </row>
    <row r="3878" spans="1:5">
      <c r="A3878" s="254">
        <v>107128</v>
      </c>
      <c r="B3878" s="247" t="s">
        <v>12231</v>
      </c>
      <c r="C3878" s="255" t="s">
        <v>299</v>
      </c>
      <c r="D3878" s="256">
        <v>177.48</v>
      </c>
      <c r="E3878" s="257">
        <v>0</v>
      </c>
    </row>
    <row r="3879" spans="1:5">
      <c r="A3879" s="254">
        <v>107118</v>
      </c>
      <c r="B3879" s="247" t="s">
        <v>12232</v>
      </c>
      <c r="C3879" s="255" t="s">
        <v>299</v>
      </c>
      <c r="D3879" s="256">
        <v>190.05</v>
      </c>
      <c r="E3879" s="257">
        <v>0</v>
      </c>
    </row>
    <row r="3880" spans="1:5">
      <c r="A3880" s="254">
        <v>107109</v>
      </c>
      <c r="B3880" s="247" t="s">
        <v>12233</v>
      </c>
      <c r="C3880" s="255" t="s">
        <v>299</v>
      </c>
      <c r="D3880" s="256">
        <v>220.6</v>
      </c>
      <c r="E3880" s="257">
        <v>0</v>
      </c>
    </row>
    <row r="3881" spans="1:5">
      <c r="A3881" s="254">
        <v>107103</v>
      </c>
      <c r="B3881" s="247" t="s">
        <v>12234</v>
      </c>
      <c r="C3881" s="255" t="s">
        <v>299</v>
      </c>
      <c r="D3881" s="256">
        <v>240.15</v>
      </c>
      <c r="E3881" s="257">
        <v>0</v>
      </c>
    </row>
    <row r="3882" spans="1:5">
      <c r="A3882" s="254">
        <v>107129</v>
      </c>
      <c r="B3882" s="247" t="s">
        <v>12235</v>
      </c>
      <c r="C3882" s="255" t="s">
        <v>299</v>
      </c>
      <c r="D3882" s="256">
        <v>234.23</v>
      </c>
      <c r="E3882" s="257">
        <v>0</v>
      </c>
    </row>
    <row r="3883" spans="1:5">
      <c r="A3883" s="254">
        <v>107119</v>
      </c>
      <c r="B3883" s="247" t="s">
        <v>12236</v>
      </c>
      <c r="C3883" s="255" t="s">
        <v>299</v>
      </c>
      <c r="D3883" s="256">
        <v>253.78</v>
      </c>
      <c r="E3883" s="257">
        <v>0</v>
      </c>
    </row>
    <row r="3884" spans="1:5">
      <c r="A3884" s="254">
        <v>107110</v>
      </c>
      <c r="B3884" s="247" t="s">
        <v>12237</v>
      </c>
      <c r="C3884" s="255" t="s">
        <v>299</v>
      </c>
      <c r="D3884" s="256">
        <v>281.39999999999998</v>
      </c>
      <c r="E3884" s="257">
        <v>0</v>
      </c>
    </row>
    <row r="3885" spans="1:5">
      <c r="A3885" s="254">
        <v>100897</v>
      </c>
      <c r="B3885" s="247" t="s">
        <v>12238</v>
      </c>
      <c r="C3885" s="255" t="s">
        <v>299</v>
      </c>
      <c r="D3885" s="256">
        <v>300.95</v>
      </c>
      <c r="E3885" s="257">
        <v>0</v>
      </c>
    </row>
    <row r="3886" spans="1:5">
      <c r="A3886" s="254">
        <v>107130</v>
      </c>
      <c r="B3886" s="247" t="s">
        <v>12239</v>
      </c>
      <c r="C3886" s="255" t="s">
        <v>299</v>
      </c>
      <c r="D3886" s="256">
        <v>299.2</v>
      </c>
      <c r="E3886" s="257">
        <v>0</v>
      </c>
    </row>
    <row r="3887" spans="1:5">
      <c r="A3887" s="254">
        <v>107120</v>
      </c>
      <c r="B3887" s="247" t="s">
        <v>12240</v>
      </c>
      <c r="C3887" s="255" t="s">
        <v>299</v>
      </c>
      <c r="D3887" s="256">
        <v>318.75</v>
      </c>
      <c r="E3887" s="257">
        <v>0</v>
      </c>
    </row>
    <row r="3888" spans="1:5">
      <c r="A3888" s="254">
        <v>107116</v>
      </c>
      <c r="B3888" s="247" t="s">
        <v>12241</v>
      </c>
      <c r="C3888" s="255" t="s">
        <v>299</v>
      </c>
      <c r="D3888" s="256">
        <v>438</v>
      </c>
      <c r="E3888" s="257">
        <v>0</v>
      </c>
    </row>
    <row r="3889" spans="1:5">
      <c r="A3889" s="254">
        <v>107106</v>
      </c>
      <c r="B3889" s="247" t="s">
        <v>12242</v>
      </c>
      <c r="C3889" s="255" t="s">
        <v>299</v>
      </c>
      <c r="D3889" s="256">
        <v>467.35</v>
      </c>
      <c r="E3889" s="257">
        <v>0</v>
      </c>
    </row>
    <row r="3890" spans="1:5">
      <c r="A3890" s="254">
        <v>107111</v>
      </c>
      <c r="B3890" s="247" t="s">
        <v>12243</v>
      </c>
      <c r="C3890" s="255" t="s">
        <v>299</v>
      </c>
      <c r="D3890" s="256">
        <v>426.21</v>
      </c>
      <c r="E3890" s="257">
        <v>0</v>
      </c>
    </row>
    <row r="3891" spans="1:5">
      <c r="A3891" s="254">
        <v>107104</v>
      </c>
      <c r="B3891" s="247" t="s">
        <v>12244</v>
      </c>
      <c r="C3891" s="255" t="s">
        <v>299</v>
      </c>
      <c r="D3891" s="256">
        <v>460.97</v>
      </c>
      <c r="E3891" s="257">
        <v>0</v>
      </c>
    </row>
    <row r="3892" spans="1:5">
      <c r="A3892" s="254">
        <v>107136</v>
      </c>
      <c r="B3892" s="247" t="s">
        <v>12245</v>
      </c>
      <c r="C3892" s="255" t="s">
        <v>299</v>
      </c>
      <c r="D3892" s="256">
        <v>465.82</v>
      </c>
      <c r="E3892" s="257">
        <v>0</v>
      </c>
    </row>
    <row r="3893" spans="1:5">
      <c r="A3893" s="254">
        <v>107126</v>
      </c>
      <c r="B3893" s="247" t="s">
        <v>12246</v>
      </c>
      <c r="C3893" s="255" t="s">
        <v>299</v>
      </c>
      <c r="D3893" s="256">
        <v>495.17</v>
      </c>
      <c r="E3893" s="257">
        <v>0</v>
      </c>
    </row>
    <row r="3894" spans="1:5">
      <c r="A3894" s="254">
        <v>107131</v>
      </c>
      <c r="B3894" s="247" t="s">
        <v>12247</v>
      </c>
      <c r="C3894" s="255" t="s">
        <v>299</v>
      </c>
      <c r="D3894" s="256">
        <v>454.03</v>
      </c>
      <c r="E3894" s="257">
        <v>0</v>
      </c>
    </row>
    <row r="3895" spans="1:5">
      <c r="A3895" s="254">
        <v>107121</v>
      </c>
      <c r="B3895" s="247" t="s">
        <v>12248</v>
      </c>
      <c r="C3895" s="255" t="s">
        <v>299</v>
      </c>
      <c r="D3895" s="256">
        <v>488.79</v>
      </c>
      <c r="E3895" s="257">
        <v>0</v>
      </c>
    </row>
    <row r="3896" spans="1:5">
      <c r="A3896" s="254">
        <v>107114</v>
      </c>
      <c r="B3896" s="247" t="s">
        <v>12249</v>
      </c>
      <c r="C3896" s="255" t="s">
        <v>299</v>
      </c>
      <c r="D3896" s="256">
        <v>617.11</v>
      </c>
      <c r="E3896" s="257">
        <v>0</v>
      </c>
    </row>
    <row r="3897" spans="1:5">
      <c r="A3897" s="254">
        <v>100900</v>
      </c>
      <c r="B3897" s="247" t="s">
        <v>12250</v>
      </c>
      <c r="C3897" s="255" t="s">
        <v>299</v>
      </c>
      <c r="D3897" s="256">
        <v>645.16999999999996</v>
      </c>
      <c r="E3897" s="257">
        <v>0</v>
      </c>
    </row>
    <row r="3898" spans="1:5">
      <c r="A3898" s="254">
        <v>107112</v>
      </c>
      <c r="B3898" s="247" t="s">
        <v>12251</v>
      </c>
      <c r="C3898" s="255" t="s">
        <v>299</v>
      </c>
      <c r="D3898" s="256">
        <v>602.05999999999995</v>
      </c>
      <c r="E3898" s="257">
        <v>0</v>
      </c>
    </row>
    <row r="3899" spans="1:5">
      <c r="A3899" s="254">
        <v>100898</v>
      </c>
      <c r="B3899" s="247" t="s">
        <v>12252</v>
      </c>
      <c r="C3899" s="255" t="s">
        <v>299</v>
      </c>
      <c r="D3899" s="256">
        <v>636.82000000000005</v>
      </c>
      <c r="E3899" s="257">
        <v>0</v>
      </c>
    </row>
    <row r="3900" spans="1:5">
      <c r="A3900" s="254">
        <v>107134</v>
      </c>
      <c r="B3900" s="247" t="s">
        <v>12253</v>
      </c>
      <c r="C3900" s="255" t="s">
        <v>299</v>
      </c>
      <c r="D3900" s="256">
        <v>657.16</v>
      </c>
      <c r="E3900" s="257">
        <v>0</v>
      </c>
    </row>
    <row r="3901" spans="1:5">
      <c r="A3901" s="254">
        <v>107124</v>
      </c>
      <c r="B3901" s="247" t="s">
        <v>12254</v>
      </c>
      <c r="C3901" s="255" t="s">
        <v>299</v>
      </c>
      <c r="D3901" s="256">
        <v>685.22</v>
      </c>
      <c r="E3901" s="257">
        <v>0</v>
      </c>
    </row>
    <row r="3902" spans="1:5">
      <c r="A3902" s="254">
        <v>107132</v>
      </c>
      <c r="B3902" s="247" t="s">
        <v>12255</v>
      </c>
      <c r="C3902" s="255" t="s">
        <v>299</v>
      </c>
      <c r="D3902" s="256">
        <v>642.1</v>
      </c>
      <c r="E3902" s="257">
        <v>0</v>
      </c>
    </row>
    <row r="3903" spans="1:5">
      <c r="A3903" s="254">
        <v>107122</v>
      </c>
      <c r="B3903" s="247" t="s">
        <v>12256</v>
      </c>
      <c r="C3903" s="255" t="s">
        <v>299</v>
      </c>
      <c r="D3903" s="256">
        <v>676.86</v>
      </c>
      <c r="E3903" s="257">
        <v>0</v>
      </c>
    </row>
    <row r="3904" spans="1:5">
      <c r="A3904" s="254">
        <v>100892</v>
      </c>
      <c r="B3904" s="247" t="s">
        <v>12257</v>
      </c>
      <c r="C3904" s="255" t="s">
        <v>759</v>
      </c>
      <c r="D3904" s="256">
        <v>12.66</v>
      </c>
      <c r="E3904" s="257">
        <v>0</v>
      </c>
    </row>
    <row r="3905" spans="1:5">
      <c r="A3905" s="254">
        <v>100893</v>
      </c>
      <c r="B3905" s="247" t="s">
        <v>12258</v>
      </c>
      <c r="C3905" s="255" t="s">
        <v>759</v>
      </c>
      <c r="D3905" s="256">
        <v>12.44</v>
      </c>
      <c r="E3905" s="257">
        <v>0</v>
      </c>
    </row>
    <row r="3906" spans="1:5">
      <c r="A3906" s="254">
        <v>100894</v>
      </c>
      <c r="B3906" s="247" t="s">
        <v>12259</v>
      </c>
      <c r="C3906" s="255" t="s">
        <v>759</v>
      </c>
      <c r="D3906" s="256">
        <v>12.28</v>
      </c>
      <c r="E3906" s="257">
        <v>0</v>
      </c>
    </row>
    <row r="3907" spans="1:5">
      <c r="A3907" s="254">
        <v>100889</v>
      </c>
      <c r="B3907" s="247" t="s">
        <v>12260</v>
      </c>
      <c r="C3907" s="255" t="s">
        <v>759</v>
      </c>
      <c r="D3907" s="256">
        <v>12.12</v>
      </c>
      <c r="E3907" s="257">
        <v>0</v>
      </c>
    </row>
    <row r="3908" spans="1:5">
      <c r="A3908" s="254">
        <v>100891</v>
      </c>
      <c r="B3908" s="247" t="s">
        <v>12261</v>
      </c>
      <c r="C3908" s="255" t="s">
        <v>759</v>
      </c>
      <c r="D3908" s="256">
        <v>0</v>
      </c>
      <c r="E3908" s="257"/>
    </row>
    <row r="3909" spans="1:5">
      <c r="A3909" s="254">
        <v>100890</v>
      </c>
      <c r="B3909" s="247" t="s">
        <v>12262</v>
      </c>
      <c r="C3909" s="255" t="s">
        <v>759</v>
      </c>
      <c r="D3909" s="256">
        <v>11.91</v>
      </c>
      <c r="E3909" s="257">
        <v>0</v>
      </c>
    </row>
    <row r="3910" spans="1:5">
      <c r="A3910" s="254">
        <v>100658</v>
      </c>
      <c r="B3910" s="247" t="s">
        <v>12263</v>
      </c>
      <c r="C3910" s="255" t="s">
        <v>299</v>
      </c>
      <c r="D3910" s="256">
        <v>374.31</v>
      </c>
      <c r="E3910" s="257">
        <v>0</v>
      </c>
    </row>
    <row r="3911" spans="1:5">
      <c r="A3911" s="254">
        <v>100657</v>
      </c>
      <c r="B3911" s="247" t="s">
        <v>12264</v>
      </c>
      <c r="C3911" s="255" t="s">
        <v>299</v>
      </c>
      <c r="D3911" s="256">
        <v>163.31</v>
      </c>
      <c r="E3911" s="257">
        <v>0</v>
      </c>
    </row>
    <row r="3912" spans="1:5">
      <c r="A3912" s="254">
        <v>100656</v>
      </c>
      <c r="B3912" s="247" t="s">
        <v>12265</v>
      </c>
      <c r="C3912" s="255" t="s">
        <v>299</v>
      </c>
      <c r="D3912" s="256">
        <v>127.07</v>
      </c>
      <c r="E3912" s="257">
        <v>0</v>
      </c>
    </row>
    <row r="3913" spans="1:5">
      <c r="A3913" s="254">
        <v>102649</v>
      </c>
      <c r="B3913" s="247" t="s">
        <v>12266</v>
      </c>
      <c r="C3913" s="255" t="s">
        <v>299</v>
      </c>
      <c r="D3913" s="256">
        <v>476.67</v>
      </c>
      <c r="E3913" s="257">
        <v>0</v>
      </c>
    </row>
    <row r="3914" spans="1:5">
      <c r="A3914" s="254">
        <v>102645</v>
      </c>
      <c r="B3914" s="247" t="s">
        <v>12267</v>
      </c>
      <c r="C3914" s="255" t="s">
        <v>299</v>
      </c>
      <c r="D3914" s="256">
        <v>343.97</v>
      </c>
      <c r="E3914" s="257">
        <v>0</v>
      </c>
    </row>
    <row r="3915" spans="1:5">
      <c r="A3915" s="254">
        <v>102650</v>
      </c>
      <c r="B3915" s="247" t="s">
        <v>12268</v>
      </c>
      <c r="C3915" s="255" t="s">
        <v>299</v>
      </c>
      <c r="D3915" s="256">
        <v>684.71</v>
      </c>
      <c r="E3915" s="257">
        <v>0</v>
      </c>
    </row>
    <row r="3916" spans="1:5">
      <c r="A3916" s="254">
        <v>102646</v>
      </c>
      <c r="B3916" s="247" t="s">
        <v>12269</v>
      </c>
      <c r="C3916" s="255" t="s">
        <v>299</v>
      </c>
      <c r="D3916" s="256">
        <v>518.74</v>
      </c>
      <c r="E3916" s="257">
        <v>0</v>
      </c>
    </row>
    <row r="3917" spans="1:5">
      <c r="A3917" s="254">
        <v>102651</v>
      </c>
      <c r="B3917" s="247" t="s">
        <v>12270</v>
      </c>
      <c r="C3917" s="255" t="s">
        <v>299</v>
      </c>
      <c r="D3917" s="256">
        <v>882.41</v>
      </c>
      <c r="E3917" s="257">
        <v>0</v>
      </c>
    </row>
    <row r="3918" spans="1:5">
      <c r="A3918" s="254">
        <v>102647</v>
      </c>
      <c r="B3918" s="247" t="s">
        <v>12271</v>
      </c>
      <c r="C3918" s="255" t="s">
        <v>299</v>
      </c>
      <c r="D3918" s="256">
        <v>673.7</v>
      </c>
      <c r="E3918" s="257">
        <v>0</v>
      </c>
    </row>
    <row r="3919" spans="1:5">
      <c r="A3919" s="254">
        <v>102652</v>
      </c>
      <c r="B3919" s="247" t="s">
        <v>12272</v>
      </c>
      <c r="C3919" s="255" t="s">
        <v>299</v>
      </c>
      <c r="D3919" s="256">
        <v>1142.99</v>
      </c>
      <c r="E3919" s="257">
        <v>0</v>
      </c>
    </row>
    <row r="3920" spans="1:5">
      <c r="A3920" s="254">
        <v>102648</v>
      </c>
      <c r="B3920" s="247" t="s">
        <v>12273</v>
      </c>
      <c r="C3920" s="255" t="s">
        <v>299</v>
      </c>
      <c r="D3920" s="256">
        <v>898.57</v>
      </c>
      <c r="E3920" s="257">
        <v>0</v>
      </c>
    </row>
    <row r="3921" spans="1:5">
      <c r="A3921" s="254">
        <v>106794</v>
      </c>
      <c r="B3921" s="247" t="s">
        <v>12274</v>
      </c>
      <c r="C3921" s="255" t="s">
        <v>299</v>
      </c>
      <c r="D3921" s="256">
        <v>268.45999999999998</v>
      </c>
      <c r="E3921" s="257">
        <v>0</v>
      </c>
    </row>
    <row r="3922" spans="1:5">
      <c r="A3922" s="254">
        <v>100651</v>
      </c>
      <c r="B3922" s="247" t="s">
        <v>12275</v>
      </c>
      <c r="C3922" s="255" t="s">
        <v>299</v>
      </c>
      <c r="D3922" s="256">
        <v>307.36</v>
      </c>
      <c r="E3922" s="257">
        <v>0</v>
      </c>
    </row>
    <row r="3923" spans="1:5">
      <c r="A3923" s="254">
        <v>106804</v>
      </c>
      <c r="B3923" s="247" t="s">
        <v>12276</v>
      </c>
      <c r="C3923" s="255" t="s">
        <v>299</v>
      </c>
      <c r="D3923" s="256">
        <v>281.27</v>
      </c>
      <c r="E3923" s="257">
        <v>0</v>
      </c>
    </row>
    <row r="3924" spans="1:5">
      <c r="A3924" s="254">
        <v>106799</v>
      </c>
      <c r="B3924" s="247" t="s">
        <v>12277</v>
      </c>
      <c r="C3924" s="255" t="s">
        <v>299</v>
      </c>
      <c r="D3924" s="256">
        <v>320.17</v>
      </c>
      <c r="E3924" s="257">
        <v>0</v>
      </c>
    </row>
    <row r="3925" spans="1:5">
      <c r="A3925" s="254">
        <v>106795</v>
      </c>
      <c r="B3925" s="247" t="s">
        <v>12278</v>
      </c>
      <c r="C3925" s="255" t="s">
        <v>299</v>
      </c>
      <c r="D3925" s="256">
        <v>599.38</v>
      </c>
      <c r="E3925" s="257">
        <v>0</v>
      </c>
    </row>
    <row r="3926" spans="1:5">
      <c r="A3926" s="254">
        <v>100652</v>
      </c>
      <c r="B3926" s="247" t="s">
        <v>12279</v>
      </c>
      <c r="C3926" s="255" t="s">
        <v>299</v>
      </c>
      <c r="D3926" s="256">
        <v>660.2</v>
      </c>
      <c r="E3926" s="257">
        <v>0</v>
      </c>
    </row>
    <row r="3927" spans="1:5">
      <c r="A3927" s="254">
        <v>106805</v>
      </c>
      <c r="B3927" s="247" t="s">
        <v>12280</v>
      </c>
      <c r="C3927" s="255" t="s">
        <v>299</v>
      </c>
      <c r="D3927" s="256">
        <v>631.16</v>
      </c>
      <c r="E3927" s="257">
        <v>0</v>
      </c>
    </row>
    <row r="3928" spans="1:5">
      <c r="A3928" s="254">
        <v>106800</v>
      </c>
      <c r="B3928" s="247" t="s">
        <v>12281</v>
      </c>
      <c r="C3928" s="255" t="s">
        <v>299</v>
      </c>
      <c r="D3928" s="256">
        <v>691.98</v>
      </c>
      <c r="E3928" s="257">
        <v>0</v>
      </c>
    </row>
    <row r="3929" spans="1:5">
      <c r="A3929" s="254">
        <v>106796</v>
      </c>
      <c r="B3929" s="247" t="s">
        <v>12282</v>
      </c>
      <c r="C3929" s="255" t="s">
        <v>299</v>
      </c>
      <c r="D3929" s="256">
        <v>1058.5899999999999</v>
      </c>
      <c r="E3929" s="257">
        <v>0</v>
      </c>
    </row>
    <row r="3930" spans="1:5">
      <c r="A3930" s="254">
        <v>100653</v>
      </c>
      <c r="B3930" s="247" t="s">
        <v>12283</v>
      </c>
      <c r="C3930" s="255" t="s">
        <v>299</v>
      </c>
      <c r="D3930" s="256">
        <v>1156.75</v>
      </c>
      <c r="E3930" s="257">
        <v>0</v>
      </c>
    </row>
    <row r="3931" spans="1:5">
      <c r="A3931" s="254">
        <v>106806</v>
      </c>
      <c r="B3931" s="247" t="s">
        <v>12284</v>
      </c>
      <c r="C3931" s="255" t="s">
        <v>299</v>
      </c>
      <c r="D3931" s="256">
        <v>1117.04</v>
      </c>
      <c r="E3931" s="257">
        <v>0</v>
      </c>
    </row>
    <row r="3932" spans="1:5">
      <c r="A3932" s="254">
        <v>106801</v>
      </c>
      <c r="B3932" s="247" t="s">
        <v>12285</v>
      </c>
      <c r="C3932" s="255" t="s">
        <v>299</v>
      </c>
      <c r="D3932" s="256">
        <v>1215.2</v>
      </c>
      <c r="E3932" s="257">
        <v>0</v>
      </c>
    </row>
    <row r="3933" spans="1:5">
      <c r="A3933" s="254">
        <v>106797</v>
      </c>
      <c r="B3933" s="247" t="s">
        <v>12286</v>
      </c>
      <c r="C3933" s="255" t="s">
        <v>299</v>
      </c>
      <c r="D3933" s="256">
        <v>1332.86</v>
      </c>
      <c r="E3933" s="257">
        <v>0</v>
      </c>
    </row>
    <row r="3934" spans="1:5">
      <c r="A3934" s="254">
        <v>100654</v>
      </c>
      <c r="B3934" s="247" t="s">
        <v>12287</v>
      </c>
      <c r="C3934" s="255" t="s">
        <v>299</v>
      </c>
      <c r="D3934" s="256">
        <v>1516.96</v>
      </c>
      <c r="E3934" s="257">
        <v>0</v>
      </c>
    </row>
    <row r="3935" spans="1:5">
      <c r="A3935" s="254">
        <v>106807</v>
      </c>
      <c r="B3935" s="247" t="s">
        <v>12288</v>
      </c>
      <c r="C3935" s="255" t="s">
        <v>299</v>
      </c>
      <c r="D3935" s="256">
        <v>1407.23</v>
      </c>
      <c r="E3935" s="257">
        <v>0</v>
      </c>
    </row>
    <row r="3936" spans="1:5">
      <c r="A3936" s="254">
        <v>106802</v>
      </c>
      <c r="B3936" s="247" t="s">
        <v>12289</v>
      </c>
      <c r="C3936" s="255" t="s">
        <v>299</v>
      </c>
      <c r="D3936" s="256">
        <v>1591.33</v>
      </c>
      <c r="E3936" s="257">
        <v>0</v>
      </c>
    </row>
    <row r="3937" spans="1:5">
      <c r="A3937" s="254">
        <v>106798</v>
      </c>
      <c r="B3937" s="247" t="s">
        <v>12290</v>
      </c>
      <c r="C3937" s="255" t="s">
        <v>299</v>
      </c>
      <c r="D3937" s="256">
        <v>1642.37</v>
      </c>
      <c r="E3937" s="257">
        <v>0</v>
      </c>
    </row>
    <row r="3938" spans="1:5">
      <c r="A3938" s="254">
        <v>100655</v>
      </c>
      <c r="B3938" s="247" t="s">
        <v>12291</v>
      </c>
      <c r="C3938" s="255" t="s">
        <v>299</v>
      </c>
      <c r="D3938" s="256">
        <v>1832.43</v>
      </c>
      <c r="E3938" s="257">
        <v>0</v>
      </c>
    </row>
    <row r="3939" spans="1:5">
      <c r="A3939" s="254">
        <v>106808</v>
      </c>
      <c r="B3939" s="247" t="s">
        <v>12292</v>
      </c>
      <c r="C3939" s="255" t="s">
        <v>299</v>
      </c>
      <c r="D3939" s="256">
        <v>1733.86</v>
      </c>
      <c r="E3939" s="257">
        <v>0</v>
      </c>
    </row>
    <row r="3940" spans="1:5">
      <c r="A3940" s="254">
        <v>106803</v>
      </c>
      <c r="B3940" s="247" t="s">
        <v>12293</v>
      </c>
      <c r="C3940" s="255" t="s">
        <v>299</v>
      </c>
      <c r="D3940" s="256">
        <v>1923.92</v>
      </c>
      <c r="E3940" s="257">
        <v>0</v>
      </c>
    </row>
    <row r="3941" spans="1:5">
      <c r="A3941" s="254">
        <v>100364</v>
      </c>
      <c r="B3941" s="247" t="s">
        <v>12294</v>
      </c>
      <c r="C3941" s="255" t="s">
        <v>23</v>
      </c>
      <c r="D3941" s="256">
        <v>3334</v>
      </c>
      <c r="E3941" s="257">
        <v>0</v>
      </c>
    </row>
    <row r="3942" spans="1:5">
      <c r="A3942" s="254">
        <v>100374</v>
      </c>
      <c r="B3942" s="247" t="s">
        <v>12295</v>
      </c>
      <c r="C3942" s="255" t="s">
        <v>23</v>
      </c>
      <c r="D3942" s="256">
        <v>3129</v>
      </c>
      <c r="E3942" s="257">
        <v>0</v>
      </c>
    </row>
    <row r="3943" spans="1:5">
      <c r="A3943" s="254">
        <v>100365</v>
      </c>
      <c r="B3943" s="247" t="s">
        <v>12296</v>
      </c>
      <c r="C3943" s="255" t="s">
        <v>23</v>
      </c>
      <c r="D3943" s="256">
        <v>3871.49</v>
      </c>
      <c r="E3943" s="257">
        <v>0</v>
      </c>
    </row>
    <row r="3944" spans="1:5">
      <c r="A3944" s="254">
        <v>100375</v>
      </c>
      <c r="B3944" s="247" t="s">
        <v>12297</v>
      </c>
      <c r="C3944" s="255" t="s">
        <v>23</v>
      </c>
      <c r="D3944" s="256">
        <v>3578.02</v>
      </c>
      <c r="E3944" s="257">
        <v>0</v>
      </c>
    </row>
    <row r="3945" spans="1:5">
      <c r="A3945" s="254">
        <v>100366</v>
      </c>
      <c r="B3945" s="247" t="s">
        <v>12298</v>
      </c>
      <c r="C3945" s="255" t="s">
        <v>23</v>
      </c>
      <c r="D3945" s="256">
        <v>4093.51</v>
      </c>
      <c r="E3945" s="257">
        <v>0</v>
      </c>
    </row>
    <row r="3946" spans="1:5">
      <c r="A3946" s="254">
        <v>100376</v>
      </c>
      <c r="B3946" s="247" t="s">
        <v>12299</v>
      </c>
      <c r="C3946" s="255" t="s">
        <v>23</v>
      </c>
      <c r="D3946" s="256">
        <v>3667.55</v>
      </c>
      <c r="E3946" s="257">
        <v>0</v>
      </c>
    </row>
    <row r="3947" spans="1:5">
      <c r="A3947" s="254">
        <v>100357</v>
      </c>
      <c r="B3947" s="247" t="s">
        <v>12300</v>
      </c>
      <c r="C3947" s="255" t="s">
        <v>23</v>
      </c>
      <c r="D3947" s="256">
        <v>1113.81</v>
      </c>
      <c r="E3947" s="257">
        <v>0</v>
      </c>
    </row>
    <row r="3948" spans="1:5">
      <c r="A3948" s="254">
        <v>100367</v>
      </c>
      <c r="B3948" s="247" t="s">
        <v>12301</v>
      </c>
      <c r="C3948" s="255" t="s">
        <v>23</v>
      </c>
      <c r="D3948" s="256">
        <v>1084.75</v>
      </c>
      <c r="E3948" s="257">
        <v>0</v>
      </c>
    </row>
    <row r="3949" spans="1:5">
      <c r="A3949" s="254">
        <v>100358</v>
      </c>
      <c r="B3949" s="247" t="s">
        <v>12302</v>
      </c>
      <c r="C3949" s="255" t="s">
        <v>23</v>
      </c>
      <c r="D3949" s="256">
        <v>1568.52</v>
      </c>
      <c r="E3949" s="257">
        <v>0</v>
      </c>
    </row>
    <row r="3950" spans="1:5">
      <c r="A3950" s="254">
        <v>100368</v>
      </c>
      <c r="B3950" s="247" t="s">
        <v>12303</v>
      </c>
      <c r="C3950" s="255" t="s">
        <v>23</v>
      </c>
      <c r="D3950" s="256">
        <v>1532.37</v>
      </c>
      <c r="E3950" s="257">
        <v>0</v>
      </c>
    </row>
    <row r="3951" spans="1:5">
      <c r="A3951" s="254">
        <v>100359</v>
      </c>
      <c r="B3951" s="247" t="s">
        <v>12304</v>
      </c>
      <c r="C3951" s="255" t="s">
        <v>23</v>
      </c>
      <c r="D3951" s="256">
        <v>1638.37</v>
      </c>
      <c r="E3951" s="257">
        <v>0</v>
      </c>
    </row>
    <row r="3952" spans="1:5">
      <c r="A3952" s="254">
        <v>100369</v>
      </c>
      <c r="B3952" s="247" t="s">
        <v>12305</v>
      </c>
      <c r="C3952" s="255" t="s">
        <v>23</v>
      </c>
      <c r="D3952" s="256">
        <v>1601.25</v>
      </c>
      <c r="E3952" s="257">
        <v>0</v>
      </c>
    </row>
    <row r="3953" spans="1:5">
      <c r="A3953" s="254">
        <v>100360</v>
      </c>
      <c r="B3953" s="247" t="s">
        <v>12306</v>
      </c>
      <c r="C3953" s="255" t="s">
        <v>23</v>
      </c>
      <c r="D3953" s="256">
        <v>1824.38</v>
      </c>
      <c r="E3953" s="257">
        <v>0</v>
      </c>
    </row>
    <row r="3954" spans="1:5">
      <c r="A3954" s="254">
        <v>100370</v>
      </c>
      <c r="B3954" s="247" t="s">
        <v>12307</v>
      </c>
      <c r="C3954" s="255" t="s">
        <v>23</v>
      </c>
      <c r="D3954" s="256">
        <v>1886.35</v>
      </c>
      <c r="E3954" s="257">
        <v>0</v>
      </c>
    </row>
    <row r="3955" spans="1:5">
      <c r="A3955" s="254">
        <v>100361</v>
      </c>
      <c r="B3955" s="247" t="s">
        <v>12308</v>
      </c>
      <c r="C3955" s="255" t="s">
        <v>23</v>
      </c>
      <c r="D3955" s="256">
        <v>2308.16</v>
      </c>
      <c r="E3955" s="257">
        <v>0</v>
      </c>
    </row>
    <row r="3956" spans="1:5">
      <c r="A3956" s="254">
        <v>100371</v>
      </c>
      <c r="B3956" s="247" t="s">
        <v>12309</v>
      </c>
      <c r="C3956" s="255" t="s">
        <v>23</v>
      </c>
      <c r="D3956" s="256">
        <v>2215.27</v>
      </c>
      <c r="E3956" s="257">
        <v>0</v>
      </c>
    </row>
    <row r="3957" spans="1:5">
      <c r="A3957" s="254">
        <v>100362</v>
      </c>
      <c r="B3957" s="247" t="s">
        <v>12310</v>
      </c>
      <c r="C3957" s="255" t="s">
        <v>23</v>
      </c>
      <c r="D3957" s="256">
        <v>2970.93</v>
      </c>
      <c r="E3957" s="257">
        <v>0</v>
      </c>
    </row>
    <row r="3958" spans="1:5">
      <c r="A3958" s="254">
        <v>100372</v>
      </c>
      <c r="B3958" s="247" t="s">
        <v>12311</v>
      </c>
      <c r="C3958" s="255" t="s">
        <v>23</v>
      </c>
      <c r="D3958" s="256">
        <v>2815.64</v>
      </c>
      <c r="E3958" s="257">
        <v>0</v>
      </c>
    </row>
    <row r="3959" spans="1:5">
      <c r="A3959" s="254">
        <v>100363</v>
      </c>
      <c r="B3959" s="247" t="s">
        <v>12312</v>
      </c>
      <c r="C3959" s="255" t="s">
        <v>23</v>
      </c>
      <c r="D3959" s="256">
        <v>3059.62</v>
      </c>
      <c r="E3959" s="257">
        <v>0</v>
      </c>
    </row>
    <row r="3960" spans="1:5">
      <c r="A3960" s="254">
        <v>100373</v>
      </c>
      <c r="B3960" s="247" t="s">
        <v>12313</v>
      </c>
      <c r="C3960" s="255" t="s">
        <v>23</v>
      </c>
      <c r="D3960" s="256">
        <v>2899.04</v>
      </c>
      <c r="E3960" s="257">
        <v>0</v>
      </c>
    </row>
    <row r="3961" spans="1:5">
      <c r="A3961" s="254">
        <v>106154</v>
      </c>
      <c r="B3961" s="247" t="s">
        <v>12314</v>
      </c>
      <c r="C3961" s="255" t="s">
        <v>241</v>
      </c>
      <c r="D3961" s="256">
        <v>0</v>
      </c>
      <c r="E3961" s="257"/>
    </row>
    <row r="3962" spans="1:5">
      <c r="A3962" s="254">
        <v>106153</v>
      </c>
      <c r="B3962" s="247" t="s">
        <v>12315</v>
      </c>
      <c r="C3962" s="255" t="s">
        <v>241</v>
      </c>
      <c r="D3962" s="256">
        <v>0</v>
      </c>
      <c r="E3962" s="257"/>
    </row>
    <row r="3963" spans="1:5">
      <c r="A3963" s="254">
        <v>106152</v>
      </c>
      <c r="B3963" s="247" t="s">
        <v>12316</v>
      </c>
      <c r="C3963" s="255" t="s">
        <v>241</v>
      </c>
      <c r="D3963" s="256">
        <v>0</v>
      </c>
      <c r="E3963" s="257"/>
    </row>
    <row r="3964" spans="1:5">
      <c r="A3964" s="254">
        <v>106157</v>
      </c>
      <c r="B3964" s="247" t="s">
        <v>12317</v>
      </c>
      <c r="C3964" s="255" t="s">
        <v>241</v>
      </c>
      <c r="D3964" s="256">
        <v>0</v>
      </c>
      <c r="E3964" s="257"/>
    </row>
    <row r="3965" spans="1:5">
      <c r="A3965" s="254">
        <v>106156</v>
      </c>
      <c r="B3965" s="247" t="s">
        <v>12318</v>
      </c>
      <c r="C3965" s="255" t="s">
        <v>241</v>
      </c>
      <c r="D3965" s="256">
        <v>0</v>
      </c>
      <c r="E3965" s="257"/>
    </row>
    <row r="3966" spans="1:5">
      <c r="A3966" s="254">
        <v>106155</v>
      </c>
      <c r="B3966" s="247" t="s">
        <v>12319</v>
      </c>
      <c r="C3966" s="255" t="s">
        <v>241</v>
      </c>
      <c r="D3966" s="256">
        <v>0</v>
      </c>
      <c r="E3966" s="257"/>
    </row>
    <row r="3967" spans="1:5">
      <c r="A3967" s="254">
        <v>106160</v>
      </c>
      <c r="B3967" s="247" t="s">
        <v>12320</v>
      </c>
      <c r="C3967" s="255" t="s">
        <v>241</v>
      </c>
      <c r="D3967" s="256">
        <v>0</v>
      </c>
      <c r="E3967" s="257"/>
    </row>
    <row r="3968" spans="1:5">
      <c r="A3968" s="254">
        <v>106159</v>
      </c>
      <c r="B3968" s="247" t="s">
        <v>12321</v>
      </c>
      <c r="C3968" s="255" t="s">
        <v>241</v>
      </c>
      <c r="D3968" s="256">
        <v>0</v>
      </c>
      <c r="E3968" s="257"/>
    </row>
    <row r="3969" spans="1:5">
      <c r="A3969" s="254">
        <v>106158</v>
      </c>
      <c r="B3969" s="247" t="s">
        <v>12322</v>
      </c>
      <c r="C3969" s="255" t="s">
        <v>241</v>
      </c>
      <c r="D3969" s="256">
        <v>0</v>
      </c>
      <c r="E3969" s="257"/>
    </row>
    <row r="3970" spans="1:5">
      <c r="A3970" s="254">
        <v>106163</v>
      </c>
      <c r="B3970" s="247" t="s">
        <v>12323</v>
      </c>
      <c r="C3970" s="255" t="s">
        <v>241</v>
      </c>
      <c r="D3970" s="256">
        <v>0</v>
      </c>
      <c r="E3970" s="257"/>
    </row>
    <row r="3971" spans="1:5">
      <c r="A3971" s="254">
        <v>106162</v>
      </c>
      <c r="B3971" s="247" t="s">
        <v>12324</v>
      </c>
      <c r="C3971" s="255" t="s">
        <v>241</v>
      </c>
      <c r="D3971" s="256">
        <v>0</v>
      </c>
      <c r="E3971" s="257"/>
    </row>
    <row r="3972" spans="1:5">
      <c r="A3972" s="254">
        <v>106161</v>
      </c>
      <c r="B3972" s="247" t="s">
        <v>12325</v>
      </c>
      <c r="C3972" s="255" t="s">
        <v>241</v>
      </c>
      <c r="D3972" s="256">
        <v>0</v>
      </c>
      <c r="E3972" s="257"/>
    </row>
    <row r="3973" spans="1:5">
      <c r="A3973" s="254">
        <v>100381</v>
      </c>
      <c r="B3973" s="247" t="s">
        <v>12326</v>
      </c>
      <c r="C3973" s="255" t="s">
        <v>241</v>
      </c>
      <c r="D3973" s="256">
        <v>65.53</v>
      </c>
      <c r="E3973" s="257">
        <v>0</v>
      </c>
    </row>
    <row r="3974" spans="1:5">
      <c r="A3974" s="254">
        <v>100380</v>
      </c>
      <c r="B3974" s="247" t="s">
        <v>12327</v>
      </c>
      <c r="C3974" s="255" t="s">
        <v>241</v>
      </c>
      <c r="D3974" s="256">
        <v>56.73</v>
      </c>
      <c r="E3974" s="257">
        <v>0</v>
      </c>
    </row>
    <row r="3975" spans="1:5">
      <c r="A3975" s="254">
        <v>100379</v>
      </c>
      <c r="B3975" s="247" t="s">
        <v>12328</v>
      </c>
      <c r="C3975" s="255" t="s">
        <v>241</v>
      </c>
      <c r="D3975" s="256">
        <v>42.15</v>
      </c>
      <c r="E3975" s="257">
        <v>0</v>
      </c>
    </row>
    <row r="3976" spans="1:5">
      <c r="A3976" s="254">
        <v>100384</v>
      </c>
      <c r="B3976" s="247" t="s">
        <v>12329</v>
      </c>
      <c r="C3976" s="255" t="s">
        <v>241</v>
      </c>
      <c r="D3976" s="256">
        <v>29.21</v>
      </c>
      <c r="E3976" s="257">
        <v>0</v>
      </c>
    </row>
    <row r="3977" spans="1:5">
      <c r="A3977" s="254">
        <v>100383</v>
      </c>
      <c r="B3977" s="247" t="s">
        <v>12330</v>
      </c>
      <c r="C3977" s="255" t="s">
        <v>241</v>
      </c>
      <c r="D3977" s="256">
        <v>26.75</v>
      </c>
      <c r="E3977" s="257">
        <v>0</v>
      </c>
    </row>
    <row r="3978" spans="1:5">
      <c r="A3978" s="254">
        <v>100382</v>
      </c>
      <c r="B3978" s="247" t="s">
        <v>12331</v>
      </c>
      <c r="C3978" s="255" t="s">
        <v>241</v>
      </c>
      <c r="D3978" s="256">
        <v>24.81</v>
      </c>
      <c r="E3978" s="257">
        <v>0</v>
      </c>
    </row>
    <row r="3979" spans="1:5">
      <c r="A3979" s="254">
        <v>100387</v>
      </c>
      <c r="B3979" s="247" t="s">
        <v>12332</v>
      </c>
      <c r="C3979" s="255" t="s">
        <v>241</v>
      </c>
      <c r="D3979" s="256">
        <v>60.15</v>
      </c>
      <c r="E3979" s="257">
        <v>0</v>
      </c>
    </row>
    <row r="3980" spans="1:5">
      <c r="A3980" s="254">
        <v>100386</v>
      </c>
      <c r="B3980" s="247" t="s">
        <v>12333</v>
      </c>
      <c r="C3980" s="255" t="s">
        <v>241</v>
      </c>
      <c r="D3980" s="256">
        <v>48.2</v>
      </c>
      <c r="E3980" s="257">
        <v>0</v>
      </c>
    </row>
    <row r="3981" spans="1:5">
      <c r="A3981" s="254">
        <v>100385</v>
      </c>
      <c r="B3981" s="247" t="s">
        <v>12334</v>
      </c>
      <c r="C3981" s="255" t="s">
        <v>241</v>
      </c>
      <c r="D3981" s="256">
        <v>37.159999999999997</v>
      </c>
      <c r="E3981" s="257">
        <v>0</v>
      </c>
    </row>
    <row r="3982" spans="1:5">
      <c r="A3982" s="254">
        <v>100377</v>
      </c>
      <c r="B3982" s="247" t="s">
        <v>12335</v>
      </c>
      <c r="C3982" s="255" t="s">
        <v>759</v>
      </c>
      <c r="D3982" s="256">
        <v>13.6</v>
      </c>
      <c r="E3982" s="257">
        <v>0</v>
      </c>
    </row>
    <row r="3983" spans="1:5">
      <c r="A3983" s="254">
        <v>100378</v>
      </c>
      <c r="B3983" s="247" t="s">
        <v>12336</v>
      </c>
      <c r="C3983" s="255" t="s">
        <v>759</v>
      </c>
      <c r="D3983" s="256">
        <v>12.33</v>
      </c>
      <c r="E3983" s="257">
        <v>0</v>
      </c>
    </row>
    <row r="3984" spans="1:5">
      <c r="A3984" s="254">
        <v>92596</v>
      </c>
      <c r="B3984" s="247" t="s">
        <v>12337</v>
      </c>
      <c r="C3984" s="255" t="s">
        <v>23</v>
      </c>
      <c r="D3984" s="256">
        <v>2111.5100000000002</v>
      </c>
      <c r="E3984" s="257">
        <v>0</v>
      </c>
    </row>
    <row r="3985" spans="1:5">
      <c r="A3985" s="254">
        <v>92616</v>
      </c>
      <c r="B3985" s="247" t="s">
        <v>12338</v>
      </c>
      <c r="C3985" s="255" t="s">
        <v>23</v>
      </c>
      <c r="D3985" s="256">
        <v>1947.24</v>
      </c>
      <c r="E3985" s="257">
        <v>0</v>
      </c>
    </row>
    <row r="3986" spans="1:5">
      <c r="A3986" s="254">
        <v>92598</v>
      </c>
      <c r="B3986" s="247" t="s">
        <v>12339</v>
      </c>
      <c r="C3986" s="255" t="s">
        <v>23</v>
      </c>
      <c r="D3986" s="256">
        <v>2253.58</v>
      </c>
      <c r="E3986" s="257">
        <v>0</v>
      </c>
    </row>
    <row r="3987" spans="1:5">
      <c r="A3987" s="254">
        <v>92618</v>
      </c>
      <c r="B3987" s="247" t="s">
        <v>12340</v>
      </c>
      <c r="C3987" s="255" t="s">
        <v>23</v>
      </c>
      <c r="D3987" s="256">
        <v>2126.6799999999998</v>
      </c>
      <c r="E3987" s="257">
        <v>0</v>
      </c>
    </row>
    <row r="3988" spans="1:5">
      <c r="A3988" s="254">
        <v>92600</v>
      </c>
      <c r="B3988" s="247" t="s">
        <v>12341</v>
      </c>
      <c r="C3988" s="255" t="s">
        <v>23</v>
      </c>
      <c r="D3988" s="256">
        <v>2398.21</v>
      </c>
      <c r="E3988" s="257">
        <v>0</v>
      </c>
    </row>
    <row r="3989" spans="1:5">
      <c r="A3989" s="254">
        <v>92620</v>
      </c>
      <c r="B3989" s="247" t="s">
        <v>12342</v>
      </c>
      <c r="C3989" s="255" t="s">
        <v>23</v>
      </c>
      <c r="D3989" s="256">
        <v>2206.84</v>
      </c>
      <c r="E3989" s="257">
        <v>0</v>
      </c>
    </row>
    <row r="3990" spans="1:5">
      <c r="A3990" s="254">
        <v>92582</v>
      </c>
      <c r="B3990" s="247" t="s">
        <v>12343</v>
      </c>
      <c r="C3990" s="255" t="s">
        <v>23</v>
      </c>
      <c r="D3990" s="256">
        <v>659.15</v>
      </c>
      <c r="E3990" s="257">
        <v>0</v>
      </c>
    </row>
    <row r="3991" spans="1:5">
      <c r="A3991" s="254">
        <v>92602</v>
      </c>
      <c r="B3991" s="247" t="s">
        <v>12344</v>
      </c>
      <c r="C3991" s="255" t="s">
        <v>23</v>
      </c>
      <c r="D3991" s="256">
        <v>637.55999999999995</v>
      </c>
      <c r="E3991" s="257">
        <v>0</v>
      </c>
    </row>
    <row r="3992" spans="1:5">
      <c r="A3992" s="254">
        <v>92584</v>
      </c>
      <c r="B3992" s="247" t="s">
        <v>12345</v>
      </c>
      <c r="C3992" s="255" t="s">
        <v>23</v>
      </c>
      <c r="D3992" s="256">
        <v>782.38</v>
      </c>
      <c r="E3992" s="257">
        <v>0</v>
      </c>
    </row>
    <row r="3993" spans="1:5">
      <c r="A3993" s="254">
        <v>92604</v>
      </c>
      <c r="B3993" s="247" t="s">
        <v>12346</v>
      </c>
      <c r="C3993" s="255" t="s">
        <v>23</v>
      </c>
      <c r="D3993" s="256">
        <v>752.17</v>
      </c>
      <c r="E3993" s="257">
        <v>0</v>
      </c>
    </row>
    <row r="3994" spans="1:5">
      <c r="A3994" s="254">
        <v>92586</v>
      </c>
      <c r="B3994" s="247" t="s">
        <v>12347</v>
      </c>
      <c r="C3994" s="255" t="s">
        <v>23</v>
      </c>
      <c r="D3994" s="256">
        <v>902.1</v>
      </c>
      <c r="E3994" s="257">
        <v>0</v>
      </c>
    </row>
    <row r="3995" spans="1:5">
      <c r="A3995" s="254">
        <v>92606</v>
      </c>
      <c r="B3995" s="247" t="s">
        <v>12348</v>
      </c>
      <c r="C3995" s="255" t="s">
        <v>23</v>
      </c>
      <c r="D3995" s="256">
        <v>867.4</v>
      </c>
      <c r="E3995" s="257">
        <v>0</v>
      </c>
    </row>
    <row r="3996" spans="1:5">
      <c r="A3996" s="254">
        <v>92588</v>
      </c>
      <c r="B3996" s="247" t="s">
        <v>12349</v>
      </c>
      <c r="C3996" s="255" t="s">
        <v>23</v>
      </c>
      <c r="D3996" s="256">
        <v>1211.94</v>
      </c>
      <c r="E3996" s="257">
        <v>0</v>
      </c>
    </row>
    <row r="3997" spans="1:5">
      <c r="A3997" s="254">
        <v>92608</v>
      </c>
      <c r="B3997" s="247" t="s">
        <v>12350</v>
      </c>
      <c r="C3997" s="255" t="s">
        <v>23</v>
      </c>
      <c r="D3997" s="256">
        <v>1147.83</v>
      </c>
      <c r="E3997" s="257">
        <v>0</v>
      </c>
    </row>
    <row r="3998" spans="1:5">
      <c r="A3998" s="254">
        <v>92590</v>
      </c>
      <c r="B3998" s="247" t="s">
        <v>12351</v>
      </c>
      <c r="C3998" s="255" t="s">
        <v>23</v>
      </c>
      <c r="D3998" s="256">
        <v>1343.48</v>
      </c>
      <c r="E3998" s="257">
        <v>0</v>
      </c>
    </row>
    <row r="3999" spans="1:5">
      <c r="A3999" s="254">
        <v>92610</v>
      </c>
      <c r="B3999" s="247" t="s">
        <v>12352</v>
      </c>
      <c r="C3999" s="255" t="s">
        <v>23</v>
      </c>
      <c r="D3999" s="256">
        <v>1270.75</v>
      </c>
      <c r="E3999" s="257">
        <v>0</v>
      </c>
    </row>
    <row r="4000" spans="1:5">
      <c r="A4000" s="254">
        <v>92592</v>
      </c>
      <c r="B4000" s="247" t="s">
        <v>12353</v>
      </c>
      <c r="C4000" s="255" t="s">
        <v>23</v>
      </c>
      <c r="D4000" s="256">
        <v>1556.76</v>
      </c>
      <c r="E4000" s="257">
        <v>0</v>
      </c>
    </row>
    <row r="4001" spans="1:5">
      <c r="A4001" s="254">
        <v>92612</v>
      </c>
      <c r="B4001" s="247" t="s">
        <v>12354</v>
      </c>
      <c r="C4001" s="255" t="s">
        <v>23</v>
      </c>
      <c r="D4001" s="256">
        <v>1501.67</v>
      </c>
      <c r="E4001" s="257">
        <v>0</v>
      </c>
    </row>
    <row r="4002" spans="1:5">
      <c r="A4002" s="254">
        <v>92594</v>
      </c>
      <c r="B4002" s="247" t="s">
        <v>12355</v>
      </c>
      <c r="C4002" s="255" t="s">
        <v>23</v>
      </c>
      <c r="D4002" s="256">
        <v>1816.62</v>
      </c>
      <c r="E4002" s="257">
        <v>0</v>
      </c>
    </row>
    <row r="4003" spans="1:5">
      <c r="A4003" s="254">
        <v>92614</v>
      </c>
      <c r="B4003" s="247" t="s">
        <v>12356</v>
      </c>
      <c r="C4003" s="255" t="s">
        <v>23</v>
      </c>
      <c r="D4003" s="256">
        <v>1681.87</v>
      </c>
      <c r="E4003" s="257">
        <v>0</v>
      </c>
    </row>
    <row r="4004" spans="1:5">
      <c r="A4004" s="254">
        <v>92552</v>
      </c>
      <c r="B4004" s="247" t="s">
        <v>12357</v>
      </c>
      <c r="C4004" s="255" t="s">
        <v>23</v>
      </c>
      <c r="D4004" s="256">
        <v>2781.97</v>
      </c>
      <c r="E4004" s="257">
        <v>0</v>
      </c>
    </row>
    <row r="4005" spans="1:5">
      <c r="A4005" s="254">
        <v>92562</v>
      </c>
      <c r="B4005" s="247" t="s">
        <v>12358</v>
      </c>
      <c r="C4005" s="255" t="s">
        <v>23</v>
      </c>
      <c r="D4005" s="256">
        <v>2717.1</v>
      </c>
      <c r="E4005" s="257">
        <v>0</v>
      </c>
    </row>
    <row r="4006" spans="1:5">
      <c r="A4006" s="254">
        <v>92553</v>
      </c>
      <c r="B4006" s="247" t="s">
        <v>12359</v>
      </c>
      <c r="C4006" s="255" t="s">
        <v>23</v>
      </c>
      <c r="D4006" s="256">
        <v>3240.57</v>
      </c>
      <c r="E4006" s="257">
        <v>0</v>
      </c>
    </row>
    <row r="4007" spans="1:5">
      <c r="A4007" s="254">
        <v>92563</v>
      </c>
      <c r="B4007" s="247" t="s">
        <v>12360</v>
      </c>
      <c r="C4007" s="255" t="s">
        <v>23</v>
      </c>
      <c r="D4007" s="256">
        <v>3175.97</v>
      </c>
      <c r="E4007" s="257">
        <v>0</v>
      </c>
    </row>
    <row r="4008" spans="1:5">
      <c r="A4008" s="254">
        <v>92554</v>
      </c>
      <c r="B4008" s="247" t="s">
        <v>12361</v>
      </c>
      <c r="C4008" s="255" t="s">
        <v>23</v>
      </c>
      <c r="D4008" s="256">
        <v>3339.95</v>
      </c>
      <c r="E4008" s="257">
        <v>0</v>
      </c>
    </row>
    <row r="4009" spans="1:5">
      <c r="A4009" s="254">
        <v>92564</v>
      </c>
      <c r="B4009" s="247" t="s">
        <v>12362</v>
      </c>
      <c r="C4009" s="255" t="s">
        <v>23</v>
      </c>
      <c r="D4009" s="256">
        <v>3260.82</v>
      </c>
      <c r="E4009" s="257">
        <v>0</v>
      </c>
    </row>
    <row r="4010" spans="1:5">
      <c r="A4010" s="254">
        <v>92545</v>
      </c>
      <c r="B4010" s="247" t="s">
        <v>12363</v>
      </c>
      <c r="C4010" s="255" t="s">
        <v>23</v>
      </c>
      <c r="D4010" s="256">
        <v>1061.32</v>
      </c>
      <c r="E4010" s="257">
        <v>0</v>
      </c>
    </row>
    <row r="4011" spans="1:5">
      <c r="A4011" s="254">
        <v>92555</v>
      </c>
      <c r="B4011" s="247" t="s">
        <v>12364</v>
      </c>
      <c r="C4011" s="255" t="s">
        <v>23</v>
      </c>
      <c r="D4011" s="256">
        <v>1058.44</v>
      </c>
      <c r="E4011" s="257">
        <v>0</v>
      </c>
    </row>
    <row r="4012" spans="1:5">
      <c r="A4012" s="254">
        <v>92546</v>
      </c>
      <c r="B4012" s="247" t="s">
        <v>12365</v>
      </c>
      <c r="C4012" s="255" t="s">
        <v>23</v>
      </c>
      <c r="D4012" s="256">
        <v>1344.25</v>
      </c>
      <c r="E4012" s="257">
        <v>0</v>
      </c>
    </row>
    <row r="4013" spans="1:5">
      <c r="A4013" s="254">
        <v>92556</v>
      </c>
      <c r="B4013" s="247" t="s">
        <v>12366</v>
      </c>
      <c r="C4013" s="255" t="s">
        <v>23</v>
      </c>
      <c r="D4013" s="256">
        <v>1317.46</v>
      </c>
      <c r="E4013" s="257">
        <v>0</v>
      </c>
    </row>
    <row r="4014" spans="1:5">
      <c r="A4014" s="254">
        <v>92547</v>
      </c>
      <c r="B4014" s="247" t="s">
        <v>12367</v>
      </c>
      <c r="C4014" s="255" t="s">
        <v>23</v>
      </c>
      <c r="D4014" s="256">
        <v>1411.76</v>
      </c>
      <c r="E4014" s="257">
        <v>0</v>
      </c>
    </row>
    <row r="4015" spans="1:5">
      <c r="A4015" s="254">
        <v>92557</v>
      </c>
      <c r="B4015" s="247" t="s">
        <v>12368</v>
      </c>
      <c r="C4015" s="255" t="s">
        <v>23</v>
      </c>
      <c r="D4015" s="256">
        <v>1384</v>
      </c>
      <c r="E4015" s="257">
        <v>0</v>
      </c>
    </row>
    <row r="4016" spans="1:5">
      <c r="A4016" s="254">
        <v>92548</v>
      </c>
      <c r="B4016" s="247" t="s">
        <v>12369</v>
      </c>
      <c r="C4016" s="255" t="s">
        <v>23</v>
      </c>
      <c r="D4016" s="256">
        <v>1583.24</v>
      </c>
      <c r="E4016" s="257">
        <v>0</v>
      </c>
    </row>
    <row r="4017" spans="1:5">
      <c r="A4017" s="254">
        <v>92558</v>
      </c>
      <c r="B4017" s="247" t="s">
        <v>12370</v>
      </c>
      <c r="C4017" s="255" t="s">
        <v>23</v>
      </c>
      <c r="D4017" s="256">
        <v>1564.38</v>
      </c>
      <c r="E4017" s="257">
        <v>0</v>
      </c>
    </row>
    <row r="4018" spans="1:5">
      <c r="A4018" s="254">
        <v>92549</v>
      </c>
      <c r="B4018" s="247" t="s">
        <v>12371</v>
      </c>
      <c r="C4018" s="255" t="s">
        <v>23</v>
      </c>
      <c r="D4018" s="256">
        <v>2032.37</v>
      </c>
      <c r="E4018" s="257">
        <v>0</v>
      </c>
    </row>
    <row r="4019" spans="1:5">
      <c r="A4019" s="254">
        <v>92559</v>
      </c>
      <c r="B4019" s="247" t="s">
        <v>12372</v>
      </c>
      <c r="C4019" s="255" t="s">
        <v>23</v>
      </c>
      <c r="D4019" s="256">
        <v>2001.25</v>
      </c>
      <c r="E4019" s="257">
        <v>0</v>
      </c>
    </row>
    <row r="4020" spans="1:5">
      <c r="A4020" s="254">
        <v>92550</v>
      </c>
      <c r="B4020" s="247" t="s">
        <v>12373</v>
      </c>
      <c r="C4020" s="255" t="s">
        <v>23</v>
      </c>
      <c r="D4020" s="256">
        <v>2453.59</v>
      </c>
      <c r="E4020" s="257">
        <v>0</v>
      </c>
    </row>
    <row r="4021" spans="1:5">
      <c r="A4021" s="254">
        <v>92560</v>
      </c>
      <c r="B4021" s="247" t="s">
        <v>12374</v>
      </c>
      <c r="C4021" s="255" t="s">
        <v>23</v>
      </c>
      <c r="D4021" s="256">
        <v>2412.69</v>
      </c>
      <c r="E4021" s="257">
        <v>0</v>
      </c>
    </row>
    <row r="4022" spans="1:5">
      <c r="A4022" s="254">
        <v>92551</v>
      </c>
      <c r="B4022" s="247" t="s">
        <v>12375</v>
      </c>
      <c r="C4022" s="255" t="s">
        <v>23</v>
      </c>
      <c r="D4022" s="256">
        <v>2540.3000000000002</v>
      </c>
      <c r="E4022" s="257">
        <v>0</v>
      </c>
    </row>
    <row r="4023" spans="1:5">
      <c r="A4023" s="254">
        <v>92561</v>
      </c>
      <c r="B4023" s="247" t="s">
        <v>12376</v>
      </c>
      <c r="C4023" s="255" t="s">
        <v>23</v>
      </c>
      <c r="D4023" s="256">
        <v>2499.33</v>
      </c>
      <c r="E4023" s="257">
        <v>0</v>
      </c>
    </row>
    <row r="4024" spans="1:5">
      <c r="A4024" s="254">
        <v>92262</v>
      </c>
      <c r="B4024" s="247" t="s">
        <v>12377</v>
      </c>
      <c r="C4024" s="255" t="s">
        <v>23</v>
      </c>
      <c r="D4024" s="256">
        <v>776.73</v>
      </c>
      <c r="E4024" s="257">
        <v>0</v>
      </c>
    </row>
    <row r="4025" spans="1:5">
      <c r="A4025" s="254">
        <v>106149</v>
      </c>
      <c r="B4025" s="247" t="s">
        <v>12378</v>
      </c>
      <c r="C4025" s="255" t="s">
        <v>23</v>
      </c>
      <c r="D4025" s="256">
        <v>914.45</v>
      </c>
      <c r="E4025" s="257">
        <v>0</v>
      </c>
    </row>
    <row r="4026" spans="1:5">
      <c r="A4026" s="254">
        <v>106150</v>
      </c>
      <c r="B4026" s="247" t="s">
        <v>12379</v>
      </c>
      <c r="C4026" s="255" t="s">
        <v>23</v>
      </c>
      <c r="D4026" s="256">
        <v>1074.21</v>
      </c>
      <c r="E4026" s="257">
        <v>0</v>
      </c>
    </row>
    <row r="4027" spans="1:5">
      <c r="A4027" s="254">
        <v>106151</v>
      </c>
      <c r="B4027" s="247" t="s">
        <v>12380</v>
      </c>
      <c r="C4027" s="255" t="s">
        <v>23</v>
      </c>
      <c r="D4027" s="256">
        <v>1256.01</v>
      </c>
      <c r="E4027" s="257">
        <v>0</v>
      </c>
    </row>
    <row r="4028" spans="1:5">
      <c r="A4028" s="254">
        <v>92259</v>
      </c>
      <c r="B4028" s="247" t="s">
        <v>12381</v>
      </c>
      <c r="C4028" s="255" t="s">
        <v>23</v>
      </c>
      <c r="D4028" s="256">
        <v>455.83</v>
      </c>
      <c r="E4028" s="257">
        <v>0</v>
      </c>
    </row>
    <row r="4029" spans="1:5">
      <c r="A4029" s="254">
        <v>92260</v>
      </c>
      <c r="B4029" s="247" t="s">
        <v>12382</v>
      </c>
      <c r="C4029" s="255" t="s">
        <v>23</v>
      </c>
      <c r="D4029" s="256">
        <v>546.72</v>
      </c>
      <c r="E4029" s="257">
        <v>0</v>
      </c>
    </row>
    <row r="4030" spans="1:5">
      <c r="A4030" s="254">
        <v>92261</v>
      </c>
      <c r="B4030" s="247" t="s">
        <v>12383</v>
      </c>
      <c r="C4030" s="255" t="s">
        <v>23</v>
      </c>
      <c r="D4030" s="256">
        <v>634.86</v>
      </c>
      <c r="E4030" s="257">
        <v>0</v>
      </c>
    </row>
    <row r="4031" spans="1:5">
      <c r="A4031" s="254">
        <v>92258</v>
      </c>
      <c r="B4031" s="247" t="s">
        <v>12384</v>
      </c>
      <c r="C4031" s="255" t="s">
        <v>23</v>
      </c>
      <c r="D4031" s="256">
        <v>500.05</v>
      </c>
      <c r="E4031" s="257">
        <v>0</v>
      </c>
    </row>
    <row r="4032" spans="1:5">
      <c r="A4032" s="254">
        <v>92255</v>
      </c>
      <c r="B4032" s="247" t="s">
        <v>12385</v>
      </c>
      <c r="C4032" s="255" t="s">
        <v>23</v>
      </c>
      <c r="D4032" s="256">
        <v>208.21</v>
      </c>
      <c r="E4032" s="257">
        <v>0</v>
      </c>
    </row>
    <row r="4033" spans="1:5">
      <c r="A4033" s="254">
        <v>92256</v>
      </c>
      <c r="B4033" s="247" t="s">
        <v>12386</v>
      </c>
      <c r="C4033" s="255" t="s">
        <v>23</v>
      </c>
      <c r="D4033" s="256">
        <v>290.87</v>
      </c>
      <c r="E4033" s="257">
        <v>0</v>
      </c>
    </row>
    <row r="4034" spans="1:5">
      <c r="A4034" s="254">
        <v>92257</v>
      </c>
      <c r="B4034" s="247" t="s">
        <v>12387</v>
      </c>
      <c r="C4034" s="255" t="s">
        <v>23</v>
      </c>
      <c r="D4034" s="256">
        <v>371.04</v>
      </c>
      <c r="E4034" s="257">
        <v>0</v>
      </c>
    </row>
    <row r="4035" spans="1:5">
      <c r="A4035" s="254">
        <v>100393</v>
      </c>
      <c r="B4035" s="247" t="s">
        <v>12388</v>
      </c>
      <c r="C4035" s="255" t="s">
        <v>241</v>
      </c>
      <c r="D4035" s="256">
        <v>21.88</v>
      </c>
      <c r="E4035" s="257">
        <v>0</v>
      </c>
    </row>
    <row r="4036" spans="1:5">
      <c r="A4036" s="254">
        <v>100389</v>
      </c>
      <c r="B4036" s="247" t="s">
        <v>12389</v>
      </c>
      <c r="C4036" s="255" t="s">
        <v>241</v>
      </c>
      <c r="D4036" s="256">
        <v>18.23</v>
      </c>
      <c r="E4036" s="257">
        <v>0</v>
      </c>
    </row>
    <row r="4037" spans="1:5">
      <c r="A4037" s="254">
        <v>100395</v>
      </c>
      <c r="B4037" s="247" t="s">
        <v>12390</v>
      </c>
      <c r="C4037" s="255" t="s">
        <v>241</v>
      </c>
      <c r="D4037" s="256">
        <v>24.24</v>
      </c>
      <c r="E4037" s="257">
        <v>0</v>
      </c>
    </row>
    <row r="4038" spans="1:5">
      <c r="A4038" s="254">
        <v>100391</v>
      </c>
      <c r="B4038" s="247" t="s">
        <v>12391</v>
      </c>
      <c r="C4038" s="255" t="s">
        <v>241</v>
      </c>
      <c r="D4038" s="256">
        <v>20.260000000000002</v>
      </c>
      <c r="E4038" s="257">
        <v>0</v>
      </c>
    </row>
    <row r="4039" spans="1:5">
      <c r="A4039" s="254">
        <v>100392</v>
      </c>
      <c r="B4039" s="247" t="s">
        <v>12392</v>
      </c>
      <c r="C4039" s="255" t="s">
        <v>241</v>
      </c>
      <c r="D4039" s="256">
        <v>17.37</v>
      </c>
      <c r="E4039" s="257">
        <v>0</v>
      </c>
    </row>
    <row r="4040" spans="1:5">
      <c r="A4040" s="254">
        <v>100388</v>
      </c>
      <c r="B4040" s="247" t="s">
        <v>12393</v>
      </c>
      <c r="C4040" s="255" t="s">
        <v>241</v>
      </c>
      <c r="D4040" s="256">
        <v>22.05</v>
      </c>
      <c r="E4040" s="257">
        <v>0</v>
      </c>
    </row>
    <row r="4041" spans="1:5">
      <c r="A4041" s="254">
        <v>100394</v>
      </c>
      <c r="B4041" s="247" t="s">
        <v>12394</v>
      </c>
      <c r="C4041" s="255" t="s">
        <v>241</v>
      </c>
      <c r="D4041" s="256">
        <v>20.72</v>
      </c>
      <c r="E4041" s="257">
        <v>0</v>
      </c>
    </row>
    <row r="4042" spans="1:5">
      <c r="A4042" s="254">
        <v>100390</v>
      </c>
      <c r="B4042" s="247" t="s">
        <v>12395</v>
      </c>
      <c r="C4042" s="255" t="s">
        <v>241</v>
      </c>
      <c r="D4042" s="256">
        <v>26.34</v>
      </c>
      <c r="E4042" s="257">
        <v>0</v>
      </c>
    </row>
    <row r="4043" spans="1:5">
      <c r="A4043" s="254">
        <v>92575</v>
      </c>
      <c r="B4043" s="247" t="s">
        <v>12396</v>
      </c>
      <c r="C4043" s="255" t="s">
        <v>241</v>
      </c>
      <c r="D4043" s="256">
        <v>65.12</v>
      </c>
      <c r="E4043" s="257">
        <v>0</v>
      </c>
    </row>
    <row r="4044" spans="1:5">
      <c r="A4044" s="254">
        <v>92569</v>
      </c>
      <c r="B4044" s="247" t="s">
        <v>12397</v>
      </c>
      <c r="C4044" s="255" t="s">
        <v>241</v>
      </c>
      <c r="D4044" s="256">
        <v>70.97</v>
      </c>
      <c r="E4044" s="257">
        <v>0</v>
      </c>
    </row>
    <row r="4045" spans="1:5">
      <c r="A4045" s="254">
        <v>92578</v>
      </c>
      <c r="B4045" s="247" t="s">
        <v>12398</v>
      </c>
      <c r="C4045" s="255" t="s">
        <v>241</v>
      </c>
      <c r="D4045" s="256">
        <v>68.209999999999994</v>
      </c>
      <c r="E4045" s="257">
        <v>0</v>
      </c>
    </row>
    <row r="4046" spans="1:5">
      <c r="A4046" s="254">
        <v>92572</v>
      </c>
      <c r="B4046" s="247" t="s">
        <v>12399</v>
      </c>
      <c r="C4046" s="255" t="s">
        <v>241</v>
      </c>
      <c r="D4046" s="256">
        <v>74.03</v>
      </c>
      <c r="E4046" s="257">
        <v>0</v>
      </c>
    </row>
    <row r="4047" spans="1:5">
      <c r="A4047" s="254">
        <v>92576</v>
      </c>
      <c r="B4047" s="247" t="s">
        <v>12400</v>
      </c>
      <c r="C4047" s="255" t="s">
        <v>241</v>
      </c>
      <c r="D4047" s="256">
        <v>35.020000000000003</v>
      </c>
      <c r="E4047" s="257">
        <v>0</v>
      </c>
    </row>
    <row r="4048" spans="1:5">
      <c r="A4048" s="254">
        <v>92570</v>
      </c>
      <c r="B4048" s="247" t="s">
        <v>12401</v>
      </c>
      <c r="C4048" s="255" t="s">
        <v>241</v>
      </c>
      <c r="D4048" s="256">
        <v>44.36</v>
      </c>
      <c r="E4048" s="257">
        <v>0</v>
      </c>
    </row>
    <row r="4049" spans="1:5">
      <c r="A4049" s="254">
        <v>92579</v>
      </c>
      <c r="B4049" s="247" t="s">
        <v>12402</v>
      </c>
      <c r="C4049" s="255" t="s">
        <v>241</v>
      </c>
      <c r="D4049" s="256">
        <v>36.82</v>
      </c>
      <c r="E4049" s="257">
        <v>0</v>
      </c>
    </row>
    <row r="4050" spans="1:5">
      <c r="A4050" s="254">
        <v>92573</v>
      </c>
      <c r="B4050" s="247" t="s">
        <v>12403</v>
      </c>
      <c r="C4050" s="255" t="s">
        <v>241</v>
      </c>
      <c r="D4050" s="256">
        <v>46.63</v>
      </c>
      <c r="E4050" s="257">
        <v>0</v>
      </c>
    </row>
    <row r="4051" spans="1:5">
      <c r="A4051" s="254">
        <v>92574</v>
      </c>
      <c r="B4051" s="247" t="s">
        <v>12404</v>
      </c>
      <c r="C4051" s="255" t="s">
        <v>241</v>
      </c>
      <c r="D4051" s="256">
        <v>132.07</v>
      </c>
      <c r="E4051" s="257">
        <v>0</v>
      </c>
    </row>
    <row r="4052" spans="1:5">
      <c r="A4052" s="254">
        <v>92568</v>
      </c>
      <c r="B4052" s="247" t="s">
        <v>12405</v>
      </c>
      <c r="C4052" s="255" t="s">
        <v>241</v>
      </c>
      <c r="D4052" s="256">
        <v>140.58000000000001</v>
      </c>
      <c r="E4052" s="257">
        <v>0</v>
      </c>
    </row>
    <row r="4053" spans="1:5">
      <c r="A4053" s="254">
        <v>92577</v>
      </c>
      <c r="B4053" s="247" t="s">
        <v>12406</v>
      </c>
      <c r="C4053" s="255" t="s">
        <v>241</v>
      </c>
      <c r="D4053" s="256">
        <v>148.19999999999999</v>
      </c>
      <c r="E4053" s="257">
        <v>0</v>
      </c>
    </row>
    <row r="4054" spans="1:5">
      <c r="A4054" s="254">
        <v>92571</v>
      </c>
      <c r="B4054" s="247" t="s">
        <v>12407</v>
      </c>
      <c r="C4054" s="255" t="s">
        <v>241</v>
      </c>
      <c r="D4054" s="256">
        <v>145.30000000000001</v>
      </c>
      <c r="E4054" s="257">
        <v>0</v>
      </c>
    </row>
    <row r="4055" spans="1:5">
      <c r="A4055" s="254">
        <v>92581</v>
      </c>
      <c r="B4055" s="247" t="s">
        <v>12408</v>
      </c>
      <c r="C4055" s="255" t="s">
        <v>241</v>
      </c>
      <c r="D4055" s="256">
        <v>51.64</v>
      </c>
      <c r="E4055" s="257">
        <v>0</v>
      </c>
    </row>
    <row r="4056" spans="1:5">
      <c r="A4056" s="254">
        <v>104314</v>
      </c>
      <c r="B4056" s="247" t="s">
        <v>12409</v>
      </c>
      <c r="C4056" s="255" t="s">
        <v>759</v>
      </c>
      <c r="D4056" s="256">
        <v>11.53</v>
      </c>
      <c r="E4056" s="257">
        <v>0</v>
      </c>
    </row>
    <row r="4057" spans="1:5">
      <c r="A4057" s="254">
        <v>92580</v>
      </c>
      <c r="B4057" s="247" t="s">
        <v>12410</v>
      </c>
      <c r="C4057" s="255" t="s">
        <v>241</v>
      </c>
      <c r="D4057" s="256">
        <v>49.99</v>
      </c>
      <c r="E4057" s="257">
        <v>0</v>
      </c>
    </row>
    <row r="4058" spans="1:5">
      <c r="A4058" s="254">
        <v>92539</v>
      </c>
      <c r="B4058" s="247" t="s">
        <v>12411</v>
      </c>
      <c r="C4058" s="255" t="s">
        <v>241</v>
      </c>
      <c r="D4058" s="256">
        <v>87.61</v>
      </c>
      <c r="E4058" s="257">
        <v>0</v>
      </c>
    </row>
    <row r="4059" spans="1:5">
      <c r="A4059" s="254">
        <v>92540</v>
      </c>
      <c r="B4059" s="247" t="s">
        <v>12412</v>
      </c>
      <c r="C4059" s="255" t="s">
        <v>241</v>
      </c>
      <c r="D4059" s="256">
        <v>98.84</v>
      </c>
      <c r="E4059" s="257">
        <v>0</v>
      </c>
    </row>
    <row r="4060" spans="1:5">
      <c r="A4060" s="254">
        <v>92544</v>
      </c>
      <c r="B4060" s="247" t="s">
        <v>12413</v>
      </c>
      <c r="C4060" s="255" t="s">
        <v>241</v>
      </c>
      <c r="D4060" s="256">
        <v>21.2</v>
      </c>
      <c r="E4060" s="257">
        <v>0</v>
      </c>
    </row>
    <row r="4061" spans="1:5">
      <c r="A4061" s="254">
        <v>92543</v>
      </c>
      <c r="B4061" s="247" t="s">
        <v>12414</v>
      </c>
      <c r="C4061" s="255" t="s">
        <v>241</v>
      </c>
      <c r="D4061" s="256">
        <v>26.51</v>
      </c>
      <c r="E4061" s="257">
        <v>0</v>
      </c>
    </row>
    <row r="4062" spans="1:5">
      <c r="A4062" s="254">
        <v>97725</v>
      </c>
      <c r="B4062" s="247" t="s">
        <v>12415</v>
      </c>
      <c r="C4062" s="255" t="s">
        <v>324</v>
      </c>
      <c r="D4062" s="256">
        <v>0</v>
      </c>
      <c r="E4062" s="257"/>
    </row>
    <row r="4063" spans="1:5">
      <c r="A4063" s="254">
        <v>97721</v>
      </c>
      <c r="B4063" s="247" t="s">
        <v>12416</v>
      </c>
      <c r="C4063" s="255" t="s">
        <v>324</v>
      </c>
      <c r="D4063" s="256">
        <v>0</v>
      </c>
      <c r="E4063" s="257"/>
    </row>
    <row r="4064" spans="1:5">
      <c r="A4064" s="254">
        <v>97722</v>
      </c>
      <c r="B4064" s="247" t="s">
        <v>12417</v>
      </c>
      <c r="C4064" s="255" t="s">
        <v>324</v>
      </c>
      <c r="D4064" s="256">
        <v>0</v>
      </c>
      <c r="E4064" s="257"/>
    </row>
    <row r="4065" spans="1:5">
      <c r="A4065" s="254">
        <v>97724</v>
      </c>
      <c r="B4065" s="247" t="s">
        <v>12418</v>
      </c>
      <c r="C4065" s="255" t="s">
        <v>324</v>
      </c>
      <c r="D4065" s="256">
        <v>0</v>
      </c>
      <c r="E4065" s="257"/>
    </row>
    <row r="4066" spans="1:5">
      <c r="A4066" s="254">
        <v>97719</v>
      </c>
      <c r="B4066" s="247" t="s">
        <v>12419</v>
      </c>
      <c r="C4066" s="255" t="s">
        <v>324</v>
      </c>
      <c r="D4066" s="256">
        <v>0</v>
      </c>
      <c r="E4066" s="257"/>
    </row>
    <row r="4067" spans="1:5">
      <c r="A4067" s="254">
        <v>97723</v>
      </c>
      <c r="B4067" s="247" t="s">
        <v>12420</v>
      </c>
      <c r="C4067" s="255" t="s">
        <v>324</v>
      </c>
      <c r="D4067" s="256">
        <v>0</v>
      </c>
      <c r="E4067" s="257"/>
    </row>
    <row r="4068" spans="1:5">
      <c r="A4068" s="254">
        <v>104946</v>
      </c>
      <c r="B4068" s="247" t="s">
        <v>12421</v>
      </c>
      <c r="C4068" s="255" t="s">
        <v>324</v>
      </c>
      <c r="D4068" s="256">
        <v>0</v>
      </c>
      <c r="E4068" s="257"/>
    </row>
    <row r="4069" spans="1:5">
      <c r="A4069" s="254">
        <v>104944</v>
      </c>
      <c r="B4069" s="247" t="s">
        <v>12422</v>
      </c>
      <c r="C4069" s="255" t="s">
        <v>324</v>
      </c>
      <c r="D4069" s="256">
        <v>0</v>
      </c>
      <c r="E4069" s="257"/>
    </row>
    <row r="4070" spans="1:5">
      <c r="A4070" s="254">
        <v>104945</v>
      </c>
      <c r="B4070" s="247" t="s">
        <v>12423</v>
      </c>
      <c r="C4070" s="255" t="s">
        <v>324</v>
      </c>
      <c r="D4070" s="256">
        <v>0</v>
      </c>
      <c r="E4070" s="257"/>
    </row>
    <row r="4071" spans="1:5">
      <c r="A4071" s="254">
        <v>97720</v>
      </c>
      <c r="B4071" s="247" t="s">
        <v>12424</v>
      </c>
      <c r="C4071" s="255" t="s">
        <v>324</v>
      </c>
      <c r="D4071" s="256">
        <v>0</v>
      </c>
      <c r="E4071" s="257"/>
    </row>
    <row r="4072" spans="1:5">
      <c r="A4072" s="254">
        <v>97740</v>
      </c>
      <c r="B4072" s="247" t="s">
        <v>12425</v>
      </c>
      <c r="C4072" s="255" t="s">
        <v>324</v>
      </c>
      <c r="D4072" s="256">
        <v>3025.13</v>
      </c>
      <c r="E4072" s="257">
        <v>0</v>
      </c>
    </row>
    <row r="4073" spans="1:5">
      <c r="A4073" s="254">
        <v>97738</v>
      </c>
      <c r="B4073" s="247" t="s">
        <v>12426</v>
      </c>
      <c r="C4073" s="255" t="s">
        <v>324</v>
      </c>
      <c r="D4073" s="256">
        <v>5444.75</v>
      </c>
      <c r="E4073" s="257">
        <v>0</v>
      </c>
    </row>
    <row r="4074" spans="1:5">
      <c r="A4074" s="254">
        <v>97739</v>
      </c>
      <c r="B4074" s="247" t="s">
        <v>12427</v>
      </c>
      <c r="C4074" s="255" t="s">
        <v>324</v>
      </c>
      <c r="D4074" s="256">
        <v>4026.08</v>
      </c>
      <c r="E4074" s="257">
        <v>0</v>
      </c>
    </row>
    <row r="4075" spans="1:5">
      <c r="A4075" s="254">
        <v>97736</v>
      </c>
      <c r="B4075" s="247" t="s">
        <v>12428</v>
      </c>
      <c r="C4075" s="255" t="s">
        <v>324</v>
      </c>
      <c r="D4075" s="256">
        <v>2203.11</v>
      </c>
      <c r="E4075" s="257">
        <v>0</v>
      </c>
    </row>
    <row r="4076" spans="1:5">
      <c r="A4076" s="254">
        <v>97734</v>
      </c>
      <c r="B4076" s="247" t="s">
        <v>12429</v>
      </c>
      <c r="C4076" s="255" t="s">
        <v>324</v>
      </c>
      <c r="D4076" s="256">
        <v>3956.23</v>
      </c>
      <c r="E4076" s="257">
        <v>0</v>
      </c>
    </row>
    <row r="4077" spans="1:5">
      <c r="A4077" s="254">
        <v>97735</v>
      </c>
      <c r="B4077" s="247" t="s">
        <v>12430</v>
      </c>
      <c r="C4077" s="255" t="s">
        <v>324</v>
      </c>
      <c r="D4077" s="256">
        <v>3332.82</v>
      </c>
      <c r="E4077" s="257">
        <v>0</v>
      </c>
    </row>
    <row r="4078" spans="1:5">
      <c r="A4078" s="254">
        <v>97737</v>
      </c>
      <c r="B4078" s="247" t="s">
        <v>12431</v>
      </c>
      <c r="C4078" s="255" t="s">
        <v>324</v>
      </c>
      <c r="D4078" s="256">
        <v>4346.32</v>
      </c>
      <c r="E4078" s="257">
        <v>0</v>
      </c>
    </row>
    <row r="4079" spans="1:5">
      <c r="A4079" s="254">
        <v>97733</v>
      </c>
      <c r="B4079" s="247" t="s">
        <v>12432</v>
      </c>
      <c r="C4079" s="255" t="s">
        <v>324</v>
      </c>
      <c r="D4079" s="256">
        <v>4503.51</v>
      </c>
      <c r="E4079" s="257">
        <v>0</v>
      </c>
    </row>
    <row r="4080" spans="1:5">
      <c r="A4080" s="254">
        <v>98616</v>
      </c>
      <c r="B4080" s="247" t="s">
        <v>12433</v>
      </c>
      <c r="C4080" s="255" t="s">
        <v>241</v>
      </c>
      <c r="D4080" s="256">
        <v>534.41</v>
      </c>
      <c r="E4080" s="257">
        <v>0</v>
      </c>
    </row>
    <row r="4081" spans="1:5">
      <c r="A4081" s="254">
        <v>98619</v>
      </c>
      <c r="B4081" s="247" t="s">
        <v>12434</v>
      </c>
      <c r="C4081" s="255" t="s">
        <v>241</v>
      </c>
      <c r="D4081" s="256">
        <v>623.76</v>
      </c>
      <c r="E4081" s="257">
        <v>0</v>
      </c>
    </row>
    <row r="4082" spans="1:5">
      <c r="A4082" s="254">
        <v>98622</v>
      </c>
      <c r="B4082" s="247" t="s">
        <v>12435</v>
      </c>
      <c r="C4082" s="255" t="s">
        <v>241</v>
      </c>
      <c r="D4082" s="256">
        <v>913.37</v>
      </c>
      <c r="E4082" s="257">
        <v>0</v>
      </c>
    </row>
    <row r="4083" spans="1:5">
      <c r="A4083" s="254">
        <v>98625</v>
      </c>
      <c r="B4083" s="247" t="s">
        <v>12436</v>
      </c>
      <c r="C4083" s="255" t="s">
        <v>241</v>
      </c>
      <c r="D4083" s="256">
        <v>994.69</v>
      </c>
      <c r="E4083" s="257">
        <v>0</v>
      </c>
    </row>
    <row r="4084" spans="1:5">
      <c r="A4084" s="254">
        <v>105918</v>
      </c>
      <c r="B4084" s="247" t="s">
        <v>12437</v>
      </c>
      <c r="C4084" s="255" t="s">
        <v>241</v>
      </c>
      <c r="D4084" s="256">
        <v>0</v>
      </c>
      <c r="E4084" s="257"/>
    </row>
    <row r="4085" spans="1:5">
      <c r="A4085" s="254">
        <v>98631</v>
      </c>
      <c r="B4085" s="247" t="s">
        <v>12438</v>
      </c>
      <c r="C4085" s="255" t="s">
        <v>241</v>
      </c>
      <c r="D4085" s="256">
        <v>0</v>
      </c>
      <c r="E4085" s="257"/>
    </row>
    <row r="4086" spans="1:5">
      <c r="A4086" s="254">
        <v>98637</v>
      </c>
      <c r="B4086" s="247" t="s">
        <v>12439</v>
      </c>
      <c r="C4086" s="255" t="s">
        <v>324</v>
      </c>
      <c r="D4086" s="256">
        <v>0</v>
      </c>
      <c r="E4086" s="257"/>
    </row>
    <row r="4087" spans="1:5">
      <c r="A4087" s="254">
        <v>98641</v>
      </c>
      <c r="B4087" s="247" t="s">
        <v>12440</v>
      </c>
      <c r="C4087" s="255" t="s">
        <v>324</v>
      </c>
      <c r="D4087" s="256">
        <v>0</v>
      </c>
      <c r="E4087" s="257"/>
    </row>
    <row r="4088" spans="1:5">
      <c r="A4088" s="254">
        <v>98645</v>
      </c>
      <c r="B4088" s="247" t="s">
        <v>12441</v>
      </c>
      <c r="C4088" s="255" t="s">
        <v>324</v>
      </c>
      <c r="D4088" s="256">
        <v>0</v>
      </c>
      <c r="E4088" s="257"/>
    </row>
    <row r="4089" spans="1:5">
      <c r="A4089" s="254">
        <v>98649</v>
      </c>
      <c r="B4089" s="247" t="s">
        <v>12442</v>
      </c>
      <c r="C4089" s="255" t="s">
        <v>324</v>
      </c>
      <c r="D4089" s="256">
        <v>0</v>
      </c>
      <c r="E4089" s="257"/>
    </row>
    <row r="4090" spans="1:5">
      <c r="A4090" s="254">
        <v>98653</v>
      </c>
      <c r="B4090" s="247" t="s">
        <v>12443</v>
      </c>
      <c r="C4090" s="255" t="s">
        <v>324</v>
      </c>
      <c r="D4090" s="256">
        <v>0</v>
      </c>
      <c r="E4090" s="257"/>
    </row>
    <row r="4091" spans="1:5">
      <c r="A4091" s="254">
        <v>98657</v>
      </c>
      <c r="B4091" s="247" t="s">
        <v>12444</v>
      </c>
      <c r="C4091" s="255" t="s">
        <v>299</v>
      </c>
      <c r="D4091" s="256">
        <v>993.64</v>
      </c>
      <c r="E4091" s="257">
        <v>0</v>
      </c>
    </row>
    <row r="4092" spans="1:5">
      <c r="A4092" s="254">
        <v>100344</v>
      </c>
      <c r="B4092" s="247" t="s">
        <v>12445</v>
      </c>
      <c r="C4092" s="255" t="s">
        <v>759</v>
      </c>
      <c r="D4092" s="256">
        <v>16.510000000000002</v>
      </c>
      <c r="E4092" s="257">
        <v>0</v>
      </c>
    </row>
    <row r="4093" spans="1:5">
      <c r="A4093" s="254">
        <v>100345</v>
      </c>
      <c r="B4093" s="247" t="s">
        <v>12446</v>
      </c>
      <c r="C4093" s="255" t="s">
        <v>759</v>
      </c>
      <c r="D4093" s="256">
        <v>13.09</v>
      </c>
      <c r="E4093" s="257">
        <v>0</v>
      </c>
    </row>
    <row r="4094" spans="1:5">
      <c r="A4094" s="254">
        <v>100346</v>
      </c>
      <c r="B4094" s="247" t="s">
        <v>12447</v>
      </c>
      <c r="C4094" s="255" t="s">
        <v>759</v>
      </c>
      <c r="D4094" s="256">
        <v>12.6</v>
      </c>
      <c r="E4094" s="257">
        <v>0</v>
      </c>
    </row>
    <row r="4095" spans="1:5">
      <c r="A4095" s="254">
        <v>100347</v>
      </c>
      <c r="B4095" s="247" t="s">
        <v>12448</v>
      </c>
      <c r="C4095" s="255" t="s">
        <v>759</v>
      </c>
      <c r="D4095" s="256">
        <v>14.27</v>
      </c>
      <c r="E4095" s="257">
        <v>0</v>
      </c>
    </row>
    <row r="4096" spans="1:5">
      <c r="A4096" s="254">
        <v>100348</v>
      </c>
      <c r="B4096" s="247" t="s">
        <v>12449</v>
      </c>
      <c r="C4096" s="255" t="s">
        <v>759</v>
      </c>
      <c r="D4096" s="256">
        <v>14.07</v>
      </c>
      <c r="E4096" s="257">
        <v>0</v>
      </c>
    </row>
    <row r="4097" spans="1:5">
      <c r="A4097" s="254">
        <v>100342</v>
      </c>
      <c r="B4097" s="247" t="s">
        <v>12450</v>
      </c>
      <c r="C4097" s="255" t="s">
        <v>759</v>
      </c>
      <c r="D4097" s="256">
        <v>21.9</v>
      </c>
      <c r="E4097" s="257">
        <v>0</v>
      </c>
    </row>
    <row r="4098" spans="1:5">
      <c r="A4098" s="254">
        <v>100343</v>
      </c>
      <c r="B4098" s="247" t="s">
        <v>12451</v>
      </c>
      <c r="C4098" s="255" t="s">
        <v>759</v>
      </c>
      <c r="D4098" s="256">
        <v>19.73</v>
      </c>
      <c r="E4098" s="257">
        <v>0</v>
      </c>
    </row>
    <row r="4099" spans="1:5">
      <c r="A4099" s="254">
        <v>100349</v>
      </c>
      <c r="B4099" s="247" t="s">
        <v>12452</v>
      </c>
      <c r="C4099" s="255" t="s">
        <v>324</v>
      </c>
      <c r="D4099" s="256">
        <v>2195.27</v>
      </c>
      <c r="E4099" s="257">
        <v>0</v>
      </c>
    </row>
    <row r="4100" spans="1:5">
      <c r="A4100" s="254">
        <v>100336</v>
      </c>
      <c r="B4100" s="247" t="s">
        <v>12453</v>
      </c>
      <c r="C4100" s="255" t="s">
        <v>241</v>
      </c>
      <c r="D4100" s="256">
        <v>0</v>
      </c>
      <c r="E4100" s="257"/>
    </row>
    <row r="4101" spans="1:5">
      <c r="A4101" s="254">
        <v>100337</v>
      </c>
      <c r="B4101" s="247" t="s">
        <v>12454</v>
      </c>
      <c r="C4101" s="255" t="s">
        <v>241</v>
      </c>
      <c r="D4101" s="256">
        <v>0</v>
      </c>
      <c r="E4101" s="257"/>
    </row>
    <row r="4102" spans="1:5">
      <c r="A4102" s="254">
        <v>100339</v>
      </c>
      <c r="B4102" s="247" t="s">
        <v>12455</v>
      </c>
      <c r="C4102" s="255" t="s">
        <v>241</v>
      </c>
      <c r="D4102" s="256">
        <v>0</v>
      </c>
      <c r="E4102" s="257"/>
    </row>
    <row r="4103" spans="1:5">
      <c r="A4103" s="254">
        <v>100340</v>
      </c>
      <c r="B4103" s="247" t="s">
        <v>12456</v>
      </c>
      <c r="C4103" s="255" t="s">
        <v>241</v>
      </c>
      <c r="D4103" s="256">
        <v>0</v>
      </c>
      <c r="E4103" s="257"/>
    </row>
    <row r="4104" spans="1:5">
      <c r="A4104" s="254">
        <v>105805</v>
      </c>
      <c r="B4104" s="247" t="s">
        <v>12457</v>
      </c>
      <c r="C4104" s="255" t="s">
        <v>241</v>
      </c>
      <c r="D4104" s="256">
        <v>865.91</v>
      </c>
      <c r="E4104" s="257">
        <v>0</v>
      </c>
    </row>
    <row r="4105" spans="1:5">
      <c r="A4105" s="254">
        <v>105806</v>
      </c>
      <c r="B4105" s="247" t="s">
        <v>12458</v>
      </c>
      <c r="C4105" s="255" t="s">
        <v>241</v>
      </c>
      <c r="D4105" s="256">
        <v>543.91999999999996</v>
      </c>
      <c r="E4105" s="257">
        <v>0</v>
      </c>
    </row>
    <row r="4106" spans="1:5">
      <c r="A4106" s="254">
        <v>105807</v>
      </c>
      <c r="B4106" s="247" t="s">
        <v>12459</v>
      </c>
      <c r="C4106" s="255" t="s">
        <v>241</v>
      </c>
      <c r="D4106" s="256">
        <v>689.22</v>
      </c>
      <c r="E4106" s="257">
        <v>0</v>
      </c>
    </row>
    <row r="4107" spans="1:5">
      <c r="A4107" s="254">
        <v>105808</v>
      </c>
      <c r="B4107" s="247" t="s">
        <v>12460</v>
      </c>
      <c r="C4107" s="255" t="s">
        <v>241</v>
      </c>
      <c r="D4107" s="256">
        <v>447.73</v>
      </c>
      <c r="E4107" s="257">
        <v>0</v>
      </c>
    </row>
    <row r="4108" spans="1:5">
      <c r="A4108" s="254">
        <v>100341</v>
      </c>
      <c r="B4108" s="247" t="s">
        <v>12461</v>
      </c>
      <c r="C4108" s="255" t="s">
        <v>241</v>
      </c>
      <c r="D4108" s="256">
        <v>54.69</v>
      </c>
      <c r="E4108" s="257">
        <v>0</v>
      </c>
    </row>
    <row r="4109" spans="1:5">
      <c r="A4109" s="254">
        <v>100351</v>
      </c>
      <c r="B4109" s="247" t="s">
        <v>12462</v>
      </c>
      <c r="C4109" s="255" t="s">
        <v>241</v>
      </c>
      <c r="D4109" s="256">
        <v>0</v>
      </c>
      <c r="E4109" s="257"/>
    </row>
    <row r="4110" spans="1:5">
      <c r="A4110" s="254">
        <v>100353</v>
      </c>
      <c r="B4110" s="247" t="s">
        <v>12463</v>
      </c>
      <c r="C4110" s="255" t="s">
        <v>241</v>
      </c>
      <c r="D4110" s="256">
        <v>0</v>
      </c>
      <c r="E4110" s="257"/>
    </row>
    <row r="4111" spans="1:5">
      <c r="A4111" s="254">
        <v>100350</v>
      </c>
      <c r="B4111" s="247" t="s">
        <v>12464</v>
      </c>
      <c r="C4111" s="255" t="s">
        <v>241</v>
      </c>
      <c r="D4111" s="256">
        <v>0</v>
      </c>
      <c r="E4111" s="257"/>
    </row>
    <row r="4112" spans="1:5">
      <c r="A4112" s="254">
        <v>105043</v>
      </c>
      <c r="B4112" s="247" t="s">
        <v>12465</v>
      </c>
      <c r="C4112" s="255" t="s">
        <v>299</v>
      </c>
      <c r="D4112" s="256">
        <v>0</v>
      </c>
      <c r="E4112" s="257"/>
    </row>
    <row r="4113" spans="1:5">
      <c r="A4113" s="254">
        <v>105047</v>
      </c>
      <c r="B4113" s="247" t="s">
        <v>12466</v>
      </c>
      <c r="C4113" s="255" t="s">
        <v>299</v>
      </c>
      <c r="D4113" s="256">
        <v>0</v>
      </c>
      <c r="E4113" s="257"/>
    </row>
    <row r="4114" spans="1:5">
      <c r="A4114" s="254">
        <v>105044</v>
      </c>
      <c r="B4114" s="247" t="s">
        <v>12467</v>
      </c>
      <c r="C4114" s="255" t="s">
        <v>299</v>
      </c>
      <c r="D4114" s="256">
        <v>0</v>
      </c>
      <c r="E4114" s="257"/>
    </row>
    <row r="4115" spans="1:5">
      <c r="A4115" s="254">
        <v>105094</v>
      </c>
      <c r="B4115" s="247" t="s">
        <v>12468</v>
      </c>
      <c r="C4115" s="255" t="s">
        <v>299</v>
      </c>
      <c r="D4115" s="256">
        <v>0</v>
      </c>
      <c r="E4115" s="257"/>
    </row>
    <row r="4116" spans="1:5">
      <c r="A4116" s="254">
        <v>105096</v>
      </c>
      <c r="B4116" s="247" t="s">
        <v>12469</v>
      </c>
      <c r="C4116" s="255" t="s">
        <v>299</v>
      </c>
      <c r="D4116" s="256">
        <v>0</v>
      </c>
      <c r="E4116" s="257"/>
    </row>
    <row r="4117" spans="1:5">
      <c r="A4117" s="254">
        <v>105048</v>
      </c>
      <c r="B4117" s="247" t="s">
        <v>12470</v>
      </c>
      <c r="C4117" s="255" t="s">
        <v>299</v>
      </c>
      <c r="D4117" s="256">
        <v>0</v>
      </c>
      <c r="E4117" s="257"/>
    </row>
    <row r="4118" spans="1:5">
      <c r="A4118" s="254">
        <v>105097</v>
      </c>
      <c r="B4118" s="247" t="s">
        <v>12471</v>
      </c>
      <c r="C4118" s="255" t="s">
        <v>299</v>
      </c>
      <c r="D4118" s="256">
        <v>0</v>
      </c>
      <c r="E4118" s="257"/>
    </row>
    <row r="4119" spans="1:5">
      <c r="A4119" s="254">
        <v>105049</v>
      </c>
      <c r="B4119" s="247" t="s">
        <v>12472</v>
      </c>
      <c r="C4119" s="255" t="s">
        <v>299</v>
      </c>
      <c r="D4119" s="256">
        <v>0</v>
      </c>
      <c r="E4119" s="257"/>
    </row>
    <row r="4120" spans="1:5">
      <c r="A4120" s="254">
        <v>105051</v>
      </c>
      <c r="B4120" s="247" t="s">
        <v>12473</v>
      </c>
      <c r="C4120" s="255" t="s">
        <v>299</v>
      </c>
      <c r="D4120" s="256">
        <v>0</v>
      </c>
      <c r="E4120" s="257"/>
    </row>
    <row r="4121" spans="1:5">
      <c r="A4121" s="254">
        <v>105054</v>
      </c>
      <c r="B4121" s="247" t="s">
        <v>12474</v>
      </c>
      <c r="C4121" s="255" t="s">
        <v>299</v>
      </c>
      <c r="D4121" s="256">
        <v>0</v>
      </c>
      <c r="E4121" s="257"/>
    </row>
    <row r="4122" spans="1:5">
      <c r="A4122" s="254">
        <v>105052</v>
      </c>
      <c r="B4122" s="247" t="s">
        <v>12475</v>
      </c>
      <c r="C4122" s="255" t="s">
        <v>299</v>
      </c>
      <c r="D4122" s="256">
        <v>0</v>
      </c>
      <c r="E4122" s="257"/>
    </row>
    <row r="4123" spans="1:5">
      <c r="A4123" s="254">
        <v>105055</v>
      </c>
      <c r="B4123" s="247" t="s">
        <v>12476</v>
      </c>
      <c r="C4123" s="255" t="s">
        <v>299</v>
      </c>
      <c r="D4123" s="256">
        <v>0</v>
      </c>
      <c r="E4123" s="257"/>
    </row>
    <row r="4124" spans="1:5">
      <c r="A4124" s="254">
        <v>105065</v>
      </c>
      <c r="B4124" s="247" t="s">
        <v>12477</v>
      </c>
      <c r="C4124" s="255" t="s">
        <v>299</v>
      </c>
      <c r="D4124" s="256">
        <v>0</v>
      </c>
      <c r="E4124" s="257"/>
    </row>
    <row r="4125" spans="1:5">
      <c r="A4125" s="254">
        <v>105059</v>
      </c>
      <c r="B4125" s="247" t="s">
        <v>12478</v>
      </c>
      <c r="C4125" s="255" t="s">
        <v>299</v>
      </c>
      <c r="D4125" s="256">
        <v>0</v>
      </c>
      <c r="E4125" s="257"/>
    </row>
    <row r="4126" spans="1:5">
      <c r="A4126" s="254">
        <v>105057</v>
      </c>
      <c r="B4126" s="247" t="s">
        <v>12479</v>
      </c>
      <c r="C4126" s="255" t="s">
        <v>299</v>
      </c>
      <c r="D4126" s="256">
        <v>0</v>
      </c>
      <c r="E4126" s="257"/>
    </row>
    <row r="4127" spans="1:5">
      <c r="A4127" s="254">
        <v>105060</v>
      </c>
      <c r="B4127" s="247" t="s">
        <v>12480</v>
      </c>
      <c r="C4127" s="255" t="s">
        <v>299</v>
      </c>
      <c r="D4127" s="256">
        <v>0</v>
      </c>
      <c r="E4127" s="257"/>
    </row>
    <row r="4128" spans="1:5">
      <c r="A4128" s="254">
        <v>105042</v>
      </c>
      <c r="B4128" s="247" t="s">
        <v>12481</v>
      </c>
      <c r="C4128" s="255" t="s">
        <v>299</v>
      </c>
      <c r="D4128" s="256">
        <v>75.47</v>
      </c>
      <c r="E4128" s="257">
        <v>0</v>
      </c>
    </row>
    <row r="4129" spans="1:5">
      <c r="A4129" s="254">
        <v>105046</v>
      </c>
      <c r="B4129" s="247" t="s">
        <v>12482</v>
      </c>
      <c r="C4129" s="255" t="s">
        <v>299</v>
      </c>
      <c r="D4129" s="256">
        <v>63.42</v>
      </c>
      <c r="E4129" s="257">
        <v>0</v>
      </c>
    </row>
    <row r="4130" spans="1:5">
      <c r="A4130" s="254">
        <v>105095</v>
      </c>
      <c r="B4130" s="247" t="s">
        <v>12483</v>
      </c>
      <c r="C4130" s="255" t="s">
        <v>299</v>
      </c>
      <c r="D4130" s="256">
        <v>112.88</v>
      </c>
      <c r="E4130" s="257">
        <v>0</v>
      </c>
    </row>
    <row r="4131" spans="1:5">
      <c r="A4131" s="254">
        <v>105098</v>
      </c>
      <c r="B4131" s="247" t="s">
        <v>12484</v>
      </c>
      <c r="C4131" s="255" t="s">
        <v>299</v>
      </c>
      <c r="D4131" s="256">
        <v>100.85</v>
      </c>
      <c r="E4131" s="257">
        <v>0</v>
      </c>
    </row>
    <row r="4132" spans="1:5">
      <c r="A4132" s="254">
        <v>105050</v>
      </c>
      <c r="B4132" s="247" t="s">
        <v>12485</v>
      </c>
      <c r="C4132" s="255" t="s">
        <v>299</v>
      </c>
      <c r="D4132" s="256">
        <v>235.27</v>
      </c>
      <c r="E4132" s="257">
        <v>0</v>
      </c>
    </row>
    <row r="4133" spans="1:5">
      <c r="A4133" s="254">
        <v>105053</v>
      </c>
      <c r="B4133" s="247" t="s">
        <v>12486</v>
      </c>
      <c r="C4133" s="255" t="s">
        <v>299</v>
      </c>
      <c r="D4133" s="256">
        <v>223.39</v>
      </c>
      <c r="E4133" s="257">
        <v>0</v>
      </c>
    </row>
    <row r="4134" spans="1:5">
      <c r="A4134" s="254">
        <v>105056</v>
      </c>
      <c r="B4134" s="247" t="s">
        <v>12487</v>
      </c>
      <c r="C4134" s="255" t="s">
        <v>299</v>
      </c>
      <c r="D4134" s="256">
        <v>325.27999999999997</v>
      </c>
      <c r="E4134" s="257">
        <v>0</v>
      </c>
    </row>
    <row r="4135" spans="1:5">
      <c r="A4135" s="254">
        <v>105058</v>
      </c>
      <c r="B4135" s="247" t="s">
        <v>12488</v>
      </c>
      <c r="C4135" s="255" t="s">
        <v>299</v>
      </c>
      <c r="D4135" s="256">
        <v>314.2</v>
      </c>
      <c r="E4135" s="257">
        <v>0</v>
      </c>
    </row>
    <row r="4136" spans="1:5">
      <c r="A4136" s="254">
        <v>105062</v>
      </c>
      <c r="B4136" s="247" t="s">
        <v>12489</v>
      </c>
      <c r="C4136" s="255" t="s">
        <v>299</v>
      </c>
      <c r="D4136" s="256">
        <v>0</v>
      </c>
      <c r="E4136" s="257"/>
    </row>
    <row r="4137" spans="1:5">
      <c r="A4137" s="254">
        <v>105066</v>
      </c>
      <c r="B4137" s="247" t="s">
        <v>12490</v>
      </c>
      <c r="C4137" s="255" t="s">
        <v>299</v>
      </c>
      <c r="D4137" s="256">
        <v>0</v>
      </c>
      <c r="E4137" s="257"/>
    </row>
    <row r="4138" spans="1:5">
      <c r="A4138" s="254">
        <v>105063</v>
      </c>
      <c r="B4138" s="247" t="s">
        <v>12491</v>
      </c>
      <c r="C4138" s="255" t="s">
        <v>299</v>
      </c>
      <c r="D4138" s="256">
        <v>0</v>
      </c>
      <c r="E4138" s="257"/>
    </row>
    <row r="4139" spans="1:5">
      <c r="A4139" s="254">
        <v>105067</v>
      </c>
      <c r="B4139" s="247" t="s">
        <v>12492</v>
      </c>
      <c r="C4139" s="255" t="s">
        <v>299</v>
      </c>
      <c r="D4139" s="256">
        <v>0</v>
      </c>
      <c r="E4139" s="257"/>
    </row>
    <row r="4140" spans="1:5">
      <c r="A4140" s="254">
        <v>105069</v>
      </c>
      <c r="B4140" s="247" t="s">
        <v>12493</v>
      </c>
      <c r="C4140" s="255" t="s">
        <v>299</v>
      </c>
      <c r="D4140" s="256">
        <v>0</v>
      </c>
      <c r="E4140" s="257"/>
    </row>
    <row r="4141" spans="1:5">
      <c r="A4141" s="254">
        <v>105072</v>
      </c>
      <c r="B4141" s="247" t="s">
        <v>12494</v>
      </c>
      <c r="C4141" s="255" t="s">
        <v>299</v>
      </c>
      <c r="D4141" s="256">
        <v>0</v>
      </c>
      <c r="E4141" s="257"/>
    </row>
    <row r="4142" spans="1:5">
      <c r="A4142" s="254">
        <v>105070</v>
      </c>
      <c r="B4142" s="247" t="s">
        <v>12495</v>
      </c>
      <c r="C4142" s="255" t="s">
        <v>299</v>
      </c>
      <c r="D4142" s="256">
        <v>0</v>
      </c>
      <c r="E4142" s="257"/>
    </row>
    <row r="4143" spans="1:5">
      <c r="A4143" s="254">
        <v>105073</v>
      </c>
      <c r="B4143" s="247" t="s">
        <v>12496</v>
      </c>
      <c r="C4143" s="255" t="s">
        <v>299</v>
      </c>
      <c r="D4143" s="256">
        <v>0</v>
      </c>
      <c r="E4143" s="257"/>
    </row>
    <row r="4144" spans="1:5">
      <c r="A4144" s="254">
        <v>105075</v>
      </c>
      <c r="B4144" s="247" t="s">
        <v>12497</v>
      </c>
      <c r="C4144" s="255" t="s">
        <v>299</v>
      </c>
      <c r="D4144" s="256">
        <v>0</v>
      </c>
      <c r="E4144" s="257"/>
    </row>
    <row r="4145" spans="1:5">
      <c r="A4145" s="254">
        <v>105078</v>
      </c>
      <c r="B4145" s="247" t="s">
        <v>12498</v>
      </c>
      <c r="C4145" s="255" t="s">
        <v>299</v>
      </c>
      <c r="D4145" s="256">
        <v>0</v>
      </c>
      <c r="E4145" s="257"/>
    </row>
    <row r="4146" spans="1:5">
      <c r="A4146" s="254">
        <v>105076</v>
      </c>
      <c r="B4146" s="247" t="s">
        <v>12499</v>
      </c>
      <c r="C4146" s="255" t="s">
        <v>299</v>
      </c>
      <c r="D4146" s="256">
        <v>0</v>
      </c>
      <c r="E4146" s="257"/>
    </row>
    <row r="4147" spans="1:5">
      <c r="A4147" s="254">
        <v>105079</v>
      </c>
      <c r="B4147" s="247" t="s">
        <v>12500</v>
      </c>
      <c r="C4147" s="255" t="s">
        <v>299</v>
      </c>
      <c r="D4147" s="256">
        <v>0</v>
      </c>
      <c r="E4147" s="257"/>
    </row>
    <row r="4148" spans="1:5">
      <c r="A4148" s="254">
        <v>105061</v>
      </c>
      <c r="B4148" s="247" t="s">
        <v>12501</v>
      </c>
      <c r="C4148" s="255" t="s">
        <v>299</v>
      </c>
      <c r="D4148" s="256">
        <v>96.82</v>
      </c>
      <c r="E4148" s="257">
        <v>0</v>
      </c>
    </row>
    <row r="4149" spans="1:5">
      <c r="A4149" s="254">
        <v>105064</v>
      </c>
      <c r="B4149" s="247" t="s">
        <v>12502</v>
      </c>
      <c r="C4149" s="255" t="s">
        <v>299</v>
      </c>
      <c r="D4149" s="256">
        <v>81.5</v>
      </c>
      <c r="E4149" s="257">
        <v>0</v>
      </c>
    </row>
    <row r="4150" spans="1:5">
      <c r="A4150" s="254">
        <v>105068</v>
      </c>
      <c r="B4150" s="247" t="s">
        <v>12503</v>
      </c>
      <c r="C4150" s="255" t="s">
        <v>299</v>
      </c>
      <c r="D4150" s="256">
        <v>154.66999999999999</v>
      </c>
      <c r="E4150" s="257">
        <v>0</v>
      </c>
    </row>
    <row r="4151" spans="1:5">
      <c r="A4151" s="254">
        <v>105071</v>
      </c>
      <c r="B4151" s="247" t="s">
        <v>12504</v>
      </c>
      <c r="C4151" s="255" t="s">
        <v>299</v>
      </c>
      <c r="D4151" s="256">
        <v>139.37</v>
      </c>
      <c r="E4151" s="257">
        <v>0</v>
      </c>
    </row>
    <row r="4152" spans="1:5">
      <c r="A4152" s="254">
        <v>105074</v>
      </c>
      <c r="B4152" s="247" t="s">
        <v>12505</v>
      </c>
      <c r="C4152" s="255" t="s">
        <v>299</v>
      </c>
      <c r="D4152" s="256">
        <v>235.64</v>
      </c>
      <c r="E4152" s="257">
        <v>0</v>
      </c>
    </row>
    <row r="4153" spans="1:5">
      <c r="A4153" s="254">
        <v>105077</v>
      </c>
      <c r="B4153" s="247" t="s">
        <v>12506</v>
      </c>
      <c r="C4153" s="255" t="s">
        <v>299</v>
      </c>
      <c r="D4153" s="256">
        <v>220.42</v>
      </c>
      <c r="E4153" s="257">
        <v>0</v>
      </c>
    </row>
    <row r="4154" spans="1:5">
      <c r="A4154" s="254">
        <v>105090</v>
      </c>
      <c r="B4154" s="247" t="s">
        <v>12507</v>
      </c>
      <c r="C4154" s="255" t="s">
        <v>241</v>
      </c>
      <c r="D4154" s="256">
        <v>228.69</v>
      </c>
      <c r="E4154" s="257">
        <v>0</v>
      </c>
    </row>
    <row r="4155" spans="1:5">
      <c r="A4155" s="254">
        <v>105099</v>
      </c>
      <c r="B4155" s="247" t="s">
        <v>12508</v>
      </c>
      <c r="C4155" s="255" t="s">
        <v>299</v>
      </c>
      <c r="D4155" s="256">
        <v>86.48</v>
      </c>
      <c r="E4155" s="257">
        <v>0</v>
      </c>
    </row>
    <row r="4156" spans="1:5">
      <c r="A4156" s="254">
        <v>105100</v>
      </c>
      <c r="B4156" s="247" t="s">
        <v>12509</v>
      </c>
      <c r="C4156" s="255" t="s">
        <v>299</v>
      </c>
      <c r="D4156" s="256">
        <v>127.05</v>
      </c>
      <c r="E4156" s="257">
        <v>0</v>
      </c>
    </row>
    <row r="4157" spans="1:5">
      <c r="A4157" s="254">
        <v>105101</v>
      </c>
      <c r="B4157" s="247" t="s">
        <v>12510</v>
      </c>
      <c r="C4157" s="255" t="s">
        <v>299</v>
      </c>
      <c r="D4157" s="256">
        <v>256.05</v>
      </c>
      <c r="E4157" s="257">
        <v>0</v>
      </c>
    </row>
    <row r="4158" spans="1:5">
      <c r="A4158" s="254">
        <v>105102</v>
      </c>
      <c r="B4158" s="247" t="s">
        <v>12511</v>
      </c>
      <c r="C4158" s="255" t="s">
        <v>299</v>
      </c>
      <c r="D4158" s="256">
        <v>354.65</v>
      </c>
      <c r="E4158" s="257">
        <v>0</v>
      </c>
    </row>
    <row r="4159" spans="1:5">
      <c r="A4159" s="254">
        <v>105080</v>
      </c>
      <c r="B4159" s="247" t="s">
        <v>12512</v>
      </c>
      <c r="C4159" s="255" t="s">
        <v>299</v>
      </c>
      <c r="D4159" s="256">
        <v>60.8</v>
      </c>
      <c r="E4159" s="257">
        <v>0</v>
      </c>
    </row>
    <row r="4160" spans="1:5">
      <c r="A4160" s="254">
        <v>105081</v>
      </c>
      <c r="B4160" s="247" t="s">
        <v>12513</v>
      </c>
      <c r="C4160" s="255" t="s">
        <v>299</v>
      </c>
      <c r="D4160" s="256">
        <v>70.13</v>
      </c>
      <c r="E4160" s="257">
        <v>0</v>
      </c>
    </row>
    <row r="4161" spans="1:5">
      <c r="A4161" s="254">
        <v>105091</v>
      </c>
      <c r="B4161" s="247" t="s">
        <v>12514</v>
      </c>
      <c r="C4161" s="255" t="s">
        <v>299</v>
      </c>
      <c r="D4161" s="256">
        <v>120.76</v>
      </c>
      <c r="E4161" s="257">
        <v>0</v>
      </c>
    </row>
    <row r="4162" spans="1:5">
      <c r="A4162" s="254">
        <v>105089</v>
      </c>
      <c r="B4162" s="247" t="s">
        <v>12515</v>
      </c>
      <c r="C4162" s="255" t="s">
        <v>299</v>
      </c>
      <c r="D4162" s="256">
        <v>151.97999999999999</v>
      </c>
      <c r="E4162" s="257">
        <v>0</v>
      </c>
    </row>
    <row r="4163" spans="1:5">
      <c r="A4163" s="254">
        <v>105082</v>
      </c>
      <c r="B4163" s="247" t="s">
        <v>12516</v>
      </c>
      <c r="C4163" s="255" t="s">
        <v>299</v>
      </c>
      <c r="D4163" s="256">
        <v>63.26</v>
      </c>
      <c r="E4163" s="257">
        <v>0</v>
      </c>
    </row>
    <row r="4164" spans="1:5">
      <c r="A4164" s="254">
        <v>105083</v>
      </c>
      <c r="B4164" s="247" t="s">
        <v>12517</v>
      </c>
      <c r="C4164" s="255" t="s">
        <v>299</v>
      </c>
      <c r="D4164" s="256">
        <v>71.25</v>
      </c>
      <c r="E4164" s="257">
        <v>0</v>
      </c>
    </row>
    <row r="4165" spans="1:5">
      <c r="A4165" s="254">
        <v>105084</v>
      </c>
      <c r="B4165" s="247" t="s">
        <v>12518</v>
      </c>
      <c r="C4165" s="255" t="s">
        <v>299</v>
      </c>
      <c r="D4165" s="256">
        <v>87.99</v>
      </c>
      <c r="E4165" s="257">
        <v>0</v>
      </c>
    </row>
    <row r="4166" spans="1:5">
      <c r="A4166" s="254">
        <v>105086</v>
      </c>
      <c r="B4166" s="247" t="s">
        <v>12519</v>
      </c>
      <c r="C4166" s="255" t="s">
        <v>299</v>
      </c>
      <c r="D4166" s="256">
        <v>82.16</v>
      </c>
      <c r="E4166" s="257">
        <v>0</v>
      </c>
    </row>
    <row r="4167" spans="1:5">
      <c r="A4167" s="254">
        <v>105087</v>
      </c>
      <c r="B4167" s="247" t="s">
        <v>12520</v>
      </c>
      <c r="C4167" s="255" t="s">
        <v>299</v>
      </c>
      <c r="D4167" s="256">
        <v>92.1</v>
      </c>
      <c r="E4167" s="257">
        <v>0</v>
      </c>
    </row>
    <row r="4168" spans="1:5">
      <c r="A4168" s="254">
        <v>105088</v>
      </c>
      <c r="B4168" s="247" t="s">
        <v>12521</v>
      </c>
      <c r="C4168" s="255" t="s">
        <v>299</v>
      </c>
      <c r="D4168" s="256">
        <v>164.37</v>
      </c>
      <c r="E4168" s="257">
        <v>0</v>
      </c>
    </row>
    <row r="4169" spans="1:5">
      <c r="A4169" s="254">
        <v>105092</v>
      </c>
      <c r="B4169" s="247" t="s">
        <v>12522</v>
      </c>
      <c r="C4169" s="255" t="s">
        <v>299</v>
      </c>
      <c r="D4169" s="256">
        <v>131.08000000000001</v>
      </c>
      <c r="E4169" s="257">
        <v>0</v>
      </c>
    </row>
    <row r="4170" spans="1:5">
      <c r="A4170" s="254">
        <v>105085</v>
      </c>
      <c r="B4170" s="247" t="s">
        <v>12523</v>
      </c>
      <c r="C4170" s="255" t="s">
        <v>299</v>
      </c>
      <c r="D4170" s="256">
        <v>91.89</v>
      </c>
      <c r="E4170" s="257">
        <v>0</v>
      </c>
    </row>
    <row r="4171" spans="1:5">
      <c r="A4171" s="254">
        <v>105093</v>
      </c>
      <c r="B4171" s="247" t="s">
        <v>12524</v>
      </c>
      <c r="C4171" s="255" t="s">
        <v>299</v>
      </c>
      <c r="D4171" s="256">
        <v>133.38999999999999</v>
      </c>
      <c r="E4171" s="257">
        <v>0</v>
      </c>
    </row>
    <row r="4172" spans="1:5">
      <c r="A4172" s="254">
        <v>105041</v>
      </c>
      <c r="B4172" s="247" t="s">
        <v>12525</v>
      </c>
      <c r="C4172" s="255" t="s">
        <v>299</v>
      </c>
      <c r="D4172" s="256">
        <v>50.89</v>
      </c>
      <c r="E4172" s="257">
        <v>0</v>
      </c>
    </row>
    <row r="4173" spans="1:5">
      <c r="A4173" s="254">
        <v>105045</v>
      </c>
      <c r="B4173" s="247" t="s">
        <v>12526</v>
      </c>
      <c r="C4173" s="255" t="s">
        <v>299</v>
      </c>
      <c r="D4173" s="256">
        <v>58.22</v>
      </c>
      <c r="E4173" s="257">
        <v>0</v>
      </c>
    </row>
    <row r="4174" spans="1:5">
      <c r="A4174" s="254">
        <v>93961</v>
      </c>
      <c r="B4174" s="247" t="s">
        <v>12527</v>
      </c>
      <c r="C4174" s="255" t="s">
        <v>299</v>
      </c>
      <c r="D4174" s="256">
        <v>255.52</v>
      </c>
      <c r="E4174" s="257">
        <v>0</v>
      </c>
    </row>
    <row r="4175" spans="1:5">
      <c r="A4175" s="254">
        <v>93971</v>
      </c>
      <c r="B4175" s="247" t="s">
        <v>12528</v>
      </c>
      <c r="C4175" s="255" t="s">
        <v>299</v>
      </c>
      <c r="D4175" s="256">
        <v>216.04</v>
      </c>
      <c r="E4175" s="257">
        <v>0</v>
      </c>
    </row>
    <row r="4176" spans="1:5">
      <c r="A4176" s="254">
        <v>93959</v>
      </c>
      <c r="B4176" s="247" t="s">
        <v>12529</v>
      </c>
      <c r="C4176" s="255" t="s">
        <v>299</v>
      </c>
      <c r="D4176" s="256">
        <v>282.70999999999998</v>
      </c>
      <c r="E4176" s="257">
        <v>0</v>
      </c>
    </row>
    <row r="4177" spans="1:5">
      <c r="A4177" s="254">
        <v>93969</v>
      </c>
      <c r="B4177" s="247" t="s">
        <v>12530</v>
      </c>
      <c r="C4177" s="255" t="s">
        <v>299</v>
      </c>
      <c r="D4177" s="256">
        <v>238.05</v>
      </c>
      <c r="E4177" s="257">
        <v>0</v>
      </c>
    </row>
    <row r="4178" spans="1:5">
      <c r="A4178" s="254">
        <v>93957</v>
      </c>
      <c r="B4178" s="247" t="s">
        <v>12531</v>
      </c>
      <c r="C4178" s="255" t="s">
        <v>299</v>
      </c>
      <c r="D4178" s="256">
        <v>347.61</v>
      </c>
      <c r="E4178" s="257">
        <v>0</v>
      </c>
    </row>
    <row r="4179" spans="1:5">
      <c r="A4179" s="254">
        <v>93967</v>
      </c>
      <c r="B4179" s="247" t="s">
        <v>12532</v>
      </c>
      <c r="C4179" s="255" t="s">
        <v>299</v>
      </c>
      <c r="D4179" s="256">
        <v>292.25</v>
      </c>
      <c r="E4179" s="257">
        <v>0</v>
      </c>
    </row>
    <row r="4180" spans="1:5">
      <c r="A4180" s="254">
        <v>104878</v>
      </c>
      <c r="B4180" s="247" t="s">
        <v>12533</v>
      </c>
      <c r="C4180" s="255" t="s">
        <v>23</v>
      </c>
      <c r="D4180" s="256">
        <v>2322.58</v>
      </c>
      <c r="E4180" s="257">
        <v>0</v>
      </c>
    </row>
    <row r="4181" spans="1:5">
      <c r="A4181" s="254">
        <v>104877</v>
      </c>
      <c r="B4181" s="247" t="s">
        <v>12534</v>
      </c>
      <c r="C4181" s="255" t="s">
        <v>23</v>
      </c>
      <c r="D4181" s="256">
        <v>620.17999999999995</v>
      </c>
      <c r="E4181" s="257">
        <v>0</v>
      </c>
    </row>
    <row r="4182" spans="1:5">
      <c r="A4182" s="254">
        <v>104841</v>
      </c>
      <c r="B4182" s="247" t="s">
        <v>12535</v>
      </c>
      <c r="C4182" s="255" t="s">
        <v>299</v>
      </c>
      <c r="D4182" s="256">
        <v>103.54</v>
      </c>
      <c r="E4182" s="257">
        <v>0</v>
      </c>
    </row>
    <row r="4183" spans="1:5">
      <c r="A4183" s="254">
        <v>104849</v>
      </c>
      <c r="B4183" s="247" t="s">
        <v>12536</v>
      </c>
      <c r="C4183" s="255" t="s">
        <v>299</v>
      </c>
      <c r="D4183" s="256">
        <v>72.64</v>
      </c>
      <c r="E4183" s="257">
        <v>0</v>
      </c>
    </row>
    <row r="4184" spans="1:5">
      <c r="A4184" s="254">
        <v>104887</v>
      </c>
      <c r="B4184" s="247" t="s">
        <v>12537</v>
      </c>
      <c r="C4184" s="255" t="s">
        <v>299</v>
      </c>
      <c r="D4184" s="256">
        <v>56.84</v>
      </c>
      <c r="E4184" s="257">
        <v>0</v>
      </c>
    </row>
    <row r="4185" spans="1:5">
      <c r="A4185" s="254">
        <v>104844</v>
      </c>
      <c r="B4185" s="247" t="s">
        <v>12538</v>
      </c>
      <c r="C4185" s="255" t="s">
        <v>299</v>
      </c>
      <c r="D4185" s="256">
        <v>113.9</v>
      </c>
      <c r="E4185" s="257">
        <v>0</v>
      </c>
    </row>
    <row r="4186" spans="1:5">
      <c r="A4186" s="254">
        <v>104852</v>
      </c>
      <c r="B4186" s="247" t="s">
        <v>12539</v>
      </c>
      <c r="C4186" s="255" t="s">
        <v>299</v>
      </c>
      <c r="D4186" s="256">
        <v>79.599999999999994</v>
      </c>
      <c r="E4186" s="257">
        <v>0</v>
      </c>
    </row>
    <row r="4187" spans="1:5">
      <c r="A4187" s="254">
        <v>104846</v>
      </c>
      <c r="B4187" s="247" t="s">
        <v>12540</v>
      </c>
      <c r="C4187" s="255" t="s">
        <v>299</v>
      </c>
      <c r="D4187" s="256">
        <v>129.26</v>
      </c>
      <c r="E4187" s="257">
        <v>0</v>
      </c>
    </row>
    <row r="4188" spans="1:5">
      <c r="A4188" s="254">
        <v>104854</v>
      </c>
      <c r="B4188" s="247" t="s">
        <v>12541</v>
      </c>
      <c r="C4188" s="255" t="s">
        <v>299</v>
      </c>
      <c r="D4188" s="256">
        <v>89.96</v>
      </c>
      <c r="E4188" s="257">
        <v>0</v>
      </c>
    </row>
    <row r="4189" spans="1:5">
      <c r="A4189" s="254">
        <v>104890</v>
      </c>
      <c r="B4189" s="247" t="s">
        <v>12542</v>
      </c>
      <c r="C4189" s="255" t="s">
        <v>299</v>
      </c>
      <c r="D4189" s="256">
        <v>64.61</v>
      </c>
      <c r="E4189" s="257">
        <v>0</v>
      </c>
    </row>
    <row r="4190" spans="1:5">
      <c r="A4190" s="254">
        <v>104842</v>
      </c>
      <c r="B4190" s="247" t="s">
        <v>12543</v>
      </c>
      <c r="C4190" s="255" t="s">
        <v>299</v>
      </c>
      <c r="D4190" s="256">
        <v>89.03</v>
      </c>
      <c r="E4190" s="257">
        <v>0</v>
      </c>
    </row>
    <row r="4191" spans="1:5">
      <c r="A4191" s="254">
        <v>104850</v>
      </c>
      <c r="B4191" s="247" t="s">
        <v>12544</v>
      </c>
      <c r="C4191" s="255" t="s">
        <v>299</v>
      </c>
      <c r="D4191" s="256">
        <v>65.08</v>
      </c>
      <c r="E4191" s="257">
        <v>0</v>
      </c>
    </row>
    <row r="4192" spans="1:5">
      <c r="A4192" s="254">
        <v>104888</v>
      </c>
      <c r="B4192" s="247" t="s">
        <v>12545</v>
      </c>
      <c r="C4192" s="255" t="s">
        <v>299</v>
      </c>
      <c r="D4192" s="256">
        <v>51.96</v>
      </c>
      <c r="E4192" s="257">
        <v>0</v>
      </c>
    </row>
    <row r="4193" spans="1:5">
      <c r="A4193" s="254">
        <v>104879</v>
      </c>
      <c r="B4193" s="247" t="s">
        <v>12546</v>
      </c>
      <c r="C4193" s="255" t="s">
        <v>299</v>
      </c>
      <c r="D4193" s="256">
        <v>97.68</v>
      </c>
      <c r="E4193" s="257">
        <v>0</v>
      </c>
    </row>
    <row r="4194" spans="1:5">
      <c r="A4194" s="254">
        <v>104853</v>
      </c>
      <c r="B4194" s="247" t="s">
        <v>12547</v>
      </c>
      <c r="C4194" s="255" t="s">
        <v>299</v>
      </c>
      <c r="D4194" s="256">
        <v>70.94</v>
      </c>
      <c r="E4194" s="257">
        <v>0</v>
      </c>
    </row>
    <row r="4195" spans="1:5">
      <c r="A4195" s="254">
        <v>104847</v>
      </c>
      <c r="B4195" s="247" t="s">
        <v>12548</v>
      </c>
      <c r="C4195" s="255" t="s">
        <v>299</v>
      </c>
      <c r="D4195" s="256">
        <v>110.47</v>
      </c>
      <c r="E4195" s="257">
        <v>0</v>
      </c>
    </row>
    <row r="4196" spans="1:5">
      <c r="A4196" s="254">
        <v>104855</v>
      </c>
      <c r="B4196" s="247" t="s">
        <v>12549</v>
      </c>
      <c r="C4196" s="255" t="s">
        <v>299</v>
      </c>
      <c r="D4196" s="256">
        <v>79.53</v>
      </c>
      <c r="E4196" s="257">
        <v>0</v>
      </c>
    </row>
    <row r="4197" spans="1:5">
      <c r="A4197" s="254">
        <v>104891</v>
      </c>
      <c r="B4197" s="247" t="s">
        <v>12550</v>
      </c>
      <c r="C4197" s="255" t="s">
        <v>299</v>
      </c>
      <c r="D4197" s="256">
        <v>58.49</v>
      </c>
      <c r="E4197" s="257">
        <v>0</v>
      </c>
    </row>
    <row r="4198" spans="1:5">
      <c r="A4198" s="254">
        <v>104892</v>
      </c>
      <c r="B4198" s="247" t="s">
        <v>12551</v>
      </c>
      <c r="C4198" s="255" t="s">
        <v>299</v>
      </c>
      <c r="D4198" s="256">
        <v>127.76</v>
      </c>
      <c r="E4198" s="257">
        <v>0</v>
      </c>
    </row>
    <row r="4199" spans="1:5">
      <c r="A4199" s="254">
        <v>104848</v>
      </c>
      <c r="B4199" s="247" t="s">
        <v>12552</v>
      </c>
      <c r="C4199" s="255" t="s">
        <v>299</v>
      </c>
      <c r="D4199" s="256">
        <v>83.88</v>
      </c>
      <c r="E4199" s="257">
        <v>0</v>
      </c>
    </row>
    <row r="4200" spans="1:5">
      <c r="A4200" s="254">
        <v>104886</v>
      </c>
      <c r="B4200" s="247" t="s">
        <v>12553</v>
      </c>
      <c r="C4200" s="255" t="s">
        <v>299</v>
      </c>
      <c r="D4200" s="256">
        <v>64.069999999999993</v>
      </c>
      <c r="E4200" s="257">
        <v>0</v>
      </c>
    </row>
    <row r="4201" spans="1:5">
      <c r="A4201" s="254">
        <v>104843</v>
      </c>
      <c r="B4201" s="247" t="s">
        <v>12554</v>
      </c>
      <c r="C4201" s="255" t="s">
        <v>299</v>
      </c>
      <c r="D4201" s="256">
        <v>140.66999999999999</v>
      </c>
      <c r="E4201" s="257">
        <v>0</v>
      </c>
    </row>
    <row r="4202" spans="1:5">
      <c r="A4202" s="254">
        <v>104851</v>
      </c>
      <c r="B4202" s="247" t="s">
        <v>12555</v>
      </c>
      <c r="C4202" s="255" t="s">
        <v>299</v>
      </c>
      <c r="D4202" s="256">
        <v>92.6</v>
      </c>
      <c r="E4202" s="257">
        <v>0</v>
      </c>
    </row>
    <row r="4203" spans="1:5">
      <c r="A4203" s="254">
        <v>104845</v>
      </c>
      <c r="B4203" s="247" t="s">
        <v>12556</v>
      </c>
      <c r="C4203" s="255" t="s">
        <v>299</v>
      </c>
      <c r="D4203" s="256">
        <v>159.83000000000001</v>
      </c>
      <c r="E4203" s="257">
        <v>0</v>
      </c>
    </row>
    <row r="4204" spans="1:5">
      <c r="A4204" s="254">
        <v>104880</v>
      </c>
      <c r="B4204" s="247" t="s">
        <v>12557</v>
      </c>
      <c r="C4204" s="255" t="s">
        <v>299</v>
      </c>
      <c r="D4204" s="256">
        <v>105.49</v>
      </c>
      <c r="E4204" s="257">
        <v>0</v>
      </c>
    </row>
    <row r="4205" spans="1:5">
      <c r="A4205" s="254">
        <v>104889</v>
      </c>
      <c r="B4205" s="247" t="s">
        <v>12558</v>
      </c>
      <c r="C4205" s="255" t="s">
        <v>299</v>
      </c>
      <c r="D4205" s="256">
        <v>73.73</v>
      </c>
      <c r="E4205" s="257">
        <v>0</v>
      </c>
    </row>
    <row r="4206" spans="1:5">
      <c r="A4206" s="254">
        <v>95108</v>
      </c>
      <c r="B4206" s="247" t="s">
        <v>12559</v>
      </c>
      <c r="C4206" s="255" t="s">
        <v>23</v>
      </c>
      <c r="D4206" s="256">
        <v>48.04</v>
      </c>
      <c r="E4206" s="257">
        <v>0</v>
      </c>
    </row>
    <row r="4207" spans="1:5">
      <c r="A4207" s="254">
        <v>104857</v>
      </c>
      <c r="B4207" s="247" t="s">
        <v>12560</v>
      </c>
      <c r="C4207" s="255" t="s">
        <v>299</v>
      </c>
      <c r="D4207" s="256">
        <v>0</v>
      </c>
      <c r="E4207" s="257"/>
    </row>
    <row r="4208" spans="1:5">
      <c r="A4208" s="254">
        <v>104859</v>
      </c>
      <c r="B4208" s="247" t="s">
        <v>12561</v>
      </c>
      <c r="C4208" s="255" t="s">
        <v>299</v>
      </c>
      <c r="D4208" s="256">
        <v>0</v>
      </c>
      <c r="E4208" s="257"/>
    </row>
    <row r="4209" spans="1:5">
      <c r="A4209" s="254">
        <v>104861</v>
      </c>
      <c r="B4209" s="247" t="s">
        <v>12562</v>
      </c>
      <c r="C4209" s="255" t="s">
        <v>299</v>
      </c>
      <c r="D4209" s="256">
        <v>0</v>
      </c>
      <c r="E4209" s="257"/>
    </row>
    <row r="4210" spans="1:5">
      <c r="A4210" s="254">
        <v>104856</v>
      </c>
      <c r="B4210" s="247" t="s">
        <v>12563</v>
      </c>
      <c r="C4210" s="255" t="s">
        <v>299</v>
      </c>
      <c r="D4210" s="256">
        <v>0</v>
      </c>
      <c r="E4210" s="257"/>
    </row>
    <row r="4211" spans="1:5">
      <c r="A4211" s="254">
        <v>104858</v>
      </c>
      <c r="B4211" s="247" t="s">
        <v>12564</v>
      </c>
      <c r="C4211" s="255" t="s">
        <v>299</v>
      </c>
      <c r="D4211" s="256">
        <v>0</v>
      </c>
      <c r="E4211" s="257"/>
    </row>
    <row r="4212" spans="1:5">
      <c r="A4212" s="254">
        <v>104860</v>
      </c>
      <c r="B4212" s="247" t="s">
        <v>12565</v>
      </c>
      <c r="C4212" s="255" t="s">
        <v>299</v>
      </c>
      <c r="D4212" s="256">
        <v>0</v>
      </c>
      <c r="E4212" s="257"/>
    </row>
    <row r="4213" spans="1:5">
      <c r="A4213" s="254">
        <v>104871</v>
      </c>
      <c r="B4213" s="247" t="s">
        <v>12566</v>
      </c>
      <c r="C4213" s="255" t="s">
        <v>299</v>
      </c>
      <c r="D4213" s="256">
        <v>0</v>
      </c>
      <c r="E4213" s="257"/>
    </row>
    <row r="4214" spans="1:5">
      <c r="A4214" s="254">
        <v>104883</v>
      </c>
      <c r="B4214" s="247" t="s">
        <v>12567</v>
      </c>
      <c r="C4214" s="255" t="s">
        <v>299</v>
      </c>
      <c r="D4214" s="256">
        <v>0</v>
      </c>
      <c r="E4214" s="257"/>
    </row>
    <row r="4215" spans="1:5">
      <c r="A4215" s="254">
        <v>104865</v>
      </c>
      <c r="B4215" s="247" t="s">
        <v>12568</v>
      </c>
      <c r="C4215" s="255" t="s">
        <v>299</v>
      </c>
      <c r="D4215" s="256">
        <v>0</v>
      </c>
      <c r="E4215" s="257"/>
    </row>
    <row r="4216" spans="1:5">
      <c r="A4216" s="254">
        <v>104872</v>
      </c>
      <c r="B4216" s="247" t="s">
        <v>12569</v>
      </c>
      <c r="C4216" s="255" t="s">
        <v>299</v>
      </c>
      <c r="D4216" s="256">
        <v>0</v>
      </c>
      <c r="E4216" s="257"/>
    </row>
    <row r="4217" spans="1:5">
      <c r="A4217" s="254">
        <v>104884</v>
      </c>
      <c r="B4217" s="247" t="s">
        <v>12570</v>
      </c>
      <c r="C4217" s="255" t="s">
        <v>299</v>
      </c>
      <c r="D4217" s="256">
        <v>0</v>
      </c>
      <c r="E4217" s="257"/>
    </row>
    <row r="4218" spans="1:5">
      <c r="A4218" s="254">
        <v>104866</v>
      </c>
      <c r="B4218" s="247" t="s">
        <v>12571</v>
      </c>
      <c r="C4218" s="255" t="s">
        <v>299</v>
      </c>
      <c r="D4218" s="256">
        <v>0</v>
      </c>
      <c r="E4218" s="257"/>
    </row>
    <row r="4219" spans="1:5">
      <c r="A4219" s="254">
        <v>104873</v>
      </c>
      <c r="B4219" s="247" t="s">
        <v>12572</v>
      </c>
      <c r="C4219" s="255" t="s">
        <v>299</v>
      </c>
      <c r="D4219" s="256">
        <v>0</v>
      </c>
      <c r="E4219" s="257"/>
    </row>
    <row r="4220" spans="1:5">
      <c r="A4220" s="254">
        <v>104885</v>
      </c>
      <c r="B4220" s="247" t="s">
        <v>12573</v>
      </c>
      <c r="C4220" s="255" t="s">
        <v>299</v>
      </c>
      <c r="D4220" s="256">
        <v>0</v>
      </c>
      <c r="E4220" s="257"/>
    </row>
    <row r="4221" spans="1:5">
      <c r="A4221" s="254">
        <v>104867</v>
      </c>
      <c r="B4221" s="247" t="s">
        <v>12574</v>
      </c>
      <c r="C4221" s="255" t="s">
        <v>299</v>
      </c>
      <c r="D4221" s="256">
        <v>0</v>
      </c>
      <c r="E4221" s="257"/>
    </row>
    <row r="4222" spans="1:5">
      <c r="A4222" s="254">
        <v>104868</v>
      </c>
      <c r="B4222" s="247" t="s">
        <v>12575</v>
      </c>
      <c r="C4222" s="255" t="s">
        <v>299</v>
      </c>
      <c r="D4222" s="256">
        <v>0</v>
      </c>
      <c r="E4222" s="257"/>
    </row>
    <row r="4223" spans="1:5">
      <c r="A4223" s="254">
        <v>104874</v>
      </c>
      <c r="B4223" s="247" t="s">
        <v>12576</v>
      </c>
      <c r="C4223" s="255" t="s">
        <v>299</v>
      </c>
      <c r="D4223" s="256">
        <v>0</v>
      </c>
      <c r="E4223" s="257"/>
    </row>
    <row r="4224" spans="1:5">
      <c r="A4224" s="254">
        <v>104862</v>
      </c>
      <c r="B4224" s="247" t="s">
        <v>12577</v>
      </c>
      <c r="C4224" s="255" t="s">
        <v>299</v>
      </c>
      <c r="D4224" s="256">
        <v>0</v>
      </c>
      <c r="E4224" s="257"/>
    </row>
    <row r="4225" spans="1:5">
      <c r="A4225" s="254">
        <v>104869</v>
      </c>
      <c r="B4225" s="247" t="s">
        <v>12578</v>
      </c>
      <c r="C4225" s="255" t="s">
        <v>299</v>
      </c>
      <c r="D4225" s="256">
        <v>0</v>
      </c>
      <c r="E4225" s="257"/>
    </row>
    <row r="4226" spans="1:5">
      <c r="A4226" s="254">
        <v>104881</v>
      </c>
      <c r="B4226" s="247" t="s">
        <v>12579</v>
      </c>
      <c r="C4226" s="255" t="s">
        <v>299</v>
      </c>
      <c r="D4226" s="256">
        <v>0</v>
      </c>
      <c r="E4226" s="257"/>
    </row>
    <row r="4227" spans="1:5">
      <c r="A4227" s="254">
        <v>104863</v>
      </c>
      <c r="B4227" s="247" t="s">
        <v>12580</v>
      </c>
      <c r="C4227" s="255" t="s">
        <v>299</v>
      </c>
      <c r="D4227" s="256">
        <v>0</v>
      </c>
      <c r="E4227" s="257"/>
    </row>
    <row r="4228" spans="1:5">
      <c r="A4228" s="254">
        <v>104870</v>
      </c>
      <c r="B4228" s="247" t="s">
        <v>12581</v>
      </c>
      <c r="C4228" s="255" t="s">
        <v>299</v>
      </c>
      <c r="D4228" s="256">
        <v>0</v>
      </c>
      <c r="E4228" s="257"/>
    </row>
    <row r="4229" spans="1:5">
      <c r="A4229" s="254">
        <v>104882</v>
      </c>
      <c r="B4229" s="247" t="s">
        <v>12582</v>
      </c>
      <c r="C4229" s="255" t="s">
        <v>299</v>
      </c>
      <c r="D4229" s="256">
        <v>0</v>
      </c>
      <c r="E4229" s="257"/>
    </row>
    <row r="4230" spans="1:5">
      <c r="A4230" s="254">
        <v>104864</v>
      </c>
      <c r="B4230" s="247" t="s">
        <v>12583</v>
      </c>
      <c r="C4230" s="255" t="s">
        <v>299</v>
      </c>
      <c r="D4230" s="256">
        <v>0</v>
      </c>
      <c r="E4230" s="257"/>
    </row>
    <row r="4231" spans="1:5">
      <c r="A4231" s="254">
        <v>104876</v>
      </c>
      <c r="B4231" s="247" t="s">
        <v>12584</v>
      </c>
      <c r="C4231" s="255" t="s">
        <v>23</v>
      </c>
      <c r="D4231" s="256">
        <v>28.35</v>
      </c>
      <c r="E4231" s="257">
        <v>0</v>
      </c>
    </row>
    <row r="4232" spans="1:5">
      <c r="A4232" s="254">
        <v>104875</v>
      </c>
      <c r="B4232" s="247" t="s">
        <v>12585</v>
      </c>
      <c r="C4232" s="255" t="s">
        <v>299</v>
      </c>
      <c r="D4232" s="256">
        <v>152.06</v>
      </c>
      <c r="E4232" s="257">
        <v>0</v>
      </c>
    </row>
    <row r="4233" spans="1:5">
      <c r="A4233" s="254">
        <v>105942</v>
      </c>
      <c r="B4233" s="247" t="s">
        <v>12586</v>
      </c>
      <c r="C4233" s="255" t="s">
        <v>299</v>
      </c>
      <c r="D4233" s="256">
        <v>0</v>
      </c>
      <c r="E4233" s="257"/>
    </row>
    <row r="4234" spans="1:5">
      <c r="A4234" s="254">
        <v>105943</v>
      </c>
      <c r="B4234" s="247" t="s">
        <v>12587</v>
      </c>
      <c r="C4234" s="255" t="s">
        <v>299</v>
      </c>
      <c r="D4234" s="256">
        <v>0</v>
      </c>
      <c r="E4234" s="257"/>
    </row>
    <row r="4235" spans="1:5">
      <c r="A4235" s="254">
        <v>105941</v>
      </c>
      <c r="B4235" s="247" t="s">
        <v>12588</v>
      </c>
      <c r="C4235" s="255" t="s">
        <v>241</v>
      </c>
      <c r="D4235" s="256">
        <v>0</v>
      </c>
      <c r="E4235" s="257"/>
    </row>
    <row r="4236" spans="1:5">
      <c r="A4236" s="254">
        <v>105940</v>
      </c>
      <c r="B4236" s="247" t="s">
        <v>12589</v>
      </c>
      <c r="C4236" s="255" t="s">
        <v>241</v>
      </c>
      <c r="D4236" s="256">
        <v>0</v>
      </c>
      <c r="E4236" s="257"/>
    </row>
    <row r="4237" spans="1:5">
      <c r="A4237" s="254">
        <v>105938</v>
      </c>
      <c r="B4237" s="247" t="s">
        <v>12590</v>
      </c>
      <c r="C4237" s="255" t="s">
        <v>241</v>
      </c>
      <c r="D4237" s="256">
        <v>0</v>
      </c>
      <c r="E4237" s="257"/>
    </row>
    <row r="4238" spans="1:5">
      <c r="A4238" s="254">
        <v>105939</v>
      </c>
      <c r="B4238" s="247" t="s">
        <v>12591</v>
      </c>
      <c r="C4238" s="255" t="s">
        <v>241</v>
      </c>
      <c r="D4238" s="256">
        <v>0</v>
      </c>
      <c r="E4238" s="257"/>
    </row>
    <row r="4239" spans="1:5">
      <c r="A4239" s="254">
        <v>96120</v>
      </c>
      <c r="B4239" s="247" t="s">
        <v>12592</v>
      </c>
      <c r="C4239" s="255" t="s">
        <v>299</v>
      </c>
      <c r="D4239" s="256">
        <v>3.84</v>
      </c>
      <c r="E4239" s="257">
        <v>0</v>
      </c>
    </row>
    <row r="4240" spans="1:5">
      <c r="A4240" s="254">
        <v>96123</v>
      </c>
      <c r="B4240" s="247" t="s">
        <v>12593</v>
      </c>
      <c r="C4240" s="255" t="s">
        <v>299</v>
      </c>
      <c r="D4240" s="256">
        <v>33.35</v>
      </c>
      <c r="E4240" s="257">
        <v>0</v>
      </c>
    </row>
    <row r="4241" spans="1:5">
      <c r="A4241" s="254">
        <v>96122</v>
      </c>
      <c r="B4241" s="247" t="s">
        <v>12594</v>
      </c>
      <c r="C4241" s="255" t="s">
        <v>299</v>
      </c>
      <c r="D4241" s="256">
        <v>49.04</v>
      </c>
      <c r="E4241" s="257">
        <v>0</v>
      </c>
    </row>
    <row r="4242" spans="1:5">
      <c r="A4242" s="254">
        <v>96121</v>
      </c>
      <c r="B4242" s="247" t="s">
        <v>12595</v>
      </c>
      <c r="C4242" s="255" t="s">
        <v>299</v>
      </c>
      <c r="D4242" s="256">
        <v>12.08</v>
      </c>
      <c r="E4242" s="257">
        <v>0</v>
      </c>
    </row>
    <row r="4243" spans="1:5">
      <c r="A4243" s="254">
        <v>99054</v>
      </c>
      <c r="B4243" s="247" t="s">
        <v>12596</v>
      </c>
      <c r="C4243" s="255" t="s">
        <v>241</v>
      </c>
      <c r="D4243" s="256">
        <v>72.19</v>
      </c>
      <c r="E4243" s="257">
        <v>0</v>
      </c>
    </row>
    <row r="4244" spans="1:5">
      <c r="A4244" s="254">
        <v>96110</v>
      </c>
      <c r="B4244" s="247" t="s">
        <v>12597</v>
      </c>
      <c r="C4244" s="255" t="s">
        <v>241</v>
      </c>
      <c r="D4244" s="256">
        <v>92.57</v>
      </c>
      <c r="E4244" s="257">
        <v>0</v>
      </c>
    </row>
    <row r="4245" spans="1:5">
      <c r="A4245" s="254">
        <v>96114</v>
      </c>
      <c r="B4245" s="247" t="s">
        <v>12598</v>
      </c>
      <c r="C4245" s="255" t="s">
        <v>241</v>
      </c>
      <c r="D4245" s="256">
        <v>93.77</v>
      </c>
      <c r="E4245" s="257">
        <v>0</v>
      </c>
    </row>
    <row r="4246" spans="1:5">
      <c r="A4246" s="254">
        <v>104757</v>
      </c>
      <c r="B4246" s="247" t="s">
        <v>12599</v>
      </c>
      <c r="C4246" s="255" t="s">
        <v>241</v>
      </c>
      <c r="D4246" s="256">
        <v>128.66999999999999</v>
      </c>
      <c r="E4246" s="257">
        <v>0</v>
      </c>
    </row>
    <row r="4247" spans="1:5">
      <c r="A4247" s="254">
        <v>104756</v>
      </c>
      <c r="B4247" s="247" t="s">
        <v>12600</v>
      </c>
      <c r="C4247" s="255" t="s">
        <v>241</v>
      </c>
      <c r="D4247" s="256">
        <v>219.62</v>
      </c>
      <c r="E4247" s="257">
        <v>0</v>
      </c>
    </row>
    <row r="4248" spans="1:5">
      <c r="A4248" s="254">
        <v>96112</v>
      </c>
      <c r="B4248" s="247" t="s">
        <v>12601</v>
      </c>
      <c r="C4248" s="255" t="s">
        <v>241</v>
      </c>
      <c r="D4248" s="256">
        <v>176.58</v>
      </c>
      <c r="E4248" s="257">
        <v>0</v>
      </c>
    </row>
    <row r="4249" spans="1:5">
      <c r="A4249" s="254">
        <v>96113</v>
      </c>
      <c r="B4249" s="247" t="s">
        <v>12602</v>
      </c>
      <c r="C4249" s="255" t="s">
        <v>241</v>
      </c>
      <c r="D4249" s="256">
        <v>57.74</v>
      </c>
      <c r="E4249" s="257">
        <v>0</v>
      </c>
    </row>
    <row r="4250" spans="1:5">
      <c r="A4250" s="254">
        <v>96109</v>
      </c>
      <c r="B4250" s="247" t="s">
        <v>12603</v>
      </c>
      <c r="C4250" s="255" t="s">
        <v>241</v>
      </c>
      <c r="D4250" s="256">
        <v>63.58</v>
      </c>
      <c r="E4250" s="257">
        <v>0</v>
      </c>
    </row>
    <row r="4251" spans="1:5">
      <c r="A4251" s="254">
        <v>96116</v>
      </c>
      <c r="B4251" s="247" t="s">
        <v>12604</v>
      </c>
      <c r="C4251" s="255" t="s">
        <v>241</v>
      </c>
      <c r="D4251" s="256">
        <v>68.34</v>
      </c>
      <c r="E4251" s="257">
        <v>0</v>
      </c>
    </row>
    <row r="4252" spans="1:5">
      <c r="A4252" s="254">
        <v>96111</v>
      </c>
      <c r="B4252" s="247" t="s">
        <v>12605</v>
      </c>
      <c r="C4252" s="255" t="s">
        <v>241</v>
      </c>
      <c r="D4252" s="256">
        <v>65.739999999999995</v>
      </c>
      <c r="E4252" s="257">
        <v>0</v>
      </c>
    </row>
    <row r="4253" spans="1:5">
      <c r="A4253" s="254">
        <v>96486</v>
      </c>
      <c r="B4253" s="247" t="s">
        <v>12606</v>
      </c>
      <c r="C4253" s="255" t="s">
        <v>241</v>
      </c>
      <c r="D4253" s="256">
        <v>77.88</v>
      </c>
      <c r="E4253" s="257">
        <v>0</v>
      </c>
    </row>
    <row r="4254" spans="1:5">
      <c r="A4254" s="254">
        <v>96485</v>
      </c>
      <c r="B4254" s="247" t="s">
        <v>12607</v>
      </c>
      <c r="C4254" s="255" t="s">
        <v>241</v>
      </c>
      <c r="D4254" s="256">
        <v>75.28</v>
      </c>
      <c r="E4254" s="257">
        <v>0</v>
      </c>
    </row>
    <row r="4255" spans="1:5">
      <c r="A4255" s="254">
        <v>97557</v>
      </c>
      <c r="B4255" s="247" t="s">
        <v>12608</v>
      </c>
      <c r="C4255" s="255" t="s">
        <v>241</v>
      </c>
      <c r="D4255" s="256">
        <v>0</v>
      </c>
      <c r="E4255" s="257"/>
    </row>
    <row r="4256" spans="1:5">
      <c r="A4256" s="254">
        <v>101807</v>
      </c>
      <c r="B4256" s="247" t="s">
        <v>12609</v>
      </c>
      <c r="C4256" s="255" t="s">
        <v>23</v>
      </c>
      <c r="D4256" s="256">
        <v>677.01</v>
      </c>
      <c r="E4256" s="257">
        <v>0</v>
      </c>
    </row>
    <row r="4257" spans="1:5">
      <c r="A4257" s="254">
        <v>101806</v>
      </c>
      <c r="B4257" s="247" t="s">
        <v>12610</v>
      </c>
      <c r="C4257" s="255" t="s">
        <v>23</v>
      </c>
      <c r="D4257" s="256">
        <v>734.82</v>
      </c>
      <c r="E4257" s="257">
        <v>0</v>
      </c>
    </row>
    <row r="4258" spans="1:5">
      <c r="A4258" s="254">
        <v>101808</v>
      </c>
      <c r="B4258" s="247" t="s">
        <v>12611</v>
      </c>
      <c r="C4258" s="255" t="s">
        <v>23</v>
      </c>
      <c r="D4258" s="256">
        <v>703.57</v>
      </c>
      <c r="E4258" s="257">
        <v>0</v>
      </c>
    </row>
    <row r="4259" spans="1:5">
      <c r="A4259" s="254">
        <v>98058</v>
      </c>
      <c r="B4259" s="247" t="s">
        <v>12612</v>
      </c>
      <c r="C4259" s="255" t="s">
        <v>23</v>
      </c>
      <c r="D4259" s="256">
        <v>2505.33</v>
      </c>
      <c r="E4259" s="257">
        <v>0</v>
      </c>
    </row>
    <row r="4260" spans="1:5">
      <c r="A4260" s="254">
        <v>98059</v>
      </c>
      <c r="B4260" s="247" t="s">
        <v>12613</v>
      </c>
      <c r="C4260" s="255" t="s">
        <v>23</v>
      </c>
      <c r="D4260" s="256">
        <v>5615.26</v>
      </c>
      <c r="E4260" s="257">
        <v>0</v>
      </c>
    </row>
    <row r="4261" spans="1:5">
      <c r="A4261" s="254">
        <v>98060</v>
      </c>
      <c r="B4261" s="247" t="s">
        <v>12614</v>
      </c>
      <c r="C4261" s="255" t="s">
        <v>23</v>
      </c>
      <c r="D4261" s="256">
        <v>8010.87</v>
      </c>
      <c r="E4261" s="257">
        <v>0</v>
      </c>
    </row>
    <row r="4262" spans="1:5">
      <c r="A4262" s="254">
        <v>98061</v>
      </c>
      <c r="B4262" s="247" t="s">
        <v>12615</v>
      </c>
      <c r="C4262" s="255" t="s">
        <v>23</v>
      </c>
      <c r="D4262" s="256">
        <v>11258.72</v>
      </c>
      <c r="E4262" s="257">
        <v>0</v>
      </c>
    </row>
    <row r="4263" spans="1:5">
      <c r="A4263" s="254">
        <v>98088</v>
      </c>
      <c r="B4263" s="247" t="s">
        <v>12616</v>
      </c>
      <c r="C4263" s="255" t="s">
        <v>23</v>
      </c>
      <c r="D4263" s="256">
        <v>4642.24</v>
      </c>
      <c r="E4263" s="257">
        <v>0</v>
      </c>
    </row>
    <row r="4264" spans="1:5">
      <c r="A4264" s="254">
        <v>98089</v>
      </c>
      <c r="B4264" s="247" t="s">
        <v>12617</v>
      </c>
      <c r="C4264" s="255" t="s">
        <v>23</v>
      </c>
      <c r="D4264" s="256">
        <v>7485.77</v>
      </c>
      <c r="E4264" s="257">
        <v>0</v>
      </c>
    </row>
    <row r="4265" spans="1:5">
      <c r="A4265" s="254">
        <v>98090</v>
      </c>
      <c r="B4265" s="247" t="s">
        <v>12618</v>
      </c>
      <c r="C4265" s="255" t="s">
        <v>23</v>
      </c>
      <c r="D4265" s="256">
        <v>11986.35</v>
      </c>
      <c r="E4265" s="257">
        <v>0</v>
      </c>
    </row>
    <row r="4266" spans="1:5">
      <c r="A4266" s="254">
        <v>98091</v>
      </c>
      <c r="B4266" s="247" t="s">
        <v>12619</v>
      </c>
      <c r="C4266" s="255" t="s">
        <v>23</v>
      </c>
      <c r="D4266" s="256">
        <v>15783.99</v>
      </c>
      <c r="E4266" s="257">
        <v>0</v>
      </c>
    </row>
    <row r="4267" spans="1:5">
      <c r="A4267" s="254">
        <v>98092</v>
      </c>
      <c r="B4267" s="247" t="s">
        <v>12620</v>
      </c>
      <c r="C4267" s="255" t="s">
        <v>23</v>
      </c>
      <c r="D4267" s="256">
        <v>18466.04</v>
      </c>
      <c r="E4267" s="257">
        <v>0</v>
      </c>
    </row>
    <row r="4268" spans="1:5">
      <c r="A4268" s="254">
        <v>98093</v>
      </c>
      <c r="B4268" s="247" t="s">
        <v>12621</v>
      </c>
      <c r="C4268" s="255" t="s">
        <v>23</v>
      </c>
      <c r="D4268" s="256">
        <v>21885.84</v>
      </c>
      <c r="E4268" s="257">
        <v>0</v>
      </c>
    </row>
    <row r="4269" spans="1:5">
      <c r="A4269" s="254">
        <v>98072</v>
      </c>
      <c r="B4269" s="247" t="s">
        <v>12622</v>
      </c>
      <c r="C4269" s="255" t="s">
        <v>23</v>
      </c>
      <c r="D4269" s="256">
        <v>5539.54</v>
      </c>
      <c r="E4269" s="257">
        <v>0</v>
      </c>
    </row>
    <row r="4270" spans="1:5">
      <c r="A4270" s="254">
        <v>98073</v>
      </c>
      <c r="B4270" s="247" t="s">
        <v>12623</v>
      </c>
      <c r="C4270" s="255" t="s">
        <v>23</v>
      </c>
      <c r="D4270" s="256">
        <v>8873.7099999999991</v>
      </c>
      <c r="E4270" s="257">
        <v>0</v>
      </c>
    </row>
    <row r="4271" spans="1:5">
      <c r="A4271" s="254">
        <v>98074</v>
      </c>
      <c r="B4271" s="247" t="s">
        <v>12624</v>
      </c>
      <c r="C4271" s="255" t="s">
        <v>23</v>
      </c>
      <c r="D4271" s="256">
        <v>14081.51</v>
      </c>
      <c r="E4271" s="257">
        <v>0</v>
      </c>
    </row>
    <row r="4272" spans="1:5">
      <c r="A4272" s="254">
        <v>98075</v>
      </c>
      <c r="B4272" s="247" t="s">
        <v>12625</v>
      </c>
      <c r="C4272" s="255" t="s">
        <v>23</v>
      </c>
      <c r="D4272" s="256">
        <v>18478.3</v>
      </c>
      <c r="E4272" s="257">
        <v>0</v>
      </c>
    </row>
    <row r="4273" spans="1:5">
      <c r="A4273" s="254">
        <v>98076</v>
      </c>
      <c r="B4273" s="247" t="s">
        <v>12626</v>
      </c>
      <c r="C4273" s="255" t="s">
        <v>23</v>
      </c>
      <c r="D4273" s="256">
        <v>21475.95</v>
      </c>
      <c r="E4273" s="257">
        <v>0</v>
      </c>
    </row>
    <row r="4274" spans="1:5">
      <c r="A4274" s="254">
        <v>98077</v>
      </c>
      <c r="B4274" s="247" t="s">
        <v>12627</v>
      </c>
      <c r="C4274" s="255" t="s">
        <v>23</v>
      </c>
      <c r="D4274" s="256">
        <v>25400.49</v>
      </c>
      <c r="E4274" s="257">
        <v>0</v>
      </c>
    </row>
    <row r="4275" spans="1:5">
      <c r="A4275" s="254">
        <v>98062</v>
      </c>
      <c r="B4275" s="247" t="s">
        <v>12628</v>
      </c>
      <c r="C4275" s="255" t="s">
        <v>23</v>
      </c>
      <c r="D4275" s="256">
        <v>4015.21</v>
      </c>
      <c r="E4275" s="257">
        <v>0</v>
      </c>
    </row>
    <row r="4276" spans="1:5">
      <c r="A4276" s="254">
        <v>98063</v>
      </c>
      <c r="B4276" s="247" t="s">
        <v>12629</v>
      </c>
      <c r="C4276" s="255" t="s">
        <v>23</v>
      </c>
      <c r="D4276" s="256">
        <v>6136.36</v>
      </c>
      <c r="E4276" s="257">
        <v>0</v>
      </c>
    </row>
    <row r="4277" spans="1:5">
      <c r="A4277" s="254">
        <v>98064</v>
      </c>
      <c r="B4277" s="247" t="s">
        <v>12630</v>
      </c>
      <c r="C4277" s="255" t="s">
        <v>23</v>
      </c>
      <c r="D4277" s="256">
        <v>7045.96</v>
      </c>
      <c r="E4277" s="257">
        <v>0</v>
      </c>
    </row>
    <row r="4278" spans="1:5">
      <c r="A4278" s="254">
        <v>98065</v>
      </c>
      <c r="B4278" s="247" t="s">
        <v>12631</v>
      </c>
      <c r="C4278" s="255" t="s">
        <v>23</v>
      </c>
      <c r="D4278" s="256">
        <v>9806.36</v>
      </c>
      <c r="E4278" s="257">
        <v>0</v>
      </c>
    </row>
    <row r="4279" spans="1:5">
      <c r="A4279" s="254">
        <v>98094</v>
      </c>
      <c r="B4279" s="247" t="s">
        <v>12632</v>
      </c>
      <c r="C4279" s="255" t="s">
        <v>23</v>
      </c>
      <c r="D4279" s="256">
        <v>3766.99</v>
      </c>
      <c r="E4279" s="257">
        <v>0</v>
      </c>
    </row>
    <row r="4280" spans="1:5">
      <c r="A4280" s="254">
        <v>98099</v>
      </c>
      <c r="B4280" s="247" t="s">
        <v>12633</v>
      </c>
      <c r="C4280" s="255" t="s">
        <v>23</v>
      </c>
      <c r="D4280" s="256">
        <v>6482.23</v>
      </c>
      <c r="E4280" s="257">
        <v>0</v>
      </c>
    </row>
    <row r="4281" spans="1:5">
      <c r="A4281" s="254">
        <v>98100</v>
      </c>
      <c r="B4281" s="247" t="s">
        <v>12634</v>
      </c>
      <c r="C4281" s="255" t="s">
        <v>23</v>
      </c>
      <c r="D4281" s="256">
        <v>8605.6200000000008</v>
      </c>
      <c r="E4281" s="257">
        <v>0</v>
      </c>
    </row>
    <row r="4282" spans="1:5">
      <c r="A4282" s="254">
        <v>98101</v>
      </c>
      <c r="B4282" s="247" t="s">
        <v>12635</v>
      </c>
      <c r="C4282" s="255" t="s">
        <v>23</v>
      </c>
      <c r="D4282" s="256">
        <v>12790.16</v>
      </c>
      <c r="E4282" s="257">
        <v>0</v>
      </c>
    </row>
    <row r="4283" spans="1:5">
      <c r="A4283" s="254">
        <v>98078</v>
      </c>
      <c r="B4283" s="247" t="s">
        <v>12636</v>
      </c>
      <c r="C4283" s="255" t="s">
        <v>23</v>
      </c>
      <c r="D4283" s="256">
        <v>5840.21</v>
      </c>
      <c r="E4283" s="257">
        <v>0</v>
      </c>
    </row>
    <row r="4284" spans="1:5">
      <c r="A4284" s="254">
        <v>98079</v>
      </c>
      <c r="B4284" s="247" t="s">
        <v>12637</v>
      </c>
      <c r="C4284" s="255" t="s">
        <v>23</v>
      </c>
      <c r="D4284" s="256">
        <v>10339.959999999999</v>
      </c>
      <c r="E4284" s="257">
        <v>0</v>
      </c>
    </row>
    <row r="4285" spans="1:5">
      <c r="A4285" s="254">
        <v>98080</v>
      </c>
      <c r="B4285" s="247" t="s">
        <v>12638</v>
      </c>
      <c r="C4285" s="255" t="s">
        <v>23</v>
      </c>
      <c r="D4285" s="256">
        <v>13454.91</v>
      </c>
      <c r="E4285" s="257">
        <v>0</v>
      </c>
    </row>
    <row r="4286" spans="1:5">
      <c r="A4286" s="254">
        <v>98081</v>
      </c>
      <c r="B4286" s="247" t="s">
        <v>12639</v>
      </c>
      <c r="C4286" s="255" t="s">
        <v>23</v>
      </c>
      <c r="D4286" s="256">
        <v>20055.59</v>
      </c>
      <c r="E4286" s="257">
        <v>0</v>
      </c>
    </row>
    <row r="4287" spans="1:5">
      <c r="A4287" s="254">
        <v>98052</v>
      </c>
      <c r="B4287" s="247" t="s">
        <v>12640</v>
      </c>
      <c r="C4287" s="255" t="s">
        <v>23</v>
      </c>
      <c r="D4287" s="256">
        <v>2646.13</v>
      </c>
      <c r="E4287" s="257">
        <v>0</v>
      </c>
    </row>
    <row r="4288" spans="1:5">
      <c r="A4288" s="254">
        <v>98053</v>
      </c>
      <c r="B4288" s="247" t="s">
        <v>12641</v>
      </c>
      <c r="C4288" s="255" t="s">
        <v>23</v>
      </c>
      <c r="D4288" s="256">
        <v>3651.97</v>
      </c>
      <c r="E4288" s="257">
        <v>0</v>
      </c>
    </row>
    <row r="4289" spans="1:5">
      <c r="A4289" s="254">
        <v>98054</v>
      </c>
      <c r="B4289" s="247" t="s">
        <v>12642</v>
      </c>
      <c r="C4289" s="255" t="s">
        <v>23</v>
      </c>
      <c r="D4289" s="256">
        <v>5955.53</v>
      </c>
      <c r="E4289" s="257">
        <v>0</v>
      </c>
    </row>
    <row r="4290" spans="1:5">
      <c r="A4290" s="254">
        <v>98055</v>
      </c>
      <c r="B4290" s="247" t="s">
        <v>12643</v>
      </c>
      <c r="C4290" s="255" t="s">
        <v>23</v>
      </c>
      <c r="D4290" s="256">
        <v>8137.63</v>
      </c>
      <c r="E4290" s="257">
        <v>0</v>
      </c>
    </row>
    <row r="4291" spans="1:5">
      <c r="A4291" s="254">
        <v>98056</v>
      </c>
      <c r="B4291" s="247" t="s">
        <v>12644</v>
      </c>
      <c r="C4291" s="255" t="s">
        <v>23</v>
      </c>
      <c r="D4291" s="256">
        <v>9446.1200000000008</v>
      </c>
      <c r="E4291" s="257">
        <v>0</v>
      </c>
    </row>
    <row r="4292" spans="1:5">
      <c r="A4292" s="254">
        <v>98057</v>
      </c>
      <c r="B4292" s="247" t="s">
        <v>12645</v>
      </c>
      <c r="C4292" s="255" t="s">
        <v>23</v>
      </c>
      <c r="D4292" s="256">
        <v>11322.22</v>
      </c>
      <c r="E4292" s="257">
        <v>0</v>
      </c>
    </row>
    <row r="4293" spans="1:5">
      <c r="A4293" s="254">
        <v>98082</v>
      </c>
      <c r="B4293" s="247" t="s">
        <v>12646</v>
      </c>
      <c r="C4293" s="255" t="s">
        <v>23</v>
      </c>
      <c r="D4293" s="256">
        <v>5227.88</v>
      </c>
      <c r="E4293" s="257">
        <v>0</v>
      </c>
    </row>
    <row r="4294" spans="1:5">
      <c r="A4294" s="254">
        <v>98083</v>
      </c>
      <c r="B4294" s="247" t="s">
        <v>12647</v>
      </c>
      <c r="C4294" s="255" t="s">
        <v>23</v>
      </c>
      <c r="D4294" s="256">
        <v>6879.89</v>
      </c>
      <c r="E4294" s="257">
        <v>0</v>
      </c>
    </row>
    <row r="4295" spans="1:5">
      <c r="A4295" s="254">
        <v>98084</v>
      </c>
      <c r="B4295" s="247" t="s">
        <v>12648</v>
      </c>
      <c r="C4295" s="255" t="s">
        <v>23</v>
      </c>
      <c r="D4295" s="256">
        <v>9633.2900000000009</v>
      </c>
      <c r="E4295" s="257">
        <v>0</v>
      </c>
    </row>
    <row r="4296" spans="1:5">
      <c r="A4296" s="254">
        <v>98085</v>
      </c>
      <c r="B4296" s="247" t="s">
        <v>12649</v>
      </c>
      <c r="C4296" s="255" t="s">
        <v>23</v>
      </c>
      <c r="D4296" s="256">
        <v>13090.17</v>
      </c>
      <c r="E4296" s="257">
        <v>0</v>
      </c>
    </row>
    <row r="4297" spans="1:5">
      <c r="A4297" s="254">
        <v>98087</v>
      </c>
      <c r="B4297" s="247" t="s">
        <v>12650</v>
      </c>
      <c r="C4297" s="255" t="s">
        <v>23</v>
      </c>
      <c r="D4297" s="256">
        <v>15645.13</v>
      </c>
      <c r="E4297" s="257">
        <v>0</v>
      </c>
    </row>
    <row r="4298" spans="1:5">
      <c r="A4298" s="254">
        <v>98086</v>
      </c>
      <c r="B4298" s="247" t="s">
        <v>12651</v>
      </c>
      <c r="C4298" s="255" t="s">
        <v>23</v>
      </c>
      <c r="D4298" s="256">
        <v>14735.66</v>
      </c>
      <c r="E4298" s="257">
        <v>0</v>
      </c>
    </row>
    <row r="4299" spans="1:5">
      <c r="A4299" s="254">
        <v>98066</v>
      </c>
      <c r="B4299" s="247" t="s">
        <v>12652</v>
      </c>
      <c r="C4299" s="255" t="s">
        <v>23</v>
      </c>
      <c r="D4299" s="256">
        <v>6467.43</v>
      </c>
      <c r="E4299" s="257">
        <v>0</v>
      </c>
    </row>
    <row r="4300" spans="1:5">
      <c r="A4300" s="254">
        <v>98067</v>
      </c>
      <c r="B4300" s="247" t="s">
        <v>12653</v>
      </c>
      <c r="C4300" s="255" t="s">
        <v>23</v>
      </c>
      <c r="D4300" s="256">
        <v>8614.2999999999993</v>
      </c>
      <c r="E4300" s="257">
        <v>0</v>
      </c>
    </row>
    <row r="4301" spans="1:5">
      <c r="A4301" s="254">
        <v>98068</v>
      </c>
      <c r="B4301" s="247" t="s">
        <v>12654</v>
      </c>
      <c r="C4301" s="255" t="s">
        <v>23</v>
      </c>
      <c r="D4301" s="256">
        <v>12170.76</v>
      </c>
      <c r="E4301" s="257">
        <v>0</v>
      </c>
    </row>
    <row r="4302" spans="1:5">
      <c r="A4302" s="254">
        <v>98069</v>
      </c>
      <c r="B4302" s="247" t="s">
        <v>12655</v>
      </c>
      <c r="C4302" s="255" t="s">
        <v>23</v>
      </c>
      <c r="D4302" s="256">
        <v>16423.38</v>
      </c>
      <c r="E4302" s="257">
        <v>0</v>
      </c>
    </row>
    <row r="4303" spans="1:5">
      <c r="A4303" s="254">
        <v>98071</v>
      </c>
      <c r="B4303" s="247" t="s">
        <v>12656</v>
      </c>
      <c r="C4303" s="255" t="s">
        <v>23</v>
      </c>
      <c r="D4303" s="256">
        <v>20317.63</v>
      </c>
      <c r="E4303" s="257">
        <v>0</v>
      </c>
    </row>
    <row r="4304" spans="1:5">
      <c r="A4304" s="254">
        <v>98070</v>
      </c>
      <c r="B4304" s="247" t="s">
        <v>12657</v>
      </c>
      <c r="C4304" s="255" t="s">
        <v>23</v>
      </c>
      <c r="D4304" s="256">
        <v>18718.099999999999</v>
      </c>
      <c r="E4304" s="257">
        <v>0</v>
      </c>
    </row>
    <row r="4305" spans="1:5">
      <c r="A4305" s="254">
        <v>104915</v>
      </c>
      <c r="B4305" s="247" t="s">
        <v>12658</v>
      </c>
      <c r="C4305" s="255" t="s">
        <v>759</v>
      </c>
      <c r="D4305" s="256">
        <v>13.91</v>
      </c>
      <c r="E4305" s="257">
        <v>0</v>
      </c>
    </row>
    <row r="4306" spans="1:5">
      <c r="A4306" s="254">
        <v>96546</v>
      </c>
      <c r="B4306" s="247" t="s">
        <v>12659</v>
      </c>
      <c r="C4306" s="255" t="s">
        <v>759</v>
      </c>
      <c r="D4306" s="256">
        <v>18.420000000000002</v>
      </c>
      <c r="E4306" s="257">
        <v>0</v>
      </c>
    </row>
    <row r="4307" spans="1:5">
      <c r="A4307" s="254">
        <v>96544</v>
      </c>
      <c r="B4307" s="247" t="s">
        <v>12660</v>
      </c>
      <c r="C4307" s="255" t="s">
        <v>759</v>
      </c>
      <c r="D4307" s="256">
        <v>22.99</v>
      </c>
      <c r="E4307" s="257">
        <v>0</v>
      </c>
    </row>
    <row r="4308" spans="1:5">
      <c r="A4308" s="254">
        <v>96545</v>
      </c>
      <c r="B4308" s="247" t="s">
        <v>12661</v>
      </c>
      <c r="C4308" s="255" t="s">
        <v>759</v>
      </c>
      <c r="D4308" s="256">
        <v>20.96</v>
      </c>
      <c r="E4308" s="257">
        <v>0</v>
      </c>
    </row>
    <row r="4309" spans="1:5">
      <c r="A4309" s="254">
        <v>96543</v>
      </c>
      <c r="B4309" s="247" t="s">
        <v>12662</v>
      </c>
      <c r="C4309" s="255" t="s">
        <v>759</v>
      </c>
      <c r="D4309" s="256">
        <v>25.2</v>
      </c>
      <c r="E4309" s="257">
        <v>0</v>
      </c>
    </row>
    <row r="4310" spans="1:5">
      <c r="A4310" s="254">
        <v>104922</v>
      </c>
      <c r="B4310" s="247" t="s">
        <v>12663</v>
      </c>
      <c r="C4310" s="255" t="s">
        <v>759</v>
      </c>
      <c r="D4310" s="256">
        <v>15.1</v>
      </c>
      <c r="E4310" s="257">
        <v>0</v>
      </c>
    </row>
    <row r="4311" spans="1:5">
      <c r="A4311" s="254">
        <v>104920</v>
      </c>
      <c r="B4311" s="247" t="s">
        <v>12664</v>
      </c>
      <c r="C4311" s="255" t="s">
        <v>759</v>
      </c>
      <c r="D4311" s="256">
        <v>14.38</v>
      </c>
      <c r="E4311" s="257">
        <v>0</v>
      </c>
    </row>
    <row r="4312" spans="1:5">
      <c r="A4312" s="254">
        <v>104921</v>
      </c>
      <c r="B4312" s="247" t="s">
        <v>12665</v>
      </c>
      <c r="C4312" s="255" t="s">
        <v>759</v>
      </c>
      <c r="D4312" s="256">
        <v>13.62</v>
      </c>
      <c r="E4312" s="257">
        <v>0</v>
      </c>
    </row>
    <row r="4313" spans="1:5">
      <c r="A4313" s="254">
        <v>104919</v>
      </c>
      <c r="B4313" s="247" t="s">
        <v>12666</v>
      </c>
      <c r="C4313" s="255" t="s">
        <v>759</v>
      </c>
      <c r="D4313" s="256">
        <v>16.91</v>
      </c>
      <c r="E4313" s="257">
        <v>0</v>
      </c>
    </row>
    <row r="4314" spans="1:5">
      <c r="A4314" s="254">
        <v>104917</v>
      </c>
      <c r="B4314" s="247" t="s">
        <v>12667</v>
      </c>
      <c r="C4314" s="255" t="s">
        <v>759</v>
      </c>
      <c r="D4314" s="256">
        <v>20.14</v>
      </c>
      <c r="E4314" s="257">
        <v>0</v>
      </c>
    </row>
    <row r="4315" spans="1:5">
      <c r="A4315" s="254">
        <v>104918</v>
      </c>
      <c r="B4315" s="247" t="s">
        <v>12668</v>
      </c>
      <c r="C4315" s="255" t="s">
        <v>759</v>
      </c>
      <c r="D4315" s="256">
        <v>18.87</v>
      </c>
      <c r="E4315" s="257">
        <v>0</v>
      </c>
    </row>
    <row r="4316" spans="1:5">
      <c r="A4316" s="254">
        <v>104916</v>
      </c>
      <c r="B4316" s="247" t="s">
        <v>12669</v>
      </c>
      <c r="C4316" s="255" t="s">
        <v>759</v>
      </c>
      <c r="D4316" s="256">
        <v>21.41</v>
      </c>
      <c r="E4316" s="257">
        <v>0</v>
      </c>
    </row>
    <row r="4317" spans="1:5">
      <c r="A4317" s="254">
        <v>96557</v>
      </c>
      <c r="B4317" s="247" t="s">
        <v>12670</v>
      </c>
      <c r="C4317" s="255" t="s">
        <v>324</v>
      </c>
      <c r="D4317" s="256">
        <v>2432.27</v>
      </c>
      <c r="E4317" s="257">
        <v>0</v>
      </c>
    </row>
    <row r="4318" spans="1:5">
      <c r="A4318" s="254">
        <v>96555</v>
      </c>
      <c r="B4318" s="247" t="s">
        <v>12671</v>
      </c>
      <c r="C4318" s="255" t="s">
        <v>324</v>
      </c>
      <c r="D4318" s="256">
        <v>1256.28</v>
      </c>
      <c r="E4318" s="257">
        <v>0</v>
      </c>
    </row>
    <row r="4319" spans="1:5">
      <c r="A4319" s="254">
        <v>104924</v>
      </c>
      <c r="B4319" s="247" t="s">
        <v>12672</v>
      </c>
      <c r="C4319" s="255" t="s">
        <v>324</v>
      </c>
      <c r="D4319" s="256">
        <v>2498.54</v>
      </c>
      <c r="E4319" s="257">
        <v>0</v>
      </c>
    </row>
    <row r="4320" spans="1:5">
      <c r="A4320" s="254">
        <v>104923</v>
      </c>
      <c r="B4320" s="247" t="s">
        <v>12673</v>
      </c>
      <c r="C4320" s="255" t="s">
        <v>324</v>
      </c>
      <c r="D4320" s="256">
        <v>1331.34</v>
      </c>
      <c r="E4320" s="257">
        <v>0</v>
      </c>
    </row>
    <row r="4321" spans="1:5">
      <c r="A4321" s="254">
        <v>96558</v>
      </c>
      <c r="B4321" s="247" t="s">
        <v>12674</v>
      </c>
      <c r="C4321" s="255" t="s">
        <v>324</v>
      </c>
      <c r="D4321" s="256">
        <v>2509.02</v>
      </c>
      <c r="E4321" s="257">
        <v>0</v>
      </c>
    </row>
    <row r="4322" spans="1:5">
      <c r="A4322" s="254">
        <v>96556</v>
      </c>
      <c r="B4322" s="247" t="s">
        <v>12675</v>
      </c>
      <c r="C4322" s="255" t="s">
        <v>324</v>
      </c>
      <c r="D4322" s="256">
        <v>1445.45</v>
      </c>
      <c r="E4322" s="257">
        <v>0</v>
      </c>
    </row>
    <row r="4323" spans="1:5">
      <c r="A4323" s="254">
        <v>96523</v>
      </c>
      <c r="B4323" s="247" t="s">
        <v>12676</v>
      </c>
      <c r="C4323" s="255" t="s">
        <v>324</v>
      </c>
      <c r="D4323" s="256">
        <v>110.06</v>
      </c>
      <c r="E4323" s="257">
        <v>0</v>
      </c>
    </row>
    <row r="4324" spans="1:5">
      <c r="A4324" s="254">
        <v>96522</v>
      </c>
      <c r="B4324" s="247" t="s">
        <v>12677</v>
      </c>
      <c r="C4324" s="255" t="s">
        <v>324</v>
      </c>
      <c r="D4324" s="256">
        <v>166.65</v>
      </c>
      <c r="E4324" s="257">
        <v>0</v>
      </c>
    </row>
    <row r="4325" spans="1:5">
      <c r="A4325" s="254">
        <v>96527</v>
      </c>
      <c r="B4325" s="247" t="s">
        <v>12678</v>
      </c>
      <c r="C4325" s="255" t="s">
        <v>324</v>
      </c>
      <c r="D4325" s="256">
        <v>121.04</v>
      </c>
      <c r="E4325" s="257">
        <v>0</v>
      </c>
    </row>
    <row r="4326" spans="1:5">
      <c r="A4326" s="254">
        <v>96526</v>
      </c>
      <c r="B4326" s="247" t="s">
        <v>12679</v>
      </c>
      <c r="C4326" s="255" t="s">
        <v>324</v>
      </c>
      <c r="D4326" s="256">
        <v>238.74</v>
      </c>
      <c r="E4326" s="257">
        <v>0</v>
      </c>
    </row>
    <row r="4327" spans="1:5">
      <c r="A4327" s="254">
        <v>96521</v>
      </c>
      <c r="B4327" s="247" t="s">
        <v>12680</v>
      </c>
      <c r="C4327" s="255" t="s">
        <v>324</v>
      </c>
      <c r="D4327" s="256">
        <v>50.94</v>
      </c>
      <c r="E4327" s="257">
        <v>0</v>
      </c>
    </row>
    <row r="4328" spans="1:5">
      <c r="A4328" s="254">
        <v>96520</v>
      </c>
      <c r="B4328" s="247" t="s">
        <v>12681</v>
      </c>
      <c r="C4328" s="255" t="s">
        <v>324</v>
      </c>
      <c r="D4328" s="256">
        <v>110.2</v>
      </c>
      <c r="E4328" s="257">
        <v>0</v>
      </c>
    </row>
    <row r="4329" spans="1:5">
      <c r="A4329" s="254">
        <v>96525</v>
      </c>
      <c r="B4329" s="247" t="s">
        <v>12682</v>
      </c>
      <c r="C4329" s="255" t="s">
        <v>324</v>
      </c>
      <c r="D4329" s="256">
        <v>64.290000000000006</v>
      </c>
      <c r="E4329" s="257">
        <v>0</v>
      </c>
    </row>
    <row r="4330" spans="1:5">
      <c r="A4330" s="254">
        <v>96524</v>
      </c>
      <c r="B4330" s="247" t="s">
        <v>12683</v>
      </c>
      <c r="C4330" s="255" t="s">
        <v>324</v>
      </c>
      <c r="D4330" s="256">
        <v>177.77</v>
      </c>
      <c r="E4330" s="257">
        <v>0</v>
      </c>
    </row>
    <row r="4331" spans="1:5">
      <c r="A4331" s="254">
        <v>96537</v>
      </c>
      <c r="B4331" s="247" t="s">
        <v>12684</v>
      </c>
      <c r="C4331" s="255" t="s">
        <v>241</v>
      </c>
      <c r="D4331" s="256">
        <v>217.07</v>
      </c>
      <c r="E4331" s="257">
        <v>0</v>
      </c>
    </row>
    <row r="4332" spans="1:5">
      <c r="A4332" s="254">
        <v>96540</v>
      </c>
      <c r="B4332" s="247" t="s">
        <v>12685</v>
      </c>
      <c r="C4332" s="255" t="s">
        <v>241</v>
      </c>
      <c r="D4332" s="256">
        <v>152.03</v>
      </c>
      <c r="E4332" s="257">
        <v>0</v>
      </c>
    </row>
    <row r="4333" spans="1:5">
      <c r="A4333" s="254">
        <v>96528</v>
      </c>
      <c r="B4333" s="247" t="s">
        <v>12686</v>
      </c>
      <c r="C4333" s="255" t="s">
        <v>241</v>
      </c>
      <c r="D4333" s="256">
        <v>160.84</v>
      </c>
      <c r="E4333" s="257">
        <v>0</v>
      </c>
    </row>
    <row r="4334" spans="1:5">
      <c r="A4334" s="254">
        <v>96531</v>
      </c>
      <c r="B4334" s="247" t="s">
        <v>12687</v>
      </c>
      <c r="C4334" s="255" t="s">
        <v>241</v>
      </c>
      <c r="D4334" s="256">
        <v>110.32</v>
      </c>
      <c r="E4334" s="257">
        <v>0</v>
      </c>
    </row>
    <row r="4335" spans="1:5">
      <c r="A4335" s="254">
        <v>96534</v>
      </c>
      <c r="B4335" s="247" t="s">
        <v>12688</v>
      </c>
      <c r="C4335" s="255" t="s">
        <v>241</v>
      </c>
      <c r="D4335" s="256">
        <v>84</v>
      </c>
      <c r="E4335" s="257">
        <v>0</v>
      </c>
    </row>
    <row r="4336" spans="1:5">
      <c r="A4336" s="254">
        <v>104928</v>
      </c>
      <c r="B4336" s="247" t="s">
        <v>12689</v>
      </c>
      <c r="C4336" s="255" t="s">
        <v>241</v>
      </c>
      <c r="D4336" s="256">
        <v>181.15</v>
      </c>
      <c r="E4336" s="257">
        <v>0</v>
      </c>
    </row>
    <row r="4337" spans="1:5">
      <c r="A4337" s="254">
        <v>104929</v>
      </c>
      <c r="B4337" s="247" t="s">
        <v>12690</v>
      </c>
      <c r="C4337" s="255" t="s">
        <v>241</v>
      </c>
      <c r="D4337" s="256">
        <v>110.29</v>
      </c>
      <c r="E4337" s="257">
        <v>0</v>
      </c>
    </row>
    <row r="4338" spans="1:5">
      <c r="A4338" s="254">
        <v>104925</v>
      </c>
      <c r="B4338" s="247" t="s">
        <v>12691</v>
      </c>
      <c r="C4338" s="255" t="s">
        <v>241</v>
      </c>
      <c r="D4338" s="256">
        <v>164.45</v>
      </c>
      <c r="E4338" s="257">
        <v>0</v>
      </c>
    </row>
    <row r="4339" spans="1:5">
      <c r="A4339" s="254">
        <v>104926</v>
      </c>
      <c r="B4339" s="247" t="s">
        <v>12692</v>
      </c>
      <c r="C4339" s="255" t="s">
        <v>241</v>
      </c>
      <c r="D4339" s="256">
        <v>107.5</v>
      </c>
      <c r="E4339" s="257">
        <v>0</v>
      </c>
    </row>
    <row r="4340" spans="1:5">
      <c r="A4340" s="254">
        <v>104927</v>
      </c>
      <c r="B4340" s="247" t="s">
        <v>12693</v>
      </c>
      <c r="C4340" s="255" t="s">
        <v>241</v>
      </c>
      <c r="D4340" s="256">
        <v>77.92</v>
      </c>
      <c r="E4340" s="257">
        <v>0</v>
      </c>
    </row>
    <row r="4341" spans="1:5">
      <c r="A4341" s="254">
        <v>96538</v>
      </c>
      <c r="B4341" s="247" t="s">
        <v>12694</v>
      </c>
      <c r="C4341" s="255" t="s">
        <v>241</v>
      </c>
      <c r="D4341" s="256">
        <v>290.14999999999998</v>
      </c>
      <c r="E4341" s="257">
        <v>0</v>
      </c>
    </row>
    <row r="4342" spans="1:5">
      <c r="A4342" s="254">
        <v>96541</v>
      </c>
      <c r="B4342" s="247" t="s">
        <v>12695</v>
      </c>
      <c r="C4342" s="255" t="s">
        <v>241</v>
      </c>
      <c r="D4342" s="256">
        <v>211.13</v>
      </c>
      <c r="E4342" s="257">
        <v>0</v>
      </c>
    </row>
    <row r="4343" spans="1:5">
      <c r="A4343" s="254">
        <v>96529</v>
      </c>
      <c r="B4343" s="247" t="s">
        <v>12696</v>
      </c>
      <c r="C4343" s="255" t="s">
        <v>241</v>
      </c>
      <c r="D4343" s="256">
        <v>278.60000000000002</v>
      </c>
      <c r="E4343" s="257">
        <v>0</v>
      </c>
    </row>
    <row r="4344" spans="1:5">
      <c r="A4344" s="254">
        <v>96532</v>
      </c>
      <c r="B4344" s="247" t="s">
        <v>12697</v>
      </c>
      <c r="C4344" s="255" t="s">
        <v>241</v>
      </c>
      <c r="D4344" s="256">
        <v>191.51</v>
      </c>
      <c r="E4344" s="257">
        <v>0</v>
      </c>
    </row>
    <row r="4345" spans="1:5">
      <c r="A4345" s="254">
        <v>96535</v>
      </c>
      <c r="B4345" s="247" t="s">
        <v>12698</v>
      </c>
      <c r="C4345" s="255" t="s">
        <v>241</v>
      </c>
      <c r="D4345" s="256">
        <v>146.19999999999999</v>
      </c>
      <c r="E4345" s="257">
        <v>0</v>
      </c>
    </row>
    <row r="4346" spans="1:5">
      <c r="A4346" s="254">
        <v>96539</v>
      </c>
      <c r="B4346" s="247" t="s">
        <v>12699</v>
      </c>
      <c r="C4346" s="255" t="s">
        <v>241</v>
      </c>
      <c r="D4346" s="256">
        <v>160.6</v>
      </c>
      <c r="E4346" s="257">
        <v>0</v>
      </c>
    </row>
    <row r="4347" spans="1:5">
      <c r="A4347" s="254">
        <v>96542</v>
      </c>
      <c r="B4347" s="247" t="s">
        <v>12700</v>
      </c>
      <c r="C4347" s="255" t="s">
        <v>241</v>
      </c>
      <c r="D4347" s="256">
        <v>116.7</v>
      </c>
      <c r="E4347" s="257">
        <v>0</v>
      </c>
    </row>
    <row r="4348" spans="1:5">
      <c r="A4348" s="254">
        <v>96530</v>
      </c>
      <c r="B4348" s="247" t="s">
        <v>12701</v>
      </c>
      <c r="C4348" s="255" t="s">
        <v>241</v>
      </c>
      <c r="D4348" s="256">
        <v>146.74</v>
      </c>
      <c r="E4348" s="257">
        <v>0</v>
      </c>
    </row>
    <row r="4349" spans="1:5">
      <c r="A4349" s="254">
        <v>96533</v>
      </c>
      <c r="B4349" s="247" t="s">
        <v>12702</v>
      </c>
      <c r="C4349" s="255" t="s">
        <v>241</v>
      </c>
      <c r="D4349" s="256">
        <v>97.97</v>
      </c>
      <c r="E4349" s="257">
        <v>0</v>
      </c>
    </row>
    <row r="4350" spans="1:5">
      <c r="A4350" s="254">
        <v>96536</v>
      </c>
      <c r="B4350" s="247" t="s">
        <v>12703</v>
      </c>
      <c r="C4350" s="255" t="s">
        <v>241</v>
      </c>
      <c r="D4350" s="256">
        <v>72.569999999999993</v>
      </c>
      <c r="E4350" s="257">
        <v>0</v>
      </c>
    </row>
    <row r="4351" spans="1:5">
      <c r="A4351" s="254">
        <v>105518</v>
      </c>
      <c r="B4351" s="247" t="s">
        <v>12704</v>
      </c>
      <c r="C4351" s="255" t="s">
        <v>241</v>
      </c>
      <c r="D4351" s="256">
        <v>0</v>
      </c>
      <c r="E4351" s="257"/>
    </row>
    <row r="4352" spans="1:5">
      <c r="A4352" s="254">
        <v>105517</v>
      </c>
      <c r="B4352" s="247" t="s">
        <v>12705</v>
      </c>
      <c r="C4352" s="255" t="s">
        <v>241</v>
      </c>
      <c r="D4352" s="256">
        <v>0</v>
      </c>
      <c r="E4352" s="257"/>
    </row>
    <row r="4353" spans="1:5">
      <c r="A4353" s="254">
        <v>105520</v>
      </c>
      <c r="B4353" s="247" t="s">
        <v>12706</v>
      </c>
      <c r="C4353" s="255" t="s">
        <v>241</v>
      </c>
      <c r="D4353" s="256">
        <v>0</v>
      </c>
      <c r="E4353" s="257"/>
    </row>
    <row r="4354" spans="1:5">
      <c r="A4354" s="254">
        <v>105519</v>
      </c>
      <c r="B4354" s="247" t="s">
        <v>12707</v>
      </c>
      <c r="C4354" s="255" t="s">
        <v>241</v>
      </c>
      <c r="D4354" s="256">
        <v>0</v>
      </c>
      <c r="E4354" s="257"/>
    </row>
    <row r="4355" spans="1:5">
      <c r="A4355" s="254">
        <v>101793</v>
      </c>
      <c r="B4355" s="247" t="s">
        <v>12708</v>
      </c>
      <c r="C4355" s="255" t="s">
        <v>324</v>
      </c>
      <c r="D4355" s="256">
        <v>26.42</v>
      </c>
      <c r="E4355" s="257">
        <v>0</v>
      </c>
    </row>
    <row r="4356" spans="1:5">
      <c r="A4356" s="254">
        <v>101792</v>
      </c>
      <c r="B4356" s="247" t="s">
        <v>12709</v>
      </c>
      <c r="C4356" s="255" t="s">
        <v>324</v>
      </c>
      <c r="D4356" s="256">
        <v>17.559999999999999</v>
      </c>
      <c r="E4356" s="257">
        <v>0</v>
      </c>
    </row>
    <row r="4357" spans="1:5">
      <c r="A4357" s="254">
        <v>92272</v>
      </c>
      <c r="B4357" s="247" t="s">
        <v>12710</v>
      </c>
      <c r="C4357" s="255" t="s">
        <v>299</v>
      </c>
      <c r="D4357" s="256">
        <v>45.66</v>
      </c>
      <c r="E4357" s="257">
        <v>0</v>
      </c>
    </row>
    <row r="4358" spans="1:5">
      <c r="A4358" s="254">
        <v>101791</v>
      </c>
      <c r="B4358" s="247" t="s">
        <v>12711</v>
      </c>
      <c r="C4358" s="255" t="s">
        <v>299</v>
      </c>
      <c r="D4358" s="256">
        <v>24.85</v>
      </c>
      <c r="E4358" s="257">
        <v>0</v>
      </c>
    </row>
    <row r="4359" spans="1:5">
      <c r="A4359" s="254">
        <v>92273</v>
      </c>
      <c r="B4359" s="247" t="s">
        <v>12712</v>
      </c>
      <c r="C4359" s="255" t="s">
        <v>299</v>
      </c>
      <c r="D4359" s="256">
        <v>15.32</v>
      </c>
      <c r="E4359" s="257">
        <v>0</v>
      </c>
    </row>
    <row r="4360" spans="1:5">
      <c r="A4360" s="254">
        <v>92268</v>
      </c>
      <c r="B4360" s="247" t="s">
        <v>12713</v>
      </c>
      <c r="C4360" s="255" t="s">
        <v>241</v>
      </c>
      <c r="D4360" s="256">
        <v>155.21</v>
      </c>
      <c r="E4360" s="257">
        <v>0</v>
      </c>
    </row>
    <row r="4361" spans="1:5">
      <c r="A4361" s="254">
        <v>92267</v>
      </c>
      <c r="B4361" s="247" t="s">
        <v>12714</v>
      </c>
      <c r="C4361" s="255" t="s">
        <v>241</v>
      </c>
      <c r="D4361" s="256">
        <v>92.17</v>
      </c>
      <c r="E4361" s="257">
        <v>0</v>
      </c>
    </row>
    <row r="4362" spans="1:5">
      <c r="A4362" s="254">
        <v>92271</v>
      </c>
      <c r="B4362" s="247" t="s">
        <v>12715</v>
      </c>
      <c r="C4362" s="255" t="s">
        <v>241</v>
      </c>
      <c r="D4362" s="256">
        <v>99.06</v>
      </c>
      <c r="E4362" s="257">
        <v>0</v>
      </c>
    </row>
    <row r="4363" spans="1:5">
      <c r="A4363" s="254">
        <v>92264</v>
      </c>
      <c r="B4363" s="247" t="s">
        <v>12716</v>
      </c>
      <c r="C4363" s="255" t="s">
        <v>241</v>
      </c>
      <c r="D4363" s="256">
        <v>298.76</v>
      </c>
      <c r="E4363" s="257">
        <v>0</v>
      </c>
    </row>
    <row r="4364" spans="1:5">
      <c r="A4364" s="254">
        <v>92263</v>
      </c>
      <c r="B4364" s="247" t="s">
        <v>12717</v>
      </c>
      <c r="C4364" s="255" t="s">
        <v>241</v>
      </c>
      <c r="D4364" s="256">
        <v>218.56</v>
      </c>
      <c r="E4364" s="257">
        <v>0</v>
      </c>
    </row>
    <row r="4365" spans="1:5">
      <c r="A4365" s="254">
        <v>92269</v>
      </c>
      <c r="B4365" s="247" t="s">
        <v>12718</v>
      </c>
      <c r="C4365" s="255" t="s">
        <v>241</v>
      </c>
      <c r="D4365" s="256">
        <v>129.01</v>
      </c>
      <c r="E4365" s="257">
        <v>0</v>
      </c>
    </row>
    <row r="4366" spans="1:5">
      <c r="A4366" s="254">
        <v>92270</v>
      </c>
      <c r="B4366" s="247" t="s">
        <v>12719</v>
      </c>
      <c r="C4366" s="255" t="s">
        <v>241</v>
      </c>
      <c r="D4366" s="256">
        <v>168.05</v>
      </c>
      <c r="E4366" s="257">
        <v>0</v>
      </c>
    </row>
    <row r="4367" spans="1:5">
      <c r="A4367" s="254">
        <v>92266</v>
      </c>
      <c r="B4367" s="247" t="s">
        <v>12720</v>
      </c>
      <c r="C4367" s="255" t="s">
        <v>241</v>
      </c>
      <c r="D4367" s="256">
        <v>236.34</v>
      </c>
      <c r="E4367" s="257">
        <v>0</v>
      </c>
    </row>
    <row r="4368" spans="1:5">
      <c r="A4368" s="254">
        <v>92265</v>
      </c>
      <c r="B4368" s="247" t="s">
        <v>12721</v>
      </c>
      <c r="C4368" s="255" t="s">
        <v>241</v>
      </c>
      <c r="D4368" s="256">
        <v>167.54</v>
      </c>
      <c r="E4368" s="257">
        <v>0</v>
      </c>
    </row>
    <row r="4369" spans="1:5">
      <c r="A4369" s="254">
        <v>92524</v>
      </c>
      <c r="B4369" s="247" t="s">
        <v>12722</v>
      </c>
      <c r="C4369" s="255" t="s">
        <v>241</v>
      </c>
      <c r="D4369" s="256">
        <v>109.73</v>
      </c>
      <c r="E4369" s="257">
        <v>0</v>
      </c>
    </row>
    <row r="4370" spans="1:5">
      <c r="A4370" s="254">
        <v>92528</v>
      </c>
      <c r="B4370" s="247" t="s">
        <v>12723</v>
      </c>
      <c r="C4370" s="255" t="s">
        <v>241</v>
      </c>
      <c r="D4370" s="256">
        <v>105.11</v>
      </c>
      <c r="E4370" s="257">
        <v>0</v>
      </c>
    </row>
    <row r="4371" spans="1:5">
      <c r="A4371" s="254">
        <v>92532</v>
      </c>
      <c r="B4371" s="247" t="s">
        <v>12724</v>
      </c>
      <c r="C4371" s="255" t="s">
        <v>241</v>
      </c>
      <c r="D4371" s="256">
        <v>101.17</v>
      </c>
      <c r="E4371" s="257">
        <v>0</v>
      </c>
    </row>
    <row r="4372" spans="1:5">
      <c r="A4372" s="254">
        <v>92536</v>
      </c>
      <c r="B4372" s="247" t="s">
        <v>12725</v>
      </c>
      <c r="C4372" s="255" t="s">
        <v>241</v>
      </c>
      <c r="D4372" s="256">
        <v>93.42</v>
      </c>
      <c r="E4372" s="257">
        <v>0</v>
      </c>
    </row>
    <row r="4373" spans="1:5">
      <c r="A4373" s="254">
        <v>92508</v>
      </c>
      <c r="B4373" s="247" t="s">
        <v>12726</v>
      </c>
      <c r="C4373" s="255" t="s">
        <v>241</v>
      </c>
      <c r="D4373" s="256">
        <v>153.80000000000001</v>
      </c>
      <c r="E4373" s="257">
        <v>0</v>
      </c>
    </row>
    <row r="4374" spans="1:5">
      <c r="A4374" s="254">
        <v>92512</v>
      </c>
      <c r="B4374" s="247" t="s">
        <v>12727</v>
      </c>
      <c r="C4374" s="255" t="s">
        <v>241</v>
      </c>
      <c r="D4374" s="256">
        <v>128.71</v>
      </c>
      <c r="E4374" s="257">
        <v>0</v>
      </c>
    </row>
    <row r="4375" spans="1:5">
      <c r="A4375" s="254">
        <v>92515</v>
      </c>
      <c r="B4375" s="247" t="s">
        <v>12728</v>
      </c>
      <c r="C4375" s="255" t="s">
        <v>241</v>
      </c>
      <c r="D4375" s="256">
        <v>116.78</v>
      </c>
      <c r="E4375" s="257">
        <v>0</v>
      </c>
    </row>
    <row r="4376" spans="1:5">
      <c r="A4376" s="254">
        <v>92520</v>
      </c>
      <c r="B4376" s="247" t="s">
        <v>12729</v>
      </c>
      <c r="C4376" s="255" t="s">
        <v>241</v>
      </c>
      <c r="D4376" s="256">
        <v>109.31</v>
      </c>
      <c r="E4376" s="257">
        <v>0</v>
      </c>
    </row>
    <row r="4377" spans="1:5">
      <c r="A4377" s="254">
        <v>92526</v>
      </c>
      <c r="B4377" s="247" t="s">
        <v>12730</v>
      </c>
      <c r="C4377" s="255" t="s">
        <v>241</v>
      </c>
      <c r="D4377" s="256">
        <v>59.3</v>
      </c>
      <c r="E4377" s="257">
        <v>0</v>
      </c>
    </row>
    <row r="4378" spans="1:5">
      <c r="A4378" s="254">
        <v>92530</v>
      </c>
      <c r="B4378" s="247" t="s">
        <v>12731</v>
      </c>
      <c r="C4378" s="255" t="s">
        <v>241</v>
      </c>
      <c r="D4378" s="256">
        <v>55.72</v>
      </c>
      <c r="E4378" s="257">
        <v>0</v>
      </c>
    </row>
    <row r="4379" spans="1:5">
      <c r="A4379" s="254">
        <v>92534</v>
      </c>
      <c r="B4379" s="247" t="s">
        <v>12732</v>
      </c>
      <c r="C4379" s="255" t="s">
        <v>241</v>
      </c>
      <c r="D4379" s="256">
        <v>52.71</v>
      </c>
      <c r="E4379" s="257">
        <v>0</v>
      </c>
    </row>
    <row r="4380" spans="1:5">
      <c r="A4380" s="254">
        <v>92538</v>
      </c>
      <c r="B4380" s="247" t="s">
        <v>12733</v>
      </c>
      <c r="C4380" s="255" t="s">
        <v>241</v>
      </c>
      <c r="D4380" s="256">
        <v>46.64</v>
      </c>
      <c r="E4380" s="257">
        <v>0</v>
      </c>
    </row>
    <row r="4381" spans="1:5">
      <c r="A4381" s="254">
        <v>103760</v>
      </c>
      <c r="B4381" s="247" t="s">
        <v>12734</v>
      </c>
      <c r="C4381" s="255" t="s">
        <v>241</v>
      </c>
      <c r="D4381" s="256">
        <v>141.88999999999999</v>
      </c>
      <c r="E4381" s="257">
        <v>0</v>
      </c>
    </row>
    <row r="4382" spans="1:5">
      <c r="A4382" s="254">
        <v>103761</v>
      </c>
      <c r="B4382" s="247" t="s">
        <v>12735</v>
      </c>
      <c r="C4382" s="255" t="s">
        <v>241</v>
      </c>
      <c r="D4382" s="256">
        <v>96.69</v>
      </c>
      <c r="E4382" s="257">
        <v>0</v>
      </c>
    </row>
    <row r="4383" spans="1:5">
      <c r="A4383" s="254">
        <v>103762</v>
      </c>
      <c r="B4383" s="247" t="s">
        <v>12736</v>
      </c>
      <c r="C4383" s="255" t="s">
        <v>241</v>
      </c>
      <c r="D4383" s="256">
        <v>81.2</v>
      </c>
      <c r="E4383" s="257">
        <v>0</v>
      </c>
    </row>
    <row r="4384" spans="1:5">
      <c r="A4384" s="254">
        <v>103763</v>
      </c>
      <c r="B4384" s="247" t="s">
        <v>12737</v>
      </c>
      <c r="C4384" s="255" t="s">
        <v>241</v>
      </c>
      <c r="D4384" s="256">
        <v>71.069999999999993</v>
      </c>
      <c r="E4384" s="257">
        <v>0</v>
      </c>
    </row>
    <row r="4385" spans="1:5">
      <c r="A4385" s="254">
        <v>92510</v>
      </c>
      <c r="B4385" s="247" t="s">
        <v>12738</v>
      </c>
      <c r="C4385" s="255" t="s">
        <v>241</v>
      </c>
      <c r="D4385" s="256">
        <v>98.33</v>
      </c>
      <c r="E4385" s="257">
        <v>0</v>
      </c>
    </row>
    <row r="4386" spans="1:5">
      <c r="A4386" s="254">
        <v>92514</v>
      </c>
      <c r="B4386" s="247" t="s">
        <v>12739</v>
      </c>
      <c r="C4386" s="255" t="s">
        <v>241</v>
      </c>
      <c r="D4386" s="256">
        <v>74.62</v>
      </c>
      <c r="E4386" s="257">
        <v>0</v>
      </c>
    </row>
    <row r="4387" spans="1:5">
      <c r="A4387" s="254">
        <v>92518</v>
      </c>
      <c r="B4387" s="247" t="s">
        <v>12740</v>
      </c>
      <c r="C4387" s="255" t="s">
        <v>241</v>
      </c>
      <c r="D4387" s="256">
        <v>64.02</v>
      </c>
      <c r="E4387" s="257">
        <v>0</v>
      </c>
    </row>
    <row r="4388" spans="1:5">
      <c r="A4388" s="254">
        <v>92522</v>
      </c>
      <c r="B4388" s="247" t="s">
        <v>12741</v>
      </c>
      <c r="C4388" s="255" t="s">
        <v>241</v>
      </c>
      <c r="D4388" s="256">
        <v>57.74</v>
      </c>
      <c r="E4388" s="257">
        <v>0</v>
      </c>
    </row>
    <row r="4389" spans="1:5">
      <c r="A4389" s="254">
        <v>92482</v>
      </c>
      <c r="B4389" s="247" t="s">
        <v>12742</v>
      </c>
      <c r="C4389" s="255" t="s">
        <v>241</v>
      </c>
      <c r="D4389" s="256">
        <v>338.83</v>
      </c>
      <c r="E4389" s="257">
        <v>0</v>
      </c>
    </row>
    <row r="4390" spans="1:5">
      <c r="A4390" s="254">
        <v>92484</v>
      </c>
      <c r="B4390" s="247" t="s">
        <v>12743</v>
      </c>
      <c r="C4390" s="255" t="s">
        <v>241</v>
      </c>
      <c r="D4390" s="256">
        <v>238.92</v>
      </c>
      <c r="E4390" s="257">
        <v>0</v>
      </c>
    </row>
    <row r="4391" spans="1:5">
      <c r="A4391" s="254">
        <v>92486</v>
      </c>
      <c r="B4391" s="247" t="s">
        <v>12744</v>
      </c>
      <c r="C4391" s="255" t="s">
        <v>241</v>
      </c>
      <c r="D4391" s="256">
        <v>173.98</v>
      </c>
      <c r="E4391" s="257">
        <v>0</v>
      </c>
    </row>
    <row r="4392" spans="1:5">
      <c r="A4392" s="254">
        <v>92492</v>
      </c>
      <c r="B4392" s="247" t="s">
        <v>12745</v>
      </c>
      <c r="C4392" s="255" t="s">
        <v>241</v>
      </c>
      <c r="D4392" s="256">
        <v>143.22</v>
      </c>
      <c r="E4392" s="257">
        <v>0</v>
      </c>
    </row>
    <row r="4393" spans="1:5">
      <c r="A4393" s="254">
        <v>92496</v>
      </c>
      <c r="B4393" s="247" t="s">
        <v>12746</v>
      </c>
      <c r="C4393" s="255" t="s">
        <v>241</v>
      </c>
      <c r="D4393" s="256">
        <v>136.94999999999999</v>
      </c>
      <c r="E4393" s="257">
        <v>0</v>
      </c>
    </row>
    <row r="4394" spans="1:5">
      <c r="A4394" s="254">
        <v>92500</v>
      </c>
      <c r="B4394" s="247" t="s">
        <v>12747</v>
      </c>
      <c r="C4394" s="255" t="s">
        <v>241</v>
      </c>
      <c r="D4394" s="256">
        <v>132.21</v>
      </c>
      <c r="E4394" s="257">
        <v>0</v>
      </c>
    </row>
    <row r="4395" spans="1:5">
      <c r="A4395" s="254">
        <v>92504</v>
      </c>
      <c r="B4395" s="247" t="s">
        <v>12748</v>
      </c>
      <c r="C4395" s="255" t="s">
        <v>241</v>
      </c>
      <c r="D4395" s="256">
        <v>123.41</v>
      </c>
      <c r="E4395" s="257">
        <v>0</v>
      </c>
    </row>
    <row r="4396" spans="1:5">
      <c r="A4396" s="254">
        <v>92488</v>
      </c>
      <c r="B4396" s="247" t="s">
        <v>12749</v>
      </c>
      <c r="C4396" s="255" t="s">
        <v>241</v>
      </c>
      <c r="D4396" s="256">
        <v>150.91999999999999</v>
      </c>
      <c r="E4396" s="257">
        <v>0</v>
      </c>
    </row>
    <row r="4397" spans="1:5">
      <c r="A4397" s="254">
        <v>92494</v>
      </c>
      <c r="B4397" s="247" t="s">
        <v>12750</v>
      </c>
      <c r="C4397" s="255" t="s">
        <v>241</v>
      </c>
      <c r="D4397" s="256">
        <v>91.28</v>
      </c>
      <c r="E4397" s="257">
        <v>0</v>
      </c>
    </row>
    <row r="4398" spans="1:5">
      <c r="A4398" s="254">
        <v>92498</v>
      </c>
      <c r="B4398" s="247" t="s">
        <v>12751</v>
      </c>
      <c r="C4398" s="255" t="s">
        <v>241</v>
      </c>
      <c r="D4398" s="256">
        <v>86.11</v>
      </c>
      <c r="E4398" s="257">
        <v>0</v>
      </c>
    </row>
    <row r="4399" spans="1:5">
      <c r="A4399" s="254">
        <v>92502</v>
      </c>
      <c r="B4399" s="247" t="s">
        <v>12752</v>
      </c>
      <c r="C4399" s="255" t="s">
        <v>241</v>
      </c>
      <c r="D4399" s="256">
        <v>82.43</v>
      </c>
      <c r="E4399" s="257">
        <v>0</v>
      </c>
    </row>
    <row r="4400" spans="1:5">
      <c r="A4400" s="254">
        <v>92506</v>
      </c>
      <c r="B4400" s="247" t="s">
        <v>12753</v>
      </c>
      <c r="C4400" s="255" t="s">
        <v>241</v>
      </c>
      <c r="D4400" s="256">
        <v>75.489999999999995</v>
      </c>
      <c r="E4400" s="257">
        <v>0</v>
      </c>
    </row>
    <row r="4401" spans="1:5">
      <c r="A4401" s="254">
        <v>92490</v>
      </c>
      <c r="B4401" s="247" t="s">
        <v>12754</v>
      </c>
      <c r="C4401" s="255" t="s">
        <v>241</v>
      </c>
      <c r="D4401" s="256">
        <v>97.68</v>
      </c>
      <c r="E4401" s="257">
        <v>0</v>
      </c>
    </row>
    <row r="4402" spans="1:5">
      <c r="A4402" s="254">
        <v>92433</v>
      </c>
      <c r="B4402" s="247" t="s">
        <v>12755</v>
      </c>
      <c r="C4402" s="255" t="s">
        <v>241</v>
      </c>
      <c r="D4402" s="256">
        <v>100.85</v>
      </c>
      <c r="E4402" s="257">
        <v>0</v>
      </c>
    </row>
    <row r="4403" spans="1:5">
      <c r="A4403" s="254">
        <v>92437</v>
      </c>
      <c r="B4403" s="247" t="s">
        <v>12756</v>
      </c>
      <c r="C4403" s="255" t="s">
        <v>241</v>
      </c>
      <c r="D4403" s="256">
        <v>96.18</v>
      </c>
      <c r="E4403" s="257">
        <v>0</v>
      </c>
    </row>
    <row r="4404" spans="1:5">
      <c r="A4404" s="254">
        <v>92441</v>
      </c>
      <c r="B4404" s="247" t="s">
        <v>12757</v>
      </c>
      <c r="C4404" s="255" t="s">
        <v>241</v>
      </c>
      <c r="D4404" s="256">
        <v>92.81</v>
      </c>
      <c r="E4404" s="257">
        <v>0</v>
      </c>
    </row>
    <row r="4405" spans="1:5">
      <c r="A4405" s="254">
        <v>92445</v>
      </c>
      <c r="B4405" s="247" t="s">
        <v>12758</v>
      </c>
      <c r="C4405" s="255" t="s">
        <v>241</v>
      </c>
      <c r="D4405" s="256">
        <v>85.79</v>
      </c>
      <c r="E4405" s="257">
        <v>0</v>
      </c>
    </row>
    <row r="4406" spans="1:5">
      <c r="A4406" s="254">
        <v>92417</v>
      </c>
      <c r="B4406" s="247" t="s">
        <v>12759</v>
      </c>
      <c r="C4406" s="255" t="s">
        <v>241</v>
      </c>
      <c r="D4406" s="256">
        <v>212.76</v>
      </c>
      <c r="E4406" s="257">
        <v>0</v>
      </c>
    </row>
    <row r="4407" spans="1:5">
      <c r="A4407" s="254">
        <v>92421</v>
      </c>
      <c r="B4407" s="247" t="s">
        <v>12760</v>
      </c>
      <c r="C4407" s="255" t="s">
        <v>241</v>
      </c>
      <c r="D4407" s="256">
        <v>139.55000000000001</v>
      </c>
      <c r="E4407" s="257">
        <v>0</v>
      </c>
    </row>
    <row r="4408" spans="1:5">
      <c r="A4408" s="254">
        <v>92425</v>
      </c>
      <c r="B4408" s="247" t="s">
        <v>12761</v>
      </c>
      <c r="C4408" s="255" t="s">
        <v>241</v>
      </c>
      <c r="D4408" s="256">
        <v>116.19</v>
      </c>
      <c r="E4408" s="257">
        <v>0</v>
      </c>
    </row>
    <row r="4409" spans="1:5">
      <c r="A4409" s="254">
        <v>92429</v>
      </c>
      <c r="B4409" s="247" t="s">
        <v>12762</v>
      </c>
      <c r="C4409" s="255" t="s">
        <v>241</v>
      </c>
      <c r="D4409" s="256">
        <v>104.44</v>
      </c>
      <c r="E4409" s="257">
        <v>0</v>
      </c>
    </row>
    <row r="4410" spans="1:5">
      <c r="A4410" s="254">
        <v>92431</v>
      </c>
      <c r="B4410" s="247" t="s">
        <v>12763</v>
      </c>
      <c r="C4410" s="255" t="s">
        <v>241</v>
      </c>
      <c r="D4410" s="256">
        <v>84.96</v>
      </c>
      <c r="E4410" s="257">
        <v>0</v>
      </c>
    </row>
    <row r="4411" spans="1:5">
      <c r="A4411" s="254">
        <v>92435</v>
      </c>
      <c r="B4411" s="247" t="s">
        <v>12764</v>
      </c>
      <c r="C4411" s="255" t="s">
        <v>241</v>
      </c>
      <c r="D4411" s="256">
        <v>80.819999999999993</v>
      </c>
      <c r="E4411" s="257">
        <v>0</v>
      </c>
    </row>
    <row r="4412" spans="1:5">
      <c r="A4412" s="254">
        <v>92439</v>
      </c>
      <c r="B4412" s="247" t="s">
        <v>12765</v>
      </c>
      <c r="C4412" s="255" t="s">
        <v>241</v>
      </c>
      <c r="D4412" s="256">
        <v>77.84</v>
      </c>
      <c r="E4412" s="257">
        <v>0</v>
      </c>
    </row>
    <row r="4413" spans="1:5">
      <c r="A4413" s="254">
        <v>92443</v>
      </c>
      <c r="B4413" s="247" t="s">
        <v>12766</v>
      </c>
      <c r="C4413" s="255" t="s">
        <v>241</v>
      </c>
      <c r="D4413" s="256">
        <v>71.34</v>
      </c>
      <c r="E4413" s="257">
        <v>0</v>
      </c>
    </row>
    <row r="4414" spans="1:5">
      <c r="A4414" s="254">
        <v>92415</v>
      </c>
      <c r="B4414" s="247" t="s">
        <v>12767</v>
      </c>
      <c r="C4414" s="255" t="s">
        <v>241</v>
      </c>
      <c r="D4414" s="256">
        <v>185.67</v>
      </c>
      <c r="E4414" s="257">
        <v>0</v>
      </c>
    </row>
    <row r="4415" spans="1:5">
      <c r="A4415" s="254">
        <v>92419</v>
      </c>
      <c r="B4415" s="247" t="s">
        <v>12768</v>
      </c>
      <c r="C4415" s="255" t="s">
        <v>241</v>
      </c>
      <c r="D4415" s="256">
        <v>118.78</v>
      </c>
      <c r="E4415" s="257">
        <v>0</v>
      </c>
    </row>
    <row r="4416" spans="1:5">
      <c r="A4416" s="254">
        <v>92423</v>
      </c>
      <c r="B4416" s="247" t="s">
        <v>12769</v>
      </c>
      <c r="C4416" s="255" t="s">
        <v>241</v>
      </c>
      <c r="D4416" s="256">
        <v>98.13</v>
      </c>
      <c r="E4416" s="257">
        <v>0</v>
      </c>
    </row>
    <row r="4417" spans="1:5">
      <c r="A4417" s="254">
        <v>92427</v>
      </c>
      <c r="B4417" s="247" t="s">
        <v>12770</v>
      </c>
      <c r="C4417" s="255" t="s">
        <v>241</v>
      </c>
      <c r="D4417" s="256">
        <v>87.7</v>
      </c>
      <c r="E4417" s="257">
        <v>0</v>
      </c>
    </row>
    <row r="4418" spans="1:5">
      <c r="A4418" s="254">
        <v>92409</v>
      </c>
      <c r="B4418" s="247" t="s">
        <v>12771</v>
      </c>
      <c r="C4418" s="255" t="s">
        <v>241</v>
      </c>
      <c r="D4418" s="256">
        <v>244.93</v>
      </c>
      <c r="E4418" s="257">
        <v>0</v>
      </c>
    </row>
    <row r="4419" spans="1:5">
      <c r="A4419" s="254">
        <v>92411</v>
      </c>
      <c r="B4419" s="247" t="s">
        <v>12772</v>
      </c>
      <c r="C4419" s="255" t="s">
        <v>241</v>
      </c>
      <c r="D4419" s="256">
        <v>168.49</v>
      </c>
      <c r="E4419" s="257">
        <v>0</v>
      </c>
    </row>
    <row r="4420" spans="1:5">
      <c r="A4420" s="254">
        <v>92413</v>
      </c>
      <c r="B4420" s="247" t="s">
        <v>12773</v>
      </c>
      <c r="C4420" s="255" t="s">
        <v>241</v>
      </c>
      <c r="D4420" s="256">
        <v>112.66</v>
      </c>
      <c r="E4420" s="257">
        <v>0</v>
      </c>
    </row>
    <row r="4421" spans="1:5">
      <c r="A4421" s="254">
        <v>92465</v>
      </c>
      <c r="B4421" s="247" t="s">
        <v>12774</v>
      </c>
      <c r="C4421" s="255" t="s">
        <v>241</v>
      </c>
      <c r="D4421" s="256">
        <v>188.41</v>
      </c>
      <c r="E4421" s="257">
        <v>0</v>
      </c>
    </row>
    <row r="4422" spans="1:5">
      <c r="A4422" s="254">
        <v>92469</v>
      </c>
      <c r="B4422" s="247" t="s">
        <v>12775</v>
      </c>
      <c r="C4422" s="255" t="s">
        <v>241</v>
      </c>
      <c r="D4422" s="256">
        <v>171.2</v>
      </c>
      <c r="E4422" s="257">
        <v>0</v>
      </c>
    </row>
    <row r="4423" spans="1:5">
      <c r="A4423" s="254">
        <v>92473</v>
      </c>
      <c r="B4423" s="247" t="s">
        <v>12776</v>
      </c>
      <c r="C4423" s="255" t="s">
        <v>241</v>
      </c>
      <c r="D4423" s="256">
        <v>157.32</v>
      </c>
      <c r="E4423" s="257">
        <v>0</v>
      </c>
    </row>
    <row r="4424" spans="1:5">
      <c r="A4424" s="254">
        <v>92477</v>
      </c>
      <c r="B4424" s="247" t="s">
        <v>12777</v>
      </c>
      <c r="C4424" s="255" t="s">
        <v>241</v>
      </c>
      <c r="D4424" s="256">
        <v>127.49</v>
      </c>
      <c r="E4424" s="257">
        <v>0</v>
      </c>
    </row>
    <row r="4425" spans="1:5">
      <c r="A4425" s="254">
        <v>92449</v>
      </c>
      <c r="B4425" s="247" t="s">
        <v>12778</v>
      </c>
      <c r="C4425" s="255" t="s">
        <v>241</v>
      </c>
      <c r="D4425" s="256">
        <v>345.84</v>
      </c>
      <c r="E4425" s="257">
        <v>0</v>
      </c>
    </row>
    <row r="4426" spans="1:5">
      <c r="A4426" s="254">
        <v>92453</v>
      </c>
      <c r="B4426" s="247" t="s">
        <v>12779</v>
      </c>
      <c r="C4426" s="255" t="s">
        <v>241</v>
      </c>
      <c r="D4426" s="256">
        <v>293.98</v>
      </c>
      <c r="E4426" s="257">
        <v>0</v>
      </c>
    </row>
    <row r="4427" spans="1:5">
      <c r="A4427" s="254">
        <v>92457</v>
      </c>
      <c r="B4427" s="247" t="s">
        <v>12780</v>
      </c>
      <c r="C4427" s="255" t="s">
        <v>241</v>
      </c>
      <c r="D4427" s="256">
        <v>253.78</v>
      </c>
      <c r="E4427" s="257">
        <v>0</v>
      </c>
    </row>
    <row r="4428" spans="1:5">
      <c r="A4428" s="254">
        <v>92461</v>
      </c>
      <c r="B4428" s="247" t="s">
        <v>12781</v>
      </c>
      <c r="C4428" s="255" t="s">
        <v>241</v>
      </c>
      <c r="D4428" s="256">
        <v>233.29</v>
      </c>
      <c r="E4428" s="257">
        <v>0</v>
      </c>
    </row>
    <row r="4429" spans="1:5">
      <c r="A4429" s="254">
        <v>92467</v>
      </c>
      <c r="B4429" s="247" t="s">
        <v>12782</v>
      </c>
      <c r="C4429" s="255" t="s">
        <v>241</v>
      </c>
      <c r="D4429" s="256">
        <v>123.72</v>
      </c>
      <c r="E4429" s="257">
        <v>0</v>
      </c>
    </row>
    <row r="4430" spans="1:5">
      <c r="A4430" s="254">
        <v>92471</v>
      </c>
      <c r="B4430" s="247" t="s">
        <v>12783</v>
      </c>
      <c r="C4430" s="255" t="s">
        <v>241</v>
      </c>
      <c r="D4430" s="256">
        <v>112.51</v>
      </c>
      <c r="E4430" s="257">
        <v>0</v>
      </c>
    </row>
    <row r="4431" spans="1:5">
      <c r="A4431" s="254">
        <v>92475</v>
      </c>
      <c r="B4431" s="247" t="s">
        <v>12784</v>
      </c>
      <c r="C4431" s="255" t="s">
        <v>241</v>
      </c>
      <c r="D4431" s="256">
        <v>103.47</v>
      </c>
      <c r="E4431" s="257">
        <v>0</v>
      </c>
    </row>
    <row r="4432" spans="1:5">
      <c r="A4432" s="254">
        <v>92479</v>
      </c>
      <c r="B4432" s="247" t="s">
        <v>12785</v>
      </c>
      <c r="C4432" s="255" t="s">
        <v>241</v>
      </c>
      <c r="D4432" s="256">
        <v>83.99</v>
      </c>
      <c r="E4432" s="257">
        <v>0</v>
      </c>
    </row>
    <row r="4433" spans="1:5">
      <c r="A4433" s="254">
        <v>92451</v>
      </c>
      <c r="B4433" s="247" t="s">
        <v>12786</v>
      </c>
      <c r="C4433" s="255" t="s">
        <v>241</v>
      </c>
      <c r="D4433" s="256">
        <v>239.02</v>
      </c>
      <c r="E4433" s="257">
        <v>0</v>
      </c>
    </row>
    <row r="4434" spans="1:5">
      <c r="A4434" s="254">
        <v>92455</v>
      </c>
      <c r="B4434" s="247" t="s">
        <v>12787</v>
      </c>
      <c r="C4434" s="255" t="s">
        <v>241</v>
      </c>
      <c r="D4434" s="256">
        <v>193.81</v>
      </c>
      <c r="E4434" s="257">
        <v>0</v>
      </c>
    </row>
    <row r="4435" spans="1:5">
      <c r="A4435" s="254">
        <v>92459</v>
      </c>
      <c r="B4435" s="247" t="s">
        <v>12788</v>
      </c>
      <c r="C4435" s="255" t="s">
        <v>241</v>
      </c>
      <c r="D4435" s="256">
        <v>163.15</v>
      </c>
      <c r="E4435" s="257">
        <v>0</v>
      </c>
    </row>
    <row r="4436" spans="1:5">
      <c r="A4436" s="254">
        <v>92463</v>
      </c>
      <c r="B4436" s="247" t="s">
        <v>12789</v>
      </c>
      <c r="C4436" s="255" t="s">
        <v>241</v>
      </c>
      <c r="D4436" s="256">
        <v>147.07</v>
      </c>
      <c r="E4436" s="257">
        <v>0</v>
      </c>
    </row>
    <row r="4437" spans="1:5">
      <c r="A4437" s="254">
        <v>92446</v>
      </c>
      <c r="B4437" s="247" t="s">
        <v>12790</v>
      </c>
      <c r="C4437" s="255" t="s">
        <v>241</v>
      </c>
      <c r="D4437" s="256">
        <v>307.22000000000003</v>
      </c>
      <c r="E4437" s="257">
        <v>0</v>
      </c>
    </row>
    <row r="4438" spans="1:5">
      <c r="A4438" s="254">
        <v>92447</v>
      </c>
      <c r="B4438" s="247" t="s">
        <v>12791</v>
      </c>
      <c r="C4438" s="255" t="s">
        <v>241</v>
      </c>
      <c r="D4438" s="256">
        <v>215.78</v>
      </c>
      <c r="E4438" s="257">
        <v>0</v>
      </c>
    </row>
    <row r="4439" spans="1:5">
      <c r="A4439" s="254">
        <v>92448</v>
      </c>
      <c r="B4439" s="247" t="s">
        <v>12792</v>
      </c>
      <c r="C4439" s="255" t="s">
        <v>241</v>
      </c>
      <c r="D4439" s="256">
        <v>169.41</v>
      </c>
      <c r="E4439" s="257">
        <v>0</v>
      </c>
    </row>
    <row r="4440" spans="1:5">
      <c r="A4440" s="254">
        <v>92466</v>
      </c>
      <c r="B4440" s="247" t="s">
        <v>12793</v>
      </c>
      <c r="C4440" s="255" t="s">
        <v>241</v>
      </c>
      <c r="D4440" s="256">
        <v>369.55</v>
      </c>
      <c r="E4440" s="257">
        <v>0</v>
      </c>
    </row>
    <row r="4441" spans="1:5">
      <c r="A4441" s="254">
        <v>92470</v>
      </c>
      <c r="B4441" s="247" t="s">
        <v>12794</v>
      </c>
      <c r="C4441" s="255" t="s">
        <v>241</v>
      </c>
      <c r="D4441" s="256">
        <v>360.68</v>
      </c>
      <c r="E4441" s="257">
        <v>0</v>
      </c>
    </row>
    <row r="4442" spans="1:5">
      <c r="A4442" s="254">
        <v>92474</v>
      </c>
      <c r="B4442" s="247" t="s">
        <v>12795</v>
      </c>
      <c r="C4442" s="255" t="s">
        <v>241</v>
      </c>
      <c r="D4442" s="256">
        <v>353.15</v>
      </c>
      <c r="E4442" s="257">
        <v>0</v>
      </c>
    </row>
    <row r="4443" spans="1:5">
      <c r="A4443" s="254">
        <v>92478</v>
      </c>
      <c r="B4443" s="247" t="s">
        <v>12796</v>
      </c>
      <c r="C4443" s="255" t="s">
        <v>241</v>
      </c>
      <c r="D4443" s="256">
        <v>338.04</v>
      </c>
      <c r="E4443" s="257">
        <v>0</v>
      </c>
    </row>
    <row r="4444" spans="1:5">
      <c r="A4444" s="254">
        <v>92450</v>
      </c>
      <c r="B4444" s="247" t="s">
        <v>12797</v>
      </c>
      <c r="C4444" s="255" t="s">
        <v>241</v>
      </c>
      <c r="D4444" s="256">
        <v>459.2</v>
      </c>
      <c r="E4444" s="257">
        <v>0</v>
      </c>
    </row>
    <row r="4445" spans="1:5">
      <c r="A4445" s="254">
        <v>92454</v>
      </c>
      <c r="B4445" s="247" t="s">
        <v>12798</v>
      </c>
      <c r="C4445" s="255" t="s">
        <v>241</v>
      </c>
      <c r="D4445" s="256">
        <v>417.07</v>
      </c>
      <c r="E4445" s="257">
        <v>0</v>
      </c>
    </row>
    <row r="4446" spans="1:5">
      <c r="A4446" s="254">
        <v>92458</v>
      </c>
      <c r="B4446" s="247" t="s">
        <v>12799</v>
      </c>
      <c r="C4446" s="255" t="s">
        <v>241</v>
      </c>
      <c r="D4446" s="256">
        <v>391.29</v>
      </c>
      <c r="E4446" s="257">
        <v>0</v>
      </c>
    </row>
    <row r="4447" spans="1:5">
      <c r="A4447" s="254">
        <v>92462</v>
      </c>
      <c r="B4447" s="247" t="s">
        <v>12800</v>
      </c>
      <c r="C4447" s="255" t="s">
        <v>241</v>
      </c>
      <c r="D4447" s="256">
        <v>375.38</v>
      </c>
      <c r="E4447" s="257">
        <v>0</v>
      </c>
    </row>
    <row r="4448" spans="1:5">
      <c r="A4448" s="254">
        <v>92468</v>
      </c>
      <c r="B4448" s="247" t="s">
        <v>12801</v>
      </c>
      <c r="C4448" s="255" t="s">
        <v>241</v>
      </c>
      <c r="D4448" s="256">
        <v>163.03</v>
      </c>
      <c r="E4448" s="257">
        <v>0</v>
      </c>
    </row>
    <row r="4449" spans="1:5">
      <c r="A4449" s="254">
        <v>92472</v>
      </c>
      <c r="B4449" s="247" t="s">
        <v>12802</v>
      </c>
      <c r="C4449" s="255" t="s">
        <v>241</v>
      </c>
      <c r="D4449" s="256">
        <v>155.19</v>
      </c>
      <c r="E4449" s="257">
        <v>0</v>
      </c>
    </row>
    <row r="4450" spans="1:5">
      <c r="A4450" s="254">
        <v>92476</v>
      </c>
      <c r="B4450" s="247" t="s">
        <v>12803</v>
      </c>
      <c r="C4450" s="255" t="s">
        <v>241</v>
      </c>
      <c r="D4450" s="256">
        <v>148.63</v>
      </c>
      <c r="E4450" s="257">
        <v>0</v>
      </c>
    </row>
    <row r="4451" spans="1:5">
      <c r="A4451" s="254">
        <v>92480</v>
      </c>
      <c r="B4451" s="247" t="s">
        <v>12804</v>
      </c>
      <c r="C4451" s="255" t="s">
        <v>241</v>
      </c>
      <c r="D4451" s="256">
        <v>135.26</v>
      </c>
      <c r="E4451" s="257">
        <v>0</v>
      </c>
    </row>
    <row r="4452" spans="1:5">
      <c r="A4452" s="254">
        <v>92452</v>
      </c>
      <c r="B4452" s="247" t="s">
        <v>12805</v>
      </c>
      <c r="C4452" s="255" t="s">
        <v>241</v>
      </c>
      <c r="D4452" s="256">
        <v>250.72</v>
      </c>
      <c r="E4452" s="257">
        <v>0</v>
      </c>
    </row>
    <row r="4453" spans="1:5">
      <c r="A4453" s="254">
        <v>92456</v>
      </c>
      <c r="B4453" s="247" t="s">
        <v>12806</v>
      </c>
      <c r="C4453" s="255" t="s">
        <v>241</v>
      </c>
      <c r="D4453" s="256">
        <v>208.64</v>
      </c>
      <c r="E4453" s="257">
        <v>0</v>
      </c>
    </row>
    <row r="4454" spans="1:5">
      <c r="A4454" s="254">
        <v>92460</v>
      </c>
      <c r="B4454" s="247" t="s">
        <v>12807</v>
      </c>
      <c r="C4454" s="255" t="s">
        <v>241</v>
      </c>
      <c r="D4454" s="256">
        <v>174.57</v>
      </c>
      <c r="E4454" s="257">
        <v>0</v>
      </c>
    </row>
    <row r="4455" spans="1:5">
      <c r="A4455" s="254">
        <v>92464</v>
      </c>
      <c r="B4455" s="247" t="s">
        <v>12808</v>
      </c>
      <c r="C4455" s="255" t="s">
        <v>241</v>
      </c>
      <c r="D4455" s="256">
        <v>168.23</v>
      </c>
      <c r="E4455" s="257">
        <v>0</v>
      </c>
    </row>
    <row r="4456" spans="1:5">
      <c r="A4456" s="254">
        <v>105403</v>
      </c>
      <c r="B4456" s="247" t="s">
        <v>12809</v>
      </c>
      <c r="C4456" s="255" t="s">
        <v>241</v>
      </c>
      <c r="D4456" s="256">
        <v>248.79</v>
      </c>
      <c r="E4456" s="257">
        <v>0</v>
      </c>
    </row>
    <row r="4457" spans="1:5">
      <c r="A4457" s="254">
        <v>96252</v>
      </c>
      <c r="B4457" s="247" t="s">
        <v>12810</v>
      </c>
      <c r="C4457" s="255" t="s">
        <v>241</v>
      </c>
      <c r="D4457" s="256">
        <v>199.36</v>
      </c>
      <c r="E4457" s="257">
        <v>0</v>
      </c>
    </row>
    <row r="4458" spans="1:5">
      <c r="A4458" s="254">
        <v>96254</v>
      </c>
      <c r="B4458" s="247" t="s">
        <v>12811</v>
      </c>
      <c r="C4458" s="255" t="s">
        <v>299</v>
      </c>
      <c r="D4458" s="256">
        <v>0</v>
      </c>
      <c r="E4458" s="257"/>
    </row>
    <row r="4459" spans="1:5">
      <c r="A4459" s="254">
        <v>96253</v>
      </c>
      <c r="B4459" s="247" t="s">
        <v>12812</v>
      </c>
      <c r="C4459" s="255" t="s">
        <v>299</v>
      </c>
      <c r="D4459" s="256">
        <v>0</v>
      </c>
      <c r="E4459" s="257"/>
    </row>
    <row r="4460" spans="1:5">
      <c r="A4460" s="254">
        <v>105406</v>
      </c>
      <c r="B4460" s="247" t="s">
        <v>12813</v>
      </c>
      <c r="C4460" s="255" t="s">
        <v>241</v>
      </c>
      <c r="D4460" s="256">
        <v>250.49</v>
      </c>
      <c r="E4460" s="257">
        <v>0</v>
      </c>
    </row>
    <row r="4461" spans="1:5">
      <c r="A4461" s="254">
        <v>96264</v>
      </c>
      <c r="B4461" s="247" t="s">
        <v>12814</v>
      </c>
      <c r="C4461" s="255" t="s">
        <v>241</v>
      </c>
      <c r="D4461" s="256">
        <v>0</v>
      </c>
      <c r="E4461" s="257"/>
    </row>
    <row r="4462" spans="1:5">
      <c r="A4462" s="254">
        <v>105405</v>
      </c>
      <c r="B4462" s="247" t="s">
        <v>12815</v>
      </c>
      <c r="C4462" s="255" t="s">
        <v>241</v>
      </c>
      <c r="D4462" s="256">
        <v>0</v>
      </c>
      <c r="E4462" s="257"/>
    </row>
    <row r="4463" spans="1:5">
      <c r="A4463" s="254">
        <v>96258</v>
      </c>
      <c r="B4463" s="247" t="s">
        <v>12816</v>
      </c>
      <c r="C4463" s="255" t="s">
        <v>241</v>
      </c>
      <c r="D4463" s="256">
        <v>177.58</v>
      </c>
      <c r="E4463" s="257">
        <v>0</v>
      </c>
    </row>
    <row r="4464" spans="1:5">
      <c r="A4464" s="254">
        <v>96262</v>
      </c>
      <c r="B4464" s="247" t="s">
        <v>12817</v>
      </c>
      <c r="C4464" s="255" t="s">
        <v>241</v>
      </c>
      <c r="D4464" s="256">
        <v>0</v>
      </c>
      <c r="E4464" s="257"/>
    </row>
    <row r="4465" spans="1:5">
      <c r="A4465" s="254">
        <v>105404</v>
      </c>
      <c r="B4465" s="247" t="s">
        <v>12818</v>
      </c>
      <c r="C4465" s="255" t="s">
        <v>241</v>
      </c>
      <c r="D4465" s="256">
        <v>0</v>
      </c>
      <c r="E4465" s="257"/>
    </row>
    <row r="4466" spans="1:5">
      <c r="A4466" s="254">
        <v>92751</v>
      </c>
      <c r="B4466" s="247" t="s">
        <v>12819</v>
      </c>
      <c r="C4466" s="255" t="s">
        <v>324</v>
      </c>
      <c r="D4466" s="256">
        <v>2641.87</v>
      </c>
      <c r="E4466" s="257">
        <v>0</v>
      </c>
    </row>
    <row r="4467" spans="1:5">
      <c r="A4467" s="254">
        <v>92752</v>
      </c>
      <c r="B4467" s="247" t="s">
        <v>12820</v>
      </c>
      <c r="C4467" s="255" t="s">
        <v>324</v>
      </c>
      <c r="D4467" s="256">
        <v>3082.81</v>
      </c>
      <c r="E4467" s="257">
        <v>0</v>
      </c>
    </row>
    <row r="4468" spans="1:5">
      <c r="A4468" s="254">
        <v>92750</v>
      </c>
      <c r="B4468" s="247" t="s">
        <v>12821</v>
      </c>
      <c r="C4468" s="255" t="s">
        <v>324</v>
      </c>
      <c r="D4468" s="256">
        <v>2198.06</v>
      </c>
      <c r="E4468" s="257">
        <v>0</v>
      </c>
    </row>
    <row r="4469" spans="1:5">
      <c r="A4469" s="254">
        <v>92749</v>
      </c>
      <c r="B4469" s="247" t="s">
        <v>12822</v>
      </c>
      <c r="C4469" s="255" t="s">
        <v>324</v>
      </c>
      <c r="D4469" s="256">
        <v>1439.68</v>
      </c>
      <c r="E4469" s="257">
        <v>0</v>
      </c>
    </row>
    <row r="4470" spans="1:5">
      <c r="A4470" s="254">
        <v>92745</v>
      </c>
      <c r="B4470" s="247" t="s">
        <v>12823</v>
      </c>
      <c r="C4470" s="255" t="s">
        <v>324</v>
      </c>
      <c r="D4470" s="256">
        <v>1270.56</v>
      </c>
      <c r="E4470" s="257">
        <v>0</v>
      </c>
    </row>
    <row r="4471" spans="1:5">
      <c r="A4471" s="254">
        <v>92747</v>
      </c>
      <c r="B4471" s="247" t="s">
        <v>12824</v>
      </c>
      <c r="C4471" s="255" t="s">
        <v>324</v>
      </c>
      <c r="D4471" s="256">
        <v>1376.28</v>
      </c>
      <c r="E4471" s="257">
        <v>0</v>
      </c>
    </row>
    <row r="4472" spans="1:5">
      <c r="A4472" s="254">
        <v>92743</v>
      </c>
      <c r="B4472" s="247" t="s">
        <v>12825</v>
      </c>
      <c r="C4472" s="255" t="s">
        <v>324</v>
      </c>
      <c r="D4472" s="256">
        <v>1100.46</v>
      </c>
      <c r="E4472" s="257">
        <v>0</v>
      </c>
    </row>
    <row r="4473" spans="1:5">
      <c r="A4473" s="254">
        <v>92746</v>
      </c>
      <c r="B4473" s="247" t="s">
        <v>12826</v>
      </c>
      <c r="C4473" s="255" t="s">
        <v>324</v>
      </c>
      <c r="D4473" s="256">
        <v>1190.01</v>
      </c>
      <c r="E4473" s="257">
        <v>0</v>
      </c>
    </row>
    <row r="4474" spans="1:5">
      <c r="A4474" s="254">
        <v>92748</v>
      </c>
      <c r="B4474" s="247" t="s">
        <v>12827</v>
      </c>
      <c r="C4474" s="255" t="s">
        <v>324</v>
      </c>
      <c r="D4474" s="256">
        <v>1272.3900000000001</v>
      </c>
      <c r="E4474" s="257">
        <v>0</v>
      </c>
    </row>
    <row r="4475" spans="1:5">
      <c r="A4475" s="254">
        <v>92744</v>
      </c>
      <c r="B4475" s="247" t="s">
        <v>12828</v>
      </c>
      <c r="C4475" s="255" t="s">
        <v>324</v>
      </c>
      <c r="D4475" s="256">
        <v>1053.68</v>
      </c>
      <c r="E4475" s="257">
        <v>0</v>
      </c>
    </row>
    <row r="4476" spans="1:5">
      <c r="A4476" s="254">
        <v>92754</v>
      </c>
      <c r="B4476" s="247" t="s">
        <v>12829</v>
      </c>
      <c r="C4476" s="255" t="s">
        <v>324</v>
      </c>
      <c r="D4476" s="256">
        <v>737.73</v>
      </c>
      <c r="E4476" s="257">
        <v>0</v>
      </c>
    </row>
    <row r="4477" spans="1:5">
      <c r="A4477" s="254">
        <v>92753</v>
      </c>
      <c r="B4477" s="247" t="s">
        <v>12830</v>
      </c>
      <c r="C4477" s="255" t="s">
        <v>324</v>
      </c>
      <c r="D4477" s="256">
        <v>755.39</v>
      </c>
      <c r="E4477" s="257">
        <v>0</v>
      </c>
    </row>
    <row r="4478" spans="1:5">
      <c r="A4478" s="254">
        <v>92755</v>
      </c>
      <c r="B4478" s="247" t="s">
        <v>12831</v>
      </c>
      <c r="C4478" s="255" t="s">
        <v>241</v>
      </c>
      <c r="D4478" s="256">
        <v>343.64</v>
      </c>
      <c r="E4478" s="257">
        <v>0</v>
      </c>
    </row>
    <row r="4479" spans="1:5">
      <c r="A4479" s="254">
        <v>92756</v>
      </c>
      <c r="B4479" s="247" t="s">
        <v>12832</v>
      </c>
      <c r="C4479" s="255" t="s">
        <v>241</v>
      </c>
      <c r="D4479" s="256">
        <v>404.76</v>
      </c>
      <c r="E4479" s="257">
        <v>0</v>
      </c>
    </row>
    <row r="4480" spans="1:5">
      <c r="A4480" s="254">
        <v>92757</v>
      </c>
      <c r="B4480" s="247" t="s">
        <v>12833</v>
      </c>
      <c r="C4480" s="255" t="s">
        <v>241</v>
      </c>
      <c r="D4480" s="256">
        <v>477.54</v>
      </c>
      <c r="E4480" s="257">
        <v>0</v>
      </c>
    </row>
    <row r="4481" spans="1:5">
      <c r="A4481" s="254">
        <v>92758</v>
      </c>
      <c r="B4481" s="247" t="s">
        <v>12834</v>
      </c>
      <c r="C4481" s="255" t="s">
        <v>324</v>
      </c>
      <c r="D4481" s="256">
        <v>1133.5</v>
      </c>
      <c r="E4481" s="257">
        <v>0</v>
      </c>
    </row>
    <row r="4482" spans="1:5">
      <c r="A4482" s="254">
        <v>104500</v>
      </c>
      <c r="B4482" s="247" t="s">
        <v>12835</v>
      </c>
      <c r="C4482" s="255" t="s">
        <v>299</v>
      </c>
      <c r="D4482" s="256">
        <v>0</v>
      </c>
      <c r="E4482" s="257"/>
    </row>
    <row r="4483" spans="1:5">
      <c r="A4483" s="254">
        <v>104503</v>
      </c>
      <c r="B4483" s="247" t="s">
        <v>12836</v>
      </c>
      <c r="C4483" s="255" t="s">
        <v>299</v>
      </c>
      <c r="D4483" s="256">
        <v>0</v>
      </c>
      <c r="E4483" s="257"/>
    </row>
    <row r="4484" spans="1:5">
      <c r="A4484" s="254">
        <v>104504</v>
      </c>
      <c r="B4484" s="247" t="s">
        <v>12837</v>
      </c>
      <c r="C4484" s="255" t="s">
        <v>299</v>
      </c>
      <c r="D4484" s="256">
        <v>0</v>
      </c>
      <c r="E4484" s="257"/>
    </row>
    <row r="4485" spans="1:5">
      <c r="A4485" s="254">
        <v>104507</v>
      </c>
      <c r="B4485" s="247" t="s">
        <v>12838</v>
      </c>
      <c r="C4485" s="255" t="s">
        <v>299</v>
      </c>
      <c r="D4485" s="256">
        <v>0</v>
      </c>
      <c r="E4485" s="257"/>
    </row>
    <row r="4486" spans="1:5">
      <c r="A4486" s="254">
        <v>104508</v>
      </c>
      <c r="B4486" s="247" t="s">
        <v>12839</v>
      </c>
      <c r="C4486" s="255" t="s">
        <v>299</v>
      </c>
      <c r="D4486" s="256">
        <v>0</v>
      </c>
      <c r="E4486" s="257"/>
    </row>
    <row r="4487" spans="1:5">
      <c r="A4487" s="254">
        <v>104509</v>
      </c>
      <c r="B4487" s="247" t="s">
        <v>12840</v>
      </c>
      <c r="C4487" s="255" t="s">
        <v>299</v>
      </c>
      <c r="D4487" s="256">
        <v>0</v>
      </c>
      <c r="E4487" s="257"/>
    </row>
    <row r="4488" spans="1:5">
      <c r="A4488" s="254">
        <v>104512</v>
      </c>
      <c r="B4488" s="247" t="s">
        <v>12841</v>
      </c>
      <c r="C4488" s="255" t="s">
        <v>299</v>
      </c>
      <c r="D4488" s="256">
        <v>0</v>
      </c>
      <c r="E4488" s="257"/>
    </row>
    <row r="4489" spans="1:5">
      <c r="A4489" s="254">
        <v>104513</v>
      </c>
      <c r="B4489" s="247" t="s">
        <v>12842</v>
      </c>
      <c r="C4489" s="255" t="s">
        <v>299</v>
      </c>
      <c r="D4489" s="256">
        <v>0</v>
      </c>
      <c r="E4489" s="257"/>
    </row>
    <row r="4490" spans="1:5">
      <c r="A4490" s="254">
        <v>104514</v>
      </c>
      <c r="B4490" s="247" t="s">
        <v>12843</v>
      </c>
      <c r="C4490" s="255" t="s">
        <v>299</v>
      </c>
      <c r="D4490" s="256">
        <v>0</v>
      </c>
      <c r="E4490" s="257"/>
    </row>
    <row r="4491" spans="1:5">
      <c r="A4491" s="254">
        <v>104501</v>
      </c>
      <c r="B4491" s="247" t="s">
        <v>12844</v>
      </c>
      <c r="C4491" s="255" t="s">
        <v>299</v>
      </c>
      <c r="D4491" s="256">
        <v>0</v>
      </c>
      <c r="E4491" s="257"/>
    </row>
    <row r="4492" spans="1:5">
      <c r="A4492" s="254">
        <v>104502</v>
      </c>
      <c r="B4492" s="247" t="s">
        <v>12845</v>
      </c>
      <c r="C4492" s="255" t="s">
        <v>299</v>
      </c>
      <c r="D4492" s="256">
        <v>0</v>
      </c>
      <c r="E4492" s="257"/>
    </row>
    <row r="4493" spans="1:5">
      <c r="A4493" s="254">
        <v>104505</v>
      </c>
      <c r="B4493" s="247" t="s">
        <v>12846</v>
      </c>
      <c r="C4493" s="255" t="s">
        <v>299</v>
      </c>
      <c r="D4493" s="256">
        <v>0</v>
      </c>
      <c r="E4493" s="257"/>
    </row>
    <row r="4494" spans="1:5">
      <c r="A4494" s="254">
        <v>104506</v>
      </c>
      <c r="B4494" s="247" t="s">
        <v>12847</v>
      </c>
      <c r="C4494" s="255" t="s">
        <v>299</v>
      </c>
      <c r="D4494" s="256">
        <v>0</v>
      </c>
      <c r="E4494" s="257"/>
    </row>
    <row r="4495" spans="1:5">
      <c r="A4495" s="254">
        <v>104510</v>
      </c>
      <c r="B4495" s="247" t="s">
        <v>12848</v>
      </c>
      <c r="C4495" s="255" t="s">
        <v>299</v>
      </c>
      <c r="D4495" s="256">
        <v>0</v>
      </c>
      <c r="E4495" s="257"/>
    </row>
    <row r="4496" spans="1:5">
      <c r="A4496" s="254">
        <v>104511</v>
      </c>
      <c r="B4496" s="247" t="s">
        <v>12849</v>
      </c>
      <c r="C4496" s="255" t="s">
        <v>299</v>
      </c>
      <c r="D4496" s="256">
        <v>0</v>
      </c>
      <c r="E4496" s="257"/>
    </row>
    <row r="4497" spans="1:5">
      <c r="A4497" s="254">
        <v>104491</v>
      </c>
      <c r="B4497" s="247" t="s">
        <v>12850</v>
      </c>
      <c r="C4497" s="255" t="s">
        <v>299</v>
      </c>
      <c r="D4497" s="256">
        <v>4978.07</v>
      </c>
      <c r="E4497" s="257">
        <v>0</v>
      </c>
    </row>
    <row r="4498" spans="1:5">
      <c r="A4498" s="254">
        <v>104492</v>
      </c>
      <c r="B4498" s="247" t="s">
        <v>12851</v>
      </c>
      <c r="C4498" s="255" t="s">
        <v>299</v>
      </c>
      <c r="D4498" s="256">
        <v>6225.22</v>
      </c>
      <c r="E4498" s="257">
        <v>0</v>
      </c>
    </row>
    <row r="4499" spans="1:5">
      <c r="A4499" s="254">
        <v>104493</v>
      </c>
      <c r="B4499" s="247" t="s">
        <v>12852</v>
      </c>
      <c r="C4499" s="255" t="s">
        <v>299</v>
      </c>
      <c r="D4499" s="256">
        <v>0</v>
      </c>
      <c r="E4499" s="257"/>
    </row>
    <row r="4500" spans="1:5">
      <c r="A4500" s="254">
        <v>104494</v>
      </c>
      <c r="B4500" s="247" t="s">
        <v>12853</v>
      </c>
      <c r="C4500" s="255" t="s">
        <v>299</v>
      </c>
      <c r="D4500" s="256">
        <v>8410.0499999999993</v>
      </c>
      <c r="E4500" s="257">
        <v>0</v>
      </c>
    </row>
    <row r="4501" spans="1:5">
      <c r="A4501" s="254">
        <v>104495</v>
      </c>
      <c r="B4501" s="247" t="s">
        <v>12854</v>
      </c>
      <c r="C4501" s="255" t="s">
        <v>299</v>
      </c>
      <c r="D4501" s="256">
        <v>0</v>
      </c>
      <c r="E4501" s="257"/>
    </row>
    <row r="4502" spans="1:5">
      <c r="A4502" s="254">
        <v>104496</v>
      </c>
      <c r="B4502" s="247" t="s">
        <v>12855</v>
      </c>
      <c r="C4502" s="255" t="s">
        <v>299</v>
      </c>
      <c r="D4502" s="256">
        <v>0</v>
      </c>
      <c r="E4502" s="257"/>
    </row>
    <row r="4503" spans="1:5">
      <c r="A4503" s="254">
        <v>104497</v>
      </c>
      <c r="B4503" s="247" t="s">
        <v>12856</v>
      </c>
      <c r="C4503" s="255" t="s">
        <v>299</v>
      </c>
      <c r="D4503" s="256">
        <v>10056.92</v>
      </c>
      <c r="E4503" s="257">
        <v>0</v>
      </c>
    </row>
    <row r="4504" spans="1:5">
      <c r="A4504" s="254">
        <v>104498</v>
      </c>
      <c r="B4504" s="247" t="s">
        <v>12857</v>
      </c>
      <c r="C4504" s="255" t="s">
        <v>299</v>
      </c>
      <c r="D4504" s="256">
        <v>0</v>
      </c>
      <c r="E4504" s="257"/>
    </row>
    <row r="4505" spans="1:5">
      <c r="A4505" s="254">
        <v>104499</v>
      </c>
      <c r="B4505" s="247" t="s">
        <v>12858</v>
      </c>
      <c r="C4505" s="255" t="s">
        <v>299</v>
      </c>
      <c r="D4505" s="256">
        <v>0</v>
      </c>
      <c r="E4505" s="257"/>
    </row>
    <row r="4506" spans="1:5">
      <c r="A4506" s="254">
        <v>104515</v>
      </c>
      <c r="B4506" s="247" t="s">
        <v>12859</v>
      </c>
      <c r="C4506" s="255" t="s">
        <v>241</v>
      </c>
      <c r="D4506" s="256">
        <v>32.92</v>
      </c>
      <c r="E4506" s="257">
        <v>0</v>
      </c>
    </row>
    <row r="4507" spans="1:5">
      <c r="A4507" s="254">
        <v>106549</v>
      </c>
      <c r="B4507" s="247" t="s">
        <v>12860</v>
      </c>
      <c r="C4507" s="255" t="s">
        <v>299</v>
      </c>
      <c r="D4507" s="256">
        <v>0</v>
      </c>
      <c r="E4507" s="257"/>
    </row>
    <row r="4508" spans="1:5">
      <c r="A4508" s="254">
        <v>106548</v>
      </c>
      <c r="B4508" s="247" t="s">
        <v>12861</v>
      </c>
      <c r="C4508" s="255" t="s">
        <v>299</v>
      </c>
      <c r="D4508" s="256">
        <v>0</v>
      </c>
      <c r="E4508" s="257"/>
    </row>
    <row r="4509" spans="1:5">
      <c r="A4509" s="254">
        <v>106550</v>
      </c>
      <c r="B4509" s="247" t="s">
        <v>12862</v>
      </c>
      <c r="C4509" s="255" t="s">
        <v>299</v>
      </c>
      <c r="D4509" s="256">
        <v>5.0199999999999996</v>
      </c>
      <c r="E4509" s="257">
        <v>0</v>
      </c>
    </row>
    <row r="4510" spans="1:5">
      <c r="A4510" s="254">
        <v>87430</v>
      </c>
      <c r="B4510" s="247" t="s">
        <v>12863</v>
      </c>
      <c r="C4510" s="255" t="s">
        <v>241</v>
      </c>
      <c r="D4510" s="256">
        <v>23.99</v>
      </c>
      <c r="E4510" s="257">
        <v>0</v>
      </c>
    </row>
    <row r="4511" spans="1:5">
      <c r="A4511" s="254">
        <v>87433</v>
      </c>
      <c r="B4511" s="247" t="s">
        <v>12864</v>
      </c>
      <c r="C4511" s="255" t="s">
        <v>241</v>
      </c>
      <c r="D4511" s="256">
        <v>35.35</v>
      </c>
      <c r="E4511" s="257">
        <v>0</v>
      </c>
    </row>
    <row r="4512" spans="1:5">
      <c r="A4512" s="254">
        <v>87436</v>
      </c>
      <c r="B4512" s="247" t="s">
        <v>12865</v>
      </c>
      <c r="C4512" s="255" t="s">
        <v>241</v>
      </c>
      <c r="D4512" s="256">
        <v>39.69</v>
      </c>
      <c r="E4512" s="257">
        <v>0</v>
      </c>
    </row>
    <row r="4513" spans="1:5">
      <c r="A4513" s="254">
        <v>87439</v>
      </c>
      <c r="B4513" s="247" t="s">
        <v>12866</v>
      </c>
      <c r="C4513" s="255" t="s">
        <v>241</v>
      </c>
      <c r="D4513" s="256">
        <v>48.9</v>
      </c>
      <c r="E4513" s="257">
        <v>0</v>
      </c>
    </row>
    <row r="4514" spans="1:5">
      <c r="A4514" s="254">
        <v>104633</v>
      </c>
      <c r="B4514" s="247" t="s">
        <v>12867</v>
      </c>
      <c r="C4514" s="255" t="s">
        <v>241</v>
      </c>
      <c r="D4514" s="256">
        <v>33.06</v>
      </c>
      <c r="E4514" s="257">
        <v>0</v>
      </c>
    </row>
    <row r="4515" spans="1:5">
      <c r="A4515" s="254">
        <v>104634</v>
      </c>
      <c r="B4515" s="247" t="s">
        <v>12868</v>
      </c>
      <c r="C4515" s="255" t="s">
        <v>241</v>
      </c>
      <c r="D4515" s="256">
        <v>49.51</v>
      </c>
      <c r="E4515" s="257">
        <v>0</v>
      </c>
    </row>
    <row r="4516" spans="1:5">
      <c r="A4516" s="254">
        <v>87418</v>
      </c>
      <c r="B4516" s="247" t="s">
        <v>12869</v>
      </c>
      <c r="C4516" s="255" t="s">
        <v>241</v>
      </c>
      <c r="D4516" s="256">
        <v>24.7</v>
      </c>
      <c r="E4516" s="257">
        <v>0</v>
      </c>
    </row>
    <row r="4517" spans="1:5">
      <c r="A4517" s="254">
        <v>87421</v>
      </c>
      <c r="B4517" s="247" t="s">
        <v>12870</v>
      </c>
      <c r="C4517" s="255" t="s">
        <v>241</v>
      </c>
      <c r="D4517" s="256">
        <v>38.380000000000003</v>
      </c>
      <c r="E4517" s="257">
        <v>0</v>
      </c>
    </row>
    <row r="4518" spans="1:5">
      <c r="A4518" s="254">
        <v>104628</v>
      </c>
      <c r="B4518" s="247" t="s">
        <v>12871</v>
      </c>
      <c r="C4518" s="255" t="s">
        <v>241</v>
      </c>
      <c r="D4518" s="256">
        <v>37.15</v>
      </c>
      <c r="E4518" s="257">
        <v>0</v>
      </c>
    </row>
    <row r="4519" spans="1:5">
      <c r="A4519" s="254">
        <v>104631</v>
      </c>
      <c r="B4519" s="247" t="s">
        <v>12872</v>
      </c>
      <c r="C4519" s="255" t="s">
        <v>241</v>
      </c>
      <c r="D4519" s="256">
        <v>51.7</v>
      </c>
      <c r="E4519" s="257">
        <v>0</v>
      </c>
    </row>
    <row r="4520" spans="1:5">
      <c r="A4520" s="254">
        <v>104627</v>
      </c>
      <c r="B4520" s="247" t="s">
        <v>12873</v>
      </c>
      <c r="C4520" s="255" t="s">
        <v>241</v>
      </c>
      <c r="D4520" s="256">
        <v>24.68</v>
      </c>
      <c r="E4520" s="257">
        <v>0</v>
      </c>
    </row>
    <row r="4521" spans="1:5">
      <c r="A4521" s="254">
        <v>104630</v>
      </c>
      <c r="B4521" s="247" t="s">
        <v>12874</v>
      </c>
      <c r="C4521" s="255" t="s">
        <v>241</v>
      </c>
      <c r="D4521" s="256">
        <v>39.24</v>
      </c>
      <c r="E4521" s="257">
        <v>0</v>
      </c>
    </row>
    <row r="4522" spans="1:5">
      <c r="A4522" s="254">
        <v>104629</v>
      </c>
      <c r="B4522" s="247" t="s">
        <v>12875</v>
      </c>
      <c r="C4522" s="255" t="s">
        <v>241</v>
      </c>
      <c r="D4522" s="256">
        <v>44.31</v>
      </c>
      <c r="E4522" s="257">
        <v>0</v>
      </c>
    </row>
    <row r="4523" spans="1:5">
      <c r="A4523" s="254">
        <v>104632</v>
      </c>
      <c r="B4523" s="247" t="s">
        <v>12876</v>
      </c>
      <c r="C4523" s="255" t="s">
        <v>241</v>
      </c>
      <c r="D4523" s="256">
        <v>58.86</v>
      </c>
      <c r="E4523" s="257">
        <v>0</v>
      </c>
    </row>
    <row r="4524" spans="1:5">
      <c r="A4524" s="254">
        <v>87412</v>
      </c>
      <c r="B4524" s="247" t="s">
        <v>12877</v>
      </c>
      <c r="C4524" s="255" t="s">
        <v>241</v>
      </c>
      <c r="D4524" s="256">
        <v>31.27</v>
      </c>
      <c r="E4524" s="257">
        <v>0</v>
      </c>
    </row>
    <row r="4525" spans="1:5">
      <c r="A4525" s="254">
        <v>87415</v>
      </c>
      <c r="B4525" s="247" t="s">
        <v>12878</v>
      </c>
      <c r="C4525" s="255" t="s">
        <v>241</v>
      </c>
      <c r="D4525" s="256">
        <v>44.5</v>
      </c>
      <c r="E4525" s="257">
        <v>0</v>
      </c>
    </row>
    <row r="4526" spans="1:5">
      <c r="A4526" s="254">
        <v>87411</v>
      </c>
      <c r="B4526" s="247" t="s">
        <v>12879</v>
      </c>
      <c r="C4526" s="255" t="s">
        <v>241</v>
      </c>
      <c r="D4526" s="256">
        <v>21.65</v>
      </c>
      <c r="E4526" s="257">
        <v>0</v>
      </c>
    </row>
    <row r="4527" spans="1:5">
      <c r="A4527" s="254">
        <v>87414</v>
      </c>
      <c r="B4527" s="247" t="s">
        <v>12880</v>
      </c>
      <c r="C4527" s="255" t="s">
        <v>241</v>
      </c>
      <c r="D4527" s="256">
        <v>34.89</v>
      </c>
      <c r="E4527" s="257">
        <v>0</v>
      </c>
    </row>
    <row r="4528" spans="1:5">
      <c r="A4528" s="254">
        <v>87413</v>
      </c>
      <c r="B4528" s="247" t="s">
        <v>12881</v>
      </c>
      <c r="C4528" s="255" t="s">
        <v>241</v>
      </c>
      <c r="D4528" s="256">
        <v>36.79</v>
      </c>
      <c r="E4528" s="257">
        <v>0</v>
      </c>
    </row>
    <row r="4529" spans="1:5">
      <c r="A4529" s="254">
        <v>87416</v>
      </c>
      <c r="B4529" s="247" t="s">
        <v>12882</v>
      </c>
      <c r="C4529" s="255" t="s">
        <v>241</v>
      </c>
      <c r="D4529" s="256">
        <v>50.02</v>
      </c>
      <c r="E4529" s="257">
        <v>0</v>
      </c>
    </row>
    <row r="4530" spans="1:5">
      <c r="A4530" s="254">
        <v>104635</v>
      </c>
      <c r="B4530" s="247" t="s">
        <v>12883</v>
      </c>
      <c r="C4530" s="255" t="s">
        <v>241</v>
      </c>
      <c r="D4530" s="256">
        <v>66.86</v>
      </c>
      <c r="E4530" s="257">
        <v>0</v>
      </c>
    </row>
    <row r="4531" spans="1:5">
      <c r="A4531" s="254">
        <v>104636</v>
      </c>
      <c r="B4531" s="247" t="s">
        <v>12884</v>
      </c>
      <c r="C4531" s="255" t="s">
        <v>241</v>
      </c>
      <c r="D4531" s="256">
        <v>78.31</v>
      </c>
      <c r="E4531" s="257">
        <v>0</v>
      </c>
    </row>
    <row r="4532" spans="1:5">
      <c r="A4532" s="254">
        <v>87424</v>
      </c>
      <c r="B4532" s="247" t="s">
        <v>12885</v>
      </c>
      <c r="C4532" s="255" t="s">
        <v>241</v>
      </c>
      <c r="D4532" s="256">
        <v>49.11</v>
      </c>
      <c r="E4532" s="257">
        <v>0</v>
      </c>
    </row>
    <row r="4533" spans="1:5">
      <c r="A4533" s="254">
        <v>87427</v>
      </c>
      <c r="B4533" s="247" t="s">
        <v>12886</v>
      </c>
      <c r="C4533" s="255" t="s">
        <v>241</v>
      </c>
      <c r="D4533" s="256">
        <v>58.64</v>
      </c>
      <c r="E4533" s="257">
        <v>0</v>
      </c>
    </row>
    <row r="4534" spans="1:5">
      <c r="A4534" s="254">
        <v>89998</v>
      </c>
      <c r="B4534" s="247" t="s">
        <v>12887</v>
      </c>
      <c r="C4534" s="255" t="s">
        <v>759</v>
      </c>
      <c r="D4534" s="256">
        <v>15.08</v>
      </c>
      <c r="E4534" s="257">
        <v>0</v>
      </c>
    </row>
    <row r="4535" spans="1:5">
      <c r="A4535" s="254">
        <v>102920</v>
      </c>
      <c r="B4535" s="247" t="s">
        <v>12888</v>
      </c>
      <c r="C4535" s="255" t="s">
        <v>759</v>
      </c>
      <c r="D4535" s="256">
        <v>12.42</v>
      </c>
      <c r="E4535" s="257">
        <v>0</v>
      </c>
    </row>
    <row r="4536" spans="1:5">
      <c r="A4536" s="254">
        <v>102923</v>
      </c>
      <c r="B4536" s="247" t="s">
        <v>12889</v>
      </c>
      <c r="C4536" s="255" t="s">
        <v>759</v>
      </c>
      <c r="D4536" s="256">
        <v>11.73</v>
      </c>
      <c r="E4536" s="257">
        <v>0</v>
      </c>
    </row>
    <row r="4537" spans="1:5">
      <c r="A4537" s="254">
        <v>107137</v>
      </c>
      <c r="B4537" s="247" t="s">
        <v>12890</v>
      </c>
      <c r="C4537" s="255" t="s">
        <v>759</v>
      </c>
      <c r="D4537" s="256">
        <v>17.489999999999998</v>
      </c>
      <c r="E4537" s="257">
        <v>0</v>
      </c>
    </row>
    <row r="4538" spans="1:5">
      <c r="A4538" s="254">
        <v>90000</v>
      </c>
      <c r="B4538" s="247" t="s">
        <v>12891</v>
      </c>
      <c r="C4538" s="255" t="s">
        <v>759</v>
      </c>
      <c r="D4538" s="256">
        <v>24.92</v>
      </c>
      <c r="E4538" s="257">
        <v>0</v>
      </c>
    </row>
    <row r="4539" spans="1:5">
      <c r="A4539" s="254">
        <v>103088</v>
      </c>
      <c r="B4539" s="247" t="s">
        <v>12892</v>
      </c>
      <c r="C4539" s="255" t="s">
        <v>759</v>
      </c>
      <c r="D4539" s="256">
        <v>18.72</v>
      </c>
      <c r="E4539" s="257">
        <v>0</v>
      </c>
    </row>
    <row r="4540" spans="1:5">
      <c r="A4540" s="254">
        <v>102922</v>
      </c>
      <c r="B4540" s="247" t="s">
        <v>12893</v>
      </c>
      <c r="C4540" s="255" t="s">
        <v>759</v>
      </c>
      <c r="D4540" s="256">
        <v>15.58</v>
      </c>
      <c r="E4540" s="257">
        <v>0</v>
      </c>
    </row>
    <row r="4541" spans="1:5">
      <c r="A4541" s="254">
        <v>107138</v>
      </c>
      <c r="B4541" s="247" t="s">
        <v>12894</v>
      </c>
      <c r="C4541" s="255" t="s">
        <v>759</v>
      </c>
      <c r="D4541" s="256">
        <v>44.57</v>
      </c>
      <c r="E4541" s="257">
        <v>0</v>
      </c>
    </row>
    <row r="4542" spans="1:5">
      <c r="A4542" s="254">
        <v>89999</v>
      </c>
      <c r="B4542" s="247" t="s">
        <v>12895</v>
      </c>
      <c r="C4542" s="255" t="s">
        <v>759</v>
      </c>
      <c r="D4542" s="256">
        <v>32.840000000000003</v>
      </c>
      <c r="E4542" s="257">
        <v>0</v>
      </c>
    </row>
    <row r="4543" spans="1:5">
      <c r="A4543" s="254">
        <v>89996</v>
      </c>
      <c r="B4543" s="247" t="s">
        <v>12896</v>
      </c>
      <c r="C4543" s="255" t="s">
        <v>759</v>
      </c>
      <c r="D4543" s="256">
        <v>15.53</v>
      </c>
      <c r="E4543" s="257">
        <v>0</v>
      </c>
    </row>
    <row r="4544" spans="1:5">
      <c r="A4544" s="254">
        <v>89997</v>
      </c>
      <c r="B4544" s="247" t="s">
        <v>12897</v>
      </c>
      <c r="C4544" s="255" t="s">
        <v>759</v>
      </c>
      <c r="D4544" s="256">
        <v>12.71</v>
      </c>
      <c r="E4544" s="257">
        <v>0</v>
      </c>
    </row>
    <row r="4545" spans="1:5">
      <c r="A4545" s="254">
        <v>102921</v>
      </c>
      <c r="B4545" s="247" t="s">
        <v>12898</v>
      </c>
      <c r="C4545" s="255" t="s">
        <v>759</v>
      </c>
      <c r="D4545" s="256">
        <v>11.9</v>
      </c>
      <c r="E4545" s="257">
        <v>0</v>
      </c>
    </row>
    <row r="4546" spans="1:5">
      <c r="A4546" s="254">
        <v>90278</v>
      </c>
      <c r="B4546" s="247" t="s">
        <v>12899</v>
      </c>
      <c r="C4546" s="255" t="s">
        <v>324</v>
      </c>
      <c r="D4546" s="256">
        <v>1034.21</v>
      </c>
      <c r="E4546" s="257">
        <v>0</v>
      </c>
    </row>
    <row r="4547" spans="1:5">
      <c r="A4547" s="254">
        <v>90282</v>
      </c>
      <c r="B4547" s="247" t="s">
        <v>12900</v>
      </c>
      <c r="C4547" s="255" t="s">
        <v>324</v>
      </c>
      <c r="D4547" s="256">
        <v>1015.62</v>
      </c>
      <c r="E4547" s="257">
        <v>0</v>
      </c>
    </row>
    <row r="4548" spans="1:5">
      <c r="A4548" s="254">
        <v>90279</v>
      </c>
      <c r="B4548" s="247" t="s">
        <v>12901</v>
      </c>
      <c r="C4548" s="255" t="s">
        <v>324</v>
      </c>
      <c r="D4548" s="256">
        <v>1128.5899999999999</v>
      </c>
      <c r="E4548" s="257">
        <v>0</v>
      </c>
    </row>
    <row r="4549" spans="1:5">
      <c r="A4549" s="254">
        <v>90283</v>
      </c>
      <c r="B4549" s="247" t="s">
        <v>12902</v>
      </c>
      <c r="C4549" s="255" t="s">
        <v>324</v>
      </c>
      <c r="D4549" s="256">
        <v>1107.3</v>
      </c>
      <c r="E4549" s="257">
        <v>0</v>
      </c>
    </row>
    <row r="4550" spans="1:5">
      <c r="A4550" s="254">
        <v>90280</v>
      </c>
      <c r="B4550" s="247" t="s">
        <v>12903</v>
      </c>
      <c r="C4550" s="255" t="s">
        <v>324</v>
      </c>
      <c r="D4550" s="256">
        <v>1239.94</v>
      </c>
      <c r="E4550" s="257">
        <v>0</v>
      </c>
    </row>
    <row r="4551" spans="1:5">
      <c r="A4551" s="254">
        <v>90284</v>
      </c>
      <c r="B4551" s="247" t="s">
        <v>12904</v>
      </c>
      <c r="C4551" s="255" t="s">
        <v>324</v>
      </c>
      <c r="D4551" s="256">
        <v>1229.58</v>
      </c>
      <c r="E4551" s="257">
        <v>0</v>
      </c>
    </row>
    <row r="4552" spans="1:5">
      <c r="A4552" s="254">
        <v>90281</v>
      </c>
      <c r="B4552" s="247" t="s">
        <v>12905</v>
      </c>
      <c r="C4552" s="255" t="s">
        <v>324</v>
      </c>
      <c r="D4552" s="256">
        <v>1432.36</v>
      </c>
      <c r="E4552" s="257">
        <v>0</v>
      </c>
    </row>
    <row r="4553" spans="1:5">
      <c r="A4553" s="254">
        <v>90285</v>
      </c>
      <c r="B4553" s="247" t="s">
        <v>12906</v>
      </c>
      <c r="C4553" s="255" t="s">
        <v>324</v>
      </c>
      <c r="D4553" s="256">
        <v>1421.52</v>
      </c>
      <c r="E4553" s="257">
        <v>0</v>
      </c>
    </row>
    <row r="4554" spans="1:5">
      <c r="A4554" s="254">
        <v>106813</v>
      </c>
      <c r="B4554" s="247" t="s">
        <v>12907</v>
      </c>
      <c r="C4554" s="255" t="s">
        <v>324</v>
      </c>
      <c r="D4554" s="256">
        <v>1032.69</v>
      </c>
      <c r="E4554" s="257">
        <v>0</v>
      </c>
    </row>
    <row r="4555" spans="1:5">
      <c r="A4555" s="254">
        <v>106814</v>
      </c>
      <c r="B4555" s="247" t="s">
        <v>12908</v>
      </c>
      <c r="C4555" s="255" t="s">
        <v>324</v>
      </c>
      <c r="D4555" s="256">
        <v>5563.64</v>
      </c>
      <c r="E4555" s="257">
        <v>0</v>
      </c>
    </row>
    <row r="4556" spans="1:5">
      <c r="A4556" s="254">
        <v>107140</v>
      </c>
      <c r="B4556" s="247" t="s">
        <v>12909</v>
      </c>
      <c r="C4556" s="255" t="s">
        <v>324</v>
      </c>
      <c r="D4556" s="256">
        <v>7486.5</v>
      </c>
      <c r="E4556" s="257">
        <v>0</v>
      </c>
    </row>
    <row r="4557" spans="1:5">
      <c r="A4557" s="254">
        <v>105800</v>
      </c>
      <c r="B4557" s="247" t="s">
        <v>12910</v>
      </c>
      <c r="C4557" s="255" t="s">
        <v>324</v>
      </c>
      <c r="D4557" s="256">
        <v>2065.73</v>
      </c>
      <c r="E4557" s="257">
        <v>0</v>
      </c>
    </row>
    <row r="4558" spans="1:5">
      <c r="A4558" s="254">
        <v>89994</v>
      </c>
      <c r="B4558" s="247" t="s">
        <v>12911</v>
      </c>
      <c r="C4558" s="255" t="s">
        <v>324</v>
      </c>
      <c r="D4558" s="256">
        <v>2178.69</v>
      </c>
      <c r="E4558" s="257">
        <v>0</v>
      </c>
    </row>
    <row r="4559" spans="1:5">
      <c r="A4559" s="254">
        <v>105801</v>
      </c>
      <c r="B4559" s="247" t="s">
        <v>12912</v>
      </c>
      <c r="C4559" s="255" t="s">
        <v>324</v>
      </c>
      <c r="D4559" s="256">
        <v>2311.9499999999998</v>
      </c>
      <c r="E4559" s="257">
        <v>0</v>
      </c>
    </row>
    <row r="4560" spans="1:5">
      <c r="A4560" s="254">
        <v>105802</v>
      </c>
      <c r="B4560" s="247" t="s">
        <v>12913</v>
      </c>
      <c r="C4560" s="255" t="s">
        <v>324</v>
      </c>
      <c r="D4560" s="256">
        <v>2542.2399999999998</v>
      </c>
      <c r="E4560" s="257">
        <v>0</v>
      </c>
    </row>
    <row r="4561" spans="1:5">
      <c r="A4561" s="254">
        <v>105803</v>
      </c>
      <c r="B4561" s="247" t="s">
        <v>12914</v>
      </c>
      <c r="C4561" s="255" t="s">
        <v>324</v>
      </c>
      <c r="D4561" s="256">
        <v>2063.92</v>
      </c>
      <c r="E4561" s="257">
        <v>0</v>
      </c>
    </row>
    <row r="4562" spans="1:5">
      <c r="A4562" s="254">
        <v>107141</v>
      </c>
      <c r="B4562" s="247" t="s">
        <v>12915</v>
      </c>
      <c r="C4562" s="255" t="s">
        <v>324</v>
      </c>
      <c r="D4562" s="256">
        <v>6984.75</v>
      </c>
      <c r="E4562" s="257">
        <v>0</v>
      </c>
    </row>
    <row r="4563" spans="1:5">
      <c r="A4563" s="254">
        <v>105796</v>
      </c>
      <c r="B4563" s="247" t="s">
        <v>12916</v>
      </c>
      <c r="C4563" s="255" t="s">
        <v>324</v>
      </c>
      <c r="D4563" s="256">
        <v>1563.98</v>
      </c>
      <c r="E4563" s="257">
        <v>0</v>
      </c>
    </row>
    <row r="4564" spans="1:5">
      <c r="A4564" s="254">
        <v>89995</v>
      </c>
      <c r="B4564" s="247" t="s">
        <v>12917</v>
      </c>
      <c r="C4564" s="255" t="s">
        <v>324</v>
      </c>
      <c r="D4564" s="256">
        <v>1676.94</v>
      </c>
      <c r="E4564" s="257">
        <v>0</v>
      </c>
    </row>
    <row r="4565" spans="1:5">
      <c r="A4565" s="254">
        <v>105797</v>
      </c>
      <c r="B4565" s="247" t="s">
        <v>12918</v>
      </c>
      <c r="C4565" s="255" t="s">
        <v>324</v>
      </c>
      <c r="D4565" s="256">
        <v>1810.2</v>
      </c>
      <c r="E4565" s="257">
        <v>0</v>
      </c>
    </row>
    <row r="4566" spans="1:5">
      <c r="A4566" s="254">
        <v>105798</v>
      </c>
      <c r="B4566" s="247" t="s">
        <v>12919</v>
      </c>
      <c r="C4566" s="255" t="s">
        <v>324</v>
      </c>
      <c r="D4566" s="256">
        <v>2040.49</v>
      </c>
      <c r="E4566" s="257">
        <v>0</v>
      </c>
    </row>
    <row r="4567" spans="1:5">
      <c r="A4567" s="254">
        <v>105799</v>
      </c>
      <c r="B4567" s="247" t="s">
        <v>12920</v>
      </c>
      <c r="C4567" s="255" t="s">
        <v>324</v>
      </c>
      <c r="D4567" s="256">
        <v>1562.17</v>
      </c>
      <c r="E4567" s="257">
        <v>0</v>
      </c>
    </row>
    <row r="4568" spans="1:5">
      <c r="A4568" s="254">
        <v>107139</v>
      </c>
      <c r="B4568" s="247" t="s">
        <v>12921</v>
      </c>
      <c r="C4568" s="255" t="s">
        <v>324</v>
      </c>
      <c r="D4568" s="256">
        <v>7043.92</v>
      </c>
      <c r="E4568" s="257">
        <v>0</v>
      </c>
    </row>
    <row r="4569" spans="1:5">
      <c r="A4569" s="254">
        <v>105792</v>
      </c>
      <c r="B4569" s="247" t="s">
        <v>12922</v>
      </c>
      <c r="C4569" s="255" t="s">
        <v>324</v>
      </c>
      <c r="D4569" s="256">
        <v>1623.15</v>
      </c>
      <c r="E4569" s="257">
        <v>0</v>
      </c>
    </row>
    <row r="4570" spans="1:5">
      <c r="A4570" s="254">
        <v>89993</v>
      </c>
      <c r="B4570" s="247" t="s">
        <v>12923</v>
      </c>
      <c r="C4570" s="255" t="s">
        <v>324</v>
      </c>
      <c r="D4570" s="256">
        <v>1736.11</v>
      </c>
      <c r="E4570" s="257">
        <v>0</v>
      </c>
    </row>
    <row r="4571" spans="1:5">
      <c r="A4571" s="254">
        <v>105793</v>
      </c>
      <c r="B4571" s="247" t="s">
        <v>12924</v>
      </c>
      <c r="C4571" s="255" t="s">
        <v>324</v>
      </c>
      <c r="D4571" s="256">
        <v>1869.37</v>
      </c>
      <c r="E4571" s="257">
        <v>0</v>
      </c>
    </row>
    <row r="4572" spans="1:5">
      <c r="A4572" s="254">
        <v>105794</v>
      </c>
      <c r="B4572" s="247" t="s">
        <v>12925</v>
      </c>
      <c r="C4572" s="255" t="s">
        <v>324</v>
      </c>
      <c r="D4572" s="256">
        <v>2099.66</v>
      </c>
      <c r="E4572" s="257">
        <v>0</v>
      </c>
    </row>
    <row r="4573" spans="1:5">
      <c r="A4573" s="254">
        <v>105795</v>
      </c>
      <c r="B4573" s="247" t="s">
        <v>12926</v>
      </c>
      <c r="C4573" s="255" t="s">
        <v>324</v>
      </c>
      <c r="D4573" s="256">
        <v>1621.34</v>
      </c>
      <c r="E4573" s="257">
        <v>0</v>
      </c>
    </row>
    <row r="4574" spans="1:5">
      <c r="A4574" s="254">
        <v>106212</v>
      </c>
      <c r="B4574" s="247" t="s">
        <v>12927</v>
      </c>
      <c r="C4574" s="255" t="s">
        <v>299</v>
      </c>
      <c r="D4574" s="256">
        <v>0</v>
      </c>
      <c r="E4574" s="257"/>
    </row>
    <row r="4575" spans="1:5">
      <c r="A4575" s="254">
        <v>106216</v>
      </c>
      <c r="B4575" s="247" t="s">
        <v>12928</v>
      </c>
      <c r="C4575" s="255" t="s">
        <v>299</v>
      </c>
      <c r="D4575" s="256">
        <v>0</v>
      </c>
      <c r="E4575" s="257"/>
    </row>
    <row r="4576" spans="1:5">
      <c r="A4576" s="254">
        <v>99860</v>
      </c>
      <c r="B4576" s="247" t="s">
        <v>12929</v>
      </c>
      <c r="C4576" s="255" t="s">
        <v>299</v>
      </c>
      <c r="D4576" s="256">
        <v>134.44</v>
      </c>
      <c r="E4576" s="257">
        <v>0</v>
      </c>
    </row>
    <row r="4577" spans="1:5">
      <c r="A4577" s="254">
        <v>99858</v>
      </c>
      <c r="B4577" s="247" t="s">
        <v>12930</v>
      </c>
      <c r="C4577" s="255" t="s">
        <v>299</v>
      </c>
      <c r="D4577" s="256">
        <v>183.12</v>
      </c>
      <c r="E4577" s="257">
        <v>0</v>
      </c>
    </row>
    <row r="4578" spans="1:5">
      <c r="A4578" s="254">
        <v>99859</v>
      </c>
      <c r="B4578" s="247" t="s">
        <v>12931</v>
      </c>
      <c r="C4578" s="255" t="s">
        <v>299</v>
      </c>
      <c r="D4578" s="256">
        <v>0</v>
      </c>
      <c r="E4578" s="257"/>
    </row>
    <row r="4579" spans="1:5">
      <c r="A4579" s="254">
        <v>106211</v>
      </c>
      <c r="B4579" s="247" t="s">
        <v>12932</v>
      </c>
      <c r="C4579" s="255" t="s">
        <v>299</v>
      </c>
      <c r="D4579" s="256">
        <v>0</v>
      </c>
      <c r="E4579" s="257"/>
    </row>
    <row r="4580" spans="1:5">
      <c r="A4580" s="254">
        <v>106215</v>
      </c>
      <c r="B4580" s="247" t="s">
        <v>12933</v>
      </c>
      <c r="C4580" s="255" t="s">
        <v>299</v>
      </c>
      <c r="D4580" s="256">
        <v>0</v>
      </c>
      <c r="E4580" s="257"/>
    </row>
    <row r="4581" spans="1:5">
      <c r="A4581" s="254">
        <v>99857</v>
      </c>
      <c r="B4581" s="247" t="s">
        <v>12934</v>
      </c>
      <c r="C4581" s="255" t="s">
        <v>299</v>
      </c>
      <c r="D4581" s="256">
        <v>67.19</v>
      </c>
      <c r="E4581" s="257">
        <v>0</v>
      </c>
    </row>
    <row r="4582" spans="1:5">
      <c r="A4582" s="254">
        <v>99855</v>
      </c>
      <c r="B4582" s="247" t="s">
        <v>12935</v>
      </c>
      <c r="C4582" s="255" t="s">
        <v>299</v>
      </c>
      <c r="D4582" s="256">
        <v>92.57</v>
      </c>
      <c r="E4582" s="257">
        <v>0</v>
      </c>
    </row>
    <row r="4583" spans="1:5">
      <c r="A4583" s="254">
        <v>99856</v>
      </c>
      <c r="B4583" s="247" t="s">
        <v>12936</v>
      </c>
      <c r="C4583" s="255" t="s">
        <v>299</v>
      </c>
      <c r="D4583" s="256">
        <v>0</v>
      </c>
      <c r="E4583" s="257"/>
    </row>
    <row r="4584" spans="1:5">
      <c r="A4584" s="254">
        <v>106210</v>
      </c>
      <c r="B4584" s="247" t="s">
        <v>12937</v>
      </c>
      <c r="C4584" s="255" t="s">
        <v>299</v>
      </c>
      <c r="D4584" s="256">
        <v>0</v>
      </c>
      <c r="E4584" s="257"/>
    </row>
    <row r="4585" spans="1:5">
      <c r="A4585" s="254">
        <v>106214</v>
      </c>
      <c r="B4585" s="247" t="s">
        <v>12938</v>
      </c>
      <c r="C4585" s="255" t="s">
        <v>299</v>
      </c>
      <c r="D4585" s="256">
        <v>0</v>
      </c>
      <c r="E4585" s="257"/>
    </row>
    <row r="4586" spans="1:5">
      <c r="A4586" s="254">
        <v>99862</v>
      </c>
      <c r="B4586" s="247" t="s">
        <v>12939</v>
      </c>
      <c r="C4586" s="255" t="s">
        <v>241</v>
      </c>
      <c r="D4586" s="256">
        <v>494.29</v>
      </c>
      <c r="E4586" s="257">
        <v>0</v>
      </c>
    </row>
    <row r="4587" spans="1:5">
      <c r="A4587" s="254">
        <v>99861</v>
      </c>
      <c r="B4587" s="247" t="s">
        <v>12940</v>
      </c>
      <c r="C4587" s="255" t="s">
        <v>241</v>
      </c>
      <c r="D4587" s="256">
        <v>581.4</v>
      </c>
      <c r="E4587" s="257">
        <v>0</v>
      </c>
    </row>
    <row r="4588" spans="1:5">
      <c r="A4588" s="254">
        <v>106213</v>
      </c>
      <c r="B4588" s="247" t="s">
        <v>12941</v>
      </c>
      <c r="C4588" s="255" t="s">
        <v>299</v>
      </c>
      <c r="D4588" s="256">
        <v>0</v>
      </c>
      <c r="E4588" s="257"/>
    </row>
    <row r="4589" spans="1:5">
      <c r="A4589" s="254">
        <v>106220</v>
      </c>
      <c r="B4589" s="247" t="s">
        <v>12942</v>
      </c>
      <c r="C4589" s="255" t="s">
        <v>299</v>
      </c>
      <c r="D4589" s="256">
        <v>428.11</v>
      </c>
      <c r="E4589" s="257">
        <v>0</v>
      </c>
    </row>
    <row r="4590" spans="1:5">
      <c r="A4590" s="254">
        <v>106221</v>
      </c>
      <c r="B4590" s="247" t="s">
        <v>12943</v>
      </c>
      <c r="C4590" s="255" t="s">
        <v>299</v>
      </c>
      <c r="D4590" s="256">
        <v>209.37</v>
      </c>
      <c r="E4590" s="257">
        <v>0</v>
      </c>
    </row>
    <row r="4591" spans="1:5">
      <c r="A4591" s="254">
        <v>99853</v>
      </c>
      <c r="B4591" s="247" t="s">
        <v>12944</v>
      </c>
      <c r="C4591" s="255" t="s">
        <v>299</v>
      </c>
      <c r="D4591" s="256">
        <v>0</v>
      </c>
      <c r="E4591" s="257"/>
    </row>
    <row r="4592" spans="1:5">
      <c r="A4592" s="254">
        <v>99851</v>
      </c>
      <c r="B4592" s="247" t="s">
        <v>12945</v>
      </c>
      <c r="C4592" s="255" t="s">
        <v>299</v>
      </c>
      <c r="D4592" s="256">
        <v>0</v>
      </c>
      <c r="E4592" s="257"/>
    </row>
    <row r="4593" spans="1:5">
      <c r="A4593" s="254">
        <v>99854</v>
      </c>
      <c r="B4593" s="247" t="s">
        <v>12946</v>
      </c>
      <c r="C4593" s="255" t="s">
        <v>299</v>
      </c>
      <c r="D4593" s="256">
        <v>0</v>
      </c>
      <c r="E4593" s="257"/>
    </row>
    <row r="4594" spans="1:5">
      <c r="A4594" s="254">
        <v>99852</v>
      </c>
      <c r="B4594" s="247" t="s">
        <v>12947</v>
      </c>
      <c r="C4594" s="255" t="s">
        <v>299</v>
      </c>
      <c r="D4594" s="256">
        <v>0</v>
      </c>
      <c r="E4594" s="257"/>
    </row>
    <row r="4595" spans="1:5">
      <c r="A4595" s="254">
        <v>99844</v>
      </c>
      <c r="B4595" s="247" t="s">
        <v>12948</v>
      </c>
      <c r="C4595" s="255" t="s">
        <v>299</v>
      </c>
      <c r="D4595" s="256">
        <v>477.8</v>
      </c>
      <c r="E4595" s="257">
        <v>0</v>
      </c>
    </row>
    <row r="4596" spans="1:5">
      <c r="A4596" s="254">
        <v>99842</v>
      </c>
      <c r="B4596" s="247" t="s">
        <v>12949</v>
      </c>
      <c r="C4596" s="255" t="s">
        <v>299</v>
      </c>
      <c r="D4596" s="256">
        <v>541.24</v>
      </c>
      <c r="E4596" s="257">
        <v>0</v>
      </c>
    </row>
    <row r="4597" spans="1:5">
      <c r="A4597" s="254">
        <v>99845</v>
      </c>
      <c r="B4597" s="247" t="s">
        <v>12950</v>
      </c>
      <c r="C4597" s="255" t="s">
        <v>299</v>
      </c>
      <c r="D4597" s="256">
        <v>0</v>
      </c>
      <c r="E4597" s="257"/>
    </row>
    <row r="4598" spans="1:5">
      <c r="A4598" s="254">
        <v>99843</v>
      </c>
      <c r="B4598" s="247" t="s">
        <v>12951</v>
      </c>
      <c r="C4598" s="255" t="s">
        <v>299</v>
      </c>
      <c r="D4598" s="256">
        <v>0</v>
      </c>
      <c r="E4598" s="257"/>
    </row>
    <row r="4599" spans="1:5">
      <c r="A4599" s="254">
        <v>106217</v>
      </c>
      <c r="B4599" s="247" t="s">
        <v>12952</v>
      </c>
      <c r="C4599" s="255" t="s">
        <v>299</v>
      </c>
      <c r="D4599" s="256">
        <v>0</v>
      </c>
      <c r="E4599" s="257"/>
    </row>
    <row r="4600" spans="1:5">
      <c r="A4600" s="254">
        <v>106218</v>
      </c>
      <c r="B4600" s="247" t="s">
        <v>12953</v>
      </c>
      <c r="C4600" s="255" t="s">
        <v>299</v>
      </c>
      <c r="D4600" s="256">
        <v>0</v>
      </c>
      <c r="E4600" s="257"/>
    </row>
    <row r="4601" spans="1:5">
      <c r="A4601" s="254">
        <v>106219</v>
      </c>
      <c r="B4601" s="247" t="s">
        <v>12954</v>
      </c>
      <c r="C4601" s="255" t="s">
        <v>299</v>
      </c>
      <c r="D4601" s="256">
        <v>0</v>
      </c>
      <c r="E4601" s="257"/>
    </row>
    <row r="4602" spans="1:5">
      <c r="A4602" s="254">
        <v>99846</v>
      </c>
      <c r="B4602" s="247" t="s">
        <v>12955</v>
      </c>
      <c r="C4602" s="255" t="s">
        <v>299</v>
      </c>
      <c r="D4602" s="256">
        <v>0</v>
      </c>
      <c r="E4602" s="257"/>
    </row>
    <row r="4603" spans="1:5">
      <c r="A4603" s="254">
        <v>94276</v>
      </c>
      <c r="B4603" s="247" t="s">
        <v>12956</v>
      </c>
      <c r="C4603" s="255" t="s">
        <v>299</v>
      </c>
      <c r="D4603" s="256">
        <v>61.43</v>
      </c>
      <c r="E4603" s="257">
        <v>0</v>
      </c>
    </row>
    <row r="4604" spans="1:5">
      <c r="A4604" s="254">
        <v>94274</v>
      </c>
      <c r="B4604" s="247" t="s">
        <v>12957</v>
      </c>
      <c r="C4604" s="255" t="s">
        <v>299</v>
      </c>
      <c r="D4604" s="256">
        <v>67.45</v>
      </c>
      <c r="E4604" s="257">
        <v>0</v>
      </c>
    </row>
    <row r="4605" spans="1:5">
      <c r="A4605" s="254">
        <v>94280</v>
      </c>
      <c r="B4605" s="247" t="s">
        <v>12958</v>
      </c>
      <c r="C4605" s="255" t="s">
        <v>299</v>
      </c>
      <c r="D4605" s="256">
        <v>65.55</v>
      </c>
      <c r="E4605" s="257">
        <v>0</v>
      </c>
    </row>
    <row r="4606" spans="1:5">
      <c r="A4606" s="254">
        <v>94278</v>
      </c>
      <c r="B4606" s="247" t="s">
        <v>12959</v>
      </c>
      <c r="C4606" s="255" t="s">
        <v>299</v>
      </c>
      <c r="D4606" s="256">
        <v>54.32</v>
      </c>
      <c r="E4606" s="257">
        <v>0</v>
      </c>
    </row>
    <row r="4607" spans="1:5">
      <c r="A4607" s="254">
        <v>94275</v>
      </c>
      <c r="B4607" s="247" t="s">
        <v>12960</v>
      </c>
      <c r="C4607" s="255" t="s">
        <v>299</v>
      </c>
      <c r="D4607" s="256">
        <v>58.16</v>
      </c>
      <c r="E4607" s="257">
        <v>0</v>
      </c>
    </row>
    <row r="4608" spans="1:5">
      <c r="A4608" s="254">
        <v>94273</v>
      </c>
      <c r="B4608" s="247" t="s">
        <v>12961</v>
      </c>
      <c r="C4608" s="255" t="s">
        <v>299</v>
      </c>
      <c r="D4608" s="256">
        <v>64.180000000000007</v>
      </c>
      <c r="E4608" s="257">
        <v>0</v>
      </c>
    </row>
    <row r="4609" spans="1:5">
      <c r="A4609" s="254">
        <v>94279</v>
      </c>
      <c r="B4609" s="247" t="s">
        <v>12962</v>
      </c>
      <c r="C4609" s="255" t="s">
        <v>299</v>
      </c>
      <c r="D4609" s="256">
        <v>62.28</v>
      </c>
      <c r="E4609" s="257">
        <v>0</v>
      </c>
    </row>
    <row r="4610" spans="1:5">
      <c r="A4610" s="254">
        <v>94277</v>
      </c>
      <c r="B4610" s="247" t="s">
        <v>12963</v>
      </c>
      <c r="C4610" s="255" t="s">
        <v>299</v>
      </c>
      <c r="D4610" s="256">
        <v>51.06</v>
      </c>
      <c r="E4610" s="257">
        <v>0</v>
      </c>
    </row>
    <row r="4611" spans="1:5">
      <c r="A4611" s="254">
        <v>104930</v>
      </c>
      <c r="B4611" s="247" t="s">
        <v>12964</v>
      </c>
      <c r="C4611" s="255" t="s">
        <v>299</v>
      </c>
      <c r="D4611" s="256">
        <v>0</v>
      </c>
      <c r="E4611" s="257"/>
    </row>
    <row r="4612" spans="1:5">
      <c r="A4612" s="254">
        <v>104931</v>
      </c>
      <c r="B4612" s="247" t="s">
        <v>12965</v>
      </c>
      <c r="C4612" s="255" t="s">
        <v>299</v>
      </c>
      <c r="D4612" s="256">
        <v>0</v>
      </c>
      <c r="E4612" s="257"/>
    </row>
    <row r="4613" spans="1:5">
      <c r="A4613" s="254">
        <v>94294</v>
      </c>
      <c r="B4613" s="247" t="s">
        <v>12966</v>
      </c>
      <c r="C4613" s="255" t="s">
        <v>299</v>
      </c>
      <c r="D4613" s="256">
        <v>13.97</v>
      </c>
      <c r="E4613" s="257">
        <v>0</v>
      </c>
    </row>
    <row r="4614" spans="1:5">
      <c r="A4614" s="254">
        <v>94288</v>
      </c>
      <c r="B4614" s="247" t="s">
        <v>12967</v>
      </c>
      <c r="C4614" s="255" t="s">
        <v>299</v>
      </c>
      <c r="D4614" s="256">
        <v>88.31</v>
      </c>
      <c r="E4614" s="257">
        <v>0</v>
      </c>
    </row>
    <row r="4615" spans="1:5">
      <c r="A4615" s="254">
        <v>94282</v>
      </c>
      <c r="B4615" s="247" t="s">
        <v>12968</v>
      </c>
      <c r="C4615" s="255" t="s">
        <v>299</v>
      </c>
      <c r="D4615" s="256">
        <v>122.71</v>
      </c>
      <c r="E4615" s="257">
        <v>0</v>
      </c>
    </row>
    <row r="4616" spans="1:5">
      <c r="A4616" s="254">
        <v>94290</v>
      </c>
      <c r="B4616" s="247" t="s">
        <v>12969</v>
      </c>
      <c r="C4616" s="255" t="s">
        <v>299</v>
      </c>
      <c r="D4616" s="256">
        <v>121.25</v>
      </c>
      <c r="E4616" s="257">
        <v>0</v>
      </c>
    </row>
    <row r="4617" spans="1:5">
      <c r="A4617" s="254">
        <v>94284</v>
      </c>
      <c r="B4617" s="247" t="s">
        <v>12970</v>
      </c>
      <c r="C4617" s="255" t="s">
        <v>299</v>
      </c>
      <c r="D4617" s="256">
        <v>173.14</v>
      </c>
      <c r="E4617" s="257">
        <v>0</v>
      </c>
    </row>
    <row r="4618" spans="1:5">
      <c r="A4618" s="254">
        <v>94292</v>
      </c>
      <c r="B4618" s="247" t="s">
        <v>12971</v>
      </c>
      <c r="C4618" s="255" t="s">
        <v>299</v>
      </c>
      <c r="D4618" s="256">
        <v>154.87</v>
      </c>
      <c r="E4618" s="257">
        <v>0</v>
      </c>
    </row>
    <row r="4619" spans="1:5">
      <c r="A4619" s="254">
        <v>94286</v>
      </c>
      <c r="B4619" s="247" t="s">
        <v>12972</v>
      </c>
      <c r="C4619" s="255" t="s">
        <v>299</v>
      </c>
      <c r="D4619" s="256">
        <v>226.23</v>
      </c>
      <c r="E4619" s="257">
        <v>0</v>
      </c>
    </row>
    <row r="4620" spans="1:5">
      <c r="A4620" s="254">
        <v>94287</v>
      </c>
      <c r="B4620" s="247" t="s">
        <v>12973</v>
      </c>
      <c r="C4620" s="255" t="s">
        <v>299</v>
      </c>
      <c r="D4620" s="256">
        <v>80.63</v>
      </c>
      <c r="E4620" s="257">
        <v>0</v>
      </c>
    </row>
    <row r="4621" spans="1:5">
      <c r="A4621" s="254">
        <v>94281</v>
      </c>
      <c r="B4621" s="247" t="s">
        <v>12974</v>
      </c>
      <c r="C4621" s="255" t="s">
        <v>299</v>
      </c>
      <c r="D4621" s="256">
        <v>114.06</v>
      </c>
      <c r="E4621" s="257">
        <v>0</v>
      </c>
    </row>
    <row r="4622" spans="1:5">
      <c r="A4622" s="254">
        <v>94289</v>
      </c>
      <c r="B4622" s="247" t="s">
        <v>12975</v>
      </c>
      <c r="C4622" s="255" t="s">
        <v>299</v>
      </c>
      <c r="D4622" s="256">
        <v>113.56</v>
      </c>
      <c r="E4622" s="257">
        <v>0</v>
      </c>
    </row>
    <row r="4623" spans="1:5">
      <c r="A4623" s="254">
        <v>94283</v>
      </c>
      <c r="B4623" s="247" t="s">
        <v>12976</v>
      </c>
      <c r="C4623" s="255" t="s">
        <v>299</v>
      </c>
      <c r="D4623" s="256">
        <v>164.49</v>
      </c>
      <c r="E4623" s="257">
        <v>0</v>
      </c>
    </row>
    <row r="4624" spans="1:5">
      <c r="A4624" s="254">
        <v>94291</v>
      </c>
      <c r="B4624" s="247" t="s">
        <v>12977</v>
      </c>
      <c r="C4624" s="255" t="s">
        <v>299</v>
      </c>
      <c r="D4624" s="256">
        <v>147.16999999999999</v>
      </c>
      <c r="E4624" s="257">
        <v>0</v>
      </c>
    </row>
    <row r="4625" spans="1:5">
      <c r="A4625" s="254">
        <v>94285</v>
      </c>
      <c r="B4625" s="247" t="s">
        <v>12978</v>
      </c>
      <c r="C4625" s="255" t="s">
        <v>299</v>
      </c>
      <c r="D4625" s="256">
        <v>217.57</v>
      </c>
      <c r="E4625" s="257">
        <v>0</v>
      </c>
    </row>
    <row r="4626" spans="1:5">
      <c r="A4626" s="254">
        <v>94293</v>
      </c>
      <c r="B4626" s="247" t="s">
        <v>12979</v>
      </c>
      <c r="C4626" s="255" t="s">
        <v>299</v>
      </c>
      <c r="D4626" s="256">
        <v>484.16</v>
      </c>
      <c r="E4626" s="257">
        <v>0</v>
      </c>
    </row>
    <row r="4627" spans="1:5">
      <c r="A4627" s="254">
        <v>94264</v>
      </c>
      <c r="B4627" s="247" t="s">
        <v>12980</v>
      </c>
      <c r="C4627" s="255" t="s">
        <v>299</v>
      </c>
      <c r="D4627" s="256">
        <v>81.33</v>
      </c>
      <c r="E4627" s="257">
        <v>0</v>
      </c>
    </row>
    <row r="4628" spans="1:5">
      <c r="A4628" s="254">
        <v>94266</v>
      </c>
      <c r="B4628" s="247" t="s">
        <v>12981</v>
      </c>
      <c r="C4628" s="255" t="s">
        <v>299</v>
      </c>
      <c r="D4628" s="256">
        <v>121.52</v>
      </c>
      <c r="E4628" s="257">
        <v>0</v>
      </c>
    </row>
    <row r="4629" spans="1:5">
      <c r="A4629" s="254">
        <v>94263</v>
      </c>
      <c r="B4629" s="247" t="s">
        <v>12982</v>
      </c>
      <c r="C4629" s="255" t="s">
        <v>299</v>
      </c>
      <c r="D4629" s="256">
        <v>76.02</v>
      </c>
      <c r="E4629" s="257">
        <v>0</v>
      </c>
    </row>
    <row r="4630" spans="1:5">
      <c r="A4630" s="254">
        <v>94265</v>
      </c>
      <c r="B4630" s="247" t="s">
        <v>12983</v>
      </c>
      <c r="C4630" s="255" t="s">
        <v>299</v>
      </c>
      <c r="D4630" s="256">
        <v>115.44</v>
      </c>
      <c r="E4630" s="257">
        <v>0</v>
      </c>
    </row>
    <row r="4631" spans="1:5">
      <c r="A4631" s="254">
        <v>94268</v>
      </c>
      <c r="B4631" s="247" t="s">
        <v>12984</v>
      </c>
      <c r="C4631" s="255" t="s">
        <v>299</v>
      </c>
      <c r="D4631" s="256">
        <v>149.47</v>
      </c>
      <c r="E4631" s="257">
        <v>0</v>
      </c>
    </row>
    <row r="4632" spans="1:5">
      <c r="A4632" s="254">
        <v>94270</v>
      </c>
      <c r="B4632" s="247" t="s">
        <v>12985</v>
      </c>
      <c r="C4632" s="255" t="s">
        <v>299</v>
      </c>
      <c r="D4632" s="256">
        <v>224.76</v>
      </c>
      <c r="E4632" s="257">
        <v>0</v>
      </c>
    </row>
    <row r="4633" spans="1:5">
      <c r="A4633" s="254">
        <v>94272</v>
      </c>
      <c r="B4633" s="247" t="s">
        <v>12986</v>
      </c>
      <c r="C4633" s="255" t="s">
        <v>299</v>
      </c>
      <c r="D4633" s="256">
        <v>276.94</v>
      </c>
      <c r="E4633" s="257">
        <v>0</v>
      </c>
    </row>
    <row r="4634" spans="1:5">
      <c r="A4634" s="254">
        <v>94267</v>
      </c>
      <c r="B4634" s="247" t="s">
        <v>12987</v>
      </c>
      <c r="C4634" s="255" t="s">
        <v>299</v>
      </c>
      <c r="D4634" s="256">
        <v>142.77000000000001</v>
      </c>
      <c r="E4634" s="257">
        <v>0</v>
      </c>
    </row>
    <row r="4635" spans="1:5">
      <c r="A4635" s="254">
        <v>94269</v>
      </c>
      <c r="B4635" s="247" t="s">
        <v>12988</v>
      </c>
      <c r="C4635" s="255" t="s">
        <v>299</v>
      </c>
      <c r="D4635" s="256">
        <v>215.45</v>
      </c>
      <c r="E4635" s="257">
        <v>0</v>
      </c>
    </row>
    <row r="4636" spans="1:5">
      <c r="A4636" s="254">
        <v>94271</v>
      </c>
      <c r="B4636" s="247" t="s">
        <v>12989</v>
      </c>
      <c r="C4636" s="255" t="s">
        <v>299</v>
      </c>
      <c r="D4636" s="256">
        <v>264.49</v>
      </c>
      <c r="E4636" s="257">
        <v>0</v>
      </c>
    </row>
    <row r="4637" spans="1:5">
      <c r="A4637" s="254">
        <v>105555</v>
      </c>
      <c r="B4637" s="247" t="s">
        <v>12990</v>
      </c>
      <c r="C4637" s="255" t="s">
        <v>23</v>
      </c>
      <c r="D4637" s="256">
        <v>0</v>
      </c>
      <c r="E4637" s="257"/>
    </row>
    <row r="4638" spans="1:5">
      <c r="A4638" s="254">
        <v>97603</v>
      </c>
      <c r="B4638" s="247" t="s">
        <v>12991</v>
      </c>
      <c r="C4638" s="255" t="s">
        <v>23</v>
      </c>
      <c r="D4638" s="256">
        <v>0</v>
      </c>
      <c r="E4638" s="257"/>
    </row>
    <row r="4639" spans="1:5">
      <c r="A4639" s="254">
        <v>97602</v>
      </c>
      <c r="B4639" s="247" t="s">
        <v>12992</v>
      </c>
      <c r="C4639" s="255" t="s">
        <v>23</v>
      </c>
      <c r="D4639" s="256">
        <v>0</v>
      </c>
      <c r="E4639" s="257"/>
    </row>
    <row r="4640" spans="1:5">
      <c r="A4640" s="254">
        <v>97604</v>
      </c>
      <c r="B4640" s="247" t="s">
        <v>12993</v>
      </c>
      <c r="C4640" s="255" t="s">
        <v>23</v>
      </c>
      <c r="D4640" s="256">
        <v>0</v>
      </c>
      <c r="E4640" s="257"/>
    </row>
    <row r="4641" spans="1:5">
      <c r="A4641" s="254">
        <v>105553</v>
      </c>
      <c r="B4641" s="247" t="s">
        <v>12994</v>
      </c>
      <c r="C4641" s="255" t="s">
        <v>23</v>
      </c>
      <c r="D4641" s="256">
        <v>0</v>
      </c>
      <c r="E4641" s="257"/>
    </row>
    <row r="4642" spans="1:5">
      <c r="A4642" s="254">
        <v>105552</v>
      </c>
      <c r="B4642" s="247" t="s">
        <v>12995</v>
      </c>
      <c r="C4642" s="255" t="s">
        <v>23</v>
      </c>
      <c r="D4642" s="256">
        <v>0</v>
      </c>
      <c r="E4642" s="257"/>
    </row>
    <row r="4643" spans="1:5">
      <c r="A4643" s="254">
        <v>105550</v>
      </c>
      <c r="B4643" s="247" t="s">
        <v>12996</v>
      </c>
      <c r="C4643" s="255" t="s">
        <v>23</v>
      </c>
      <c r="D4643" s="256">
        <v>0</v>
      </c>
      <c r="E4643" s="257"/>
    </row>
    <row r="4644" spans="1:5">
      <c r="A4644" s="254">
        <v>105551</v>
      </c>
      <c r="B4644" s="247" t="s">
        <v>12997</v>
      </c>
      <c r="C4644" s="255" t="s">
        <v>23</v>
      </c>
      <c r="D4644" s="256">
        <v>0</v>
      </c>
      <c r="E4644" s="257"/>
    </row>
    <row r="4645" spans="1:5">
      <c r="A4645" s="254">
        <v>105549</v>
      </c>
      <c r="B4645" s="247" t="s">
        <v>12998</v>
      </c>
      <c r="C4645" s="255" t="s">
        <v>23</v>
      </c>
      <c r="D4645" s="256">
        <v>0</v>
      </c>
      <c r="E4645" s="257"/>
    </row>
    <row r="4646" spans="1:5">
      <c r="A4646" s="254">
        <v>105547</v>
      </c>
      <c r="B4646" s="247" t="s">
        <v>12999</v>
      </c>
      <c r="C4646" s="255" t="s">
        <v>299</v>
      </c>
      <c r="D4646" s="256">
        <v>0</v>
      </c>
      <c r="E4646" s="257"/>
    </row>
    <row r="4647" spans="1:5">
      <c r="A4647" s="254">
        <v>97605</v>
      </c>
      <c r="B4647" s="247" t="s">
        <v>13000</v>
      </c>
      <c r="C4647" s="255" t="s">
        <v>23</v>
      </c>
      <c r="D4647" s="256">
        <v>70.31</v>
      </c>
      <c r="E4647" s="257">
        <v>0</v>
      </c>
    </row>
    <row r="4648" spans="1:5">
      <c r="A4648" s="254">
        <v>97607</v>
      </c>
      <c r="B4648" s="247" t="s">
        <v>13001</v>
      </c>
      <c r="C4648" s="255" t="s">
        <v>23</v>
      </c>
      <c r="D4648" s="256">
        <v>90.36</v>
      </c>
      <c r="E4648" s="257">
        <v>0</v>
      </c>
    </row>
    <row r="4649" spans="1:5">
      <c r="A4649" s="254">
        <v>97599</v>
      </c>
      <c r="B4649" s="247" t="s">
        <v>13002</v>
      </c>
      <c r="C4649" s="255" t="s">
        <v>23</v>
      </c>
      <c r="D4649" s="256">
        <v>19.22</v>
      </c>
      <c r="E4649" s="257">
        <v>0</v>
      </c>
    </row>
    <row r="4650" spans="1:5">
      <c r="A4650" s="254">
        <v>105542</v>
      </c>
      <c r="B4650" s="247" t="s">
        <v>13003</v>
      </c>
      <c r="C4650" s="255" t="s">
        <v>23</v>
      </c>
      <c r="D4650" s="256">
        <v>0</v>
      </c>
      <c r="E4650" s="257"/>
    </row>
    <row r="4651" spans="1:5">
      <c r="A4651" s="254">
        <v>105543</v>
      </c>
      <c r="B4651" s="247" t="s">
        <v>13004</v>
      </c>
      <c r="C4651" s="255" t="s">
        <v>23</v>
      </c>
      <c r="D4651" s="256">
        <v>0</v>
      </c>
      <c r="E4651" s="257"/>
    </row>
    <row r="4652" spans="1:5">
      <c r="A4652" s="254">
        <v>105544</v>
      </c>
      <c r="B4652" s="247" t="s">
        <v>13005</v>
      </c>
      <c r="C4652" s="255" t="s">
        <v>23</v>
      </c>
      <c r="D4652" s="256">
        <v>0</v>
      </c>
      <c r="E4652" s="257"/>
    </row>
    <row r="4653" spans="1:5">
      <c r="A4653" s="254">
        <v>100913</v>
      </c>
      <c r="B4653" s="247" t="s">
        <v>13006</v>
      </c>
      <c r="C4653" s="255" t="s">
        <v>23</v>
      </c>
      <c r="D4653" s="256">
        <v>0</v>
      </c>
      <c r="E4653" s="257"/>
    </row>
    <row r="4654" spans="1:5">
      <c r="A4654" s="254">
        <v>100916</v>
      </c>
      <c r="B4654" s="247" t="s">
        <v>13007</v>
      </c>
      <c r="C4654" s="255" t="s">
        <v>23</v>
      </c>
      <c r="D4654" s="256">
        <v>0</v>
      </c>
      <c r="E4654" s="257"/>
    </row>
    <row r="4655" spans="1:5">
      <c r="A4655" s="254">
        <v>100918</v>
      </c>
      <c r="B4655" s="247" t="s">
        <v>13008</v>
      </c>
      <c r="C4655" s="255" t="s">
        <v>23</v>
      </c>
      <c r="D4655" s="256">
        <v>0</v>
      </c>
      <c r="E4655" s="257"/>
    </row>
    <row r="4656" spans="1:5">
      <c r="A4656" s="254">
        <v>100914</v>
      </c>
      <c r="B4656" s="247" t="s">
        <v>13009</v>
      </c>
      <c r="C4656" s="255" t="s">
        <v>23</v>
      </c>
      <c r="D4656" s="256">
        <v>0</v>
      </c>
      <c r="E4656" s="257"/>
    </row>
    <row r="4657" spans="1:5">
      <c r="A4657" s="254">
        <v>100917</v>
      </c>
      <c r="B4657" s="247" t="s">
        <v>13010</v>
      </c>
      <c r="C4657" s="255" t="s">
        <v>23</v>
      </c>
      <c r="D4657" s="256">
        <v>0</v>
      </c>
      <c r="E4657" s="257"/>
    </row>
    <row r="4658" spans="1:5">
      <c r="A4658" s="254">
        <v>100907</v>
      </c>
      <c r="B4658" s="247" t="s">
        <v>13011</v>
      </c>
      <c r="C4658" s="255" t="s">
        <v>23</v>
      </c>
      <c r="D4658" s="256">
        <v>0</v>
      </c>
      <c r="E4658" s="257"/>
    </row>
    <row r="4659" spans="1:5">
      <c r="A4659" s="254">
        <v>102467</v>
      </c>
      <c r="B4659" s="247" t="s">
        <v>13012</v>
      </c>
      <c r="C4659" s="255" t="s">
        <v>23</v>
      </c>
      <c r="D4659" s="256">
        <v>0</v>
      </c>
      <c r="E4659" s="257"/>
    </row>
    <row r="4660" spans="1:5">
      <c r="A4660" s="254">
        <v>100910</v>
      </c>
      <c r="B4660" s="247" t="s">
        <v>13013</v>
      </c>
      <c r="C4660" s="255" t="s">
        <v>23</v>
      </c>
      <c r="D4660" s="256">
        <v>0</v>
      </c>
      <c r="E4660" s="257"/>
    </row>
    <row r="4661" spans="1:5">
      <c r="A4661" s="254">
        <v>105541</v>
      </c>
      <c r="B4661" s="247" t="s">
        <v>13014</v>
      </c>
      <c r="C4661" s="255" t="s">
        <v>23</v>
      </c>
      <c r="D4661" s="256">
        <v>0</v>
      </c>
      <c r="E4661" s="257"/>
    </row>
    <row r="4662" spans="1:5">
      <c r="A4662" s="254">
        <v>100908</v>
      </c>
      <c r="B4662" s="247" t="s">
        <v>13015</v>
      </c>
      <c r="C4662" s="255" t="s">
        <v>23</v>
      </c>
      <c r="D4662" s="256">
        <v>0</v>
      </c>
      <c r="E4662" s="257"/>
    </row>
    <row r="4663" spans="1:5">
      <c r="A4663" s="254">
        <v>100911</v>
      </c>
      <c r="B4663" s="247" t="s">
        <v>13016</v>
      </c>
      <c r="C4663" s="255" t="s">
        <v>23</v>
      </c>
      <c r="D4663" s="256">
        <v>0</v>
      </c>
      <c r="E4663" s="257"/>
    </row>
    <row r="4664" spans="1:5">
      <c r="A4664" s="254">
        <v>103782</v>
      </c>
      <c r="B4664" s="247" t="s">
        <v>13017</v>
      </c>
      <c r="C4664" s="255" t="s">
        <v>23</v>
      </c>
      <c r="D4664" s="256">
        <v>31.1</v>
      </c>
      <c r="E4664" s="257">
        <v>0</v>
      </c>
    </row>
    <row r="4665" spans="1:5">
      <c r="A4665" s="254">
        <v>103786</v>
      </c>
      <c r="B4665" s="247" t="s">
        <v>13018</v>
      </c>
      <c r="C4665" s="255" t="s">
        <v>23</v>
      </c>
      <c r="D4665" s="256">
        <v>0</v>
      </c>
      <c r="E4665" s="257"/>
    </row>
    <row r="4666" spans="1:5">
      <c r="A4666" s="254">
        <v>103787</v>
      </c>
      <c r="B4666" s="247" t="s">
        <v>13019</v>
      </c>
      <c r="C4666" s="255" t="s">
        <v>23</v>
      </c>
      <c r="D4666" s="256">
        <v>0</v>
      </c>
      <c r="E4666" s="257"/>
    </row>
    <row r="4667" spans="1:5">
      <c r="A4667" s="254">
        <v>103788</v>
      </c>
      <c r="B4667" s="247" t="s">
        <v>13020</v>
      </c>
      <c r="C4667" s="255" t="s">
        <v>23</v>
      </c>
      <c r="D4667" s="256">
        <v>0</v>
      </c>
      <c r="E4667" s="257"/>
    </row>
    <row r="4668" spans="1:5">
      <c r="A4668" s="254">
        <v>103783</v>
      </c>
      <c r="B4668" s="247" t="s">
        <v>13021</v>
      </c>
      <c r="C4668" s="255" t="s">
        <v>23</v>
      </c>
      <c r="D4668" s="256">
        <v>0</v>
      </c>
      <c r="E4668" s="257"/>
    </row>
    <row r="4669" spans="1:5">
      <c r="A4669" s="254">
        <v>103784</v>
      </c>
      <c r="B4669" s="247" t="s">
        <v>13022</v>
      </c>
      <c r="C4669" s="255" t="s">
        <v>23</v>
      </c>
      <c r="D4669" s="256">
        <v>0</v>
      </c>
      <c r="E4669" s="257"/>
    </row>
    <row r="4670" spans="1:5">
      <c r="A4670" s="254">
        <v>103785</v>
      </c>
      <c r="B4670" s="247" t="s">
        <v>13023</v>
      </c>
      <c r="C4670" s="255" t="s">
        <v>23</v>
      </c>
      <c r="D4670" s="256">
        <v>0</v>
      </c>
      <c r="E4670" s="257"/>
    </row>
    <row r="4671" spans="1:5">
      <c r="A4671" s="254">
        <v>105546</v>
      </c>
      <c r="B4671" s="247" t="s">
        <v>13024</v>
      </c>
      <c r="C4671" s="255" t="s">
        <v>23</v>
      </c>
      <c r="D4671" s="256">
        <v>0</v>
      </c>
      <c r="E4671" s="257"/>
    </row>
    <row r="4672" spans="1:5">
      <c r="A4672" s="254">
        <v>105545</v>
      </c>
      <c r="B4672" s="247" t="s">
        <v>13025</v>
      </c>
      <c r="C4672" s="255" t="s">
        <v>23</v>
      </c>
      <c r="D4672" s="256">
        <v>0</v>
      </c>
      <c r="E4672" s="257"/>
    </row>
    <row r="4673" spans="1:5">
      <c r="A4673" s="254">
        <v>97610</v>
      </c>
      <c r="B4673" s="247" t="s">
        <v>13026</v>
      </c>
      <c r="C4673" s="255" t="s">
        <v>23</v>
      </c>
      <c r="D4673" s="256">
        <v>14.43</v>
      </c>
      <c r="E4673" s="257">
        <v>0</v>
      </c>
    </row>
    <row r="4674" spans="1:5">
      <c r="A4674" s="254">
        <v>97609</v>
      </c>
      <c r="B4674" s="247" t="s">
        <v>13027</v>
      </c>
      <c r="C4674" s="255" t="s">
        <v>23</v>
      </c>
      <c r="D4674" s="256">
        <v>13.81</v>
      </c>
      <c r="E4674" s="257">
        <v>0</v>
      </c>
    </row>
    <row r="4675" spans="1:5">
      <c r="A4675" s="254">
        <v>105554</v>
      </c>
      <c r="B4675" s="247" t="s">
        <v>13028</v>
      </c>
      <c r="C4675" s="255" t="s">
        <v>23</v>
      </c>
      <c r="D4675" s="256">
        <v>16.34</v>
      </c>
      <c r="E4675" s="257">
        <v>0</v>
      </c>
    </row>
    <row r="4676" spans="1:5">
      <c r="A4676" s="254">
        <v>100903</v>
      </c>
      <c r="B4676" s="247" t="s">
        <v>13029</v>
      </c>
      <c r="C4676" s="255" t="s">
        <v>23</v>
      </c>
      <c r="D4676" s="256">
        <v>31.61</v>
      </c>
      <c r="E4676" s="257">
        <v>0</v>
      </c>
    </row>
    <row r="4677" spans="1:5">
      <c r="A4677" s="254">
        <v>100902</v>
      </c>
      <c r="B4677" s="247" t="s">
        <v>13030</v>
      </c>
      <c r="C4677" s="255" t="s">
        <v>23</v>
      </c>
      <c r="D4677" s="256">
        <v>28.88</v>
      </c>
      <c r="E4677" s="257">
        <v>0</v>
      </c>
    </row>
    <row r="4678" spans="1:5">
      <c r="A4678" s="254">
        <v>105548</v>
      </c>
      <c r="B4678" s="247" t="s">
        <v>13031</v>
      </c>
      <c r="C4678" s="255" t="s">
        <v>299</v>
      </c>
      <c r="D4678" s="256">
        <v>0</v>
      </c>
      <c r="E4678" s="257"/>
    </row>
    <row r="4679" spans="1:5">
      <c r="A4679" s="254">
        <v>97595</v>
      </c>
      <c r="B4679" s="247" t="s">
        <v>13032</v>
      </c>
      <c r="C4679" s="255" t="s">
        <v>23</v>
      </c>
      <c r="D4679" s="256">
        <v>86.56</v>
      </c>
      <c r="E4679" s="257">
        <v>0</v>
      </c>
    </row>
    <row r="4680" spans="1:5">
      <c r="A4680" s="254">
        <v>97597</v>
      </c>
      <c r="B4680" s="247" t="s">
        <v>13033</v>
      </c>
      <c r="C4680" s="255" t="s">
        <v>23</v>
      </c>
      <c r="D4680" s="256">
        <v>61.24</v>
      </c>
      <c r="E4680" s="257">
        <v>0</v>
      </c>
    </row>
    <row r="4681" spans="1:5">
      <c r="A4681" s="254">
        <v>97596</v>
      </c>
      <c r="B4681" s="247" t="s">
        <v>13034</v>
      </c>
      <c r="C4681" s="255" t="s">
        <v>23</v>
      </c>
      <c r="D4681" s="256">
        <v>63.6</v>
      </c>
      <c r="E4681" s="257">
        <v>0</v>
      </c>
    </row>
    <row r="4682" spans="1:5">
      <c r="A4682" s="254">
        <v>97598</v>
      </c>
      <c r="B4682" s="247" t="s">
        <v>13035</v>
      </c>
      <c r="C4682" s="255" t="s">
        <v>23</v>
      </c>
      <c r="D4682" s="256">
        <v>58.31</v>
      </c>
      <c r="E4682" s="257">
        <v>0</v>
      </c>
    </row>
    <row r="4683" spans="1:5">
      <c r="A4683" s="254">
        <v>98549</v>
      </c>
      <c r="B4683" s="247" t="s">
        <v>13036</v>
      </c>
      <c r="C4683" s="255" t="s">
        <v>241</v>
      </c>
      <c r="D4683" s="256">
        <v>0</v>
      </c>
      <c r="E4683" s="257"/>
    </row>
    <row r="4684" spans="1:5">
      <c r="A4684" s="254">
        <v>98562</v>
      </c>
      <c r="B4684" s="247" t="s">
        <v>13037</v>
      </c>
      <c r="C4684" s="255" t="s">
        <v>241</v>
      </c>
      <c r="D4684" s="256">
        <v>64.650000000000006</v>
      </c>
      <c r="E4684" s="257">
        <v>0</v>
      </c>
    </row>
    <row r="4685" spans="1:5">
      <c r="A4685" s="254">
        <v>98555</v>
      </c>
      <c r="B4685" s="247" t="s">
        <v>13038</v>
      </c>
      <c r="C4685" s="255" t="s">
        <v>241</v>
      </c>
      <c r="D4685" s="256">
        <v>38.08</v>
      </c>
      <c r="E4685" s="257">
        <v>0</v>
      </c>
    </row>
    <row r="4686" spans="1:5">
      <c r="A4686" s="254">
        <v>98556</v>
      </c>
      <c r="B4686" s="247" t="s">
        <v>13039</v>
      </c>
      <c r="C4686" s="255" t="s">
        <v>241</v>
      </c>
      <c r="D4686" s="256">
        <v>70.36</v>
      </c>
      <c r="E4686" s="257">
        <v>0</v>
      </c>
    </row>
    <row r="4687" spans="1:5">
      <c r="A4687" s="254">
        <v>98557</v>
      </c>
      <c r="B4687" s="247" t="s">
        <v>13040</v>
      </c>
      <c r="C4687" s="255" t="s">
        <v>241</v>
      </c>
      <c r="D4687" s="256">
        <v>71.17</v>
      </c>
      <c r="E4687" s="257">
        <v>0</v>
      </c>
    </row>
    <row r="4688" spans="1:5">
      <c r="A4688" s="254">
        <v>98548</v>
      </c>
      <c r="B4688" s="247" t="s">
        <v>13041</v>
      </c>
      <c r="C4688" s="255" t="s">
        <v>241</v>
      </c>
      <c r="D4688" s="256">
        <v>0</v>
      </c>
      <c r="E4688" s="257"/>
    </row>
    <row r="4689" spans="1:5">
      <c r="A4689" s="254">
        <v>98547</v>
      </c>
      <c r="B4689" s="247" t="s">
        <v>13042</v>
      </c>
      <c r="C4689" s="255" t="s">
        <v>241</v>
      </c>
      <c r="D4689" s="256">
        <v>259.55</v>
      </c>
      <c r="E4689" s="257">
        <v>0</v>
      </c>
    </row>
    <row r="4690" spans="1:5">
      <c r="A4690" s="254">
        <v>98546</v>
      </c>
      <c r="B4690" s="247" t="s">
        <v>13043</v>
      </c>
      <c r="C4690" s="255" t="s">
        <v>241</v>
      </c>
      <c r="D4690" s="256">
        <v>154.30000000000001</v>
      </c>
      <c r="E4690" s="257">
        <v>0</v>
      </c>
    </row>
    <row r="4691" spans="1:5">
      <c r="A4691" s="254">
        <v>98552</v>
      </c>
      <c r="B4691" s="247" t="s">
        <v>13044</v>
      </c>
      <c r="C4691" s="255" t="s">
        <v>241</v>
      </c>
      <c r="D4691" s="256">
        <v>0</v>
      </c>
      <c r="E4691" s="257"/>
    </row>
    <row r="4692" spans="1:5">
      <c r="A4692" s="254">
        <v>98553</v>
      </c>
      <c r="B4692" s="247" t="s">
        <v>13045</v>
      </c>
      <c r="C4692" s="255" t="s">
        <v>241</v>
      </c>
      <c r="D4692" s="256">
        <v>221.15</v>
      </c>
      <c r="E4692" s="257">
        <v>0</v>
      </c>
    </row>
    <row r="4693" spans="1:5">
      <c r="A4693" s="254">
        <v>98554</v>
      </c>
      <c r="B4693" s="247" t="s">
        <v>13046</v>
      </c>
      <c r="C4693" s="255" t="s">
        <v>241</v>
      </c>
      <c r="D4693" s="256">
        <v>60.1</v>
      </c>
      <c r="E4693" s="257">
        <v>0</v>
      </c>
    </row>
    <row r="4694" spans="1:5">
      <c r="A4694" s="254">
        <v>98565</v>
      </c>
      <c r="B4694" s="247" t="s">
        <v>13047</v>
      </c>
      <c r="C4694" s="255" t="s">
        <v>241</v>
      </c>
      <c r="D4694" s="256">
        <v>74.36</v>
      </c>
      <c r="E4694" s="257">
        <v>0</v>
      </c>
    </row>
    <row r="4695" spans="1:5">
      <c r="A4695" s="254">
        <v>98567</v>
      </c>
      <c r="B4695" s="247" t="s">
        <v>13048</v>
      </c>
      <c r="C4695" s="255" t="s">
        <v>241</v>
      </c>
      <c r="D4695" s="256">
        <v>95.02</v>
      </c>
      <c r="E4695" s="257">
        <v>0</v>
      </c>
    </row>
    <row r="4696" spans="1:5">
      <c r="A4696" s="254">
        <v>98569</v>
      </c>
      <c r="B4696" s="247" t="s">
        <v>13049</v>
      </c>
      <c r="C4696" s="255" t="s">
        <v>241</v>
      </c>
      <c r="D4696" s="256">
        <v>116.97</v>
      </c>
      <c r="E4696" s="257">
        <v>0</v>
      </c>
    </row>
    <row r="4697" spans="1:5">
      <c r="A4697" s="254">
        <v>98571</v>
      </c>
      <c r="B4697" s="247" t="s">
        <v>13050</v>
      </c>
      <c r="C4697" s="255" t="s">
        <v>241</v>
      </c>
      <c r="D4697" s="256">
        <v>100.75</v>
      </c>
      <c r="E4697" s="257">
        <v>0</v>
      </c>
    </row>
    <row r="4698" spans="1:5">
      <c r="A4698" s="254">
        <v>98572</v>
      </c>
      <c r="B4698" s="247" t="s">
        <v>13051</v>
      </c>
      <c r="C4698" s="255" t="s">
        <v>241</v>
      </c>
      <c r="D4698" s="256">
        <v>123.55</v>
      </c>
      <c r="E4698" s="257">
        <v>0</v>
      </c>
    </row>
    <row r="4699" spans="1:5">
      <c r="A4699" s="254">
        <v>98563</v>
      </c>
      <c r="B4699" s="247" t="s">
        <v>13052</v>
      </c>
      <c r="C4699" s="255" t="s">
        <v>241</v>
      </c>
      <c r="D4699" s="256">
        <v>52.41</v>
      </c>
      <c r="E4699" s="257">
        <v>0</v>
      </c>
    </row>
    <row r="4700" spans="1:5">
      <c r="A4700" s="254">
        <v>98564</v>
      </c>
      <c r="B4700" s="247" t="s">
        <v>13053</v>
      </c>
      <c r="C4700" s="255" t="s">
        <v>241</v>
      </c>
      <c r="D4700" s="256">
        <v>68.069999999999993</v>
      </c>
      <c r="E4700" s="257">
        <v>0</v>
      </c>
    </row>
    <row r="4701" spans="1:5">
      <c r="A4701" s="254">
        <v>98566</v>
      </c>
      <c r="B4701" s="247" t="s">
        <v>13054</v>
      </c>
      <c r="C4701" s="255" t="s">
        <v>241</v>
      </c>
      <c r="D4701" s="256">
        <v>90.01</v>
      </c>
      <c r="E4701" s="257">
        <v>0</v>
      </c>
    </row>
    <row r="4702" spans="1:5">
      <c r="A4702" s="254">
        <v>98568</v>
      </c>
      <c r="B4702" s="247" t="s">
        <v>13055</v>
      </c>
      <c r="C4702" s="255" t="s">
        <v>241</v>
      </c>
      <c r="D4702" s="256">
        <v>110.68</v>
      </c>
      <c r="E4702" s="257">
        <v>0</v>
      </c>
    </row>
    <row r="4703" spans="1:5">
      <c r="A4703" s="254">
        <v>98570</v>
      </c>
      <c r="B4703" s="247" t="s">
        <v>13056</v>
      </c>
      <c r="C4703" s="255" t="s">
        <v>241</v>
      </c>
      <c r="D4703" s="256">
        <v>132.62</v>
      </c>
      <c r="E4703" s="257">
        <v>0</v>
      </c>
    </row>
    <row r="4704" spans="1:5">
      <c r="A4704" s="254">
        <v>98573</v>
      </c>
      <c r="B4704" s="247" t="s">
        <v>13057</v>
      </c>
      <c r="C4704" s="255" t="s">
        <v>241</v>
      </c>
      <c r="D4704" s="256">
        <v>138.54</v>
      </c>
      <c r="E4704" s="257">
        <v>0</v>
      </c>
    </row>
    <row r="4705" spans="1:5">
      <c r="A4705" s="254">
        <v>98575</v>
      </c>
      <c r="B4705" s="247" t="s">
        <v>13058</v>
      </c>
      <c r="C4705" s="255" t="s">
        <v>299</v>
      </c>
      <c r="D4705" s="256">
        <v>87.9</v>
      </c>
      <c r="E4705" s="257">
        <v>0</v>
      </c>
    </row>
    <row r="4706" spans="1:5">
      <c r="A4706" s="254">
        <v>98576</v>
      </c>
      <c r="B4706" s="247" t="s">
        <v>13059</v>
      </c>
      <c r="C4706" s="255" t="s">
        <v>299</v>
      </c>
      <c r="D4706" s="256">
        <v>30.68</v>
      </c>
      <c r="E4706" s="257">
        <v>0</v>
      </c>
    </row>
    <row r="4707" spans="1:5">
      <c r="A4707" s="254">
        <v>98577</v>
      </c>
      <c r="B4707" s="247" t="s">
        <v>13060</v>
      </c>
      <c r="C4707" s="255" t="s">
        <v>299</v>
      </c>
      <c r="D4707" s="256">
        <v>57.38</v>
      </c>
      <c r="E4707" s="257">
        <v>0</v>
      </c>
    </row>
    <row r="4708" spans="1:5">
      <c r="A4708" s="254">
        <v>98558</v>
      </c>
      <c r="B4708" s="247" t="s">
        <v>13061</v>
      </c>
      <c r="C4708" s="255" t="s">
        <v>23</v>
      </c>
      <c r="D4708" s="256">
        <v>11.78</v>
      </c>
      <c r="E4708" s="257">
        <v>0</v>
      </c>
    </row>
    <row r="4709" spans="1:5">
      <c r="A4709" s="254">
        <v>106110</v>
      </c>
      <c r="B4709" s="247" t="s">
        <v>13062</v>
      </c>
      <c r="C4709" s="255" t="s">
        <v>23</v>
      </c>
      <c r="D4709" s="256">
        <v>0</v>
      </c>
      <c r="E4709" s="257"/>
    </row>
    <row r="4710" spans="1:5">
      <c r="A4710" s="254">
        <v>98551</v>
      </c>
      <c r="B4710" s="247" t="s">
        <v>13063</v>
      </c>
      <c r="C4710" s="255" t="s">
        <v>299</v>
      </c>
      <c r="D4710" s="256">
        <v>0</v>
      </c>
      <c r="E4710" s="257"/>
    </row>
    <row r="4711" spans="1:5">
      <c r="A4711" s="254">
        <v>98559</v>
      </c>
      <c r="B4711" s="247" t="s">
        <v>13064</v>
      </c>
      <c r="C4711" s="255" t="s">
        <v>299</v>
      </c>
      <c r="D4711" s="256">
        <v>6.05</v>
      </c>
      <c r="E4711" s="257">
        <v>0</v>
      </c>
    </row>
    <row r="4712" spans="1:5">
      <c r="A4712" s="254">
        <v>91925</v>
      </c>
      <c r="B4712" s="247" t="s">
        <v>13065</v>
      </c>
      <c r="C4712" s="255" t="s">
        <v>299</v>
      </c>
      <c r="D4712" s="256">
        <v>4.88</v>
      </c>
      <c r="E4712" s="257">
        <v>0</v>
      </c>
    </row>
    <row r="4713" spans="1:5">
      <c r="A4713" s="254">
        <v>91924</v>
      </c>
      <c r="B4713" s="247" t="s">
        <v>13066</v>
      </c>
      <c r="C4713" s="255" t="s">
        <v>299</v>
      </c>
      <c r="D4713" s="256">
        <v>4</v>
      </c>
      <c r="E4713" s="257">
        <v>0</v>
      </c>
    </row>
    <row r="4714" spans="1:5">
      <c r="A4714" s="254">
        <v>91933</v>
      </c>
      <c r="B4714" s="247" t="s">
        <v>13067</v>
      </c>
      <c r="C4714" s="255" t="s">
        <v>299</v>
      </c>
      <c r="D4714" s="256">
        <v>22.23</v>
      </c>
      <c r="E4714" s="257">
        <v>0</v>
      </c>
    </row>
    <row r="4715" spans="1:5">
      <c r="A4715" s="254">
        <v>91932</v>
      </c>
      <c r="B4715" s="247" t="s">
        <v>13068</v>
      </c>
      <c r="C4715" s="255" t="s">
        <v>299</v>
      </c>
      <c r="D4715" s="256">
        <v>23.1</v>
      </c>
      <c r="E4715" s="257">
        <v>0</v>
      </c>
    </row>
    <row r="4716" spans="1:5">
      <c r="A4716" s="254">
        <v>91935</v>
      </c>
      <c r="B4716" s="247" t="s">
        <v>13069</v>
      </c>
      <c r="C4716" s="255" t="s">
        <v>299</v>
      </c>
      <c r="D4716" s="256">
        <v>34.96</v>
      </c>
      <c r="E4716" s="257">
        <v>0</v>
      </c>
    </row>
    <row r="4717" spans="1:5">
      <c r="A4717" s="254">
        <v>91934</v>
      </c>
      <c r="B4717" s="247" t="s">
        <v>13070</v>
      </c>
      <c r="C4717" s="255" t="s">
        <v>299</v>
      </c>
      <c r="D4717" s="256">
        <v>33.32</v>
      </c>
      <c r="E4717" s="257">
        <v>0</v>
      </c>
    </row>
    <row r="4718" spans="1:5">
      <c r="A4718" s="254">
        <v>91927</v>
      </c>
      <c r="B4718" s="247" t="s">
        <v>13071</v>
      </c>
      <c r="C4718" s="255" t="s">
        <v>299</v>
      </c>
      <c r="D4718" s="256">
        <v>6.61</v>
      </c>
      <c r="E4718" s="257">
        <v>0</v>
      </c>
    </row>
    <row r="4719" spans="1:5">
      <c r="A4719" s="254">
        <v>91926</v>
      </c>
      <c r="B4719" s="247" t="s">
        <v>13072</v>
      </c>
      <c r="C4719" s="255" t="s">
        <v>299</v>
      </c>
      <c r="D4719" s="256">
        <v>5.85</v>
      </c>
      <c r="E4719" s="257">
        <v>0</v>
      </c>
    </row>
    <row r="4720" spans="1:5">
      <c r="A4720" s="254">
        <v>91929</v>
      </c>
      <c r="B4720" s="247" t="s">
        <v>13073</v>
      </c>
      <c r="C4720" s="255" t="s">
        <v>299</v>
      </c>
      <c r="D4720" s="256">
        <v>9.7799999999999994</v>
      </c>
      <c r="E4720" s="257">
        <v>0</v>
      </c>
    </row>
    <row r="4721" spans="1:5">
      <c r="A4721" s="254">
        <v>91928</v>
      </c>
      <c r="B4721" s="247" t="s">
        <v>13074</v>
      </c>
      <c r="C4721" s="255" t="s">
        <v>299</v>
      </c>
      <c r="D4721" s="256">
        <v>9.1199999999999992</v>
      </c>
      <c r="E4721" s="257">
        <v>0</v>
      </c>
    </row>
    <row r="4722" spans="1:5">
      <c r="A4722" s="254">
        <v>91931</v>
      </c>
      <c r="B4722" s="247" t="s">
        <v>13075</v>
      </c>
      <c r="C4722" s="255" t="s">
        <v>299</v>
      </c>
      <c r="D4722" s="256">
        <v>13.87</v>
      </c>
      <c r="E4722" s="257">
        <v>0</v>
      </c>
    </row>
    <row r="4723" spans="1:5">
      <c r="A4723" s="254">
        <v>91930</v>
      </c>
      <c r="B4723" s="247" t="s">
        <v>13076</v>
      </c>
      <c r="C4723" s="255" t="s">
        <v>299</v>
      </c>
      <c r="D4723" s="256">
        <v>12.78</v>
      </c>
      <c r="E4723" s="257">
        <v>0</v>
      </c>
    </row>
    <row r="4724" spans="1:5">
      <c r="A4724" s="254">
        <v>104620</v>
      </c>
      <c r="B4724" s="247" t="s">
        <v>13077</v>
      </c>
      <c r="C4724" s="255" t="s">
        <v>23</v>
      </c>
      <c r="D4724" s="256">
        <v>0</v>
      </c>
      <c r="E4724" s="257"/>
    </row>
    <row r="4725" spans="1:5">
      <c r="A4725" s="254">
        <v>104624</v>
      </c>
      <c r="B4725" s="247" t="s">
        <v>13078</v>
      </c>
      <c r="C4725" s="255" t="s">
        <v>23</v>
      </c>
      <c r="D4725" s="256">
        <v>0</v>
      </c>
      <c r="E4725" s="257"/>
    </row>
    <row r="4726" spans="1:5">
      <c r="A4726" s="254">
        <v>104622</v>
      </c>
      <c r="B4726" s="247" t="s">
        <v>13079</v>
      </c>
      <c r="C4726" s="255" t="s">
        <v>23</v>
      </c>
      <c r="D4726" s="256">
        <v>0</v>
      </c>
      <c r="E4726" s="257"/>
    </row>
    <row r="4727" spans="1:5">
      <c r="A4727" s="254">
        <v>104621</v>
      </c>
      <c r="B4727" s="247" t="s">
        <v>13080</v>
      </c>
      <c r="C4727" s="255" t="s">
        <v>23</v>
      </c>
      <c r="D4727" s="256">
        <v>0</v>
      </c>
      <c r="E4727" s="257"/>
    </row>
    <row r="4728" spans="1:5">
      <c r="A4728" s="254">
        <v>104625</v>
      </c>
      <c r="B4728" s="247" t="s">
        <v>13081</v>
      </c>
      <c r="C4728" s="255" t="s">
        <v>23</v>
      </c>
      <c r="D4728" s="256">
        <v>0</v>
      </c>
      <c r="E4728" s="257"/>
    </row>
    <row r="4729" spans="1:5">
      <c r="A4729" s="254">
        <v>104623</v>
      </c>
      <c r="B4729" s="247" t="s">
        <v>13082</v>
      </c>
      <c r="C4729" s="255" t="s">
        <v>23</v>
      </c>
      <c r="D4729" s="256">
        <v>0</v>
      </c>
      <c r="E4729" s="257"/>
    </row>
    <row r="4730" spans="1:5">
      <c r="A4730" s="254">
        <v>91937</v>
      </c>
      <c r="B4730" s="247" t="s">
        <v>13083</v>
      </c>
      <c r="C4730" s="255" t="s">
        <v>23</v>
      </c>
      <c r="D4730" s="256">
        <v>17.489999999999998</v>
      </c>
      <c r="E4730" s="257">
        <v>0</v>
      </c>
    </row>
    <row r="4731" spans="1:5">
      <c r="A4731" s="254">
        <v>92865</v>
      </c>
      <c r="B4731" s="247" t="s">
        <v>13084</v>
      </c>
      <c r="C4731" s="255" t="s">
        <v>23</v>
      </c>
      <c r="D4731" s="256">
        <v>17.11</v>
      </c>
      <c r="E4731" s="257">
        <v>0</v>
      </c>
    </row>
    <row r="4732" spans="1:5">
      <c r="A4732" s="254">
        <v>91936</v>
      </c>
      <c r="B4732" s="247" t="s">
        <v>13085</v>
      </c>
      <c r="C4732" s="255" t="s">
        <v>23</v>
      </c>
      <c r="D4732" s="256">
        <v>19.29</v>
      </c>
      <c r="E4732" s="257">
        <v>0</v>
      </c>
    </row>
    <row r="4733" spans="1:5">
      <c r="A4733" s="254">
        <v>92867</v>
      </c>
      <c r="B4733" s="247" t="s">
        <v>13086</v>
      </c>
      <c r="C4733" s="255" t="s">
        <v>23</v>
      </c>
      <c r="D4733" s="256">
        <v>36.090000000000003</v>
      </c>
      <c r="E4733" s="257">
        <v>0</v>
      </c>
    </row>
    <row r="4734" spans="1:5">
      <c r="A4734" s="254">
        <v>91939</v>
      </c>
      <c r="B4734" s="247" t="s">
        <v>13087</v>
      </c>
      <c r="C4734" s="255" t="s">
        <v>23</v>
      </c>
      <c r="D4734" s="256">
        <v>36.61</v>
      </c>
      <c r="E4734" s="257">
        <v>0</v>
      </c>
    </row>
    <row r="4735" spans="1:5">
      <c r="A4735" s="254">
        <v>92869</v>
      </c>
      <c r="B4735" s="247" t="s">
        <v>13088</v>
      </c>
      <c r="C4735" s="255" t="s">
        <v>23</v>
      </c>
      <c r="D4735" s="256">
        <v>12.67</v>
      </c>
      <c r="E4735" s="257">
        <v>0</v>
      </c>
    </row>
    <row r="4736" spans="1:5">
      <c r="A4736" s="254">
        <v>91941</v>
      </c>
      <c r="B4736" s="247" t="s">
        <v>13089</v>
      </c>
      <c r="C4736" s="255" t="s">
        <v>23</v>
      </c>
      <c r="D4736" s="256">
        <v>13.19</v>
      </c>
      <c r="E4736" s="257">
        <v>0</v>
      </c>
    </row>
    <row r="4737" spans="1:5">
      <c r="A4737" s="254">
        <v>92868</v>
      </c>
      <c r="B4737" s="247" t="s">
        <v>13090</v>
      </c>
      <c r="C4737" s="255" t="s">
        <v>23</v>
      </c>
      <c r="D4737" s="256">
        <v>20.37</v>
      </c>
      <c r="E4737" s="257">
        <v>0</v>
      </c>
    </row>
    <row r="4738" spans="1:5">
      <c r="A4738" s="254">
        <v>91940</v>
      </c>
      <c r="B4738" s="247" t="s">
        <v>13091</v>
      </c>
      <c r="C4738" s="255" t="s">
        <v>23</v>
      </c>
      <c r="D4738" s="256">
        <v>20.89</v>
      </c>
      <c r="E4738" s="257">
        <v>0</v>
      </c>
    </row>
    <row r="4739" spans="1:5">
      <c r="A4739" s="254">
        <v>92870</v>
      </c>
      <c r="B4739" s="247" t="s">
        <v>13092</v>
      </c>
      <c r="C4739" s="255" t="s">
        <v>23</v>
      </c>
      <c r="D4739" s="256">
        <v>39.5</v>
      </c>
      <c r="E4739" s="257">
        <v>0</v>
      </c>
    </row>
    <row r="4740" spans="1:5">
      <c r="A4740" s="254">
        <v>91942</v>
      </c>
      <c r="B4740" s="247" t="s">
        <v>13093</v>
      </c>
      <c r="C4740" s="255" t="s">
        <v>23</v>
      </c>
      <c r="D4740" s="256">
        <v>40.33</v>
      </c>
      <c r="E4740" s="257">
        <v>0</v>
      </c>
    </row>
    <row r="4741" spans="1:5">
      <c r="A4741" s="254">
        <v>92872</v>
      </c>
      <c r="B4741" s="247" t="s">
        <v>13094</v>
      </c>
      <c r="C4741" s="255" t="s">
        <v>23</v>
      </c>
      <c r="D4741" s="256">
        <v>15.22</v>
      </c>
      <c r="E4741" s="257">
        <v>0</v>
      </c>
    </row>
    <row r="4742" spans="1:5">
      <c r="A4742" s="254">
        <v>91944</v>
      </c>
      <c r="B4742" s="247" t="s">
        <v>13095</v>
      </c>
      <c r="C4742" s="255" t="s">
        <v>23</v>
      </c>
      <c r="D4742" s="256">
        <v>16.05</v>
      </c>
      <c r="E4742" s="257">
        <v>0</v>
      </c>
    </row>
    <row r="4743" spans="1:5">
      <c r="A4743" s="254">
        <v>92871</v>
      </c>
      <c r="B4743" s="247" t="s">
        <v>13096</v>
      </c>
      <c r="C4743" s="255" t="s">
        <v>23</v>
      </c>
      <c r="D4743" s="256">
        <v>23.24</v>
      </c>
      <c r="E4743" s="257">
        <v>0</v>
      </c>
    </row>
    <row r="4744" spans="1:5">
      <c r="A4744" s="254">
        <v>91943</v>
      </c>
      <c r="B4744" s="247" t="s">
        <v>13097</v>
      </c>
      <c r="C4744" s="255" t="s">
        <v>23</v>
      </c>
      <c r="D4744" s="256">
        <v>24.07</v>
      </c>
      <c r="E4744" s="257">
        <v>0</v>
      </c>
    </row>
    <row r="4745" spans="1:5">
      <c r="A4745" s="254">
        <v>92866</v>
      </c>
      <c r="B4745" s="247" t="s">
        <v>13098</v>
      </c>
      <c r="C4745" s="255" t="s">
        <v>23</v>
      </c>
      <c r="D4745" s="256">
        <v>15.13</v>
      </c>
      <c r="E4745" s="257">
        <v>0</v>
      </c>
    </row>
    <row r="4746" spans="1:5">
      <c r="A4746" s="254">
        <v>91987</v>
      </c>
      <c r="B4746" s="247" t="s">
        <v>13099</v>
      </c>
      <c r="C4746" s="255" t="s">
        <v>23</v>
      </c>
      <c r="D4746" s="256">
        <v>65.62</v>
      </c>
      <c r="E4746" s="257">
        <v>0</v>
      </c>
    </row>
    <row r="4747" spans="1:5">
      <c r="A4747" s="254">
        <v>91986</v>
      </c>
      <c r="B4747" s="247" t="s">
        <v>13100</v>
      </c>
      <c r="C4747" s="255" t="s">
        <v>23</v>
      </c>
      <c r="D4747" s="256">
        <v>50.89</v>
      </c>
      <c r="E4747" s="257">
        <v>0</v>
      </c>
    </row>
    <row r="4748" spans="1:5">
      <c r="A4748" s="254">
        <v>97559</v>
      </c>
      <c r="B4748" s="247" t="s">
        <v>13101</v>
      </c>
      <c r="C4748" s="255" t="s">
        <v>23</v>
      </c>
      <c r="D4748" s="256">
        <v>14.9</v>
      </c>
      <c r="E4748" s="257">
        <v>0</v>
      </c>
    </row>
    <row r="4749" spans="1:5">
      <c r="A4749" s="254">
        <v>97562</v>
      </c>
      <c r="B4749" s="247" t="s">
        <v>13102</v>
      </c>
      <c r="C4749" s="255" t="s">
        <v>23</v>
      </c>
      <c r="D4749" s="256">
        <v>12.22</v>
      </c>
      <c r="E4749" s="257">
        <v>0</v>
      </c>
    </row>
    <row r="4750" spans="1:5">
      <c r="A4750" s="254">
        <v>97564</v>
      </c>
      <c r="B4750" s="247" t="s">
        <v>13103</v>
      </c>
      <c r="C4750" s="255" t="s">
        <v>23</v>
      </c>
      <c r="D4750" s="256">
        <v>20.3</v>
      </c>
      <c r="E4750" s="257">
        <v>0</v>
      </c>
    </row>
    <row r="4751" spans="1:5">
      <c r="A4751" s="254">
        <v>91889</v>
      </c>
      <c r="B4751" s="247" t="s">
        <v>13104</v>
      </c>
      <c r="C4751" s="255" t="s">
        <v>23</v>
      </c>
      <c r="D4751" s="256">
        <v>13.34</v>
      </c>
      <c r="E4751" s="257">
        <v>0</v>
      </c>
    </row>
    <row r="4752" spans="1:5">
      <c r="A4752" s="254">
        <v>91901</v>
      </c>
      <c r="B4752" s="247" t="s">
        <v>13105</v>
      </c>
      <c r="C4752" s="255" t="s">
        <v>23</v>
      </c>
      <c r="D4752" s="256">
        <v>10.66</v>
      </c>
      <c r="E4752" s="257">
        <v>0</v>
      </c>
    </row>
    <row r="4753" spans="1:5">
      <c r="A4753" s="254">
        <v>91913</v>
      </c>
      <c r="B4753" s="247" t="s">
        <v>13106</v>
      </c>
      <c r="C4753" s="255" t="s">
        <v>23</v>
      </c>
      <c r="D4753" s="256">
        <v>18.79</v>
      </c>
      <c r="E4753" s="257">
        <v>0</v>
      </c>
    </row>
    <row r="4754" spans="1:5">
      <c r="A4754" s="254">
        <v>91892</v>
      </c>
      <c r="B4754" s="247" t="s">
        <v>13107</v>
      </c>
      <c r="C4754" s="255" t="s">
        <v>23</v>
      </c>
      <c r="D4754" s="256">
        <v>16.98</v>
      </c>
      <c r="E4754" s="257">
        <v>0</v>
      </c>
    </row>
    <row r="4755" spans="1:5">
      <c r="A4755" s="254">
        <v>91904</v>
      </c>
      <c r="B4755" s="247" t="s">
        <v>13108</v>
      </c>
      <c r="C4755" s="255" t="s">
        <v>23</v>
      </c>
      <c r="D4755" s="256">
        <v>14.3</v>
      </c>
      <c r="E4755" s="257">
        <v>0</v>
      </c>
    </row>
    <row r="4756" spans="1:5">
      <c r="A4756" s="254">
        <v>91916</v>
      </c>
      <c r="B4756" s="247" t="s">
        <v>13109</v>
      </c>
      <c r="C4756" s="255" t="s">
        <v>23</v>
      </c>
      <c r="D4756" s="256">
        <v>22.38</v>
      </c>
      <c r="E4756" s="257">
        <v>0</v>
      </c>
    </row>
    <row r="4757" spans="1:5">
      <c r="A4757" s="254">
        <v>91895</v>
      </c>
      <c r="B4757" s="247" t="s">
        <v>13110</v>
      </c>
      <c r="C4757" s="255" t="s">
        <v>23</v>
      </c>
      <c r="D4757" s="256">
        <v>20.420000000000002</v>
      </c>
      <c r="E4757" s="257">
        <v>0</v>
      </c>
    </row>
    <row r="4758" spans="1:5">
      <c r="A4758" s="254">
        <v>91907</v>
      </c>
      <c r="B4758" s="247" t="s">
        <v>13111</v>
      </c>
      <c r="C4758" s="255" t="s">
        <v>23</v>
      </c>
      <c r="D4758" s="256">
        <v>17.739999999999998</v>
      </c>
      <c r="E4758" s="257">
        <v>0</v>
      </c>
    </row>
    <row r="4759" spans="1:5">
      <c r="A4759" s="254">
        <v>91919</v>
      </c>
      <c r="B4759" s="247" t="s">
        <v>13112</v>
      </c>
      <c r="C4759" s="255" t="s">
        <v>23</v>
      </c>
      <c r="D4759" s="256">
        <v>25.76</v>
      </c>
      <c r="E4759" s="257">
        <v>0</v>
      </c>
    </row>
    <row r="4760" spans="1:5">
      <c r="A4760" s="254">
        <v>91898</v>
      </c>
      <c r="B4760" s="247" t="s">
        <v>13113</v>
      </c>
      <c r="C4760" s="255" t="s">
        <v>23</v>
      </c>
      <c r="D4760" s="256">
        <v>23.37</v>
      </c>
      <c r="E4760" s="257">
        <v>0</v>
      </c>
    </row>
    <row r="4761" spans="1:5">
      <c r="A4761" s="254">
        <v>91910</v>
      </c>
      <c r="B4761" s="247" t="s">
        <v>13114</v>
      </c>
      <c r="C4761" s="255" t="s">
        <v>23</v>
      </c>
      <c r="D4761" s="256">
        <v>20.75</v>
      </c>
      <c r="E4761" s="257">
        <v>0</v>
      </c>
    </row>
    <row r="4762" spans="1:5">
      <c r="A4762" s="254">
        <v>91922</v>
      </c>
      <c r="B4762" s="247" t="s">
        <v>13115</v>
      </c>
      <c r="C4762" s="255" t="s">
        <v>23</v>
      </c>
      <c r="D4762" s="256">
        <v>28.64</v>
      </c>
      <c r="E4762" s="257">
        <v>0</v>
      </c>
    </row>
    <row r="4763" spans="1:5">
      <c r="A4763" s="254">
        <v>91887</v>
      </c>
      <c r="B4763" s="247" t="s">
        <v>13116</v>
      </c>
      <c r="C4763" s="255" t="s">
        <v>23</v>
      </c>
      <c r="D4763" s="256">
        <v>13.62</v>
      </c>
      <c r="E4763" s="257">
        <v>0</v>
      </c>
    </row>
    <row r="4764" spans="1:5">
      <c r="A4764" s="254">
        <v>91899</v>
      </c>
      <c r="B4764" s="247" t="s">
        <v>13117</v>
      </c>
      <c r="C4764" s="255" t="s">
        <v>23</v>
      </c>
      <c r="D4764" s="256">
        <v>10.94</v>
      </c>
      <c r="E4764" s="257">
        <v>0</v>
      </c>
    </row>
    <row r="4765" spans="1:5">
      <c r="A4765" s="254">
        <v>91911</v>
      </c>
      <c r="B4765" s="247" t="s">
        <v>13118</v>
      </c>
      <c r="C4765" s="255" t="s">
        <v>23</v>
      </c>
      <c r="D4765" s="256">
        <v>19.07</v>
      </c>
      <c r="E4765" s="257">
        <v>0</v>
      </c>
    </row>
    <row r="4766" spans="1:5">
      <c r="A4766" s="254">
        <v>91890</v>
      </c>
      <c r="B4766" s="247" t="s">
        <v>13119</v>
      </c>
      <c r="C4766" s="255" t="s">
        <v>23</v>
      </c>
      <c r="D4766" s="256">
        <v>15.11</v>
      </c>
      <c r="E4766" s="257">
        <v>0</v>
      </c>
    </row>
    <row r="4767" spans="1:5">
      <c r="A4767" s="254">
        <v>91902</v>
      </c>
      <c r="B4767" s="247" t="s">
        <v>13120</v>
      </c>
      <c r="C4767" s="255" t="s">
        <v>23</v>
      </c>
      <c r="D4767" s="256">
        <v>12.43</v>
      </c>
      <c r="E4767" s="257">
        <v>0</v>
      </c>
    </row>
    <row r="4768" spans="1:5">
      <c r="A4768" s="254">
        <v>91914</v>
      </c>
      <c r="B4768" s="247" t="s">
        <v>13121</v>
      </c>
      <c r="C4768" s="255" t="s">
        <v>23</v>
      </c>
      <c r="D4768" s="256">
        <v>20.51</v>
      </c>
      <c r="E4768" s="257">
        <v>0</v>
      </c>
    </row>
    <row r="4769" spans="1:5">
      <c r="A4769" s="254">
        <v>91893</v>
      </c>
      <c r="B4769" s="247" t="s">
        <v>13122</v>
      </c>
      <c r="C4769" s="255" t="s">
        <v>23</v>
      </c>
      <c r="D4769" s="256">
        <v>18.52</v>
      </c>
      <c r="E4769" s="257">
        <v>0</v>
      </c>
    </row>
    <row r="4770" spans="1:5">
      <c r="A4770" s="254">
        <v>91905</v>
      </c>
      <c r="B4770" s="247" t="s">
        <v>13123</v>
      </c>
      <c r="C4770" s="255" t="s">
        <v>23</v>
      </c>
      <c r="D4770" s="256">
        <v>15.84</v>
      </c>
      <c r="E4770" s="257">
        <v>0</v>
      </c>
    </row>
    <row r="4771" spans="1:5">
      <c r="A4771" s="254">
        <v>91917</v>
      </c>
      <c r="B4771" s="247" t="s">
        <v>13124</v>
      </c>
      <c r="C4771" s="255" t="s">
        <v>23</v>
      </c>
      <c r="D4771" s="256">
        <v>23.86</v>
      </c>
      <c r="E4771" s="257">
        <v>0</v>
      </c>
    </row>
    <row r="4772" spans="1:5">
      <c r="A4772" s="254">
        <v>91896</v>
      </c>
      <c r="B4772" s="247" t="s">
        <v>13125</v>
      </c>
      <c r="C4772" s="255" t="s">
        <v>23</v>
      </c>
      <c r="D4772" s="256">
        <v>21.34</v>
      </c>
      <c r="E4772" s="257">
        <v>0</v>
      </c>
    </row>
    <row r="4773" spans="1:5">
      <c r="A4773" s="254">
        <v>91908</v>
      </c>
      <c r="B4773" s="247" t="s">
        <v>13126</v>
      </c>
      <c r="C4773" s="255" t="s">
        <v>23</v>
      </c>
      <c r="D4773" s="256">
        <v>18.72</v>
      </c>
      <c r="E4773" s="257">
        <v>0</v>
      </c>
    </row>
    <row r="4774" spans="1:5">
      <c r="A4774" s="254">
        <v>91920</v>
      </c>
      <c r="B4774" s="247" t="s">
        <v>13127</v>
      </c>
      <c r="C4774" s="255" t="s">
        <v>23</v>
      </c>
      <c r="D4774" s="256">
        <v>26.61</v>
      </c>
      <c r="E4774" s="257">
        <v>0</v>
      </c>
    </row>
    <row r="4775" spans="1:5">
      <c r="A4775" s="254">
        <v>91983</v>
      </c>
      <c r="B4775" s="247" t="s">
        <v>13128</v>
      </c>
      <c r="C4775" s="255" t="s">
        <v>23</v>
      </c>
      <c r="D4775" s="256">
        <v>149.24</v>
      </c>
      <c r="E4775" s="257">
        <v>0</v>
      </c>
    </row>
    <row r="4776" spans="1:5">
      <c r="A4776" s="254">
        <v>91982</v>
      </c>
      <c r="B4776" s="247" t="s">
        <v>13129</v>
      </c>
      <c r="C4776" s="255" t="s">
        <v>23</v>
      </c>
      <c r="D4776" s="256">
        <v>134.51</v>
      </c>
      <c r="E4776" s="257">
        <v>0</v>
      </c>
    </row>
    <row r="4777" spans="1:5">
      <c r="A4777" s="254">
        <v>91833</v>
      </c>
      <c r="B4777" s="247" t="s">
        <v>13130</v>
      </c>
      <c r="C4777" s="255" t="s">
        <v>299</v>
      </c>
      <c r="D4777" s="256">
        <v>20.72</v>
      </c>
      <c r="E4777" s="257">
        <v>0</v>
      </c>
    </row>
    <row r="4778" spans="1:5">
      <c r="A4778" s="254">
        <v>91843</v>
      </c>
      <c r="B4778" s="247" t="s">
        <v>13131</v>
      </c>
      <c r="C4778" s="255" t="s">
        <v>299</v>
      </c>
      <c r="D4778" s="256">
        <v>8.0299999999999994</v>
      </c>
      <c r="E4778" s="257">
        <v>0</v>
      </c>
    </row>
    <row r="4779" spans="1:5">
      <c r="A4779" s="254">
        <v>91853</v>
      </c>
      <c r="B4779" s="247" t="s">
        <v>13132</v>
      </c>
      <c r="C4779" s="255" t="s">
        <v>299</v>
      </c>
      <c r="D4779" s="256">
        <v>11.48</v>
      </c>
      <c r="E4779" s="257">
        <v>0</v>
      </c>
    </row>
    <row r="4780" spans="1:5">
      <c r="A4780" s="254">
        <v>91835</v>
      </c>
      <c r="B4780" s="247" t="s">
        <v>13133</v>
      </c>
      <c r="C4780" s="255" t="s">
        <v>299</v>
      </c>
      <c r="D4780" s="256">
        <v>22.9</v>
      </c>
      <c r="E4780" s="257">
        <v>0</v>
      </c>
    </row>
    <row r="4781" spans="1:5">
      <c r="A4781" s="254">
        <v>91845</v>
      </c>
      <c r="B4781" s="247" t="s">
        <v>13134</v>
      </c>
      <c r="C4781" s="255" t="s">
        <v>299</v>
      </c>
      <c r="D4781" s="256">
        <v>10.15</v>
      </c>
      <c r="E4781" s="257">
        <v>0</v>
      </c>
    </row>
    <row r="4782" spans="1:5">
      <c r="A4782" s="254">
        <v>91855</v>
      </c>
      <c r="B4782" s="247" t="s">
        <v>13135</v>
      </c>
      <c r="C4782" s="255" t="s">
        <v>299</v>
      </c>
      <c r="D4782" s="256">
        <v>13.5</v>
      </c>
      <c r="E4782" s="257">
        <v>0</v>
      </c>
    </row>
    <row r="4783" spans="1:5">
      <c r="A4783" s="254">
        <v>91837</v>
      </c>
      <c r="B4783" s="247" t="s">
        <v>13136</v>
      </c>
      <c r="C4783" s="255" t="s">
        <v>299</v>
      </c>
      <c r="D4783" s="256">
        <v>29.13</v>
      </c>
      <c r="E4783" s="257">
        <v>0</v>
      </c>
    </row>
    <row r="4784" spans="1:5">
      <c r="A4784" s="254">
        <v>91847</v>
      </c>
      <c r="B4784" s="247" t="s">
        <v>13137</v>
      </c>
      <c r="C4784" s="255" t="s">
        <v>299</v>
      </c>
      <c r="D4784" s="256">
        <v>16.440000000000001</v>
      </c>
      <c r="E4784" s="257">
        <v>0</v>
      </c>
    </row>
    <row r="4785" spans="1:5">
      <c r="A4785" s="254">
        <v>91857</v>
      </c>
      <c r="B4785" s="247" t="s">
        <v>13138</v>
      </c>
      <c r="C4785" s="255" t="s">
        <v>299</v>
      </c>
      <c r="D4785" s="256">
        <v>19.38</v>
      </c>
      <c r="E4785" s="257">
        <v>0</v>
      </c>
    </row>
    <row r="4786" spans="1:5">
      <c r="A4786" s="254">
        <v>91838</v>
      </c>
      <c r="B4786" s="247" t="s">
        <v>13139</v>
      </c>
      <c r="C4786" s="255" t="s">
        <v>299</v>
      </c>
      <c r="D4786" s="256">
        <v>0</v>
      </c>
      <c r="E4786" s="257"/>
    </row>
    <row r="4787" spans="1:5">
      <c r="A4787" s="254">
        <v>91848</v>
      </c>
      <c r="B4787" s="247" t="s">
        <v>13140</v>
      </c>
      <c r="C4787" s="255" t="s">
        <v>299</v>
      </c>
      <c r="D4787" s="256">
        <v>0</v>
      </c>
      <c r="E4787" s="257"/>
    </row>
    <row r="4788" spans="1:5">
      <c r="A4788" s="254">
        <v>91858</v>
      </c>
      <c r="B4788" s="247" t="s">
        <v>13141</v>
      </c>
      <c r="C4788" s="255" t="s">
        <v>299</v>
      </c>
      <c r="D4788" s="256">
        <v>0</v>
      </c>
      <c r="E4788" s="257"/>
    </row>
    <row r="4789" spans="1:5">
      <c r="A4789" s="254">
        <v>91840</v>
      </c>
      <c r="B4789" s="247" t="s">
        <v>13142</v>
      </c>
      <c r="C4789" s="255" t="s">
        <v>299</v>
      </c>
      <c r="D4789" s="256">
        <v>22.65</v>
      </c>
      <c r="E4789" s="257">
        <v>0</v>
      </c>
    </row>
    <row r="4790" spans="1:5">
      <c r="A4790" s="254">
        <v>91850</v>
      </c>
      <c r="B4790" s="247" t="s">
        <v>13143</v>
      </c>
      <c r="C4790" s="255" t="s">
        <v>299</v>
      </c>
      <c r="D4790" s="256">
        <v>9.92</v>
      </c>
      <c r="E4790" s="257">
        <v>0</v>
      </c>
    </row>
    <row r="4791" spans="1:5">
      <c r="A4791" s="254">
        <v>91860</v>
      </c>
      <c r="B4791" s="247" t="s">
        <v>13144</v>
      </c>
      <c r="C4791" s="255" t="s">
        <v>299</v>
      </c>
      <c r="D4791" s="256">
        <v>13.4</v>
      </c>
      <c r="E4791" s="257">
        <v>0</v>
      </c>
    </row>
    <row r="4792" spans="1:5">
      <c r="A4792" s="254">
        <v>91831</v>
      </c>
      <c r="B4792" s="247" t="s">
        <v>13145</v>
      </c>
      <c r="C4792" s="255" t="s">
        <v>299</v>
      </c>
      <c r="D4792" s="256">
        <v>19.940000000000001</v>
      </c>
      <c r="E4792" s="257">
        <v>0</v>
      </c>
    </row>
    <row r="4793" spans="1:5">
      <c r="A4793" s="254">
        <v>91852</v>
      </c>
      <c r="B4793" s="247" t="s">
        <v>13146</v>
      </c>
      <c r="C4793" s="255" t="s">
        <v>299</v>
      </c>
      <c r="D4793" s="256">
        <v>10.76</v>
      </c>
      <c r="E4793" s="257">
        <v>0</v>
      </c>
    </row>
    <row r="4794" spans="1:5">
      <c r="A4794" s="254">
        <v>91834</v>
      </c>
      <c r="B4794" s="247" t="s">
        <v>13147</v>
      </c>
      <c r="C4794" s="255" t="s">
        <v>299</v>
      </c>
      <c r="D4794" s="256">
        <v>20.9</v>
      </c>
      <c r="E4794" s="257">
        <v>0</v>
      </c>
    </row>
    <row r="4795" spans="1:5">
      <c r="A4795" s="254">
        <v>91854</v>
      </c>
      <c r="B4795" s="247" t="s">
        <v>13148</v>
      </c>
      <c r="C4795" s="255" t="s">
        <v>299</v>
      </c>
      <c r="D4795" s="256">
        <v>11.65</v>
      </c>
      <c r="E4795" s="257">
        <v>0</v>
      </c>
    </row>
    <row r="4796" spans="1:5">
      <c r="A4796" s="254">
        <v>91836</v>
      </c>
      <c r="B4796" s="247" t="s">
        <v>13149</v>
      </c>
      <c r="C4796" s="255" t="s">
        <v>299</v>
      </c>
      <c r="D4796" s="256">
        <v>24.47</v>
      </c>
      <c r="E4796" s="257">
        <v>0</v>
      </c>
    </row>
    <row r="4797" spans="1:5">
      <c r="A4797" s="254">
        <v>91856</v>
      </c>
      <c r="B4797" s="247" t="s">
        <v>13150</v>
      </c>
      <c r="C4797" s="255" t="s">
        <v>299</v>
      </c>
      <c r="D4797" s="256">
        <v>15.07</v>
      </c>
      <c r="E4797" s="257">
        <v>0</v>
      </c>
    </row>
    <row r="4798" spans="1:5">
      <c r="A4798" s="254">
        <v>91839</v>
      </c>
      <c r="B4798" s="247" t="s">
        <v>13151</v>
      </c>
      <c r="C4798" s="255" t="s">
        <v>299</v>
      </c>
      <c r="D4798" s="256">
        <v>20.32</v>
      </c>
      <c r="E4798" s="257">
        <v>0</v>
      </c>
    </row>
    <row r="4799" spans="1:5">
      <c r="A4799" s="254">
        <v>91849</v>
      </c>
      <c r="B4799" s="247" t="s">
        <v>13152</v>
      </c>
      <c r="C4799" s="255" t="s">
        <v>299</v>
      </c>
      <c r="D4799" s="256">
        <v>7.63</v>
      </c>
      <c r="E4799" s="257">
        <v>0</v>
      </c>
    </row>
    <row r="4800" spans="1:5">
      <c r="A4800" s="254">
        <v>91859</v>
      </c>
      <c r="B4800" s="247" t="s">
        <v>13153</v>
      </c>
      <c r="C4800" s="255" t="s">
        <v>299</v>
      </c>
      <c r="D4800" s="256">
        <v>11.23</v>
      </c>
      <c r="E4800" s="257">
        <v>0</v>
      </c>
    </row>
    <row r="4801" spans="1:5">
      <c r="A4801" s="254">
        <v>91841</v>
      </c>
      <c r="B4801" s="247" t="s">
        <v>13154</v>
      </c>
      <c r="C4801" s="255" t="s">
        <v>299</v>
      </c>
      <c r="D4801" s="256">
        <v>22.1</v>
      </c>
      <c r="E4801" s="257">
        <v>0</v>
      </c>
    </row>
    <row r="4802" spans="1:5">
      <c r="A4802" s="254">
        <v>91851</v>
      </c>
      <c r="B4802" s="247" t="s">
        <v>13155</v>
      </c>
      <c r="C4802" s="255" t="s">
        <v>299</v>
      </c>
      <c r="D4802" s="256">
        <v>9.3699999999999992</v>
      </c>
      <c r="E4802" s="257">
        <v>0</v>
      </c>
    </row>
    <row r="4803" spans="1:5">
      <c r="A4803" s="254">
        <v>91861</v>
      </c>
      <c r="B4803" s="247" t="s">
        <v>13156</v>
      </c>
      <c r="C4803" s="255" t="s">
        <v>299</v>
      </c>
      <c r="D4803" s="256">
        <v>12.89</v>
      </c>
      <c r="E4803" s="257">
        <v>0</v>
      </c>
    </row>
    <row r="4804" spans="1:5">
      <c r="A4804" s="254">
        <v>91862</v>
      </c>
      <c r="B4804" s="247" t="s">
        <v>13157</v>
      </c>
      <c r="C4804" s="255" t="s">
        <v>299</v>
      </c>
      <c r="D4804" s="256">
        <v>11.75</v>
      </c>
      <c r="E4804" s="257">
        <v>0</v>
      </c>
    </row>
    <row r="4805" spans="1:5">
      <c r="A4805" s="254">
        <v>91866</v>
      </c>
      <c r="B4805" s="247" t="s">
        <v>13158</v>
      </c>
      <c r="C4805" s="255" t="s">
        <v>299</v>
      </c>
      <c r="D4805" s="256">
        <v>10.27</v>
      </c>
      <c r="E4805" s="257">
        <v>0</v>
      </c>
    </row>
    <row r="4806" spans="1:5">
      <c r="A4806" s="254">
        <v>91870</v>
      </c>
      <c r="B4806" s="247" t="s">
        <v>13159</v>
      </c>
      <c r="C4806" s="255" t="s">
        <v>299</v>
      </c>
      <c r="D4806" s="256">
        <v>15.27</v>
      </c>
      <c r="E4806" s="257">
        <v>0</v>
      </c>
    </row>
    <row r="4807" spans="1:5">
      <c r="A4807" s="254">
        <v>91863</v>
      </c>
      <c r="B4807" s="247" t="s">
        <v>13160</v>
      </c>
      <c r="C4807" s="255" t="s">
        <v>299</v>
      </c>
      <c r="D4807" s="256">
        <v>13.92</v>
      </c>
      <c r="E4807" s="257">
        <v>0</v>
      </c>
    </row>
    <row r="4808" spans="1:5">
      <c r="A4808" s="254">
        <v>91867</v>
      </c>
      <c r="B4808" s="247" t="s">
        <v>13161</v>
      </c>
      <c r="C4808" s="255" t="s">
        <v>299</v>
      </c>
      <c r="D4808" s="256">
        <v>12.44</v>
      </c>
      <c r="E4808" s="257">
        <v>0</v>
      </c>
    </row>
    <row r="4809" spans="1:5">
      <c r="A4809" s="254">
        <v>91871</v>
      </c>
      <c r="B4809" s="247" t="s">
        <v>13162</v>
      </c>
      <c r="C4809" s="255" t="s">
        <v>299</v>
      </c>
      <c r="D4809" s="256">
        <v>17.440000000000001</v>
      </c>
      <c r="E4809" s="257">
        <v>0</v>
      </c>
    </row>
    <row r="4810" spans="1:5">
      <c r="A4810" s="254">
        <v>91864</v>
      </c>
      <c r="B4810" s="247" t="s">
        <v>13163</v>
      </c>
      <c r="C4810" s="255" t="s">
        <v>299</v>
      </c>
      <c r="D4810" s="256">
        <v>18.91</v>
      </c>
      <c r="E4810" s="257">
        <v>0</v>
      </c>
    </row>
    <row r="4811" spans="1:5">
      <c r="A4811" s="254">
        <v>91868</v>
      </c>
      <c r="B4811" s="247" t="s">
        <v>13164</v>
      </c>
      <c r="C4811" s="255" t="s">
        <v>299</v>
      </c>
      <c r="D4811" s="256">
        <v>17.440000000000001</v>
      </c>
      <c r="E4811" s="257">
        <v>0</v>
      </c>
    </row>
    <row r="4812" spans="1:5">
      <c r="A4812" s="254">
        <v>91872</v>
      </c>
      <c r="B4812" s="247" t="s">
        <v>13165</v>
      </c>
      <c r="C4812" s="255" t="s">
        <v>299</v>
      </c>
      <c r="D4812" s="256">
        <v>22.42</v>
      </c>
      <c r="E4812" s="257">
        <v>0</v>
      </c>
    </row>
    <row r="4813" spans="1:5">
      <c r="A4813" s="254">
        <v>91865</v>
      </c>
      <c r="B4813" s="247" t="s">
        <v>13166</v>
      </c>
      <c r="C4813" s="255" t="s">
        <v>299</v>
      </c>
      <c r="D4813" s="256">
        <v>23.78</v>
      </c>
      <c r="E4813" s="257">
        <v>0</v>
      </c>
    </row>
    <row r="4814" spans="1:5">
      <c r="A4814" s="254">
        <v>91869</v>
      </c>
      <c r="B4814" s="247" t="s">
        <v>13167</v>
      </c>
      <c r="C4814" s="255" t="s">
        <v>299</v>
      </c>
      <c r="D4814" s="256">
        <v>22.26</v>
      </c>
      <c r="E4814" s="257">
        <v>0</v>
      </c>
    </row>
    <row r="4815" spans="1:5">
      <c r="A4815" s="254">
        <v>91873</v>
      </c>
      <c r="B4815" s="247" t="s">
        <v>13168</v>
      </c>
      <c r="C4815" s="255" t="s">
        <v>299</v>
      </c>
      <c r="D4815" s="256">
        <v>27.24</v>
      </c>
      <c r="E4815" s="257">
        <v>0</v>
      </c>
    </row>
    <row r="4816" spans="1:5">
      <c r="A4816" s="254">
        <v>91981</v>
      </c>
      <c r="B4816" s="247" t="s">
        <v>13169</v>
      </c>
      <c r="C4816" s="255" t="s">
        <v>23</v>
      </c>
      <c r="D4816" s="256">
        <v>67.16</v>
      </c>
      <c r="E4816" s="257">
        <v>0</v>
      </c>
    </row>
    <row r="4817" spans="1:5">
      <c r="A4817" s="254">
        <v>91980</v>
      </c>
      <c r="B4817" s="247" t="s">
        <v>13170</v>
      </c>
      <c r="C4817" s="255" t="s">
        <v>23</v>
      </c>
      <c r="D4817" s="256">
        <v>52.43</v>
      </c>
      <c r="E4817" s="257">
        <v>0</v>
      </c>
    </row>
    <row r="4818" spans="1:5">
      <c r="A4818" s="254">
        <v>91979</v>
      </c>
      <c r="B4818" s="247" t="s">
        <v>13171</v>
      </c>
      <c r="C4818" s="255" t="s">
        <v>23</v>
      </c>
      <c r="D4818" s="256">
        <v>69.06</v>
      </c>
      <c r="E4818" s="257">
        <v>0</v>
      </c>
    </row>
    <row r="4819" spans="1:5">
      <c r="A4819" s="254">
        <v>91978</v>
      </c>
      <c r="B4819" s="247" t="s">
        <v>13172</v>
      </c>
      <c r="C4819" s="255" t="s">
        <v>23</v>
      </c>
      <c r="D4819" s="256">
        <v>54.33</v>
      </c>
      <c r="E4819" s="257">
        <v>0</v>
      </c>
    </row>
    <row r="4820" spans="1:5">
      <c r="A4820" s="254">
        <v>92029</v>
      </c>
      <c r="B4820" s="247" t="s">
        <v>13173</v>
      </c>
      <c r="C4820" s="255" t="s">
        <v>23</v>
      </c>
      <c r="D4820" s="256">
        <v>75.84</v>
      </c>
      <c r="E4820" s="257">
        <v>0</v>
      </c>
    </row>
    <row r="4821" spans="1:5">
      <c r="A4821" s="254">
        <v>92028</v>
      </c>
      <c r="B4821" s="247" t="s">
        <v>13174</v>
      </c>
      <c r="C4821" s="255" t="s">
        <v>23</v>
      </c>
      <c r="D4821" s="256">
        <v>61.11</v>
      </c>
      <c r="E4821" s="257">
        <v>0</v>
      </c>
    </row>
    <row r="4822" spans="1:5">
      <c r="A4822" s="254">
        <v>92031</v>
      </c>
      <c r="B4822" s="247" t="s">
        <v>13175</v>
      </c>
      <c r="C4822" s="255" t="s">
        <v>23</v>
      </c>
      <c r="D4822" s="256">
        <v>103.57</v>
      </c>
      <c r="E4822" s="257">
        <v>0</v>
      </c>
    </row>
    <row r="4823" spans="1:5">
      <c r="A4823" s="254">
        <v>92030</v>
      </c>
      <c r="B4823" s="247" t="s">
        <v>13176</v>
      </c>
      <c r="C4823" s="255" t="s">
        <v>23</v>
      </c>
      <c r="D4823" s="256">
        <v>88.84</v>
      </c>
      <c r="E4823" s="257">
        <v>0</v>
      </c>
    </row>
    <row r="4824" spans="1:5">
      <c r="A4824" s="254">
        <v>91955</v>
      </c>
      <c r="B4824" s="247" t="s">
        <v>13177</v>
      </c>
      <c r="C4824" s="255" t="s">
        <v>23</v>
      </c>
      <c r="D4824" s="256">
        <v>48.06</v>
      </c>
      <c r="E4824" s="257">
        <v>0</v>
      </c>
    </row>
    <row r="4825" spans="1:5">
      <c r="A4825" s="254">
        <v>91954</v>
      </c>
      <c r="B4825" s="247" t="s">
        <v>13178</v>
      </c>
      <c r="C4825" s="255" t="s">
        <v>23</v>
      </c>
      <c r="D4825" s="256">
        <v>33.33</v>
      </c>
      <c r="E4825" s="257">
        <v>0</v>
      </c>
    </row>
    <row r="4826" spans="1:5">
      <c r="A4826" s="254">
        <v>92033</v>
      </c>
      <c r="B4826" s="247" t="s">
        <v>13179</v>
      </c>
      <c r="C4826" s="255" t="s">
        <v>23</v>
      </c>
      <c r="D4826" s="256">
        <v>105.36</v>
      </c>
      <c r="E4826" s="257">
        <v>0</v>
      </c>
    </row>
    <row r="4827" spans="1:5">
      <c r="A4827" s="254">
        <v>92032</v>
      </c>
      <c r="B4827" s="247" t="s">
        <v>13180</v>
      </c>
      <c r="C4827" s="255" t="s">
        <v>23</v>
      </c>
      <c r="D4827" s="256">
        <v>90.63</v>
      </c>
      <c r="E4827" s="257">
        <v>0</v>
      </c>
    </row>
    <row r="4828" spans="1:5">
      <c r="A4828" s="254">
        <v>91961</v>
      </c>
      <c r="B4828" s="247" t="s">
        <v>13181</v>
      </c>
      <c r="C4828" s="255" t="s">
        <v>23</v>
      </c>
      <c r="D4828" s="256">
        <v>77.63</v>
      </c>
      <c r="E4828" s="257">
        <v>0</v>
      </c>
    </row>
    <row r="4829" spans="1:5">
      <c r="A4829" s="254">
        <v>91960</v>
      </c>
      <c r="B4829" s="247" t="s">
        <v>13182</v>
      </c>
      <c r="C4829" s="255" t="s">
        <v>23</v>
      </c>
      <c r="D4829" s="256">
        <v>62.9</v>
      </c>
      <c r="E4829" s="257">
        <v>0</v>
      </c>
    </row>
    <row r="4830" spans="1:5">
      <c r="A4830" s="254">
        <v>91969</v>
      </c>
      <c r="B4830" s="247" t="s">
        <v>13183</v>
      </c>
      <c r="C4830" s="255" t="s">
        <v>23</v>
      </c>
      <c r="D4830" s="256">
        <v>107.15</v>
      </c>
      <c r="E4830" s="257">
        <v>0</v>
      </c>
    </row>
    <row r="4831" spans="1:5">
      <c r="A4831" s="254">
        <v>91968</v>
      </c>
      <c r="B4831" s="247" t="s">
        <v>13184</v>
      </c>
      <c r="C4831" s="255" t="s">
        <v>23</v>
      </c>
      <c r="D4831" s="256">
        <v>92.42</v>
      </c>
      <c r="E4831" s="257">
        <v>0</v>
      </c>
    </row>
    <row r="4832" spans="1:5">
      <c r="A4832" s="254">
        <v>91985</v>
      </c>
      <c r="B4832" s="247" t="s">
        <v>13185</v>
      </c>
      <c r="C4832" s="255" t="s">
        <v>23</v>
      </c>
      <c r="D4832" s="256">
        <v>37.869999999999997</v>
      </c>
      <c r="E4832" s="257">
        <v>0</v>
      </c>
    </row>
    <row r="4833" spans="1:5">
      <c r="A4833" s="254">
        <v>91984</v>
      </c>
      <c r="B4833" s="247" t="s">
        <v>13186</v>
      </c>
      <c r="C4833" s="255" t="s">
        <v>23</v>
      </c>
      <c r="D4833" s="256">
        <v>23.14</v>
      </c>
      <c r="E4833" s="257">
        <v>0</v>
      </c>
    </row>
    <row r="4834" spans="1:5">
      <c r="A4834" s="254">
        <v>91989</v>
      </c>
      <c r="B4834" s="247" t="s">
        <v>13187</v>
      </c>
      <c r="C4834" s="255" t="s">
        <v>23</v>
      </c>
      <c r="D4834" s="256">
        <v>44.24</v>
      </c>
      <c r="E4834" s="257">
        <v>0</v>
      </c>
    </row>
    <row r="4835" spans="1:5">
      <c r="A4835" s="254">
        <v>91988</v>
      </c>
      <c r="B4835" s="247" t="s">
        <v>13188</v>
      </c>
      <c r="C4835" s="255" t="s">
        <v>23</v>
      </c>
      <c r="D4835" s="256">
        <v>29.51</v>
      </c>
      <c r="E4835" s="257">
        <v>0</v>
      </c>
    </row>
    <row r="4836" spans="1:5">
      <c r="A4836" s="254">
        <v>92023</v>
      </c>
      <c r="B4836" s="247" t="s">
        <v>13189</v>
      </c>
      <c r="C4836" s="255" t="s">
        <v>23</v>
      </c>
      <c r="D4836" s="256">
        <v>67.34</v>
      </c>
      <c r="E4836" s="257">
        <v>0</v>
      </c>
    </row>
    <row r="4837" spans="1:5">
      <c r="A4837" s="254">
        <v>92022</v>
      </c>
      <c r="B4837" s="247" t="s">
        <v>13190</v>
      </c>
      <c r="C4837" s="255" t="s">
        <v>23</v>
      </c>
      <c r="D4837" s="256">
        <v>52.61</v>
      </c>
      <c r="E4837" s="257">
        <v>0</v>
      </c>
    </row>
    <row r="4838" spans="1:5">
      <c r="A4838" s="254">
        <v>92025</v>
      </c>
      <c r="B4838" s="247" t="s">
        <v>13191</v>
      </c>
      <c r="C4838" s="255" t="s">
        <v>23</v>
      </c>
      <c r="D4838" s="256">
        <v>95.13</v>
      </c>
      <c r="E4838" s="257">
        <v>0</v>
      </c>
    </row>
    <row r="4839" spans="1:5">
      <c r="A4839" s="254">
        <v>92024</v>
      </c>
      <c r="B4839" s="247" t="s">
        <v>13192</v>
      </c>
      <c r="C4839" s="255" t="s">
        <v>23</v>
      </c>
      <c r="D4839" s="256">
        <v>80.400000000000006</v>
      </c>
      <c r="E4839" s="257">
        <v>0</v>
      </c>
    </row>
    <row r="4840" spans="1:5">
      <c r="A4840" s="254">
        <v>91957</v>
      </c>
      <c r="B4840" s="247" t="s">
        <v>13193</v>
      </c>
      <c r="C4840" s="255" t="s">
        <v>23</v>
      </c>
      <c r="D4840" s="256">
        <v>69.13</v>
      </c>
      <c r="E4840" s="257">
        <v>0</v>
      </c>
    </row>
    <row r="4841" spans="1:5">
      <c r="A4841" s="254">
        <v>91956</v>
      </c>
      <c r="B4841" s="247" t="s">
        <v>13194</v>
      </c>
      <c r="C4841" s="255" t="s">
        <v>23</v>
      </c>
      <c r="D4841" s="256">
        <v>54.4</v>
      </c>
      <c r="E4841" s="257">
        <v>0</v>
      </c>
    </row>
    <row r="4842" spans="1:5">
      <c r="A4842" s="254">
        <v>91963</v>
      </c>
      <c r="B4842" s="247" t="s">
        <v>13195</v>
      </c>
      <c r="C4842" s="255" t="s">
        <v>23</v>
      </c>
      <c r="D4842" s="256">
        <v>98.71</v>
      </c>
      <c r="E4842" s="257">
        <v>0</v>
      </c>
    </row>
    <row r="4843" spans="1:5">
      <c r="A4843" s="254">
        <v>91962</v>
      </c>
      <c r="B4843" s="247" t="s">
        <v>13196</v>
      </c>
      <c r="C4843" s="255" t="s">
        <v>23</v>
      </c>
      <c r="D4843" s="256">
        <v>83.98</v>
      </c>
      <c r="E4843" s="257">
        <v>0</v>
      </c>
    </row>
    <row r="4844" spans="1:5">
      <c r="A4844" s="254">
        <v>91953</v>
      </c>
      <c r="B4844" s="247" t="s">
        <v>13197</v>
      </c>
      <c r="C4844" s="255" t="s">
        <v>23</v>
      </c>
      <c r="D4844" s="256">
        <v>39.619999999999997</v>
      </c>
      <c r="E4844" s="257">
        <v>0</v>
      </c>
    </row>
    <row r="4845" spans="1:5">
      <c r="A4845" s="254">
        <v>91952</v>
      </c>
      <c r="B4845" s="247" t="s">
        <v>13198</v>
      </c>
      <c r="C4845" s="255" t="s">
        <v>23</v>
      </c>
      <c r="D4845" s="256">
        <v>24.89</v>
      </c>
      <c r="E4845" s="257">
        <v>0</v>
      </c>
    </row>
    <row r="4846" spans="1:5">
      <c r="A4846" s="254">
        <v>92035</v>
      </c>
      <c r="B4846" s="247" t="s">
        <v>13199</v>
      </c>
      <c r="C4846" s="255" t="s">
        <v>23</v>
      </c>
      <c r="D4846" s="256">
        <v>96.92</v>
      </c>
      <c r="E4846" s="257">
        <v>0</v>
      </c>
    </row>
    <row r="4847" spans="1:5">
      <c r="A4847" s="254">
        <v>92034</v>
      </c>
      <c r="B4847" s="247" t="s">
        <v>13200</v>
      </c>
      <c r="C4847" s="255" t="s">
        <v>23</v>
      </c>
      <c r="D4847" s="256">
        <v>82.19</v>
      </c>
      <c r="E4847" s="257">
        <v>0</v>
      </c>
    </row>
    <row r="4848" spans="1:5">
      <c r="A4848" s="254">
        <v>92027</v>
      </c>
      <c r="B4848" s="247" t="s">
        <v>13201</v>
      </c>
      <c r="C4848" s="255" t="s">
        <v>23</v>
      </c>
      <c r="D4848" s="256">
        <v>88.49</v>
      </c>
      <c r="E4848" s="257">
        <v>0</v>
      </c>
    </row>
    <row r="4849" spans="1:5">
      <c r="A4849" s="254">
        <v>92026</v>
      </c>
      <c r="B4849" s="247" t="s">
        <v>13202</v>
      </c>
      <c r="C4849" s="255" t="s">
        <v>23</v>
      </c>
      <c r="D4849" s="256">
        <v>73.760000000000005</v>
      </c>
      <c r="E4849" s="257">
        <v>0</v>
      </c>
    </row>
    <row r="4850" spans="1:5">
      <c r="A4850" s="254">
        <v>91965</v>
      </c>
      <c r="B4850" s="247" t="s">
        <v>13203</v>
      </c>
      <c r="C4850" s="255" t="s">
        <v>23</v>
      </c>
      <c r="D4850" s="256">
        <v>90.28</v>
      </c>
      <c r="E4850" s="257">
        <v>0</v>
      </c>
    </row>
    <row r="4851" spans="1:5">
      <c r="A4851" s="254">
        <v>91964</v>
      </c>
      <c r="B4851" s="247" t="s">
        <v>13204</v>
      </c>
      <c r="C4851" s="255" t="s">
        <v>23</v>
      </c>
      <c r="D4851" s="256">
        <v>75.55</v>
      </c>
      <c r="E4851" s="257">
        <v>0</v>
      </c>
    </row>
    <row r="4852" spans="1:5">
      <c r="A4852" s="254">
        <v>91973</v>
      </c>
      <c r="B4852" s="247" t="s">
        <v>13205</v>
      </c>
      <c r="C4852" s="255" t="s">
        <v>23</v>
      </c>
      <c r="D4852" s="256">
        <v>127.9</v>
      </c>
      <c r="E4852" s="257">
        <v>0</v>
      </c>
    </row>
    <row r="4853" spans="1:5">
      <c r="A4853" s="254">
        <v>91972</v>
      </c>
      <c r="B4853" s="247" t="s">
        <v>13206</v>
      </c>
      <c r="C4853" s="255" t="s">
        <v>23</v>
      </c>
      <c r="D4853" s="256">
        <v>105.6</v>
      </c>
      <c r="E4853" s="257">
        <v>0</v>
      </c>
    </row>
    <row r="4854" spans="1:5">
      <c r="A4854" s="254">
        <v>91959</v>
      </c>
      <c r="B4854" s="247" t="s">
        <v>13207</v>
      </c>
      <c r="C4854" s="255" t="s">
        <v>23</v>
      </c>
      <c r="D4854" s="256">
        <v>60.76</v>
      </c>
      <c r="E4854" s="257">
        <v>0</v>
      </c>
    </row>
    <row r="4855" spans="1:5">
      <c r="A4855" s="254">
        <v>91958</v>
      </c>
      <c r="B4855" s="247" t="s">
        <v>13208</v>
      </c>
      <c r="C4855" s="255" t="s">
        <v>23</v>
      </c>
      <c r="D4855" s="256">
        <v>46.03</v>
      </c>
      <c r="E4855" s="257">
        <v>0</v>
      </c>
    </row>
    <row r="4856" spans="1:5">
      <c r="A4856" s="254">
        <v>91971</v>
      </c>
      <c r="B4856" s="247" t="s">
        <v>13209</v>
      </c>
      <c r="C4856" s="255" t="s">
        <v>23</v>
      </c>
      <c r="D4856" s="256">
        <v>119.4</v>
      </c>
      <c r="E4856" s="257">
        <v>0</v>
      </c>
    </row>
    <row r="4857" spans="1:5">
      <c r="A4857" s="254">
        <v>91970</v>
      </c>
      <c r="B4857" s="247" t="s">
        <v>13210</v>
      </c>
      <c r="C4857" s="255" t="s">
        <v>23</v>
      </c>
      <c r="D4857" s="256">
        <v>97.1</v>
      </c>
      <c r="E4857" s="257">
        <v>0</v>
      </c>
    </row>
    <row r="4858" spans="1:5">
      <c r="A4858" s="254">
        <v>91967</v>
      </c>
      <c r="B4858" s="247" t="s">
        <v>13211</v>
      </c>
      <c r="C4858" s="255" t="s">
        <v>23</v>
      </c>
      <c r="D4858" s="256">
        <v>81.89</v>
      </c>
      <c r="E4858" s="257">
        <v>0</v>
      </c>
    </row>
    <row r="4859" spans="1:5">
      <c r="A4859" s="254">
        <v>91966</v>
      </c>
      <c r="B4859" s="247" t="s">
        <v>13212</v>
      </c>
      <c r="C4859" s="255" t="s">
        <v>23</v>
      </c>
      <c r="D4859" s="256">
        <v>67.16</v>
      </c>
      <c r="E4859" s="257">
        <v>0</v>
      </c>
    </row>
    <row r="4860" spans="1:5">
      <c r="A4860" s="254">
        <v>91975</v>
      </c>
      <c r="B4860" s="247" t="s">
        <v>13213</v>
      </c>
      <c r="C4860" s="255" t="s">
        <v>23</v>
      </c>
      <c r="D4860" s="256">
        <v>110.97</v>
      </c>
      <c r="E4860" s="257">
        <v>0</v>
      </c>
    </row>
    <row r="4861" spans="1:5">
      <c r="A4861" s="254">
        <v>91974</v>
      </c>
      <c r="B4861" s="247" t="s">
        <v>13214</v>
      </c>
      <c r="C4861" s="255" t="s">
        <v>23</v>
      </c>
      <c r="D4861" s="256">
        <v>88.67</v>
      </c>
      <c r="E4861" s="257">
        <v>0</v>
      </c>
    </row>
    <row r="4862" spans="1:5">
      <c r="A4862" s="254">
        <v>91977</v>
      </c>
      <c r="B4862" s="247" t="s">
        <v>13215</v>
      </c>
      <c r="C4862" s="255" t="s">
        <v>23</v>
      </c>
      <c r="D4862" s="256">
        <v>153.31</v>
      </c>
      <c r="E4862" s="257">
        <v>0</v>
      </c>
    </row>
    <row r="4863" spans="1:5">
      <c r="A4863" s="254">
        <v>91976</v>
      </c>
      <c r="B4863" s="247" t="s">
        <v>13216</v>
      </c>
      <c r="C4863" s="255" t="s">
        <v>23</v>
      </c>
      <c r="D4863" s="256">
        <v>131.01</v>
      </c>
      <c r="E4863" s="257">
        <v>0</v>
      </c>
    </row>
    <row r="4864" spans="1:5">
      <c r="A4864" s="254">
        <v>91874</v>
      </c>
      <c r="B4864" s="247" t="s">
        <v>13217</v>
      </c>
      <c r="C4864" s="255" t="s">
        <v>23</v>
      </c>
      <c r="D4864" s="256">
        <v>8.1</v>
      </c>
      <c r="E4864" s="257">
        <v>0</v>
      </c>
    </row>
    <row r="4865" spans="1:5">
      <c r="A4865" s="254">
        <v>91878</v>
      </c>
      <c r="B4865" s="247" t="s">
        <v>13218</v>
      </c>
      <c r="C4865" s="255" t="s">
        <v>23</v>
      </c>
      <c r="D4865" s="256">
        <v>6.35</v>
      </c>
      <c r="E4865" s="257">
        <v>0</v>
      </c>
    </row>
    <row r="4866" spans="1:5">
      <c r="A4866" s="254">
        <v>91882</v>
      </c>
      <c r="B4866" s="247" t="s">
        <v>13219</v>
      </c>
      <c r="C4866" s="255" t="s">
        <v>23</v>
      </c>
      <c r="D4866" s="256">
        <v>11.75</v>
      </c>
      <c r="E4866" s="257">
        <v>0</v>
      </c>
    </row>
    <row r="4867" spans="1:5">
      <c r="A4867" s="254">
        <v>91875</v>
      </c>
      <c r="B4867" s="247" t="s">
        <v>13220</v>
      </c>
      <c r="C4867" s="255" t="s">
        <v>23</v>
      </c>
      <c r="D4867" s="256">
        <v>9.44</v>
      </c>
      <c r="E4867" s="257">
        <v>0</v>
      </c>
    </row>
    <row r="4868" spans="1:5">
      <c r="A4868" s="254">
        <v>91879</v>
      </c>
      <c r="B4868" s="247" t="s">
        <v>13221</v>
      </c>
      <c r="C4868" s="255" t="s">
        <v>23</v>
      </c>
      <c r="D4868" s="256">
        <v>7.67</v>
      </c>
      <c r="E4868" s="257">
        <v>0</v>
      </c>
    </row>
    <row r="4869" spans="1:5">
      <c r="A4869" s="254">
        <v>91884</v>
      </c>
      <c r="B4869" s="247" t="s">
        <v>13222</v>
      </c>
      <c r="C4869" s="255" t="s">
        <v>23</v>
      </c>
      <c r="D4869" s="256">
        <v>13.07</v>
      </c>
      <c r="E4869" s="257">
        <v>0</v>
      </c>
    </row>
    <row r="4870" spans="1:5">
      <c r="A4870" s="254">
        <v>91876</v>
      </c>
      <c r="B4870" s="247" t="s">
        <v>13223</v>
      </c>
      <c r="C4870" s="255" t="s">
        <v>23</v>
      </c>
      <c r="D4870" s="256">
        <v>11.28</v>
      </c>
      <c r="E4870" s="257">
        <v>0</v>
      </c>
    </row>
    <row r="4871" spans="1:5">
      <c r="A4871" s="254">
        <v>91880</v>
      </c>
      <c r="B4871" s="247" t="s">
        <v>13224</v>
      </c>
      <c r="C4871" s="255" t="s">
        <v>23</v>
      </c>
      <c r="D4871" s="256">
        <v>9.52</v>
      </c>
      <c r="E4871" s="257">
        <v>0</v>
      </c>
    </row>
    <row r="4872" spans="1:5">
      <c r="A4872" s="254">
        <v>91885</v>
      </c>
      <c r="B4872" s="247" t="s">
        <v>13225</v>
      </c>
      <c r="C4872" s="255" t="s">
        <v>23</v>
      </c>
      <c r="D4872" s="256">
        <v>14.86</v>
      </c>
      <c r="E4872" s="257">
        <v>0</v>
      </c>
    </row>
    <row r="4873" spans="1:5">
      <c r="A4873" s="254">
        <v>91877</v>
      </c>
      <c r="B4873" s="247" t="s">
        <v>13226</v>
      </c>
      <c r="C4873" s="255" t="s">
        <v>23</v>
      </c>
      <c r="D4873" s="256">
        <v>13.73</v>
      </c>
      <c r="E4873" s="257">
        <v>0</v>
      </c>
    </row>
    <row r="4874" spans="1:5">
      <c r="A4874" s="254">
        <v>91881</v>
      </c>
      <c r="B4874" s="247" t="s">
        <v>13227</v>
      </c>
      <c r="C4874" s="255" t="s">
        <v>23</v>
      </c>
      <c r="D4874" s="256">
        <v>11.98</v>
      </c>
      <c r="E4874" s="257">
        <v>0</v>
      </c>
    </row>
    <row r="4875" spans="1:5">
      <c r="A4875" s="254">
        <v>91886</v>
      </c>
      <c r="B4875" s="247" t="s">
        <v>13228</v>
      </c>
      <c r="C4875" s="255" t="s">
        <v>23</v>
      </c>
      <c r="D4875" s="256">
        <v>17.25</v>
      </c>
      <c r="E4875" s="257">
        <v>0</v>
      </c>
    </row>
    <row r="4876" spans="1:5">
      <c r="A4876" s="254">
        <v>91945</v>
      </c>
      <c r="B4876" s="247" t="s">
        <v>13229</v>
      </c>
      <c r="C4876" s="255" t="s">
        <v>23</v>
      </c>
      <c r="D4876" s="256">
        <v>18.309999999999999</v>
      </c>
      <c r="E4876" s="257">
        <v>0</v>
      </c>
    </row>
    <row r="4877" spans="1:5">
      <c r="A4877" s="254">
        <v>91947</v>
      </c>
      <c r="B4877" s="247" t="s">
        <v>13230</v>
      </c>
      <c r="C4877" s="255" t="s">
        <v>23</v>
      </c>
      <c r="D4877" s="256">
        <v>12.48</v>
      </c>
      <c r="E4877" s="257">
        <v>0</v>
      </c>
    </row>
    <row r="4878" spans="1:5">
      <c r="A4878" s="254">
        <v>91946</v>
      </c>
      <c r="B4878" s="247" t="s">
        <v>13231</v>
      </c>
      <c r="C4878" s="255" t="s">
        <v>23</v>
      </c>
      <c r="D4878" s="256">
        <v>14.73</v>
      </c>
      <c r="E4878" s="257">
        <v>0</v>
      </c>
    </row>
    <row r="4879" spans="1:5">
      <c r="A4879" s="254">
        <v>91949</v>
      </c>
      <c r="B4879" s="247" t="s">
        <v>13232</v>
      </c>
      <c r="C4879" s="255" t="s">
        <v>23</v>
      </c>
      <c r="D4879" s="256">
        <v>26.66</v>
      </c>
      <c r="E4879" s="257">
        <v>0</v>
      </c>
    </row>
    <row r="4880" spans="1:5">
      <c r="A4880" s="254">
        <v>91951</v>
      </c>
      <c r="B4880" s="247" t="s">
        <v>13233</v>
      </c>
      <c r="C4880" s="255" t="s">
        <v>23</v>
      </c>
      <c r="D4880" s="256">
        <v>19.68</v>
      </c>
      <c r="E4880" s="257">
        <v>0</v>
      </c>
    </row>
    <row r="4881" spans="1:5">
      <c r="A4881" s="254">
        <v>91950</v>
      </c>
      <c r="B4881" s="247" t="s">
        <v>13234</v>
      </c>
      <c r="C4881" s="255" t="s">
        <v>23</v>
      </c>
      <c r="D4881" s="256">
        <v>22.3</v>
      </c>
      <c r="E4881" s="257">
        <v>0</v>
      </c>
    </row>
    <row r="4882" spans="1:5">
      <c r="A4882" s="254">
        <v>91992</v>
      </c>
      <c r="B4882" s="247" t="s">
        <v>13235</v>
      </c>
      <c r="C4882" s="255" t="s">
        <v>23</v>
      </c>
      <c r="D4882" s="256">
        <v>58.04</v>
      </c>
      <c r="E4882" s="257">
        <v>0</v>
      </c>
    </row>
    <row r="4883" spans="1:5">
      <c r="A4883" s="254">
        <v>91990</v>
      </c>
      <c r="B4883" s="247" t="s">
        <v>13236</v>
      </c>
      <c r="C4883" s="255" t="s">
        <v>23</v>
      </c>
      <c r="D4883" s="256">
        <v>43.31</v>
      </c>
      <c r="E4883" s="257">
        <v>0</v>
      </c>
    </row>
    <row r="4884" spans="1:5">
      <c r="A4884" s="254">
        <v>91993</v>
      </c>
      <c r="B4884" s="247" t="s">
        <v>13237</v>
      </c>
      <c r="C4884" s="255" t="s">
        <v>23</v>
      </c>
      <c r="D4884" s="256">
        <v>61.48</v>
      </c>
      <c r="E4884" s="257">
        <v>0</v>
      </c>
    </row>
    <row r="4885" spans="1:5">
      <c r="A4885" s="254">
        <v>91991</v>
      </c>
      <c r="B4885" s="247" t="s">
        <v>13238</v>
      </c>
      <c r="C4885" s="255" t="s">
        <v>23</v>
      </c>
      <c r="D4885" s="256">
        <v>46.75</v>
      </c>
      <c r="E4885" s="257">
        <v>0</v>
      </c>
    </row>
    <row r="4886" spans="1:5">
      <c r="A4886" s="254">
        <v>92000</v>
      </c>
      <c r="B4886" s="247" t="s">
        <v>13239</v>
      </c>
      <c r="C4886" s="255" t="s">
        <v>23</v>
      </c>
      <c r="D4886" s="256">
        <v>41.72</v>
      </c>
      <c r="E4886" s="257">
        <v>0</v>
      </c>
    </row>
    <row r="4887" spans="1:5">
      <c r="A4887" s="254">
        <v>91998</v>
      </c>
      <c r="B4887" s="247" t="s">
        <v>13240</v>
      </c>
      <c r="C4887" s="255" t="s">
        <v>23</v>
      </c>
      <c r="D4887" s="256">
        <v>26.99</v>
      </c>
      <c r="E4887" s="257">
        <v>0</v>
      </c>
    </row>
    <row r="4888" spans="1:5">
      <c r="A4888" s="254">
        <v>92001</v>
      </c>
      <c r="B4888" s="247" t="s">
        <v>13241</v>
      </c>
      <c r="C4888" s="255" t="s">
        <v>23</v>
      </c>
      <c r="D4888" s="256">
        <v>45.16</v>
      </c>
      <c r="E4888" s="257">
        <v>0</v>
      </c>
    </row>
    <row r="4889" spans="1:5">
      <c r="A4889" s="254">
        <v>91999</v>
      </c>
      <c r="B4889" s="247" t="s">
        <v>13242</v>
      </c>
      <c r="C4889" s="255" t="s">
        <v>23</v>
      </c>
      <c r="D4889" s="256">
        <v>30.43</v>
      </c>
      <c r="E4889" s="257">
        <v>0</v>
      </c>
    </row>
    <row r="4890" spans="1:5">
      <c r="A4890" s="254">
        <v>92008</v>
      </c>
      <c r="B4890" s="247" t="s">
        <v>13243</v>
      </c>
      <c r="C4890" s="255" t="s">
        <v>23</v>
      </c>
      <c r="D4890" s="256">
        <v>64.89</v>
      </c>
      <c r="E4890" s="257">
        <v>0</v>
      </c>
    </row>
    <row r="4891" spans="1:5">
      <c r="A4891" s="254">
        <v>92006</v>
      </c>
      <c r="B4891" s="247" t="s">
        <v>13244</v>
      </c>
      <c r="C4891" s="255" t="s">
        <v>23</v>
      </c>
      <c r="D4891" s="256">
        <v>50.16</v>
      </c>
      <c r="E4891" s="257">
        <v>0</v>
      </c>
    </row>
    <row r="4892" spans="1:5">
      <c r="A4892" s="254">
        <v>92009</v>
      </c>
      <c r="B4892" s="247" t="s">
        <v>13245</v>
      </c>
      <c r="C4892" s="255" t="s">
        <v>23</v>
      </c>
      <c r="D4892" s="256">
        <v>71.77</v>
      </c>
      <c r="E4892" s="257">
        <v>0</v>
      </c>
    </row>
    <row r="4893" spans="1:5">
      <c r="A4893" s="254">
        <v>92007</v>
      </c>
      <c r="B4893" s="247" t="s">
        <v>13246</v>
      </c>
      <c r="C4893" s="255" t="s">
        <v>23</v>
      </c>
      <c r="D4893" s="256">
        <v>57.04</v>
      </c>
      <c r="E4893" s="257">
        <v>0</v>
      </c>
    </row>
    <row r="4894" spans="1:5">
      <c r="A4894" s="254">
        <v>92016</v>
      </c>
      <c r="B4894" s="247" t="s">
        <v>13247</v>
      </c>
      <c r="C4894" s="255" t="s">
        <v>23</v>
      </c>
      <c r="D4894" s="256">
        <v>88.07</v>
      </c>
      <c r="E4894" s="257">
        <v>0</v>
      </c>
    </row>
    <row r="4895" spans="1:5">
      <c r="A4895" s="254">
        <v>92014</v>
      </c>
      <c r="B4895" s="247" t="s">
        <v>13248</v>
      </c>
      <c r="C4895" s="255" t="s">
        <v>23</v>
      </c>
      <c r="D4895" s="256">
        <v>73.34</v>
      </c>
      <c r="E4895" s="257">
        <v>0</v>
      </c>
    </row>
    <row r="4896" spans="1:5">
      <c r="A4896" s="254">
        <v>92017</v>
      </c>
      <c r="B4896" s="247" t="s">
        <v>13249</v>
      </c>
      <c r="C4896" s="255" t="s">
        <v>23</v>
      </c>
      <c r="D4896" s="256">
        <v>98.39</v>
      </c>
      <c r="E4896" s="257">
        <v>0</v>
      </c>
    </row>
    <row r="4897" spans="1:5">
      <c r="A4897" s="254">
        <v>92015</v>
      </c>
      <c r="B4897" s="247" t="s">
        <v>13250</v>
      </c>
      <c r="C4897" s="255" t="s">
        <v>23</v>
      </c>
      <c r="D4897" s="256">
        <v>83.66</v>
      </c>
      <c r="E4897" s="257">
        <v>0</v>
      </c>
    </row>
    <row r="4898" spans="1:5">
      <c r="A4898" s="254">
        <v>92019</v>
      </c>
      <c r="B4898" s="247" t="s">
        <v>13251</v>
      </c>
      <c r="C4898" s="255" t="s">
        <v>23</v>
      </c>
      <c r="D4898" s="256">
        <v>119.48</v>
      </c>
      <c r="E4898" s="257">
        <v>0</v>
      </c>
    </row>
    <row r="4899" spans="1:5">
      <c r="A4899" s="254">
        <v>92018</v>
      </c>
      <c r="B4899" s="247" t="s">
        <v>13252</v>
      </c>
      <c r="C4899" s="255" t="s">
        <v>23</v>
      </c>
      <c r="D4899" s="256">
        <v>97.18</v>
      </c>
      <c r="E4899" s="257">
        <v>0</v>
      </c>
    </row>
    <row r="4900" spans="1:5">
      <c r="A4900" s="254">
        <v>92021</v>
      </c>
      <c r="B4900" s="247" t="s">
        <v>13253</v>
      </c>
      <c r="C4900" s="255" t="s">
        <v>23</v>
      </c>
      <c r="D4900" s="256">
        <v>166.13</v>
      </c>
      <c r="E4900" s="257">
        <v>0</v>
      </c>
    </row>
    <row r="4901" spans="1:5">
      <c r="A4901" s="254">
        <v>92020</v>
      </c>
      <c r="B4901" s="247" t="s">
        <v>13254</v>
      </c>
      <c r="C4901" s="255" t="s">
        <v>23</v>
      </c>
      <c r="D4901" s="256">
        <v>143.83000000000001</v>
      </c>
      <c r="E4901" s="257">
        <v>0</v>
      </c>
    </row>
    <row r="4902" spans="1:5">
      <c r="A4902" s="254">
        <v>91996</v>
      </c>
      <c r="B4902" s="247" t="s">
        <v>13255</v>
      </c>
      <c r="C4902" s="255" t="s">
        <v>23</v>
      </c>
      <c r="D4902" s="256">
        <v>46.27</v>
      </c>
      <c r="E4902" s="257">
        <v>0</v>
      </c>
    </row>
    <row r="4903" spans="1:5">
      <c r="A4903" s="254">
        <v>91994</v>
      </c>
      <c r="B4903" s="247" t="s">
        <v>13256</v>
      </c>
      <c r="C4903" s="255" t="s">
        <v>23</v>
      </c>
      <c r="D4903" s="256">
        <v>31.54</v>
      </c>
      <c r="E4903" s="257">
        <v>0</v>
      </c>
    </row>
    <row r="4904" spans="1:5">
      <c r="A4904" s="254">
        <v>91997</v>
      </c>
      <c r="B4904" s="247" t="s">
        <v>13257</v>
      </c>
      <c r="C4904" s="255" t="s">
        <v>23</v>
      </c>
      <c r="D4904" s="256">
        <v>49.71</v>
      </c>
      <c r="E4904" s="257">
        <v>0</v>
      </c>
    </row>
    <row r="4905" spans="1:5">
      <c r="A4905" s="254">
        <v>91995</v>
      </c>
      <c r="B4905" s="247" t="s">
        <v>13258</v>
      </c>
      <c r="C4905" s="255" t="s">
        <v>23</v>
      </c>
      <c r="D4905" s="256">
        <v>34.979999999999997</v>
      </c>
      <c r="E4905" s="257">
        <v>0</v>
      </c>
    </row>
    <row r="4906" spans="1:5">
      <c r="A4906" s="254">
        <v>92004</v>
      </c>
      <c r="B4906" s="247" t="s">
        <v>13259</v>
      </c>
      <c r="C4906" s="255" t="s">
        <v>23</v>
      </c>
      <c r="D4906" s="256">
        <v>74.05</v>
      </c>
      <c r="E4906" s="257">
        <v>0</v>
      </c>
    </row>
    <row r="4907" spans="1:5">
      <c r="A4907" s="254">
        <v>92002</v>
      </c>
      <c r="B4907" s="247" t="s">
        <v>13260</v>
      </c>
      <c r="C4907" s="255" t="s">
        <v>23</v>
      </c>
      <c r="D4907" s="256">
        <v>59.32</v>
      </c>
      <c r="E4907" s="257">
        <v>0</v>
      </c>
    </row>
    <row r="4908" spans="1:5">
      <c r="A4908" s="254">
        <v>92005</v>
      </c>
      <c r="B4908" s="247" t="s">
        <v>13261</v>
      </c>
      <c r="C4908" s="255" t="s">
        <v>23</v>
      </c>
      <c r="D4908" s="256">
        <v>80.930000000000007</v>
      </c>
      <c r="E4908" s="257">
        <v>0</v>
      </c>
    </row>
    <row r="4909" spans="1:5">
      <c r="A4909" s="254">
        <v>92003</v>
      </c>
      <c r="B4909" s="247" t="s">
        <v>13262</v>
      </c>
      <c r="C4909" s="255" t="s">
        <v>23</v>
      </c>
      <c r="D4909" s="256">
        <v>66.2</v>
      </c>
      <c r="E4909" s="257">
        <v>0</v>
      </c>
    </row>
    <row r="4910" spans="1:5">
      <c r="A4910" s="254">
        <v>92012</v>
      </c>
      <c r="B4910" s="247" t="s">
        <v>13263</v>
      </c>
      <c r="C4910" s="255" t="s">
        <v>23</v>
      </c>
      <c r="D4910" s="256">
        <v>101.78</v>
      </c>
      <c r="E4910" s="257">
        <v>0</v>
      </c>
    </row>
    <row r="4911" spans="1:5">
      <c r="A4911" s="254">
        <v>92010</v>
      </c>
      <c r="B4911" s="247" t="s">
        <v>13264</v>
      </c>
      <c r="C4911" s="255" t="s">
        <v>23</v>
      </c>
      <c r="D4911" s="256">
        <v>87.05</v>
      </c>
      <c r="E4911" s="257">
        <v>0</v>
      </c>
    </row>
    <row r="4912" spans="1:5">
      <c r="A4912" s="254">
        <v>92013</v>
      </c>
      <c r="B4912" s="247" t="s">
        <v>13265</v>
      </c>
      <c r="C4912" s="255" t="s">
        <v>23</v>
      </c>
      <c r="D4912" s="256">
        <v>112.1</v>
      </c>
      <c r="E4912" s="257">
        <v>0</v>
      </c>
    </row>
    <row r="4913" spans="1:5">
      <c r="A4913" s="254">
        <v>92011</v>
      </c>
      <c r="B4913" s="247" t="s">
        <v>13266</v>
      </c>
      <c r="C4913" s="255" t="s">
        <v>23</v>
      </c>
      <c r="D4913" s="256">
        <v>97.37</v>
      </c>
      <c r="E4913" s="257">
        <v>0</v>
      </c>
    </row>
    <row r="4914" spans="1:5">
      <c r="A4914" s="254">
        <v>95777</v>
      </c>
      <c r="B4914" s="247" t="s">
        <v>13267</v>
      </c>
      <c r="C4914" s="255" t="s">
        <v>23</v>
      </c>
      <c r="D4914" s="256">
        <v>28.37</v>
      </c>
      <c r="E4914" s="257">
        <v>0</v>
      </c>
    </row>
    <row r="4915" spans="1:5">
      <c r="A4915" s="254">
        <v>95780</v>
      </c>
      <c r="B4915" s="247" t="s">
        <v>13268</v>
      </c>
      <c r="C4915" s="255" t="s">
        <v>23</v>
      </c>
      <c r="D4915" s="256">
        <v>32.950000000000003</v>
      </c>
      <c r="E4915" s="257">
        <v>0</v>
      </c>
    </row>
    <row r="4916" spans="1:5">
      <c r="A4916" s="254">
        <v>95783</v>
      </c>
      <c r="B4916" s="247" t="s">
        <v>13269</v>
      </c>
      <c r="C4916" s="255" t="s">
        <v>23</v>
      </c>
      <c r="D4916" s="256">
        <v>0</v>
      </c>
      <c r="E4916" s="257"/>
    </row>
    <row r="4917" spans="1:5">
      <c r="A4917" s="254">
        <v>95778</v>
      </c>
      <c r="B4917" s="247" t="s">
        <v>13270</v>
      </c>
      <c r="C4917" s="255" t="s">
        <v>23</v>
      </c>
      <c r="D4917" s="256">
        <v>32.75</v>
      </c>
      <c r="E4917" s="257">
        <v>0</v>
      </c>
    </row>
    <row r="4918" spans="1:5">
      <c r="A4918" s="254">
        <v>95781</v>
      </c>
      <c r="B4918" s="247" t="s">
        <v>13271</v>
      </c>
      <c r="C4918" s="255" t="s">
        <v>23</v>
      </c>
      <c r="D4918" s="256">
        <v>37.28</v>
      </c>
      <c r="E4918" s="257">
        <v>0</v>
      </c>
    </row>
    <row r="4919" spans="1:5">
      <c r="A4919" s="254">
        <v>95784</v>
      </c>
      <c r="B4919" s="247" t="s">
        <v>13272</v>
      </c>
      <c r="C4919" s="255" t="s">
        <v>23</v>
      </c>
      <c r="D4919" s="256">
        <v>0</v>
      </c>
      <c r="E4919" s="257"/>
    </row>
    <row r="4920" spans="1:5">
      <c r="A4920" s="254">
        <v>95782</v>
      </c>
      <c r="B4920" s="247" t="s">
        <v>13273</v>
      </c>
      <c r="C4920" s="255" t="s">
        <v>23</v>
      </c>
      <c r="D4920" s="256">
        <v>35.5</v>
      </c>
      <c r="E4920" s="257">
        <v>0</v>
      </c>
    </row>
    <row r="4921" spans="1:5">
      <c r="A4921" s="254">
        <v>95779</v>
      </c>
      <c r="B4921" s="247" t="s">
        <v>13274</v>
      </c>
      <c r="C4921" s="255" t="s">
        <v>23</v>
      </c>
      <c r="D4921" s="256">
        <v>26.14</v>
      </c>
      <c r="E4921" s="257">
        <v>0</v>
      </c>
    </row>
    <row r="4922" spans="1:5">
      <c r="A4922" s="254">
        <v>95785</v>
      </c>
      <c r="B4922" s="247" t="s">
        <v>13275</v>
      </c>
      <c r="C4922" s="255" t="s">
        <v>23</v>
      </c>
      <c r="D4922" s="256">
        <v>40.880000000000003</v>
      </c>
      <c r="E4922" s="257">
        <v>0</v>
      </c>
    </row>
    <row r="4923" spans="1:5">
      <c r="A4923" s="254">
        <v>95792</v>
      </c>
      <c r="B4923" s="247" t="s">
        <v>13276</v>
      </c>
      <c r="C4923" s="255" t="s">
        <v>23</v>
      </c>
      <c r="D4923" s="256">
        <v>0</v>
      </c>
      <c r="E4923" s="257"/>
    </row>
    <row r="4924" spans="1:5">
      <c r="A4924" s="254">
        <v>95793</v>
      </c>
      <c r="B4924" s="247" t="s">
        <v>13277</v>
      </c>
      <c r="C4924" s="255" t="s">
        <v>23</v>
      </c>
      <c r="D4924" s="256">
        <v>0</v>
      </c>
      <c r="E4924" s="257"/>
    </row>
    <row r="4925" spans="1:5">
      <c r="A4925" s="254">
        <v>95794</v>
      </c>
      <c r="B4925" s="247" t="s">
        <v>13278</v>
      </c>
      <c r="C4925" s="255" t="s">
        <v>23</v>
      </c>
      <c r="D4925" s="256">
        <v>0</v>
      </c>
      <c r="E4925" s="257"/>
    </row>
    <row r="4926" spans="1:5">
      <c r="A4926" s="254">
        <v>95786</v>
      </c>
      <c r="B4926" s="247" t="s">
        <v>13279</v>
      </c>
      <c r="C4926" s="255" t="s">
        <v>23</v>
      </c>
      <c r="D4926" s="256">
        <v>0</v>
      </c>
      <c r="E4926" s="257"/>
    </row>
    <row r="4927" spans="1:5">
      <c r="A4927" s="254">
        <v>95788</v>
      </c>
      <c r="B4927" s="247" t="s">
        <v>13280</v>
      </c>
      <c r="C4927" s="255" t="s">
        <v>23</v>
      </c>
      <c r="D4927" s="256">
        <v>0</v>
      </c>
      <c r="E4927" s="257"/>
    </row>
    <row r="4928" spans="1:5">
      <c r="A4928" s="254">
        <v>95790</v>
      </c>
      <c r="B4928" s="247" t="s">
        <v>13281</v>
      </c>
      <c r="C4928" s="255" t="s">
        <v>23</v>
      </c>
      <c r="D4928" s="256">
        <v>0</v>
      </c>
      <c r="E4928" s="257"/>
    </row>
    <row r="4929" spans="1:5">
      <c r="A4929" s="254">
        <v>95787</v>
      </c>
      <c r="B4929" s="247" t="s">
        <v>13282</v>
      </c>
      <c r="C4929" s="255" t="s">
        <v>23</v>
      </c>
      <c r="D4929" s="256">
        <v>33.47</v>
      </c>
      <c r="E4929" s="257">
        <v>0</v>
      </c>
    </row>
    <row r="4930" spans="1:5">
      <c r="A4930" s="254">
        <v>95789</v>
      </c>
      <c r="B4930" s="247" t="s">
        <v>13283</v>
      </c>
      <c r="C4930" s="255" t="s">
        <v>23</v>
      </c>
      <c r="D4930" s="256">
        <v>41.98</v>
      </c>
      <c r="E4930" s="257">
        <v>0</v>
      </c>
    </row>
    <row r="4931" spans="1:5">
      <c r="A4931" s="254">
        <v>95791</v>
      </c>
      <c r="B4931" s="247" t="s">
        <v>13284</v>
      </c>
      <c r="C4931" s="255" t="s">
        <v>23</v>
      </c>
      <c r="D4931" s="256">
        <v>54.74</v>
      </c>
      <c r="E4931" s="257">
        <v>0</v>
      </c>
    </row>
    <row r="4932" spans="1:5">
      <c r="A4932" s="254">
        <v>95795</v>
      </c>
      <c r="B4932" s="247" t="s">
        <v>13285</v>
      </c>
      <c r="C4932" s="255" t="s">
        <v>23</v>
      </c>
      <c r="D4932" s="256">
        <v>39.049999999999997</v>
      </c>
      <c r="E4932" s="257">
        <v>0</v>
      </c>
    </row>
    <row r="4933" spans="1:5">
      <c r="A4933" s="254">
        <v>95796</v>
      </c>
      <c r="B4933" s="247" t="s">
        <v>13286</v>
      </c>
      <c r="C4933" s="255" t="s">
        <v>23</v>
      </c>
      <c r="D4933" s="256">
        <v>49.57</v>
      </c>
      <c r="E4933" s="257">
        <v>0</v>
      </c>
    </row>
    <row r="4934" spans="1:5">
      <c r="A4934" s="254">
        <v>95797</v>
      </c>
      <c r="B4934" s="247" t="s">
        <v>13287</v>
      </c>
      <c r="C4934" s="255" t="s">
        <v>23</v>
      </c>
      <c r="D4934" s="256">
        <v>63.13</v>
      </c>
      <c r="E4934" s="257">
        <v>0</v>
      </c>
    </row>
    <row r="4935" spans="1:5">
      <c r="A4935" s="254">
        <v>95798</v>
      </c>
      <c r="B4935" s="247" t="s">
        <v>13288</v>
      </c>
      <c r="C4935" s="255" t="s">
        <v>23</v>
      </c>
      <c r="D4935" s="256">
        <v>0</v>
      </c>
      <c r="E4935" s="257"/>
    </row>
    <row r="4936" spans="1:5">
      <c r="A4936" s="254">
        <v>95799</v>
      </c>
      <c r="B4936" s="247" t="s">
        <v>13289</v>
      </c>
      <c r="C4936" s="255" t="s">
        <v>23</v>
      </c>
      <c r="D4936" s="256">
        <v>0</v>
      </c>
      <c r="E4936" s="257"/>
    </row>
    <row r="4937" spans="1:5">
      <c r="A4937" s="254">
        <v>95800</v>
      </c>
      <c r="B4937" s="247" t="s">
        <v>13290</v>
      </c>
      <c r="C4937" s="255" t="s">
        <v>23</v>
      </c>
      <c r="D4937" s="256">
        <v>0</v>
      </c>
      <c r="E4937" s="257"/>
    </row>
    <row r="4938" spans="1:5">
      <c r="A4938" s="254">
        <v>95801</v>
      </c>
      <c r="B4938" s="247" t="s">
        <v>13291</v>
      </c>
      <c r="C4938" s="255" t="s">
        <v>23</v>
      </c>
      <c r="D4938" s="256">
        <v>47.63</v>
      </c>
      <c r="E4938" s="257">
        <v>0</v>
      </c>
    </row>
    <row r="4939" spans="1:5">
      <c r="A4939" s="254">
        <v>95802</v>
      </c>
      <c r="B4939" s="247" t="s">
        <v>13292</v>
      </c>
      <c r="C4939" s="255" t="s">
        <v>23</v>
      </c>
      <c r="D4939" s="256">
        <v>52.07</v>
      </c>
      <c r="E4939" s="257">
        <v>0</v>
      </c>
    </row>
    <row r="4940" spans="1:5">
      <c r="A4940" s="254">
        <v>95803</v>
      </c>
      <c r="B4940" s="247" t="s">
        <v>13293</v>
      </c>
      <c r="C4940" s="255" t="s">
        <v>23</v>
      </c>
      <c r="D4940" s="256">
        <v>69.2</v>
      </c>
      <c r="E4940" s="257">
        <v>0</v>
      </c>
    </row>
    <row r="4941" spans="1:5">
      <c r="A4941" s="254">
        <v>95804</v>
      </c>
      <c r="B4941" s="247" t="s">
        <v>13294</v>
      </c>
      <c r="C4941" s="255" t="s">
        <v>23</v>
      </c>
      <c r="D4941" s="256">
        <v>20.27</v>
      </c>
      <c r="E4941" s="257">
        <v>0</v>
      </c>
    </row>
    <row r="4942" spans="1:5">
      <c r="A4942" s="254">
        <v>95805</v>
      </c>
      <c r="B4942" s="247" t="s">
        <v>13295</v>
      </c>
      <c r="C4942" s="255" t="s">
        <v>23</v>
      </c>
      <c r="D4942" s="256">
        <v>20.440000000000001</v>
      </c>
      <c r="E4942" s="257">
        <v>0</v>
      </c>
    </row>
    <row r="4943" spans="1:5">
      <c r="A4943" s="254">
        <v>95806</v>
      </c>
      <c r="B4943" s="247" t="s">
        <v>13296</v>
      </c>
      <c r="C4943" s="255" t="s">
        <v>23</v>
      </c>
      <c r="D4943" s="256">
        <v>21.12</v>
      </c>
      <c r="E4943" s="257">
        <v>0</v>
      </c>
    </row>
    <row r="4944" spans="1:5">
      <c r="A4944" s="254">
        <v>104401</v>
      </c>
      <c r="B4944" s="247" t="s">
        <v>13297</v>
      </c>
      <c r="C4944" s="255" t="s">
        <v>23</v>
      </c>
      <c r="D4944" s="256">
        <v>22.82</v>
      </c>
      <c r="E4944" s="257">
        <v>0</v>
      </c>
    </row>
    <row r="4945" spans="1:5">
      <c r="A4945" s="254">
        <v>104402</v>
      </c>
      <c r="B4945" s="247" t="s">
        <v>13298</v>
      </c>
      <c r="C4945" s="255" t="s">
        <v>23</v>
      </c>
      <c r="D4945" s="256">
        <v>22.02</v>
      </c>
      <c r="E4945" s="257">
        <v>0</v>
      </c>
    </row>
    <row r="4946" spans="1:5">
      <c r="A4946" s="254">
        <v>104403</v>
      </c>
      <c r="B4946" s="247" t="s">
        <v>13299</v>
      </c>
      <c r="C4946" s="255" t="s">
        <v>23</v>
      </c>
      <c r="D4946" s="256">
        <v>24.88</v>
      </c>
      <c r="E4946" s="257">
        <v>0</v>
      </c>
    </row>
    <row r="4947" spans="1:5">
      <c r="A4947" s="254">
        <v>104395</v>
      </c>
      <c r="B4947" s="247" t="s">
        <v>13300</v>
      </c>
      <c r="C4947" s="255" t="s">
        <v>23</v>
      </c>
      <c r="D4947" s="256">
        <v>19.829999999999998</v>
      </c>
      <c r="E4947" s="257">
        <v>0</v>
      </c>
    </row>
    <row r="4948" spans="1:5">
      <c r="A4948" s="254">
        <v>104396</v>
      </c>
      <c r="B4948" s="247" t="s">
        <v>13301</v>
      </c>
      <c r="C4948" s="255" t="s">
        <v>23</v>
      </c>
      <c r="D4948" s="256">
        <v>19.28</v>
      </c>
      <c r="E4948" s="257">
        <v>0</v>
      </c>
    </row>
    <row r="4949" spans="1:5">
      <c r="A4949" s="254">
        <v>104397</v>
      </c>
      <c r="B4949" s="247" t="s">
        <v>13302</v>
      </c>
      <c r="C4949" s="255" t="s">
        <v>23</v>
      </c>
      <c r="D4949" s="256">
        <v>21.67</v>
      </c>
      <c r="E4949" s="257">
        <v>0</v>
      </c>
    </row>
    <row r="4950" spans="1:5">
      <c r="A4950" s="254">
        <v>95810</v>
      </c>
      <c r="B4950" s="247" t="s">
        <v>13303</v>
      </c>
      <c r="C4950" s="255" t="s">
        <v>23</v>
      </c>
      <c r="D4950" s="256">
        <v>15.23</v>
      </c>
      <c r="E4950" s="257">
        <v>0</v>
      </c>
    </row>
    <row r="4951" spans="1:5">
      <c r="A4951" s="254">
        <v>95811</v>
      </c>
      <c r="B4951" s="247" t="s">
        <v>13304</v>
      </c>
      <c r="C4951" s="255" t="s">
        <v>23</v>
      </c>
      <c r="D4951" s="256">
        <v>15.75</v>
      </c>
      <c r="E4951" s="257">
        <v>0</v>
      </c>
    </row>
    <row r="4952" spans="1:5">
      <c r="A4952" s="254">
        <v>95812</v>
      </c>
      <c r="B4952" s="247" t="s">
        <v>13305</v>
      </c>
      <c r="C4952" s="255" t="s">
        <v>23</v>
      </c>
      <c r="D4952" s="256">
        <v>18.190000000000001</v>
      </c>
      <c r="E4952" s="257">
        <v>0</v>
      </c>
    </row>
    <row r="4953" spans="1:5">
      <c r="A4953" s="254">
        <v>95807</v>
      </c>
      <c r="B4953" s="247" t="s">
        <v>13306</v>
      </c>
      <c r="C4953" s="255" t="s">
        <v>23</v>
      </c>
      <c r="D4953" s="256">
        <v>24.43</v>
      </c>
      <c r="E4953" s="257">
        <v>0</v>
      </c>
    </row>
    <row r="4954" spans="1:5">
      <c r="A4954" s="254">
        <v>95808</v>
      </c>
      <c r="B4954" s="247" t="s">
        <v>13307</v>
      </c>
      <c r="C4954" s="255" t="s">
        <v>23</v>
      </c>
      <c r="D4954" s="256">
        <v>24.95</v>
      </c>
      <c r="E4954" s="257">
        <v>0</v>
      </c>
    </row>
    <row r="4955" spans="1:5">
      <c r="A4955" s="254">
        <v>95809</v>
      </c>
      <c r="B4955" s="247" t="s">
        <v>13308</v>
      </c>
      <c r="C4955" s="255" t="s">
        <v>23</v>
      </c>
      <c r="D4955" s="256">
        <v>27.39</v>
      </c>
      <c r="E4955" s="257">
        <v>0</v>
      </c>
    </row>
    <row r="4956" spans="1:5">
      <c r="A4956" s="254">
        <v>104398</v>
      </c>
      <c r="B4956" s="247" t="s">
        <v>13309</v>
      </c>
      <c r="C4956" s="255" t="s">
        <v>23</v>
      </c>
      <c r="D4956" s="256">
        <v>24.42</v>
      </c>
      <c r="E4956" s="257">
        <v>0</v>
      </c>
    </row>
    <row r="4957" spans="1:5">
      <c r="A4957" s="254">
        <v>104399</v>
      </c>
      <c r="B4957" s="247" t="s">
        <v>13310</v>
      </c>
      <c r="C4957" s="255" t="s">
        <v>23</v>
      </c>
      <c r="D4957" s="256">
        <v>23.79</v>
      </c>
      <c r="E4957" s="257">
        <v>0</v>
      </c>
    </row>
    <row r="4958" spans="1:5">
      <c r="A4958" s="254">
        <v>104400</v>
      </c>
      <c r="B4958" s="247" t="s">
        <v>13311</v>
      </c>
      <c r="C4958" s="255" t="s">
        <v>23</v>
      </c>
      <c r="D4958" s="256">
        <v>26.89</v>
      </c>
      <c r="E4958" s="257">
        <v>0</v>
      </c>
    </row>
    <row r="4959" spans="1:5">
      <c r="A4959" s="254">
        <v>104404</v>
      </c>
      <c r="B4959" s="247" t="s">
        <v>13312</v>
      </c>
      <c r="C4959" s="255" t="s">
        <v>23</v>
      </c>
      <c r="D4959" s="256">
        <v>27.44</v>
      </c>
      <c r="E4959" s="257">
        <v>0</v>
      </c>
    </row>
    <row r="4960" spans="1:5">
      <c r="A4960" s="254">
        <v>104405</v>
      </c>
      <c r="B4960" s="247" t="s">
        <v>13313</v>
      </c>
      <c r="C4960" s="255" t="s">
        <v>23</v>
      </c>
      <c r="D4960" s="256">
        <v>32.450000000000003</v>
      </c>
      <c r="E4960" s="257">
        <v>0</v>
      </c>
    </row>
    <row r="4961" spans="1:5">
      <c r="A4961" s="254">
        <v>95813</v>
      </c>
      <c r="B4961" s="247" t="s">
        <v>13314</v>
      </c>
      <c r="C4961" s="255" t="s">
        <v>23</v>
      </c>
      <c r="D4961" s="256">
        <v>17.91</v>
      </c>
      <c r="E4961" s="257">
        <v>0</v>
      </c>
    </row>
    <row r="4962" spans="1:5">
      <c r="A4962" s="254">
        <v>95814</v>
      </c>
      <c r="B4962" s="247" t="s">
        <v>13315</v>
      </c>
      <c r="C4962" s="255" t="s">
        <v>23</v>
      </c>
      <c r="D4962" s="256">
        <v>18.600000000000001</v>
      </c>
      <c r="E4962" s="257">
        <v>0</v>
      </c>
    </row>
    <row r="4963" spans="1:5">
      <c r="A4963" s="254">
        <v>95815</v>
      </c>
      <c r="B4963" s="247" t="s">
        <v>13316</v>
      </c>
      <c r="C4963" s="255" t="s">
        <v>23</v>
      </c>
      <c r="D4963" s="256">
        <v>23.25</v>
      </c>
      <c r="E4963" s="257">
        <v>0</v>
      </c>
    </row>
    <row r="4964" spans="1:5">
      <c r="A4964" s="254">
        <v>95816</v>
      </c>
      <c r="B4964" s="247" t="s">
        <v>13317</v>
      </c>
      <c r="C4964" s="255" t="s">
        <v>23</v>
      </c>
      <c r="D4964" s="256">
        <v>30.02</v>
      </c>
      <c r="E4964" s="257">
        <v>0</v>
      </c>
    </row>
    <row r="4965" spans="1:5">
      <c r="A4965" s="254">
        <v>95817</v>
      </c>
      <c r="B4965" s="247" t="s">
        <v>13318</v>
      </c>
      <c r="C4965" s="255" t="s">
        <v>23</v>
      </c>
      <c r="D4965" s="256">
        <v>30.46</v>
      </c>
      <c r="E4965" s="257">
        <v>0</v>
      </c>
    </row>
    <row r="4966" spans="1:5">
      <c r="A4966" s="254">
        <v>95818</v>
      </c>
      <c r="B4966" s="247" t="s">
        <v>13319</v>
      </c>
      <c r="C4966" s="255" t="s">
        <v>23</v>
      </c>
      <c r="D4966" s="256">
        <v>36.64</v>
      </c>
      <c r="E4966" s="257">
        <v>0</v>
      </c>
    </row>
    <row r="4967" spans="1:5">
      <c r="A4967" s="254">
        <v>106668</v>
      </c>
      <c r="B4967" s="247" t="s">
        <v>13320</v>
      </c>
      <c r="C4967" s="255" t="s">
        <v>23</v>
      </c>
      <c r="D4967" s="256">
        <v>0</v>
      </c>
      <c r="E4967" s="257"/>
    </row>
    <row r="4968" spans="1:5">
      <c r="A4968" s="254">
        <v>106667</v>
      </c>
      <c r="B4968" s="247" t="s">
        <v>13321</v>
      </c>
      <c r="C4968" s="255" t="s">
        <v>23</v>
      </c>
      <c r="D4968" s="256">
        <v>0</v>
      </c>
      <c r="E4968" s="257"/>
    </row>
    <row r="4969" spans="1:5">
      <c r="A4969" s="254">
        <v>106666</v>
      </c>
      <c r="B4969" s="247" t="s">
        <v>13322</v>
      </c>
      <c r="C4969" s="255" t="s">
        <v>23</v>
      </c>
      <c r="D4969" s="256">
        <v>0</v>
      </c>
      <c r="E4969" s="257"/>
    </row>
    <row r="4970" spans="1:5">
      <c r="A4970" s="254">
        <v>104391</v>
      </c>
      <c r="B4970" s="247" t="s">
        <v>13323</v>
      </c>
      <c r="C4970" s="255" t="s">
        <v>23</v>
      </c>
      <c r="D4970" s="256">
        <v>18.809999999999999</v>
      </c>
      <c r="E4970" s="257">
        <v>0</v>
      </c>
    </row>
    <row r="4971" spans="1:5">
      <c r="A4971" s="254">
        <v>104392</v>
      </c>
      <c r="B4971" s="247" t="s">
        <v>13324</v>
      </c>
      <c r="C4971" s="255" t="s">
        <v>23</v>
      </c>
      <c r="D4971" s="256">
        <v>23.01</v>
      </c>
      <c r="E4971" s="257">
        <v>0</v>
      </c>
    </row>
    <row r="4972" spans="1:5">
      <c r="A4972" s="254">
        <v>104393</v>
      </c>
      <c r="B4972" s="247" t="s">
        <v>13325</v>
      </c>
      <c r="C4972" s="255" t="s">
        <v>23</v>
      </c>
      <c r="D4972" s="256">
        <v>36.03</v>
      </c>
      <c r="E4972" s="257">
        <v>0</v>
      </c>
    </row>
    <row r="4973" spans="1:5">
      <c r="A4973" s="254">
        <v>104394</v>
      </c>
      <c r="B4973" s="247" t="s">
        <v>13326</v>
      </c>
      <c r="C4973" s="255" t="s">
        <v>23</v>
      </c>
      <c r="D4973" s="256">
        <v>48.13</v>
      </c>
      <c r="E4973" s="257">
        <v>0</v>
      </c>
    </row>
    <row r="4974" spans="1:5">
      <c r="A4974" s="254">
        <v>95761</v>
      </c>
      <c r="B4974" s="247" t="s">
        <v>13327</v>
      </c>
      <c r="C4974" s="255" t="s">
        <v>23</v>
      </c>
      <c r="D4974" s="256">
        <v>17.64</v>
      </c>
      <c r="E4974" s="257">
        <v>0</v>
      </c>
    </row>
    <row r="4975" spans="1:5">
      <c r="A4975" s="254">
        <v>95763</v>
      </c>
      <c r="B4975" s="247" t="s">
        <v>13328</v>
      </c>
      <c r="C4975" s="255" t="s">
        <v>23</v>
      </c>
      <c r="D4975" s="256">
        <v>20</v>
      </c>
      <c r="E4975" s="257">
        <v>0</v>
      </c>
    </row>
    <row r="4976" spans="1:5">
      <c r="A4976" s="254">
        <v>95765</v>
      </c>
      <c r="B4976" s="247" t="s">
        <v>13329</v>
      </c>
      <c r="C4976" s="255" t="s">
        <v>23</v>
      </c>
      <c r="D4976" s="256">
        <v>0</v>
      </c>
      <c r="E4976" s="257"/>
    </row>
    <row r="4977" spans="1:5">
      <c r="A4977" s="254">
        <v>95767</v>
      </c>
      <c r="B4977" s="247" t="s">
        <v>13330</v>
      </c>
      <c r="C4977" s="255" t="s">
        <v>23</v>
      </c>
      <c r="D4977" s="256">
        <v>37.299999999999997</v>
      </c>
      <c r="E4977" s="257">
        <v>0</v>
      </c>
    </row>
    <row r="4978" spans="1:5">
      <c r="A4978" s="254">
        <v>95762</v>
      </c>
      <c r="B4978" s="247" t="s">
        <v>13331</v>
      </c>
      <c r="C4978" s="255" t="s">
        <v>23</v>
      </c>
      <c r="D4978" s="256">
        <v>17.7</v>
      </c>
      <c r="E4978" s="257">
        <v>0</v>
      </c>
    </row>
    <row r="4979" spans="1:5">
      <c r="A4979" s="254">
        <v>95764</v>
      </c>
      <c r="B4979" s="247" t="s">
        <v>13332</v>
      </c>
      <c r="C4979" s="255" t="s">
        <v>23</v>
      </c>
      <c r="D4979" s="256">
        <v>20.27</v>
      </c>
      <c r="E4979" s="257">
        <v>0</v>
      </c>
    </row>
    <row r="4980" spans="1:5">
      <c r="A4980" s="254">
        <v>95766</v>
      </c>
      <c r="B4980" s="247" t="s">
        <v>13333</v>
      </c>
      <c r="C4980" s="255" t="s">
        <v>23</v>
      </c>
      <c r="D4980" s="256">
        <v>31.18</v>
      </c>
      <c r="E4980" s="257">
        <v>0</v>
      </c>
    </row>
    <row r="4981" spans="1:5">
      <c r="A4981" s="254">
        <v>95768</v>
      </c>
      <c r="B4981" s="247" t="s">
        <v>13334</v>
      </c>
      <c r="C4981" s="255" t="s">
        <v>23</v>
      </c>
      <c r="D4981" s="256">
        <v>37.82</v>
      </c>
      <c r="E4981" s="257">
        <v>0</v>
      </c>
    </row>
    <row r="4982" spans="1:5">
      <c r="A4982" s="254">
        <v>95739</v>
      </c>
      <c r="B4982" s="247" t="s">
        <v>13335</v>
      </c>
      <c r="C4982" s="255" t="s">
        <v>23</v>
      </c>
      <c r="D4982" s="256">
        <v>0</v>
      </c>
      <c r="E4982" s="257"/>
    </row>
    <row r="4983" spans="1:5">
      <c r="A4983" s="254">
        <v>95740</v>
      </c>
      <c r="B4983" s="247" t="s">
        <v>13336</v>
      </c>
      <c r="C4983" s="255" t="s">
        <v>23</v>
      </c>
      <c r="D4983" s="256">
        <v>0</v>
      </c>
      <c r="E4983" s="257"/>
    </row>
    <row r="4984" spans="1:5">
      <c r="A4984" s="254">
        <v>95741</v>
      </c>
      <c r="B4984" s="247" t="s">
        <v>13337</v>
      </c>
      <c r="C4984" s="255" t="s">
        <v>23</v>
      </c>
      <c r="D4984" s="256">
        <v>0</v>
      </c>
      <c r="E4984" s="257"/>
    </row>
    <row r="4985" spans="1:5">
      <c r="A4985" s="254">
        <v>106671</v>
      </c>
      <c r="B4985" s="247" t="s">
        <v>13338</v>
      </c>
      <c r="C4985" s="255" t="s">
        <v>299</v>
      </c>
      <c r="D4985" s="256">
        <v>21.39</v>
      </c>
      <c r="E4985" s="257">
        <v>0</v>
      </c>
    </row>
    <row r="4986" spans="1:5">
      <c r="A4986" s="254">
        <v>106670</v>
      </c>
      <c r="B4986" s="247" t="s">
        <v>13339</v>
      </c>
      <c r="C4986" s="255" t="s">
        <v>299</v>
      </c>
      <c r="D4986" s="256">
        <v>14.63</v>
      </c>
      <c r="E4986" s="257">
        <v>0</v>
      </c>
    </row>
    <row r="4987" spans="1:5">
      <c r="A4987" s="254">
        <v>106669</v>
      </c>
      <c r="B4987" s="247" t="s">
        <v>13340</v>
      </c>
      <c r="C4987" s="255" t="s">
        <v>299</v>
      </c>
      <c r="D4987" s="256">
        <v>11.41</v>
      </c>
      <c r="E4987" s="257">
        <v>0</v>
      </c>
    </row>
    <row r="4988" spans="1:5">
      <c r="A4988" s="254">
        <v>95726</v>
      </c>
      <c r="B4988" s="247" t="s">
        <v>13341</v>
      </c>
      <c r="C4988" s="255" t="s">
        <v>299</v>
      </c>
      <c r="D4988" s="256">
        <v>19.09</v>
      </c>
      <c r="E4988" s="257">
        <v>0</v>
      </c>
    </row>
    <row r="4989" spans="1:5">
      <c r="A4989" s="254">
        <v>95727</v>
      </c>
      <c r="B4989" s="247" t="s">
        <v>13342</v>
      </c>
      <c r="C4989" s="255" t="s">
        <v>299</v>
      </c>
      <c r="D4989" s="256">
        <v>20.37</v>
      </c>
      <c r="E4989" s="257">
        <v>0</v>
      </c>
    </row>
    <row r="4990" spans="1:5">
      <c r="A4990" s="254">
        <v>95728</v>
      </c>
      <c r="B4990" s="247" t="s">
        <v>13343</v>
      </c>
      <c r="C4990" s="255" t="s">
        <v>299</v>
      </c>
      <c r="D4990" s="256">
        <v>23.23</v>
      </c>
      <c r="E4990" s="257">
        <v>0</v>
      </c>
    </row>
    <row r="4991" spans="1:5">
      <c r="A4991" s="254">
        <v>104409</v>
      </c>
      <c r="B4991" s="247" t="s">
        <v>13344</v>
      </c>
      <c r="C4991" s="255" t="s">
        <v>299</v>
      </c>
      <c r="D4991" s="256">
        <v>0</v>
      </c>
      <c r="E4991" s="257"/>
    </row>
    <row r="4992" spans="1:5">
      <c r="A4992" s="254">
        <v>104408</v>
      </c>
      <c r="B4992" s="247" t="s">
        <v>13345</v>
      </c>
      <c r="C4992" s="255" t="s">
        <v>299</v>
      </c>
      <c r="D4992" s="256">
        <v>0</v>
      </c>
      <c r="E4992" s="257"/>
    </row>
    <row r="4993" spans="1:5">
      <c r="A4993" s="254">
        <v>104407</v>
      </c>
      <c r="B4993" s="247" t="s">
        <v>13346</v>
      </c>
      <c r="C4993" s="255" t="s">
        <v>299</v>
      </c>
      <c r="D4993" s="256">
        <v>0</v>
      </c>
      <c r="E4993" s="257"/>
    </row>
    <row r="4994" spans="1:5">
      <c r="A4994" s="254">
        <v>104406</v>
      </c>
      <c r="B4994" s="247" t="s">
        <v>13347</v>
      </c>
      <c r="C4994" s="255" t="s">
        <v>299</v>
      </c>
      <c r="D4994" s="256">
        <v>0</v>
      </c>
      <c r="E4994" s="257"/>
    </row>
    <row r="4995" spans="1:5">
      <c r="A4995" s="254">
        <v>104452</v>
      </c>
      <c r="B4995" s="247" t="s">
        <v>13348</v>
      </c>
      <c r="C4995" s="255" t="s">
        <v>23</v>
      </c>
      <c r="D4995" s="256">
        <v>8.4499999999999993</v>
      </c>
      <c r="E4995" s="257">
        <v>0</v>
      </c>
    </row>
    <row r="4996" spans="1:5">
      <c r="A4996" s="254">
        <v>104448</v>
      </c>
      <c r="B4996" s="247" t="s">
        <v>13349</v>
      </c>
      <c r="C4996" s="255" t="s">
        <v>23</v>
      </c>
      <c r="D4996" s="256">
        <v>9.06</v>
      </c>
      <c r="E4996" s="257">
        <v>0</v>
      </c>
    </row>
    <row r="4997" spans="1:5">
      <c r="A4997" s="254">
        <v>104449</v>
      </c>
      <c r="B4997" s="247" t="s">
        <v>13350</v>
      </c>
      <c r="C4997" s="255" t="s">
        <v>23</v>
      </c>
      <c r="D4997" s="256">
        <v>10.98</v>
      </c>
      <c r="E4997" s="257">
        <v>0</v>
      </c>
    </row>
    <row r="4998" spans="1:5">
      <c r="A4998" s="254">
        <v>104450</v>
      </c>
      <c r="B4998" s="247" t="s">
        <v>13351</v>
      </c>
      <c r="C4998" s="255" t="s">
        <v>23</v>
      </c>
      <c r="D4998" s="256">
        <v>13.01</v>
      </c>
      <c r="E4998" s="257">
        <v>0</v>
      </c>
    </row>
    <row r="4999" spans="1:5">
      <c r="A4999" s="254">
        <v>104445</v>
      </c>
      <c r="B4999" s="247" t="s">
        <v>13352</v>
      </c>
      <c r="C4999" s="255" t="s">
        <v>23</v>
      </c>
      <c r="D4999" s="256">
        <v>0</v>
      </c>
      <c r="E4999" s="257"/>
    </row>
    <row r="5000" spans="1:5">
      <c r="A5000" s="254">
        <v>104446</v>
      </c>
      <c r="B5000" s="247" t="s">
        <v>13353</v>
      </c>
      <c r="C5000" s="255" t="s">
        <v>23</v>
      </c>
      <c r="D5000" s="256">
        <v>0</v>
      </c>
      <c r="E5000" s="257"/>
    </row>
    <row r="5001" spans="1:5">
      <c r="A5001" s="254">
        <v>104447</v>
      </c>
      <c r="B5001" s="247" t="s">
        <v>13354</v>
      </c>
      <c r="C5001" s="255" t="s">
        <v>23</v>
      </c>
      <c r="D5001" s="256">
        <v>0</v>
      </c>
      <c r="E5001" s="257"/>
    </row>
    <row r="5002" spans="1:5">
      <c r="A5002" s="254">
        <v>101884</v>
      </c>
      <c r="B5002" s="247" t="s">
        <v>13355</v>
      </c>
      <c r="C5002" s="255" t="s">
        <v>299</v>
      </c>
      <c r="D5002" s="256">
        <v>15.51</v>
      </c>
      <c r="E5002" s="257">
        <v>0</v>
      </c>
    </row>
    <row r="5003" spans="1:5">
      <c r="A5003" s="254">
        <v>101886</v>
      </c>
      <c r="B5003" s="247" t="s">
        <v>13356</v>
      </c>
      <c r="C5003" s="255" t="s">
        <v>299</v>
      </c>
      <c r="D5003" s="256">
        <v>22.23</v>
      </c>
      <c r="E5003" s="257">
        <v>0</v>
      </c>
    </row>
    <row r="5004" spans="1:5">
      <c r="A5004" s="254">
        <v>101888</v>
      </c>
      <c r="B5004" s="247" t="s">
        <v>13357</v>
      </c>
      <c r="C5004" s="255" t="s">
        <v>299</v>
      </c>
      <c r="D5004" s="256">
        <v>35.35</v>
      </c>
      <c r="E5004" s="257">
        <v>0</v>
      </c>
    </row>
    <row r="5005" spans="1:5">
      <c r="A5005" s="254">
        <v>101938</v>
      </c>
      <c r="B5005" s="247" t="s">
        <v>13358</v>
      </c>
      <c r="C5005" s="255" t="s">
        <v>23</v>
      </c>
      <c r="D5005" s="256">
        <v>201.78</v>
      </c>
      <c r="E5005" s="257">
        <v>0</v>
      </c>
    </row>
    <row r="5006" spans="1:5">
      <c r="A5006" s="254">
        <v>101904</v>
      </c>
      <c r="B5006" s="247" t="s">
        <v>13359</v>
      </c>
      <c r="C5006" s="255" t="s">
        <v>23</v>
      </c>
      <c r="D5006" s="256">
        <v>1315.85</v>
      </c>
      <c r="E5006" s="257">
        <v>0</v>
      </c>
    </row>
    <row r="5007" spans="1:5">
      <c r="A5007" s="254">
        <v>101901</v>
      </c>
      <c r="B5007" s="247" t="s">
        <v>13360</v>
      </c>
      <c r="C5007" s="255" t="s">
        <v>23</v>
      </c>
      <c r="D5007" s="256">
        <v>138.27000000000001</v>
      </c>
      <c r="E5007" s="257">
        <v>0</v>
      </c>
    </row>
    <row r="5008" spans="1:5">
      <c r="A5008" s="254">
        <v>101902</v>
      </c>
      <c r="B5008" s="247" t="s">
        <v>13361</v>
      </c>
      <c r="C5008" s="255" t="s">
        <v>23</v>
      </c>
      <c r="D5008" s="256">
        <v>170.43</v>
      </c>
      <c r="E5008" s="257">
        <v>0</v>
      </c>
    </row>
    <row r="5009" spans="1:5">
      <c r="A5009" s="254">
        <v>101903</v>
      </c>
      <c r="B5009" s="247" t="s">
        <v>13362</v>
      </c>
      <c r="C5009" s="255" t="s">
        <v>23</v>
      </c>
      <c r="D5009" s="256">
        <v>353.49</v>
      </c>
      <c r="E5009" s="257">
        <v>0</v>
      </c>
    </row>
    <row r="5010" spans="1:5">
      <c r="A5010" s="254">
        <v>97414</v>
      </c>
      <c r="B5010" s="247" t="s">
        <v>13363</v>
      </c>
      <c r="C5010" s="255" t="s">
        <v>23</v>
      </c>
      <c r="D5010" s="256">
        <v>0</v>
      </c>
      <c r="E5010" s="257"/>
    </row>
    <row r="5011" spans="1:5">
      <c r="A5011" s="254">
        <v>97415</v>
      </c>
      <c r="B5011" s="247" t="s">
        <v>13364</v>
      </c>
      <c r="C5011" s="255" t="s">
        <v>23</v>
      </c>
      <c r="D5011" s="256">
        <v>0</v>
      </c>
      <c r="E5011" s="257"/>
    </row>
    <row r="5012" spans="1:5">
      <c r="A5012" s="254">
        <v>97416</v>
      </c>
      <c r="B5012" s="247" t="s">
        <v>13365</v>
      </c>
      <c r="C5012" s="255" t="s">
        <v>23</v>
      </c>
      <c r="D5012" s="256">
        <v>0</v>
      </c>
      <c r="E5012" s="257"/>
    </row>
    <row r="5013" spans="1:5">
      <c r="A5013" s="254">
        <v>97417</v>
      </c>
      <c r="B5013" s="247" t="s">
        <v>13366</v>
      </c>
      <c r="C5013" s="255" t="s">
        <v>23</v>
      </c>
      <c r="D5013" s="256">
        <v>0</v>
      </c>
      <c r="E5013" s="257"/>
    </row>
    <row r="5014" spans="1:5">
      <c r="A5014" s="254">
        <v>97418</v>
      </c>
      <c r="B5014" s="247" t="s">
        <v>13367</v>
      </c>
      <c r="C5014" s="255" t="s">
        <v>23</v>
      </c>
      <c r="D5014" s="256">
        <v>0</v>
      </c>
      <c r="E5014" s="257"/>
    </row>
    <row r="5015" spans="1:5">
      <c r="A5015" s="254">
        <v>97409</v>
      </c>
      <c r="B5015" s="247" t="s">
        <v>13368</v>
      </c>
      <c r="C5015" s="255" t="s">
        <v>23</v>
      </c>
      <c r="D5015" s="256">
        <v>0</v>
      </c>
      <c r="E5015" s="257"/>
    </row>
    <row r="5016" spans="1:5">
      <c r="A5016" s="254">
        <v>97410</v>
      </c>
      <c r="B5016" s="247" t="s">
        <v>13369</v>
      </c>
      <c r="C5016" s="255" t="s">
        <v>23</v>
      </c>
      <c r="D5016" s="256">
        <v>0</v>
      </c>
      <c r="E5016" s="257"/>
    </row>
    <row r="5017" spans="1:5">
      <c r="A5017" s="254">
        <v>97411</v>
      </c>
      <c r="B5017" s="247" t="s">
        <v>13370</v>
      </c>
      <c r="C5017" s="255" t="s">
        <v>23</v>
      </c>
      <c r="D5017" s="256">
        <v>0</v>
      </c>
      <c r="E5017" s="257"/>
    </row>
    <row r="5018" spans="1:5">
      <c r="A5018" s="254">
        <v>97412</v>
      </c>
      <c r="B5018" s="247" t="s">
        <v>13371</v>
      </c>
      <c r="C5018" s="255" t="s">
        <v>23</v>
      </c>
      <c r="D5018" s="256">
        <v>0</v>
      </c>
      <c r="E5018" s="257"/>
    </row>
    <row r="5019" spans="1:5">
      <c r="A5019" s="254">
        <v>97413</v>
      </c>
      <c r="B5019" s="247" t="s">
        <v>13372</v>
      </c>
      <c r="C5019" s="255" t="s">
        <v>23</v>
      </c>
      <c r="D5019" s="256">
        <v>0</v>
      </c>
      <c r="E5019" s="257"/>
    </row>
    <row r="5020" spans="1:5">
      <c r="A5020" s="254">
        <v>101900</v>
      </c>
      <c r="B5020" s="247" t="s">
        <v>13373</v>
      </c>
      <c r="C5020" s="255" t="s">
        <v>23</v>
      </c>
      <c r="D5020" s="256">
        <v>4690.01</v>
      </c>
      <c r="E5020" s="257">
        <v>0</v>
      </c>
    </row>
    <row r="5021" spans="1:5">
      <c r="A5021" s="254">
        <v>106030</v>
      </c>
      <c r="B5021" s="247" t="s">
        <v>13374</v>
      </c>
      <c r="C5021" s="255" t="s">
        <v>23</v>
      </c>
      <c r="D5021" s="256">
        <v>181.14</v>
      </c>
      <c r="E5021" s="257">
        <v>0</v>
      </c>
    </row>
    <row r="5022" spans="1:5">
      <c r="A5022" s="254">
        <v>93660</v>
      </c>
      <c r="B5022" s="247" t="s">
        <v>13375</v>
      </c>
      <c r="C5022" s="255" t="s">
        <v>23</v>
      </c>
      <c r="D5022" s="256">
        <v>59.62</v>
      </c>
      <c r="E5022" s="257">
        <v>0</v>
      </c>
    </row>
    <row r="5023" spans="1:5">
      <c r="A5023" s="254">
        <v>93661</v>
      </c>
      <c r="B5023" s="247" t="s">
        <v>13376</v>
      </c>
      <c r="C5023" s="255" t="s">
        <v>23</v>
      </c>
      <c r="D5023" s="256">
        <v>59.62</v>
      </c>
      <c r="E5023" s="257">
        <v>0</v>
      </c>
    </row>
    <row r="5024" spans="1:5">
      <c r="A5024" s="254">
        <v>93662</v>
      </c>
      <c r="B5024" s="247" t="s">
        <v>13377</v>
      </c>
      <c r="C5024" s="255" t="s">
        <v>23</v>
      </c>
      <c r="D5024" s="256">
        <v>61.68</v>
      </c>
      <c r="E5024" s="257">
        <v>0</v>
      </c>
    </row>
    <row r="5025" spans="1:5">
      <c r="A5025" s="254">
        <v>93663</v>
      </c>
      <c r="B5025" s="247" t="s">
        <v>13378</v>
      </c>
      <c r="C5025" s="255" t="s">
        <v>23</v>
      </c>
      <c r="D5025" s="256">
        <v>63.76</v>
      </c>
      <c r="E5025" s="257">
        <v>0</v>
      </c>
    </row>
    <row r="5026" spans="1:5">
      <c r="A5026" s="254">
        <v>93664</v>
      </c>
      <c r="B5026" s="247" t="s">
        <v>13379</v>
      </c>
      <c r="C5026" s="255" t="s">
        <v>23</v>
      </c>
      <c r="D5026" s="256">
        <v>67.099999999999994</v>
      </c>
      <c r="E5026" s="257">
        <v>0</v>
      </c>
    </row>
    <row r="5027" spans="1:5">
      <c r="A5027" s="254">
        <v>93665</v>
      </c>
      <c r="B5027" s="247" t="s">
        <v>13380</v>
      </c>
      <c r="C5027" s="255" t="s">
        <v>23</v>
      </c>
      <c r="D5027" s="256">
        <v>71.45</v>
      </c>
      <c r="E5027" s="257">
        <v>0</v>
      </c>
    </row>
    <row r="5028" spans="1:5">
      <c r="A5028" s="254">
        <v>93666</v>
      </c>
      <c r="B5028" s="247" t="s">
        <v>13381</v>
      </c>
      <c r="C5028" s="255" t="s">
        <v>23</v>
      </c>
      <c r="D5028" s="256">
        <v>78.150000000000006</v>
      </c>
      <c r="E5028" s="257">
        <v>0</v>
      </c>
    </row>
    <row r="5029" spans="1:5">
      <c r="A5029" s="254">
        <v>93674</v>
      </c>
      <c r="B5029" s="247" t="s">
        <v>13382</v>
      </c>
      <c r="C5029" s="255" t="s">
        <v>23</v>
      </c>
      <c r="D5029" s="256">
        <v>153.31</v>
      </c>
      <c r="E5029" s="257">
        <v>0</v>
      </c>
    </row>
    <row r="5030" spans="1:5">
      <c r="A5030" s="254">
        <v>93675</v>
      </c>
      <c r="B5030" s="247" t="s">
        <v>13383</v>
      </c>
      <c r="C5030" s="255" t="s">
        <v>23</v>
      </c>
      <c r="D5030" s="256">
        <v>164.36</v>
      </c>
      <c r="E5030" s="257">
        <v>0</v>
      </c>
    </row>
    <row r="5031" spans="1:5">
      <c r="A5031" s="254">
        <v>101892</v>
      </c>
      <c r="B5031" s="247" t="s">
        <v>13384</v>
      </c>
      <c r="C5031" s="255" t="s">
        <v>23</v>
      </c>
      <c r="D5031" s="256">
        <v>75.23</v>
      </c>
      <c r="E5031" s="257">
        <v>0</v>
      </c>
    </row>
    <row r="5032" spans="1:5">
      <c r="A5032" s="254">
        <v>93653</v>
      </c>
      <c r="B5032" s="247" t="s">
        <v>13385</v>
      </c>
      <c r="C5032" s="255" t="s">
        <v>23</v>
      </c>
      <c r="D5032" s="256">
        <v>12.51</v>
      </c>
      <c r="E5032" s="257">
        <v>0</v>
      </c>
    </row>
    <row r="5033" spans="1:5">
      <c r="A5033" s="254">
        <v>93654</v>
      </c>
      <c r="B5033" s="247" t="s">
        <v>13386</v>
      </c>
      <c r="C5033" s="255" t="s">
        <v>23</v>
      </c>
      <c r="D5033" s="256">
        <v>12.51</v>
      </c>
      <c r="E5033" s="257">
        <v>0</v>
      </c>
    </row>
    <row r="5034" spans="1:5">
      <c r="A5034" s="254">
        <v>93655</v>
      </c>
      <c r="B5034" s="247" t="s">
        <v>13387</v>
      </c>
      <c r="C5034" s="255" t="s">
        <v>23</v>
      </c>
      <c r="D5034" s="256">
        <v>13.54</v>
      </c>
      <c r="E5034" s="257">
        <v>0</v>
      </c>
    </row>
    <row r="5035" spans="1:5">
      <c r="A5035" s="254">
        <v>93656</v>
      </c>
      <c r="B5035" s="247" t="s">
        <v>13388</v>
      </c>
      <c r="C5035" s="255" t="s">
        <v>23</v>
      </c>
      <c r="D5035" s="256">
        <v>14.58</v>
      </c>
      <c r="E5035" s="257">
        <v>0</v>
      </c>
    </row>
    <row r="5036" spans="1:5">
      <c r="A5036" s="254">
        <v>93657</v>
      </c>
      <c r="B5036" s="247" t="s">
        <v>13389</v>
      </c>
      <c r="C5036" s="255" t="s">
        <v>23</v>
      </c>
      <c r="D5036" s="256">
        <v>16.3</v>
      </c>
      <c r="E5036" s="257">
        <v>0</v>
      </c>
    </row>
    <row r="5037" spans="1:5">
      <c r="A5037" s="254">
        <v>93658</v>
      </c>
      <c r="B5037" s="247" t="s">
        <v>13390</v>
      </c>
      <c r="C5037" s="255" t="s">
        <v>23</v>
      </c>
      <c r="D5037" s="256">
        <v>23.32</v>
      </c>
      <c r="E5037" s="257">
        <v>0</v>
      </c>
    </row>
    <row r="5038" spans="1:5">
      <c r="A5038" s="254">
        <v>93659</v>
      </c>
      <c r="B5038" s="247" t="s">
        <v>13391</v>
      </c>
      <c r="C5038" s="255" t="s">
        <v>23</v>
      </c>
      <c r="D5038" s="256">
        <v>26.67</v>
      </c>
      <c r="E5038" s="257">
        <v>0</v>
      </c>
    </row>
    <row r="5039" spans="1:5">
      <c r="A5039" s="254">
        <v>101890</v>
      </c>
      <c r="B5039" s="247" t="s">
        <v>13392</v>
      </c>
      <c r="C5039" s="255" t="s">
        <v>23</v>
      </c>
      <c r="D5039" s="256">
        <v>16.28</v>
      </c>
      <c r="E5039" s="257">
        <v>0</v>
      </c>
    </row>
    <row r="5040" spans="1:5">
      <c r="A5040" s="254">
        <v>101891</v>
      </c>
      <c r="B5040" s="247" t="s">
        <v>13393</v>
      </c>
      <c r="C5040" s="255" t="s">
        <v>23</v>
      </c>
      <c r="D5040" s="256">
        <v>29.71</v>
      </c>
      <c r="E5040" s="257">
        <v>0</v>
      </c>
    </row>
    <row r="5041" spans="1:5">
      <c r="A5041" s="254">
        <v>101895</v>
      </c>
      <c r="B5041" s="247" t="s">
        <v>13394</v>
      </c>
      <c r="C5041" s="255" t="s">
        <v>23</v>
      </c>
      <c r="D5041" s="256">
        <v>447.14</v>
      </c>
      <c r="E5041" s="257">
        <v>0</v>
      </c>
    </row>
    <row r="5042" spans="1:5">
      <c r="A5042" s="254">
        <v>101896</v>
      </c>
      <c r="B5042" s="247" t="s">
        <v>13395</v>
      </c>
      <c r="C5042" s="255" t="s">
        <v>23</v>
      </c>
      <c r="D5042" s="256">
        <v>666.96</v>
      </c>
      <c r="E5042" s="257">
        <v>0</v>
      </c>
    </row>
    <row r="5043" spans="1:5">
      <c r="A5043" s="254">
        <v>101897</v>
      </c>
      <c r="B5043" s="247" t="s">
        <v>13396</v>
      </c>
      <c r="C5043" s="255" t="s">
        <v>23</v>
      </c>
      <c r="D5043" s="256">
        <v>1059.44</v>
      </c>
      <c r="E5043" s="257">
        <v>0</v>
      </c>
    </row>
    <row r="5044" spans="1:5">
      <c r="A5044" s="254">
        <v>101898</v>
      </c>
      <c r="B5044" s="247" t="s">
        <v>13397</v>
      </c>
      <c r="C5044" s="255" t="s">
        <v>23</v>
      </c>
      <c r="D5044" s="256">
        <v>1413.01</v>
      </c>
      <c r="E5044" s="257">
        <v>0</v>
      </c>
    </row>
    <row r="5045" spans="1:5">
      <c r="A5045" s="254">
        <v>101899</v>
      </c>
      <c r="B5045" s="247" t="s">
        <v>13398</v>
      </c>
      <c r="C5045" s="255" t="s">
        <v>23</v>
      </c>
      <c r="D5045" s="256">
        <v>2254.04</v>
      </c>
      <c r="E5045" s="257">
        <v>0</v>
      </c>
    </row>
    <row r="5046" spans="1:5">
      <c r="A5046" s="254">
        <v>93676</v>
      </c>
      <c r="B5046" s="247" t="s">
        <v>13399</v>
      </c>
      <c r="C5046" s="255" t="s">
        <v>23</v>
      </c>
      <c r="D5046" s="256">
        <v>183.86</v>
      </c>
      <c r="E5046" s="257">
        <v>0</v>
      </c>
    </row>
    <row r="5047" spans="1:5">
      <c r="A5047" s="254">
        <v>97711</v>
      </c>
      <c r="B5047" s="247" t="s">
        <v>13400</v>
      </c>
      <c r="C5047" s="255" t="s">
        <v>23</v>
      </c>
      <c r="D5047" s="256">
        <v>200.99</v>
      </c>
      <c r="E5047" s="257">
        <v>0</v>
      </c>
    </row>
    <row r="5048" spans="1:5">
      <c r="A5048" s="254">
        <v>106020</v>
      </c>
      <c r="B5048" s="247" t="s">
        <v>13401</v>
      </c>
      <c r="C5048" s="255" t="s">
        <v>23</v>
      </c>
      <c r="D5048" s="256">
        <v>116.52</v>
      </c>
      <c r="E5048" s="257">
        <v>0</v>
      </c>
    </row>
    <row r="5049" spans="1:5">
      <c r="A5049" s="254">
        <v>106031</v>
      </c>
      <c r="B5049" s="247" t="s">
        <v>13402</v>
      </c>
      <c r="C5049" s="255" t="s">
        <v>23</v>
      </c>
      <c r="D5049" s="256">
        <v>0</v>
      </c>
      <c r="E5049" s="257"/>
    </row>
    <row r="5050" spans="1:5">
      <c r="A5050" s="254">
        <v>93667</v>
      </c>
      <c r="B5050" s="247" t="s">
        <v>13403</v>
      </c>
      <c r="C5050" s="255" t="s">
        <v>23</v>
      </c>
      <c r="D5050" s="256">
        <v>74.84</v>
      </c>
      <c r="E5050" s="257">
        <v>0</v>
      </c>
    </row>
    <row r="5051" spans="1:5">
      <c r="A5051" s="254">
        <v>93668</v>
      </c>
      <c r="B5051" s="247" t="s">
        <v>13404</v>
      </c>
      <c r="C5051" s="255" t="s">
        <v>23</v>
      </c>
      <c r="D5051" s="256">
        <v>74.84</v>
      </c>
      <c r="E5051" s="257">
        <v>0</v>
      </c>
    </row>
    <row r="5052" spans="1:5">
      <c r="A5052" s="254">
        <v>93669</v>
      </c>
      <c r="B5052" s="247" t="s">
        <v>13405</v>
      </c>
      <c r="C5052" s="255" t="s">
        <v>23</v>
      </c>
      <c r="D5052" s="256">
        <v>77.94</v>
      </c>
      <c r="E5052" s="257">
        <v>0</v>
      </c>
    </row>
    <row r="5053" spans="1:5">
      <c r="A5053" s="254">
        <v>93670</v>
      </c>
      <c r="B5053" s="247" t="s">
        <v>13406</v>
      </c>
      <c r="C5053" s="255" t="s">
        <v>23</v>
      </c>
      <c r="D5053" s="256">
        <v>81.05</v>
      </c>
      <c r="E5053" s="257">
        <v>0</v>
      </c>
    </row>
    <row r="5054" spans="1:5">
      <c r="A5054" s="254">
        <v>93671</v>
      </c>
      <c r="B5054" s="247" t="s">
        <v>13407</v>
      </c>
      <c r="C5054" s="255" t="s">
        <v>23</v>
      </c>
      <c r="D5054" s="256">
        <v>86.05</v>
      </c>
      <c r="E5054" s="257">
        <v>0</v>
      </c>
    </row>
    <row r="5055" spans="1:5">
      <c r="A5055" s="254">
        <v>93672</v>
      </c>
      <c r="B5055" s="247" t="s">
        <v>13408</v>
      </c>
      <c r="C5055" s="255" t="s">
        <v>23</v>
      </c>
      <c r="D5055" s="256">
        <v>93.82</v>
      </c>
      <c r="E5055" s="257">
        <v>0</v>
      </c>
    </row>
    <row r="5056" spans="1:5">
      <c r="A5056" s="254">
        <v>93673</v>
      </c>
      <c r="B5056" s="247" t="s">
        <v>13409</v>
      </c>
      <c r="C5056" s="255" t="s">
        <v>23</v>
      </c>
      <c r="D5056" s="256">
        <v>103.87</v>
      </c>
      <c r="E5056" s="257">
        <v>0</v>
      </c>
    </row>
    <row r="5057" spans="1:5">
      <c r="A5057" s="254">
        <v>101893</v>
      </c>
      <c r="B5057" s="247" t="s">
        <v>13410</v>
      </c>
      <c r="C5057" s="255" t="s">
        <v>23</v>
      </c>
      <c r="D5057" s="256">
        <v>96.53</v>
      </c>
      <c r="E5057" s="257">
        <v>0</v>
      </c>
    </row>
    <row r="5058" spans="1:5">
      <c r="A5058" s="254">
        <v>101894</v>
      </c>
      <c r="B5058" s="247" t="s">
        <v>13411</v>
      </c>
      <c r="C5058" s="255" t="s">
        <v>23</v>
      </c>
      <c r="D5058" s="256">
        <v>166.82</v>
      </c>
      <c r="E5058" s="257">
        <v>0</v>
      </c>
    </row>
    <row r="5059" spans="1:5">
      <c r="A5059" s="254">
        <v>106027</v>
      </c>
      <c r="B5059" s="247" t="s">
        <v>13412</v>
      </c>
      <c r="C5059" s="255" t="s">
        <v>23</v>
      </c>
      <c r="D5059" s="256">
        <v>79.09</v>
      </c>
      <c r="E5059" s="257">
        <v>0</v>
      </c>
    </row>
    <row r="5060" spans="1:5">
      <c r="A5060" s="254">
        <v>106028</v>
      </c>
      <c r="B5060" s="247" t="s">
        <v>13413</v>
      </c>
      <c r="C5060" s="255" t="s">
        <v>23</v>
      </c>
      <c r="D5060" s="256">
        <v>0</v>
      </c>
      <c r="E5060" s="257"/>
    </row>
    <row r="5061" spans="1:5">
      <c r="A5061" s="254">
        <v>106029</v>
      </c>
      <c r="B5061" s="247" t="s">
        <v>13414</v>
      </c>
      <c r="C5061" s="255" t="s">
        <v>23</v>
      </c>
      <c r="D5061" s="256">
        <v>0</v>
      </c>
      <c r="E5061" s="257"/>
    </row>
    <row r="5062" spans="1:5">
      <c r="A5062" s="254">
        <v>97421</v>
      </c>
      <c r="B5062" s="247" t="s">
        <v>13415</v>
      </c>
      <c r="C5062" s="255" t="s">
        <v>23</v>
      </c>
      <c r="D5062" s="256">
        <v>0</v>
      </c>
      <c r="E5062" s="257"/>
    </row>
    <row r="5063" spans="1:5">
      <c r="A5063" s="254">
        <v>97373</v>
      </c>
      <c r="B5063" s="247" t="s">
        <v>13416</v>
      </c>
      <c r="C5063" s="255" t="s">
        <v>299</v>
      </c>
      <c r="D5063" s="256">
        <v>0</v>
      </c>
      <c r="E5063" s="257"/>
    </row>
    <row r="5064" spans="1:5">
      <c r="A5064" s="254">
        <v>97374</v>
      </c>
      <c r="B5064" s="247" t="s">
        <v>13417</v>
      </c>
      <c r="C5064" s="255" t="s">
        <v>299</v>
      </c>
      <c r="D5064" s="256">
        <v>0</v>
      </c>
      <c r="E5064" s="257"/>
    </row>
    <row r="5065" spans="1:5">
      <c r="A5065" s="254">
        <v>97375</v>
      </c>
      <c r="B5065" s="247" t="s">
        <v>13418</v>
      </c>
      <c r="C5065" s="255" t="s">
        <v>299</v>
      </c>
      <c r="D5065" s="256">
        <v>0</v>
      </c>
      <c r="E5065" s="257"/>
    </row>
    <row r="5066" spans="1:5">
      <c r="A5066" s="254">
        <v>97376</v>
      </c>
      <c r="B5066" s="247" t="s">
        <v>13419</v>
      </c>
      <c r="C5066" s="255" t="s">
        <v>299</v>
      </c>
      <c r="D5066" s="256">
        <v>0</v>
      </c>
      <c r="E5066" s="257"/>
    </row>
    <row r="5067" spans="1:5">
      <c r="A5067" s="254">
        <v>97377</v>
      </c>
      <c r="B5067" s="247" t="s">
        <v>13420</v>
      </c>
      <c r="C5067" s="255" t="s">
        <v>299</v>
      </c>
      <c r="D5067" s="256">
        <v>0</v>
      </c>
      <c r="E5067" s="257"/>
    </row>
    <row r="5068" spans="1:5">
      <c r="A5068" s="254">
        <v>97368</v>
      </c>
      <c r="B5068" s="247" t="s">
        <v>13421</v>
      </c>
      <c r="C5068" s="255" t="s">
        <v>299</v>
      </c>
      <c r="D5068" s="256">
        <v>0</v>
      </c>
      <c r="E5068" s="257"/>
    </row>
    <row r="5069" spans="1:5">
      <c r="A5069" s="254">
        <v>97369</v>
      </c>
      <c r="B5069" s="247" t="s">
        <v>13422</v>
      </c>
      <c r="C5069" s="255" t="s">
        <v>299</v>
      </c>
      <c r="D5069" s="256">
        <v>0</v>
      </c>
      <c r="E5069" s="257"/>
    </row>
    <row r="5070" spans="1:5">
      <c r="A5070" s="254">
        <v>97370</v>
      </c>
      <c r="B5070" s="247" t="s">
        <v>13423</v>
      </c>
      <c r="C5070" s="255" t="s">
        <v>299</v>
      </c>
      <c r="D5070" s="256">
        <v>0</v>
      </c>
      <c r="E5070" s="257"/>
    </row>
    <row r="5071" spans="1:5">
      <c r="A5071" s="254">
        <v>97371</v>
      </c>
      <c r="B5071" s="247" t="s">
        <v>13424</v>
      </c>
      <c r="C5071" s="255" t="s">
        <v>299</v>
      </c>
      <c r="D5071" s="256">
        <v>0</v>
      </c>
      <c r="E5071" s="257"/>
    </row>
    <row r="5072" spans="1:5">
      <c r="A5072" s="254">
        <v>97372</v>
      </c>
      <c r="B5072" s="247" t="s">
        <v>13425</v>
      </c>
      <c r="C5072" s="255" t="s">
        <v>299</v>
      </c>
      <c r="D5072" s="256">
        <v>0</v>
      </c>
      <c r="E5072" s="257"/>
    </row>
    <row r="5073" spans="1:5">
      <c r="A5073" s="254">
        <v>101875</v>
      </c>
      <c r="B5073" s="247" t="s">
        <v>13426</v>
      </c>
      <c r="C5073" s="255" t="s">
        <v>23</v>
      </c>
      <c r="D5073" s="256">
        <v>492.27</v>
      </c>
      <c r="E5073" s="257">
        <v>0</v>
      </c>
    </row>
    <row r="5074" spans="1:5">
      <c r="A5074" s="254">
        <v>101883</v>
      </c>
      <c r="B5074" s="247" t="s">
        <v>13427</v>
      </c>
      <c r="C5074" s="255" t="s">
        <v>23</v>
      </c>
      <c r="D5074" s="256">
        <v>663.38</v>
      </c>
      <c r="E5074" s="257">
        <v>0</v>
      </c>
    </row>
    <row r="5075" spans="1:5">
      <c r="A5075" s="254">
        <v>101879</v>
      </c>
      <c r="B5075" s="247" t="s">
        <v>13428</v>
      </c>
      <c r="C5075" s="255" t="s">
        <v>23</v>
      </c>
      <c r="D5075" s="256">
        <v>692.63</v>
      </c>
      <c r="E5075" s="257">
        <v>0</v>
      </c>
    </row>
    <row r="5076" spans="1:5">
      <c r="A5076" s="254">
        <v>106021</v>
      </c>
      <c r="B5076" s="247" t="s">
        <v>13429</v>
      </c>
      <c r="C5076" s="255" t="s">
        <v>23</v>
      </c>
      <c r="D5076" s="256">
        <v>0</v>
      </c>
      <c r="E5076" s="257"/>
    </row>
    <row r="5077" spans="1:5">
      <c r="A5077" s="254">
        <v>101880</v>
      </c>
      <c r="B5077" s="247" t="s">
        <v>13430</v>
      </c>
      <c r="C5077" s="255" t="s">
        <v>23</v>
      </c>
      <c r="D5077" s="256">
        <v>805.69</v>
      </c>
      <c r="E5077" s="257">
        <v>0</v>
      </c>
    </row>
    <row r="5078" spans="1:5">
      <c r="A5078" s="254">
        <v>101882</v>
      </c>
      <c r="B5078" s="247" t="s">
        <v>13431</v>
      </c>
      <c r="C5078" s="255" t="s">
        <v>23</v>
      </c>
      <c r="D5078" s="256">
        <v>1540.01</v>
      </c>
      <c r="E5078" s="257">
        <v>0</v>
      </c>
    </row>
    <row r="5079" spans="1:5">
      <c r="A5079" s="254">
        <v>106022</v>
      </c>
      <c r="B5079" s="247" t="s">
        <v>13432</v>
      </c>
      <c r="C5079" s="255" t="s">
        <v>23</v>
      </c>
      <c r="D5079" s="256">
        <v>0</v>
      </c>
      <c r="E5079" s="257"/>
    </row>
    <row r="5080" spans="1:5">
      <c r="A5080" s="254">
        <v>101881</v>
      </c>
      <c r="B5080" s="247" t="s">
        <v>13433</v>
      </c>
      <c r="C5080" s="255" t="s">
        <v>23</v>
      </c>
      <c r="D5080" s="256">
        <v>1115.1199999999999</v>
      </c>
      <c r="E5080" s="257">
        <v>0</v>
      </c>
    </row>
    <row r="5081" spans="1:5">
      <c r="A5081" s="254">
        <v>106023</v>
      </c>
      <c r="B5081" s="247" t="s">
        <v>13434</v>
      </c>
      <c r="C5081" s="255" t="s">
        <v>23</v>
      </c>
      <c r="D5081" s="256">
        <v>0</v>
      </c>
      <c r="E5081" s="257"/>
    </row>
    <row r="5082" spans="1:5">
      <c r="A5082" s="254">
        <v>101878</v>
      </c>
      <c r="B5082" s="247" t="s">
        <v>13435</v>
      </c>
      <c r="C5082" s="255" t="s">
        <v>23</v>
      </c>
      <c r="D5082" s="256">
        <v>526.45000000000005</v>
      </c>
      <c r="E5082" s="257">
        <v>0</v>
      </c>
    </row>
    <row r="5083" spans="1:5">
      <c r="A5083" s="254">
        <v>106024</v>
      </c>
      <c r="B5083" s="247" t="s">
        <v>13436</v>
      </c>
      <c r="C5083" s="255" t="s">
        <v>23</v>
      </c>
      <c r="D5083" s="256">
        <v>0</v>
      </c>
      <c r="E5083" s="257"/>
    </row>
    <row r="5084" spans="1:5">
      <c r="A5084" s="254">
        <v>106025</v>
      </c>
      <c r="B5084" s="247" t="s">
        <v>13437</v>
      </c>
      <c r="C5084" s="255" t="s">
        <v>23</v>
      </c>
      <c r="D5084" s="256">
        <v>0</v>
      </c>
      <c r="E5084" s="257"/>
    </row>
    <row r="5085" spans="1:5">
      <c r="A5085" s="254">
        <v>106026</v>
      </c>
      <c r="B5085" s="247" t="s">
        <v>13438</v>
      </c>
      <c r="C5085" s="255" t="s">
        <v>23</v>
      </c>
      <c r="D5085" s="256">
        <v>0</v>
      </c>
      <c r="E5085" s="257"/>
    </row>
    <row r="5086" spans="1:5">
      <c r="A5086" s="254">
        <v>101877</v>
      </c>
      <c r="B5086" s="247" t="s">
        <v>13439</v>
      </c>
      <c r="C5086" s="255" t="s">
        <v>23</v>
      </c>
      <c r="D5086" s="256">
        <v>106.02</v>
      </c>
      <c r="E5086" s="257">
        <v>0</v>
      </c>
    </row>
    <row r="5087" spans="1:5">
      <c r="A5087" s="254">
        <v>101876</v>
      </c>
      <c r="B5087" s="247" t="s">
        <v>13440</v>
      </c>
      <c r="C5087" s="255" t="s">
        <v>23</v>
      </c>
      <c r="D5087" s="256">
        <v>149</v>
      </c>
      <c r="E5087" s="257">
        <v>0</v>
      </c>
    </row>
    <row r="5088" spans="1:5">
      <c r="A5088" s="254">
        <v>101873</v>
      </c>
      <c r="B5088" s="247" t="s">
        <v>13441</v>
      </c>
      <c r="C5088" s="255" t="s">
        <v>23</v>
      </c>
      <c r="D5088" s="256">
        <v>0</v>
      </c>
      <c r="E5088" s="257"/>
    </row>
    <row r="5089" spans="1:5">
      <c r="A5089" s="254">
        <v>101874</v>
      </c>
      <c r="B5089" s="247" t="s">
        <v>13442</v>
      </c>
      <c r="C5089" s="255" t="s">
        <v>23</v>
      </c>
      <c r="D5089" s="256">
        <v>0</v>
      </c>
      <c r="E5089" s="257"/>
    </row>
    <row r="5090" spans="1:5">
      <c r="A5090" s="254">
        <v>101871</v>
      </c>
      <c r="B5090" s="247" t="s">
        <v>13443</v>
      </c>
      <c r="C5090" s="255" t="s">
        <v>23</v>
      </c>
      <c r="D5090" s="256">
        <v>0</v>
      </c>
      <c r="E5090" s="257"/>
    </row>
    <row r="5091" spans="1:5">
      <c r="A5091" s="254">
        <v>101872</v>
      </c>
      <c r="B5091" s="247" t="s">
        <v>13444</v>
      </c>
      <c r="C5091" s="255" t="s">
        <v>23</v>
      </c>
      <c r="D5091" s="256">
        <v>0</v>
      </c>
      <c r="E5091" s="257"/>
    </row>
    <row r="5092" spans="1:5">
      <c r="A5092" s="254">
        <v>97360</v>
      </c>
      <c r="B5092" s="247" t="s">
        <v>13445</v>
      </c>
      <c r="C5092" s="255" t="s">
        <v>23</v>
      </c>
      <c r="D5092" s="256">
        <v>10251.780000000001</v>
      </c>
      <c r="E5092" s="257">
        <v>0</v>
      </c>
    </row>
    <row r="5093" spans="1:5">
      <c r="A5093" s="254">
        <v>97361</v>
      </c>
      <c r="B5093" s="247" t="s">
        <v>13446</v>
      </c>
      <c r="C5093" s="255" t="s">
        <v>23</v>
      </c>
      <c r="D5093" s="256">
        <v>13669.05</v>
      </c>
      <c r="E5093" s="257">
        <v>0</v>
      </c>
    </row>
    <row r="5094" spans="1:5">
      <c r="A5094" s="254">
        <v>97359</v>
      </c>
      <c r="B5094" s="247" t="s">
        <v>13447</v>
      </c>
      <c r="C5094" s="255" t="s">
        <v>23</v>
      </c>
      <c r="D5094" s="256">
        <v>5306.09</v>
      </c>
      <c r="E5094" s="257">
        <v>0</v>
      </c>
    </row>
    <row r="5095" spans="1:5">
      <c r="A5095" s="254">
        <v>101946</v>
      </c>
      <c r="B5095" s="247" t="s">
        <v>13448</v>
      </c>
      <c r="C5095" s="255" t="s">
        <v>23</v>
      </c>
      <c r="D5095" s="256">
        <v>156.63</v>
      </c>
      <c r="E5095" s="257">
        <v>0</v>
      </c>
    </row>
    <row r="5096" spans="1:5">
      <c r="A5096" s="254">
        <v>97362</v>
      </c>
      <c r="B5096" s="247" t="s">
        <v>13449</v>
      </c>
      <c r="C5096" s="255" t="s">
        <v>23</v>
      </c>
      <c r="D5096" s="256">
        <v>1979.08</v>
      </c>
      <c r="E5096" s="257">
        <v>0</v>
      </c>
    </row>
    <row r="5097" spans="1:5">
      <c r="A5097" s="254">
        <v>101553</v>
      </c>
      <c r="B5097" s="247" t="s">
        <v>13450</v>
      </c>
      <c r="C5097" s="255" t="s">
        <v>23</v>
      </c>
      <c r="D5097" s="256">
        <v>15.77</v>
      </c>
      <c r="E5097" s="257">
        <v>0</v>
      </c>
    </row>
    <row r="5098" spans="1:5">
      <c r="A5098" s="254">
        <v>101554</v>
      </c>
      <c r="B5098" s="247" t="s">
        <v>13451</v>
      </c>
      <c r="C5098" s="255" t="s">
        <v>23</v>
      </c>
      <c r="D5098" s="256">
        <v>11.7</v>
      </c>
      <c r="E5098" s="257">
        <v>0</v>
      </c>
    </row>
    <row r="5099" spans="1:5">
      <c r="A5099" s="254">
        <v>101555</v>
      </c>
      <c r="B5099" s="247" t="s">
        <v>13452</v>
      </c>
      <c r="C5099" s="255" t="s">
        <v>23</v>
      </c>
      <c r="D5099" s="256">
        <v>7.98</v>
      </c>
      <c r="E5099" s="257">
        <v>0</v>
      </c>
    </row>
    <row r="5100" spans="1:5">
      <c r="A5100" s="254">
        <v>101556</v>
      </c>
      <c r="B5100" s="247" t="s">
        <v>13453</v>
      </c>
      <c r="C5100" s="255" t="s">
        <v>23</v>
      </c>
      <c r="D5100" s="256">
        <v>7.39</v>
      </c>
      <c r="E5100" s="257">
        <v>0</v>
      </c>
    </row>
    <row r="5101" spans="1:5">
      <c r="A5101" s="254">
        <v>101537</v>
      </c>
      <c r="B5101" s="247" t="s">
        <v>13454</v>
      </c>
      <c r="C5101" s="255" t="s">
        <v>23</v>
      </c>
      <c r="D5101" s="256">
        <v>98.71</v>
      </c>
      <c r="E5101" s="257">
        <v>0</v>
      </c>
    </row>
    <row r="5102" spans="1:5">
      <c r="A5102" s="254">
        <v>101538</v>
      </c>
      <c r="B5102" s="247" t="s">
        <v>13455</v>
      </c>
      <c r="C5102" s="255" t="s">
        <v>23</v>
      </c>
      <c r="D5102" s="256">
        <v>44.68</v>
      </c>
      <c r="E5102" s="257">
        <v>0</v>
      </c>
    </row>
    <row r="5103" spans="1:5">
      <c r="A5103" s="254">
        <v>101542</v>
      </c>
      <c r="B5103" s="247" t="s">
        <v>13456</v>
      </c>
      <c r="C5103" s="255" t="s">
        <v>23</v>
      </c>
      <c r="D5103" s="256">
        <v>34.090000000000003</v>
      </c>
      <c r="E5103" s="257">
        <v>0</v>
      </c>
    </row>
    <row r="5104" spans="1:5">
      <c r="A5104" s="254">
        <v>101539</v>
      </c>
      <c r="B5104" s="247" t="s">
        <v>13457</v>
      </c>
      <c r="C5104" s="255" t="s">
        <v>23</v>
      </c>
      <c r="D5104" s="256">
        <v>75.010000000000005</v>
      </c>
      <c r="E5104" s="257">
        <v>0</v>
      </c>
    </row>
    <row r="5105" spans="1:5">
      <c r="A5105" s="254">
        <v>101543</v>
      </c>
      <c r="B5105" s="247" t="s">
        <v>13458</v>
      </c>
      <c r="C5105" s="255" t="s">
        <v>23</v>
      </c>
      <c r="D5105" s="256">
        <v>61.24</v>
      </c>
      <c r="E5105" s="257">
        <v>0</v>
      </c>
    </row>
    <row r="5106" spans="1:5">
      <c r="A5106" s="254">
        <v>101540</v>
      </c>
      <c r="B5106" s="247" t="s">
        <v>13459</v>
      </c>
      <c r="C5106" s="255" t="s">
        <v>23</v>
      </c>
      <c r="D5106" s="256">
        <v>125.29</v>
      </c>
      <c r="E5106" s="257">
        <v>0</v>
      </c>
    </row>
    <row r="5107" spans="1:5">
      <c r="A5107" s="254">
        <v>101544</v>
      </c>
      <c r="B5107" s="247" t="s">
        <v>13460</v>
      </c>
      <c r="C5107" s="255" t="s">
        <v>23</v>
      </c>
      <c r="D5107" s="256">
        <v>97.41</v>
      </c>
      <c r="E5107" s="257">
        <v>0</v>
      </c>
    </row>
    <row r="5108" spans="1:5">
      <c r="A5108" s="254">
        <v>101541</v>
      </c>
      <c r="B5108" s="247" t="s">
        <v>13461</v>
      </c>
      <c r="C5108" s="255" t="s">
        <v>23</v>
      </c>
      <c r="D5108" s="256">
        <v>163.68</v>
      </c>
      <c r="E5108" s="257">
        <v>0</v>
      </c>
    </row>
    <row r="5109" spans="1:5">
      <c r="A5109" s="254">
        <v>101545</v>
      </c>
      <c r="B5109" s="247" t="s">
        <v>13462</v>
      </c>
      <c r="C5109" s="255" t="s">
        <v>23</v>
      </c>
      <c r="D5109" s="256">
        <v>140.35</v>
      </c>
      <c r="E5109" s="257">
        <v>0</v>
      </c>
    </row>
    <row r="5110" spans="1:5">
      <c r="A5110" s="254">
        <v>106502</v>
      </c>
      <c r="B5110" s="247" t="s">
        <v>13463</v>
      </c>
      <c r="C5110" s="255" t="s">
        <v>299</v>
      </c>
      <c r="D5110" s="256">
        <v>16.21</v>
      </c>
      <c r="E5110" s="257">
        <v>0</v>
      </c>
    </row>
    <row r="5111" spans="1:5">
      <c r="A5111" s="254">
        <v>106503</v>
      </c>
      <c r="B5111" s="247" t="s">
        <v>13464</v>
      </c>
      <c r="C5111" s="255" t="s">
        <v>299</v>
      </c>
      <c r="D5111" s="256">
        <v>10.199999999999999</v>
      </c>
      <c r="E5111" s="257">
        <v>0</v>
      </c>
    </row>
    <row r="5112" spans="1:5">
      <c r="A5112" s="254">
        <v>106504</v>
      </c>
      <c r="B5112" s="247" t="s">
        <v>13465</v>
      </c>
      <c r="C5112" s="255" t="s">
        <v>299</v>
      </c>
      <c r="D5112" s="256">
        <v>20.43</v>
      </c>
      <c r="E5112" s="257">
        <v>0</v>
      </c>
    </row>
    <row r="5113" spans="1:5">
      <c r="A5113" s="254">
        <v>106505</v>
      </c>
      <c r="B5113" s="247" t="s">
        <v>13466</v>
      </c>
      <c r="C5113" s="255" t="s">
        <v>299</v>
      </c>
      <c r="D5113" s="256">
        <v>6.58</v>
      </c>
      <c r="E5113" s="257">
        <v>0</v>
      </c>
    </row>
    <row r="5114" spans="1:5">
      <c r="A5114" s="254">
        <v>106526</v>
      </c>
      <c r="B5114" s="247" t="s">
        <v>13467</v>
      </c>
      <c r="C5114" s="255" t="s">
        <v>299</v>
      </c>
      <c r="D5114" s="256">
        <v>0</v>
      </c>
      <c r="E5114" s="257"/>
    </row>
    <row r="5115" spans="1:5">
      <c r="A5115" s="254">
        <v>106506</v>
      </c>
      <c r="B5115" s="247" t="s">
        <v>13468</v>
      </c>
      <c r="C5115" s="255" t="s">
        <v>299</v>
      </c>
      <c r="D5115" s="256">
        <v>12.37</v>
      </c>
      <c r="E5115" s="257">
        <v>0</v>
      </c>
    </row>
    <row r="5116" spans="1:5">
      <c r="A5116" s="254">
        <v>106507</v>
      </c>
      <c r="B5116" s="247" t="s">
        <v>13469</v>
      </c>
      <c r="C5116" s="255" t="s">
        <v>299</v>
      </c>
      <c r="D5116" s="256">
        <v>7.91</v>
      </c>
      <c r="E5116" s="257">
        <v>0</v>
      </c>
    </row>
    <row r="5117" spans="1:5">
      <c r="A5117" s="254">
        <v>106508</v>
      </c>
      <c r="B5117" s="247" t="s">
        <v>13470</v>
      </c>
      <c r="C5117" s="255" t="s">
        <v>299</v>
      </c>
      <c r="D5117" s="256">
        <v>15.6</v>
      </c>
      <c r="E5117" s="257">
        <v>0</v>
      </c>
    </row>
    <row r="5118" spans="1:5">
      <c r="A5118" s="254">
        <v>106509</v>
      </c>
      <c r="B5118" s="247" t="s">
        <v>13471</v>
      </c>
      <c r="C5118" s="255" t="s">
        <v>299</v>
      </c>
      <c r="D5118" s="256">
        <v>5.09</v>
      </c>
      <c r="E5118" s="257">
        <v>0</v>
      </c>
    </row>
    <row r="5119" spans="1:5">
      <c r="A5119" s="254">
        <v>106527</v>
      </c>
      <c r="B5119" s="247" t="s">
        <v>13472</v>
      </c>
      <c r="C5119" s="255" t="s">
        <v>299</v>
      </c>
      <c r="D5119" s="256">
        <v>0</v>
      </c>
      <c r="E5119" s="257"/>
    </row>
    <row r="5120" spans="1:5">
      <c r="A5120" s="254">
        <v>106499</v>
      </c>
      <c r="B5120" s="247" t="s">
        <v>13473</v>
      </c>
      <c r="C5120" s="255" t="s">
        <v>299</v>
      </c>
      <c r="D5120" s="256">
        <v>0</v>
      </c>
      <c r="E5120" s="257"/>
    </row>
    <row r="5121" spans="1:5">
      <c r="A5121" s="254">
        <v>106500</v>
      </c>
      <c r="B5121" s="247" t="s">
        <v>13474</v>
      </c>
      <c r="C5121" s="255" t="s">
        <v>299</v>
      </c>
      <c r="D5121" s="256">
        <v>0</v>
      </c>
      <c r="E5121" s="257"/>
    </row>
    <row r="5122" spans="1:5">
      <c r="A5122" s="254">
        <v>106501</v>
      </c>
      <c r="B5122" s="247" t="s">
        <v>13475</v>
      </c>
      <c r="C5122" s="255" t="s">
        <v>299</v>
      </c>
      <c r="D5122" s="256">
        <v>0</v>
      </c>
      <c r="E5122" s="257"/>
    </row>
    <row r="5123" spans="1:5">
      <c r="A5123" s="254">
        <v>101560</v>
      </c>
      <c r="B5123" s="247" t="s">
        <v>13476</v>
      </c>
      <c r="C5123" s="255" t="s">
        <v>299</v>
      </c>
      <c r="D5123" s="256">
        <v>14.79</v>
      </c>
      <c r="E5123" s="257">
        <v>0</v>
      </c>
    </row>
    <row r="5124" spans="1:5">
      <c r="A5124" s="254">
        <v>101568</v>
      </c>
      <c r="B5124" s="247" t="s">
        <v>13477</v>
      </c>
      <c r="C5124" s="255" t="s">
        <v>299</v>
      </c>
      <c r="D5124" s="256">
        <v>180.42</v>
      </c>
      <c r="E5124" s="257">
        <v>0</v>
      </c>
    </row>
    <row r="5125" spans="1:5">
      <c r="A5125" s="254">
        <v>101561</v>
      </c>
      <c r="B5125" s="247" t="s">
        <v>13478</v>
      </c>
      <c r="C5125" s="255" t="s">
        <v>299</v>
      </c>
      <c r="D5125" s="256">
        <v>23.51</v>
      </c>
      <c r="E5125" s="257">
        <v>0</v>
      </c>
    </row>
    <row r="5126" spans="1:5">
      <c r="A5126" s="254">
        <v>101562</v>
      </c>
      <c r="B5126" s="247" t="s">
        <v>13479</v>
      </c>
      <c r="C5126" s="255" t="s">
        <v>299</v>
      </c>
      <c r="D5126" s="256">
        <v>36.42</v>
      </c>
      <c r="E5126" s="257">
        <v>0</v>
      </c>
    </row>
    <row r="5127" spans="1:5">
      <c r="A5127" s="254">
        <v>101563</v>
      </c>
      <c r="B5127" s="247" t="s">
        <v>13480</v>
      </c>
      <c r="C5127" s="255" t="s">
        <v>299</v>
      </c>
      <c r="D5127" s="256">
        <v>51.43</v>
      </c>
      <c r="E5127" s="257">
        <v>0</v>
      </c>
    </row>
    <row r="5128" spans="1:5">
      <c r="A5128" s="254">
        <v>101564</v>
      </c>
      <c r="B5128" s="247" t="s">
        <v>13481</v>
      </c>
      <c r="C5128" s="255" t="s">
        <v>299</v>
      </c>
      <c r="D5128" s="256">
        <v>76.010000000000005</v>
      </c>
      <c r="E5128" s="257">
        <v>0</v>
      </c>
    </row>
    <row r="5129" spans="1:5">
      <c r="A5129" s="254">
        <v>101565</v>
      </c>
      <c r="B5129" s="247" t="s">
        <v>13482</v>
      </c>
      <c r="C5129" s="255" t="s">
        <v>299</v>
      </c>
      <c r="D5129" s="256">
        <v>106.29</v>
      </c>
      <c r="E5129" s="257">
        <v>0</v>
      </c>
    </row>
    <row r="5130" spans="1:5">
      <c r="A5130" s="254">
        <v>101567</v>
      </c>
      <c r="B5130" s="247" t="s">
        <v>13483</v>
      </c>
      <c r="C5130" s="255" t="s">
        <v>299</v>
      </c>
      <c r="D5130" s="256">
        <v>137.97999999999999</v>
      </c>
      <c r="E5130" s="257">
        <v>0</v>
      </c>
    </row>
    <row r="5131" spans="1:5">
      <c r="A5131" s="254">
        <v>106524</v>
      </c>
      <c r="B5131" s="247" t="s">
        <v>13484</v>
      </c>
      <c r="C5131" s="255" t="s">
        <v>299</v>
      </c>
      <c r="D5131" s="256">
        <v>0</v>
      </c>
      <c r="E5131" s="257"/>
    </row>
    <row r="5132" spans="1:5">
      <c r="A5132" s="254">
        <v>106525</v>
      </c>
      <c r="B5132" s="247" t="s">
        <v>13485</v>
      </c>
      <c r="C5132" s="255" t="s">
        <v>23</v>
      </c>
      <c r="D5132" s="256">
        <v>0</v>
      </c>
      <c r="E5132" s="257"/>
    </row>
    <row r="5133" spans="1:5">
      <c r="A5133" s="254">
        <v>101551</v>
      </c>
      <c r="B5133" s="247" t="s">
        <v>13486</v>
      </c>
      <c r="C5133" s="255" t="s">
        <v>23</v>
      </c>
      <c r="D5133" s="256">
        <v>0</v>
      </c>
      <c r="E5133" s="257"/>
    </row>
    <row r="5134" spans="1:5">
      <c r="A5134" s="254">
        <v>101552</v>
      </c>
      <c r="B5134" s="247" t="s">
        <v>13487</v>
      </c>
      <c r="C5134" s="255" t="s">
        <v>23</v>
      </c>
      <c r="D5134" s="256">
        <v>0</v>
      </c>
      <c r="E5134" s="257"/>
    </row>
    <row r="5135" spans="1:5">
      <c r="A5135" s="254">
        <v>101550</v>
      </c>
      <c r="B5135" s="247" t="s">
        <v>13488</v>
      </c>
      <c r="C5135" s="255" t="s">
        <v>23</v>
      </c>
      <c r="D5135" s="256">
        <v>0</v>
      </c>
      <c r="E5135" s="257"/>
    </row>
    <row r="5136" spans="1:5">
      <c r="A5136" s="254">
        <v>101501</v>
      </c>
      <c r="B5136" s="247" t="s">
        <v>13489</v>
      </c>
      <c r="C5136" s="255" t="s">
        <v>23</v>
      </c>
      <c r="D5136" s="256">
        <v>2198.54</v>
      </c>
      <c r="E5136" s="257">
        <v>0</v>
      </c>
    </row>
    <row r="5137" spans="1:5">
      <c r="A5137" s="254">
        <v>101502</v>
      </c>
      <c r="B5137" s="247" t="s">
        <v>13490</v>
      </c>
      <c r="C5137" s="255" t="s">
        <v>23</v>
      </c>
      <c r="D5137" s="256">
        <v>2410.5</v>
      </c>
      <c r="E5137" s="257">
        <v>0</v>
      </c>
    </row>
    <row r="5138" spans="1:5">
      <c r="A5138" s="254">
        <v>101503</v>
      </c>
      <c r="B5138" s="247" t="s">
        <v>13491</v>
      </c>
      <c r="C5138" s="255" t="s">
        <v>23</v>
      </c>
      <c r="D5138" s="256">
        <v>2480.7600000000002</v>
      </c>
      <c r="E5138" s="257">
        <v>0</v>
      </c>
    </row>
    <row r="5139" spans="1:5">
      <c r="A5139" s="254">
        <v>101504</v>
      </c>
      <c r="B5139" s="247" t="s">
        <v>13492</v>
      </c>
      <c r="C5139" s="255" t="s">
        <v>23</v>
      </c>
      <c r="D5139" s="256">
        <v>2770.86</v>
      </c>
      <c r="E5139" s="257">
        <v>0</v>
      </c>
    </row>
    <row r="5140" spans="1:5">
      <c r="A5140" s="254">
        <v>101497</v>
      </c>
      <c r="B5140" s="247" t="s">
        <v>13493</v>
      </c>
      <c r="C5140" s="255" t="s">
        <v>23</v>
      </c>
      <c r="D5140" s="256">
        <v>2201.67</v>
      </c>
      <c r="E5140" s="257">
        <v>0</v>
      </c>
    </row>
    <row r="5141" spans="1:5">
      <c r="A5141" s="254">
        <v>101498</v>
      </c>
      <c r="B5141" s="247" t="s">
        <v>13494</v>
      </c>
      <c r="C5141" s="255" t="s">
        <v>23</v>
      </c>
      <c r="D5141" s="256">
        <v>2413.63</v>
      </c>
      <c r="E5141" s="257">
        <v>0</v>
      </c>
    </row>
    <row r="5142" spans="1:5">
      <c r="A5142" s="254">
        <v>101499</v>
      </c>
      <c r="B5142" s="247" t="s">
        <v>13495</v>
      </c>
      <c r="C5142" s="255" t="s">
        <v>23</v>
      </c>
      <c r="D5142" s="256">
        <v>2483.89</v>
      </c>
      <c r="E5142" s="257">
        <v>0</v>
      </c>
    </row>
    <row r="5143" spans="1:5">
      <c r="A5143" s="254">
        <v>101500</v>
      </c>
      <c r="B5143" s="247" t="s">
        <v>13496</v>
      </c>
      <c r="C5143" s="255" t="s">
        <v>23</v>
      </c>
      <c r="D5143" s="256">
        <v>2773.99</v>
      </c>
      <c r="E5143" s="257">
        <v>0</v>
      </c>
    </row>
    <row r="5144" spans="1:5">
      <c r="A5144" s="254">
        <v>101493</v>
      </c>
      <c r="B5144" s="247" t="s">
        <v>13497</v>
      </c>
      <c r="C5144" s="255" t="s">
        <v>23</v>
      </c>
      <c r="D5144" s="256">
        <v>1839.2</v>
      </c>
      <c r="E5144" s="257">
        <v>0</v>
      </c>
    </row>
    <row r="5145" spans="1:5">
      <c r="A5145" s="254">
        <v>101494</v>
      </c>
      <c r="B5145" s="247" t="s">
        <v>13498</v>
      </c>
      <c r="C5145" s="255" t="s">
        <v>23</v>
      </c>
      <c r="D5145" s="256">
        <v>1979.23</v>
      </c>
      <c r="E5145" s="257">
        <v>0</v>
      </c>
    </row>
    <row r="5146" spans="1:5">
      <c r="A5146" s="254">
        <v>101495</v>
      </c>
      <c r="B5146" s="247" t="s">
        <v>13499</v>
      </c>
      <c r="C5146" s="255" t="s">
        <v>23</v>
      </c>
      <c r="D5146" s="256">
        <v>2025.65</v>
      </c>
      <c r="E5146" s="257">
        <v>0</v>
      </c>
    </row>
    <row r="5147" spans="1:5">
      <c r="A5147" s="254">
        <v>101496</v>
      </c>
      <c r="B5147" s="247" t="s">
        <v>13500</v>
      </c>
      <c r="C5147" s="255" t="s">
        <v>23</v>
      </c>
      <c r="D5147" s="256">
        <v>2229.92</v>
      </c>
      <c r="E5147" s="257">
        <v>0</v>
      </c>
    </row>
    <row r="5148" spans="1:5">
      <c r="A5148" s="254">
        <v>101489</v>
      </c>
      <c r="B5148" s="247" t="s">
        <v>13501</v>
      </c>
      <c r="C5148" s="255" t="s">
        <v>23</v>
      </c>
      <c r="D5148" s="256">
        <v>1854.24</v>
      </c>
      <c r="E5148" s="257">
        <v>0</v>
      </c>
    </row>
    <row r="5149" spans="1:5">
      <c r="A5149" s="254">
        <v>101490</v>
      </c>
      <c r="B5149" s="247" t="s">
        <v>13502</v>
      </c>
      <c r="C5149" s="255" t="s">
        <v>23</v>
      </c>
      <c r="D5149" s="256">
        <v>1994.27</v>
      </c>
      <c r="E5149" s="257">
        <v>0</v>
      </c>
    </row>
    <row r="5150" spans="1:5">
      <c r="A5150" s="254">
        <v>101491</v>
      </c>
      <c r="B5150" s="247" t="s">
        <v>13503</v>
      </c>
      <c r="C5150" s="255" t="s">
        <v>23</v>
      </c>
      <c r="D5150" s="256">
        <v>2040.69</v>
      </c>
      <c r="E5150" s="257">
        <v>0</v>
      </c>
    </row>
    <row r="5151" spans="1:5">
      <c r="A5151" s="254">
        <v>101492</v>
      </c>
      <c r="B5151" s="247" t="s">
        <v>13504</v>
      </c>
      <c r="C5151" s="255" t="s">
        <v>23</v>
      </c>
      <c r="D5151" s="256">
        <v>2244.96</v>
      </c>
      <c r="E5151" s="257">
        <v>0</v>
      </c>
    </row>
    <row r="5152" spans="1:5">
      <c r="A5152" s="254">
        <v>101509</v>
      </c>
      <c r="B5152" s="247" t="s">
        <v>13505</v>
      </c>
      <c r="C5152" s="255" t="s">
        <v>23</v>
      </c>
      <c r="D5152" s="256">
        <v>2348.86</v>
      </c>
      <c r="E5152" s="257">
        <v>0</v>
      </c>
    </row>
    <row r="5153" spans="1:5">
      <c r="A5153" s="254">
        <v>101510</v>
      </c>
      <c r="B5153" s="247" t="s">
        <v>13506</v>
      </c>
      <c r="C5153" s="255" t="s">
        <v>23</v>
      </c>
      <c r="D5153" s="256">
        <v>2631.47</v>
      </c>
      <c r="E5153" s="257">
        <v>0</v>
      </c>
    </row>
    <row r="5154" spans="1:5">
      <c r="A5154" s="254">
        <v>101511</v>
      </c>
      <c r="B5154" s="247" t="s">
        <v>13507</v>
      </c>
      <c r="C5154" s="255" t="s">
        <v>23</v>
      </c>
      <c r="D5154" s="256">
        <v>2725.15</v>
      </c>
      <c r="E5154" s="257">
        <v>0</v>
      </c>
    </row>
    <row r="5155" spans="1:5">
      <c r="A5155" s="254">
        <v>101512</v>
      </c>
      <c r="B5155" s="247" t="s">
        <v>13508</v>
      </c>
      <c r="C5155" s="255" t="s">
        <v>23</v>
      </c>
      <c r="D5155" s="256">
        <v>3099.55</v>
      </c>
      <c r="E5155" s="257">
        <v>0</v>
      </c>
    </row>
    <row r="5156" spans="1:5">
      <c r="A5156" s="254">
        <v>101505</v>
      </c>
      <c r="B5156" s="247" t="s">
        <v>13509</v>
      </c>
      <c r="C5156" s="255" t="s">
        <v>23</v>
      </c>
      <c r="D5156" s="256">
        <v>2350.77</v>
      </c>
      <c r="E5156" s="257">
        <v>0</v>
      </c>
    </row>
    <row r="5157" spans="1:5">
      <c r="A5157" s="254">
        <v>101506</v>
      </c>
      <c r="B5157" s="247" t="s">
        <v>13510</v>
      </c>
      <c r="C5157" s="255" t="s">
        <v>23</v>
      </c>
      <c r="D5157" s="256">
        <v>2633.38</v>
      </c>
      <c r="E5157" s="257">
        <v>0</v>
      </c>
    </row>
    <row r="5158" spans="1:5">
      <c r="A5158" s="254">
        <v>101507</v>
      </c>
      <c r="B5158" s="247" t="s">
        <v>13511</v>
      </c>
      <c r="C5158" s="255" t="s">
        <v>23</v>
      </c>
      <c r="D5158" s="256">
        <v>2727.06</v>
      </c>
      <c r="E5158" s="257">
        <v>0</v>
      </c>
    </row>
    <row r="5159" spans="1:5">
      <c r="A5159" s="254">
        <v>101508</v>
      </c>
      <c r="B5159" s="247" t="s">
        <v>13512</v>
      </c>
      <c r="C5159" s="255" t="s">
        <v>23</v>
      </c>
      <c r="D5159" s="256">
        <v>3101.46</v>
      </c>
      <c r="E5159" s="257">
        <v>0</v>
      </c>
    </row>
    <row r="5160" spans="1:5">
      <c r="A5160" s="254">
        <v>101525</v>
      </c>
      <c r="B5160" s="247" t="s">
        <v>13513</v>
      </c>
      <c r="C5160" s="255" t="s">
        <v>23</v>
      </c>
      <c r="D5160" s="256">
        <v>1316.55</v>
      </c>
      <c r="E5160" s="257">
        <v>0</v>
      </c>
    </row>
    <row r="5161" spans="1:5">
      <c r="A5161" s="254">
        <v>101526</v>
      </c>
      <c r="B5161" s="247" t="s">
        <v>13514</v>
      </c>
      <c r="C5161" s="255" t="s">
        <v>23</v>
      </c>
      <c r="D5161" s="256">
        <v>1568.6</v>
      </c>
      <c r="E5161" s="257">
        <v>0</v>
      </c>
    </row>
    <row r="5162" spans="1:5">
      <c r="A5162" s="254">
        <v>101527</v>
      </c>
      <c r="B5162" s="247" t="s">
        <v>13515</v>
      </c>
      <c r="C5162" s="255" t="s">
        <v>23</v>
      </c>
      <c r="D5162" s="256">
        <v>1652.16</v>
      </c>
      <c r="E5162" s="257">
        <v>0</v>
      </c>
    </row>
    <row r="5163" spans="1:5">
      <c r="A5163" s="254">
        <v>101528</v>
      </c>
      <c r="B5163" s="247" t="s">
        <v>13516</v>
      </c>
      <c r="C5163" s="255" t="s">
        <v>23</v>
      </c>
      <c r="D5163" s="256">
        <v>1952.92</v>
      </c>
      <c r="E5163" s="257">
        <v>0</v>
      </c>
    </row>
    <row r="5164" spans="1:5">
      <c r="A5164" s="254">
        <v>101521</v>
      </c>
      <c r="B5164" s="247" t="s">
        <v>13517</v>
      </c>
      <c r="C5164" s="255" t="s">
        <v>23</v>
      </c>
      <c r="D5164" s="256">
        <v>1319.67</v>
      </c>
      <c r="E5164" s="257">
        <v>0</v>
      </c>
    </row>
    <row r="5165" spans="1:5">
      <c r="A5165" s="254">
        <v>101522</v>
      </c>
      <c r="B5165" s="247" t="s">
        <v>13518</v>
      </c>
      <c r="C5165" s="255" t="s">
        <v>23</v>
      </c>
      <c r="D5165" s="256">
        <v>1571.72</v>
      </c>
      <c r="E5165" s="257">
        <v>0</v>
      </c>
    </row>
    <row r="5166" spans="1:5">
      <c r="A5166" s="254">
        <v>101523</v>
      </c>
      <c r="B5166" s="247" t="s">
        <v>13519</v>
      </c>
      <c r="C5166" s="255" t="s">
        <v>23</v>
      </c>
      <c r="D5166" s="256">
        <v>1655.28</v>
      </c>
      <c r="E5166" s="257">
        <v>0</v>
      </c>
    </row>
    <row r="5167" spans="1:5">
      <c r="A5167" s="254">
        <v>101524</v>
      </c>
      <c r="B5167" s="247" t="s">
        <v>13520</v>
      </c>
      <c r="C5167" s="255" t="s">
        <v>23</v>
      </c>
      <c r="D5167" s="256">
        <v>1956.04</v>
      </c>
      <c r="E5167" s="257">
        <v>0</v>
      </c>
    </row>
    <row r="5168" spans="1:5">
      <c r="A5168" s="254">
        <v>101517</v>
      </c>
      <c r="B5168" s="247" t="s">
        <v>13521</v>
      </c>
      <c r="C5168" s="255" t="s">
        <v>23</v>
      </c>
      <c r="D5168" s="256">
        <v>936.07</v>
      </c>
      <c r="E5168" s="257">
        <v>0</v>
      </c>
    </row>
    <row r="5169" spans="1:5">
      <c r="A5169" s="254">
        <v>101518</v>
      </c>
      <c r="B5169" s="247" t="s">
        <v>13522</v>
      </c>
      <c r="C5169" s="255" t="s">
        <v>23</v>
      </c>
      <c r="D5169" s="256">
        <v>1104.1099999999999</v>
      </c>
      <c r="E5169" s="257">
        <v>0</v>
      </c>
    </row>
    <row r="5170" spans="1:5">
      <c r="A5170" s="254">
        <v>101519</v>
      </c>
      <c r="B5170" s="247" t="s">
        <v>13523</v>
      </c>
      <c r="C5170" s="255" t="s">
        <v>23</v>
      </c>
      <c r="D5170" s="256">
        <v>1159.81</v>
      </c>
      <c r="E5170" s="257">
        <v>0</v>
      </c>
    </row>
    <row r="5171" spans="1:5">
      <c r="A5171" s="254">
        <v>101520</v>
      </c>
      <c r="B5171" s="247" t="s">
        <v>13524</v>
      </c>
      <c r="C5171" s="255" t="s">
        <v>23</v>
      </c>
      <c r="D5171" s="256">
        <v>1360.32</v>
      </c>
      <c r="E5171" s="257">
        <v>0</v>
      </c>
    </row>
    <row r="5172" spans="1:5">
      <c r="A5172" s="254">
        <v>101513</v>
      </c>
      <c r="B5172" s="247" t="s">
        <v>13525</v>
      </c>
      <c r="C5172" s="255" t="s">
        <v>23</v>
      </c>
      <c r="D5172" s="256">
        <v>951.11</v>
      </c>
      <c r="E5172" s="257">
        <v>0</v>
      </c>
    </row>
    <row r="5173" spans="1:5">
      <c r="A5173" s="254">
        <v>101514</v>
      </c>
      <c r="B5173" s="247" t="s">
        <v>13526</v>
      </c>
      <c r="C5173" s="255" t="s">
        <v>23</v>
      </c>
      <c r="D5173" s="256">
        <v>1119.1500000000001</v>
      </c>
      <c r="E5173" s="257">
        <v>0</v>
      </c>
    </row>
    <row r="5174" spans="1:5">
      <c r="A5174" s="254">
        <v>101515</v>
      </c>
      <c r="B5174" s="247" t="s">
        <v>13527</v>
      </c>
      <c r="C5174" s="255" t="s">
        <v>23</v>
      </c>
      <c r="D5174" s="256">
        <v>1174.8499999999999</v>
      </c>
      <c r="E5174" s="257">
        <v>0</v>
      </c>
    </row>
    <row r="5175" spans="1:5">
      <c r="A5175" s="254">
        <v>101516</v>
      </c>
      <c r="B5175" s="247" t="s">
        <v>13528</v>
      </c>
      <c r="C5175" s="255" t="s">
        <v>23</v>
      </c>
      <c r="D5175" s="256">
        <v>1375.36</v>
      </c>
      <c r="E5175" s="257">
        <v>0</v>
      </c>
    </row>
    <row r="5176" spans="1:5">
      <c r="A5176" s="254">
        <v>101533</v>
      </c>
      <c r="B5176" s="247" t="s">
        <v>13529</v>
      </c>
      <c r="C5176" s="255" t="s">
        <v>23</v>
      </c>
      <c r="D5176" s="256">
        <v>1490.21</v>
      </c>
      <c r="E5176" s="257">
        <v>0</v>
      </c>
    </row>
    <row r="5177" spans="1:5">
      <c r="A5177" s="254">
        <v>101534</v>
      </c>
      <c r="B5177" s="247" t="s">
        <v>13530</v>
      </c>
      <c r="C5177" s="255" t="s">
        <v>23</v>
      </c>
      <c r="D5177" s="256">
        <v>1826.28</v>
      </c>
      <c r="E5177" s="257">
        <v>0</v>
      </c>
    </row>
    <row r="5178" spans="1:5">
      <c r="A5178" s="254">
        <v>101535</v>
      </c>
      <c r="B5178" s="247" t="s">
        <v>13531</v>
      </c>
      <c r="C5178" s="255" t="s">
        <v>23</v>
      </c>
      <c r="D5178" s="256">
        <v>1937.69</v>
      </c>
      <c r="E5178" s="257">
        <v>0</v>
      </c>
    </row>
    <row r="5179" spans="1:5">
      <c r="A5179" s="254">
        <v>101536</v>
      </c>
      <c r="B5179" s="247" t="s">
        <v>13532</v>
      </c>
      <c r="C5179" s="255" t="s">
        <v>23</v>
      </c>
      <c r="D5179" s="256">
        <v>2338.6999999999998</v>
      </c>
      <c r="E5179" s="257">
        <v>0</v>
      </c>
    </row>
    <row r="5180" spans="1:5">
      <c r="A5180" s="254">
        <v>101529</v>
      </c>
      <c r="B5180" s="247" t="s">
        <v>13533</v>
      </c>
      <c r="C5180" s="255" t="s">
        <v>23</v>
      </c>
      <c r="D5180" s="256">
        <v>1492.11</v>
      </c>
      <c r="E5180" s="257">
        <v>0</v>
      </c>
    </row>
    <row r="5181" spans="1:5">
      <c r="A5181" s="254">
        <v>101530</v>
      </c>
      <c r="B5181" s="247" t="s">
        <v>13534</v>
      </c>
      <c r="C5181" s="255" t="s">
        <v>23</v>
      </c>
      <c r="D5181" s="256">
        <v>1828.18</v>
      </c>
      <c r="E5181" s="257">
        <v>0</v>
      </c>
    </row>
    <row r="5182" spans="1:5">
      <c r="A5182" s="254">
        <v>101531</v>
      </c>
      <c r="B5182" s="247" t="s">
        <v>13535</v>
      </c>
      <c r="C5182" s="255" t="s">
        <v>23</v>
      </c>
      <c r="D5182" s="256">
        <v>1939.59</v>
      </c>
      <c r="E5182" s="257">
        <v>0</v>
      </c>
    </row>
    <row r="5183" spans="1:5">
      <c r="A5183" s="254">
        <v>101532</v>
      </c>
      <c r="B5183" s="247" t="s">
        <v>13536</v>
      </c>
      <c r="C5183" s="255" t="s">
        <v>23</v>
      </c>
      <c r="D5183" s="256">
        <v>2340.6</v>
      </c>
      <c r="E5183" s="257">
        <v>0</v>
      </c>
    </row>
    <row r="5184" spans="1:5">
      <c r="A5184" s="254">
        <v>106510</v>
      </c>
      <c r="B5184" s="247" t="s">
        <v>13537</v>
      </c>
      <c r="C5184" s="255" t="s">
        <v>23</v>
      </c>
      <c r="D5184" s="256">
        <v>0</v>
      </c>
      <c r="E5184" s="257"/>
    </row>
    <row r="5185" spans="1:5">
      <c r="A5185" s="254">
        <v>106514</v>
      </c>
      <c r="B5185" s="247" t="s">
        <v>13538</v>
      </c>
      <c r="C5185" s="255" t="s">
        <v>23</v>
      </c>
      <c r="D5185" s="256">
        <v>0</v>
      </c>
      <c r="E5185" s="257"/>
    </row>
    <row r="5186" spans="1:5">
      <c r="A5186" s="254">
        <v>106511</v>
      </c>
      <c r="B5186" s="247" t="s">
        <v>13539</v>
      </c>
      <c r="C5186" s="255" t="s">
        <v>23</v>
      </c>
      <c r="D5186" s="256">
        <v>0</v>
      </c>
      <c r="E5186" s="257"/>
    </row>
    <row r="5187" spans="1:5">
      <c r="A5187" s="254">
        <v>106515</v>
      </c>
      <c r="B5187" s="247" t="s">
        <v>13540</v>
      </c>
      <c r="C5187" s="255" t="s">
        <v>23</v>
      </c>
      <c r="D5187" s="256">
        <v>0</v>
      </c>
      <c r="E5187" s="257"/>
    </row>
    <row r="5188" spans="1:5">
      <c r="A5188" s="254">
        <v>106512</v>
      </c>
      <c r="B5188" s="247" t="s">
        <v>13541</v>
      </c>
      <c r="C5188" s="255" t="s">
        <v>23</v>
      </c>
      <c r="D5188" s="256">
        <v>0</v>
      </c>
      <c r="E5188" s="257"/>
    </row>
    <row r="5189" spans="1:5">
      <c r="A5189" s="254">
        <v>106516</v>
      </c>
      <c r="B5189" s="247" t="s">
        <v>13542</v>
      </c>
      <c r="C5189" s="255" t="s">
        <v>23</v>
      </c>
      <c r="D5189" s="256">
        <v>0</v>
      </c>
      <c r="E5189" s="257"/>
    </row>
    <row r="5190" spans="1:5">
      <c r="A5190" s="254">
        <v>106513</v>
      </c>
      <c r="B5190" s="247" t="s">
        <v>13543</v>
      </c>
      <c r="C5190" s="255" t="s">
        <v>23</v>
      </c>
      <c r="D5190" s="256">
        <v>0</v>
      </c>
      <c r="E5190" s="257"/>
    </row>
    <row r="5191" spans="1:5">
      <c r="A5191" s="254">
        <v>106517</v>
      </c>
      <c r="B5191" s="247" t="s">
        <v>13544</v>
      </c>
      <c r="C5191" s="255" t="s">
        <v>23</v>
      </c>
      <c r="D5191" s="256">
        <v>0</v>
      </c>
      <c r="E5191" s="257"/>
    </row>
    <row r="5192" spans="1:5">
      <c r="A5192" s="254">
        <v>106518</v>
      </c>
      <c r="B5192" s="247" t="s">
        <v>13545</v>
      </c>
      <c r="C5192" s="255" t="s">
        <v>23</v>
      </c>
      <c r="D5192" s="256">
        <v>0</v>
      </c>
      <c r="E5192" s="257"/>
    </row>
    <row r="5193" spans="1:5">
      <c r="A5193" s="254">
        <v>106519</v>
      </c>
      <c r="B5193" s="247" t="s">
        <v>13546</v>
      </c>
      <c r="C5193" s="255" t="s">
        <v>23</v>
      </c>
      <c r="D5193" s="256">
        <v>0</v>
      </c>
      <c r="E5193" s="257"/>
    </row>
    <row r="5194" spans="1:5">
      <c r="A5194" s="254">
        <v>106520</v>
      </c>
      <c r="B5194" s="247" t="s">
        <v>13547</v>
      </c>
      <c r="C5194" s="255" t="s">
        <v>23</v>
      </c>
      <c r="D5194" s="256">
        <v>0</v>
      </c>
      <c r="E5194" s="257"/>
    </row>
    <row r="5195" spans="1:5">
      <c r="A5195" s="254">
        <v>106521</v>
      </c>
      <c r="B5195" s="247" t="s">
        <v>13548</v>
      </c>
      <c r="C5195" s="255" t="s">
        <v>23</v>
      </c>
      <c r="D5195" s="256">
        <v>0</v>
      </c>
      <c r="E5195" s="257"/>
    </row>
    <row r="5196" spans="1:5">
      <c r="A5196" s="254">
        <v>106522</v>
      </c>
      <c r="B5196" s="247" t="s">
        <v>13549</v>
      </c>
      <c r="C5196" s="255" t="s">
        <v>23</v>
      </c>
      <c r="D5196" s="256">
        <v>0</v>
      </c>
      <c r="E5196" s="257"/>
    </row>
    <row r="5197" spans="1:5">
      <c r="A5197" s="254">
        <v>106523</v>
      </c>
      <c r="B5197" s="247" t="s">
        <v>13550</v>
      </c>
      <c r="C5197" s="255" t="s">
        <v>23</v>
      </c>
      <c r="D5197" s="256">
        <v>0</v>
      </c>
      <c r="E5197" s="257"/>
    </row>
    <row r="5198" spans="1:5">
      <c r="A5198" s="254">
        <v>101549</v>
      </c>
      <c r="B5198" s="247" t="s">
        <v>13551</v>
      </c>
      <c r="C5198" s="255" t="s">
        <v>23</v>
      </c>
      <c r="D5198" s="256">
        <v>17.489999999999998</v>
      </c>
      <c r="E5198" s="257">
        <v>0</v>
      </c>
    </row>
    <row r="5199" spans="1:5">
      <c r="A5199" s="254">
        <v>101547</v>
      </c>
      <c r="B5199" s="247" t="s">
        <v>13552</v>
      </c>
      <c r="C5199" s="255" t="s">
        <v>23</v>
      </c>
      <c r="D5199" s="256">
        <v>83.84</v>
      </c>
      <c r="E5199" s="257">
        <v>0</v>
      </c>
    </row>
    <row r="5200" spans="1:5">
      <c r="A5200" s="254">
        <v>101546</v>
      </c>
      <c r="B5200" s="247" t="s">
        <v>13553</v>
      </c>
      <c r="C5200" s="255" t="s">
        <v>23</v>
      </c>
      <c r="D5200" s="256">
        <v>27.17</v>
      </c>
      <c r="E5200" s="257">
        <v>0</v>
      </c>
    </row>
    <row r="5201" spans="1:5">
      <c r="A5201" s="254">
        <v>101548</v>
      </c>
      <c r="B5201" s="247" t="s">
        <v>13554</v>
      </c>
      <c r="C5201" s="255" t="s">
        <v>23</v>
      </c>
      <c r="D5201" s="256">
        <v>7.18</v>
      </c>
      <c r="E5201" s="257">
        <v>0</v>
      </c>
    </row>
    <row r="5202" spans="1:5">
      <c r="A5202" s="254">
        <v>106528</v>
      </c>
      <c r="B5202" s="247" t="s">
        <v>13555</v>
      </c>
      <c r="C5202" s="255" t="s">
        <v>23</v>
      </c>
      <c r="D5202" s="256">
        <v>0</v>
      </c>
      <c r="E5202" s="257"/>
    </row>
    <row r="5203" spans="1:5">
      <c r="A5203" s="254">
        <v>94764</v>
      </c>
      <c r="B5203" s="247" t="s">
        <v>13556</v>
      </c>
      <c r="C5203" s="255" t="s">
        <v>23</v>
      </c>
      <c r="D5203" s="256">
        <v>41.58</v>
      </c>
      <c r="E5203" s="257">
        <v>0</v>
      </c>
    </row>
    <row r="5204" spans="1:5">
      <c r="A5204" s="254">
        <v>94765</v>
      </c>
      <c r="B5204" s="247" t="s">
        <v>13557</v>
      </c>
      <c r="C5204" s="255" t="s">
        <v>23</v>
      </c>
      <c r="D5204" s="256">
        <v>45.94</v>
      </c>
      <c r="E5204" s="257">
        <v>0</v>
      </c>
    </row>
    <row r="5205" spans="1:5">
      <c r="A5205" s="254">
        <v>94766</v>
      </c>
      <c r="B5205" s="247" t="s">
        <v>13558</v>
      </c>
      <c r="C5205" s="255" t="s">
        <v>23</v>
      </c>
      <c r="D5205" s="256">
        <v>51.43</v>
      </c>
      <c r="E5205" s="257">
        <v>0</v>
      </c>
    </row>
    <row r="5206" spans="1:5">
      <c r="A5206" s="254">
        <v>94767</v>
      </c>
      <c r="B5206" s="247" t="s">
        <v>13559</v>
      </c>
      <c r="C5206" s="255" t="s">
        <v>23</v>
      </c>
      <c r="D5206" s="256">
        <v>76.19</v>
      </c>
      <c r="E5206" s="257">
        <v>0</v>
      </c>
    </row>
    <row r="5207" spans="1:5">
      <c r="A5207" s="254">
        <v>94768</v>
      </c>
      <c r="B5207" s="247" t="s">
        <v>13560</v>
      </c>
      <c r="C5207" s="255" t="s">
        <v>23</v>
      </c>
      <c r="D5207" s="256">
        <v>86.36</v>
      </c>
      <c r="E5207" s="257">
        <v>0</v>
      </c>
    </row>
    <row r="5208" spans="1:5">
      <c r="A5208" s="254">
        <v>94769</v>
      </c>
      <c r="B5208" s="247" t="s">
        <v>13561</v>
      </c>
      <c r="C5208" s="255" t="s">
        <v>23</v>
      </c>
      <c r="D5208" s="256">
        <v>115.27</v>
      </c>
      <c r="E5208" s="257">
        <v>0</v>
      </c>
    </row>
    <row r="5209" spans="1:5">
      <c r="A5209" s="254">
        <v>94783</v>
      </c>
      <c r="B5209" s="247" t="s">
        <v>13562</v>
      </c>
      <c r="C5209" s="255" t="s">
        <v>23</v>
      </c>
      <c r="D5209" s="256">
        <v>21.85</v>
      </c>
      <c r="E5209" s="257">
        <v>0</v>
      </c>
    </row>
    <row r="5210" spans="1:5">
      <c r="A5210" s="254">
        <v>94703</v>
      </c>
      <c r="B5210" s="247" t="s">
        <v>13563</v>
      </c>
      <c r="C5210" s="255" t="s">
        <v>23</v>
      </c>
      <c r="D5210" s="256">
        <v>23.41</v>
      </c>
      <c r="E5210" s="257">
        <v>0</v>
      </c>
    </row>
    <row r="5211" spans="1:5">
      <c r="A5211" s="254">
        <v>94704</v>
      </c>
      <c r="B5211" s="247" t="s">
        <v>13564</v>
      </c>
      <c r="C5211" s="255" t="s">
        <v>23</v>
      </c>
      <c r="D5211" s="256">
        <v>31.39</v>
      </c>
      <c r="E5211" s="257">
        <v>0</v>
      </c>
    </row>
    <row r="5212" spans="1:5">
      <c r="A5212" s="254">
        <v>94705</v>
      </c>
      <c r="B5212" s="247" t="s">
        <v>13565</v>
      </c>
      <c r="C5212" s="255" t="s">
        <v>23</v>
      </c>
      <c r="D5212" s="256">
        <v>43</v>
      </c>
      <c r="E5212" s="257">
        <v>0</v>
      </c>
    </row>
    <row r="5213" spans="1:5">
      <c r="A5213" s="254">
        <v>94706</v>
      </c>
      <c r="B5213" s="247" t="s">
        <v>13566</v>
      </c>
      <c r="C5213" s="255" t="s">
        <v>23</v>
      </c>
      <c r="D5213" s="256">
        <v>42.12</v>
      </c>
      <c r="E5213" s="257">
        <v>0</v>
      </c>
    </row>
    <row r="5214" spans="1:5">
      <c r="A5214" s="254">
        <v>94707</v>
      </c>
      <c r="B5214" s="247" t="s">
        <v>13567</v>
      </c>
      <c r="C5214" s="255" t="s">
        <v>23</v>
      </c>
      <c r="D5214" s="256">
        <v>66.67</v>
      </c>
      <c r="E5214" s="257">
        <v>0</v>
      </c>
    </row>
    <row r="5215" spans="1:5">
      <c r="A5215" s="254">
        <v>94715</v>
      </c>
      <c r="B5215" s="247" t="s">
        <v>13568</v>
      </c>
      <c r="C5215" s="255" t="s">
        <v>23</v>
      </c>
      <c r="D5215" s="256">
        <v>345.91</v>
      </c>
      <c r="E5215" s="257">
        <v>0</v>
      </c>
    </row>
    <row r="5216" spans="1:5">
      <c r="A5216" s="254">
        <v>94713</v>
      </c>
      <c r="B5216" s="247" t="s">
        <v>13569</v>
      </c>
      <c r="C5216" s="255" t="s">
        <v>23</v>
      </c>
      <c r="D5216" s="256">
        <v>276.95</v>
      </c>
      <c r="E5216" s="257">
        <v>0</v>
      </c>
    </row>
    <row r="5217" spans="1:5">
      <c r="A5217" s="254">
        <v>94714</v>
      </c>
      <c r="B5217" s="247" t="s">
        <v>13570</v>
      </c>
      <c r="C5217" s="255" t="s">
        <v>23</v>
      </c>
      <c r="D5217" s="256">
        <v>388.95</v>
      </c>
      <c r="E5217" s="257">
        <v>0</v>
      </c>
    </row>
    <row r="5218" spans="1:5">
      <c r="A5218" s="254">
        <v>94670</v>
      </c>
      <c r="B5218" s="247" t="s">
        <v>13571</v>
      </c>
      <c r="C5218" s="255" t="s">
        <v>23</v>
      </c>
      <c r="D5218" s="256">
        <v>80.88</v>
      </c>
      <c r="E5218" s="257">
        <v>0</v>
      </c>
    </row>
    <row r="5219" spans="1:5">
      <c r="A5219" s="254">
        <v>94656</v>
      </c>
      <c r="B5219" s="247" t="s">
        <v>13572</v>
      </c>
      <c r="C5219" s="255" t="s">
        <v>23</v>
      </c>
      <c r="D5219" s="256">
        <v>4.13</v>
      </c>
      <c r="E5219" s="257">
        <v>0</v>
      </c>
    </row>
    <row r="5220" spans="1:5">
      <c r="A5220" s="254">
        <v>94658</v>
      </c>
      <c r="B5220" s="247" t="s">
        <v>13573</v>
      </c>
      <c r="C5220" s="255" t="s">
        <v>23</v>
      </c>
      <c r="D5220" s="256">
        <v>6.19</v>
      </c>
      <c r="E5220" s="257">
        <v>0</v>
      </c>
    </row>
    <row r="5221" spans="1:5">
      <c r="A5221" s="254">
        <v>94660</v>
      </c>
      <c r="B5221" s="247" t="s">
        <v>13574</v>
      </c>
      <c r="C5221" s="255" t="s">
        <v>23</v>
      </c>
      <c r="D5221" s="256">
        <v>9.7899999999999991</v>
      </c>
      <c r="E5221" s="257">
        <v>0</v>
      </c>
    </row>
    <row r="5222" spans="1:5">
      <c r="A5222" s="254">
        <v>94662</v>
      </c>
      <c r="B5222" s="247" t="s">
        <v>13575</v>
      </c>
      <c r="C5222" s="255" t="s">
        <v>23</v>
      </c>
      <c r="D5222" s="256">
        <v>12.91</v>
      </c>
      <c r="E5222" s="257">
        <v>0</v>
      </c>
    </row>
    <row r="5223" spans="1:5">
      <c r="A5223" s="254">
        <v>94664</v>
      </c>
      <c r="B5223" s="247" t="s">
        <v>13576</v>
      </c>
      <c r="C5223" s="255" t="s">
        <v>23</v>
      </c>
      <c r="D5223" s="256">
        <v>23.57</v>
      </c>
      <c r="E5223" s="257">
        <v>0</v>
      </c>
    </row>
    <row r="5224" spans="1:5">
      <c r="A5224" s="254">
        <v>94666</v>
      </c>
      <c r="B5224" s="247" t="s">
        <v>13577</v>
      </c>
      <c r="C5224" s="255" t="s">
        <v>23</v>
      </c>
      <c r="D5224" s="256">
        <v>38.340000000000003</v>
      </c>
      <c r="E5224" s="257">
        <v>0</v>
      </c>
    </row>
    <row r="5225" spans="1:5">
      <c r="A5225" s="254">
        <v>94668</v>
      </c>
      <c r="B5225" s="247" t="s">
        <v>13578</v>
      </c>
      <c r="C5225" s="255" t="s">
        <v>23</v>
      </c>
      <c r="D5225" s="256">
        <v>50.97</v>
      </c>
      <c r="E5225" s="257">
        <v>0</v>
      </c>
    </row>
    <row r="5226" spans="1:5">
      <c r="A5226" s="254">
        <v>105215</v>
      </c>
      <c r="B5226" s="247" t="s">
        <v>13579</v>
      </c>
      <c r="C5226" s="255" t="s">
        <v>23</v>
      </c>
      <c r="D5226" s="256">
        <v>11.38</v>
      </c>
      <c r="E5226" s="257">
        <v>0</v>
      </c>
    </row>
    <row r="5227" spans="1:5">
      <c r="A5227" s="254">
        <v>105216</v>
      </c>
      <c r="B5227" s="247" t="s">
        <v>13580</v>
      </c>
      <c r="C5227" s="255" t="s">
        <v>23</v>
      </c>
      <c r="D5227" s="256">
        <v>40.549999999999997</v>
      </c>
      <c r="E5227" s="257">
        <v>0</v>
      </c>
    </row>
    <row r="5228" spans="1:5">
      <c r="A5228" s="254">
        <v>105217</v>
      </c>
      <c r="B5228" s="247" t="s">
        <v>13581</v>
      </c>
      <c r="C5228" s="255" t="s">
        <v>23</v>
      </c>
      <c r="D5228" s="256">
        <v>45.55</v>
      </c>
      <c r="E5228" s="257">
        <v>0</v>
      </c>
    </row>
    <row r="5229" spans="1:5">
      <c r="A5229" s="254">
        <v>105214</v>
      </c>
      <c r="B5229" s="247" t="s">
        <v>13582</v>
      </c>
      <c r="C5229" s="255" t="s">
        <v>23</v>
      </c>
      <c r="D5229" s="256">
        <v>47.88</v>
      </c>
      <c r="E5229" s="257">
        <v>0</v>
      </c>
    </row>
    <row r="5230" spans="1:5">
      <c r="A5230" s="254">
        <v>105218</v>
      </c>
      <c r="B5230" s="247" t="s">
        <v>13583</v>
      </c>
      <c r="C5230" s="255" t="s">
        <v>23</v>
      </c>
      <c r="D5230" s="256">
        <v>78.62</v>
      </c>
      <c r="E5230" s="257">
        <v>0</v>
      </c>
    </row>
    <row r="5231" spans="1:5">
      <c r="A5231" s="254">
        <v>105213</v>
      </c>
      <c r="B5231" s="247" t="s">
        <v>13584</v>
      </c>
      <c r="C5231" s="255" t="s">
        <v>23</v>
      </c>
      <c r="D5231" s="256">
        <v>258.79000000000002</v>
      </c>
      <c r="E5231" s="257">
        <v>0</v>
      </c>
    </row>
    <row r="5232" spans="1:5">
      <c r="A5232" s="254">
        <v>105233</v>
      </c>
      <c r="B5232" s="247" t="s">
        <v>13585</v>
      </c>
      <c r="C5232" s="255" t="s">
        <v>23</v>
      </c>
      <c r="D5232" s="256">
        <v>9.5299999999999994</v>
      </c>
      <c r="E5232" s="257">
        <v>0</v>
      </c>
    </row>
    <row r="5233" spans="1:5">
      <c r="A5233" s="254">
        <v>105234</v>
      </c>
      <c r="B5233" s="247" t="s">
        <v>13586</v>
      </c>
      <c r="C5233" s="255" t="s">
        <v>23</v>
      </c>
      <c r="D5233" s="256">
        <v>11.66</v>
      </c>
      <c r="E5233" s="257">
        <v>0</v>
      </c>
    </row>
    <row r="5234" spans="1:5">
      <c r="A5234" s="254">
        <v>105228</v>
      </c>
      <c r="B5234" s="247" t="s">
        <v>13587</v>
      </c>
      <c r="C5234" s="255" t="s">
        <v>23</v>
      </c>
      <c r="D5234" s="256">
        <v>14.05</v>
      </c>
      <c r="E5234" s="257">
        <v>0</v>
      </c>
    </row>
    <row r="5235" spans="1:5">
      <c r="A5235" s="254">
        <v>105138</v>
      </c>
      <c r="B5235" s="247" t="s">
        <v>13588</v>
      </c>
      <c r="C5235" s="255" t="s">
        <v>23</v>
      </c>
      <c r="D5235" s="256">
        <v>20.399999999999999</v>
      </c>
      <c r="E5235" s="257">
        <v>0</v>
      </c>
    </row>
    <row r="5236" spans="1:5">
      <c r="A5236" s="254">
        <v>105139</v>
      </c>
      <c r="B5236" s="247" t="s">
        <v>13589</v>
      </c>
      <c r="C5236" s="255" t="s">
        <v>23</v>
      </c>
      <c r="D5236" s="256">
        <v>23.97</v>
      </c>
      <c r="E5236" s="257">
        <v>0</v>
      </c>
    </row>
    <row r="5237" spans="1:5">
      <c r="A5237" s="254">
        <v>105140</v>
      </c>
      <c r="B5237" s="247" t="s">
        <v>13590</v>
      </c>
      <c r="C5237" s="255" t="s">
        <v>23</v>
      </c>
      <c r="D5237" s="256">
        <v>30.83</v>
      </c>
      <c r="E5237" s="257">
        <v>0</v>
      </c>
    </row>
    <row r="5238" spans="1:5">
      <c r="A5238" s="254">
        <v>105141</v>
      </c>
      <c r="B5238" s="247" t="s">
        <v>13591</v>
      </c>
      <c r="C5238" s="255" t="s">
        <v>23</v>
      </c>
      <c r="D5238" s="256">
        <v>36.69</v>
      </c>
      <c r="E5238" s="257">
        <v>0</v>
      </c>
    </row>
    <row r="5239" spans="1:5">
      <c r="A5239" s="254">
        <v>105172</v>
      </c>
      <c r="B5239" s="247" t="s">
        <v>13592</v>
      </c>
      <c r="C5239" s="255" t="s">
        <v>23</v>
      </c>
      <c r="D5239" s="256">
        <v>92.96</v>
      </c>
      <c r="E5239" s="257">
        <v>0</v>
      </c>
    </row>
    <row r="5240" spans="1:5">
      <c r="A5240" s="254">
        <v>105169</v>
      </c>
      <c r="B5240" s="247" t="s">
        <v>13593</v>
      </c>
      <c r="C5240" s="255" t="s">
        <v>23</v>
      </c>
      <c r="D5240" s="256">
        <v>92.96</v>
      </c>
      <c r="E5240" s="257">
        <v>0</v>
      </c>
    </row>
    <row r="5241" spans="1:5">
      <c r="A5241" s="254">
        <v>105230</v>
      </c>
      <c r="B5241" s="247" t="s">
        <v>13594</v>
      </c>
      <c r="C5241" s="255" t="s">
        <v>23</v>
      </c>
      <c r="D5241" s="256">
        <v>9.06</v>
      </c>
      <c r="E5241" s="257">
        <v>0</v>
      </c>
    </row>
    <row r="5242" spans="1:5">
      <c r="A5242" s="254">
        <v>105231</v>
      </c>
      <c r="B5242" s="247" t="s">
        <v>13595</v>
      </c>
      <c r="C5242" s="255" t="s">
        <v>23</v>
      </c>
      <c r="D5242" s="256">
        <v>10.66</v>
      </c>
      <c r="E5242" s="257">
        <v>0</v>
      </c>
    </row>
    <row r="5243" spans="1:5">
      <c r="A5243" s="254">
        <v>105232</v>
      </c>
      <c r="B5243" s="247" t="s">
        <v>13596</v>
      </c>
      <c r="C5243" s="255" t="s">
        <v>23</v>
      </c>
      <c r="D5243" s="256">
        <v>20.67</v>
      </c>
      <c r="E5243" s="257">
        <v>0</v>
      </c>
    </row>
    <row r="5244" spans="1:5">
      <c r="A5244" s="254">
        <v>105229</v>
      </c>
      <c r="B5244" s="247" t="s">
        <v>13597</v>
      </c>
      <c r="C5244" s="255" t="s">
        <v>23</v>
      </c>
      <c r="D5244" s="256">
        <v>32.96</v>
      </c>
      <c r="E5244" s="257">
        <v>0</v>
      </c>
    </row>
    <row r="5245" spans="1:5">
      <c r="A5245" s="254">
        <v>105146</v>
      </c>
      <c r="B5245" s="247" t="s">
        <v>13598</v>
      </c>
      <c r="C5245" s="255" t="s">
        <v>23</v>
      </c>
      <c r="D5245" s="256">
        <v>26.49</v>
      </c>
      <c r="E5245" s="257">
        <v>0</v>
      </c>
    </row>
    <row r="5246" spans="1:5">
      <c r="A5246" s="254">
        <v>94613</v>
      </c>
      <c r="B5246" s="247" t="s">
        <v>13599</v>
      </c>
      <c r="C5246" s="255" t="s">
        <v>23</v>
      </c>
      <c r="D5246" s="256">
        <v>0</v>
      </c>
      <c r="E5246" s="257"/>
    </row>
    <row r="5247" spans="1:5">
      <c r="A5247" s="254">
        <v>94607</v>
      </c>
      <c r="B5247" s="247" t="s">
        <v>13600</v>
      </c>
      <c r="C5247" s="255" t="s">
        <v>23</v>
      </c>
      <c r="D5247" s="256">
        <v>0</v>
      </c>
      <c r="E5247" s="257"/>
    </row>
    <row r="5248" spans="1:5">
      <c r="A5248" s="254">
        <v>94609</v>
      </c>
      <c r="B5248" s="247" t="s">
        <v>13601</v>
      </c>
      <c r="C5248" s="255" t="s">
        <v>23</v>
      </c>
      <c r="D5248" s="256">
        <v>0</v>
      </c>
      <c r="E5248" s="257"/>
    </row>
    <row r="5249" spans="1:5">
      <c r="A5249" s="254">
        <v>94611</v>
      </c>
      <c r="B5249" s="247" t="s">
        <v>13602</v>
      </c>
      <c r="C5249" s="255" t="s">
        <v>23</v>
      </c>
      <c r="D5249" s="256">
        <v>0</v>
      </c>
      <c r="E5249" s="257"/>
    </row>
    <row r="5250" spans="1:5">
      <c r="A5250" s="254">
        <v>96738</v>
      </c>
      <c r="B5250" s="247" t="s">
        <v>13603</v>
      </c>
      <c r="C5250" s="255" t="s">
        <v>23</v>
      </c>
      <c r="D5250" s="256">
        <v>27.63</v>
      </c>
      <c r="E5250" s="257">
        <v>0</v>
      </c>
    </row>
    <row r="5251" spans="1:5">
      <c r="A5251" s="254">
        <v>96740</v>
      </c>
      <c r="B5251" s="247" t="s">
        <v>13604</v>
      </c>
      <c r="C5251" s="255" t="s">
        <v>23</v>
      </c>
      <c r="D5251" s="256">
        <v>38.35</v>
      </c>
      <c r="E5251" s="257">
        <v>0</v>
      </c>
    </row>
    <row r="5252" spans="1:5">
      <c r="A5252" s="254">
        <v>94738</v>
      </c>
      <c r="B5252" s="247" t="s">
        <v>13605</v>
      </c>
      <c r="C5252" s="255" t="s">
        <v>23</v>
      </c>
      <c r="D5252" s="256">
        <v>1840.89</v>
      </c>
      <c r="E5252" s="257">
        <v>0</v>
      </c>
    </row>
    <row r="5253" spans="1:5">
      <c r="A5253" s="254">
        <v>94724</v>
      </c>
      <c r="B5253" s="247" t="s">
        <v>13606</v>
      </c>
      <c r="C5253" s="255" t="s">
        <v>23</v>
      </c>
      <c r="D5253" s="256">
        <v>29.47</v>
      </c>
      <c r="E5253" s="257">
        <v>0</v>
      </c>
    </row>
    <row r="5254" spans="1:5">
      <c r="A5254" s="254">
        <v>94726</v>
      </c>
      <c r="B5254" s="247" t="s">
        <v>13607</v>
      </c>
      <c r="C5254" s="255" t="s">
        <v>23</v>
      </c>
      <c r="D5254" s="256">
        <v>37.979999999999997</v>
      </c>
      <c r="E5254" s="257">
        <v>0</v>
      </c>
    </row>
    <row r="5255" spans="1:5">
      <c r="A5255" s="254">
        <v>94728</v>
      </c>
      <c r="B5255" s="247" t="s">
        <v>13608</v>
      </c>
      <c r="C5255" s="255" t="s">
        <v>23</v>
      </c>
      <c r="D5255" s="256">
        <v>59.13</v>
      </c>
      <c r="E5255" s="257">
        <v>0</v>
      </c>
    </row>
    <row r="5256" spans="1:5">
      <c r="A5256" s="254">
        <v>94730</v>
      </c>
      <c r="B5256" s="247" t="s">
        <v>13609</v>
      </c>
      <c r="C5256" s="255" t="s">
        <v>23</v>
      </c>
      <c r="D5256" s="256">
        <v>72.48</v>
      </c>
      <c r="E5256" s="257">
        <v>0</v>
      </c>
    </row>
    <row r="5257" spans="1:5">
      <c r="A5257" s="254">
        <v>94732</v>
      </c>
      <c r="B5257" s="247" t="s">
        <v>13610</v>
      </c>
      <c r="C5257" s="255" t="s">
        <v>23</v>
      </c>
      <c r="D5257" s="256">
        <v>115.97</v>
      </c>
      <c r="E5257" s="257">
        <v>0</v>
      </c>
    </row>
    <row r="5258" spans="1:5">
      <c r="A5258" s="254">
        <v>94734</v>
      </c>
      <c r="B5258" s="247" t="s">
        <v>13611</v>
      </c>
      <c r="C5258" s="255" t="s">
        <v>23</v>
      </c>
      <c r="D5258" s="256">
        <v>420.79</v>
      </c>
      <c r="E5258" s="257">
        <v>0</v>
      </c>
    </row>
    <row r="5259" spans="1:5">
      <c r="A5259" s="254">
        <v>94736</v>
      </c>
      <c r="B5259" s="247" t="s">
        <v>13612</v>
      </c>
      <c r="C5259" s="255" t="s">
        <v>23</v>
      </c>
      <c r="D5259" s="256">
        <v>612.03</v>
      </c>
      <c r="E5259" s="257">
        <v>0</v>
      </c>
    </row>
    <row r="5260" spans="1:5">
      <c r="A5260" s="254">
        <v>94483</v>
      </c>
      <c r="B5260" s="247" t="s">
        <v>13613</v>
      </c>
      <c r="C5260" s="255" t="s">
        <v>23</v>
      </c>
      <c r="D5260" s="256">
        <v>1338.2</v>
      </c>
      <c r="E5260" s="257">
        <v>0</v>
      </c>
    </row>
    <row r="5261" spans="1:5">
      <c r="A5261" s="254">
        <v>94482</v>
      </c>
      <c r="B5261" s="247" t="s">
        <v>13614</v>
      </c>
      <c r="C5261" s="255" t="s">
        <v>23</v>
      </c>
      <c r="D5261" s="256">
        <v>1591.1</v>
      </c>
      <c r="E5261" s="257">
        <v>0</v>
      </c>
    </row>
    <row r="5262" spans="1:5">
      <c r="A5262" s="254">
        <v>94481</v>
      </c>
      <c r="B5262" s="247" t="s">
        <v>13615</v>
      </c>
      <c r="C5262" s="255" t="s">
        <v>23</v>
      </c>
      <c r="D5262" s="256">
        <v>2022.27</v>
      </c>
      <c r="E5262" s="257">
        <v>0</v>
      </c>
    </row>
    <row r="5263" spans="1:5">
      <c r="A5263" s="254">
        <v>94480</v>
      </c>
      <c r="B5263" s="247" t="s">
        <v>13616</v>
      </c>
      <c r="C5263" s="255" t="s">
        <v>23</v>
      </c>
      <c r="D5263" s="256">
        <v>2838.65</v>
      </c>
      <c r="E5263" s="257">
        <v>0</v>
      </c>
    </row>
    <row r="5264" spans="1:5">
      <c r="A5264" s="254">
        <v>94472</v>
      </c>
      <c r="B5264" s="247" t="s">
        <v>13617</v>
      </c>
      <c r="C5264" s="255" t="s">
        <v>23</v>
      </c>
      <c r="D5264" s="256">
        <v>83.87</v>
      </c>
      <c r="E5264" s="257">
        <v>0</v>
      </c>
    </row>
    <row r="5265" spans="1:5">
      <c r="A5265" s="254">
        <v>94474</v>
      </c>
      <c r="B5265" s="247" t="s">
        <v>13618</v>
      </c>
      <c r="C5265" s="255" t="s">
        <v>23</v>
      </c>
      <c r="D5265" s="256">
        <v>140.68</v>
      </c>
      <c r="E5265" s="257">
        <v>0</v>
      </c>
    </row>
    <row r="5266" spans="1:5">
      <c r="A5266" s="254">
        <v>94476</v>
      </c>
      <c r="B5266" s="247" t="s">
        <v>13619</v>
      </c>
      <c r="C5266" s="255" t="s">
        <v>23</v>
      </c>
      <c r="D5266" s="256">
        <v>196.39</v>
      </c>
      <c r="E5266" s="257">
        <v>0</v>
      </c>
    </row>
    <row r="5267" spans="1:5">
      <c r="A5267" s="254">
        <v>94471</v>
      </c>
      <c r="B5267" s="247" t="s">
        <v>13620</v>
      </c>
      <c r="C5267" s="255" t="s">
        <v>23</v>
      </c>
      <c r="D5267" s="256">
        <v>81.430000000000007</v>
      </c>
      <c r="E5267" s="257">
        <v>0</v>
      </c>
    </row>
    <row r="5268" spans="1:5">
      <c r="A5268" s="254">
        <v>94473</v>
      </c>
      <c r="B5268" s="247" t="s">
        <v>13621</v>
      </c>
      <c r="C5268" s="255" t="s">
        <v>23</v>
      </c>
      <c r="D5268" s="256">
        <v>129.93</v>
      </c>
      <c r="E5268" s="257">
        <v>0</v>
      </c>
    </row>
    <row r="5269" spans="1:5">
      <c r="A5269" s="254">
        <v>94475</v>
      </c>
      <c r="B5269" s="247" t="s">
        <v>13622</v>
      </c>
      <c r="C5269" s="255" t="s">
        <v>23</v>
      </c>
      <c r="D5269" s="256">
        <v>175.68</v>
      </c>
      <c r="E5269" s="257">
        <v>0</v>
      </c>
    </row>
    <row r="5270" spans="1:5">
      <c r="A5270" s="254">
        <v>105194</v>
      </c>
      <c r="B5270" s="247" t="s">
        <v>13623</v>
      </c>
      <c r="C5270" s="255" t="s">
        <v>23</v>
      </c>
      <c r="D5270" s="256">
        <v>90.57</v>
      </c>
      <c r="E5270" s="257">
        <v>0</v>
      </c>
    </row>
    <row r="5271" spans="1:5">
      <c r="A5271" s="254">
        <v>105195</v>
      </c>
      <c r="B5271" s="247" t="s">
        <v>13624</v>
      </c>
      <c r="C5271" s="255" t="s">
        <v>23</v>
      </c>
      <c r="D5271" s="256">
        <v>231.27</v>
      </c>
      <c r="E5271" s="257">
        <v>0</v>
      </c>
    </row>
    <row r="5272" spans="1:5">
      <c r="A5272" s="254">
        <v>105178</v>
      </c>
      <c r="B5272" s="247" t="s">
        <v>13625</v>
      </c>
      <c r="C5272" s="255" t="s">
        <v>23</v>
      </c>
      <c r="D5272" s="256">
        <v>145.66</v>
      </c>
      <c r="E5272" s="257">
        <v>0</v>
      </c>
    </row>
    <row r="5273" spans="1:5">
      <c r="A5273" s="254">
        <v>94620</v>
      </c>
      <c r="B5273" s="247" t="s">
        <v>13626</v>
      </c>
      <c r="C5273" s="255" t="s">
        <v>23</v>
      </c>
      <c r="D5273" s="256">
        <v>1212.3699999999999</v>
      </c>
      <c r="E5273" s="257">
        <v>0</v>
      </c>
    </row>
    <row r="5274" spans="1:5">
      <c r="A5274" s="254">
        <v>94614</v>
      </c>
      <c r="B5274" s="247" t="s">
        <v>13627</v>
      </c>
      <c r="C5274" s="255" t="s">
        <v>23</v>
      </c>
      <c r="D5274" s="256">
        <v>186.06</v>
      </c>
      <c r="E5274" s="257">
        <v>0</v>
      </c>
    </row>
    <row r="5275" spans="1:5">
      <c r="A5275" s="254">
        <v>94616</v>
      </c>
      <c r="B5275" s="247" t="s">
        <v>13628</v>
      </c>
      <c r="C5275" s="255" t="s">
        <v>23</v>
      </c>
      <c r="D5275" s="256">
        <v>536.17999999999995</v>
      </c>
      <c r="E5275" s="257">
        <v>0</v>
      </c>
    </row>
    <row r="5276" spans="1:5">
      <c r="A5276" s="254">
        <v>94618</v>
      </c>
      <c r="B5276" s="247" t="s">
        <v>13629</v>
      </c>
      <c r="C5276" s="255" t="s">
        <v>23</v>
      </c>
      <c r="D5276" s="256">
        <v>520.53</v>
      </c>
      <c r="E5276" s="257">
        <v>0</v>
      </c>
    </row>
    <row r="5277" spans="1:5">
      <c r="A5277" s="254">
        <v>105193</v>
      </c>
      <c r="B5277" s="247" t="s">
        <v>13630</v>
      </c>
      <c r="C5277" s="255" t="s">
        <v>23</v>
      </c>
      <c r="D5277" s="256">
        <v>159.44</v>
      </c>
      <c r="E5277" s="257">
        <v>0</v>
      </c>
    </row>
    <row r="5278" spans="1:5">
      <c r="A5278" s="254">
        <v>105197</v>
      </c>
      <c r="B5278" s="247" t="s">
        <v>13631</v>
      </c>
      <c r="C5278" s="255" t="s">
        <v>23</v>
      </c>
      <c r="D5278" s="256">
        <v>170.06</v>
      </c>
      <c r="E5278" s="257">
        <v>0</v>
      </c>
    </row>
    <row r="5279" spans="1:5">
      <c r="A5279" s="254">
        <v>105196</v>
      </c>
      <c r="B5279" s="247" t="s">
        <v>13632</v>
      </c>
      <c r="C5279" s="255" t="s">
        <v>23</v>
      </c>
      <c r="D5279" s="256">
        <v>246.76</v>
      </c>
      <c r="E5279" s="257">
        <v>0</v>
      </c>
    </row>
    <row r="5280" spans="1:5">
      <c r="A5280" s="254">
        <v>105198</v>
      </c>
      <c r="B5280" s="247" t="s">
        <v>13633</v>
      </c>
      <c r="C5280" s="255" t="s">
        <v>23</v>
      </c>
      <c r="D5280" s="256">
        <v>349.83</v>
      </c>
      <c r="E5280" s="257">
        <v>0</v>
      </c>
    </row>
    <row r="5281" spans="1:5">
      <c r="A5281" s="254">
        <v>105200</v>
      </c>
      <c r="B5281" s="247" t="s">
        <v>13634</v>
      </c>
      <c r="C5281" s="255" t="s">
        <v>23</v>
      </c>
      <c r="D5281" s="256">
        <v>134.29</v>
      </c>
      <c r="E5281" s="257">
        <v>0</v>
      </c>
    </row>
    <row r="5282" spans="1:5">
      <c r="A5282" s="254">
        <v>105199</v>
      </c>
      <c r="B5282" s="247" t="s">
        <v>13635</v>
      </c>
      <c r="C5282" s="255" t="s">
        <v>23</v>
      </c>
      <c r="D5282" s="256">
        <v>224.33</v>
      </c>
      <c r="E5282" s="257">
        <v>0</v>
      </c>
    </row>
    <row r="5283" spans="1:5">
      <c r="A5283" s="254">
        <v>105201</v>
      </c>
      <c r="B5283" s="247" t="s">
        <v>13636</v>
      </c>
      <c r="C5283" s="255" t="s">
        <v>23</v>
      </c>
      <c r="D5283" s="256">
        <v>306.85000000000002</v>
      </c>
      <c r="E5283" s="257">
        <v>0</v>
      </c>
    </row>
    <row r="5284" spans="1:5">
      <c r="A5284" s="254">
        <v>94755</v>
      </c>
      <c r="B5284" s="247" t="s">
        <v>13637</v>
      </c>
      <c r="C5284" s="255" t="s">
        <v>23</v>
      </c>
      <c r="D5284" s="256">
        <v>0</v>
      </c>
      <c r="E5284" s="257"/>
    </row>
    <row r="5285" spans="1:5">
      <c r="A5285" s="254">
        <v>94741</v>
      </c>
      <c r="B5285" s="247" t="s">
        <v>13638</v>
      </c>
      <c r="C5285" s="255" t="s">
        <v>23</v>
      </c>
      <c r="D5285" s="256">
        <v>15.08</v>
      </c>
      <c r="E5285" s="257">
        <v>0</v>
      </c>
    </row>
    <row r="5286" spans="1:5">
      <c r="A5286" s="254">
        <v>94743</v>
      </c>
      <c r="B5286" s="247" t="s">
        <v>13639</v>
      </c>
      <c r="C5286" s="255" t="s">
        <v>23</v>
      </c>
      <c r="D5286" s="256">
        <v>24.38</v>
      </c>
      <c r="E5286" s="257">
        <v>0</v>
      </c>
    </row>
    <row r="5287" spans="1:5">
      <c r="A5287" s="254">
        <v>94745</v>
      </c>
      <c r="B5287" s="247" t="s">
        <v>13640</v>
      </c>
      <c r="C5287" s="255" t="s">
        <v>23</v>
      </c>
      <c r="D5287" s="256">
        <v>0</v>
      </c>
      <c r="E5287" s="257"/>
    </row>
    <row r="5288" spans="1:5">
      <c r="A5288" s="254">
        <v>94747</v>
      </c>
      <c r="B5288" s="247" t="s">
        <v>13641</v>
      </c>
      <c r="C5288" s="255" t="s">
        <v>23</v>
      </c>
      <c r="D5288" s="256">
        <v>0</v>
      </c>
      <c r="E5288" s="257"/>
    </row>
    <row r="5289" spans="1:5">
      <c r="A5289" s="254">
        <v>94749</v>
      </c>
      <c r="B5289" s="247" t="s">
        <v>13642</v>
      </c>
      <c r="C5289" s="255" t="s">
        <v>23</v>
      </c>
      <c r="D5289" s="256">
        <v>0</v>
      </c>
      <c r="E5289" s="257"/>
    </row>
    <row r="5290" spans="1:5">
      <c r="A5290" s="254">
        <v>94751</v>
      </c>
      <c r="B5290" s="247" t="s">
        <v>13643</v>
      </c>
      <c r="C5290" s="255" t="s">
        <v>23</v>
      </c>
      <c r="D5290" s="256">
        <v>0</v>
      </c>
      <c r="E5290" s="257"/>
    </row>
    <row r="5291" spans="1:5">
      <c r="A5291" s="254">
        <v>94753</v>
      </c>
      <c r="B5291" s="247" t="s">
        <v>13644</v>
      </c>
      <c r="C5291" s="255" t="s">
        <v>23</v>
      </c>
      <c r="D5291" s="256">
        <v>0</v>
      </c>
      <c r="E5291" s="257"/>
    </row>
    <row r="5292" spans="1:5">
      <c r="A5292" s="254">
        <v>105209</v>
      </c>
      <c r="B5292" s="247" t="s">
        <v>13645</v>
      </c>
      <c r="C5292" s="255" t="s">
        <v>23</v>
      </c>
      <c r="D5292" s="256">
        <v>164.71</v>
      </c>
      <c r="E5292" s="257">
        <v>0</v>
      </c>
    </row>
    <row r="5293" spans="1:5">
      <c r="A5293" s="254">
        <v>105208</v>
      </c>
      <c r="B5293" s="247" t="s">
        <v>13646</v>
      </c>
      <c r="C5293" s="255" t="s">
        <v>23</v>
      </c>
      <c r="D5293" s="256">
        <v>338.18</v>
      </c>
      <c r="E5293" s="257">
        <v>0</v>
      </c>
    </row>
    <row r="5294" spans="1:5">
      <c r="A5294" s="254">
        <v>105210</v>
      </c>
      <c r="B5294" s="247" t="s">
        <v>13647</v>
      </c>
      <c r="C5294" s="255" t="s">
        <v>23</v>
      </c>
      <c r="D5294" s="256">
        <v>436.41</v>
      </c>
      <c r="E5294" s="257">
        <v>0</v>
      </c>
    </row>
    <row r="5295" spans="1:5">
      <c r="A5295" s="254">
        <v>105203</v>
      </c>
      <c r="B5295" s="247" t="s">
        <v>13648</v>
      </c>
      <c r="C5295" s="255" t="s">
        <v>23</v>
      </c>
      <c r="D5295" s="256">
        <v>169.32</v>
      </c>
      <c r="E5295" s="257">
        <v>0</v>
      </c>
    </row>
    <row r="5296" spans="1:5">
      <c r="A5296" s="254">
        <v>105202</v>
      </c>
      <c r="B5296" s="247" t="s">
        <v>13649</v>
      </c>
      <c r="C5296" s="255" t="s">
        <v>23</v>
      </c>
      <c r="D5296" s="256">
        <v>277.95999999999998</v>
      </c>
      <c r="E5296" s="257">
        <v>0</v>
      </c>
    </row>
    <row r="5297" spans="1:5">
      <c r="A5297" s="254">
        <v>105204</v>
      </c>
      <c r="B5297" s="247" t="s">
        <v>13650</v>
      </c>
      <c r="C5297" s="255" t="s">
        <v>23</v>
      </c>
      <c r="D5297" s="256">
        <v>369.61</v>
      </c>
      <c r="E5297" s="257">
        <v>0</v>
      </c>
    </row>
    <row r="5298" spans="1:5">
      <c r="A5298" s="254">
        <v>105206</v>
      </c>
      <c r="B5298" s="247" t="s">
        <v>13651</v>
      </c>
      <c r="C5298" s="255" t="s">
        <v>23</v>
      </c>
      <c r="D5298" s="256">
        <v>161.38</v>
      </c>
      <c r="E5298" s="257">
        <v>0</v>
      </c>
    </row>
    <row r="5299" spans="1:5">
      <c r="A5299" s="254">
        <v>105205</v>
      </c>
      <c r="B5299" s="247" t="s">
        <v>13652</v>
      </c>
      <c r="C5299" s="255" t="s">
        <v>23</v>
      </c>
      <c r="D5299" s="256">
        <v>256.8</v>
      </c>
      <c r="E5299" s="257">
        <v>0</v>
      </c>
    </row>
    <row r="5300" spans="1:5">
      <c r="A5300" s="254">
        <v>105207</v>
      </c>
      <c r="B5300" s="247" t="s">
        <v>13653</v>
      </c>
      <c r="C5300" s="255" t="s">
        <v>23</v>
      </c>
      <c r="D5300" s="256">
        <v>359.03</v>
      </c>
      <c r="E5300" s="257">
        <v>0</v>
      </c>
    </row>
    <row r="5301" spans="1:5">
      <c r="A5301" s="254">
        <v>94687</v>
      </c>
      <c r="B5301" s="247" t="s">
        <v>13654</v>
      </c>
      <c r="C5301" s="255" t="s">
        <v>23</v>
      </c>
      <c r="D5301" s="256">
        <v>266.97000000000003</v>
      </c>
      <c r="E5301" s="257">
        <v>0</v>
      </c>
    </row>
    <row r="5302" spans="1:5">
      <c r="A5302" s="254">
        <v>94673</v>
      </c>
      <c r="B5302" s="247" t="s">
        <v>13655</v>
      </c>
      <c r="C5302" s="255" t="s">
        <v>23</v>
      </c>
      <c r="D5302" s="256">
        <v>8.4700000000000006</v>
      </c>
      <c r="E5302" s="257">
        <v>0</v>
      </c>
    </row>
    <row r="5303" spans="1:5">
      <c r="A5303" s="254">
        <v>94675</v>
      </c>
      <c r="B5303" s="247" t="s">
        <v>13656</v>
      </c>
      <c r="C5303" s="255" t="s">
        <v>23</v>
      </c>
      <c r="D5303" s="256">
        <v>14.21</v>
      </c>
      <c r="E5303" s="257">
        <v>0</v>
      </c>
    </row>
    <row r="5304" spans="1:5">
      <c r="A5304" s="254">
        <v>94677</v>
      </c>
      <c r="B5304" s="247" t="s">
        <v>13657</v>
      </c>
      <c r="C5304" s="255" t="s">
        <v>23</v>
      </c>
      <c r="D5304" s="256">
        <v>22.93</v>
      </c>
      <c r="E5304" s="257">
        <v>0</v>
      </c>
    </row>
    <row r="5305" spans="1:5">
      <c r="A5305" s="254">
        <v>94679</v>
      </c>
      <c r="B5305" s="247" t="s">
        <v>13658</v>
      </c>
      <c r="C5305" s="255" t="s">
        <v>23</v>
      </c>
      <c r="D5305" s="256">
        <v>27.79</v>
      </c>
      <c r="E5305" s="257">
        <v>0</v>
      </c>
    </row>
    <row r="5306" spans="1:5">
      <c r="A5306" s="254">
        <v>94681</v>
      </c>
      <c r="B5306" s="247" t="s">
        <v>13659</v>
      </c>
      <c r="C5306" s="255" t="s">
        <v>23</v>
      </c>
      <c r="D5306" s="256">
        <v>57.27</v>
      </c>
      <c r="E5306" s="257">
        <v>0</v>
      </c>
    </row>
    <row r="5307" spans="1:5">
      <c r="A5307" s="254">
        <v>94683</v>
      </c>
      <c r="B5307" s="247" t="s">
        <v>13660</v>
      </c>
      <c r="C5307" s="255" t="s">
        <v>23</v>
      </c>
      <c r="D5307" s="256">
        <v>87.05</v>
      </c>
      <c r="E5307" s="257">
        <v>0</v>
      </c>
    </row>
    <row r="5308" spans="1:5">
      <c r="A5308" s="254">
        <v>94685</v>
      </c>
      <c r="B5308" s="247" t="s">
        <v>13661</v>
      </c>
      <c r="C5308" s="255" t="s">
        <v>23</v>
      </c>
      <c r="D5308" s="256">
        <v>110.85</v>
      </c>
      <c r="E5308" s="257">
        <v>0</v>
      </c>
    </row>
    <row r="5309" spans="1:5">
      <c r="A5309" s="254">
        <v>94621</v>
      </c>
      <c r="B5309" s="247" t="s">
        <v>13662</v>
      </c>
      <c r="C5309" s="255" t="s">
        <v>23</v>
      </c>
      <c r="D5309" s="256">
        <v>0</v>
      </c>
      <c r="E5309" s="257"/>
    </row>
    <row r="5310" spans="1:5">
      <c r="A5310" s="254">
        <v>94615</v>
      </c>
      <c r="B5310" s="247" t="s">
        <v>13663</v>
      </c>
      <c r="C5310" s="255" t="s">
        <v>23</v>
      </c>
      <c r="D5310" s="256">
        <v>212.38</v>
      </c>
      <c r="E5310" s="257">
        <v>0</v>
      </c>
    </row>
    <row r="5311" spans="1:5">
      <c r="A5311" s="254">
        <v>94617</v>
      </c>
      <c r="B5311" s="247" t="s">
        <v>13664</v>
      </c>
      <c r="C5311" s="255" t="s">
        <v>23</v>
      </c>
      <c r="D5311" s="256">
        <v>444.66</v>
      </c>
      <c r="E5311" s="257">
        <v>0</v>
      </c>
    </row>
    <row r="5312" spans="1:5">
      <c r="A5312" s="254">
        <v>94619</v>
      </c>
      <c r="B5312" s="247" t="s">
        <v>13665</v>
      </c>
      <c r="C5312" s="255" t="s">
        <v>23</v>
      </c>
      <c r="D5312" s="256">
        <v>0</v>
      </c>
      <c r="E5312" s="257"/>
    </row>
    <row r="5313" spans="1:5">
      <c r="A5313" s="254">
        <v>105147</v>
      </c>
      <c r="B5313" s="247" t="s">
        <v>13666</v>
      </c>
      <c r="C5313" s="255" t="s">
        <v>23</v>
      </c>
      <c r="D5313" s="256">
        <v>18.309999999999999</v>
      </c>
      <c r="E5313" s="257">
        <v>0</v>
      </c>
    </row>
    <row r="5314" spans="1:5">
      <c r="A5314" s="254">
        <v>105148</v>
      </c>
      <c r="B5314" s="247" t="s">
        <v>13667</v>
      </c>
      <c r="C5314" s="255" t="s">
        <v>23</v>
      </c>
      <c r="D5314" s="256">
        <v>26.41</v>
      </c>
      <c r="E5314" s="257">
        <v>0</v>
      </c>
    </row>
    <row r="5315" spans="1:5">
      <c r="A5315" s="254">
        <v>105154</v>
      </c>
      <c r="B5315" s="247" t="s">
        <v>13668</v>
      </c>
      <c r="C5315" s="255" t="s">
        <v>23</v>
      </c>
      <c r="D5315" s="256">
        <v>7.83</v>
      </c>
      <c r="E5315" s="257">
        <v>0</v>
      </c>
    </row>
    <row r="5316" spans="1:5">
      <c r="A5316" s="254">
        <v>105155</v>
      </c>
      <c r="B5316" s="247" t="s">
        <v>13669</v>
      </c>
      <c r="C5316" s="255" t="s">
        <v>23</v>
      </c>
      <c r="D5316" s="256">
        <v>11.82</v>
      </c>
      <c r="E5316" s="257">
        <v>0</v>
      </c>
    </row>
    <row r="5317" spans="1:5">
      <c r="A5317" s="254">
        <v>105156</v>
      </c>
      <c r="B5317" s="247" t="s">
        <v>13670</v>
      </c>
      <c r="C5317" s="255" t="s">
        <v>23</v>
      </c>
      <c r="D5317" s="256">
        <v>14.98</v>
      </c>
      <c r="E5317" s="257">
        <v>0</v>
      </c>
    </row>
    <row r="5318" spans="1:5">
      <c r="A5318" s="254">
        <v>105157</v>
      </c>
      <c r="B5318" s="247" t="s">
        <v>13671</v>
      </c>
      <c r="C5318" s="255" t="s">
        <v>23</v>
      </c>
      <c r="D5318" s="256">
        <v>23.26</v>
      </c>
      <c r="E5318" s="257">
        <v>0</v>
      </c>
    </row>
    <row r="5319" spans="1:5">
      <c r="A5319" s="254">
        <v>105158</v>
      </c>
      <c r="B5319" s="247" t="s">
        <v>13672</v>
      </c>
      <c r="C5319" s="255" t="s">
        <v>23</v>
      </c>
      <c r="D5319" s="256">
        <v>34.24</v>
      </c>
      <c r="E5319" s="257">
        <v>0</v>
      </c>
    </row>
    <row r="5320" spans="1:5">
      <c r="A5320" s="254">
        <v>105159</v>
      </c>
      <c r="B5320" s="247" t="s">
        <v>13673</v>
      </c>
      <c r="C5320" s="255" t="s">
        <v>23</v>
      </c>
      <c r="D5320" s="256">
        <v>61.29</v>
      </c>
      <c r="E5320" s="257">
        <v>0</v>
      </c>
    </row>
    <row r="5321" spans="1:5">
      <c r="A5321" s="254">
        <v>105160</v>
      </c>
      <c r="B5321" s="247" t="s">
        <v>13674</v>
      </c>
      <c r="C5321" s="255" t="s">
        <v>23</v>
      </c>
      <c r="D5321" s="256">
        <v>75.599999999999994</v>
      </c>
      <c r="E5321" s="257">
        <v>0</v>
      </c>
    </row>
    <row r="5322" spans="1:5">
      <c r="A5322" s="254">
        <v>94634</v>
      </c>
      <c r="B5322" s="247" t="s">
        <v>13675</v>
      </c>
      <c r="C5322" s="255" t="s">
        <v>23</v>
      </c>
      <c r="D5322" s="256">
        <v>0</v>
      </c>
      <c r="E5322" s="257"/>
    </row>
    <row r="5323" spans="1:5">
      <c r="A5323" s="254">
        <v>94631</v>
      </c>
      <c r="B5323" s="247" t="s">
        <v>13676</v>
      </c>
      <c r="C5323" s="255" t="s">
        <v>23</v>
      </c>
      <c r="D5323" s="256">
        <v>0</v>
      </c>
      <c r="E5323" s="257"/>
    </row>
    <row r="5324" spans="1:5">
      <c r="A5324" s="254">
        <v>94632</v>
      </c>
      <c r="B5324" s="247" t="s">
        <v>13677</v>
      </c>
      <c r="C5324" s="255" t="s">
        <v>23</v>
      </c>
      <c r="D5324" s="256">
        <v>0</v>
      </c>
      <c r="E5324" s="257"/>
    </row>
    <row r="5325" spans="1:5">
      <c r="A5325" s="254">
        <v>94633</v>
      </c>
      <c r="B5325" s="247" t="s">
        <v>13678</v>
      </c>
      <c r="C5325" s="255" t="s">
        <v>23</v>
      </c>
      <c r="D5325" s="256">
        <v>0</v>
      </c>
      <c r="E5325" s="257"/>
    </row>
    <row r="5326" spans="1:5">
      <c r="A5326" s="254">
        <v>94672</v>
      </c>
      <c r="B5326" s="247" t="s">
        <v>13679</v>
      </c>
      <c r="C5326" s="255" t="s">
        <v>23</v>
      </c>
      <c r="D5326" s="256">
        <v>7.11</v>
      </c>
      <c r="E5326" s="257">
        <v>0</v>
      </c>
    </row>
    <row r="5327" spans="1:5">
      <c r="A5327" s="254">
        <v>94754</v>
      </c>
      <c r="B5327" s="247" t="s">
        <v>13680</v>
      </c>
      <c r="C5327" s="255" t="s">
        <v>23</v>
      </c>
      <c r="D5327" s="256">
        <v>326.42</v>
      </c>
      <c r="E5327" s="257">
        <v>0</v>
      </c>
    </row>
    <row r="5328" spans="1:5">
      <c r="A5328" s="254">
        <v>94740</v>
      </c>
      <c r="B5328" s="247" t="s">
        <v>13681</v>
      </c>
      <c r="C5328" s="255" t="s">
        <v>23</v>
      </c>
      <c r="D5328" s="256">
        <v>11.79</v>
      </c>
      <c r="E5328" s="257">
        <v>0</v>
      </c>
    </row>
    <row r="5329" spans="1:5">
      <c r="A5329" s="254">
        <v>94742</v>
      </c>
      <c r="B5329" s="247" t="s">
        <v>13682</v>
      </c>
      <c r="C5329" s="255" t="s">
        <v>23</v>
      </c>
      <c r="D5329" s="256">
        <v>19.43</v>
      </c>
      <c r="E5329" s="257">
        <v>0</v>
      </c>
    </row>
    <row r="5330" spans="1:5">
      <c r="A5330" s="254">
        <v>94744</v>
      </c>
      <c r="B5330" s="247" t="s">
        <v>13683</v>
      </c>
      <c r="C5330" s="255" t="s">
        <v>23</v>
      </c>
      <c r="D5330" s="256">
        <v>30.37</v>
      </c>
      <c r="E5330" s="257">
        <v>0</v>
      </c>
    </row>
    <row r="5331" spans="1:5">
      <c r="A5331" s="254">
        <v>94746</v>
      </c>
      <c r="B5331" s="247" t="s">
        <v>13684</v>
      </c>
      <c r="C5331" s="255" t="s">
        <v>23</v>
      </c>
      <c r="D5331" s="256">
        <v>43.33</v>
      </c>
      <c r="E5331" s="257">
        <v>0</v>
      </c>
    </row>
    <row r="5332" spans="1:5">
      <c r="A5332" s="254">
        <v>94748</v>
      </c>
      <c r="B5332" s="247" t="s">
        <v>13685</v>
      </c>
      <c r="C5332" s="255" t="s">
        <v>23</v>
      </c>
      <c r="D5332" s="256">
        <v>93.9</v>
      </c>
      <c r="E5332" s="257">
        <v>0</v>
      </c>
    </row>
    <row r="5333" spans="1:5">
      <c r="A5333" s="254">
        <v>94750</v>
      </c>
      <c r="B5333" s="247" t="s">
        <v>13686</v>
      </c>
      <c r="C5333" s="255" t="s">
        <v>23</v>
      </c>
      <c r="D5333" s="256">
        <v>188.31</v>
      </c>
      <c r="E5333" s="257">
        <v>0</v>
      </c>
    </row>
    <row r="5334" spans="1:5">
      <c r="A5334" s="254">
        <v>94752</v>
      </c>
      <c r="B5334" s="247" t="s">
        <v>13687</v>
      </c>
      <c r="C5334" s="255" t="s">
        <v>23</v>
      </c>
      <c r="D5334" s="256">
        <v>227.31</v>
      </c>
      <c r="E5334" s="257">
        <v>0</v>
      </c>
    </row>
    <row r="5335" spans="1:5">
      <c r="A5335" s="254">
        <v>96755</v>
      </c>
      <c r="B5335" s="247" t="s">
        <v>13688</v>
      </c>
      <c r="C5335" s="255" t="s">
        <v>23</v>
      </c>
      <c r="D5335" s="256">
        <v>400.41</v>
      </c>
      <c r="E5335" s="257">
        <v>0</v>
      </c>
    </row>
    <row r="5336" spans="1:5">
      <c r="A5336" s="254">
        <v>96747</v>
      </c>
      <c r="B5336" s="247" t="s">
        <v>13689</v>
      </c>
      <c r="C5336" s="255" t="s">
        <v>23</v>
      </c>
      <c r="D5336" s="256">
        <v>8.24</v>
      </c>
      <c r="E5336" s="257">
        <v>0</v>
      </c>
    </row>
    <row r="5337" spans="1:5">
      <c r="A5337" s="254">
        <v>96748</v>
      </c>
      <c r="B5337" s="247" t="s">
        <v>13690</v>
      </c>
      <c r="C5337" s="255" t="s">
        <v>23</v>
      </c>
      <c r="D5337" s="256">
        <v>9.61</v>
      </c>
      <c r="E5337" s="257">
        <v>0</v>
      </c>
    </row>
    <row r="5338" spans="1:5">
      <c r="A5338" s="254">
        <v>96749</v>
      </c>
      <c r="B5338" s="247" t="s">
        <v>13691</v>
      </c>
      <c r="C5338" s="255" t="s">
        <v>23</v>
      </c>
      <c r="D5338" s="256">
        <v>12.25</v>
      </c>
      <c r="E5338" s="257">
        <v>0</v>
      </c>
    </row>
    <row r="5339" spans="1:5">
      <c r="A5339" s="254">
        <v>96750</v>
      </c>
      <c r="B5339" s="247" t="s">
        <v>13692</v>
      </c>
      <c r="C5339" s="255" t="s">
        <v>23</v>
      </c>
      <c r="D5339" s="256">
        <v>19.559999999999999</v>
      </c>
      <c r="E5339" s="257">
        <v>0</v>
      </c>
    </row>
    <row r="5340" spans="1:5">
      <c r="A5340" s="254">
        <v>96751</v>
      </c>
      <c r="B5340" s="247" t="s">
        <v>13693</v>
      </c>
      <c r="C5340" s="255" t="s">
        <v>23</v>
      </c>
      <c r="D5340" s="256">
        <v>28.79</v>
      </c>
      <c r="E5340" s="257">
        <v>0</v>
      </c>
    </row>
    <row r="5341" spans="1:5">
      <c r="A5341" s="254">
        <v>96752</v>
      </c>
      <c r="B5341" s="247" t="s">
        <v>13694</v>
      </c>
      <c r="C5341" s="255" t="s">
        <v>23</v>
      </c>
      <c r="D5341" s="256">
        <v>43.4</v>
      </c>
      <c r="E5341" s="257">
        <v>0</v>
      </c>
    </row>
    <row r="5342" spans="1:5">
      <c r="A5342" s="254">
        <v>96753</v>
      </c>
      <c r="B5342" s="247" t="s">
        <v>13695</v>
      </c>
      <c r="C5342" s="255" t="s">
        <v>23</v>
      </c>
      <c r="D5342" s="256">
        <v>101.28</v>
      </c>
      <c r="E5342" s="257">
        <v>0</v>
      </c>
    </row>
    <row r="5343" spans="1:5">
      <c r="A5343" s="254">
        <v>96754</v>
      </c>
      <c r="B5343" s="247" t="s">
        <v>13696</v>
      </c>
      <c r="C5343" s="255" t="s">
        <v>23</v>
      </c>
      <c r="D5343" s="256">
        <v>129.86000000000001</v>
      </c>
      <c r="E5343" s="257">
        <v>0</v>
      </c>
    </row>
    <row r="5344" spans="1:5">
      <c r="A5344" s="254">
        <v>94686</v>
      </c>
      <c r="B5344" s="247" t="s">
        <v>13697</v>
      </c>
      <c r="C5344" s="255" t="s">
        <v>23</v>
      </c>
      <c r="D5344" s="256">
        <v>294.94</v>
      </c>
      <c r="E5344" s="257">
        <v>0</v>
      </c>
    </row>
    <row r="5345" spans="1:5">
      <c r="A5345" s="254">
        <v>94674</v>
      </c>
      <c r="B5345" s="247" t="s">
        <v>13698</v>
      </c>
      <c r="C5345" s="255" t="s">
        <v>23</v>
      </c>
      <c r="D5345" s="256">
        <v>9.36</v>
      </c>
      <c r="E5345" s="257">
        <v>0</v>
      </c>
    </row>
    <row r="5346" spans="1:5">
      <c r="A5346" s="254">
        <v>94676</v>
      </c>
      <c r="B5346" s="247" t="s">
        <v>13699</v>
      </c>
      <c r="C5346" s="255" t="s">
        <v>23</v>
      </c>
      <c r="D5346" s="256">
        <v>15.57</v>
      </c>
      <c r="E5346" s="257">
        <v>0</v>
      </c>
    </row>
    <row r="5347" spans="1:5">
      <c r="A5347" s="254">
        <v>94678</v>
      </c>
      <c r="B5347" s="247" t="s">
        <v>13700</v>
      </c>
      <c r="C5347" s="255" t="s">
        <v>23</v>
      </c>
      <c r="D5347" s="256">
        <v>18.100000000000001</v>
      </c>
      <c r="E5347" s="257">
        <v>0</v>
      </c>
    </row>
    <row r="5348" spans="1:5">
      <c r="A5348" s="254">
        <v>94680</v>
      </c>
      <c r="B5348" s="247" t="s">
        <v>13701</v>
      </c>
      <c r="C5348" s="255" t="s">
        <v>23</v>
      </c>
      <c r="D5348" s="256">
        <v>51.07</v>
      </c>
      <c r="E5348" s="257">
        <v>0</v>
      </c>
    </row>
    <row r="5349" spans="1:5">
      <c r="A5349" s="254">
        <v>94682</v>
      </c>
      <c r="B5349" s="247" t="s">
        <v>13702</v>
      </c>
      <c r="C5349" s="255" t="s">
        <v>23</v>
      </c>
      <c r="D5349" s="256">
        <v>126.8</v>
      </c>
      <c r="E5349" s="257">
        <v>0</v>
      </c>
    </row>
    <row r="5350" spans="1:5">
      <c r="A5350" s="254">
        <v>94684</v>
      </c>
      <c r="B5350" s="247" t="s">
        <v>13703</v>
      </c>
      <c r="C5350" s="255" t="s">
        <v>23</v>
      </c>
      <c r="D5350" s="256">
        <v>152.97999999999999</v>
      </c>
      <c r="E5350" s="257">
        <v>0</v>
      </c>
    </row>
    <row r="5351" spans="1:5">
      <c r="A5351" s="254">
        <v>105219</v>
      </c>
      <c r="B5351" s="247" t="s">
        <v>13704</v>
      </c>
      <c r="C5351" s="255" t="s">
        <v>23</v>
      </c>
      <c r="D5351" s="256">
        <v>13.63</v>
      </c>
      <c r="E5351" s="257">
        <v>0</v>
      </c>
    </row>
    <row r="5352" spans="1:5">
      <c r="A5352" s="254">
        <v>105220</v>
      </c>
      <c r="B5352" s="247" t="s">
        <v>13705</v>
      </c>
      <c r="C5352" s="255" t="s">
        <v>23</v>
      </c>
      <c r="D5352" s="256">
        <v>18.670000000000002</v>
      </c>
      <c r="E5352" s="257">
        <v>0</v>
      </c>
    </row>
    <row r="5353" spans="1:5">
      <c r="A5353" s="254">
        <v>105221</v>
      </c>
      <c r="B5353" s="247" t="s">
        <v>13706</v>
      </c>
      <c r="C5353" s="255" t="s">
        <v>23</v>
      </c>
      <c r="D5353" s="256">
        <v>28.49</v>
      </c>
      <c r="E5353" s="257">
        <v>0</v>
      </c>
    </row>
    <row r="5354" spans="1:5">
      <c r="A5354" s="254">
        <v>105166</v>
      </c>
      <c r="B5354" s="247" t="s">
        <v>13707</v>
      </c>
      <c r="C5354" s="255" t="s">
        <v>23</v>
      </c>
      <c r="D5354" s="256">
        <v>42.87</v>
      </c>
      <c r="E5354" s="257">
        <v>0</v>
      </c>
    </row>
    <row r="5355" spans="1:5">
      <c r="A5355" s="254">
        <v>105222</v>
      </c>
      <c r="B5355" s="247" t="s">
        <v>13708</v>
      </c>
      <c r="C5355" s="255" t="s">
        <v>23</v>
      </c>
      <c r="D5355" s="256">
        <v>80.23</v>
      </c>
      <c r="E5355" s="257">
        <v>0</v>
      </c>
    </row>
    <row r="5356" spans="1:5">
      <c r="A5356" s="254">
        <v>105223</v>
      </c>
      <c r="B5356" s="247" t="s">
        <v>13709</v>
      </c>
      <c r="C5356" s="255" t="s">
        <v>23</v>
      </c>
      <c r="D5356" s="256">
        <v>182.12</v>
      </c>
      <c r="E5356" s="257">
        <v>0</v>
      </c>
    </row>
    <row r="5357" spans="1:5">
      <c r="A5357" s="254">
        <v>105224</v>
      </c>
      <c r="B5357" s="247" t="s">
        <v>13710</v>
      </c>
      <c r="C5357" s="255" t="s">
        <v>23</v>
      </c>
      <c r="D5357" s="256">
        <v>265.77999999999997</v>
      </c>
      <c r="E5357" s="257">
        <v>0</v>
      </c>
    </row>
    <row r="5358" spans="1:5">
      <c r="A5358" s="254">
        <v>105149</v>
      </c>
      <c r="B5358" s="247" t="s">
        <v>13711</v>
      </c>
      <c r="C5358" s="255" t="s">
        <v>23</v>
      </c>
      <c r="D5358" s="256">
        <v>8.52</v>
      </c>
      <c r="E5358" s="257">
        <v>0</v>
      </c>
    </row>
    <row r="5359" spans="1:5">
      <c r="A5359" s="254">
        <v>105150</v>
      </c>
      <c r="B5359" s="247" t="s">
        <v>13712</v>
      </c>
      <c r="C5359" s="255" t="s">
        <v>23</v>
      </c>
      <c r="D5359" s="256">
        <v>10.08</v>
      </c>
      <c r="E5359" s="257">
        <v>0</v>
      </c>
    </row>
    <row r="5360" spans="1:5">
      <c r="A5360" s="254">
        <v>105151</v>
      </c>
      <c r="B5360" s="247" t="s">
        <v>13713</v>
      </c>
      <c r="C5360" s="255" t="s">
        <v>23</v>
      </c>
      <c r="D5360" s="256">
        <v>26.03</v>
      </c>
      <c r="E5360" s="257">
        <v>0</v>
      </c>
    </row>
    <row r="5361" spans="1:5">
      <c r="A5361" s="254">
        <v>105152</v>
      </c>
      <c r="B5361" s="247" t="s">
        <v>13714</v>
      </c>
      <c r="C5361" s="255" t="s">
        <v>23</v>
      </c>
      <c r="D5361" s="256">
        <v>39.04</v>
      </c>
      <c r="E5361" s="257">
        <v>0</v>
      </c>
    </row>
    <row r="5362" spans="1:5">
      <c r="A5362" s="254">
        <v>105153</v>
      </c>
      <c r="B5362" s="247" t="s">
        <v>13715</v>
      </c>
      <c r="C5362" s="255" t="s">
        <v>23</v>
      </c>
      <c r="D5362" s="256">
        <v>61.69</v>
      </c>
      <c r="E5362" s="257">
        <v>0</v>
      </c>
    </row>
    <row r="5363" spans="1:5">
      <c r="A5363" s="254">
        <v>105161</v>
      </c>
      <c r="B5363" s="247" t="s">
        <v>13716</v>
      </c>
      <c r="C5363" s="255" t="s">
        <v>23</v>
      </c>
      <c r="D5363" s="256">
        <v>112.44</v>
      </c>
      <c r="E5363" s="257">
        <v>0</v>
      </c>
    </row>
    <row r="5364" spans="1:5">
      <c r="A5364" s="254">
        <v>105162</v>
      </c>
      <c r="B5364" s="247" t="s">
        <v>13717</v>
      </c>
      <c r="C5364" s="255" t="s">
        <v>23</v>
      </c>
      <c r="D5364" s="256">
        <v>193.07</v>
      </c>
      <c r="E5364" s="257">
        <v>0</v>
      </c>
    </row>
    <row r="5365" spans="1:5">
      <c r="A5365" s="254">
        <v>105163</v>
      </c>
      <c r="B5365" s="247" t="s">
        <v>13718</v>
      </c>
      <c r="C5365" s="255" t="s">
        <v>23</v>
      </c>
      <c r="D5365" s="256">
        <v>16.23</v>
      </c>
      <c r="E5365" s="257">
        <v>0</v>
      </c>
    </row>
    <row r="5366" spans="1:5">
      <c r="A5366" s="254">
        <v>105170</v>
      </c>
      <c r="B5366" s="247" t="s">
        <v>13719</v>
      </c>
      <c r="C5366" s="255" t="s">
        <v>23</v>
      </c>
      <c r="D5366" s="256">
        <v>6.69</v>
      </c>
      <c r="E5366" s="257">
        <v>0</v>
      </c>
    </row>
    <row r="5367" spans="1:5">
      <c r="A5367" s="254">
        <v>105179</v>
      </c>
      <c r="B5367" s="247" t="s">
        <v>13720</v>
      </c>
      <c r="C5367" s="255" t="s">
        <v>23</v>
      </c>
      <c r="D5367" s="256">
        <v>11.43</v>
      </c>
      <c r="E5367" s="257">
        <v>0</v>
      </c>
    </row>
    <row r="5368" spans="1:5">
      <c r="A5368" s="254">
        <v>105180</v>
      </c>
      <c r="B5368" s="247" t="s">
        <v>13721</v>
      </c>
      <c r="C5368" s="255" t="s">
        <v>23</v>
      </c>
      <c r="D5368" s="256">
        <v>15.63</v>
      </c>
      <c r="E5368" s="257">
        <v>0</v>
      </c>
    </row>
    <row r="5369" spans="1:5">
      <c r="A5369" s="254">
        <v>105181</v>
      </c>
      <c r="B5369" s="247" t="s">
        <v>13722</v>
      </c>
      <c r="C5369" s="255" t="s">
        <v>23</v>
      </c>
      <c r="D5369" s="256">
        <v>21.1</v>
      </c>
      <c r="E5369" s="257">
        <v>0</v>
      </c>
    </row>
    <row r="5370" spans="1:5">
      <c r="A5370" s="254">
        <v>105182</v>
      </c>
      <c r="B5370" s="247" t="s">
        <v>13723</v>
      </c>
      <c r="C5370" s="255" t="s">
        <v>23</v>
      </c>
      <c r="D5370" s="256">
        <v>48.97</v>
      </c>
      <c r="E5370" s="257">
        <v>0</v>
      </c>
    </row>
    <row r="5371" spans="1:5">
      <c r="A5371" s="254">
        <v>105183</v>
      </c>
      <c r="B5371" s="247" t="s">
        <v>13724</v>
      </c>
      <c r="C5371" s="255" t="s">
        <v>23</v>
      </c>
      <c r="D5371" s="256">
        <v>102.54</v>
      </c>
      <c r="E5371" s="257">
        <v>0</v>
      </c>
    </row>
    <row r="5372" spans="1:5">
      <c r="A5372" s="254">
        <v>105184</v>
      </c>
      <c r="B5372" s="247" t="s">
        <v>13725</v>
      </c>
      <c r="C5372" s="255" t="s">
        <v>23</v>
      </c>
      <c r="D5372" s="256">
        <v>127</v>
      </c>
      <c r="E5372" s="257">
        <v>0</v>
      </c>
    </row>
    <row r="5373" spans="1:5">
      <c r="A5373" s="254">
        <v>94612</v>
      </c>
      <c r="B5373" s="247" t="s">
        <v>13726</v>
      </c>
      <c r="C5373" s="255" t="s">
        <v>23</v>
      </c>
      <c r="D5373" s="256">
        <v>586.96</v>
      </c>
      <c r="E5373" s="257">
        <v>0</v>
      </c>
    </row>
    <row r="5374" spans="1:5">
      <c r="A5374" s="254">
        <v>105142</v>
      </c>
      <c r="B5374" s="247" t="s">
        <v>13727</v>
      </c>
      <c r="C5374" s="255" t="s">
        <v>23</v>
      </c>
      <c r="D5374" s="256">
        <v>8.11</v>
      </c>
      <c r="E5374" s="257">
        <v>0</v>
      </c>
    </row>
    <row r="5375" spans="1:5">
      <c r="A5375" s="254">
        <v>105143</v>
      </c>
      <c r="B5375" s="247" t="s">
        <v>13728</v>
      </c>
      <c r="C5375" s="255" t="s">
        <v>23</v>
      </c>
      <c r="D5375" s="256">
        <v>12.12</v>
      </c>
      <c r="E5375" s="257">
        <v>0</v>
      </c>
    </row>
    <row r="5376" spans="1:5">
      <c r="A5376" s="254">
        <v>105144</v>
      </c>
      <c r="B5376" s="247" t="s">
        <v>13729</v>
      </c>
      <c r="C5376" s="255" t="s">
        <v>23</v>
      </c>
      <c r="D5376" s="256">
        <v>25.68</v>
      </c>
      <c r="E5376" s="257">
        <v>0</v>
      </c>
    </row>
    <row r="5377" spans="1:5">
      <c r="A5377" s="254">
        <v>105173</v>
      </c>
      <c r="B5377" s="247" t="s">
        <v>13730</v>
      </c>
      <c r="C5377" s="255" t="s">
        <v>23</v>
      </c>
      <c r="D5377" s="256">
        <v>93.66</v>
      </c>
      <c r="E5377" s="257">
        <v>0</v>
      </c>
    </row>
    <row r="5378" spans="1:5">
      <c r="A5378" s="254">
        <v>105175</v>
      </c>
      <c r="B5378" s="247" t="s">
        <v>13731</v>
      </c>
      <c r="C5378" s="255" t="s">
        <v>23</v>
      </c>
      <c r="D5378" s="256">
        <v>133.94</v>
      </c>
      <c r="E5378" s="257">
        <v>0</v>
      </c>
    </row>
    <row r="5379" spans="1:5">
      <c r="A5379" s="254">
        <v>105174</v>
      </c>
      <c r="B5379" s="247" t="s">
        <v>13732</v>
      </c>
      <c r="C5379" s="255" t="s">
        <v>23</v>
      </c>
      <c r="D5379" s="256">
        <v>135.56</v>
      </c>
      <c r="E5379" s="257">
        <v>0</v>
      </c>
    </row>
    <row r="5380" spans="1:5">
      <c r="A5380" s="254">
        <v>105145</v>
      </c>
      <c r="B5380" s="247" t="s">
        <v>13733</v>
      </c>
      <c r="C5380" s="255" t="s">
        <v>23</v>
      </c>
      <c r="D5380" s="256">
        <v>14.04</v>
      </c>
      <c r="E5380" s="257">
        <v>0</v>
      </c>
    </row>
    <row r="5381" spans="1:5">
      <c r="A5381" s="254">
        <v>94606</v>
      </c>
      <c r="B5381" s="247" t="s">
        <v>13734</v>
      </c>
      <c r="C5381" s="255" t="s">
        <v>23</v>
      </c>
      <c r="D5381" s="256">
        <v>108.35</v>
      </c>
      <c r="E5381" s="257">
        <v>0</v>
      </c>
    </row>
    <row r="5382" spans="1:5">
      <c r="A5382" s="254">
        <v>94608</v>
      </c>
      <c r="B5382" s="247" t="s">
        <v>13735</v>
      </c>
      <c r="C5382" s="255" t="s">
        <v>23</v>
      </c>
      <c r="D5382" s="256">
        <v>279.67</v>
      </c>
      <c r="E5382" s="257">
        <v>0</v>
      </c>
    </row>
    <row r="5383" spans="1:5">
      <c r="A5383" s="254">
        <v>94610</v>
      </c>
      <c r="B5383" s="247" t="s">
        <v>13736</v>
      </c>
      <c r="C5383" s="255" t="s">
        <v>23</v>
      </c>
      <c r="D5383" s="256">
        <v>411.55</v>
      </c>
      <c r="E5383" s="257">
        <v>0</v>
      </c>
    </row>
    <row r="5384" spans="1:5">
      <c r="A5384" s="254">
        <v>94657</v>
      </c>
      <c r="B5384" s="247" t="s">
        <v>13737</v>
      </c>
      <c r="C5384" s="255" t="s">
        <v>23</v>
      </c>
      <c r="D5384" s="256">
        <v>4.74</v>
      </c>
      <c r="E5384" s="257">
        <v>0</v>
      </c>
    </row>
    <row r="5385" spans="1:5">
      <c r="A5385" s="254">
        <v>94659</v>
      </c>
      <c r="B5385" s="247" t="s">
        <v>13738</v>
      </c>
      <c r="C5385" s="255" t="s">
        <v>23</v>
      </c>
      <c r="D5385" s="256">
        <v>7.37</v>
      </c>
      <c r="E5385" s="257">
        <v>0</v>
      </c>
    </row>
    <row r="5386" spans="1:5">
      <c r="A5386" s="254">
        <v>94739</v>
      </c>
      <c r="B5386" s="247" t="s">
        <v>13739</v>
      </c>
      <c r="C5386" s="255" t="s">
        <v>23</v>
      </c>
      <c r="D5386" s="256">
        <v>267.58</v>
      </c>
      <c r="E5386" s="257">
        <v>0</v>
      </c>
    </row>
    <row r="5387" spans="1:5">
      <c r="A5387" s="254">
        <v>94725</v>
      </c>
      <c r="B5387" s="247" t="s">
        <v>13740</v>
      </c>
      <c r="C5387" s="255" t="s">
        <v>23</v>
      </c>
      <c r="D5387" s="256">
        <v>8.57</v>
      </c>
      <c r="E5387" s="257">
        <v>0</v>
      </c>
    </row>
    <row r="5388" spans="1:5">
      <c r="A5388" s="254">
        <v>94727</v>
      </c>
      <c r="B5388" s="247" t="s">
        <v>13741</v>
      </c>
      <c r="C5388" s="255" t="s">
        <v>23</v>
      </c>
      <c r="D5388" s="256">
        <v>13.73</v>
      </c>
      <c r="E5388" s="257">
        <v>0</v>
      </c>
    </row>
    <row r="5389" spans="1:5">
      <c r="A5389" s="254">
        <v>94729</v>
      </c>
      <c r="B5389" s="247" t="s">
        <v>13742</v>
      </c>
      <c r="C5389" s="255" t="s">
        <v>23</v>
      </c>
      <c r="D5389" s="256">
        <v>23.28</v>
      </c>
      <c r="E5389" s="257">
        <v>0</v>
      </c>
    </row>
    <row r="5390" spans="1:5">
      <c r="A5390" s="254">
        <v>94731</v>
      </c>
      <c r="B5390" s="247" t="s">
        <v>13743</v>
      </c>
      <c r="C5390" s="255" t="s">
        <v>23</v>
      </c>
      <c r="D5390" s="256">
        <v>30.72</v>
      </c>
      <c r="E5390" s="257">
        <v>0</v>
      </c>
    </row>
    <row r="5391" spans="1:5">
      <c r="A5391" s="254">
        <v>94733</v>
      </c>
      <c r="B5391" s="247" t="s">
        <v>13744</v>
      </c>
      <c r="C5391" s="255" t="s">
        <v>23</v>
      </c>
      <c r="D5391" s="256">
        <v>53.16</v>
      </c>
      <c r="E5391" s="257">
        <v>0</v>
      </c>
    </row>
    <row r="5392" spans="1:5">
      <c r="A5392" s="254">
        <v>94863</v>
      </c>
      <c r="B5392" s="247" t="s">
        <v>13745</v>
      </c>
      <c r="C5392" s="255" t="s">
        <v>23</v>
      </c>
      <c r="D5392" s="256">
        <v>180.65</v>
      </c>
      <c r="E5392" s="257">
        <v>0</v>
      </c>
    </row>
    <row r="5393" spans="1:5">
      <c r="A5393" s="254">
        <v>94737</v>
      </c>
      <c r="B5393" s="247" t="s">
        <v>13746</v>
      </c>
      <c r="C5393" s="255" t="s">
        <v>23</v>
      </c>
      <c r="D5393" s="256">
        <v>216.38</v>
      </c>
      <c r="E5393" s="257">
        <v>0</v>
      </c>
    </row>
    <row r="5394" spans="1:5">
      <c r="A5394" s="254">
        <v>94465</v>
      </c>
      <c r="B5394" s="247" t="s">
        <v>13747</v>
      </c>
      <c r="C5394" s="255" t="s">
        <v>23</v>
      </c>
      <c r="D5394" s="256">
        <v>56.47</v>
      </c>
      <c r="E5394" s="257">
        <v>0</v>
      </c>
    </row>
    <row r="5395" spans="1:5">
      <c r="A5395" s="254">
        <v>94467</v>
      </c>
      <c r="B5395" s="247" t="s">
        <v>13748</v>
      </c>
      <c r="C5395" s="255" t="s">
        <v>23</v>
      </c>
      <c r="D5395" s="256">
        <v>90.64</v>
      </c>
      <c r="E5395" s="257">
        <v>0</v>
      </c>
    </row>
    <row r="5396" spans="1:5">
      <c r="A5396" s="254">
        <v>94469</v>
      </c>
      <c r="B5396" s="247" t="s">
        <v>13749</v>
      </c>
      <c r="C5396" s="255" t="s">
        <v>23</v>
      </c>
      <c r="D5396" s="256">
        <v>129.44999999999999</v>
      </c>
      <c r="E5396" s="257">
        <v>0</v>
      </c>
    </row>
    <row r="5397" spans="1:5">
      <c r="A5397" s="254">
        <v>96746</v>
      </c>
      <c r="B5397" s="247" t="s">
        <v>13750</v>
      </c>
      <c r="C5397" s="255" t="s">
        <v>23</v>
      </c>
      <c r="D5397" s="256">
        <v>130.91999999999999</v>
      </c>
      <c r="E5397" s="257">
        <v>0</v>
      </c>
    </row>
    <row r="5398" spans="1:5">
      <c r="A5398" s="254">
        <v>96736</v>
      </c>
      <c r="B5398" s="247" t="s">
        <v>13751</v>
      </c>
      <c r="C5398" s="255" t="s">
        <v>23</v>
      </c>
      <c r="D5398" s="256">
        <v>6.83</v>
      </c>
      <c r="E5398" s="257">
        <v>0</v>
      </c>
    </row>
    <row r="5399" spans="1:5">
      <c r="A5399" s="254">
        <v>96737</v>
      </c>
      <c r="B5399" s="247" t="s">
        <v>13752</v>
      </c>
      <c r="C5399" s="255" t="s">
        <v>23</v>
      </c>
      <c r="D5399" s="256">
        <v>6.96</v>
      </c>
      <c r="E5399" s="257">
        <v>0</v>
      </c>
    </row>
    <row r="5400" spans="1:5">
      <c r="A5400" s="254">
        <v>96739</v>
      </c>
      <c r="B5400" s="247" t="s">
        <v>13753</v>
      </c>
      <c r="C5400" s="255" t="s">
        <v>23</v>
      </c>
      <c r="D5400" s="256">
        <v>9.74</v>
      </c>
      <c r="E5400" s="257">
        <v>0</v>
      </c>
    </row>
    <row r="5401" spans="1:5">
      <c r="A5401" s="254">
        <v>96741</v>
      </c>
      <c r="B5401" s="247" t="s">
        <v>13754</v>
      </c>
      <c r="C5401" s="255" t="s">
        <v>23</v>
      </c>
      <c r="D5401" s="256">
        <v>19.37</v>
      </c>
      <c r="E5401" s="257">
        <v>0</v>
      </c>
    </row>
    <row r="5402" spans="1:5">
      <c r="A5402" s="254">
        <v>96742</v>
      </c>
      <c r="B5402" s="247" t="s">
        <v>13755</v>
      </c>
      <c r="C5402" s="255" t="s">
        <v>23</v>
      </c>
      <c r="D5402" s="256">
        <v>23.76</v>
      </c>
      <c r="E5402" s="257">
        <v>0</v>
      </c>
    </row>
    <row r="5403" spans="1:5">
      <c r="A5403" s="254">
        <v>96743</v>
      </c>
      <c r="B5403" s="247" t="s">
        <v>13756</v>
      </c>
      <c r="C5403" s="255" t="s">
        <v>23</v>
      </c>
      <c r="D5403" s="256">
        <v>37.299999999999997</v>
      </c>
      <c r="E5403" s="257">
        <v>0</v>
      </c>
    </row>
    <row r="5404" spans="1:5">
      <c r="A5404" s="254">
        <v>96744</v>
      </c>
      <c r="B5404" s="247" t="s">
        <v>13757</v>
      </c>
      <c r="C5404" s="255" t="s">
        <v>23</v>
      </c>
      <c r="D5404" s="256">
        <v>63.39</v>
      </c>
      <c r="E5404" s="257">
        <v>0</v>
      </c>
    </row>
    <row r="5405" spans="1:5">
      <c r="A5405" s="254">
        <v>96745</v>
      </c>
      <c r="B5405" s="247" t="s">
        <v>13758</v>
      </c>
      <c r="C5405" s="255" t="s">
        <v>23</v>
      </c>
      <c r="D5405" s="256">
        <v>99.72</v>
      </c>
      <c r="E5405" s="257">
        <v>0</v>
      </c>
    </row>
    <row r="5406" spans="1:5">
      <c r="A5406" s="254">
        <v>94671</v>
      </c>
      <c r="B5406" s="247" t="s">
        <v>13759</v>
      </c>
      <c r="C5406" s="255" t="s">
        <v>23</v>
      </c>
      <c r="D5406" s="256">
        <v>124.59</v>
      </c>
      <c r="E5406" s="257">
        <v>0</v>
      </c>
    </row>
    <row r="5407" spans="1:5">
      <c r="A5407" s="254">
        <v>94661</v>
      </c>
      <c r="B5407" s="247" t="s">
        <v>13760</v>
      </c>
      <c r="C5407" s="255" t="s">
        <v>23</v>
      </c>
      <c r="D5407" s="256">
        <v>11.62</v>
      </c>
      <c r="E5407" s="257">
        <v>0</v>
      </c>
    </row>
    <row r="5408" spans="1:5">
      <c r="A5408" s="254">
        <v>94663</v>
      </c>
      <c r="B5408" s="247" t="s">
        <v>13761</v>
      </c>
      <c r="C5408" s="255" t="s">
        <v>23</v>
      </c>
      <c r="D5408" s="256">
        <v>14.6</v>
      </c>
      <c r="E5408" s="257">
        <v>0</v>
      </c>
    </row>
    <row r="5409" spans="1:5">
      <c r="A5409" s="254">
        <v>94665</v>
      </c>
      <c r="B5409" s="247" t="s">
        <v>13762</v>
      </c>
      <c r="C5409" s="255" t="s">
        <v>23</v>
      </c>
      <c r="D5409" s="256">
        <v>28.61</v>
      </c>
      <c r="E5409" s="257">
        <v>0</v>
      </c>
    </row>
    <row r="5410" spans="1:5">
      <c r="A5410" s="254">
        <v>94667</v>
      </c>
      <c r="B5410" s="247" t="s">
        <v>13763</v>
      </c>
      <c r="C5410" s="255" t="s">
        <v>23</v>
      </c>
      <c r="D5410" s="256">
        <v>42.11</v>
      </c>
      <c r="E5410" s="257">
        <v>0</v>
      </c>
    </row>
    <row r="5411" spans="1:5">
      <c r="A5411" s="254">
        <v>94669</v>
      </c>
      <c r="B5411" s="247" t="s">
        <v>13764</v>
      </c>
      <c r="C5411" s="255" t="s">
        <v>23</v>
      </c>
      <c r="D5411" s="256">
        <v>76.099999999999994</v>
      </c>
      <c r="E5411" s="257">
        <v>0</v>
      </c>
    </row>
    <row r="5412" spans="1:5">
      <c r="A5412" s="254">
        <v>105177</v>
      </c>
      <c r="B5412" s="247" t="s">
        <v>13765</v>
      </c>
      <c r="C5412" s="255" t="s">
        <v>23</v>
      </c>
      <c r="D5412" s="256">
        <v>150.97999999999999</v>
      </c>
      <c r="E5412" s="257">
        <v>0</v>
      </c>
    </row>
    <row r="5413" spans="1:5">
      <c r="A5413" s="254">
        <v>105176</v>
      </c>
      <c r="B5413" s="247" t="s">
        <v>13766</v>
      </c>
      <c r="C5413" s="255" t="s">
        <v>23</v>
      </c>
      <c r="D5413" s="256">
        <v>169.59</v>
      </c>
      <c r="E5413" s="257">
        <v>0</v>
      </c>
    </row>
    <row r="5414" spans="1:5">
      <c r="A5414" s="254">
        <v>94466</v>
      </c>
      <c r="B5414" s="247" t="s">
        <v>13767</v>
      </c>
      <c r="C5414" s="255" t="s">
        <v>23</v>
      </c>
      <c r="D5414" s="256">
        <v>56.49</v>
      </c>
      <c r="E5414" s="257">
        <v>0</v>
      </c>
    </row>
    <row r="5415" spans="1:5">
      <c r="A5415" s="254">
        <v>94468</v>
      </c>
      <c r="B5415" s="247" t="s">
        <v>13768</v>
      </c>
      <c r="C5415" s="255" t="s">
        <v>23</v>
      </c>
      <c r="D5415" s="256">
        <v>79.66</v>
      </c>
      <c r="E5415" s="257">
        <v>0</v>
      </c>
    </row>
    <row r="5416" spans="1:5">
      <c r="A5416" s="254">
        <v>94470</v>
      </c>
      <c r="B5416" s="247" t="s">
        <v>13769</v>
      </c>
      <c r="C5416" s="255" t="s">
        <v>23</v>
      </c>
      <c r="D5416" s="256">
        <v>119.68</v>
      </c>
      <c r="E5416" s="257">
        <v>0</v>
      </c>
    </row>
    <row r="5417" spans="1:5">
      <c r="A5417" s="254">
        <v>105225</v>
      </c>
      <c r="B5417" s="247" t="s">
        <v>13770</v>
      </c>
      <c r="C5417" s="255" t="s">
        <v>23</v>
      </c>
      <c r="D5417" s="256">
        <v>20.51</v>
      </c>
      <c r="E5417" s="257">
        <v>0</v>
      </c>
    </row>
    <row r="5418" spans="1:5">
      <c r="A5418" s="254">
        <v>105226</v>
      </c>
      <c r="B5418" s="247" t="s">
        <v>13771</v>
      </c>
      <c r="C5418" s="255" t="s">
        <v>23</v>
      </c>
      <c r="D5418" s="256">
        <v>46.6</v>
      </c>
      <c r="E5418" s="257">
        <v>0</v>
      </c>
    </row>
    <row r="5419" spans="1:5">
      <c r="A5419" s="254">
        <v>105227</v>
      </c>
      <c r="B5419" s="247" t="s">
        <v>13772</v>
      </c>
      <c r="C5419" s="255" t="s">
        <v>23</v>
      </c>
      <c r="D5419" s="256">
        <v>66.36</v>
      </c>
      <c r="E5419" s="257">
        <v>0</v>
      </c>
    </row>
    <row r="5420" spans="1:5">
      <c r="A5420" s="254">
        <v>105212</v>
      </c>
      <c r="B5420" s="247" t="s">
        <v>13773</v>
      </c>
      <c r="C5420" s="255" t="s">
        <v>23</v>
      </c>
      <c r="D5420" s="256">
        <v>256.39999999999998</v>
      </c>
      <c r="E5420" s="257">
        <v>0</v>
      </c>
    </row>
    <row r="5421" spans="1:5">
      <c r="A5421" s="254">
        <v>105211</v>
      </c>
      <c r="B5421" s="247" t="s">
        <v>13774</v>
      </c>
      <c r="C5421" s="255" t="s">
        <v>23</v>
      </c>
      <c r="D5421" s="256">
        <v>258.54000000000002</v>
      </c>
      <c r="E5421" s="257">
        <v>0</v>
      </c>
    </row>
    <row r="5422" spans="1:5">
      <c r="A5422" s="254">
        <v>105189</v>
      </c>
      <c r="B5422" s="247" t="s">
        <v>13775</v>
      </c>
      <c r="C5422" s="255" t="s">
        <v>23</v>
      </c>
      <c r="D5422" s="256">
        <v>25.68</v>
      </c>
      <c r="E5422" s="257">
        <v>0</v>
      </c>
    </row>
    <row r="5423" spans="1:5">
      <c r="A5423" s="254">
        <v>105190</v>
      </c>
      <c r="B5423" s="247" t="s">
        <v>13776</v>
      </c>
      <c r="C5423" s="255" t="s">
        <v>23</v>
      </c>
      <c r="D5423" s="256">
        <v>31.97</v>
      </c>
      <c r="E5423" s="257">
        <v>0</v>
      </c>
    </row>
    <row r="5424" spans="1:5">
      <c r="A5424" s="254">
        <v>94625</v>
      </c>
      <c r="B5424" s="247" t="s">
        <v>13777</v>
      </c>
      <c r="C5424" s="255" t="s">
        <v>23</v>
      </c>
      <c r="D5424" s="256">
        <v>2115.7399999999998</v>
      </c>
      <c r="E5424" s="257">
        <v>0</v>
      </c>
    </row>
    <row r="5425" spans="1:5">
      <c r="A5425" s="254">
        <v>94622</v>
      </c>
      <c r="B5425" s="247" t="s">
        <v>13778</v>
      </c>
      <c r="C5425" s="255" t="s">
        <v>23</v>
      </c>
      <c r="D5425" s="256">
        <v>272.44</v>
      </c>
      <c r="E5425" s="257">
        <v>0</v>
      </c>
    </row>
    <row r="5426" spans="1:5">
      <c r="A5426" s="254">
        <v>94623</v>
      </c>
      <c r="B5426" s="247" t="s">
        <v>13779</v>
      </c>
      <c r="C5426" s="255" t="s">
        <v>23</v>
      </c>
      <c r="D5426" s="256">
        <v>663.24</v>
      </c>
      <c r="E5426" s="257">
        <v>0</v>
      </c>
    </row>
    <row r="5427" spans="1:5">
      <c r="A5427" s="254">
        <v>94624</v>
      </c>
      <c r="B5427" s="247" t="s">
        <v>13780</v>
      </c>
      <c r="C5427" s="255" t="s">
        <v>23</v>
      </c>
      <c r="D5427" s="256">
        <v>1004.3</v>
      </c>
      <c r="E5427" s="257">
        <v>0</v>
      </c>
    </row>
    <row r="5428" spans="1:5">
      <c r="A5428" s="254">
        <v>94763</v>
      </c>
      <c r="B5428" s="247" t="s">
        <v>13781</v>
      </c>
      <c r="C5428" s="255" t="s">
        <v>23</v>
      </c>
      <c r="D5428" s="256">
        <v>408.29</v>
      </c>
      <c r="E5428" s="257">
        <v>0</v>
      </c>
    </row>
    <row r="5429" spans="1:5">
      <c r="A5429" s="254">
        <v>94756</v>
      </c>
      <c r="B5429" s="247" t="s">
        <v>13782</v>
      </c>
      <c r="C5429" s="255" t="s">
        <v>23</v>
      </c>
      <c r="D5429" s="256">
        <v>15.33</v>
      </c>
      <c r="E5429" s="257">
        <v>0</v>
      </c>
    </row>
    <row r="5430" spans="1:5">
      <c r="A5430" s="254">
        <v>94757</v>
      </c>
      <c r="B5430" s="247" t="s">
        <v>13783</v>
      </c>
      <c r="C5430" s="255" t="s">
        <v>23</v>
      </c>
      <c r="D5430" s="256">
        <v>23.89</v>
      </c>
      <c r="E5430" s="257">
        <v>0</v>
      </c>
    </row>
    <row r="5431" spans="1:5">
      <c r="A5431" s="254">
        <v>94758</v>
      </c>
      <c r="B5431" s="247" t="s">
        <v>13784</v>
      </c>
      <c r="C5431" s="255" t="s">
        <v>23</v>
      </c>
      <c r="D5431" s="256">
        <v>58.89</v>
      </c>
      <c r="E5431" s="257">
        <v>0</v>
      </c>
    </row>
    <row r="5432" spans="1:5">
      <c r="A5432" s="254">
        <v>94759</v>
      </c>
      <c r="B5432" s="247" t="s">
        <v>13785</v>
      </c>
      <c r="C5432" s="255" t="s">
        <v>23</v>
      </c>
      <c r="D5432" s="256">
        <v>74.84</v>
      </c>
      <c r="E5432" s="257">
        <v>0</v>
      </c>
    </row>
    <row r="5433" spans="1:5">
      <c r="A5433" s="254">
        <v>94760</v>
      </c>
      <c r="B5433" s="247" t="s">
        <v>13786</v>
      </c>
      <c r="C5433" s="255" t="s">
        <v>23</v>
      </c>
      <c r="D5433" s="256">
        <v>118.5</v>
      </c>
      <c r="E5433" s="257">
        <v>0</v>
      </c>
    </row>
    <row r="5434" spans="1:5">
      <c r="A5434" s="254">
        <v>94761</v>
      </c>
      <c r="B5434" s="247" t="s">
        <v>13787</v>
      </c>
      <c r="C5434" s="255" t="s">
        <v>23</v>
      </c>
      <c r="D5434" s="256">
        <v>253.68</v>
      </c>
      <c r="E5434" s="257">
        <v>0</v>
      </c>
    </row>
    <row r="5435" spans="1:5">
      <c r="A5435" s="254">
        <v>94762</v>
      </c>
      <c r="B5435" s="247" t="s">
        <v>13788</v>
      </c>
      <c r="C5435" s="255" t="s">
        <v>23</v>
      </c>
      <c r="D5435" s="256">
        <v>309.22000000000003</v>
      </c>
      <c r="E5435" s="257">
        <v>0</v>
      </c>
    </row>
    <row r="5436" spans="1:5">
      <c r="A5436" s="254">
        <v>94462</v>
      </c>
      <c r="B5436" s="247" t="s">
        <v>13789</v>
      </c>
      <c r="C5436" s="255" t="s">
        <v>299</v>
      </c>
      <c r="D5436" s="256">
        <v>101.91</v>
      </c>
      <c r="E5436" s="257">
        <v>0</v>
      </c>
    </row>
    <row r="5437" spans="1:5">
      <c r="A5437" s="254">
        <v>94463</v>
      </c>
      <c r="B5437" s="247" t="s">
        <v>13790</v>
      </c>
      <c r="C5437" s="255" t="s">
        <v>299</v>
      </c>
      <c r="D5437" s="256">
        <v>124.87</v>
      </c>
      <c r="E5437" s="257">
        <v>0</v>
      </c>
    </row>
    <row r="5438" spans="1:5">
      <c r="A5438" s="254">
        <v>94464</v>
      </c>
      <c r="B5438" s="247" t="s">
        <v>13791</v>
      </c>
      <c r="C5438" s="255" t="s">
        <v>299</v>
      </c>
      <c r="D5438" s="256">
        <v>163.74</v>
      </c>
      <c r="E5438" s="257">
        <v>0</v>
      </c>
    </row>
    <row r="5439" spans="1:5">
      <c r="A5439" s="254">
        <v>94605</v>
      </c>
      <c r="B5439" s="247" t="s">
        <v>13792</v>
      </c>
      <c r="C5439" s="255" t="s">
        <v>299</v>
      </c>
      <c r="D5439" s="256">
        <v>896.05</v>
      </c>
      <c r="E5439" s="257">
        <v>0</v>
      </c>
    </row>
    <row r="5440" spans="1:5">
      <c r="A5440" s="254">
        <v>94602</v>
      </c>
      <c r="B5440" s="247" t="s">
        <v>13793</v>
      </c>
      <c r="C5440" s="255" t="s">
        <v>299</v>
      </c>
      <c r="D5440" s="256">
        <v>312.81</v>
      </c>
      <c r="E5440" s="257">
        <v>0</v>
      </c>
    </row>
    <row r="5441" spans="1:5">
      <c r="A5441" s="254">
        <v>94603</v>
      </c>
      <c r="B5441" s="247" t="s">
        <v>13794</v>
      </c>
      <c r="C5441" s="255" t="s">
        <v>299</v>
      </c>
      <c r="D5441" s="256">
        <v>430.08</v>
      </c>
      <c r="E5441" s="257">
        <v>0</v>
      </c>
    </row>
    <row r="5442" spans="1:5">
      <c r="A5442" s="254">
        <v>94604</v>
      </c>
      <c r="B5442" s="247" t="s">
        <v>13795</v>
      </c>
      <c r="C5442" s="255" t="s">
        <v>299</v>
      </c>
      <c r="D5442" s="256">
        <v>616.09</v>
      </c>
      <c r="E5442" s="257">
        <v>0</v>
      </c>
    </row>
    <row r="5443" spans="1:5">
      <c r="A5443" s="254">
        <v>94723</v>
      </c>
      <c r="B5443" s="247" t="s">
        <v>13796</v>
      </c>
      <c r="C5443" s="255" t="s">
        <v>299</v>
      </c>
      <c r="D5443" s="256">
        <v>512.67999999999995</v>
      </c>
      <c r="E5443" s="257">
        <v>0</v>
      </c>
    </row>
    <row r="5444" spans="1:5">
      <c r="A5444" s="254">
        <v>94716</v>
      </c>
      <c r="B5444" s="247" t="s">
        <v>13797</v>
      </c>
      <c r="C5444" s="255" t="s">
        <v>299</v>
      </c>
      <c r="D5444" s="256">
        <v>25.15</v>
      </c>
      <c r="E5444" s="257">
        <v>0</v>
      </c>
    </row>
    <row r="5445" spans="1:5">
      <c r="A5445" s="254">
        <v>94717</v>
      </c>
      <c r="B5445" s="247" t="s">
        <v>13798</v>
      </c>
      <c r="C5445" s="255" t="s">
        <v>299</v>
      </c>
      <c r="D5445" s="256">
        <v>42.22</v>
      </c>
      <c r="E5445" s="257">
        <v>0</v>
      </c>
    </row>
    <row r="5446" spans="1:5">
      <c r="A5446" s="254">
        <v>94718</v>
      </c>
      <c r="B5446" s="247" t="s">
        <v>13799</v>
      </c>
      <c r="C5446" s="255" t="s">
        <v>299</v>
      </c>
      <c r="D5446" s="256">
        <v>55.11</v>
      </c>
      <c r="E5446" s="257">
        <v>0</v>
      </c>
    </row>
    <row r="5447" spans="1:5">
      <c r="A5447" s="254">
        <v>94719</v>
      </c>
      <c r="B5447" s="247" t="s">
        <v>13800</v>
      </c>
      <c r="C5447" s="255" t="s">
        <v>299</v>
      </c>
      <c r="D5447" s="256">
        <v>73.56</v>
      </c>
      <c r="E5447" s="257">
        <v>0</v>
      </c>
    </row>
    <row r="5448" spans="1:5">
      <c r="A5448" s="254">
        <v>94720</v>
      </c>
      <c r="B5448" s="247" t="s">
        <v>13801</v>
      </c>
      <c r="C5448" s="255" t="s">
        <v>299</v>
      </c>
      <c r="D5448" s="256">
        <v>107.73</v>
      </c>
      <c r="E5448" s="257">
        <v>0</v>
      </c>
    </row>
    <row r="5449" spans="1:5">
      <c r="A5449" s="254">
        <v>94721</v>
      </c>
      <c r="B5449" s="247" t="s">
        <v>13802</v>
      </c>
      <c r="C5449" s="255" t="s">
        <v>299</v>
      </c>
      <c r="D5449" s="256">
        <v>174.59</v>
      </c>
      <c r="E5449" s="257">
        <v>0</v>
      </c>
    </row>
    <row r="5450" spans="1:5">
      <c r="A5450" s="254">
        <v>94722</v>
      </c>
      <c r="B5450" s="247" t="s">
        <v>13803</v>
      </c>
      <c r="C5450" s="255" t="s">
        <v>299</v>
      </c>
      <c r="D5450" s="256">
        <v>272.32</v>
      </c>
      <c r="E5450" s="257">
        <v>0</v>
      </c>
    </row>
    <row r="5451" spans="1:5">
      <c r="A5451" s="254">
        <v>96726</v>
      </c>
      <c r="B5451" s="247" t="s">
        <v>13804</v>
      </c>
      <c r="C5451" s="255" t="s">
        <v>299</v>
      </c>
      <c r="D5451" s="256">
        <v>194.51</v>
      </c>
      <c r="E5451" s="257">
        <v>0</v>
      </c>
    </row>
    <row r="5452" spans="1:5">
      <c r="A5452" s="254">
        <v>96735</v>
      </c>
      <c r="B5452" s="247" t="s">
        <v>13805</v>
      </c>
      <c r="C5452" s="255" t="s">
        <v>299</v>
      </c>
      <c r="D5452" s="256">
        <v>369.64</v>
      </c>
      <c r="E5452" s="257">
        <v>0</v>
      </c>
    </row>
    <row r="5453" spans="1:5">
      <c r="A5453" s="254">
        <v>96718</v>
      </c>
      <c r="B5453" s="247" t="s">
        <v>13806</v>
      </c>
      <c r="C5453" s="255" t="s">
        <v>299</v>
      </c>
      <c r="D5453" s="256">
        <v>17.239999999999998</v>
      </c>
      <c r="E5453" s="257">
        <v>0</v>
      </c>
    </row>
    <row r="5454" spans="1:5">
      <c r="A5454" s="254">
        <v>96727</v>
      </c>
      <c r="B5454" s="247" t="s">
        <v>13807</v>
      </c>
      <c r="C5454" s="255" t="s">
        <v>299</v>
      </c>
      <c r="D5454" s="256">
        <v>19.57</v>
      </c>
      <c r="E5454" s="257">
        <v>0</v>
      </c>
    </row>
    <row r="5455" spans="1:5">
      <c r="A5455" s="254">
        <v>96719</v>
      </c>
      <c r="B5455" s="247" t="s">
        <v>13808</v>
      </c>
      <c r="C5455" s="255" t="s">
        <v>299</v>
      </c>
      <c r="D5455" s="256">
        <v>22.14</v>
      </c>
      <c r="E5455" s="257">
        <v>0</v>
      </c>
    </row>
    <row r="5456" spans="1:5">
      <c r="A5456" s="254">
        <v>96728</v>
      </c>
      <c r="B5456" s="247" t="s">
        <v>13809</v>
      </c>
      <c r="C5456" s="255" t="s">
        <v>299</v>
      </c>
      <c r="D5456" s="256">
        <v>25.39</v>
      </c>
      <c r="E5456" s="257">
        <v>0</v>
      </c>
    </row>
    <row r="5457" spans="1:5">
      <c r="A5457" s="254">
        <v>96720</v>
      </c>
      <c r="B5457" s="247" t="s">
        <v>13810</v>
      </c>
      <c r="C5457" s="255" t="s">
        <v>299</v>
      </c>
      <c r="D5457" s="256">
        <v>19.940000000000001</v>
      </c>
      <c r="E5457" s="257">
        <v>0</v>
      </c>
    </row>
    <row r="5458" spans="1:5">
      <c r="A5458" s="254">
        <v>96729</v>
      </c>
      <c r="B5458" s="247" t="s">
        <v>13811</v>
      </c>
      <c r="C5458" s="255" t="s">
        <v>299</v>
      </c>
      <c r="D5458" s="256">
        <v>32.82</v>
      </c>
      <c r="E5458" s="257">
        <v>0</v>
      </c>
    </row>
    <row r="5459" spans="1:5">
      <c r="A5459" s="254">
        <v>96721</v>
      </c>
      <c r="B5459" s="247" t="s">
        <v>13812</v>
      </c>
      <c r="C5459" s="255" t="s">
        <v>299</v>
      </c>
      <c r="D5459" s="256">
        <v>25.99</v>
      </c>
      <c r="E5459" s="257">
        <v>0</v>
      </c>
    </row>
    <row r="5460" spans="1:5">
      <c r="A5460" s="254">
        <v>96730</v>
      </c>
      <c r="B5460" s="247" t="s">
        <v>13813</v>
      </c>
      <c r="C5460" s="255" t="s">
        <v>299</v>
      </c>
      <c r="D5460" s="256">
        <v>45.51</v>
      </c>
      <c r="E5460" s="257">
        <v>0</v>
      </c>
    </row>
    <row r="5461" spans="1:5">
      <c r="A5461" s="254">
        <v>96722</v>
      </c>
      <c r="B5461" s="247" t="s">
        <v>13814</v>
      </c>
      <c r="C5461" s="255" t="s">
        <v>299</v>
      </c>
      <c r="D5461" s="256">
        <v>40.06</v>
      </c>
      <c r="E5461" s="257">
        <v>0</v>
      </c>
    </row>
    <row r="5462" spans="1:5">
      <c r="A5462" s="254">
        <v>96731</v>
      </c>
      <c r="B5462" s="247" t="s">
        <v>13815</v>
      </c>
      <c r="C5462" s="255" t="s">
        <v>299</v>
      </c>
      <c r="D5462" s="256">
        <v>69</v>
      </c>
      <c r="E5462" s="257">
        <v>0</v>
      </c>
    </row>
    <row r="5463" spans="1:5">
      <c r="A5463" s="254">
        <v>96723</v>
      </c>
      <c r="B5463" s="247" t="s">
        <v>13816</v>
      </c>
      <c r="C5463" s="255" t="s">
        <v>299</v>
      </c>
      <c r="D5463" s="256">
        <v>62.4</v>
      </c>
      <c r="E5463" s="257">
        <v>0</v>
      </c>
    </row>
    <row r="5464" spans="1:5">
      <c r="A5464" s="254">
        <v>96732</v>
      </c>
      <c r="B5464" s="247" t="s">
        <v>13817</v>
      </c>
      <c r="C5464" s="255" t="s">
        <v>299</v>
      </c>
      <c r="D5464" s="256">
        <v>116.61</v>
      </c>
      <c r="E5464" s="257">
        <v>0</v>
      </c>
    </row>
    <row r="5465" spans="1:5">
      <c r="A5465" s="254">
        <v>96724</v>
      </c>
      <c r="B5465" s="247" t="s">
        <v>13818</v>
      </c>
      <c r="C5465" s="255" t="s">
        <v>299</v>
      </c>
      <c r="D5465" s="256">
        <v>80.09</v>
      </c>
      <c r="E5465" s="257">
        <v>0</v>
      </c>
    </row>
    <row r="5466" spans="1:5">
      <c r="A5466" s="254">
        <v>96733</v>
      </c>
      <c r="B5466" s="247" t="s">
        <v>13819</v>
      </c>
      <c r="C5466" s="255" t="s">
        <v>299</v>
      </c>
      <c r="D5466" s="256">
        <v>159.01</v>
      </c>
      <c r="E5466" s="257">
        <v>0</v>
      </c>
    </row>
    <row r="5467" spans="1:5">
      <c r="A5467" s="254">
        <v>96725</v>
      </c>
      <c r="B5467" s="247" t="s">
        <v>13820</v>
      </c>
      <c r="C5467" s="255" t="s">
        <v>299</v>
      </c>
      <c r="D5467" s="256">
        <v>131.5</v>
      </c>
      <c r="E5467" s="257">
        <v>0</v>
      </c>
    </row>
    <row r="5468" spans="1:5">
      <c r="A5468" s="254">
        <v>96734</v>
      </c>
      <c r="B5468" s="247" t="s">
        <v>13821</v>
      </c>
      <c r="C5468" s="255" t="s">
        <v>299</v>
      </c>
      <c r="D5468" s="256">
        <v>265.79000000000002</v>
      </c>
      <c r="E5468" s="257">
        <v>0</v>
      </c>
    </row>
    <row r="5469" spans="1:5">
      <c r="A5469" s="254">
        <v>94655</v>
      </c>
      <c r="B5469" s="247" t="s">
        <v>13822</v>
      </c>
      <c r="C5469" s="255" t="s">
        <v>299</v>
      </c>
      <c r="D5469" s="256">
        <v>142.38999999999999</v>
      </c>
      <c r="E5469" s="257">
        <v>0</v>
      </c>
    </row>
    <row r="5470" spans="1:5">
      <c r="A5470" s="254">
        <v>94648</v>
      </c>
      <c r="B5470" s="247" t="s">
        <v>13823</v>
      </c>
      <c r="C5470" s="255" t="s">
        <v>299</v>
      </c>
      <c r="D5470" s="256">
        <v>7.95</v>
      </c>
      <c r="E5470" s="257">
        <v>0</v>
      </c>
    </row>
    <row r="5471" spans="1:5">
      <c r="A5471" s="254">
        <v>94649</v>
      </c>
      <c r="B5471" s="247" t="s">
        <v>13824</v>
      </c>
      <c r="C5471" s="255" t="s">
        <v>299</v>
      </c>
      <c r="D5471" s="256">
        <v>14.87</v>
      </c>
      <c r="E5471" s="257">
        <v>0</v>
      </c>
    </row>
    <row r="5472" spans="1:5">
      <c r="A5472" s="254">
        <v>94650</v>
      </c>
      <c r="B5472" s="247" t="s">
        <v>13825</v>
      </c>
      <c r="C5472" s="255" t="s">
        <v>299</v>
      </c>
      <c r="D5472" s="256">
        <v>22.53</v>
      </c>
      <c r="E5472" s="257">
        <v>0</v>
      </c>
    </row>
    <row r="5473" spans="1:5">
      <c r="A5473" s="254">
        <v>94651</v>
      </c>
      <c r="B5473" s="247" t="s">
        <v>13826</v>
      </c>
      <c r="C5473" s="255" t="s">
        <v>299</v>
      </c>
      <c r="D5473" s="256">
        <v>26.11</v>
      </c>
      <c r="E5473" s="257">
        <v>0</v>
      </c>
    </row>
    <row r="5474" spans="1:5">
      <c r="A5474" s="254">
        <v>94652</v>
      </c>
      <c r="B5474" s="247" t="s">
        <v>13827</v>
      </c>
      <c r="C5474" s="255" t="s">
        <v>299</v>
      </c>
      <c r="D5474" s="256">
        <v>41</v>
      </c>
      <c r="E5474" s="257">
        <v>0</v>
      </c>
    </row>
    <row r="5475" spans="1:5">
      <c r="A5475" s="254">
        <v>94653</v>
      </c>
      <c r="B5475" s="247" t="s">
        <v>13828</v>
      </c>
      <c r="C5475" s="255" t="s">
        <v>299</v>
      </c>
      <c r="D5475" s="256">
        <v>66.31</v>
      </c>
      <c r="E5475" s="257">
        <v>0</v>
      </c>
    </row>
    <row r="5476" spans="1:5">
      <c r="A5476" s="254">
        <v>94654</v>
      </c>
      <c r="B5476" s="247" t="s">
        <v>13829</v>
      </c>
      <c r="C5476" s="255" t="s">
        <v>299</v>
      </c>
      <c r="D5476" s="256">
        <v>90.44</v>
      </c>
      <c r="E5476" s="257">
        <v>0</v>
      </c>
    </row>
    <row r="5477" spans="1:5">
      <c r="A5477" s="254">
        <v>94689</v>
      </c>
      <c r="B5477" s="247" t="s">
        <v>13830</v>
      </c>
      <c r="C5477" s="255" t="s">
        <v>23</v>
      </c>
      <c r="D5477" s="256">
        <v>11.17</v>
      </c>
      <c r="E5477" s="257">
        <v>0</v>
      </c>
    </row>
    <row r="5478" spans="1:5">
      <c r="A5478" s="254">
        <v>94702</v>
      </c>
      <c r="B5478" s="247" t="s">
        <v>13831</v>
      </c>
      <c r="C5478" s="255" t="s">
        <v>23</v>
      </c>
      <c r="D5478" s="256">
        <v>221.21</v>
      </c>
      <c r="E5478" s="257">
        <v>0</v>
      </c>
    </row>
    <row r="5479" spans="1:5">
      <c r="A5479" s="254">
        <v>94691</v>
      </c>
      <c r="B5479" s="247" t="s">
        <v>13832</v>
      </c>
      <c r="C5479" s="255" t="s">
        <v>23</v>
      </c>
      <c r="D5479" s="256">
        <v>16.13</v>
      </c>
      <c r="E5479" s="257">
        <v>0</v>
      </c>
    </row>
    <row r="5480" spans="1:5">
      <c r="A5480" s="254">
        <v>94693</v>
      </c>
      <c r="B5480" s="247" t="s">
        <v>13833</v>
      </c>
      <c r="C5480" s="255" t="s">
        <v>23</v>
      </c>
      <c r="D5480" s="256">
        <v>21.12</v>
      </c>
      <c r="E5480" s="257">
        <v>0</v>
      </c>
    </row>
    <row r="5481" spans="1:5">
      <c r="A5481" s="254">
        <v>94695</v>
      </c>
      <c r="B5481" s="247" t="s">
        <v>13834</v>
      </c>
      <c r="C5481" s="255" t="s">
        <v>23</v>
      </c>
      <c r="D5481" s="256">
        <v>36.85</v>
      </c>
      <c r="E5481" s="257">
        <v>0</v>
      </c>
    </row>
    <row r="5482" spans="1:5">
      <c r="A5482" s="254">
        <v>94698</v>
      </c>
      <c r="B5482" s="247" t="s">
        <v>13835</v>
      </c>
      <c r="C5482" s="255" t="s">
        <v>23</v>
      </c>
      <c r="D5482" s="256">
        <v>79.069999999999993</v>
      </c>
      <c r="E5482" s="257">
        <v>0</v>
      </c>
    </row>
    <row r="5483" spans="1:5">
      <c r="A5483" s="254">
        <v>94700</v>
      </c>
      <c r="B5483" s="247" t="s">
        <v>13836</v>
      </c>
      <c r="C5483" s="255" t="s">
        <v>23</v>
      </c>
      <c r="D5483" s="256">
        <v>153.83000000000001</v>
      </c>
      <c r="E5483" s="257">
        <v>0</v>
      </c>
    </row>
    <row r="5484" spans="1:5">
      <c r="A5484" s="254">
        <v>94477</v>
      </c>
      <c r="B5484" s="247" t="s">
        <v>13837</v>
      </c>
      <c r="C5484" s="255" t="s">
        <v>23</v>
      </c>
      <c r="D5484" s="256">
        <v>108.47</v>
      </c>
      <c r="E5484" s="257">
        <v>0</v>
      </c>
    </row>
    <row r="5485" spans="1:5">
      <c r="A5485" s="254">
        <v>94478</v>
      </c>
      <c r="B5485" s="247" t="s">
        <v>13838</v>
      </c>
      <c r="C5485" s="255" t="s">
        <v>23</v>
      </c>
      <c r="D5485" s="256">
        <v>178.6</v>
      </c>
      <c r="E5485" s="257">
        <v>0</v>
      </c>
    </row>
    <row r="5486" spans="1:5">
      <c r="A5486" s="254">
        <v>94479</v>
      </c>
      <c r="B5486" s="247" t="s">
        <v>13839</v>
      </c>
      <c r="C5486" s="255" t="s">
        <v>23</v>
      </c>
      <c r="D5486" s="256">
        <v>232.18</v>
      </c>
      <c r="E5486" s="257">
        <v>0</v>
      </c>
    </row>
    <row r="5487" spans="1:5">
      <c r="A5487" s="254">
        <v>96764</v>
      </c>
      <c r="B5487" s="247" t="s">
        <v>13840</v>
      </c>
      <c r="C5487" s="255" t="s">
        <v>23</v>
      </c>
      <c r="D5487" s="256">
        <v>363.32</v>
      </c>
      <c r="E5487" s="257">
        <v>0</v>
      </c>
    </row>
    <row r="5488" spans="1:5">
      <c r="A5488" s="254">
        <v>105164</v>
      </c>
      <c r="B5488" s="247" t="s">
        <v>13841</v>
      </c>
      <c r="C5488" s="255" t="s">
        <v>23</v>
      </c>
      <c r="D5488" s="256">
        <v>12.3</v>
      </c>
      <c r="E5488" s="257">
        <v>0</v>
      </c>
    </row>
    <row r="5489" spans="1:5">
      <c r="A5489" s="254">
        <v>105165</v>
      </c>
      <c r="B5489" s="247" t="s">
        <v>13842</v>
      </c>
      <c r="C5489" s="255" t="s">
        <v>23</v>
      </c>
      <c r="D5489" s="256">
        <v>12.48</v>
      </c>
      <c r="E5489" s="257">
        <v>0</v>
      </c>
    </row>
    <row r="5490" spans="1:5">
      <c r="A5490" s="254">
        <v>96758</v>
      </c>
      <c r="B5490" s="247" t="s">
        <v>13843</v>
      </c>
      <c r="C5490" s="255" t="s">
        <v>23</v>
      </c>
      <c r="D5490" s="256">
        <v>19.440000000000001</v>
      </c>
      <c r="E5490" s="257">
        <v>0</v>
      </c>
    </row>
    <row r="5491" spans="1:5">
      <c r="A5491" s="254">
        <v>96759</v>
      </c>
      <c r="B5491" s="247" t="s">
        <v>13844</v>
      </c>
      <c r="C5491" s="255" t="s">
        <v>23</v>
      </c>
      <c r="D5491" s="256">
        <v>29.08</v>
      </c>
      <c r="E5491" s="257">
        <v>0</v>
      </c>
    </row>
    <row r="5492" spans="1:5">
      <c r="A5492" s="254">
        <v>96760</v>
      </c>
      <c r="B5492" s="247" t="s">
        <v>13845</v>
      </c>
      <c r="C5492" s="255" t="s">
        <v>23</v>
      </c>
      <c r="D5492" s="256">
        <v>47.91</v>
      </c>
      <c r="E5492" s="257">
        <v>0</v>
      </c>
    </row>
    <row r="5493" spans="1:5">
      <c r="A5493" s="254">
        <v>96761</v>
      </c>
      <c r="B5493" s="247" t="s">
        <v>13846</v>
      </c>
      <c r="C5493" s="255" t="s">
        <v>23</v>
      </c>
      <c r="D5493" s="256">
        <v>71.69</v>
      </c>
      <c r="E5493" s="257">
        <v>0</v>
      </c>
    </row>
    <row r="5494" spans="1:5">
      <c r="A5494" s="254">
        <v>96762</v>
      </c>
      <c r="B5494" s="247" t="s">
        <v>13847</v>
      </c>
      <c r="C5494" s="255" t="s">
        <v>23</v>
      </c>
      <c r="D5494" s="256">
        <v>136.32</v>
      </c>
      <c r="E5494" s="257">
        <v>0</v>
      </c>
    </row>
    <row r="5495" spans="1:5">
      <c r="A5495" s="254">
        <v>96763</v>
      </c>
      <c r="B5495" s="247" t="s">
        <v>13848</v>
      </c>
      <c r="C5495" s="255" t="s">
        <v>23</v>
      </c>
      <c r="D5495" s="256">
        <v>182.59</v>
      </c>
      <c r="E5495" s="257">
        <v>0</v>
      </c>
    </row>
    <row r="5496" spans="1:5">
      <c r="A5496" s="254">
        <v>94701</v>
      </c>
      <c r="B5496" s="247" t="s">
        <v>13849</v>
      </c>
      <c r="C5496" s="255" t="s">
        <v>23</v>
      </c>
      <c r="D5496" s="256">
        <v>265.29000000000002</v>
      </c>
      <c r="E5496" s="257">
        <v>0</v>
      </c>
    </row>
    <row r="5497" spans="1:5">
      <c r="A5497" s="254">
        <v>94688</v>
      </c>
      <c r="B5497" s="247" t="s">
        <v>13850</v>
      </c>
      <c r="C5497" s="255" t="s">
        <v>23</v>
      </c>
      <c r="D5497" s="256">
        <v>8.1999999999999993</v>
      </c>
      <c r="E5497" s="257">
        <v>0</v>
      </c>
    </row>
    <row r="5498" spans="1:5">
      <c r="A5498" s="254">
        <v>94690</v>
      </c>
      <c r="B5498" s="247" t="s">
        <v>13851</v>
      </c>
      <c r="C5498" s="255" t="s">
        <v>23</v>
      </c>
      <c r="D5498" s="256">
        <v>13.47</v>
      </c>
      <c r="E5498" s="257">
        <v>0</v>
      </c>
    </row>
    <row r="5499" spans="1:5">
      <c r="A5499" s="254">
        <v>94692</v>
      </c>
      <c r="B5499" s="247" t="s">
        <v>13852</v>
      </c>
      <c r="C5499" s="255" t="s">
        <v>23</v>
      </c>
      <c r="D5499" s="256">
        <v>22.82</v>
      </c>
      <c r="E5499" s="257">
        <v>0</v>
      </c>
    </row>
    <row r="5500" spans="1:5">
      <c r="A5500" s="254">
        <v>94694</v>
      </c>
      <c r="B5500" s="247" t="s">
        <v>13853</v>
      </c>
      <c r="C5500" s="255" t="s">
        <v>23</v>
      </c>
      <c r="D5500" s="256">
        <v>28.38</v>
      </c>
      <c r="E5500" s="257">
        <v>0</v>
      </c>
    </row>
    <row r="5501" spans="1:5">
      <c r="A5501" s="254">
        <v>94696</v>
      </c>
      <c r="B5501" s="247" t="s">
        <v>13854</v>
      </c>
      <c r="C5501" s="255" t="s">
        <v>23</v>
      </c>
      <c r="D5501" s="256">
        <v>59.78</v>
      </c>
      <c r="E5501" s="257">
        <v>0</v>
      </c>
    </row>
    <row r="5502" spans="1:5">
      <c r="A5502" s="254">
        <v>94697</v>
      </c>
      <c r="B5502" s="247" t="s">
        <v>13855</v>
      </c>
      <c r="C5502" s="255" t="s">
        <v>23</v>
      </c>
      <c r="D5502" s="256">
        <v>102.46</v>
      </c>
      <c r="E5502" s="257">
        <v>0</v>
      </c>
    </row>
    <row r="5503" spans="1:5">
      <c r="A5503" s="254">
        <v>94699</v>
      </c>
      <c r="B5503" s="247" t="s">
        <v>13856</v>
      </c>
      <c r="C5503" s="255" t="s">
        <v>23</v>
      </c>
      <c r="D5503" s="256">
        <v>135.76</v>
      </c>
      <c r="E5503" s="257">
        <v>0</v>
      </c>
    </row>
    <row r="5504" spans="1:5">
      <c r="A5504" s="254">
        <v>105167</v>
      </c>
      <c r="B5504" s="247" t="s">
        <v>13857</v>
      </c>
      <c r="C5504" s="255" t="s">
        <v>23</v>
      </c>
      <c r="D5504" s="256">
        <v>251.88</v>
      </c>
      <c r="E5504" s="257">
        <v>0</v>
      </c>
    </row>
    <row r="5505" spans="1:5">
      <c r="A5505" s="254">
        <v>105168</v>
      </c>
      <c r="B5505" s="247" t="s">
        <v>13858</v>
      </c>
      <c r="C5505" s="255" t="s">
        <v>23</v>
      </c>
      <c r="D5505" s="256">
        <v>0</v>
      </c>
      <c r="E5505" s="257"/>
    </row>
    <row r="5506" spans="1:5">
      <c r="A5506" s="254">
        <v>105171</v>
      </c>
      <c r="B5506" s="247" t="s">
        <v>13859</v>
      </c>
      <c r="C5506" s="255" t="s">
        <v>23</v>
      </c>
      <c r="D5506" s="256">
        <v>0</v>
      </c>
      <c r="E5506" s="257"/>
    </row>
    <row r="5507" spans="1:5">
      <c r="A5507" s="254">
        <v>105191</v>
      </c>
      <c r="B5507" s="247" t="s">
        <v>13860</v>
      </c>
      <c r="C5507" s="255" t="s">
        <v>23</v>
      </c>
      <c r="D5507" s="256">
        <v>0</v>
      </c>
      <c r="E5507" s="257"/>
    </row>
    <row r="5508" spans="1:5">
      <c r="A5508" s="254">
        <v>105192</v>
      </c>
      <c r="B5508" s="247" t="s">
        <v>13861</v>
      </c>
      <c r="C5508" s="255" t="s">
        <v>23</v>
      </c>
      <c r="D5508" s="256">
        <v>0</v>
      </c>
      <c r="E5508" s="257"/>
    </row>
    <row r="5509" spans="1:5">
      <c r="A5509" s="254">
        <v>96809</v>
      </c>
      <c r="B5509" s="247" t="s">
        <v>13862</v>
      </c>
      <c r="C5509" s="255" t="s">
        <v>23</v>
      </c>
      <c r="D5509" s="256">
        <v>20.100000000000001</v>
      </c>
      <c r="E5509" s="257">
        <v>0</v>
      </c>
    </row>
    <row r="5510" spans="1:5">
      <c r="A5510" s="254">
        <v>96812</v>
      </c>
      <c r="B5510" s="247" t="s">
        <v>13863</v>
      </c>
      <c r="C5510" s="255" t="s">
        <v>23</v>
      </c>
      <c r="D5510" s="256">
        <v>20.97</v>
      </c>
      <c r="E5510" s="257">
        <v>0</v>
      </c>
    </row>
    <row r="5511" spans="1:5">
      <c r="A5511" s="254">
        <v>96813</v>
      </c>
      <c r="B5511" s="247" t="s">
        <v>13864</v>
      </c>
      <c r="C5511" s="255" t="s">
        <v>23</v>
      </c>
      <c r="D5511" s="256">
        <v>23.89</v>
      </c>
      <c r="E5511" s="257">
        <v>0</v>
      </c>
    </row>
    <row r="5512" spans="1:5">
      <c r="A5512" s="254">
        <v>96817</v>
      </c>
      <c r="B5512" s="247" t="s">
        <v>13865</v>
      </c>
      <c r="C5512" s="255" t="s">
        <v>23</v>
      </c>
      <c r="D5512" s="256">
        <v>35.770000000000003</v>
      </c>
      <c r="E5512" s="257">
        <v>0</v>
      </c>
    </row>
    <row r="5513" spans="1:5">
      <c r="A5513" s="254">
        <v>96816</v>
      </c>
      <c r="B5513" s="247" t="s">
        <v>13866</v>
      </c>
      <c r="C5513" s="255" t="s">
        <v>23</v>
      </c>
      <c r="D5513" s="256">
        <v>26.94</v>
      </c>
      <c r="E5513" s="257">
        <v>0</v>
      </c>
    </row>
    <row r="5514" spans="1:5">
      <c r="A5514" s="254">
        <v>96821</v>
      </c>
      <c r="B5514" s="247" t="s">
        <v>13867</v>
      </c>
      <c r="C5514" s="255" t="s">
        <v>23</v>
      </c>
      <c r="D5514" s="256">
        <v>39.78</v>
      </c>
      <c r="E5514" s="257">
        <v>0</v>
      </c>
    </row>
    <row r="5515" spans="1:5">
      <c r="A5515" s="254">
        <v>96824</v>
      </c>
      <c r="B5515" s="247" t="s">
        <v>13868</v>
      </c>
      <c r="C5515" s="255" t="s">
        <v>23</v>
      </c>
      <c r="D5515" s="256">
        <v>18.8</v>
      </c>
      <c r="E5515" s="257">
        <v>0</v>
      </c>
    </row>
    <row r="5516" spans="1:5">
      <c r="A5516" s="254">
        <v>96827</v>
      </c>
      <c r="B5516" s="247" t="s">
        <v>13869</v>
      </c>
      <c r="C5516" s="255" t="s">
        <v>23</v>
      </c>
      <c r="D5516" s="256">
        <v>20.48</v>
      </c>
      <c r="E5516" s="257">
        <v>0</v>
      </c>
    </row>
    <row r="5517" spans="1:5">
      <c r="A5517" s="254">
        <v>96828</v>
      </c>
      <c r="B5517" s="247" t="s">
        <v>13870</v>
      </c>
      <c r="C5517" s="255" t="s">
        <v>23</v>
      </c>
      <c r="D5517" s="256">
        <v>25.18</v>
      </c>
      <c r="E5517" s="257">
        <v>0</v>
      </c>
    </row>
    <row r="5518" spans="1:5">
      <c r="A5518" s="254">
        <v>96832</v>
      </c>
      <c r="B5518" s="247" t="s">
        <v>13871</v>
      </c>
      <c r="C5518" s="255" t="s">
        <v>23</v>
      </c>
      <c r="D5518" s="256">
        <v>31.52</v>
      </c>
      <c r="E5518" s="257">
        <v>0</v>
      </c>
    </row>
    <row r="5519" spans="1:5">
      <c r="A5519" s="254">
        <v>104525</v>
      </c>
      <c r="B5519" s="247" t="s">
        <v>13872</v>
      </c>
      <c r="C5519" s="255" t="s">
        <v>23</v>
      </c>
      <c r="D5519" s="256">
        <v>0</v>
      </c>
      <c r="E5519" s="257"/>
    </row>
    <row r="5520" spans="1:5">
      <c r="A5520" s="254">
        <v>104563</v>
      </c>
      <c r="B5520" s="247" t="s">
        <v>13873</v>
      </c>
      <c r="C5520" s="255" t="s">
        <v>23</v>
      </c>
      <c r="D5520" s="256">
        <v>0</v>
      </c>
      <c r="E5520" s="257"/>
    </row>
    <row r="5521" spans="1:5">
      <c r="A5521" s="254">
        <v>104531</v>
      </c>
      <c r="B5521" s="247" t="s">
        <v>13874</v>
      </c>
      <c r="C5521" s="255" t="s">
        <v>23</v>
      </c>
      <c r="D5521" s="256">
        <v>0</v>
      </c>
      <c r="E5521" s="257"/>
    </row>
    <row r="5522" spans="1:5">
      <c r="A5522" s="254">
        <v>104527</v>
      </c>
      <c r="B5522" s="247" t="s">
        <v>13875</v>
      </c>
      <c r="C5522" s="255" t="s">
        <v>23</v>
      </c>
      <c r="D5522" s="256">
        <v>0</v>
      </c>
      <c r="E5522" s="257"/>
    </row>
    <row r="5523" spans="1:5">
      <c r="A5523" s="254">
        <v>104529</v>
      </c>
      <c r="B5523" s="247" t="s">
        <v>13876</v>
      </c>
      <c r="C5523" s="255" t="s">
        <v>23</v>
      </c>
      <c r="D5523" s="256">
        <v>0</v>
      </c>
      <c r="E5523" s="257"/>
    </row>
    <row r="5524" spans="1:5">
      <c r="A5524" s="254">
        <v>104564</v>
      </c>
      <c r="B5524" s="247" t="s">
        <v>13877</v>
      </c>
      <c r="C5524" s="255" t="s">
        <v>23</v>
      </c>
      <c r="D5524" s="256">
        <v>0</v>
      </c>
      <c r="E5524" s="257"/>
    </row>
    <row r="5525" spans="1:5">
      <c r="A5525" s="254">
        <v>104533</v>
      </c>
      <c r="B5525" s="247" t="s">
        <v>13878</v>
      </c>
      <c r="C5525" s="255" t="s">
        <v>23</v>
      </c>
      <c r="D5525" s="256">
        <v>0</v>
      </c>
      <c r="E5525" s="257"/>
    </row>
    <row r="5526" spans="1:5">
      <c r="A5526" s="254">
        <v>104535</v>
      </c>
      <c r="B5526" s="247" t="s">
        <v>13879</v>
      </c>
      <c r="C5526" s="255" t="s">
        <v>23</v>
      </c>
      <c r="D5526" s="256">
        <v>0</v>
      </c>
      <c r="E5526" s="257"/>
    </row>
    <row r="5527" spans="1:5">
      <c r="A5527" s="254">
        <v>96810</v>
      </c>
      <c r="B5527" s="247" t="s">
        <v>13880</v>
      </c>
      <c r="C5527" s="255" t="s">
        <v>23</v>
      </c>
      <c r="D5527" s="256">
        <v>21.85</v>
      </c>
      <c r="E5527" s="257">
        <v>0</v>
      </c>
    </row>
    <row r="5528" spans="1:5">
      <c r="A5528" s="254">
        <v>104524</v>
      </c>
      <c r="B5528" s="247" t="s">
        <v>13881</v>
      </c>
      <c r="C5528" s="255" t="s">
        <v>23</v>
      </c>
      <c r="D5528" s="256">
        <v>0</v>
      </c>
      <c r="E5528" s="257"/>
    </row>
    <row r="5529" spans="1:5">
      <c r="A5529" s="254">
        <v>104530</v>
      </c>
      <c r="B5529" s="247" t="s">
        <v>13882</v>
      </c>
      <c r="C5529" s="255" t="s">
        <v>23</v>
      </c>
      <c r="D5529" s="256">
        <v>0</v>
      </c>
      <c r="E5529" s="257"/>
    </row>
    <row r="5530" spans="1:5">
      <c r="A5530" s="254">
        <v>104526</v>
      </c>
      <c r="B5530" s="247" t="s">
        <v>13883</v>
      </c>
      <c r="C5530" s="255" t="s">
        <v>23</v>
      </c>
      <c r="D5530" s="256">
        <v>0</v>
      </c>
      <c r="E5530" s="257"/>
    </row>
    <row r="5531" spans="1:5">
      <c r="A5531" s="254">
        <v>104528</v>
      </c>
      <c r="B5531" s="247" t="s">
        <v>13884</v>
      </c>
      <c r="C5531" s="255" t="s">
        <v>23</v>
      </c>
      <c r="D5531" s="256">
        <v>0</v>
      </c>
      <c r="E5531" s="257"/>
    </row>
    <row r="5532" spans="1:5">
      <c r="A5532" s="254">
        <v>104532</v>
      </c>
      <c r="B5532" s="247" t="s">
        <v>13885</v>
      </c>
      <c r="C5532" s="255" t="s">
        <v>23</v>
      </c>
      <c r="D5532" s="256">
        <v>0</v>
      </c>
      <c r="E5532" s="257"/>
    </row>
    <row r="5533" spans="1:5">
      <c r="A5533" s="254">
        <v>104534</v>
      </c>
      <c r="B5533" s="247" t="s">
        <v>13886</v>
      </c>
      <c r="C5533" s="255" t="s">
        <v>23</v>
      </c>
      <c r="D5533" s="256">
        <v>0</v>
      </c>
      <c r="E5533" s="257"/>
    </row>
    <row r="5534" spans="1:5">
      <c r="A5534" s="254">
        <v>96873</v>
      </c>
      <c r="B5534" s="247" t="s">
        <v>13887</v>
      </c>
      <c r="C5534" s="255" t="s">
        <v>23</v>
      </c>
      <c r="D5534" s="256">
        <v>67.23</v>
      </c>
      <c r="E5534" s="257">
        <v>0</v>
      </c>
    </row>
    <row r="5535" spans="1:5">
      <c r="A5535" s="254">
        <v>96872</v>
      </c>
      <c r="B5535" s="247" t="s">
        <v>13888</v>
      </c>
      <c r="C5535" s="255" t="s">
        <v>23</v>
      </c>
      <c r="D5535" s="256">
        <v>50.69</v>
      </c>
      <c r="E5535" s="257">
        <v>0</v>
      </c>
    </row>
    <row r="5536" spans="1:5">
      <c r="A5536" s="254">
        <v>96876</v>
      </c>
      <c r="B5536" s="247" t="s">
        <v>13889</v>
      </c>
      <c r="C5536" s="255" t="s">
        <v>23</v>
      </c>
      <c r="D5536" s="256">
        <v>184.31</v>
      </c>
      <c r="E5536" s="257">
        <v>0</v>
      </c>
    </row>
    <row r="5537" spans="1:5">
      <c r="A5537" s="254">
        <v>96878</v>
      </c>
      <c r="B5537" s="247" t="s">
        <v>13890</v>
      </c>
      <c r="C5537" s="255" t="s">
        <v>23</v>
      </c>
      <c r="D5537" s="256">
        <v>206.86</v>
      </c>
      <c r="E5537" s="257">
        <v>0</v>
      </c>
    </row>
    <row r="5538" spans="1:5">
      <c r="A5538" s="254">
        <v>96875</v>
      </c>
      <c r="B5538" s="247" t="s">
        <v>13891</v>
      </c>
      <c r="C5538" s="255" t="s">
        <v>23</v>
      </c>
      <c r="D5538" s="256">
        <v>80.48</v>
      </c>
      <c r="E5538" s="257">
        <v>0</v>
      </c>
    </row>
    <row r="5539" spans="1:5">
      <c r="A5539" s="254">
        <v>96874</v>
      </c>
      <c r="B5539" s="247" t="s">
        <v>13892</v>
      </c>
      <c r="C5539" s="255" t="s">
        <v>23</v>
      </c>
      <c r="D5539" s="256">
        <v>61.58</v>
      </c>
      <c r="E5539" s="257">
        <v>0</v>
      </c>
    </row>
    <row r="5540" spans="1:5">
      <c r="A5540" s="254">
        <v>96879</v>
      </c>
      <c r="B5540" s="247" t="s">
        <v>13893</v>
      </c>
      <c r="C5540" s="255" t="s">
        <v>23</v>
      </c>
      <c r="D5540" s="256">
        <v>200.53</v>
      </c>
      <c r="E5540" s="257">
        <v>0</v>
      </c>
    </row>
    <row r="5541" spans="1:5">
      <c r="A5541" s="254">
        <v>96881</v>
      </c>
      <c r="B5541" s="247" t="s">
        <v>13894</v>
      </c>
      <c r="C5541" s="255" t="s">
        <v>23</v>
      </c>
      <c r="D5541" s="256">
        <v>237.71</v>
      </c>
      <c r="E5541" s="257">
        <v>0</v>
      </c>
    </row>
    <row r="5542" spans="1:5">
      <c r="A5542" s="254">
        <v>96837</v>
      </c>
      <c r="B5542" s="247" t="s">
        <v>13895</v>
      </c>
      <c r="C5542" s="255" t="s">
        <v>23</v>
      </c>
      <c r="D5542" s="256">
        <v>22.4</v>
      </c>
      <c r="E5542" s="257">
        <v>0</v>
      </c>
    </row>
    <row r="5543" spans="1:5">
      <c r="A5543" s="254">
        <v>96840</v>
      </c>
      <c r="B5543" s="247" t="s">
        <v>13896</v>
      </c>
      <c r="C5543" s="255" t="s">
        <v>23</v>
      </c>
      <c r="D5543" s="256">
        <v>27.02</v>
      </c>
      <c r="E5543" s="257">
        <v>0</v>
      </c>
    </row>
    <row r="5544" spans="1:5">
      <c r="A5544" s="254">
        <v>96845</v>
      </c>
      <c r="B5544" s="247" t="s">
        <v>13897</v>
      </c>
      <c r="C5544" s="255" t="s">
        <v>23</v>
      </c>
      <c r="D5544" s="256">
        <v>42.2</v>
      </c>
      <c r="E5544" s="257">
        <v>0</v>
      </c>
    </row>
    <row r="5545" spans="1:5">
      <c r="A5545" s="254">
        <v>96848</v>
      </c>
      <c r="B5545" s="247" t="s">
        <v>13898</v>
      </c>
      <c r="C5545" s="255" t="s">
        <v>23</v>
      </c>
      <c r="D5545" s="256">
        <v>55.9</v>
      </c>
      <c r="E5545" s="257">
        <v>0</v>
      </c>
    </row>
    <row r="5546" spans="1:5">
      <c r="A5546" s="254">
        <v>96849</v>
      </c>
      <c r="B5546" s="247" t="s">
        <v>13899</v>
      </c>
      <c r="C5546" s="255" t="s">
        <v>23</v>
      </c>
      <c r="D5546" s="256">
        <v>17.78</v>
      </c>
      <c r="E5546" s="257">
        <v>0</v>
      </c>
    </row>
    <row r="5547" spans="1:5">
      <c r="A5547" s="254">
        <v>96852</v>
      </c>
      <c r="B5547" s="247" t="s">
        <v>13900</v>
      </c>
      <c r="C5547" s="255" t="s">
        <v>23</v>
      </c>
      <c r="D5547" s="256">
        <v>22.58</v>
      </c>
      <c r="E5547" s="257">
        <v>0</v>
      </c>
    </row>
    <row r="5548" spans="1:5">
      <c r="A5548" s="254">
        <v>96855</v>
      </c>
      <c r="B5548" s="247" t="s">
        <v>13901</v>
      </c>
      <c r="C5548" s="255" t="s">
        <v>23</v>
      </c>
      <c r="D5548" s="256">
        <v>35.200000000000003</v>
      </c>
      <c r="E5548" s="257">
        <v>0</v>
      </c>
    </row>
    <row r="5549" spans="1:5">
      <c r="A5549" s="254">
        <v>96838</v>
      </c>
      <c r="B5549" s="247" t="s">
        <v>13902</v>
      </c>
      <c r="C5549" s="255" t="s">
        <v>23</v>
      </c>
      <c r="D5549" s="256">
        <v>27.07</v>
      </c>
      <c r="E5549" s="257">
        <v>0</v>
      </c>
    </row>
    <row r="5550" spans="1:5">
      <c r="A5550" s="254">
        <v>96841</v>
      </c>
      <c r="B5550" s="247" t="s">
        <v>13903</v>
      </c>
      <c r="C5550" s="255" t="s">
        <v>23</v>
      </c>
      <c r="D5550" s="256">
        <v>30.01</v>
      </c>
      <c r="E5550" s="257">
        <v>0</v>
      </c>
    </row>
    <row r="5551" spans="1:5">
      <c r="A5551" s="254">
        <v>96842</v>
      </c>
      <c r="B5551" s="247" t="s">
        <v>13904</v>
      </c>
      <c r="C5551" s="255" t="s">
        <v>23</v>
      </c>
      <c r="D5551" s="256">
        <v>34.35</v>
      </c>
      <c r="E5551" s="257">
        <v>0</v>
      </c>
    </row>
    <row r="5552" spans="1:5">
      <c r="A5552" s="254">
        <v>96846</v>
      </c>
      <c r="B5552" s="247" t="s">
        <v>13905</v>
      </c>
      <c r="C5552" s="255" t="s">
        <v>23</v>
      </c>
      <c r="D5552" s="256">
        <v>39.93</v>
      </c>
      <c r="E5552" s="257">
        <v>0</v>
      </c>
    </row>
    <row r="5553" spans="1:5">
      <c r="A5553" s="254">
        <v>96850</v>
      </c>
      <c r="B5553" s="247" t="s">
        <v>13906</v>
      </c>
      <c r="C5553" s="255" t="s">
        <v>23</v>
      </c>
      <c r="D5553" s="256">
        <v>25.19</v>
      </c>
      <c r="E5553" s="257">
        <v>0</v>
      </c>
    </row>
    <row r="5554" spans="1:5">
      <c r="A5554" s="254">
        <v>96853</v>
      </c>
      <c r="B5554" s="247" t="s">
        <v>13907</v>
      </c>
      <c r="C5554" s="255" t="s">
        <v>23</v>
      </c>
      <c r="D5554" s="256">
        <v>27.07</v>
      </c>
      <c r="E5554" s="257">
        <v>0</v>
      </c>
    </row>
    <row r="5555" spans="1:5">
      <c r="A5555" s="254">
        <v>96854</v>
      </c>
      <c r="B5555" s="247" t="s">
        <v>13908</v>
      </c>
      <c r="C5555" s="255" t="s">
        <v>23</v>
      </c>
      <c r="D5555" s="256">
        <v>33.229999999999997</v>
      </c>
      <c r="E5555" s="257">
        <v>0</v>
      </c>
    </row>
    <row r="5556" spans="1:5">
      <c r="A5556" s="254">
        <v>104571</v>
      </c>
      <c r="B5556" s="247" t="s">
        <v>13909</v>
      </c>
      <c r="C5556" s="255" t="s">
        <v>23</v>
      </c>
      <c r="D5556" s="256">
        <v>0</v>
      </c>
      <c r="E5556" s="257"/>
    </row>
    <row r="5557" spans="1:5">
      <c r="A5557" s="254">
        <v>96856</v>
      </c>
      <c r="B5557" s="247" t="s">
        <v>13910</v>
      </c>
      <c r="C5557" s="255" t="s">
        <v>23</v>
      </c>
      <c r="D5557" s="256">
        <v>37.89</v>
      </c>
      <c r="E5557" s="257">
        <v>0</v>
      </c>
    </row>
    <row r="5558" spans="1:5">
      <c r="A5558" s="254">
        <v>104566</v>
      </c>
      <c r="B5558" s="247" t="s">
        <v>13911</v>
      </c>
      <c r="C5558" s="255" t="s">
        <v>23</v>
      </c>
      <c r="D5558" s="256">
        <v>0</v>
      </c>
      <c r="E5558" s="257"/>
    </row>
    <row r="5559" spans="1:5">
      <c r="A5559" s="254">
        <v>104536</v>
      </c>
      <c r="B5559" s="247" t="s">
        <v>13912</v>
      </c>
      <c r="C5559" s="255" t="s">
        <v>23</v>
      </c>
      <c r="D5559" s="256">
        <v>0</v>
      </c>
      <c r="E5559" s="257"/>
    </row>
    <row r="5560" spans="1:5">
      <c r="A5560" s="254">
        <v>104537</v>
      </c>
      <c r="B5560" s="247" t="s">
        <v>13913</v>
      </c>
      <c r="C5560" s="255" t="s">
        <v>23</v>
      </c>
      <c r="D5560" s="256">
        <v>0</v>
      </c>
      <c r="E5560" s="257"/>
    </row>
    <row r="5561" spans="1:5">
      <c r="A5561" s="254">
        <v>104572</v>
      </c>
      <c r="B5561" s="247" t="s">
        <v>13914</v>
      </c>
      <c r="C5561" s="255" t="s">
        <v>23</v>
      </c>
      <c r="D5561" s="256">
        <v>0</v>
      </c>
      <c r="E5561" s="257"/>
    </row>
    <row r="5562" spans="1:5">
      <c r="A5562" s="254">
        <v>104568</v>
      </c>
      <c r="B5562" s="247" t="s">
        <v>13915</v>
      </c>
      <c r="C5562" s="255" t="s">
        <v>23</v>
      </c>
      <c r="D5562" s="256">
        <v>0</v>
      </c>
      <c r="E5562" s="257"/>
    </row>
    <row r="5563" spans="1:5">
      <c r="A5563" s="254">
        <v>104538</v>
      </c>
      <c r="B5563" s="247" t="s">
        <v>13916</v>
      </c>
      <c r="C5563" s="255" t="s">
        <v>23</v>
      </c>
      <c r="D5563" s="256">
        <v>0</v>
      </c>
      <c r="E5563" s="257"/>
    </row>
    <row r="5564" spans="1:5">
      <c r="A5564" s="254">
        <v>104570</v>
      </c>
      <c r="B5564" s="247" t="s">
        <v>13917</v>
      </c>
      <c r="C5564" s="255" t="s">
        <v>23</v>
      </c>
      <c r="D5564" s="256">
        <v>0</v>
      </c>
      <c r="E5564" s="257"/>
    </row>
    <row r="5565" spans="1:5">
      <c r="A5565" s="254">
        <v>104565</v>
      </c>
      <c r="B5565" s="247" t="s">
        <v>13918</v>
      </c>
      <c r="C5565" s="255" t="s">
        <v>23</v>
      </c>
      <c r="D5565" s="256">
        <v>0</v>
      </c>
      <c r="E5565" s="257"/>
    </row>
    <row r="5566" spans="1:5">
      <c r="A5566" s="254">
        <v>104567</v>
      </c>
      <c r="B5566" s="247" t="s">
        <v>13919</v>
      </c>
      <c r="C5566" s="255" t="s">
        <v>23</v>
      </c>
      <c r="D5566" s="256">
        <v>0</v>
      </c>
      <c r="E5566" s="257"/>
    </row>
    <row r="5567" spans="1:5">
      <c r="A5567" s="254">
        <v>104569</v>
      </c>
      <c r="B5567" s="247" t="s">
        <v>13920</v>
      </c>
      <c r="C5567" s="255" t="s">
        <v>23</v>
      </c>
      <c r="D5567" s="256">
        <v>0</v>
      </c>
      <c r="E5567" s="257"/>
    </row>
    <row r="5568" spans="1:5">
      <c r="A5568" s="254">
        <v>96843</v>
      </c>
      <c r="B5568" s="247" t="s">
        <v>13921</v>
      </c>
      <c r="C5568" s="255" t="s">
        <v>23</v>
      </c>
      <c r="D5568" s="256">
        <v>31.21</v>
      </c>
      <c r="E5568" s="257">
        <v>0</v>
      </c>
    </row>
    <row r="5569" spans="1:5">
      <c r="A5569" s="254">
        <v>96847</v>
      </c>
      <c r="B5569" s="247" t="s">
        <v>13922</v>
      </c>
      <c r="C5569" s="255" t="s">
        <v>23</v>
      </c>
      <c r="D5569" s="256">
        <v>39.4</v>
      </c>
      <c r="E5569" s="257">
        <v>0</v>
      </c>
    </row>
    <row r="5570" spans="1:5">
      <c r="A5570" s="254">
        <v>96844</v>
      </c>
      <c r="B5570" s="247" t="s">
        <v>13923</v>
      </c>
      <c r="C5570" s="255" t="s">
        <v>23</v>
      </c>
      <c r="D5570" s="256">
        <v>35.9</v>
      </c>
      <c r="E5570" s="257">
        <v>0</v>
      </c>
    </row>
    <row r="5571" spans="1:5">
      <c r="A5571" s="254">
        <v>96839</v>
      </c>
      <c r="B5571" s="247" t="s">
        <v>13924</v>
      </c>
      <c r="C5571" s="255" t="s">
        <v>23</v>
      </c>
      <c r="D5571" s="256">
        <v>27.96</v>
      </c>
      <c r="E5571" s="257">
        <v>0</v>
      </c>
    </row>
    <row r="5572" spans="1:5">
      <c r="A5572" s="254">
        <v>104574</v>
      </c>
      <c r="B5572" s="247" t="s">
        <v>13925</v>
      </c>
      <c r="C5572" s="255" t="s">
        <v>23</v>
      </c>
      <c r="D5572" s="256">
        <v>0</v>
      </c>
      <c r="E5572" s="257"/>
    </row>
    <row r="5573" spans="1:5">
      <c r="A5573" s="254">
        <v>104575</v>
      </c>
      <c r="B5573" s="247" t="s">
        <v>13926</v>
      </c>
      <c r="C5573" s="255" t="s">
        <v>23</v>
      </c>
      <c r="D5573" s="256">
        <v>0</v>
      </c>
      <c r="E5573" s="257"/>
    </row>
    <row r="5574" spans="1:5">
      <c r="A5574" s="254">
        <v>104573</v>
      </c>
      <c r="B5574" s="247" t="s">
        <v>13927</v>
      </c>
      <c r="C5574" s="255" t="s">
        <v>23</v>
      </c>
      <c r="D5574" s="256">
        <v>0</v>
      </c>
      <c r="E5574" s="257"/>
    </row>
    <row r="5575" spans="1:5">
      <c r="A5575" s="254">
        <v>96805</v>
      </c>
      <c r="B5575" s="247" t="s">
        <v>13928</v>
      </c>
      <c r="C5575" s="255" t="s">
        <v>23</v>
      </c>
      <c r="D5575" s="256">
        <v>225.46</v>
      </c>
      <c r="E5575" s="257">
        <v>0</v>
      </c>
    </row>
    <row r="5576" spans="1:5">
      <c r="A5576" s="254">
        <v>96802</v>
      </c>
      <c r="B5576" s="247" t="s">
        <v>13929</v>
      </c>
      <c r="C5576" s="255" t="s">
        <v>23</v>
      </c>
      <c r="D5576" s="256">
        <v>433.88</v>
      </c>
      <c r="E5576" s="257">
        <v>0</v>
      </c>
    </row>
    <row r="5577" spans="1:5">
      <c r="A5577" s="254">
        <v>96806</v>
      </c>
      <c r="B5577" s="247" t="s">
        <v>13930</v>
      </c>
      <c r="C5577" s="255" t="s">
        <v>23</v>
      </c>
      <c r="D5577" s="256">
        <v>87.74</v>
      </c>
      <c r="E5577" s="257">
        <v>0</v>
      </c>
    </row>
    <row r="5578" spans="1:5">
      <c r="A5578" s="254">
        <v>96803</v>
      </c>
      <c r="B5578" s="247" t="s">
        <v>13931</v>
      </c>
      <c r="C5578" s="255" t="s">
        <v>23</v>
      </c>
      <c r="D5578" s="256">
        <v>79.97</v>
      </c>
      <c r="E5578" s="257">
        <v>0</v>
      </c>
    </row>
    <row r="5579" spans="1:5">
      <c r="A5579" s="254">
        <v>96807</v>
      </c>
      <c r="B5579" s="247" t="s">
        <v>13932</v>
      </c>
      <c r="C5579" s="255" t="s">
        <v>23</v>
      </c>
      <c r="D5579" s="256">
        <v>141.5</v>
      </c>
      <c r="E5579" s="257">
        <v>0</v>
      </c>
    </row>
    <row r="5580" spans="1:5">
      <c r="A5580" s="254">
        <v>96804</v>
      </c>
      <c r="B5580" s="247" t="s">
        <v>13933</v>
      </c>
      <c r="C5580" s="255" t="s">
        <v>23</v>
      </c>
      <c r="D5580" s="256">
        <v>129.68</v>
      </c>
      <c r="E5580" s="257">
        <v>0</v>
      </c>
    </row>
    <row r="5581" spans="1:5">
      <c r="A5581" s="254">
        <v>96829</v>
      </c>
      <c r="B5581" s="247" t="s">
        <v>13934</v>
      </c>
      <c r="C5581" s="255" t="s">
        <v>23</v>
      </c>
      <c r="D5581" s="256">
        <v>19.38</v>
      </c>
      <c r="E5581" s="257">
        <v>0</v>
      </c>
    </row>
    <row r="5582" spans="1:5">
      <c r="A5582" s="254">
        <v>96833</v>
      </c>
      <c r="B5582" s="247" t="s">
        <v>13935</v>
      </c>
      <c r="C5582" s="255" t="s">
        <v>23</v>
      </c>
      <c r="D5582" s="256">
        <v>24.65</v>
      </c>
      <c r="E5582" s="257">
        <v>0</v>
      </c>
    </row>
    <row r="5583" spans="1:5">
      <c r="A5583" s="254">
        <v>96836</v>
      </c>
      <c r="B5583" s="247" t="s">
        <v>13936</v>
      </c>
      <c r="C5583" s="255" t="s">
        <v>23</v>
      </c>
      <c r="D5583" s="256">
        <v>35.22</v>
      </c>
      <c r="E5583" s="257">
        <v>0</v>
      </c>
    </row>
    <row r="5584" spans="1:5">
      <c r="A5584" s="254">
        <v>104576</v>
      </c>
      <c r="B5584" s="247" t="s">
        <v>13937</v>
      </c>
      <c r="C5584" s="255" t="s">
        <v>23</v>
      </c>
      <c r="D5584" s="256">
        <v>17.149999999999999</v>
      </c>
      <c r="E5584" s="257">
        <v>0</v>
      </c>
    </row>
    <row r="5585" spans="1:5">
      <c r="A5585" s="254">
        <v>104577</v>
      </c>
      <c r="B5585" s="247" t="s">
        <v>13938</v>
      </c>
      <c r="C5585" s="255" t="s">
        <v>23</v>
      </c>
      <c r="D5585" s="256">
        <v>22.95</v>
      </c>
      <c r="E5585" s="257">
        <v>0</v>
      </c>
    </row>
    <row r="5586" spans="1:5">
      <c r="A5586" s="254">
        <v>104578</v>
      </c>
      <c r="B5586" s="247" t="s">
        <v>13939</v>
      </c>
      <c r="C5586" s="255" t="s">
        <v>23</v>
      </c>
      <c r="D5586" s="256">
        <v>24.59</v>
      </c>
      <c r="E5586" s="257">
        <v>0</v>
      </c>
    </row>
    <row r="5587" spans="1:5">
      <c r="A5587" s="254">
        <v>104580</v>
      </c>
      <c r="B5587" s="247" t="s">
        <v>13940</v>
      </c>
      <c r="C5587" s="255" t="s">
        <v>23</v>
      </c>
      <c r="D5587" s="256">
        <v>21.34</v>
      </c>
      <c r="E5587" s="257">
        <v>0</v>
      </c>
    </row>
    <row r="5588" spans="1:5">
      <c r="A5588" s="254">
        <v>104579</v>
      </c>
      <c r="B5588" s="247" t="s">
        <v>13941</v>
      </c>
      <c r="C5588" s="255" t="s">
        <v>23</v>
      </c>
      <c r="D5588" s="256">
        <v>32.229999999999997</v>
      </c>
      <c r="E5588" s="257">
        <v>0</v>
      </c>
    </row>
    <row r="5589" spans="1:5">
      <c r="A5589" s="254">
        <v>96823</v>
      </c>
      <c r="B5589" s="247" t="s">
        <v>13942</v>
      </c>
      <c r="C5589" s="255" t="s">
        <v>23</v>
      </c>
      <c r="D5589" s="256">
        <v>12.04</v>
      </c>
      <c r="E5589" s="257">
        <v>0</v>
      </c>
    </row>
    <row r="5590" spans="1:5">
      <c r="A5590" s="254">
        <v>96826</v>
      </c>
      <c r="B5590" s="247" t="s">
        <v>13943</v>
      </c>
      <c r="C5590" s="255" t="s">
        <v>23</v>
      </c>
      <c r="D5590" s="256">
        <v>13.96</v>
      </c>
      <c r="E5590" s="257">
        <v>0</v>
      </c>
    </row>
    <row r="5591" spans="1:5">
      <c r="A5591" s="254">
        <v>96830</v>
      </c>
      <c r="B5591" s="247" t="s">
        <v>13944</v>
      </c>
      <c r="C5591" s="255" t="s">
        <v>23</v>
      </c>
      <c r="D5591" s="256">
        <v>21.85</v>
      </c>
      <c r="E5591" s="257">
        <v>0</v>
      </c>
    </row>
    <row r="5592" spans="1:5">
      <c r="A5592" s="254">
        <v>96834</v>
      </c>
      <c r="B5592" s="247" t="s">
        <v>13945</v>
      </c>
      <c r="C5592" s="255" t="s">
        <v>23</v>
      </c>
      <c r="D5592" s="256">
        <v>29.54</v>
      </c>
      <c r="E5592" s="257">
        <v>0</v>
      </c>
    </row>
    <row r="5593" spans="1:5">
      <c r="A5593" s="254">
        <v>104581</v>
      </c>
      <c r="B5593" s="247" t="s">
        <v>13946</v>
      </c>
      <c r="C5593" s="255" t="s">
        <v>23</v>
      </c>
      <c r="D5593" s="256">
        <v>15.67</v>
      </c>
      <c r="E5593" s="257">
        <v>0</v>
      </c>
    </row>
    <row r="5594" spans="1:5">
      <c r="A5594" s="254">
        <v>104582</v>
      </c>
      <c r="B5594" s="247" t="s">
        <v>13947</v>
      </c>
      <c r="C5594" s="255" t="s">
        <v>23</v>
      </c>
      <c r="D5594" s="256">
        <v>19.95</v>
      </c>
      <c r="E5594" s="257">
        <v>0</v>
      </c>
    </row>
    <row r="5595" spans="1:5">
      <c r="A5595" s="254">
        <v>104583</v>
      </c>
      <c r="B5595" s="247" t="s">
        <v>13948</v>
      </c>
      <c r="C5595" s="255" t="s">
        <v>23</v>
      </c>
      <c r="D5595" s="256">
        <v>31.79</v>
      </c>
      <c r="E5595" s="257">
        <v>0</v>
      </c>
    </row>
    <row r="5596" spans="1:5">
      <c r="A5596" s="254">
        <v>104584</v>
      </c>
      <c r="B5596" s="247" t="s">
        <v>13949</v>
      </c>
      <c r="C5596" s="255" t="s">
        <v>23</v>
      </c>
      <c r="D5596" s="256">
        <v>38.14</v>
      </c>
      <c r="E5596" s="257">
        <v>0</v>
      </c>
    </row>
    <row r="5597" spans="1:5">
      <c r="A5597" s="254">
        <v>104585</v>
      </c>
      <c r="B5597" s="247" t="s">
        <v>13950</v>
      </c>
      <c r="C5597" s="255" t="s">
        <v>23</v>
      </c>
      <c r="D5597" s="256">
        <v>0</v>
      </c>
      <c r="E5597" s="257"/>
    </row>
    <row r="5598" spans="1:5">
      <c r="A5598" s="254">
        <v>104587</v>
      </c>
      <c r="B5598" s="247" t="s">
        <v>13951</v>
      </c>
      <c r="C5598" s="255" t="s">
        <v>23</v>
      </c>
      <c r="D5598" s="256">
        <v>0</v>
      </c>
      <c r="E5598" s="257"/>
    </row>
    <row r="5599" spans="1:5">
      <c r="A5599" s="254">
        <v>104586</v>
      </c>
      <c r="B5599" s="247" t="s">
        <v>13952</v>
      </c>
      <c r="C5599" s="255" t="s">
        <v>23</v>
      </c>
      <c r="D5599" s="256">
        <v>0</v>
      </c>
      <c r="E5599" s="257"/>
    </row>
    <row r="5600" spans="1:5">
      <c r="A5600" s="254">
        <v>96798</v>
      </c>
      <c r="B5600" s="247" t="s">
        <v>13953</v>
      </c>
      <c r="C5600" s="255" t="s">
        <v>299</v>
      </c>
      <c r="D5600" s="256">
        <v>8.8800000000000008</v>
      </c>
      <c r="E5600" s="257">
        <v>0</v>
      </c>
    </row>
    <row r="5601" spans="1:5">
      <c r="A5601" s="254">
        <v>96799</v>
      </c>
      <c r="B5601" s="247" t="s">
        <v>13954</v>
      </c>
      <c r="C5601" s="255" t="s">
        <v>299</v>
      </c>
      <c r="D5601" s="256">
        <v>11.37</v>
      </c>
      <c r="E5601" s="257">
        <v>0</v>
      </c>
    </row>
    <row r="5602" spans="1:5">
      <c r="A5602" s="254">
        <v>96800</v>
      </c>
      <c r="B5602" s="247" t="s">
        <v>13955</v>
      </c>
      <c r="C5602" s="255" t="s">
        <v>299</v>
      </c>
      <c r="D5602" s="256">
        <v>15.48</v>
      </c>
      <c r="E5602" s="257">
        <v>0</v>
      </c>
    </row>
    <row r="5603" spans="1:5">
      <c r="A5603" s="254">
        <v>96801</v>
      </c>
      <c r="B5603" s="247" t="s">
        <v>13956</v>
      </c>
      <c r="C5603" s="255" t="s">
        <v>299</v>
      </c>
      <c r="D5603" s="256">
        <v>23.39</v>
      </c>
      <c r="E5603" s="257">
        <v>0</v>
      </c>
    </row>
    <row r="5604" spans="1:5">
      <c r="A5604" s="254">
        <v>104539</v>
      </c>
      <c r="B5604" s="247" t="s">
        <v>13957</v>
      </c>
      <c r="C5604" s="255" t="s">
        <v>23</v>
      </c>
      <c r="D5604" s="256">
        <v>0</v>
      </c>
      <c r="E5604" s="257"/>
    </row>
    <row r="5605" spans="1:5">
      <c r="A5605" s="254">
        <v>104541</v>
      </c>
      <c r="B5605" s="247" t="s">
        <v>13958</v>
      </c>
      <c r="C5605" s="255" t="s">
        <v>23</v>
      </c>
      <c r="D5605" s="256">
        <v>0</v>
      </c>
      <c r="E5605" s="257"/>
    </row>
    <row r="5606" spans="1:5">
      <c r="A5606" s="254">
        <v>104540</v>
      </c>
      <c r="B5606" s="247" t="s">
        <v>13959</v>
      </c>
      <c r="C5606" s="255" t="s">
        <v>23</v>
      </c>
      <c r="D5606" s="256">
        <v>0</v>
      </c>
      <c r="E5606" s="257"/>
    </row>
    <row r="5607" spans="1:5">
      <c r="A5607" s="254">
        <v>104543</v>
      </c>
      <c r="B5607" s="247" t="s">
        <v>13960</v>
      </c>
      <c r="C5607" s="255" t="s">
        <v>23</v>
      </c>
      <c r="D5607" s="256">
        <v>0</v>
      </c>
      <c r="E5607" s="257"/>
    </row>
    <row r="5608" spans="1:5">
      <c r="A5608" s="254">
        <v>104544</v>
      </c>
      <c r="B5608" s="247" t="s">
        <v>13961</v>
      </c>
      <c r="C5608" s="255" t="s">
        <v>23</v>
      </c>
      <c r="D5608" s="256">
        <v>0</v>
      </c>
      <c r="E5608" s="257"/>
    </row>
    <row r="5609" spans="1:5">
      <c r="A5609" s="254">
        <v>104545</v>
      </c>
      <c r="B5609" s="247" t="s">
        <v>13962</v>
      </c>
      <c r="C5609" s="255" t="s">
        <v>23</v>
      </c>
      <c r="D5609" s="256">
        <v>0</v>
      </c>
      <c r="E5609" s="257"/>
    </row>
    <row r="5610" spans="1:5">
      <c r="A5610" s="254">
        <v>104542</v>
      </c>
      <c r="B5610" s="247" t="s">
        <v>13963</v>
      </c>
      <c r="C5610" s="255" t="s">
        <v>23</v>
      </c>
      <c r="D5610" s="256">
        <v>0</v>
      </c>
      <c r="E5610" s="257"/>
    </row>
    <row r="5611" spans="1:5">
      <c r="A5611" s="254">
        <v>104592</v>
      </c>
      <c r="B5611" s="247" t="s">
        <v>13964</v>
      </c>
      <c r="C5611" s="255" t="s">
        <v>23</v>
      </c>
      <c r="D5611" s="256">
        <v>0</v>
      </c>
      <c r="E5611" s="257"/>
    </row>
    <row r="5612" spans="1:5">
      <c r="A5612" s="254">
        <v>104548</v>
      </c>
      <c r="B5612" s="247" t="s">
        <v>13965</v>
      </c>
      <c r="C5612" s="255" t="s">
        <v>23</v>
      </c>
      <c r="D5612" s="256">
        <v>0</v>
      </c>
      <c r="E5612" s="257"/>
    </row>
    <row r="5613" spans="1:5">
      <c r="A5613" s="254">
        <v>104546</v>
      </c>
      <c r="B5613" s="247" t="s">
        <v>13966</v>
      </c>
      <c r="C5613" s="255" t="s">
        <v>23</v>
      </c>
      <c r="D5613" s="256">
        <v>0</v>
      </c>
      <c r="E5613" s="257"/>
    </row>
    <row r="5614" spans="1:5">
      <c r="A5614" s="254">
        <v>104549</v>
      </c>
      <c r="B5614" s="247" t="s">
        <v>13967</v>
      </c>
      <c r="C5614" s="255" t="s">
        <v>23</v>
      </c>
      <c r="D5614" s="256">
        <v>0</v>
      </c>
      <c r="E5614" s="257"/>
    </row>
    <row r="5615" spans="1:5">
      <c r="A5615" s="254">
        <v>104550</v>
      </c>
      <c r="B5615" s="247" t="s">
        <v>13968</v>
      </c>
      <c r="C5615" s="255" t="s">
        <v>23</v>
      </c>
      <c r="D5615" s="256">
        <v>0</v>
      </c>
      <c r="E5615" s="257"/>
    </row>
    <row r="5616" spans="1:5">
      <c r="A5616" s="254">
        <v>104552</v>
      </c>
      <c r="B5616" s="247" t="s">
        <v>13969</v>
      </c>
      <c r="C5616" s="255" t="s">
        <v>23</v>
      </c>
      <c r="D5616" s="256">
        <v>0</v>
      </c>
      <c r="E5616" s="257"/>
    </row>
    <row r="5617" spans="1:5">
      <c r="A5617" s="254">
        <v>104551</v>
      </c>
      <c r="B5617" s="247" t="s">
        <v>13970</v>
      </c>
      <c r="C5617" s="255" t="s">
        <v>23</v>
      </c>
      <c r="D5617" s="256">
        <v>0</v>
      </c>
      <c r="E5617" s="257"/>
    </row>
    <row r="5618" spans="1:5">
      <c r="A5618" s="254">
        <v>104553</v>
      </c>
      <c r="B5618" s="247" t="s">
        <v>13971</v>
      </c>
      <c r="C5618" s="255" t="s">
        <v>23</v>
      </c>
      <c r="D5618" s="256">
        <v>0</v>
      </c>
      <c r="E5618" s="257"/>
    </row>
    <row r="5619" spans="1:5">
      <c r="A5619" s="254">
        <v>104554</v>
      </c>
      <c r="B5619" s="247" t="s">
        <v>13972</v>
      </c>
      <c r="C5619" s="255" t="s">
        <v>23</v>
      </c>
      <c r="D5619" s="256">
        <v>0</v>
      </c>
      <c r="E5619" s="257"/>
    </row>
    <row r="5620" spans="1:5">
      <c r="A5620" s="254">
        <v>104555</v>
      </c>
      <c r="B5620" s="247" t="s">
        <v>13973</v>
      </c>
      <c r="C5620" s="255" t="s">
        <v>23</v>
      </c>
      <c r="D5620" s="256">
        <v>0</v>
      </c>
      <c r="E5620" s="257"/>
    </row>
    <row r="5621" spans="1:5">
      <c r="A5621" s="254">
        <v>104556</v>
      </c>
      <c r="B5621" s="247" t="s">
        <v>13974</v>
      </c>
      <c r="C5621" s="255" t="s">
        <v>23</v>
      </c>
      <c r="D5621" s="256">
        <v>0</v>
      </c>
      <c r="E5621" s="257"/>
    </row>
    <row r="5622" spans="1:5">
      <c r="A5622" s="254">
        <v>104558</v>
      </c>
      <c r="B5622" s="247" t="s">
        <v>13975</v>
      </c>
      <c r="C5622" s="255" t="s">
        <v>23</v>
      </c>
      <c r="D5622" s="256">
        <v>0</v>
      </c>
      <c r="E5622" s="257"/>
    </row>
    <row r="5623" spans="1:5">
      <c r="A5623" s="254">
        <v>104559</v>
      </c>
      <c r="B5623" s="247" t="s">
        <v>13976</v>
      </c>
      <c r="C5623" s="255" t="s">
        <v>23</v>
      </c>
      <c r="D5623" s="256">
        <v>0</v>
      </c>
      <c r="E5623" s="257"/>
    </row>
    <row r="5624" spans="1:5">
      <c r="A5624" s="254">
        <v>104560</v>
      </c>
      <c r="B5624" s="247" t="s">
        <v>13977</v>
      </c>
      <c r="C5624" s="255" t="s">
        <v>23</v>
      </c>
      <c r="D5624" s="256">
        <v>0</v>
      </c>
      <c r="E5624" s="257"/>
    </row>
    <row r="5625" spans="1:5">
      <c r="A5625" s="254">
        <v>104557</v>
      </c>
      <c r="B5625" s="247" t="s">
        <v>13978</v>
      </c>
      <c r="C5625" s="255" t="s">
        <v>23</v>
      </c>
      <c r="D5625" s="256">
        <v>0</v>
      </c>
      <c r="E5625" s="257"/>
    </row>
    <row r="5626" spans="1:5">
      <c r="A5626" s="254">
        <v>104561</v>
      </c>
      <c r="B5626" s="247" t="s">
        <v>13979</v>
      </c>
      <c r="C5626" s="255" t="s">
        <v>23</v>
      </c>
      <c r="D5626" s="256">
        <v>0</v>
      </c>
      <c r="E5626" s="257"/>
    </row>
    <row r="5627" spans="1:5">
      <c r="A5627" s="254">
        <v>104562</v>
      </c>
      <c r="B5627" s="247" t="s">
        <v>13980</v>
      </c>
      <c r="C5627" s="255" t="s">
        <v>23</v>
      </c>
      <c r="D5627" s="256">
        <v>0</v>
      </c>
      <c r="E5627" s="257"/>
    </row>
    <row r="5628" spans="1:5">
      <c r="A5628" s="254">
        <v>96860</v>
      </c>
      <c r="B5628" s="247" t="s">
        <v>13981</v>
      </c>
      <c r="C5628" s="255" t="s">
        <v>23</v>
      </c>
      <c r="D5628" s="256">
        <v>31.96</v>
      </c>
      <c r="E5628" s="257">
        <v>0</v>
      </c>
    </row>
    <row r="5629" spans="1:5">
      <c r="A5629" s="254">
        <v>96862</v>
      </c>
      <c r="B5629" s="247" t="s">
        <v>13982</v>
      </c>
      <c r="C5629" s="255" t="s">
        <v>23</v>
      </c>
      <c r="D5629" s="256">
        <v>39.25</v>
      </c>
      <c r="E5629" s="257">
        <v>0</v>
      </c>
    </row>
    <row r="5630" spans="1:5">
      <c r="A5630" s="254">
        <v>96864</v>
      </c>
      <c r="B5630" s="247" t="s">
        <v>13983</v>
      </c>
      <c r="C5630" s="255" t="s">
        <v>23</v>
      </c>
      <c r="D5630" s="256">
        <v>55.19</v>
      </c>
      <c r="E5630" s="257">
        <v>0</v>
      </c>
    </row>
    <row r="5631" spans="1:5">
      <c r="A5631" s="254">
        <v>96866</v>
      </c>
      <c r="B5631" s="247" t="s">
        <v>13984</v>
      </c>
      <c r="C5631" s="255" t="s">
        <v>23</v>
      </c>
      <c r="D5631" s="256">
        <v>71.69</v>
      </c>
      <c r="E5631" s="257">
        <v>0</v>
      </c>
    </row>
    <row r="5632" spans="1:5">
      <c r="A5632" s="254">
        <v>96868</v>
      </c>
      <c r="B5632" s="247" t="s">
        <v>13985</v>
      </c>
      <c r="C5632" s="255" t="s">
        <v>23</v>
      </c>
      <c r="D5632" s="256">
        <v>20.93</v>
      </c>
      <c r="E5632" s="257">
        <v>0</v>
      </c>
    </row>
    <row r="5633" spans="1:5">
      <c r="A5633" s="254">
        <v>96869</v>
      </c>
      <c r="B5633" s="247" t="s">
        <v>13986</v>
      </c>
      <c r="C5633" s="255" t="s">
        <v>23</v>
      </c>
      <c r="D5633" s="256">
        <v>31.81</v>
      </c>
      <c r="E5633" s="257">
        <v>0</v>
      </c>
    </row>
    <row r="5634" spans="1:5">
      <c r="A5634" s="254">
        <v>96870</v>
      </c>
      <c r="B5634" s="247" t="s">
        <v>13987</v>
      </c>
      <c r="C5634" s="255" t="s">
        <v>23</v>
      </c>
      <c r="D5634" s="256">
        <v>47.51</v>
      </c>
      <c r="E5634" s="257">
        <v>0</v>
      </c>
    </row>
    <row r="5635" spans="1:5">
      <c r="A5635" s="254">
        <v>96871</v>
      </c>
      <c r="B5635" s="247" t="s">
        <v>13988</v>
      </c>
      <c r="C5635" s="255" t="s">
        <v>23</v>
      </c>
      <c r="D5635" s="256">
        <v>54.4</v>
      </c>
      <c r="E5635" s="257">
        <v>0</v>
      </c>
    </row>
    <row r="5636" spans="1:5">
      <c r="A5636" s="254">
        <v>96861</v>
      </c>
      <c r="B5636" s="247" t="s">
        <v>13989</v>
      </c>
      <c r="C5636" s="255" t="s">
        <v>23</v>
      </c>
      <c r="D5636" s="256">
        <v>40.35</v>
      </c>
      <c r="E5636" s="257">
        <v>0</v>
      </c>
    </row>
    <row r="5637" spans="1:5">
      <c r="A5637" s="254">
        <v>96863</v>
      </c>
      <c r="B5637" s="247" t="s">
        <v>13990</v>
      </c>
      <c r="C5637" s="255" t="s">
        <v>23</v>
      </c>
      <c r="D5637" s="256">
        <v>41.45</v>
      </c>
      <c r="E5637" s="257">
        <v>0</v>
      </c>
    </row>
    <row r="5638" spans="1:5">
      <c r="A5638" s="254">
        <v>96865</v>
      </c>
      <c r="B5638" s="247" t="s">
        <v>13991</v>
      </c>
      <c r="C5638" s="255" t="s">
        <v>23</v>
      </c>
      <c r="D5638" s="256">
        <v>48.93</v>
      </c>
      <c r="E5638" s="257">
        <v>0</v>
      </c>
    </row>
    <row r="5639" spans="1:5">
      <c r="A5639" s="254">
        <v>96814</v>
      </c>
      <c r="B5639" s="247" t="s">
        <v>13992</v>
      </c>
      <c r="C5639" s="255" t="s">
        <v>23</v>
      </c>
      <c r="D5639" s="256">
        <v>17.149999999999999</v>
      </c>
      <c r="E5639" s="257">
        <v>0</v>
      </c>
    </row>
    <row r="5640" spans="1:5">
      <c r="A5640" s="254">
        <v>96818</v>
      </c>
      <c r="B5640" s="247" t="s">
        <v>13993</v>
      </c>
      <c r="C5640" s="255" t="s">
        <v>23</v>
      </c>
      <c r="D5640" s="256">
        <v>22.95</v>
      </c>
      <c r="E5640" s="257">
        <v>0</v>
      </c>
    </row>
    <row r="5641" spans="1:5">
      <c r="A5641" s="254">
        <v>96819</v>
      </c>
      <c r="B5641" s="247" t="s">
        <v>13994</v>
      </c>
      <c r="C5641" s="255" t="s">
        <v>23</v>
      </c>
      <c r="D5641" s="256">
        <v>24.59</v>
      </c>
      <c r="E5641" s="257">
        <v>0</v>
      </c>
    </row>
    <row r="5642" spans="1:5">
      <c r="A5642" s="254">
        <v>96822</v>
      </c>
      <c r="B5642" s="247" t="s">
        <v>13995</v>
      </c>
      <c r="C5642" s="255" t="s">
        <v>23</v>
      </c>
      <c r="D5642" s="256">
        <v>32.229999999999997</v>
      </c>
      <c r="E5642" s="257">
        <v>0</v>
      </c>
    </row>
    <row r="5643" spans="1:5">
      <c r="A5643" s="254">
        <v>96808</v>
      </c>
      <c r="B5643" s="247" t="s">
        <v>13996</v>
      </c>
      <c r="C5643" s="255" t="s">
        <v>23</v>
      </c>
      <c r="D5643" s="256">
        <v>18.28</v>
      </c>
      <c r="E5643" s="257">
        <v>0</v>
      </c>
    </row>
    <row r="5644" spans="1:5">
      <c r="A5644" s="254">
        <v>96811</v>
      </c>
      <c r="B5644" s="247" t="s">
        <v>13997</v>
      </c>
      <c r="C5644" s="255" t="s">
        <v>23</v>
      </c>
      <c r="D5644" s="256">
        <v>23.04</v>
      </c>
      <c r="E5644" s="257">
        <v>0</v>
      </c>
    </row>
    <row r="5645" spans="1:5">
      <c r="A5645" s="254">
        <v>96815</v>
      </c>
      <c r="B5645" s="247" t="s">
        <v>13998</v>
      </c>
      <c r="C5645" s="255" t="s">
        <v>23</v>
      </c>
      <c r="D5645" s="256">
        <v>35.49</v>
      </c>
      <c r="E5645" s="257">
        <v>0</v>
      </c>
    </row>
    <row r="5646" spans="1:5">
      <c r="A5646" s="254">
        <v>96820</v>
      </c>
      <c r="B5646" s="247" t="s">
        <v>13999</v>
      </c>
      <c r="C5646" s="255" t="s">
        <v>23</v>
      </c>
      <c r="D5646" s="256">
        <v>42.68</v>
      </c>
      <c r="E5646" s="257">
        <v>0</v>
      </c>
    </row>
    <row r="5647" spans="1:5">
      <c r="A5647" s="254">
        <v>96702</v>
      </c>
      <c r="B5647" s="247" t="s">
        <v>14000</v>
      </c>
      <c r="C5647" s="255" t="s">
        <v>23</v>
      </c>
      <c r="D5647" s="256">
        <v>13.52</v>
      </c>
      <c r="E5647" s="257">
        <v>0</v>
      </c>
    </row>
    <row r="5648" spans="1:5">
      <c r="A5648" s="254">
        <v>96662</v>
      </c>
      <c r="B5648" s="247" t="s">
        <v>14001</v>
      </c>
      <c r="C5648" s="255" t="s">
        <v>23</v>
      </c>
      <c r="D5648" s="256">
        <v>10.96</v>
      </c>
      <c r="E5648" s="257">
        <v>0</v>
      </c>
    </row>
    <row r="5649" spans="1:5">
      <c r="A5649" s="254">
        <v>96704</v>
      </c>
      <c r="B5649" s="247" t="s">
        <v>14002</v>
      </c>
      <c r="C5649" s="255" t="s">
        <v>23</v>
      </c>
      <c r="D5649" s="256">
        <v>23.9</v>
      </c>
      <c r="E5649" s="257">
        <v>0</v>
      </c>
    </row>
    <row r="5650" spans="1:5">
      <c r="A5650" s="254">
        <v>96664</v>
      </c>
      <c r="B5650" s="247" t="s">
        <v>14003</v>
      </c>
      <c r="C5650" s="255" t="s">
        <v>23</v>
      </c>
      <c r="D5650" s="256">
        <v>20.62</v>
      </c>
      <c r="E5650" s="257">
        <v>0</v>
      </c>
    </row>
    <row r="5651" spans="1:5">
      <c r="A5651" s="254">
        <v>104191</v>
      </c>
      <c r="B5651" s="247" t="s">
        <v>14004</v>
      </c>
      <c r="C5651" s="255" t="s">
        <v>23</v>
      </c>
      <c r="D5651" s="256">
        <v>12.18</v>
      </c>
      <c r="E5651" s="257">
        <v>0</v>
      </c>
    </row>
    <row r="5652" spans="1:5">
      <c r="A5652" s="254">
        <v>96700</v>
      </c>
      <c r="B5652" s="247" t="s">
        <v>14005</v>
      </c>
      <c r="C5652" s="255" t="s">
        <v>23</v>
      </c>
      <c r="D5652" s="256">
        <v>19.829999999999998</v>
      </c>
      <c r="E5652" s="257">
        <v>0</v>
      </c>
    </row>
    <row r="5653" spans="1:5">
      <c r="A5653" s="254">
        <v>96658</v>
      </c>
      <c r="B5653" s="247" t="s">
        <v>14006</v>
      </c>
      <c r="C5653" s="255" t="s">
        <v>23</v>
      </c>
      <c r="D5653" s="256">
        <v>17.89</v>
      </c>
      <c r="E5653" s="257">
        <v>0</v>
      </c>
    </row>
    <row r="5654" spans="1:5">
      <c r="A5654" s="254">
        <v>96641</v>
      </c>
      <c r="B5654" s="247" t="s">
        <v>14007</v>
      </c>
      <c r="C5654" s="255" t="s">
        <v>23</v>
      </c>
      <c r="D5654" s="256">
        <v>20.29</v>
      </c>
      <c r="E5654" s="257">
        <v>0</v>
      </c>
    </row>
    <row r="5655" spans="1:5">
      <c r="A5655" s="254">
        <v>96661</v>
      </c>
      <c r="B5655" s="247" t="s">
        <v>14008</v>
      </c>
      <c r="C5655" s="255" t="s">
        <v>23</v>
      </c>
      <c r="D5655" s="256">
        <v>37.89</v>
      </c>
      <c r="E5655" s="257">
        <v>0</v>
      </c>
    </row>
    <row r="5656" spans="1:5">
      <c r="A5656" s="254">
        <v>96699</v>
      </c>
      <c r="B5656" s="247" t="s">
        <v>14009</v>
      </c>
      <c r="C5656" s="255" t="s">
        <v>23</v>
      </c>
      <c r="D5656" s="256">
        <v>30.07</v>
      </c>
      <c r="E5656" s="257">
        <v>0</v>
      </c>
    </row>
    <row r="5657" spans="1:5">
      <c r="A5657" s="254">
        <v>96657</v>
      </c>
      <c r="B5657" s="247" t="s">
        <v>14010</v>
      </c>
      <c r="C5657" s="255" t="s">
        <v>23</v>
      </c>
      <c r="D5657" s="256">
        <v>28.13</v>
      </c>
      <c r="E5657" s="257">
        <v>0</v>
      </c>
    </row>
    <row r="5658" spans="1:5">
      <c r="A5658" s="254">
        <v>96640</v>
      </c>
      <c r="B5658" s="247" t="s">
        <v>14011</v>
      </c>
      <c r="C5658" s="255" t="s">
        <v>23</v>
      </c>
      <c r="D5658" s="256">
        <v>30.53</v>
      </c>
      <c r="E5658" s="257">
        <v>0</v>
      </c>
    </row>
    <row r="5659" spans="1:5">
      <c r="A5659" s="254">
        <v>96660</v>
      </c>
      <c r="B5659" s="247" t="s">
        <v>14012</v>
      </c>
      <c r="C5659" s="255" t="s">
        <v>23</v>
      </c>
      <c r="D5659" s="256">
        <v>38.26</v>
      </c>
      <c r="E5659" s="257">
        <v>0</v>
      </c>
    </row>
    <row r="5660" spans="1:5">
      <c r="A5660" s="254">
        <v>104196</v>
      </c>
      <c r="B5660" s="247" t="s">
        <v>14013</v>
      </c>
      <c r="C5660" s="255" t="s">
        <v>23</v>
      </c>
      <c r="D5660" s="256">
        <v>18.809999999999999</v>
      </c>
      <c r="E5660" s="257">
        <v>0</v>
      </c>
    </row>
    <row r="5661" spans="1:5">
      <c r="A5661" s="254">
        <v>104197</v>
      </c>
      <c r="B5661" s="247" t="s">
        <v>14014</v>
      </c>
      <c r="C5661" s="255" t="s">
        <v>23</v>
      </c>
      <c r="D5661" s="256">
        <v>35.270000000000003</v>
      </c>
      <c r="E5661" s="257">
        <v>0</v>
      </c>
    </row>
    <row r="5662" spans="1:5">
      <c r="A5662" s="254">
        <v>104198</v>
      </c>
      <c r="B5662" s="247" t="s">
        <v>14015</v>
      </c>
      <c r="C5662" s="255" t="s">
        <v>23</v>
      </c>
      <c r="D5662" s="256">
        <v>9.02</v>
      </c>
      <c r="E5662" s="257">
        <v>0</v>
      </c>
    </row>
    <row r="5663" spans="1:5">
      <c r="A5663" s="254">
        <v>96685</v>
      </c>
      <c r="B5663" s="247" t="s">
        <v>14016</v>
      </c>
      <c r="C5663" s="255" t="s">
        <v>23</v>
      </c>
      <c r="D5663" s="256">
        <v>13.78</v>
      </c>
      <c r="E5663" s="257">
        <v>0</v>
      </c>
    </row>
    <row r="5664" spans="1:5">
      <c r="A5664" s="254">
        <v>96651</v>
      </c>
      <c r="B5664" s="247" t="s">
        <v>14017</v>
      </c>
      <c r="C5664" s="255" t="s">
        <v>23</v>
      </c>
      <c r="D5664" s="256">
        <v>10.87</v>
      </c>
      <c r="E5664" s="257">
        <v>0</v>
      </c>
    </row>
    <row r="5665" spans="1:5">
      <c r="A5665" s="254">
        <v>96638</v>
      </c>
      <c r="B5665" s="247" t="s">
        <v>14018</v>
      </c>
      <c r="C5665" s="255" t="s">
        <v>23</v>
      </c>
      <c r="D5665" s="256">
        <v>18.940000000000001</v>
      </c>
      <c r="E5665" s="257">
        <v>0</v>
      </c>
    </row>
    <row r="5666" spans="1:5">
      <c r="A5666" s="254">
        <v>96687</v>
      </c>
      <c r="B5666" s="247" t="s">
        <v>14019</v>
      </c>
      <c r="C5666" s="255" t="s">
        <v>23</v>
      </c>
      <c r="D5666" s="256">
        <v>21.13</v>
      </c>
      <c r="E5666" s="257">
        <v>0</v>
      </c>
    </row>
    <row r="5667" spans="1:5">
      <c r="A5667" s="254">
        <v>96653</v>
      </c>
      <c r="B5667" s="247" t="s">
        <v>14020</v>
      </c>
      <c r="C5667" s="255" t="s">
        <v>23</v>
      </c>
      <c r="D5667" s="256">
        <v>16.350000000000001</v>
      </c>
      <c r="E5667" s="257">
        <v>0</v>
      </c>
    </row>
    <row r="5668" spans="1:5">
      <c r="A5668" s="254">
        <v>96689</v>
      </c>
      <c r="B5668" s="247" t="s">
        <v>14021</v>
      </c>
      <c r="C5668" s="255" t="s">
        <v>23</v>
      </c>
      <c r="D5668" s="256">
        <v>32.01</v>
      </c>
      <c r="E5668" s="257">
        <v>0</v>
      </c>
    </row>
    <row r="5669" spans="1:5">
      <c r="A5669" s="254">
        <v>96655</v>
      </c>
      <c r="B5669" s="247" t="s">
        <v>14022</v>
      </c>
      <c r="C5669" s="255" t="s">
        <v>23</v>
      </c>
      <c r="D5669" s="256">
        <v>25.09</v>
      </c>
      <c r="E5669" s="257">
        <v>0</v>
      </c>
    </row>
    <row r="5670" spans="1:5">
      <c r="A5670" s="254">
        <v>96691</v>
      </c>
      <c r="B5670" s="247" t="s">
        <v>14023</v>
      </c>
      <c r="C5670" s="255" t="s">
        <v>23</v>
      </c>
      <c r="D5670" s="256">
        <v>45.9</v>
      </c>
      <c r="E5670" s="257">
        <v>0</v>
      </c>
    </row>
    <row r="5671" spans="1:5">
      <c r="A5671" s="254">
        <v>96693</v>
      </c>
      <c r="B5671" s="247" t="s">
        <v>14024</v>
      </c>
      <c r="C5671" s="255" t="s">
        <v>23</v>
      </c>
      <c r="D5671" s="256">
        <v>68.900000000000006</v>
      </c>
      <c r="E5671" s="257">
        <v>0</v>
      </c>
    </row>
    <row r="5672" spans="1:5">
      <c r="A5672" s="254">
        <v>96695</v>
      </c>
      <c r="B5672" s="247" t="s">
        <v>14025</v>
      </c>
      <c r="C5672" s="255" t="s">
        <v>23</v>
      </c>
      <c r="D5672" s="256">
        <v>119.22</v>
      </c>
      <c r="E5672" s="257">
        <v>0</v>
      </c>
    </row>
    <row r="5673" spans="1:5">
      <c r="A5673" s="254">
        <v>104193</v>
      </c>
      <c r="B5673" s="247" t="s">
        <v>14026</v>
      </c>
      <c r="C5673" s="255" t="s">
        <v>23</v>
      </c>
      <c r="D5673" s="256">
        <v>198.22</v>
      </c>
      <c r="E5673" s="257">
        <v>0</v>
      </c>
    </row>
    <row r="5674" spans="1:5">
      <c r="A5674" s="254">
        <v>96697</v>
      </c>
      <c r="B5674" s="247" t="s">
        <v>14027</v>
      </c>
      <c r="C5674" s="255" t="s">
        <v>23</v>
      </c>
      <c r="D5674" s="256">
        <v>401.54</v>
      </c>
      <c r="E5674" s="257">
        <v>0</v>
      </c>
    </row>
    <row r="5675" spans="1:5">
      <c r="A5675" s="254">
        <v>104199</v>
      </c>
      <c r="B5675" s="247" t="s">
        <v>14028</v>
      </c>
      <c r="C5675" s="255" t="s">
        <v>23</v>
      </c>
      <c r="D5675" s="256">
        <v>8.74</v>
      </c>
      <c r="E5675" s="257">
        <v>0</v>
      </c>
    </row>
    <row r="5676" spans="1:5">
      <c r="A5676" s="254">
        <v>96684</v>
      </c>
      <c r="B5676" s="247" t="s">
        <v>14029</v>
      </c>
      <c r="C5676" s="255" t="s">
        <v>23</v>
      </c>
      <c r="D5676" s="256">
        <v>13.31</v>
      </c>
      <c r="E5676" s="257">
        <v>0</v>
      </c>
    </row>
    <row r="5677" spans="1:5">
      <c r="A5677" s="254">
        <v>96650</v>
      </c>
      <c r="B5677" s="247" t="s">
        <v>14030</v>
      </c>
      <c r="C5677" s="255" t="s">
        <v>23</v>
      </c>
      <c r="D5677" s="256">
        <v>10.4</v>
      </c>
      <c r="E5677" s="257">
        <v>0</v>
      </c>
    </row>
    <row r="5678" spans="1:5">
      <c r="A5678" s="254">
        <v>96637</v>
      </c>
      <c r="B5678" s="247" t="s">
        <v>14031</v>
      </c>
      <c r="C5678" s="255" t="s">
        <v>23</v>
      </c>
      <c r="D5678" s="256">
        <v>18.47</v>
      </c>
      <c r="E5678" s="257">
        <v>0</v>
      </c>
    </row>
    <row r="5679" spans="1:5">
      <c r="A5679" s="254">
        <v>96686</v>
      </c>
      <c r="B5679" s="247" t="s">
        <v>14032</v>
      </c>
      <c r="C5679" s="255" t="s">
        <v>23</v>
      </c>
      <c r="D5679" s="256">
        <v>17.149999999999999</v>
      </c>
      <c r="E5679" s="257">
        <v>0</v>
      </c>
    </row>
    <row r="5680" spans="1:5">
      <c r="A5680" s="254">
        <v>96652</v>
      </c>
      <c r="B5680" s="247" t="s">
        <v>14033</v>
      </c>
      <c r="C5680" s="255" t="s">
        <v>23</v>
      </c>
      <c r="D5680" s="256">
        <v>12.37</v>
      </c>
      <c r="E5680" s="257">
        <v>0</v>
      </c>
    </row>
    <row r="5681" spans="1:5">
      <c r="A5681" s="254">
        <v>96688</v>
      </c>
      <c r="B5681" s="247" t="s">
        <v>14034</v>
      </c>
      <c r="C5681" s="255" t="s">
        <v>23</v>
      </c>
      <c r="D5681" s="256">
        <v>25.54</v>
      </c>
      <c r="E5681" s="257">
        <v>0</v>
      </c>
    </row>
    <row r="5682" spans="1:5">
      <c r="A5682" s="254">
        <v>96654</v>
      </c>
      <c r="B5682" s="247" t="s">
        <v>14035</v>
      </c>
      <c r="C5682" s="255" t="s">
        <v>23</v>
      </c>
      <c r="D5682" s="256">
        <v>18.62</v>
      </c>
      <c r="E5682" s="257">
        <v>0</v>
      </c>
    </row>
    <row r="5683" spans="1:5">
      <c r="A5683" s="254">
        <v>96690</v>
      </c>
      <c r="B5683" s="247" t="s">
        <v>14036</v>
      </c>
      <c r="C5683" s="255" t="s">
        <v>23</v>
      </c>
      <c r="D5683" s="256">
        <v>35.65</v>
      </c>
      <c r="E5683" s="257">
        <v>0</v>
      </c>
    </row>
    <row r="5684" spans="1:5">
      <c r="A5684" s="254">
        <v>96692</v>
      </c>
      <c r="B5684" s="247" t="s">
        <v>14037</v>
      </c>
      <c r="C5684" s="255" t="s">
        <v>23</v>
      </c>
      <c r="D5684" s="256">
        <v>50.61</v>
      </c>
      <c r="E5684" s="257">
        <v>0</v>
      </c>
    </row>
    <row r="5685" spans="1:5">
      <c r="A5685" s="254">
        <v>96694</v>
      </c>
      <c r="B5685" s="247" t="s">
        <v>14038</v>
      </c>
      <c r="C5685" s="255" t="s">
        <v>23</v>
      </c>
      <c r="D5685" s="256">
        <v>108.06</v>
      </c>
      <c r="E5685" s="257">
        <v>0</v>
      </c>
    </row>
    <row r="5686" spans="1:5">
      <c r="A5686" s="254">
        <v>96696</v>
      </c>
      <c r="B5686" s="247" t="s">
        <v>14039</v>
      </c>
      <c r="C5686" s="255" t="s">
        <v>23</v>
      </c>
      <c r="D5686" s="256">
        <v>135.01</v>
      </c>
      <c r="E5686" s="257">
        <v>0</v>
      </c>
    </row>
    <row r="5687" spans="1:5">
      <c r="A5687" s="254">
        <v>96709</v>
      </c>
      <c r="B5687" s="247" t="s">
        <v>14040</v>
      </c>
      <c r="C5687" s="255" t="s">
        <v>23</v>
      </c>
      <c r="D5687" s="256">
        <v>131.66999999999999</v>
      </c>
      <c r="E5687" s="257">
        <v>0</v>
      </c>
    </row>
    <row r="5688" spans="1:5">
      <c r="A5688" s="254">
        <v>104200</v>
      </c>
      <c r="B5688" s="247" t="s">
        <v>14041</v>
      </c>
      <c r="C5688" s="255" t="s">
        <v>23</v>
      </c>
      <c r="D5688" s="256">
        <v>7.17</v>
      </c>
      <c r="E5688" s="257">
        <v>0</v>
      </c>
    </row>
    <row r="5689" spans="1:5">
      <c r="A5689" s="254">
        <v>96698</v>
      </c>
      <c r="B5689" s="247" t="s">
        <v>14042</v>
      </c>
      <c r="C5689" s="255" t="s">
        <v>23</v>
      </c>
      <c r="D5689" s="256">
        <v>9.44</v>
      </c>
      <c r="E5689" s="257">
        <v>0</v>
      </c>
    </row>
    <row r="5690" spans="1:5">
      <c r="A5690" s="254">
        <v>96656</v>
      </c>
      <c r="B5690" s="247" t="s">
        <v>14043</v>
      </c>
      <c r="C5690" s="255" t="s">
        <v>23</v>
      </c>
      <c r="D5690" s="256">
        <v>7.5</v>
      </c>
      <c r="E5690" s="257">
        <v>0</v>
      </c>
    </row>
    <row r="5691" spans="1:5">
      <c r="A5691" s="254">
        <v>96639</v>
      </c>
      <c r="B5691" s="247" t="s">
        <v>14044</v>
      </c>
      <c r="C5691" s="255" t="s">
        <v>23</v>
      </c>
      <c r="D5691" s="256">
        <v>12.89</v>
      </c>
      <c r="E5691" s="257">
        <v>0</v>
      </c>
    </row>
    <row r="5692" spans="1:5">
      <c r="A5692" s="254">
        <v>96701</v>
      </c>
      <c r="B5692" s="247" t="s">
        <v>14045</v>
      </c>
      <c r="C5692" s="255" t="s">
        <v>23</v>
      </c>
      <c r="D5692" s="256">
        <v>13.01</v>
      </c>
      <c r="E5692" s="257">
        <v>0</v>
      </c>
    </row>
    <row r="5693" spans="1:5">
      <c r="A5693" s="254">
        <v>96659</v>
      </c>
      <c r="B5693" s="247" t="s">
        <v>14046</v>
      </c>
      <c r="C5693" s="255" t="s">
        <v>23</v>
      </c>
      <c r="D5693" s="256">
        <v>9.82</v>
      </c>
      <c r="E5693" s="257">
        <v>0</v>
      </c>
    </row>
    <row r="5694" spans="1:5">
      <c r="A5694" s="254">
        <v>96703</v>
      </c>
      <c r="B5694" s="247" t="s">
        <v>14047</v>
      </c>
      <c r="C5694" s="255" t="s">
        <v>23</v>
      </c>
      <c r="D5694" s="256">
        <v>23.36</v>
      </c>
      <c r="E5694" s="257">
        <v>0</v>
      </c>
    </row>
    <row r="5695" spans="1:5">
      <c r="A5695" s="254">
        <v>96663</v>
      </c>
      <c r="B5695" s="247" t="s">
        <v>14048</v>
      </c>
      <c r="C5695" s="255" t="s">
        <v>23</v>
      </c>
      <c r="D5695" s="256">
        <v>18.739999999999998</v>
      </c>
      <c r="E5695" s="257">
        <v>0</v>
      </c>
    </row>
    <row r="5696" spans="1:5">
      <c r="A5696" s="254">
        <v>96705</v>
      </c>
      <c r="B5696" s="247" t="s">
        <v>14049</v>
      </c>
      <c r="C5696" s="255" t="s">
        <v>23</v>
      </c>
      <c r="D5696" s="256">
        <v>28.34</v>
      </c>
      <c r="E5696" s="257">
        <v>0</v>
      </c>
    </row>
    <row r="5697" spans="1:5">
      <c r="A5697" s="254">
        <v>96706</v>
      </c>
      <c r="B5697" s="247" t="s">
        <v>14050</v>
      </c>
      <c r="C5697" s="255" t="s">
        <v>23</v>
      </c>
      <c r="D5697" s="256">
        <v>42.09</v>
      </c>
      <c r="E5697" s="257">
        <v>0</v>
      </c>
    </row>
    <row r="5698" spans="1:5">
      <c r="A5698" s="254">
        <v>96707</v>
      </c>
      <c r="B5698" s="247" t="s">
        <v>14051</v>
      </c>
      <c r="C5698" s="255" t="s">
        <v>23</v>
      </c>
      <c r="D5698" s="256">
        <v>67.900000000000006</v>
      </c>
      <c r="E5698" s="257">
        <v>0</v>
      </c>
    </row>
    <row r="5699" spans="1:5">
      <c r="A5699" s="254">
        <v>96708</v>
      </c>
      <c r="B5699" s="247" t="s">
        <v>14052</v>
      </c>
      <c r="C5699" s="255" t="s">
        <v>23</v>
      </c>
      <c r="D5699" s="256">
        <v>103.15</v>
      </c>
      <c r="E5699" s="257">
        <v>0</v>
      </c>
    </row>
    <row r="5700" spans="1:5">
      <c r="A5700" s="254">
        <v>96675</v>
      </c>
      <c r="B5700" s="247" t="s">
        <v>14053</v>
      </c>
      <c r="C5700" s="255" t="s">
        <v>299</v>
      </c>
      <c r="D5700" s="256">
        <v>185.97</v>
      </c>
      <c r="E5700" s="257">
        <v>0</v>
      </c>
    </row>
    <row r="5701" spans="1:5">
      <c r="A5701" s="254">
        <v>96683</v>
      </c>
      <c r="B5701" s="247" t="s">
        <v>14054</v>
      </c>
      <c r="C5701" s="255" t="s">
        <v>299</v>
      </c>
      <c r="D5701" s="256">
        <v>361.99</v>
      </c>
      <c r="E5701" s="257">
        <v>0</v>
      </c>
    </row>
    <row r="5702" spans="1:5">
      <c r="A5702" s="254">
        <v>104194</v>
      </c>
      <c r="B5702" s="247" t="s">
        <v>14055</v>
      </c>
      <c r="C5702" s="255" t="s">
        <v>299</v>
      </c>
      <c r="D5702" s="256">
        <v>25.81</v>
      </c>
      <c r="E5702" s="257">
        <v>0</v>
      </c>
    </row>
    <row r="5703" spans="1:5">
      <c r="A5703" s="254">
        <v>104195</v>
      </c>
      <c r="B5703" s="247" t="s">
        <v>14056</v>
      </c>
      <c r="C5703" s="255" t="s">
        <v>299</v>
      </c>
      <c r="D5703" s="256">
        <v>27.45</v>
      </c>
      <c r="E5703" s="257">
        <v>0</v>
      </c>
    </row>
    <row r="5704" spans="1:5">
      <c r="A5704" s="254">
        <v>96668</v>
      </c>
      <c r="B5704" s="247" t="s">
        <v>14057</v>
      </c>
      <c r="C5704" s="255" t="s">
        <v>299</v>
      </c>
      <c r="D5704" s="256">
        <v>21.19</v>
      </c>
      <c r="E5704" s="257">
        <v>0</v>
      </c>
    </row>
    <row r="5705" spans="1:5">
      <c r="A5705" s="254">
        <v>96644</v>
      </c>
      <c r="B5705" s="247" t="s">
        <v>14058</v>
      </c>
      <c r="C5705" s="255" t="s">
        <v>299</v>
      </c>
      <c r="D5705" s="256">
        <v>26.99</v>
      </c>
      <c r="E5705" s="257">
        <v>0</v>
      </c>
    </row>
    <row r="5706" spans="1:5">
      <c r="A5706" s="254">
        <v>96635</v>
      </c>
      <c r="B5706" s="247" t="s">
        <v>14059</v>
      </c>
      <c r="C5706" s="255" t="s">
        <v>299</v>
      </c>
      <c r="D5706" s="256">
        <v>48.76</v>
      </c>
      <c r="E5706" s="257">
        <v>0</v>
      </c>
    </row>
    <row r="5707" spans="1:5">
      <c r="A5707" s="254">
        <v>96636</v>
      </c>
      <c r="B5707" s="247" t="s">
        <v>14060</v>
      </c>
      <c r="C5707" s="255" t="s">
        <v>299</v>
      </c>
      <c r="D5707" s="256">
        <v>51.74</v>
      </c>
      <c r="E5707" s="257">
        <v>0</v>
      </c>
    </row>
    <row r="5708" spans="1:5">
      <c r="A5708" s="254">
        <v>96676</v>
      </c>
      <c r="B5708" s="247" t="s">
        <v>14061</v>
      </c>
      <c r="C5708" s="255" t="s">
        <v>299</v>
      </c>
      <c r="D5708" s="256">
        <v>26.67</v>
      </c>
      <c r="E5708" s="257">
        <v>0</v>
      </c>
    </row>
    <row r="5709" spans="1:5">
      <c r="A5709" s="254">
        <v>96647</v>
      </c>
      <c r="B5709" s="247" t="s">
        <v>14062</v>
      </c>
      <c r="C5709" s="255" t="s">
        <v>299</v>
      </c>
      <c r="D5709" s="256">
        <v>29.33</v>
      </c>
      <c r="E5709" s="257">
        <v>0</v>
      </c>
    </row>
    <row r="5710" spans="1:5">
      <c r="A5710" s="254">
        <v>96669</v>
      </c>
      <c r="B5710" s="247" t="s">
        <v>14063</v>
      </c>
      <c r="C5710" s="255" t="s">
        <v>299</v>
      </c>
      <c r="D5710" s="256">
        <v>20.78</v>
      </c>
      <c r="E5710" s="257">
        <v>0</v>
      </c>
    </row>
    <row r="5711" spans="1:5">
      <c r="A5711" s="254">
        <v>96645</v>
      </c>
      <c r="B5711" s="247" t="s">
        <v>14064</v>
      </c>
      <c r="C5711" s="255" t="s">
        <v>299</v>
      </c>
      <c r="D5711" s="256">
        <v>23.87</v>
      </c>
      <c r="E5711" s="257">
        <v>0</v>
      </c>
    </row>
    <row r="5712" spans="1:5">
      <c r="A5712" s="254">
        <v>96677</v>
      </c>
      <c r="B5712" s="247" t="s">
        <v>14065</v>
      </c>
      <c r="C5712" s="255" t="s">
        <v>299</v>
      </c>
      <c r="D5712" s="256">
        <v>34.78</v>
      </c>
      <c r="E5712" s="257">
        <v>0</v>
      </c>
    </row>
    <row r="5713" spans="1:5">
      <c r="A5713" s="254">
        <v>96648</v>
      </c>
      <c r="B5713" s="247" t="s">
        <v>14066</v>
      </c>
      <c r="C5713" s="255" t="s">
        <v>299</v>
      </c>
      <c r="D5713" s="256">
        <v>36.270000000000003</v>
      </c>
      <c r="E5713" s="257">
        <v>0</v>
      </c>
    </row>
    <row r="5714" spans="1:5">
      <c r="A5714" s="254">
        <v>96670</v>
      </c>
      <c r="B5714" s="247" t="s">
        <v>14067</v>
      </c>
      <c r="C5714" s="255" t="s">
        <v>299</v>
      </c>
      <c r="D5714" s="256">
        <v>27.03</v>
      </c>
      <c r="E5714" s="257">
        <v>0</v>
      </c>
    </row>
    <row r="5715" spans="1:5">
      <c r="A5715" s="254">
        <v>96646</v>
      </c>
      <c r="B5715" s="247" t="s">
        <v>14068</v>
      </c>
      <c r="C5715" s="255" t="s">
        <v>299</v>
      </c>
      <c r="D5715" s="256">
        <v>29.25</v>
      </c>
      <c r="E5715" s="257">
        <v>0</v>
      </c>
    </row>
    <row r="5716" spans="1:5">
      <c r="A5716" s="254">
        <v>96678</v>
      </c>
      <c r="B5716" s="247" t="s">
        <v>14069</v>
      </c>
      <c r="C5716" s="255" t="s">
        <v>299</v>
      </c>
      <c r="D5716" s="256">
        <v>47.94</v>
      </c>
      <c r="E5716" s="257">
        <v>0</v>
      </c>
    </row>
    <row r="5717" spans="1:5">
      <c r="A5717" s="254">
        <v>96649</v>
      </c>
      <c r="B5717" s="247" t="s">
        <v>14070</v>
      </c>
      <c r="C5717" s="255" t="s">
        <v>299</v>
      </c>
      <c r="D5717" s="256">
        <v>48.1</v>
      </c>
      <c r="E5717" s="257">
        <v>0</v>
      </c>
    </row>
    <row r="5718" spans="1:5">
      <c r="A5718" s="254">
        <v>96671</v>
      </c>
      <c r="B5718" s="247" t="s">
        <v>14071</v>
      </c>
      <c r="C5718" s="255" t="s">
        <v>299</v>
      </c>
      <c r="D5718" s="256">
        <v>41.01</v>
      </c>
      <c r="E5718" s="257">
        <v>0</v>
      </c>
    </row>
    <row r="5719" spans="1:5">
      <c r="A5719" s="254">
        <v>96679</v>
      </c>
      <c r="B5719" s="247" t="s">
        <v>14072</v>
      </c>
      <c r="C5719" s="255" t="s">
        <v>299</v>
      </c>
      <c r="D5719" s="256">
        <v>71.55</v>
      </c>
      <c r="E5719" s="257">
        <v>0</v>
      </c>
    </row>
    <row r="5720" spans="1:5">
      <c r="A5720" s="254">
        <v>96672</v>
      </c>
      <c r="B5720" s="247" t="s">
        <v>14073</v>
      </c>
      <c r="C5720" s="255" t="s">
        <v>299</v>
      </c>
      <c r="D5720" s="256">
        <v>62.58</v>
      </c>
      <c r="E5720" s="257">
        <v>0</v>
      </c>
    </row>
    <row r="5721" spans="1:5">
      <c r="A5721" s="254">
        <v>96680</v>
      </c>
      <c r="B5721" s="247" t="s">
        <v>14074</v>
      </c>
      <c r="C5721" s="255" t="s">
        <v>299</v>
      </c>
      <c r="D5721" s="256">
        <v>118.54</v>
      </c>
      <c r="E5721" s="257">
        <v>0</v>
      </c>
    </row>
    <row r="5722" spans="1:5">
      <c r="A5722" s="254">
        <v>96673</v>
      </c>
      <c r="B5722" s="247" t="s">
        <v>14075</v>
      </c>
      <c r="C5722" s="255" t="s">
        <v>299</v>
      </c>
      <c r="D5722" s="256">
        <v>78.930000000000007</v>
      </c>
      <c r="E5722" s="257">
        <v>0</v>
      </c>
    </row>
    <row r="5723" spans="1:5">
      <c r="A5723" s="254">
        <v>96681</v>
      </c>
      <c r="B5723" s="247" t="s">
        <v>14076</v>
      </c>
      <c r="C5723" s="255" t="s">
        <v>299</v>
      </c>
      <c r="D5723" s="256">
        <v>159.58000000000001</v>
      </c>
      <c r="E5723" s="257">
        <v>0</v>
      </c>
    </row>
    <row r="5724" spans="1:5">
      <c r="A5724" s="254">
        <v>96674</v>
      </c>
      <c r="B5724" s="247" t="s">
        <v>14077</v>
      </c>
      <c r="C5724" s="255" t="s">
        <v>299</v>
      </c>
      <c r="D5724" s="256">
        <v>127.81</v>
      </c>
      <c r="E5724" s="257">
        <v>0</v>
      </c>
    </row>
    <row r="5725" spans="1:5">
      <c r="A5725" s="254">
        <v>96682</v>
      </c>
      <c r="B5725" s="247" t="s">
        <v>14078</v>
      </c>
      <c r="C5725" s="255" t="s">
        <v>299</v>
      </c>
      <c r="D5725" s="256">
        <v>263.63</v>
      </c>
      <c r="E5725" s="257">
        <v>0</v>
      </c>
    </row>
    <row r="5726" spans="1:5">
      <c r="A5726" s="254">
        <v>96643</v>
      </c>
      <c r="B5726" s="247" t="s">
        <v>14079</v>
      </c>
      <c r="C5726" s="255" t="s">
        <v>23</v>
      </c>
      <c r="D5726" s="256">
        <v>53.46</v>
      </c>
      <c r="E5726" s="257">
        <v>0</v>
      </c>
    </row>
    <row r="5727" spans="1:5">
      <c r="A5727" s="254">
        <v>104201</v>
      </c>
      <c r="B5727" s="247" t="s">
        <v>14080</v>
      </c>
      <c r="C5727" s="255" t="s">
        <v>23</v>
      </c>
      <c r="D5727" s="256">
        <v>23.2</v>
      </c>
      <c r="E5727" s="257">
        <v>0</v>
      </c>
    </row>
    <row r="5728" spans="1:5">
      <c r="A5728" s="254">
        <v>104192</v>
      </c>
      <c r="B5728" s="247" t="s">
        <v>14081</v>
      </c>
      <c r="C5728" s="255" t="s">
        <v>23</v>
      </c>
      <c r="D5728" s="256">
        <v>34.11</v>
      </c>
      <c r="E5728" s="257">
        <v>0</v>
      </c>
    </row>
    <row r="5729" spans="1:5">
      <c r="A5729" s="254">
        <v>104202</v>
      </c>
      <c r="B5729" s="247" t="s">
        <v>14082</v>
      </c>
      <c r="C5729" s="255" t="s">
        <v>23</v>
      </c>
      <c r="D5729" s="256">
        <v>12.97</v>
      </c>
      <c r="E5729" s="257">
        <v>0</v>
      </c>
    </row>
    <row r="5730" spans="1:5">
      <c r="A5730" s="254">
        <v>96717</v>
      </c>
      <c r="B5730" s="247" t="s">
        <v>14083</v>
      </c>
      <c r="C5730" s="255" t="s">
        <v>23</v>
      </c>
      <c r="D5730" s="256">
        <v>364.8</v>
      </c>
      <c r="E5730" s="257">
        <v>0</v>
      </c>
    </row>
    <row r="5731" spans="1:5">
      <c r="A5731" s="254">
        <v>96710</v>
      </c>
      <c r="B5731" s="247" t="s">
        <v>14084</v>
      </c>
      <c r="C5731" s="255" t="s">
        <v>23</v>
      </c>
      <c r="D5731" s="256">
        <v>17.420000000000002</v>
      </c>
      <c r="E5731" s="257">
        <v>0</v>
      </c>
    </row>
    <row r="5732" spans="1:5">
      <c r="A5732" s="254">
        <v>96665</v>
      </c>
      <c r="B5732" s="247" t="s">
        <v>14085</v>
      </c>
      <c r="C5732" s="255" t="s">
        <v>23</v>
      </c>
      <c r="D5732" s="256">
        <v>13.53</v>
      </c>
      <c r="E5732" s="257">
        <v>0</v>
      </c>
    </row>
    <row r="5733" spans="1:5">
      <c r="A5733" s="254">
        <v>96642</v>
      </c>
      <c r="B5733" s="247" t="s">
        <v>14086</v>
      </c>
      <c r="C5733" s="255" t="s">
        <v>23</v>
      </c>
      <c r="D5733" s="256">
        <v>24.3</v>
      </c>
      <c r="E5733" s="257">
        <v>0</v>
      </c>
    </row>
    <row r="5734" spans="1:5">
      <c r="A5734" s="254">
        <v>96711</v>
      </c>
      <c r="B5734" s="247" t="s">
        <v>14087</v>
      </c>
      <c r="C5734" s="255" t="s">
        <v>23</v>
      </c>
      <c r="D5734" s="256">
        <v>25.98</v>
      </c>
      <c r="E5734" s="257">
        <v>0</v>
      </c>
    </row>
    <row r="5735" spans="1:5">
      <c r="A5735" s="254">
        <v>96666</v>
      </c>
      <c r="B5735" s="247" t="s">
        <v>14088</v>
      </c>
      <c r="C5735" s="255" t="s">
        <v>23</v>
      </c>
      <c r="D5735" s="256">
        <v>19.600000000000001</v>
      </c>
      <c r="E5735" s="257">
        <v>0</v>
      </c>
    </row>
    <row r="5736" spans="1:5">
      <c r="A5736" s="254">
        <v>96712</v>
      </c>
      <c r="B5736" s="247" t="s">
        <v>14089</v>
      </c>
      <c r="C5736" s="255" t="s">
        <v>23</v>
      </c>
      <c r="D5736" s="256">
        <v>37.049999999999997</v>
      </c>
      <c r="E5736" s="257">
        <v>0</v>
      </c>
    </row>
    <row r="5737" spans="1:5">
      <c r="A5737" s="254">
        <v>96667</v>
      </c>
      <c r="B5737" s="247" t="s">
        <v>14090</v>
      </c>
      <c r="C5737" s="255" t="s">
        <v>23</v>
      </c>
      <c r="D5737" s="256">
        <v>27.83</v>
      </c>
      <c r="E5737" s="257">
        <v>0</v>
      </c>
    </row>
    <row r="5738" spans="1:5">
      <c r="A5738" s="254">
        <v>96713</v>
      </c>
      <c r="B5738" s="247" t="s">
        <v>14091</v>
      </c>
      <c r="C5738" s="255" t="s">
        <v>23</v>
      </c>
      <c r="D5738" s="256">
        <v>57.05</v>
      </c>
      <c r="E5738" s="257">
        <v>0</v>
      </c>
    </row>
    <row r="5739" spans="1:5">
      <c r="A5739" s="254">
        <v>96714</v>
      </c>
      <c r="B5739" s="247" t="s">
        <v>14092</v>
      </c>
      <c r="C5739" s="255" t="s">
        <v>23</v>
      </c>
      <c r="D5739" s="256">
        <v>81.290000000000006</v>
      </c>
      <c r="E5739" s="257">
        <v>0</v>
      </c>
    </row>
    <row r="5740" spans="1:5">
      <c r="A5740" s="254">
        <v>96715</v>
      </c>
      <c r="B5740" s="247" t="s">
        <v>14093</v>
      </c>
      <c r="C5740" s="255" t="s">
        <v>23</v>
      </c>
      <c r="D5740" s="256">
        <v>145.35</v>
      </c>
      <c r="E5740" s="257">
        <v>0</v>
      </c>
    </row>
    <row r="5741" spans="1:5">
      <c r="A5741" s="254">
        <v>96716</v>
      </c>
      <c r="B5741" s="247" t="s">
        <v>14094</v>
      </c>
      <c r="C5741" s="255" t="s">
        <v>23</v>
      </c>
      <c r="D5741" s="256">
        <v>189.46</v>
      </c>
      <c r="E5741" s="257">
        <v>0</v>
      </c>
    </row>
    <row r="5742" spans="1:5">
      <c r="A5742" s="254">
        <v>104328</v>
      </c>
      <c r="B5742" s="247" t="s">
        <v>14095</v>
      </c>
      <c r="C5742" s="255" t="s">
        <v>23</v>
      </c>
      <c r="D5742" s="256">
        <v>85.34</v>
      </c>
      <c r="E5742" s="257">
        <v>0</v>
      </c>
    </row>
    <row r="5743" spans="1:5">
      <c r="A5743" s="254">
        <v>104329</v>
      </c>
      <c r="B5743" s="247" t="s">
        <v>14096</v>
      </c>
      <c r="C5743" s="255" t="s">
        <v>23</v>
      </c>
      <c r="D5743" s="256">
        <v>96.26</v>
      </c>
      <c r="E5743" s="257">
        <v>0</v>
      </c>
    </row>
    <row r="5744" spans="1:5">
      <c r="A5744" s="254">
        <v>89707</v>
      </c>
      <c r="B5744" s="247" t="s">
        <v>14097</v>
      </c>
      <c r="C5744" s="255" t="s">
        <v>23</v>
      </c>
      <c r="D5744" s="256">
        <v>59.16</v>
      </c>
      <c r="E5744" s="257">
        <v>0</v>
      </c>
    </row>
    <row r="5745" spans="1:5">
      <c r="A5745" s="254">
        <v>89708</v>
      </c>
      <c r="B5745" s="247" t="s">
        <v>14098</v>
      </c>
      <c r="C5745" s="255" t="s">
        <v>23</v>
      </c>
      <c r="D5745" s="256">
        <v>126.63</v>
      </c>
      <c r="E5745" s="257">
        <v>0</v>
      </c>
    </row>
    <row r="5746" spans="1:5">
      <c r="A5746" s="254">
        <v>104330</v>
      </c>
      <c r="B5746" s="247" t="s">
        <v>14099</v>
      </c>
      <c r="C5746" s="255" t="s">
        <v>23</v>
      </c>
      <c r="D5746" s="256">
        <v>0</v>
      </c>
      <c r="E5746" s="257"/>
    </row>
    <row r="5747" spans="1:5">
      <c r="A5747" s="254">
        <v>104326</v>
      </c>
      <c r="B5747" s="247" t="s">
        <v>14100</v>
      </c>
      <c r="C5747" s="255" t="s">
        <v>23</v>
      </c>
      <c r="D5747" s="256">
        <v>24.08</v>
      </c>
      <c r="E5747" s="257">
        <v>0</v>
      </c>
    </row>
    <row r="5748" spans="1:5">
      <c r="A5748" s="254">
        <v>89710</v>
      </c>
      <c r="B5748" s="247" t="s">
        <v>14101</v>
      </c>
      <c r="C5748" s="255" t="s">
        <v>23</v>
      </c>
      <c r="D5748" s="256">
        <v>22.19</v>
      </c>
      <c r="E5748" s="257">
        <v>0</v>
      </c>
    </row>
    <row r="5749" spans="1:5">
      <c r="A5749" s="254">
        <v>104327</v>
      </c>
      <c r="B5749" s="247" t="s">
        <v>14102</v>
      </c>
      <c r="C5749" s="255" t="s">
        <v>23</v>
      </c>
      <c r="D5749" s="256">
        <v>22.96</v>
      </c>
      <c r="E5749" s="257">
        <v>0</v>
      </c>
    </row>
    <row r="5750" spans="1:5">
      <c r="A5750" s="254">
        <v>89709</v>
      </c>
      <c r="B5750" s="247" t="s">
        <v>14103</v>
      </c>
      <c r="C5750" s="255" t="s">
        <v>23</v>
      </c>
      <c r="D5750" s="256">
        <v>25.25</v>
      </c>
      <c r="E5750" s="257">
        <v>0</v>
      </c>
    </row>
    <row r="5751" spans="1:5">
      <c r="A5751" s="254">
        <v>104341</v>
      </c>
      <c r="B5751" s="247" t="s">
        <v>14104</v>
      </c>
      <c r="C5751" s="255" t="s">
        <v>23</v>
      </c>
      <c r="D5751" s="256">
        <v>13.7</v>
      </c>
      <c r="E5751" s="257">
        <v>0</v>
      </c>
    </row>
    <row r="5752" spans="1:5">
      <c r="A5752" s="254">
        <v>104357</v>
      </c>
      <c r="B5752" s="247" t="s">
        <v>14105</v>
      </c>
      <c r="C5752" s="255" t="s">
        <v>23</v>
      </c>
      <c r="D5752" s="256">
        <v>24.29</v>
      </c>
      <c r="E5752" s="257">
        <v>0</v>
      </c>
    </row>
    <row r="5753" spans="1:5">
      <c r="A5753" s="254">
        <v>89811</v>
      </c>
      <c r="B5753" s="247" t="s">
        <v>14106</v>
      </c>
      <c r="C5753" s="255" t="s">
        <v>23</v>
      </c>
      <c r="D5753" s="256">
        <v>55.72</v>
      </c>
      <c r="E5753" s="257">
        <v>0</v>
      </c>
    </row>
    <row r="5754" spans="1:5">
      <c r="A5754" s="254">
        <v>89748</v>
      </c>
      <c r="B5754" s="247" t="s">
        <v>14107</v>
      </c>
      <c r="C5754" s="255" t="s">
        <v>23</v>
      </c>
      <c r="D5754" s="256">
        <v>54.28</v>
      </c>
      <c r="E5754" s="257">
        <v>0</v>
      </c>
    </row>
    <row r="5755" spans="1:5">
      <c r="A5755" s="254">
        <v>89852</v>
      </c>
      <c r="B5755" s="247" t="s">
        <v>14108</v>
      </c>
      <c r="C5755" s="255" t="s">
        <v>23</v>
      </c>
      <c r="D5755" s="256">
        <v>59.25</v>
      </c>
      <c r="E5755" s="257">
        <v>0</v>
      </c>
    </row>
    <row r="5756" spans="1:5">
      <c r="A5756" s="254">
        <v>89728</v>
      </c>
      <c r="B5756" s="247" t="s">
        <v>14109</v>
      </c>
      <c r="C5756" s="255" t="s">
        <v>23</v>
      </c>
      <c r="D5756" s="256">
        <v>16.5</v>
      </c>
      <c r="E5756" s="257">
        <v>0</v>
      </c>
    </row>
    <row r="5757" spans="1:5">
      <c r="A5757" s="254">
        <v>89803</v>
      </c>
      <c r="B5757" s="247" t="s">
        <v>14110</v>
      </c>
      <c r="C5757" s="255" t="s">
        <v>23</v>
      </c>
      <c r="D5757" s="256">
        <v>23.53</v>
      </c>
      <c r="E5757" s="257">
        <v>0</v>
      </c>
    </row>
    <row r="5758" spans="1:5">
      <c r="A5758" s="254">
        <v>89733</v>
      </c>
      <c r="B5758" s="247" t="s">
        <v>14111</v>
      </c>
      <c r="C5758" s="255" t="s">
        <v>23</v>
      </c>
      <c r="D5758" s="256">
        <v>29.61</v>
      </c>
      <c r="E5758" s="257">
        <v>0</v>
      </c>
    </row>
    <row r="5759" spans="1:5">
      <c r="A5759" s="254">
        <v>89807</v>
      </c>
      <c r="B5759" s="247" t="s">
        <v>14112</v>
      </c>
      <c r="C5759" s="255" t="s">
        <v>23</v>
      </c>
      <c r="D5759" s="256">
        <v>48.3</v>
      </c>
      <c r="E5759" s="257">
        <v>0</v>
      </c>
    </row>
    <row r="5760" spans="1:5">
      <c r="A5760" s="254">
        <v>89742</v>
      </c>
      <c r="B5760" s="247" t="s">
        <v>14113</v>
      </c>
      <c r="C5760" s="255" t="s">
        <v>23</v>
      </c>
      <c r="D5760" s="256">
        <v>50.62</v>
      </c>
      <c r="E5760" s="257">
        <v>0</v>
      </c>
    </row>
    <row r="5761" spans="1:5">
      <c r="A5761" s="254">
        <v>89812</v>
      </c>
      <c r="B5761" s="247" t="s">
        <v>14114</v>
      </c>
      <c r="C5761" s="255" t="s">
        <v>23</v>
      </c>
      <c r="D5761" s="256">
        <v>101.28</v>
      </c>
      <c r="E5761" s="257">
        <v>0</v>
      </c>
    </row>
    <row r="5762" spans="1:5">
      <c r="A5762" s="254">
        <v>89750</v>
      </c>
      <c r="B5762" s="247" t="s">
        <v>14115</v>
      </c>
      <c r="C5762" s="255" t="s">
        <v>23</v>
      </c>
      <c r="D5762" s="256">
        <v>99.84</v>
      </c>
      <c r="E5762" s="257">
        <v>0</v>
      </c>
    </row>
    <row r="5763" spans="1:5">
      <c r="A5763" s="254">
        <v>89853</v>
      </c>
      <c r="B5763" s="247" t="s">
        <v>14116</v>
      </c>
      <c r="C5763" s="255" t="s">
        <v>23</v>
      </c>
      <c r="D5763" s="256">
        <v>104.81</v>
      </c>
      <c r="E5763" s="257">
        <v>0</v>
      </c>
    </row>
    <row r="5764" spans="1:5">
      <c r="A5764" s="254">
        <v>89730</v>
      </c>
      <c r="B5764" s="247" t="s">
        <v>14117</v>
      </c>
      <c r="C5764" s="255" t="s">
        <v>23</v>
      </c>
      <c r="D5764" s="256">
        <v>18.97</v>
      </c>
      <c r="E5764" s="257">
        <v>0</v>
      </c>
    </row>
    <row r="5765" spans="1:5">
      <c r="A5765" s="254">
        <v>89804</v>
      </c>
      <c r="B5765" s="247" t="s">
        <v>14118</v>
      </c>
      <c r="C5765" s="255" t="s">
        <v>23</v>
      </c>
      <c r="D5765" s="256">
        <v>26.37</v>
      </c>
      <c r="E5765" s="257">
        <v>0</v>
      </c>
    </row>
    <row r="5766" spans="1:5">
      <c r="A5766" s="254">
        <v>89735</v>
      </c>
      <c r="B5766" s="247" t="s">
        <v>14119</v>
      </c>
      <c r="C5766" s="255" t="s">
        <v>23</v>
      </c>
      <c r="D5766" s="256">
        <v>32.450000000000003</v>
      </c>
      <c r="E5766" s="257">
        <v>0</v>
      </c>
    </row>
    <row r="5767" spans="1:5">
      <c r="A5767" s="254">
        <v>89808</v>
      </c>
      <c r="B5767" s="247" t="s">
        <v>14120</v>
      </c>
      <c r="C5767" s="255" t="s">
        <v>23</v>
      </c>
      <c r="D5767" s="256">
        <v>75.069999999999993</v>
      </c>
      <c r="E5767" s="257">
        <v>0</v>
      </c>
    </row>
    <row r="5768" spans="1:5">
      <c r="A5768" s="254">
        <v>89743</v>
      </c>
      <c r="B5768" s="247" t="s">
        <v>14121</v>
      </c>
      <c r="C5768" s="255" t="s">
        <v>23</v>
      </c>
      <c r="D5768" s="256">
        <v>77.39</v>
      </c>
      <c r="E5768" s="257">
        <v>0</v>
      </c>
    </row>
    <row r="5769" spans="1:5">
      <c r="A5769" s="254">
        <v>89810</v>
      </c>
      <c r="B5769" s="247" t="s">
        <v>14122</v>
      </c>
      <c r="C5769" s="255" t="s">
        <v>23</v>
      </c>
      <c r="D5769" s="256">
        <v>37.24</v>
      </c>
      <c r="E5769" s="257">
        <v>0</v>
      </c>
    </row>
    <row r="5770" spans="1:5">
      <c r="A5770" s="254">
        <v>89746</v>
      </c>
      <c r="B5770" s="247" t="s">
        <v>14123</v>
      </c>
      <c r="C5770" s="255" t="s">
        <v>23</v>
      </c>
      <c r="D5770" s="256">
        <v>35.799999999999997</v>
      </c>
      <c r="E5770" s="257">
        <v>0</v>
      </c>
    </row>
    <row r="5771" spans="1:5">
      <c r="A5771" s="254">
        <v>89851</v>
      </c>
      <c r="B5771" s="247" t="s">
        <v>14124</v>
      </c>
      <c r="C5771" s="255" t="s">
        <v>23</v>
      </c>
      <c r="D5771" s="256">
        <v>40.770000000000003</v>
      </c>
      <c r="E5771" s="257">
        <v>0</v>
      </c>
    </row>
    <row r="5772" spans="1:5">
      <c r="A5772" s="254">
        <v>89855</v>
      </c>
      <c r="B5772" s="247" t="s">
        <v>14125</v>
      </c>
      <c r="C5772" s="255" t="s">
        <v>23</v>
      </c>
      <c r="D5772" s="256">
        <v>141.72</v>
      </c>
      <c r="E5772" s="257">
        <v>0</v>
      </c>
    </row>
    <row r="5773" spans="1:5">
      <c r="A5773" s="254">
        <v>89726</v>
      </c>
      <c r="B5773" s="247" t="s">
        <v>14126</v>
      </c>
      <c r="C5773" s="255" t="s">
        <v>23</v>
      </c>
      <c r="D5773" s="256">
        <v>13</v>
      </c>
      <c r="E5773" s="257">
        <v>0</v>
      </c>
    </row>
    <row r="5774" spans="1:5">
      <c r="A5774" s="254">
        <v>89802</v>
      </c>
      <c r="B5774" s="247" t="s">
        <v>14127</v>
      </c>
      <c r="C5774" s="255" t="s">
        <v>23</v>
      </c>
      <c r="D5774" s="256">
        <v>13.48</v>
      </c>
      <c r="E5774" s="257">
        <v>0</v>
      </c>
    </row>
    <row r="5775" spans="1:5">
      <c r="A5775" s="254">
        <v>89732</v>
      </c>
      <c r="B5775" s="247" t="s">
        <v>14128</v>
      </c>
      <c r="C5775" s="255" t="s">
        <v>23</v>
      </c>
      <c r="D5775" s="256">
        <v>19.559999999999999</v>
      </c>
      <c r="E5775" s="257">
        <v>0</v>
      </c>
    </row>
    <row r="5776" spans="1:5">
      <c r="A5776" s="254">
        <v>89806</v>
      </c>
      <c r="B5776" s="247" t="s">
        <v>14129</v>
      </c>
      <c r="C5776" s="255" t="s">
        <v>23</v>
      </c>
      <c r="D5776" s="256">
        <v>27.37</v>
      </c>
      <c r="E5776" s="257">
        <v>0</v>
      </c>
    </row>
    <row r="5777" spans="1:5">
      <c r="A5777" s="254">
        <v>89739</v>
      </c>
      <c r="B5777" s="247" t="s">
        <v>14130</v>
      </c>
      <c r="C5777" s="255" t="s">
        <v>23</v>
      </c>
      <c r="D5777" s="256">
        <v>29.69</v>
      </c>
      <c r="E5777" s="257">
        <v>0</v>
      </c>
    </row>
    <row r="5778" spans="1:5">
      <c r="A5778" s="254">
        <v>89809</v>
      </c>
      <c r="B5778" s="247" t="s">
        <v>14131</v>
      </c>
      <c r="C5778" s="255" t="s">
        <v>23</v>
      </c>
      <c r="D5778" s="256">
        <v>36.159999999999997</v>
      </c>
      <c r="E5778" s="257">
        <v>0</v>
      </c>
    </row>
    <row r="5779" spans="1:5">
      <c r="A5779" s="254">
        <v>89744</v>
      </c>
      <c r="B5779" s="247" t="s">
        <v>14132</v>
      </c>
      <c r="C5779" s="255" t="s">
        <v>23</v>
      </c>
      <c r="D5779" s="256">
        <v>34.72</v>
      </c>
      <c r="E5779" s="257">
        <v>0</v>
      </c>
    </row>
    <row r="5780" spans="1:5">
      <c r="A5780" s="254">
        <v>89850</v>
      </c>
      <c r="B5780" s="247" t="s">
        <v>14133</v>
      </c>
      <c r="C5780" s="255" t="s">
        <v>23</v>
      </c>
      <c r="D5780" s="256">
        <v>39.69</v>
      </c>
      <c r="E5780" s="257">
        <v>0</v>
      </c>
    </row>
    <row r="5781" spans="1:5">
      <c r="A5781" s="254">
        <v>89854</v>
      </c>
      <c r="B5781" s="247" t="s">
        <v>14134</v>
      </c>
      <c r="C5781" s="255" t="s">
        <v>23</v>
      </c>
      <c r="D5781" s="256">
        <v>134.94999999999999</v>
      </c>
      <c r="E5781" s="257">
        <v>0</v>
      </c>
    </row>
    <row r="5782" spans="1:5">
      <c r="A5782" s="254">
        <v>89724</v>
      </c>
      <c r="B5782" s="247" t="s">
        <v>14135</v>
      </c>
      <c r="C5782" s="255" t="s">
        <v>23</v>
      </c>
      <c r="D5782" s="256">
        <v>12.7</v>
      </c>
      <c r="E5782" s="257">
        <v>0</v>
      </c>
    </row>
    <row r="5783" spans="1:5">
      <c r="A5783" s="254">
        <v>89801</v>
      </c>
      <c r="B5783" s="247" t="s">
        <v>14136</v>
      </c>
      <c r="C5783" s="255" t="s">
        <v>23</v>
      </c>
      <c r="D5783" s="256">
        <v>12.53</v>
      </c>
      <c r="E5783" s="257">
        <v>0</v>
      </c>
    </row>
    <row r="5784" spans="1:5">
      <c r="A5784" s="254">
        <v>89731</v>
      </c>
      <c r="B5784" s="247" t="s">
        <v>14137</v>
      </c>
      <c r="C5784" s="255" t="s">
        <v>23</v>
      </c>
      <c r="D5784" s="256">
        <v>18.61</v>
      </c>
      <c r="E5784" s="257">
        <v>0</v>
      </c>
    </row>
    <row r="5785" spans="1:5">
      <c r="A5785" s="254">
        <v>89805</v>
      </c>
      <c r="B5785" s="247" t="s">
        <v>14138</v>
      </c>
      <c r="C5785" s="255" t="s">
        <v>23</v>
      </c>
      <c r="D5785" s="256">
        <v>26.1</v>
      </c>
      <c r="E5785" s="257">
        <v>0</v>
      </c>
    </row>
    <row r="5786" spans="1:5">
      <c r="A5786" s="254">
        <v>89737</v>
      </c>
      <c r="B5786" s="247" t="s">
        <v>14139</v>
      </c>
      <c r="C5786" s="255" t="s">
        <v>23</v>
      </c>
      <c r="D5786" s="256">
        <v>28.42</v>
      </c>
      <c r="E5786" s="257">
        <v>0</v>
      </c>
    </row>
    <row r="5787" spans="1:5">
      <c r="A5787" s="254">
        <v>104355</v>
      </c>
      <c r="B5787" s="247" t="s">
        <v>14140</v>
      </c>
      <c r="C5787" s="255" t="s">
        <v>23</v>
      </c>
      <c r="D5787" s="256">
        <v>60.95</v>
      </c>
      <c r="E5787" s="257">
        <v>0</v>
      </c>
    </row>
    <row r="5788" spans="1:5">
      <c r="A5788" s="254">
        <v>104347</v>
      </c>
      <c r="B5788" s="247" t="s">
        <v>14141</v>
      </c>
      <c r="C5788" s="255" t="s">
        <v>23</v>
      </c>
      <c r="D5788" s="256">
        <v>60.7</v>
      </c>
      <c r="E5788" s="257">
        <v>0</v>
      </c>
    </row>
    <row r="5789" spans="1:5">
      <c r="A5789" s="254">
        <v>104353</v>
      </c>
      <c r="B5789" s="247" t="s">
        <v>14142</v>
      </c>
      <c r="C5789" s="255" t="s">
        <v>23</v>
      </c>
      <c r="D5789" s="256">
        <v>52.94</v>
      </c>
      <c r="E5789" s="257">
        <v>0</v>
      </c>
    </row>
    <row r="5790" spans="1:5">
      <c r="A5790" s="254">
        <v>104345</v>
      </c>
      <c r="B5790" s="247" t="s">
        <v>14143</v>
      </c>
      <c r="C5790" s="255" t="s">
        <v>23</v>
      </c>
      <c r="D5790" s="256">
        <v>54.36</v>
      </c>
      <c r="E5790" s="257">
        <v>0</v>
      </c>
    </row>
    <row r="5791" spans="1:5">
      <c r="A5791" s="254">
        <v>104350</v>
      </c>
      <c r="B5791" s="247" t="s">
        <v>14144</v>
      </c>
      <c r="C5791" s="255" t="s">
        <v>23</v>
      </c>
      <c r="D5791" s="256">
        <v>38.159999999999997</v>
      </c>
      <c r="E5791" s="257">
        <v>0</v>
      </c>
    </row>
    <row r="5792" spans="1:5">
      <c r="A5792" s="254">
        <v>104343</v>
      </c>
      <c r="B5792" s="247" t="s">
        <v>14145</v>
      </c>
      <c r="C5792" s="255" t="s">
        <v>23</v>
      </c>
      <c r="D5792" s="256">
        <v>42.93</v>
      </c>
      <c r="E5792" s="257">
        <v>0</v>
      </c>
    </row>
    <row r="5793" spans="1:5">
      <c r="A5793" s="254">
        <v>89834</v>
      </c>
      <c r="B5793" s="247" t="s">
        <v>14146</v>
      </c>
      <c r="C5793" s="255" t="s">
        <v>23</v>
      </c>
      <c r="D5793" s="256">
        <v>67.17</v>
      </c>
      <c r="E5793" s="257">
        <v>0</v>
      </c>
    </row>
    <row r="5794" spans="1:5">
      <c r="A5794" s="254">
        <v>89797</v>
      </c>
      <c r="B5794" s="247" t="s">
        <v>14147</v>
      </c>
      <c r="C5794" s="255" t="s">
        <v>23</v>
      </c>
      <c r="D5794" s="256">
        <v>65.260000000000005</v>
      </c>
      <c r="E5794" s="257">
        <v>0</v>
      </c>
    </row>
    <row r="5795" spans="1:5">
      <c r="A5795" s="254">
        <v>89861</v>
      </c>
      <c r="B5795" s="247" t="s">
        <v>14148</v>
      </c>
      <c r="C5795" s="255" t="s">
        <v>23</v>
      </c>
      <c r="D5795" s="256">
        <v>71.88</v>
      </c>
      <c r="E5795" s="257">
        <v>0</v>
      </c>
    </row>
    <row r="5796" spans="1:5">
      <c r="A5796" s="254">
        <v>89783</v>
      </c>
      <c r="B5796" s="247" t="s">
        <v>14149</v>
      </c>
      <c r="C5796" s="255" t="s">
        <v>23</v>
      </c>
      <c r="D5796" s="256">
        <v>18.61</v>
      </c>
      <c r="E5796" s="257">
        <v>0</v>
      </c>
    </row>
    <row r="5797" spans="1:5">
      <c r="A5797" s="254">
        <v>89827</v>
      </c>
      <c r="B5797" s="247" t="s">
        <v>14150</v>
      </c>
      <c r="C5797" s="255" t="s">
        <v>23</v>
      </c>
      <c r="D5797" s="256">
        <v>25.33</v>
      </c>
      <c r="E5797" s="257">
        <v>0</v>
      </c>
    </row>
    <row r="5798" spans="1:5">
      <c r="A5798" s="254">
        <v>89785</v>
      </c>
      <c r="B5798" s="247" t="s">
        <v>14151</v>
      </c>
      <c r="C5798" s="255" t="s">
        <v>23</v>
      </c>
      <c r="D5798" s="256">
        <v>33.44</v>
      </c>
      <c r="E5798" s="257">
        <v>0</v>
      </c>
    </row>
    <row r="5799" spans="1:5">
      <c r="A5799" s="254">
        <v>89830</v>
      </c>
      <c r="B5799" s="247" t="s">
        <v>14152</v>
      </c>
      <c r="C5799" s="255" t="s">
        <v>23</v>
      </c>
      <c r="D5799" s="256">
        <v>48.67</v>
      </c>
      <c r="E5799" s="257">
        <v>0</v>
      </c>
    </row>
    <row r="5800" spans="1:5">
      <c r="A5800" s="254">
        <v>89795</v>
      </c>
      <c r="B5800" s="247" t="s">
        <v>14153</v>
      </c>
      <c r="C5800" s="255" t="s">
        <v>23</v>
      </c>
      <c r="D5800" s="256">
        <v>51.76</v>
      </c>
      <c r="E5800" s="257">
        <v>0</v>
      </c>
    </row>
    <row r="5801" spans="1:5">
      <c r="A5801" s="254">
        <v>89823</v>
      </c>
      <c r="B5801" s="247" t="s">
        <v>14154</v>
      </c>
      <c r="C5801" s="255" t="s">
        <v>23</v>
      </c>
      <c r="D5801" s="256">
        <v>45.12</v>
      </c>
      <c r="E5801" s="257">
        <v>0</v>
      </c>
    </row>
    <row r="5802" spans="1:5">
      <c r="A5802" s="254">
        <v>89779</v>
      </c>
      <c r="B5802" s="247" t="s">
        <v>14155</v>
      </c>
      <c r="C5802" s="255" t="s">
        <v>23</v>
      </c>
      <c r="D5802" s="256">
        <v>44.16</v>
      </c>
      <c r="E5802" s="257">
        <v>0</v>
      </c>
    </row>
    <row r="5803" spans="1:5">
      <c r="A5803" s="254">
        <v>89857</v>
      </c>
      <c r="B5803" s="247" t="s">
        <v>14156</v>
      </c>
      <c r="C5803" s="255" t="s">
        <v>23</v>
      </c>
      <c r="D5803" s="256">
        <v>47.48</v>
      </c>
      <c r="E5803" s="257">
        <v>0</v>
      </c>
    </row>
    <row r="5804" spans="1:5">
      <c r="A5804" s="254">
        <v>89814</v>
      </c>
      <c r="B5804" s="247" t="s">
        <v>14157</v>
      </c>
      <c r="C5804" s="255" t="s">
        <v>23</v>
      </c>
      <c r="D5804" s="256">
        <v>22.53</v>
      </c>
      <c r="E5804" s="257">
        <v>0</v>
      </c>
    </row>
    <row r="5805" spans="1:5">
      <c r="A5805" s="254">
        <v>89754</v>
      </c>
      <c r="B5805" s="247" t="s">
        <v>14158</v>
      </c>
      <c r="C5805" s="255" t="s">
        <v>23</v>
      </c>
      <c r="D5805" s="256">
        <v>26.58</v>
      </c>
      <c r="E5805" s="257">
        <v>0</v>
      </c>
    </row>
    <row r="5806" spans="1:5">
      <c r="A5806" s="254">
        <v>89819</v>
      </c>
      <c r="B5806" s="247" t="s">
        <v>14159</v>
      </c>
      <c r="C5806" s="255" t="s">
        <v>23</v>
      </c>
      <c r="D5806" s="256">
        <v>30.86</v>
      </c>
      <c r="E5806" s="257">
        <v>0</v>
      </c>
    </row>
    <row r="5807" spans="1:5">
      <c r="A5807" s="254">
        <v>89776</v>
      </c>
      <c r="B5807" s="247" t="s">
        <v>14160</v>
      </c>
      <c r="C5807" s="255" t="s">
        <v>23</v>
      </c>
      <c r="D5807" s="256">
        <v>32.409999999999997</v>
      </c>
      <c r="E5807" s="257">
        <v>0</v>
      </c>
    </row>
    <row r="5808" spans="1:5">
      <c r="A5808" s="254">
        <v>89821</v>
      </c>
      <c r="B5808" s="247" t="s">
        <v>14161</v>
      </c>
      <c r="C5808" s="255" t="s">
        <v>23</v>
      </c>
      <c r="D5808" s="256">
        <v>23.53</v>
      </c>
      <c r="E5808" s="257">
        <v>0</v>
      </c>
    </row>
    <row r="5809" spans="1:5">
      <c r="A5809" s="254">
        <v>89778</v>
      </c>
      <c r="B5809" s="247" t="s">
        <v>14162</v>
      </c>
      <c r="C5809" s="255" t="s">
        <v>23</v>
      </c>
      <c r="D5809" s="256">
        <v>22.57</v>
      </c>
      <c r="E5809" s="257">
        <v>0</v>
      </c>
    </row>
    <row r="5810" spans="1:5">
      <c r="A5810" s="254">
        <v>89856</v>
      </c>
      <c r="B5810" s="247" t="s">
        <v>14163</v>
      </c>
      <c r="C5810" s="255" t="s">
        <v>23</v>
      </c>
      <c r="D5810" s="256">
        <v>25.89</v>
      </c>
      <c r="E5810" s="257">
        <v>0</v>
      </c>
    </row>
    <row r="5811" spans="1:5">
      <c r="A5811" s="254">
        <v>89752</v>
      </c>
      <c r="B5811" s="247" t="s">
        <v>14164</v>
      </c>
      <c r="C5811" s="255" t="s">
        <v>23</v>
      </c>
      <c r="D5811" s="256">
        <v>9.56</v>
      </c>
      <c r="E5811" s="257">
        <v>0</v>
      </c>
    </row>
    <row r="5812" spans="1:5">
      <c r="A5812" s="254">
        <v>89813</v>
      </c>
      <c r="B5812" s="247" t="s">
        <v>14165</v>
      </c>
      <c r="C5812" s="255" t="s">
        <v>23</v>
      </c>
      <c r="D5812" s="256">
        <v>7.49</v>
      </c>
      <c r="E5812" s="257">
        <v>0</v>
      </c>
    </row>
    <row r="5813" spans="1:5">
      <c r="A5813" s="254">
        <v>89753</v>
      </c>
      <c r="B5813" s="247" t="s">
        <v>14166</v>
      </c>
      <c r="C5813" s="255" t="s">
        <v>23</v>
      </c>
      <c r="D5813" s="256">
        <v>11.62</v>
      </c>
      <c r="E5813" s="257">
        <v>0</v>
      </c>
    </row>
    <row r="5814" spans="1:5">
      <c r="A5814" s="254">
        <v>89817</v>
      </c>
      <c r="B5814" s="247" t="s">
        <v>14167</v>
      </c>
      <c r="C5814" s="255" t="s">
        <v>23</v>
      </c>
      <c r="D5814" s="256">
        <v>18</v>
      </c>
      <c r="E5814" s="257">
        <v>0</v>
      </c>
    </row>
    <row r="5815" spans="1:5">
      <c r="A5815" s="254">
        <v>89774</v>
      </c>
      <c r="B5815" s="247" t="s">
        <v>14168</v>
      </c>
      <c r="C5815" s="255" t="s">
        <v>23</v>
      </c>
      <c r="D5815" s="256">
        <v>19.579999999999998</v>
      </c>
      <c r="E5815" s="257">
        <v>0</v>
      </c>
    </row>
    <row r="5816" spans="1:5">
      <c r="A5816" s="254">
        <v>95693</v>
      </c>
      <c r="B5816" s="247" t="s">
        <v>14169</v>
      </c>
      <c r="C5816" s="255" t="s">
        <v>23</v>
      </c>
      <c r="D5816" s="256">
        <v>64.959999999999994</v>
      </c>
      <c r="E5816" s="257">
        <v>0</v>
      </c>
    </row>
    <row r="5817" spans="1:5">
      <c r="A5817" s="254">
        <v>89833</v>
      </c>
      <c r="B5817" s="247" t="s">
        <v>14170</v>
      </c>
      <c r="C5817" s="255" t="s">
        <v>23</v>
      </c>
      <c r="D5817" s="256">
        <v>56.71</v>
      </c>
      <c r="E5817" s="257">
        <v>0</v>
      </c>
    </row>
    <row r="5818" spans="1:5">
      <c r="A5818" s="254">
        <v>89796</v>
      </c>
      <c r="B5818" s="247" t="s">
        <v>14171</v>
      </c>
      <c r="C5818" s="255" t="s">
        <v>23</v>
      </c>
      <c r="D5818" s="256">
        <v>54.8</v>
      </c>
      <c r="E5818" s="257">
        <v>0</v>
      </c>
    </row>
    <row r="5819" spans="1:5">
      <c r="A5819" s="254">
        <v>89860</v>
      </c>
      <c r="B5819" s="247" t="s">
        <v>14172</v>
      </c>
      <c r="C5819" s="255" t="s">
        <v>23</v>
      </c>
      <c r="D5819" s="256">
        <v>61.42</v>
      </c>
      <c r="E5819" s="257">
        <v>0</v>
      </c>
    </row>
    <row r="5820" spans="1:5">
      <c r="A5820" s="254">
        <v>89782</v>
      </c>
      <c r="B5820" s="247" t="s">
        <v>14173</v>
      </c>
      <c r="C5820" s="255" t="s">
        <v>23</v>
      </c>
      <c r="D5820" s="256">
        <v>18.47</v>
      </c>
      <c r="E5820" s="257">
        <v>0</v>
      </c>
    </row>
    <row r="5821" spans="1:5">
      <c r="A5821" s="254">
        <v>89825</v>
      </c>
      <c r="B5821" s="247" t="s">
        <v>14174</v>
      </c>
      <c r="C5821" s="255" t="s">
        <v>23</v>
      </c>
      <c r="D5821" s="256">
        <v>22.27</v>
      </c>
      <c r="E5821" s="257">
        <v>0</v>
      </c>
    </row>
    <row r="5822" spans="1:5">
      <c r="A5822" s="254">
        <v>89784</v>
      </c>
      <c r="B5822" s="247" t="s">
        <v>14175</v>
      </c>
      <c r="C5822" s="255" t="s">
        <v>23</v>
      </c>
      <c r="D5822" s="256">
        <v>30.38</v>
      </c>
      <c r="E5822" s="257">
        <v>0</v>
      </c>
    </row>
    <row r="5823" spans="1:5">
      <c r="A5823" s="254">
        <v>89829</v>
      </c>
      <c r="B5823" s="247" t="s">
        <v>14176</v>
      </c>
      <c r="C5823" s="255" t="s">
        <v>23</v>
      </c>
      <c r="D5823" s="256">
        <v>45.98</v>
      </c>
      <c r="E5823" s="257">
        <v>0</v>
      </c>
    </row>
    <row r="5824" spans="1:5">
      <c r="A5824" s="254">
        <v>89786</v>
      </c>
      <c r="B5824" s="247" t="s">
        <v>14177</v>
      </c>
      <c r="C5824" s="255" t="s">
        <v>23</v>
      </c>
      <c r="D5824" s="256">
        <v>49.07</v>
      </c>
      <c r="E5824" s="257">
        <v>0</v>
      </c>
    </row>
    <row r="5825" spans="1:5">
      <c r="A5825" s="254">
        <v>104352</v>
      </c>
      <c r="B5825" s="247" t="s">
        <v>14178</v>
      </c>
      <c r="C5825" s="255" t="s">
        <v>23</v>
      </c>
      <c r="D5825" s="256">
        <v>50.24</v>
      </c>
      <c r="E5825" s="257">
        <v>0</v>
      </c>
    </row>
    <row r="5826" spans="1:5">
      <c r="A5826" s="254">
        <v>104344</v>
      </c>
      <c r="B5826" s="247" t="s">
        <v>14179</v>
      </c>
      <c r="C5826" s="255" t="s">
        <v>23</v>
      </c>
      <c r="D5826" s="256">
        <v>51.66</v>
      </c>
      <c r="E5826" s="257">
        <v>0</v>
      </c>
    </row>
    <row r="5827" spans="1:5">
      <c r="A5827" s="254">
        <v>104354</v>
      </c>
      <c r="B5827" s="247" t="s">
        <v>14180</v>
      </c>
      <c r="C5827" s="255" t="s">
        <v>23</v>
      </c>
      <c r="D5827" s="256">
        <v>57.47</v>
      </c>
      <c r="E5827" s="257">
        <v>0</v>
      </c>
    </row>
    <row r="5828" spans="1:5">
      <c r="A5828" s="254">
        <v>104346</v>
      </c>
      <c r="B5828" s="247" t="s">
        <v>14181</v>
      </c>
      <c r="C5828" s="255" t="s">
        <v>23</v>
      </c>
      <c r="D5828" s="256">
        <v>57.22</v>
      </c>
      <c r="E5828" s="257">
        <v>0</v>
      </c>
    </row>
    <row r="5829" spans="1:5">
      <c r="A5829" s="254">
        <v>104356</v>
      </c>
      <c r="B5829" s="247" t="s">
        <v>14182</v>
      </c>
      <c r="C5829" s="255" t="s">
        <v>23</v>
      </c>
      <c r="D5829" s="256">
        <v>39.33</v>
      </c>
      <c r="E5829" s="257">
        <v>0</v>
      </c>
    </row>
    <row r="5830" spans="1:5">
      <c r="A5830" s="254">
        <v>104348</v>
      </c>
      <c r="B5830" s="247" t="s">
        <v>14183</v>
      </c>
      <c r="C5830" s="255" t="s">
        <v>23</v>
      </c>
      <c r="D5830" s="256">
        <v>14.4</v>
      </c>
      <c r="E5830" s="257">
        <v>0</v>
      </c>
    </row>
    <row r="5831" spans="1:5">
      <c r="A5831" s="254">
        <v>104351</v>
      </c>
      <c r="B5831" s="247" t="s">
        <v>14184</v>
      </c>
      <c r="C5831" s="255" t="s">
        <v>23</v>
      </c>
      <c r="D5831" s="256">
        <v>29.67</v>
      </c>
      <c r="E5831" s="257">
        <v>0</v>
      </c>
    </row>
    <row r="5832" spans="1:5">
      <c r="A5832" s="254">
        <v>89800</v>
      </c>
      <c r="B5832" s="247" t="s">
        <v>14185</v>
      </c>
      <c r="C5832" s="255" t="s">
        <v>299</v>
      </c>
      <c r="D5832" s="256">
        <v>35.93</v>
      </c>
      <c r="E5832" s="257">
        <v>0</v>
      </c>
    </row>
    <row r="5833" spans="1:5">
      <c r="A5833" s="254">
        <v>89714</v>
      </c>
      <c r="B5833" s="247" t="s">
        <v>14186</v>
      </c>
      <c r="C5833" s="255" t="s">
        <v>299</v>
      </c>
      <c r="D5833" s="256">
        <v>46.59</v>
      </c>
      <c r="E5833" s="257">
        <v>0</v>
      </c>
    </row>
    <row r="5834" spans="1:5">
      <c r="A5834" s="254">
        <v>89848</v>
      </c>
      <c r="B5834" s="247" t="s">
        <v>14187</v>
      </c>
      <c r="C5834" s="255" t="s">
        <v>299</v>
      </c>
      <c r="D5834" s="256">
        <v>34.56</v>
      </c>
      <c r="E5834" s="257">
        <v>0</v>
      </c>
    </row>
    <row r="5835" spans="1:5">
      <c r="A5835" s="254">
        <v>89849</v>
      </c>
      <c r="B5835" s="247" t="s">
        <v>14188</v>
      </c>
      <c r="C5835" s="255" t="s">
        <v>299</v>
      </c>
      <c r="D5835" s="256">
        <v>71.83</v>
      </c>
      <c r="E5835" s="257">
        <v>0</v>
      </c>
    </row>
    <row r="5836" spans="1:5">
      <c r="A5836" s="254">
        <v>89711</v>
      </c>
      <c r="B5836" s="247" t="s">
        <v>14189</v>
      </c>
      <c r="C5836" s="255" t="s">
        <v>299</v>
      </c>
      <c r="D5836" s="256">
        <v>26.14</v>
      </c>
      <c r="E5836" s="257">
        <v>0</v>
      </c>
    </row>
    <row r="5837" spans="1:5">
      <c r="A5837" s="254">
        <v>89798</v>
      </c>
      <c r="B5837" s="247" t="s">
        <v>14190</v>
      </c>
      <c r="C5837" s="255" t="s">
        <v>299</v>
      </c>
      <c r="D5837" s="256">
        <v>17.239999999999998</v>
      </c>
      <c r="E5837" s="257">
        <v>0</v>
      </c>
    </row>
    <row r="5838" spans="1:5">
      <c r="A5838" s="254">
        <v>89712</v>
      </c>
      <c r="B5838" s="247" t="s">
        <v>14191</v>
      </c>
      <c r="C5838" s="255" t="s">
        <v>299</v>
      </c>
      <c r="D5838" s="256">
        <v>33.46</v>
      </c>
      <c r="E5838" s="257">
        <v>0</v>
      </c>
    </row>
    <row r="5839" spans="1:5">
      <c r="A5839" s="254">
        <v>89799</v>
      </c>
      <c r="B5839" s="247" t="s">
        <v>14192</v>
      </c>
      <c r="C5839" s="255" t="s">
        <v>299</v>
      </c>
      <c r="D5839" s="256">
        <v>28.33</v>
      </c>
      <c r="E5839" s="257">
        <v>0</v>
      </c>
    </row>
    <row r="5840" spans="1:5">
      <c r="A5840" s="254">
        <v>89713</v>
      </c>
      <c r="B5840" s="247" t="s">
        <v>14193</v>
      </c>
      <c r="C5840" s="255" t="s">
        <v>299</v>
      </c>
      <c r="D5840" s="256">
        <v>41.78</v>
      </c>
      <c r="E5840" s="257">
        <v>0</v>
      </c>
    </row>
    <row r="5841" spans="1:5">
      <c r="A5841" s="254">
        <v>89376</v>
      </c>
      <c r="B5841" s="247" t="s">
        <v>14194</v>
      </c>
      <c r="C5841" s="255" t="s">
        <v>23</v>
      </c>
      <c r="D5841" s="256">
        <v>6.81</v>
      </c>
      <c r="E5841" s="257">
        <v>0</v>
      </c>
    </row>
    <row r="5842" spans="1:5">
      <c r="A5842" s="254">
        <v>89429</v>
      </c>
      <c r="B5842" s="247" t="s">
        <v>14195</v>
      </c>
      <c r="C5842" s="255" t="s">
        <v>23</v>
      </c>
      <c r="D5842" s="256">
        <v>7.34</v>
      </c>
      <c r="E5842" s="257">
        <v>0</v>
      </c>
    </row>
    <row r="5843" spans="1:5">
      <c r="A5843" s="254">
        <v>89383</v>
      </c>
      <c r="B5843" s="247" t="s">
        <v>14196</v>
      </c>
      <c r="C5843" s="255" t="s">
        <v>23</v>
      </c>
      <c r="D5843" s="256">
        <v>7.93</v>
      </c>
      <c r="E5843" s="257">
        <v>0</v>
      </c>
    </row>
    <row r="5844" spans="1:5">
      <c r="A5844" s="254">
        <v>89553</v>
      </c>
      <c r="B5844" s="247" t="s">
        <v>14197</v>
      </c>
      <c r="C5844" s="255" t="s">
        <v>23</v>
      </c>
      <c r="D5844" s="256">
        <v>7</v>
      </c>
      <c r="E5844" s="257">
        <v>0</v>
      </c>
    </row>
    <row r="5845" spans="1:5">
      <c r="A5845" s="254">
        <v>89436</v>
      </c>
      <c r="B5845" s="247" t="s">
        <v>14198</v>
      </c>
      <c r="C5845" s="255" t="s">
        <v>23</v>
      </c>
      <c r="D5845" s="256">
        <v>9.81</v>
      </c>
      <c r="E5845" s="257">
        <v>0</v>
      </c>
    </row>
    <row r="5846" spans="1:5">
      <c r="A5846" s="254">
        <v>89391</v>
      </c>
      <c r="B5846" s="247" t="s">
        <v>14199</v>
      </c>
      <c r="C5846" s="255" t="s">
        <v>23</v>
      </c>
      <c r="D5846" s="256">
        <v>10.51</v>
      </c>
      <c r="E5846" s="257">
        <v>0</v>
      </c>
    </row>
    <row r="5847" spans="1:5">
      <c r="A5847" s="254">
        <v>103994</v>
      </c>
      <c r="B5847" s="247" t="s">
        <v>14200</v>
      </c>
      <c r="C5847" s="255" t="s">
        <v>23</v>
      </c>
      <c r="D5847" s="256">
        <v>16.899999999999999</v>
      </c>
      <c r="E5847" s="257">
        <v>0</v>
      </c>
    </row>
    <row r="5848" spans="1:5">
      <c r="A5848" s="254">
        <v>89570</v>
      </c>
      <c r="B5848" s="247" t="s">
        <v>14201</v>
      </c>
      <c r="C5848" s="255" t="s">
        <v>23</v>
      </c>
      <c r="D5848" s="256">
        <v>13.67</v>
      </c>
      <c r="E5848" s="257">
        <v>0</v>
      </c>
    </row>
    <row r="5849" spans="1:5">
      <c r="A5849" s="254">
        <v>103992</v>
      </c>
      <c r="B5849" s="247" t="s">
        <v>14202</v>
      </c>
      <c r="C5849" s="255" t="s">
        <v>23</v>
      </c>
      <c r="D5849" s="256">
        <v>13.76</v>
      </c>
      <c r="E5849" s="257">
        <v>0</v>
      </c>
    </row>
    <row r="5850" spans="1:5">
      <c r="A5850" s="254">
        <v>89572</v>
      </c>
      <c r="B5850" s="247" t="s">
        <v>14203</v>
      </c>
      <c r="C5850" s="255" t="s">
        <v>23</v>
      </c>
      <c r="D5850" s="256">
        <v>10.49</v>
      </c>
      <c r="E5850" s="257">
        <v>0</v>
      </c>
    </row>
    <row r="5851" spans="1:5">
      <c r="A5851" s="254">
        <v>104001</v>
      </c>
      <c r="B5851" s="247" t="s">
        <v>14204</v>
      </c>
      <c r="C5851" s="255" t="s">
        <v>23</v>
      </c>
      <c r="D5851" s="256">
        <v>16.54</v>
      </c>
      <c r="E5851" s="257">
        <v>0</v>
      </c>
    </row>
    <row r="5852" spans="1:5">
      <c r="A5852" s="254">
        <v>89596</v>
      </c>
      <c r="B5852" s="247" t="s">
        <v>14205</v>
      </c>
      <c r="C5852" s="255" t="s">
        <v>23</v>
      </c>
      <c r="D5852" s="256">
        <v>12.65</v>
      </c>
      <c r="E5852" s="257">
        <v>0</v>
      </c>
    </row>
    <row r="5853" spans="1:5">
      <c r="A5853" s="254">
        <v>104002</v>
      </c>
      <c r="B5853" s="247" t="s">
        <v>14206</v>
      </c>
      <c r="C5853" s="255" t="s">
        <v>23</v>
      </c>
      <c r="D5853" s="256">
        <v>20.83</v>
      </c>
      <c r="E5853" s="257">
        <v>0</v>
      </c>
    </row>
    <row r="5854" spans="1:5">
      <c r="A5854" s="254">
        <v>89595</v>
      </c>
      <c r="B5854" s="247" t="s">
        <v>14207</v>
      </c>
      <c r="C5854" s="255" t="s">
        <v>23</v>
      </c>
      <c r="D5854" s="256">
        <v>17.28</v>
      </c>
      <c r="E5854" s="257">
        <v>0</v>
      </c>
    </row>
    <row r="5855" spans="1:5">
      <c r="A5855" s="254">
        <v>89610</v>
      </c>
      <c r="B5855" s="247" t="s">
        <v>14208</v>
      </c>
      <c r="C5855" s="255" t="s">
        <v>23</v>
      </c>
      <c r="D5855" s="256">
        <v>23.39</v>
      </c>
      <c r="E5855" s="257">
        <v>0</v>
      </c>
    </row>
    <row r="5856" spans="1:5">
      <c r="A5856" s="254">
        <v>89613</v>
      </c>
      <c r="B5856" s="247" t="s">
        <v>14209</v>
      </c>
      <c r="C5856" s="255" t="s">
        <v>23</v>
      </c>
      <c r="D5856" s="256">
        <v>36.369999999999997</v>
      </c>
      <c r="E5856" s="257">
        <v>0</v>
      </c>
    </row>
    <row r="5857" spans="1:5">
      <c r="A5857" s="254">
        <v>89616</v>
      </c>
      <c r="B5857" s="247" t="s">
        <v>14210</v>
      </c>
      <c r="C5857" s="255" t="s">
        <v>23</v>
      </c>
      <c r="D5857" s="256">
        <v>48.59</v>
      </c>
      <c r="E5857" s="257">
        <v>0</v>
      </c>
    </row>
    <row r="5858" spans="1:5">
      <c r="A5858" s="254">
        <v>103952</v>
      </c>
      <c r="B5858" s="247" t="s">
        <v>14211</v>
      </c>
      <c r="C5858" s="255" t="s">
        <v>23</v>
      </c>
      <c r="D5858" s="256">
        <v>6.98</v>
      </c>
      <c r="E5858" s="257">
        <v>0</v>
      </c>
    </row>
    <row r="5859" spans="1:5">
      <c r="A5859" s="254">
        <v>103947</v>
      </c>
      <c r="B5859" s="247" t="s">
        <v>14212</v>
      </c>
      <c r="C5859" s="255" t="s">
        <v>23</v>
      </c>
      <c r="D5859" s="256">
        <v>7.57</v>
      </c>
      <c r="E5859" s="257">
        <v>0</v>
      </c>
    </row>
    <row r="5860" spans="1:5">
      <c r="A5860" s="254">
        <v>103957</v>
      </c>
      <c r="B5860" s="247" t="s">
        <v>14213</v>
      </c>
      <c r="C5860" s="255" t="s">
        <v>23</v>
      </c>
      <c r="D5860" s="256">
        <v>5.99</v>
      </c>
      <c r="E5860" s="257">
        <v>0</v>
      </c>
    </row>
    <row r="5861" spans="1:5">
      <c r="A5861" s="254">
        <v>103953</v>
      </c>
      <c r="B5861" s="247" t="s">
        <v>14214</v>
      </c>
      <c r="C5861" s="255" t="s">
        <v>23</v>
      </c>
      <c r="D5861" s="256">
        <v>8.8000000000000007</v>
      </c>
      <c r="E5861" s="257">
        <v>0</v>
      </c>
    </row>
    <row r="5862" spans="1:5">
      <c r="A5862" s="254">
        <v>103948</v>
      </c>
      <c r="B5862" s="247" t="s">
        <v>14215</v>
      </c>
      <c r="C5862" s="255" t="s">
        <v>23</v>
      </c>
      <c r="D5862" s="256">
        <v>9.5</v>
      </c>
      <c r="E5862" s="257">
        <v>0</v>
      </c>
    </row>
    <row r="5863" spans="1:5">
      <c r="A5863" s="254">
        <v>103958</v>
      </c>
      <c r="B5863" s="247" t="s">
        <v>14216</v>
      </c>
      <c r="C5863" s="255" t="s">
        <v>23</v>
      </c>
      <c r="D5863" s="256">
        <v>12.16</v>
      </c>
      <c r="E5863" s="257">
        <v>0</v>
      </c>
    </row>
    <row r="5864" spans="1:5">
      <c r="A5864" s="254">
        <v>104009</v>
      </c>
      <c r="B5864" s="247" t="s">
        <v>14217</v>
      </c>
      <c r="C5864" s="255" t="s">
        <v>23</v>
      </c>
      <c r="D5864" s="256">
        <v>15.94</v>
      </c>
      <c r="E5864" s="257">
        <v>0</v>
      </c>
    </row>
    <row r="5865" spans="1:5">
      <c r="A5865" s="254">
        <v>103959</v>
      </c>
      <c r="B5865" s="247" t="s">
        <v>14218</v>
      </c>
      <c r="C5865" s="255" t="s">
        <v>23</v>
      </c>
      <c r="D5865" s="256">
        <v>18.149999999999999</v>
      </c>
      <c r="E5865" s="257">
        <v>0</v>
      </c>
    </row>
    <row r="5866" spans="1:5">
      <c r="A5866" s="254">
        <v>103962</v>
      </c>
      <c r="B5866" s="247" t="s">
        <v>14219</v>
      </c>
      <c r="C5866" s="255" t="s">
        <v>23</v>
      </c>
      <c r="D5866" s="256">
        <v>7.75</v>
      </c>
      <c r="E5866" s="257">
        <v>0</v>
      </c>
    </row>
    <row r="5867" spans="1:5">
      <c r="A5867" s="254">
        <v>103954</v>
      </c>
      <c r="B5867" s="247" t="s">
        <v>14220</v>
      </c>
      <c r="C5867" s="255" t="s">
        <v>23</v>
      </c>
      <c r="D5867" s="256">
        <v>10.45</v>
      </c>
      <c r="E5867" s="257">
        <v>0</v>
      </c>
    </row>
    <row r="5868" spans="1:5">
      <c r="A5868" s="254">
        <v>103949</v>
      </c>
      <c r="B5868" s="247" t="s">
        <v>14221</v>
      </c>
      <c r="C5868" s="255" t="s">
        <v>23</v>
      </c>
      <c r="D5868" s="256">
        <v>11.12</v>
      </c>
      <c r="E5868" s="257">
        <v>0</v>
      </c>
    </row>
    <row r="5869" spans="1:5">
      <c r="A5869" s="254">
        <v>103964</v>
      </c>
      <c r="B5869" s="247" t="s">
        <v>14222</v>
      </c>
      <c r="C5869" s="255" t="s">
        <v>23</v>
      </c>
      <c r="D5869" s="256">
        <v>9.86</v>
      </c>
      <c r="E5869" s="257">
        <v>0</v>
      </c>
    </row>
    <row r="5870" spans="1:5">
      <c r="A5870" s="254">
        <v>104014</v>
      </c>
      <c r="B5870" s="247" t="s">
        <v>14223</v>
      </c>
      <c r="C5870" s="255" t="s">
        <v>23</v>
      </c>
      <c r="D5870" s="256">
        <v>12.9</v>
      </c>
      <c r="E5870" s="257">
        <v>0</v>
      </c>
    </row>
    <row r="5871" spans="1:5">
      <c r="A5871" s="254">
        <v>103966</v>
      </c>
      <c r="B5871" s="247" t="s">
        <v>14224</v>
      </c>
      <c r="C5871" s="255" t="s">
        <v>23</v>
      </c>
      <c r="D5871" s="256">
        <v>11.67</v>
      </c>
      <c r="E5871" s="257">
        <v>0</v>
      </c>
    </row>
    <row r="5872" spans="1:5">
      <c r="A5872" s="254">
        <v>103999</v>
      </c>
      <c r="B5872" s="247" t="s">
        <v>14225</v>
      </c>
      <c r="C5872" s="255" t="s">
        <v>23</v>
      </c>
      <c r="D5872" s="256">
        <v>15.01</v>
      </c>
      <c r="E5872" s="257">
        <v>0</v>
      </c>
    </row>
    <row r="5873" spans="1:5">
      <c r="A5873" s="254">
        <v>103967</v>
      </c>
      <c r="B5873" s="247" t="s">
        <v>14226</v>
      </c>
      <c r="C5873" s="255" t="s">
        <v>23</v>
      </c>
      <c r="D5873" s="256">
        <v>14.02</v>
      </c>
      <c r="E5873" s="257">
        <v>0</v>
      </c>
    </row>
    <row r="5874" spans="1:5">
      <c r="A5874" s="254">
        <v>104003</v>
      </c>
      <c r="B5874" s="247" t="s">
        <v>14227</v>
      </c>
      <c r="C5874" s="255" t="s">
        <v>23</v>
      </c>
      <c r="D5874" s="256">
        <v>17.57</v>
      </c>
      <c r="E5874" s="257">
        <v>0</v>
      </c>
    </row>
    <row r="5875" spans="1:5">
      <c r="A5875" s="254">
        <v>103968</v>
      </c>
      <c r="B5875" s="247" t="s">
        <v>14228</v>
      </c>
      <c r="C5875" s="255" t="s">
        <v>23</v>
      </c>
      <c r="D5875" s="256">
        <v>19.899999999999999</v>
      </c>
      <c r="E5875" s="257">
        <v>0</v>
      </c>
    </row>
    <row r="5876" spans="1:5">
      <c r="A5876" s="254">
        <v>103969</v>
      </c>
      <c r="B5876" s="247" t="s">
        <v>14229</v>
      </c>
      <c r="C5876" s="255" t="s">
        <v>23</v>
      </c>
      <c r="D5876" s="256">
        <v>23.45</v>
      </c>
      <c r="E5876" s="257">
        <v>0</v>
      </c>
    </row>
    <row r="5877" spans="1:5">
      <c r="A5877" s="254">
        <v>103971</v>
      </c>
      <c r="B5877" s="247" t="s">
        <v>14230</v>
      </c>
      <c r="C5877" s="255" t="s">
        <v>23</v>
      </c>
      <c r="D5877" s="256">
        <v>29.81</v>
      </c>
      <c r="E5877" s="257">
        <v>0</v>
      </c>
    </row>
    <row r="5878" spans="1:5">
      <c r="A5878" s="254">
        <v>103972</v>
      </c>
      <c r="B5878" s="247" t="s">
        <v>14231</v>
      </c>
      <c r="C5878" s="255" t="s">
        <v>23</v>
      </c>
      <c r="D5878" s="256">
        <v>34.6</v>
      </c>
      <c r="E5878" s="257">
        <v>0</v>
      </c>
    </row>
    <row r="5879" spans="1:5">
      <c r="A5879" s="254">
        <v>103993</v>
      </c>
      <c r="B5879" s="247" t="s">
        <v>14232</v>
      </c>
      <c r="C5879" s="255" t="s">
        <v>23</v>
      </c>
      <c r="D5879" s="256">
        <v>11.83</v>
      </c>
      <c r="E5879" s="257">
        <v>0</v>
      </c>
    </row>
    <row r="5880" spans="1:5">
      <c r="A5880" s="254">
        <v>89407</v>
      </c>
      <c r="B5880" s="247" t="s">
        <v>14233</v>
      </c>
      <c r="C5880" s="255" t="s">
        <v>23</v>
      </c>
      <c r="D5880" s="256">
        <v>10.62</v>
      </c>
      <c r="E5880" s="257">
        <v>0</v>
      </c>
    </row>
    <row r="5881" spans="1:5">
      <c r="A5881" s="254">
        <v>89361</v>
      </c>
      <c r="B5881" s="247" t="s">
        <v>14234</v>
      </c>
      <c r="C5881" s="255" t="s">
        <v>23</v>
      </c>
      <c r="D5881" s="256">
        <v>11.43</v>
      </c>
      <c r="E5881" s="257">
        <v>0</v>
      </c>
    </row>
    <row r="5882" spans="1:5">
      <c r="A5882" s="254">
        <v>89490</v>
      </c>
      <c r="B5882" s="247" t="s">
        <v>14235</v>
      </c>
      <c r="C5882" s="255" t="s">
        <v>23</v>
      </c>
      <c r="D5882" s="256">
        <v>8.6</v>
      </c>
      <c r="E5882" s="257">
        <v>0</v>
      </c>
    </row>
    <row r="5883" spans="1:5">
      <c r="A5883" s="254">
        <v>89411</v>
      </c>
      <c r="B5883" s="247" t="s">
        <v>14236</v>
      </c>
      <c r="C5883" s="255" t="s">
        <v>23</v>
      </c>
      <c r="D5883" s="256">
        <v>12.48</v>
      </c>
      <c r="E5883" s="257">
        <v>0</v>
      </c>
    </row>
    <row r="5884" spans="1:5">
      <c r="A5884" s="254">
        <v>89365</v>
      </c>
      <c r="B5884" s="247" t="s">
        <v>14237</v>
      </c>
      <c r="C5884" s="255" t="s">
        <v>23</v>
      </c>
      <c r="D5884" s="256">
        <v>13.43</v>
      </c>
      <c r="E5884" s="257">
        <v>0</v>
      </c>
    </row>
    <row r="5885" spans="1:5">
      <c r="A5885" s="254">
        <v>89496</v>
      </c>
      <c r="B5885" s="247" t="s">
        <v>14238</v>
      </c>
      <c r="C5885" s="255" t="s">
        <v>23</v>
      </c>
      <c r="D5885" s="256">
        <v>12.47</v>
      </c>
      <c r="E5885" s="257">
        <v>0</v>
      </c>
    </row>
    <row r="5886" spans="1:5">
      <c r="A5886" s="254">
        <v>89416</v>
      </c>
      <c r="B5886" s="247" t="s">
        <v>14239</v>
      </c>
      <c r="C5886" s="255" t="s">
        <v>23</v>
      </c>
      <c r="D5886" s="256">
        <v>16.989999999999998</v>
      </c>
      <c r="E5886" s="257">
        <v>0</v>
      </c>
    </row>
    <row r="5887" spans="1:5">
      <c r="A5887" s="254">
        <v>89370</v>
      </c>
      <c r="B5887" s="247" t="s">
        <v>14240</v>
      </c>
      <c r="C5887" s="255" t="s">
        <v>23</v>
      </c>
      <c r="D5887" s="256">
        <v>18.12</v>
      </c>
      <c r="E5887" s="257">
        <v>0</v>
      </c>
    </row>
    <row r="5888" spans="1:5">
      <c r="A5888" s="254">
        <v>89500</v>
      </c>
      <c r="B5888" s="247" t="s">
        <v>14241</v>
      </c>
      <c r="C5888" s="255" t="s">
        <v>23</v>
      </c>
      <c r="D5888" s="256">
        <v>15.24</v>
      </c>
      <c r="E5888" s="257">
        <v>0</v>
      </c>
    </row>
    <row r="5889" spans="1:5">
      <c r="A5889" s="254">
        <v>103983</v>
      </c>
      <c r="B5889" s="247" t="s">
        <v>14242</v>
      </c>
      <c r="C5889" s="255" t="s">
        <v>23</v>
      </c>
      <c r="D5889" s="256">
        <v>20.420000000000002</v>
      </c>
      <c r="E5889" s="257">
        <v>0</v>
      </c>
    </row>
    <row r="5890" spans="1:5">
      <c r="A5890" s="254">
        <v>89504</v>
      </c>
      <c r="B5890" s="247" t="s">
        <v>14243</v>
      </c>
      <c r="C5890" s="255" t="s">
        <v>23</v>
      </c>
      <c r="D5890" s="256">
        <v>22.51</v>
      </c>
      <c r="E5890" s="257">
        <v>0</v>
      </c>
    </row>
    <row r="5891" spans="1:5">
      <c r="A5891" s="254">
        <v>103987</v>
      </c>
      <c r="B5891" s="247" t="s">
        <v>14244</v>
      </c>
      <c r="C5891" s="255" t="s">
        <v>23</v>
      </c>
      <c r="D5891" s="256">
        <v>28.58</v>
      </c>
      <c r="E5891" s="257">
        <v>0</v>
      </c>
    </row>
    <row r="5892" spans="1:5">
      <c r="A5892" s="254">
        <v>89510</v>
      </c>
      <c r="B5892" s="247" t="s">
        <v>14245</v>
      </c>
      <c r="C5892" s="255" t="s">
        <v>23</v>
      </c>
      <c r="D5892" s="256">
        <v>32.020000000000003</v>
      </c>
      <c r="E5892" s="257">
        <v>0</v>
      </c>
    </row>
    <row r="5893" spans="1:5">
      <c r="A5893" s="254">
        <v>89519</v>
      </c>
      <c r="B5893" s="247" t="s">
        <v>14246</v>
      </c>
      <c r="C5893" s="255" t="s">
        <v>23</v>
      </c>
      <c r="D5893" s="256">
        <v>55.83</v>
      </c>
      <c r="E5893" s="257">
        <v>0</v>
      </c>
    </row>
    <row r="5894" spans="1:5">
      <c r="A5894" s="254">
        <v>89527</v>
      </c>
      <c r="B5894" s="247" t="s">
        <v>14247</v>
      </c>
      <c r="C5894" s="255" t="s">
        <v>23</v>
      </c>
      <c r="D5894" s="256">
        <v>67.319999999999993</v>
      </c>
      <c r="E5894" s="257">
        <v>0</v>
      </c>
    </row>
    <row r="5895" spans="1:5">
      <c r="A5895" s="254">
        <v>89406</v>
      </c>
      <c r="B5895" s="247" t="s">
        <v>14248</v>
      </c>
      <c r="C5895" s="255" t="s">
        <v>23</v>
      </c>
      <c r="D5895" s="256">
        <v>10.53</v>
      </c>
      <c r="E5895" s="257">
        <v>0</v>
      </c>
    </row>
    <row r="5896" spans="1:5">
      <c r="A5896" s="254">
        <v>89360</v>
      </c>
      <c r="B5896" s="247" t="s">
        <v>14249</v>
      </c>
      <c r="C5896" s="255" t="s">
        <v>23</v>
      </c>
      <c r="D5896" s="256">
        <v>11.34</v>
      </c>
      <c r="E5896" s="257">
        <v>0</v>
      </c>
    </row>
    <row r="5897" spans="1:5">
      <c r="A5897" s="254">
        <v>89489</v>
      </c>
      <c r="B5897" s="247" t="s">
        <v>14250</v>
      </c>
      <c r="C5897" s="255" t="s">
        <v>23</v>
      </c>
      <c r="D5897" s="256">
        <v>9.24</v>
      </c>
      <c r="E5897" s="257">
        <v>0</v>
      </c>
    </row>
    <row r="5898" spans="1:5">
      <c r="A5898" s="254">
        <v>89410</v>
      </c>
      <c r="B5898" s="247" t="s">
        <v>14251</v>
      </c>
      <c r="C5898" s="255" t="s">
        <v>23</v>
      </c>
      <c r="D5898" s="256">
        <v>13.12</v>
      </c>
      <c r="E5898" s="257">
        <v>0</v>
      </c>
    </row>
    <row r="5899" spans="1:5">
      <c r="A5899" s="254">
        <v>89364</v>
      </c>
      <c r="B5899" s="247" t="s">
        <v>14252</v>
      </c>
      <c r="C5899" s="255" t="s">
        <v>23</v>
      </c>
      <c r="D5899" s="256">
        <v>14.07</v>
      </c>
      <c r="E5899" s="257">
        <v>0</v>
      </c>
    </row>
    <row r="5900" spans="1:5">
      <c r="A5900" s="254">
        <v>89494</v>
      </c>
      <c r="B5900" s="247" t="s">
        <v>14253</v>
      </c>
      <c r="C5900" s="255" t="s">
        <v>23</v>
      </c>
      <c r="D5900" s="256">
        <v>14.86</v>
      </c>
      <c r="E5900" s="257">
        <v>0</v>
      </c>
    </row>
    <row r="5901" spans="1:5">
      <c r="A5901" s="254">
        <v>89415</v>
      </c>
      <c r="B5901" s="247" t="s">
        <v>14254</v>
      </c>
      <c r="C5901" s="255" t="s">
        <v>23</v>
      </c>
      <c r="D5901" s="256">
        <v>19.38</v>
      </c>
      <c r="E5901" s="257">
        <v>0</v>
      </c>
    </row>
    <row r="5902" spans="1:5">
      <c r="A5902" s="254">
        <v>89369</v>
      </c>
      <c r="B5902" s="247" t="s">
        <v>14255</v>
      </c>
      <c r="C5902" s="255" t="s">
        <v>23</v>
      </c>
      <c r="D5902" s="256">
        <v>20.51</v>
      </c>
      <c r="E5902" s="257">
        <v>0</v>
      </c>
    </row>
    <row r="5903" spans="1:5">
      <c r="A5903" s="254">
        <v>89499</v>
      </c>
      <c r="B5903" s="247" t="s">
        <v>14256</v>
      </c>
      <c r="C5903" s="255" t="s">
        <v>23</v>
      </c>
      <c r="D5903" s="256">
        <v>23.19</v>
      </c>
      <c r="E5903" s="257">
        <v>0</v>
      </c>
    </row>
    <row r="5904" spans="1:5">
      <c r="A5904" s="254">
        <v>103982</v>
      </c>
      <c r="B5904" s="247" t="s">
        <v>14257</v>
      </c>
      <c r="C5904" s="255" t="s">
        <v>23</v>
      </c>
      <c r="D5904" s="256">
        <v>28.37</v>
      </c>
      <c r="E5904" s="257">
        <v>0</v>
      </c>
    </row>
    <row r="5905" spans="1:5">
      <c r="A5905" s="254">
        <v>89503</v>
      </c>
      <c r="B5905" s="247" t="s">
        <v>14258</v>
      </c>
      <c r="C5905" s="255" t="s">
        <v>23</v>
      </c>
      <c r="D5905" s="256">
        <v>27.04</v>
      </c>
      <c r="E5905" s="257">
        <v>0</v>
      </c>
    </row>
    <row r="5906" spans="1:5">
      <c r="A5906" s="254">
        <v>103986</v>
      </c>
      <c r="B5906" s="247" t="s">
        <v>14259</v>
      </c>
      <c r="C5906" s="255" t="s">
        <v>23</v>
      </c>
      <c r="D5906" s="256">
        <v>33.11</v>
      </c>
      <c r="E5906" s="257">
        <v>0</v>
      </c>
    </row>
    <row r="5907" spans="1:5">
      <c r="A5907" s="254">
        <v>89507</v>
      </c>
      <c r="B5907" s="247" t="s">
        <v>14260</v>
      </c>
      <c r="C5907" s="255" t="s">
        <v>23</v>
      </c>
      <c r="D5907" s="256">
        <v>55.05</v>
      </c>
      <c r="E5907" s="257">
        <v>0</v>
      </c>
    </row>
    <row r="5908" spans="1:5">
      <c r="A5908" s="254">
        <v>89517</v>
      </c>
      <c r="B5908" s="247" t="s">
        <v>14261</v>
      </c>
      <c r="C5908" s="255" t="s">
        <v>23</v>
      </c>
      <c r="D5908" s="256">
        <v>81.59</v>
      </c>
      <c r="E5908" s="257">
        <v>0</v>
      </c>
    </row>
    <row r="5909" spans="1:5">
      <c r="A5909" s="254">
        <v>89525</v>
      </c>
      <c r="B5909" s="247" t="s">
        <v>14262</v>
      </c>
      <c r="C5909" s="255" t="s">
        <v>23</v>
      </c>
      <c r="D5909" s="256">
        <v>102.57</v>
      </c>
      <c r="E5909" s="257">
        <v>0</v>
      </c>
    </row>
    <row r="5910" spans="1:5">
      <c r="A5910" s="254">
        <v>89423</v>
      </c>
      <c r="B5910" s="247" t="s">
        <v>14263</v>
      </c>
      <c r="C5910" s="255" t="s">
        <v>23</v>
      </c>
      <c r="D5910" s="256">
        <v>11.62</v>
      </c>
      <c r="E5910" s="257">
        <v>0</v>
      </c>
    </row>
    <row r="5911" spans="1:5">
      <c r="A5911" s="254">
        <v>89377</v>
      </c>
      <c r="B5911" s="247" t="s">
        <v>14264</v>
      </c>
      <c r="C5911" s="255" t="s">
        <v>23</v>
      </c>
      <c r="D5911" s="256">
        <v>12.17</v>
      </c>
      <c r="E5911" s="257">
        <v>0</v>
      </c>
    </row>
    <row r="5912" spans="1:5">
      <c r="A5912" s="254">
        <v>89540</v>
      </c>
      <c r="B5912" s="247" t="s">
        <v>14265</v>
      </c>
      <c r="C5912" s="255" t="s">
        <v>23</v>
      </c>
      <c r="D5912" s="256">
        <v>12.33</v>
      </c>
      <c r="E5912" s="257">
        <v>0</v>
      </c>
    </row>
    <row r="5913" spans="1:5">
      <c r="A5913" s="254">
        <v>89430</v>
      </c>
      <c r="B5913" s="247" t="s">
        <v>14266</v>
      </c>
      <c r="C5913" s="255" t="s">
        <v>23</v>
      </c>
      <c r="D5913" s="256">
        <v>14.92</v>
      </c>
      <c r="E5913" s="257">
        <v>0</v>
      </c>
    </row>
    <row r="5914" spans="1:5">
      <c r="A5914" s="254">
        <v>89384</v>
      </c>
      <c r="B5914" s="247" t="s">
        <v>14267</v>
      </c>
      <c r="C5914" s="255" t="s">
        <v>23</v>
      </c>
      <c r="D5914" s="256">
        <v>15.55</v>
      </c>
      <c r="E5914" s="257">
        <v>0</v>
      </c>
    </row>
    <row r="5915" spans="1:5">
      <c r="A5915" s="254">
        <v>89555</v>
      </c>
      <c r="B5915" s="247" t="s">
        <v>14268</v>
      </c>
      <c r="C5915" s="255" t="s">
        <v>23</v>
      </c>
      <c r="D5915" s="256">
        <v>25.29</v>
      </c>
      <c r="E5915" s="257">
        <v>0</v>
      </c>
    </row>
    <row r="5916" spans="1:5">
      <c r="A5916" s="254">
        <v>89437</v>
      </c>
      <c r="B5916" s="247" t="s">
        <v>14269</v>
      </c>
      <c r="C5916" s="255" t="s">
        <v>23</v>
      </c>
      <c r="D5916" s="256">
        <v>28.3</v>
      </c>
      <c r="E5916" s="257">
        <v>0</v>
      </c>
    </row>
    <row r="5917" spans="1:5">
      <c r="A5917" s="254">
        <v>89392</v>
      </c>
      <c r="B5917" s="247" t="s">
        <v>14270</v>
      </c>
      <c r="C5917" s="255" t="s">
        <v>23</v>
      </c>
      <c r="D5917" s="256">
        <v>29.05</v>
      </c>
      <c r="E5917" s="257">
        <v>0</v>
      </c>
    </row>
    <row r="5918" spans="1:5">
      <c r="A5918" s="254">
        <v>89405</v>
      </c>
      <c r="B5918" s="247" t="s">
        <v>14271</v>
      </c>
      <c r="C5918" s="255" t="s">
        <v>23</v>
      </c>
      <c r="D5918" s="256">
        <v>9.35</v>
      </c>
      <c r="E5918" s="257">
        <v>0</v>
      </c>
    </row>
    <row r="5919" spans="1:5">
      <c r="A5919" s="254">
        <v>89359</v>
      </c>
      <c r="B5919" s="247" t="s">
        <v>14272</v>
      </c>
      <c r="C5919" s="255" t="s">
        <v>23</v>
      </c>
      <c r="D5919" s="256">
        <v>10.16</v>
      </c>
      <c r="E5919" s="257">
        <v>0</v>
      </c>
    </row>
    <row r="5920" spans="1:5">
      <c r="A5920" s="254">
        <v>89485</v>
      </c>
      <c r="B5920" s="247" t="s">
        <v>14273</v>
      </c>
      <c r="C5920" s="255" t="s">
        <v>23</v>
      </c>
      <c r="D5920" s="256">
        <v>7.46</v>
      </c>
      <c r="E5920" s="257">
        <v>0</v>
      </c>
    </row>
    <row r="5921" spans="1:5">
      <c r="A5921" s="254">
        <v>89409</v>
      </c>
      <c r="B5921" s="247" t="s">
        <v>14274</v>
      </c>
      <c r="C5921" s="255" t="s">
        <v>23</v>
      </c>
      <c r="D5921" s="256">
        <v>11.34</v>
      </c>
      <c r="E5921" s="257">
        <v>0</v>
      </c>
    </row>
    <row r="5922" spans="1:5">
      <c r="A5922" s="254">
        <v>89363</v>
      </c>
      <c r="B5922" s="247" t="s">
        <v>14275</v>
      </c>
      <c r="C5922" s="255" t="s">
        <v>23</v>
      </c>
      <c r="D5922" s="256">
        <v>12.29</v>
      </c>
      <c r="E5922" s="257">
        <v>0</v>
      </c>
    </row>
    <row r="5923" spans="1:5">
      <c r="A5923" s="254">
        <v>89493</v>
      </c>
      <c r="B5923" s="247" t="s">
        <v>14276</v>
      </c>
      <c r="C5923" s="255" t="s">
        <v>23</v>
      </c>
      <c r="D5923" s="256">
        <v>12.08</v>
      </c>
      <c r="E5923" s="257">
        <v>0</v>
      </c>
    </row>
    <row r="5924" spans="1:5">
      <c r="A5924" s="254">
        <v>89414</v>
      </c>
      <c r="B5924" s="247" t="s">
        <v>14277</v>
      </c>
      <c r="C5924" s="255" t="s">
        <v>23</v>
      </c>
      <c r="D5924" s="256">
        <v>16.600000000000001</v>
      </c>
      <c r="E5924" s="257">
        <v>0</v>
      </c>
    </row>
    <row r="5925" spans="1:5">
      <c r="A5925" s="254">
        <v>89368</v>
      </c>
      <c r="B5925" s="247" t="s">
        <v>14278</v>
      </c>
      <c r="C5925" s="255" t="s">
        <v>23</v>
      </c>
      <c r="D5925" s="256">
        <v>17.73</v>
      </c>
      <c r="E5925" s="257">
        <v>0</v>
      </c>
    </row>
    <row r="5926" spans="1:5">
      <c r="A5926" s="254">
        <v>89498</v>
      </c>
      <c r="B5926" s="247" t="s">
        <v>14279</v>
      </c>
      <c r="C5926" s="255" t="s">
        <v>23</v>
      </c>
      <c r="D5926" s="256">
        <v>15.89</v>
      </c>
      <c r="E5926" s="257">
        <v>0</v>
      </c>
    </row>
    <row r="5927" spans="1:5">
      <c r="A5927" s="254">
        <v>103981</v>
      </c>
      <c r="B5927" s="247" t="s">
        <v>14280</v>
      </c>
      <c r="C5927" s="255" t="s">
        <v>23</v>
      </c>
      <c r="D5927" s="256">
        <v>21.07</v>
      </c>
      <c r="E5927" s="257">
        <v>0</v>
      </c>
    </row>
    <row r="5928" spans="1:5">
      <c r="A5928" s="254">
        <v>89502</v>
      </c>
      <c r="B5928" s="247" t="s">
        <v>14281</v>
      </c>
      <c r="C5928" s="255" t="s">
        <v>23</v>
      </c>
      <c r="D5928" s="256">
        <v>20.350000000000001</v>
      </c>
      <c r="E5928" s="257">
        <v>0</v>
      </c>
    </row>
    <row r="5929" spans="1:5">
      <c r="A5929" s="254">
        <v>103985</v>
      </c>
      <c r="B5929" s="247" t="s">
        <v>14282</v>
      </c>
      <c r="C5929" s="255" t="s">
        <v>23</v>
      </c>
      <c r="D5929" s="256">
        <v>26.42</v>
      </c>
      <c r="E5929" s="257">
        <v>0</v>
      </c>
    </row>
    <row r="5930" spans="1:5">
      <c r="A5930" s="254">
        <v>89506</v>
      </c>
      <c r="B5930" s="247" t="s">
        <v>14283</v>
      </c>
      <c r="C5930" s="255" t="s">
        <v>23</v>
      </c>
      <c r="D5930" s="256">
        <v>46.75</v>
      </c>
      <c r="E5930" s="257">
        <v>0</v>
      </c>
    </row>
    <row r="5931" spans="1:5">
      <c r="A5931" s="254">
        <v>89515</v>
      </c>
      <c r="B5931" s="247" t="s">
        <v>14284</v>
      </c>
      <c r="C5931" s="255" t="s">
        <v>23</v>
      </c>
      <c r="D5931" s="256">
        <v>97.08</v>
      </c>
      <c r="E5931" s="257">
        <v>0</v>
      </c>
    </row>
    <row r="5932" spans="1:5">
      <c r="A5932" s="254">
        <v>89523</v>
      </c>
      <c r="B5932" s="247" t="s">
        <v>14285</v>
      </c>
      <c r="C5932" s="255" t="s">
        <v>23</v>
      </c>
      <c r="D5932" s="256">
        <v>118.72</v>
      </c>
      <c r="E5932" s="257">
        <v>0</v>
      </c>
    </row>
    <row r="5933" spans="1:5">
      <c r="A5933" s="254">
        <v>90373</v>
      </c>
      <c r="B5933" s="247" t="s">
        <v>14286</v>
      </c>
      <c r="C5933" s="255" t="s">
        <v>23</v>
      </c>
      <c r="D5933" s="256">
        <v>15.47</v>
      </c>
      <c r="E5933" s="257">
        <v>0</v>
      </c>
    </row>
    <row r="5934" spans="1:5">
      <c r="A5934" s="254">
        <v>89366</v>
      </c>
      <c r="B5934" s="247" t="s">
        <v>14287</v>
      </c>
      <c r="C5934" s="255" t="s">
        <v>23</v>
      </c>
      <c r="D5934" s="256">
        <v>19.34</v>
      </c>
      <c r="E5934" s="257">
        <v>0</v>
      </c>
    </row>
    <row r="5935" spans="1:5">
      <c r="A5935" s="254">
        <v>89404</v>
      </c>
      <c r="B5935" s="247" t="s">
        <v>14288</v>
      </c>
      <c r="C5935" s="255" t="s">
        <v>23</v>
      </c>
      <c r="D5935" s="256">
        <v>8.6999999999999993</v>
      </c>
      <c r="E5935" s="257">
        <v>0</v>
      </c>
    </row>
    <row r="5936" spans="1:5">
      <c r="A5936" s="254">
        <v>89358</v>
      </c>
      <c r="B5936" s="247" t="s">
        <v>14289</v>
      </c>
      <c r="C5936" s="255" t="s">
        <v>23</v>
      </c>
      <c r="D5936" s="256">
        <v>9.51</v>
      </c>
      <c r="E5936" s="257">
        <v>0</v>
      </c>
    </row>
    <row r="5937" spans="1:5">
      <c r="A5937" s="254">
        <v>89481</v>
      </c>
      <c r="B5937" s="247" t="s">
        <v>14290</v>
      </c>
      <c r="C5937" s="255" t="s">
        <v>23</v>
      </c>
      <c r="D5937" s="256">
        <v>6.53</v>
      </c>
      <c r="E5937" s="257">
        <v>0</v>
      </c>
    </row>
    <row r="5938" spans="1:5">
      <c r="A5938" s="254">
        <v>89408</v>
      </c>
      <c r="B5938" s="247" t="s">
        <v>14291</v>
      </c>
      <c r="C5938" s="255" t="s">
        <v>23</v>
      </c>
      <c r="D5938" s="256">
        <v>10.41</v>
      </c>
      <c r="E5938" s="257">
        <v>0</v>
      </c>
    </row>
    <row r="5939" spans="1:5">
      <c r="A5939" s="254">
        <v>89362</v>
      </c>
      <c r="B5939" s="247" t="s">
        <v>14292</v>
      </c>
      <c r="C5939" s="255" t="s">
        <v>23</v>
      </c>
      <c r="D5939" s="256">
        <v>11.36</v>
      </c>
      <c r="E5939" s="257">
        <v>0</v>
      </c>
    </row>
    <row r="5940" spans="1:5">
      <c r="A5940" s="254">
        <v>89412</v>
      </c>
      <c r="B5940" s="247" t="s">
        <v>14293</v>
      </c>
      <c r="C5940" s="255" t="s">
        <v>23</v>
      </c>
      <c r="D5940" s="256">
        <v>11.66</v>
      </c>
      <c r="E5940" s="257">
        <v>0</v>
      </c>
    </row>
    <row r="5941" spans="1:5">
      <c r="A5941" s="254">
        <v>89492</v>
      </c>
      <c r="B5941" s="247" t="s">
        <v>14294</v>
      </c>
      <c r="C5941" s="255" t="s">
        <v>23</v>
      </c>
      <c r="D5941" s="256">
        <v>10.01</v>
      </c>
      <c r="E5941" s="257">
        <v>0</v>
      </c>
    </row>
    <row r="5942" spans="1:5">
      <c r="A5942" s="254">
        <v>89413</v>
      </c>
      <c r="B5942" s="247" t="s">
        <v>14295</v>
      </c>
      <c r="C5942" s="255" t="s">
        <v>23</v>
      </c>
      <c r="D5942" s="256">
        <v>14.53</v>
      </c>
      <c r="E5942" s="257">
        <v>0</v>
      </c>
    </row>
    <row r="5943" spans="1:5">
      <c r="A5943" s="254">
        <v>89367</v>
      </c>
      <c r="B5943" s="247" t="s">
        <v>14296</v>
      </c>
      <c r="C5943" s="255" t="s">
        <v>23</v>
      </c>
      <c r="D5943" s="256">
        <v>15.66</v>
      </c>
      <c r="E5943" s="257">
        <v>0</v>
      </c>
    </row>
    <row r="5944" spans="1:5">
      <c r="A5944" s="254">
        <v>89497</v>
      </c>
      <c r="B5944" s="247" t="s">
        <v>14297</v>
      </c>
      <c r="C5944" s="255" t="s">
        <v>23</v>
      </c>
      <c r="D5944" s="256">
        <v>15.83</v>
      </c>
      <c r="E5944" s="257">
        <v>0</v>
      </c>
    </row>
    <row r="5945" spans="1:5">
      <c r="A5945" s="254">
        <v>103980</v>
      </c>
      <c r="B5945" s="247" t="s">
        <v>14298</v>
      </c>
      <c r="C5945" s="255" t="s">
        <v>23</v>
      </c>
      <c r="D5945" s="256">
        <v>21.01</v>
      </c>
      <c r="E5945" s="257">
        <v>0</v>
      </c>
    </row>
    <row r="5946" spans="1:5">
      <c r="A5946" s="254">
        <v>89501</v>
      </c>
      <c r="B5946" s="247" t="s">
        <v>14299</v>
      </c>
      <c r="C5946" s="255" t="s">
        <v>23</v>
      </c>
      <c r="D5946" s="256">
        <v>17.350000000000001</v>
      </c>
      <c r="E5946" s="257">
        <v>0</v>
      </c>
    </row>
    <row r="5947" spans="1:5">
      <c r="A5947" s="254">
        <v>103984</v>
      </c>
      <c r="B5947" s="247" t="s">
        <v>14300</v>
      </c>
      <c r="C5947" s="255" t="s">
        <v>23</v>
      </c>
      <c r="D5947" s="256">
        <v>23.42</v>
      </c>
      <c r="E5947" s="257">
        <v>0</v>
      </c>
    </row>
    <row r="5948" spans="1:5">
      <c r="A5948" s="254">
        <v>89505</v>
      </c>
      <c r="B5948" s="247" t="s">
        <v>14301</v>
      </c>
      <c r="C5948" s="255" t="s">
        <v>23</v>
      </c>
      <c r="D5948" s="256">
        <v>48.85</v>
      </c>
      <c r="E5948" s="257">
        <v>0</v>
      </c>
    </row>
    <row r="5949" spans="1:5">
      <c r="A5949" s="254">
        <v>89513</v>
      </c>
      <c r="B5949" s="247" t="s">
        <v>14302</v>
      </c>
      <c r="C5949" s="255" t="s">
        <v>23</v>
      </c>
      <c r="D5949" s="256">
        <v>121.34</v>
      </c>
      <c r="E5949" s="257">
        <v>0</v>
      </c>
    </row>
    <row r="5950" spans="1:5">
      <c r="A5950" s="254">
        <v>89521</v>
      </c>
      <c r="B5950" s="247" t="s">
        <v>14303</v>
      </c>
      <c r="C5950" s="255" t="s">
        <v>23</v>
      </c>
      <c r="D5950" s="256">
        <v>144.69999999999999</v>
      </c>
      <c r="E5950" s="257">
        <v>0</v>
      </c>
    </row>
    <row r="5951" spans="1:5">
      <c r="A5951" s="254">
        <v>103955</v>
      </c>
      <c r="B5951" s="247" t="s">
        <v>14304</v>
      </c>
      <c r="C5951" s="255" t="s">
        <v>23</v>
      </c>
      <c r="D5951" s="256">
        <v>12.03</v>
      </c>
      <c r="E5951" s="257">
        <v>0</v>
      </c>
    </row>
    <row r="5952" spans="1:5">
      <c r="A5952" s="254">
        <v>103950</v>
      </c>
      <c r="B5952" s="247" t="s">
        <v>14305</v>
      </c>
      <c r="C5952" s="255" t="s">
        <v>23</v>
      </c>
      <c r="D5952" s="256">
        <v>12.93</v>
      </c>
      <c r="E5952" s="257">
        <v>0</v>
      </c>
    </row>
    <row r="5953" spans="1:5">
      <c r="A5953" s="254">
        <v>103974</v>
      </c>
      <c r="B5953" s="247" t="s">
        <v>14306</v>
      </c>
      <c r="C5953" s="255" t="s">
        <v>23</v>
      </c>
      <c r="D5953" s="256">
        <v>12.59</v>
      </c>
      <c r="E5953" s="257">
        <v>0</v>
      </c>
    </row>
    <row r="5954" spans="1:5">
      <c r="A5954" s="254">
        <v>103956</v>
      </c>
      <c r="B5954" s="247" t="s">
        <v>14307</v>
      </c>
      <c r="C5954" s="255" t="s">
        <v>23</v>
      </c>
      <c r="D5954" s="256">
        <v>16.79</v>
      </c>
      <c r="E5954" s="257">
        <v>0</v>
      </c>
    </row>
    <row r="5955" spans="1:5">
      <c r="A5955" s="254">
        <v>103951</v>
      </c>
      <c r="B5955" s="247" t="s">
        <v>14308</v>
      </c>
      <c r="C5955" s="255" t="s">
        <v>23</v>
      </c>
      <c r="D5955" s="256">
        <v>17.829999999999998</v>
      </c>
      <c r="E5955" s="257">
        <v>0</v>
      </c>
    </row>
    <row r="5956" spans="1:5">
      <c r="A5956" s="254">
        <v>89374</v>
      </c>
      <c r="B5956" s="247" t="s">
        <v>14309</v>
      </c>
      <c r="C5956" s="255" t="s">
        <v>23</v>
      </c>
      <c r="D5956" s="256">
        <v>12.05</v>
      </c>
      <c r="E5956" s="257">
        <v>0</v>
      </c>
    </row>
    <row r="5957" spans="1:5">
      <c r="A5957" s="254">
        <v>89427</v>
      </c>
      <c r="B5957" s="247" t="s">
        <v>14310</v>
      </c>
      <c r="C5957" s="255" t="s">
        <v>23</v>
      </c>
      <c r="D5957" s="256">
        <v>14.18</v>
      </c>
      <c r="E5957" s="257">
        <v>0</v>
      </c>
    </row>
    <row r="5958" spans="1:5">
      <c r="A5958" s="254">
        <v>89381</v>
      </c>
      <c r="B5958" s="247" t="s">
        <v>14311</v>
      </c>
      <c r="C5958" s="255" t="s">
        <v>23</v>
      </c>
      <c r="D5958" s="256">
        <v>14.77</v>
      </c>
      <c r="E5958" s="257">
        <v>0</v>
      </c>
    </row>
    <row r="5959" spans="1:5">
      <c r="A5959" s="254">
        <v>95237</v>
      </c>
      <c r="B5959" s="247" t="s">
        <v>14312</v>
      </c>
      <c r="C5959" s="255" t="s">
        <v>23</v>
      </c>
      <c r="D5959" s="256">
        <v>28.57</v>
      </c>
      <c r="E5959" s="257">
        <v>0</v>
      </c>
    </row>
    <row r="5960" spans="1:5">
      <c r="A5960" s="254">
        <v>89979</v>
      </c>
      <c r="B5960" s="247" t="s">
        <v>14313</v>
      </c>
      <c r="C5960" s="255" t="s">
        <v>23</v>
      </c>
      <c r="D5960" s="256">
        <v>29.27</v>
      </c>
      <c r="E5960" s="257">
        <v>0</v>
      </c>
    </row>
    <row r="5961" spans="1:5">
      <c r="A5961" s="254">
        <v>103991</v>
      </c>
      <c r="B5961" s="247" t="s">
        <v>14314</v>
      </c>
      <c r="C5961" s="255" t="s">
        <v>23</v>
      </c>
      <c r="D5961" s="256">
        <v>21.73</v>
      </c>
      <c r="E5961" s="257">
        <v>0</v>
      </c>
    </row>
    <row r="5962" spans="1:5">
      <c r="A5962" s="254">
        <v>89564</v>
      </c>
      <c r="B5962" s="247" t="s">
        <v>14315</v>
      </c>
      <c r="C5962" s="255" t="s">
        <v>23</v>
      </c>
      <c r="D5962" s="256">
        <v>18.46</v>
      </c>
      <c r="E5962" s="257">
        <v>0</v>
      </c>
    </row>
    <row r="5963" spans="1:5">
      <c r="A5963" s="254">
        <v>104000</v>
      </c>
      <c r="B5963" s="247" t="s">
        <v>14316</v>
      </c>
      <c r="C5963" s="255" t="s">
        <v>23</v>
      </c>
      <c r="D5963" s="256">
        <v>33.17</v>
      </c>
      <c r="E5963" s="257">
        <v>0</v>
      </c>
    </row>
    <row r="5964" spans="1:5">
      <c r="A5964" s="254">
        <v>89593</v>
      </c>
      <c r="B5964" s="247" t="s">
        <v>14317</v>
      </c>
      <c r="C5964" s="255" t="s">
        <v>23</v>
      </c>
      <c r="D5964" s="256">
        <v>29.28</v>
      </c>
      <c r="E5964" s="257">
        <v>0</v>
      </c>
    </row>
    <row r="5965" spans="1:5">
      <c r="A5965" s="254">
        <v>89418</v>
      </c>
      <c r="B5965" s="247" t="s">
        <v>14318</v>
      </c>
      <c r="C5965" s="255" t="s">
        <v>23</v>
      </c>
      <c r="D5965" s="256">
        <v>18.45</v>
      </c>
      <c r="E5965" s="257">
        <v>0</v>
      </c>
    </row>
    <row r="5966" spans="1:5">
      <c r="A5966" s="254">
        <v>89372</v>
      </c>
      <c r="B5966" s="247" t="s">
        <v>14319</v>
      </c>
      <c r="C5966" s="255" t="s">
        <v>23</v>
      </c>
      <c r="D5966" s="256">
        <v>19</v>
      </c>
      <c r="E5966" s="257">
        <v>0</v>
      </c>
    </row>
    <row r="5967" spans="1:5">
      <c r="A5967" s="254">
        <v>89530</v>
      </c>
      <c r="B5967" s="247" t="s">
        <v>14320</v>
      </c>
      <c r="C5967" s="255" t="s">
        <v>23</v>
      </c>
      <c r="D5967" s="256">
        <v>19.14</v>
      </c>
      <c r="E5967" s="257">
        <v>0</v>
      </c>
    </row>
    <row r="5968" spans="1:5">
      <c r="A5968" s="254">
        <v>89425</v>
      </c>
      <c r="B5968" s="247" t="s">
        <v>14321</v>
      </c>
      <c r="C5968" s="255" t="s">
        <v>23</v>
      </c>
      <c r="D5968" s="256">
        <v>21.73</v>
      </c>
      <c r="E5968" s="257">
        <v>0</v>
      </c>
    </row>
    <row r="5969" spans="1:5">
      <c r="A5969" s="254">
        <v>89379</v>
      </c>
      <c r="B5969" s="247" t="s">
        <v>14322</v>
      </c>
      <c r="C5969" s="255" t="s">
        <v>23</v>
      </c>
      <c r="D5969" s="256">
        <v>22.36</v>
      </c>
      <c r="E5969" s="257">
        <v>0</v>
      </c>
    </row>
    <row r="5970" spans="1:5">
      <c r="A5970" s="254">
        <v>89542</v>
      </c>
      <c r="B5970" s="247" t="s">
        <v>14323</v>
      </c>
      <c r="C5970" s="255" t="s">
        <v>23</v>
      </c>
      <c r="D5970" s="256">
        <v>31.81</v>
      </c>
      <c r="E5970" s="257">
        <v>0</v>
      </c>
    </row>
    <row r="5971" spans="1:5">
      <c r="A5971" s="254">
        <v>89432</v>
      </c>
      <c r="B5971" s="247" t="s">
        <v>14324</v>
      </c>
      <c r="C5971" s="255" t="s">
        <v>23</v>
      </c>
      <c r="D5971" s="256">
        <v>34.82</v>
      </c>
      <c r="E5971" s="257">
        <v>0</v>
      </c>
    </row>
    <row r="5972" spans="1:5">
      <c r="A5972" s="254">
        <v>89387</v>
      </c>
      <c r="B5972" s="247" t="s">
        <v>14325</v>
      </c>
      <c r="C5972" s="255" t="s">
        <v>23</v>
      </c>
      <c r="D5972" s="256">
        <v>35.57</v>
      </c>
      <c r="E5972" s="257">
        <v>0</v>
      </c>
    </row>
    <row r="5973" spans="1:5">
      <c r="A5973" s="254">
        <v>89560</v>
      </c>
      <c r="B5973" s="247" t="s">
        <v>14326</v>
      </c>
      <c r="C5973" s="255" t="s">
        <v>23</v>
      </c>
      <c r="D5973" s="256">
        <v>40.75</v>
      </c>
      <c r="E5973" s="257">
        <v>0</v>
      </c>
    </row>
    <row r="5974" spans="1:5">
      <c r="A5974" s="254">
        <v>104159</v>
      </c>
      <c r="B5974" s="247" t="s">
        <v>14327</v>
      </c>
      <c r="C5974" s="255" t="s">
        <v>23</v>
      </c>
      <c r="D5974" s="256">
        <v>44.25</v>
      </c>
      <c r="E5974" s="257">
        <v>0</v>
      </c>
    </row>
    <row r="5975" spans="1:5">
      <c r="A5975" s="254">
        <v>89577</v>
      </c>
      <c r="B5975" s="247" t="s">
        <v>14328</v>
      </c>
      <c r="C5975" s="255" t="s">
        <v>23</v>
      </c>
      <c r="D5975" s="256">
        <v>43.23</v>
      </c>
      <c r="E5975" s="257">
        <v>0</v>
      </c>
    </row>
    <row r="5976" spans="1:5">
      <c r="A5976" s="254">
        <v>103996</v>
      </c>
      <c r="B5976" s="247" t="s">
        <v>14329</v>
      </c>
      <c r="C5976" s="255" t="s">
        <v>23</v>
      </c>
      <c r="D5976" s="256">
        <v>47.3</v>
      </c>
      <c r="E5976" s="257">
        <v>0</v>
      </c>
    </row>
    <row r="5977" spans="1:5">
      <c r="A5977" s="254">
        <v>89598</v>
      </c>
      <c r="B5977" s="247" t="s">
        <v>14330</v>
      </c>
      <c r="C5977" s="255" t="s">
        <v>23</v>
      </c>
      <c r="D5977" s="256">
        <v>58.3</v>
      </c>
      <c r="E5977" s="257">
        <v>0</v>
      </c>
    </row>
    <row r="5978" spans="1:5">
      <c r="A5978" s="254">
        <v>89419</v>
      </c>
      <c r="B5978" s="247" t="s">
        <v>14331</v>
      </c>
      <c r="C5978" s="255" t="s">
        <v>23</v>
      </c>
      <c r="D5978" s="256">
        <v>7.96</v>
      </c>
      <c r="E5978" s="257">
        <v>0</v>
      </c>
    </row>
    <row r="5979" spans="1:5">
      <c r="A5979" s="254">
        <v>89373</v>
      </c>
      <c r="B5979" s="247" t="s">
        <v>14332</v>
      </c>
      <c r="C5979" s="255" t="s">
        <v>23</v>
      </c>
      <c r="D5979" s="256">
        <v>8.5500000000000007</v>
      </c>
      <c r="E5979" s="257">
        <v>0</v>
      </c>
    </row>
    <row r="5980" spans="1:5">
      <c r="A5980" s="254">
        <v>89532</v>
      </c>
      <c r="B5980" s="247" t="s">
        <v>14333</v>
      </c>
      <c r="C5980" s="255" t="s">
        <v>23</v>
      </c>
      <c r="D5980" s="256">
        <v>8.58</v>
      </c>
      <c r="E5980" s="257">
        <v>0</v>
      </c>
    </row>
    <row r="5981" spans="1:5">
      <c r="A5981" s="254">
        <v>89426</v>
      </c>
      <c r="B5981" s="247" t="s">
        <v>14334</v>
      </c>
      <c r="C5981" s="255" t="s">
        <v>23</v>
      </c>
      <c r="D5981" s="256">
        <v>11.39</v>
      </c>
      <c r="E5981" s="257">
        <v>0</v>
      </c>
    </row>
    <row r="5982" spans="1:5">
      <c r="A5982" s="254">
        <v>89380</v>
      </c>
      <c r="B5982" s="247" t="s">
        <v>14335</v>
      </c>
      <c r="C5982" s="255" t="s">
        <v>23</v>
      </c>
      <c r="D5982" s="256">
        <v>12.09</v>
      </c>
      <c r="E5982" s="257">
        <v>0</v>
      </c>
    </row>
    <row r="5983" spans="1:5">
      <c r="A5983" s="254">
        <v>89562</v>
      </c>
      <c r="B5983" s="247" t="s">
        <v>14336</v>
      </c>
      <c r="C5983" s="255" t="s">
        <v>23</v>
      </c>
      <c r="D5983" s="256">
        <v>12.41</v>
      </c>
      <c r="E5983" s="257">
        <v>0</v>
      </c>
    </row>
    <row r="5984" spans="1:5">
      <c r="A5984" s="254">
        <v>89433</v>
      </c>
      <c r="B5984" s="247" t="s">
        <v>14337</v>
      </c>
      <c r="C5984" s="255" t="s">
        <v>23</v>
      </c>
      <c r="D5984" s="256">
        <v>15.68</v>
      </c>
      <c r="E5984" s="257">
        <v>0</v>
      </c>
    </row>
    <row r="5985" spans="1:5">
      <c r="A5985" s="254">
        <v>89579</v>
      </c>
      <c r="B5985" s="247" t="s">
        <v>14338</v>
      </c>
      <c r="C5985" s="255" t="s">
        <v>23</v>
      </c>
      <c r="D5985" s="256">
        <v>14.05</v>
      </c>
      <c r="E5985" s="257">
        <v>0</v>
      </c>
    </row>
    <row r="5986" spans="1:5">
      <c r="A5986" s="254">
        <v>103998</v>
      </c>
      <c r="B5986" s="247" t="s">
        <v>14339</v>
      </c>
      <c r="C5986" s="255" t="s">
        <v>23</v>
      </c>
      <c r="D5986" s="256">
        <v>17.39</v>
      </c>
      <c r="E5986" s="257">
        <v>0</v>
      </c>
    </row>
    <row r="5987" spans="1:5">
      <c r="A5987" s="254">
        <v>89605</v>
      </c>
      <c r="B5987" s="247" t="s">
        <v>14340</v>
      </c>
      <c r="C5987" s="255" t="s">
        <v>23</v>
      </c>
      <c r="D5987" s="256">
        <v>24.66</v>
      </c>
      <c r="E5987" s="257">
        <v>0</v>
      </c>
    </row>
    <row r="5988" spans="1:5">
      <c r="A5988" s="254">
        <v>89981</v>
      </c>
      <c r="B5988" s="247" t="s">
        <v>14341</v>
      </c>
      <c r="C5988" s="255" t="s">
        <v>23</v>
      </c>
      <c r="D5988" s="256">
        <v>25.76</v>
      </c>
      <c r="E5988" s="257">
        <v>0</v>
      </c>
    </row>
    <row r="5989" spans="1:5">
      <c r="A5989" s="254">
        <v>89385</v>
      </c>
      <c r="B5989" s="247" t="s">
        <v>14342</v>
      </c>
      <c r="C5989" s="255" t="s">
        <v>23</v>
      </c>
      <c r="D5989" s="256">
        <v>8.68</v>
      </c>
      <c r="E5989" s="257">
        <v>0</v>
      </c>
    </row>
    <row r="5990" spans="1:5">
      <c r="A5990" s="254">
        <v>89551</v>
      </c>
      <c r="B5990" s="247" t="s">
        <v>14343</v>
      </c>
      <c r="C5990" s="255" t="s">
        <v>23</v>
      </c>
      <c r="D5990" s="256">
        <v>10.26</v>
      </c>
      <c r="E5990" s="257">
        <v>0</v>
      </c>
    </row>
    <row r="5991" spans="1:5">
      <c r="A5991" s="254">
        <v>89434</v>
      </c>
      <c r="B5991" s="247" t="s">
        <v>14344</v>
      </c>
      <c r="C5991" s="255" t="s">
        <v>23</v>
      </c>
      <c r="D5991" s="256">
        <v>13.07</v>
      </c>
      <c r="E5991" s="257">
        <v>0</v>
      </c>
    </row>
    <row r="5992" spans="1:5">
      <c r="A5992" s="254">
        <v>89389</v>
      </c>
      <c r="B5992" s="247" t="s">
        <v>14345</v>
      </c>
      <c r="C5992" s="255" t="s">
        <v>23</v>
      </c>
      <c r="D5992" s="256">
        <v>13.77</v>
      </c>
      <c r="E5992" s="257">
        <v>0</v>
      </c>
    </row>
    <row r="5993" spans="1:5">
      <c r="A5993" s="254">
        <v>89417</v>
      </c>
      <c r="B5993" s="247" t="s">
        <v>14346</v>
      </c>
      <c r="C5993" s="255" t="s">
        <v>23</v>
      </c>
      <c r="D5993" s="256">
        <v>6.62</v>
      </c>
      <c r="E5993" s="257">
        <v>0</v>
      </c>
    </row>
    <row r="5994" spans="1:5">
      <c r="A5994" s="254">
        <v>89371</v>
      </c>
      <c r="B5994" s="247" t="s">
        <v>14347</v>
      </c>
      <c r="C5994" s="255" t="s">
        <v>23</v>
      </c>
      <c r="D5994" s="256">
        <v>7.17</v>
      </c>
      <c r="E5994" s="257">
        <v>0</v>
      </c>
    </row>
    <row r="5995" spans="1:5">
      <c r="A5995" s="254">
        <v>89528</v>
      </c>
      <c r="B5995" s="247" t="s">
        <v>14348</v>
      </c>
      <c r="C5995" s="255" t="s">
        <v>23</v>
      </c>
      <c r="D5995" s="256">
        <v>5.27</v>
      </c>
      <c r="E5995" s="257">
        <v>0</v>
      </c>
    </row>
    <row r="5996" spans="1:5">
      <c r="A5996" s="254">
        <v>89424</v>
      </c>
      <c r="B5996" s="247" t="s">
        <v>14349</v>
      </c>
      <c r="C5996" s="255" t="s">
        <v>23</v>
      </c>
      <c r="D5996" s="256">
        <v>7.86</v>
      </c>
      <c r="E5996" s="257">
        <v>0</v>
      </c>
    </row>
    <row r="5997" spans="1:5">
      <c r="A5997" s="254">
        <v>89378</v>
      </c>
      <c r="B5997" s="247" t="s">
        <v>14350</v>
      </c>
      <c r="C5997" s="255" t="s">
        <v>23</v>
      </c>
      <c r="D5997" s="256">
        <v>8.49</v>
      </c>
      <c r="E5997" s="257">
        <v>0</v>
      </c>
    </row>
    <row r="5998" spans="1:5">
      <c r="A5998" s="254">
        <v>89541</v>
      </c>
      <c r="B5998" s="247" t="s">
        <v>14351</v>
      </c>
      <c r="C5998" s="255" t="s">
        <v>23</v>
      </c>
      <c r="D5998" s="256">
        <v>7.84</v>
      </c>
      <c r="E5998" s="257">
        <v>0</v>
      </c>
    </row>
    <row r="5999" spans="1:5">
      <c r="A5999" s="254">
        <v>89431</v>
      </c>
      <c r="B5999" s="247" t="s">
        <v>14352</v>
      </c>
      <c r="C5999" s="255" t="s">
        <v>23</v>
      </c>
      <c r="D5999" s="256">
        <v>10.85</v>
      </c>
      <c r="E5999" s="257">
        <v>0</v>
      </c>
    </row>
    <row r="6000" spans="1:5">
      <c r="A6000" s="254">
        <v>89386</v>
      </c>
      <c r="B6000" s="247" t="s">
        <v>14353</v>
      </c>
      <c r="C6000" s="255" t="s">
        <v>23</v>
      </c>
      <c r="D6000" s="256">
        <v>11.6</v>
      </c>
      <c r="E6000" s="257">
        <v>0</v>
      </c>
    </row>
    <row r="6001" spans="1:5">
      <c r="A6001" s="254">
        <v>89558</v>
      </c>
      <c r="B6001" s="247" t="s">
        <v>14354</v>
      </c>
      <c r="C6001" s="255" t="s">
        <v>23</v>
      </c>
      <c r="D6001" s="256">
        <v>11.77</v>
      </c>
      <c r="E6001" s="257">
        <v>0</v>
      </c>
    </row>
    <row r="6002" spans="1:5">
      <c r="A6002" s="254">
        <v>103988</v>
      </c>
      <c r="B6002" s="247" t="s">
        <v>14355</v>
      </c>
      <c r="C6002" s="255" t="s">
        <v>23</v>
      </c>
      <c r="D6002" s="256">
        <v>15.27</v>
      </c>
      <c r="E6002" s="257">
        <v>0</v>
      </c>
    </row>
    <row r="6003" spans="1:5">
      <c r="A6003" s="254">
        <v>89575</v>
      </c>
      <c r="B6003" s="247" t="s">
        <v>14356</v>
      </c>
      <c r="C6003" s="255" t="s">
        <v>23</v>
      </c>
      <c r="D6003" s="256">
        <v>14.1</v>
      </c>
      <c r="E6003" s="257">
        <v>0</v>
      </c>
    </row>
    <row r="6004" spans="1:5">
      <c r="A6004" s="254">
        <v>103995</v>
      </c>
      <c r="B6004" s="247" t="s">
        <v>14357</v>
      </c>
      <c r="C6004" s="255" t="s">
        <v>23</v>
      </c>
      <c r="D6004" s="256">
        <v>18.170000000000002</v>
      </c>
      <c r="E6004" s="257">
        <v>0</v>
      </c>
    </row>
    <row r="6005" spans="1:5">
      <c r="A6005" s="254">
        <v>89597</v>
      </c>
      <c r="B6005" s="247" t="s">
        <v>14358</v>
      </c>
      <c r="C6005" s="255" t="s">
        <v>23</v>
      </c>
      <c r="D6005" s="256">
        <v>27.12</v>
      </c>
      <c r="E6005" s="257">
        <v>0</v>
      </c>
    </row>
    <row r="6006" spans="1:5">
      <c r="A6006" s="254">
        <v>89611</v>
      </c>
      <c r="B6006" s="247" t="s">
        <v>14359</v>
      </c>
      <c r="C6006" s="255" t="s">
        <v>23</v>
      </c>
      <c r="D6006" s="256">
        <v>38.43</v>
      </c>
      <c r="E6006" s="257">
        <v>0</v>
      </c>
    </row>
    <row r="6007" spans="1:5">
      <c r="A6007" s="254">
        <v>89614</v>
      </c>
      <c r="B6007" s="247" t="s">
        <v>14360</v>
      </c>
      <c r="C6007" s="255" t="s">
        <v>23</v>
      </c>
      <c r="D6007" s="256">
        <v>70.540000000000006</v>
      </c>
      <c r="E6007" s="257">
        <v>0</v>
      </c>
    </row>
    <row r="6008" spans="1:5">
      <c r="A6008" s="254">
        <v>103975</v>
      </c>
      <c r="B6008" s="247" t="s">
        <v>14361</v>
      </c>
      <c r="C6008" s="255" t="s">
        <v>23</v>
      </c>
      <c r="D6008" s="256">
        <v>21.29</v>
      </c>
      <c r="E6008" s="257">
        <v>0</v>
      </c>
    </row>
    <row r="6009" spans="1:5">
      <c r="A6009" s="254">
        <v>104007</v>
      </c>
      <c r="B6009" s="247" t="s">
        <v>14362</v>
      </c>
      <c r="C6009" s="255" t="s">
        <v>23</v>
      </c>
      <c r="D6009" s="256">
        <v>26.23</v>
      </c>
      <c r="E6009" s="257">
        <v>0</v>
      </c>
    </row>
    <row r="6010" spans="1:5">
      <c r="A6010" s="254">
        <v>103976</v>
      </c>
      <c r="B6010" s="247" t="s">
        <v>14363</v>
      </c>
      <c r="C6010" s="255" t="s">
        <v>23</v>
      </c>
      <c r="D6010" s="256">
        <v>30.62</v>
      </c>
      <c r="E6010" s="257">
        <v>0</v>
      </c>
    </row>
    <row r="6011" spans="1:5">
      <c r="A6011" s="254">
        <v>104008</v>
      </c>
      <c r="B6011" s="247" t="s">
        <v>14364</v>
      </c>
      <c r="C6011" s="255" t="s">
        <v>23</v>
      </c>
      <c r="D6011" s="256">
        <v>37.67</v>
      </c>
      <c r="E6011" s="257">
        <v>0</v>
      </c>
    </row>
    <row r="6012" spans="1:5">
      <c r="A6012" s="254">
        <v>89630</v>
      </c>
      <c r="B6012" s="247" t="s">
        <v>14365</v>
      </c>
      <c r="C6012" s="255" t="s">
        <v>23</v>
      </c>
      <c r="D6012" s="256">
        <v>72.19</v>
      </c>
      <c r="E6012" s="257">
        <v>0</v>
      </c>
    </row>
    <row r="6013" spans="1:5">
      <c r="A6013" s="254">
        <v>89632</v>
      </c>
      <c r="B6013" s="247" t="s">
        <v>14366</v>
      </c>
      <c r="C6013" s="255" t="s">
        <v>23</v>
      </c>
      <c r="D6013" s="256">
        <v>143.61000000000001</v>
      </c>
      <c r="E6013" s="257">
        <v>0</v>
      </c>
    </row>
    <row r="6014" spans="1:5">
      <c r="A6014" s="254">
        <v>89438</v>
      </c>
      <c r="B6014" s="247" t="s">
        <v>14367</v>
      </c>
      <c r="C6014" s="255" t="s">
        <v>23</v>
      </c>
      <c r="D6014" s="256">
        <v>12.14</v>
      </c>
      <c r="E6014" s="257">
        <v>0</v>
      </c>
    </row>
    <row r="6015" spans="1:5">
      <c r="A6015" s="254">
        <v>89393</v>
      </c>
      <c r="B6015" s="247" t="s">
        <v>14368</v>
      </c>
      <c r="C6015" s="255" t="s">
        <v>23</v>
      </c>
      <c r="D6015" s="256">
        <v>13.23</v>
      </c>
      <c r="E6015" s="257">
        <v>0</v>
      </c>
    </row>
    <row r="6016" spans="1:5">
      <c r="A6016" s="254">
        <v>89617</v>
      </c>
      <c r="B6016" s="247" t="s">
        <v>14369</v>
      </c>
      <c r="C6016" s="255" t="s">
        <v>23</v>
      </c>
      <c r="D6016" s="256">
        <v>9.23</v>
      </c>
      <c r="E6016" s="257">
        <v>0</v>
      </c>
    </row>
    <row r="6017" spans="1:5">
      <c r="A6017" s="254">
        <v>89440</v>
      </c>
      <c r="B6017" s="247" t="s">
        <v>14370</v>
      </c>
      <c r="C6017" s="255" t="s">
        <v>23</v>
      </c>
      <c r="D6017" s="256">
        <v>14.41</v>
      </c>
      <c r="E6017" s="257">
        <v>0</v>
      </c>
    </row>
    <row r="6018" spans="1:5">
      <c r="A6018" s="254">
        <v>89395</v>
      </c>
      <c r="B6018" s="247" t="s">
        <v>14371</v>
      </c>
      <c r="C6018" s="255" t="s">
        <v>23</v>
      </c>
      <c r="D6018" s="256">
        <v>15.67</v>
      </c>
      <c r="E6018" s="257">
        <v>0</v>
      </c>
    </row>
    <row r="6019" spans="1:5">
      <c r="A6019" s="254">
        <v>89620</v>
      </c>
      <c r="B6019" s="247" t="s">
        <v>14372</v>
      </c>
      <c r="C6019" s="255" t="s">
        <v>23</v>
      </c>
      <c r="D6019" s="256">
        <v>14.38</v>
      </c>
      <c r="E6019" s="257">
        <v>0</v>
      </c>
    </row>
    <row r="6020" spans="1:5">
      <c r="A6020" s="254">
        <v>89443</v>
      </c>
      <c r="B6020" s="247" t="s">
        <v>14373</v>
      </c>
      <c r="C6020" s="255" t="s">
        <v>23</v>
      </c>
      <c r="D6020" s="256">
        <v>20.37</v>
      </c>
      <c r="E6020" s="257">
        <v>0</v>
      </c>
    </row>
    <row r="6021" spans="1:5">
      <c r="A6021" s="254">
        <v>89398</v>
      </c>
      <c r="B6021" s="247" t="s">
        <v>14374</v>
      </c>
      <c r="C6021" s="255" t="s">
        <v>23</v>
      </c>
      <c r="D6021" s="256">
        <v>21.89</v>
      </c>
      <c r="E6021" s="257">
        <v>0</v>
      </c>
    </row>
    <row r="6022" spans="1:5">
      <c r="A6022" s="254">
        <v>89623</v>
      </c>
      <c r="B6022" s="247" t="s">
        <v>14375</v>
      </c>
      <c r="C6022" s="255" t="s">
        <v>23</v>
      </c>
      <c r="D6022" s="256">
        <v>23.2</v>
      </c>
      <c r="E6022" s="257">
        <v>0</v>
      </c>
    </row>
    <row r="6023" spans="1:5">
      <c r="A6023" s="254">
        <v>104011</v>
      </c>
      <c r="B6023" s="247" t="s">
        <v>14376</v>
      </c>
      <c r="C6023" s="255" t="s">
        <v>23</v>
      </c>
      <c r="D6023" s="256">
        <v>30.09</v>
      </c>
      <c r="E6023" s="257">
        <v>0</v>
      </c>
    </row>
    <row r="6024" spans="1:5">
      <c r="A6024" s="254">
        <v>89625</v>
      </c>
      <c r="B6024" s="247" t="s">
        <v>14377</v>
      </c>
      <c r="C6024" s="255" t="s">
        <v>23</v>
      </c>
      <c r="D6024" s="256">
        <v>27.37</v>
      </c>
      <c r="E6024" s="257">
        <v>0</v>
      </c>
    </row>
    <row r="6025" spans="1:5">
      <c r="A6025" s="254">
        <v>104004</v>
      </c>
      <c r="B6025" s="247" t="s">
        <v>14378</v>
      </c>
      <c r="C6025" s="255" t="s">
        <v>23</v>
      </c>
      <c r="D6025" s="256">
        <v>35.49</v>
      </c>
      <c r="E6025" s="257">
        <v>0</v>
      </c>
    </row>
    <row r="6026" spans="1:5">
      <c r="A6026" s="254">
        <v>89628</v>
      </c>
      <c r="B6026" s="247" t="s">
        <v>14379</v>
      </c>
      <c r="C6026" s="255" t="s">
        <v>23</v>
      </c>
      <c r="D6026" s="256">
        <v>56.77</v>
      </c>
      <c r="E6026" s="257">
        <v>0</v>
      </c>
    </row>
    <row r="6027" spans="1:5">
      <c r="A6027" s="254">
        <v>89629</v>
      </c>
      <c r="B6027" s="247" t="s">
        <v>14380</v>
      </c>
      <c r="C6027" s="255" t="s">
        <v>23</v>
      </c>
      <c r="D6027" s="256">
        <v>95.16</v>
      </c>
      <c r="E6027" s="257">
        <v>0</v>
      </c>
    </row>
    <row r="6028" spans="1:5">
      <c r="A6028" s="254">
        <v>89631</v>
      </c>
      <c r="B6028" s="247" t="s">
        <v>14381</v>
      </c>
      <c r="C6028" s="255" t="s">
        <v>23</v>
      </c>
      <c r="D6028" s="256">
        <v>124.74</v>
      </c>
      <c r="E6028" s="257">
        <v>0</v>
      </c>
    </row>
    <row r="6029" spans="1:5">
      <c r="A6029" s="254">
        <v>89401</v>
      </c>
      <c r="B6029" s="247" t="s">
        <v>14382</v>
      </c>
      <c r="C6029" s="255" t="s">
        <v>299</v>
      </c>
      <c r="D6029" s="256">
        <v>12.72</v>
      </c>
      <c r="E6029" s="257">
        <v>0</v>
      </c>
    </row>
    <row r="6030" spans="1:5">
      <c r="A6030" s="254">
        <v>89355</v>
      </c>
      <c r="B6030" s="247" t="s">
        <v>14383</v>
      </c>
      <c r="C6030" s="255" t="s">
        <v>299</v>
      </c>
      <c r="D6030" s="256">
        <v>24.03</v>
      </c>
      <c r="E6030" s="257">
        <v>0</v>
      </c>
    </row>
    <row r="6031" spans="1:5">
      <c r="A6031" s="254">
        <v>89446</v>
      </c>
      <c r="B6031" s="247" t="s">
        <v>14384</v>
      </c>
      <c r="C6031" s="255" t="s">
        <v>299</v>
      </c>
      <c r="D6031" s="256">
        <v>6.38</v>
      </c>
      <c r="E6031" s="257">
        <v>0</v>
      </c>
    </row>
    <row r="6032" spans="1:5">
      <c r="A6032" s="254">
        <v>89402</v>
      </c>
      <c r="B6032" s="247" t="s">
        <v>14385</v>
      </c>
      <c r="C6032" s="255" t="s">
        <v>299</v>
      </c>
      <c r="D6032" s="256">
        <v>14.61</v>
      </c>
      <c r="E6032" s="257">
        <v>0</v>
      </c>
    </row>
    <row r="6033" spans="1:5">
      <c r="A6033" s="254">
        <v>89356</v>
      </c>
      <c r="B6033" s="247" t="s">
        <v>14386</v>
      </c>
      <c r="C6033" s="255" t="s">
        <v>299</v>
      </c>
      <c r="D6033" s="256">
        <v>27.71</v>
      </c>
      <c r="E6033" s="257">
        <v>0</v>
      </c>
    </row>
    <row r="6034" spans="1:5">
      <c r="A6034" s="254">
        <v>89447</v>
      </c>
      <c r="B6034" s="247" t="s">
        <v>14387</v>
      </c>
      <c r="C6034" s="255" t="s">
        <v>299</v>
      </c>
      <c r="D6034" s="256">
        <v>12.7</v>
      </c>
      <c r="E6034" s="257">
        <v>0</v>
      </c>
    </row>
    <row r="6035" spans="1:5">
      <c r="A6035" s="254">
        <v>89403</v>
      </c>
      <c r="B6035" s="247" t="s">
        <v>14388</v>
      </c>
      <c r="C6035" s="255" t="s">
        <v>299</v>
      </c>
      <c r="D6035" s="256">
        <v>22.5</v>
      </c>
      <c r="E6035" s="257">
        <v>0</v>
      </c>
    </row>
    <row r="6036" spans="1:5">
      <c r="A6036" s="254">
        <v>89357</v>
      </c>
      <c r="B6036" s="247" t="s">
        <v>14389</v>
      </c>
      <c r="C6036" s="255" t="s">
        <v>299</v>
      </c>
      <c r="D6036" s="256">
        <v>38.119999999999997</v>
      </c>
      <c r="E6036" s="257">
        <v>0</v>
      </c>
    </row>
    <row r="6037" spans="1:5">
      <c r="A6037" s="254">
        <v>89448</v>
      </c>
      <c r="B6037" s="247" t="s">
        <v>14390</v>
      </c>
      <c r="C6037" s="255" t="s">
        <v>299</v>
      </c>
      <c r="D6037" s="256">
        <v>19.420000000000002</v>
      </c>
      <c r="E6037" s="257">
        <v>0</v>
      </c>
    </row>
    <row r="6038" spans="1:5">
      <c r="A6038" s="254">
        <v>103978</v>
      </c>
      <c r="B6038" s="247" t="s">
        <v>14391</v>
      </c>
      <c r="C6038" s="255" t="s">
        <v>299</v>
      </c>
      <c r="D6038" s="256">
        <v>30.96</v>
      </c>
      <c r="E6038" s="257">
        <v>0</v>
      </c>
    </row>
    <row r="6039" spans="1:5">
      <c r="A6039" s="254">
        <v>89449</v>
      </c>
      <c r="B6039" s="247" t="s">
        <v>14392</v>
      </c>
      <c r="C6039" s="255" t="s">
        <v>299</v>
      </c>
      <c r="D6039" s="256">
        <v>21.49</v>
      </c>
      <c r="E6039" s="257">
        <v>0</v>
      </c>
    </row>
    <row r="6040" spans="1:5">
      <c r="A6040" s="254">
        <v>103979</v>
      </c>
      <c r="B6040" s="247" t="s">
        <v>14393</v>
      </c>
      <c r="C6040" s="255" t="s">
        <v>299</v>
      </c>
      <c r="D6040" s="256">
        <v>35.25</v>
      </c>
      <c r="E6040" s="257">
        <v>0</v>
      </c>
    </row>
    <row r="6041" spans="1:5">
      <c r="A6041" s="254">
        <v>89450</v>
      </c>
      <c r="B6041" s="247" t="s">
        <v>14394</v>
      </c>
      <c r="C6041" s="255" t="s">
        <v>299</v>
      </c>
      <c r="D6041" s="256">
        <v>34.44</v>
      </c>
      <c r="E6041" s="257">
        <v>0</v>
      </c>
    </row>
    <row r="6042" spans="1:5">
      <c r="A6042" s="254">
        <v>89451</v>
      </c>
      <c r="B6042" s="247" t="s">
        <v>14395</v>
      </c>
      <c r="C6042" s="255" t="s">
        <v>299</v>
      </c>
      <c r="D6042" s="256">
        <v>56.07</v>
      </c>
      <c r="E6042" s="257">
        <v>0</v>
      </c>
    </row>
    <row r="6043" spans="1:5">
      <c r="A6043" s="254">
        <v>89452</v>
      </c>
      <c r="B6043" s="247" t="s">
        <v>14396</v>
      </c>
      <c r="C6043" s="255" t="s">
        <v>299</v>
      </c>
      <c r="D6043" s="256">
        <v>77.209999999999994</v>
      </c>
      <c r="E6043" s="257">
        <v>0</v>
      </c>
    </row>
    <row r="6044" spans="1:5">
      <c r="A6044" s="254">
        <v>89394</v>
      </c>
      <c r="B6044" s="247" t="s">
        <v>14397</v>
      </c>
      <c r="C6044" s="255" t="s">
        <v>23</v>
      </c>
      <c r="D6044" s="256">
        <v>22.17</v>
      </c>
      <c r="E6044" s="257">
        <v>0</v>
      </c>
    </row>
    <row r="6045" spans="1:5">
      <c r="A6045" s="254">
        <v>89396</v>
      </c>
      <c r="B6045" s="247" t="s">
        <v>14398</v>
      </c>
      <c r="C6045" s="255" t="s">
        <v>23</v>
      </c>
      <c r="D6045" s="256">
        <v>24.31</v>
      </c>
      <c r="E6045" s="257">
        <v>0</v>
      </c>
    </row>
    <row r="6046" spans="1:5">
      <c r="A6046" s="254">
        <v>90374</v>
      </c>
      <c r="B6046" s="247" t="s">
        <v>14399</v>
      </c>
      <c r="C6046" s="255" t="s">
        <v>23</v>
      </c>
      <c r="D6046" s="256">
        <v>26.34</v>
      </c>
      <c r="E6046" s="257">
        <v>0</v>
      </c>
    </row>
    <row r="6047" spans="1:5">
      <c r="A6047" s="254">
        <v>89444</v>
      </c>
      <c r="B6047" s="247" t="s">
        <v>14400</v>
      </c>
      <c r="C6047" s="255" t="s">
        <v>23</v>
      </c>
      <c r="D6047" s="256">
        <v>28.77</v>
      </c>
      <c r="E6047" s="257">
        <v>0</v>
      </c>
    </row>
    <row r="6048" spans="1:5">
      <c r="A6048" s="254">
        <v>89399</v>
      </c>
      <c r="B6048" s="247" t="s">
        <v>14401</v>
      </c>
      <c r="C6048" s="255" t="s">
        <v>23</v>
      </c>
      <c r="D6048" s="256">
        <v>29.5</v>
      </c>
      <c r="E6048" s="257">
        <v>0</v>
      </c>
    </row>
    <row r="6049" spans="1:5">
      <c r="A6049" s="254">
        <v>89442</v>
      </c>
      <c r="B6049" s="247" t="s">
        <v>14402</v>
      </c>
      <c r="C6049" s="255" t="s">
        <v>23</v>
      </c>
      <c r="D6049" s="256">
        <v>16.52</v>
      </c>
      <c r="E6049" s="257">
        <v>0</v>
      </c>
    </row>
    <row r="6050" spans="1:5">
      <c r="A6050" s="254">
        <v>89397</v>
      </c>
      <c r="B6050" s="247" t="s">
        <v>14403</v>
      </c>
      <c r="C6050" s="255" t="s">
        <v>23</v>
      </c>
      <c r="D6050" s="256">
        <v>17.7</v>
      </c>
      <c r="E6050" s="257">
        <v>0</v>
      </c>
    </row>
    <row r="6051" spans="1:5">
      <c r="A6051" s="254">
        <v>89622</v>
      </c>
      <c r="B6051" s="247" t="s">
        <v>14404</v>
      </c>
      <c r="C6051" s="255" t="s">
        <v>23</v>
      </c>
      <c r="D6051" s="256">
        <v>16.87</v>
      </c>
      <c r="E6051" s="257">
        <v>0</v>
      </c>
    </row>
    <row r="6052" spans="1:5">
      <c r="A6052" s="254">
        <v>89445</v>
      </c>
      <c r="B6052" s="247" t="s">
        <v>14405</v>
      </c>
      <c r="C6052" s="255" t="s">
        <v>23</v>
      </c>
      <c r="D6052" s="256">
        <v>22.46</v>
      </c>
      <c r="E6052" s="257">
        <v>0</v>
      </c>
    </row>
    <row r="6053" spans="1:5">
      <c r="A6053" s="254">
        <v>89400</v>
      </c>
      <c r="B6053" s="247" t="s">
        <v>14406</v>
      </c>
      <c r="C6053" s="255" t="s">
        <v>23</v>
      </c>
      <c r="D6053" s="256">
        <v>23.85</v>
      </c>
      <c r="E6053" s="257">
        <v>0</v>
      </c>
    </row>
    <row r="6054" spans="1:5">
      <c r="A6054" s="254">
        <v>89624</v>
      </c>
      <c r="B6054" s="247" t="s">
        <v>14407</v>
      </c>
      <c r="C6054" s="255" t="s">
        <v>23</v>
      </c>
      <c r="D6054" s="256">
        <v>21.43</v>
      </c>
      <c r="E6054" s="257">
        <v>0</v>
      </c>
    </row>
    <row r="6055" spans="1:5">
      <c r="A6055" s="254">
        <v>104012</v>
      </c>
      <c r="B6055" s="247" t="s">
        <v>14408</v>
      </c>
      <c r="C6055" s="255" t="s">
        <v>23</v>
      </c>
      <c r="D6055" s="256">
        <v>27.87</v>
      </c>
      <c r="E6055" s="257">
        <v>0</v>
      </c>
    </row>
    <row r="6056" spans="1:5">
      <c r="A6056" s="254">
        <v>89627</v>
      </c>
      <c r="B6056" s="247" t="s">
        <v>14409</v>
      </c>
      <c r="C6056" s="255" t="s">
        <v>23</v>
      </c>
      <c r="D6056" s="256">
        <v>24.03</v>
      </c>
      <c r="E6056" s="257">
        <v>0</v>
      </c>
    </row>
    <row r="6057" spans="1:5">
      <c r="A6057" s="254">
        <v>104006</v>
      </c>
      <c r="B6057" s="247" t="s">
        <v>14410</v>
      </c>
      <c r="C6057" s="255" t="s">
        <v>23</v>
      </c>
      <c r="D6057" s="256">
        <v>29.95</v>
      </c>
      <c r="E6057" s="257">
        <v>0</v>
      </c>
    </row>
    <row r="6058" spans="1:5">
      <c r="A6058" s="254">
        <v>89626</v>
      </c>
      <c r="B6058" s="247" t="s">
        <v>14411</v>
      </c>
      <c r="C6058" s="255" t="s">
        <v>23</v>
      </c>
      <c r="D6058" s="256">
        <v>35.729999999999997</v>
      </c>
      <c r="E6058" s="257">
        <v>0</v>
      </c>
    </row>
    <row r="6059" spans="1:5">
      <c r="A6059" s="254">
        <v>104005</v>
      </c>
      <c r="B6059" s="247" t="s">
        <v>14412</v>
      </c>
      <c r="C6059" s="255" t="s">
        <v>23</v>
      </c>
      <c r="D6059" s="256">
        <v>43.23</v>
      </c>
      <c r="E6059" s="257">
        <v>0</v>
      </c>
    </row>
    <row r="6060" spans="1:5">
      <c r="A6060" s="254">
        <v>89439</v>
      </c>
      <c r="B6060" s="247" t="s">
        <v>14413</v>
      </c>
      <c r="C6060" s="255" t="s">
        <v>23</v>
      </c>
      <c r="D6060" s="256">
        <v>13.91</v>
      </c>
      <c r="E6060" s="257">
        <v>0</v>
      </c>
    </row>
    <row r="6061" spans="1:5">
      <c r="A6061" s="254">
        <v>89421</v>
      </c>
      <c r="B6061" s="247" t="s">
        <v>14414</v>
      </c>
      <c r="C6061" s="255" t="s">
        <v>23</v>
      </c>
      <c r="D6061" s="256">
        <v>13.67</v>
      </c>
      <c r="E6061" s="257">
        <v>0</v>
      </c>
    </row>
    <row r="6062" spans="1:5">
      <c r="A6062" s="254">
        <v>89375</v>
      </c>
      <c r="B6062" s="247" t="s">
        <v>14415</v>
      </c>
      <c r="C6062" s="255" t="s">
        <v>23</v>
      </c>
      <c r="D6062" s="256">
        <v>14.22</v>
      </c>
      <c r="E6062" s="257">
        <v>0</v>
      </c>
    </row>
    <row r="6063" spans="1:5">
      <c r="A6063" s="254">
        <v>89536</v>
      </c>
      <c r="B6063" s="247" t="s">
        <v>14416</v>
      </c>
      <c r="C6063" s="255" t="s">
        <v>23</v>
      </c>
      <c r="D6063" s="256">
        <v>13.9</v>
      </c>
      <c r="E6063" s="257">
        <v>0</v>
      </c>
    </row>
    <row r="6064" spans="1:5">
      <c r="A6064" s="254">
        <v>89428</v>
      </c>
      <c r="B6064" s="247" t="s">
        <v>14417</v>
      </c>
      <c r="C6064" s="255" t="s">
        <v>23</v>
      </c>
      <c r="D6064" s="256">
        <v>16.489999999999998</v>
      </c>
      <c r="E6064" s="257">
        <v>0</v>
      </c>
    </row>
    <row r="6065" spans="1:5">
      <c r="A6065" s="254">
        <v>89382</v>
      </c>
      <c r="B6065" s="247" t="s">
        <v>14418</v>
      </c>
      <c r="C6065" s="255" t="s">
        <v>23</v>
      </c>
      <c r="D6065" s="256">
        <v>17.12</v>
      </c>
      <c r="E6065" s="257">
        <v>0</v>
      </c>
    </row>
    <row r="6066" spans="1:5">
      <c r="A6066" s="254">
        <v>89552</v>
      </c>
      <c r="B6066" s="247" t="s">
        <v>14419</v>
      </c>
      <c r="C6066" s="255" t="s">
        <v>23</v>
      </c>
      <c r="D6066" s="256">
        <v>21.63</v>
      </c>
      <c r="E6066" s="257">
        <v>0</v>
      </c>
    </row>
    <row r="6067" spans="1:5">
      <c r="A6067" s="254">
        <v>89435</v>
      </c>
      <c r="B6067" s="247" t="s">
        <v>14420</v>
      </c>
      <c r="C6067" s="255" t="s">
        <v>23</v>
      </c>
      <c r="D6067" s="256">
        <v>24.64</v>
      </c>
      <c r="E6067" s="257">
        <v>0</v>
      </c>
    </row>
    <row r="6068" spans="1:5">
      <c r="A6068" s="254">
        <v>89390</v>
      </c>
      <c r="B6068" s="247" t="s">
        <v>14421</v>
      </c>
      <c r="C6068" s="255" t="s">
        <v>23</v>
      </c>
      <c r="D6068" s="256">
        <v>25.39</v>
      </c>
      <c r="E6068" s="257">
        <v>0</v>
      </c>
    </row>
    <row r="6069" spans="1:5">
      <c r="A6069" s="254">
        <v>89568</v>
      </c>
      <c r="B6069" s="247" t="s">
        <v>14422</v>
      </c>
      <c r="C6069" s="255" t="s">
        <v>23</v>
      </c>
      <c r="D6069" s="256">
        <v>37.81</v>
      </c>
      <c r="E6069" s="257">
        <v>0</v>
      </c>
    </row>
    <row r="6070" spans="1:5">
      <c r="A6070" s="254">
        <v>103990</v>
      </c>
      <c r="B6070" s="247" t="s">
        <v>14423</v>
      </c>
      <c r="C6070" s="255" t="s">
        <v>23</v>
      </c>
      <c r="D6070" s="256">
        <v>41.31</v>
      </c>
      <c r="E6070" s="257">
        <v>0</v>
      </c>
    </row>
    <row r="6071" spans="1:5">
      <c r="A6071" s="254">
        <v>89594</v>
      </c>
      <c r="B6071" s="247" t="s">
        <v>14424</v>
      </c>
      <c r="C6071" s="255" t="s">
        <v>23</v>
      </c>
      <c r="D6071" s="256">
        <v>42.12</v>
      </c>
      <c r="E6071" s="257">
        <v>0</v>
      </c>
    </row>
    <row r="6072" spans="1:5">
      <c r="A6072" s="254">
        <v>103997</v>
      </c>
      <c r="B6072" s="247" t="s">
        <v>14425</v>
      </c>
      <c r="C6072" s="255" t="s">
        <v>23</v>
      </c>
      <c r="D6072" s="256">
        <v>46.19</v>
      </c>
      <c r="E6072" s="257">
        <v>0</v>
      </c>
    </row>
    <row r="6073" spans="1:5">
      <c r="A6073" s="254">
        <v>89609</v>
      </c>
      <c r="B6073" s="247" t="s">
        <v>14426</v>
      </c>
      <c r="C6073" s="255" t="s">
        <v>23</v>
      </c>
      <c r="D6073" s="256">
        <v>97.6</v>
      </c>
      <c r="E6073" s="257">
        <v>0</v>
      </c>
    </row>
    <row r="6074" spans="1:5">
      <c r="A6074" s="254">
        <v>89612</v>
      </c>
      <c r="B6074" s="247" t="s">
        <v>14427</v>
      </c>
      <c r="C6074" s="255" t="s">
        <v>23</v>
      </c>
      <c r="D6074" s="256">
        <v>191.2</v>
      </c>
      <c r="E6074" s="257">
        <v>0</v>
      </c>
    </row>
    <row r="6075" spans="1:5">
      <c r="A6075" s="254">
        <v>89615</v>
      </c>
      <c r="B6075" s="247" t="s">
        <v>14428</v>
      </c>
      <c r="C6075" s="255" t="s">
        <v>23</v>
      </c>
      <c r="D6075" s="256">
        <v>225.88</v>
      </c>
      <c r="E6075" s="257">
        <v>0</v>
      </c>
    </row>
    <row r="6076" spans="1:5">
      <c r="A6076" s="254">
        <v>89747</v>
      </c>
      <c r="B6076" s="247" t="s">
        <v>14429</v>
      </c>
      <c r="C6076" s="255" t="s">
        <v>23</v>
      </c>
      <c r="D6076" s="256">
        <v>34.840000000000003</v>
      </c>
      <c r="E6076" s="257">
        <v>0</v>
      </c>
    </row>
    <row r="6077" spans="1:5">
      <c r="A6077" s="254">
        <v>89656</v>
      </c>
      <c r="B6077" s="247" t="s">
        <v>14430</v>
      </c>
      <c r="C6077" s="255" t="s">
        <v>23</v>
      </c>
      <c r="D6077" s="256">
        <v>26.39</v>
      </c>
      <c r="E6077" s="257">
        <v>0</v>
      </c>
    </row>
    <row r="6078" spans="1:5">
      <c r="A6078" s="254">
        <v>89663</v>
      </c>
      <c r="B6078" s="247" t="s">
        <v>14431</v>
      </c>
      <c r="C6078" s="255" t="s">
        <v>23</v>
      </c>
      <c r="D6078" s="256">
        <v>35.42</v>
      </c>
      <c r="E6078" s="257">
        <v>0</v>
      </c>
    </row>
    <row r="6079" spans="1:5">
      <c r="A6079" s="254">
        <v>89759</v>
      </c>
      <c r="B6079" s="247" t="s">
        <v>14432</v>
      </c>
      <c r="C6079" s="255" t="s">
        <v>23</v>
      </c>
      <c r="D6079" s="256">
        <v>14.42</v>
      </c>
      <c r="E6079" s="257">
        <v>0</v>
      </c>
    </row>
    <row r="6080" spans="1:5">
      <c r="A6080" s="254">
        <v>89832</v>
      </c>
      <c r="B6080" s="247" t="s">
        <v>14433</v>
      </c>
      <c r="C6080" s="255" t="s">
        <v>23</v>
      </c>
      <c r="D6080" s="256">
        <v>48.78</v>
      </c>
      <c r="E6080" s="257">
        <v>0</v>
      </c>
    </row>
    <row r="6081" spans="1:5">
      <c r="A6081" s="254">
        <v>89666</v>
      </c>
      <c r="B6081" s="247" t="s">
        <v>14434</v>
      </c>
      <c r="C6081" s="255" t="s">
        <v>23</v>
      </c>
      <c r="D6081" s="256">
        <v>9.39</v>
      </c>
      <c r="E6081" s="257">
        <v>0</v>
      </c>
    </row>
    <row r="6082" spans="1:5">
      <c r="A6082" s="254">
        <v>89678</v>
      </c>
      <c r="B6082" s="247" t="s">
        <v>14435</v>
      </c>
      <c r="C6082" s="255" t="s">
        <v>23</v>
      </c>
      <c r="D6082" s="256">
        <v>15.05</v>
      </c>
      <c r="E6082" s="257">
        <v>0</v>
      </c>
    </row>
    <row r="6083" spans="1:5">
      <c r="A6083" s="254">
        <v>89764</v>
      </c>
      <c r="B6083" s="247" t="s">
        <v>14436</v>
      </c>
      <c r="C6083" s="255" t="s">
        <v>23</v>
      </c>
      <c r="D6083" s="256">
        <v>43.92</v>
      </c>
      <c r="E6083" s="257">
        <v>0</v>
      </c>
    </row>
    <row r="6084" spans="1:5">
      <c r="A6084" s="254">
        <v>89689</v>
      </c>
      <c r="B6084" s="247" t="s">
        <v>14437</v>
      </c>
      <c r="C6084" s="255" t="s">
        <v>23</v>
      </c>
      <c r="D6084" s="256">
        <v>44.65</v>
      </c>
      <c r="E6084" s="257">
        <v>0</v>
      </c>
    </row>
    <row r="6085" spans="1:5">
      <c r="A6085" s="254">
        <v>89655</v>
      </c>
      <c r="B6085" s="247" t="s">
        <v>14438</v>
      </c>
      <c r="C6085" s="255" t="s">
        <v>23</v>
      </c>
      <c r="D6085" s="256">
        <v>28.26</v>
      </c>
      <c r="E6085" s="257">
        <v>0</v>
      </c>
    </row>
    <row r="6086" spans="1:5">
      <c r="A6086" s="254">
        <v>89662</v>
      </c>
      <c r="B6086" s="247" t="s">
        <v>14439</v>
      </c>
      <c r="C6086" s="255" t="s">
        <v>23</v>
      </c>
      <c r="D6086" s="256">
        <v>36.51</v>
      </c>
      <c r="E6086" s="257">
        <v>0</v>
      </c>
    </row>
    <row r="6087" spans="1:5">
      <c r="A6087" s="254">
        <v>89758</v>
      </c>
      <c r="B6087" s="247" t="s">
        <v>14440</v>
      </c>
      <c r="C6087" s="255" t="s">
        <v>23</v>
      </c>
      <c r="D6087" s="256">
        <v>43.44</v>
      </c>
      <c r="E6087" s="257">
        <v>0</v>
      </c>
    </row>
    <row r="6088" spans="1:5">
      <c r="A6088" s="254">
        <v>89676</v>
      </c>
      <c r="B6088" s="247" t="s">
        <v>14441</v>
      </c>
      <c r="C6088" s="255" t="s">
        <v>23</v>
      </c>
      <c r="D6088" s="256">
        <v>43.46</v>
      </c>
      <c r="E6088" s="257">
        <v>0</v>
      </c>
    </row>
    <row r="6089" spans="1:5">
      <c r="A6089" s="254">
        <v>89818</v>
      </c>
      <c r="B6089" s="247" t="s">
        <v>14442</v>
      </c>
      <c r="C6089" s="255" t="s">
        <v>23</v>
      </c>
      <c r="D6089" s="256">
        <v>62.41</v>
      </c>
      <c r="E6089" s="257">
        <v>0</v>
      </c>
    </row>
    <row r="6090" spans="1:5">
      <c r="A6090" s="254">
        <v>89763</v>
      </c>
      <c r="B6090" s="247" t="s">
        <v>14443</v>
      </c>
      <c r="C6090" s="255" t="s">
        <v>23</v>
      </c>
      <c r="D6090" s="256">
        <v>65.45</v>
      </c>
      <c r="E6090" s="257">
        <v>0</v>
      </c>
    </row>
    <row r="6091" spans="1:5">
      <c r="A6091" s="254">
        <v>89686</v>
      </c>
      <c r="B6091" s="247" t="s">
        <v>14444</v>
      </c>
      <c r="C6091" s="255" t="s">
        <v>23</v>
      </c>
      <c r="D6091" s="256">
        <v>66.22</v>
      </c>
      <c r="E6091" s="257">
        <v>0</v>
      </c>
    </row>
    <row r="6092" spans="1:5">
      <c r="A6092" s="254">
        <v>104029</v>
      </c>
      <c r="B6092" s="247" t="s">
        <v>14445</v>
      </c>
      <c r="C6092" s="255" t="s">
        <v>23</v>
      </c>
      <c r="D6092" s="256">
        <v>78.599999999999994</v>
      </c>
      <c r="E6092" s="257">
        <v>0</v>
      </c>
    </row>
    <row r="6093" spans="1:5">
      <c r="A6093" s="254">
        <v>89831</v>
      </c>
      <c r="B6093" s="247" t="s">
        <v>14446</v>
      </c>
      <c r="C6093" s="255" t="s">
        <v>23</v>
      </c>
      <c r="D6093" s="256">
        <v>75.28</v>
      </c>
      <c r="E6093" s="257">
        <v>0</v>
      </c>
    </row>
    <row r="6094" spans="1:5">
      <c r="A6094" s="254">
        <v>89668</v>
      </c>
      <c r="B6094" s="247" t="s">
        <v>14447</v>
      </c>
      <c r="C6094" s="255" t="s">
        <v>23</v>
      </c>
      <c r="D6094" s="256">
        <v>34.58</v>
      </c>
      <c r="E6094" s="257">
        <v>0</v>
      </c>
    </row>
    <row r="6095" spans="1:5">
      <c r="A6095" s="254">
        <v>89639</v>
      </c>
      <c r="B6095" s="247" t="s">
        <v>14448</v>
      </c>
      <c r="C6095" s="255" t="s">
        <v>23</v>
      </c>
      <c r="D6095" s="256">
        <v>14.82</v>
      </c>
      <c r="E6095" s="257">
        <v>0</v>
      </c>
    </row>
    <row r="6096" spans="1:5">
      <c r="A6096" s="254">
        <v>89721</v>
      </c>
      <c r="B6096" s="247" t="s">
        <v>14449</v>
      </c>
      <c r="C6096" s="255" t="s">
        <v>23</v>
      </c>
      <c r="D6096" s="256">
        <v>19.37</v>
      </c>
      <c r="E6096" s="257">
        <v>0</v>
      </c>
    </row>
    <row r="6097" spans="1:5">
      <c r="A6097" s="254">
        <v>89643</v>
      </c>
      <c r="B6097" s="247" t="s">
        <v>14450</v>
      </c>
      <c r="C6097" s="255" t="s">
        <v>23</v>
      </c>
      <c r="D6097" s="256">
        <v>20.239999999999998</v>
      </c>
      <c r="E6097" s="257">
        <v>0</v>
      </c>
    </row>
    <row r="6098" spans="1:5">
      <c r="A6098" s="254">
        <v>89727</v>
      </c>
      <c r="B6098" s="247" t="s">
        <v>14451</v>
      </c>
      <c r="C6098" s="255" t="s">
        <v>23</v>
      </c>
      <c r="D6098" s="256">
        <v>29.22</v>
      </c>
      <c r="E6098" s="257">
        <v>0</v>
      </c>
    </row>
    <row r="6099" spans="1:5">
      <c r="A6099" s="254">
        <v>89648</v>
      </c>
      <c r="B6099" s="247" t="s">
        <v>14452</v>
      </c>
      <c r="C6099" s="255" t="s">
        <v>23</v>
      </c>
      <c r="D6099" s="256">
        <v>30.23</v>
      </c>
      <c r="E6099" s="257">
        <v>0</v>
      </c>
    </row>
    <row r="6100" spans="1:5">
      <c r="A6100" s="254">
        <v>89749</v>
      </c>
      <c r="B6100" s="247" t="s">
        <v>14453</v>
      </c>
      <c r="C6100" s="255" t="s">
        <v>23</v>
      </c>
      <c r="D6100" s="256">
        <v>20.14</v>
      </c>
      <c r="E6100" s="257">
        <v>0</v>
      </c>
    </row>
    <row r="6101" spans="1:5">
      <c r="A6101" s="254">
        <v>89657</v>
      </c>
      <c r="B6101" s="247" t="s">
        <v>14454</v>
      </c>
      <c r="C6101" s="255" t="s">
        <v>23</v>
      </c>
      <c r="D6101" s="256">
        <v>16.66</v>
      </c>
      <c r="E6101" s="257">
        <v>0</v>
      </c>
    </row>
    <row r="6102" spans="1:5">
      <c r="A6102" s="254">
        <v>89664</v>
      </c>
      <c r="B6102" s="247" t="s">
        <v>14455</v>
      </c>
      <c r="C6102" s="255" t="s">
        <v>23</v>
      </c>
      <c r="D6102" s="256">
        <v>20.72</v>
      </c>
      <c r="E6102" s="257">
        <v>0</v>
      </c>
    </row>
    <row r="6103" spans="1:5">
      <c r="A6103" s="254">
        <v>89638</v>
      </c>
      <c r="B6103" s="247" t="s">
        <v>14456</v>
      </c>
      <c r="C6103" s="255" t="s">
        <v>23</v>
      </c>
      <c r="D6103" s="256">
        <v>14.08</v>
      </c>
      <c r="E6103" s="257">
        <v>0</v>
      </c>
    </row>
    <row r="6104" spans="1:5">
      <c r="A6104" s="254">
        <v>89720</v>
      </c>
      <c r="B6104" s="247" t="s">
        <v>14457</v>
      </c>
      <c r="C6104" s="255" t="s">
        <v>23</v>
      </c>
      <c r="D6104" s="256">
        <v>17.920000000000002</v>
      </c>
      <c r="E6104" s="257">
        <v>0</v>
      </c>
    </row>
    <row r="6105" spans="1:5">
      <c r="A6105" s="254">
        <v>89642</v>
      </c>
      <c r="B6105" s="247" t="s">
        <v>14458</v>
      </c>
      <c r="C6105" s="255" t="s">
        <v>23</v>
      </c>
      <c r="D6105" s="256">
        <v>18.79</v>
      </c>
      <c r="E6105" s="257">
        <v>0</v>
      </c>
    </row>
    <row r="6106" spans="1:5">
      <c r="A6106" s="254">
        <v>89725</v>
      </c>
      <c r="B6106" s="247" t="s">
        <v>14459</v>
      </c>
      <c r="C6106" s="255" t="s">
        <v>23</v>
      </c>
      <c r="D6106" s="256">
        <v>23.51</v>
      </c>
      <c r="E6106" s="257">
        <v>0</v>
      </c>
    </row>
    <row r="6107" spans="1:5">
      <c r="A6107" s="254">
        <v>89647</v>
      </c>
      <c r="B6107" s="247" t="s">
        <v>14460</v>
      </c>
      <c r="C6107" s="255" t="s">
        <v>23</v>
      </c>
      <c r="D6107" s="256">
        <v>24.52</v>
      </c>
      <c r="E6107" s="257">
        <v>0</v>
      </c>
    </row>
    <row r="6108" spans="1:5">
      <c r="A6108" s="254">
        <v>89780</v>
      </c>
      <c r="B6108" s="247" t="s">
        <v>14461</v>
      </c>
      <c r="C6108" s="255" t="s">
        <v>23</v>
      </c>
      <c r="D6108" s="256">
        <v>29.01</v>
      </c>
      <c r="E6108" s="257">
        <v>0</v>
      </c>
    </row>
    <row r="6109" spans="1:5">
      <c r="A6109" s="254">
        <v>89734</v>
      </c>
      <c r="B6109" s="247" t="s">
        <v>14462</v>
      </c>
      <c r="C6109" s="255" t="s">
        <v>23</v>
      </c>
      <c r="D6109" s="256">
        <v>33.72</v>
      </c>
      <c r="E6109" s="257">
        <v>0</v>
      </c>
    </row>
    <row r="6110" spans="1:5">
      <c r="A6110" s="254">
        <v>89650</v>
      </c>
      <c r="B6110" s="247" t="s">
        <v>14463</v>
      </c>
      <c r="C6110" s="255" t="s">
        <v>23</v>
      </c>
      <c r="D6110" s="256">
        <v>34.92</v>
      </c>
      <c r="E6110" s="257">
        <v>0</v>
      </c>
    </row>
    <row r="6111" spans="1:5">
      <c r="A6111" s="254">
        <v>89787</v>
      </c>
      <c r="B6111" s="247" t="s">
        <v>14464</v>
      </c>
      <c r="C6111" s="255" t="s">
        <v>23</v>
      </c>
      <c r="D6111" s="256">
        <v>42.96</v>
      </c>
      <c r="E6111" s="257">
        <v>0</v>
      </c>
    </row>
    <row r="6112" spans="1:5">
      <c r="A6112" s="254">
        <v>104024</v>
      </c>
      <c r="B6112" s="247" t="s">
        <v>14465</v>
      </c>
      <c r="C6112" s="255" t="s">
        <v>23</v>
      </c>
      <c r="D6112" s="256">
        <v>48.25</v>
      </c>
      <c r="E6112" s="257">
        <v>0</v>
      </c>
    </row>
    <row r="6113" spans="1:5">
      <c r="A6113" s="254">
        <v>89789</v>
      </c>
      <c r="B6113" s="247" t="s">
        <v>14466</v>
      </c>
      <c r="C6113" s="255" t="s">
        <v>23</v>
      </c>
      <c r="D6113" s="256">
        <v>78.94</v>
      </c>
      <c r="E6113" s="257">
        <v>0</v>
      </c>
    </row>
    <row r="6114" spans="1:5">
      <c r="A6114" s="254">
        <v>89791</v>
      </c>
      <c r="B6114" s="247" t="s">
        <v>14467</v>
      </c>
      <c r="C6114" s="255" t="s">
        <v>23</v>
      </c>
      <c r="D6114" s="256">
        <v>177.16</v>
      </c>
      <c r="E6114" s="257">
        <v>0</v>
      </c>
    </row>
    <row r="6115" spans="1:5">
      <c r="A6115" s="254">
        <v>89793</v>
      </c>
      <c r="B6115" s="247" t="s">
        <v>14468</v>
      </c>
      <c r="C6115" s="255" t="s">
        <v>23</v>
      </c>
      <c r="D6115" s="256">
        <v>256.27</v>
      </c>
      <c r="E6115" s="257">
        <v>0</v>
      </c>
    </row>
    <row r="6116" spans="1:5">
      <c r="A6116" s="254">
        <v>89637</v>
      </c>
      <c r="B6116" s="247" t="s">
        <v>14469</v>
      </c>
      <c r="C6116" s="255" t="s">
        <v>23</v>
      </c>
      <c r="D6116" s="256">
        <v>13.04</v>
      </c>
      <c r="E6116" s="257">
        <v>0</v>
      </c>
    </row>
    <row r="6117" spans="1:5">
      <c r="A6117" s="254">
        <v>89719</v>
      </c>
      <c r="B6117" s="247" t="s">
        <v>14470</v>
      </c>
      <c r="C6117" s="255" t="s">
        <v>23</v>
      </c>
      <c r="D6117" s="256">
        <v>16.079999999999998</v>
      </c>
      <c r="E6117" s="257">
        <v>0</v>
      </c>
    </row>
    <row r="6118" spans="1:5">
      <c r="A6118" s="254">
        <v>89641</v>
      </c>
      <c r="B6118" s="247" t="s">
        <v>14471</v>
      </c>
      <c r="C6118" s="255" t="s">
        <v>23</v>
      </c>
      <c r="D6118" s="256">
        <v>16.95</v>
      </c>
      <c r="E6118" s="257">
        <v>0</v>
      </c>
    </row>
    <row r="6119" spans="1:5">
      <c r="A6119" s="254">
        <v>89723</v>
      </c>
      <c r="B6119" s="247" t="s">
        <v>14472</v>
      </c>
      <c r="C6119" s="255" t="s">
        <v>23</v>
      </c>
      <c r="D6119" s="256">
        <v>24.27</v>
      </c>
      <c r="E6119" s="257">
        <v>0</v>
      </c>
    </row>
    <row r="6120" spans="1:5">
      <c r="A6120" s="254">
        <v>89646</v>
      </c>
      <c r="B6120" s="247" t="s">
        <v>14473</v>
      </c>
      <c r="C6120" s="255" t="s">
        <v>23</v>
      </c>
      <c r="D6120" s="256">
        <v>25.28</v>
      </c>
      <c r="E6120" s="257">
        <v>0</v>
      </c>
    </row>
    <row r="6121" spans="1:5">
      <c r="A6121" s="254">
        <v>89777</v>
      </c>
      <c r="B6121" s="247" t="s">
        <v>14474</v>
      </c>
      <c r="C6121" s="255" t="s">
        <v>23</v>
      </c>
      <c r="D6121" s="256">
        <v>30.89</v>
      </c>
      <c r="E6121" s="257">
        <v>0</v>
      </c>
    </row>
    <row r="6122" spans="1:5">
      <c r="A6122" s="254">
        <v>89729</v>
      </c>
      <c r="B6122" s="247" t="s">
        <v>14475</v>
      </c>
      <c r="C6122" s="255" t="s">
        <v>23</v>
      </c>
      <c r="D6122" s="256">
        <v>35.6</v>
      </c>
      <c r="E6122" s="257">
        <v>0</v>
      </c>
    </row>
    <row r="6123" spans="1:5">
      <c r="A6123" s="254">
        <v>89649</v>
      </c>
      <c r="B6123" s="247" t="s">
        <v>14476</v>
      </c>
      <c r="C6123" s="255" t="s">
        <v>23</v>
      </c>
      <c r="D6123" s="256">
        <v>36.799999999999997</v>
      </c>
      <c r="E6123" s="257">
        <v>0</v>
      </c>
    </row>
    <row r="6124" spans="1:5">
      <c r="A6124" s="254">
        <v>89781</v>
      </c>
      <c r="B6124" s="247" t="s">
        <v>14477</v>
      </c>
      <c r="C6124" s="255" t="s">
        <v>23</v>
      </c>
      <c r="D6124" s="256">
        <v>43.42</v>
      </c>
      <c r="E6124" s="257">
        <v>0</v>
      </c>
    </row>
    <row r="6125" spans="1:5">
      <c r="A6125" s="254">
        <v>104023</v>
      </c>
      <c r="B6125" s="247" t="s">
        <v>14478</v>
      </c>
      <c r="C6125" s="255" t="s">
        <v>23</v>
      </c>
      <c r="D6125" s="256">
        <v>48.71</v>
      </c>
      <c r="E6125" s="257">
        <v>0</v>
      </c>
    </row>
    <row r="6126" spans="1:5">
      <c r="A6126" s="254">
        <v>89788</v>
      </c>
      <c r="B6126" s="247" t="s">
        <v>14479</v>
      </c>
      <c r="C6126" s="255" t="s">
        <v>23</v>
      </c>
      <c r="D6126" s="256">
        <v>92.61</v>
      </c>
      <c r="E6126" s="257">
        <v>0</v>
      </c>
    </row>
    <row r="6127" spans="1:5">
      <c r="A6127" s="254">
        <v>89790</v>
      </c>
      <c r="B6127" s="247" t="s">
        <v>14480</v>
      </c>
      <c r="C6127" s="255" t="s">
        <v>23</v>
      </c>
      <c r="D6127" s="256">
        <v>183.35</v>
      </c>
      <c r="E6127" s="257">
        <v>0</v>
      </c>
    </row>
    <row r="6128" spans="1:5">
      <c r="A6128" s="254">
        <v>89792</v>
      </c>
      <c r="B6128" s="247" t="s">
        <v>14481</v>
      </c>
      <c r="C6128" s="255" t="s">
        <v>23</v>
      </c>
      <c r="D6128" s="256">
        <v>217.8</v>
      </c>
      <c r="E6128" s="257">
        <v>0</v>
      </c>
    </row>
    <row r="6129" spans="1:5">
      <c r="A6129" s="254">
        <v>89640</v>
      </c>
      <c r="B6129" s="247" t="s">
        <v>14482</v>
      </c>
      <c r="C6129" s="255" t="s">
        <v>23</v>
      </c>
      <c r="D6129" s="256">
        <v>22.74</v>
      </c>
      <c r="E6129" s="257">
        <v>0</v>
      </c>
    </row>
    <row r="6130" spans="1:5">
      <c r="A6130" s="254">
        <v>89644</v>
      </c>
      <c r="B6130" s="247" t="s">
        <v>14483</v>
      </c>
      <c r="C6130" s="255" t="s">
        <v>23</v>
      </c>
      <c r="D6130" s="256">
        <v>27.73</v>
      </c>
      <c r="E6130" s="257">
        <v>0</v>
      </c>
    </row>
    <row r="6131" spans="1:5">
      <c r="A6131" s="254">
        <v>89645</v>
      </c>
      <c r="B6131" s="247" t="s">
        <v>14484</v>
      </c>
      <c r="C6131" s="255" t="s">
        <v>23</v>
      </c>
      <c r="D6131" s="256">
        <v>38.46</v>
      </c>
      <c r="E6131" s="257">
        <v>0</v>
      </c>
    </row>
    <row r="6132" spans="1:5">
      <c r="A6132" s="254">
        <v>89652</v>
      </c>
      <c r="B6132" s="247" t="s">
        <v>14485</v>
      </c>
      <c r="C6132" s="255" t="s">
        <v>23</v>
      </c>
      <c r="D6132" s="256">
        <v>14.8</v>
      </c>
      <c r="E6132" s="257">
        <v>0</v>
      </c>
    </row>
    <row r="6133" spans="1:5">
      <c r="A6133" s="254">
        <v>89738</v>
      </c>
      <c r="B6133" s="247" t="s">
        <v>14486</v>
      </c>
      <c r="C6133" s="255" t="s">
        <v>23</v>
      </c>
      <c r="D6133" s="256">
        <v>20.22</v>
      </c>
      <c r="E6133" s="257">
        <v>0</v>
      </c>
    </row>
    <row r="6134" spans="1:5">
      <c r="A6134" s="254">
        <v>89659</v>
      </c>
      <c r="B6134" s="247" t="s">
        <v>14487</v>
      </c>
      <c r="C6134" s="255" t="s">
        <v>23</v>
      </c>
      <c r="D6134" s="256">
        <v>20.8</v>
      </c>
      <c r="E6134" s="257">
        <v>0</v>
      </c>
    </row>
    <row r="6135" spans="1:5">
      <c r="A6135" s="254">
        <v>89756</v>
      </c>
      <c r="B6135" s="247" t="s">
        <v>14488</v>
      </c>
      <c r="C6135" s="255" t="s">
        <v>23</v>
      </c>
      <c r="D6135" s="256">
        <v>27.89</v>
      </c>
      <c r="E6135" s="257">
        <v>0</v>
      </c>
    </row>
    <row r="6136" spans="1:5">
      <c r="A6136" s="254">
        <v>89672</v>
      </c>
      <c r="B6136" s="247" t="s">
        <v>14489</v>
      </c>
      <c r="C6136" s="255" t="s">
        <v>23</v>
      </c>
      <c r="D6136" s="256">
        <v>28.56</v>
      </c>
      <c r="E6136" s="257">
        <v>0</v>
      </c>
    </row>
    <row r="6137" spans="1:5">
      <c r="A6137" s="254">
        <v>89815</v>
      </c>
      <c r="B6137" s="247" t="s">
        <v>14490</v>
      </c>
      <c r="C6137" s="255" t="s">
        <v>23</v>
      </c>
      <c r="D6137" s="256">
        <v>33.96</v>
      </c>
      <c r="E6137" s="257">
        <v>0</v>
      </c>
    </row>
    <row r="6138" spans="1:5">
      <c r="A6138" s="254">
        <v>89761</v>
      </c>
      <c r="B6138" s="247" t="s">
        <v>14491</v>
      </c>
      <c r="C6138" s="255" t="s">
        <v>23</v>
      </c>
      <c r="D6138" s="256">
        <v>37.07</v>
      </c>
      <c r="E6138" s="257">
        <v>0</v>
      </c>
    </row>
    <row r="6139" spans="1:5">
      <c r="A6139" s="254">
        <v>89682</v>
      </c>
      <c r="B6139" s="247" t="s">
        <v>14492</v>
      </c>
      <c r="C6139" s="255" t="s">
        <v>23</v>
      </c>
      <c r="D6139" s="256">
        <v>37.869999999999997</v>
      </c>
      <c r="E6139" s="257">
        <v>0</v>
      </c>
    </row>
    <row r="6140" spans="1:5">
      <c r="A6140" s="254">
        <v>89824</v>
      </c>
      <c r="B6140" s="247" t="s">
        <v>14493</v>
      </c>
      <c r="C6140" s="255" t="s">
        <v>23</v>
      </c>
      <c r="D6140" s="256">
        <v>45.94</v>
      </c>
      <c r="E6140" s="257">
        <v>0</v>
      </c>
    </row>
    <row r="6141" spans="1:5">
      <c r="A6141" s="254">
        <v>104026</v>
      </c>
      <c r="B6141" s="247" t="s">
        <v>14494</v>
      </c>
      <c r="C6141" s="255" t="s">
        <v>23</v>
      </c>
      <c r="D6141" s="256">
        <v>49.46</v>
      </c>
      <c r="E6141" s="257">
        <v>0</v>
      </c>
    </row>
    <row r="6142" spans="1:5">
      <c r="A6142" s="254">
        <v>89740</v>
      </c>
      <c r="B6142" s="247" t="s">
        <v>14495</v>
      </c>
      <c r="C6142" s="255" t="s">
        <v>23</v>
      </c>
      <c r="D6142" s="256">
        <v>11.62</v>
      </c>
      <c r="E6142" s="257">
        <v>0</v>
      </c>
    </row>
    <row r="6143" spans="1:5">
      <c r="A6143" s="254">
        <v>89836</v>
      </c>
      <c r="B6143" s="247" t="s">
        <v>14496</v>
      </c>
      <c r="C6143" s="255" t="s">
        <v>23</v>
      </c>
      <c r="D6143" s="256">
        <v>229.79</v>
      </c>
      <c r="E6143" s="257">
        <v>0</v>
      </c>
    </row>
    <row r="6144" spans="1:5">
      <c r="A6144" s="254">
        <v>89653</v>
      </c>
      <c r="B6144" s="247" t="s">
        <v>14497</v>
      </c>
      <c r="C6144" s="255" t="s">
        <v>23</v>
      </c>
      <c r="D6144" s="256">
        <v>20.69</v>
      </c>
      <c r="E6144" s="257">
        <v>0</v>
      </c>
    </row>
    <row r="6145" spans="1:5">
      <c r="A6145" s="254">
        <v>89660</v>
      </c>
      <c r="B6145" s="247" t="s">
        <v>14498</v>
      </c>
      <c r="C6145" s="255" t="s">
        <v>23</v>
      </c>
      <c r="D6145" s="256">
        <v>12.22</v>
      </c>
      <c r="E6145" s="257">
        <v>0</v>
      </c>
    </row>
    <row r="6146" spans="1:5">
      <c r="A6146" s="254">
        <v>104028</v>
      </c>
      <c r="B6146" s="247" t="s">
        <v>14499</v>
      </c>
      <c r="C6146" s="255" t="s">
        <v>23</v>
      </c>
      <c r="D6146" s="256">
        <v>149.65</v>
      </c>
      <c r="E6146" s="257">
        <v>0</v>
      </c>
    </row>
    <row r="6147" spans="1:5">
      <c r="A6147" s="254">
        <v>89826</v>
      </c>
      <c r="B6147" s="247" t="s">
        <v>14500</v>
      </c>
      <c r="C6147" s="255" t="s">
        <v>23</v>
      </c>
      <c r="D6147" s="256">
        <v>146.33000000000001</v>
      </c>
      <c r="E6147" s="257">
        <v>0</v>
      </c>
    </row>
    <row r="6148" spans="1:5">
      <c r="A6148" s="254">
        <v>89651</v>
      </c>
      <c r="B6148" s="247" t="s">
        <v>14501</v>
      </c>
      <c r="C6148" s="255" t="s">
        <v>23</v>
      </c>
      <c r="D6148" s="256">
        <v>8.98</v>
      </c>
      <c r="E6148" s="257">
        <v>0</v>
      </c>
    </row>
    <row r="6149" spans="1:5">
      <c r="A6149" s="254">
        <v>89736</v>
      </c>
      <c r="B6149" s="247" t="s">
        <v>14502</v>
      </c>
      <c r="C6149" s="255" t="s">
        <v>23</v>
      </c>
      <c r="D6149" s="256">
        <v>11.44</v>
      </c>
      <c r="E6149" s="257">
        <v>0</v>
      </c>
    </row>
    <row r="6150" spans="1:5">
      <c r="A6150" s="254">
        <v>89658</v>
      </c>
      <c r="B6150" s="247" t="s">
        <v>14503</v>
      </c>
      <c r="C6150" s="255" t="s">
        <v>23</v>
      </c>
      <c r="D6150" s="256">
        <v>12.02</v>
      </c>
      <c r="E6150" s="257">
        <v>0</v>
      </c>
    </row>
    <row r="6151" spans="1:5">
      <c r="A6151" s="254">
        <v>89755</v>
      </c>
      <c r="B6151" s="247" t="s">
        <v>14504</v>
      </c>
      <c r="C6151" s="255" t="s">
        <v>23</v>
      </c>
      <c r="D6151" s="256">
        <v>16.97</v>
      </c>
      <c r="E6151" s="257">
        <v>0</v>
      </c>
    </row>
    <row r="6152" spans="1:5">
      <c r="A6152" s="254">
        <v>89670</v>
      </c>
      <c r="B6152" s="247" t="s">
        <v>14505</v>
      </c>
      <c r="C6152" s="255" t="s">
        <v>23</v>
      </c>
      <c r="D6152" s="256">
        <v>17.64</v>
      </c>
      <c r="E6152" s="257">
        <v>0</v>
      </c>
    </row>
    <row r="6153" spans="1:5">
      <c r="A6153" s="254">
        <v>89794</v>
      </c>
      <c r="B6153" s="247" t="s">
        <v>14506</v>
      </c>
      <c r="C6153" s="255" t="s">
        <v>23</v>
      </c>
      <c r="D6153" s="256">
        <v>23.65</v>
      </c>
      <c r="E6153" s="257">
        <v>0</v>
      </c>
    </row>
    <row r="6154" spans="1:5">
      <c r="A6154" s="254">
        <v>89760</v>
      </c>
      <c r="B6154" s="247" t="s">
        <v>14507</v>
      </c>
      <c r="C6154" s="255" t="s">
        <v>23</v>
      </c>
      <c r="D6154" s="256">
        <v>26.76</v>
      </c>
      <c r="E6154" s="257">
        <v>0</v>
      </c>
    </row>
    <row r="6155" spans="1:5">
      <c r="A6155" s="254">
        <v>89680</v>
      </c>
      <c r="B6155" s="247" t="s">
        <v>14508</v>
      </c>
      <c r="C6155" s="255" t="s">
        <v>23</v>
      </c>
      <c r="D6155" s="256">
        <v>27.56</v>
      </c>
      <c r="E6155" s="257">
        <v>0</v>
      </c>
    </row>
    <row r="6156" spans="1:5">
      <c r="A6156" s="254">
        <v>89822</v>
      </c>
      <c r="B6156" s="247" t="s">
        <v>14509</v>
      </c>
      <c r="C6156" s="255" t="s">
        <v>23</v>
      </c>
      <c r="D6156" s="256">
        <v>30.79</v>
      </c>
      <c r="E6156" s="257">
        <v>0</v>
      </c>
    </row>
    <row r="6157" spans="1:5">
      <c r="A6157" s="254">
        <v>104025</v>
      </c>
      <c r="B6157" s="247" t="s">
        <v>14510</v>
      </c>
      <c r="C6157" s="255" t="s">
        <v>23</v>
      </c>
      <c r="D6157" s="256">
        <v>34.31</v>
      </c>
      <c r="E6157" s="257">
        <v>0</v>
      </c>
    </row>
    <row r="6158" spans="1:5">
      <c r="A6158" s="254">
        <v>89835</v>
      </c>
      <c r="B6158" s="247" t="s">
        <v>14511</v>
      </c>
      <c r="C6158" s="255" t="s">
        <v>23</v>
      </c>
      <c r="D6158" s="256">
        <v>52.28</v>
      </c>
      <c r="E6158" s="257">
        <v>0</v>
      </c>
    </row>
    <row r="6159" spans="1:5">
      <c r="A6159" s="254">
        <v>89838</v>
      </c>
      <c r="B6159" s="247" t="s">
        <v>14512</v>
      </c>
      <c r="C6159" s="255" t="s">
        <v>23</v>
      </c>
      <c r="D6159" s="256">
        <v>177.35</v>
      </c>
      <c r="E6159" s="257">
        <v>0</v>
      </c>
    </row>
    <row r="6160" spans="1:5">
      <c r="A6160" s="254">
        <v>89840</v>
      </c>
      <c r="B6160" s="247" t="s">
        <v>14513</v>
      </c>
      <c r="C6160" s="255" t="s">
        <v>23</v>
      </c>
      <c r="D6160" s="256">
        <v>210.07</v>
      </c>
      <c r="E6160" s="257">
        <v>0</v>
      </c>
    </row>
    <row r="6161" spans="1:5">
      <c r="A6161" s="254">
        <v>104015</v>
      </c>
      <c r="B6161" s="247" t="s">
        <v>14514</v>
      </c>
      <c r="C6161" s="255" t="s">
        <v>23</v>
      </c>
      <c r="D6161" s="256">
        <v>20.38</v>
      </c>
      <c r="E6161" s="257">
        <v>0</v>
      </c>
    </row>
    <row r="6162" spans="1:5">
      <c r="A6162" s="254">
        <v>104018</v>
      </c>
      <c r="B6162" s="247" t="s">
        <v>14515</v>
      </c>
      <c r="C6162" s="255" t="s">
        <v>23</v>
      </c>
      <c r="D6162" s="256">
        <v>26.12</v>
      </c>
      <c r="E6162" s="257">
        <v>0</v>
      </c>
    </row>
    <row r="6163" spans="1:5">
      <c r="A6163" s="254">
        <v>104016</v>
      </c>
      <c r="B6163" s="247" t="s">
        <v>14516</v>
      </c>
      <c r="C6163" s="255" t="s">
        <v>23</v>
      </c>
      <c r="D6163" s="256">
        <v>27.38</v>
      </c>
      <c r="E6163" s="257">
        <v>0</v>
      </c>
    </row>
    <row r="6164" spans="1:5">
      <c r="A6164" s="254">
        <v>104019</v>
      </c>
      <c r="B6164" s="247" t="s">
        <v>14517</v>
      </c>
      <c r="C6164" s="255" t="s">
        <v>23</v>
      </c>
      <c r="D6164" s="256">
        <v>52.76</v>
      </c>
      <c r="E6164" s="257">
        <v>0</v>
      </c>
    </row>
    <row r="6165" spans="1:5">
      <c r="A6165" s="254">
        <v>104017</v>
      </c>
      <c r="B6165" s="247" t="s">
        <v>14518</v>
      </c>
      <c r="C6165" s="255" t="s">
        <v>23</v>
      </c>
      <c r="D6165" s="256">
        <v>54.23</v>
      </c>
      <c r="E6165" s="257">
        <v>0</v>
      </c>
    </row>
    <row r="6166" spans="1:5">
      <c r="A6166" s="254">
        <v>104020</v>
      </c>
      <c r="B6166" s="247" t="s">
        <v>14519</v>
      </c>
      <c r="C6166" s="255" t="s">
        <v>23</v>
      </c>
      <c r="D6166" s="256">
        <v>66.17</v>
      </c>
      <c r="E6166" s="257">
        <v>0</v>
      </c>
    </row>
    <row r="6167" spans="1:5">
      <c r="A6167" s="254">
        <v>104030</v>
      </c>
      <c r="B6167" s="247" t="s">
        <v>14520</v>
      </c>
      <c r="C6167" s="255" t="s">
        <v>23</v>
      </c>
      <c r="D6167" s="256">
        <v>72.819999999999993</v>
      </c>
      <c r="E6167" s="257">
        <v>0</v>
      </c>
    </row>
    <row r="6168" spans="1:5">
      <c r="A6168" s="254">
        <v>89694</v>
      </c>
      <c r="B6168" s="247" t="s">
        <v>14521</v>
      </c>
      <c r="C6168" s="255" t="s">
        <v>23</v>
      </c>
      <c r="D6168" s="256">
        <v>24.4</v>
      </c>
      <c r="E6168" s="257">
        <v>0</v>
      </c>
    </row>
    <row r="6169" spans="1:5">
      <c r="A6169" s="254">
        <v>89700</v>
      </c>
      <c r="B6169" s="247" t="s">
        <v>14522</v>
      </c>
      <c r="C6169" s="255" t="s">
        <v>23</v>
      </c>
      <c r="D6169" s="256">
        <v>27.98</v>
      </c>
      <c r="E6169" s="257">
        <v>0</v>
      </c>
    </row>
    <row r="6170" spans="1:5">
      <c r="A6170" s="254">
        <v>89703</v>
      </c>
      <c r="B6170" s="247" t="s">
        <v>14523</v>
      </c>
      <c r="C6170" s="255" t="s">
        <v>23</v>
      </c>
      <c r="D6170" s="256">
        <v>56.56</v>
      </c>
      <c r="E6170" s="257">
        <v>0</v>
      </c>
    </row>
    <row r="6171" spans="1:5">
      <c r="A6171" s="254">
        <v>89691</v>
      </c>
      <c r="B6171" s="247" t="s">
        <v>14524</v>
      </c>
      <c r="C6171" s="255" t="s">
        <v>23</v>
      </c>
      <c r="D6171" s="256">
        <v>16.93</v>
      </c>
      <c r="E6171" s="257">
        <v>0</v>
      </c>
    </row>
    <row r="6172" spans="1:5">
      <c r="A6172" s="254">
        <v>89765</v>
      </c>
      <c r="B6172" s="247" t="s">
        <v>14525</v>
      </c>
      <c r="C6172" s="255" t="s">
        <v>23</v>
      </c>
      <c r="D6172" s="256">
        <v>21.07</v>
      </c>
      <c r="E6172" s="257">
        <v>0</v>
      </c>
    </row>
    <row r="6173" spans="1:5">
      <c r="A6173" s="254">
        <v>89697</v>
      </c>
      <c r="B6173" s="247" t="s">
        <v>14526</v>
      </c>
      <c r="C6173" s="255" t="s">
        <v>23</v>
      </c>
      <c r="D6173" s="256">
        <v>22.23</v>
      </c>
      <c r="E6173" s="257">
        <v>0</v>
      </c>
    </row>
    <row r="6174" spans="1:5">
      <c r="A6174" s="254">
        <v>89844</v>
      </c>
      <c r="B6174" s="247" t="s">
        <v>14527</v>
      </c>
      <c r="C6174" s="255" t="s">
        <v>23</v>
      </c>
      <c r="D6174" s="256">
        <v>74.98</v>
      </c>
      <c r="E6174" s="257">
        <v>0</v>
      </c>
    </row>
    <row r="6175" spans="1:5">
      <c r="A6175" s="254">
        <v>104022</v>
      </c>
      <c r="B6175" s="247" t="s">
        <v>14528</v>
      </c>
      <c r="C6175" s="255" t="s">
        <v>23</v>
      </c>
      <c r="D6175" s="256">
        <v>82.03</v>
      </c>
      <c r="E6175" s="257">
        <v>0</v>
      </c>
    </row>
    <row r="6176" spans="1:5">
      <c r="A6176" s="254">
        <v>89633</v>
      </c>
      <c r="B6176" s="247" t="s">
        <v>14529</v>
      </c>
      <c r="C6176" s="255" t="s">
        <v>299</v>
      </c>
      <c r="D6176" s="256">
        <v>30.39</v>
      </c>
      <c r="E6176" s="257">
        <v>0</v>
      </c>
    </row>
    <row r="6177" spans="1:5">
      <c r="A6177" s="254">
        <v>89716</v>
      </c>
      <c r="B6177" s="247" t="s">
        <v>14530</v>
      </c>
      <c r="C6177" s="255" t="s">
        <v>299</v>
      </c>
      <c r="D6177" s="256">
        <v>31.27</v>
      </c>
      <c r="E6177" s="257">
        <v>0</v>
      </c>
    </row>
    <row r="6178" spans="1:5">
      <c r="A6178" s="254">
        <v>89634</v>
      </c>
      <c r="B6178" s="247" t="s">
        <v>14531</v>
      </c>
      <c r="C6178" s="255" t="s">
        <v>299</v>
      </c>
      <c r="D6178" s="256">
        <v>43.18</v>
      </c>
      <c r="E6178" s="257">
        <v>0</v>
      </c>
    </row>
    <row r="6179" spans="1:5">
      <c r="A6179" s="254">
        <v>89717</v>
      </c>
      <c r="B6179" s="247" t="s">
        <v>14532</v>
      </c>
      <c r="C6179" s="255" t="s">
        <v>299</v>
      </c>
      <c r="D6179" s="256">
        <v>49.24</v>
      </c>
      <c r="E6179" s="257">
        <v>0</v>
      </c>
    </row>
    <row r="6180" spans="1:5">
      <c r="A6180" s="254">
        <v>89635</v>
      </c>
      <c r="B6180" s="247" t="s">
        <v>14533</v>
      </c>
      <c r="C6180" s="255" t="s">
        <v>299</v>
      </c>
      <c r="D6180" s="256">
        <v>63.29</v>
      </c>
      <c r="E6180" s="257">
        <v>0</v>
      </c>
    </row>
    <row r="6181" spans="1:5">
      <c r="A6181" s="254">
        <v>89770</v>
      </c>
      <c r="B6181" s="247" t="s">
        <v>14534</v>
      </c>
      <c r="C6181" s="255" t="s">
        <v>299</v>
      </c>
      <c r="D6181" s="256">
        <v>52.6</v>
      </c>
      <c r="E6181" s="257">
        <v>0</v>
      </c>
    </row>
    <row r="6182" spans="1:5">
      <c r="A6182" s="254">
        <v>89718</v>
      </c>
      <c r="B6182" s="247" t="s">
        <v>14535</v>
      </c>
      <c r="C6182" s="255" t="s">
        <v>299</v>
      </c>
      <c r="D6182" s="256">
        <v>63.01</v>
      </c>
      <c r="E6182" s="257">
        <v>0</v>
      </c>
    </row>
    <row r="6183" spans="1:5">
      <c r="A6183" s="254">
        <v>89636</v>
      </c>
      <c r="B6183" s="247" t="s">
        <v>14536</v>
      </c>
      <c r="C6183" s="255" t="s">
        <v>299</v>
      </c>
      <c r="D6183" s="256">
        <v>79.55</v>
      </c>
      <c r="E6183" s="257">
        <v>0</v>
      </c>
    </row>
    <row r="6184" spans="1:5">
      <c r="A6184" s="254">
        <v>89771</v>
      </c>
      <c r="B6184" s="247" t="s">
        <v>14537</v>
      </c>
      <c r="C6184" s="255" t="s">
        <v>299</v>
      </c>
      <c r="D6184" s="256">
        <v>70.2</v>
      </c>
      <c r="E6184" s="257">
        <v>0</v>
      </c>
    </row>
    <row r="6185" spans="1:5">
      <c r="A6185" s="254">
        <v>104021</v>
      </c>
      <c r="B6185" s="247" t="s">
        <v>14538</v>
      </c>
      <c r="C6185" s="255" t="s">
        <v>299</v>
      </c>
      <c r="D6185" s="256">
        <v>82.14</v>
      </c>
      <c r="E6185" s="257">
        <v>0</v>
      </c>
    </row>
    <row r="6186" spans="1:5">
      <c r="A6186" s="254">
        <v>89772</v>
      </c>
      <c r="B6186" s="247" t="s">
        <v>14539</v>
      </c>
      <c r="C6186" s="255" t="s">
        <v>299</v>
      </c>
      <c r="D6186" s="256">
        <v>102.39</v>
      </c>
      <c r="E6186" s="257">
        <v>0</v>
      </c>
    </row>
    <row r="6187" spans="1:5">
      <c r="A6187" s="254">
        <v>89773</v>
      </c>
      <c r="B6187" s="247" t="s">
        <v>14540</v>
      </c>
      <c r="C6187" s="255" t="s">
        <v>299</v>
      </c>
      <c r="D6187" s="256">
        <v>164.92</v>
      </c>
      <c r="E6187" s="257">
        <v>0</v>
      </c>
    </row>
    <row r="6188" spans="1:5">
      <c r="A6188" s="254">
        <v>89775</v>
      </c>
      <c r="B6188" s="247" t="s">
        <v>14541</v>
      </c>
      <c r="C6188" s="255" t="s">
        <v>299</v>
      </c>
      <c r="D6188" s="256">
        <v>257.82</v>
      </c>
      <c r="E6188" s="257">
        <v>0</v>
      </c>
    </row>
    <row r="6189" spans="1:5">
      <c r="A6189" s="254">
        <v>89767</v>
      </c>
      <c r="B6189" s="247" t="s">
        <v>14542</v>
      </c>
      <c r="C6189" s="255" t="s">
        <v>23</v>
      </c>
      <c r="D6189" s="256">
        <v>25.96</v>
      </c>
      <c r="E6189" s="257">
        <v>0</v>
      </c>
    </row>
    <row r="6190" spans="1:5">
      <c r="A6190" s="254">
        <v>89695</v>
      </c>
      <c r="B6190" s="247" t="s">
        <v>14543</v>
      </c>
      <c r="C6190" s="255" t="s">
        <v>23</v>
      </c>
      <c r="D6190" s="256">
        <v>20.96</v>
      </c>
      <c r="E6190" s="257">
        <v>0</v>
      </c>
    </row>
    <row r="6191" spans="1:5">
      <c r="A6191" s="254">
        <v>89702</v>
      </c>
      <c r="B6191" s="247" t="s">
        <v>14544</v>
      </c>
      <c r="C6191" s="255" t="s">
        <v>23</v>
      </c>
      <c r="D6191" s="256">
        <v>27.12</v>
      </c>
      <c r="E6191" s="257">
        <v>0</v>
      </c>
    </row>
    <row r="6192" spans="1:5">
      <c r="A6192" s="254">
        <v>89768</v>
      </c>
      <c r="B6192" s="247" t="s">
        <v>14545</v>
      </c>
      <c r="C6192" s="255" t="s">
        <v>23</v>
      </c>
      <c r="D6192" s="256">
        <v>30.36</v>
      </c>
      <c r="E6192" s="257">
        <v>0</v>
      </c>
    </row>
    <row r="6193" spans="1:5">
      <c r="A6193" s="254">
        <v>89842</v>
      </c>
      <c r="B6193" s="247" t="s">
        <v>14546</v>
      </c>
      <c r="C6193" s="255" t="s">
        <v>23</v>
      </c>
      <c r="D6193" s="256">
        <v>59.64</v>
      </c>
      <c r="E6193" s="257">
        <v>0</v>
      </c>
    </row>
    <row r="6194" spans="1:5">
      <c r="A6194" s="254">
        <v>89845</v>
      </c>
      <c r="B6194" s="247" t="s">
        <v>14547</v>
      </c>
      <c r="C6194" s="255" t="s">
        <v>23</v>
      </c>
      <c r="D6194" s="256">
        <v>116.82</v>
      </c>
      <c r="E6194" s="257">
        <v>0</v>
      </c>
    </row>
    <row r="6195" spans="1:5">
      <c r="A6195" s="254">
        <v>89846</v>
      </c>
      <c r="B6195" s="247" t="s">
        <v>14548</v>
      </c>
      <c r="C6195" s="255" t="s">
        <v>23</v>
      </c>
      <c r="D6195" s="256">
        <v>247.08</v>
      </c>
      <c r="E6195" s="257">
        <v>0</v>
      </c>
    </row>
    <row r="6196" spans="1:5">
      <c r="A6196" s="254">
        <v>89847</v>
      </c>
      <c r="B6196" s="247" t="s">
        <v>14549</v>
      </c>
      <c r="C6196" s="255" t="s">
        <v>23</v>
      </c>
      <c r="D6196" s="256">
        <v>296.52</v>
      </c>
      <c r="E6196" s="257">
        <v>0</v>
      </c>
    </row>
    <row r="6197" spans="1:5">
      <c r="A6197" s="254">
        <v>89705</v>
      </c>
      <c r="B6197" s="247" t="s">
        <v>14550</v>
      </c>
      <c r="C6197" s="255" t="s">
        <v>23</v>
      </c>
      <c r="D6197" s="256">
        <v>31.72</v>
      </c>
      <c r="E6197" s="257">
        <v>0</v>
      </c>
    </row>
    <row r="6198" spans="1:5">
      <c r="A6198" s="254">
        <v>89769</v>
      </c>
      <c r="B6198" s="247" t="s">
        <v>14551</v>
      </c>
      <c r="C6198" s="255" t="s">
        <v>23</v>
      </c>
      <c r="D6198" s="256">
        <v>65.88</v>
      </c>
      <c r="E6198" s="257">
        <v>0</v>
      </c>
    </row>
    <row r="6199" spans="1:5">
      <c r="A6199" s="254">
        <v>89706</v>
      </c>
      <c r="B6199" s="247" t="s">
        <v>14552</v>
      </c>
      <c r="C6199" s="255" t="s">
        <v>23</v>
      </c>
      <c r="D6199" s="256">
        <v>67.47</v>
      </c>
      <c r="E6199" s="257">
        <v>0</v>
      </c>
    </row>
    <row r="6200" spans="1:5">
      <c r="A6200" s="254">
        <v>89741</v>
      </c>
      <c r="B6200" s="247" t="s">
        <v>14553</v>
      </c>
      <c r="C6200" s="255" t="s">
        <v>23</v>
      </c>
      <c r="D6200" s="256">
        <v>27.43</v>
      </c>
      <c r="E6200" s="257">
        <v>0</v>
      </c>
    </row>
    <row r="6201" spans="1:5">
      <c r="A6201" s="254">
        <v>89757</v>
      </c>
      <c r="B6201" s="247" t="s">
        <v>14554</v>
      </c>
      <c r="C6201" s="255" t="s">
        <v>23</v>
      </c>
      <c r="D6201" s="256">
        <v>35.79</v>
      </c>
      <c r="E6201" s="257">
        <v>0</v>
      </c>
    </row>
    <row r="6202" spans="1:5">
      <c r="A6202" s="254">
        <v>104027</v>
      </c>
      <c r="B6202" s="247" t="s">
        <v>14555</v>
      </c>
      <c r="C6202" s="255" t="s">
        <v>23</v>
      </c>
      <c r="D6202" s="256">
        <v>74.17</v>
      </c>
      <c r="E6202" s="257">
        <v>0</v>
      </c>
    </row>
    <row r="6203" spans="1:5">
      <c r="A6203" s="254">
        <v>89837</v>
      </c>
      <c r="B6203" s="247" t="s">
        <v>14556</v>
      </c>
      <c r="C6203" s="255" t="s">
        <v>23</v>
      </c>
      <c r="D6203" s="256">
        <v>154.71</v>
      </c>
      <c r="E6203" s="257">
        <v>0</v>
      </c>
    </row>
    <row r="6204" spans="1:5">
      <c r="A6204" s="254">
        <v>89839</v>
      </c>
      <c r="B6204" s="247" t="s">
        <v>14557</v>
      </c>
      <c r="C6204" s="255" t="s">
        <v>23</v>
      </c>
      <c r="D6204" s="256">
        <v>200.8</v>
      </c>
      <c r="E6204" s="257">
        <v>0</v>
      </c>
    </row>
    <row r="6205" spans="1:5">
      <c r="A6205" s="254">
        <v>89841</v>
      </c>
      <c r="B6205" s="247" t="s">
        <v>14558</v>
      </c>
      <c r="C6205" s="255" t="s">
        <v>23</v>
      </c>
      <c r="D6205" s="256">
        <v>305.19</v>
      </c>
      <c r="E6205" s="257">
        <v>0</v>
      </c>
    </row>
    <row r="6206" spans="1:5">
      <c r="A6206" s="254">
        <v>89654</v>
      </c>
      <c r="B6206" s="247" t="s">
        <v>14559</v>
      </c>
      <c r="C6206" s="255" t="s">
        <v>23</v>
      </c>
      <c r="D6206" s="256">
        <v>23.85</v>
      </c>
      <c r="E6206" s="257">
        <v>0</v>
      </c>
    </row>
    <row r="6207" spans="1:5">
      <c r="A6207" s="254">
        <v>89661</v>
      </c>
      <c r="B6207" s="247" t="s">
        <v>14560</v>
      </c>
      <c r="C6207" s="255" t="s">
        <v>23</v>
      </c>
      <c r="D6207" s="256">
        <v>28.01</v>
      </c>
      <c r="E6207" s="257">
        <v>0</v>
      </c>
    </row>
    <row r="6208" spans="1:5">
      <c r="A6208" s="254">
        <v>89674</v>
      </c>
      <c r="B6208" s="247" t="s">
        <v>14561</v>
      </c>
      <c r="C6208" s="255" t="s">
        <v>23</v>
      </c>
      <c r="D6208" s="256">
        <v>36.46</v>
      </c>
      <c r="E6208" s="257">
        <v>0</v>
      </c>
    </row>
    <row r="6209" spans="1:5">
      <c r="A6209" s="254">
        <v>89816</v>
      </c>
      <c r="B6209" s="247" t="s">
        <v>14562</v>
      </c>
      <c r="C6209" s="255" t="s">
        <v>23</v>
      </c>
      <c r="D6209" s="256">
        <v>48.72</v>
      </c>
      <c r="E6209" s="257">
        <v>0</v>
      </c>
    </row>
    <row r="6210" spans="1:5">
      <c r="A6210" s="254">
        <v>89762</v>
      </c>
      <c r="B6210" s="247" t="s">
        <v>14563</v>
      </c>
      <c r="C6210" s="255" t="s">
        <v>23</v>
      </c>
      <c r="D6210" s="256">
        <v>51.83</v>
      </c>
      <c r="E6210" s="257">
        <v>0</v>
      </c>
    </row>
    <row r="6211" spans="1:5">
      <c r="A6211" s="254">
        <v>89684</v>
      </c>
      <c r="B6211" s="247" t="s">
        <v>14564</v>
      </c>
      <c r="C6211" s="255" t="s">
        <v>23</v>
      </c>
      <c r="D6211" s="256">
        <v>52.63</v>
      </c>
      <c r="E6211" s="257">
        <v>0</v>
      </c>
    </row>
    <row r="6212" spans="1:5">
      <c r="A6212" s="254">
        <v>89828</v>
      </c>
      <c r="B6212" s="247" t="s">
        <v>14565</v>
      </c>
      <c r="C6212" s="255" t="s">
        <v>23</v>
      </c>
      <c r="D6212" s="256">
        <v>70.650000000000006</v>
      </c>
      <c r="E6212" s="257">
        <v>0</v>
      </c>
    </row>
    <row r="6213" spans="1:5">
      <c r="A6213" s="254">
        <v>89546</v>
      </c>
      <c r="B6213" s="247" t="s">
        <v>14566</v>
      </c>
      <c r="C6213" s="255" t="s">
        <v>23</v>
      </c>
      <c r="D6213" s="256">
        <v>14.28</v>
      </c>
      <c r="E6213" s="257">
        <v>0</v>
      </c>
    </row>
    <row r="6214" spans="1:5">
      <c r="A6214" s="254">
        <v>89482</v>
      </c>
      <c r="B6214" s="247" t="s">
        <v>14567</v>
      </c>
      <c r="C6214" s="255" t="s">
        <v>23</v>
      </c>
      <c r="D6214" s="256">
        <v>48.52</v>
      </c>
      <c r="E6214" s="257">
        <v>0</v>
      </c>
    </row>
    <row r="6215" spans="1:5">
      <c r="A6215" s="254">
        <v>89491</v>
      </c>
      <c r="B6215" s="247" t="s">
        <v>14568</v>
      </c>
      <c r="C6215" s="255" t="s">
        <v>23</v>
      </c>
      <c r="D6215" s="256">
        <v>123.19</v>
      </c>
      <c r="E6215" s="257">
        <v>0</v>
      </c>
    </row>
    <row r="6216" spans="1:5">
      <c r="A6216" s="254">
        <v>104178</v>
      </c>
      <c r="B6216" s="247" t="s">
        <v>14569</v>
      </c>
      <c r="C6216" s="255" t="s">
        <v>23</v>
      </c>
      <c r="D6216" s="256">
        <v>27.55</v>
      </c>
      <c r="E6216" s="257">
        <v>0</v>
      </c>
    </row>
    <row r="6217" spans="1:5">
      <c r="A6217" s="254">
        <v>104179</v>
      </c>
      <c r="B6217" s="247" t="s">
        <v>14570</v>
      </c>
      <c r="C6217" s="255" t="s">
        <v>23</v>
      </c>
      <c r="D6217" s="256">
        <v>105.95</v>
      </c>
      <c r="E6217" s="257">
        <v>0</v>
      </c>
    </row>
    <row r="6218" spans="1:5">
      <c r="A6218" s="254">
        <v>89587</v>
      </c>
      <c r="B6218" s="247" t="s">
        <v>14571</v>
      </c>
      <c r="C6218" s="255" t="s">
        <v>23</v>
      </c>
      <c r="D6218" s="256">
        <v>62.38</v>
      </c>
      <c r="E6218" s="257">
        <v>0</v>
      </c>
    </row>
    <row r="6219" spans="1:5">
      <c r="A6219" s="254">
        <v>89535</v>
      </c>
      <c r="B6219" s="247" t="s">
        <v>14572</v>
      </c>
      <c r="C6219" s="255" t="s">
        <v>23</v>
      </c>
      <c r="D6219" s="256">
        <v>53.92</v>
      </c>
      <c r="E6219" s="257">
        <v>0</v>
      </c>
    </row>
    <row r="6220" spans="1:5">
      <c r="A6220" s="254">
        <v>89592</v>
      </c>
      <c r="B6220" s="247" t="s">
        <v>14573</v>
      </c>
      <c r="C6220" s="255" t="s">
        <v>23</v>
      </c>
      <c r="D6220" s="256">
        <v>199.81</v>
      </c>
      <c r="E6220" s="257">
        <v>0</v>
      </c>
    </row>
    <row r="6221" spans="1:5">
      <c r="A6221" s="254">
        <v>104169</v>
      </c>
      <c r="B6221" s="247" t="s">
        <v>14574</v>
      </c>
      <c r="C6221" s="255" t="s">
        <v>23</v>
      </c>
      <c r="D6221" s="256">
        <v>187.42</v>
      </c>
      <c r="E6221" s="257">
        <v>0</v>
      </c>
    </row>
    <row r="6222" spans="1:5">
      <c r="A6222" s="254">
        <v>89583</v>
      </c>
      <c r="B6222" s="247" t="s">
        <v>14575</v>
      </c>
      <c r="C6222" s="255" t="s">
        <v>23</v>
      </c>
      <c r="D6222" s="256">
        <v>53.93</v>
      </c>
      <c r="E6222" s="257">
        <v>0</v>
      </c>
    </row>
    <row r="6223" spans="1:5">
      <c r="A6223" s="254">
        <v>89526</v>
      </c>
      <c r="B6223" s="247" t="s">
        <v>14576</v>
      </c>
      <c r="C6223" s="255" t="s">
        <v>23</v>
      </c>
      <c r="D6223" s="256">
        <v>49.27</v>
      </c>
      <c r="E6223" s="257">
        <v>0</v>
      </c>
    </row>
    <row r="6224" spans="1:5">
      <c r="A6224" s="254">
        <v>95695</v>
      </c>
      <c r="B6224" s="247" t="s">
        <v>14577</v>
      </c>
      <c r="C6224" s="255" t="s">
        <v>23</v>
      </c>
      <c r="D6224" s="256">
        <v>76.23</v>
      </c>
      <c r="E6224" s="257">
        <v>0</v>
      </c>
    </row>
    <row r="6225" spans="1:5">
      <c r="A6225" s="254">
        <v>95694</v>
      </c>
      <c r="B6225" s="247" t="s">
        <v>14578</v>
      </c>
      <c r="C6225" s="255" t="s">
        <v>23</v>
      </c>
      <c r="D6225" s="256">
        <v>67.77</v>
      </c>
      <c r="E6225" s="257">
        <v>0</v>
      </c>
    </row>
    <row r="6226" spans="1:5">
      <c r="A6226" s="254">
        <v>89585</v>
      </c>
      <c r="B6226" s="247" t="s">
        <v>14579</v>
      </c>
      <c r="C6226" s="255" t="s">
        <v>23</v>
      </c>
      <c r="D6226" s="256">
        <v>56.64</v>
      </c>
      <c r="E6226" s="257">
        <v>0</v>
      </c>
    </row>
    <row r="6227" spans="1:5">
      <c r="A6227" s="254">
        <v>89531</v>
      </c>
      <c r="B6227" s="247" t="s">
        <v>14580</v>
      </c>
      <c r="C6227" s="255" t="s">
        <v>23</v>
      </c>
      <c r="D6227" s="256">
        <v>48.18</v>
      </c>
      <c r="E6227" s="257">
        <v>0</v>
      </c>
    </row>
    <row r="6228" spans="1:5">
      <c r="A6228" s="254">
        <v>89591</v>
      </c>
      <c r="B6228" s="247" t="s">
        <v>14581</v>
      </c>
      <c r="C6228" s="255" t="s">
        <v>23</v>
      </c>
      <c r="D6228" s="256">
        <v>163.89</v>
      </c>
      <c r="E6228" s="257">
        <v>0</v>
      </c>
    </row>
    <row r="6229" spans="1:5">
      <c r="A6229" s="254">
        <v>104168</v>
      </c>
      <c r="B6229" s="247" t="s">
        <v>14582</v>
      </c>
      <c r="C6229" s="255" t="s">
        <v>23</v>
      </c>
      <c r="D6229" s="256">
        <v>151.5</v>
      </c>
      <c r="E6229" s="257">
        <v>0</v>
      </c>
    </row>
    <row r="6230" spans="1:5">
      <c r="A6230" s="254">
        <v>89516</v>
      </c>
      <c r="B6230" s="247" t="s">
        <v>14583</v>
      </c>
      <c r="C6230" s="255" t="s">
        <v>23</v>
      </c>
      <c r="D6230" s="256">
        <v>10.57</v>
      </c>
      <c r="E6230" s="257">
        <v>0</v>
      </c>
    </row>
    <row r="6231" spans="1:5">
      <c r="A6231" s="254">
        <v>89520</v>
      </c>
      <c r="B6231" s="247" t="s">
        <v>14584</v>
      </c>
      <c r="C6231" s="255" t="s">
        <v>23</v>
      </c>
      <c r="D6231" s="256">
        <v>20.27</v>
      </c>
      <c r="E6231" s="257">
        <v>0</v>
      </c>
    </row>
    <row r="6232" spans="1:5">
      <c r="A6232" s="254">
        <v>89582</v>
      </c>
      <c r="B6232" s="247" t="s">
        <v>14585</v>
      </c>
      <c r="C6232" s="255" t="s">
        <v>23</v>
      </c>
      <c r="D6232" s="256">
        <v>42.96</v>
      </c>
      <c r="E6232" s="257">
        <v>0</v>
      </c>
    </row>
    <row r="6233" spans="1:5">
      <c r="A6233" s="254">
        <v>89524</v>
      </c>
      <c r="B6233" s="247" t="s">
        <v>14586</v>
      </c>
      <c r="C6233" s="255" t="s">
        <v>23</v>
      </c>
      <c r="D6233" s="256">
        <v>38.299999999999997</v>
      </c>
      <c r="E6233" s="257">
        <v>0</v>
      </c>
    </row>
    <row r="6234" spans="1:5">
      <c r="A6234" s="254">
        <v>89584</v>
      </c>
      <c r="B6234" s="247" t="s">
        <v>14587</v>
      </c>
      <c r="C6234" s="255" t="s">
        <v>23</v>
      </c>
      <c r="D6234" s="256">
        <v>55.31</v>
      </c>
      <c r="E6234" s="257">
        <v>0</v>
      </c>
    </row>
    <row r="6235" spans="1:5">
      <c r="A6235" s="254">
        <v>89529</v>
      </c>
      <c r="B6235" s="247" t="s">
        <v>14588</v>
      </c>
      <c r="C6235" s="255" t="s">
        <v>23</v>
      </c>
      <c r="D6235" s="256">
        <v>46.85</v>
      </c>
      <c r="E6235" s="257">
        <v>0</v>
      </c>
    </row>
    <row r="6236" spans="1:5">
      <c r="A6236" s="254">
        <v>89590</v>
      </c>
      <c r="B6236" s="247" t="s">
        <v>14589</v>
      </c>
      <c r="C6236" s="255" t="s">
        <v>23</v>
      </c>
      <c r="D6236" s="256">
        <v>167.98</v>
      </c>
      <c r="E6236" s="257">
        <v>0</v>
      </c>
    </row>
    <row r="6237" spans="1:5">
      <c r="A6237" s="254">
        <v>104167</v>
      </c>
      <c r="B6237" s="247" t="s">
        <v>14590</v>
      </c>
      <c r="C6237" s="255" t="s">
        <v>23</v>
      </c>
      <c r="D6237" s="256">
        <v>155.59</v>
      </c>
      <c r="E6237" s="257">
        <v>0</v>
      </c>
    </row>
    <row r="6238" spans="1:5">
      <c r="A6238" s="254">
        <v>89514</v>
      </c>
      <c r="B6238" s="247" t="s">
        <v>14591</v>
      </c>
      <c r="C6238" s="255" t="s">
        <v>23</v>
      </c>
      <c r="D6238" s="256">
        <v>10.46</v>
      </c>
      <c r="E6238" s="257">
        <v>0</v>
      </c>
    </row>
    <row r="6239" spans="1:5">
      <c r="A6239" s="254">
        <v>89518</v>
      </c>
      <c r="B6239" s="247" t="s">
        <v>14592</v>
      </c>
      <c r="C6239" s="255" t="s">
        <v>23</v>
      </c>
      <c r="D6239" s="256">
        <v>19.329999999999998</v>
      </c>
      <c r="E6239" s="257">
        <v>0</v>
      </c>
    </row>
    <row r="6240" spans="1:5">
      <c r="A6240" s="254">
        <v>89581</v>
      </c>
      <c r="B6240" s="247" t="s">
        <v>14593</v>
      </c>
      <c r="C6240" s="255" t="s">
        <v>23</v>
      </c>
      <c r="D6240" s="256">
        <v>42.37</v>
      </c>
      <c r="E6240" s="257">
        <v>0</v>
      </c>
    </row>
    <row r="6241" spans="1:5">
      <c r="A6241" s="254">
        <v>89522</v>
      </c>
      <c r="B6241" s="247" t="s">
        <v>14594</v>
      </c>
      <c r="C6241" s="255" t="s">
        <v>23</v>
      </c>
      <c r="D6241" s="256">
        <v>37.71</v>
      </c>
      <c r="E6241" s="257">
        <v>0</v>
      </c>
    </row>
    <row r="6242" spans="1:5">
      <c r="A6242" s="254">
        <v>89574</v>
      </c>
      <c r="B6242" s="247" t="s">
        <v>14595</v>
      </c>
      <c r="C6242" s="255" t="s">
        <v>23</v>
      </c>
      <c r="D6242" s="256">
        <v>195.91</v>
      </c>
      <c r="E6242" s="257">
        <v>0</v>
      </c>
    </row>
    <row r="6243" spans="1:5">
      <c r="A6243" s="254">
        <v>89690</v>
      </c>
      <c r="B6243" s="247" t="s">
        <v>14596</v>
      </c>
      <c r="C6243" s="255" t="s">
        <v>23</v>
      </c>
      <c r="D6243" s="256">
        <v>112.95</v>
      </c>
      <c r="E6243" s="257">
        <v>0</v>
      </c>
    </row>
    <row r="6244" spans="1:5">
      <c r="A6244" s="254">
        <v>89567</v>
      </c>
      <c r="B6244" s="247" t="s">
        <v>14597</v>
      </c>
      <c r="C6244" s="255" t="s">
        <v>23</v>
      </c>
      <c r="D6244" s="256">
        <v>101.68</v>
      </c>
      <c r="E6244" s="257">
        <v>0</v>
      </c>
    </row>
    <row r="6245" spans="1:5">
      <c r="A6245" s="254">
        <v>89692</v>
      </c>
      <c r="B6245" s="247" t="s">
        <v>14598</v>
      </c>
      <c r="C6245" s="255" t="s">
        <v>23</v>
      </c>
      <c r="D6245" s="256">
        <v>128.21</v>
      </c>
      <c r="E6245" s="257">
        <v>0</v>
      </c>
    </row>
    <row r="6246" spans="1:5">
      <c r="A6246" s="254">
        <v>89569</v>
      </c>
      <c r="B6246" s="247" t="s">
        <v>14599</v>
      </c>
      <c r="C6246" s="255" t="s">
        <v>23</v>
      </c>
      <c r="D6246" s="256">
        <v>118.63</v>
      </c>
      <c r="E6246" s="257">
        <v>0</v>
      </c>
    </row>
    <row r="6247" spans="1:5">
      <c r="A6247" s="254">
        <v>89699</v>
      </c>
      <c r="B6247" s="247" t="s">
        <v>14600</v>
      </c>
      <c r="C6247" s="255" t="s">
        <v>23</v>
      </c>
      <c r="D6247" s="256">
        <v>252.82</v>
      </c>
      <c r="E6247" s="257">
        <v>0</v>
      </c>
    </row>
    <row r="6248" spans="1:5">
      <c r="A6248" s="254">
        <v>104174</v>
      </c>
      <c r="B6248" s="247" t="s">
        <v>14601</v>
      </c>
      <c r="C6248" s="255" t="s">
        <v>23</v>
      </c>
      <c r="D6248" s="256">
        <v>239.78</v>
      </c>
      <c r="E6248" s="257">
        <v>0</v>
      </c>
    </row>
    <row r="6249" spans="1:5">
      <c r="A6249" s="254">
        <v>89698</v>
      </c>
      <c r="B6249" s="247" t="s">
        <v>14602</v>
      </c>
      <c r="C6249" s="255" t="s">
        <v>23</v>
      </c>
      <c r="D6249" s="256">
        <v>334.89</v>
      </c>
      <c r="E6249" s="257">
        <v>0</v>
      </c>
    </row>
    <row r="6250" spans="1:5">
      <c r="A6250" s="254">
        <v>104176</v>
      </c>
      <c r="B6250" s="247" t="s">
        <v>14603</v>
      </c>
      <c r="C6250" s="255" t="s">
        <v>23</v>
      </c>
      <c r="D6250" s="256">
        <v>318.37</v>
      </c>
      <c r="E6250" s="257">
        <v>0</v>
      </c>
    </row>
    <row r="6251" spans="1:5">
      <c r="A6251" s="254">
        <v>89561</v>
      </c>
      <c r="B6251" s="247" t="s">
        <v>14604</v>
      </c>
      <c r="C6251" s="255" t="s">
        <v>23</v>
      </c>
      <c r="D6251" s="256">
        <v>18.7</v>
      </c>
      <c r="E6251" s="257">
        <v>0</v>
      </c>
    </row>
    <row r="6252" spans="1:5">
      <c r="A6252" s="254">
        <v>89563</v>
      </c>
      <c r="B6252" s="247" t="s">
        <v>14605</v>
      </c>
      <c r="C6252" s="255" t="s">
        <v>23</v>
      </c>
      <c r="D6252" s="256">
        <v>44.07</v>
      </c>
      <c r="E6252" s="257">
        <v>0</v>
      </c>
    </row>
    <row r="6253" spans="1:5">
      <c r="A6253" s="254">
        <v>89685</v>
      </c>
      <c r="B6253" s="247" t="s">
        <v>14606</v>
      </c>
      <c r="C6253" s="255" t="s">
        <v>23</v>
      </c>
      <c r="D6253" s="256">
        <v>77.099999999999994</v>
      </c>
      <c r="E6253" s="257">
        <v>0</v>
      </c>
    </row>
    <row r="6254" spans="1:5">
      <c r="A6254" s="254">
        <v>89565</v>
      </c>
      <c r="B6254" s="247" t="s">
        <v>14607</v>
      </c>
      <c r="C6254" s="255" t="s">
        <v>23</v>
      </c>
      <c r="D6254" s="256">
        <v>70.86</v>
      </c>
      <c r="E6254" s="257">
        <v>0</v>
      </c>
    </row>
    <row r="6255" spans="1:5">
      <c r="A6255" s="254">
        <v>89671</v>
      </c>
      <c r="B6255" s="247" t="s">
        <v>14608</v>
      </c>
      <c r="C6255" s="255" t="s">
        <v>23</v>
      </c>
      <c r="D6255" s="256">
        <v>56.61</v>
      </c>
      <c r="E6255" s="257">
        <v>0</v>
      </c>
    </row>
    <row r="6256" spans="1:5">
      <c r="A6256" s="254">
        <v>89556</v>
      </c>
      <c r="B6256" s="247" t="s">
        <v>14609</v>
      </c>
      <c r="C6256" s="255" t="s">
        <v>23</v>
      </c>
      <c r="D6256" s="256">
        <v>50.98</v>
      </c>
      <c r="E6256" s="257">
        <v>0</v>
      </c>
    </row>
    <row r="6257" spans="1:5">
      <c r="A6257" s="254">
        <v>89679</v>
      </c>
      <c r="B6257" s="247" t="s">
        <v>14610</v>
      </c>
      <c r="C6257" s="255" t="s">
        <v>23</v>
      </c>
      <c r="D6257" s="256">
        <v>155.86000000000001</v>
      </c>
      <c r="E6257" s="257">
        <v>0</v>
      </c>
    </row>
    <row r="6258" spans="1:5">
      <c r="A6258" s="254">
        <v>104171</v>
      </c>
      <c r="B6258" s="247" t="s">
        <v>14611</v>
      </c>
      <c r="C6258" s="255" t="s">
        <v>23</v>
      </c>
      <c r="D6258" s="256">
        <v>121.7</v>
      </c>
      <c r="E6258" s="257">
        <v>0</v>
      </c>
    </row>
    <row r="6259" spans="1:5">
      <c r="A6259" s="254">
        <v>89600</v>
      </c>
      <c r="B6259" s="247" t="s">
        <v>14612</v>
      </c>
      <c r="C6259" s="255" t="s">
        <v>23</v>
      </c>
      <c r="D6259" s="256">
        <v>32.380000000000003</v>
      </c>
      <c r="E6259" s="257">
        <v>0</v>
      </c>
    </row>
    <row r="6260" spans="1:5">
      <c r="A6260" s="254">
        <v>89548</v>
      </c>
      <c r="B6260" s="247" t="s">
        <v>14613</v>
      </c>
      <c r="C6260" s="255" t="s">
        <v>23</v>
      </c>
      <c r="D6260" s="256">
        <v>29.26</v>
      </c>
      <c r="E6260" s="257">
        <v>0</v>
      </c>
    </row>
    <row r="6261" spans="1:5">
      <c r="A6261" s="254">
        <v>89669</v>
      </c>
      <c r="B6261" s="247" t="s">
        <v>14614</v>
      </c>
      <c r="C6261" s="255" t="s">
        <v>23</v>
      </c>
      <c r="D6261" s="256">
        <v>41.97</v>
      </c>
      <c r="E6261" s="257">
        <v>0</v>
      </c>
    </row>
    <row r="6262" spans="1:5">
      <c r="A6262" s="254">
        <v>89554</v>
      </c>
      <c r="B6262" s="247" t="s">
        <v>14615</v>
      </c>
      <c r="C6262" s="255" t="s">
        <v>23</v>
      </c>
      <c r="D6262" s="256">
        <v>36.31</v>
      </c>
      <c r="E6262" s="257">
        <v>0</v>
      </c>
    </row>
    <row r="6263" spans="1:5">
      <c r="A6263" s="254">
        <v>89677</v>
      </c>
      <c r="B6263" s="247" t="s">
        <v>14616</v>
      </c>
      <c r="C6263" s="255" t="s">
        <v>23</v>
      </c>
      <c r="D6263" s="256">
        <v>97.7</v>
      </c>
      <c r="E6263" s="257">
        <v>0</v>
      </c>
    </row>
    <row r="6264" spans="1:5">
      <c r="A6264" s="254">
        <v>104170</v>
      </c>
      <c r="B6264" s="247" t="s">
        <v>14617</v>
      </c>
      <c r="C6264" s="255" t="s">
        <v>23</v>
      </c>
      <c r="D6264" s="256">
        <v>89.24</v>
      </c>
      <c r="E6264" s="257">
        <v>0</v>
      </c>
    </row>
    <row r="6265" spans="1:5">
      <c r="A6265" s="254">
        <v>89544</v>
      </c>
      <c r="B6265" s="247" t="s">
        <v>14618</v>
      </c>
      <c r="C6265" s="255" t="s">
        <v>23</v>
      </c>
      <c r="D6265" s="256">
        <v>10.82</v>
      </c>
      <c r="E6265" s="257">
        <v>0</v>
      </c>
    </row>
    <row r="6266" spans="1:5">
      <c r="A6266" s="254">
        <v>89545</v>
      </c>
      <c r="B6266" s="247" t="s">
        <v>14619</v>
      </c>
      <c r="C6266" s="255" t="s">
        <v>23</v>
      </c>
      <c r="D6266" s="256">
        <v>21.42</v>
      </c>
      <c r="E6266" s="257">
        <v>0</v>
      </c>
    </row>
    <row r="6267" spans="1:5">
      <c r="A6267" s="254">
        <v>89599</v>
      </c>
      <c r="B6267" s="247" t="s">
        <v>14620</v>
      </c>
      <c r="C6267" s="255" t="s">
        <v>23</v>
      </c>
      <c r="D6267" s="256">
        <v>31.68</v>
      </c>
      <c r="E6267" s="257">
        <v>0</v>
      </c>
    </row>
    <row r="6268" spans="1:5">
      <c r="A6268" s="254">
        <v>89547</v>
      </c>
      <c r="B6268" s="247" t="s">
        <v>14621</v>
      </c>
      <c r="C6268" s="255" t="s">
        <v>23</v>
      </c>
      <c r="D6268" s="256">
        <v>28.55</v>
      </c>
      <c r="E6268" s="257">
        <v>0</v>
      </c>
    </row>
    <row r="6269" spans="1:5">
      <c r="A6269" s="254">
        <v>89495</v>
      </c>
      <c r="B6269" s="247" t="s">
        <v>14622</v>
      </c>
      <c r="C6269" s="255" t="s">
        <v>23</v>
      </c>
      <c r="D6269" s="256">
        <v>22.07</v>
      </c>
      <c r="E6269" s="257">
        <v>0</v>
      </c>
    </row>
    <row r="6270" spans="1:5">
      <c r="A6270" s="254">
        <v>89673</v>
      </c>
      <c r="B6270" s="247" t="s">
        <v>14623</v>
      </c>
      <c r="C6270" s="255" t="s">
        <v>23</v>
      </c>
      <c r="D6270" s="256">
        <v>44.88</v>
      </c>
      <c r="E6270" s="257">
        <v>0</v>
      </c>
    </row>
    <row r="6271" spans="1:5">
      <c r="A6271" s="254">
        <v>89557</v>
      </c>
      <c r="B6271" s="247" t="s">
        <v>14624</v>
      </c>
      <c r="C6271" s="255" t="s">
        <v>23</v>
      </c>
      <c r="D6271" s="256">
        <v>40.5</v>
      </c>
      <c r="E6271" s="257">
        <v>0</v>
      </c>
    </row>
    <row r="6272" spans="1:5">
      <c r="A6272" s="254">
        <v>89681</v>
      </c>
      <c r="B6272" s="247" t="s">
        <v>14625</v>
      </c>
      <c r="C6272" s="255" t="s">
        <v>23</v>
      </c>
      <c r="D6272" s="256">
        <v>113.5</v>
      </c>
      <c r="E6272" s="257">
        <v>0</v>
      </c>
    </row>
    <row r="6273" spans="1:5">
      <c r="A6273" s="254">
        <v>104173</v>
      </c>
      <c r="B6273" s="247" t="s">
        <v>14626</v>
      </c>
      <c r="C6273" s="255" t="s">
        <v>23</v>
      </c>
      <c r="D6273" s="256">
        <v>107.85</v>
      </c>
      <c r="E6273" s="257">
        <v>0</v>
      </c>
    </row>
    <row r="6274" spans="1:5">
      <c r="A6274" s="254">
        <v>89549</v>
      </c>
      <c r="B6274" s="247" t="s">
        <v>14627</v>
      </c>
      <c r="C6274" s="255" t="s">
        <v>23</v>
      </c>
      <c r="D6274" s="256">
        <v>24.28</v>
      </c>
      <c r="E6274" s="257">
        <v>0</v>
      </c>
    </row>
    <row r="6275" spans="1:5">
      <c r="A6275" s="254">
        <v>89578</v>
      </c>
      <c r="B6275" s="247" t="s">
        <v>14628</v>
      </c>
      <c r="C6275" s="255" t="s">
        <v>299</v>
      </c>
      <c r="D6275" s="256">
        <v>42.39</v>
      </c>
      <c r="E6275" s="257">
        <v>0</v>
      </c>
    </row>
    <row r="6276" spans="1:5">
      <c r="A6276" s="254">
        <v>89512</v>
      </c>
      <c r="B6276" s="247" t="s">
        <v>14629</v>
      </c>
      <c r="C6276" s="255" t="s">
        <v>299</v>
      </c>
      <c r="D6276" s="256">
        <v>61.5</v>
      </c>
      <c r="E6276" s="257">
        <v>0</v>
      </c>
    </row>
    <row r="6277" spans="1:5">
      <c r="A6277" s="254">
        <v>89580</v>
      </c>
      <c r="B6277" s="247" t="s">
        <v>14630</v>
      </c>
      <c r="C6277" s="255" t="s">
        <v>299</v>
      </c>
      <c r="D6277" s="256">
        <v>87.8</v>
      </c>
      <c r="E6277" s="257">
        <v>0</v>
      </c>
    </row>
    <row r="6278" spans="1:5">
      <c r="A6278" s="254">
        <v>104166</v>
      </c>
      <c r="B6278" s="247" t="s">
        <v>14631</v>
      </c>
      <c r="C6278" s="255" t="s">
        <v>299</v>
      </c>
      <c r="D6278" s="256">
        <v>94.84</v>
      </c>
      <c r="E6278" s="257">
        <v>0</v>
      </c>
    </row>
    <row r="6279" spans="1:5">
      <c r="A6279" s="254">
        <v>89508</v>
      </c>
      <c r="B6279" s="247" t="s">
        <v>14632</v>
      </c>
      <c r="C6279" s="255" t="s">
        <v>299</v>
      </c>
      <c r="D6279" s="256">
        <v>20.97</v>
      </c>
      <c r="E6279" s="257">
        <v>0</v>
      </c>
    </row>
    <row r="6280" spans="1:5">
      <c r="A6280" s="254">
        <v>89509</v>
      </c>
      <c r="B6280" s="247" t="s">
        <v>14633</v>
      </c>
      <c r="C6280" s="255" t="s">
        <v>299</v>
      </c>
      <c r="D6280" s="256">
        <v>28.41</v>
      </c>
      <c r="E6280" s="257">
        <v>0</v>
      </c>
    </row>
    <row r="6281" spans="1:5">
      <c r="A6281" s="254">
        <v>89576</v>
      </c>
      <c r="B6281" s="247" t="s">
        <v>14634</v>
      </c>
      <c r="C6281" s="255" t="s">
        <v>299</v>
      </c>
      <c r="D6281" s="256">
        <v>34.22</v>
      </c>
      <c r="E6281" s="257">
        <v>0</v>
      </c>
    </row>
    <row r="6282" spans="1:5">
      <c r="A6282" s="254">
        <v>89511</v>
      </c>
      <c r="B6282" s="247" t="s">
        <v>14635</v>
      </c>
      <c r="C6282" s="255" t="s">
        <v>299</v>
      </c>
      <c r="D6282" s="256">
        <v>48.6</v>
      </c>
      <c r="E6282" s="257">
        <v>0</v>
      </c>
    </row>
    <row r="6283" spans="1:5">
      <c r="A6283" s="254">
        <v>89675</v>
      </c>
      <c r="B6283" s="247" t="s">
        <v>14636</v>
      </c>
      <c r="C6283" s="255" t="s">
        <v>23</v>
      </c>
      <c r="D6283" s="256">
        <v>90.56</v>
      </c>
      <c r="E6283" s="257">
        <v>0</v>
      </c>
    </row>
    <row r="6284" spans="1:5">
      <c r="A6284" s="254">
        <v>89559</v>
      </c>
      <c r="B6284" s="247" t="s">
        <v>14637</v>
      </c>
      <c r="C6284" s="255" t="s">
        <v>23</v>
      </c>
      <c r="D6284" s="256">
        <v>84.93</v>
      </c>
      <c r="E6284" s="257">
        <v>0</v>
      </c>
    </row>
    <row r="6285" spans="1:5">
      <c r="A6285" s="254">
        <v>104172</v>
      </c>
      <c r="B6285" s="247" t="s">
        <v>14638</v>
      </c>
      <c r="C6285" s="255" t="s">
        <v>23</v>
      </c>
      <c r="D6285" s="256">
        <v>349.04</v>
      </c>
      <c r="E6285" s="257">
        <v>0</v>
      </c>
    </row>
    <row r="6286" spans="1:5">
      <c r="A6286" s="254">
        <v>89683</v>
      </c>
      <c r="B6286" s="247" t="s">
        <v>14639</v>
      </c>
      <c r="C6286" s="255" t="s">
        <v>23</v>
      </c>
      <c r="D6286" s="256">
        <v>357.3</v>
      </c>
      <c r="E6286" s="257">
        <v>0</v>
      </c>
    </row>
    <row r="6287" spans="1:5">
      <c r="A6287" s="254">
        <v>89667</v>
      </c>
      <c r="B6287" s="247" t="s">
        <v>14640</v>
      </c>
      <c r="C6287" s="255" t="s">
        <v>23</v>
      </c>
      <c r="D6287" s="256">
        <v>55.35</v>
      </c>
      <c r="E6287" s="257">
        <v>0</v>
      </c>
    </row>
    <row r="6288" spans="1:5">
      <c r="A6288" s="254">
        <v>89550</v>
      </c>
      <c r="B6288" s="247" t="s">
        <v>14641</v>
      </c>
      <c r="C6288" s="255" t="s">
        <v>23</v>
      </c>
      <c r="D6288" s="256">
        <v>52.23</v>
      </c>
      <c r="E6288" s="257">
        <v>0</v>
      </c>
    </row>
    <row r="6289" spans="1:5">
      <c r="A6289" s="254">
        <v>89693</v>
      </c>
      <c r="B6289" s="247" t="s">
        <v>14642</v>
      </c>
      <c r="C6289" s="255" t="s">
        <v>23</v>
      </c>
      <c r="D6289" s="256">
        <v>99.4</v>
      </c>
      <c r="E6289" s="257">
        <v>0</v>
      </c>
    </row>
    <row r="6290" spans="1:5">
      <c r="A6290" s="254">
        <v>89571</v>
      </c>
      <c r="B6290" s="247" t="s">
        <v>14643</v>
      </c>
      <c r="C6290" s="255" t="s">
        <v>23</v>
      </c>
      <c r="D6290" s="256">
        <v>88.13</v>
      </c>
      <c r="E6290" s="257">
        <v>0</v>
      </c>
    </row>
    <row r="6291" spans="1:5">
      <c r="A6291" s="254">
        <v>89696</v>
      </c>
      <c r="B6291" s="247" t="s">
        <v>14644</v>
      </c>
      <c r="C6291" s="255" t="s">
        <v>23</v>
      </c>
      <c r="D6291" s="256">
        <v>106.25</v>
      </c>
      <c r="E6291" s="257">
        <v>0</v>
      </c>
    </row>
    <row r="6292" spans="1:5">
      <c r="A6292" s="254">
        <v>89573</v>
      </c>
      <c r="B6292" s="247" t="s">
        <v>14645</v>
      </c>
      <c r="C6292" s="255" t="s">
        <v>23</v>
      </c>
      <c r="D6292" s="256">
        <v>96.67</v>
      </c>
      <c r="E6292" s="257">
        <v>0</v>
      </c>
    </row>
    <row r="6293" spans="1:5">
      <c r="A6293" s="254">
        <v>89704</v>
      </c>
      <c r="B6293" s="247" t="s">
        <v>14646</v>
      </c>
      <c r="C6293" s="255" t="s">
        <v>23</v>
      </c>
      <c r="D6293" s="256">
        <v>191.43</v>
      </c>
      <c r="E6293" s="257">
        <v>0</v>
      </c>
    </row>
    <row r="6294" spans="1:5">
      <c r="A6294" s="254">
        <v>104175</v>
      </c>
      <c r="B6294" s="247" t="s">
        <v>14647</v>
      </c>
      <c r="C6294" s="255" t="s">
        <v>23</v>
      </c>
      <c r="D6294" s="256">
        <v>178.39</v>
      </c>
      <c r="E6294" s="257">
        <v>0</v>
      </c>
    </row>
    <row r="6295" spans="1:5">
      <c r="A6295" s="254">
        <v>89701</v>
      </c>
      <c r="B6295" s="247" t="s">
        <v>14648</v>
      </c>
      <c r="C6295" s="255" t="s">
        <v>23</v>
      </c>
      <c r="D6295" s="256">
        <v>247.81</v>
      </c>
      <c r="E6295" s="257">
        <v>0</v>
      </c>
    </row>
    <row r="6296" spans="1:5">
      <c r="A6296" s="254">
        <v>104177</v>
      </c>
      <c r="B6296" s="247" t="s">
        <v>14649</v>
      </c>
      <c r="C6296" s="255" t="s">
        <v>23</v>
      </c>
      <c r="D6296" s="256">
        <v>231.29</v>
      </c>
      <c r="E6296" s="257">
        <v>0</v>
      </c>
    </row>
    <row r="6297" spans="1:5">
      <c r="A6297" s="254">
        <v>89566</v>
      </c>
      <c r="B6297" s="247" t="s">
        <v>14650</v>
      </c>
      <c r="C6297" s="255" t="s">
        <v>23</v>
      </c>
      <c r="D6297" s="256">
        <v>60.1</v>
      </c>
      <c r="E6297" s="257">
        <v>0</v>
      </c>
    </row>
    <row r="6298" spans="1:5">
      <c r="A6298" s="254">
        <v>89687</v>
      </c>
      <c r="B6298" s="247" t="s">
        <v>14651</v>
      </c>
      <c r="C6298" s="255" t="s">
        <v>23</v>
      </c>
      <c r="D6298" s="256">
        <v>66.34</v>
      </c>
      <c r="E6298" s="257">
        <v>0</v>
      </c>
    </row>
    <row r="6299" spans="1:5">
      <c r="A6299" s="254">
        <v>102450</v>
      </c>
      <c r="B6299" s="247" t="s">
        <v>14652</v>
      </c>
      <c r="C6299" s="255" t="s">
        <v>241</v>
      </c>
      <c r="D6299" s="256">
        <v>0</v>
      </c>
      <c r="E6299" s="257"/>
    </row>
    <row r="6300" spans="1:5">
      <c r="A6300" s="254">
        <v>102250</v>
      </c>
      <c r="B6300" s="247" t="s">
        <v>14653</v>
      </c>
      <c r="C6300" s="255" t="s">
        <v>241</v>
      </c>
      <c r="D6300" s="256">
        <v>0</v>
      </c>
      <c r="E6300" s="257"/>
    </row>
    <row r="6301" spans="1:5">
      <c r="A6301" s="254">
        <v>102240</v>
      </c>
      <c r="B6301" s="247" t="s">
        <v>14654</v>
      </c>
      <c r="C6301" s="255" t="s">
        <v>241</v>
      </c>
      <c r="D6301" s="256">
        <v>0</v>
      </c>
      <c r="E6301" s="257"/>
    </row>
    <row r="6302" spans="1:5">
      <c r="A6302" s="254">
        <v>102449</v>
      </c>
      <c r="B6302" s="247" t="s">
        <v>14655</v>
      </c>
      <c r="C6302" s="255" t="s">
        <v>241</v>
      </c>
      <c r="D6302" s="256">
        <v>0</v>
      </c>
      <c r="E6302" s="257"/>
    </row>
    <row r="6303" spans="1:5">
      <c r="A6303" s="254">
        <v>102249</v>
      </c>
      <c r="B6303" s="247" t="s">
        <v>14656</v>
      </c>
      <c r="C6303" s="255" t="s">
        <v>241</v>
      </c>
      <c r="D6303" s="256">
        <v>0</v>
      </c>
      <c r="E6303" s="257"/>
    </row>
    <row r="6304" spans="1:5">
      <c r="A6304" s="254">
        <v>102238</v>
      </c>
      <c r="B6304" s="247" t="s">
        <v>14657</v>
      </c>
      <c r="C6304" s="255" t="s">
        <v>241</v>
      </c>
      <c r="D6304" s="256">
        <v>0</v>
      </c>
      <c r="E6304" s="257"/>
    </row>
    <row r="6305" spans="1:5">
      <c r="A6305" s="254">
        <v>102448</v>
      </c>
      <c r="B6305" s="247" t="s">
        <v>14658</v>
      </c>
      <c r="C6305" s="255" t="s">
        <v>241</v>
      </c>
      <c r="D6305" s="256">
        <v>0</v>
      </c>
      <c r="E6305" s="257"/>
    </row>
    <row r="6306" spans="1:5">
      <c r="A6306" s="254">
        <v>102248</v>
      </c>
      <c r="B6306" s="247" t="s">
        <v>14659</v>
      </c>
      <c r="C6306" s="255" t="s">
        <v>241</v>
      </c>
      <c r="D6306" s="256">
        <v>0</v>
      </c>
      <c r="E6306" s="257"/>
    </row>
    <row r="6307" spans="1:5">
      <c r="A6307" s="254">
        <v>102253</v>
      </c>
      <c r="B6307" s="247" t="s">
        <v>14660</v>
      </c>
      <c r="C6307" s="255" t="s">
        <v>241</v>
      </c>
      <c r="D6307" s="256">
        <v>1683.08</v>
      </c>
      <c r="E6307" s="257">
        <v>0</v>
      </c>
    </row>
    <row r="6308" spans="1:5">
      <c r="A6308" s="254">
        <v>102254</v>
      </c>
      <c r="B6308" s="247" t="s">
        <v>14661</v>
      </c>
      <c r="C6308" s="255" t="s">
        <v>241</v>
      </c>
      <c r="D6308" s="256">
        <v>1550.4</v>
      </c>
      <c r="E6308" s="257">
        <v>0</v>
      </c>
    </row>
    <row r="6309" spans="1:5">
      <c r="A6309" s="254">
        <v>102257</v>
      </c>
      <c r="B6309" s="247" t="s">
        <v>14662</v>
      </c>
      <c r="C6309" s="255" t="s">
        <v>241</v>
      </c>
      <c r="D6309" s="256">
        <v>435.49</v>
      </c>
      <c r="E6309" s="257">
        <v>0</v>
      </c>
    </row>
    <row r="6310" spans="1:5">
      <c r="A6310" s="254">
        <v>102239</v>
      </c>
      <c r="B6310" s="247" t="s">
        <v>14663</v>
      </c>
      <c r="C6310" s="255" t="s">
        <v>241</v>
      </c>
      <c r="D6310" s="256">
        <v>0</v>
      </c>
      <c r="E6310" s="257"/>
    </row>
    <row r="6311" spans="1:5">
      <c r="A6311" s="254">
        <v>102236</v>
      </c>
      <c r="B6311" s="247" t="s">
        <v>14664</v>
      </c>
      <c r="C6311" s="255" t="s">
        <v>241</v>
      </c>
      <c r="D6311" s="256">
        <v>0</v>
      </c>
      <c r="E6311" s="257"/>
    </row>
    <row r="6312" spans="1:5">
      <c r="A6312" s="254">
        <v>102235</v>
      </c>
      <c r="B6312" s="247" t="s">
        <v>14665</v>
      </c>
      <c r="C6312" s="255" t="s">
        <v>241</v>
      </c>
      <c r="D6312" s="256">
        <v>675.75</v>
      </c>
      <c r="E6312" s="257">
        <v>0</v>
      </c>
    </row>
    <row r="6313" spans="1:5">
      <c r="A6313" s="254">
        <v>106164</v>
      </c>
      <c r="B6313" s="247" t="s">
        <v>14666</v>
      </c>
      <c r="C6313" s="255" t="s">
        <v>241</v>
      </c>
      <c r="D6313" s="256">
        <v>0</v>
      </c>
      <c r="E6313" s="257"/>
    </row>
    <row r="6314" spans="1:5">
      <c r="A6314" s="254">
        <v>102260</v>
      </c>
      <c r="B6314" s="247" t="s">
        <v>14667</v>
      </c>
      <c r="C6314" s="255" t="s">
        <v>241</v>
      </c>
      <c r="D6314" s="256">
        <v>0</v>
      </c>
      <c r="E6314" s="257"/>
    </row>
    <row r="6315" spans="1:5">
      <c r="A6315" s="254">
        <v>102259</v>
      </c>
      <c r="B6315" s="247" t="s">
        <v>14668</v>
      </c>
      <c r="C6315" s="255" t="s">
        <v>241</v>
      </c>
      <c r="D6315" s="256">
        <v>0</v>
      </c>
      <c r="E6315" s="257"/>
    </row>
    <row r="6316" spans="1:5">
      <c r="A6316" s="254">
        <v>102262</v>
      </c>
      <c r="B6316" s="247" t="s">
        <v>14669</v>
      </c>
      <c r="C6316" s="255" t="s">
        <v>23</v>
      </c>
      <c r="D6316" s="256">
        <v>0</v>
      </c>
      <c r="E6316" s="257"/>
    </row>
    <row r="6317" spans="1:5">
      <c r="A6317" s="254">
        <v>102242</v>
      </c>
      <c r="B6317" s="247" t="s">
        <v>14670</v>
      </c>
      <c r="C6317" s="255" t="s">
        <v>241</v>
      </c>
      <c r="D6317" s="256">
        <v>0</v>
      </c>
      <c r="E6317" s="257"/>
    </row>
    <row r="6318" spans="1:5">
      <c r="A6318" s="254">
        <v>106165</v>
      </c>
      <c r="B6318" s="247" t="s">
        <v>14671</v>
      </c>
      <c r="C6318" s="255" t="s">
        <v>23</v>
      </c>
      <c r="D6318" s="256">
        <v>0</v>
      </c>
      <c r="E6318" s="257"/>
    </row>
    <row r="6319" spans="1:5">
      <c r="A6319" s="254">
        <v>102246</v>
      </c>
      <c r="B6319" s="247" t="s">
        <v>14672</v>
      </c>
      <c r="C6319" s="255" t="s">
        <v>241</v>
      </c>
      <c r="D6319" s="256">
        <v>0</v>
      </c>
      <c r="E6319" s="257"/>
    </row>
    <row r="6320" spans="1:5">
      <c r="A6320" s="254">
        <v>102252</v>
      </c>
      <c r="B6320" s="247" t="s">
        <v>14673</v>
      </c>
      <c r="C6320" s="255" t="s">
        <v>241</v>
      </c>
      <c r="D6320" s="256">
        <v>0</v>
      </c>
      <c r="E6320" s="257"/>
    </row>
    <row r="6321" spans="1:5">
      <c r="A6321" s="254">
        <v>101912</v>
      </c>
      <c r="B6321" s="247" t="s">
        <v>14674</v>
      </c>
      <c r="C6321" s="255" t="s">
        <v>23</v>
      </c>
      <c r="D6321" s="256">
        <v>1458.19</v>
      </c>
      <c r="E6321" s="257">
        <v>0</v>
      </c>
    </row>
    <row r="6322" spans="1:5">
      <c r="A6322" s="254">
        <v>96765</v>
      </c>
      <c r="B6322" s="247" t="s">
        <v>14675</v>
      </c>
      <c r="C6322" s="255" t="s">
        <v>23</v>
      </c>
      <c r="D6322" s="256">
        <v>1603.71</v>
      </c>
      <c r="E6322" s="257">
        <v>0</v>
      </c>
    </row>
    <row r="6323" spans="1:5">
      <c r="A6323" s="254">
        <v>97430</v>
      </c>
      <c r="B6323" s="247" t="s">
        <v>14676</v>
      </c>
      <c r="C6323" s="255" t="s">
        <v>23</v>
      </c>
      <c r="D6323" s="256">
        <v>45.5</v>
      </c>
      <c r="E6323" s="257">
        <v>0</v>
      </c>
    </row>
    <row r="6324" spans="1:5">
      <c r="A6324" s="254">
        <v>97431</v>
      </c>
      <c r="B6324" s="247" t="s">
        <v>14677</v>
      </c>
      <c r="C6324" s="255" t="s">
        <v>23</v>
      </c>
      <c r="D6324" s="256">
        <v>48.22</v>
      </c>
      <c r="E6324" s="257">
        <v>0</v>
      </c>
    </row>
    <row r="6325" spans="1:5">
      <c r="A6325" s="254">
        <v>97432</v>
      </c>
      <c r="B6325" s="247" t="s">
        <v>14678</v>
      </c>
      <c r="C6325" s="255" t="s">
        <v>23</v>
      </c>
      <c r="D6325" s="256">
        <v>52.06</v>
      </c>
      <c r="E6325" s="257">
        <v>0</v>
      </c>
    </row>
    <row r="6326" spans="1:5">
      <c r="A6326" s="254">
        <v>101913</v>
      </c>
      <c r="B6326" s="247" t="s">
        <v>14679</v>
      </c>
      <c r="C6326" s="255" t="s">
        <v>23</v>
      </c>
      <c r="D6326" s="256">
        <v>503.7</v>
      </c>
      <c r="E6326" s="257">
        <v>0</v>
      </c>
    </row>
    <row r="6327" spans="1:5">
      <c r="A6327" s="254">
        <v>101914</v>
      </c>
      <c r="B6327" s="247" t="s">
        <v>14680</v>
      </c>
      <c r="C6327" s="255" t="s">
        <v>23</v>
      </c>
      <c r="D6327" s="256">
        <v>611.14</v>
      </c>
      <c r="E6327" s="257">
        <v>0</v>
      </c>
    </row>
    <row r="6328" spans="1:5">
      <c r="A6328" s="254">
        <v>101915</v>
      </c>
      <c r="B6328" s="247" t="s">
        <v>14681</v>
      </c>
      <c r="C6328" s="255" t="s">
        <v>23</v>
      </c>
      <c r="D6328" s="256">
        <v>465.42</v>
      </c>
      <c r="E6328" s="257">
        <v>0</v>
      </c>
    </row>
    <row r="6329" spans="1:5">
      <c r="A6329" s="254">
        <v>97433</v>
      </c>
      <c r="B6329" s="247" t="s">
        <v>14682</v>
      </c>
      <c r="C6329" s="255" t="s">
        <v>23</v>
      </c>
      <c r="D6329" s="256">
        <v>99.67</v>
      </c>
      <c r="E6329" s="257">
        <v>0</v>
      </c>
    </row>
    <row r="6330" spans="1:5">
      <c r="A6330" s="254">
        <v>97435</v>
      </c>
      <c r="B6330" s="247" t="s">
        <v>14683</v>
      </c>
      <c r="C6330" s="255" t="s">
        <v>23</v>
      </c>
      <c r="D6330" s="256">
        <v>112.4</v>
      </c>
      <c r="E6330" s="257">
        <v>0</v>
      </c>
    </row>
    <row r="6331" spans="1:5">
      <c r="A6331" s="254">
        <v>97437</v>
      </c>
      <c r="B6331" s="247" t="s">
        <v>14684</v>
      </c>
      <c r="C6331" s="255" t="s">
        <v>23</v>
      </c>
      <c r="D6331" s="256">
        <v>125</v>
      </c>
      <c r="E6331" s="257">
        <v>0</v>
      </c>
    </row>
    <row r="6332" spans="1:5">
      <c r="A6332" s="254">
        <v>97546</v>
      </c>
      <c r="B6332" s="247" t="s">
        <v>14685</v>
      </c>
      <c r="C6332" s="255" t="s">
        <v>23</v>
      </c>
      <c r="D6332" s="256">
        <v>36.14</v>
      </c>
      <c r="E6332" s="257">
        <v>0</v>
      </c>
    </row>
    <row r="6333" spans="1:5">
      <c r="A6333" s="254">
        <v>97548</v>
      </c>
      <c r="B6333" s="247" t="s">
        <v>14686</v>
      </c>
      <c r="C6333" s="255" t="s">
        <v>23</v>
      </c>
      <c r="D6333" s="256">
        <v>53.91</v>
      </c>
      <c r="E6333" s="257">
        <v>0</v>
      </c>
    </row>
    <row r="6334" spans="1:5">
      <c r="A6334" s="254">
        <v>97550</v>
      </c>
      <c r="B6334" s="247" t="s">
        <v>14687</v>
      </c>
      <c r="C6334" s="255" t="s">
        <v>23</v>
      </c>
      <c r="D6334" s="256">
        <v>90.09</v>
      </c>
      <c r="E6334" s="257">
        <v>0</v>
      </c>
    </row>
    <row r="6335" spans="1:5">
      <c r="A6335" s="254">
        <v>97479</v>
      </c>
      <c r="B6335" s="247" t="s">
        <v>14688</v>
      </c>
      <c r="C6335" s="255" t="s">
        <v>23</v>
      </c>
      <c r="D6335" s="256">
        <v>59.04</v>
      </c>
      <c r="E6335" s="257">
        <v>0</v>
      </c>
    </row>
    <row r="6336" spans="1:5">
      <c r="A6336" s="254">
        <v>97517</v>
      </c>
      <c r="B6336" s="247" t="s">
        <v>14689</v>
      </c>
      <c r="C6336" s="255" t="s">
        <v>23</v>
      </c>
      <c r="D6336" s="256">
        <v>55.21</v>
      </c>
      <c r="E6336" s="257">
        <v>0</v>
      </c>
    </row>
    <row r="6337" spans="1:5">
      <c r="A6337" s="254">
        <v>97481</v>
      </c>
      <c r="B6337" s="247" t="s">
        <v>14690</v>
      </c>
      <c r="C6337" s="255" t="s">
        <v>23</v>
      </c>
      <c r="D6337" s="256">
        <v>85.14</v>
      </c>
      <c r="E6337" s="257">
        <v>0</v>
      </c>
    </row>
    <row r="6338" spans="1:5">
      <c r="A6338" s="254">
        <v>97519</v>
      </c>
      <c r="B6338" s="247" t="s">
        <v>14691</v>
      </c>
      <c r="C6338" s="255" t="s">
        <v>23</v>
      </c>
      <c r="D6338" s="256">
        <v>78.400000000000006</v>
      </c>
      <c r="E6338" s="257">
        <v>0</v>
      </c>
    </row>
    <row r="6339" spans="1:5">
      <c r="A6339" s="254">
        <v>97483</v>
      </c>
      <c r="B6339" s="247" t="s">
        <v>14692</v>
      </c>
      <c r="C6339" s="255" t="s">
        <v>23</v>
      </c>
      <c r="D6339" s="256">
        <v>118.89</v>
      </c>
      <c r="E6339" s="257">
        <v>0</v>
      </c>
    </row>
    <row r="6340" spans="1:5">
      <c r="A6340" s="254">
        <v>97521</v>
      </c>
      <c r="B6340" s="247" t="s">
        <v>14693</v>
      </c>
      <c r="C6340" s="255" t="s">
        <v>23</v>
      </c>
      <c r="D6340" s="256">
        <v>108.81</v>
      </c>
      <c r="E6340" s="257">
        <v>0</v>
      </c>
    </row>
    <row r="6341" spans="1:5">
      <c r="A6341" s="254">
        <v>97452</v>
      </c>
      <c r="B6341" s="247" t="s">
        <v>14694</v>
      </c>
      <c r="C6341" s="255" t="s">
        <v>23</v>
      </c>
      <c r="D6341" s="256">
        <v>194.24</v>
      </c>
      <c r="E6341" s="257">
        <v>0</v>
      </c>
    </row>
    <row r="6342" spans="1:5">
      <c r="A6342" s="254">
        <v>97485</v>
      </c>
      <c r="B6342" s="247" t="s">
        <v>14695</v>
      </c>
      <c r="C6342" s="255" t="s">
        <v>23</v>
      </c>
      <c r="D6342" s="256">
        <v>163.58000000000001</v>
      </c>
      <c r="E6342" s="257">
        <v>0</v>
      </c>
    </row>
    <row r="6343" spans="1:5">
      <c r="A6343" s="254">
        <v>97523</v>
      </c>
      <c r="B6343" s="247" t="s">
        <v>14696</v>
      </c>
      <c r="C6343" s="255" t="s">
        <v>23</v>
      </c>
      <c r="D6343" s="256">
        <v>149.34</v>
      </c>
      <c r="E6343" s="257">
        <v>0</v>
      </c>
    </row>
    <row r="6344" spans="1:5">
      <c r="A6344" s="254">
        <v>97454</v>
      </c>
      <c r="B6344" s="247" t="s">
        <v>14697</v>
      </c>
      <c r="C6344" s="255" t="s">
        <v>23</v>
      </c>
      <c r="D6344" s="256">
        <v>322.06</v>
      </c>
      <c r="E6344" s="257">
        <v>0</v>
      </c>
    </row>
    <row r="6345" spans="1:5">
      <c r="A6345" s="254">
        <v>97487</v>
      </c>
      <c r="B6345" s="247" t="s">
        <v>14698</v>
      </c>
      <c r="C6345" s="255" t="s">
        <v>23</v>
      </c>
      <c r="D6345" s="256">
        <v>300.39</v>
      </c>
      <c r="E6345" s="257">
        <v>0</v>
      </c>
    </row>
    <row r="6346" spans="1:5">
      <c r="A6346" s="254">
        <v>97525</v>
      </c>
      <c r="B6346" s="247" t="s">
        <v>14699</v>
      </c>
      <c r="C6346" s="255" t="s">
        <v>23</v>
      </c>
      <c r="D6346" s="256">
        <v>279.89</v>
      </c>
      <c r="E6346" s="257">
        <v>0</v>
      </c>
    </row>
    <row r="6347" spans="1:5">
      <c r="A6347" s="254">
        <v>97456</v>
      </c>
      <c r="B6347" s="247" t="s">
        <v>14700</v>
      </c>
      <c r="C6347" s="255" t="s">
        <v>23</v>
      </c>
      <c r="D6347" s="256">
        <v>724.47</v>
      </c>
      <c r="E6347" s="257">
        <v>0</v>
      </c>
    </row>
    <row r="6348" spans="1:5">
      <c r="A6348" s="254">
        <v>97489</v>
      </c>
      <c r="B6348" s="247" t="s">
        <v>14701</v>
      </c>
      <c r="C6348" s="255" t="s">
        <v>23</v>
      </c>
      <c r="D6348" s="256">
        <v>711.81</v>
      </c>
      <c r="E6348" s="257">
        <v>0</v>
      </c>
    </row>
    <row r="6349" spans="1:5">
      <c r="A6349" s="254">
        <v>97527</v>
      </c>
      <c r="B6349" s="247" t="s">
        <v>14702</v>
      </c>
      <c r="C6349" s="255" t="s">
        <v>23</v>
      </c>
      <c r="D6349" s="256">
        <v>685.04</v>
      </c>
      <c r="E6349" s="257">
        <v>0</v>
      </c>
    </row>
    <row r="6350" spans="1:5">
      <c r="A6350" s="254">
        <v>97434</v>
      </c>
      <c r="B6350" s="247" t="s">
        <v>14703</v>
      </c>
      <c r="C6350" s="255" t="s">
        <v>23</v>
      </c>
      <c r="D6350" s="256">
        <v>101.4</v>
      </c>
      <c r="E6350" s="257">
        <v>0</v>
      </c>
    </row>
    <row r="6351" spans="1:5">
      <c r="A6351" s="254">
        <v>97436</v>
      </c>
      <c r="B6351" s="247" t="s">
        <v>14704</v>
      </c>
      <c r="C6351" s="255" t="s">
        <v>23</v>
      </c>
      <c r="D6351" s="256">
        <v>115.71</v>
      </c>
      <c r="E6351" s="257">
        <v>0</v>
      </c>
    </row>
    <row r="6352" spans="1:5">
      <c r="A6352" s="254">
        <v>97438</v>
      </c>
      <c r="B6352" s="247" t="s">
        <v>14705</v>
      </c>
      <c r="C6352" s="255" t="s">
        <v>23</v>
      </c>
      <c r="D6352" s="256">
        <v>128.55000000000001</v>
      </c>
      <c r="E6352" s="257">
        <v>0</v>
      </c>
    </row>
    <row r="6353" spans="1:5">
      <c r="A6353" s="254">
        <v>97547</v>
      </c>
      <c r="B6353" s="247" t="s">
        <v>14706</v>
      </c>
      <c r="C6353" s="255" t="s">
        <v>23</v>
      </c>
      <c r="D6353" s="256">
        <v>36.14</v>
      </c>
      <c r="E6353" s="257">
        <v>0</v>
      </c>
    </row>
    <row r="6354" spans="1:5">
      <c r="A6354" s="254">
        <v>97549</v>
      </c>
      <c r="B6354" s="247" t="s">
        <v>14707</v>
      </c>
      <c r="C6354" s="255" t="s">
        <v>23</v>
      </c>
      <c r="D6354" s="256">
        <v>53.91</v>
      </c>
      <c r="E6354" s="257">
        <v>0</v>
      </c>
    </row>
    <row r="6355" spans="1:5">
      <c r="A6355" s="254">
        <v>97551</v>
      </c>
      <c r="B6355" s="247" t="s">
        <v>14708</v>
      </c>
      <c r="C6355" s="255" t="s">
        <v>23</v>
      </c>
      <c r="D6355" s="256">
        <v>90.09</v>
      </c>
      <c r="E6355" s="257">
        <v>0</v>
      </c>
    </row>
    <row r="6356" spans="1:5">
      <c r="A6356" s="254">
        <v>97480</v>
      </c>
      <c r="B6356" s="247" t="s">
        <v>14709</v>
      </c>
      <c r="C6356" s="255" t="s">
        <v>23</v>
      </c>
      <c r="D6356" s="256">
        <v>59.04</v>
      </c>
      <c r="E6356" s="257">
        <v>0</v>
      </c>
    </row>
    <row r="6357" spans="1:5">
      <c r="A6357" s="254">
        <v>97518</v>
      </c>
      <c r="B6357" s="247" t="s">
        <v>14710</v>
      </c>
      <c r="C6357" s="255" t="s">
        <v>23</v>
      </c>
      <c r="D6357" s="256">
        <v>55.21</v>
      </c>
      <c r="E6357" s="257">
        <v>0</v>
      </c>
    </row>
    <row r="6358" spans="1:5">
      <c r="A6358" s="254">
        <v>97482</v>
      </c>
      <c r="B6358" s="247" t="s">
        <v>14711</v>
      </c>
      <c r="C6358" s="255" t="s">
        <v>23</v>
      </c>
      <c r="D6358" s="256">
        <v>85.14</v>
      </c>
      <c r="E6358" s="257">
        <v>0</v>
      </c>
    </row>
    <row r="6359" spans="1:5">
      <c r="A6359" s="254">
        <v>97520</v>
      </c>
      <c r="B6359" s="247" t="s">
        <v>14712</v>
      </c>
      <c r="C6359" s="255" t="s">
        <v>23</v>
      </c>
      <c r="D6359" s="256">
        <v>78.400000000000006</v>
      </c>
      <c r="E6359" s="257">
        <v>0</v>
      </c>
    </row>
    <row r="6360" spans="1:5">
      <c r="A6360" s="254">
        <v>97484</v>
      </c>
      <c r="B6360" s="247" t="s">
        <v>14713</v>
      </c>
      <c r="C6360" s="255" t="s">
        <v>23</v>
      </c>
      <c r="D6360" s="256">
        <v>118.89</v>
      </c>
      <c r="E6360" s="257">
        <v>0</v>
      </c>
    </row>
    <row r="6361" spans="1:5">
      <c r="A6361" s="254">
        <v>97522</v>
      </c>
      <c r="B6361" s="247" t="s">
        <v>14714</v>
      </c>
      <c r="C6361" s="255" t="s">
        <v>23</v>
      </c>
      <c r="D6361" s="256">
        <v>108.81</v>
      </c>
      <c r="E6361" s="257">
        <v>0</v>
      </c>
    </row>
    <row r="6362" spans="1:5">
      <c r="A6362" s="254">
        <v>97453</v>
      </c>
      <c r="B6362" s="247" t="s">
        <v>14715</v>
      </c>
      <c r="C6362" s="255" t="s">
        <v>23</v>
      </c>
      <c r="D6362" s="256">
        <v>205.88</v>
      </c>
      <c r="E6362" s="257">
        <v>0</v>
      </c>
    </row>
    <row r="6363" spans="1:5">
      <c r="A6363" s="254">
        <v>97486</v>
      </c>
      <c r="B6363" s="247" t="s">
        <v>14716</v>
      </c>
      <c r="C6363" s="255" t="s">
        <v>23</v>
      </c>
      <c r="D6363" s="256">
        <v>175.22</v>
      </c>
      <c r="E6363" s="257">
        <v>0</v>
      </c>
    </row>
    <row r="6364" spans="1:5">
      <c r="A6364" s="254">
        <v>97524</v>
      </c>
      <c r="B6364" s="247" t="s">
        <v>14717</v>
      </c>
      <c r="C6364" s="255" t="s">
        <v>23</v>
      </c>
      <c r="D6364" s="256">
        <v>160.97999999999999</v>
      </c>
      <c r="E6364" s="257">
        <v>0</v>
      </c>
    </row>
    <row r="6365" spans="1:5">
      <c r="A6365" s="254">
        <v>97455</v>
      </c>
      <c r="B6365" s="247" t="s">
        <v>14718</v>
      </c>
      <c r="C6365" s="255" t="s">
        <v>23</v>
      </c>
      <c r="D6365" s="256">
        <v>340.67</v>
      </c>
      <c r="E6365" s="257">
        <v>0</v>
      </c>
    </row>
    <row r="6366" spans="1:5">
      <c r="A6366" s="254">
        <v>97488</v>
      </c>
      <c r="B6366" s="247" t="s">
        <v>14719</v>
      </c>
      <c r="C6366" s="255" t="s">
        <v>23</v>
      </c>
      <c r="D6366" s="256">
        <v>319</v>
      </c>
      <c r="E6366" s="257">
        <v>0</v>
      </c>
    </row>
    <row r="6367" spans="1:5">
      <c r="A6367" s="254">
        <v>97526</v>
      </c>
      <c r="B6367" s="247" t="s">
        <v>14720</v>
      </c>
      <c r="C6367" s="255" t="s">
        <v>23</v>
      </c>
      <c r="D6367" s="256">
        <v>298.5</v>
      </c>
      <c r="E6367" s="257">
        <v>0</v>
      </c>
    </row>
    <row r="6368" spans="1:5">
      <c r="A6368" s="254">
        <v>97457</v>
      </c>
      <c r="B6368" s="247" t="s">
        <v>14721</v>
      </c>
      <c r="C6368" s="255" t="s">
        <v>23</v>
      </c>
      <c r="D6368" s="256">
        <v>640.98</v>
      </c>
      <c r="E6368" s="257">
        <v>0</v>
      </c>
    </row>
    <row r="6369" spans="1:5">
      <c r="A6369" s="254">
        <v>97490</v>
      </c>
      <c r="B6369" s="247" t="s">
        <v>14722</v>
      </c>
      <c r="C6369" s="255" t="s">
        <v>23</v>
      </c>
      <c r="D6369" s="256">
        <v>628.32000000000005</v>
      </c>
      <c r="E6369" s="257">
        <v>0</v>
      </c>
    </row>
    <row r="6370" spans="1:5">
      <c r="A6370" s="254">
        <v>97528</v>
      </c>
      <c r="B6370" s="247" t="s">
        <v>14723</v>
      </c>
      <c r="C6370" s="255" t="s">
        <v>23</v>
      </c>
      <c r="D6370" s="256">
        <v>601.54999999999995</v>
      </c>
      <c r="E6370" s="257">
        <v>0</v>
      </c>
    </row>
    <row r="6371" spans="1:5">
      <c r="A6371" s="254">
        <v>101906</v>
      </c>
      <c r="B6371" s="247" t="s">
        <v>14724</v>
      </c>
      <c r="C6371" s="255" t="s">
        <v>23</v>
      </c>
      <c r="D6371" s="256">
        <v>694.01</v>
      </c>
      <c r="E6371" s="257">
        <v>0</v>
      </c>
    </row>
    <row r="6372" spans="1:5">
      <c r="A6372" s="254">
        <v>101907</v>
      </c>
      <c r="B6372" s="247" t="s">
        <v>14725</v>
      </c>
      <c r="C6372" s="255" t="s">
        <v>23</v>
      </c>
      <c r="D6372" s="256">
        <v>749.65</v>
      </c>
      <c r="E6372" s="257">
        <v>0</v>
      </c>
    </row>
    <row r="6373" spans="1:5">
      <c r="A6373" s="254">
        <v>101911</v>
      </c>
      <c r="B6373" s="247" t="s">
        <v>14726</v>
      </c>
      <c r="C6373" s="255" t="s">
        <v>23</v>
      </c>
      <c r="D6373" s="256">
        <v>360.18</v>
      </c>
      <c r="E6373" s="257">
        <v>0</v>
      </c>
    </row>
    <row r="6374" spans="1:5">
      <c r="A6374" s="254">
        <v>101908</v>
      </c>
      <c r="B6374" s="247" t="s">
        <v>14727</v>
      </c>
      <c r="C6374" s="255" t="s">
        <v>23</v>
      </c>
      <c r="D6374" s="256">
        <v>230.35</v>
      </c>
      <c r="E6374" s="257">
        <v>0</v>
      </c>
    </row>
    <row r="6375" spans="1:5">
      <c r="A6375" s="254">
        <v>101909</v>
      </c>
      <c r="B6375" s="247" t="s">
        <v>14728</v>
      </c>
      <c r="C6375" s="255" t="s">
        <v>23</v>
      </c>
      <c r="D6375" s="256">
        <v>267.45</v>
      </c>
      <c r="E6375" s="257">
        <v>0</v>
      </c>
    </row>
    <row r="6376" spans="1:5">
      <c r="A6376" s="254">
        <v>101910</v>
      </c>
      <c r="B6376" s="247" t="s">
        <v>14729</v>
      </c>
      <c r="C6376" s="255" t="s">
        <v>23</v>
      </c>
      <c r="D6376" s="256">
        <v>313.81</v>
      </c>
      <c r="E6376" s="257">
        <v>0</v>
      </c>
    </row>
    <row r="6377" spans="1:5">
      <c r="A6377" s="254">
        <v>101905</v>
      </c>
      <c r="B6377" s="247" t="s">
        <v>14730</v>
      </c>
      <c r="C6377" s="255" t="s">
        <v>23</v>
      </c>
      <c r="D6377" s="256">
        <v>237.31</v>
      </c>
      <c r="E6377" s="257">
        <v>0</v>
      </c>
    </row>
    <row r="6378" spans="1:5">
      <c r="A6378" s="254">
        <v>92698</v>
      </c>
      <c r="B6378" s="247" t="s">
        <v>14731</v>
      </c>
      <c r="C6378" s="255" t="s">
        <v>23</v>
      </c>
      <c r="D6378" s="256">
        <v>23.36</v>
      </c>
      <c r="E6378" s="257">
        <v>0</v>
      </c>
    </row>
    <row r="6379" spans="1:5">
      <c r="A6379" s="254">
        <v>92700</v>
      </c>
      <c r="B6379" s="247" t="s">
        <v>14732</v>
      </c>
      <c r="C6379" s="255" t="s">
        <v>23</v>
      </c>
      <c r="D6379" s="256">
        <v>38.04</v>
      </c>
      <c r="E6379" s="257">
        <v>0</v>
      </c>
    </row>
    <row r="6380" spans="1:5">
      <c r="A6380" s="254">
        <v>92702</v>
      </c>
      <c r="B6380" s="247" t="s">
        <v>14733</v>
      </c>
      <c r="C6380" s="255" t="s">
        <v>23</v>
      </c>
      <c r="D6380" s="256">
        <v>59.6</v>
      </c>
      <c r="E6380" s="257">
        <v>0</v>
      </c>
    </row>
    <row r="6381" spans="1:5">
      <c r="A6381" s="254">
        <v>92669</v>
      </c>
      <c r="B6381" s="247" t="s">
        <v>14734</v>
      </c>
      <c r="C6381" s="255" t="s">
        <v>23</v>
      </c>
      <c r="D6381" s="256">
        <v>44.36</v>
      </c>
      <c r="E6381" s="257">
        <v>0</v>
      </c>
    </row>
    <row r="6382" spans="1:5">
      <c r="A6382" s="254">
        <v>92671</v>
      </c>
      <c r="B6382" s="247" t="s">
        <v>14735</v>
      </c>
      <c r="C6382" s="255" t="s">
        <v>23</v>
      </c>
      <c r="D6382" s="256">
        <v>58.96</v>
      </c>
      <c r="E6382" s="257">
        <v>0</v>
      </c>
    </row>
    <row r="6383" spans="1:5">
      <c r="A6383" s="254">
        <v>92673</v>
      </c>
      <c r="B6383" s="247" t="s">
        <v>14736</v>
      </c>
      <c r="C6383" s="255" t="s">
        <v>23</v>
      </c>
      <c r="D6383" s="256">
        <v>68.900000000000006</v>
      </c>
      <c r="E6383" s="257">
        <v>0</v>
      </c>
    </row>
    <row r="6384" spans="1:5">
      <c r="A6384" s="254">
        <v>92675</v>
      </c>
      <c r="B6384" s="247" t="s">
        <v>14737</v>
      </c>
      <c r="C6384" s="255" t="s">
        <v>23</v>
      </c>
      <c r="D6384" s="256">
        <v>89.98</v>
      </c>
      <c r="E6384" s="257">
        <v>0</v>
      </c>
    </row>
    <row r="6385" spans="1:5">
      <c r="A6385" s="254">
        <v>92677</v>
      </c>
      <c r="B6385" s="247" t="s">
        <v>14738</v>
      </c>
      <c r="C6385" s="255" t="s">
        <v>23</v>
      </c>
      <c r="D6385" s="256">
        <v>147.46</v>
      </c>
      <c r="E6385" s="257">
        <v>0</v>
      </c>
    </row>
    <row r="6386" spans="1:5">
      <c r="A6386" s="254">
        <v>92635</v>
      </c>
      <c r="B6386" s="247" t="s">
        <v>14739</v>
      </c>
      <c r="C6386" s="255" t="s">
        <v>23</v>
      </c>
      <c r="D6386" s="256">
        <v>230.68</v>
      </c>
      <c r="E6386" s="257">
        <v>0</v>
      </c>
    </row>
    <row r="6387" spans="1:5">
      <c r="A6387" s="254">
        <v>92679</v>
      </c>
      <c r="B6387" s="247" t="s">
        <v>14740</v>
      </c>
      <c r="C6387" s="255" t="s">
        <v>23</v>
      </c>
      <c r="D6387" s="256">
        <v>202.72</v>
      </c>
      <c r="E6387" s="257">
        <v>0</v>
      </c>
    </row>
    <row r="6388" spans="1:5">
      <c r="A6388" s="254">
        <v>92381</v>
      </c>
      <c r="B6388" s="247" t="s">
        <v>14741</v>
      </c>
      <c r="C6388" s="255" t="s">
        <v>23</v>
      </c>
      <c r="D6388" s="256">
        <v>57.83</v>
      </c>
      <c r="E6388" s="257">
        <v>0</v>
      </c>
    </row>
    <row r="6389" spans="1:5">
      <c r="A6389" s="254">
        <v>92383</v>
      </c>
      <c r="B6389" s="247" t="s">
        <v>14742</v>
      </c>
      <c r="C6389" s="255" t="s">
        <v>23</v>
      </c>
      <c r="D6389" s="256">
        <v>74.290000000000006</v>
      </c>
      <c r="E6389" s="257">
        <v>0</v>
      </c>
    </row>
    <row r="6390" spans="1:5">
      <c r="A6390" s="254">
        <v>92385</v>
      </c>
      <c r="B6390" s="247" t="s">
        <v>14743</v>
      </c>
      <c r="C6390" s="255" t="s">
        <v>23</v>
      </c>
      <c r="D6390" s="256">
        <v>86.32</v>
      </c>
      <c r="E6390" s="257">
        <v>0</v>
      </c>
    </row>
    <row r="6391" spans="1:5">
      <c r="A6391" s="254">
        <v>92350</v>
      </c>
      <c r="B6391" s="247" t="s">
        <v>14744</v>
      </c>
      <c r="C6391" s="255" t="s">
        <v>23</v>
      </c>
      <c r="D6391" s="256">
        <v>115.56</v>
      </c>
      <c r="E6391" s="257">
        <v>0</v>
      </c>
    </row>
    <row r="6392" spans="1:5">
      <c r="A6392" s="254">
        <v>92387</v>
      </c>
      <c r="B6392" s="247" t="s">
        <v>14745</v>
      </c>
      <c r="C6392" s="255" t="s">
        <v>23</v>
      </c>
      <c r="D6392" s="256">
        <v>110.04</v>
      </c>
      <c r="E6392" s="257">
        <v>0</v>
      </c>
    </row>
    <row r="6393" spans="1:5">
      <c r="A6393" s="254">
        <v>92352</v>
      </c>
      <c r="B6393" s="247" t="s">
        <v>14746</v>
      </c>
      <c r="C6393" s="255" t="s">
        <v>23</v>
      </c>
      <c r="D6393" s="256">
        <v>171.58</v>
      </c>
      <c r="E6393" s="257">
        <v>0</v>
      </c>
    </row>
    <row r="6394" spans="1:5">
      <c r="A6394" s="254">
        <v>92389</v>
      </c>
      <c r="B6394" s="247" t="s">
        <v>14747</v>
      </c>
      <c r="C6394" s="255" t="s">
        <v>23</v>
      </c>
      <c r="D6394" s="256">
        <v>171.48</v>
      </c>
      <c r="E6394" s="257">
        <v>0</v>
      </c>
    </row>
    <row r="6395" spans="1:5">
      <c r="A6395" s="254">
        <v>92354</v>
      </c>
      <c r="B6395" s="247" t="s">
        <v>14748</v>
      </c>
      <c r="C6395" s="255" t="s">
        <v>23</v>
      </c>
      <c r="D6395" s="256">
        <v>225.37</v>
      </c>
      <c r="E6395" s="257">
        <v>0</v>
      </c>
    </row>
    <row r="6396" spans="1:5">
      <c r="A6396" s="254">
        <v>92699</v>
      </c>
      <c r="B6396" s="247" t="s">
        <v>14749</v>
      </c>
      <c r="C6396" s="255" t="s">
        <v>23</v>
      </c>
      <c r="D6396" s="256">
        <v>21.94</v>
      </c>
      <c r="E6396" s="257">
        <v>0</v>
      </c>
    </row>
    <row r="6397" spans="1:5">
      <c r="A6397" s="254">
        <v>92701</v>
      </c>
      <c r="B6397" s="247" t="s">
        <v>14750</v>
      </c>
      <c r="C6397" s="255" t="s">
        <v>23</v>
      </c>
      <c r="D6397" s="256">
        <v>35.909999999999997</v>
      </c>
      <c r="E6397" s="257">
        <v>0</v>
      </c>
    </row>
    <row r="6398" spans="1:5">
      <c r="A6398" s="254">
        <v>92703</v>
      </c>
      <c r="B6398" s="247" t="s">
        <v>14751</v>
      </c>
      <c r="C6398" s="255" t="s">
        <v>23</v>
      </c>
      <c r="D6398" s="256">
        <v>56.98</v>
      </c>
      <c r="E6398" s="257">
        <v>0</v>
      </c>
    </row>
    <row r="6399" spans="1:5">
      <c r="A6399" s="254">
        <v>92670</v>
      </c>
      <c r="B6399" s="247" t="s">
        <v>14752</v>
      </c>
      <c r="C6399" s="255" t="s">
        <v>23</v>
      </c>
      <c r="D6399" s="256">
        <v>41.74</v>
      </c>
      <c r="E6399" s="257">
        <v>0</v>
      </c>
    </row>
    <row r="6400" spans="1:5">
      <c r="A6400" s="254">
        <v>92672</v>
      </c>
      <c r="B6400" s="247" t="s">
        <v>14753</v>
      </c>
      <c r="C6400" s="255" t="s">
        <v>23</v>
      </c>
      <c r="D6400" s="256">
        <v>53.74</v>
      </c>
      <c r="E6400" s="257">
        <v>0</v>
      </c>
    </row>
    <row r="6401" spans="1:5">
      <c r="A6401" s="254">
        <v>92674</v>
      </c>
      <c r="B6401" s="247" t="s">
        <v>14754</v>
      </c>
      <c r="C6401" s="255" t="s">
        <v>23</v>
      </c>
      <c r="D6401" s="256">
        <v>65.3</v>
      </c>
      <c r="E6401" s="257">
        <v>0</v>
      </c>
    </row>
    <row r="6402" spans="1:5">
      <c r="A6402" s="254">
        <v>92676</v>
      </c>
      <c r="B6402" s="247" t="s">
        <v>14755</v>
      </c>
      <c r="C6402" s="255" t="s">
        <v>23</v>
      </c>
      <c r="D6402" s="256">
        <v>87.54</v>
      </c>
      <c r="E6402" s="257">
        <v>0</v>
      </c>
    </row>
    <row r="6403" spans="1:5">
      <c r="A6403" s="254">
        <v>92678</v>
      </c>
      <c r="B6403" s="247" t="s">
        <v>14756</v>
      </c>
      <c r="C6403" s="255" t="s">
        <v>23</v>
      </c>
      <c r="D6403" s="256">
        <v>136.71</v>
      </c>
      <c r="E6403" s="257">
        <v>0</v>
      </c>
    </row>
    <row r="6404" spans="1:5">
      <c r="A6404" s="254">
        <v>92636</v>
      </c>
      <c r="B6404" s="247" t="s">
        <v>14757</v>
      </c>
      <c r="C6404" s="255" t="s">
        <v>23</v>
      </c>
      <c r="D6404" s="256">
        <v>209.97</v>
      </c>
      <c r="E6404" s="257">
        <v>0</v>
      </c>
    </row>
    <row r="6405" spans="1:5">
      <c r="A6405" s="254">
        <v>92680</v>
      </c>
      <c r="B6405" s="247" t="s">
        <v>14758</v>
      </c>
      <c r="C6405" s="255" t="s">
        <v>23</v>
      </c>
      <c r="D6405" s="256">
        <v>182.01</v>
      </c>
      <c r="E6405" s="257">
        <v>0</v>
      </c>
    </row>
    <row r="6406" spans="1:5">
      <c r="A6406" s="254">
        <v>92382</v>
      </c>
      <c r="B6406" s="247" t="s">
        <v>14759</v>
      </c>
      <c r="C6406" s="255" t="s">
        <v>23</v>
      </c>
      <c r="D6406" s="256">
        <v>55.21</v>
      </c>
      <c r="E6406" s="257">
        <v>0</v>
      </c>
    </row>
    <row r="6407" spans="1:5">
      <c r="A6407" s="254">
        <v>92384</v>
      </c>
      <c r="B6407" s="247" t="s">
        <v>14760</v>
      </c>
      <c r="C6407" s="255" t="s">
        <v>23</v>
      </c>
      <c r="D6407" s="256">
        <v>69.069999999999993</v>
      </c>
      <c r="E6407" s="257">
        <v>0</v>
      </c>
    </row>
    <row r="6408" spans="1:5">
      <c r="A6408" s="254">
        <v>92386</v>
      </c>
      <c r="B6408" s="247" t="s">
        <v>14761</v>
      </c>
      <c r="C6408" s="255" t="s">
        <v>23</v>
      </c>
      <c r="D6408" s="256">
        <v>82.72</v>
      </c>
      <c r="E6408" s="257">
        <v>0</v>
      </c>
    </row>
    <row r="6409" spans="1:5">
      <c r="A6409" s="254">
        <v>92351</v>
      </c>
      <c r="B6409" s="247" t="s">
        <v>14762</v>
      </c>
      <c r="C6409" s="255" t="s">
        <v>23</v>
      </c>
      <c r="D6409" s="256">
        <v>113.12</v>
      </c>
      <c r="E6409" s="257">
        <v>0</v>
      </c>
    </row>
    <row r="6410" spans="1:5">
      <c r="A6410" s="254">
        <v>92388</v>
      </c>
      <c r="B6410" s="247" t="s">
        <v>14763</v>
      </c>
      <c r="C6410" s="255" t="s">
        <v>23</v>
      </c>
      <c r="D6410" s="256">
        <v>107.6</v>
      </c>
      <c r="E6410" s="257">
        <v>0</v>
      </c>
    </row>
    <row r="6411" spans="1:5">
      <c r="A6411" s="254">
        <v>92353</v>
      </c>
      <c r="B6411" s="247" t="s">
        <v>14764</v>
      </c>
      <c r="C6411" s="255" t="s">
        <v>23</v>
      </c>
      <c r="D6411" s="256">
        <v>160.83000000000001</v>
      </c>
      <c r="E6411" s="257">
        <v>0</v>
      </c>
    </row>
    <row r="6412" spans="1:5">
      <c r="A6412" s="254">
        <v>92390</v>
      </c>
      <c r="B6412" s="247" t="s">
        <v>14765</v>
      </c>
      <c r="C6412" s="255" t="s">
        <v>23</v>
      </c>
      <c r="D6412" s="256">
        <v>160.72999999999999</v>
      </c>
      <c r="E6412" s="257">
        <v>0</v>
      </c>
    </row>
    <row r="6413" spans="1:5">
      <c r="A6413" s="254">
        <v>92355</v>
      </c>
      <c r="B6413" s="247" t="s">
        <v>14766</v>
      </c>
      <c r="C6413" s="255" t="s">
        <v>23</v>
      </c>
      <c r="D6413" s="256">
        <v>204.66</v>
      </c>
      <c r="E6413" s="257">
        <v>0</v>
      </c>
    </row>
    <row r="6414" spans="1:5">
      <c r="A6414" s="254">
        <v>101925</v>
      </c>
      <c r="B6414" s="247" t="s">
        <v>14767</v>
      </c>
      <c r="C6414" s="255" t="s">
        <v>23</v>
      </c>
      <c r="D6414" s="256">
        <v>333.45</v>
      </c>
      <c r="E6414" s="257">
        <v>0</v>
      </c>
    </row>
    <row r="6415" spans="1:5">
      <c r="A6415" s="254">
        <v>101934</v>
      </c>
      <c r="B6415" s="247" t="s">
        <v>14768</v>
      </c>
      <c r="C6415" s="255" t="s">
        <v>23</v>
      </c>
      <c r="D6415" s="256">
        <v>345.97</v>
      </c>
      <c r="E6415" s="257">
        <v>0</v>
      </c>
    </row>
    <row r="6416" spans="1:5">
      <c r="A6416" s="254">
        <v>97541</v>
      </c>
      <c r="B6416" s="247" t="s">
        <v>14769</v>
      </c>
      <c r="C6416" s="255" t="s">
        <v>23</v>
      </c>
      <c r="D6416" s="256">
        <v>26.37</v>
      </c>
      <c r="E6416" s="257">
        <v>0</v>
      </c>
    </row>
    <row r="6417" spans="1:5">
      <c r="A6417" s="254">
        <v>97462</v>
      </c>
      <c r="B6417" s="247" t="s">
        <v>14770</v>
      </c>
      <c r="C6417" s="255" t="s">
        <v>23</v>
      </c>
      <c r="D6417" s="256">
        <v>29.33</v>
      </c>
      <c r="E6417" s="257">
        <v>0</v>
      </c>
    </row>
    <row r="6418" spans="1:5">
      <c r="A6418" s="254">
        <v>97544</v>
      </c>
      <c r="B6418" s="247" t="s">
        <v>14771</v>
      </c>
      <c r="C6418" s="255" t="s">
        <v>23</v>
      </c>
      <c r="D6418" s="256">
        <v>43.15</v>
      </c>
      <c r="E6418" s="257">
        <v>0</v>
      </c>
    </row>
    <row r="6419" spans="1:5">
      <c r="A6419" s="254">
        <v>97500</v>
      </c>
      <c r="B6419" s="247" t="s">
        <v>14772</v>
      </c>
      <c r="C6419" s="255" t="s">
        <v>23</v>
      </c>
      <c r="D6419" s="256">
        <v>27.48</v>
      </c>
      <c r="E6419" s="257">
        <v>0</v>
      </c>
    </row>
    <row r="6420" spans="1:5">
      <c r="A6420" s="254">
        <v>97465</v>
      </c>
      <c r="B6420" s="247" t="s">
        <v>14773</v>
      </c>
      <c r="C6420" s="255" t="s">
        <v>23</v>
      </c>
      <c r="D6420" s="256">
        <v>60.76</v>
      </c>
      <c r="E6420" s="257">
        <v>0</v>
      </c>
    </row>
    <row r="6421" spans="1:5">
      <c r="A6421" s="254">
        <v>97503</v>
      </c>
      <c r="B6421" s="247" t="s">
        <v>14774</v>
      </c>
      <c r="C6421" s="255" t="s">
        <v>23</v>
      </c>
      <c r="D6421" s="256">
        <v>57.24</v>
      </c>
      <c r="E6421" s="257">
        <v>0</v>
      </c>
    </row>
    <row r="6422" spans="1:5">
      <c r="A6422" s="254">
        <v>97468</v>
      </c>
      <c r="B6422" s="247" t="s">
        <v>14775</v>
      </c>
      <c r="C6422" s="255" t="s">
        <v>23</v>
      </c>
      <c r="D6422" s="256">
        <v>77.3</v>
      </c>
      <c r="E6422" s="257">
        <v>0</v>
      </c>
    </row>
    <row r="6423" spans="1:5">
      <c r="A6423" s="254">
        <v>97506</v>
      </c>
      <c r="B6423" s="247" t="s">
        <v>14776</v>
      </c>
      <c r="C6423" s="255" t="s">
        <v>23</v>
      </c>
      <c r="D6423" s="256">
        <v>71.7</v>
      </c>
      <c r="E6423" s="257">
        <v>0</v>
      </c>
    </row>
    <row r="6424" spans="1:5">
      <c r="A6424" s="254">
        <v>97444</v>
      </c>
      <c r="B6424" s="247" t="s">
        <v>14777</v>
      </c>
      <c r="C6424" s="255" t="s">
        <v>23</v>
      </c>
      <c r="D6424" s="256">
        <v>138.09</v>
      </c>
      <c r="E6424" s="257">
        <v>0</v>
      </c>
    </row>
    <row r="6425" spans="1:5">
      <c r="A6425" s="254">
        <v>97471</v>
      </c>
      <c r="B6425" s="247" t="s">
        <v>14778</v>
      </c>
      <c r="C6425" s="255" t="s">
        <v>23</v>
      </c>
      <c r="D6425" s="256">
        <v>115.67</v>
      </c>
      <c r="E6425" s="257">
        <v>0</v>
      </c>
    </row>
    <row r="6426" spans="1:5">
      <c r="A6426" s="254">
        <v>97509</v>
      </c>
      <c r="B6426" s="247" t="s">
        <v>14779</v>
      </c>
      <c r="C6426" s="255" t="s">
        <v>23</v>
      </c>
      <c r="D6426" s="256">
        <v>107.56</v>
      </c>
      <c r="E6426" s="257">
        <v>0</v>
      </c>
    </row>
    <row r="6427" spans="1:5">
      <c r="A6427" s="254">
        <v>97447</v>
      </c>
      <c r="B6427" s="247" t="s">
        <v>14780</v>
      </c>
      <c r="C6427" s="255" t="s">
        <v>23</v>
      </c>
      <c r="D6427" s="256">
        <v>233.2</v>
      </c>
      <c r="E6427" s="257">
        <v>0</v>
      </c>
    </row>
    <row r="6428" spans="1:5">
      <c r="A6428" s="254">
        <v>97475</v>
      </c>
      <c r="B6428" s="247" t="s">
        <v>14781</v>
      </c>
      <c r="C6428" s="255" t="s">
        <v>23</v>
      </c>
      <c r="D6428" s="256">
        <v>215.75</v>
      </c>
      <c r="E6428" s="257">
        <v>0</v>
      </c>
    </row>
    <row r="6429" spans="1:5">
      <c r="A6429" s="254">
        <v>97512</v>
      </c>
      <c r="B6429" s="247" t="s">
        <v>14782</v>
      </c>
      <c r="C6429" s="255" t="s">
        <v>23</v>
      </c>
      <c r="D6429" s="256">
        <v>204.17</v>
      </c>
      <c r="E6429" s="257">
        <v>0</v>
      </c>
    </row>
    <row r="6430" spans="1:5">
      <c r="A6430" s="254">
        <v>97450</v>
      </c>
      <c r="B6430" s="247" t="s">
        <v>14783</v>
      </c>
      <c r="C6430" s="255" t="s">
        <v>23</v>
      </c>
      <c r="D6430" s="256">
        <v>300.62</v>
      </c>
      <c r="E6430" s="257">
        <v>0</v>
      </c>
    </row>
    <row r="6431" spans="1:5">
      <c r="A6431" s="254">
        <v>97478</v>
      </c>
      <c r="B6431" s="247" t="s">
        <v>14784</v>
      </c>
      <c r="C6431" s="255" t="s">
        <v>23</v>
      </c>
      <c r="D6431" s="256">
        <v>289.17</v>
      </c>
      <c r="E6431" s="257">
        <v>0</v>
      </c>
    </row>
    <row r="6432" spans="1:5">
      <c r="A6432" s="254">
        <v>97515</v>
      </c>
      <c r="B6432" s="247" t="s">
        <v>14785</v>
      </c>
      <c r="C6432" s="255" t="s">
        <v>23</v>
      </c>
      <c r="D6432" s="256">
        <v>273.42</v>
      </c>
      <c r="E6432" s="257">
        <v>0</v>
      </c>
    </row>
    <row r="6433" spans="1:5">
      <c r="A6433" s="254">
        <v>92928</v>
      </c>
      <c r="B6433" s="247" t="s">
        <v>14786</v>
      </c>
      <c r="C6433" s="255" t="s">
        <v>23</v>
      </c>
      <c r="D6433" s="256">
        <v>56.49</v>
      </c>
      <c r="E6433" s="257">
        <v>0</v>
      </c>
    </row>
    <row r="6434" spans="1:5">
      <c r="A6434" s="254">
        <v>92943</v>
      </c>
      <c r="B6434" s="247" t="s">
        <v>14787</v>
      </c>
      <c r="C6434" s="255" t="s">
        <v>23</v>
      </c>
      <c r="D6434" s="256">
        <v>45.58</v>
      </c>
      <c r="E6434" s="257">
        <v>0</v>
      </c>
    </row>
    <row r="6435" spans="1:5">
      <c r="A6435" s="254">
        <v>92929</v>
      </c>
      <c r="B6435" s="247" t="s">
        <v>14788</v>
      </c>
      <c r="C6435" s="255" t="s">
        <v>23</v>
      </c>
      <c r="D6435" s="256">
        <v>55.01</v>
      </c>
      <c r="E6435" s="257">
        <v>0</v>
      </c>
    </row>
    <row r="6436" spans="1:5">
      <c r="A6436" s="254">
        <v>92944</v>
      </c>
      <c r="B6436" s="247" t="s">
        <v>14789</v>
      </c>
      <c r="C6436" s="255" t="s">
        <v>23</v>
      </c>
      <c r="D6436" s="256">
        <v>44.71</v>
      </c>
      <c r="E6436" s="257">
        <v>0</v>
      </c>
    </row>
    <row r="6437" spans="1:5">
      <c r="A6437" s="254">
        <v>92930</v>
      </c>
      <c r="B6437" s="247" t="s">
        <v>14790</v>
      </c>
      <c r="C6437" s="255" t="s">
        <v>23</v>
      </c>
      <c r="D6437" s="256">
        <v>53.95</v>
      </c>
      <c r="E6437" s="257">
        <v>0</v>
      </c>
    </row>
    <row r="6438" spans="1:5">
      <c r="A6438" s="254">
        <v>92945</v>
      </c>
      <c r="B6438" s="247" t="s">
        <v>14791</v>
      </c>
      <c r="C6438" s="255" t="s">
        <v>23</v>
      </c>
      <c r="D6438" s="256">
        <v>44.08</v>
      </c>
      <c r="E6438" s="257">
        <v>0</v>
      </c>
    </row>
    <row r="6439" spans="1:5">
      <c r="A6439" s="254">
        <v>92925</v>
      </c>
      <c r="B6439" s="247" t="s">
        <v>14792</v>
      </c>
      <c r="C6439" s="255" t="s">
        <v>23</v>
      </c>
      <c r="D6439" s="256">
        <v>48.78</v>
      </c>
      <c r="E6439" s="257">
        <v>0</v>
      </c>
    </row>
    <row r="6440" spans="1:5">
      <c r="A6440" s="254">
        <v>92940</v>
      </c>
      <c r="B6440" s="247" t="s">
        <v>14793</v>
      </c>
      <c r="C6440" s="255" t="s">
        <v>23</v>
      </c>
      <c r="D6440" s="256">
        <v>39.18</v>
      </c>
      <c r="E6440" s="257">
        <v>0</v>
      </c>
    </row>
    <row r="6441" spans="1:5">
      <c r="A6441" s="254">
        <v>92926</v>
      </c>
      <c r="B6441" s="247" t="s">
        <v>14794</v>
      </c>
      <c r="C6441" s="255" t="s">
        <v>23</v>
      </c>
      <c r="D6441" s="256">
        <v>46.64</v>
      </c>
      <c r="E6441" s="257">
        <v>0</v>
      </c>
    </row>
    <row r="6442" spans="1:5">
      <c r="A6442" s="254">
        <v>92941</v>
      </c>
      <c r="B6442" s="247" t="s">
        <v>14795</v>
      </c>
      <c r="C6442" s="255" t="s">
        <v>23</v>
      </c>
      <c r="D6442" s="256">
        <v>37.93</v>
      </c>
      <c r="E6442" s="257">
        <v>0</v>
      </c>
    </row>
    <row r="6443" spans="1:5">
      <c r="A6443" s="254">
        <v>92927</v>
      </c>
      <c r="B6443" s="247" t="s">
        <v>14796</v>
      </c>
      <c r="C6443" s="255" t="s">
        <v>23</v>
      </c>
      <c r="D6443" s="256">
        <v>47.71</v>
      </c>
      <c r="E6443" s="257">
        <v>0</v>
      </c>
    </row>
    <row r="6444" spans="1:5">
      <c r="A6444" s="254">
        <v>92942</v>
      </c>
      <c r="B6444" s="247" t="s">
        <v>14797</v>
      </c>
      <c r="C6444" s="255" t="s">
        <v>23</v>
      </c>
      <c r="D6444" s="256">
        <v>38.549999999999997</v>
      </c>
      <c r="E6444" s="257">
        <v>0</v>
      </c>
    </row>
    <row r="6445" spans="1:5">
      <c r="A6445" s="254">
        <v>92918</v>
      </c>
      <c r="B6445" s="247" t="s">
        <v>14798</v>
      </c>
      <c r="C6445" s="255" t="s">
        <v>23</v>
      </c>
      <c r="D6445" s="256">
        <v>37.85</v>
      </c>
      <c r="E6445" s="257">
        <v>0</v>
      </c>
    </row>
    <row r="6446" spans="1:5">
      <c r="A6446" s="254">
        <v>92938</v>
      </c>
      <c r="B6446" s="247" t="s">
        <v>14799</v>
      </c>
      <c r="C6446" s="255" t="s">
        <v>23</v>
      </c>
      <c r="D6446" s="256">
        <v>29.75</v>
      </c>
      <c r="E6446" s="257">
        <v>0</v>
      </c>
    </row>
    <row r="6447" spans="1:5">
      <c r="A6447" s="254">
        <v>92920</v>
      </c>
      <c r="B6447" s="247" t="s">
        <v>14800</v>
      </c>
      <c r="C6447" s="255" t="s">
        <v>23</v>
      </c>
      <c r="D6447" s="256">
        <v>39.19</v>
      </c>
      <c r="E6447" s="257">
        <v>0</v>
      </c>
    </row>
    <row r="6448" spans="1:5">
      <c r="A6448" s="254">
        <v>92939</v>
      </c>
      <c r="B6448" s="247" t="s">
        <v>14801</v>
      </c>
      <c r="C6448" s="255" t="s">
        <v>23</v>
      </c>
      <c r="D6448" s="256">
        <v>30.64</v>
      </c>
      <c r="E6448" s="257">
        <v>0</v>
      </c>
    </row>
    <row r="6449" spans="1:5">
      <c r="A6449" s="254">
        <v>92910</v>
      </c>
      <c r="B6449" s="247" t="s">
        <v>14802</v>
      </c>
      <c r="C6449" s="255" t="s">
        <v>23</v>
      </c>
      <c r="D6449" s="256">
        <v>113.61</v>
      </c>
      <c r="E6449" s="257">
        <v>0</v>
      </c>
    </row>
    <row r="6450" spans="1:5">
      <c r="A6450" s="254">
        <v>92934</v>
      </c>
      <c r="B6450" s="247" t="s">
        <v>14803</v>
      </c>
      <c r="C6450" s="255" t="s">
        <v>23</v>
      </c>
      <c r="D6450" s="256">
        <v>110.54</v>
      </c>
      <c r="E6450" s="257">
        <v>0</v>
      </c>
    </row>
    <row r="6451" spans="1:5">
      <c r="A6451" s="254">
        <v>92949</v>
      </c>
      <c r="B6451" s="247" t="s">
        <v>14804</v>
      </c>
      <c r="C6451" s="255" t="s">
        <v>23</v>
      </c>
      <c r="D6451" s="256">
        <v>96.73</v>
      </c>
      <c r="E6451" s="257">
        <v>0</v>
      </c>
    </row>
    <row r="6452" spans="1:5">
      <c r="A6452" s="254">
        <v>92911</v>
      </c>
      <c r="B6452" s="247" t="s">
        <v>14805</v>
      </c>
      <c r="C6452" s="255" t="s">
        <v>23</v>
      </c>
      <c r="D6452" s="256">
        <v>114.52</v>
      </c>
      <c r="E6452" s="257">
        <v>0</v>
      </c>
    </row>
    <row r="6453" spans="1:5">
      <c r="A6453" s="254">
        <v>92935</v>
      </c>
      <c r="B6453" s="247" t="s">
        <v>14806</v>
      </c>
      <c r="C6453" s="255" t="s">
        <v>23</v>
      </c>
      <c r="D6453" s="256">
        <v>112.65</v>
      </c>
      <c r="E6453" s="257">
        <v>0</v>
      </c>
    </row>
    <row r="6454" spans="1:5">
      <c r="A6454" s="254">
        <v>92950</v>
      </c>
      <c r="B6454" s="247" t="s">
        <v>14807</v>
      </c>
      <c r="C6454" s="255" t="s">
        <v>23</v>
      </c>
      <c r="D6454" s="256">
        <v>97.95</v>
      </c>
      <c r="E6454" s="257">
        <v>0</v>
      </c>
    </row>
    <row r="6455" spans="1:5">
      <c r="A6455" s="254">
        <v>92907</v>
      </c>
      <c r="B6455" s="247" t="s">
        <v>14808</v>
      </c>
      <c r="C6455" s="255" t="s">
        <v>23</v>
      </c>
      <c r="D6455" s="256">
        <v>80.81</v>
      </c>
      <c r="E6455" s="257">
        <v>0</v>
      </c>
    </row>
    <row r="6456" spans="1:5">
      <c r="A6456" s="254">
        <v>92931</v>
      </c>
      <c r="B6456" s="247" t="s">
        <v>14809</v>
      </c>
      <c r="C6456" s="255" t="s">
        <v>23</v>
      </c>
      <c r="D6456" s="256">
        <v>75.930000000000007</v>
      </c>
      <c r="E6456" s="257">
        <v>0</v>
      </c>
    </row>
    <row r="6457" spans="1:5">
      <c r="A6457" s="254">
        <v>92946</v>
      </c>
      <c r="B6457" s="247" t="s">
        <v>14810</v>
      </c>
      <c r="C6457" s="255" t="s">
        <v>23</v>
      </c>
      <c r="D6457" s="256">
        <v>63.43</v>
      </c>
      <c r="E6457" s="257">
        <v>0</v>
      </c>
    </row>
    <row r="6458" spans="1:5">
      <c r="A6458" s="254">
        <v>92908</v>
      </c>
      <c r="B6458" s="247" t="s">
        <v>14811</v>
      </c>
      <c r="C6458" s="255" t="s">
        <v>23</v>
      </c>
      <c r="D6458" s="256">
        <v>80.09</v>
      </c>
      <c r="E6458" s="257">
        <v>0</v>
      </c>
    </row>
    <row r="6459" spans="1:5">
      <c r="A6459" s="254">
        <v>92932</v>
      </c>
      <c r="B6459" s="247" t="s">
        <v>14812</v>
      </c>
      <c r="C6459" s="255" t="s">
        <v>23</v>
      </c>
      <c r="D6459" s="256">
        <v>74.260000000000005</v>
      </c>
      <c r="E6459" s="257">
        <v>0</v>
      </c>
    </row>
    <row r="6460" spans="1:5">
      <c r="A6460" s="254">
        <v>92947</v>
      </c>
      <c r="B6460" s="247" t="s">
        <v>14813</v>
      </c>
      <c r="C6460" s="255" t="s">
        <v>23</v>
      </c>
      <c r="D6460" s="256">
        <v>62.46</v>
      </c>
      <c r="E6460" s="257">
        <v>0</v>
      </c>
    </row>
    <row r="6461" spans="1:5">
      <c r="A6461" s="254">
        <v>92909</v>
      </c>
      <c r="B6461" s="247" t="s">
        <v>14814</v>
      </c>
      <c r="C6461" s="255" t="s">
        <v>23</v>
      </c>
      <c r="D6461" s="256">
        <v>79.45</v>
      </c>
      <c r="E6461" s="257">
        <v>0</v>
      </c>
    </row>
    <row r="6462" spans="1:5">
      <c r="A6462" s="254">
        <v>92933</v>
      </c>
      <c r="B6462" s="247" t="s">
        <v>14815</v>
      </c>
      <c r="C6462" s="255" t="s">
        <v>23</v>
      </c>
      <c r="D6462" s="256">
        <v>72.78</v>
      </c>
      <c r="E6462" s="257">
        <v>0</v>
      </c>
    </row>
    <row r="6463" spans="1:5">
      <c r="A6463" s="254">
        <v>92948</v>
      </c>
      <c r="B6463" s="247" t="s">
        <v>14816</v>
      </c>
      <c r="C6463" s="255" t="s">
        <v>23</v>
      </c>
      <c r="D6463" s="256">
        <v>61.59</v>
      </c>
      <c r="E6463" s="257">
        <v>0</v>
      </c>
    </row>
    <row r="6464" spans="1:5">
      <c r="A6464" s="254">
        <v>92912</v>
      </c>
      <c r="B6464" s="247" t="s">
        <v>14817</v>
      </c>
      <c r="C6464" s="255" t="s">
        <v>23</v>
      </c>
      <c r="D6464" s="256">
        <v>153.24</v>
      </c>
      <c r="E6464" s="257">
        <v>0</v>
      </c>
    </row>
    <row r="6465" spans="1:5">
      <c r="A6465" s="254">
        <v>92913</v>
      </c>
      <c r="B6465" s="247" t="s">
        <v>14818</v>
      </c>
      <c r="C6465" s="255" t="s">
        <v>23</v>
      </c>
      <c r="D6465" s="256">
        <v>155.52000000000001</v>
      </c>
      <c r="E6465" s="257">
        <v>0</v>
      </c>
    </row>
    <row r="6466" spans="1:5">
      <c r="A6466" s="254">
        <v>92936</v>
      </c>
      <c r="B6466" s="247" t="s">
        <v>14819</v>
      </c>
      <c r="C6466" s="255" t="s">
        <v>23</v>
      </c>
      <c r="D6466" s="256">
        <v>157.25</v>
      </c>
      <c r="E6466" s="257">
        <v>0</v>
      </c>
    </row>
    <row r="6467" spans="1:5">
      <c r="A6467" s="254">
        <v>92951</v>
      </c>
      <c r="B6467" s="247" t="s">
        <v>14820</v>
      </c>
      <c r="C6467" s="255" t="s">
        <v>23</v>
      </c>
      <c r="D6467" s="256">
        <v>139.93</v>
      </c>
      <c r="E6467" s="257">
        <v>0</v>
      </c>
    </row>
    <row r="6468" spans="1:5">
      <c r="A6468" s="254">
        <v>92914</v>
      </c>
      <c r="B6468" s="247" t="s">
        <v>14821</v>
      </c>
      <c r="C6468" s="255" t="s">
        <v>23</v>
      </c>
      <c r="D6468" s="256">
        <v>154.15</v>
      </c>
      <c r="E6468" s="257">
        <v>0</v>
      </c>
    </row>
    <row r="6469" spans="1:5">
      <c r="A6469" s="254">
        <v>92937</v>
      </c>
      <c r="B6469" s="247" t="s">
        <v>14822</v>
      </c>
      <c r="C6469" s="255" t="s">
        <v>23</v>
      </c>
      <c r="D6469" s="256">
        <v>154.09</v>
      </c>
      <c r="E6469" s="257">
        <v>0</v>
      </c>
    </row>
    <row r="6470" spans="1:5">
      <c r="A6470" s="254">
        <v>92952</v>
      </c>
      <c r="B6470" s="247" t="s">
        <v>14823</v>
      </c>
      <c r="C6470" s="255" t="s">
        <v>23</v>
      </c>
      <c r="D6470" s="256">
        <v>138.07</v>
      </c>
      <c r="E6470" s="257">
        <v>0</v>
      </c>
    </row>
    <row r="6471" spans="1:5">
      <c r="A6471" s="254">
        <v>92953</v>
      </c>
      <c r="B6471" s="247" t="s">
        <v>14824</v>
      </c>
      <c r="C6471" s="255" t="s">
        <v>23</v>
      </c>
      <c r="D6471" s="256">
        <v>23.42</v>
      </c>
      <c r="E6471" s="257">
        <v>0</v>
      </c>
    </row>
    <row r="6472" spans="1:5">
      <c r="A6472" s="254">
        <v>101921</v>
      </c>
      <c r="B6472" s="247" t="s">
        <v>14825</v>
      </c>
      <c r="C6472" s="255" t="s">
        <v>23</v>
      </c>
      <c r="D6472" s="256">
        <v>238.3</v>
      </c>
      <c r="E6472" s="257">
        <v>0</v>
      </c>
    </row>
    <row r="6473" spans="1:5">
      <c r="A6473" s="254">
        <v>101930</v>
      </c>
      <c r="B6473" s="247" t="s">
        <v>14826</v>
      </c>
      <c r="C6473" s="255" t="s">
        <v>23</v>
      </c>
      <c r="D6473" s="256">
        <v>242.43</v>
      </c>
      <c r="E6473" s="257">
        <v>0</v>
      </c>
    </row>
    <row r="6474" spans="1:5">
      <c r="A6474" s="254">
        <v>101922</v>
      </c>
      <c r="B6474" s="247" t="s">
        <v>14827</v>
      </c>
      <c r="C6474" s="255" t="s">
        <v>23</v>
      </c>
      <c r="D6474" s="256">
        <v>236.93</v>
      </c>
      <c r="E6474" s="257">
        <v>0</v>
      </c>
    </row>
    <row r="6475" spans="1:5">
      <c r="A6475" s="254">
        <v>101931</v>
      </c>
      <c r="B6475" s="247" t="s">
        <v>14828</v>
      </c>
      <c r="C6475" s="255" t="s">
        <v>23</v>
      </c>
      <c r="D6475" s="256">
        <v>239.26</v>
      </c>
      <c r="E6475" s="257">
        <v>0</v>
      </c>
    </row>
    <row r="6476" spans="1:5">
      <c r="A6476" s="254">
        <v>101923</v>
      </c>
      <c r="B6476" s="247" t="s">
        <v>14829</v>
      </c>
      <c r="C6476" s="255" t="s">
        <v>23</v>
      </c>
      <c r="D6476" s="256">
        <v>239.65</v>
      </c>
      <c r="E6476" s="257">
        <v>0</v>
      </c>
    </row>
    <row r="6477" spans="1:5">
      <c r="A6477" s="254">
        <v>101932</v>
      </c>
      <c r="B6477" s="247" t="s">
        <v>14830</v>
      </c>
      <c r="C6477" s="255" t="s">
        <v>23</v>
      </c>
      <c r="D6477" s="256">
        <v>245.59</v>
      </c>
      <c r="E6477" s="257">
        <v>0</v>
      </c>
    </row>
    <row r="6478" spans="1:5">
      <c r="A6478" s="254">
        <v>97537</v>
      </c>
      <c r="B6478" s="247" t="s">
        <v>14831</v>
      </c>
      <c r="C6478" s="255" t="s">
        <v>23</v>
      </c>
      <c r="D6478" s="256">
        <v>25.81</v>
      </c>
      <c r="E6478" s="257">
        <v>0</v>
      </c>
    </row>
    <row r="6479" spans="1:5">
      <c r="A6479" s="254">
        <v>97540</v>
      </c>
      <c r="B6479" s="247" t="s">
        <v>14832</v>
      </c>
      <c r="C6479" s="255" t="s">
        <v>23</v>
      </c>
      <c r="D6479" s="256">
        <v>34.96</v>
      </c>
      <c r="E6479" s="257">
        <v>0</v>
      </c>
    </row>
    <row r="6480" spans="1:5">
      <c r="A6480" s="254">
        <v>97543</v>
      </c>
      <c r="B6480" s="247" t="s">
        <v>14833</v>
      </c>
      <c r="C6480" s="255" t="s">
        <v>23</v>
      </c>
      <c r="D6480" s="256">
        <v>57.31</v>
      </c>
      <c r="E6480" s="257">
        <v>0</v>
      </c>
    </row>
    <row r="6481" spans="1:5">
      <c r="A6481" s="254">
        <v>97461</v>
      </c>
      <c r="B6481" s="247" t="s">
        <v>14834</v>
      </c>
      <c r="C6481" s="255" t="s">
        <v>23</v>
      </c>
      <c r="D6481" s="256">
        <v>36.6</v>
      </c>
      <c r="E6481" s="257">
        <v>0</v>
      </c>
    </row>
    <row r="6482" spans="1:5">
      <c r="A6482" s="254">
        <v>97499</v>
      </c>
      <c r="B6482" s="247" t="s">
        <v>14835</v>
      </c>
      <c r="C6482" s="255" t="s">
        <v>23</v>
      </c>
      <c r="D6482" s="256">
        <v>34.06</v>
      </c>
      <c r="E6482" s="257">
        <v>0</v>
      </c>
    </row>
    <row r="6483" spans="1:5">
      <c r="A6483" s="254">
        <v>97464</v>
      </c>
      <c r="B6483" s="247" t="s">
        <v>14836</v>
      </c>
      <c r="C6483" s="255" t="s">
        <v>23</v>
      </c>
      <c r="D6483" s="256">
        <v>52.46</v>
      </c>
      <c r="E6483" s="257">
        <v>0</v>
      </c>
    </row>
    <row r="6484" spans="1:5">
      <c r="A6484" s="254">
        <v>97502</v>
      </c>
      <c r="B6484" s="247" t="s">
        <v>14837</v>
      </c>
      <c r="C6484" s="255" t="s">
        <v>23</v>
      </c>
      <c r="D6484" s="256">
        <v>47.97</v>
      </c>
      <c r="E6484" s="257">
        <v>0</v>
      </c>
    </row>
    <row r="6485" spans="1:5">
      <c r="A6485" s="254">
        <v>97467</v>
      </c>
      <c r="B6485" s="247" t="s">
        <v>14838</v>
      </c>
      <c r="C6485" s="255" t="s">
        <v>23</v>
      </c>
      <c r="D6485" s="256">
        <v>66.39</v>
      </c>
      <c r="E6485" s="257">
        <v>0</v>
      </c>
    </row>
    <row r="6486" spans="1:5">
      <c r="A6486" s="254">
        <v>97505</v>
      </c>
      <c r="B6486" s="247" t="s">
        <v>14839</v>
      </c>
      <c r="C6486" s="255" t="s">
        <v>23</v>
      </c>
      <c r="D6486" s="256">
        <v>59.68</v>
      </c>
      <c r="E6486" s="257">
        <v>0</v>
      </c>
    </row>
    <row r="6487" spans="1:5">
      <c r="A6487" s="254">
        <v>97443</v>
      </c>
      <c r="B6487" s="247" t="s">
        <v>14840</v>
      </c>
      <c r="C6487" s="255" t="s">
        <v>23</v>
      </c>
      <c r="D6487" s="256">
        <v>118.25</v>
      </c>
      <c r="E6487" s="257">
        <v>0</v>
      </c>
    </row>
    <row r="6488" spans="1:5">
      <c r="A6488" s="254">
        <v>97470</v>
      </c>
      <c r="B6488" s="247" t="s">
        <v>14841</v>
      </c>
      <c r="C6488" s="255" t="s">
        <v>23</v>
      </c>
      <c r="D6488" s="256">
        <v>97.82</v>
      </c>
      <c r="E6488" s="257">
        <v>0</v>
      </c>
    </row>
    <row r="6489" spans="1:5">
      <c r="A6489" s="254">
        <v>97508</v>
      </c>
      <c r="B6489" s="247" t="s">
        <v>14842</v>
      </c>
      <c r="C6489" s="255" t="s">
        <v>23</v>
      </c>
      <c r="D6489" s="256">
        <v>88.32</v>
      </c>
      <c r="E6489" s="257">
        <v>0</v>
      </c>
    </row>
    <row r="6490" spans="1:5">
      <c r="A6490" s="254">
        <v>97446</v>
      </c>
      <c r="B6490" s="247" t="s">
        <v>14843</v>
      </c>
      <c r="C6490" s="255" t="s">
        <v>23</v>
      </c>
      <c r="D6490" s="256">
        <v>192.97</v>
      </c>
      <c r="E6490" s="257">
        <v>0</v>
      </c>
    </row>
    <row r="6491" spans="1:5">
      <c r="A6491" s="254">
        <v>97474</v>
      </c>
      <c r="B6491" s="247" t="s">
        <v>14844</v>
      </c>
      <c r="C6491" s="255" t="s">
        <v>23</v>
      </c>
      <c r="D6491" s="256">
        <v>178.53</v>
      </c>
      <c r="E6491" s="257">
        <v>0</v>
      </c>
    </row>
    <row r="6492" spans="1:5">
      <c r="A6492" s="254">
        <v>97511</v>
      </c>
      <c r="B6492" s="247" t="s">
        <v>14845</v>
      </c>
      <c r="C6492" s="255" t="s">
        <v>23</v>
      </c>
      <c r="D6492" s="256">
        <v>164.87</v>
      </c>
      <c r="E6492" s="257">
        <v>0</v>
      </c>
    </row>
    <row r="6493" spans="1:5">
      <c r="A6493" s="254">
        <v>97449</v>
      </c>
      <c r="B6493" s="247" t="s">
        <v>14846</v>
      </c>
      <c r="C6493" s="255" t="s">
        <v>23</v>
      </c>
      <c r="D6493" s="256">
        <v>246.01</v>
      </c>
      <c r="E6493" s="257">
        <v>0</v>
      </c>
    </row>
    <row r="6494" spans="1:5">
      <c r="A6494" s="254">
        <v>97477</v>
      </c>
      <c r="B6494" s="247" t="s">
        <v>14847</v>
      </c>
      <c r="C6494" s="255" t="s">
        <v>23</v>
      </c>
      <c r="D6494" s="256">
        <v>237.56</v>
      </c>
      <c r="E6494" s="257">
        <v>0</v>
      </c>
    </row>
    <row r="6495" spans="1:5">
      <c r="A6495" s="254">
        <v>97514</v>
      </c>
      <c r="B6495" s="247" t="s">
        <v>14848</v>
      </c>
      <c r="C6495" s="255" t="s">
        <v>23</v>
      </c>
      <c r="D6495" s="256">
        <v>219.72</v>
      </c>
      <c r="E6495" s="257">
        <v>0</v>
      </c>
    </row>
    <row r="6496" spans="1:5">
      <c r="A6496" s="254">
        <v>101920</v>
      </c>
      <c r="B6496" s="247" t="s">
        <v>14849</v>
      </c>
      <c r="C6496" s="255" t="s">
        <v>23</v>
      </c>
      <c r="D6496" s="256">
        <v>212.04</v>
      </c>
      <c r="E6496" s="257">
        <v>0</v>
      </c>
    </row>
    <row r="6497" spans="1:5">
      <c r="A6497" s="254">
        <v>101929</v>
      </c>
      <c r="B6497" s="247" t="s">
        <v>14850</v>
      </c>
      <c r="C6497" s="255" t="s">
        <v>23</v>
      </c>
      <c r="D6497" s="256">
        <v>220.38</v>
      </c>
      <c r="E6497" s="257">
        <v>0</v>
      </c>
    </row>
    <row r="6498" spans="1:5">
      <c r="A6498" s="254">
        <v>92693</v>
      </c>
      <c r="B6498" s="247" t="s">
        <v>14851</v>
      </c>
      <c r="C6498" s="255" t="s">
        <v>23</v>
      </c>
      <c r="D6498" s="256">
        <v>16.22</v>
      </c>
      <c r="E6498" s="257">
        <v>0</v>
      </c>
    </row>
    <row r="6499" spans="1:5">
      <c r="A6499" s="254">
        <v>92695</v>
      </c>
      <c r="B6499" s="247" t="s">
        <v>14852</v>
      </c>
      <c r="C6499" s="255" t="s">
        <v>23</v>
      </c>
      <c r="D6499" s="256">
        <v>25.44</v>
      </c>
      <c r="E6499" s="257">
        <v>0</v>
      </c>
    </row>
    <row r="6500" spans="1:5">
      <c r="A6500" s="254">
        <v>92697</v>
      </c>
      <c r="B6500" s="247" t="s">
        <v>14853</v>
      </c>
      <c r="C6500" s="255" t="s">
        <v>23</v>
      </c>
      <c r="D6500" s="256">
        <v>41.31</v>
      </c>
      <c r="E6500" s="257">
        <v>0</v>
      </c>
    </row>
    <row r="6501" spans="1:5">
      <c r="A6501" s="254">
        <v>92658</v>
      </c>
      <c r="B6501" s="247" t="s">
        <v>14854</v>
      </c>
      <c r="C6501" s="255" t="s">
        <v>23</v>
      </c>
      <c r="D6501" s="256">
        <v>31.16</v>
      </c>
      <c r="E6501" s="257">
        <v>0</v>
      </c>
    </row>
    <row r="6502" spans="1:5">
      <c r="A6502" s="254">
        <v>92660</v>
      </c>
      <c r="B6502" s="247" t="s">
        <v>14855</v>
      </c>
      <c r="C6502" s="255" t="s">
        <v>23</v>
      </c>
      <c r="D6502" s="256">
        <v>38.590000000000003</v>
      </c>
      <c r="E6502" s="257">
        <v>0</v>
      </c>
    </row>
    <row r="6503" spans="1:5">
      <c r="A6503" s="254">
        <v>92662</v>
      </c>
      <c r="B6503" s="247" t="s">
        <v>14856</v>
      </c>
      <c r="C6503" s="255" t="s">
        <v>23</v>
      </c>
      <c r="D6503" s="256">
        <v>45.02</v>
      </c>
      <c r="E6503" s="257">
        <v>0</v>
      </c>
    </row>
    <row r="6504" spans="1:5">
      <c r="A6504" s="254">
        <v>92664</v>
      </c>
      <c r="B6504" s="247" t="s">
        <v>14857</v>
      </c>
      <c r="C6504" s="255" t="s">
        <v>23</v>
      </c>
      <c r="D6504" s="256">
        <v>60.54</v>
      </c>
      <c r="E6504" s="257">
        <v>0</v>
      </c>
    </row>
    <row r="6505" spans="1:5">
      <c r="A6505" s="254">
        <v>92666</v>
      </c>
      <c r="B6505" s="247" t="s">
        <v>14858</v>
      </c>
      <c r="C6505" s="255" t="s">
        <v>23</v>
      </c>
      <c r="D6505" s="256">
        <v>95.17</v>
      </c>
      <c r="E6505" s="257">
        <v>0</v>
      </c>
    </row>
    <row r="6506" spans="1:5">
      <c r="A6506" s="254">
        <v>92668</v>
      </c>
      <c r="B6506" s="247" t="s">
        <v>14859</v>
      </c>
      <c r="C6506" s="255" t="s">
        <v>23</v>
      </c>
      <c r="D6506" s="256">
        <v>133.66999999999999</v>
      </c>
      <c r="E6506" s="257">
        <v>0</v>
      </c>
    </row>
    <row r="6507" spans="1:5">
      <c r="A6507" s="254">
        <v>92370</v>
      </c>
      <c r="B6507" s="247" t="s">
        <v>14860</v>
      </c>
      <c r="C6507" s="255" t="s">
        <v>23</v>
      </c>
      <c r="D6507" s="256">
        <v>40.14</v>
      </c>
      <c r="E6507" s="257">
        <v>0</v>
      </c>
    </row>
    <row r="6508" spans="1:5">
      <c r="A6508" s="254">
        <v>92372</v>
      </c>
      <c r="B6508" s="247" t="s">
        <v>14861</v>
      </c>
      <c r="C6508" s="255" t="s">
        <v>23</v>
      </c>
      <c r="D6508" s="256">
        <v>48.81</v>
      </c>
      <c r="E6508" s="257">
        <v>0</v>
      </c>
    </row>
    <row r="6509" spans="1:5">
      <c r="A6509" s="254">
        <v>92374</v>
      </c>
      <c r="B6509" s="247" t="s">
        <v>14862</v>
      </c>
      <c r="C6509" s="255" t="s">
        <v>23</v>
      </c>
      <c r="D6509" s="256">
        <v>56.64</v>
      </c>
      <c r="E6509" s="257">
        <v>0</v>
      </c>
    </row>
    <row r="6510" spans="1:5">
      <c r="A6510" s="254">
        <v>92345</v>
      </c>
      <c r="B6510" s="247" t="s">
        <v>14863</v>
      </c>
      <c r="C6510" s="255" t="s">
        <v>23</v>
      </c>
      <c r="D6510" s="256">
        <v>77.59</v>
      </c>
      <c r="E6510" s="257">
        <v>0</v>
      </c>
    </row>
    <row r="6511" spans="1:5">
      <c r="A6511" s="254">
        <v>92376</v>
      </c>
      <c r="B6511" s="247" t="s">
        <v>14864</v>
      </c>
      <c r="C6511" s="255" t="s">
        <v>23</v>
      </c>
      <c r="D6511" s="256">
        <v>73.91</v>
      </c>
      <c r="E6511" s="257">
        <v>0</v>
      </c>
    </row>
    <row r="6512" spans="1:5">
      <c r="A6512" s="254">
        <v>92347</v>
      </c>
      <c r="B6512" s="247" t="s">
        <v>14865</v>
      </c>
      <c r="C6512" s="255" t="s">
        <v>23</v>
      </c>
      <c r="D6512" s="256">
        <v>111.25</v>
      </c>
      <c r="E6512" s="257">
        <v>0</v>
      </c>
    </row>
    <row r="6513" spans="1:5">
      <c r="A6513" s="254">
        <v>92378</v>
      </c>
      <c r="B6513" s="247" t="s">
        <v>14866</v>
      </c>
      <c r="C6513" s="255" t="s">
        <v>23</v>
      </c>
      <c r="D6513" s="256">
        <v>111.18</v>
      </c>
      <c r="E6513" s="257">
        <v>0</v>
      </c>
    </row>
    <row r="6514" spans="1:5">
      <c r="A6514" s="254">
        <v>92349</v>
      </c>
      <c r="B6514" s="247" t="s">
        <v>14867</v>
      </c>
      <c r="C6514" s="255" t="s">
        <v>23</v>
      </c>
      <c r="D6514" s="256">
        <v>148.77000000000001</v>
      </c>
      <c r="E6514" s="257">
        <v>0</v>
      </c>
    </row>
    <row r="6515" spans="1:5">
      <c r="A6515" s="254">
        <v>92380</v>
      </c>
      <c r="B6515" s="247" t="s">
        <v>14868</v>
      </c>
      <c r="C6515" s="255" t="s">
        <v>23</v>
      </c>
      <c r="D6515" s="256">
        <v>152.30000000000001</v>
      </c>
      <c r="E6515" s="257">
        <v>0</v>
      </c>
    </row>
    <row r="6516" spans="1:5">
      <c r="A6516" s="254">
        <v>101917</v>
      </c>
      <c r="B6516" s="247" t="s">
        <v>14869</v>
      </c>
      <c r="C6516" s="255" t="s">
        <v>23</v>
      </c>
      <c r="D6516" s="256">
        <v>188.69</v>
      </c>
      <c r="E6516" s="257">
        <v>0</v>
      </c>
    </row>
    <row r="6517" spans="1:5">
      <c r="A6517" s="254">
        <v>101924</v>
      </c>
      <c r="B6517" s="247" t="s">
        <v>14870</v>
      </c>
      <c r="C6517" s="255" t="s">
        <v>23</v>
      </c>
      <c r="D6517" s="256">
        <v>199.71</v>
      </c>
      <c r="E6517" s="257">
        <v>0</v>
      </c>
    </row>
    <row r="6518" spans="1:5">
      <c r="A6518" s="254">
        <v>101933</v>
      </c>
      <c r="B6518" s="247" t="s">
        <v>14871</v>
      </c>
      <c r="C6518" s="255" t="s">
        <v>23</v>
      </c>
      <c r="D6518" s="256">
        <v>208.05</v>
      </c>
      <c r="E6518" s="257">
        <v>0</v>
      </c>
    </row>
    <row r="6519" spans="1:5">
      <c r="A6519" s="254">
        <v>92692</v>
      </c>
      <c r="B6519" s="247" t="s">
        <v>14872</v>
      </c>
      <c r="C6519" s="255" t="s">
        <v>23</v>
      </c>
      <c r="D6519" s="256">
        <v>15.78</v>
      </c>
      <c r="E6519" s="257">
        <v>0</v>
      </c>
    </row>
    <row r="6520" spans="1:5">
      <c r="A6520" s="254">
        <v>92694</v>
      </c>
      <c r="B6520" s="247" t="s">
        <v>14873</v>
      </c>
      <c r="C6520" s="255" t="s">
        <v>23</v>
      </c>
      <c r="D6520" s="256">
        <v>25.01</v>
      </c>
      <c r="E6520" s="257">
        <v>0</v>
      </c>
    </row>
    <row r="6521" spans="1:5">
      <c r="A6521" s="254">
        <v>92696</v>
      </c>
      <c r="B6521" s="247" t="s">
        <v>14874</v>
      </c>
      <c r="C6521" s="255" t="s">
        <v>23</v>
      </c>
      <c r="D6521" s="256">
        <v>39.340000000000003</v>
      </c>
      <c r="E6521" s="257">
        <v>0</v>
      </c>
    </row>
    <row r="6522" spans="1:5">
      <c r="A6522" s="254">
        <v>92657</v>
      </c>
      <c r="B6522" s="247" t="s">
        <v>14875</v>
      </c>
      <c r="C6522" s="255" t="s">
        <v>23</v>
      </c>
      <c r="D6522" s="256">
        <v>29.19</v>
      </c>
      <c r="E6522" s="257">
        <v>0</v>
      </c>
    </row>
    <row r="6523" spans="1:5">
      <c r="A6523" s="254">
        <v>92659</v>
      </c>
      <c r="B6523" s="247" t="s">
        <v>14876</v>
      </c>
      <c r="C6523" s="255" t="s">
        <v>23</v>
      </c>
      <c r="D6523" s="256">
        <v>36.75</v>
      </c>
      <c r="E6523" s="257">
        <v>0</v>
      </c>
    </row>
    <row r="6524" spans="1:5">
      <c r="A6524" s="254">
        <v>92661</v>
      </c>
      <c r="B6524" s="247" t="s">
        <v>14877</v>
      </c>
      <c r="C6524" s="255" t="s">
        <v>23</v>
      </c>
      <c r="D6524" s="256">
        <v>44.67</v>
      </c>
      <c r="E6524" s="257">
        <v>0</v>
      </c>
    </row>
    <row r="6525" spans="1:5">
      <c r="A6525" s="254">
        <v>92663</v>
      </c>
      <c r="B6525" s="247" t="s">
        <v>14878</v>
      </c>
      <c r="C6525" s="255" t="s">
        <v>23</v>
      </c>
      <c r="D6525" s="256">
        <v>60.56</v>
      </c>
      <c r="E6525" s="257">
        <v>0</v>
      </c>
    </row>
    <row r="6526" spans="1:5">
      <c r="A6526" s="254">
        <v>92665</v>
      </c>
      <c r="B6526" s="247" t="s">
        <v>14879</v>
      </c>
      <c r="C6526" s="255" t="s">
        <v>23</v>
      </c>
      <c r="D6526" s="256">
        <v>84.19</v>
      </c>
      <c r="E6526" s="257">
        <v>0</v>
      </c>
    </row>
    <row r="6527" spans="1:5">
      <c r="A6527" s="254">
        <v>92667</v>
      </c>
      <c r="B6527" s="247" t="s">
        <v>14880</v>
      </c>
      <c r="C6527" s="255" t="s">
        <v>23</v>
      </c>
      <c r="D6527" s="256">
        <v>123.9</v>
      </c>
      <c r="E6527" s="257">
        <v>0</v>
      </c>
    </row>
    <row r="6528" spans="1:5">
      <c r="A6528" s="254">
        <v>92369</v>
      </c>
      <c r="B6528" s="247" t="s">
        <v>14881</v>
      </c>
      <c r="C6528" s="255" t="s">
        <v>23</v>
      </c>
      <c r="D6528" s="256">
        <v>38.17</v>
      </c>
      <c r="E6528" s="257">
        <v>0</v>
      </c>
    </row>
    <row r="6529" spans="1:5">
      <c r="A6529" s="254">
        <v>92371</v>
      </c>
      <c r="B6529" s="247" t="s">
        <v>14882</v>
      </c>
      <c r="C6529" s="255" t="s">
        <v>23</v>
      </c>
      <c r="D6529" s="256">
        <v>46.97</v>
      </c>
      <c r="E6529" s="257">
        <v>0</v>
      </c>
    </row>
    <row r="6530" spans="1:5">
      <c r="A6530" s="254">
        <v>92373</v>
      </c>
      <c r="B6530" s="247" t="s">
        <v>14883</v>
      </c>
      <c r="C6530" s="255" t="s">
        <v>23</v>
      </c>
      <c r="D6530" s="256">
        <v>56.29</v>
      </c>
      <c r="E6530" s="257">
        <v>0</v>
      </c>
    </row>
    <row r="6531" spans="1:5">
      <c r="A6531" s="254">
        <v>92344</v>
      </c>
      <c r="B6531" s="247" t="s">
        <v>14884</v>
      </c>
      <c r="C6531" s="255" t="s">
        <v>23</v>
      </c>
      <c r="D6531" s="256">
        <v>77.61</v>
      </c>
      <c r="E6531" s="257">
        <v>0</v>
      </c>
    </row>
    <row r="6532" spans="1:5">
      <c r="A6532" s="254">
        <v>92375</v>
      </c>
      <c r="B6532" s="247" t="s">
        <v>14885</v>
      </c>
      <c r="C6532" s="255" t="s">
        <v>23</v>
      </c>
      <c r="D6532" s="256">
        <v>73.930000000000007</v>
      </c>
      <c r="E6532" s="257">
        <v>0</v>
      </c>
    </row>
    <row r="6533" spans="1:5">
      <c r="A6533" s="254">
        <v>92346</v>
      </c>
      <c r="B6533" s="247" t="s">
        <v>14886</v>
      </c>
      <c r="C6533" s="255" t="s">
        <v>23</v>
      </c>
      <c r="D6533" s="256">
        <v>100.27</v>
      </c>
      <c r="E6533" s="257">
        <v>0</v>
      </c>
    </row>
    <row r="6534" spans="1:5">
      <c r="A6534" s="254">
        <v>92377</v>
      </c>
      <c r="B6534" s="247" t="s">
        <v>14887</v>
      </c>
      <c r="C6534" s="255" t="s">
        <v>23</v>
      </c>
      <c r="D6534" s="256">
        <v>100.2</v>
      </c>
      <c r="E6534" s="257">
        <v>0</v>
      </c>
    </row>
    <row r="6535" spans="1:5">
      <c r="A6535" s="254">
        <v>92348</v>
      </c>
      <c r="B6535" s="247" t="s">
        <v>14888</v>
      </c>
      <c r="C6535" s="255" t="s">
        <v>23</v>
      </c>
      <c r="D6535" s="256">
        <v>139</v>
      </c>
      <c r="E6535" s="257">
        <v>0</v>
      </c>
    </row>
    <row r="6536" spans="1:5">
      <c r="A6536" s="254">
        <v>92379</v>
      </c>
      <c r="B6536" s="247" t="s">
        <v>14889</v>
      </c>
      <c r="C6536" s="255" t="s">
        <v>23</v>
      </c>
      <c r="D6536" s="256">
        <v>142.53</v>
      </c>
      <c r="E6536" s="257">
        <v>0</v>
      </c>
    </row>
    <row r="6537" spans="1:5">
      <c r="A6537" s="254">
        <v>106677</v>
      </c>
      <c r="B6537" s="247" t="s">
        <v>14890</v>
      </c>
      <c r="C6537" s="255" t="s">
        <v>23</v>
      </c>
      <c r="D6537" s="256">
        <v>822.14</v>
      </c>
      <c r="E6537" s="257">
        <v>0</v>
      </c>
    </row>
    <row r="6538" spans="1:5">
      <c r="A6538" s="254">
        <v>95696</v>
      </c>
      <c r="B6538" s="247" t="s">
        <v>14891</v>
      </c>
      <c r="C6538" s="255" t="s">
        <v>23</v>
      </c>
      <c r="D6538" s="256">
        <v>46.6</v>
      </c>
      <c r="E6538" s="257">
        <v>0</v>
      </c>
    </row>
    <row r="6539" spans="1:5">
      <c r="A6539" s="254">
        <v>92335</v>
      </c>
      <c r="B6539" s="247" t="s">
        <v>14892</v>
      </c>
      <c r="C6539" s="255" t="s">
        <v>299</v>
      </c>
      <c r="D6539" s="256">
        <v>96.23</v>
      </c>
      <c r="E6539" s="257">
        <v>0</v>
      </c>
    </row>
    <row r="6540" spans="1:5">
      <c r="A6540" s="254">
        <v>92336</v>
      </c>
      <c r="B6540" s="247" t="s">
        <v>14893</v>
      </c>
      <c r="C6540" s="255" t="s">
        <v>299</v>
      </c>
      <c r="D6540" s="256">
        <v>115.97</v>
      </c>
      <c r="E6540" s="257">
        <v>0</v>
      </c>
    </row>
    <row r="6541" spans="1:5">
      <c r="A6541" s="254">
        <v>92337</v>
      </c>
      <c r="B6541" s="247" t="s">
        <v>14894</v>
      </c>
      <c r="C6541" s="255" t="s">
        <v>299</v>
      </c>
      <c r="D6541" s="256">
        <v>150.63999999999999</v>
      </c>
      <c r="E6541" s="257">
        <v>0</v>
      </c>
    </row>
    <row r="6542" spans="1:5">
      <c r="A6542" s="254">
        <v>92687</v>
      </c>
      <c r="B6542" s="247" t="s">
        <v>14895</v>
      </c>
      <c r="C6542" s="255" t="s">
        <v>299</v>
      </c>
      <c r="D6542" s="256">
        <v>29.6</v>
      </c>
      <c r="E6542" s="257">
        <v>0</v>
      </c>
    </row>
    <row r="6543" spans="1:5">
      <c r="A6543" s="254">
        <v>92688</v>
      </c>
      <c r="B6543" s="247" t="s">
        <v>14896</v>
      </c>
      <c r="C6543" s="255" t="s">
        <v>299</v>
      </c>
      <c r="D6543" s="256">
        <v>41.74</v>
      </c>
      <c r="E6543" s="257">
        <v>0</v>
      </c>
    </row>
    <row r="6544" spans="1:5">
      <c r="A6544" s="254">
        <v>97536</v>
      </c>
      <c r="B6544" s="247" t="s">
        <v>14897</v>
      </c>
      <c r="C6544" s="255" t="s">
        <v>299</v>
      </c>
      <c r="D6544" s="256">
        <v>64.290000000000006</v>
      </c>
      <c r="E6544" s="257">
        <v>0</v>
      </c>
    </row>
    <row r="6545" spans="1:5">
      <c r="A6545" s="254">
        <v>97535</v>
      </c>
      <c r="B6545" s="247" t="s">
        <v>14898</v>
      </c>
      <c r="C6545" s="255" t="s">
        <v>299</v>
      </c>
      <c r="D6545" s="256">
        <v>51.9</v>
      </c>
      <c r="E6545" s="257">
        <v>0</v>
      </c>
    </row>
    <row r="6546" spans="1:5">
      <c r="A6546" s="254">
        <v>92652</v>
      </c>
      <c r="B6546" s="247" t="s">
        <v>14899</v>
      </c>
      <c r="C6546" s="255" t="s">
        <v>299</v>
      </c>
      <c r="D6546" s="256">
        <v>63.15</v>
      </c>
      <c r="E6546" s="257">
        <v>0</v>
      </c>
    </row>
    <row r="6547" spans="1:5">
      <c r="A6547" s="254">
        <v>92653</v>
      </c>
      <c r="B6547" s="247" t="s">
        <v>14900</v>
      </c>
      <c r="C6547" s="255" t="s">
        <v>299</v>
      </c>
      <c r="D6547" s="256">
        <v>72.47</v>
      </c>
      <c r="E6547" s="257">
        <v>0</v>
      </c>
    </row>
    <row r="6548" spans="1:5">
      <c r="A6548" s="254">
        <v>92654</v>
      </c>
      <c r="B6548" s="247" t="s">
        <v>14901</v>
      </c>
      <c r="C6548" s="255" t="s">
        <v>299</v>
      </c>
      <c r="D6548" s="256">
        <v>98.87</v>
      </c>
      <c r="E6548" s="257">
        <v>0</v>
      </c>
    </row>
    <row r="6549" spans="1:5">
      <c r="A6549" s="254">
        <v>92655</v>
      </c>
      <c r="B6549" s="247" t="s">
        <v>14902</v>
      </c>
      <c r="C6549" s="255" t="s">
        <v>299</v>
      </c>
      <c r="D6549" s="256">
        <v>121.1</v>
      </c>
      <c r="E6549" s="257">
        <v>0</v>
      </c>
    </row>
    <row r="6550" spans="1:5">
      <c r="A6550" s="254">
        <v>92656</v>
      </c>
      <c r="B6550" s="247" t="s">
        <v>14903</v>
      </c>
      <c r="C6550" s="255" t="s">
        <v>299</v>
      </c>
      <c r="D6550" s="256">
        <v>158.27000000000001</v>
      </c>
      <c r="E6550" s="257">
        <v>0</v>
      </c>
    </row>
    <row r="6551" spans="1:5">
      <c r="A6551" s="254">
        <v>101918</v>
      </c>
      <c r="B6551" s="247" t="s">
        <v>14904</v>
      </c>
      <c r="C6551" s="255" t="s">
        <v>299</v>
      </c>
      <c r="D6551" s="256">
        <v>218.43</v>
      </c>
      <c r="E6551" s="257">
        <v>0</v>
      </c>
    </row>
    <row r="6552" spans="1:5">
      <c r="A6552" s="254">
        <v>101927</v>
      </c>
      <c r="B6552" s="247" t="s">
        <v>14905</v>
      </c>
      <c r="C6552" s="255" t="s">
        <v>299</v>
      </c>
      <c r="D6552" s="256">
        <v>203.39</v>
      </c>
      <c r="E6552" s="257">
        <v>0</v>
      </c>
    </row>
    <row r="6553" spans="1:5">
      <c r="A6553" s="254">
        <v>97498</v>
      </c>
      <c r="B6553" s="247" t="s">
        <v>14906</v>
      </c>
      <c r="C6553" s="255" t="s">
        <v>299</v>
      </c>
      <c r="D6553" s="256">
        <v>46.92</v>
      </c>
      <c r="E6553" s="257">
        <v>0</v>
      </c>
    </row>
    <row r="6554" spans="1:5">
      <c r="A6554" s="254">
        <v>92364</v>
      </c>
      <c r="B6554" s="247" t="s">
        <v>14907</v>
      </c>
      <c r="C6554" s="255" t="s">
        <v>299</v>
      </c>
      <c r="D6554" s="256">
        <v>57.79</v>
      </c>
      <c r="E6554" s="257">
        <v>0</v>
      </c>
    </row>
    <row r="6555" spans="1:5">
      <c r="A6555" s="254">
        <v>92365</v>
      </c>
      <c r="B6555" s="247" t="s">
        <v>14908</v>
      </c>
      <c r="C6555" s="255" t="s">
        <v>299</v>
      </c>
      <c r="D6555" s="256">
        <v>66.680000000000007</v>
      </c>
      <c r="E6555" s="257">
        <v>0</v>
      </c>
    </row>
    <row r="6556" spans="1:5">
      <c r="A6556" s="254">
        <v>92341</v>
      </c>
      <c r="B6556" s="247" t="s">
        <v>14909</v>
      </c>
      <c r="C6556" s="255" t="s">
        <v>299</v>
      </c>
      <c r="D6556" s="256">
        <v>108.72</v>
      </c>
      <c r="E6556" s="257">
        <v>0</v>
      </c>
    </row>
    <row r="6557" spans="1:5">
      <c r="A6557" s="254">
        <v>92366</v>
      </c>
      <c r="B6557" s="247" t="s">
        <v>14910</v>
      </c>
      <c r="C6557" s="255" t="s">
        <v>299</v>
      </c>
      <c r="D6557" s="256">
        <v>92.54</v>
      </c>
      <c r="E6557" s="257">
        <v>0</v>
      </c>
    </row>
    <row r="6558" spans="1:5">
      <c r="A6558" s="254">
        <v>92342</v>
      </c>
      <c r="B6558" s="247" t="s">
        <v>14911</v>
      </c>
      <c r="C6558" s="255" t="s">
        <v>299</v>
      </c>
      <c r="D6558" s="256">
        <v>129.79</v>
      </c>
      <c r="E6558" s="257">
        <v>0</v>
      </c>
    </row>
    <row r="6559" spans="1:5">
      <c r="A6559" s="254">
        <v>92367</v>
      </c>
      <c r="B6559" s="247" t="s">
        <v>14912</v>
      </c>
      <c r="C6559" s="255" t="s">
        <v>299</v>
      </c>
      <c r="D6559" s="256">
        <v>113.95</v>
      </c>
      <c r="E6559" s="257">
        <v>0</v>
      </c>
    </row>
    <row r="6560" spans="1:5">
      <c r="A6560" s="254">
        <v>92343</v>
      </c>
      <c r="B6560" s="247" t="s">
        <v>14913</v>
      </c>
      <c r="C6560" s="255" t="s">
        <v>299</v>
      </c>
      <c r="D6560" s="256">
        <v>165.8</v>
      </c>
      <c r="E6560" s="257">
        <v>0</v>
      </c>
    </row>
    <row r="6561" spans="1:5">
      <c r="A6561" s="254">
        <v>92368</v>
      </c>
      <c r="B6561" s="247" t="s">
        <v>14914</v>
      </c>
      <c r="C6561" s="255" t="s">
        <v>299</v>
      </c>
      <c r="D6561" s="256">
        <v>150.32</v>
      </c>
      <c r="E6561" s="257">
        <v>0</v>
      </c>
    </row>
    <row r="6562" spans="1:5">
      <c r="A6562" s="254">
        <v>92689</v>
      </c>
      <c r="B6562" s="247" t="s">
        <v>14915</v>
      </c>
      <c r="C6562" s="255" t="s">
        <v>299</v>
      </c>
      <c r="D6562" s="256">
        <v>46.92</v>
      </c>
      <c r="E6562" s="257">
        <v>0</v>
      </c>
    </row>
    <row r="6563" spans="1:5">
      <c r="A6563" s="254">
        <v>92690</v>
      </c>
      <c r="B6563" s="247" t="s">
        <v>14916</v>
      </c>
      <c r="C6563" s="255" t="s">
        <v>299</v>
      </c>
      <c r="D6563" s="256">
        <v>67.55</v>
      </c>
      <c r="E6563" s="257">
        <v>0</v>
      </c>
    </row>
    <row r="6564" spans="1:5">
      <c r="A6564" s="254">
        <v>92691</v>
      </c>
      <c r="B6564" s="247" t="s">
        <v>14917</v>
      </c>
      <c r="C6564" s="255" t="s">
        <v>299</v>
      </c>
      <c r="D6564" s="256">
        <v>90.07</v>
      </c>
      <c r="E6564" s="257">
        <v>0</v>
      </c>
    </row>
    <row r="6565" spans="1:5">
      <c r="A6565" s="254">
        <v>92359</v>
      </c>
      <c r="B6565" s="247" t="s">
        <v>14918</v>
      </c>
      <c r="C6565" s="255" t="s">
        <v>299</v>
      </c>
      <c r="D6565" s="256">
        <v>61.32</v>
      </c>
      <c r="E6565" s="257">
        <v>0</v>
      </c>
    </row>
    <row r="6566" spans="1:5">
      <c r="A6566" s="254">
        <v>92645</v>
      </c>
      <c r="B6566" s="247" t="s">
        <v>14919</v>
      </c>
      <c r="C6566" s="255" t="s">
        <v>299</v>
      </c>
      <c r="D6566" s="256">
        <v>65.44</v>
      </c>
      <c r="E6566" s="257">
        <v>0</v>
      </c>
    </row>
    <row r="6567" spans="1:5">
      <c r="A6567" s="254">
        <v>92360</v>
      </c>
      <c r="B6567" s="247" t="s">
        <v>14920</v>
      </c>
      <c r="C6567" s="255" t="s">
        <v>299</v>
      </c>
      <c r="D6567" s="256">
        <v>81.83</v>
      </c>
      <c r="E6567" s="257">
        <v>0</v>
      </c>
    </row>
    <row r="6568" spans="1:5">
      <c r="A6568" s="254">
        <v>92646</v>
      </c>
      <c r="B6568" s="247" t="s">
        <v>14921</v>
      </c>
      <c r="C6568" s="255" t="s">
        <v>299</v>
      </c>
      <c r="D6568" s="256">
        <v>85.96</v>
      </c>
      <c r="E6568" s="257">
        <v>0</v>
      </c>
    </row>
    <row r="6569" spans="1:5">
      <c r="A6569" s="254">
        <v>95697</v>
      </c>
      <c r="B6569" s="247" t="s">
        <v>14922</v>
      </c>
      <c r="C6569" s="255" t="s">
        <v>299</v>
      </c>
      <c r="D6569" s="256">
        <v>90.07</v>
      </c>
      <c r="E6569" s="257">
        <v>0</v>
      </c>
    </row>
    <row r="6570" spans="1:5">
      <c r="A6570" s="254">
        <v>92648</v>
      </c>
      <c r="B6570" s="247" t="s">
        <v>14923</v>
      </c>
      <c r="C6570" s="255" t="s">
        <v>299</v>
      </c>
      <c r="D6570" s="256">
        <v>94.19</v>
      </c>
      <c r="E6570" s="257">
        <v>0</v>
      </c>
    </row>
    <row r="6571" spans="1:5">
      <c r="A6571" s="254">
        <v>92338</v>
      </c>
      <c r="B6571" s="247" t="s">
        <v>14924</v>
      </c>
      <c r="C6571" s="255" t="s">
        <v>299</v>
      </c>
      <c r="D6571" s="256">
        <v>135.05000000000001</v>
      </c>
      <c r="E6571" s="257">
        <v>0</v>
      </c>
    </row>
    <row r="6572" spans="1:5">
      <c r="A6572" s="254">
        <v>92361</v>
      </c>
      <c r="B6572" s="247" t="s">
        <v>14925</v>
      </c>
      <c r="C6572" s="255" t="s">
        <v>299</v>
      </c>
      <c r="D6572" s="256">
        <v>110.63</v>
      </c>
      <c r="E6572" s="257">
        <v>0</v>
      </c>
    </row>
    <row r="6573" spans="1:5">
      <c r="A6573" s="254">
        <v>92649</v>
      </c>
      <c r="B6573" s="247" t="s">
        <v>14926</v>
      </c>
      <c r="C6573" s="255" t="s">
        <v>299</v>
      </c>
      <c r="D6573" s="256">
        <v>114.76</v>
      </c>
      <c r="E6573" s="257">
        <v>0</v>
      </c>
    </row>
    <row r="6574" spans="1:5">
      <c r="A6574" s="254">
        <v>92339</v>
      </c>
      <c r="B6574" s="247" t="s">
        <v>14927</v>
      </c>
      <c r="C6574" s="255" t="s">
        <v>299</v>
      </c>
      <c r="D6574" s="256">
        <v>198.97</v>
      </c>
      <c r="E6574" s="257">
        <v>0</v>
      </c>
    </row>
    <row r="6575" spans="1:5">
      <c r="A6575" s="254">
        <v>92362</v>
      </c>
      <c r="B6575" s="247" t="s">
        <v>14928</v>
      </c>
      <c r="C6575" s="255" t="s">
        <v>299</v>
      </c>
      <c r="D6575" s="256">
        <v>176.29</v>
      </c>
      <c r="E6575" s="257">
        <v>0</v>
      </c>
    </row>
    <row r="6576" spans="1:5">
      <c r="A6576" s="254">
        <v>92650</v>
      </c>
      <c r="B6576" s="247" t="s">
        <v>14929</v>
      </c>
      <c r="C6576" s="255" t="s">
        <v>299</v>
      </c>
      <c r="D6576" s="256">
        <v>180.42</v>
      </c>
      <c r="E6576" s="257">
        <v>0</v>
      </c>
    </row>
    <row r="6577" spans="1:5">
      <c r="A6577" s="254">
        <v>106674</v>
      </c>
      <c r="B6577" s="247" t="s">
        <v>14930</v>
      </c>
      <c r="C6577" s="255" t="s">
        <v>299</v>
      </c>
      <c r="D6577" s="256">
        <v>242.54</v>
      </c>
      <c r="E6577" s="257">
        <v>0</v>
      </c>
    </row>
    <row r="6578" spans="1:5">
      <c r="A6578" s="254">
        <v>106675</v>
      </c>
      <c r="B6578" s="247" t="s">
        <v>14931</v>
      </c>
      <c r="C6578" s="255" t="s">
        <v>299</v>
      </c>
      <c r="D6578" s="256">
        <v>221.58</v>
      </c>
      <c r="E6578" s="257">
        <v>0</v>
      </c>
    </row>
    <row r="6579" spans="1:5">
      <c r="A6579" s="254">
        <v>106676</v>
      </c>
      <c r="B6579" s="247" t="s">
        <v>14932</v>
      </c>
      <c r="C6579" s="255" t="s">
        <v>299</v>
      </c>
      <c r="D6579" s="256">
        <v>225.71</v>
      </c>
      <c r="E6579" s="257">
        <v>0</v>
      </c>
    </row>
    <row r="6580" spans="1:5">
      <c r="A6580" s="254">
        <v>97439</v>
      </c>
      <c r="B6580" s="247" t="s">
        <v>14933</v>
      </c>
      <c r="C6580" s="255" t="s">
        <v>23</v>
      </c>
      <c r="D6580" s="256">
        <v>149.44</v>
      </c>
      <c r="E6580" s="257">
        <v>0</v>
      </c>
    </row>
    <row r="6581" spans="1:5">
      <c r="A6581" s="254">
        <v>97440</v>
      </c>
      <c r="B6581" s="247" t="s">
        <v>14934</v>
      </c>
      <c r="C6581" s="255" t="s">
        <v>23</v>
      </c>
      <c r="D6581" s="256">
        <v>173.19</v>
      </c>
      <c r="E6581" s="257">
        <v>0</v>
      </c>
    </row>
    <row r="6582" spans="1:5">
      <c r="A6582" s="254">
        <v>97442</v>
      </c>
      <c r="B6582" s="247" t="s">
        <v>14935</v>
      </c>
      <c r="C6582" s="255" t="s">
        <v>23</v>
      </c>
      <c r="D6582" s="256">
        <v>187.26</v>
      </c>
      <c r="E6582" s="257">
        <v>0</v>
      </c>
    </row>
    <row r="6583" spans="1:5">
      <c r="A6583" s="254">
        <v>97552</v>
      </c>
      <c r="B6583" s="247" t="s">
        <v>14936</v>
      </c>
      <c r="C6583" s="255" t="s">
        <v>23</v>
      </c>
      <c r="D6583" s="256">
        <v>52.52</v>
      </c>
      <c r="E6583" s="257">
        <v>0</v>
      </c>
    </row>
    <row r="6584" spans="1:5">
      <c r="A6584" s="254">
        <v>97553</v>
      </c>
      <c r="B6584" s="247" t="s">
        <v>14937</v>
      </c>
      <c r="C6584" s="255" t="s">
        <v>23</v>
      </c>
      <c r="D6584" s="256">
        <v>76.2</v>
      </c>
      <c r="E6584" s="257">
        <v>0</v>
      </c>
    </row>
    <row r="6585" spans="1:5">
      <c r="A6585" s="254">
        <v>97554</v>
      </c>
      <c r="B6585" s="247" t="s">
        <v>14938</v>
      </c>
      <c r="C6585" s="255" t="s">
        <v>23</v>
      </c>
      <c r="D6585" s="256">
        <v>132.52000000000001</v>
      </c>
      <c r="E6585" s="257">
        <v>0</v>
      </c>
    </row>
    <row r="6586" spans="1:5">
      <c r="A6586" s="254">
        <v>97491</v>
      </c>
      <c r="B6586" s="247" t="s">
        <v>14939</v>
      </c>
      <c r="C6586" s="255" t="s">
        <v>23</v>
      </c>
      <c r="D6586" s="256">
        <v>91.1</v>
      </c>
      <c r="E6586" s="257">
        <v>0</v>
      </c>
    </row>
    <row r="6587" spans="1:5">
      <c r="A6587" s="254">
        <v>97529</v>
      </c>
      <c r="B6587" s="247" t="s">
        <v>14940</v>
      </c>
      <c r="C6587" s="255" t="s">
        <v>23</v>
      </c>
      <c r="D6587" s="256">
        <v>86.01</v>
      </c>
      <c r="E6587" s="257">
        <v>0</v>
      </c>
    </row>
    <row r="6588" spans="1:5">
      <c r="A6588" s="254">
        <v>97492</v>
      </c>
      <c r="B6588" s="247" t="s">
        <v>14941</v>
      </c>
      <c r="C6588" s="255" t="s">
        <v>23</v>
      </c>
      <c r="D6588" s="256">
        <v>132.93</v>
      </c>
      <c r="E6588" s="257">
        <v>0</v>
      </c>
    </row>
    <row r="6589" spans="1:5">
      <c r="A6589" s="254">
        <v>97530</v>
      </c>
      <c r="B6589" s="247" t="s">
        <v>14942</v>
      </c>
      <c r="C6589" s="255" t="s">
        <v>23</v>
      </c>
      <c r="D6589" s="256">
        <v>123.94</v>
      </c>
      <c r="E6589" s="257">
        <v>0</v>
      </c>
    </row>
    <row r="6590" spans="1:5">
      <c r="A6590" s="254">
        <v>97493</v>
      </c>
      <c r="B6590" s="247" t="s">
        <v>14943</v>
      </c>
      <c r="C6590" s="255" t="s">
        <v>23</v>
      </c>
      <c r="D6590" s="256">
        <v>171.08</v>
      </c>
      <c r="E6590" s="257">
        <v>0</v>
      </c>
    </row>
    <row r="6591" spans="1:5">
      <c r="A6591" s="254">
        <v>97531</v>
      </c>
      <c r="B6591" s="247" t="s">
        <v>14944</v>
      </c>
      <c r="C6591" s="255" t="s">
        <v>23</v>
      </c>
      <c r="D6591" s="256">
        <v>157.63999999999999</v>
      </c>
      <c r="E6591" s="257">
        <v>0</v>
      </c>
    </row>
    <row r="6592" spans="1:5">
      <c r="A6592" s="254">
        <v>97458</v>
      </c>
      <c r="B6592" s="247" t="s">
        <v>14945</v>
      </c>
      <c r="C6592" s="255" t="s">
        <v>23</v>
      </c>
      <c r="D6592" s="256">
        <v>305.64</v>
      </c>
      <c r="E6592" s="257">
        <v>0</v>
      </c>
    </row>
    <row r="6593" spans="1:5">
      <c r="A6593" s="254">
        <v>97494</v>
      </c>
      <c r="B6593" s="247" t="s">
        <v>14946</v>
      </c>
      <c r="C6593" s="255" t="s">
        <v>23</v>
      </c>
      <c r="D6593" s="256">
        <v>264.77</v>
      </c>
      <c r="E6593" s="257">
        <v>0</v>
      </c>
    </row>
    <row r="6594" spans="1:5">
      <c r="A6594" s="254">
        <v>97532</v>
      </c>
      <c r="B6594" s="247" t="s">
        <v>14947</v>
      </c>
      <c r="C6594" s="255" t="s">
        <v>23</v>
      </c>
      <c r="D6594" s="256">
        <v>245.78</v>
      </c>
      <c r="E6594" s="257">
        <v>0</v>
      </c>
    </row>
    <row r="6595" spans="1:5">
      <c r="A6595" s="254">
        <v>97459</v>
      </c>
      <c r="B6595" s="247" t="s">
        <v>14948</v>
      </c>
      <c r="C6595" s="255" t="s">
        <v>23</v>
      </c>
      <c r="D6595" s="256">
        <v>512.9</v>
      </c>
      <c r="E6595" s="257">
        <v>0</v>
      </c>
    </row>
    <row r="6596" spans="1:5">
      <c r="A6596" s="254">
        <v>97495</v>
      </c>
      <c r="B6596" s="247" t="s">
        <v>14949</v>
      </c>
      <c r="C6596" s="255" t="s">
        <v>23</v>
      </c>
      <c r="D6596" s="256">
        <v>484.01</v>
      </c>
      <c r="E6596" s="257">
        <v>0</v>
      </c>
    </row>
    <row r="6597" spans="1:5">
      <c r="A6597" s="254">
        <v>97533</v>
      </c>
      <c r="B6597" s="247" t="s">
        <v>14950</v>
      </c>
      <c r="C6597" s="255" t="s">
        <v>23</v>
      </c>
      <c r="D6597" s="256">
        <v>456.68</v>
      </c>
      <c r="E6597" s="257">
        <v>0</v>
      </c>
    </row>
    <row r="6598" spans="1:5">
      <c r="A6598" s="254">
        <v>97460</v>
      </c>
      <c r="B6598" s="247" t="s">
        <v>14951</v>
      </c>
      <c r="C6598" s="255" t="s">
        <v>23</v>
      </c>
      <c r="D6598" s="256">
        <v>781.71</v>
      </c>
      <c r="E6598" s="257">
        <v>0</v>
      </c>
    </row>
    <row r="6599" spans="1:5">
      <c r="A6599" s="254">
        <v>97496</v>
      </c>
      <c r="B6599" s="247" t="s">
        <v>14952</v>
      </c>
      <c r="C6599" s="255" t="s">
        <v>23</v>
      </c>
      <c r="D6599" s="256">
        <v>764.81</v>
      </c>
      <c r="E6599" s="257">
        <v>0</v>
      </c>
    </row>
    <row r="6600" spans="1:5">
      <c r="A6600" s="254">
        <v>97534</v>
      </c>
      <c r="B6600" s="247" t="s">
        <v>14953</v>
      </c>
      <c r="C6600" s="255" t="s">
        <v>23</v>
      </c>
      <c r="D6600" s="256">
        <v>729.12</v>
      </c>
      <c r="E6600" s="257">
        <v>0</v>
      </c>
    </row>
    <row r="6601" spans="1:5">
      <c r="A6601" s="254">
        <v>101926</v>
      </c>
      <c r="B6601" s="247" t="s">
        <v>14954</v>
      </c>
      <c r="C6601" s="255" t="s">
        <v>23</v>
      </c>
      <c r="D6601" s="256">
        <v>430.11</v>
      </c>
      <c r="E6601" s="257">
        <v>0</v>
      </c>
    </row>
    <row r="6602" spans="1:5">
      <c r="A6602" s="254">
        <v>101935</v>
      </c>
      <c r="B6602" s="247" t="s">
        <v>14955</v>
      </c>
      <c r="C6602" s="255" t="s">
        <v>23</v>
      </c>
      <c r="D6602" s="256">
        <v>446.8</v>
      </c>
      <c r="E6602" s="257">
        <v>0</v>
      </c>
    </row>
    <row r="6603" spans="1:5">
      <c r="A6603" s="254">
        <v>92704</v>
      </c>
      <c r="B6603" s="247" t="s">
        <v>14956</v>
      </c>
      <c r="C6603" s="255" t="s">
        <v>23</v>
      </c>
      <c r="D6603" s="256">
        <v>29.48</v>
      </c>
      <c r="E6603" s="257">
        <v>0</v>
      </c>
    </row>
    <row r="6604" spans="1:5">
      <c r="A6604" s="254">
        <v>92705</v>
      </c>
      <c r="B6604" s="247" t="s">
        <v>14957</v>
      </c>
      <c r="C6604" s="255" t="s">
        <v>23</v>
      </c>
      <c r="D6604" s="256">
        <v>47.51</v>
      </c>
      <c r="E6604" s="257">
        <v>0</v>
      </c>
    </row>
    <row r="6605" spans="1:5">
      <c r="A6605" s="254">
        <v>92706</v>
      </c>
      <c r="B6605" s="247" t="s">
        <v>14958</v>
      </c>
      <c r="C6605" s="255" t="s">
        <v>23</v>
      </c>
      <c r="D6605" s="256">
        <v>76.91</v>
      </c>
      <c r="E6605" s="257">
        <v>0</v>
      </c>
    </row>
    <row r="6606" spans="1:5">
      <c r="A6606" s="254">
        <v>92637</v>
      </c>
      <c r="B6606" s="247" t="s">
        <v>14959</v>
      </c>
      <c r="C6606" s="255" t="s">
        <v>23</v>
      </c>
      <c r="D6606" s="256">
        <v>116.49</v>
      </c>
      <c r="E6606" s="257">
        <v>0</v>
      </c>
    </row>
    <row r="6607" spans="1:5">
      <c r="A6607" s="254">
        <v>92681</v>
      </c>
      <c r="B6607" s="247" t="s">
        <v>14960</v>
      </c>
      <c r="C6607" s="255" t="s">
        <v>23</v>
      </c>
      <c r="D6607" s="256">
        <v>56.6</v>
      </c>
      <c r="E6607" s="257">
        <v>0</v>
      </c>
    </row>
    <row r="6608" spans="1:5">
      <c r="A6608" s="254">
        <v>92638</v>
      </c>
      <c r="B6608" s="247" t="s">
        <v>14961</v>
      </c>
      <c r="C6608" s="255" t="s">
        <v>23</v>
      </c>
      <c r="D6608" s="256">
        <v>157.24</v>
      </c>
      <c r="E6608" s="257">
        <v>0</v>
      </c>
    </row>
    <row r="6609" spans="1:5">
      <c r="A6609" s="254">
        <v>92682</v>
      </c>
      <c r="B6609" s="247" t="s">
        <v>14962</v>
      </c>
      <c r="C6609" s="255" t="s">
        <v>23</v>
      </c>
      <c r="D6609" s="256">
        <v>72.28</v>
      </c>
      <c r="E6609" s="257">
        <v>0</v>
      </c>
    </row>
    <row r="6610" spans="1:5">
      <c r="A6610" s="254">
        <v>92639</v>
      </c>
      <c r="B6610" s="247" t="s">
        <v>14963</v>
      </c>
      <c r="C6610" s="255" t="s">
        <v>23</v>
      </c>
      <c r="D6610" s="256">
        <v>194.18</v>
      </c>
      <c r="E6610" s="257">
        <v>0</v>
      </c>
    </row>
    <row r="6611" spans="1:5">
      <c r="A6611" s="254">
        <v>92683</v>
      </c>
      <c r="B6611" s="247" t="s">
        <v>14964</v>
      </c>
      <c r="C6611" s="255" t="s">
        <v>23</v>
      </c>
      <c r="D6611" s="256">
        <v>85.57</v>
      </c>
      <c r="E6611" s="257">
        <v>0</v>
      </c>
    </row>
    <row r="6612" spans="1:5">
      <c r="A6612" s="254">
        <v>92640</v>
      </c>
      <c r="B6612" s="247" t="s">
        <v>14965</v>
      </c>
      <c r="C6612" s="255" t="s">
        <v>23</v>
      </c>
      <c r="D6612" s="256">
        <v>143.36000000000001</v>
      </c>
      <c r="E6612" s="257">
        <v>0</v>
      </c>
    </row>
    <row r="6613" spans="1:5">
      <c r="A6613" s="254">
        <v>92684</v>
      </c>
      <c r="B6613" s="247" t="s">
        <v>14966</v>
      </c>
      <c r="C6613" s="255" t="s">
        <v>23</v>
      </c>
      <c r="D6613" s="256">
        <v>116.61</v>
      </c>
      <c r="E6613" s="257">
        <v>0</v>
      </c>
    </row>
    <row r="6614" spans="1:5">
      <c r="A6614" s="254">
        <v>92642</v>
      </c>
      <c r="B6614" s="247" t="s">
        <v>14967</v>
      </c>
      <c r="C6614" s="255" t="s">
        <v>23</v>
      </c>
      <c r="D6614" s="256">
        <v>219.67</v>
      </c>
      <c r="E6614" s="257">
        <v>0</v>
      </c>
    </row>
    <row r="6615" spans="1:5">
      <c r="A6615" s="254">
        <v>92685</v>
      </c>
      <c r="B6615" s="247" t="s">
        <v>14968</v>
      </c>
      <c r="C6615" s="255" t="s">
        <v>23</v>
      </c>
      <c r="D6615" s="256">
        <v>187.65</v>
      </c>
      <c r="E6615" s="257">
        <v>0</v>
      </c>
    </row>
    <row r="6616" spans="1:5">
      <c r="A6616" s="254">
        <v>92644</v>
      </c>
      <c r="B6616" s="247" t="s">
        <v>14969</v>
      </c>
      <c r="C6616" s="255" t="s">
        <v>23</v>
      </c>
      <c r="D6616" s="256">
        <v>277.89999999999998</v>
      </c>
      <c r="E6616" s="257">
        <v>0</v>
      </c>
    </row>
    <row r="6617" spans="1:5">
      <c r="A6617" s="254">
        <v>92686</v>
      </c>
      <c r="B6617" s="247" t="s">
        <v>14970</v>
      </c>
      <c r="C6617" s="255" t="s">
        <v>23</v>
      </c>
      <c r="D6617" s="256">
        <v>240.62</v>
      </c>
      <c r="E6617" s="257">
        <v>0</v>
      </c>
    </row>
    <row r="6618" spans="1:5">
      <c r="A6618" s="254">
        <v>92356</v>
      </c>
      <c r="B6618" s="247" t="s">
        <v>14971</v>
      </c>
      <c r="C6618" s="255" t="s">
        <v>23</v>
      </c>
      <c r="D6618" s="256">
        <v>150.71</v>
      </c>
      <c r="E6618" s="257">
        <v>0</v>
      </c>
    </row>
    <row r="6619" spans="1:5">
      <c r="A6619" s="254">
        <v>92357</v>
      </c>
      <c r="B6619" s="247" t="s">
        <v>14972</v>
      </c>
      <c r="C6619" s="255" t="s">
        <v>23</v>
      </c>
      <c r="D6619" s="256">
        <v>219.81</v>
      </c>
      <c r="E6619" s="257">
        <v>0</v>
      </c>
    </row>
    <row r="6620" spans="1:5">
      <c r="A6620" s="254">
        <v>92358</v>
      </c>
      <c r="B6620" s="247" t="s">
        <v>14973</v>
      </c>
      <c r="C6620" s="255" t="s">
        <v>23</v>
      </c>
      <c r="D6620" s="256">
        <v>270.83</v>
      </c>
      <c r="E6620" s="257">
        <v>0</v>
      </c>
    </row>
    <row r="6621" spans="1:5">
      <c r="A6621" s="254">
        <v>101919</v>
      </c>
      <c r="B6621" s="247" t="s">
        <v>14974</v>
      </c>
      <c r="C6621" s="255" t="s">
        <v>23</v>
      </c>
      <c r="D6621" s="256">
        <v>440.74</v>
      </c>
      <c r="E6621" s="257">
        <v>0</v>
      </c>
    </row>
    <row r="6622" spans="1:5">
      <c r="A6622" s="254">
        <v>101928</v>
      </c>
      <c r="B6622" s="247" t="s">
        <v>14975</v>
      </c>
      <c r="C6622" s="255" t="s">
        <v>23</v>
      </c>
      <c r="D6622" s="256">
        <v>449.08</v>
      </c>
      <c r="E6622" s="257">
        <v>0</v>
      </c>
    </row>
    <row r="6623" spans="1:5">
      <c r="A6623" s="254">
        <v>92904</v>
      </c>
      <c r="B6623" s="247" t="s">
        <v>14976</v>
      </c>
      <c r="C6623" s="255" t="s">
        <v>23</v>
      </c>
      <c r="D6623" s="256">
        <v>35.69</v>
      </c>
      <c r="E6623" s="257">
        <v>0</v>
      </c>
    </row>
    <row r="6624" spans="1:5">
      <c r="A6624" s="254">
        <v>92905</v>
      </c>
      <c r="B6624" s="247" t="s">
        <v>14977</v>
      </c>
      <c r="C6624" s="255" t="s">
        <v>23</v>
      </c>
      <c r="D6624" s="256">
        <v>51</v>
      </c>
      <c r="E6624" s="257">
        <v>0</v>
      </c>
    </row>
    <row r="6625" spans="1:5">
      <c r="A6625" s="254">
        <v>92906</v>
      </c>
      <c r="B6625" s="247" t="s">
        <v>14978</v>
      </c>
      <c r="C6625" s="255" t="s">
        <v>23</v>
      </c>
      <c r="D6625" s="256">
        <v>62.53</v>
      </c>
      <c r="E6625" s="257">
        <v>0</v>
      </c>
    </row>
    <row r="6626" spans="1:5">
      <c r="A6626" s="254">
        <v>92898</v>
      </c>
      <c r="B6626" s="247" t="s">
        <v>14979</v>
      </c>
      <c r="C6626" s="255" t="s">
        <v>23</v>
      </c>
      <c r="D6626" s="256">
        <v>52.38</v>
      </c>
      <c r="E6626" s="257">
        <v>0</v>
      </c>
    </row>
    <row r="6627" spans="1:5">
      <c r="A6627" s="254">
        <v>92899</v>
      </c>
      <c r="B6627" s="247" t="s">
        <v>14980</v>
      </c>
      <c r="C6627" s="255" t="s">
        <v>23</v>
      </c>
      <c r="D6627" s="256">
        <v>78.03</v>
      </c>
      <c r="E6627" s="257">
        <v>0</v>
      </c>
    </row>
    <row r="6628" spans="1:5">
      <c r="A6628" s="254">
        <v>92900</v>
      </c>
      <c r="B6628" s="247" t="s">
        <v>14981</v>
      </c>
      <c r="C6628" s="255" t="s">
        <v>23</v>
      </c>
      <c r="D6628" s="256">
        <v>94.52</v>
      </c>
      <c r="E6628" s="257">
        <v>0</v>
      </c>
    </row>
    <row r="6629" spans="1:5">
      <c r="A6629" s="254">
        <v>92901</v>
      </c>
      <c r="B6629" s="247" t="s">
        <v>14982</v>
      </c>
      <c r="C6629" s="255" t="s">
        <v>23</v>
      </c>
      <c r="D6629" s="256">
        <v>131.83000000000001</v>
      </c>
      <c r="E6629" s="257">
        <v>0</v>
      </c>
    </row>
    <row r="6630" spans="1:5">
      <c r="A6630" s="254">
        <v>92902</v>
      </c>
      <c r="B6630" s="247" t="s">
        <v>14983</v>
      </c>
      <c r="C6630" s="255" t="s">
        <v>23</v>
      </c>
      <c r="D6630" s="256">
        <v>206.75</v>
      </c>
      <c r="E6630" s="257">
        <v>0</v>
      </c>
    </row>
    <row r="6631" spans="1:5">
      <c r="A6631" s="254">
        <v>92903</v>
      </c>
      <c r="B6631" s="247" t="s">
        <v>14984</v>
      </c>
      <c r="C6631" s="255" t="s">
        <v>23</v>
      </c>
      <c r="D6631" s="256">
        <v>309.32</v>
      </c>
      <c r="E6631" s="257">
        <v>0</v>
      </c>
    </row>
    <row r="6632" spans="1:5">
      <c r="A6632" s="254">
        <v>92892</v>
      </c>
      <c r="B6632" s="247" t="s">
        <v>14985</v>
      </c>
      <c r="C6632" s="255" t="s">
        <v>23</v>
      </c>
      <c r="D6632" s="256">
        <v>61.36</v>
      </c>
      <c r="E6632" s="257">
        <v>0</v>
      </c>
    </row>
    <row r="6633" spans="1:5">
      <c r="A6633" s="254">
        <v>92893</v>
      </c>
      <c r="B6633" s="247" t="s">
        <v>14986</v>
      </c>
      <c r="C6633" s="255" t="s">
        <v>23</v>
      </c>
      <c r="D6633" s="256">
        <v>88.25</v>
      </c>
      <c r="E6633" s="257">
        <v>0</v>
      </c>
    </row>
    <row r="6634" spans="1:5">
      <c r="A6634" s="254">
        <v>92894</v>
      </c>
      <c r="B6634" s="247" t="s">
        <v>14987</v>
      </c>
      <c r="C6634" s="255" t="s">
        <v>23</v>
      </c>
      <c r="D6634" s="256">
        <v>106.14</v>
      </c>
      <c r="E6634" s="257">
        <v>0</v>
      </c>
    </row>
    <row r="6635" spans="1:5">
      <c r="A6635" s="254">
        <v>92889</v>
      </c>
      <c r="B6635" s="247" t="s">
        <v>14988</v>
      </c>
      <c r="C6635" s="255" t="s">
        <v>23</v>
      </c>
      <c r="D6635" s="256">
        <v>148.88</v>
      </c>
      <c r="E6635" s="257">
        <v>0</v>
      </c>
    </row>
    <row r="6636" spans="1:5">
      <c r="A6636" s="254">
        <v>92895</v>
      </c>
      <c r="B6636" s="247" t="s">
        <v>14989</v>
      </c>
      <c r="C6636" s="255" t="s">
        <v>23</v>
      </c>
      <c r="D6636" s="256">
        <v>145.19999999999999</v>
      </c>
      <c r="E6636" s="257">
        <v>0</v>
      </c>
    </row>
    <row r="6637" spans="1:5">
      <c r="A6637" s="254">
        <v>92890</v>
      </c>
      <c r="B6637" s="247" t="s">
        <v>14990</v>
      </c>
      <c r="C6637" s="255" t="s">
        <v>23</v>
      </c>
      <c r="D6637" s="256">
        <v>222.83</v>
      </c>
      <c r="E6637" s="257">
        <v>0</v>
      </c>
    </row>
    <row r="6638" spans="1:5">
      <c r="A6638" s="254">
        <v>92896</v>
      </c>
      <c r="B6638" s="247" t="s">
        <v>14991</v>
      </c>
      <c r="C6638" s="255" t="s">
        <v>23</v>
      </c>
      <c r="D6638" s="256">
        <v>222.76</v>
      </c>
      <c r="E6638" s="257">
        <v>0</v>
      </c>
    </row>
    <row r="6639" spans="1:5">
      <c r="A6639" s="254">
        <v>92891</v>
      </c>
      <c r="B6639" s="247" t="s">
        <v>14992</v>
      </c>
      <c r="C6639" s="255" t="s">
        <v>23</v>
      </c>
      <c r="D6639" s="256">
        <v>324.42</v>
      </c>
      <c r="E6639" s="257">
        <v>0</v>
      </c>
    </row>
    <row r="6640" spans="1:5">
      <c r="A6640" s="254">
        <v>92897</v>
      </c>
      <c r="B6640" s="247" t="s">
        <v>14993</v>
      </c>
      <c r="C6640" s="255" t="s">
        <v>23</v>
      </c>
      <c r="D6640" s="256">
        <v>327.95</v>
      </c>
      <c r="E6640" s="257">
        <v>0</v>
      </c>
    </row>
    <row r="6641" spans="1:5">
      <c r="A6641" s="254">
        <v>100822</v>
      </c>
      <c r="B6641" s="247" t="s">
        <v>14994</v>
      </c>
      <c r="C6641" s="255" t="s">
        <v>23</v>
      </c>
      <c r="D6641" s="256">
        <v>0</v>
      </c>
      <c r="E6641" s="257"/>
    </row>
    <row r="6642" spans="1:5">
      <c r="A6642" s="254">
        <v>100823</v>
      </c>
      <c r="B6642" s="247" t="s">
        <v>14995</v>
      </c>
      <c r="C6642" s="255" t="s">
        <v>23</v>
      </c>
      <c r="D6642" s="256">
        <v>0</v>
      </c>
      <c r="E6642" s="257"/>
    </row>
    <row r="6643" spans="1:5">
      <c r="A6643" s="254">
        <v>100824</v>
      </c>
      <c r="B6643" s="247" t="s">
        <v>14996</v>
      </c>
      <c r="C6643" s="255" t="s">
        <v>23</v>
      </c>
      <c r="D6643" s="256">
        <v>0</v>
      </c>
      <c r="E6643" s="257"/>
    </row>
    <row r="6644" spans="1:5">
      <c r="A6644" s="254">
        <v>100825</v>
      </c>
      <c r="B6644" s="247" t="s">
        <v>14997</v>
      </c>
      <c r="C6644" s="255" t="s">
        <v>23</v>
      </c>
      <c r="D6644" s="256">
        <v>0</v>
      </c>
      <c r="E6644" s="257"/>
    </row>
    <row r="6645" spans="1:5">
      <c r="A6645" s="254">
        <v>100818</v>
      </c>
      <c r="B6645" s="247" t="s">
        <v>14998</v>
      </c>
      <c r="C6645" s="255" t="s">
        <v>23</v>
      </c>
      <c r="D6645" s="256">
        <v>0</v>
      </c>
      <c r="E6645" s="257"/>
    </row>
    <row r="6646" spans="1:5">
      <c r="A6646" s="254">
        <v>100819</v>
      </c>
      <c r="B6646" s="247" t="s">
        <v>14999</v>
      </c>
      <c r="C6646" s="255" t="s">
        <v>23</v>
      </c>
      <c r="D6646" s="256">
        <v>0</v>
      </c>
      <c r="E6646" s="257"/>
    </row>
    <row r="6647" spans="1:5">
      <c r="A6647" s="254">
        <v>100820</v>
      </c>
      <c r="B6647" s="247" t="s">
        <v>15000</v>
      </c>
      <c r="C6647" s="255" t="s">
        <v>23</v>
      </c>
      <c r="D6647" s="256">
        <v>0</v>
      </c>
      <c r="E6647" s="257"/>
    </row>
    <row r="6648" spans="1:5">
      <c r="A6648" s="254">
        <v>100821</v>
      </c>
      <c r="B6648" s="247" t="s">
        <v>15001</v>
      </c>
      <c r="C6648" s="255" t="s">
        <v>23</v>
      </c>
      <c r="D6648" s="256">
        <v>0</v>
      </c>
      <c r="E6648" s="257"/>
    </row>
    <row r="6649" spans="1:5">
      <c r="A6649" s="254">
        <v>100846</v>
      </c>
      <c r="B6649" s="247" t="s">
        <v>15002</v>
      </c>
      <c r="C6649" s="255" t="s">
        <v>23</v>
      </c>
      <c r="D6649" s="256">
        <v>0</v>
      </c>
      <c r="E6649" s="257"/>
    </row>
    <row r="6650" spans="1:5">
      <c r="A6650" s="254">
        <v>100834</v>
      </c>
      <c r="B6650" s="247" t="s">
        <v>15003</v>
      </c>
      <c r="C6650" s="255" t="s">
        <v>23</v>
      </c>
      <c r="D6650" s="256">
        <v>0</v>
      </c>
      <c r="E6650" s="257"/>
    </row>
    <row r="6651" spans="1:5">
      <c r="A6651" s="254">
        <v>100835</v>
      </c>
      <c r="B6651" s="247" t="s">
        <v>15004</v>
      </c>
      <c r="C6651" s="255" t="s">
        <v>23</v>
      </c>
      <c r="D6651" s="256">
        <v>0</v>
      </c>
      <c r="E6651" s="257"/>
    </row>
    <row r="6652" spans="1:5">
      <c r="A6652" s="254">
        <v>100836</v>
      </c>
      <c r="B6652" s="247" t="s">
        <v>15005</v>
      </c>
      <c r="C6652" s="255" t="s">
        <v>23</v>
      </c>
      <c r="D6652" s="256">
        <v>0</v>
      </c>
      <c r="E6652" s="257"/>
    </row>
    <row r="6653" spans="1:5">
      <c r="A6653" s="254">
        <v>100837</v>
      </c>
      <c r="B6653" s="247" t="s">
        <v>15006</v>
      </c>
      <c r="C6653" s="255" t="s">
        <v>23</v>
      </c>
      <c r="D6653" s="256">
        <v>0</v>
      </c>
      <c r="E6653" s="257"/>
    </row>
    <row r="6654" spans="1:5">
      <c r="A6654" s="254">
        <v>100826</v>
      </c>
      <c r="B6654" s="247" t="s">
        <v>15007</v>
      </c>
      <c r="C6654" s="255" t="s">
        <v>23</v>
      </c>
      <c r="D6654" s="256">
        <v>0</v>
      </c>
      <c r="E6654" s="257"/>
    </row>
    <row r="6655" spans="1:5">
      <c r="A6655" s="254">
        <v>100827</v>
      </c>
      <c r="B6655" s="247" t="s">
        <v>15008</v>
      </c>
      <c r="C6655" s="255" t="s">
        <v>23</v>
      </c>
      <c r="D6655" s="256">
        <v>0</v>
      </c>
      <c r="E6655" s="257"/>
    </row>
    <row r="6656" spans="1:5">
      <c r="A6656" s="254">
        <v>100828</v>
      </c>
      <c r="B6656" s="247" t="s">
        <v>15009</v>
      </c>
      <c r="C6656" s="255" t="s">
        <v>23</v>
      </c>
      <c r="D6656" s="256">
        <v>0</v>
      </c>
      <c r="E6656" s="257"/>
    </row>
    <row r="6657" spans="1:5">
      <c r="A6657" s="254">
        <v>100829</v>
      </c>
      <c r="B6657" s="247" t="s">
        <v>15010</v>
      </c>
      <c r="C6657" s="255" t="s">
        <v>23</v>
      </c>
      <c r="D6657" s="256">
        <v>0</v>
      </c>
      <c r="E6657" s="257"/>
    </row>
    <row r="6658" spans="1:5">
      <c r="A6658" s="254">
        <v>100830</v>
      </c>
      <c r="B6658" s="247" t="s">
        <v>15011</v>
      </c>
      <c r="C6658" s="255" t="s">
        <v>23</v>
      </c>
      <c r="D6658" s="256">
        <v>0</v>
      </c>
      <c r="E6658" s="257"/>
    </row>
    <row r="6659" spans="1:5">
      <c r="A6659" s="254">
        <v>100831</v>
      </c>
      <c r="B6659" s="247" t="s">
        <v>15012</v>
      </c>
      <c r="C6659" s="255" t="s">
        <v>23</v>
      </c>
      <c r="D6659" s="256">
        <v>0</v>
      </c>
      <c r="E6659" s="257"/>
    </row>
    <row r="6660" spans="1:5">
      <c r="A6660" s="254">
        <v>100832</v>
      </c>
      <c r="B6660" s="247" t="s">
        <v>15013</v>
      </c>
      <c r="C6660" s="255" t="s">
        <v>23</v>
      </c>
      <c r="D6660" s="256">
        <v>0</v>
      </c>
      <c r="E6660" s="257"/>
    </row>
    <row r="6661" spans="1:5">
      <c r="A6661" s="254">
        <v>100833</v>
      </c>
      <c r="B6661" s="247" t="s">
        <v>15014</v>
      </c>
      <c r="C6661" s="255" t="s">
        <v>23</v>
      </c>
      <c r="D6661" s="256">
        <v>0</v>
      </c>
      <c r="E6661" s="257"/>
    </row>
    <row r="6662" spans="1:5">
      <c r="A6662" s="254">
        <v>100811</v>
      </c>
      <c r="B6662" s="247" t="s">
        <v>15015</v>
      </c>
      <c r="C6662" s="255" t="s">
        <v>23</v>
      </c>
      <c r="D6662" s="256">
        <v>0</v>
      </c>
      <c r="E6662" s="257"/>
    </row>
    <row r="6663" spans="1:5">
      <c r="A6663" s="254">
        <v>100812</v>
      </c>
      <c r="B6663" s="247" t="s">
        <v>15016</v>
      </c>
      <c r="C6663" s="255" t="s">
        <v>23</v>
      </c>
      <c r="D6663" s="256">
        <v>0</v>
      </c>
      <c r="E6663" s="257"/>
    </row>
    <row r="6664" spans="1:5">
      <c r="A6664" s="254">
        <v>100813</v>
      </c>
      <c r="B6664" s="247" t="s">
        <v>15017</v>
      </c>
      <c r="C6664" s="255" t="s">
        <v>23</v>
      </c>
      <c r="D6664" s="256">
        <v>0</v>
      </c>
      <c r="E6664" s="257"/>
    </row>
    <row r="6665" spans="1:5">
      <c r="A6665" s="254">
        <v>100814</v>
      </c>
      <c r="B6665" s="247" t="s">
        <v>15018</v>
      </c>
      <c r="C6665" s="255" t="s">
        <v>23</v>
      </c>
      <c r="D6665" s="256">
        <v>0</v>
      </c>
      <c r="E6665" s="257"/>
    </row>
    <row r="6666" spans="1:5">
      <c r="A6666" s="254">
        <v>100815</v>
      </c>
      <c r="B6666" s="247" t="s">
        <v>15019</v>
      </c>
      <c r="C6666" s="255" t="s">
        <v>23</v>
      </c>
      <c r="D6666" s="256">
        <v>0</v>
      </c>
      <c r="E6666" s="257"/>
    </row>
    <row r="6667" spans="1:5">
      <c r="A6667" s="254">
        <v>100816</v>
      </c>
      <c r="B6667" s="247" t="s">
        <v>15020</v>
      </c>
      <c r="C6667" s="255" t="s">
        <v>23</v>
      </c>
      <c r="D6667" s="256">
        <v>0</v>
      </c>
      <c r="E6667" s="257"/>
    </row>
    <row r="6668" spans="1:5">
      <c r="A6668" s="254">
        <v>100817</v>
      </c>
      <c r="B6668" s="247" t="s">
        <v>15021</v>
      </c>
      <c r="C6668" s="255" t="s">
        <v>23</v>
      </c>
      <c r="D6668" s="256">
        <v>0</v>
      </c>
      <c r="E6668" s="257"/>
    </row>
    <row r="6669" spans="1:5">
      <c r="A6669" s="254">
        <v>100795</v>
      </c>
      <c r="B6669" s="247" t="s">
        <v>15022</v>
      </c>
      <c r="C6669" s="255" t="s">
        <v>299</v>
      </c>
      <c r="D6669" s="256">
        <v>0</v>
      </c>
      <c r="E6669" s="257"/>
    </row>
    <row r="6670" spans="1:5">
      <c r="A6670" s="254">
        <v>100842</v>
      </c>
      <c r="B6670" s="247" t="s">
        <v>15023</v>
      </c>
      <c r="C6670" s="255" t="s">
        <v>299</v>
      </c>
      <c r="D6670" s="256">
        <v>0</v>
      </c>
      <c r="E6670" s="257"/>
    </row>
    <row r="6671" spans="1:5">
      <c r="A6671" s="254">
        <v>100796</v>
      </c>
      <c r="B6671" s="247" t="s">
        <v>15024</v>
      </c>
      <c r="C6671" s="255" t="s">
        <v>299</v>
      </c>
      <c r="D6671" s="256">
        <v>0</v>
      </c>
      <c r="E6671" s="257"/>
    </row>
    <row r="6672" spans="1:5">
      <c r="A6672" s="254">
        <v>100843</v>
      </c>
      <c r="B6672" s="247" t="s">
        <v>15025</v>
      </c>
      <c r="C6672" s="255" t="s">
        <v>299</v>
      </c>
      <c r="D6672" s="256">
        <v>0</v>
      </c>
      <c r="E6672" s="257"/>
    </row>
    <row r="6673" spans="1:5">
      <c r="A6673" s="254">
        <v>100844</v>
      </c>
      <c r="B6673" s="247" t="s">
        <v>15026</v>
      </c>
      <c r="C6673" s="255" t="s">
        <v>299</v>
      </c>
      <c r="D6673" s="256">
        <v>0</v>
      </c>
      <c r="E6673" s="257"/>
    </row>
    <row r="6674" spans="1:5">
      <c r="A6674" s="254">
        <v>100797</v>
      </c>
      <c r="B6674" s="247" t="s">
        <v>15027</v>
      </c>
      <c r="C6674" s="255" t="s">
        <v>299</v>
      </c>
      <c r="D6674" s="256">
        <v>0</v>
      </c>
      <c r="E6674" s="257"/>
    </row>
    <row r="6675" spans="1:5">
      <c r="A6675" s="254">
        <v>100798</v>
      </c>
      <c r="B6675" s="247" t="s">
        <v>15028</v>
      </c>
      <c r="C6675" s="255" t="s">
        <v>299</v>
      </c>
      <c r="D6675" s="256">
        <v>0</v>
      </c>
      <c r="E6675" s="257"/>
    </row>
    <row r="6676" spans="1:5">
      <c r="A6676" s="254">
        <v>100845</v>
      </c>
      <c r="B6676" s="247" t="s">
        <v>15029</v>
      </c>
      <c r="C6676" s="255" t="s">
        <v>299</v>
      </c>
      <c r="D6676" s="256">
        <v>0</v>
      </c>
      <c r="E6676" s="257"/>
    </row>
    <row r="6677" spans="1:5">
      <c r="A6677" s="254">
        <v>100799</v>
      </c>
      <c r="B6677" s="247" t="s">
        <v>15030</v>
      </c>
      <c r="C6677" s="255" t="s">
        <v>299</v>
      </c>
      <c r="D6677" s="256">
        <v>19.989999999999998</v>
      </c>
      <c r="E6677" s="257">
        <v>0</v>
      </c>
    </row>
    <row r="6678" spans="1:5">
      <c r="A6678" s="254">
        <v>100807</v>
      </c>
      <c r="B6678" s="247" t="s">
        <v>15031</v>
      </c>
      <c r="C6678" s="255" t="s">
        <v>299</v>
      </c>
      <c r="D6678" s="256">
        <v>26.81</v>
      </c>
      <c r="E6678" s="257">
        <v>0</v>
      </c>
    </row>
    <row r="6679" spans="1:5">
      <c r="A6679" s="254">
        <v>100800</v>
      </c>
      <c r="B6679" s="247" t="s">
        <v>15032</v>
      </c>
      <c r="C6679" s="255" t="s">
        <v>299</v>
      </c>
      <c r="D6679" s="256">
        <v>28.24</v>
      </c>
      <c r="E6679" s="257">
        <v>0</v>
      </c>
    </row>
    <row r="6680" spans="1:5">
      <c r="A6680" s="254">
        <v>100808</v>
      </c>
      <c r="B6680" s="247" t="s">
        <v>15033</v>
      </c>
      <c r="C6680" s="255" t="s">
        <v>299</v>
      </c>
      <c r="D6680" s="256">
        <v>36.32</v>
      </c>
      <c r="E6680" s="257">
        <v>0</v>
      </c>
    </row>
    <row r="6681" spans="1:5">
      <c r="A6681" s="254">
        <v>100801</v>
      </c>
      <c r="B6681" s="247" t="s">
        <v>15034</v>
      </c>
      <c r="C6681" s="255" t="s">
        <v>299</v>
      </c>
      <c r="D6681" s="256">
        <v>36.840000000000003</v>
      </c>
      <c r="E6681" s="257">
        <v>0</v>
      </c>
    </row>
    <row r="6682" spans="1:5">
      <c r="A6682" s="254">
        <v>100809</v>
      </c>
      <c r="B6682" s="247" t="s">
        <v>15035</v>
      </c>
      <c r="C6682" s="255" t="s">
        <v>299</v>
      </c>
      <c r="D6682" s="256">
        <v>46.5</v>
      </c>
      <c r="E6682" s="257">
        <v>0</v>
      </c>
    </row>
    <row r="6683" spans="1:5">
      <c r="A6683" s="254">
        <v>100802</v>
      </c>
      <c r="B6683" s="247" t="s">
        <v>15036</v>
      </c>
      <c r="C6683" s="255" t="s">
        <v>299</v>
      </c>
      <c r="D6683" s="256">
        <v>48.98</v>
      </c>
      <c r="E6683" s="257">
        <v>0</v>
      </c>
    </row>
    <row r="6684" spans="1:5">
      <c r="A6684" s="254">
        <v>100810</v>
      </c>
      <c r="B6684" s="247" t="s">
        <v>15037</v>
      </c>
      <c r="C6684" s="255" t="s">
        <v>299</v>
      </c>
      <c r="D6684" s="256">
        <v>60.86</v>
      </c>
      <c r="E6684" s="257">
        <v>0</v>
      </c>
    </row>
    <row r="6685" spans="1:5">
      <c r="A6685" s="254">
        <v>100791</v>
      </c>
      <c r="B6685" s="247" t="s">
        <v>15038</v>
      </c>
      <c r="C6685" s="255" t="s">
        <v>299</v>
      </c>
      <c r="D6685" s="256">
        <v>19.420000000000002</v>
      </c>
      <c r="E6685" s="257">
        <v>0</v>
      </c>
    </row>
    <row r="6686" spans="1:5">
      <c r="A6686" s="254">
        <v>100803</v>
      </c>
      <c r="B6686" s="247" t="s">
        <v>15039</v>
      </c>
      <c r="C6686" s="255" t="s">
        <v>299</v>
      </c>
      <c r="D6686" s="256">
        <v>18.21</v>
      </c>
      <c r="E6686" s="257">
        <v>0</v>
      </c>
    </row>
    <row r="6687" spans="1:5">
      <c r="A6687" s="254">
        <v>100792</v>
      </c>
      <c r="B6687" s="247" t="s">
        <v>15040</v>
      </c>
      <c r="C6687" s="255" t="s">
        <v>299</v>
      </c>
      <c r="D6687" s="256">
        <v>27.66</v>
      </c>
      <c r="E6687" s="257">
        <v>0</v>
      </c>
    </row>
    <row r="6688" spans="1:5">
      <c r="A6688" s="254">
        <v>100804</v>
      </c>
      <c r="B6688" s="247" t="s">
        <v>15041</v>
      </c>
      <c r="C6688" s="255" t="s">
        <v>299</v>
      </c>
      <c r="D6688" s="256">
        <v>26.24</v>
      </c>
      <c r="E6688" s="257">
        <v>0</v>
      </c>
    </row>
    <row r="6689" spans="1:5">
      <c r="A6689" s="254">
        <v>100793</v>
      </c>
      <c r="B6689" s="247" t="s">
        <v>15042</v>
      </c>
      <c r="C6689" s="255" t="s">
        <v>299</v>
      </c>
      <c r="D6689" s="256">
        <v>36.25</v>
      </c>
      <c r="E6689" s="257">
        <v>0</v>
      </c>
    </row>
    <row r="6690" spans="1:5">
      <c r="A6690" s="254">
        <v>100805</v>
      </c>
      <c r="B6690" s="247" t="s">
        <v>15043</v>
      </c>
      <c r="C6690" s="255" t="s">
        <v>299</v>
      </c>
      <c r="D6690" s="256">
        <v>34.549999999999997</v>
      </c>
      <c r="E6690" s="257">
        <v>0</v>
      </c>
    </row>
    <row r="6691" spans="1:5">
      <c r="A6691" s="254">
        <v>100794</v>
      </c>
      <c r="B6691" s="247" t="s">
        <v>15044</v>
      </c>
      <c r="C6691" s="255" t="s">
        <v>299</v>
      </c>
      <c r="D6691" s="256">
        <v>48.4</v>
      </c>
      <c r="E6691" s="257">
        <v>0</v>
      </c>
    </row>
    <row r="6692" spans="1:5">
      <c r="A6692" s="254">
        <v>100806</v>
      </c>
      <c r="B6692" s="247" t="s">
        <v>15045</v>
      </c>
      <c r="C6692" s="255" t="s">
        <v>299</v>
      </c>
      <c r="D6692" s="256">
        <v>46.31</v>
      </c>
      <c r="E6692" s="257">
        <v>0</v>
      </c>
    </row>
    <row r="6693" spans="1:5">
      <c r="A6693" s="254">
        <v>100838</v>
      </c>
      <c r="B6693" s="247" t="s">
        <v>15046</v>
      </c>
      <c r="C6693" s="255" t="s">
        <v>23</v>
      </c>
      <c r="D6693" s="256">
        <v>0</v>
      </c>
      <c r="E6693" s="257"/>
    </row>
    <row r="6694" spans="1:5">
      <c r="A6694" s="254">
        <v>100839</v>
      </c>
      <c r="B6694" s="247" t="s">
        <v>15047</v>
      </c>
      <c r="C6694" s="255" t="s">
        <v>23</v>
      </c>
      <c r="D6694" s="256">
        <v>0</v>
      </c>
      <c r="E6694" s="257"/>
    </row>
    <row r="6695" spans="1:5">
      <c r="A6695" s="254">
        <v>100840</v>
      </c>
      <c r="B6695" s="247" t="s">
        <v>15048</v>
      </c>
      <c r="C6695" s="255" t="s">
        <v>23</v>
      </c>
      <c r="D6695" s="256">
        <v>0</v>
      </c>
      <c r="E6695" s="257"/>
    </row>
    <row r="6696" spans="1:5">
      <c r="A6696" s="254">
        <v>100841</v>
      </c>
      <c r="B6696" s="247" t="s">
        <v>15049</v>
      </c>
      <c r="C6696" s="255" t="s">
        <v>23</v>
      </c>
      <c r="D6696" s="256">
        <v>0</v>
      </c>
      <c r="E6696" s="257"/>
    </row>
    <row r="6697" spans="1:5">
      <c r="A6697" s="254">
        <v>103283</v>
      </c>
      <c r="B6697" s="247" t="s">
        <v>15050</v>
      </c>
      <c r="C6697" s="255" t="s">
        <v>23</v>
      </c>
      <c r="D6697" s="256">
        <v>0</v>
      </c>
      <c r="E6697" s="257"/>
    </row>
    <row r="6698" spans="1:5">
      <c r="A6698" s="254">
        <v>103284</v>
      </c>
      <c r="B6698" s="247" t="s">
        <v>15051</v>
      </c>
      <c r="C6698" s="255" t="s">
        <v>23</v>
      </c>
      <c r="D6698" s="256">
        <v>0</v>
      </c>
      <c r="E6698" s="257"/>
    </row>
    <row r="6699" spans="1:5">
      <c r="A6699" s="254">
        <v>103282</v>
      </c>
      <c r="B6699" s="247" t="s">
        <v>15052</v>
      </c>
      <c r="C6699" s="255" t="s">
        <v>23</v>
      </c>
      <c r="D6699" s="256">
        <v>0</v>
      </c>
      <c r="E6699" s="257"/>
    </row>
    <row r="6700" spans="1:5">
      <c r="A6700" s="254">
        <v>103279</v>
      </c>
      <c r="B6700" s="247" t="s">
        <v>15053</v>
      </c>
      <c r="C6700" s="255" t="s">
        <v>23</v>
      </c>
      <c r="D6700" s="256">
        <v>0</v>
      </c>
      <c r="E6700" s="257"/>
    </row>
    <row r="6701" spans="1:5">
      <c r="A6701" s="254">
        <v>103280</v>
      </c>
      <c r="B6701" s="247" t="s">
        <v>15054</v>
      </c>
      <c r="C6701" s="255" t="s">
        <v>23</v>
      </c>
      <c r="D6701" s="256">
        <v>0</v>
      </c>
      <c r="E6701" s="257"/>
    </row>
    <row r="6702" spans="1:5">
      <c r="A6702" s="254">
        <v>103281</v>
      </c>
      <c r="B6702" s="247" t="s">
        <v>15055</v>
      </c>
      <c r="C6702" s="255" t="s">
        <v>23</v>
      </c>
      <c r="D6702" s="256">
        <v>0</v>
      </c>
      <c r="E6702" s="257"/>
    </row>
    <row r="6703" spans="1:5">
      <c r="A6703" s="254">
        <v>107248</v>
      </c>
      <c r="B6703" s="247" t="s">
        <v>15056</v>
      </c>
      <c r="C6703" s="255" t="s">
        <v>23</v>
      </c>
      <c r="D6703" s="256">
        <v>0</v>
      </c>
      <c r="E6703" s="257"/>
    </row>
    <row r="6704" spans="1:5">
      <c r="A6704" s="254">
        <v>107234</v>
      </c>
      <c r="B6704" s="247" t="s">
        <v>15057</v>
      </c>
      <c r="C6704" s="255" t="s">
        <v>23</v>
      </c>
      <c r="D6704" s="256">
        <v>0</v>
      </c>
      <c r="E6704" s="257"/>
    </row>
    <row r="6705" spans="1:5">
      <c r="A6705" s="254">
        <v>103247</v>
      </c>
      <c r="B6705" s="247" t="s">
        <v>15058</v>
      </c>
      <c r="C6705" s="255" t="s">
        <v>23</v>
      </c>
      <c r="D6705" s="256">
        <v>3243.76</v>
      </c>
      <c r="E6705" s="257">
        <v>0</v>
      </c>
    </row>
    <row r="6706" spans="1:5">
      <c r="A6706" s="254">
        <v>107250</v>
      </c>
      <c r="B6706" s="247" t="s">
        <v>15059</v>
      </c>
      <c r="C6706" s="255" t="s">
        <v>23</v>
      </c>
      <c r="D6706" s="256">
        <v>0</v>
      </c>
      <c r="E6706" s="257"/>
    </row>
    <row r="6707" spans="1:5">
      <c r="A6707" s="254">
        <v>103250</v>
      </c>
      <c r="B6707" s="247" t="s">
        <v>15060</v>
      </c>
      <c r="C6707" s="255" t="s">
        <v>23</v>
      </c>
      <c r="D6707" s="256">
        <v>4717.9799999999996</v>
      </c>
      <c r="E6707" s="257">
        <v>0</v>
      </c>
    </row>
    <row r="6708" spans="1:5">
      <c r="A6708" s="254">
        <v>107251</v>
      </c>
      <c r="B6708" s="247" t="s">
        <v>15061</v>
      </c>
      <c r="C6708" s="255" t="s">
        <v>23</v>
      </c>
      <c r="D6708" s="256">
        <v>0</v>
      </c>
      <c r="E6708" s="257"/>
    </row>
    <row r="6709" spans="1:5">
      <c r="A6709" s="254">
        <v>103253</v>
      </c>
      <c r="B6709" s="247" t="s">
        <v>15062</v>
      </c>
      <c r="C6709" s="255" t="s">
        <v>23</v>
      </c>
      <c r="D6709" s="256">
        <v>6437.52</v>
      </c>
      <c r="E6709" s="257">
        <v>0</v>
      </c>
    </row>
    <row r="6710" spans="1:5">
      <c r="A6710" s="254">
        <v>107252</v>
      </c>
      <c r="B6710" s="247" t="s">
        <v>15063</v>
      </c>
      <c r="C6710" s="255" t="s">
        <v>23</v>
      </c>
      <c r="D6710" s="256">
        <v>0</v>
      </c>
      <c r="E6710" s="257"/>
    </row>
    <row r="6711" spans="1:5">
      <c r="A6711" s="254">
        <v>107232</v>
      </c>
      <c r="B6711" s="247" t="s">
        <v>15064</v>
      </c>
      <c r="C6711" s="255" t="s">
        <v>23</v>
      </c>
      <c r="D6711" s="256">
        <v>0</v>
      </c>
      <c r="E6711" s="257"/>
    </row>
    <row r="6712" spans="1:5">
      <c r="A6712" s="254">
        <v>103244</v>
      </c>
      <c r="B6712" s="247" t="s">
        <v>15065</v>
      </c>
      <c r="C6712" s="255" t="s">
        <v>23</v>
      </c>
      <c r="D6712" s="256">
        <v>2920.2</v>
      </c>
      <c r="E6712" s="257">
        <v>0</v>
      </c>
    </row>
    <row r="6713" spans="1:5">
      <c r="A6713" s="254">
        <v>107249</v>
      </c>
      <c r="B6713" s="247" t="s">
        <v>15066</v>
      </c>
      <c r="C6713" s="255" t="s">
        <v>23</v>
      </c>
      <c r="D6713" s="256">
        <v>0</v>
      </c>
      <c r="E6713" s="257"/>
    </row>
    <row r="6714" spans="1:5">
      <c r="A6714" s="254">
        <v>103256</v>
      </c>
      <c r="B6714" s="247" t="s">
        <v>15067</v>
      </c>
      <c r="C6714" s="255" t="s">
        <v>23</v>
      </c>
      <c r="D6714" s="256">
        <v>11965.46</v>
      </c>
      <c r="E6714" s="257">
        <v>0</v>
      </c>
    </row>
    <row r="6715" spans="1:5">
      <c r="A6715" s="254">
        <v>103258</v>
      </c>
      <c r="B6715" s="247" t="s">
        <v>15068</v>
      </c>
      <c r="C6715" s="255" t="s">
        <v>23</v>
      </c>
      <c r="D6715" s="256">
        <v>13378.64</v>
      </c>
      <c r="E6715" s="257">
        <v>0</v>
      </c>
    </row>
    <row r="6716" spans="1:5">
      <c r="A6716" s="254">
        <v>103260</v>
      </c>
      <c r="B6716" s="247" t="s">
        <v>15069</v>
      </c>
      <c r="C6716" s="255" t="s">
        <v>23</v>
      </c>
      <c r="D6716" s="256">
        <v>7382.91</v>
      </c>
      <c r="E6716" s="257">
        <v>0</v>
      </c>
    </row>
    <row r="6717" spans="1:5">
      <c r="A6717" s="254">
        <v>107235</v>
      </c>
      <c r="B6717" s="247" t="s">
        <v>15070</v>
      </c>
      <c r="C6717" s="255" t="s">
        <v>23</v>
      </c>
      <c r="D6717" s="256">
        <v>0</v>
      </c>
      <c r="E6717" s="257"/>
    </row>
    <row r="6718" spans="1:5">
      <c r="A6718" s="254">
        <v>103261</v>
      </c>
      <c r="B6718" s="247" t="s">
        <v>15071</v>
      </c>
      <c r="C6718" s="255" t="s">
        <v>23</v>
      </c>
      <c r="D6718" s="256">
        <v>15093.23</v>
      </c>
      <c r="E6718" s="257">
        <v>0</v>
      </c>
    </row>
    <row r="6719" spans="1:5">
      <c r="A6719" s="254">
        <v>107244</v>
      </c>
      <c r="B6719" s="247" t="s">
        <v>15072</v>
      </c>
      <c r="C6719" s="255" t="s">
        <v>23</v>
      </c>
      <c r="D6719" s="256">
        <v>15449.44</v>
      </c>
      <c r="E6719" s="257">
        <v>0</v>
      </c>
    </row>
    <row r="6720" spans="1:5">
      <c r="A6720" s="254">
        <v>103263</v>
      </c>
      <c r="B6720" s="247" t="s">
        <v>15073</v>
      </c>
      <c r="C6720" s="255" t="s">
        <v>23</v>
      </c>
      <c r="D6720" s="256">
        <v>20976.43</v>
      </c>
      <c r="E6720" s="257">
        <v>0</v>
      </c>
    </row>
    <row r="6721" spans="1:5">
      <c r="A6721" s="254">
        <v>103265</v>
      </c>
      <c r="B6721" s="247" t="s">
        <v>15074</v>
      </c>
      <c r="C6721" s="255" t="s">
        <v>23</v>
      </c>
      <c r="D6721" s="256">
        <v>25301.98</v>
      </c>
      <c r="E6721" s="257">
        <v>0</v>
      </c>
    </row>
    <row r="6722" spans="1:5">
      <c r="A6722" s="254">
        <v>103268</v>
      </c>
      <c r="B6722" s="247" t="s">
        <v>15075</v>
      </c>
      <c r="C6722" s="255" t="s">
        <v>23</v>
      </c>
      <c r="D6722" s="256">
        <v>8856.7900000000009</v>
      </c>
      <c r="E6722" s="257">
        <v>0</v>
      </c>
    </row>
    <row r="6723" spans="1:5">
      <c r="A6723" s="254">
        <v>103270</v>
      </c>
      <c r="B6723" s="247" t="s">
        <v>15076</v>
      </c>
      <c r="C6723" s="255" t="s">
        <v>23</v>
      </c>
      <c r="D6723" s="256">
        <v>9519.5</v>
      </c>
      <c r="E6723" s="257">
        <v>0</v>
      </c>
    </row>
    <row r="6724" spans="1:5">
      <c r="A6724" s="254">
        <v>103272</v>
      </c>
      <c r="B6724" s="247" t="s">
        <v>15077</v>
      </c>
      <c r="C6724" s="255" t="s">
        <v>23</v>
      </c>
      <c r="D6724" s="256">
        <v>13958.17</v>
      </c>
      <c r="E6724" s="257">
        <v>0</v>
      </c>
    </row>
    <row r="6725" spans="1:5">
      <c r="A6725" s="254">
        <v>107247</v>
      </c>
      <c r="B6725" s="247" t="s">
        <v>15078</v>
      </c>
      <c r="C6725" s="255" t="s">
        <v>23</v>
      </c>
      <c r="D6725" s="256">
        <v>14273.84</v>
      </c>
      <c r="E6725" s="257">
        <v>0</v>
      </c>
    </row>
    <row r="6726" spans="1:5">
      <c r="A6726" s="254">
        <v>103274</v>
      </c>
      <c r="B6726" s="247" t="s">
        <v>15079</v>
      </c>
      <c r="C6726" s="255" t="s">
        <v>23</v>
      </c>
      <c r="D6726" s="256">
        <v>16407.59</v>
      </c>
      <c r="E6726" s="257">
        <v>0</v>
      </c>
    </row>
    <row r="6727" spans="1:5">
      <c r="A6727" s="254">
        <v>103276</v>
      </c>
      <c r="B6727" s="247" t="s">
        <v>15080</v>
      </c>
      <c r="C6727" s="255" t="s">
        <v>23</v>
      </c>
      <c r="D6727" s="256">
        <v>17133.310000000001</v>
      </c>
      <c r="E6727" s="257">
        <v>0</v>
      </c>
    </row>
    <row r="6728" spans="1:5">
      <c r="A6728" s="254">
        <v>103267</v>
      </c>
      <c r="B6728" s="247" t="s">
        <v>15081</v>
      </c>
      <c r="C6728" s="255" t="s">
        <v>23</v>
      </c>
      <c r="D6728" s="256">
        <v>7452.73</v>
      </c>
      <c r="E6728" s="257">
        <v>0</v>
      </c>
    </row>
    <row r="6729" spans="1:5">
      <c r="A6729" s="254">
        <v>103269</v>
      </c>
      <c r="B6729" s="247" t="s">
        <v>15082</v>
      </c>
      <c r="C6729" s="255" t="s">
        <v>23</v>
      </c>
      <c r="D6729" s="256">
        <v>9168.74</v>
      </c>
      <c r="E6729" s="257">
        <v>0</v>
      </c>
    </row>
    <row r="6730" spans="1:5">
      <c r="A6730" s="254">
        <v>103271</v>
      </c>
      <c r="B6730" s="247" t="s">
        <v>15083</v>
      </c>
      <c r="C6730" s="255" t="s">
        <v>23</v>
      </c>
      <c r="D6730" s="256">
        <v>13512.13</v>
      </c>
      <c r="E6730" s="257">
        <v>0</v>
      </c>
    </row>
    <row r="6731" spans="1:5">
      <c r="A6731" s="254">
        <v>107246</v>
      </c>
      <c r="B6731" s="247" t="s">
        <v>15084</v>
      </c>
      <c r="C6731" s="255" t="s">
        <v>23</v>
      </c>
      <c r="D6731" s="256">
        <v>13827.8</v>
      </c>
      <c r="E6731" s="257">
        <v>0</v>
      </c>
    </row>
    <row r="6732" spans="1:5">
      <c r="A6732" s="254">
        <v>103273</v>
      </c>
      <c r="B6732" s="247" t="s">
        <v>15085</v>
      </c>
      <c r="C6732" s="255" t="s">
        <v>23</v>
      </c>
      <c r="D6732" s="256">
        <v>14309.77</v>
      </c>
      <c r="E6732" s="257">
        <v>0</v>
      </c>
    </row>
    <row r="6733" spans="1:5">
      <c r="A6733" s="254">
        <v>103275</v>
      </c>
      <c r="B6733" s="247" t="s">
        <v>15086</v>
      </c>
      <c r="C6733" s="255" t="s">
        <v>23</v>
      </c>
      <c r="D6733" s="256">
        <v>16321.94</v>
      </c>
      <c r="E6733" s="257">
        <v>0</v>
      </c>
    </row>
    <row r="6734" spans="1:5">
      <c r="A6734" s="254">
        <v>103248</v>
      </c>
      <c r="B6734" s="247" t="s">
        <v>15087</v>
      </c>
      <c r="C6734" s="255" t="s">
        <v>23</v>
      </c>
      <c r="D6734" s="256">
        <v>2646.25</v>
      </c>
      <c r="E6734" s="257">
        <v>0</v>
      </c>
    </row>
    <row r="6735" spans="1:5">
      <c r="A6735" s="254">
        <v>103249</v>
      </c>
      <c r="B6735" s="247" t="s">
        <v>15088</v>
      </c>
      <c r="C6735" s="255" t="s">
        <v>23</v>
      </c>
      <c r="D6735" s="256">
        <v>2844.79</v>
      </c>
      <c r="E6735" s="257">
        <v>0</v>
      </c>
    </row>
    <row r="6736" spans="1:5">
      <c r="A6736" s="254">
        <v>103251</v>
      </c>
      <c r="B6736" s="247" t="s">
        <v>15089</v>
      </c>
      <c r="C6736" s="255" t="s">
        <v>23</v>
      </c>
      <c r="D6736" s="256">
        <v>3720.04</v>
      </c>
      <c r="E6736" s="257">
        <v>0</v>
      </c>
    </row>
    <row r="6737" spans="1:5">
      <c r="A6737" s="254">
        <v>103252</v>
      </c>
      <c r="B6737" s="247" t="s">
        <v>15090</v>
      </c>
      <c r="C6737" s="255" t="s">
        <v>23</v>
      </c>
      <c r="D6737" s="256">
        <v>4122.4799999999996</v>
      </c>
      <c r="E6737" s="257">
        <v>0</v>
      </c>
    </row>
    <row r="6738" spans="1:5">
      <c r="A6738" s="254">
        <v>103254</v>
      </c>
      <c r="B6738" s="247" t="s">
        <v>15091</v>
      </c>
      <c r="C6738" s="255" t="s">
        <v>23</v>
      </c>
      <c r="D6738" s="256">
        <v>4806</v>
      </c>
      <c r="E6738" s="257">
        <v>0</v>
      </c>
    </row>
    <row r="6739" spans="1:5">
      <c r="A6739" s="254">
        <v>103255</v>
      </c>
      <c r="B6739" s="247" t="s">
        <v>15092</v>
      </c>
      <c r="C6739" s="255" t="s">
        <v>23</v>
      </c>
      <c r="D6739" s="256">
        <v>5381.64</v>
      </c>
      <c r="E6739" s="257">
        <v>0</v>
      </c>
    </row>
    <row r="6740" spans="1:5">
      <c r="A6740" s="254">
        <v>107233</v>
      </c>
      <c r="B6740" s="247" t="s">
        <v>15093</v>
      </c>
      <c r="C6740" s="255" t="s">
        <v>23</v>
      </c>
      <c r="D6740" s="256">
        <v>0</v>
      </c>
      <c r="E6740" s="257"/>
    </row>
    <row r="6741" spans="1:5">
      <c r="A6741" s="254">
        <v>103245</v>
      </c>
      <c r="B6741" s="247" t="s">
        <v>15094</v>
      </c>
      <c r="C6741" s="255" t="s">
        <v>23</v>
      </c>
      <c r="D6741" s="256">
        <v>2298.12</v>
      </c>
      <c r="E6741" s="257">
        <v>0</v>
      </c>
    </row>
    <row r="6742" spans="1:5">
      <c r="A6742" s="254">
        <v>103246</v>
      </c>
      <c r="B6742" s="247" t="s">
        <v>15095</v>
      </c>
      <c r="C6742" s="255" t="s">
        <v>23</v>
      </c>
      <c r="D6742" s="256">
        <v>2508.5</v>
      </c>
      <c r="E6742" s="257">
        <v>0</v>
      </c>
    </row>
    <row r="6743" spans="1:5">
      <c r="A6743" s="254">
        <v>103257</v>
      </c>
      <c r="B6743" s="247" t="s">
        <v>15096</v>
      </c>
      <c r="C6743" s="255" t="s">
        <v>23</v>
      </c>
      <c r="D6743" s="256">
        <v>6824.87</v>
      </c>
      <c r="E6743" s="257">
        <v>0</v>
      </c>
    </row>
    <row r="6744" spans="1:5">
      <c r="A6744" s="254">
        <v>103259</v>
      </c>
      <c r="B6744" s="247" t="s">
        <v>15097</v>
      </c>
      <c r="C6744" s="255" t="s">
        <v>23</v>
      </c>
      <c r="D6744" s="256">
        <v>7184.05</v>
      </c>
      <c r="E6744" s="257">
        <v>0</v>
      </c>
    </row>
    <row r="6745" spans="1:5">
      <c r="A6745" s="254">
        <v>103262</v>
      </c>
      <c r="B6745" s="247" t="s">
        <v>15098</v>
      </c>
      <c r="C6745" s="255" t="s">
        <v>23</v>
      </c>
      <c r="D6745" s="256">
        <v>9449.1200000000008</v>
      </c>
      <c r="E6745" s="257">
        <v>0</v>
      </c>
    </row>
    <row r="6746" spans="1:5">
      <c r="A6746" s="254">
        <v>107245</v>
      </c>
      <c r="B6746" s="247" t="s">
        <v>15099</v>
      </c>
      <c r="C6746" s="255" t="s">
        <v>23</v>
      </c>
      <c r="D6746" s="256">
        <v>9805.33</v>
      </c>
      <c r="E6746" s="257">
        <v>0</v>
      </c>
    </row>
    <row r="6747" spans="1:5">
      <c r="A6747" s="254">
        <v>103264</v>
      </c>
      <c r="B6747" s="247" t="s">
        <v>15100</v>
      </c>
      <c r="C6747" s="255" t="s">
        <v>23</v>
      </c>
      <c r="D6747" s="256">
        <v>11735.4</v>
      </c>
      <c r="E6747" s="257">
        <v>0</v>
      </c>
    </row>
    <row r="6748" spans="1:5">
      <c r="A6748" s="254">
        <v>103266</v>
      </c>
      <c r="B6748" s="247" t="s">
        <v>15101</v>
      </c>
      <c r="C6748" s="255" t="s">
        <v>23</v>
      </c>
      <c r="D6748" s="256">
        <v>13113.84</v>
      </c>
      <c r="E6748" s="257">
        <v>0</v>
      </c>
    </row>
    <row r="6749" spans="1:5">
      <c r="A6749" s="254">
        <v>107236</v>
      </c>
      <c r="B6749" s="247" t="s">
        <v>15102</v>
      </c>
      <c r="C6749" s="255" t="s">
        <v>23</v>
      </c>
      <c r="D6749" s="256">
        <v>0</v>
      </c>
      <c r="E6749" s="257"/>
    </row>
    <row r="6750" spans="1:5">
      <c r="A6750" s="254">
        <v>103277</v>
      </c>
      <c r="B6750" s="247" t="s">
        <v>15103</v>
      </c>
      <c r="C6750" s="255" t="s">
        <v>23</v>
      </c>
      <c r="D6750" s="256">
        <v>31595.55</v>
      </c>
      <c r="E6750" s="257">
        <v>0</v>
      </c>
    </row>
    <row r="6751" spans="1:5">
      <c r="A6751" s="254">
        <v>103278</v>
      </c>
      <c r="B6751" s="247" t="s">
        <v>15104</v>
      </c>
      <c r="C6751" s="255" t="s">
        <v>23</v>
      </c>
      <c r="D6751" s="256">
        <v>40498.379999999997</v>
      </c>
      <c r="E6751" s="257">
        <v>0</v>
      </c>
    </row>
    <row r="6752" spans="1:5">
      <c r="A6752" s="254">
        <v>107237</v>
      </c>
      <c r="B6752" s="247" t="s">
        <v>15105</v>
      </c>
      <c r="C6752" s="255" t="s">
        <v>23</v>
      </c>
      <c r="D6752" s="256">
        <v>58501.31</v>
      </c>
      <c r="E6752" s="257">
        <v>0</v>
      </c>
    </row>
    <row r="6753" spans="1:5">
      <c r="A6753" s="254">
        <v>107243</v>
      </c>
      <c r="B6753" s="247" t="s">
        <v>15106</v>
      </c>
      <c r="C6753" s="255" t="s">
        <v>299</v>
      </c>
      <c r="D6753" s="256">
        <v>1.79</v>
      </c>
      <c r="E6753" s="257">
        <v>0</v>
      </c>
    </row>
    <row r="6754" spans="1:5">
      <c r="A6754" s="254">
        <v>107241</v>
      </c>
      <c r="B6754" s="247" t="s">
        <v>15107</v>
      </c>
      <c r="C6754" s="255" t="s">
        <v>299</v>
      </c>
      <c r="D6754" s="256">
        <v>4.37</v>
      </c>
      <c r="E6754" s="257">
        <v>0</v>
      </c>
    </row>
    <row r="6755" spans="1:5">
      <c r="A6755" s="254">
        <v>107242</v>
      </c>
      <c r="B6755" s="247" t="s">
        <v>15108</v>
      </c>
      <c r="C6755" s="255" t="s">
        <v>299</v>
      </c>
      <c r="D6755" s="256">
        <v>3.06</v>
      </c>
      <c r="E6755" s="257">
        <v>0</v>
      </c>
    </row>
    <row r="6756" spans="1:5">
      <c r="A6756" s="254">
        <v>103285</v>
      </c>
      <c r="B6756" s="247" t="s">
        <v>15109</v>
      </c>
      <c r="C6756" s="255" t="s">
        <v>23</v>
      </c>
      <c r="D6756" s="256">
        <v>0</v>
      </c>
      <c r="E6756" s="257"/>
    </row>
    <row r="6757" spans="1:5">
      <c r="A6757" s="254">
        <v>103286</v>
      </c>
      <c r="B6757" s="247" t="s">
        <v>15110</v>
      </c>
      <c r="C6757" s="255" t="s">
        <v>23</v>
      </c>
      <c r="D6757" s="256">
        <v>0</v>
      </c>
      <c r="E6757" s="257"/>
    </row>
    <row r="6758" spans="1:5">
      <c r="A6758" s="254">
        <v>103287</v>
      </c>
      <c r="B6758" s="247" t="s">
        <v>15111</v>
      </c>
      <c r="C6758" s="255" t="s">
        <v>23</v>
      </c>
      <c r="D6758" s="256">
        <v>0</v>
      </c>
      <c r="E6758" s="257"/>
    </row>
    <row r="6759" spans="1:5">
      <c r="A6759" s="254">
        <v>107240</v>
      </c>
      <c r="B6759" s="247" t="s">
        <v>15112</v>
      </c>
      <c r="C6759" s="255" t="s">
        <v>23</v>
      </c>
      <c r="D6759" s="256">
        <v>0</v>
      </c>
      <c r="E6759" s="257"/>
    </row>
    <row r="6760" spans="1:5">
      <c r="A6760" s="254">
        <v>107239</v>
      </c>
      <c r="B6760" s="247" t="s">
        <v>15113</v>
      </c>
      <c r="C6760" s="255" t="s">
        <v>23</v>
      </c>
      <c r="D6760" s="256">
        <v>131.32</v>
      </c>
      <c r="E6760" s="257">
        <v>0</v>
      </c>
    </row>
    <row r="6761" spans="1:5">
      <c r="A6761" s="254">
        <v>107238</v>
      </c>
      <c r="B6761" s="247" t="s">
        <v>15114</v>
      </c>
      <c r="C6761" s="255" t="s">
        <v>23</v>
      </c>
      <c r="D6761" s="256">
        <v>0</v>
      </c>
      <c r="E6761" s="257"/>
    </row>
    <row r="6762" spans="1:5">
      <c r="A6762" s="254">
        <v>106044</v>
      </c>
      <c r="B6762" s="247" t="s">
        <v>15115</v>
      </c>
      <c r="C6762" s="255" t="s">
        <v>23</v>
      </c>
      <c r="D6762" s="256">
        <v>71.290000000000006</v>
      </c>
      <c r="E6762" s="257">
        <v>0</v>
      </c>
    </row>
    <row r="6763" spans="1:5">
      <c r="A6763" s="254">
        <v>106045</v>
      </c>
      <c r="B6763" s="247" t="s">
        <v>15116</v>
      </c>
      <c r="C6763" s="255" t="s">
        <v>23</v>
      </c>
      <c r="D6763" s="256">
        <v>171.79</v>
      </c>
      <c r="E6763" s="257">
        <v>0</v>
      </c>
    </row>
    <row r="6764" spans="1:5">
      <c r="A6764" s="254">
        <v>106042</v>
      </c>
      <c r="B6764" s="247" t="s">
        <v>15117</v>
      </c>
      <c r="C6764" s="255" t="s">
        <v>23</v>
      </c>
      <c r="D6764" s="256">
        <v>73.87</v>
      </c>
      <c r="E6764" s="257">
        <v>0</v>
      </c>
    </row>
    <row r="6765" spans="1:5">
      <c r="A6765" s="254">
        <v>106043</v>
      </c>
      <c r="B6765" s="247" t="s">
        <v>15118</v>
      </c>
      <c r="C6765" s="255" t="s">
        <v>23</v>
      </c>
      <c r="D6765" s="256">
        <v>148.03</v>
      </c>
      <c r="E6765" s="257">
        <v>0</v>
      </c>
    </row>
    <row r="6766" spans="1:5">
      <c r="A6766" s="254">
        <v>106046</v>
      </c>
      <c r="B6766" s="247" t="s">
        <v>15119</v>
      </c>
      <c r="C6766" s="255" t="s">
        <v>23</v>
      </c>
      <c r="D6766" s="256">
        <v>47</v>
      </c>
      <c r="E6766" s="257">
        <v>0</v>
      </c>
    </row>
    <row r="6767" spans="1:5">
      <c r="A6767" s="254">
        <v>106047</v>
      </c>
      <c r="B6767" s="247" t="s">
        <v>15120</v>
      </c>
      <c r="C6767" s="255" t="s">
        <v>23</v>
      </c>
      <c r="D6767" s="256">
        <v>87.96</v>
      </c>
      <c r="E6767" s="257">
        <v>0</v>
      </c>
    </row>
    <row r="6768" spans="1:5">
      <c r="A6768" s="254">
        <v>106038</v>
      </c>
      <c r="B6768" s="247" t="s">
        <v>15121</v>
      </c>
      <c r="C6768" s="255" t="s">
        <v>23</v>
      </c>
      <c r="D6768" s="256">
        <v>60.22</v>
      </c>
      <c r="E6768" s="257">
        <v>0</v>
      </c>
    </row>
    <row r="6769" spans="1:5">
      <c r="A6769" s="254">
        <v>106039</v>
      </c>
      <c r="B6769" s="247" t="s">
        <v>15122</v>
      </c>
      <c r="C6769" s="255" t="s">
        <v>23</v>
      </c>
      <c r="D6769" s="256">
        <v>81.41</v>
      </c>
      <c r="E6769" s="257">
        <v>0</v>
      </c>
    </row>
    <row r="6770" spans="1:5">
      <c r="A6770" s="254">
        <v>106040</v>
      </c>
      <c r="B6770" s="247" t="s">
        <v>15123</v>
      </c>
      <c r="C6770" s="255" t="s">
        <v>23</v>
      </c>
      <c r="D6770" s="256">
        <v>96.02</v>
      </c>
      <c r="E6770" s="257">
        <v>0</v>
      </c>
    </row>
    <row r="6771" spans="1:5">
      <c r="A6771" s="254">
        <v>106041</v>
      </c>
      <c r="B6771" s="247" t="s">
        <v>15124</v>
      </c>
      <c r="C6771" s="255" t="s">
        <v>23</v>
      </c>
      <c r="D6771" s="256">
        <v>186.85</v>
      </c>
      <c r="E6771" s="257">
        <v>0</v>
      </c>
    </row>
    <row r="6772" spans="1:5">
      <c r="A6772" s="254">
        <v>97329</v>
      </c>
      <c r="B6772" s="247" t="s">
        <v>15125</v>
      </c>
      <c r="C6772" s="255" t="s">
        <v>299</v>
      </c>
      <c r="D6772" s="256">
        <v>82.75</v>
      </c>
      <c r="E6772" s="257">
        <v>0</v>
      </c>
    </row>
    <row r="6773" spans="1:5">
      <c r="A6773" s="254">
        <v>97327</v>
      </c>
      <c r="B6773" s="247" t="s">
        <v>15126</v>
      </c>
      <c r="C6773" s="255" t="s">
        <v>299</v>
      </c>
      <c r="D6773" s="256">
        <v>38.33</v>
      </c>
      <c r="E6773" s="257">
        <v>0</v>
      </c>
    </row>
    <row r="6774" spans="1:5">
      <c r="A6774" s="254">
        <v>106034</v>
      </c>
      <c r="B6774" s="247" t="s">
        <v>15127</v>
      </c>
      <c r="C6774" s="255" t="s">
        <v>299</v>
      </c>
      <c r="D6774" s="256">
        <v>188.14</v>
      </c>
      <c r="E6774" s="257">
        <v>0</v>
      </c>
    </row>
    <row r="6775" spans="1:5">
      <c r="A6775" s="254">
        <v>97328</v>
      </c>
      <c r="B6775" s="247" t="s">
        <v>15128</v>
      </c>
      <c r="C6775" s="255" t="s">
        <v>299</v>
      </c>
      <c r="D6775" s="256">
        <v>64.69</v>
      </c>
      <c r="E6775" s="257">
        <v>0</v>
      </c>
    </row>
    <row r="6776" spans="1:5">
      <c r="A6776" s="254">
        <v>97330</v>
      </c>
      <c r="B6776" s="247" t="s">
        <v>15129</v>
      </c>
      <c r="C6776" s="255" t="s">
        <v>299</v>
      </c>
      <c r="D6776" s="256">
        <v>101.65</v>
      </c>
      <c r="E6776" s="257">
        <v>0</v>
      </c>
    </row>
    <row r="6777" spans="1:5">
      <c r="A6777" s="254">
        <v>106035</v>
      </c>
      <c r="B6777" s="247" t="s">
        <v>15130</v>
      </c>
      <c r="C6777" s="255" t="s">
        <v>299</v>
      </c>
      <c r="D6777" s="256">
        <v>0</v>
      </c>
      <c r="E6777" s="257"/>
    </row>
    <row r="6778" spans="1:5">
      <c r="A6778" s="254">
        <v>106036</v>
      </c>
      <c r="B6778" s="247" t="s">
        <v>15131</v>
      </c>
      <c r="C6778" s="255" t="s">
        <v>299</v>
      </c>
      <c r="D6778" s="256">
        <v>0</v>
      </c>
      <c r="E6778" s="257"/>
    </row>
    <row r="6779" spans="1:5">
      <c r="A6779" s="254">
        <v>106037</v>
      </c>
      <c r="B6779" s="247" t="s">
        <v>15132</v>
      </c>
      <c r="C6779" s="255" t="s">
        <v>299</v>
      </c>
      <c r="D6779" s="256">
        <v>0</v>
      </c>
      <c r="E6779" s="257"/>
    </row>
    <row r="6780" spans="1:5">
      <c r="A6780" s="254">
        <v>93085</v>
      </c>
      <c r="B6780" s="247" t="s">
        <v>15133</v>
      </c>
      <c r="C6780" s="255" t="s">
        <v>23</v>
      </c>
      <c r="D6780" s="256">
        <v>19.86</v>
      </c>
      <c r="E6780" s="257">
        <v>0</v>
      </c>
    </row>
    <row r="6781" spans="1:5">
      <c r="A6781" s="254">
        <v>103892</v>
      </c>
      <c r="B6781" s="247" t="s">
        <v>15134</v>
      </c>
      <c r="C6781" s="255" t="s">
        <v>23</v>
      </c>
      <c r="D6781" s="256">
        <v>21.1</v>
      </c>
      <c r="E6781" s="257">
        <v>0</v>
      </c>
    </row>
    <row r="6782" spans="1:5">
      <c r="A6782" s="254">
        <v>103823</v>
      </c>
      <c r="B6782" s="247" t="s">
        <v>15135</v>
      </c>
      <c r="C6782" s="255" t="s">
        <v>23</v>
      </c>
      <c r="D6782" s="256">
        <v>23.44</v>
      </c>
      <c r="E6782" s="257">
        <v>0</v>
      </c>
    </row>
    <row r="6783" spans="1:5">
      <c r="A6783" s="254">
        <v>103856</v>
      </c>
      <c r="B6783" s="247" t="s">
        <v>15136</v>
      </c>
      <c r="C6783" s="255" t="s">
        <v>23</v>
      </c>
      <c r="D6783" s="256">
        <v>21.03</v>
      </c>
      <c r="E6783" s="257">
        <v>0</v>
      </c>
    </row>
    <row r="6784" spans="1:5">
      <c r="A6784" s="254">
        <v>93108</v>
      </c>
      <c r="B6784" s="247" t="s">
        <v>15137</v>
      </c>
      <c r="C6784" s="255" t="s">
        <v>23</v>
      </c>
      <c r="D6784" s="256">
        <v>18.05</v>
      </c>
      <c r="E6784" s="257">
        <v>0</v>
      </c>
    </row>
    <row r="6785" spans="1:5">
      <c r="A6785" s="254">
        <v>93091</v>
      </c>
      <c r="B6785" s="247" t="s">
        <v>15138</v>
      </c>
      <c r="C6785" s="255" t="s">
        <v>23</v>
      </c>
      <c r="D6785" s="256">
        <v>22.68</v>
      </c>
      <c r="E6785" s="257">
        <v>0</v>
      </c>
    </row>
    <row r="6786" spans="1:5">
      <c r="A6786" s="254">
        <v>103900</v>
      </c>
      <c r="B6786" s="247" t="s">
        <v>15139</v>
      </c>
      <c r="C6786" s="255" t="s">
        <v>23</v>
      </c>
      <c r="D6786" s="256">
        <v>27.63</v>
      </c>
      <c r="E6786" s="257">
        <v>0</v>
      </c>
    </row>
    <row r="6787" spans="1:5">
      <c r="A6787" s="254">
        <v>103831</v>
      </c>
      <c r="B6787" s="247" t="s">
        <v>15140</v>
      </c>
      <c r="C6787" s="255" t="s">
        <v>23</v>
      </c>
      <c r="D6787" s="256">
        <v>34.96</v>
      </c>
      <c r="E6787" s="257">
        <v>0</v>
      </c>
    </row>
    <row r="6788" spans="1:5">
      <c r="A6788" s="254">
        <v>103864</v>
      </c>
      <c r="B6788" s="247" t="s">
        <v>15141</v>
      </c>
      <c r="C6788" s="255" t="s">
        <v>23</v>
      </c>
      <c r="D6788" s="256">
        <v>28.99</v>
      </c>
      <c r="E6788" s="257">
        <v>0</v>
      </c>
    </row>
    <row r="6789" spans="1:5">
      <c r="A6789" s="254">
        <v>93133</v>
      </c>
      <c r="B6789" s="247" t="s">
        <v>15142</v>
      </c>
      <c r="C6789" s="255" t="s">
        <v>23</v>
      </c>
      <c r="D6789" s="256">
        <v>26.08</v>
      </c>
      <c r="E6789" s="257">
        <v>0</v>
      </c>
    </row>
    <row r="6790" spans="1:5">
      <c r="A6790" s="254">
        <v>93057</v>
      </c>
      <c r="B6790" s="247" t="s">
        <v>15143</v>
      </c>
      <c r="C6790" s="255" t="s">
        <v>23</v>
      </c>
      <c r="D6790" s="256">
        <v>19.489999999999998</v>
      </c>
      <c r="E6790" s="257">
        <v>0</v>
      </c>
    </row>
    <row r="6791" spans="1:5">
      <c r="A6791" s="254">
        <v>93062</v>
      </c>
      <c r="B6791" s="247" t="s">
        <v>15144</v>
      </c>
      <c r="C6791" s="255" t="s">
        <v>23</v>
      </c>
      <c r="D6791" s="256">
        <v>38.090000000000003</v>
      </c>
      <c r="E6791" s="257">
        <v>0</v>
      </c>
    </row>
    <row r="6792" spans="1:5">
      <c r="A6792" s="254">
        <v>93065</v>
      </c>
      <c r="B6792" s="247" t="s">
        <v>15145</v>
      </c>
      <c r="C6792" s="255" t="s">
        <v>23</v>
      </c>
      <c r="D6792" s="256">
        <v>62.71</v>
      </c>
      <c r="E6792" s="257">
        <v>0</v>
      </c>
    </row>
    <row r="6793" spans="1:5">
      <c r="A6793" s="254">
        <v>93068</v>
      </c>
      <c r="B6793" s="247" t="s">
        <v>15146</v>
      </c>
      <c r="C6793" s="255" t="s">
        <v>23</v>
      </c>
      <c r="D6793" s="256">
        <v>88.53</v>
      </c>
      <c r="E6793" s="257">
        <v>0</v>
      </c>
    </row>
    <row r="6794" spans="1:5">
      <c r="A6794" s="254">
        <v>93071</v>
      </c>
      <c r="B6794" s="247" t="s">
        <v>15147</v>
      </c>
      <c r="C6794" s="255" t="s">
        <v>23</v>
      </c>
      <c r="D6794" s="256">
        <v>244.26</v>
      </c>
      <c r="E6794" s="257">
        <v>0</v>
      </c>
    </row>
    <row r="6795" spans="1:5">
      <c r="A6795" s="254">
        <v>93081</v>
      </c>
      <c r="B6795" s="247" t="s">
        <v>15148</v>
      </c>
      <c r="C6795" s="255" t="s">
        <v>23</v>
      </c>
      <c r="D6795" s="256">
        <v>25.94</v>
      </c>
      <c r="E6795" s="257">
        <v>0</v>
      </c>
    </row>
    <row r="6796" spans="1:5">
      <c r="A6796" s="254">
        <v>103887</v>
      </c>
      <c r="B6796" s="247" t="s">
        <v>15149</v>
      </c>
      <c r="C6796" s="255" t="s">
        <v>23</v>
      </c>
      <c r="D6796" s="256">
        <v>27.81</v>
      </c>
      <c r="E6796" s="257">
        <v>0</v>
      </c>
    </row>
    <row r="6797" spans="1:5">
      <c r="A6797" s="254">
        <v>103818</v>
      </c>
      <c r="B6797" s="247" t="s">
        <v>15150</v>
      </c>
      <c r="C6797" s="255" t="s">
        <v>23</v>
      </c>
      <c r="D6797" s="256">
        <v>27.8</v>
      </c>
      <c r="E6797" s="257">
        <v>0</v>
      </c>
    </row>
    <row r="6798" spans="1:5">
      <c r="A6798" s="254">
        <v>103851</v>
      </c>
      <c r="B6798" s="247" t="s">
        <v>15151</v>
      </c>
      <c r="C6798" s="255" t="s">
        <v>23</v>
      </c>
      <c r="D6798" s="256">
        <v>27.51</v>
      </c>
      <c r="E6798" s="257">
        <v>0</v>
      </c>
    </row>
    <row r="6799" spans="1:5">
      <c r="A6799" s="254">
        <v>93104</v>
      </c>
      <c r="B6799" s="247" t="s">
        <v>15152</v>
      </c>
      <c r="C6799" s="255" t="s">
        <v>23</v>
      </c>
      <c r="D6799" s="256">
        <v>26.03</v>
      </c>
      <c r="E6799" s="257">
        <v>0</v>
      </c>
    </row>
    <row r="6800" spans="1:5">
      <c r="A6800" s="254">
        <v>98602</v>
      </c>
      <c r="B6800" s="247" t="s">
        <v>15153</v>
      </c>
      <c r="C6800" s="255" t="s">
        <v>23</v>
      </c>
      <c r="D6800" s="256">
        <v>25.46</v>
      </c>
      <c r="E6800" s="257">
        <v>0</v>
      </c>
    </row>
    <row r="6801" spans="1:5">
      <c r="A6801" s="254">
        <v>93087</v>
      </c>
      <c r="B6801" s="247" t="s">
        <v>15154</v>
      </c>
      <c r="C6801" s="255" t="s">
        <v>23</v>
      </c>
      <c r="D6801" s="256">
        <v>27.11</v>
      </c>
      <c r="E6801" s="257">
        <v>0</v>
      </c>
    </row>
    <row r="6802" spans="1:5">
      <c r="A6802" s="254">
        <v>103893</v>
      </c>
      <c r="B6802" s="247" t="s">
        <v>15155</v>
      </c>
      <c r="C6802" s="255" t="s">
        <v>23</v>
      </c>
      <c r="D6802" s="256">
        <v>29.41</v>
      </c>
      <c r="E6802" s="257">
        <v>0</v>
      </c>
    </row>
    <row r="6803" spans="1:5">
      <c r="A6803" s="254">
        <v>103824</v>
      </c>
      <c r="B6803" s="247" t="s">
        <v>15156</v>
      </c>
      <c r="C6803" s="255" t="s">
        <v>23</v>
      </c>
      <c r="D6803" s="256">
        <v>31.98</v>
      </c>
      <c r="E6803" s="257">
        <v>0</v>
      </c>
    </row>
    <row r="6804" spans="1:5">
      <c r="A6804" s="254">
        <v>103857</v>
      </c>
      <c r="B6804" s="247" t="s">
        <v>15157</v>
      </c>
      <c r="C6804" s="255" t="s">
        <v>23</v>
      </c>
      <c r="D6804" s="256">
        <v>29.75</v>
      </c>
      <c r="E6804" s="257">
        <v>0</v>
      </c>
    </row>
    <row r="6805" spans="1:5">
      <c r="A6805" s="254">
        <v>93110</v>
      </c>
      <c r="B6805" s="247" t="s">
        <v>15158</v>
      </c>
      <c r="C6805" s="255" t="s">
        <v>23</v>
      </c>
      <c r="D6805" s="256">
        <v>28.34</v>
      </c>
      <c r="E6805" s="257">
        <v>0</v>
      </c>
    </row>
    <row r="6806" spans="1:5">
      <c r="A6806" s="254">
        <v>93054</v>
      </c>
      <c r="B6806" s="247" t="s">
        <v>15159</v>
      </c>
      <c r="C6806" s="255" t="s">
        <v>23</v>
      </c>
      <c r="D6806" s="256">
        <v>31.53</v>
      </c>
      <c r="E6806" s="257">
        <v>0</v>
      </c>
    </row>
    <row r="6807" spans="1:5">
      <c r="A6807" s="254">
        <v>93088</v>
      </c>
      <c r="B6807" s="247" t="s">
        <v>15160</v>
      </c>
      <c r="C6807" s="255" t="s">
        <v>23</v>
      </c>
      <c r="D6807" s="256">
        <v>33.65</v>
      </c>
      <c r="E6807" s="257">
        <v>0</v>
      </c>
    </row>
    <row r="6808" spans="1:5">
      <c r="A6808" s="254">
        <v>103894</v>
      </c>
      <c r="B6808" s="247" t="s">
        <v>15161</v>
      </c>
      <c r="C6808" s="255" t="s">
        <v>23</v>
      </c>
      <c r="D6808" s="256">
        <v>35.49</v>
      </c>
      <c r="E6808" s="257">
        <v>0</v>
      </c>
    </row>
    <row r="6809" spans="1:5">
      <c r="A6809" s="254">
        <v>103825</v>
      </c>
      <c r="B6809" s="247" t="s">
        <v>15162</v>
      </c>
      <c r="C6809" s="255" t="s">
        <v>23</v>
      </c>
      <c r="D6809" s="256">
        <v>38.049999999999997</v>
      </c>
      <c r="E6809" s="257">
        <v>0</v>
      </c>
    </row>
    <row r="6810" spans="1:5">
      <c r="A6810" s="254">
        <v>103858</v>
      </c>
      <c r="B6810" s="247" t="s">
        <v>15163</v>
      </c>
      <c r="C6810" s="255" t="s">
        <v>23</v>
      </c>
      <c r="D6810" s="256">
        <v>35.82</v>
      </c>
      <c r="E6810" s="257">
        <v>0</v>
      </c>
    </row>
    <row r="6811" spans="1:5">
      <c r="A6811" s="254">
        <v>93111</v>
      </c>
      <c r="B6811" s="247" t="s">
        <v>15164</v>
      </c>
      <c r="C6811" s="255" t="s">
        <v>23</v>
      </c>
      <c r="D6811" s="256">
        <v>34.409999999999997</v>
      </c>
      <c r="E6811" s="257">
        <v>0</v>
      </c>
    </row>
    <row r="6812" spans="1:5">
      <c r="A6812" s="254">
        <v>93059</v>
      </c>
      <c r="B6812" s="247" t="s">
        <v>15165</v>
      </c>
      <c r="C6812" s="255" t="s">
        <v>23</v>
      </c>
      <c r="D6812" s="256">
        <v>41.66</v>
      </c>
      <c r="E6812" s="257">
        <v>0</v>
      </c>
    </row>
    <row r="6813" spans="1:5">
      <c r="A6813" s="254">
        <v>93093</v>
      </c>
      <c r="B6813" s="247" t="s">
        <v>15166</v>
      </c>
      <c r="C6813" s="255" t="s">
        <v>23</v>
      </c>
      <c r="D6813" s="256">
        <v>43.2</v>
      </c>
      <c r="E6813" s="257">
        <v>0</v>
      </c>
    </row>
    <row r="6814" spans="1:5">
      <c r="A6814" s="254">
        <v>103899</v>
      </c>
      <c r="B6814" s="247" t="s">
        <v>15167</v>
      </c>
      <c r="C6814" s="255" t="s">
        <v>23</v>
      </c>
      <c r="D6814" s="256">
        <v>45.86</v>
      </c>
      <c r="E6814" s="257">
        <v>0</v>
      </c>
    </row>
    <row r="6815" spans="1:5">
      <c r="A6815" s="254">
        <v>103830</v>
      </c>
      <c r="B6815" s="247" t="s">
        <v>15168</v>
      </c>
      <c r="C6815" s="255" t="s">
        <v>23</v>
      </c>
      <c r="D6815" s="256">
        <v>50.27</v>
      </c>
      <c r="E6815" s="257">
        <v>0</v>
      </c>
    </row>
    <row r="6816" spans="1:5">
      <c r="A6816" s="254">
        <v>103863</v>
      </c>
      <c r="B6816" s="247" t="s">
        <v>15169</v>
      </c>
      <c r="C6816" s="255" t="s">
        <v>23</v>
      </c>
      <c r="D6816" s="256">
        <v>46.73</v>
      </c>
      <c r="E6816" s="257">
        <v>0</v>
      </c>
    </row>
    <row r="6817" spans="1:5">
      <c r="A6817" s="254">
        <v>93114</v>
      </c>
      <c r="B6817" s="247" t="s">
        <v>15170</v>
      </c>
      <c r="C6817" s="255" t="s">
        <v>23</v>
      </c>
      <c r="D6817" s="256">
        <v>45.38</v>
      </c>
      <c r="E6817" s="257">
        <v>0</v>
      </c>
    </row>
    <row r="6818" spans="1:5">
      <c r="A6818" s="254">
        <v>93075</v>
      </c>
      <c r="B6818" s="247" t="s">
        <v>15171</v>
      </c>
      <c r="C6818" s="255" t="s">
        <v>23</v>
      </c>
      <c r="D6818" s="256">
        <v>27.25</v>
      </c>
      <c r="E6818" s="257">
        <v>0</v>
      </c>
    </row>
    <row r="6819" spans="1:5">
      <c r="A6819" s="254">
        <v>103876</v>
      </c>
      <c r="B6819" s="247" t="s">
        <v>15172</v>
      </c>
      <c r="C6819" s="255" t="s">
        <v>23</v>
      </c>
      <c r="D6819" s="256">
        <v>30.07</v>
      </c>
      <c r="E6819" s="257">
        <v>0</v>
      </c>
    </row>
    <row r="6820" spans="1:5">
      <c r="A6820" s="254">
        <v>103807</v>
      </c>
      <c r="B6820" s="247" t="s">
        <v>15173</v>
      </c>
      <c r="C6820" s="255" t="s">
        <v>23</v>
      </c>
      <c r="D6820" s="256">
        <v>30.03</v>
      </c>
      <c r="E6820" s="257">
        <v>0</v>
      </c>
    </row>
    <row r="6821" spans="1:5">
      <c r="A6821" s="254">
        <v>103840</v>
      </c>
      <c r="B6821" s="247" t="s">
        <v>15174</v>
      </c>
      <c r="C6821" s="255" t="s">
        <v>23</v>
      </c>
      <c r="D6821" s="256">
        <v>29.6</v>
      </c>
      <c r="E6821" s="257">
        <v>0</v>
      </c>
    </row>
    <row r="6822" spans="1:5">
      <c r="A6822" s="254">
        <v>93098</v>
      </c>
      <c r="B6822" s="247" t="s">
        <v>15175</v>
      </c>
      <c r="C6822" s="255" t="s">
        <v>23</v>
      </c>
      <c r="D6822" s="256">
        <v>27.41</v>
      </c>
      <c r="E6822" s="257">
        <v>0</v>
      </c>
    </row>
    <row r="6823" spans="1:5">
      <c r="A6823" s="254">
        <v>93120</v>
      </c>
      <c r="B6823" s="247" t="s">
        <v>15176</v>
      </c>
      <c r="C6823" s="255" t="s">
        <v>23</v>
      </c>
      <c r="D6823" s="256">
        <v>36.520000000000003</v>
      </c>
      <c r="E6823" s="257">
        <v>0</v>
      </c>
    </row>
    <row r="6824" spans="1:5">
      <c r="A6824" s="254">
        <v>93077</v>
      </c>
      <c r="B6824" s="247" t="s">
        <v>15177</v>
      </c>
      <c r="C6824" s="255" t="s">
        <v>23</v>
      </c>
      <c r="D6824" s="256">
        <v>38.99</v>
      </c>
      <c r="E6824" s="257">
        <v>0</v>
      </c>
    </row>
    <row r="6825" spans="1:5">
      <c r="A6825" s="254">
        <v>103879</v>
      </c>
      <c r="B6825" s="247" t="s">
        <v>15178</v>
      </c>
      <c r="C6825" s="255" t="s">
        <v>23</v>
      </c>
      <c r="D6825" s="256">
        <v>42.43</v>
      </c>
      <c r="E6825" s="257">
        <v>0</v>
      </c>
    </row>
    <row r="6826" spans="1:5">
      <c r="A6826" s="254">
        <v>103810</v>
      </c>
      <c r="B6826" s="247" t="s">
        <v>15179</v>
      </c>
      <c r="C6826" s="255" t="s">
        <v>23</v>
      </c>
      <c r="D6826" s="256">
        <v>46.23</v>
      </c>
      <c r="E6826" s="257">
        <v>0</v>
      </c>
    </row>
    <row r="6827" spans="1:5">
      <c r="A6827" s="254">
        <v>103843</v>
      </c>
      <c r="B6827" s="247" t="s">
        <v>15180</v>
      </c>
      <c r="C6827" s="255" t="s">
        <v>23</v>
      </c>
      <c r="D6827" s="256">
        <v>42.92</v>
      </c>
      <c r="E6827" s="257">
        <v>0</v>
      </c>
    </row>
    <row r="6828" spans="1:5">
      <c r="A6828" s="254">
        <v>93100</v>
      </c>
      <c r="B6828" s="247" t="s">
        <v>15181</v>
      </c>
      <c r="C6828" s="255" t="s">
        <v>23</v>
      </c>
      <c r="D6828" s="256">
        <v>40.82</v>
      </c>
      <c r="E6828" s="257">
        <v>0</v>
      </c>
    </row>
    <row r="6829" spans="1:5">
      <c r="A6829" s="254">
        <v>93121</v>
      </c>
      <c r="B6829" s="247" t="s">
        <v>15182</v>
      </c>
      <c r="C6829" s="255" t="s">
        <v>23</v>
      </c>
      <c r="D6829" s="256">
        <v>41.37</v>
      </c>
      <c r="E6829" s="257">
        <v>0</v>
      </c>
    </row>
    <row r="6830" spans="1:5">
      <c r="A6830" s="254">
        <v>93078</v>
      </c>
      <c r="B6830" s="247" t="s">
        <v>15183</v>
      </c>
      <c r="C6830" s="255" t="s">
        <v>23</v>
      </c>
      <c r="D6830" s="256">
        <v>43.84</v>
      </c>
      <c r="E6830" s="257">
        <v>0</v>
      </c>
    </row>
    <row r="6831" spans="1:5">
      <c r="A6831" s="254">
        <v>103880</v>
      </c>
      <c r="B6831" s="247" t="s">
        <v>15184</v>
      </c>
      <c r="C6831" s="255" t="s">
        <v>23</v>
      </c>
      <c r="D6831" s="256">
        <v>47.29</v>
      </c>
      <c r="E6831" s="257">
        <v>0</v>
      </c>
    </row>
    <row r="6832" spans="1:5">
      <c r="A6832" s="254">
        <v>103811</v>
      </c>
      <c r="B6832" s="247" t="s">
        <v>15185</v>
      </c>
      <c r="C6832" s="255" t="s">
        <v>23</v>
      </c>
      <c r="D6832" s="256">
        <v>51.1</v>
      </c>
      <c r="E6832" s="257">
        <v>0</v>
      </c>
    </row>
    <row r="6833" spans="1:5">
      <c r="A6833" s="254">
        <v>103844</v>
      </c>
      <c r="B6833" s="247" t="s">
        <v>15186</v>
      </c>
      <c r="C6833" s="255" t="s">
        <v>23</v>
      </c>
      <c r="D6833" s="256">
        <v>47.76</v>
      </c>
      <c r="E6833" s="257">
        <v>0</v>
      </c>
    </row>
    <row r="6834" spans="1:5">
      <c r="A6834" s="254">
        <v>93101</v>
      </c>
      <c r="B6834" s="247" t="s">
        <v>15187</v>
      </c>
      <c r="C6834" s="255" t="s">
        <v>23</v>
      </c>
      <c r="D6834" s="256">
        <v>45.67</v>
      </c>
      <c r="E6834" s="257">
        <v>0</v>
      </c>
    </row>
    <row r="6835" spans="1:5">
      <c r="A6835" s="254">
        <v>92311</v>
      </c>
      <c r="B6835" s="247" t="s">
        <v>15188</v>
      </c>
      <c r="C6835" s="255" t="s">
        <v>23</v>
      </c>
      <c r="D6835" s="256">
        <v>17.100000000000001</v>
      </c>
      <c r="E6835" s="257">
        <v>0</v>
      </c>
    </row>
    <row r="6836" spans="1:5">
      <c r="A6836" s="254">
        <v>103874</v>
      </c>
      <c r="B6836" s="247" t="s">
        <v>15189</v>
      </c>
      <c r="C6836" s="255" t="s">
        <v>23</v>
      </c>
      <c r="D6836" s="256">
        <v>23.23</v>
      </c>
      <c r="E6836" s="257">
        <v>0</v>
      </c>
    </row>
    <row r="6837" spans="1:5">
      <c r="A6837" s="254">
        <v>103805</v>
      </c>
      <c r="B6837" s="247" t="s">
        <v>15190</v>
      </c>
      <c r="C6837" s="255" t="s">
        <v>23</v>
      </c>
      <c r="D6837" s="256">
        <v>23.15</v>
      </c>
      <c r="E6837" s="257">
        <v>0</v>
      </c>
    </row>
    <row r="6838" spans="1:5">
      <c r="A6838" s="254">
        <v>103838</v>
      </c>
      <c r="B6838" s="247" t="s">
        <v>15191</v>
      </c>
      <c r="C6838" s="255" t="s">
        <v>23</v>
      </c>
      <c r="D6838" s="256">
        <v>22.31</v>
      </c>
      <c r="E6838" s="257">
        <v>0</v>
      </c>
    </row>
    <row r="6839" spans="1:5">
      <c r="A6839" s="254">
        <v>92326</v>
      </c>
      <c r="B6839" s="247" t="s">
        <v>15192</v>
      </c>
      <c r="C6839" s="255" t="s">
        <v>23</v>
      </c>
      <c r="D6839" s="256">
        <v>17.89</v>
      </c>
      <c r="E6839" s="257">
        <v>0</v>
      </c>
    </row>
    <row r="6840" spans="1:5">
      <c r="A6840" s="254">
        <v>92287</v>
      </c>
      <c r="B6840" s="247" t="s">
        <v>15193</v>
      </c>
      <c r="C6840" s="255" t="s">
        <v>23</v>
      </c>
      <c r="D6840" s="256">
        <v>24.36</v>
      </c>
      <c r="E6840" s="257">
        <v>0</v>
      </c>
    </row>
    <row r="6841" spans="1:5">
      <c r="A6841" s="254">
        <v>92312</v>
      </c>
      <c r="B6841" s="247" t="s">
        <v>15194</v>
      </c>
      <c r="C6841" s="255" t="s">
        <v>23</v>
      </c>
      <c r="D6841" s="256">
        <v>29.29</v>
      </c>
      <c r="E6841" s="257">
        <v>0</v>
      </c>
    </row>
    <row r="6842" spans="1:5">
      <c r="A6842" s="254">
        <v>103877</v>
      </c>
      <c r="B6842" s="247" t="s">
        <v>15195</v>
      </c>
      <c r="C6842" s="255" t="s">
        <v>23</v>
      </c>
      <c r="D6842" s="256">
        <v>36.17</v>
      </c>
      <c r="E6842" s="257">
        <v>0</v>
      </c>
    </row>
    <row r="6843" spans="1:5">
      <c r="A6843" s="254">
        <v>103808</v>
      </c>
      <c r="B6843" s="247" t="s">
        <v>15196</v>
      </c>
      <c r="C6843" s="255" t="s">
        <v>23</v>
      </c>
      <c r="D6843" s="256">
        <v>43.78</v>
      </c>
      <c r="E6843" s="257">
        <v>0</v>
      </c>
    </row>
    <row r="6844" spans="1:5">
      <c r="A6844" s="254">
        <v>103841</v>
      </c>
      <c r="B6844" s="247" t="s">
        <v>15197</v>
      </c>
      <c r="C6844" s="255" t="s">
        <v>23</v>
      </c>
      <c r="D6844" s="256">
        <v>37.14</v>
      </c>
      <c r="E6844" s="257">
        <v>0</v>
      </c>
    </row>
    <row r="6845" spans="1:5">
      <c r="A6845" s="254">
        <v>92327</v>
      </c>
      <c r="B6845" s="247" t="s">
        <v>15198</v>
      </c>
      <c r="C6845" s="255" t="s">
        <v>23</v>
      </c>
      <c r="D6845" s="256">
        <v>32.950000000000003</v>
      </c>
      <c r="E6845" s="257">
        <v>0</v>
      </c>
    </row>
    <row r="6846" spans="1:5">
      <c r="A6846" s="254">
        <v>92288</v>
      </c>
      <c r="B6846" s="247" t="s">
        <v>15199</v>
      </c>
      <c r="C6846" s="255" t="s">
        <v>23</v>
      </c>
      <c r="D6846" s="256">
        <v>38.76</v>
      </c>
      <c r="E6846" s="257">
        <v>0</v>
      </c>
    </row>
    <row r="6847" spans="1:5">
      <c r="A6847" s="254">
        <v>92313</v>
      </c>
      <c r="B6847" s="247" t="s">
        <v>15200</v>
      </c>
      <c r="C6847" s="255" t="s">
        <v>23</v>
      </c>
      <c r="D6847" s="256">
        <v>43.32</v>
      </c>
      <c r="E6847" s="257">
        <v>0</v>
      </c>
    </row>
    <row r="6848" spans="1:5">
      <c r="A6848" s="254">
        <v>103881</v>
      </c>
      <c r="B6848" s="247" t="s">
        <v>15201</v>
      </c>
      <c r="C6848" s="255" t="s">
        <v>23</v>
      </c>
      <c r="D6848" s="256">
        <v>51.3</v>
      </c>
      <c r="E6848" s="257">
        <v>0</v>
      </c>
    </row>
    <row r="6849" spans="1:5">
      <c r="A6849" s="254">
        <v>103812</v>
      </c>
      <c r="B6849" s="247" t="s">
        <v>15202</v>
      </c>
      <c r="C6849" s="255" t="s">
        <v>23</v>
      </c>
      <c r="D6849" s="256">
        <v>65.489999999999995</v>
      </c>
      <c r="E6849" s="257">
        <v>0</v>
      </c>
    </row>
    <row r="6850" spans="1:5">
      <c r="A6850" s="254">
        <v>103845</v>
      </c>
      <c r="B6850" s="247" t="s">
        <v>15203</v>
      </c>
      <c r="C6850" s="255" t="s">
        <v>23</v>
      </c>
      <c r="D6850" s="256">
        <v>53.89</v>
      </c>
      <c r="E6850" s="257">
        <v>0</v>
      </c>
    </row>
    <row r="6851" spans="1:5">
      <c r="A6851" s="254">
        <v>92328</v>
      </c>
      <c r="B6851" s="247" t="s">
        <v>15204</v>
      </c>
      <c r="C6851" s="255" t="s">
        <v>23</v>
      </c>
      <c r="D6851" s="256">
        <v>49.85</v>
      </c>
      <c r="E6851" s="257">
        <v>0</v>
      </c>
    </row>
    <row r="6852" spans="1:5">
      <c r="A6852" s="254">
        <v>92289</v>
      </c>
      <c r="B6852" s="247" t="s">
        <v>15205</v>
      </c>
      <c r="C6852" s="255" t="s">
        <v>23</v>
      </c>
      <c r="D6852" s="256">
        <v>69.540000000000006</v>
      </c>
      <c r="E6852" s="257">
        <v>0</v>
      </c>
    </row>
    <row r="6853" spans="1:5">
      <c r="A6853" s="254">
        <v>92290</v>
      </c>
      <c r="B6853" s="247" t="s">
        <v>15206</v>
      </c>
      <c r="C6853" s="255" t="s">
        <v>23</v>
      </c>
      <c r="D6853" s="256">
        <v>106.01</v>
      </c>
      <c r="E6853" s="257">
        <v>0</v>
      </c>
    </row>
    <row r="6854" spans="1:5">
      <c r="A6854" s="254">
        <v>92291</v>
      </c>
      <c r="B6854" s="247" t="s">
        <v>15207</v>
      </c>
      <c r="C6854" s="255" t="s">
        <v>23</v>
      </c>
      <c r="D6854" s="256">
        <v>164.88</v>
      </c>
      <c r="E6854" s="257">
        <v>0</v>
      </c>
    </row>
    <row r="6855" spans="1:5">
      <c r="A6855" s="254">
        <v>92292</v>
      </c>
      <c r="B6855" s="247" t="s">
        <v>15208</v>
      </c>
      <c r="C6855" s="255" t="s">
        <v>23</v>
      </c>
      <c r="D6855" s="256">
        <v>516.92999999999995</v>
      </c>
      <c r="E6855" s="257">
        <v>0</v>
      </c>
    </row>
    <row r="6856" spans="1:5">
      <c r="A6856" s="254">
        <v>93082</v>
      </c>
      <c r="B6856" s="247" t="s">
        <v>15209</v>
      </c>
      <c r="C6856" s="255" t="s">
        <v>23</v>
      </c>
      <c r="D6856" s="256">
        <v>33.72</v>
      </c>
      <c r="E6856" s="257">
        <v>0</v>
      </c>
    </row>
    <row r="6857" spans="1:5">
      <c r="A6857" s="254">
        <v>103885</v>
      </c>
      <c r="B6857" s="247" t="s">
        <v>15210</v>
      </c>
      <c r="C6857" s="255" t="s">
        <v>23</v>
      </c>
      <c r="D6857" s="256">
        <v>37.479999999999997</v>
      </c>
      <c r="E6857" s="257">
        <v>0</v>
      </c>
    </row>
    <row r="6858" spans="1:5">
      <c r="A6858" s="254">
        <v>103816</v>
      </c>
      <c r="B6858" s="247" t="s">
        <v>15211</v>
      </c>
      <c r="C6858" s="255" t="s">
        <v>23</v>
      </c>
      <c r="D6858" s="256">
        <v>37.450000000000003</v>
      </c>
      <c r="E6858" s="257">
        <v>0</v>
      </c>
    </row>
    <row r="6859" spans="1:5">
      <c r="A6859" s="254">
        <v>103849</v>
      </c>
      <c r="B6859" s="247" t="s">
        <v>15212</v>
      </c>
      <c r="C6859" s="255" t="s">
        <v>23</v>
      </c>
      <c r="D6859" s="256">
        <v>36.880000000000003</v>
      </c>
      <c r="E6859" s="257">
        <v>0</v>
      </c>
    </row>
    <row r="6860" spans="1:5">
      <c r="A6860" s="254">
        <v>93105</v>
      </c>
      <c r="B6860" s="247" t="s">
        <v>15213</v>
      </c>
      <c r="C6860" s="255" t="s">
        <v>23</v>
      </c>
      <c r="D6860" s="256">
        <v>33.93</v>
      </c>
      <c r="E6860" s="257">
        <v>0</v>
      </c>
    </row>
    <row r="6861" spans="1:5">
      <c r="A6861" s="254">
        <v>93055</v>
      </c>
      <c r="B6861" s="247" t="s">
        <v>15214</v>
      </c>
      <c r="C6861" s="255" t="s">
        <v>23</v>
      </c>
      <c r="D6861" s="256">
        <v>64.680000000000007</v>
      </c>
      <c r="E6861" s="257">
        <v>0</v>
      </c>
    </row>
    <row r="6862" spans="1:5">
      <c r="A6862" s="254">
        <v>93089</v>
      </c>
      <c r="B6862" s="247" t="s">
        <v>15215</v>
      </c>
      <c r="C6862" s="255" t="s">
        <v>23</v>
      </c>
      <c r="D6862" s="256">
        <v>67.989999999999995</v>
      </c>
      <c r="E6862" s="257">
        <v>0</v>
      </c>
    </row>
    <row r="6863" spans="1:5">
      <c r="A6863" s="254">
        <v>103891</v>
      </c>
      <c r="B6863" s="247" t="s">
        <v>15216</v>
      </c>
      <c r="C6863" s="255" t="s">
        <v>23</v>
      </c>
      <c r="D6863" s="256">
        <v>72.58</v>
      </c>
      <c r="E6863" s="257">
        <v>0</v>
      </c>
    </row>
    <row r="6864" spans="1:5">
      <c r="A6864" s="254">
        <v>103822</v>
      </c>
      <c r="B6864" s="247" t="s">
        <v>15217</v>
      </c>
      <c r="C6864" s="255" t="s">
        <v>23</v>
      </c>
      <c r="D6864" s="256">
        <v>77.72</v>
      </c>
      <c r="E6864" s="257">
        <v>0</v>
      </c>
    </row>
    <row r="6865" spans="1:5">
      <c r="A6865" s="254">
        <v>103855</v>
      </c>
      <c r="B6865" s="247" t="s">
        <v>15218</v>
      </c>
      <c r="C6865" s="255" t="s">
        <v>23</v>
      </c>
      <c r="D6865" s="256">
        <v>73.260000000000005</v>
      </c>
      <c r="E6865" s="257">
        <v>0</v>
      </c>
    </row>
    <row r="6866" spans="1:5">
      <c r="A6866" s="254">
        <v>93112</v>
      </c>
      <c r="B6866" s="247" t="s">
        <v>15219</v>
      </c>
      <c r="C6866" s="255" t="s">
        <v>23</v>
      </c>
      <c r="D6866" s="256">
        <v>70.44</v>
      </c>
      <c r="E6866" s="257">
        <v>0</v>
      </c>
    </row>
    <row r="6867" spans="1:5">
      <c r="A6867" s="254">
        <v>93060</v>
      </c>
      <c r="B6867" s="247" t="s">
        <v>15220</v>
      </c>
      <c r="C6867" s="255" t="s">
        <v>23</v>
      </c>
      <c r="D6867" s="256">
        <v>113.73</v>
      </c>
      <c r="E6867" s="257">
        <v>0</v>
      </c>
    </row>
    <row r="6868" spans="1:5">
      <c r="A6868" s="254">
        <v>93094</v>
      </c>
      <c r="B6868" s="247" t="s">
        <v>15221</v>
      </c>
      <c r="C6868" s="255" t="s">
        <v>23</v>
      </c>
      <c r="D6868" s="256">
        <v>116.79</v>
      </c>
      <c r="E6868" s="257">
        <v>0</v>
      </c>
    </row>
    <row r="6869" spans="1:5">
      <c r="A6869" s="254">
        <v>103897</v>
      </c>
      <c r="B6869" s="247" t="s">
        <v>15222</v>
      </c>
      <c r="C6869" s="255" t="s">
        <v>23</v>
      </c>
      <c r="D6869" s="256">
        <v>122.11</v>
      </c>
      <c r="E6869" s="257">
        <v>0</v>
      </c>
    </row>
    <row r="6870" spans="1:5">
      <c r="A6870" s="254">
        <v>103828</v>
      </c>
      <c r="B6870" s="247" t="s">
        <v>15223</v>
      </c>
      <c r="C6870" s="255" t="s">
        <v>23</v>
      </c>
      <c r="D6870" s="256">
        <v>130.94999999999999</v>
      </c>
      <c r="E6870" s="257">
        <v>0</v>
      </c>
    </row>
    <row r="6871" spans="1:5">
      <c r="A6871" s="254">
        <v>103861</v>
      </c>
      <c r="B6871" s="247" t="s">
        <v>15224</v>
      </c>
      <c r="C6871" s="255" t="s">
        <v>23</v>
      </c>
      <c r="D6871" s="256">
        <v>123.88</v>
      </c>
      <c r="E6871" s="257">
        <v>0</v>
      </c>
    </row>
    <row r="6872" spans="1:5">
      <c r="A6872" s="254">
        <v>93115</v>
      </c>
      <c r="B6872" s="247" t="s">
        <v>15225</v>
      </c>
      <c r="C6872" s="255" t="s">
        <v>23</v>
      </c>
      <c r="D6872" s="256">
        <v>121.17</v>
      </c>
      <c r="E6872" s="257">
        <v>0</v>
      </c>
    </row>
    <row r="6873" spans="1:5">
      <c r="A6873" s="254">
        <v>93074</v>
      </c>
      <c r="B6873" s="247" t="s">
        <v>15226</v>
      </c>
      <c r="C6873" s="255" t="s">
        <v>23</v>
      </c>
      <c r="D6873" s="256">
        <v>17.559999999999999</v>
      </c>
      <c r="E6873" s="257">
        <v>0</v>
      </c>
    </row>
    <row r="6874" spans="1:5">
      <c r="A6874" s="254">
        <v>103875</v>
      </c>
      <c r="B6874" s="247" t="s">
        <v>15227</v>
      </c>
      <c r="C6874" s="255" t="s">
        <v>23</v>
      </c>
      <c r="D6874" s="256">
        <v>23.18</v>
      </c>
      <c r="E6874" s="257">
        <v>0</v>
      </c>
    </row>
    <row r="6875" spans="1:5">
      <c r="A6875" s="254">
        <v>103806</v>
      </c>
      <c r="B6875" s="247" t="s">
        <v>15228</v>
      </c>
      <c r="C6875" s="255" t="s">
        <v>23</v>
      </c>
      <c r="D6875" s="256">
        <v>23.1</v>
      </c>
      <c r="E6875" s="257">
        <v>0</v>
      </c>
    </row>
    <row r="6876" spans="1:5">
      <c r="A6876" s="254">
        <v>103839</v>
      </c>
      <c r="B6876" s="247" t="s">
        <v>15229</v>
      </c>
      <c r="C6876" s="255" t="s">
        <v>23</v>
      </c>
      <c r="D6876" s="256">
        <v>22.26</v>
      </c>
      <c r="E6876" s="257">
        <v>0</v>
      </c>
    </row>
    <row r="6877" spans="1:5">
      <c r="A6877" s="254">
        <v>93097</v>
      </c>
      <c r="B6877" s="247" t="s">
        <v>15230</v>
      </c>
      <c r="C6877" s="255" t="s">
        <v>23</v>
      </c>
      <c r="D6877" s="256">
        <v>17.87</v>
      </c>
      <c r="E6877" s="257">
        <v>0</v>
      </c>
    </row>
    <row r="6878" spans="1:5">
      <c r="A6878" s="254">
        <v>93119</v>
      </c>
      <c r="B6878" s="247" t="s">
        <v>15231</v>
      </c>
      <c r="C6878" s="255" t="s">
        <v>23</v>
      </c>
      <c r="D6878" s="256">
        <v>23.93</v>
      </c>
      <c r="E6878" s="257">
        <v>0</v>
      </c>
    </row>
    <row r="6879" spans="1:5">
      <c r="A6879" s="254">
        <v>93076</v>
      </c>
      <c r="B6879" s="247" t="s">
        <v>15232</v>
      </c>
      <c r="C6879" s="255" t="s">
        <v>23</v>
      </c>
      <c r="D6879" s="256">
        <v>28.86</v>
      </c>
      <c r="E6879" s="257">
        <v>0</v>
      </c>
    </row>
    <row r="6880" spans="1:5">
      <c r="A6880" s="254">
        <v>103878</v>
      </c>
      <c r="B6880" s="247" t="s">
        <v>15233</v>
      </c>
      <c r="C6880" s="255" t="s">
        <v>23</v>
      </c>
      <c r="D6880" s="256">
        <v>35.74</v>
      </c>
      <c r="E6880" s="257">
        <v>0</v>
      </c>
    </row>
    <row r="6881" spans="1:5">
      <c r="A6881" s="254">
        <v>103809</v>
      </c>
      <c r="B6881" s="247" t="s">
        <v>15234</v>
      </c>
      <c r="C6881" s="255" t="s">
        <v>23</v>
      </c>
      <c r="D6881" s="256">
        <v>43.35</v>
      </c>
      <c r="E6881" s="257">
        <v>0</v>
      </c>
    </row>
    <row r="6882" spans="1:5">
      <c r="A6882" s="254">
        <v>103842</v>
      </c>
      <c r="B6882" s="247" t="s">
        <v>15235</v>
      </c>
      <c r="C6882" s="255" t="s">
        <v>23</v>
      </c>
      <c r="D6882" s="256">
        <v>36.71</v>
      </c>
      <c r="E6882" s="257">
        <v>0</v>
      </c>
    </row>
    <row r="6883" spans="1:5">
      <c r="A6883" s="254">
        <v>93099</v>
      </c>
      <c r="B6883" s="247" t="s">
        <v>15236</v>
      </c>
      <c r="C6883" s="255" t="s">
        <v>23</v>
      </c>
      <c r="D6883" s="256">
        <v>32.520000000000003</v>
      </c>
      <c r="E6883" s="257">
        <v>0</v>
      </c>
    </row>
    <row r="6884" spans="1:5">
      <c r="A6884" s="254">
        <v>93122</v>
      </c>
      <c r="B6884" s="247" t="s">
        <v>15237</v>
      </c>
      <c r="C6884" s="255" t="s">
        <v>23</v>
      </c>
      <c r="D6884" s="256">
        <v>36.18</v>
      </c>
      <c r="E6884" s="257">
        <v>0</v>
      </c>
    </row>
    <row r="6885" spans="1:5">
      <c r="A6885" s="254">
        <v>93079</v>
      </c>
      <c r="B6885" s="247" t="s">
        <v>15238</v>
      </c>
      <c r="C6885" s="255" t="s">
        <v>23</v>
      </c>
      <c r="D6885" s="256">
        <v>40.74</v>
      </c>
      <c r="E6885" s="257">
        <v>0</v>
      </c>
    </row>
    <row r="6886" spans="1:5">
      <c r="A6886" s="254">
        <v>103882</v>
      </c>
      <c r="B6886" s="247" t="s">
        <v>15239</v>
      </c>
      <c r="C6886" s="255" t="s">
        <v>23</v>
      </c>
      <c r="D6886" s="256">
        <v>48.72</v>
      </c>
      <c r="E6886" s="257">
        <v>0</v>
      </c>
    </row>
    <row r="6887" spans="1:5">
      <c r="A6887" s="254">
        <v>103813</v>
      </c>
      <c r="B6887" s="247" t="s">
        <v>15240</v>
      </c>
      <c r="C6887" s="255" t="s">
        <v>23</v>
      </c>
      <c r="D6887" s="256">
        <v>62.91</v>
      </c>
      <c r="E6887" s="257">
        <v>0</v>
      </c>
    </row>
    <row r="6888" spans="1:5">
      <c r="A6888" s="254">
        <v>103846</v>
      </c>
      <c r="B6888" s="247" t="s">
        <v>15241</v>
      </c>
      <c r="C6888" s="255" t="s">
        <v>23</v>
      </c>
      <c r="D6888" s="256">
        <v>51.31</v>
      </c>
      <c r="E6888" s="257">
        <v>0</v>
      </c>
    </row>
    <row r="6889" spans="1:5">
      <c r="A6889" s="254">
        <v>93102</v>
      </c>
      <c r="B6889" s="247" t="s">
        <v>15242</v>
      </c>
      <c r="C6889" s="255" t="s">
        <v>23</v>
      </c>
      <c r="D6889" s="256">
        <v>47.27</v>
      </c>
      <c r="E6889" s="257">
        <v>0</v>
      </c>
    </row>
    <row r="6890" spans="1:5">
      <c r="A6890" s="254">
        <v>93123</v>
      </c>
      <c r="B6890" s="247" t="s">
        <v>15243</v>
      </c>
      <c r="C6890" s="255" t="s">
        <v>23</v>
      </c>
      <c r="D6890" s="256">
        <v>82.2</v>
      </c>
      <c r="E6890" s="257">
        <v>0</v>
      </c>
    </row>
    <row r="6891" spans="1:5">
      <c r="A6891" s="254">
        <v>93124</v>
      </c>
      <c r="B6891" s="247" t="s">
        <v>15244</v>
      </c>
      <c r="C6891" s="255" t="s">
        <v>23</v>
      </c>
      <c r="D6891" s="256">
        <v>129.77000000000001</v>
      </c>
      <c r="E6891" s="257">
        <v>0</v>
      </c>
    </row>
    <row r="6892" spans="1:5">
      <c r="A6892" s="254">
        <v>93125</v>
      </c>
      <c r="B6892" s="247" t="s">
        <v>15245</v>
      </c>
      <c r="C6892" s="255" t="s">
        <v>23</v>
      </c>
      <c r="D6892" s="256">
        <v>191.2</v>
      </c>
      <c r="E6892" s="257">
        <v>0</v>
      </c>
    </row>
    <row r="6893" spans="1:5">
      <c r="A6893" s="254">
        <v>93126</v>
      </c>
      <c r="B6893" s="247" t="s">
        <v>15246</v>
      </c>
      <c r="C6893" s="255" t="s">
        <v>23</v>
      </c>
      <c r="D6893" s="256">
        <v>425.41</v>
      </c>
      <c r="E6893" s="257">
        <v>0</v>
      </c>
    </row>
    <row r="6894" spans="1:5">
      <c r="A6894" s="254">
        <v>93063</v>
      </c>
      <c r="B6894" s="247" t="s">
        <v>15247</v>
      </c>
      <c r="C6894" s="255" t="s">
        <v>23</v>
      </c>
      <c r="D6894" s="256">
        <v>953.54</v>
      </c>
      <c r="E6894" s="257">
        <v>0</v>
      </c>
    </row>
    <row r="6895" spans="1:5">
      <c r="A6895" s="254">
        <v>93066</v>
      </c>
      <c r="B6895" s="247" t="s">
        <v>15248</v>
      </c>
      <c r="C6895" s="255" t="s">
        <v>23</v>
      </c>
      <c r="D6895" s="256">
        <v>1196.7</v>
      </c>
      <c r="E6895" s="257">
        <v>0</v>
      </c>
    </row>
    <row r="6896" spans="1:5">
      <c r="A6896" s="254">
        <v>93069</v>
      </c>
      <c r="B6896" s="247" t="s">
        <v>15249</v>
      </c>
      <c r="C6896" s="255" t="s">
        <v>23</v>
      </c>
      <c r="D6896" s="256">
        <v>1658.96</v>
      </c>
      <c r="E6896" s="257">
        <v>0</v>
      </c>
    </row>
    <row r="6897" spans="1:5">
      <c r="A6897" s="254">
        <v>93072</v>
      </c>
      <c r="B6897" s="247" t="s">
        <v>15250</v>
      </c>
      <c r="C6897" s="255" t="s">
        <v>23</v>
      </c>
      <c r="D6897" s="256">
        <v>2189.54</v>
      </c>
      <c r="E6897" s="257">
        <v>0</v>
      </c>
    </row>
    <row r="6898" spans="1:5">
      <c r="A6898" s="254">
        <v>93083</v>
      </c>
      <c r="B6898" s="247" t="s">
        <v>15251</v>
      </c>
      <c r="C6898" s="255" t="s">
        <v>23</v>
      </c>
      <c r="D6898" s="256">
        <v>654.55999999999995</v>
      </c>
      <c r="E6898" s="257">
        <v>0</v>
      </c>
    </row>
    <row r="6899" spans="1:5">
      <c r="A6899" s="254">
        <v>103886</v>
      </c>
      <c r="B6899" s="247" t="s">
        <v>15252</v>
      </c>
      <c r="C6899" s="255" t="s">
        <v>23</v>
      </c>
      <c r="D6899" s="256">
        <v>658.32</v>
      </c>
      <c r="E6899" s="257">
        <v>0</v>
      </c>
    </row>
    <row r="6900" spans="1:5">
      <c r="A6900" s="254">
        <v>103817</v>
      </c>
      <c r="B6900" s="247" t="s">
        <v>15253</v>
      </c>
      <c r="C6900" s="255" t="s">
        <v>23</v>
      </c>
      <c r="D6900" s="256">
        <v>658.29</v>
      </c>
      <c r="E6900" s="257">
        <v>0</v>
      </c>
    </row>
    <row r="6901" spans="1:5">
      <c r="A6901" s="254">
        <v>103850</v>
      </c>
      <c r="B6901" s="247" t="s">
        <v>15254</v>
      </c>
      <c r="C6901" s="255" t="s">
        <v>23</v>
      </c>
      <c r="D6901" s="256">
        <v>657.72</v>
      </c>
      <c r="E6901" s="257">
        <v>0</v>
      </c>
    </row>
    <row r="6902" spans="1:5">
      <c r="A6902" s="254">
        <v>93106</v>
      </c>
      <c r="B6902" s="247" t="s">
        <v>15255</v>
      </c>
      <c r="C6902" s="255" t="s">
        <v>23</v>
      </c>
      <c r="D6902" s="256">
        <v>654.77</v>
      </c>
      <c r="E6902" s="257">
        <v>0</v>
      </c>
    </row>
    <row r="6903" spans="1:5">
      <c r="A6903" s="254">
        <v>93052</v>
      </c>
      <c r="B6903" s="247" t="s">
        <v>15256</v>
      </c>
      <c r="C6903" s="255" t="s">
        <v>23</v>
      </c>
      <c r="D6903" s="256">
        <v>756.6</v>
      </c>
      <c r="E6903" s="257">
        <v>0</v>
      </c>
    </row>
    <row r="6904" spans="1:5">
      <c r="A6904" s="254">
        <v>93086</v>
      </c>
      <c r="B6904" s="247" t="s">
        <v>15257</v>
      </c>
      <c r="C6904" s="255" t="s">
        <v>23</v>
      </c>
      <c r="D6904" s="256">
        <v>759.91</v>
      </c>
      <c r="E6904" s="257">
        <v>0</v>
      </c>
    </row>
    <row r="6905" spans="1:5">
      <c r="A6905" s="254">
        <v>103890</v>
      </c>
      <c r="B6905" s="247" t="s">
        <v>15258</v>
      </c>
      <c r="C6905" s="255" t="s">
        <v>23</v>
      </c>
      <c r="D6905" s="256">
        <v>764.5</v>
      </c>
      <c r="E6905" s="257">
        <v>0</v>
      </c>
    </row>
    <row r="6906" spans="1:5">
      <c r="A6906" s="254">
        <v>103821</v>
      </c>
      <c r="B6906" s="247" t="s">
        <v>15259</v>
      </c>
      <c r="C6906" s="255" t="s">
        <v>23</v>
      </c>
      <c r="D6906" s="256">
        <v>769.64</v>
      </c>
      <c r="E6906" s="257">
        <v>0</v>
      </c>
    </row>
    <row r="6907" spans="1:5">
      <c r="A6907" s="254">
        <v>103854</v>
      </c>
      <c r="B6907" s="247" t="s">
        <v>15260</v>
      </c>
      <c r="C6907" s="255" t="s">
        <v>23</v>
      </c>
      <c r="D6907" s="256">
        <v>765.18</v>
      </c>
      <c r="E6907" s="257">
        <v>0</v>
      </c>
    </row>
    <row r="6908" spans="1:5">
      <c r="A6908" s="254">
        <v>93109</v>
      </c>
      <c r="B6908" s="247" t="s">
        <v>15261</v>
      </c>
      <c r="C6908" s="255" t="s">
        <v>23</v>
      </c>
      <c r="D6908" s="256">
        <v>762.36</v>
      </c>
      <c r="E6908" s="257">
        <v>0</v>
      </c>
    </row>
    <row r="6909" spans="1:5">
      <c r="A6909" s="254">
        <v>93058</v>
      </c>
      <c r="B6909" s="247" t="s">
        <v>15262</v>
      </c>
      <c r="C6909" s="255" t="s">
        <v>23</v>
      </c>
      <c r="D6909" s="256">
        <v>832.2</v>
      </c>
      <c r="E6909" s="257">
        <v>0</v>
      </c>
    </row>
    <row r="6910" spans="1:5">
      <c r="A6910" s="254">
        <v>93092</v>
      </c>
      <c r="B6910" s="247" t="s">
        <v>15263</v>
      </c>
      <c r="C6910" s="255" t="s">
        <v>23</v>
      </c>
      <c r="D6910" s="256">
        <v>835.26</v>
      </c>
      <c r="E6910" s="257">
        <v>0</v>
      </c>
    </row>
    <row r="6911" spans="1:5">
      <c r="A6911" s="254">
        <v>103898</v>
      </c>
      <c r="B6911" s="247" t="s">
        <v>15264</v>
      </c>
      <c r="C6911" s="255" t="s">
        <v>23</v>
      </c>
      <c r="D6911" s="256">
        <v>840.58</v>
      </c>
      <c r="E6911" s="257">
        <v>0</v>
      </c>
    </row>
    <row r="6912" spans="1:5">
      <c r="A6912" s="254">
        <v>103829</v>
      </c>
      <c r="B6912" s="247" t="s">
        <v>15265</v>
      </c>
      <c r="C6912" s="255" t="s">
        <v>23</v>
      </c>
      <c r="D6912" s="256">
        <v>849.42</v>
      </c>
      <c r="E6912" s="257">
        <v>0</v>
      </c>
    </row>
    <row r="6913" spans="1:5">
      <c r="A6913" s="254">
        <v>103862</v>
      </c>
      <c r="B6913" s="247" t="s">
        <v>15266</v>
      </c>
      <c r="C6913" s="255" t="s">
        <v>23</v>
      </c>
      <c r="D6913" s="256">
        <v>842.35</v>
      </c>
      <c r="E6913" s="257">
        <v>0</v>
      </c>
    </row>
    <row r="6914" spans="1:5">
      <c r="A6914" s="254">
        <v>93116</v>
      </c>
      <c r="B6914" s="247" t="s">
        <v>15267</v>
      </c>
      <c r="C6914" s="255" t="s">
        <v>23</v>
      </c>
      <c r="D6914" s="256">
        <v>839.64</v>
      </c>
      <c r="E6914" s="257">
        <v>0</v>
      </c>
    </row>
    <row r="6915" spans="1:5">
      <c r="A6915" s="254">
        <v>92314</v>
      </c>
      <c r="B6915" s="247" t="s">
        <v>15268</v>
      </c>
      <c r="C6915" s="255" t="s">
        <v>23</v>
      </c>
      <c r="D6915" s="256">
        <v>11.34</v>
      </c>
      <c r="E6915" s="257">
        <v>0</v>
      </c>
    </row>
    <row r="6916" spans="1:5">
      <c r="A6916" s="254">
        <v>103883</v>
      </c>
      <c r="B6916" s="247" t="s">
        <v>15269</v>
      </c>
      <c r="C6916" s="255" t="s">
        <v>23</v>
      </c>
      <c r="D6916" s="256">
        <v>15.1</v>
      </c>
      <c r="E6916" s="257">
        <v>0</v>
      </c>
    </row>
    <row r="6917" spans="1:5">
      <c r="A6917" s="254">
        <v>103814</v>
      </c>
      <c r="B6917" s="247" t="s">
        <v>15270</v>
      </c>
      <c r="C6917" s="255" t="s">
        <v>23</v>
      </c>
      <c r="D6917" s="256">
        <v>15.07</v>
      </c>
      <c r="E6917" s="257">
        <v>0</v>
      </c>
    </row>
    <row r="6918" spans="1:5">
      <c r="A6918" s="254">
        <v>103847</v>
      </c>
      <c r="B6918" s="247" t="s">
        <v>15271</v>
      </c>
      <c r="C6918" s="255" t="s">
        <v>23</v>
      </c>
      <c r="D6918" s="256">
        <v>14.5</v>
      </c>
      <c r="E6918" s="257">
        <v>0</v>
      </c>
    </row>
    <row r="6919" spans="1:5">
      <c r="A6919" s="254">
        <v>92329</v>
      </c>
      <c r="B6919" s="247" t="s">
        <v>15272</v>
      </c>
      <c r="C6919" s="255" t="s">
        <v>23</v>
      </c>
      <c r="D6919" s="256">
        <v>11.55</v>
      </c>
      <c r="E6919" s="257">
        <v>0</v>
      </c>
    </row>
    <row r="6920" spans="1:5">
      <c r="A6920" s="254">
        <v>92293</v>
      </c>
      <c r="B6920" s="247" t="s">
        <v>15273</v>
      </c>
      <c r="C6920" s="255" t="s">
        <v>23</v>
      </c>
      <c r="D6920" s="256">
        <v>13.68</v>
      </c>
      <c r="E6920" s="257">
        <v>0</v>
      </c>
    </row>
    <row r="6921" spans="1:5">
      <c r="A6921" s="254">
        <v>92315</v>
      </c>
      <c r="B6921" s="247" t="s">
        <v>15274</v>
      </c>
      <c r="C6921" s="255" t="s">
        <v>23</v>
      </c>
      <c r="D6921" s="256">
        <v>16.989999999999998</v>
      </c>
      <c r="E6921" s="257">
        <v>0</v>
      </c>
    </row>
    <row r="6922" spans="1:5">
      <c r="A6922" s="254">
        <v>103888</v>
      </c>
      <c r="B6922" s="247" t="s">
        <v>15275</v>
      </c>
      <c r="C6922" s="255" t="s">
        <v>23</v>
      </c>
      <c r="D6922" s="256">
        <v>21.58</v>
      </c>
      <c r="E6922" s="257">
        <v>0</v>
      </c>
    </row>
    <row r="6923" spans="1:5">
      <c r="A6923" s="254">
        <v>103819</v>
      </c>
      <c r="B6923" s="247" t="s">
        <v>15276</v>
      </c>
      <c r="C6923" s="255" t="s">
        <v>23</v>
      </c>
      <c r="D6923" s="256">
        <v>26.72</v>
      </c>
      <c r="E6923" s="257">
        <v>0</v>
      </c>
    </row>
    <row r="6924" spans="1:5">
      <c r="A6924" s="254">
        <v>103852</v>
      </c>
      <c r="B6924" s="247" t="s">
        <v>15277</v>
      </c>
      <c r="C6924" s="255" t="s">
        <v>23</v>
      </c>
      <c r="D6924" s="256">
        <v>22.26</v>
      </c>
      <c r="E6924" s="257">
        <v>0</v>
      </c>
    </row>
    <row r="6925" spans="1:5">
      <c r="A6925" s="254">
        <v>92330</v>
      </c>
      <c r="B6925" s="247" t="s">
        <v>15278</v>
      </c>
      <c r="C6925" s="255" t="s">
        <v>23</v>
      </c>
      <c r="D6925" s="256">
        <v>19.440000000000001</v>
      </c>
      <c r="E6925" s="257">
        <v>0</v>
      </c>
    </row>
    <row r="6926" spans="1:5">
      <c r="A6926" s="254">
        <v>92294</v>
      </c>
      <c r="B6926" s="247" t="s">
        <v>15279</v>
      </c>
      <c r="C6926" s="255" t="s">
        <v>23</v>
      </c>
      <c r="D6926" s="256">
        <v>23.5</v>
      </c>
      <c r="E6926" s="257">
        <v>0</v>
      </c>
    </row>
    <row r="6927" spans="1:5">
      <c r="A6927" s="254">
        <v>92316</v>
      </c>
      <c r="B6927" s="247" t="s">
        <v>15280</v>
      </c>
      <c r="C6927" s="255" t="s">
        <v>23</v>
      </c>
      <c r="D6927" s="256">
        <v>26.56</v>
      </c>
      <c r="E6927" s="257">
        <v>0</v>
      </c>
    </row>
    <row r="6928" spans="1:5">
      <c r="A6928" s="254">
        <v>103895</v>
      </c>
      <c r="B6928" s="247" t="s">
        <v>15281</v>
      </c>
      <c r="C6928" s="255" t="s">
        <v>23</v>
      </c>
      <c r="D6928" s="256">
        <v>31.88</v>
      </c>
      <c r="E6928" s="257">
        <v>0</v>
      </c>
    </row>
    <row r="6929" spans="1:5">
      <c r="A6929" s="254">
        <v>103826</v>
      </c>
      <c r="B6929" s="247" t="s">
        <v>15282</v>
      </c>
      <c r="C6929" s="255" t="s">
        <v>23</v>
      </c>
      <c r="D6929" s="256">
        <v>40.72</v>
      </c>
      <c r="E6929" s="257">
        <v>0</v>
      </c>
    </row>
    <row r="6930" spans="1:5">
      <c r="A6930" s="254">
        <v>103859</v>
      </c>
      <c r="B6930" s="247" t="s">
        <v>15283</v>
      </c>
      <c r="C6930" s="255" t="s">
        <v>23</v>
      </c>
      <c r="D6930" s="256">
        <v>33.65</v>
      </c>
      <c r="E6930" s="257">
        <v>0</v>
      </c>
    </row>
    <row r="6931" spans="1:5">
      <c r="A6931" s="254">
        <v>92331</v>
      </c>
      <c r="B6931" s="247" t="s">
        <v>15284</v>
      </c>
      <c r="C6931" s="255" t="s">
        <v>23</v>
      </c>
      <c r="D6931" s="256">
        <v>30.94</v>
      </c>
      <c r="E6931" s="257">
        <v>0</v>
      </c>
    </row>
    <row r="6932" spans="1:5">
      <c r="A6932" s="254">
        <v>92295</v>
      </c>
      <c r="B6932" s="247" t="s">
        <v>15285</v>
      </c>
      <c r="C6932" s="255" t="s">
        <v>23</v>
      </c>
      <c r="D6932" s="256">
        <v>45.05</v>
      </c>
      <c r="E6932" s="257">
        <v>0</v>
      </c>
    </row>
    <row r="6933" spans="1:5">
      <c r="A6933" s="254">
        <v>92296</v>
      </c>
      <c r="B6933" s="247" t="s">
        <v>15286</v>
      </c>
      <c r="C6933" s="255" t="s">
        <v>23</v>
      </c>
      <c r="D6933" s="256">
        <v>59.86</v>
      </c>
      <c r="E6933" s="257">
        <v>0</v>
      </c>
    </row>
    <row r="6934" spans="1:5">
      <c r="A6934" s="254">
        <v>92297</v>
      </c>
      <c r="B6934" s="247" t="s">
        <v>15287</v>
      </c>
      <c r="C6934" s="255" t="s">
        <v>23</v>
      </c>
      <c r="D6934" s="256">
        <v>93.31</v>
      </c>
      <c r="E6934" s="257">
        <v>0</v>
      </c>
    </row>
    <row r="6935" spans="1:5">
      <c r="A6935" s="254">
        <v>92298</v>
      </c>
      <c r="B6935" s="247" t="s">
        <v>15288</v>
      </c>
      <c r="C6935" s="255" t="s">
        <v>23</v>
      </c>
      <c r="D6935" s="256">
        <v>265.64999999999998</v>
      </c>
      <c r="E6935" s="257">
        <v>0</v>
      </c>
    </row>
    <row r="6936" spans="1:5">
      <c r="A6936" s="254">
        <v>93080</v>
      </c>
      <c r="B6936" s="247" t="s">
        <v>15289</v>
      </c>
      <c r="C6936" s="255" t="s">
        <v>23</v>
      </c>
      <c r="D6936" s="256">
        <v>11.39</v>
      </c>
      <c r="E6936" s="257">
        <v>0</v>
      </c>
    </row>
    <row r="6937" spans="1:5">
      <c r="A6937" s="254">
        <v>103884</v>
      </c>
      <c r="B6937" s="247" t="s">
        <v>15290</v>
      </c>
      <c r="C6937" s="255" t="s">
        <v>23</v>
      </c>
      <c r="D6937" s="256">
        <v>15.15</v>
      </c>
      <c r="E6937" s="257">
        <v>0</v>
      </c>
    </row>
    <row r="6938" spans="1:5">
      <c r="A6938" s="254">
        <v>103815</v>
      </c>
      <c r="B6938" s="247" t="s">
        <v>15291</v>
      </c>
      <c r="C6938" s="255" t="s">
        <v>23</v>
      </c>
      <c r="D6938" s="256">
        <v>15.12</v>
      </c>
      <c r="E6938" s="257">
        <v>0</v>
      </c>
    </row>
    <row r="6939" spans="1:5">
      <c r="A6939" s="254">
        <v>103848</v>
      </c>
      <c r="B6939" s="247" t="s">
        <v>15292</v>
      </c>
      <c r="C6939" s="255" t="s">
        <v>23</v>
      </c>
      <c r="D6939" s="256">
        <v>14.55</v>
      </c>
      <c r="E6939" s="257">
        <v>0</v>
      </c>
    </row>
    <row r="6940" spans="1:5">
      <c r="A6940" s="254">
        <v>93103</v>
      </c>
      <c r="B6940" s="247" t="s">
        <v>15293</v>
      </c>
      <c r="C6940" s="255" t="s">
        <v>23</v>
      </c>
      <c r="D6940" s="256">
        <v>11.6</v>
      </c>
      <c r="E6940" s="257">
        <v>0</v>
      </c>
    </row>
    <row r="6941" spans="1:5">
      <c r="A6941" s="254">
        <v>93050</v>
      </c>
      <c r="B6941" s="247" t="s">
        <v>15294</v>
      </c>
      <c r="C6941" s="255" t="s">
        <v>23</v>
      </c>
      <c r="D6941" s="256">
        <v>15.61</v>
      </c>
      <c r="E6941" s="257">
        <v>0</v>
      </c>
    </row>
    <row r="6942" spans="1:5">
      <c r="A6942" s="254">
        <v>93084</v>
      </c>
      <c r="B6942" s="247" t="s">
        <v>15295</v>
      </c>
      <c r="C6942" s="255" t="s">
        <v>23</v>
      </c>
      <c r="D6942" s="256">
        <v>18.920000000000002</v>
      </c>
      <c r="E6942" s="257">
        <v>0</v>
      </c>
    </row>
    <row r="6943" spans="1:5">
      <c r="A6943" s="254">
        <v>103889</v>
      </c>
      <c r="B6943" s="247" t="s">
        <v>15296</v>
      </c>
      <c r="C6943" s="255" t="s">
        <v>23</v>
      </c>
      <c r="D6943" s="256">
        <v>23.51</v>
      </c>
      <c r="E6943" s="257">
        <v>0</v>
      </c>
    </row>
    <row r="6944" spans="1:5">
      <c r="A6944" s="254">
        <v>103820</v>
      </c>
      <c r="B6944" s="247" t="s">
        <v>15297</v>
      </c>
      <c r="C6944" s="255" t="s">
        <v>23</v>
      </c>
      <c r="D6944" s="256">
        <v>28.65</v>
      </c>
      <c r="E6944" s="257">
        <v>0</v>
      </c>
    </row>
    <row r="6945" spans="1:5">
      <c r="A6945" s="254">
        <v>103853</v>
      </c>
      <c r="B6945" s="247" t="s">
        <v>15298</v>
      </c>
      <c r="C6945" s="255" t="s">
        <v>23</v>
      </c>
      <c r="D6945" s="256">
        <v>24.19</v>
      </c>
      <c r="E6945" s="257">
        <v>0</v>
      </c>
    </row>
    <row r="6946" spans="1:5">
      <c r="A6946" s="254">
        <v>93107</v>
      </c>
      <c r="B6946" s="247" t="s">
        <v>15299</v>
      </c>
      <c r="C6946" s="255" t="s">
        <v>23</v>
      </c>
      <c r="D6946" s="256">
        <v>21.37</v>
      </c>
      <c r="E6946" s="257">
        <v>0</v>
      </c>
    </row>
    <row r="6947" spans="1:5">
      <c r="A6947" s="254">
        <v>93056</v>
      </c>
      <c r="B6947" s="247" t="s">
        <v>15300</v>
      </c>
      <c r="C6947" s="255" t="s">
        <v>23</v>
      </c>
      <c r="D6947" s="256">
        <v>23.5</v>
      </c>
      <c r="E6947" s="257">
        <v>0</v>
      </c>
    </row>
    <row r="6948" spans="1:5">
      <c r="A6948" s="254">
        <v>93090</v>
      </c>
      <c r="B6948" s="247" t="s">
        <v>15301</v>
      </c>
      <c r="C6948" s="255" t="s">
        <v>23</v>
      </c>
      <c r="D6948" s="256">
        <v>26.56</v>
      </c>
      <c r="E6948" s="257">
        <v>0</v>
      </c>
    </row>
    <row r="6949" spans="1:5">
      <c r="A6949" s="254">
        <v>103896</v>
      </c>
      <c r="B6949" s="247" t="s">
        <v>15302</v>
      </c>
      <c r="C6949" s="255" t="s">
        <v>23</v>
      </c>
      <c r="D6949" s="256">
        <v>31.88</v>
      </c>
      <c r="E6949" s="257">
        <v>0</v>
      </c>
    </row>
    <row r="6950" spans="1:5">
      <c r="A6950" s="254">
        <v>103827</v>
      </c>
      <c r="B6950" s="247" t="s">
        <v>15303</v>
      </c>
      <c r="C6950" s="255" t="s">
        <v>23</v>
      </c>
      <c r="D6950" s="256">
        <v>40.72</v>
      </c>
      <c r="E6950" s="257">
        <v>0</v>
      </c>
    </row>
    <row r="6951" spans="1:5">
      <c r="A6951" s="254">
        <v>103860</v>
      </c>
      <c r="B6951" s="247" t="s">
        <v>15304</v>
      </c>
      <c r="C6951" s="255" t="s">
        <v>23</v>
      </c>
      <c r="D6951" s="256">
        <v>33.65</v>
      </c>
      <c r="E6951" s="257">
        <v>0</v>
      </c>
    </row>
    <row r="6952" spans="1:5">
      <c r="A6952" s="254">
        <v>93113</v>
      </c>
      <c r="B6952" s="247" t="s">
        <v>15305</v>
      </c>
      <c r="C6952" s="255" t="s">
        <v>23</v>
      </c>
      <c r="D6952" s="256">
        <v>30.94</v>
      </c>
      <c r="E6952" s="257">
        <v>0</v>
      </c>
    </row>
    <row r="6953" spans="1:5">
      <c r="A6953" s="254">
        <v>93061</v>
      </c>
      <c r="B6953" s="247" t="s">
        <v>15306</v>
      </c>
      <c r="C6953" s="255" t="s">
        <v>23</v>
      </c>
      <c r="D6953" s="256">
        <v>45.24</v>
      </c>
      <c r="E6953" s="257">
        <v>0</v>
      </c>
    </row>
    <row r="6954" spans="1:5">
      <c r="A6954" s="254">
        <v>93064</v>
      </c>
      <c r="B6954" s="247" t="s">
        <v>15307</v>
      </c>
      <c r="C6954" s="255" t="s">
        <v>23</v>
      </c>
      <c r="D6954" s="256">
        <v>69.86</v>
      </c>
      <c r="E6954" s="257">
        <v>0</v>
      </c>
    </row>
    <row r="6955" spans="1:5">
      <c r="A6955" s="254">
        <v>93067</v>
      </c>
      <c r="B6955" s="247" t="s">
        <v>15308</v>
      </c>
      <c r="C6955" s="255" t="s">
        <v>23</v>
      </c>
      <c r="D6955" s="256">
        <v>104.2</v>
      </c>
      <c r="E6955" s="257">
        <v>0</v>
      </c>
    </row>
    <row r="6956" spans="1:5">
      <c r="A6956" s="254">
        <v>93070</v>
      </c>
      <c r="B6956" s="247" t="s">
        <v>15309</v>
      </c>
      <c r="C6956" s="255" t="s">
        <v>23</v>
      </c>
      <c r="D6956" s="256">
        <v>265.64999999999998</v>
      </c>
      <c r="E6956" s="257">
        <v>0</v>
      </c>
    </row>
    <row r="6957" spans="1:5">
      <c r="A6957" s="254">
        <v>93117</v>
      </c>
      <c r="B6957" s="247" t="s">
        <v>15310</v>
      </c>
      <c r="C6957" s="255" t="s">
        <v>23</v>
      </c>
      <c r="D6957" s="256">
        <v>82.75</v>
      </c>
      <c r="E6957" s="257">
        <v>0</v>
      </c>
    </row>
    <row r="6958" spans="1:5">
      <c r="A6958" s="254">
        <v>93118</v>
      </c>
      <c r="B6958" s="247" t="s">
        <v>15311</v>
      </c>
      <c r="C6958" s="255" t="s">
        <v>23</v>
      </c>
      <c r="D6958" s="256">
        <v>121.9</v>
      </c>
      <c r="E6958" s="257">
        <v>0</v>
      </c>
    </row>
    <row r="6959" spans="1:5">
      <c r="A6959" s="254">
        <v>92317</v>
      </c>
      <c r="B6959" s="247" t="s">
        <v>15312</v>
      </c>
      <c r="C6959" s="255" t="s">
        <v>23</v>
      </c>
      <c r="D6959" s="256">
        <v>23.91</v>
      </c>
      <c r="E6959" s="257">
        <v>0</v>
      </c>
    </row>
    <row r="6960" spans="1:5">
      <c r="A6960" s="254">
        <v>92332</v>
      </c>
      <c r="B6960" s="247" t="s">
        <v>15313</v>
      </c>
      <c r="C6960" s="255" t="s">
        <v>23</v>
      </c>
      <c r="D6960" s="256">
        <v>24.31</v>
      </c>
      <c r="E6960" s="257">
        <v>0</v>
      </c>
    </row>
    <row r="6961" spans="1:5">
      <c r="A6961" s="254">
        <v>92299</v>
      </c>
      <c r="B6961" s="247" t="s">
        <v>15314</v>
      </c>
      <c r="C6961" s="255" t="s">
        <v>23</v>
      </c>
      <c r="D6961" s="256">
        <v>32</v>
      </c>
      <c r="E6961" s="257">
        <v>0</v>
      </c>
    </row>
    <row r="6962" spans="1:5">
      <c r="A6962" s="254">
        <v>92318</v>
      </c>
      <c r="B6962" s="247" t="s">
        <v>15315</v>
      </c>
      <c r="C6962" s="255" t="s">
        <v>23</v>
      </c>
      <c r="D6962" s="256">
        <v>38.6</v>
      </c>
      <c r="E6962" s="257">
        <v>0</v>
      </c>
    </row>
    <row r="6963" spans="1:5">
      <c r="A6963" s="254">
        <v>103833</v>
      </c>
      <c r="B6963" s="247" t="s">
        <v>15316</v>
      </c>
      <c r="C6963" s="255" t="s">
        <v>23</v>
      </c>
      <c r="D6963" s="256">
        <v>57.95</v>
      </c>
      <c r="E6963" s="257">
        <v>0</v>
      </c>
    </row>
    <row r="6964" spans="1:5">
      <c r="A6964" s="254">
        <v>92333</v>
      </c>
      <c r="B6964" s="247" t="s">
        <v>15317</v>
      </c>
      <c r="C6964" s="255" t="s">
        <v>23</v>
      </c>
      <c r="D6964" s="256">
        <v>43.47</v>
      </c>
      <c r="E6964" s="257">
        <v>0</v>
      </c>
    </row>
    <row r="6965" spans="1:5">
      <c r="A6965" s="254">
        <v>92300</v>
      </c>
      <c r="B6965" s="247" t="s">
        <v>15318</v>
      </c>
      <c r="C6965" s="255" t="s">
        <v>23</v>
      </c>
      <c r="D6965" s="256">
        <v>49.16</v>
      </c>
      <c r="E6965" s="257">
        <v>0</v>
      </c>
    </row>
    <row r="6966" spans="1:5">
      <c r="A6966" s="254">
        <v>92319</v>
      </c>
      <c r="B6966" s="247" t="s">
        <v>15319</v>
      </c>
      <c r="C6966" s="255" t="s">
        <v>23</v>
      </c>
      <c r="D6966" s="256">
        <v>55.26</v>
      </c>
      <c r="E6966" s="257">
        <v>0</v>
      </c>
    </row>
    <row r="6967" spans="1:5">
      <c r="A6967" s="254">
        <v>92334</v>
      </c>
      <c r="B6967" s="247" t="s">
        <v>15320</v>
      </c>
      <c r="C6967" s="255" t="s">
        <v>23</v>
      </c>
      <c r="D6967" s="256">
        <v>63.97</v>
      </c>
      <c r="E6967" s="257">
        <v>0</v>
      </c>
    </row>
    <row r="6968" spans="1:5">
      <c r="A6968" s="254">
        <v>92301</v>
      </c>
      <c r="B6968" s="247" t="s">
        <v>15321</v>
      </c>
      <c r="C6968" s="255" t="s">
        <v>23</v>
      </c>
      <c r="D6968" s="256">
        <v>98.93</v>
      </c>
      <c r="E6968" s="257">
        <v>0</v>
      </c>
    </row>
    <row r="6969" spans="1:5">
      <c r="A6969" s="254">
        <v>92302</v>
      </c>
      <c r="B6969" s="247" t="s">
        <v>15322</v>
      </c>
      <c r="C6969" s="255" t="s">
        <v>23</v>
      </c>
      <c r="D6969" s="256">
        <v>131.04</v>
      </c>
      <c r="E6969" s="257">
        <v>0</v>
      </c>
    </row>
    <row r="6970" spans="1:5">
      <c r="A6970" s="254">
        <v>92303</v>
      </c>
      <c r="B6970" s="247" t="s">
        <v>15323</v>
      </c>
      <c r="C6970" s="255" t="s">
        <v>23</v>
      </c>
      <c r="D6970" s="256">
        <v>242.36</v>
      </c>
      <c r="E6970" s="257">
        <v>0</v>
      </c>
    </row>
    <row r="6971" spans="1:5">
      <c r="A6971" s="254">
        <v>92304</v>
      </c>
      <c r="B6971" s="247" t="s">
        <v>15324</v>
      </c>
      <c r="C6971" s="255" t="s">
        <v>23</v>
      </c>
      <c r="D6971" s="256">
        <v>635.17999999999995</v>
      </c>
      <c r="E6971" s="257">
        <v>0</v>
      </c>
    </row>
    <row r="6972" spans="1:5">
      <c r="A6972" s="254">
        <v>103835</v>
      </c>
      <c r="B6972" s="247" t="s">
        <v>15325</v>
      </c>
      <c r="C6972" s="255" t="s">
        <v>299</v>
      </c>
      <c r="D6972" s="256">
        <v>87.82</v>
      </c>
      <c r="E6972" s="257">
        <v>0</v>
      </c>
    </row>
    <row r="6973" spans="1:5">
      <c r="A6973" s="254">
        <v>92308</v>
      </c>
      <c r="B6973" s="247" t="s">
        <v>15326</v>
      </c>
      <c r="C6973" s="255" t="s">
        <v>299</v>
      </c>
      <c r="D6973" s="256">
        <v>76.94</v>
      </c>
      <c r="E6973" s="257">
        <v>0</v>
      </c>
    </row>
    <row r="6974" spans="1:5">
      <c r="A6974" s="254">
        <v>103871</v>
      </c>
      <c r="B6974" s="247" t="s">
        <v>15327</v>
      </c>
      <c r="C6974" s="255" t="s">
        <v>299</v>
      </c>
      <c r="D6974" s="256">
        <v>87.87</v>
      </c>
      <c r="E6974" s="257">
        <v>0</v>
      </c>
    </row>
    <row r="6975" spans="1:5">
      <c r="A6975" s="254">
        <v>92323</v>
      </c>
      <c r="B6975" s="247" t="s">
        <v>15328</v>
      </c>
      <c r="C6975" s="255" t="s">
        <v>299</v>
      </c>
      <c r="D6975" s="256">
        <v>87.26</v>
      </c>
      <c r="E6975" s="257">
        <v>0</v>
      </c>
    </row>
    <row r="6976" spans="1:5">
      <c r="A6976" s="254">
        <v>92305</v>
      </c>
      <c r="B6976" s="247" t="s">
        <v>15329</v>
      </c>
      <c r="C6976" s="255" t="s">
        <v>299</v>
      </c>
      <c r="D6976" s="256">
        <v>53.66</v>
      </c>
      <c r="E6976" s="257">
        <v>0</v>
      </c>
    </row>
    <row r="6977" spans="1:5">
      <c r="A6977" s="254">
        <v>103868</v>
      </c>
      <c r="B6977" s="247" t="s">
        <v>15330</v>
      </c>
      <c r="C6977" s="255" t="s">
        <v>299</v>
      </c>
      <c r="D6977" s="256">
        <v>67.989999999999995</v>
      </c>
      <c r="E6977" s="257">
        <v>0</v>
      </c>
    </row>
    <row r="6978" spans="1:5">
      <c r="A6978" s="254">
        <v>103802</v>
      </c>
      <c r="B6978" s="247" t="s">
        <v>15331</v>
      </c>
      <c r="C6978" s="255" t="s">
        <v>299</v>
      </c>
      <c r="D6978" s="256">
        <v>56.27</v>
      </c>
      <c r="E6978" s="257">
        <v>0</v>
      </c>
    </row>
    <row r="6979" spans="1:5">
      <c r="A6979" s="254">
        <v>92320</v>
      </c>
      <c r="B6979" s="247" t="s">
        <v>15332</v>
      </c>
      <c r="C6979" s="255" t="s">
        <v>299</v>
      </c>
      <c r="D6979" s="256">
        <v>67.25</v>
      </c>
      <c r="E6979" s="257">
        <v>0</v>
      </c>
    </row>
    <row r="6980" spans="1:5">
      <c r="A6980" s="254">
        <v>97335</v>
      </c>
      <c r="B6980" s="247" t="s">
        <v>15333</v>
      </c>
      <c r="C6980" s="255" t="s">
        <v>299</v>
      </c>
      <c r="D6980" s="256">
        <v>117.05</v>
      </c>
      <c r="E6980" s="257">
        <v>0</v>
      </c>
    </row>
    <row r="6981" spans="1:5">
      <c r="A6981" s="254">
        <v>103836</v>
      </c>
      <c r="B6981" s="247" t="s">
        <v>15334</v>
      </c>
      <c r="C6981" s="255" t="s">
        <v>299</v>
      </c>
      <c r="D6981" s="256">
        <v>137.21</v>
      </c>
      <c r="E6981" s="257">
        <v>0</v>
      </c>
    </row>
    <row r="6982" spans="1:5">
      <c r="A6982" s="254">
        <v>92281</v>
      </c>
      <c r="B6982" s="247" t="s">
        <v>15335</v>
      </c>
      <c r="C6982" s="255" t="s">
        <v>299</v>
      </c>
      <c r="D6982" s="256">
        <v>175.06</v>
      </c>
      <c r="E6982" s="257">
        <v>0</v>
      </c>
    </row>
    <row r="6983" spans="1:5">
      <c r="A6983" s="254">
        <v>92309</v>
      </c>
      <c r="B6983" s="247" t="s">
        <v>15336</v>
      </c>
      <c r="C6983" s="255" t="s">
        <v>299</v>
      </c>
      <c r="D6983" s="256">
        <v>184.96</v>
      </c>
      <c r="E6983" s="257">
        <v>0</v>
      </c>
    </row>
    <row r="6984" spans="1:5">
      <c r="A6984" s="254">
        <v>103872</v>
      </c>
      <c r="B6984" s="247" t="s">
        <v>15337</v>
      </c>
      <c r="C6984" s="255" t="s">
        <v>299</v>
      </c>
      <c r="D6984" s="256">
        <v>198.7</v>
      </c>
      <c r="E6984" s="257">
        <v>0</v>
      </c>
    </row>
    <row r="6985" spans="1:5">
      <c r="A6985" s="254">
        <v>92324</v>
      </c>
      <c r="B6985" s="247" t="s">
        <v>15338</v>
      </c>
      <c r="C6985" s="255" t="s">
        <v>299</v>
      </c>
      <c r="D6985" s="256">
        <v>205.12</v>
      </c>
      <c r="E6985" s="257">
        <v>0</v>
      </c>
    </row>
    <row r="6986" spans="1:5">
      <c r="A6986" s="254">
        <v>92275</v>
      </c>
      <c r="B6986" s="247" t="s">
        <v>15339</v>
      </c>
      <c r="C6986" s="255" t="s">
        <v>299</v>
      </c>
      <c r="D6986" s="256">
        <v>81.180000000000007</v>
      </c>
      <c r="E6986" s="257">
        <v>0</v>
      </c>
    </row>
    <row r="6987" spans="1:5">
      <c r="A6987" s="254">
        <v>92306</v>
      </c>
      <c r="B6987" s="247" t="s">
        <v>15340</v>
      </c>
      <c r="C6987" s="255" t="s">
        <v>299</v>
      </c>
      <c r="D6987" s="256">
        <v>87.8</v>
      </c>
      <c r="E6987" s="257">
        <v>0</v>
      </c>
    </row>
    <row r="6988" spans="1:5">
      <c r="A6988" s="254">
        <v>103869</v>
      </c>
      <c r="B6988" s="247" t="s">
        <v>15341</v>
      </c>
      <c r="C6988" s="255" t="s">
        <v>299</v>
      </c>
      <c r="D6988" s="256">
        <v>104.95</v>
      </c>
      <c r="E6988" s="257">
        <v>0</v>
      </c>
    </row>
    <row r="6989" spans="1:5">
      <c r="A6989" s="254">
        <v>103803</v>
      </c>
      <c r="B6989" s="247" t="s">
        <v>15342</v>
      </c>
      <c r="C6989" s="255" t="s">
        <v>299</v>
      </c>
      <c r="D6989" s="256">
        <v>96.73</v>
      </c>
      <c r="E6989" s="257">
        <v>0</v>
      </c>
    </row>
    <row r="6990" spans="1:5">
      <c r="A6990" s="254">
        <v>92321</v>
      </c>
      <c r="B6990" s="247" t="s">
        <v>15343</v>
      </c>
      <c r="C6990" s="255" t="s">
        <v>299</v>
      </c>
      <c r="D6990" s="256">
        <v>111.21</v>
      </c>
      <c r="E6990" s="257">
        <v>0</v>
      </c>
    </row>
    <row r="6991" spans="1:5">
      <c r="A6991" s="254">
        <v>97336</v>
      </c>
      <c r="B6991" s="247" t="s">
        <v>15344</v>
      </c>
      <c r="C6991" s="255" t="s">
        <v>299</v>
      </c>
      <c r="D6991" s="256">
        <v>148.97</v>
      </c>
      <c r="E6991" s="257">
        <v>0</v>
      </c>
    </row>
    <row r="6992" spans="1:5">
      <c r="A6992" s="254">
        <v>103837</v>
      </c>
      <c r="B6992" s="247" t="s">
        <v>15345</v>
      </c>
      <c r="C6992" s="255" t="s">
        <v>299</v>
      </c>
      <c r="D6992" s="256">
        <v>173.24</v>
      </c>
      <c r="E6992" s="257">
        <v>0</v>
      </c>
    </row>
    <row r="6993" spans="1:5">
      <c r="A6993" s="254">
        <v>92282</v>
      </c>
      <c r="B6993" s="247" t="s">
        <v>15346</v>
      </c>
      <c r="C6993" s="255" t="s">
        <v>299</v>
      </c>
      <c r="D6993" s="256">
        <v>200.8</v>
      </c>
      <c r="E6993" s="257">
        <v>0</v>
      </c>
    </row>
    <row r="6994" spans="1:5">
      <c r="A6994" s="254">
        <v>92310</v>
      </c>
      <c r="B6994" s="247" t="s">
        <v>15347</v>
      </c>
      <c r="C6994" s="255" t="s">
        <v>299</v>
      </c>
      <c r="D6994" s="256">
        <v>211.02</v>
      </c>
      <c r="E6994" s="257">
        <v>0</v>
      </c>
    </row>
    <row r="6995" spans="1:5">
      <c r="A6995" s="254">
        <v>103873</v>
      </c>
      <c r="B6995" s="247" t="s">
        <v>15348</v>
      </c>
      <c r="C6995" s="255" t="s">
        <v>299</v>
      </c>
      <c r="D6995" s="256">
        <v>227.17</v>
      </c>
      <c r="E6995" s="257">
        <v>0</v>
      </c>
    </row>
    <row r="6996" spans="1:5">
      <c r="A6996" s="254">
        <v>92325</v>
      </c>
      <c r="B6996" s="247" t="s">
        <v>15349</v>
      </c>
      <c r="C6996" s="255" t="s">
        <v>299</v>
      </c>
      <c r="D6996" s="256">
        <v>239.57</v>
      </c>
      <c r="E6996" s="257">
        <v>0</v>
      </c>
    </row>
    <row r="6997" spans="1:5">
      <c r="A6997" s="254">
        <v>92276</v>
      </c>
      <c r="B6997" s="247" t="s">
        <v>15350</v>
      </c>
      <c r="C6997" s="255" t="s">
        <v>299</v>
      </c>
      <c r="D6997" s="256">
        <v>103.1</v>
      </c>
      <c r="E6997" s="257">
        <v>0</v>
      </c>
    </row>
    <row r="6998" spans="1:5">
      <c r="A6998" s="254">
        <v>92307</v>
      </c>
      <c r="B6998" s="247" t="s">
        <v>15351</v>
      </c>
      <c r="C6998" s="255" t="s">
        <v>299</v>
      </c>
      <c r="D6998" s="256">
        <v>110.01</v>
      </c>
      <c r="E6998" s="257">
        <v>0</v>
      </c>
    </row>
    <row r="6999" spans="1:5">
      <c r="A6999" s="254">
        <v>103870</v>
      </c>
      <c r="B6999" s="247" t="s">
        <v>15352</v>
      </c>
      <c r="C6999" s="255" t="s">
        <v>299</v>
      </c>
      <c r="D6999" s="256">
        <v>129.57</v>
      </c>
      <c r="E6999" s="257">
        <v>0</v>
      </c>
    </row>
    <row r="7000" spans="1:5">
      <c r="A7000" s="254">
        <v>103804</v>
      </c>
      <c r="B7000" s="247" t="s">
        <v>15353</v>
      </c>
      <c r="C7000" s="255" t="s">
        <v>299</v>
      </c>
      <c r="D7000" s="256">
        <v>117.89</v>
      </c>
      <c r="E7000" s="257">
        <v>0</v>
      </c>
    </row>
    <row r="7001" spans="1:5">
      <c r="A7001" s="254">
        <v>92322</v>
      </c>
      <c r="B7001" s="247" t="s">
        <v>15354</v>
      </c>
      <c r="C7001" s="255" t="s">
        <v>299</v>
      </c>
      <c r="D7001" s="256">
        <v>141.84</v>
      </c>
      <c r="E7001" s="257">
        <v>0</v>
      </c>
    </row>
    <row r="7002" spans="1:5">
      <c r="A7002" s="254">
        <v>97337</v>
      </c>
      <c r="B7002" s="247" t="s">
        <v>15355</v>
      </c>
      <c r="C7002" s="255" t="s">
        <v>299</v>
      </c>
      <c r="D7002" s="256">
        <v>224.18</v>
      </c>
      <c r="E7002" s="257">
        <v>0</v>
      </c>
    </row>
    <row r="7003" spans="1:5">
      <c r="A7003" s="254">
        <v>92283</v>
      </c>
      <c r="B7003" s="247" t="s">
        <v>15356</v>
      </c>
      <c r="C7003" s="255" t="s">
        <v>299</v>
      </c>
      <c r="D7003" s="256">
        <v>272.55</v>
      </c>
      <c r="E7003" s="257">
        <v>0</v>
      </c>
    </row>
    <row r="7004" spans="1:5">
      <c r="A7004" s="254">
        <v>92277</v>
      </c>
      <c r="B7004" s="247" t="s">
        <v>15357</v>
      </c>
      <c r="C7004" s="255" t="s">
        <v>299</v>
      </c>
      <c r="D7004" s="256">
        <v>149.08000000000001</v>
      </c>
      <c r="E7004" s="257">
        <v>0</v>
      </c>
    </row>
    <row r="7005" spans="1:5">
      <c r="A7005" s="254">
        <v>97338</v>
      </c>
      <c r="B7005" s="247" t="s">
        <v>15358</v>
      </c>
      <c r="C7005" s="255" t="s">
        <v>299</v>
      </c>
      <c r="D7005" s="256">
        <v>269.73</v>
      </c>
      <c r="E7005" s="257">
        <v>0</v>
      </c>
    </row>
    <row r="7006" spans="1:5">
      <c r="A7006" s="254">
        <v>92284</v>
      </c>
      <c r="B7006" s="247" t="s">
        <v>15359</v>
      </c>
      <c r="C7006" s="255" t="s">
        <v>299</v>
      </c>
      <c r="D7006" s="256">
        <v>341.48</v>
      </c>
      <c r="E7006" s="257">
        <v>0</v>
      </c>
    </row>
    <row r="7007" spans="1:5">
      <c r="A7007" s="254">
        <v>92278</v>
      </c>
      <c r="B7007" s="247" t="s">
        <v>15360</v>
      </c>
      <c r="C7007" s="255" t="s">
        <v>299</v>
      </c>
      <c r="D7007" s="256">
        <v>200.73</v>
      </c>
      <c r="E7007" s="257">
        <v>0</v>
      </c>
    </row>
    <row r="7008" spans="1:5">
      <c r="A7008" s="254">
        <v>97339</v>
      </c>
      <c r="B7008" s="247" t="s">
        <v>15361</v>
      </c>
      <c r="C7008" s="255" t="s">
        <v>299</v>
      </c>
      <c r="D7008" s="256">
        <v>383.16</v>
      </c>
      <c r="E7008" s="257">
        <v>0</v>
      </c>
    </row>
    <row r="7009" spans="1:5">
      <c r="A7009" s="254">
        <v>92285</v>
      </c>
      <c r="B7009" s="247" t="s">
        <v>15362</v>
      </c>
      <c r="C7009" s="255" t="s">
        <v>299</v>
      </c>
      <c r="D7009" s="256">
        <v>458.53</v>
      </c>
      <c r="E7009" s="257">
        <v>0</v>
      </c>
    </row>
    <row r="7010" spans="1:5">
      <c r="A7010" s="254">
        <v>92279</v>
      </c>
      <c r="B7010" s="247" t="s">
        <v>15363</v>
      </c>
      <c r="C7010" s="255" t="s">
        <v>299</v>
      </c>
      <c r="D7010" s="256">
        <v>290.33</v>
      </c>
      <c r="E7010" s="257">
        <v>0</v>
      </c>
    </row>
    <row r="7011" spans="1:5">
      <c r="A7011" s="254">
        <v>97340</v>
      </c>
      <c r="B7011" s="247" t="s">
        <v>15364</v>
      </c>
      <c r="C7011" s="255" t="s">
        <v>299</v>
      </c>
      <c r="D7011" s="256">
        <v>495.25</v>
      </c>
      <c r="E7011" s="257">
        <v>0</v>
      </c>
    </row>
    <row r="7012" spans="1:5">
      <c r="A7012" s="254">
        <v>92286</v>
      </c>
      <c r="B7012" s="247" t="s">
        <v>15365</v>
      </c>
      <c r="C7012" s="255" t="s">
        <v>299</v>
      </c>
      <c r="D7012" s="256">
        <v>578.38</v>
      </c>
      <c r="E7012" s="257">
        <v>0</v>
      </c>
    </row>
    <row r="7013" spans="1:5">
      <c r="A7013" s="254">
        <v>92280</v>
      </c>
      <c r="B7013" s="247" t="s">
        <v>15366</v>
      </c>
      <c r="C7013" s="255" t="s">
        <v>299</v>
      </c>
      <c r="D7013" s="256">
        <v>407.83</v>
      </c>
      <c r="E7013" s="257">
        <v>0</v>
      </c>
    </row>
    <row r="7014" spans="1:5">
      <c r="A7014" s="254">
        <v>103901</v>
      </c>
      <c r="B7014" s="247" t="s">
        <v>15367</v>
      </c>
      <c r="C7014" s="255" t="s">
        <v>23</v>
      </c>
      <c r="D7014" s="256">
        <v>31.41</v>
      </c>
      <c r="E7014" s="257">
        <v>0</v>
      </c>
    </row>
    <row r="7015" spans="1:5">
      <c r="A7015" s="254">
        <v>103832</v>
      </c>
      <c r="B7015" s="247" t="s">
        <v>15368</v>
      </c>
      <c r="C7015" s="255" t="s">
        <v>23</v>
      </c>
      <c r="D7015" s="256">
        <v>31.32</v>
      </c>
      <c r="E7015" s="257">
        <v>0</v>
      </c>
    </row>
    <row r="7016" spans="1:5">
      <c r="A7016" s="254">
        <v>103865</v>
      </c>
      <c r="B7016" s="247" t="s">
        <v>15369</v>
      </c>
      <c r="C7016" s="255" t="s">
        <v>23</v>
      </c>
      <c r="D7016" s="256">
        <v>30.18</v>
      </c>
      <c r="E7016" s="257">
        <v>0</v>
      </c>
    </row>
    <row r="7017" spans="1:5">
      <c r="A7017" s="254">
        <v>103902</v>
      </c>
      <c r="B7017" s="247" t="s">
        <v>15370</v>
      </c>
      <c r="C7017" s="255" t="s">
        <v>23</v>
      </c>
      <c r="D7017" s="256">
        <v>47.78</v>
      </c>
      <c r="E7017" s="257">
        <v>0</v>
      </c>
    </row>
    <row r="7018" spans="1:5">
      <c r="A7018" s="254">
        <v>103866</v>
      </c>
      <c r="B7018" s="247" t="s">
        <v>15371</v>
      </c>
      <c r="C7018" s="255" t="s">
        <v>23</v>
      </c>
      <c r="D7018" s="256">
        <v>49.09</v>
      </c>
      <c r="E7018" s="257">
        <v>0</v>
      </c>
    </row>
    <row r="7019" spans="1:5">
      <c r="A7019" s="254">
        <v>103903</v>
      </c>
      <c r="B7019" s="247" t="s">
        <v>15372</v>
      </c>
      <c r="C7019" s="255" t="s">
        <v>23</v>
      </c>
      <c r="D7019" s="256">
        <v>65.89</v>
      </c>
      <c r="E7019" s="257">
        <v>0</v>
      </c>
    </row>
    <row r="7020" spans="1:5">
      <c r="A7020" s="254">
        <v>103834</v>
      </c>
      <c r="B7020" s="247" t="s">
        <v>15373</v>
      </c>
      <c r="C7020" s="255" t="s">
        <v>23</v>
      </c>
      <c r="D7020" s="256">
        <v>84.85</v>
      </c>
      <c r="E7020" s="257">
        <v>0</v>
      </c>
    </row>
    <row r="7021" spans="1:5">
      <c r="A7021" s="254">
        <v>103867</v>
      </c>
      <c r="B7021" s="247" t="s">
        <v>15374</v>
      </c>
      <c r="C7021" s="255" t="s">
        <v>23</v>
      </c>
      <c r="D7021" s="256">
        <v>69.36</v>
      </c>
      <c r="E7021" s="257">
        <v>0</v>
      </c>
    </row>
    <row r="7022" spans="1:5">
      <c r="A7022" s="254">
        <v>105113</v>
      </c>
      <c r="B7022" s="247" t="s">
        <v>15375</v>
      </c>
      <c r="C7022" s="255" t="s">
        <v>23</v>
      </c>
      <c r="D7022" s="256">
        <v>9842.5</v>
      </c>
      <c r="E7022" s="257">
        <v>0</v>
      </c>
    </row>
    <row r="7023" spans="1:5">
      <c r="A7023" s="254">
        <v>98461</v>
      </c>
      <c r="B7023" s="247" t="s">
        <v>15376</v>
      </c>
      <c r="C7023" s="255" t="s">
        <v>23</v>
      </c>
      <c r="D7023" s="256">
        <v>7399.29</v>
      </c>
      <c r="E7023" s="257">
        <v>0</v>
      </c>
    </row>
    <row r="7024" spans="1:5">
      <c r="A7024" s="254">
        <v>98462</v>
      </c>
      <c r="B7024" s="247" t="s">
        <v>15377</v>
      </c>
      <c r="C7024" s="255" t="s">
        <v>23</v>
      </c>
      <c r="D7024" s="256">
        <v>12831.52</v>
      </c>
      <c r="E7024" s="257">
        <v>0</v>
      </c>
    </row>
    <row r="7025" spans="1:5">
      <c r="A7025" s="254">
        <v>105130</v>
      </c>
      <c r="B7025" s="247" t="s">
        <v>15378</v>
      </c>
      <c r="C7025" s="255" t="s">
        <v>299</v>
      </c>
      <c r="D7025" s="256">
        <v>31.22</v>
      </c>
      <c r="E7025" s="257">
        <v>0</v>
      </c>
    </row>
    <row r="7026" spans="1:5">
      <c r="A7026" s="254">
        <v>105114</v>
      </c>
      <c r="B7026" s="247" t="s">
        <v>15379</v>
      </c>
      <c r="C7026" s="255" t="s">
        <v>324</v>
      </c>
      <c r="D7026" s="256">
        <v>2406.59</v>
      </c>
      <c r="E7026" s="257">
        <v>0</v>
      </c>
    </row>
    <row r="7027" spans="1:5">
      <c r="A7027" s="254">
        <v>105129</v>
      </c>
      <c r="B7027" s="247" t="s">
        <v>15380</v>
      </c>
      <c r="C7027" s="255" t="s">
        <v>23</v>
      </c>
      <c r="D7027" s="256">
        <v>0</v>
      </c>
      <c r="E7027" s="257"/>
    </row>
    <row r="7028" spans="1:5">
      <c r="A7028" s="254">
        <v>105127</v>
      </c>
      <c r="B7028" s="247" t="s">
        <v>15381</v>
      </c>
      <c r="C7028" s="255" t="s">
        <v>299</v>
      </c>
      <c r="D7028" s="256">
        <v>34.090000000000003</v>
      </c>
      <c r="E7028" s="257">
        <v>0</v>
      </c>
    </row>
    <row r="7029" spans="1:5">
      <c r="A7029" s="254">
        <v>105128</v>
      </c>
      <c r="B7029" s="247" t="s">
        <v>15382</v>
      </c>
      <c r="C7029" s="255" t="s">
        <v>299</v>
      </c>
      <c r="D7029" s="256">
        <v>111.38</v>
      </c>
      <c r="E7029" s="257">
        <v>0</v>
      </c>
    </row>
    <row r="7030" spans="1:5">
      <c r="A7030" s="254">
        <v>105126</v>
      </c>
      <c r="B7030" s="247" t="s">
        <v>15383</v>
      </c>
      <c r="C7030" s="255" t="s">
        <v>299</v>
      </c>
      <c r="D7030" s="256">
        <v>37.909999999999997</v>
      </c>
      <c r="E7030" s="257">
        <v>0</v>
      </c>
    </row>
    <row r="7031" spans="1:5">
      <c r="A7031" s="254">
        <v>105116</v>
      </c>
      <c r="B7031" s="247" t="s">
        <v>15384</v>
      </c>
      <c r="C7031" s="255" t="s">
        <v>23</v>
      </c>
      <c r="D7031" s="256">
        <v>13.42</v>
      </c>
      <c r="E7031" s="257">
        <v>0</v>
      </c>
    </row>
    <row r="7032" spans="1:5">
      <c r="A7032" s="254">
        <v>105115</v>
      </c>
      <c r="B7032" s="247" t="s">
        <v>15385</v>
      </c>
      <c r="C7032" s="255" t="s">
        <v>23</v>
      </c>
      <c r="D7032" s="256">
        <v>141.77000000000001</v>
      </c>
      <c r="E7032" s="257">
        <v>0</v>
      </c>
    </row>
    <row r="7033" spans="1:5">
      <c r="A7033" s="254">
        <v>98453</v>
      </c>
      <c r="B7033" s="247" t="s">
        <v>15386</v>
      </c>
      <c r="C7033" s="255" t="s">
        <v>241</v>
      </c>
      <c r="D7033" s="256">
        <v>209.61</v>
      </c>
      <c r="E7033" s="257">
        <v>0</v>
      </c>
    </row>
    <row r="7034" spans="1:5">
      <c r="A7034" s="254">
        <v>98454</v>
      </c>
      <c r="B7034" s="247" t="s">
        <v>15387</v>
      </c>
      <c r="C7034" s="255" t="s">
        <v>241</v>
      </c>
      <c r="D7034" s="256">
        <v>251.75</v>
      </c>
      <c r="E7034" s="257">
        <v>0</v>
      </c>
    </row>
    <row r="7035" spans="1:5">
      <c r="A7035" s="254">
        <v>98449</v>
      </c>
      <c r="B7035" s="247" t="s">
        <v>15388</v>
      </c>
      <c r="C7035" s="255" t="s">
        <v>241</v>
      </c>
      <c r="D7035" s="256">
        <v>187.19</v>
      </c>
      <c r="E7035" s="257">
        <v>0</v>
      </c>
    </row>
    <row r="7036" spans="1:5">
      <c r="A7036" s="254">
        <v>98455</v>
      </c>
      <c r="B7036" s="247" t="s">
        <v>15389</v>
      </c>
      <c r="C7036" s="255" t="s">
        <v>241</v>
      </c>
      <c r="D7036" s="256">
        <v>177.24</v>
      </c>
      <c r="E7036" s="257">
        <v>0</v>
      </c>
    </row>
    <row r="7037" spans="1:5">
      <c r="A7037" s="254">
        <v>98456</v>
      </c>
      <c r="B7037" s="247" t="s">
        <v>15390</v>
      </c>
      <c r="C7037" s="255" t="s">
        <v>241</v>
      </c>
      <c r="D7037" s="256">
        <v>212.23</v>
      </c>
      <c r="E7037" s="257">
        <v>0</v>
      </c>
    </row>
    <row r="7038" spans="1:5">
      <c r="A7038" s="254">
        <v>98451</v>
      </c>
      <c r="B7038" s="247" t="s">
        <v>15391</v>
      </c>
      <c r="C7038" s="255" t="s">
        <v>241</v>
      </c>
      <c r="D7038" s="256">
        <v>160.05000000000001</v>
      </c>
      <c r="E7038" s="257">
        <v>0</v>
      </c>
    </row>
    <row r="7039" spans="1:5">
      <c r="A7039" s="254">
        <v>98445</v>
      </c>
      <c r="B7039" s="247" t="s">
        <v>15392</v>
      </c>
      <c r="C7039" s="255" t="s">
        <v>241</v>
      </c>
      <c r="D7039" s="256">
        <v>141.49</v>
      </c>
      <c r="E7039" s="257">
        <v>0</v>
      </c>
    </row>
    <row r="7040" spans="1:5">
      <c r="A7040" s="254">
        <v>98446</v>
      </c>
      <c r="B7040" s="247" t="s">
        <v>15393</v>
      </c>
      <c r="C7040" s="255" t="s">
        <v>241</v>
      </c>
      <c r="D7040" s="256">
        <v>174.87</v>
      </c>
      <c r="E7040" s="257">
        <v>0</v>
      </c>
    </row>
    <row r="7041" spans="1:5">
      <c r="A7041" s="254">
        <v>98441</v>
      </c>
      <c r="B7041" s="247" t="s">
        <v>15394</v>
      </c>
      <c r="C7041" s="255" t="s">
        <v>241</v>
      </c>
      <c r="D7041" s="256">
        <v>123.64</v>
      </c>
      <c r="E7041" s="257">
        <v>0</v>
      </c>
    </row>
    <row r="7042" spans="1:5">
      <c r="A7042" s="254">
        <v>98447</v>
      </c>
      <c r="B7042" s="247" t="s">
        <v>15395</v>
      </c>
      <c r="C7042" s="255" t="s">
        <v>241</v>
      </c>
      <c r="D7042" s="256">
        <v>113.23</v>
      </c>
      <c r="E7042" s="257">
        <v>0</v>
      </c>
    </row>
    <row r="7043" spans="1:5">
      <c r="A7043" s="254">
        <v>98448</v>
      </c>
      <c r="B7043" s="247" t="s">
        <v>15396</v>
      </c>
      <c r="C7043" s="255" t="s">
        <v>241</v>
      </c>
      <c r="D7043" s="256">
        <v>139</v>
      </c>
      <c r="E7043" s="257">
        <v>0</v>
      </c>
    </row>
    <row r="7044" spans="1:5">
      <c r="A7044" s="254">
        <v>98443</v>
      </c>
      <c r="B7044" s="247" t="s">
        <v>15397</v>
      </c>
      <c r="C7044" s="255" t="s">
        <v>241</v>
      </c>
      <c r="D7044" s="256">
        <v>99.69</v>
      </c>
      <c r="E7044" s="257">
        <v>0</v>
      </c>
    </row>
    <row r="7045" spans="1:5">
      <c r="A7045" s="254">
        <v>105122</v>
      </c>
      <c r="B7045" s="247" t="s">
        <v>15398</v>
      </c>
      <c r="C7045" s="255" t="s">
        <v>241</v>
      </c>
      <c r="D7045" s="256">
        <v>0</v>
      </c>
      <c r="E7045" s="257"/>
    </row>
    <row r="7046" spans="1:5">
      <c r="A7046" s="254">
        <v>105125</v>
      </c>
      <c r="B7046" s="247" t="s">
        <v>15399</v>
      </c>
      <c r="C7046" s="255" t="s">
        <v>241</v>
      </c>
      <c r="D7046" s="256">
        <v>0</v>
      </c>
      <c r="E7046" s="257"/>
    </row>
    <row r="7047" spans="1:5">
      <c r="A7047" s="254">
        <v>105133</v>
      </c>
      <c r="B7047" s="247" t="s">
        <v>15400</v>
      </c>
      <c r="C7047" s="255" t="s">
        <v>241</v>
      </c>
      <c r="D7047" s="256">
        <v>0</v>
      </c>
      <c r="E7047" s="257"/>
    </row>
    <row r="7048" spans="1:5">
      <c r="A7048" s="254">
        <v>105123</v>
      </c>
      <c r="B7048" s="247" t="s">
        <v>15401</v>
      </c>
      <c r="C7048" s="255" t="s">
        <v>241</v>
      </c>
      <c r="D7048" s="256">
        <v>0</v>
      </c>
      <c r="E7048" s="257"/>
    </row>
    <row r="7049" spans="1:5">
      <c r="A7049" s="254">
        <v>105124</v>
      </c>
      <c r="B7049" s="247" t="s">
        <v>15402</v>
      </c>
      <c r="C7049" s="255" t="s">
        <v>241</v>
      </c>
      <c r="D7049" s="256">
        <v>0</v>
      </c>
      <c r="E7049" s="257"/>
    </row>
    <row r="7050" spans="1:5">
      <c r="A7050" s="254">
        <v>105134</v>
      </c>
      <c r="B7050" s="247" t="s">
        <v>15403</v>
      </c>
      <c r="C7050" s="255" t="s">
        <v>241</v>
      </c>
      <c r="D7050" s="256">
        <v>0</v>
      </c>
      <c r="E7050" s="257"/>
    </row>
    <row r="7051" spans="1:5">
      <c r="A7051" s="254">
        <v>105117</v>
      </c>
      <c r="B7051" s="247" t="s">
        <v>15404</v>
      </c>
      <c r="C7051" s="255" t="s">
        <v>241</v>
      </c>
      <c r="D7051" s="256">
        <v>0</v>
      </c>
      <c r="E7051" s="257"/>
    </row>
    <row r="7052" spans="1:5">
      <c r="A7052" s="254">
        <v>105119</v>
      </c>
      <c r="B7052" s="247" t="s">
        <v>15405</v>
      </c>
      <c r="C7052" s="255" t="s">
        <v>241</v>
      </c>
      <c r="D7052" s="256">
        <v>0</v>
      </c>
      <c r="E7052" s="257"/>
    </row>
    <row r="7053" spans="1:5">
      <c r="A7053" s="254">
        <v>105131</v>
      </c>
      <c r="B7053" s="247" t="s">
        <v>15406</v>
      </c>
      <c r="C7053" s="255" t="s">
        <v>241</v>
      </c>
      <c r="D7053" s="256">
        <v>0</v>
      </c>
      <c r="E7053" s="257"/>
    </row>
    <row r="7054" spans="1:5">
      <c r="A7054" s="254">
        <v>105120</v>
      </c>
      <c r="B7054" s="247" t="s">
        <v>15407</v>
      </c>
      <c r="C7054" s="255" t="s">
        <v>241</v>
      </c>
      <c r="D7054" s="256">
        <v>0</v>
      </c>
      <c r="E7054" s="257"/>
    </row>
    <row r="7055" spans="1:5">
      <c r="A7055" s="254">
        <v>105121</v>
      </c>
      <c r="B7055" s="247" t="s">
        <v>15408</v>
      </c>
      <c r="C7055" s="255" t="s">
        <v>241</v>
      </c>
      <c r="D7055" s="256">
        <v>0</v>
      </c>
      <c r="E7055" s="257"/>
    </row>
    <row r="7056" spans="1:5">
      <c r="A7056" s="254">
        <v>105132</v>
      </c>
      <c r="B7056" s="247" t="s">
        <v>15409</v>
      </c>
      <c r="C7056" s="255" t="s">
        <v>241</v>
      </c>
      <c r="D7056" s="256">
        <v>0</v>
      </c>
      <c r="E7056" s="257"/>
    </row>
    <row r="7057" spans="1:5">
      <c r="A7057" s="254">
        <v>98460</v>
      </c>
      <c r="B7057" s="247" t="s">
        <v>15410</v>
      </c>
      <c r="C7057" s="255" t="s">
        <v>241</v>
      </c>
      <c r="D7057" s="256">
        <v>68.099999999999994</v>
      </c>
      <c r="E7057" s="257">
        <v>0</v>
      </c>
    </row>
    <row r="7058" spans="1:5">
      <c r="A7058" s="254">
        <v>98457</v>
      </c>
      <c r="B7058" s="247" t="s">
        <v>15411</v>
      </c>
      <c r="C7058" s="255" t="s">
        <v>241</v>
      </c>
      <c r="D7058" s="256">
        <v>0</v>
      </c>
      <c r="E7058" s="257"/>
    </row>
    <row r="7059" spans="1:5">
      <c r="A7059" s="254">
        <v>98458</v>
      </c>
      <c r="B7059" s="247" t="s">
        <v>15412</v>
      </c>
      <c r="C7059" s="255" t="s">
        <v>241</v>
      </c>
      <c r="D7059" s="256">
        <v>124.43</v>
      </c>
      <c r="E7059" s="257">
        <v>0</v>
      </c>
    </row>
    <row r="7060" spans="1:5">
      <c r="A7060" s="254">
        <v>98459</v>
      </c>
      <c r="B7060" s="247" t="s">
        <v>15413</v>
      </c>
      <c r="C7060" s="255" t="s">
        <v>241</v>
      </c>
      <c r="D7060" s="256">
        <v>90.71</v>
      </c>
      <c r="E7060" s="257">
        <v>0</v>
      </c>
    </row>
    <row r="7061" spans="1:5">
      <c r="A7061" s="254">
        <v>105118</v>
      </c>
      <c r="B7061" s="247" t="s">
        <v>15414</v>
      </c>
      <c r="C7061" s="255" t="s">
        <v>241</v>
      </c>
      <c r="D7061" s="256">
        <v>0</v>
      </c>
      <c r="E7061" s="257"/>
    </row>
    <row r="7062" spans="1:5">
      <c r="A7062" s="254">
        <v>106056</v>
      </c>
      <c r="B7062" s="247" t="s">
        <v>15415</v>
      </c>
      <c r="C7062" s="255" t="s">
        <v>241</v>
      </c>
      <c r="D7062" s="256">
        <v>293.87</v>
      </c>
      <c r="E7062" s="257">
        <v>0</v>
      </c>
    </row>
    <row r="7063" spans="1:5">
      <c r="A7063" s="254">
        <v>106057</v>
      </c>
      <c r="B7063" s="247" t="s">
        <v>15416</v>
      </c>
      <c r="C7063" s="255" t="s">
        <v>241</v>
      </c>
      <c r="D7063" s="256">
        <v>316.83999999999997</v>
      </c>
      <c r="E7063" s="257">
        <v>0</v>
      </c>
    </row>
    <row r="7064" spans="1:5">
      <c r="A7064" s="254">
        <v>104690</v>
      </c>
      <c r="B7064" s="247" t="s">
        <v>15417</v>
      </c>
      <c r="C7064" s="255" t="s">
        <v>241</v>
      </c>
      <c r="D7064" s="256">
        <v>338.27</v>
      </c>
      <c r="E7064" s="257">
        <v>0</v>
      </c>
    </row>
    <row r="7065" spans="1:5">
      <c r="A7065" s="254">
        <v>101958</v>
      </c>
      <c r="B7065" s="247" t="s">
        <v>15418</v>
      </c>
      <c r="C7065" s="255" t="s">
        <v>241</v>
      </c>
      <c r="D7065" s="256">
        <v>415.28</v>
      </c>
      <c r="E7065" s="257">
        <v>0</v>
      </c>
    </row>
    <row r="7066" spans="1:5">
      <c r="A7066" s="254">
        <v>106065</v>
      </c>
      <c r="B7066" s="247" t="s">
        <v>15419</v>
      </c>
      <c r="C7066" s="255" t="s">
        <v>241</v>
      </c>
      <c r="D7066" s="256">
        <v>456.02</v>
      </c>
      <c r="E7066" s="257">
        <v>0</v>
      </c>
    </row>
    <row r="7067" spans="1:5">
      <c r="A7067" s="254">
        <v>101959</v>
      </c>
      <c r="B7067" s="247" t="s">
        <v>15420</v>
      </c>
      <c r="C7067" s="255" t="s">
        <v>241</v>
      </c>
      <c r="D7067" s="256">
        <v>268.60000000000002</v>
      </c>
      <c r="E7067" s="257">
        <v>0</v>
      </c>
    </row>
    <row r="7068" spans="1:5">
      <c r="A7068" s="254">
        <v>101960</v>
      </c>
      <c r="B7068" s="247" t="s">
        <v>15421</v>
      </c>
      <c r="C7068" s="255" t="s">
        <v>241</v>
      </c>
      <c r="D7068" s="256">
        <v>299.13</v>
      </c>
      <c r="E7068" s="257">
        <v>0</v>
      </c>
    </row>
    <row r="7069" spans="1:5">
      <c r="A7069" s="254">
        <v>106058</v>
      </c>
      <c r="B7069" s="247" t="s">
        <v>15422</v>
      </c>
      <c r="C7069" s="255" t="s">
        <v>241</v>
      </c>
      <c r="D7069" s="256">
        <v>325</v>
      </c>
      <c r="E7069" s="257">
        <v>0</v>
      </c>
    </row>
    <row r="7070" spans="1:5">
      <c r="A7070" s="254">
        <v>101962</v>
      </c>
      <c r="B7070" s="247" t="s">
        <v>15423</v>
      </c>
      <c r="C7070" s="255" t="s">
        <v>241</v>
      </c>
      <c r="D7070" s="256">
        <v>384.79</v>
      </c>
      <c r="E7070" s="257">
        <v>0</v>
      </c>
    </row>
    <row r="7071" spans="1:5">
      <c r="A7071" s="254">
        <v>106066</v>
      </c>
      <c r="B7071" s="247" t="s">
        <v>15424</v>
      </c>
      <c r="C7071" s="255" t="s">
        <v>241</v>
      </c>
      <c r="D7071" s="256">
        <v>423.26</v>
      </c>
      <c r="E7071" s="257">
        <v>0</v>
      </c>
    </row>
    <row r="7072" spans="1:5">
      <c r="A7072" s="254">
        <v>106048</v>
      </c>
      <c r="B7072" s="247" t="s">
        <v>15425</v>
      </c>
      <c r="C7072" s="255" t="s">
        <v>241</v>
      </c>
      <c r="D7072" s="256">
        <v>267.37</v>
      </c>
      <c r="E7072" s="257">
        <v>0</v>
      </c>
    </row>
    <row r="7073" spans="1:5">
      <c r="A7073" s="254">
        <v>106049</v>
      </c>
      <c r="B7073" s="247" t="s">
        <v>15426</v>
      </c>
      <c r="C7073" s="255" t="s">
        <v>241</v>
      </c>
      <c r="D7073" s="256">
        <v>290.33999999999997</v>
      </c>
      <c r="E7073" s="257">
        <v>0</v>
      </c>
    </row>
    <row r="7074" spans="1:5">
      <c r="A7074" s="254">
        <v>106050</v>
      </c>
      <c r="B7074" s="247" t="s">
        <v>15427</v>
      </c>
      <c r="C7074" s="255" t="s">
        <v>241</v>
      </c>
      <c r="D7074" s="256">
        <v>318.51</v>
      </c>
      <c r="E7074" s="257">
        <v>0</v>
      </c>
    </row>
    <row r="7075" spans="1:5">
      <c r="A7075" s="254">
        <v>106051</v>
      </c>
      <c r="B7075" s="247" t="s">
        <v>15428</v>
      </c>
      <c r="C7075" s="255" t="s">
        <v>241</v>
      </c>
      <c r="D7075" s="256">
        <v>395.52</v>
      </c>
      <c r="E7075" s="257">
        <v>0</v>
      </c>
    </row>
    <row r="7076" spans="1:5">
      <c r="A7076" s="254">
        <v>106063</v>
      </c>
      <c r="B7076" s="247" t="s">
        <v>15429</v>
      </c>
      <c r="C7076" s="255" t="s">
        <v>241</v>
      </c>
      <c r="D7076" s="256">
        <v>436.26</v>
      </c>
      <c r="E7076" s="257">
        <v>0</v>
      </c>
    </row>
    <row r="7077" spans="1:5">
      <c r="A7077" s="254">
        <v>106052</v>
      </c>
      <c r="B7077" s="247" t="s">
        <v>15430</v>
      </c>
      <c r="C7077" s="255" t="s">
        <v>241</v>
      </c>
      <c r="D7077" s="256">
        <v>239.98</v>
      </c>
      <c r="E7077" s="257">
        <v>0</v>
      </c>
    </row>
    <row r="7078" spans="1:5">
      <c r="A7078" s="254">
        <v>106053</v>
      </c>
      <c r="B7078" s="247" t="s">
        <v>15431</v>
      </c>
      <c r="C7078" s="255" t="s">
        <v>241</v>
      </c>
      <c r="D7078" s="256">
        <v>270.51</v>
      </c>
      <c r="E7078" s="257">
        <v>0</v>
      </c>
    </row>
    <row r="7079" spans="1:5">
      <c r="A7079" s="254">
        <v>106054</v>
      </c>
      <c r="B7079" s="247" t="s">
        <v>15432</v>
      </c>
      <c r="C7079" s="255" t="s">
        <v>241</v>
      </c>
      <c r="D7079" s="256">
        <v>302.68</v>
      </c>
      <c r="E7079" s="257">
        <v>0</v>
      </c>
    </row>
    <row r="7080" spans="1:5">
      <c r="A7080" s="254">
        <v>106055</v>
      </c>
      <c r="B7080" s="247" t="s">
        <v>15433</v>
      </c>
      <c r="C7080" s="255" t="s">
        <v>241</v>
      </c>
      <c r="D7080" s="256">
        <v>362.47</v>
      </c>
      <c r="E7080" s="257">
        <v>0</v>
      </c>
    </row>
    <row r="7081" spans="1:5">
      <c r="A7081" s="254">
        <v>106064</v>
      </c>
      <c r="B7081" s="247" t="s">
        <v>15434</v>
      </c>
      <c r="C7081" s="255" t="s">
        <v>241</v>
      </c>
      <c r="D7081" s="256">
        <v>400.94</v>
      </c>
      <c r="E7081" s="257">
        <v>0</v>
      </c>
    </row>
    <row r="7082" spans="1:5">
      <c r="A7082" s="254">
        <v>106067</v>
      </c>
      <c r="B7082" s="247" t="s">
        <v>15435</v>
      </c>
      <c r="C7082" s="255" t="s">
        <v>241</v>
      </c>
      <c r="D7082" s="256">
        <v>457.9</v>
      </c>
      <c r="E7082" s="257">
        <v>0</v>
      </c>
    </row>
    <row r="7083" spans="1:5">
      <c r="A7083" s="254">
        <v>106070</v>
      </c>
      <c r="B7083" s="247" t="s">
        <v>15436</v>
      </c>
      <c r="C7083" s="255" t="s">
        <v>241</v>
      </c>
      <c r="D7083" s="256">
        <v>553.32000000000005</v>
      </c>
      <c r="E7083" s="257">
        <v>0</v>
      </c>
    </row>
    <row r="7084" spans="1:5">
      <c r="A7084" s="254">
        <v>106071</v>
      </c>
      <c r="B7084" s="247" t="s">
        <v>15437</v>
      </c>
      <c r="C7084" s="255" t="s">
        <v>241</v>
      </c>
      <c r="D7084" s="256">
        <v>673.92</v>
      </c>
      <c r="E7084" s="257">
        <v>0</v>
      </c>
    </row>
    <row r="7085" spans="1:5">
      <c r="A7085" s="254">
        <v>106072</v>
      </c>
      <c r="B7085" s="247" t="s">
        <v>15438</v>
      </c>
      <c r="C7085" s="255" t="s">
        <v>241</v>
      </c>
      <c r="D7085" s="256">
        <v>774.2</v>
      </c>
      <c r="E7085" s="257">
        <v>0</v>
      </c>
    </row>
    <row r="7086" spans="1:5">
      <c r="A7086" s="254">
        <v>106073</v>
      </c>
      <c r="B7086" s="247" t="s">
        <v>15439</v>
      </c>
      <c r="C7086" s="255" t="s">
        <v>241</v>
      </c>
      <c r="D7086" s="256">
        <v>955.78</v>
      </c>
      <c r="E7086" s="257">
        <v>0</v>
      </c>
    </row>
    <row r="7087" spans="1:5">
      <c r="A7087" s="254">
        <v>106068</v>
      </c>
      <c r="B7087" s="247" t="s">
        <v>15440</v>
      </c>
      <c r="C7087" s="255" t="s">
        <v>241</v>
      </c>
      <c r="D7087" s="256">
        <v>434.44</v>
      </c>
      <c r="E7087" s="257">
        <v>0</v>
      </c>
    </row>
    <row r="7088" spans="1:5">
      <c r="A7088" s="254">
        <v>106069</v>
      </c>
      <c r="B7088" s="247" t="s">
        <v>15441</v>
      </c>
      <c r="C7088" s="255" t="s">
        <v>241</v>
      </c>
      <c r="D7088" s="256">
        <v>497.54</v>
      </c>
      <c r="E7088" s="257">
        <v>0</v>
      </c>
    </row>
    <row r="7089" spans="1:5">
      <c r="A7089" s="254">
        <v>106074</v>
      </c>
      <c r="B7089" s="247" t="s">
        <v>15442</v>
      </c>
      <c r="C7089" s="255" t="s">
        <v>241</v>
      </c>
      <c r="D7089" s="256">
        <v>552.4</v>
      </c>
      <c r="E7089" s="257">
        <v>0</v>
      </c>
    </row>
    <row r="7090" spans="1:5">
      <c r="A7090" s="254">
        <v>106075</v>
      </c>
      <c r="B7090" s="247" t="s">
        <v>15443</v>
      </c>
      <c r="C7090" s="255" t="s">
        <v>241</v>
      </c>
      <c r="D7090" s="256">
        <v>621.69000000000005</v>
      </c>
      <c r="E7090" s="257">
        <v>0</v>
      </c>
    </row>
    <row r="7091" spans="1:5">
      <c r="A7091" s="254">
        <v>106076</v>
      </c>
      <c r="B7091" s="247" t="s">
        <v>15444</v>
      </c>
      <c r="C7091" s="255" t="s">
        <v>241</v>
      </c>
      <c r="D7091" s="256">
        <v>736.73</v>
      </c>
      <c r="E7091" s="257">
        <v>0</v>
      </c>
    </row>
    <row r="7092" spans="1:5">
      <c r="A7092" s="254">
        <v>101964</v>
      </c>
      <c r="B7092" s="247" t="s">
        <v>15445</v>
      </c>
      <c r="C7092" s="255" t="s">
        <v>241</v>
      </c>
      <c r="D7092" s="256">
        <v>279.62</v>
      </c>
      <c r="E7092" s="257">
        <v>0</v>
      </c>
    </row>
    <row r="7093" spans="1:5">
      <c r="A7093" s="254">
        <v>106059</v>
      </c>
      <c r="B7093" s="247" t="s">
        <v>15446</v>
      </c>
      <c r="C7093" s="255" t="s">
        <v>241</v>
      </c>
      <c r="D7093" s="256">
        <v>299.97000000000003</v>
      </c>
      <c r="E7093" s="257">
        <v>0</v>
      </c>
    </row>
    <row r="7094" spans="1:5">
      <c r="A7094" s="254">
        <v>101963</v>
      </c>
      <c r="B7094" s="247" t="s">
        <v>15447</v>
      </c>
      <c r="C7094" s="255" t="s">
        <v>241</v>
      </c>
      <c r="D7094" s="256">
        <v>307.45999999999998</v>
      </c>
      <c r="E7094" s="257">
        <v>0</v>
      </c>
    </row>
    <row r="7095" spans="1:5">
      <c r="A7095" s="254">
        <v>101947</v>
      </c>
      <c r="B7095" s="247" t="s">
        <v>15448</v>
      </c>
      <c r="C7095" s="255" t="s">
        <v>241</v>
      </c>
      <c r="D7095" s="256">
        <v>315.22000000000003</v>
      </c>
      <c r="E7095" s="257">
        <v>0</v>
      </c>
    </row>
    <row r="7096" spans="1:5">
      <c r="A7096" s="254">
        <v>101948</v>
      </c>
      <c r="B7096" s="247" t="s">
        <v>15449</v>
      </c>
      <c r="C7096" s="255" t="s">
        <v>241</v>
      </c>
      <c r="D7096" s="256">
        <v>349.75</v>
      </c>
      <c r="E7096" s="257">
        <v>0</v>
      </c>
    </row>
    <row r="7097" spans="1:5">
      <c r="A7097" s="254">
        <v>101949</v>
      </c>
      <c r="B7097" s="247" t="s">
        <v>15450</v>
      </c>
      <c r="C7097" s="255" t="s">
        <v>241</v>
      </c>
      <c r="D7097" s="256">
        <v>379.01</v>
      </c>
      <c r="E7097" s="257">
        <v>0</v>
      </c>
    </row>
    <row r="7098" spans="1:5">
      <c r="A7098" s="254">
        <v>101950</v>
      </c>
      <c r="B7098" s="247" t="s">
        <v>15451</v>
      </c>
      <c r="C7098" s="255" t="s">
        <v>241</v>
      </c>
      <c r="D7098" s="256">
        <v>453.77</v>
      </c>
      <c r="E7098" s="257">
        <v>0</v>
      </c>
    </row>
    <row r="7099" spans="1:5">
      <c r="A7099" s="254">
        <v>106061</v>
      </c>
      <c r="B7099" s="247" t="s">
        <v>15452</v>
      </c>
      <c r="C7099" s="255" t="s">
        <v>241</v>
      </c>
      <c r="D7099" s="256">
        <v>518.01</v>
      </c>
      <c r="E7099" s="257">
        <v>0</v>
      </c>
    </row>
    <row r="7100" spans="1:5">
      <c r="A7100" s="254">
        <v>101951</v>
      </c>
      <c r="B7100" s="247" t="s">
        <v>15453</v>
      </c>
      <c r="C7100" s="255" t="s">
        <v>241</v>
      </c>
      <c r="D7100" s="256">
        <v>313.42</v>
      </c>
      <c r="E7100" s="257">
        <v>0</v>
      </c>
    </row>
    <row r="7101" spans="1:5">
      <c r="A7101" s="254">
        <v>101952</v>
      </c>
      <c r="B7101" s="247" t="s">
        <v>15454</v>
      </c>
      <c r="C7101" s="255" t="s">
        <v>241</v>
      </c>
      <c r="D7101" s="256">
        <v>354.49</v>
      </c>
      <c r="E7101" s="257">
        <v>0</v>
      </c>
    </row>
    <row r="7102" spans="1:5">
      <c r="A7102" s="254">
        <v>101953</v>
      </c>
      <c r="B7102" s="247" t="s">
        <v>15455</v>
      </c>
      <c r="C7102" s="255" t="s">
        <v>241</v>
      </c>
      <c r="D7102" s="256">
        <v>389.33</v>
      </c>
      <c r="E7102" s="257">
        <v>0</v>
      </c>
    </row>
    <row r="7103" spans="1:5">
      <c r="A7103" s="254">
        <v>101954</v>
      </c>
      <c r="B7103" s="247" t="s">
        <v>15456</v>
      </c>
      <c r="C7103" s="255" t="s">
        <v>241</v>
      </c>
      <c r="D7103" s="256">
        <v>460.97</v>
      </c>
      <c r="E7103" s="257">
        <v>0</v>
      </c>
    </row>
    <row r="7104" spans="1:5">
      <c r="A7104" s="254">
        <v>106062</v>
      </c>
      <c r="B7104" s="247" t="s">
        <v>15457</v>
      </c>
      <c r="C7104" s="255" t="s">
        <v>241</v>
      </c>
      <c r="D7104" s="256">
        <v>496.53</v>
      </c>
      <c r="E7104" s="257">
        <v>0</v>
      </c>
    </row>
    <row r="7105" spans="1:5">
      <c r="A7105" s="254">
        <v>100323</v>
      </c>
      <c r="B7105" s="247" t="s">
        <v>15458</v>
      </c>
      <c r="C7105" s="255" t="s">
        <v>324</v>
      </c>
      <c r="D7105" s="256">
        <v>240.31</v>
      </c>
      <c r="E7105" s="257">
        <v>0</v>
      </c>
    </row>
    <row r="7106" spans="1:5">
      <c r="A7106" s="254">
        <v>100324</v>
      </c>
      <c r="B7106" s="247" t="s">
        <v>15459</v>
      </c>
      <c r="C7106" s="255" t="s">
        <v>324</v>
      </c>
      <c r="D7106" s="256">
        <v>519.51</v>
      </c>
      <c r="E7106" s="257">
        <v>0</v>
      </c>
    </row>
    <row r="7107" spans="1:5">
      <c r="A7107" s="254">
        <v>96624</v>
      </c>
      <c r="B7107" s="247" t="s">
        <v>15460</v>
      </c>
      <c r="C7107" s="255" t="s">
        <v>324</v>
      </c>
      <c r="D7107" s="256">
        <v>520.70000000000005</v>
      </c>
      <c r="E7107" s="257">
        <v>0</v>
      </c>
    </row>
    <row r="7108" spans="1:5">
      <c r="A7108" s="254">
        <v>100322</v>
      </c>
      <c r="B7108" s="247" t="s">
        <v>15461</v>
      </c>
      <c r="C7108" s="255" t="s">
        <v>324</v>
      </c>
      <c r="D7108" s="256">
        <v>493.41</v>
      </c>
      <c r="E7108" s="257">
        <v>0</v>
      </c>
    </row>
    <row r="7109" spans="1:5">
      <c r="A7109" s="254">
        <v>96623</v>
      </c>
      <c r="B7109" s="247" t="s">
        <v>15462</v>
      </c>
      <c r="C7109" s="255" t="s">
        <v>324</v>
      </c>
      <c r="D7109" s="256">
        <v>537.84</v>
      </c>
      <c r="E7109" s="257">
        <v>0</v>
      </c>
    </row>
    <row r="7110" spans="1:5">
      <c r="A7110" s="254">
        <v>96622</v>
      </c>
      <c r="B7110" s="247" t="s">
        <v>15463</v>
      </c>
      <c r="C7110" s="255" t="s">
        <v>324</v>
      </c>
      <c r="D7110" s="256">
        <v>608.17999999999995</v>
      </c>
      <c r="E7110" s="257">
        <v>0</v>
      </c>
    </row>
    <row r="7111" spans="1:5">
      <c r="A7111" s="254">
        <v>96621</v>
      </c>
      <c r="B7111" s="247" t="s">
        <v>15464</v>
      </c>
      <c r="C7111" s="255" t="s">
        <v>324</v>
      </c>
      <c r="D7111" s="256">
        <v>625.33000000000004</v>
      </c>
      <c r="E7111" s="257">
        <v>0</v>
      </c>
    </row>
    <row r="7112" spans="1:5">
      <c r="A7112" s="254">
        <v>96617</v>
      </c>
      <c r="B7112" s="247" t="s">
        <v>15465</v>
      </c>
      <c r="C7112" s="255" t="s">
        <v>241</v>
      </c>
      <c r="D7112" s="256">
        <v>31.99</v>
      </c>
      <c r="E7112" s="257">
        <v>0</v>
      </c>
    </row>
    <row r="7113" spans="1:5">
      <c r="A7113" s="254">
        <v>96619</v>
      </c>
      <c r="B7113" s="247" t="s">
        <v>15466</v>
      </c>
      <c r="C7113" s="255" t="s">
        <v>241</v>
      </c>
      <c r="D7113" s="256">
        <v>64.3</v>
      </c>
      <c r="E7113" s="257">
        <v>0</v>
      </c>
    </row>
    <row r="7114" spans="1:5">
      <c r="A7114" s="254">
        <v>96616</v>
      </c>
      <c r="B7114" s="247" t="s">
        <v>15467</v>
      </c>
      <c r="C7114" s="255" t="s">
        <v>324</v>
      </c>
      <c r="D7114" s="256">
        <v>1286.25</v>
      </c>
      <c r="E7114" s="257">
        <v>0</v>
      </c>
    </row>
    <row r="7115" spans="1:5">
      <c r="A7115" s="254">
        <v>95240</v>
      </c>
      <c r="B7115" s="247" t="s">
        <v>15468</v>
      </c>
      <c r="C7115" s="255" t="s">
        <v>241</v>
      </c>
      <c r="D7115" s="256">
        <v>31.07</v>
      </c>
      <c r="E7115" s="257">
        <v>0</v>
      </c>
    </row>
    <row r="7116" spans="1:5">
      <c r="A7116" s="254">
        <v>95241</v>
      </c>
      <c r="B7116" s="247" t="s">
        <v>15469</v>
      </c>
      <c r="C7116" s="255" t="s">
        <v>241</v>
      </c>
      <c r="D7116" s="256">
        <v>60.72</v>
      </c>
      <c r="E7116" s="257">
        <v>0</v>
      </c>
    </row>
    <row r="7117" spans="1:5">
      <c r="A7117" s="254">
        <v>96620</v>
      </c>
      <c r="B7117" s="247" t="s">
        <v>15470</v>
      </c>
      <c r="C7117" s="255" t="s">
        <v>324</v>
      </c>
      <c r="D7117" s="256">
        <v>1214.67</v>
      </c>
      <c r="E7117" s="257">
        <v>0</v>
      </c>
    </row>
    <row r="7118" spans="1:5">
      <c r="A7118" s="254">
        <v>104043</v>
      </c>
      <c r="B7118" s="247" t="s">
        <v>15471</v>
      </c>
      <c r="C7118" s="255" t="s">
        <v>23</v>
      </c>
      <c r="D7118" s="256">
        <v>8.94</v>
      </c>
      <c r="E7118" s="257">
        <v>0</v>
      </c>
    </row>
    <row r="7119" spans="1:5">
      <c r="A7119" s="254">
        <v>104044</v>
      </c>
      <c r="B7119" s="247" t="s">
        <v>15472</v>
      </c>
      <c r="C7119" s="255" t="s">
        <v>23</v>
      </c>
      <c r="D7119" s="256">
        <v>9.43</v>
      </c>
      <c r="E7119" s="257">
        <v>0</v>
      </c>
    </row>
    <row r="7120" spans="1:5">
      <c r="A7120" s="254">
        <v>104045</v>
      </c>
      <c r="B7120" s="247" t="s">
        <v>15473</v>
      </c>
      <c r="C7120" s="255" t="s">
        <v>23</v>
      </c>
      <c r="D7120" s="256">
        <v>15.11</v>
      </c>
      <c r="E7120" s="257">
        <v>0</v>
      </c>
    </row>
    <row r="7121" spans="1:5">
      <c r="A7121" s="254">
        <v>104049</v>
      </c>
      <c r="B7121" s="247" t="s">
        <v>15474</v>
      </c>
      <c r="C7121" s="255" t="s">
        <v>23</v>
      </c>
      <c r="D7121" s="256">
        <v>5.93</v>
      </c>
      <c r="E7121" s="257">
        <v>0</v>
      </c>
    </row>
    <row r="7122" spans="1:5">
      <c r="A7122" s="254">
        <v>104050</v>
      </c>
      <c r="B7122" s="247" t="s">
        <v>15475</v>
      </c>
      <c r="C7122" s="255" t="s">
        <v>23</v>
      </c>
      <c r="D7122" s="256">
        <v>9.06</v>
      </c>
      <c r="E7122" s="257">
        <v>0</v>
      </c>
    </row>
    <row r="7123" spans="1:5">
      <c r="A7123" s="254">
        <v>104084</v>
      </c>
      <c r="B7123" s="247" t="s">
        <v>15476</v>
      </c>
      <c r="C7123" s="255" t="s">
        <v>23</v>
      </c>
      <c r="D7123" s="256">
        <v>104.97</v>
      </c>
      <c r="E7123" s="257">
        <v>0</v>
      </c>
    </row>
    <row r="7124" spans="1:5">
      <c r="A7124" s="254">
        <v>104037</v>
      </c>
      <c r="B7124" s="247" t="s">
        <v>15477</v>
      </c>
      <c r="C7124" s="255" t="s">
        <v>23</v>
      </c>
      <c r="D7124" s="256">
        <v>0</v>
      </c>
      <c r="E7124" s="257"/>
    </row>
    <row r="7125" spans="1:5">
      <c r="A7125" s="254">
        <v>104035</v>
      </c>
      <c r="B7125" s="247" t="s">
        <v>15478</v>
      </c>
      <c r="C7125" s="255" t="s">
        <v>23</v>
      </c>
      <c r="D7125" s="256">
        <v>39.9</v>
      </c>
      <c r="E7125" s="257">
        <v>0</v>
      </c>
    </row>
    <row r="7126" spans="1:5">
      <c r="A7126" s="254">
        <v>104036</v>
      </c>
      <c r="B7126" s="247" t="s">
        <v>15479</v>
      </c>
      <c r="C7126" s="255" t="s">
        <v>23</v>
      </c>
      <c r="D7126" s="256">
        <v>41.15</v>
      </c>
      <c r="E7126" s="257">
        <v>0</v>
      </c>
    </row>
    <row r="7127" spans="1:5">
      <c r="A7127" s="254">
        <v>104034</v>
      </c>
      <c r="B7127" s="247" t="s">
        <v>15480</v>
      </c>
      <c r="C7127" s="255" t="s">
        <v>23</v>
      </c>
      <c r="D7127" s="256">
        <v>32.799999999999997</v>
      </c>
      <c r="E7127" s="257">
        <v>0</v>
      </c>
    </row>
    <row r="7128" spans="1:5">
      <c r="A7128" s="254">
        <v>104031</v>
      </c>
      <c r="B7128" s="247" t="s">
        <v>15481</v>
      </c>
      <c r="C7128" s="255" t="s">
        <v>23</v>
      </c>
      <c r="D7128" s="256">
        <v>21.34</v>
      </c>
      <c r="E7128" s="257">
        <v>0</v>
      </c>
    </row>
    <row r="7129" spans="1:5">
      <c r="A7129" s="254">
        <v>104032</v>
      </c>
      <c r="B7129" s="247" t="s">
        <v>15482</v>
      </c>
      <c r="C7129" s="255" t="s">
        <v>23</v>
      </c>
      <c r="D7129" s="256">
        <v>27.32</v>
      </c>
      <c r="E7129" s="257">
        <v>0</v>
      </c>
    </row>
    <row r="7130" spans="1:5">
      <c r="A7130" s="254">
        <v>104033</v>
      </c>
      <c r="B7130" s="247" t="s">
        <v>15483</v>
      </c>
      <c r="C7130" s="255" t="s">
        <v>23</v>
      </c>
      <c r="D7130" s="256">
        <v>24.71</v>
      </c>
      <c r="E7130" s="257">
        <v>0</v>
      </c>
    </row>
    <row r="7131" spans="1:5">
      <c r="A7131" s="254">
        <v>104038</v>
      </c>
      <c r="B7131" s="247" t="s">
        <v>15484</v>
      </c>
      <c r="C7131" s="255" t="s">
        <v>23</v>
      </c>
      <c r="D7131" s="256">
        <v>0</v>
      </c>
      <c r="E7131" s="257"/>
    </row>
    <row r="7132" spans="1:5">
      <c r="A7132" s="254">
        <v>104051</v>
      </c>
      <c r="B7132" s="247" t="s">
        <v>15485</v>
      </c>
      <c r="C7132" s="255" t="s">
        <v>23</v>
      </c>
      <c r="D7132" s="256">
        <v>7.94</v>
      </c>
      <c r="E7132" s="257">
        <v>0</v>
      </c>
    </row>
    <row r="7133" spans="1:5">
      <c r="A7133" s="254">
        <v>104052</v>
      </c>
      <c r="B7133" s="247" t="s">
        <v>15486</v>
      </c>
      <c r="C7133" s="255" t="s">
        <v>23</v>
      </c>
      <c r="D7133" s="256">
        <v>11.16</v>
      </c>
      <c r="E7133" s="257">
        <v>0</v>
      </c>
    </row>
    <row r="7134" spans="1:5">
      <c r="A7134" s="254">
        <v>104046</v>
      </c>
      <c r="B7134" s="247" t="s">
        <v>15487</v>
      </c>
      <c r="C7134" s="255" t="s">
        <v>23</v>
      </c>
      <c r="D7134" s="256">
        <v>8.51</v>
      </c>
      <c r="E7134" s="257">
        <v>0</v>
      </c>
    </row>
    <row r="7135" spans="1:5">
      <c r="A7135" s="254">
        <v>104047</v>
      </c>
      <c r="B7135" s="247" t="s">
        <v>15488</v>
      </c>
      <c r="C7135" s="255" t="s">
        <v>23</v>
      </c>
      <c r="D7135" s="256">
        <v>9.8699999999999992</v>
      </c>
      <c r="E7135" s="257">
        <v>0</v>
      </c>
    </row>
    <row r="7136" spans="1:5">
      <c r="A7136" s="254">
        <v>104048</v>
      </c>
      <c r="B7136" s="247" t="s">
        <v>15489</v>
      </c>
      <c r="C7136" s="255" t="s">
        <v>23</v>
      </c>
      <c r="D7136" s="256">
        <v>14.73</v>
      </c>
      <c r="E7136" s="257">
        <v>0</v>
      </c>
    </row>
    <row r="7137" spans="1:5">
      <c r="A7137" s="254">
        <v>104063</v>
      </c>
      <c r="B7137" s="247" t="s">
        <v>15490</v>
      </c>
      <c r="C7137" s="255" t="s">
        <v>23</v>
      </c>
      <c r="D7137" s="256">
        <v>86.21</v>
      </c>
      <c r="E7137" s="257">
        <v>0</v>
      </c>
    </row>
    <row r="7138" spans="1:5">
      <c r="A7138" s="254">
        <v>104065</v>
      </c>
      <c r="B7138" s="247" t="s">
        <v>15491</v>
      </c>
      <c r="C7138" s="255" t="s">
        <v>23</v>
      </c>
      <c r="D7138" s="256">
        <v>189.6</v>
      </c>
      <c r="E7138" s="257">
        <v>0</v>
      </c>
    </row>
    <row r="7139" spans="1:5">
      <c r="A7139" s="254">
        <v>104062</v>
      </c>
      <c r="B7139" s="247" t="s">
        <v>15492</v>
      </c>
      <c r="C7139" s="255" t="s">
        <v>23</v>
      </c>
      <c r="D7139" s="256">
        <v>90.81</v>
      </c>
      <c r="E7139" s="257">
        <v>0</v>
      </c>
    </row>
    <row r="7140" spans="1:5">
      <c r="A7140" s="254">
        <v>104064</v>
      </c>
      <c r="B7140" s="247" t="s">
        <v>15493</v>
      </c>
      <c r="C7140" s="255" t="s">
        <v>23</v>
      </c>
      <c r="D7140" s="256">
        <v>224.15</v>
      </c>
      <c r="E7140" s="257">
        <v>0</v>
      </c>
    </row>
    <row r="7141" spans="1:5">
      <c r="A7141" s="254">
        <v>104059</v>
      </c>
      <c r="B7141" s="247" t="s">
        <v>15494</v>
      </c>
      <c r="C7141" s="255" t="s">
        <v>23</v>
      </c>
      <c r="D7141" s="256">
        <v>11.5</v>
      </c>
      <c r="E7141" s="257">
        <v>0</v>
      </c>
    </row>
    <row r="7142" spans="1:5">
      <c r="A7142" s="254">
        <v>104058</v>
      </c>
      <c r="B7142" s="247" t="s">
        <v>15495</v>
      </c>
      <c r="C7142" s="255" t="s">
        <v>23</v>
      </c>
      <c r="D7142" s="256">
        <v>7.63</v>
      </c>
      <c r="E7142" s="257">
        <v>0</v>
      </c>
    </row>
    <row r="7143" spans="1:5">
      <c r="A7143" s="254">
        <v>104082</v>
      </c>
      <c r="B7143" s="247" t="s">
        <v>15496</v>
      </c>
      <c r="C7143" s="255" t="s">
        <v>23</v>
      </c>
      <c r="D7143" s="256">
        <v>37.32</v>
      </c>
      <c r="E7143" s="257">
        <v>0</v>
      </c>
    </row>
    <row r="7144" spans="1:5">
      <c r="A7144" s="254">
        <v>104083</v>
      </c>
      <c r="B7144" s="247" t="s">
        <v>15497</v>
      </c>
      <c r="C7144" s="255" t="s">
        <v>23</v>
      </c>
      <c r="D7144" s="256">
        <v>91.95</v>
      </c>
      <c r="E7144" s="257">
        <v>0</v>
      </c>
    </row>
    <row r="7145" spans="1:5">
      <c r="A7145" s="254">
        <v>104057</v>
      </c>
      <c r="B7145" s="247" t="s">
        <v>15498</v>
      </c>
      <c r="C7145" s="255" t="s">
        <v>23</v>
      </c>
      <c r="D7145" s="256">
        <v>0</v>
      </c>
      <c r="E7145" s="257"/>
    </row>
    <row r="7146" spans="1:5">
      <c r="A7146" s="254">
        <v>104056</v>
      </c>
      <c r="B7146" s="247" t="s">
        <v>15499</v>
      </c>
      <c r="C7146" s="255" t="s">
        <v>23</v>
      </c>
      <c r="D7146" s="256">
        <v>21.95</v>
      </c>
      <c r="E7146" s="257">
        <v>0</v>
      </c>
    </row>
    <row r="7147" spans="1:5">
      <c r="A7147" s="254">
        <v>104055</v>
      </c>
      <c r="B7147" s="247" t="s">
        <v>15500</v>
      </c>
      <c r="C7147" s="255" t="s">
        <v>23</v>
      </c>
      <c r="D7147" s="256">
        <v>14.67</v>
      </c>
      <c r="E7147" s="257">
        <v>0</v>
      </c>
    </row>
    <row r="7148" spans="1:5">
      <c r="A7148" s="254">
        <v>104076</v>
      </c>
      <c r="B7148" s="247" t="s">
        <v>15501</v>
      </c>
      <c r="C7148" s="255" t="s">
        <v>23</v>
      </c>
      <c r="D7148" s="256">
        <v>55.29</v>
      </c>
      <c r="E7148" s="257">
        <v>0</v>
      </c>
    </row>
    <row r="7149" spans="1:5">
      <c r="A7149" s="254">
        <v>104060</v>
      </c>
      <c r="B7149" s="247" t="s">
        <v>15502</v>
      </c>
      <c r="C7149" s="255" t="s">
        <v>299</v>
      </c>
      <c r="D7149" s="256">
        <v>9.0500000000000007</v>
      </c>
      <c r="E7149" s="257">
        <v>0</v>
      </c>
    </row>
    <row r="7150" spans="1:5">
      <c r="A7150" s="254">
        <v>104061</v>
      </c>
      <c r="B7150" s="247" t="s">
        <v>15503</v>
      </c>
      <c r="C7150" s="255" t="s">
        <v>299</v>
      </c>
      <c r="D7150" s="256">
        <v>16.28</v>
      </c>
      <c r="E7150" s="257">
        <v>0</v>
      </c>
    </row>
    <row r="7151" spans="1:5">
      <c r="A7151" s="254">
        <v>104085</v>
      </c>
      <c r="B7151" s="247" t="s">
        <v>15504</v>
      </c>
      <c r="C7151" s="255" t="s">
        <v>299</v>
      </c>
      <c r="D7151" s="256">
        <v>66.44</v>
      </c>
      <c r="E7151" s="257">
        <v>0</v>
      </c>
    </row>
    <row r="7152" spans="1:5">
      <c r="A7152" s="254">
        <v>104086</v>
      </c>
      <c r="B7152" s="247" t="s">
        <v>15505</v>
      </c>
      <c r="C7152" s="255" t="s">
        <v>299</v>
      </c>
      <c r="D7152" s="256">
        <v>120.91</v>
      </c>
      <c r="E7152" s="257">
        <v>0</v>
      </c>
    </row>
    <row r="7153" spans="1:5">
      <c r="A7153" s="254">
        <v>104073</v>
      </c>
      <c r="B7153" s="247" t="s">
        <v>15506</v>
      </c>
      <c r="C7153" s="255" t="s">
        <v>23</v>
      </c>
      <c r="D7153" s="256">
        <v>0</v>
      </c>
      <c r="E7153" s="257"/>
    </row>
    <row r="7154" spans="1:5">
      <c r="A7154" s="254">
        <v>104074</v>
      </c>
      <c r="B7154" s="247" t="s">
        <v>15507</v>
      </c>
      <c r="C7154" s="255" t="s">
        <v>23</v>
      </c>
      <c r="D7154" s="256">
        <v>0</v>
      </c>
      <c r="E7154" s="257"/>
    </row>
    <row r="7155" spans="1:5">
      <c r="A7155" s="254">
        <v>104075</v>
      </c>
      <c r="B7155" s="247" t="s">
        <v>15508</v>
      </c>
      <c r="C7155" s="255" t="s">
        <v>23</v>
      </c>
      <c r="D7155" s="256">
        <v>0</v>
      </c>
      <c r="E7155" s="257"/>
    </row>
    <row r="7156" spans="1:5">
      <c r="A7156" s="254">
        <v>104039</v>
      </c>
      <c r="B7156" s="247" t="s">
        <v>15509</v>
      </c>
      <c r="C7156" s="255" t="s">
        <v>23</v>
      </c>
      <c r="D7156" s="256">
        <v>80.040000000000006</v>
      </c>
      <c r="E7156" s="257">
        <v>0</v>
      </c>
    </row>
    <row r="7157" spans="1:5">
      <c r="A7157" s="254">
        <v>104040</v>
      </c>
      <c r="B7157" s="247" t="s">
        <v>15510</v>
      </c>
      <c r="C7157" s="255" t="s">
        <v>23</v>
      </c>
      <c r="D7157" s="256">
        <v>0</v>
      </c>
      <c r="E7157" s="257"/>
    </row>
    <row r="7158" spans="1:5">
      <c r="A7158" s="254">
        <v>104041</v>
      </c>
      <c r="B7158" s="247" t="s">
        <v>15511</v>
      </c>
      <c r="C7158" s="255" t="s">
        <v>23</v>
      </c>
      <c r="D7158" s="256">
        <v>0</v>
      </c>
      <c r="E7158" s="257"/>
    </row>
    <row r="7159" spans="1:5">
      <c r="A7159" s="254">
        <v>104042</v>
      </c>
      <c r="B7159" s="247" t="s">
        <v>15512</v>
      </c>
      <c r="C7159" s="255" t="s">
        <v>23</v>
      </c>
      <c r="D7159" s="256">
        <v>0</v>
      </c>
      <c r="E7159" s="257"/>
    </row>
    <row r="7160" spans="1:5">
      <c r="A7160" s="254">
        <v>104072</v>
      </c>
      <c r="B7160" s="247" t="s">
        <v>15513</v>
      </c>
      <c r="C7160" s="255" t="s">
        <v>23</v>
      </c>
      <c r="D7160" s="256">
        <v>351.12</v>
      </c>
      <c r="E7160" s="257">
        <v>0</v>
      </c>
    </row>
    <row r="7161" spans="1:5">
      <c r="A7161" s="254">
        <v>104053</v>
      </c>
      <c r="B7161" s="247" t="s">
        <v>15514</v>
      </c>
      <c r="C7161" s="255" t="s">
        <v>23</v>
      </c>
      <c r="D7161" s="256">
        <v>9.35</v>
      </c>
      <c r="E7161" s="257">
        <v>0</v>
      </c>
    </row>
    <row r="7162" spans="1:5">
      <c r="A7162" s="254">
        <v>104054</v>
      </c>
      <c r="B7162" s="247" t="s">
        <v>15515</v>
      </c>
      <c r="C7162" s="255" t="s">
        <v>23</v>
      </c>
      <c r="D7162" s="256">
        <v>18.91</v>
      </c>
      <c r="E7162" s="257">
        <v>0</v>
      </c>
    </row>
    <row r="7163" spans="1:5">
      <c r="A7163" s="254">
        <v>99818</v>
      </c>
      <c r="B7163" s="247" t="s">
        <v>15516</v>
      </c>
      <c r="C7163" s="255" t="s">
        <v>23</v>
      </c>
      <c r="D7163" s="256">
        <v>6.19</v>
      </c>
      <c r="E7163" s="257">
        <v>0</v>
      </c>
    </row>
    <row r="7164" spans="1:5">
      <c r="A7164" s="254">
        <v>99819</v>
      </c>
      <c r="B7164" s="247" t="s">
        <v>15517</v>
      </c>
      <c r="C7164" s="255" t="s">
        <v>241</v>
      </c>
      <c r="D7164" s="256">
        <v>19.170000000000002</v>
      </c>
      <c r="E7164" s="257">
        <v>0</v>
      </c>
    </row>
    <row r="7165" spans="1:5">
      <c r="A7165" s="254">
        <v>99817</v>
      </c>
      <c r="B7165" s="247" t="s">
        <v>15518</v>
      </c>
      <c r="C7165" s="255" t="s">
        <v>23</v>
      </c>
      <c r="D7165" s="256">
        <v>7.06</v>
      </c>
      <c r="E7165" s="257">
        <v>0</v>
      </c>
    </row>
    <row r="7166" spans="1:5">
      <c r="A7166" s="254">
        <v>99815</v>
      </c>
      <c r="B7166" s="247" t="s">
        <v>15519</v>
      </c>
      <c r="C7166" s="255" t="s">
        <v>23</v>
      </c>
      <c r="D7166" s="256">
        <v>9.9</v>
      </c>
      <c r="E7166" s="257">
        <v>0</v>
      </c>
    </row>
    <row r="7167" spans="1:5">
      <c r="A7167" s="254">
        <v>99811</v>
      </c>
      <c r="B7167" s="247" t="s">
        <v>15520</v>
      </c>
      <c r="C7167" s="255" t="s">
        <v>241</v>
      </c>
      <c r="D7167" s="256">
        <v>0.71</v>
      </c>
      <c r="E7167" s="257">
        <v>0</v>
      </c>
    </row>
    <row r="7168" spans="1:5">
      <c r="A7168" s="254">
        <v>99826</v>
      </c>
      <c r="B7168" s="247" t="s">
        <v>15521</v>
      </c>
      <c r="C7168" s="255" t="s">
        <v>241</v>
      </c>
      <c r="D7168" s="256">
        <v>1.76</v>
      </c>
      <c r="E7168" s="257">
        <v>0</v>
      </c>
    </row>
    <row r="7169" spans="1:5">
      <c r="A7169" s="254">
        <v>106170</v>
      </c>
      <c r="B7169" s="247" t="s">
        <v>15522</v>
      </c>
      <c r="C7169" s="255" t="s">
        <v>241</v>
      </c>
      <c r="D7169" s="256">
        <v>7.22</v>
      </c>
      <c r="E7169" s="257">
        <v>0</v>
      </c>
    </row>
    <row r="7170" spans="1:5">
      <c r="A7170" s="254">
        <v>99821</v>
      </c>
      <c r="B7170" s="247" t="s">
        <v>15523</v>
      </c>
      <c r="C7170" s="255" t="s">
        <v>241</v>
      </c>
      <c r="D7170" s="256">
        <v>5.26</v>
      </c>
      <c r="E7170" s="257">
        <v>0</v>
      </c>
    </row>
    <row r="7171" spans="1:5">
      <c r="A7171" s="254">
        <v>99820</v>
      </c>
      <c r="B7171" s="247" t="s">
        <v>15524</v>
      </c>
      <c r="C7171" s="255" t="s">
        <v>241</v>
      </c>
      <c r="D7171" s="256">
        <v>2.89</v>
      </c>
      <c r="E7171" s="257">
        <v>0</v>
      </c>
    </row>
    <row r="7172" spans="1:5">
      <c r="A7172" s="254">
        <v>99805</v>
      </c>
      <c r="B7172" s="247" t="s">
        <v>15525</v>
      </c>
      <c r="C7172" s="255" t="s">
        <v>241</v>
      </c>
      <c r="D7172" s="256">
        <v>12.07</v>
      </c>
      <c r="E7172" s="257">
        <v>0</v>
      </c>
    </row>
    <row r="7173" spans="1:5">
      <c r="A7173" s="254">
        <v>99803</v>
      </c>
      <c r="B7173" s="247" t="s">
        <v>15526</v>
      </c>
      <c r="C7173" s="255" t="s">
        <v>241</v>
      </c>
      <c r="D7173" s="256">
        <v>4.38</v>
      </c>
      <c r="E7173" s="257">
        <v>0</v>
      </c>
    </row>
    <row r="7174" spans="1:5">
      <c r="A7174" s="254">
        <v>99802</v>
      </c>
      <c r="B7174" s="247" t="s">
        <v>15527</v>
      </c>
      <c r="C7174" s="255" t="s">
        <v>241</v>
      </c>
      <c r="D7174" s="256">
        <v>0.56999999999999995</v>
      </c>
      <c r="E7174" s="257">
        <v>0</v>
      </c>
    </row>
    <row r="7175" spans="1:5">
      <c r="A7175" s="254">
        <v>99810</v>
      </c>
      <c r="B7175" s="247" t="s">
        <v>15528</v>
      </c>
      <c r="C7175" s="255" t="s">
        <v>241</v>
      </c>
      <c r="D7175" s="256">
        <v>7.12</v>
      </c>
      <c r="E7175" s="257">
        <v>0</v>
      </c>
    </row>
    <row r="7176" spans="1:5">
      <c r="A7176" s="254">
        <v>99809</v>
      </c>
      <c r="B7176" s="247" t="s">
        <v>15529</v>
      </c>
      <c r="C7176" s="255" t="s">
        <v>241</v>
      </c>
      <c r="D7176" s="256">
        <v>7.48</v>
      </c>
      <c r="E7176" s="257">
        <v>0</v>
      </c>
    </row>
    <row r="7177" spans="1:5">
      <c r="A7177" s="254">
        <v>99801</v>
      </c>
      <c r="B7177" s="247" t="s">
        <v>15530</v>
      </c>
      <c r="C7177" s="255" t="s">
        <v>241</v>
      </c>
      <c r="D7177" s="256">
        <v>0</v>
      </c>
      <c r="E7177" s="257"/>
    </row>
    <row r="7178" spans="1:5">
      <c r="A7178" s="254">
        <v>106166</v>
      </c>
      <c r="B7178" s="247" t="s">
        <v>15531</v>
      </c>
      <c r="C7178" s="255" t="s">
        <v>241</v>
      </c>
      <c r="D7178" s="256">
        <v>1.46</v>
      </c>
      <c r="E7178" s="257">
        <v>0</v>
      </c>
    </row>
    <row r="7179" spans="1:5">
      <c r="A7179" s="254">
        <v>99822</v>
      </c>
      <c r="B7179" s="247" t="s">
        <v>15532</v>
      </c>
      <c r="C7179" s="255" t="s">
        <v>241</v>
      </c>
      <c r="D7179" s="256">
        <v>1.1499999999999999</v>
      </c>
      <c r="E7179" s="257">
        <v>0</v>
      </c>
    </row>
    <row r="7180" spans="1:5">
      <c r="A7180" s="254">
        <v>99825</v>
      </c>
      <c r="B7180" s="247" t="s">
        <v>15533</v>
      </c>
      <c r="C7180" s="255" t="s">
        <v>241</v>
      </c>
      <c r="D7180" s="256">
        <v>5.04</v>
      </c>
      <c r="E7180" s="257">
        <v>0</v>
      </c>
    </row>
    <row r="7181" spans="1:5">
      <c r="A7181" s="254">
        <v>99824</v>
      </c>
      <c r="B7181" s="247" t="s">
        <v>15534</v>
      </c>
      <c r="C7181" s="255" t="s">
        <v>241</v>
      </c>
      <c r="D7181" s="256">
        <v>3.02</v>
      </c>
      <c r="E7181" s="257">
        <v>0</v>
      </c>
    </row>
    <row r="7182" spans="1:5">
      <c r="A7182" s="254">
        <v>99823</v>
      </c>
      <c r="B7182" s="247" t="s">
        <v>15535</v>
      </c>
      <c r="C7182" s="255" t="s">
        <v>241</v>
      </c>
      <c r="D7182" s="256">
        <v>2.67</v>
      </c>
      <c r="E7182" s="257">
        <v>0</v>
      </c>
    </row>
    <row r="7183" spans="1:5">
      <c r="A7183" s="254">
        <v>99806</v>
      </c>
      <c r="B7183" s="247" t="s">
        <v>15536</v>
      </c>
      <c r="C7183" s="255" t="s">
        <v>241</v>
      </c>
      <c r="D7183" s="256">
        <v>3.18</v>
      </c>
      <c r="E7183" s="257">
        <v>0</v>
      </c>
    </row>
    <row r="7184" spans="1:5">
      <c r="A7184" s="254">
        <v>99813</v>
      </c>
      <c r="B7184" s="247" t="s">
        <v>15537</v>
      </c>
      <c r="C7184" s="255" t="s">
        <v>241</v>
      </c>
      <c r="D7184" s="256">
        <v>3.36</v>
      </c>
      <c r="E7184" s="257">
        <v>0</v>
      </c>
    </row>
    <row r="7185" spans="1:5">
      <c r="A7185" s="254">
        <v>106169</v>
      </c>
      <c r="B7185" s="247" t="s">
        <v>15538</v>
      </c>
      <c r="C7185" s="255" t="s">
        <v>23</v>
      </c>
      <c r="D7185" s="256">
        <v>3.9</v>
      </c>
      <c r="E7185" s="257">
        <v>0</v>
      </c>
    </row>
    <row r="7186" spans="1:5">
      <c r="A7186" s="254">
        <v>106167</v>
      </c>
      <c r="B7186" s="247" t="s">
        <v>15539</v>
      </c>
      <c r="C7186" s="255" t="s">
        <v>241</v>
      </c>
      <c r="D7186" s="256">
        <v>0.08</v>
      </c>
      <c r="E7186" s="257">
        <v>0</v>
      </c>
    </row>
    <row r="7187" spans="1:5">
      <c r="A7187" s="254">
        <v>106168</v>
      </c>
      <c r="B7187" s="247" t="s">
        <v>15540</v>
      </c>
      <c r="C7187" s="255" t="s">
        <v>241</v>
      </c>
      <c r="D7187" s="256">
        <v>0.68</v>
      </c>
      <c r="E7187" s="257">
        <v>0</v>
      </c>
    </row>
    <row r="7188" spans="1:5">
      <c r="A7188" s="254">
        <v>99814</v>
      </c>
      <c r="B7188" s="247" t="s">
        <v>15541</v>
      </c>
      <c r="C7188" s="255" t="s">
        <v>241</v>
      </c>
      <c r="D7188" s="256">
        <v>1.77</v>
      </c>
      <c r="E7188" s="257">
        <v>0</v>
      </c>
    </row>
    <row r="7189" spans="1:5">
      <c r="A7189" s="254">
        <v>99816</v>
      </c>
      <c r="B7189" s="247" t="s">
        <v>15542</v>
      </c>
      <c r="C7189" s="255" t="s">
        <v>23</v>
      </c>
      <c r="D7189" s="256">
        <v>9.5299999999999994</v>
      </c>
      <c r="E7189" s="257">
        <v>0</v>
      </c>
    </row>
    <row r="7190" spans="1:5">
      <c r="A7190" s="254">
        <v>106171</v>
      </c>
      <c r="B7190" s="247" t="s">
        <v>15543</v>
      </c>
      <c r="C7190" s="255" t="s">
        <v>241</v>
      </c>
      <c r="D7190" s="256">
        <v>1.77</v>
      </c>
      <c r="E7190" s="257">
        <v>0</v>
      </c>
    </row>
    <row r="7191" spans="1:5">
      <c r="A7191" s="254">
        <v>88238</v>
      </c>
      <c r="B7191" s="247" t="s">
        <v>15544</v>
      </c>
      <c r="C7191" s="255" t="s">
        <v>491</v>
      </c>
      <c r="D7191" s="256">
        <v>26.51</v>
      </c>
      <c r="E7191" s="257">
        <v>0</v>
      </c>
    </row>
    <row r="7192" spans="1:5">
      <c r="A7192" s="254">
        <v>101374</v>
      </c>
      <c r="B7192" s="247" t="s">
        <v>15544</v>
      </c>
      <c r="C7192" s="255" t="s">
        <v>15545</v>
      </c>
      <c r="D7192" s="256">
        <v>4549.87</v>
      </c>
      <c r="E7192" s="257">
        <v>0</v>
      </c>
    </row>
    <row r="7193" spans="1:5">
      <c r="A7193" s="254">
        <v>88239</v>
      </c>
      <c r="B7193" s="247" t="s">
        <v>15546</v>
      </c>
      <c r="C7193" s="255" t="s">
        <v>491</v>
      </c>
      <c r="D7193" s="256">
        <v>26.15</v>
      </c>
      <c r="E7193" s="257">
        <v>0</v>
      </c>
    </row>
    <row r="7194" spans="1:5">
      <c r="A7194" s="254">
        <v>101375</v>
      </c>
      <c r="B7194" s="247" t="s">
        <v>15547</v>
      </c>
      <c r="C7194" s="255" t="s">
        <v>15545</v>
      </c>
      <c r="D7194" s="256">
        <v>4564</v>
      </c>
      <c r="E7194" s="257">
        <v>0</v>
      </c>
    </row>
    <row r="7195" spans="1:5">
      <c r="A7195" s="254">
        <v>88240</v>
      </c>
      <c r="B7195" s="247" t="s">
        <v>15548</v>
      </c>
      <c r="C7195" s="255" t="s">
        <v>491</v>
      </c>
      <c r="D7195" s="256">
        <v>25.29</v>
      </c>
      <c r="E7195" s="257">
        <v>0</v>
      </c>
    </row>
    <row r="7196" spans="1:5">
      <c r="A7196" s="254">
        <v>101376</v>
      </c>
      <c r="B7196" s="247" t="s">
        <v>15549</v>
      </c>
      <c r="C7196" s="255" t="s">
        <v>15545</v>
      </c>
      <c r="D7196" s="256">
        <v>4346.07</v>
      </c>
      <c r="E7196" s="257">
        <v>0</v>
      </c>
    </row>
    <row r="7197" spans="1:5">
      <c r="A7197" s="254">
        <v>88241</v>
      </c>
      <c r="B7197" s="247" t="s">
        <v>15550</v>
      </c>
      <c r="C7197" s="255" t="s">
        <v>491</v>
      </c>
      <c r="D7197" s="256">
        <v>26.07</v>
      </c>
      <c r="E7197" s="257">
        <v>0</v>
      </c>
    </row>
    <row r="7198" spans="1:5">
      <c r="A7198" s="254">
        <v>101377</v>
      </c>
      <c r="B7198" s="247" t="s">
        <v>15550</v>
      </c>
      <c r="C7198" s="255" t="s">
        <v>15545</v>
      </c>
      <c r="D7198" s="256">
        <v>4474.3500000000004</v>
      </c>
      <c r="E7198" s="257">
        <v>0</v>
      </c>
    </row>
    <row r="7199" spans="1:5">
      <c r="A7199" s="254">
        <v>88242</v>
      </c>
      <c r="B7199" s="247" t="s">
        <v>15551</v>
      </c>
      <c r="C7199" s="255" t="s">
        <v>491</v>
      </c>
      <c r="D7199" s="256">
        <v>26.58</v>
      </c>
      <c r="E7199" s="257">
        <v>0</v>
      </c>
    </row>
    <row r="7200" spans="1:5">
      <c r="A7200" s="254">
        <v>100301</v>
      </c>
      <c r="B7200" s="247" t="s">
        <v>15552</v>
      </c>
      <c r="C7200" s="255" t="s">
        <v>491</v>
      </c>
      <c r="D7200" s="256">
        <v>28.31</v>
      </c>
      <c r="E7200" s="257">
        <v>0</v>
      </c>
    </row>
    <row r="7201" spans="1:5">
      <c r="A7201" s="254">
        <v>101378</v>
      </c>
      <c r="B7201" s="247" t="s">
        <v>15552</v>
      </c>
      <c r="C7201" s="255" t="s">
        <v>15545</v>
      </c>
      <c r="D7201" s="256">
        <v>4840.54</v>
      </c>
      <c r="E7201" s="257">
        <v>0</v>
      </c>
    </row>
    <row r="7202" spans="1:5">
      <c r="A7202" s="254">
        <v>101379</v>
      </c>
      <c r="B7202" s="247" t="s">
        <v>15553</v>
      </c>
      <c r="C7202" s="255" t="s">
        <v>15545</v>
      </c>
      <c r="D7202" s="256">
        <v>4549.87</v>
      </c>
      <c r="E7202" s="257">
        <v>0</v>
      </c>
    </row>
    <row r="7203" spans="1:5">
      <c r="A7203" s="254">
        <v>88243</v>
      </c>
      <c r="B7203" s="247" t="s">
        <v>15554</v>
      </c>
      <c r="C7203" s="255" t="s">
        <v>491</v>
      </c>
      <c r="D7203" s="256">
        <v>26.04</v>
      </c>
      <c r="E7203" s="257">
        <v>0</v>
      </c>
    </row>
    <row r="7204" spans="1:5">
      <c r="A7204" s="254">
        <v>101380</v>
      </c>
      <c r="B7204" s="247" t="s">
        <v>15554</v>
      </c>
      <c r="C7204" s="255" t="s">
        <v>15545</v>
      </c>
      <c r="D7204" s="256">
        <v>4468.78</v>
      </c>
      <c r="E7204" s="257">
        <v>0</v>
      </c>
    </row>
    <row r="7205" spans="1:5">
      <c r="A7205" s="254">
        <v>90766</v>
      </c>
      <c r="B7205" s="247" t="s">
        <v>15555</v>
      </c>
      <c r="C7205" s="255" t="s">
        <v>491</v>
      </c>
      <c r="D7205" s="256">
        <v>25.16</v>
      </c>
      <c r="E7205" s="257">
        <v>0</v>
      </c>
    </row>
    <row r="7206" spans="1:5">
      <c r="A7206" s="254">
        <v>93563</v>
      </c>
      <c r="B7206" s="247" t="s">
        <v>15555</v>
      </c>
      <c r="C7206" s="255" t="s">
        <v>15545</v>
      </c>
      <c r="D7206" s="256">
        <v>4343.41</v>
      </c>
      <c r="E7206" s="257">
        <v>0</v>
      </c>
    </row>
    <row r="7207" spans="1:5">
      <c r="A7207" s="254">
        <v>90767</v>
      </c>
      <c r="B7207" s="247" t="s">
        <v>15556</v>
      </c>
      <c r="C7207" s="255" t="s">
        <v>491</v>
      </c>
      <c r="D7207" s="256">
        <v>25.47</v>
      </c>
      <c r="E7207" s="257">
        <v>0</v>
      </c>
    </row>
    <row r="7208" spans="1:5">
      <c r="A7208" s="254">
        <v>93564</v>
      </c>
      <c r="B7208" s="247" t="s">
        <v>15556</v>
      </c>
      <c r="C7208" s="255" t="s">
        <v>15545</v>
      </c>
      <c r="D7208" s="256">
        <v>4343.41</v>
      </c>
      <c r="E7208" s="257">
        <v>0</v>
      </c>
    </row>
    <row r="7209" spans="1:5">
      <c r="A7209" s="254">
        <v>88245</v>
      </c>
      <c r="B7209" s="247" t="s">
        <v>15557</v>
      </c>
      <c r="C7209" s="255" t="s">
        <v>491</v>
      </c>
      <c r="D7209" s="256">
        <v>32.869999999999997</v>
      </c>
      <c r="E7209" s="257">
        <v>0</v>
      </c>
    </row>
    <row r="7210" spans="1:5">
      <c r="A7210" s="254">
        <v>101381</v>
      </c>
      <c r="B7210" s="247" t="s">
        <v>15557</v>
      </c>
      <c r="C7210" s="255" t="s">
        <v>15545</v>
      </c>
      <c r="D7210" s="256">
        <v>5646.35</v>
      </c>
      <c r="E7210" s="257">
        <v>0</v>
      </c>
    </row>
    <row r="7211" spans="1:5">
      <c r="A7211" s="254">
        <v>90768</v>
      </c>
      <c r="B7211" s="247" t="s">
        <v>15558</v>
      </c>
      <c r="C7211" s="255" t="s">
        <v>491</v>
      </c>
      <c r="D7211" s="256">
        <v>137.53</v>
      </c>
      <c r="E7211" s="257">
        <v>0</v>
      </c>
    </row>
    <row r="7212" spans="1:5">
      <c r="A7212" s="254">
        <v>90769</v>
      </c>
      <c r="B7212" s="247" t="s">
        <v>15559</v>
      </c>
      <c r="C7212" s="255" t="s">
        <v>491</v>
      </c>
      <c r="D7212" s="256">
        <v>145.36000000000001</v>
      </c>
      <c r="E7212" s="257">
        <v>0</v>
      </c>
    </row>
    <row r="7213" spans="1:5">
      <c r="A7213" s="254">
        <v>90770</v>
      </c>
      <c r="B7213" s="247" t="s">
        <v>15560</v>
      </c>
      <c r="C7213" s="255" t="s">
        <v>491</v>
      </c>
      <c r="D7213" s="256">
        <v>152.06</v>
      </c>
      <c r="E7213" s="257">
        <v>0</v>
      </c>
    </row>
    <row r="7214" spans="1:5">
      <c r="A7214" s="254">
        <v>93569</v>
      </c>
      <c r="B7214" s="247" t="s">
        <v>15561</v>
      </c>
      <c r="C7214" s="255" t="s">
        <v>15545</v>
      </c>
      <c r="D7214" s="256">
        <v>23826.22</v>
      </c>
      <c r="E7214" s="257">
        <v>0</v>
      </c>
    </row>
    <row r="7215" spans="1:5">
      <c r="A7215" s="254">
        <v>93570</v>
      </c>
      <c r="B7215" s="247" t="s">
        <v>15562</v>
      </c>
      <c r="C7215" s="255" t="s">
        <v>15545</v>
      </c>
      <c r="D7215" s="256">
        <v>25184.16</v>
      </c>
      <c r="E7215" s="257">
        <v>0</v>
      </c>
    </row>
    <row r="7216" spans="1:5">
      <c r="A7216" s="254">
        <v>93571</v>
      </c>
      <c r="B7216" s="247" t="s">
        <v>15563</v>
      </c>
      <c r="C7216" s="255" t="s">
        <v>15545</v>
      </c>
      <c r="D7216" s="256">
        <v>26347.39</v>
      </c>
      <c r="E7216" s="257">
        <v>0</v>
      </c>
    </row>
    <row r="7217" spans="1:5">
      <c r="A7217" s="254">
        <v>101382</v>
      </c>
      <c r="B7217" s="247" t="s">
        <v>15564</v>
      </c>
      <c r="C7217" s="255" t="s">
        <v>15545</v>
      </c>
      <c r="D7217" s="256">
        <v>3854.14</v>
      </c>
      <c r="E7217" s="257">
        <v>0</v>
      </c>
    </row>
    <row r="7218" spans="1:5">
      <c r="A7218" s="254">
        <v>88246</v>
      </c>
      <c r="B7218" s="247" t="s">
        <v>15565</v>
      </c>
      <c r="C7218" s="255" t="s">
        <v>491</v>
      </c>
      <c r="D7218" s="256">
        <v>22.49</v>
      </c>
      <c r="E7218" s="257">
        <v>0</v>
      </c>
    </row>
    <row r="7219" spans="1:5">
      <c r="A7219" s="254">
        <v>100303</v>
      </c>
      <c r="B7219" s="247" t="s">
        <v>15566</v>
      </c>
      <c r="C7219" s="255" t="s">
        <v>491</v>
      </c>
      <c r="D7219" s="256">
        <v>23.22</v>
      </c>
      <c r="E7219" s="257">
        <v>0</v>
      </c>
    </row>
    <row r="7220" spans="1:5">
      <c r="A7220" s="254">
        <v>101383</v>
      </c>
      <c r="B7220" s="247" t="s">
        <v>15566</v>
      </c>
      <c r="C7220" s="255" t="s">
        <v>15545</v>
      </c>
      <c r="D7220" s="256">
        <v>3970.26</v>
      </c>
      <c r="E7220" s="257">
        <v>0</v>
      </c>
    </row>
    <row r="7221" spans="1:5">
      <c r="A7221" s="254">
        <v>88247</v>
      </c>
      <c r="B7221" s="247" t="s">
        <v>15567</v>
      </c>
      <c r="C7221" s="255" t="s">
        <v>491</v>
      </c>
      <c r="D7221" s="256">
        <v>27.09</v>
      </c>
      <c r="E7221" s="257">
        <v>0</v>
      </c>
    </row>
    <row r="7222" spans="1:5">
      <c r="A7222" s="254">
        <v>88248</v>
      </c>
      <c r="B7222" s="247" t="s">
        <v>15568</v>
      </c>
      <c r="C7222" s="255" t="s">
        <v>491</v>
      </c>
      <c r="D7222" s="256">
        <v>26.13</v>
      </c>
      <c r="E7222" s="257">
        <v>0</v>
      </c>
    </row>
    <row r="7223" spans="1:5">
      <c r="A7223" s="254">
        <v>101384</v>
      </c>
      <c r="B7223" s="247" t="s">
        <v>15568</v>
      </c>
      <c r="C7223" s="255" t="s">
        <v>15545</v>
      </c>
      <c r="D7223" s="256">
        <v>4465.87</v>
      </c>
      <c r="E7223" s="257">
        <v>0</v>
      </c>
    </row>
    <row r="7224" spans="1:5">
      <c r="A7224" s="254">
        <v>90772</v>
      </c>
      <c r="B7224" s="247" t="s">
        <v>15569</v>
      </c>
      <c r="C7224" s="255" t="s">
        <v>491</v>
      </c>
      <c r="D7224" s="256">
        <v>24.35</v>
      </c>
      <c r="E7224" s="257">
        <v>0</v>
      </c>
    </row>
    <row r="7225" spans="1:5">
      <c r="A7225" s="254">
        <v>93566</v>
      </c>
      <c r="B7225" s="247" t="s">
        <v>15569</v>
      </c>
      <c r="C7225" s="255" t="s">
        <v>15545</v>
      </c>
      <c r="D7225" s="256">
        <v>4203.6000000000004</v>
      </c>
      <c r="E7225" s="257">
        <v>0</v>
      </c>
    </row>
    <row r="7226" spans="1:5">
      <c r="A7226" s="254">
        <v>101385</v>
      </c>
      <c r="B7226" s="247" t="s">
        <v>15570</v>
      </c>
      <c r="C7226" s="255" t="s">
        <v>15545</v>
      </c>
      <c r="D7226" s="256">
        <v>5242.09</v>
      </c>
      <c r="E7226" s="257">
        <v>0</v>
      </c>
    </row>
    <row r="7227" spans="1:5">
      <c r="A7227" s="254">
        <v>88249</v>
      </c>
      <c r="B7227" s="247" t="s">
        <v>15571</v>
      </c>
      <c r="C7227" s="255" t="s">
        <v>491</v>
      </c>
      <c r="D7227" s="256">
        <v>30.4</v>
      </c>
      <c r="E7227" s="257">
        <v>0</v>
      </c>
    </row>
    <row r="7228" spans="1:5">
      <c r="A7228" s="254">
        <v>88250</v>
      </c>
      <c r="B7228" s="247" t="s">
        <v>15572</v>
      </c>
      <c r="C7228" s="255" t="s">
        <v>491</v>
      </c>
      <c r="D7228" s="256">
        <v>25.29</v>
      </c>
      <c r="E7228" s="257">
        <v>0</v>
      </c>
    </row>
    <row r="7229" spans="1:5">
      <c r="A7229" s="254">
        <v>101386</v>
      </c>
      <c r="B7229" s="247" t="s">
        <v>15572</v>
      </c>
      <c r="C7229" s="255" t="s">
        <v>15545</v>
      </c>
      <c r="D7229" s="256">
        <v>4346.07</v>
      </c>
      <c r="E7229" s="257">
        <v>0</v>
      </c>
    </row>
    <row r="7230" spans="1:5">
      <c r="A7230" s="254">
        <v>101387</v>
      </c>
      <c r="B7230" s="247" t="s">
        <v>15573</v>
      </c>
      <c r="C7230" s="255" t="s">
        <v>15545</v>
      </c>
      <c r="D7230" s="256">
        <v>4549.87</v>
      </c>
      <c r="E7230" s="257">
        <v>0</v>
      </c>
    </row>
    <row r="7231" spans="1:5">
      <c r="A7231" s="254">
        <v>88251</v>
      </c>
      <c r="B7231" s="247" t="s">
        <v>15574</v>
      </c>
      <c r="C7231" s="255" t="s">
        <v>491</v>
      </c>
      <c r="D7231" s="256">
        <v>26.51</v>
      </c>
      <c r="E7231" s="257">
        <v>0</v>
      </c>
    </row>
    <row r="7232" spans="1:5">
      <c r="A7232" s="254">
        <v>88252</v>
      </c>
      <c r="B7232" s="247" t="s">
        <v>15575</v>
      </c>
      <c r="C7232" s="255" t="s">
        <v>491</v>
      </c>
      <c r="D7232" s="256">
        <v>24.82</v>
      </c>
      <c r="E7232" s="257">
        <v>0</v>
      </c>
    </row>
    <row r="7233" spans="1:5">
      <c r="A7233" s="254">
        <v>101388</v>
      </c>
      <c r="B7233" s="247" t="s">
        <v>15575</v>
      </c>
      <c r="C7233" s="255" t="s">
        <v>15545</v>
      </c>
      <c r="D7233" s="256">
        <v>4253.72</v>
      </c>
      <c r="E7233" s="257">
        <v>0</v>
      </c>
    </row>
    <row r="7234" spans="1:5">
      <c r="A7234" s="254">
        <v>88253</v>
      </c>
      <c r="B7234" s="247" t="s">
        <v>15576</v>
      </c>
      <c r="C7234" s="255" t="s">
        <v>491</v>
      </c>
      <c r="D7234" s="256">
        <v>19.739999999999998</v>
      </c>
      <c r="E7234" s="257">
        <v>0</v>
      </c>
    </row>
    <row r="7235" spans="1:5">
      <c r="A7235" s="254">
        <v>101389</v>
      </c>
      <c r="B7235" s="247" t="s">
        <v>15576</v>
      </c>
      <c r="C7235" s="255" t="s">
        <v>15545</v>
      </c>
      <c r="D7235" s="256">
        <v>3392.18</v>
      </c>
      <c r="E7235" s="257">
        <v>0</v>
      </c>
    </row>
    <row r="7236" spans="1:5">
      <c r="A7236" s="254">
        <v>101390</v>
      </c>
      <c r="B7236" s="247" t="s">
        <v>15577</v>
      </c>
      <c r="C7236" s="255" t="s">
        <v>15545</v>
      </c>
      <c r="D7236" s="256">
        <v>4617.84</v>
      </c>
      <c r="E7236" s="257">
        <v>0</v>
      </c>
    </row>
    <row r="7237" spans="1:5">
      <c r="A7237" s="254">
        <v>88255</v>
      </c>
      <c r="B7237" s="247" t="s">
        <v>15578</v>
      </c>
      <c r="C7237" s="255" t="s">
        <v>491</v>
      </c>
      <c r="D7237" s="256">
        <v>26.8</v>
      </c>
      <c r="E7237" s="257">
        <v>0</v>
      </c>
    </row>
    <row r="7238" spans="1:5">
      <c r="A7238" s="254">
        <v>88256</v>
      </c>
      <c r="B7238" s="247" t="s">
        <v>15579</v>
      </c>
      <c r="C7238" s="255" t="s">
        <v>491</v>
      </c>
      <c r="D7238" s="256">
        <v>32.950000000000003</v>
      </c>
      <c r="E7238" s="257">
        <v>0</v>
      </c>
    </row>
    <row r="7239" spans="1:5">
      <c r="A7239" s="254">
        <v>101391</v>
      </c>
      <c r="B7239" s="247" t="s">
        <v>15579</v>
      </c>
      <c r="C7239" s="255" t="s">
        <v>15545</v>
      </c>
      <c r="D7239" s="256">
        <v>5646.35</v>
      </c>
      <c r="E7239" s="257">
        <v>0</v>
      </c>
    </row>
    <row r="7240" spans="1:5">
      <c r="A7240" s="254">
        <v>88257</v>
      </c>
      <c r="B7240" s="247" t="s">
        <v>15580</v>
      </c>
      <c r="C7240" s="255" t="s">
        <v>491</v>
      </c>
      <c r="D7240" s="256">
        <v>29.28</v>
      </c>
      <c r="E7240" s="257">
        <v>0</v>
      </c>
    </row>
    <row r="7241" spans="1:5">
      <c r="A7241" s="254">
        <v>101392</v>
      </c>
      <c r="B7241" s="247" t="s">
        <v>15581</v>
      </c>
      <c r="C7241" s="255" t="s">
        <v>15545</v>
      </c>
      <c r="D7241" s="256">
        <v>5008.21</v>
      </c>
      <c r="E7241" s="257">
        <v>0</v>
      </c>
    </row>
    <row r="7242" spans="1:5">
      <c r="A7242" s="254">
        <v>88260</v>
      </c>
      <c r="B7242" s="247" t="s">
        <v>15582</v>
      </c>
      <c r="C7242" s="255" t="s">
        <v>491</v>
      </c>
      <c r="D7242" s="256">
        <v>30.43</v>
      </c>
      <c r="E7242" s="257">
        <v>0</v>
      </c>
    </row>
    <row r="7243" spans="1:5">
      <c r="A7243" s="254">
        <v>101394</v>
      </c>
      <c r="B7243" s="247" t="s">
        <v>15582</v>
      </c>
      <c r="C7243" s="255" t="s">
        <v>15545</v>
      </c>
      <c r="D7243" s="256">
        <v>5228.88</v>
      </c>
      <c r="E7243" s="257">
        <v>0</v>
      </c>
    </row>
    <row r="7244" spans="1:5">
      <c r="A7244" s="254">
        <v>101395</v>
      </c>
      <c r="B7244" s="247" t="s">
        <v>15583</v>
      </c>
      <c r="C7244" s="255" t="s">
        <v>15545</v>
      </c>
      <c r="D7244" s="256">
        <v>4479.29</v>
      </c>
      <c r="E7244" s="257">
        <v>0</v>
      </c>
    </row>
    <row r="7245" spans="1:5">
      <c r="A7245" s="254">
        <v>88261</v>
      </c>
      <c r="B7245" s="247" t="s">
        <v>15584</v>
      </c>
      <c r="C7245" s="255" t="s">
        <v>491</v>
      </c>
      <c r="D7245" s="256">
        <v>31.01</v>
      </c>
      <c r="E7245" s="257">
        <v>0</v>
      </c>
    </row>
    <row r="7246" spans="1:5">
      <c r="A7246" s="254">
        <v>101396</v>
      </c>
      <c r="B7246" s="247" t="s">
        <v>15584</v>
      </c>
      <c r="C7246" s="255" t="s">
        <v>15545</v>
      </c>
      <c r="D7246" s="256">
        <v>5317.34</v>
      </c>
      <c r="E7246" s="257">
        <v>0</v>
      </c>
    </row>
    <row r="7247" spans="1:5">
      <c r="A7247" s="254">
        <v>88262</v>
      </c>
      <c r="B7247" s="247" t="s">
        <v>15585</v>
      </c>
      <c r="C7247" s="255" t="s">
        <v>491</v>
      </c>
      <c r="D7247" s="256">
        <v>32.44</v>
      </c>
      <c r="E7247" s="257">
        <v>0</v>
      </c>
    </row>
    <row r="7248" spans="1:5">
      <c r="A7248" s="254">
        <v>101397</v>
      </c>
      <c r="B7248" s="247" t="s">
        <v>15585</v>
      </c>
      <c r="C7248" s="255" t="s">
        <v>15545</v>
      </c>
      <c r="D7248" s="256">
        <v>5575.77</v>
      </c>
      <c r="E7248" s="257">
        <v>0</v>
      </c>
    </row>
    <row r="7249" spans="1:5">
      <c r="A7249" s="254">
        <v>101398</v>
      </c>
      <c r="B7249" s="247" t="s">
        <v>15586</v>
      </c>
      <c r="C7249" s="255" t="s">
        <v>15545</v>
      </c>
      <c r="D7249" s="256">
        <v>5772.58</v>
      </c>
      <c r="E7249" s="257">
        <v>0</v>
      </c>
    </row>
    <row r="7250" spans="1:5">
      <c r="A7250" s="254">
        <v>88263</v>
      </c>
      <c r="B7250" s="247" t="s">
        <v>15587</v>
      </c>
      <c r="C7250" s="255" t="s">
        <v>491</v>
      </c>
      <c r="D7250" s="256">
        <v>33.54</v>
      </c>
      <c r="E7250" s="257">
        <v>0</v>
      </c>
    </row>
    <row r="7251" spans="1:5">
      <c r="A7251" s="254">
        <v>95308</v>
      </c>
      <c r="B7251" s="247" t="s">
        <v>15588</v>
      </c>
      <c r="C7251" s="255" t="s">
        <v>491</v>
      </c>
      <c r="D7251" s="256">
        <v>0.21</v>
      </c>
      <c r="E7251" s="257">
        <v>0</v>
      </c>
    </row>
    <row r="7252" spans="1:5">
      <c r="A7252" s="254">
        <v>101286</v>
      </c>
      <c r="B7252" s="247" t="s">
        <v>15589</v>
      </c>
      <c r="C7252" s="255" t="s">
        <v>15545</v>
      </c>
      <c r="D7252" s="256">
        <v>28.95</v>
      </c>
      <c r="E7252" s="257">
        <v>0</v>
      </c>
    </row>
    <row r="7253" spans="1:5">
      <c r="A7253" s="254">
        <v>95309</v>
      </c>
      <c r="B7253" s="247" t="s">
        <v>15590</v>
      </c>
      <c r="C7253" s="255" t="s">
        <v>491</v>
      </c>
      <c r="D7253" s="256">
        <v>0.28000000000000003</v>
      </c>
      <c r="E7253" s="257">
        <v>0</v>
      </c>
    </row>
    <row r="7254" spans="1:5">
      <c r="A7254" s="254">
        <v>101287</v>
      </c>
      <c r="B7254" s="247" t="s">
        <v>15591</v>
      </c>
      <c r="C7254" s="255" t="s">
        <v>15545</v>
      </c>
      <c r="D7254" s="256">
        <v>93.67</v>
      </c>
      <c r="E7254" s="257">
        <v>0</v>
      </c>
    </row>
    <row r="7255" spans="1:5">
      <c r="A7255" s="254">
        <v>95310</v>
      </c>
      <c r="B7255" s="247" t="s">
        <v>15592</v>
      </c>
      <c r="C7255" s="255" t="s">
        <v>491</v>
      </c>
      <c r="D7255" s="256">
        <v>0.21</v>
      </c>
      <c r="E7255" s="257">
        <v>0</v>
      </c>
    </row>
    <row r="7256" spans="1:5">
      <c r="A7256" s="254">
        <v>101288</v>
      </c>
      <c r="B7256" s="247" t="s">
        <v>15593</v>
      </c>
      <c r="C7256" s="255" t="s">
        <v>15545</v>
      </c>
      <c r="D7256" s="256">
        <v>28.95</v>
      </c>
      <c r="E7256" s="257">
        <v>0</v>
      </c>
    </row>
    <row r="7257" spans="1:5">
      <c r="A7257" s="254">
        <v>95311</v>
      </c>
      <c r="B7257" s="247" t="s">
        <v>15594</v>
      </c>
      <c r="C7257" s="255" t="s">
        <v>491</v>
      </c>
      <c r="D7257" s="256">
        <v>0.21</v>
      </c>
      <c r="E7257" s="257">
        <v>0</v>
      </c>
    </row>
    <row r="7258" spans="1:5">
      <c r="A7258" s="254">
        <v>101289</v>
      </c>
      <c r="B7258" s="247" t="s">
        <v>15595</v>
      </c>
      <c r="C7258" s="255" t="s">
        <v>15545</v>
      </c>
      <c r="D7258" s="256">
        <v>28.3</v>
      </c>
      <c r="E7258" s="257">
        <v>0</v>
      </c>
    </row>
    <row r="7259" spans="1:5">
      <c r="A7259" s="254">
        <v>95312</v>
      </c>
      <c r="B7259" s="247" t="s">
        <v>15596</v>
      </c>
      <c r="C7259" s="255" t="s">
        <v>491</v>
      </c>
      <c r="D7259" s="256">
        <v>0.28000000000000003</v>
      </c>
      <c r="E7259" s="257">
        <v>0</v>
      </c>
    </row>
    <row r="7260" spans="1:5">
      <c r="A7260" s="254">
        <v>100291</v>
      </c>
      <c r="B7260" s="247" t="s">
        <v>15597</v>
      </c>
      <c r="C7260" s="255" t="s">
        <v>491</v>
      </c>
      <c r="D7260" s="256">
        <v>0.28000000000000003</v>
      </c>
      <c r="E7260" s="257">
        <v>0</v>
      </c>
    </row>
    <row r="7261" spans="1:5">
      <c r="A7261" s="254">
        <v>101290</v>
      </c>
      <c r="B7261" s="247" t="s">
        <v>15598</v>
      </c>
      <c r="C7261" s="255" t="s">
        <v>15545</v>
      </c>
      <c r="D7261" s="256">
        <v>37.049999999999997</v>
      </c>
      <c r="E7261" s="257">
        <v>0</v>
      </c>
    </row>
    <row r="7262" spans="1:5">
      <c r="A7262" s="254">
        <v>101291</v>
      </c>
      <c r="B7262" s="247" t="s">
        <v>15599</v>
      </c>
      <c r="C7262" s="255" t="s">
        <v>15545</v>
      </c>
      <c r="D7262" s="256">
        <v>28.95</v>
      </c>
      <c r="E7262" s="257">
        <v>0</v>
      </c>
    </row>
    <row r="7263" spans="1:5">
      <c r="A7263" s="254">
        <v>95313</v>
      </c>
      <c r="B7263" s="247" t="s">
        <v>15600</v>
      </c>
      <c r="C7263" s="255" t="s">
        <v>491</v>
      </c>
      <c r="D7263" s="256">
        <v>0.21</v>
      </c>
      <c r="E7263" s="257">
        <v>0</v>
      </c>
    </row>
    <row r="7264" spans="1:5">
      <c r="A7264" s="254">
        <v>101292</v>
      </c>
      <c r="B7264" s="247" t="s">
        <v>15601</v>
      </c>
      <c r="C7264" s="255" t="s">
        <v>15545</v>
      </c>
      <c r="D7264" s="256">
        <v>28.3</v>
      </c>
      <c r="E7264" s="257">
        <v>0</v>
      </c>
    </row>
    <row r="7265" spans="1:5">
      <c r="A7265" s="254">
        <v>95392</v>
      </c>
      <c r="B7265" s="247" t="s">
        <v>15602</v>
      </c>
      <c r="C7265" s="255" t="s">
        <v>491</v>
      </c>
      <c r="D7265" s="256">
        <v>0.09</v>
      </c>
      <c r="E7265" s="257">
        <v>0</v>
      </c>
    </row>
    <row r="7266" spans="1:5">
      <c r="A7266" s="254">
        <v>95413</v>
      </c>
      <c r="B7266" s="247" t="s">
        <v>15603</v>
      </c>
      <c r="C7266" s="255" t="s">
        <v>15545</v>
      </c>
      <c r="D7266" s="256">
        <v>12.84</v>
      </c>
      <c r="E7266" s="257">
        <v>0</v>
      </c>
    </row>
    <row r="7267" spans="1:5">
      <c r="A7267" s="254">
        <v>95393</v>
      </c>
      <c r="B7267" s="247" t="s">
        <v>15604</v>
      </c>
      <c r="C7267" s="255" t="s">
        <v>491</v>
      </c>
      <c r="D7267" s="256">
        <v>0.4</v>
      </c>
      <c r="E7267" s="257">
        <v>0</v>
      </c>
    </row>
    <row r="7268" spans="1:5">
      <c r="A7268" s="254">
        <v>95414</v>
      </c>
      <c r="B7268" s="247" t="s">
        <v>15605</v>
      </c>
      <c r="C7268" s="255" t="s">
        <v>15545</v>
      </c>
      <c r="D7268" s="256">
        <v>53.56</v>
      </c>
      <c r="E7268" s="257">
        <v>0</v>
      </c>
    </row>
    <row r="7269" spans="1:5">
      <c r="A7269" s="254">
        <v>95314</v>
      </c>
      <c r="B7269" s="247" t="s">
        <v>15606</v>
      </c>
      <c r="C7269" s="255" t="s">
        <v>491</v>
      </c>
      <c r="D7269" s="256">
        <v>0.28999999999999998</v>
      </c>
      <c r="E7269" s="257">
        <v>0</v>
      </c>
    </row>
    <row r="7270" spans="1:5">
      <c r="A7270" s="254">
        <v>101293</v>
      </c>
      <c r="B7270" s="247" t="s">
        <v>15607</v>
      </c>
      <c r="C7270" s="255" t="s">
        <v>15545</v>
      </c>
      <c r="D7270" s="256">
        <v>38.479999999999997</v>
      </c>
      <c r="E7270" s="257">
        <v>0</v>
      </c>
    </row>
    <row r="7271" spans="1:5">
      <c r="A7271" s="254">
        <v>95394</v>
      </c>
      <c r="B7271" s="247" t="s">
        <v>15608</v>
      </c>
      <c r="C7271" s="255" t="s">
        <v>491</v>
      </c>
      <c r="D7271" s="256">
        <v>1.08</v>
      </c>
      <c r="E7271" s="257">
        <v>0</v>
      </c>
    </row>
    <row r="7272" spans="1:5">
      <c r="A7272" s="254">
        <v>95395</v>
      </c>
      <c r="B7272" s="247" t="s">
        <v>15609</v>
      </c>
      <c r="C7272" s="255" t="s">
        <v>491</v>
      </c>
      <c r="D7272" s="256">
        <v>1.1499999999999999</v>
      </c>
      <c r="E7272" s="257">
        <v>0</v>
      </c>
    </row>
    <row r="7273" spans="1:5">
      <c r="A7273" s="254">
        <v>95396</v>
      </c>
      <c r="B7273" s="247" t="s">
        <v>15610</v>
      </c>
      <c r="C7273" s="255" t="s">
        <v>491</v>
      </c>
      <c r="D7273" s="256">
        <v>1.2</v>
      </c>
      <c r="E7273" s="257">
        <v>0</v>
      </c>
    </row>
    <row r="7274" spans="1:5">
      <c r="A7274" s="254">
        <v>95419</v>
      </c>
      <c r="B7274" s="247" t="s">
        <v>15611</v>
      </c>
      <c r="C7274" s="255" t="s">
        <v>15545</v>
      </c>
      <c r="D7274" s="256">
        <v>143.1</v>
      </c>
      <c r="E7274" s="257">
        <v>0</v>
      </c>
    </row>
    <row r="7275" spans="1:5">
      <c r="A7275" s="254">
        <v>95420</v>
      </c>
      <c r="B7275" s="247" t="s">
        <v>15612</v>
      </c>
      <c r="C7275" s="255" t="s">
        <v>15545</v>
      </c>
      <c r="D7275" s="256">
        <v>151.6</v>
      </c>
      <c r="E7275" s="257">
        <v>0</v>
      </c>
    </row>
    <row r="7276" spans="1:5">
      <c r="A7276" s="254">
        <v>95421</v>
      </c>
      <c r="B7276" s="247" t="s">
        <v>15613</v>
      </c>
      <c r="C7276" s="255" t="s">
        <v>15545</v>
      </c>
      <c r="D7276" s="256">
        <v>158.88</v>
      </c>
      <c r="E7276" s="257">
        <v>0</v>
      </c>
    </row>
    <row r="7277" spans="1:5">
      <c r="A7277" s="254">
        <v>101294</v>
      </c>
      <c r="B7277" s="247" t="s">
        <v>15614</v>
      </c>
      <c r="C7277" s="255" t="s">
        <v>15545</v>
      </c>
      <c r="D7277" s="256">
        <v>31.58</v>
      </c>
      <c r="E7277" s="257">
        <v>0</v>
      </c>
    </row>
    <row r="7278" spans="1:5">
      <c r="A7278" s="254">
        <v>95315</v>
      </c>
      <c r="B7278" s="247" t="s">
        <v>15615</v>
      </c>
      <c r="C7278" s="255" t="s">
        <v>491</v>
      </c>
      <c r="D7278" s="256">
        <v>0.23</v>
      </c>
      <c r="E7278" s="257">
        <v>0</v>
      </c>
    </row>
    <row r="7279" spans="1:5">
      <c r="A7279" s="254">
        <v>100293</v>
      </c>
      <c r="B7279" s="247" t="s">
        <v>15616</v>
      </c>
      <c r="C7279" s="255" t="s">
        <v>491</v>
      </c>
      <c r="D7279" s="256">
        <v>0.23</v>
      </c>
      <c r="E7279" s="257">
        <v>0</v>
      </c>
    </row>
    <row r="7280" spans="1:5">
      <c r="A7280" s="254">
        <v>101295</v>
      </c>
      <c r="B7280" s="247" t="s">
        <v>15617</v>
      </c>
      <c r="C7280" s="255" t="s">
        <v>15545</v>
      </c>
      <c r="D7280" s="256">
        <v>30.61</v>
      </c>
      <c r="E7280" s="257">
        <v>0</v>
      </c>
    </row>
    <row r="7281" spans="1:5">
      <c r="A7281" s="254">
        <v>95316</v>
      </c>
      <c r="B7281" s="247" t="s">
        <v>15618</v>
      </c>
      <c r="C7281" s="255" t="s">
        <v>491</v>
      </c>
      <c r="D7281" s="256">
        <v>0.71</v>
      </c>
      <c r="E7281" s="257">
        <v>0</v>
      </c>
    </row>
    <row r="7282" spans="1:5">
      <c r="A7282" s="254">
        <v>95317</v>
      </c>
      <c r="B7282" s="247" t="s">
        <v>15619</v>
      </c>
      <c r="C7282" s="255" t="s">
        <v>491</v>
      </c>
      <c r="D7282" s="256">
        <v>0.34</v>
      </c>
      <c r="E7282" s="257">
        <v>0</v>
      </c>
    </row>
    <row r="7283" spans="1:5">
      <c r="A7283" s="254">
        <v>101296</v>
      </c>
      <c r="B7283" s="247" t="s">
        <v>15620</v>
      </c>
      <c r="C7283" s="255" t="s">
        <v>15545</v>
      </c>
      <c r="D7283" s="256">
        <v>45.12</v>
      </c>
      <c r="E7283" s="257">
        <v>0</v>
      </c>
    </row>
    <row r="7284" spans="1:5">
      <c r="A7284" s="254">
        <v>95398</v>
      </c>
      <c r="B7284" s="247" t="s">
        <v>15621</v>
      </c>
      <c r="C7284" s="255" t="s">
        <v>491</v>
      </c>
      <c r="D7284" s="256">
        <v>0.09</v>
      </c>
      <c r="E7284" s="257">
        <v>0</v>
      </c>
    </row>
    <row r="7285" spans="1:5">
      <c r="A7285" s="254">
        <v>95416</v>
      </c>
      <c r="B7285" s="247" t="s">
        <v>15622</v>
      </c>
      <c r="C7285" s="255" t="s">
        <v>15545</v>
      </c>
      <c r="D7285" s="256">
        <v>12.31</v>
      </c>
      <c r="E7285" s="257">
        <v>0</v>
      </c>
    </row>
    <row r="7286" spans="1:5">
      <c r="A7286" s="254">
        <v>101297</v>
      </c>
      <c r="B7286" s="247" t="s">
        <v>15623</v>
      </c>
      <c r="C7286" s="255" t="s">
        <v>15545</v>
      </c>
      <c r="D7286" s="256">
        <v>26.62</v>
      </c>
      <c r="E7286" s="257">
        <v>0</v>
      </c>
    </row>
    <row r="7287" spans="1:5">
      <c r="A7287" s="254">
        <v>95318</v>
      </c>
      <c r="B7287" s="247" t="s">
        <v>15624</v>
      </c>
      <c r="C7287" s="255" t="s">
        <v>491</v>
      </c>
      <c r="D7287" s="256">
        <v>0.2</v>
      </c>
      <c r="E7287" s="257">
        <v>0</v>
      </c>
    </row>
    <row r="7288" spans="1:5">
      <c r="A7288" s="254">
        <v>101298</v>
      </c>
      <c r="B7288" s="247" t="s">
        <v>15625</v>
      </c>
      <c r="C7288" s="255" t="s">
        <v>15545</v>
      </c>
      <c r="D7288" s="256">
        <v>28.95</v>
      </c>
      <c r="E7288" s="257">
        <v>0</v>
      </c>
    </row>
    <row r="7289" spans="1:5">
      <c r="A7289" s="254">
        <v>95319</v>
      </c>
      <c r="B7289" s="247" t="s">
        <v>15626</v>
      </c>
      <c r="C7289" s="255" t="s">
        <v>491</v>
      </c>
      <c r="D7289" s="256">
        <v>0.21</v>
      </c>
      <c r="E7289" s="257">
        <v>0</v>
      </c>
    </row>
    <row r="7290" spans="1:5">
      <c r="A7290" s="254">
        <v>101299</v>
      </c>
      <c r="B7290" s="247" t="s">
        <v>15627</v>
      </c>
      <c r="C7290" s="255" t="s">
        <v>15545</v>
      </c>
      <c r="D7290" s="256">
        <v>37.049999999999997</v>
      </c>
      <c r="E7290" s="257">
        <v>0</v>
      </c>
    </row>
    <row r="7291" spans="1:5">
      <c r="A7291" s="254">
        <v>95320</v>
      </c>
      <c r="B7291" s="247" t="s">
        <v>15628</v>
      </c>
      <c r="C7291" s="255" t="s">
        <v>491</v>
      </c>
      <c r="D7291" s="256">
        <v>0.21</v>
      </c>
      <c r="E7291" s="257">
        <v>0</v>
      </c>
    </row>
    <row r="7292" spans="1:5">
      <c r="A7292" s="254">
        <v>95321</v>
      </c>
      <c r="B7292" s="247" t="s">
        <v>15629</v>
      </c>
      <c r="C7292" s="255" t="s">
        <v>491</v>
      </c>
      <c r="D7292" s="256">
        <v>0.2</v>
      </c>
      <c r="E7292" s="257">
        <v>0</v>
      </c>
    </row>
    <row r="7293" spans="1:5">
      <c r="A7293" s="254">
        <v>101300</v>
      </c>
      <c r="B7293" s="247" t="s">
        <v>15630</v>
      </c>
      <c r="C7293" s="255" t="s">
        <v>15545</v>
      </c>
      <c r="D7293" s="256">
        <v>26.43</v>
      </c>
      <c r="E7293" s="257">
        <v>0</v>
      </c>
    </row>
    <row r="7294" spans="1:5">
      <c r="A7294" s="254">
        <v>95322</v>
      </c>
      <c r="B7294" s="247" t="s">
        <v>15631</v>
      </c>
      <c r="C7294" s="255" t="s">
        <v>491</v>
      </c>
      <c r="D7294" s="256">
        <v>0.11</v>
      </c>
      <c r="E7294" s="257">
        <v>0</v>
      </c>
    </row>
    <row r="7295" spans="1:5">
      <c r="A7295" s="254">
        <v>101301</v>
      </c>
      <c r="B7295" s="247" t="s">
        <v>15632</v>
      </c>
      <c r="C7295" s="255" t="s">
        <v>15545</v>
      </c>
      <c r="D7295" s="256">
        <v>15.02</v>
      </c>
      <c r="E7295" s="257">
        <v>0</v>
      </c>
    </row>
    <row r="7296" spans="1:5">
      <c r="A7296" s="254">
        <v>95323</v>
      </c>
      <c r="B7296" s="247" t="s">
        <v>15633</v>
      </c>
      <c r="C7296" s="255" t="s">
        <v>491</v>
      </c>
      <c r="D7296" s="256">
        <v>0.17</v>
      </c>
      <c r="E7296" s="257">
        <v>0</v>
      </c>
    </row>
    <row r="7297" spans="1:5">
      <c r="A7297" s="254">
        <v>101302</v>
      </c>
      <c r="B7297" s="247" t="s">
        <v>15634</v>
      </c>
      <c r="C7297" s="255" t="s">
        <v>15545</v>
      </c>
      <c r="D7297" s="256">
        <v>22.57</v>
      </c>
      <c r="E7297" s="257">
        <v>0</v>
      </c>
    </row>
    <row r="7298" spans="1:5">
      <c r="A7298" s="254">
        <v>95324</v>
      </c>
      <c r="B7298" s="247" t="s">
        <v>15635</v>
      </c>
      <c r="C7298" s="255" t="s">
        <v>491</v>
      </c>
      <c r="D7298" s="256">
        <v>0.37</v>
      </c>
      <c r="E7298" s="257">
        <v>0</v>
      </c>
    </row>
    <row r="7299" spans="1:5">
      <c r="A7299" s="254">
        <v>101304</v>
      </c>
      <c r="B7299" s="247" t="s">
        <v>15636</v>
      </c>
      <c r="C7299" s="255" t="s">
        <v>15545</v>
      </c>
      <c r="D7299" s="256">
        <v>49.24</v>
      </c>
      <c r="E7299" s="257">
        <v>0</v>
      </c>
    </row>
    <row r="7300" spans="1:5">
      <c r="A7300" s="254">
        <v>95325</v>
      </c>
      <c r="B7300" s="247" t="s">
        <v>15637</v>
      </c>
      <c r="C7300" s="255" t="s">
        <v>491</v>
      </c>
      <c r="D7300" s="256">
        <v>0.41</v>
      </c>
      <c r="E7300" s="257">
        <v>0</v>
      </c>
    </row>
    <row r="7301" spans="1:5">
      <c r="A7301" s="254">
        <v>101305</v>
      </c>
      <c r="B7301" s="247" t="s">
        <v>15638</v>
      </c>
      <c r="C7301" s="255" t="s">
        <v>15545</v>
      </c>
      <c r="D7301" s="256">
        <v>54.08</v>
      </c>
      <c r="E7301" s="257">
        <v>0</v>
      </c>
    </row>
    <row r="7302" spans="1:5">
      <c r="A7302" s="254">
        <v>95328</v>
      </c>
      <c r="B7302" s="247" t="s">
        <v>15639</v>
      </c>
      <c r="C7302" s="255" t="s">
        <v>491</v>
      </c>
      <c r="D7302" s="256">
        <v>0.26</v>
      </c>
      <c r="E7302" s="257">
        <v>0</v>
      </c>
    </row>
    <row r="7303" spans="1:5">
      <c r="A7303" s="254">
        <v>101307</v>
      </c>
      <c r="B7303" s="247" t="s">
        <v>15640</v>
      </c>
      <c r="C7303" s="255" t="s">
        <v>15545</v>
      </c>
      <c r="D7303" s="256">
        <v>34.85</v>
      </c>
      <c r="E7303" s="257">
        <v>0</v>
      </c>
    </row>
    <row r="7304" spans="1:5">
      <c r="A7304" s="254">
        <v>101309</v>
      </c>
      <c r="B7304" s="247" t="s">
        <v>15641</v>
      </c>
      <c r="C7304" s="255" t="s">
        <v>15545</v>
      </c>
      <c r="D7304" s="256">
        <v>37.049999999999997</v>
      </c>
      <c r="E7304" s="257">
        <v>0</v>
      </c>
    </row>
    <row r="7305" spans="1:5">
      <c r="A7305" s="254">
        <v>95329</v>
      </c>
      <c r="B7305" s="247" t="s">
        <v>15642</v>
      </c>
      <c r="C7305" s="255" t="s">
        <v>491</v>
      </c>
      <c r="D7305" s="256">
        <v>0.35</v>
      </c>
      <c r="E7305" s="257">
        <v>0</v>
      </c>
    </row>
    <row r="7306" spans="1:5">
      <c r="A7306" s="254">
        <v>101310</v>
      </c>
      <c r="B7306" s="247" t="s">
        <v>15643</v>
      </c>
      <c r="C7306" s="255" t="s">
        <v>15545</v>
      </c>
      <c r="D7306" s="256">
        <v>46.37</v>
      </c>
      <c r="E7306" s="257">
        <v>0</v>
      </c>
    </row>
    <row r="7307" spans="1:5">
      <c r="A7307" s="254">
        <v>101311</v>
      </c>
      <c r="B7307" s="247" t="s">
        <v>15644</v>
      </c>
      <c r="C7307" s="255" t="s">
        <v>15545</v>
      </c>
      <c r="D7307" s="256">
        <v>38.479999999999997</v>
      </c>
      <c r="E7307" s="257">
        <v>0</v>
      </c>
    </row>
    <row r="7308" spans="1:5">
      <c r="A7308" s="254">
        <v>95330</v>
      </c>
      <c r="B7308" s="247" t="s">
        <v>15645</v>
      </c>
      <c r="C7308" s="255" t="s">
        <v>491</v>
      </c>
      <c r="D7308" s="256">
        <v>0.28999999999999998</v>
      </c>
      <c r="E7308" s="257">
        <v>0</v>
      </c>
    </row>
    <row r="7309" spans="1:5">
      <c r="A7309" s="254">
        <v>101312</v>
      </c>
      <c r="B7309" s="247" t="s">
        <v>15646</v>
      </c>
      <c r="C7309" s="255" t="s">
        <v>15545</v>
      </c>
      <c r="D7309" s="256">
        <v>41.35</v>
      </c>
      <c r="E7309" s="257">
        <v>0</v>
      </c>
    </row>
    <row r="7310" spans="1:5">
      <c r="A7310" s="254">
        <v>95331</v>
      </c>
      <c r="B7310" s="247" t="s">
        <v>15647</v>
      </c>
      <c r="C7310" s="255" t="s">
        <v>491</v>
      </c>
      <c r="D7310" s="256">
        <v>0.31</v>
      </c>
      <c r="E7310" s="257">
        <v>0</v>
      </c>
    </row>
    <row r="7311" spans="1:5">
      <c r="A7311" s="254">
        <v>95400</v>
      </c>
      <c r="B7311" s="247" t="s">
        <v>15648</v>
      </c>
      <c r="C7311" s="255" t="s">
        <v>491</v>
      </c>
      <c r="D7311" s="256">
        <v>0.1</v>
      </c>
      <c r="E7311" s="257">
        <v>0</v>
      </c>
    </row>
    <row r="7312" spans="1:5">
      <c r="A7312" s="254">
        <v>95411</v>
      </c>
      <c r="B7312" s="247" t="s">
        <v>15649</v>
      </c>
      <c r="C7312" s="255" t="s">
        <v>15545</v>
      </c>
      <c r="D7312" s="256">
        <v>13.97</v>
      </c>
      <c r="E7312" s="257">
        <v>0</v>
      </c>
    </row>
    <row r="7313" spans="1:5">
      <c r="A7313" s="254">
        <v>95332</v>
      </c>
      <c r="B7313" s="247" t="s">
        <v>15650</v>
      </c>
      <c r="C7313" s="255" t="s">
        <v>491</v>
      </c>
      <c r="D7313" s="256">
        <v>0.94</v>
      </c>
      <c r="E7313" s="257">
        <v>0</v>
      </c>
    </row>
    <row r="7314" spans="1:5">
      <c r="A7314" s="254">
        <v>101313</v>
      </c>
      <c r="B7314" s="247" t="s">
        <v>15651</v>
      </c>
      <c r="C7314" s="255" t="s">
        <v>15545</v>
      </c>
      <c r="D7314" s="256">
        <v>124.49</v>
      </c>
      <c r="E7314" s="257">
        <v>0</v>
      </c>
    </row>
    <row r="7315" spans="1:5">
      <c r="A7315" s="254">
        <v>95334</v>
      </c>
      <c r="B7315" s="247" t="s">
        <v>15652</v>
      </c>
      <c r="C7315" s="255" t="s">
        <v>491</v>
      </c>
      <c r="D7315" s="256">
        <v>0.89</v>
      </c>
      <c r="E7315" s="257">
        <v>0</v>
      </c>
    </row>
    <row r="7316" spans="1:5">
      <c r="A7316" s="254">
        <v>101315</v>
      </c>
      <c r="B7316" s="247" t="s">
        <v>15653</v>
      </c>
      <c r="C7316" s="255" t="s">
        <v>15545</v>
      </c>
      <c r="D7316" s="256">
        <v>118.31</v>
      </c>
      <c r="E7316" s="257">
        <v>0</v>
      </c>
    </row>
    <row r="7317" spans="1:5">
      <c r="A7317" s="254">
        <v>95335</v>
      </c>
      <c r="B7317" s="247" t="s">
        <v>15654</v>
      </c>
      <c r="C7317" s="255" t="s">
        <v>491</v>
      </c>
      <c r="D7317" s="256">
        <v>0.45</v>
      </c>
      <c r="E7317" s="257">
        <v>0</v>
      </c>
    </row>
    <row r="7318" spans="1:5">
      <c r="A7318" s="254">
        <v>101316</v>
      </c>
      <c r="B7318" s="247" t="s">
        <v>15655</v>
      </c>
      <c r="C7318" s="255" t="s">
        <v>15545</v>
      </c>
      <c r="D7318" s="256">
        <v>59.96</v>
      </c>
      <c r="E7318" s="257">
        <v>0</v>
      </c>
    </row>
    <row r="7319" spans="1:5">
      <c r="A7319" s="254">
        <v>95401</v>
      </c>
      <c r="B7319" s="247" t="s">
        <v>15656</v>
      </c>
      <c r="C7319" s="255" t="s">
        <v>491</v>
      </c>
      <c r="D7319" s="256">
        <v>0.81</v>
      </c>
      <c r="E7319" s="257">
        <v>0</v>
      </c>
    </row>
    <row r="7320" spans="1:5">
      <c r="A7320" s="254">
        <v>95422</v>
      </c>
      <c r="B7320" s="247" t="s">
        <v>15657</v>
      </c>
      <c r="C7320" s="255" t="s">
        <v>15545</v>
      </c>
      <c r="D7320" s="256">
        <v>107.43</v>
      </c>
      <c r="E7320" s="257">
        <v>0</v>
      </c>
    </row>
    <row r="7321" spans="1:5">
      <c r="A7321" s="254">
        <v>95402</v>
      </c>
      <c r="B7321" s="247" t="s">
        <v>15658</v>
      </c>
      <c r="C7321" s="255" t="s">
        <v>491</v>
      </c>
      <c r="D7321" s="256">
        <v>1.96</v>
      </c>
      <c r="E7321" s="257">
        <v>0</v>
      </c>
    </row>
    <row r="7322" spans="1:5">
      <c r="A7322" s="254">
        <v>95415</v>
      </c>
      <c r="B7322" s="247" t="s">
        <v>15659</v>
      </c>
      <c r="C7322" s="255" t="s">
        <v>15545</v>
      </c>
      <c r="D7322" s="256">
        <v>258.98</v>
      </c>
      <c r="E7322" s="257">
        <v>0</v>
      </c>
    </row>
    <row r="7323" spans="1:5">
      <c r="A7323" s="254">
        <v>95403</v>
      </c>
      <c r="B7323" s="247" t="s">
        <v>15660</v>
      </c>
      <c r="C7323" s="255" t="s">
        <v>491</v>
      </c>
      <c r="D7323" s="256">
        <v>2.06</v>
      </c>
      <c r="E7323" s="257">
        <v>0</v>
      </c>
    </row>
    <row r="7324" spans="1:5">
      <c r="A7324" s="254">
        <v>95417</v>
      </c>
      <c r="B7324" s="247" t="s">
        <v>15661</v>
      </c>
      <c r="C7324" s="255" t="s">
        <v>15545</v>
      </c>
      <c r="D7324" s="256">
        <v>271.86</v>
      </c>
      <c r="E7324" s="257">
        <v>0</v>
      </c>
    </row>
    <row r="7325" spans="1:5">
      <c r="A7325" s="254">
        <v>95404</v>
      </c>
      <c r="B7325" s="247" t="s">
        <v>15662</v>
      </c>
      <c r="C7325" s="255" t="s">
        <v>491</v>
      </c>
      <c r="D7325" s="256">
        <v>2.46</v>
      </c>
      <c r="E7325" s="257">
        <v>0</v>
      </c>
    </row>
    <row r="7326" spans="1:5">
      <c r="A7326" s="254">
        <v>95418</v>
      </c>
      <c r="B7326" s="247" t="s">
        <v>15663</v>
      </c>
      <c r="C7326" s="255" t="s">
        <v>15545</v>
      </c>
      <c r="D7326" s="256">
        <v>324.57</v>
      </c>
      <c r="E7326" s="257">
        <v>0</v>
      </c>
    </row>
    <row r="7327" spans="1:5">
      <c r="A7327" s="254">
        <v>95337</v>
      </c>
      <c r="B7327" s="247" t="s">
        <v>15664</v>
      </c>
      <c r="C7327" s="255" t="s">
        <v>491</v>
      </c>
      <c r="D7327" s="256">
        <v>0.28000000000000003</v>
      </c>
      <c r="E7327" s="257">
        <v>0</v>
      </c>
    </row>
    <row r="7328" spans="1:5">
      <c r="A7328" s="254">
        <v>101322</v>
      </c>
      <c r="B7328" s="247" t="s">
        <v>15665</v>
      </c>
      <c r="C7328" s="255" t="s">
        <v>15545</v>
      </c>
      <c r="D7328" s="256">
        <v>37.479999999999997</v>
      </c>
      <c r="E7328" s="257">
        <v>0</v>
      </c>
    </row>
    <row r="7329" spans="1:5">
      <c r="A7329" s="254">
        <v>95338</v>
      </c>
      <c r="B7329" s="247" t="s">
        <v>15666</v>
      </c>
      <c r="C7329" s="255" t="s">
        <v>491</v>
      </c>
      <c r="D7329" s="256">
        <v>0.48</v>
      </c>
      <c r="E7329" s="257">
        <v>0</v>
      </c>
    </row>
    <row r="7330" spans="1:5">
      <c r="A7330" s="254">
        <v>101323</v>
      </c>
      <c r="B7330" s="247" t="s">
        <v>15667</v>
      </c>
      <c r="C7330" s="255" t="s">
        <v>15545</v>
      </c>
      <c r="D7330" s="256">
        <v>63.35</v>
      </c>
      <c r="E7330" s="257">
        <v>0</v>
      </c>
    </row>
    <row r="7331" spans="1:5">
      <c r="A7331" s="254">
        <v>102918</v>
      </c>
      <c r="B7331" s="247" t="s">
        <v>15668</v>
      </c>
      <c r="C7331" s="255" t="s">
        <v>491</v>
      </c>
      <c r="D7331" s="256">
        <v>0</v>
      </c>
      <c r="E7331" s="257"/>
    </row>
    <row r="7332" spans="1:5">
      <c r="A7332" s="254">
        <v>101325</v>
      </c>
      <c r="B7332" s="247" t="s">
        <v>15669</v>
      </c>
      <c r="C7332" s="255" t="s">
        <v>15545</v>
      </c>
      <c r="D7332" s="256">
        <v>54.69</v>
      </c>
      <c r="E7332" s="257">
        <v>0</v>
      </c>
    </row>
    <row r="7333" spans="1:5">
      <c r="A7333" s="254">
        <v>95390</v>
      </c>
      <c r="B7333" s="247" t="s">
        <v>15670</v>
      </c>
      <c r="C7333" s="255" t="s">
        <v>491</v>
      </c>
      <c r="D7333" s="256">
        <v>0.09</v>
      </c>
      <c r="E7333" s="257">
        <v>0</v>
      </c>
    </row>
    <row r="7334" spans="1:5">
      <c r="A7334" s="254">
        <v>101326</v>
      </c>
      <c r="B7334" s="247" t="s">
        <v>15671</v>
      </c>
      <c r="C7334" s="255" t="s">
        <v>15545</v>
      </c>
      <c r="D7334" s="256">
        <v>12.11</v>
      </c>
      <c r="E7334" s="257">
        <v>0</v>
      </c>
    </row>
    <row r="7335" spans="1:5">
      <c r="A7335" s="254">
        <v>95340</v>
      </c>
      <c r="B7335" s="247" t="s">
        <v>15672</v>
      </c>
      <c r="C7335" s="255" t="s">
        <v>491</v>
      </c>
      <c r="D7335" s="256">
        <v>0.34</v>
      </c>
      <c r="E7335" s="257">
        <v>0</v>
      </c>
    </row>
    <row r="7336" spans="1:5">
      <c r="A7336" s="254">
        <v>101330</v>
      </c>
      <c r="B7336" s="247" t="s">
        <v>15673</v>
      </c>
      <c r="C7336" s="255" t="s">
        <v>15545</v>
      </c>
      <c r="D7336" s="256">
        <v>45.64</v>
      </c>
      <c r="E7336" s="257">
        <v>0</v>
      </c>
    </row>
    <row r="7337" spans="1:5">
      <c r="A7337" s="254">
        <v>101331</v>
      </c>
      <c r="B7337" s="247" t="s">
        <v>15674</v>
      </c>
      <c r="C7337" s="255" t="s">
        <v>15545</v>
      </c>
      <c r="D7337" s="256">
        <v>49.24</v>
      </c>
      <c r="E7337" s="257">
        <v>0</v>
      </c>
    </row>
    <row r="7338" spans="1:5">
      <c r="A7338" s="254">
        <v>95341</v>
      </c>
      <c r="B7338" s="247" t="s">
        <v>15675</v>
      </c>
      <c r="C7338" s="255" t="s">
        <v>491</v>
      </c>
      <c r="D7338" s="256">
        <v>0.37</v>
      </c>
      <c r="E7338" s="257">
        <v>0</v>
      </c>
    </row>
    <row r="7339" spans="1:5">
      <c r="A7339" s="254">
        <v>95339</v>
      </c>
      <c r="B7339" s="247" t="s">
        <v>15676</v>
      </c>
      <c r="C7339" s="255" t="s">
        <v>491</v>
      </c>
      <c r="D7339" s="256">
        <v>0.44</v>
      </c>
      <c r="E7339" s="257">
        <v>0</v>
      </c>
    </row>
    <row r="7340" spans="1:5">
      <c r="A7340" s="254">
        <v>101329</v>
      </c>
      <c r="B7340" s="247" t="s">
        <v>15677</v>
      </c>
      <c r="C7340" s="255" t="s">
        <v>15545</v>
      </c>
      <c r="D7340" s="256">
        <v>58.45</v>
      </c>
      <c r="E7340" s="257">
        <v>0</v>
      </c>
    </row>
    <row r="7341" spans="1:5">
      <c r="A7341" s="254">
        <v>95342</v>
      </c>
      <c r="B7341" s="247" t="s">
        <v>15678</v>
      </c>
      <c r="C7341" s="255" t="s">
        <v>491</v>
      </c>
      <c r="D7341" s="256">
        <v>0.31</v>
      </c>
      <c r="E7341" s="257">
        <v>0</v>
      </c>
    </row>
    <row r="7342" spans="1:5">
      <c r="A7342" s="254">
        <v>101333</v>
      </c>
      <c r="B7342" s="247" t="s">
        <v>15679</v>
      </c>
      <c r="C7342" s="255" t="s">
        <v>15545</v>
      </c>
      <c r="D7342" s="256">
        <v>41.3</v>
      </c>
      <c r="E7342" s="257">
        <v>0</v>
      </c>
    </row>
    <row r="7343" spans="1:5">
      <c r="A7343" s="254">
        <v>100298</v>
      </c>
      <c r="B7343" s="247" t="s">
        <v>15680</v>
      </c>
      <c r="C7343" s="255" t="s">
        <v>491</v>
      </c>
      <c r="D7343" s="256">
        <v>0.72</v>
      </c>
      <c r="E7343" s="257">
        <v>0</v>
      </c>
    </row>
    <row r="7344" spans="1:5">
      <c r="A7344" s="254">
        <v>101334</v>
      </c>
      <c r="B7344" s="247" t="s">
        <v>15681</v>
      </c>
      <c r="C7344" s="255" t="s">
        <v>15545</v>
      </c>
      <c r="D7344" s="256">
        <v>95.38</v>
      </c>
      <c r="E7344" s="257">
        <v>0</v>
      </c>
    </row>
    <row r="7345" spans="1:5">
      <c r="A7345" s="254">
        <v>95405</v>
      </c>
      <c r="B7345" s="247" t="s">
        <v>15682</v>
      </c>
      <c r="C7345" s="255" t="s">
        <v>491</v>
      </c>
      <c r="D7345" s="256">
        <v>1.01</v>
      </c>
      <c r="E7345" s="257">
        <v>0</v>
      </c>
    </row>
    <row r="7346" spans="1:5">
      <c r="A7346" s="254">
        <v>95423</v>
      </c>
      <c r="B7346" s="247" t="s">
        <v>15683</v>
      </c>
      <c r="C7346" s="255" t="s">
        <v>15545</v>
      </c>
      <c r="D7346" s="256">
        <v>133.38999999999999</v>
      </c>
      <c r="E7346" s="257">
        <v>0</v>
      </c>
    </row>
    <row r="7347" spans="1:5">
      <c r="A7347" s="254">
        <v>100295</v>
      </c>
      <c r="B7347" s="247" t="s">
        <v>15684</v>
      </c>
      <c r="C7347" s="255" t="s">
        <v>491</v>
      </c>
      <c r="D7347" s="256">
        <v>0.66</v>
      </c>
      <c r="E7347" s="257">
        <v>0</v>
      </c>
    </row>
    <row r="7348" spans="1:5">
      <c r="A7348" s="254">
        <v>101303</v>
      </c>
      <c r="B7348" s="247" t="s">
        <v>15685</v>
      </c>
      <c r="C7348" s="255" t="s">
        <v>15545</v>
      </c>
      <c r="D7348" s="256">
        <v>87.2</v>
      </c>
      <c r="E7348" s="257">
        <v>0</v>
      </c>
    </row>
    <row r="7349" spans="1:5">
      <c r="A7349" s="254">
        <v>95344</v>
      </c>
      <c r="B7349" s="247" t="s">
        <v>15686</v>
      </c>
      <c r="C7349" s="255" t="s">
        <v>491</v>
      </c>
      <c r="D7349" s="256">
        <v>0.26</v>
      </c>
      <c r="E7349" s="257">
        <v>0</v>
      </c>
    </row>
    <row r="7350" spans="1:5">
      <c r="A7350" s="254">
        <v>101308</v>
      </c>
      <c r="B7350" s="247" t="s">
        <v>15687</v>
      </c>
      <c r="C7350" s="255" t="s">
        <v>15545</v>
      </c>
      <c r="D7350" s="256">
        <v>34.799999999999997</v>
      </c>
      <c r="E7350" s="257">
        <v>0</v>
      </c>
    </row>
    <row r="7351" spans="1:5">
      <c r="A7351" s="254">
        <v>105536</v>
      </c>
      <c r="B7351" s="247" t="s">
        <v>15688</v>
      </c>
      <c r="C7351" s="255" t="s">
        <v>491</v>
      </c>
      <c r="D7351" s="256">
        <v>0</v>
      </c>
      <c r="E7351" s="257"/>
    </row>
    <row r="7352" spans="1:5">
      <c r="A7352" s="254">
        <v>101320</v>
      </c>
      <c r="B7352" s="247" t="s">
        <v>15689</v>
      </c>
      <c r="C7352" s="255" t="s">
        <v>15545</v>
      </c>
      <c r="D7352" s="256">
        <v>26.67</v>
      </c>
      <c r="E7352" s="257">
        <v>0</v>
      </c>
    </row>
    <row r="7353" spans="1:5">
      <c r="A7353" s="254">
        <v>95343</v>
      </c>
      <c r="B7353" s="247" t="s">
        <v>15690</v>
      </c>
      <c r="C7353" s="255" t="s">
        <v>491</v>
      </c>
      <c r="D7353" s="256">
        <v>0.41</v>
      </c>
      <c r="E7353" s="257">
        <v>0</v>
      </c>
    </row>
    <row r="7354" spans="1:5">
      <c r="A7354" s="254">
        <v>95345</v>
      </c>
      <c r="B7354" s="247" t="s">
        <v>15691</v>
      </c>
      <c r="C7354" s="255" t="s">
        <v>491</v>
      </c>
      <c r="D7354" s="256">
        <v>0.75</v>
      </c>
      <c r="E7354" s="257">
        <v>0</v>
      </c>
    </row>
    <row r="7355" spans="1:5">
      <c r="A7355" s="254">
        <v>95346</v>
      </c>
      <c r="B7355" s="247" t="s">
        <v>15692</v>
      </c>
      <c r="C7355" s="255" t="s">
        <v>491</v>
      </c>
      <c r="D7355" s="256">
        <v>0.12</v>
      </c>
      <c r="E7355" s="257">
        <v>0</v>
      </c>
    </row>
    <row r="7356" spans="1:5">
      <c r="A7356" s="254">
        <v>101324</v>
      </c>
      <c r="B7356" s="247" t="s">
        <v>15693</v>
      </c>
      <c r="C7356" s="255" t="s">
        <v>15545</v>
      </c>
      <c r="D7356" s="256">
        <v>16.2</v>
      </c>
      <c r="E7356" s="257">
        <v>0</v>
      </c>
    </row>
    <row r="7357" spans="1:5">
      <c r="A7357" s="254">
        <v>101328</v>
      </c>
      <c r="B7357" s="247" t="s">
        <v>15694</v>
      </c>
      <c r="C7357" s="255" t="s">
        <v>15545</v>
      </c>
      <c r="D7357" s="256">
        <v>19.39</v>
      </c>
      <c r="E7357" s="257">
        <v>0</v>
      </c>
    </row>
    <row r="7358" spans="1:5">
      <c r="A7358" s="254">
        <v>95347</v>
      </c>
      <c r="B7358" s="247" t="s">
        <v>15695</v>
      </c>
      <c r="C7358" s="255" t="s">
        <v>491</v>
      </c>
      <c r="D7358" s="256">
        <v>0.11</v>
      </c>
      <c r="E7358" s="257">
        <v>0</v>
      </c>
    </row>
    <row r="7359" spans="1:5">
      <c r="A7359" s="254">
        <v>95408</v>
      </c>
      <c r="B7359" s="247" t="s">
        <v>15696</v>
      </c>
      <c r="C7359" s="255" t="s">
        <v>15545</v>
      </c>
      <c r="D7359" s="256">
        <v>15.59</v>
      </c>
      <c r="E7359" s="257">
        <v>0</v>
      </c>
    </row>
    <row r="7360" spans="1:5">
      <c r="A7360" s="254">
        <v>95348</v>
      </c>
      <c r="B7360" s="247" t="s">
        <v>15697</v>
      </c>
      <c r="C7360" s="255" t="s">
        <v>491</v>
      </c>
      <c r="D7360" s="256">
        <v>0.14000000000000001</v>
      </c>
      <c r="E7360" s="257">
        <v>0</v>
      </c>
    </row>
    <row r="7361" spans="1:5">
      <c r="A7361" s="254">
        <v>101332</v>
      </c>
      <c r="B7361" s="247" t="s">
        <v>15698</v>
      </c>
      <c r="C7361" s="255" t="s">
        <v>15545</v>
      </c>
      <c r="D7361" s="256">
        <v>9.36</v>
      </c>
      <c r="E7361" s="257">
        <v>0</v>
      </c>
    </row>
    <row r="7362" spans="1:5">
      <c r="A7362" s="254">
        <v>95349</v>
      </c>
      <c r="B7362" s="247" t="s">
        <v>15699</v>
      </c>
      <c r="C7362" s="255" t="s">
        <v>491</v>
      </c>
      <c r="D7362" s="256">
        <v>7.0000000000000007E-2</v>
      </c>
      <c r="E7362" s="257">
        <v>0</v>
      </c>
    </row>
    <row r="7363" spans="1:5">
      <c r="A7363" s="254">
        <v>101336</v>
      </c>
      <c r="B7363" s="247" t="s">
        <v>15700</v>
      </c>
      <c r="C7363" s="255" t="s">
        <v>15545</v>
      </c>
      <c r="D7363" s="256">
        <v>45.23</v>
      </c>
      <c r="E7363" s="257">
        <v>0</v>
      </c>
    </row>
    <row r="7364" spans="1:5">
      <c r="A7364" s="254">
        <v>95351</v>
      </c>
      <c r="B7364" s="247" t="s">
        <v>15701</v>
      </c>
      <c r="C7364" s="255" t="s">
        <v>491</v>
      </c>
      <c r="D7364" s="256">
        <v>0.34</v>
      </c>
      <c r="E7364" s="257">
        <v>0</v>
      </c>
    </row>
    <row r="7365" spans="1:5">
      <c r="A7365" s="254">
        <v>95352</v>
      </c>
      <c r="B7365" s="247" t="s">
        <v>15702</v>
      </c>
      <c r="C7365" s="255" t="s">
        <v>491</v>
      </c>
      <c r="D7365" s="256">
        <v>0.15</v>
      </c>
      <c r="E7365" s="257">
        <v>0</v>
      </c>
    </row>
    <row r="7366" spans="1:5">
      <c r="A7366" s="254">
        <v>101337</v>
      </c>
      <c r="B7366" s="247" t="s">
        <v>15703</v>
      </c>
      <c r="C7366" s="255" t="s">
        <v>15545</v>
      </c>
      <c r="D7366" s="256">
        <v>20.86</v>
      </c>
      <c r="E7366" s="257">
        <v>0</v>
      </c>
    </row>
    <row r="7367" spans="1:5">
      <c r="A7367" s="254">
        <v>101338</v>
      </c>
      <c r="B7367" s="247" t="s">
        <v>15704</v>
      </c>
      <c r="C7367" s="255" t="s">
        <v>15545</v>
      </c>
      <c r="D7367" s="256">
        <v>32.43</v>
      </c>
      <c r="E7367" s="257">
        <v>0</v>
      </c>
    </row>
    <row r="7368" spans="1:5">
      <c r="A7368" s="254">
        <v>95354</v>
      </c>
      <c r="B7368" s="247" t="s">
        <v>15705</v>
      </c>
      <c r="C7368" s="255" t="s">
        <v>491</v>
      </c>
      <c r="D7368" s="256">
        <v>0.25</v>
      </c>
      <c r="E7368" s="257">
        <v>0</v>
      </c>
    </row>
    <row r="7369" spans="1:5">
      <c r="A7369" s="254">
        <v>101339</v>
      </c>
      <c r="B7369" s="247" t="s">
        <v>15706</v>
      </c>
      <c r="C7369" s="255" t="s">
        <v>15545</v>
      </c>
      <c r="D7369" s="256">
        <v>33.82</v>
      </c>
      <c r="E7369" s="257">
        <v>0</v>
      </c>
    </row>
    <row r="7370" spans="1:5">
      <c r="A7370" s="254">
        <v>101340</v>
      </c>
      <c r="B7370" s="247" t="s">
        <v>15707</v>
      </c>
      <c r="C7370" s="255" t="s">
        <v>15545</v>
      </c>
      <c r="D7370" s="256">
        <v>19.41</v>
      </c>
      <c r="E7370" s="257">
        <v>0</v>
      </c>
    </row>
    <row r="7371" spans="1:5">
      <c r="A7371" s="254">
        <v>95389</v>
      </c>
      <c r="B7371" s="247" t="s">
        <v>15708</v>
      </c>
      <c r="C7371" s="255" t="s">
        <v>491</v>
      </c>
      <c r="D7371" s="256">
        <v>0.14000000000000001</v>
      </c>
      <c r="E7371" s="257">
        <v>0</v>
      </c>
    </row>
    <row r="7372" spans="1:5">
      <c r="A7372" s="254">
        <v>101341</v>
      </c>
      <c r="B7372" s="247" t="s">
        <v>15709</v>
      </c>
      <c r="C7372" s="255" t="s">
        <v>15545</v>
      </c>
      <c r="D7372" s="256">
        <v>24.14</v>
      </c>
      <c r="E7372" s="257">
        <v>0</v>
      </c>
    </row>
    <row r="7373" spans="1:5">
      <c r="A7373" s="254">
        <v>95355</v>
      </c>
      <c r="B7373" s="247" t="s">
        <v>15710</v>
      </c>
      <c r="C7373" s="255" t="s">
        <v>491</v>
      </c>
      <c r="D7373" s="256">
        <v>0.18</v>
      </c>
      <c r="E7373" s="257">
        <v>0</v>
      </c>
    </row>
    <row r="7374" spans="1:5">
      <c r="A7374" s="254">
        <v>95356</v>
      </c>
      <c r="B7374" s="247" t="s">
        <v>15711</v>
      </c>
      <c r="C7374" s="255" t="s">
        <v>491</v>
      </c>
      <c r="D7374" s="256">
        <v>0.25</v>
      </c>
      <c r="E7374" s="257">
        <v>0</v>
      </c>
    </row>
    <row r="7375" spans="1:5">
      <c r="A7375" s="254">
        <v>101342</v>
      </c>
      <c r="B7375" s="247" t="s">
        <v>15712</v>
      </c>
      <c r="C7375" s="255" t="s">
        <v>15545</v>
      </c>
      <c r="D7375" s="256">
        <v>33.82</v>
      </c>
      <c r="E7375" s="257">
        <v>0</v>
      </c>
    </row>
    <row r="7376" spans="1:5">
      <c r="A7376" s="254">
        <v>95357</v>
      </c>
      <c r="B7376" s="247" t="s">
        <v>15713</v>
      </c>
      <c r="C7376" s="255" t="s">
        <v>491</v>
      </c>
      <c r="D7376" s="256">
        <v>0.37</v>
      </c>
      <c r="E7376" s="257">
        <v>0</v>
      </c>
    </row>
    <row r="7377" spans="1:5">
      <c r="A7377" s="254">
        <v>101343</v>
      </c>
      <c r="B7377" s="247" t="s">
        <v>15714</v>
      </c>
      <c r="C7377" s="255" t="s">
        <v>15545</v>
      </c>
      <c r="D7377" s="256">
        <v>48.82</v>
      </c>
      <c r="E7377" s="257">
        <v>0</v>
      </c>
    </row>
    <row r="7378" spans="1:5">
      <c r="A7378" s="254">
        <v>95358</v>
      </c>
      <c r="B7378" s="247" t="s">
        <v>15715</v>
      </c>
      <c r="C7378" s="255" t="s">
        <v>491</v>
      </c>
      <c r="D7378" s="256">
        <v>0.39</v>
      </c>
      <c r="E7378" s="257">
        <v>0</v>
      </c>
    </row>
    <row r="7379" spans="1:5">
      <c r="A7379" s="254">
        <v>101344</v>
      </c>
      <c r="B7379" s="247" t="s">
        <v>15716</v>
      </c>
      <c r="C7379" s="255" t="s">
        <v>15545</v>
      </c>
      <c r="D7379" s="256">
        <v>52.13</v>
      </c>
      <c r="E7379" s="257">
        <v>0</v>
      </c>
    </row>
    <row r="7380" spans="1:5">
      <c r="A7380" s="254">
        <v>95359</v>
      </c>
      <c r="B7380" s="247" t="s">
        <v>15717</v>
      </c>
      <c r="C7380" s="255" t="s">
        <v>491</v>
      </c>
      <c r="D7380" s="256">
        <v>0.51</v>
      </c>
      <c r="E7380" s="257">
        <v>0</v>
      </c>
    </row>
    <row r="7381" spans="1:5">
      <c r="A7381" s="254">
        <v>101345</v>
      </c>
      <c r="B7381" s="247" t="s">
        <v>15718</v>
      </c>
      <c r="C7381" s="255" t="s">
        <v>15545</v>
      </c>
      <c r="D7381" s="256">
        <v>68.34</v>
      </c>
      <c r="E7381" s="257">
        <v>0</v>
      </c>
    </row>
    <row r="7382" spans="1:5">
      <c r="A7382" s="254">
        <v>101346</v>
      </c>
      <c r="B7382" s="247" t="s">
        <v>15719</v>
      </c>
      <c r="C7382" s="255" t="s">
        <v>15545</v>
      </c>
      <c r="D7382" s="256">
        <v>35.61</v>
      </c>
      <c r="E7382" s="257">
        <v>0</v>
      </c>
    </row>
    <row r="7383" spans="1:5">
      <c r="A7383" s="254">
        <v>101347</v>
      </c>
      <c r="B7383" s="247" t="s">
        <v>15720</v>
      </c>
      <c r="C7383" s="255" t="s">
        <v>15545</v>
      </c>
      <c r="D7383" s="256">
        <v>46.07</v>
      </c>
      <c r="E7383" s="257">
        <v>0</v>
      </c>
    </row>
    <row r="7384" spans="1:5">
      <c r="A7384" s="254">
        <v>95361</v>
      </c>
      <c r="B7384" s="247" t="s">
        <v>15721</v>
      </c>
      <c r="C7384" s="255" t="s">
        <v>491</v>
      </c>
      <c r="D7384" s="256">
        <v>0.2</v>
      </c>
      <c r="E7384" s="257">
        <v>0</v>
      </c>
    </row>
    <row r="7385" spans="1:5">
      <c r="A7385" s="254">
        <v>101348</v>
      </c>
      <c r="B7385" s="247" t="s">
        <v>15722</v>
      </c>
      <c r="C7385" s="255" t="s">
        <v>15545</v>
      </c>
      <c r="D7385" s="256">
        <v>27.14</v>
      </c>
      <c r="E7385" s="257">
        <v>0</v>
      </c>
    </row>
    <row r="7386" spans="1:5">
      <c r="A7386" s="254">
        <v>101349</v>
      </c>
      <c r="B7386" s="247" t="s">
        <v>15723</v>
      </c>
      <c r="C7386" s="255" t="s">
        <v>15545</v>
      </c>
      <c r="D7386" s="256">
        <v>42.41</v>
      </c>
      <c r="E7386" s="257">
        <v>0</v>
      </c>
    </row>
    <row r="7387" spans="1:5">
      <c r="A7387" s="254">
        <v>95362</v>
      </c>
      <c r="B7387" s="247" t="s">
        <v>15724</v>
      </c>
      <c r="C7387" s="255" t="s">
        <v>491</v>
      </c>
      <c r="D7387" s="256">
        <v>0.32</v>
      </c>
      <c r="E7387" s="257">
        <v>0</v>
      </c>
    </row>
    <row r="7388" spans="1:5">
      <c r="A7388" s="254">
        <v>95363</v>
      </c>
      <c r="B7388" s="247" t="s">
        <v>15725</v>
      </c>
      <c r="C7388" s="255" t="s">
        <v>491</v>
      </c>
      <c r="D7388" s="256">
        <v>0.32</v>
      </c>
      <c r="E7388" s="257">
        <v>0</v>
      </c>
    </row>
    <row r="7389" spans="1:5">
      <c r="A7389" s="254">
        <v>101350</v>
      </c>
      <c r="B7389" s="247" t="s">
        <v>15726</v>
      </c>
      <c r="C7389" s="255" t="s">
        <v>15545</v>
      </c>
      <c r="D7389" s="256">
        <v>42.41</v>
      </c>
      <c r="E7389" s="257">
        <v>0</v>
      </c>
    </row>
    <row r="7390" spans="1:5">
      <c r="A7390" s="254">
        <v>95360</v>
      </c>
      <c r="B7390" s="247" t="s">
        <v>15727</v>
      </c>
      <c r="C7390" s="255" t="s">
        <v>491</v>
      </c>
      <c r="D7390" s="256">
        <v>0.34</v>
      </c>
      <c r="E7390" s="257">
        <v>0</v>
      </c>
    </row>
    <row r="7391" spans="1:5">
      <c r="A7391" s="254">
        <v>101351</v>
      </c>
      <c r="B7391" s="247" t="s">
        <v>15728</v>
      </c>
      <c r="C7391" s="255" t="s">
        <v>15545</v>
      </c>
      <c r="D7391" s="256">
        <v>33.82</v>
      </c>
      <c r="E7391" s="257">
        <v>0</v>
      </c>
    </row>
    <row r="7392" spans="1:5">
      <c r="A7392" s="254">
        <v>95365</v>
      </c>
      <c r="B7392" s="247" t="s">
        <v>15729</v>
      </c>
      <c r="C7392" s="255" t="s">
        <v>491</v>
      </c>
      <c r="D7392" s="256">
        <v>0.25</v>
      </c>
      <c r="E7392" s="257">
        <v>0</v>
      </c>
    </row>
    <row r="7393" spans="1:5">
      <c r="A7393" s="254">
        <v>101352</v>
      </c>
      <c r="B7393" s="247" t="s">
        <v>15730</v>
      </c>
      <c r="C7393" s="255" t="s">
        <v>15545</v>
      </c>
      <c r="D7393" s="256">
        <v>33.82</v>
      </c>
      <c r="E7393" s="257">
        <v>0</v>
      </c>
    </row>
    <row r="7394" spans="1:5">
      <c r="A7394" s="254">
        <v>95364</v>
      </c>
      <c r="B7394" s="247" t="s">
        <v>15731</v>
      </c>
      <c r="C7394" s="255" t="s">
        <v>491</v>
      </c>
      <c r="D7394" s="256">
        <v>0.25</v>
      </c>
      <c r="E7394" s="257">
        <v>0</v>
      </c>
    </row>
    <row r="7395" spans="1:5">
      <c r="A7395" s="254">
        <v>95366</v>
      </c>
      <c r="B7395" s="247" t="s">
        <v>15732</v>
      </c>
      <c r="C7395" s="255" t="s">
        <v>491</v>
      </c>
      <c r="D7395" s="256">
        <v>0.21</v>
      </c>
      <c r="E7395" s="257">
        <v>0</v>
      </c>
    </row>
    <row r="7396" spans="1:5">
      <c r="A7396" s="254">
        <v>101353</v>
      </c>
      <c r="B7396" s="247" t="s">
        <v>15733</v>
      </c>
      <c r="C7396" s="255" t="s">
        <v>15545</v>
      </c>
      <c r="D7396" s="256">
        <v>28.65</v>
      </c>
      <c r="E7396" s="257">
        <v>0</v>
      </c>
    </row>
    <row r="7397" spans="1:5">
      <c r="A7397" s="254">
        <v>95367</v>
      </c>
      <c r="B7397" s="247" t="s">
        <v>15734</v>
      </c>
      <c r="C7397" s="255" t="s">
        <v>491</v>
      </c>
      <c r="D7397" s="256">
        <v>0.32</v>
      </c>
      <c r="E7397" s="257">
        <v>0</v>
      </c>
    </row>
    <row r="7398" spans="1:5">
      <c r="A7398" s="254">
        <v>101355</v>
      </c>
      <c r="B7398" s="247" t="s">
        <v>15735</v>
      </c>
      <c r="C7398" s="255" t="s">
        <v>15545</v>
      </c>
      <c r="D7398" s="256">
        <v>42.41</v>
      </c>
      <c r="E7398" s="257">
        <v>0</v>
      </c>
    </row>
    <row r="7399" spans="1:5">
      <c r="A7399" s="254">
        <v>95368</v>
      </c>
      <c r="B7399" s="247" t="s">
        <v>15736</v>
      </c>
      <c r="C7399" s="255" t="s">
        <v>491</v>
      </c>
      <c r="D7399" s="256">
        <v>0.27</v>
      </c>
      <c r="E7399" s="257">
        <v>0</v>
      </c>
    </row>
    <row r="7400" spans="1:5">
      <c r="A7400" s="254">
        <v>95369</v>
      </c>
      <c r="B7400" s="247" t="s">
        <v>15737</v>
      </c>
      <c r="C7400" s="255" t="s">
        <v>491</v>
      </c>
      <c r="D7400" s="256">
        <v>0.24</v>
      </c>
      <c r="E7400" s="257">
        <v>0</v>
      </c>
    </row>
    <row r="7401" spans="1:5">
      <c r="A7401" s="254">
        <v>95370</v>
      </c>
      <c r="B7401" s="247" t="s">
        <v>15738</v>
      </c>
      <c r="C7401" s="255" t="s">
        <v>491</v>
      </c>
      <c r="D7401" s="256">
        <v>0.4</v>
      </c>
      <c r="E7401" s="257">
        <v>0</v>
      </c>
    </row>
    <row r="7402" spans="1:5">
      <c r="A7402" s="254">
        <v>101356</v>
      </c>
      <c r="B7402" s="247" t="s">
        <v>15739</v>
      </c>
      <c r="C7402" s="255" t="s">
        <v>15545</v>
      </c>
      <c r="D7402" s="256">
        <v>53.4</v>
      </c>
      <c r="E7402" s="257">
        <v>0</v>
      </c>
    </row>
    <row r="7403" spans="1:5">
      <c r="A7403" s="254">
        <v>95371</v>
      </c>
      <c r="B7403" s="247" t="s">
        <v>15740</v>
      </c>
      <c r="C7403" s="255" t="s">
        <v>491</v>
      </c>
      <c r="D7403" s="256">
        <v>0.53</v>
      </c>
      <c r="E7403" s="257">
        <v>0</v>
      </c>
    </row>
    <row r="7404" spans="1:5">
      <c r="A7404" s="254">
        <v>101357</v>
      </c>
      <c r="B7404" s="247" t="s">
        <v>15741</v>
      </c>
      <c r="C7404" s="255" t="s">
        <v>15545</v>
      </c>
      <c r="D7404" s="256">
        <v>70.72</v>
      </c>
      <c r="E7404" s="257">
        <v>0</v>
      </c>
    </row>
    <row r="7405" spans="1:5">
      <c r="A7405" s="254">
        <v>95372</v>
      </c>
      <c r="B7405" s="247" t="s">
        <v>15742</v>
      </c>
      <c r="C7405" s="255" t="s">
        <v>491</v>
      </c>
      <c r="D7405" s="256">
        <v>0.37</v>
      </c>
      <c r="E7405" s="257">
        <v>0</v>
      </c>
    </row>
    <row r="7406" spans="1:5">
      <c r="A7406" s="254">
        <v>101358</v>
      </c>
      <c r="B7406" s="247" t="s">
        <v>15743</v>
      </c>
      <c r="C7406" s="255" t="s">
        <v>15545</v>
      </c>
      <c r="D7406" s="256">
        <v>49.24</v>
      </c>
      <c r="E7406" s="257">
        <v>0</v>
      </c>
    </row>
    <row r="7407" spans="1:5">
      <c r="A7407" s="254">
        <v>95373</v>
      </c>
      <c r="B7407" s="247" t="s">
        <v>15744</v>
      </c>
      <c r="C7407" s="255" t="s">
        <v>491</v>
      </c>
      <c r="D7407" s="256">
        <v>0.36</v>
      </c>
      <c r="E7407" s="257">
        <v>0</v>
      </c>
    </row>
    <row r="7408" spans="1:5">
      <c r="A7408" s="254">
        <v>101359</v>
      </c>
      <c r="B7408" s="247" t="s">
        <v>15745</v>
      </c>
      <c r="C7408" s="255" t="s">
        <v>15545</v>
      </c>
      <c r="D7408" s="256">
        <v>47.82</v>
      </c>
      <c r="E7408" s="257">
        <v>0</v>
      </c>
    </row>
    <row r="7409" spans="1:5">
      <c r="A7409" s="254">
        <v>101360</v>
      </c>
      <c r="B7409" s="247" t="s">
        <v>15746</v>
      </c>
      <c r="C7409" s="255" t="s">
        <v>15545</v>
      </c>
      <c r="D7409" s="256">
        <v>49.24</v>
      </c>
      <c r="E7409" s="257">
        <v>0</v>
      </c>
    </row>
    <row r="7410" spans="1:5">
      <c r="A7410" s="254">
        <v>95374</v>
      </c>
      <c r="B7410" s="247" t="s">
        <v>15747</v>
      </c>
      <c r="C7410" s="255" t="s">
        <v>491</v>
      </c>
      <c r="D7410" s="256">
        <v>0.37</v>
      </c>
      <c r="E7410" s="257">
        <v>0</v>
      </c>
    </row>
    <row r="7411" spans="1:5">
      <c r="A7411" s="254">
        <v>95375</v>
      </c>
      <c r="B7411" s="247" t="s">
        <v>15748</v>
      </c>
      <c r="C7411" s="255" t="s">
        <v>491</v>
      </c>
      <c r="D7411" s="256">
        <v>0.5</v>
      </c>
      <c r="E7411" s="257">
        <v>0</v>
      </c>
    </row>
    <row r="7412" spans="1:5">
      <c r="A7412" s="254">
        <v>101361</v>
      </c>
      <c r="B7412" s="247" t="s">
        <v>15749</v>
      </c>
      <c r="C7412" s="255" t="s">
        <v>15545</v>
      </c>
      <c r="D7412" s="256">
        <v>66.88</v>
      </c>
      <c r="E7412" s="257">
        <v>0</v>
      </c>
    </row>
    <row r="7413" spans="1:5">
      <c r="A7413" s="254">
        <v>95376</v>
      </c>
      <c r="B7413" s="247" t="s">
        <v>15750</v>
      </c>
      <c r="C7413" s="255" t="s">
        <v>491</v>
      </c>
      <c r="D7413" s="256">
        <v>0.11</v>
      </c>
      <c r="E7413" s="257">
        <v>0</v>
      </c>
    </row>
    <row r="7414" spans="1:5">
      <c r="A7414" s="254">
        <v>95377</v>
      </c>
      <c r="B7414" s="247" t="s">
        <v>15751</v>
      </c>
      <c r="C7414" s="255" t="s">
        <v>491</v>
      </c>
      <c r="D7414" s="256">
        <v>0.28999999999999998</v>
      </c>
      <c r="E7414" s="257">
        <v>0</v>
      </c>
    </row>
    <row r="7415" spans="1:5">
      <c r="A7415" s="254">
        <v>101363</v>
      </c>
      <c r="B7415" s="247" t="s">
        <v>15752</v>
      </c>
      <c r="C7415" s="255" t="s">
        <v>15545</v>
      </c>
      <c r="D7415" s="256">
        <v>38.479999999999997</v>
      </c>
      <c r="E7415" s="257">
        <v>0</v>
      </c>
    </row>
    <row r="7416" spans="1:5">
      <c r="A7416" s="254">
        <v>95378</v>
      </c>
      <c r="B7416" s="247" t="s">
        <v>15753</v>
      </c>
      <c r="C7416" s="255" t="s">
        <v>491</v>
      </c>
      <c r="D7416" s="256">
        <v>0.36</v>
      </c>
      <c r="E7416" s="257">
        <v>0</v>
      </c>
    </row>
    <row r="7417" spans="1:5">
      <c r="A7417" s="254">
        <v>101364</v>
      </c>
      <c r="B7417" s="247" t="s">
        <v>15754</v>
      </c>
      <c r="C7417" s="255" t="s">
        <v>15545</v>
      </c>
      <c r="D7417" s="256">
        <v>48.57</v>
      </c>
      <c r="E7417" s="257">
        <v>0</v>
      </c>
    </row>
    <row r="7418" spans="1:5">
      <c r="A7418" s="254">
        <v>95379</v>
      </c>
      <c r="B7418" s="247" t="s">
        <v>15755</v>
      </c>
      <c r="C7418" s="255" t="s">
        <v>491</v>
      </c>
      <c r="D7418" s="256">
        <v>0.28999999999999998</v>
      </c>
      <c r="E7418" s="257">
        <v>0</v>
      </c>
    </row>
    <row r="7419" spans="1:5">
      <c r="A7419" s="254">
        <v>101365</v>
      </c>
      <c r="B7419" s="247" t="s">
        <v>15756</v>
      </c>
      <c r="C7419" s="255" t="s">
        <v>15545</v>
      </c>
      <c r="D7419" s="256">
        <v>38.479999999999997</v>
      </c>
      <c r="E7419" s="257">
        <v>0</v>
      </c>
    </row>
    <row r="7420" spans="1:5">
      <c r="A7420" s="254">
        <v>95380</v>
      </c>
      <c r="B7420" s="247" t="s">
        <v>15757</v>
      </c>
      <c r="C7420" s="255" t="s">
        <v>491</v>
      </c>
      <c r="D7420" s="256">
        <v>0.34</v>
      </c>
      <c r="E7420" s="257">
        <v>0</v>
      </c>
    </row>
    <row r="7421" spans="1:5">
      <c r="A7421" s="254">
        <v>101366</v>
      </c>
      <c r="B7421" s="247" t="s">
        <v>15758</v>
      </c>
      <c r="C7421" s="255" t="s">
        <v>15545</v>
      </c>
      <c r="D7421" s="256">
        <v>45.22</v>
      </c>
      <c r="E7421" s="257">
        <v>0</v>
      </c>
    </row>
    <row r="7422" spans="1:5">
      <c r="A7422" s="254">
        <v>100535</v>
      </c>
      <c r="B7422" s="247" t="s">
        <v>15759</v>
      </c>
      <c r="C7422" s="255" t="s">
        <v>491</v>
      </c>
      <c r="D7422" s="256">
        <v>0.43</v>
      </c>
      <c r="E7422" s="257">
        <v>0</v>
      </c>
    </row>
    <row r="7423" spans="1:5">
      <c r="A7423" s="254">
        <v>100536</v>
      </c>
      <c r="B7423" s="247" t="s">
        <v>15760</v>
      </c>
      <c r="C7423" s="255" t="s">
        <v>15545</v>
      </c>
      <c r="D7423" s="256">
        <v>57.04</v>
      </c>
      <c r="E7423" s="257">
        <v>0</v>
      </c>
    </row>
    <row r="7424" spans="1:5">
      <c r="A7424" s="254">
        <v>101368</v>
      </c>
      <c r="B7424" s="247" t="s">
        <v>15761</v>
      </c>
      <c r="C7424" s="255" t="s">
        <v>15545</v>
      </c>
      <c r="D7424" s="256">
        <v>27.47</v>
      </c>
      <c r="E7424" s="257">
        <v>0</v>
      </c>
    </row>
    <row r="7425" spans="1:5">
      <c r="A7425" s="254">
        <v>101369</v>
      </c>
      <c r="B7425" s="247" t="s">
        <v>15762</v>
      </c>
      <c r="C7425" s="255" t="s">
        <v>15545</v>
      </c>
      <c r="D7425" s="256">
        <v>114.67</v>
      </c>
      <c r="E7425" s="257">
        <v>0</v>
      </c>
    </row>
    <row r="7426" spans="1:5">
      <c r="A7426" s="254">
        <v>95385</v>
      </c>
      <c r="B7426" s="247" t="s">
        <v>15763</v>
      </c>
      <c r="C7426" s="255" t="s">
        <v>491</v>
      </c>
      <c r="D7426" s="256">
        <v>0.28000000000000003</v>
      </c>
      <c r="E7426" s="257">
        <v>0</v>
      </c>
    </row>
    <row r="7427" spans="1:5">
      <c r="A7427" s="254">
        <v>101370</v>
      </c>
      <c r="B7427" s="247" t="s">
        <v>15764</v>
      </c>
      <c r="C7427" s="255" t="s">
        <v>15545</v>
      </c>
      <c r="D7427" s="256">
        <v>38.020000000000003</v>
      </c>
      <c r="E7427" s="257">
        <v>0</v>
      </c>
    </row>
    <row r="7428" spans="1:5">
      <c r="A7428" s="254">
        <v>95406</v>
      </c>
      <c r="B7428" s="247" t="s">
        <v>15765</v>
      </c>
      <c r="C7428" s="255" t="s">
        <v>491</v>
      </c>
      <c r="D7428" s="256">
        <v>0.25</v>
      </c>
      <c r="E7428" s="257">
        <v>0</v>
      </c>
    </row>
    <row r="7429" spans="1:5">
      <c r="A7429" s="254">
        <v>95424</v>
      </c>
      <c r="B7429" s="247" t="s">
        <v>15766</v>
      </c>
      <c r="C7429" s="255" t="s">
        <v>15545</v>
      </c>
      <c r="D7429" s="256">
        <v>33.380000000000003</v>
      </c>
      <c r="E7429" s="257">
        <v>0</v>
      </c>
    </row>
    <row r="7430" spans="1:5">
      <c r="A7430" s="254">
        <v>95386</v>
      </c>
      <c r="B7430" s="247" t="s">
        <v>15767</v>
      </c>
      <c r="C7430" s="255" t="s">
        <v>491</v>
      </c>
      <c r="D7430" s="256">
        <v>0.34</v>
      </c>
      <c r="E7430" s="257">
        <v>0</v>
      </c>
    </row>
    <row r="7431" spans="1:5">
      <c r="A7431" s="254">
        <v>95383</v>
      </c>
      <c r="B7431" s="247" t="s">
        <v>15768</v>
      </c>
      <c r="C7431" s="255" t="s">
        <v>491</v>
      </c>
      <c r="D7431" s="256">
        <v>0.2</v>
      </c>
      <c r="E7431" s="257">
        <v>0</v>
      </c>
    </row>
    <row r="7432" spans="1:5">
      <c r="A7432" s="254">
        <v>95384</v>
      </c>
      <c r="B7432" s="247" t="s">
        <v>15769</v>
      </c>
      <c r="C7432" s="255" t="s">
        <v>491</v>
      </c>
      <c r="D7432" s="256">
        <v>0.87</v>
      </c>
      <c r="E7432" s="257">
        <v>0</v>
      </c>
    </row>
    <row r="7433" spans="1:5">
      <c r="A7433" s="254">
        <v>100299</v>
      </c>
      <c r="B7433" s="247" t="s">
        <v>15770</v>
      </c>
      <c r="C7433" s="255" t="s">
        <v>491</v>
      </c>
      <c r="D7433" s="256">
        <v>0.5</v>
      </c>
      <c r="E7433" s="257">
        <v>0</v>
      </c>
    </row>
    <row r="7434" spans="1:5">
      <c r="A7434" s="254">
        <v>100315</v>
      </c>
      <c r="B7434" s="247" t="s">
        <v>15771</v>
      </c>
      <c r="C7434" s="255" t="s">
        <v>15545</v>
      </c>
      <c r="D7434" s="256">
        <v>66.87</v>
      </c>
      <c r="E7434" s="257">
        <v>0</v>
      </c>
    </row>
    <row r="7435" spans="1:5">
      <c r="A7435" s="254">
        <v>95387</v>
      </c>
      <c r="B7435" s="247" t="s">
        <v>15772</v>
      </c>
      <c r="C7435" s="255" t="s">
        <v>491</v>
      </c>
      <c r="D7435" s="256">
        <v>0.32</v>
      </c>
      <c r="E7435" s="257">
        <v>0</v>
      </c>
    </row>
    <row r="7436" spans="1:5">
      <c r="A7436" s="254">
        <v>101371</v>
      </c>
      <c r="B7436" s="247" t="s">
        <v>15773</v>
      </c>
      <c r="C7436" s="255" t="s">
        <v>15545</v>
      </c>
      <c r="D7436" s="256">
        <v>43.49</v>
      </c>
      <c r="E7436" s="257">
        <v>0</v>
      </c>
    </row>
    <row r="7437" spans="1:5">
      <c r="A7437" s="254">
        <v>100288</v>
      </c>
      <c r="B7437" s="247" t="s">
        <v>15774</v>
      </c>
      <c r="C7437" s="255" t="s">
        <v>491</v>
      </c>
      <c r="D7437" s="256">
        <v>0.08</v>
      </c>
      <c r="E7437" s="257">
        <v>0</v>
      </c>
    </row>
    <row r="7438" spans="1:5">
      <c r="A7438" s="254">
        <v>101372</v>
      </c>
      <c r="B7438" s="247" t="s">
        <v>15775</v>
      </c>
      <c r="C7438" s="255" t="s">
        <v>15545</v>
      </c>
      <c r="D7438" s="256">
        <v>11.65</v>
      </c>
      <c r="E7438" s="257">
        <v>0</v>
      </c>
    </row>
    <row r="7439" spans="1:5">
      <c r="A7439" s="254">
        <v>90775</v>
      </c>
      <c r="B7439" s="247" t="s">
        <v>15776</v>
      </c>
      <c r="C7439" s="255" t="s">
        <v>491</v>
      </c>
      <c r="D7439" s="256">
        <v>26.87</v>
      </c>
      <c r="E7439" s="257">
        <v>0</v>
      </c>
    </row>
    <row r="7440" spans="1:5">
      <c r="A7440" s="254">
        <v>93561</v>
      </c>
      <c r="B7440" s="247" t="s">
        <v>15776</v>
      </c>
      <c r="C7440" s="255" t="s">
        <v>15545</v>
      </c>
      <c r="D7440" s="256">
        <v>4640.87</v>
      </c>
      <c r="E7440" s="257">
        <v>0</v>
      </c>
    </row>
    <row r="7441" spans="1:5">
      <c r="A7441" s="254">
        <v>88264</v>
      </c>
      <c r="B7441" s="247" t="s">
        <v>15777</v>
      </c>
      <c r="C7441" s="255" t="s">
        <v>491</v>
      </c>
      <c r="D7441" s="256">
        <v>33.6</v>
      </c>
      <c r="E7441" s="257">
        <v>0</v>
      </c>
    </row>
    <row r="7442" spans="1:5">
      <c r="A7442" s="254">
        <v>101399</v>
      </c>
      <c r="B7442" s="247" t="s">
        <v>15777</v>
      </c>
      <c r="C7442" s="255" t="s">
        <v>15545</v>
      </c>
      <c r="D7442" s="256">
        <v>5660.48</v>
      </c>
      <c r="E7442" s="257">
        <v>0</v>
      </c>
    </row>
    <row r="7443" spans="1:5">
      <c r="A7443" s="254">
        <v>88266</v>
      </c>
      <c r="B7443" s="247" t="s">
        <v>15778</v>
      </c>
      <c r="C7443" s="255" t="s">
        <v>491</v>
      </c>
      <c r="D7443" s="256">
        <v>37.31</v>
      </c>
      <c r="E7443" s="257">
        <v>0</v>
      </c>
    </row>
    <row r="7444" spans="1:5">
      <c r="A7444" s="254">
        <v>101401</v>
      </c>
      <c r="B7444" s="247" t="s">
        <v>15778</v>
      </c>
      <c r="C7444" s="255" t="s">
        <v>15545</v>
      </c>
      <c r="D7444" s="256">
        <v>6320.47</v>
      </c>
      <c r="E7444" s="257">
        <v>0</v>
      </c>
    </row>
    <row r="7445" spans="1:5">
      <c r="A7445" s="254">
        <v>88267</v>
      </c>
      <c r="B7445" s="247" t="s">
        <v>15779</v>
      </c>
      <c r="C7445" s="255" t="s">
        <v>491</v>
      </c>
      <c r="D7445" s="256">
        <v>32.520000000000003</v>
      </c>
      <c r="E7445" s="257">
        <v>0</v>
      </c>
    </row>
    <row r="7446" spans="1:5">
      <c r="A7446" s="254">
        <v>101402</v>
      </c>
      <c r="B7446" s="247" t="s">
        <v>15779</v>
      </c>
      <c r="C7446" s="255" t="s">
        <v>15545</v>
      </c>
      <c r="D7446" s="256">
        <v>5562.35</v>
      </c>
      <c r="E7446" s="257">
        <v>0</v>
      </c>
    </row>
    <row r="7447" spans="1:5">
      <c r="A7447" s="254">
        <v>90776</v>
      </c>
      <c r="B7447" s="247" t="s">
        <v>15780</v>
      </c>
      <c r="C7447" s="255" t="s">
        <v>491</v>
      </c>
      <c r="D7447" s="256">
        <v>45.75</v>
      </c>
      <c r="E7447" s="257">
        <v>0</v>
      </c>
    </row>
    <row r="7448" spans="1:5">
      <c r="A7448" s="254">
        <v>93572</v>
      </c>
      <c r="B7448" s="247" t="s">
        <v>15781</v>
      </c>
      <c r="C7448" s="255" t="s">
        <v>15545</v>
      </c>
      <c r="D7448" s="256">
        <v>7815.24</v>
      </c>
      <c r="E7448" s="257">
        <v>0</v>
      </c>
    </row>
    <row r="7449" spans="1:5">
      <c r="A7449" s="254">
        <v>90777</v>
      </c>
      <c r="B7449" s="247" t="s">
        <v>15782</v>
      </c>
      <c r="C7449" s="255" t="s">
        <v>491</v>
      </c>
      <c r="D7449" s="256">
        <v>140.87</v>
      </c>
      <c r="E7449" s="257">
        <v>0</v>
      </c>
    </row>
    <row r="7450" spans="1:5">
      <c r="A7450" s="254">
        <v>93565</v>
      </c>
      <c r="B7450" s="247" t="s">
        <v>15782</v>
      </c>
      <c r="C7450" s="255" t="s">
        <v>15545</v>
      </c>
      <c r="D7450" s="256">
        <v>24256.67</v>
      </c>
      <c r="E7450" s="257">
        <v>0</v>
      </c>
    </row>
    <row r="7451" spans="1:5">
      <c r="A7451" s="254">
        <v>90778</v>
      </c>
      <c r="B7451" s="247" t="s">
        <v>15783</v>
      </c>
      <c r="C7451" s="255" t="s">
        <v>491</v>
      </c>
      <c r="D7451" s="256">
        <v>147.58000000000001</v>
      </c>
      <c r="E7451" s="257">
        <v>0</v>
      </c>
    </row>
    <row r="7452" spans="1:5">
      <c r="A7452" s="254">
        <v>93567</v>
      </c>
      <c r="B7452" s="247" t="s">
        <v>15783</v>
      </c>
      <c r="C7452" s="255" t="s">
        <v>15545</v>
      </c>
      <c r="D7452" s="256">
        <v>25414.76</v>
      </c>
      <c r="E7452" s="257">
        <v>0</v>
      </c>
    </row>
    <row r="7453" spans="1:5">
      <c r="A7453" s="254">
        <v>90779</v>
      </c>
      <c r="B7453" s="247" t="s">
        <v>15784</v>
      </c>
      <c r="C7453" s="255" t="s">
        <v>491</v>
      </c>
      <c r="D7453" s="256">
        <v>175.09</v>
      </c>
      <c r="E7453" s="257">
        <v>0</v>
      </c>
    </row>
    <row r="7454" spans="1:5">
      <c r="A7454" s="254">
        <v>93568</v>
      </c>
      <c r="B7454" s="247" t="s">
        <v>15784</v>
      </c>
      <c r="C7454" s="255" t="s">
        <v>15545</v>
      </c>
      <c r="D7454" s="256">
        <v>30154.74</v>
      </c>
      <c r="E7454" s="257">
        <v>0</v>
      </c>
    </row>
    <row r="7455" spans="1:5">
      <c r="A7455" s="254">
        <v>88269</v>
      </c>
      <c r="B7455" s="247" t="s">
        <v>15785</v>
      </c>
      <c r="C7455" s="255" t="s">
        <v>491</v>
      </c>
      <c r="D7455" s="256">
        <v>32.18</v>
      </c>
      <c r="E7455" s="257">
        <v>0</v>
      </c>
    </row>
    <row r="7456" spans="1:5">
      <c r="A7456" s="254">
        <v>101407</v>
      </c>
      <c r="B7456" s="247" t="s">
        <v>15785</v>
      </c>
      <c r="C7456" s="255" t="s">
        <v>15545</v>
      </c>
      <c r="D7456" s="256">
        <v>5530.72</v>
      </c>
      <c r="E7456" s="257">
        <v>0</v>
      </c>
    </row>
    <row r="7457" spans="1:5">
      <c r="A7457" s="254">
        <v>88270</v>
      </c>
      <c r="B7457" s="247" t="s">
        <v>15786</v>
      </c>
      <c r="C7457" s="255" t="s">
        <v>491</v>
      </c>
      <c r="D7457" s="256">
        <v>30.4</v>
      </c>
      <c r="E7457" s="257">
        <v>0</v>
      </c>
    </row>
    <row r="7458" spans="1:5">
      <c r="A7458" s="254">
        <v>101408</v>
      </c>
      <c r="B7458" s="247" t="s">
        <v>15786</v>
      </c>
      <c r="C7458" s="255" t="s">
        <v>15545</v>
      </c>
      <c r="D7458" s="256">
        <v>5184.76</v>
      </c>
      <c r="E7458" s="257">
        <v>0</v>
      </c>
    </row>
    <row r="7459" spans="1:5">
      <c r="A7459" s="254">
        <v>102919</v>
      </c>
      <c r="B7459" s="247" t="s">
        <v>15787</v>
      </c>
      <c r="C7459" s="255" t="s">
        <v>491</v>
      </c>
      <c r="D7459" s="256">
        <v>0</v>
      </c>
      <c r="E7459" s="257"/>
    </row>
    <row r="7460" spans="1:5">
      <c r="A7460" s="254">
        <v>101409</v>
      </c>
      <c r="B7460" s="247" t="s">
        <v>15788</v>
      </c>
      <c r="C7460" s="255" t="s">
        <v>15545</v>
      </c>
      <c r="D7460" s="256">
        <v>5932.53</v>
      </c>
      <c r="E7460" s="257">
        <v>0</v>
      </c>
    </row>
    <row r="7461" spans="1:5">
      <c r="A7461" s="254">
        <v>88441</v>
      </c>
      <c r="B7461" s="247" t="s">
        <v>15789</v>
      </c>
      <c r="C7461" s="255" t="s">
        <v>491</v>
      </c>
      <c r="D7461" s="256">
        <v>25.42</v>
      </c>
      <c r="E7461" s="257">
        <v>0</v>
      </c>
    </row>
    <row r="7462" spans="1:5">
      <c r="A7462" s="254">
        <v>101410</v>
      </c>
      <c r="B7462" s="247" t="s">
        <v>15789</v>
      </c>
      <c r="C7462" s="255" t="s">
        <v>15545</v>
      </c>
      <c r="D7462" s="256">
        <v>4381.04</v>
      </c>
      <c r="E7462" s="257">
        <v>0</v>
      </c>
    </row>
    <row r="7463" spans="1:5">
      <c r="A7463" s="254">
        <v>88272</v>
      </c>
      <c r="B7463" s="247" t="s">
        <v>15790</v>
      </c>
      <c r="C7463" s="255" t="s">
        <v>491</v>
      </c>
      <c r="D7463" s="256">
        <v>33.71</v>
      </c>
      <c r="E7463" s="257">
        <v>0</v>
      </c>
    </row>
    <row r="7464" spans="1:5">
      <c r="A7464" s="254">
        <v>88273</v>
      </c>
      <c r="B7464" s="247" t="s">
        <v>15791</v>
      </c>
      <c r="C7464" s="255" t="s">
        <v>491</v>
      </c>
      <c r="D7464" s="256">
        <v>30.62</v>
      </c>
      <c r="E7464" s="257">
        <v>0</v>
      </c>
    </row>
    <row r="7465" spans="1:5">
      <c r="A7465" s="254">
        <v>101413</v>
      </c>
      <c r="B7465" s="247" t="s">
        <v>15791</v>
      </c>
      <c r="C7465" s="255" t="s">
        <v>15545</v>
      </c>
      <c r="D7465" s="256">
        <v>5251.52</v>
      </c>
      <c r="E7465" s="257">
        <v>0</v>
      </c>
    </row>
    <row r="7466" spans="1:5">
      <c r="A7466" s="254">
        <v>101414</v>
      </c>
      <c r="B7466" s="247" t="s">
        <v>15792</v>
      </c>
      <c r="C7466" s="255" t="s">
        <v>15545</v>
      </c>
      <c r="D7466" s="256">
        <v>5646.35</v>
      </c>
      <c r="E7466" s="257">
        <v>0</v>
      </c>
    </row>
    <row r="7467" spans="1:5">
      <c r="A7467" s="254">
        <v>88274</v>
      </c>
      <c r="B7467" s="247" t="s">
        <v>15793</v>
      </c>
      <c r="C7467" s="255" t="s">
        <v>491</v>
      </c>
      <c r="D7467" s="256">
        <v>32.950000000000003</v>
      </c>
      <c r="E7467" s="257">
        <v>0</v>
      </c>
    </row>
    <row r="7468" spans="1:5">
      <c r="A7468" s="254">
        <v>101412</v>
      </c>
      <c r="B7468" s="247" t="s">
        <v>15794</v>
      </c>
      <c r="C7468" s="255" t="s">
        <v>15545</v>
      </c>
      <c r="D7468" s="256">
        <v>5758.33</v>
      </c>
      <c r="E7468" s="257">
        <v>0</v>
      </c>
    </row>
    <row r="7469" spans="1:5">
      <c r="A7469" s="254">
        <v>101415</v>
      </c>
      <c r="B7469" s="247" t="s">
        <v>15795</v>
      </c>
      <c r="C7469" s="255" t="s">
        <v>15545</v>
      </c>
      <c r="D7469" s="256">
        <v>7612.05</v>
      </c>
      <c r="E7469" s="257">
        <v>0</v>
      </c>
    </row>
    <row r="7470" spans="1:5">
      <c r="A7470" s="254">
        <v>100308</v>
      </c>
      <c r="B7470" s="247" t="s">
        <v>15796</v>
      </c>
      <c r="C7470" s="255" t="s">
        <v>491</v>
      </c>
      <c r="D7470" s="256">
        <v>34.229999999999997</v>
      </c>
      <c r="E7470" s="257">
        <v>0</v>
      </c>
    </row>
    <row r="7471" spans="1:5">
      <c r="A7471" s="254">
        <v>101416</v>
      </c>
      <c r="B7471" s="247" t="s">
        <v>15796</v>
      </c>
      <c r="C7471" s="255" t="s">
        <v>15545</v>
      </c>
      <c r="D7471" s="256">
        <v>5812.84</v>
      </c>
      <c r="E7471" s="257">
        <v>0</v>
      </c>
    </row>
    <row r="7472" spans="1:5">
      <c r="A7472" s="254">
        <v>88275</v>
      </c>
      <c r="B7472" s="247" t="s">
        <v>15797</v>
      </c>
      <c r="C7472" s="255" t="s">
        <v>491</v>
      </c>
      <c r="D7472" s="256">
        <v>44.06</v>
      </c>
      <c r="E7472" s="257">
        <v>0</v>
      </c>
    </row>
    <row r="7473" spans="1:5">
      <c r="A7473" s="254">
        <v>90780</v>
      </c>
      <c r="B7473" s="247" t="s">
        <v>15798</v>
      </c>
      <c r="C7473" s="255" t="s">
        <v>491</v>
      </c>
      <c r="D7473" s="256">
        <v>55.24</v>
      </c>
      <c r="E7473" s="257">
        <v>0</v>
      </c>
    </row>
    <row r="7474" spans="1:5">
      <c r="A7474" s="254">
        <v>94295</v>
      </c>
      <c r="B7474" s="247" t="s">
        <v>15798</v>
      </c>
      <c r="C7474" s="255" t="s">
        <v>15545</v>
      </c>
      <c r="D7474" s="256">
        <v>9440.99</v>
      </c>
      <c r="E7474" s="257">
        <v>0</v>
      </c>
    </row>
    <row r="7475" spans="1:5">
      <c r="A7475" s="254">
        <v>88277</v>
      </c>
      <c r="B7475" s="247" t="s">
        <v>15799</v>
      </c>
      <c r="C7475" s="255" t="s">
        <v>491</v>
      </c>
      <c r="D7475" s="256">
        <v>34.549999999999997</v>
      </c>
      <c r="E7475" s="257">
        <v>0</v>
      </c>
    </row>
    <row r="7476" spans="1:5">
      <c r="A7476" s="254">
        <v>100307</v>
      </c>
      <c r="B7476" s="247" t="s">
        <v>15800</v>
      </c>
      <c r="C7476" s="255" t="s">
        <v>491</v>
      </c>
      <c r="D7476" s="256">
        <v>29.43</v>
      </c>
      <c r="E7476" s="257">
        <v>0</v>
      </c>
    </row>
    <row r="7477" spans="1:5">
      <c r="A7477" s="254">
        <v>101417</v>
      </c>
      <c r="B7477" s="247" t="s">
        <v>15800</v>
      </c>
      <c r="C7477" s="255" t="s">
        <v>15545</v>
      </c>
      <c r="D7477" s="256">
        <v>4982.42</v>
      </c>
      <c r="E7477" s="257">
        <v>0</v>
      </c>
    </row>
    <row r="7478" spans="1:5">
      <c r="A7478" s="254">
        <v>88278</v>
      </c>
      <c r="B7478" s="247" t="s">
        <v>15801</v>
      </c>
      <c r="C7478" s="255" t="s">
        <v>491</v>
      </c>
      <c r="D7478" s="256">
        <v>29.17</v>
      </c>
      <c r="E7478" s="257">
        <v>0</v>
      </c>
    </row>
    <row r="7479" spans="1:5">
      <c r="A7479" s="254">
        <v>101418</v>
      </c>
      <c r="B7479" s="247" t="s">
        <v>15801</v>
      </c>
      <c r="C7479" s="255" t="s">
        <v>15545</v>
      </c>
      <c r="D7479" s="256">
        <v>5018.5</v>
      </c>
      <c r="E7479" s="257">
        <v>0</v>
      </c>
    </row>
    <row r="7480" spans="1:5">
      <c r="A7480" s="254">
        <v>105535</v>
      </c>
      <c r="B7480" s="247" t="s">
        <v>15802</v>
      </c>
      <c r="C7480" s="255" t="s">
        <v>491</v>
      </c>
      <c r="D7480" s="256">
        <v>0</v>
      </c>
      <c r="E7480" s="257"/>
    </row>
    <row r="7481" spans="1:5">
      <c r="A7481" s="254">
        <v>101419</v>
      </c>
      <c r="B7481" s="247" t="s">
        <v>15803</v>
      </c>
      <c r="C7481" s="255" t="s">
        <v>15545</v>
      </c>
      <c r="D7481" s="256">
        <v>5492.58</v>
      </c>
      <c r="E7481" s="257">
        <v>0</v>
      </c>
    </row>
    <row r="7482" spans="1:5">
      <c r="A7482" s="254">
        <v>88279</v>
      </c>
      <c r="B7482" s="247" t="s">
        <v>15804</v>
      </c>
      <c r="C7482" s="255" t="s">
        <v>491</v>
      </c>
      <c r="D7482" s="256">
        <v>32.43</v>
      </c>
      <c r="E7482" s="257">
        <v>0</v>
      </c>
    </row>
    <row r="7483" spans="1:5">
      <c r="A7483" s="254">
        <v>88281</v>
      </c>
      <c r="B7483" s="247" t="s">
        <v>15805</v>
      </c>
      <c r="C7483" s="255" t="s">
        <v>491</v>
      </c>
      <c r="D7483" s="256">
        <v>30.33</v>
      </c>
      <c r="E7483" s="257">
        <v>0</v>
      </c>
    </row>
    <row r="7484" spans="1:5">
      <c r="A7484" s="254">
        <v>93558</v>
      </c>
      <c r="B7484" s="247" t="s">
        <v>15806</v>
      </c>
      <c r="C7484" s="255" t="s">
        <v>15545</v>
      </c>
      <c r="D7484" s="256">
        <v>5085.5600000000004</v>
      </c>
      <c r="E7484" s="257">
        <v>0</v>
      </c>
    </row>
    <row r="7485" spans="1:5">
      <c r="A7485" s="254">
        <v>101420</v>
      </c>
      <c r="B7485" s="247" t="s">
        <v>15807</v>
      </c>
      <c r="C7485" s="255" t="s">
        <v>15545</v>
      </c>
      <c r="D7485" s="256">
        <v>5245.19</v>
      </c>
      <c r="E7485" s="257">
        <v>0</v>
      </c>
    </row>
    <row r="7486" spans="1:5">
      <c r="A7486" s="254">
        <v>101421</v>
      </c>
      <c r="B7486" s="247" t="s">
        <v>15808</v>
      </c>
      <c r="C7486" s="255" t="s">
        <v>15545</v>
      </c>
      <c r="D7486" s="256">
        <v>6078.39</v>
      </c>
      <c r="E7486" s="257">
        <v>0</v>
      </c>
    </row>
    <row r="7487" spans="1:5">
      <c r="A7487" s="254">
        <v>88282</v>
      </c>
      <c r="B7487" s="247" t="s">
        <v>15809</v>
      </c>
      <c r="C7487" s="255" t="s">
        <v>491</v>
      </c>
      <c r="D7487" s="256">
        <v>29.43</v>
      </c>
      <c r="E7487" s="257">
        <v>0</v>
      </c>
    </row>
    <row r="7488" spans="1:5">
      <c r="A7488" s="254">
        <v>88283</v>
      </c>
      <c r="B7488" s="247" t="s">
        <v>15810</v>
      </c>
      <c r="C7488" s="255" t="s">
        <v>491</v>
      </c>
      <c r="D7488" s="256">
        <v>35.11</v>
      </c>
      <c r="E7488" s="257">
        <v>0</v>
      </c>
    </row>
    <row r="7489" spans="1:5">
      <c r="A7489" s="254">
        <v>101422</v>
      </c>
      <c r="B7489" s="247" t="s">
        <v>15811</v>
      </c>
      <c r="C7489" s="255" t="s">
        <v>15545</v>
      </c>
      <c r="D7489" s="256">
        <v>3459.62</v>
      </c>
      <c r="E7489" s="257">
        <v>0</v>
      </c>
    </row>
    <row r="7490" spans="1:5">
      <c r="A7490" s="254">
        <v>88284</v>
      </c>
      <c r="B7490" s="247" t="s">
        <v>15812</v>
      </c>
      <c r="C7490" s="255" t="s">
        <v>491</v>
      </c>
      <c r="D7490" s="256">
        <v>20.07</v>
      </c>
      <c r="E7490" s="257">
        <v>0</v>
      </c>
    </row>
    <row r="7491" spans="1:5">
      <c r="A7491" s="254">
        <v>101424</v>
      </c>
      <c r="B7491" s="247" t="s">
        <v>15813</v>
      </c>
      <c r="C7491" s="255" t="s">
        <v>15545</v>
      </c>
      <c r="D7491" s="256">
        <v>4682.62</v>
      </c>
      <c r="E7491" s="257">
        <v>0</v>
      </c>
    </row>
    <row r="7492" spans="1:5">
      <c r="A7492" s="254">
        <v>88286</v>
      </c>
      <c r="B7492" s="247" t="s">
        <v>15814</v>
      </c>
      <c r="C7492" s="255" t="s">
        <v>491</v>
      </c>
      <c r="D7492" s="256">
        <v>27.34</v>
      </c>
      <c r="E7492" s="257">
        <v>0</v>
      </c>
    </row>
    <row r="7493" spans="1:5">
      <c r="A7493" s="254">
        <v>88288</v>
      </c>
      <c r="B7493" s="247" t="s">
        <v>15815</v>
      </c>
      <c r="C7493" s="255" t="s">
        <v>491</v>
      </c>
      <c r="D7493" s="256">
        <v>25.11</v>
      </c>
      <c r="E7493" s="257">
        <v>0</v>
      </c>
    </row>
    <row r="7494" spans="1:5">
      <c r="A7494" s="254">
        <v>101425</v>
      </c>
      <c r="B7494" s="247" t="s">
        <v>15815</v>
      </c>
      <c r="C7494" s="255" t="s">
        <v>15545</v>
      </c>
      <c r="D7494" s="256">
        <v>4324.82</v>
      </c>
      <c r="E7494" s="257">
        <v>0</v>
      </c>
    </row>
    <row r="7495" spans="1:5">
      <c r="A7495" s="254">
        <v>101426</v>
      </c>
      <c r="B7495" s="247" t="s">
        <v>15816</v>
      </c>
      <c r="C7495" s="255" t="s">
        <v>15545</v>
      </c>
      <c r="D7495" s="256">
        <v>6194.95</v>
      </c>
      <c r="E7495" s="257">
        <v>0</v>
      </c>
    </row>
    <row r="7496" spans="1:5">
      <c r="A7496" s="254">
        <v>88291</v>
      </c>
      <c r="B7496" s="247" t="s">
        <v>15817</v>
      </c>
      <c r="C7496" s="255" t="s">
        <v>491</v>
      </c>
      <c r="D7496" s="256">
        <v>37.159999999999997</v>
      </c>
      <c r="E7496" s="257">
        <v>0</v>
      </c>
    </row>
    <row r="7497" spans="1:5">
      <c r="A7497" s="254">
        <v>101427</v>
      </c>
      <c r="B7497" s="247" t="s">
        <v>15817</v>
      </c>
      <c r="C7497" s="255" t="s">
        <v>15545</v>
      </c>
      <c r="D7497" s="256">
        <v>6416.42</v>
      </c>
      <c r="E7497" s="257">
        <v>0</v>
      </c>
    </row>
    <row r="7498" spans="1:5">
      <c r="A7498" s="254">
        <v>101428</v>
      </c>
      <c r="B7498" s="247" t="s">
        <v>15818</v>
      </c>
      <c r="C7498" s="255" t="s">
        <v>15545</v>
      </c>
      <c r="D7498" s="256">
        <v>4115.5600000000004</v>
      </c>
      <c r="E7498" s="257">
        <v>0</v>
      </c>
    </row>
    <row r="7499" spans="1:5">
      <c r="A7499" s="254">
        <v>88377</v>
      </c>
      <c r="B7499" s="247" t="s">
        <v>15819</v>
      </c>
      <c r="C7499" s="255" t="s">
        <v>491</v>
      </c>
      <c r="D7499" s="256">
        <v>23.91</v>
      </c>
      <c r="E7499" s="257">
        <v>0</v>
      </c>
    </row>
    <row r="7500" spans="1:5">
      <c r="A7500" s="254">
        <v>101429</v>
      </c>
      <c r="B7500" s="247" t="s">
        <v>15820</v>
      </c>
      <c r="C7500" s="255" t="s">
        <v>15545</v>
      </c>
      <c r="D7500" s="256">
        <v>4870.2299999999996</v>
      </c>
      <c r="E7500" s="257">
        <v>0</v>
      </c>
    </row>
    <row r="7501" spans="1:5">
      <c r="A7501" s="254">
        <v>88292</v>
      </c>
      <c r="B7501" s="247" t="s">
        <v>15821</v>
      </c>
      <c r="C7501" s="255" t="s">
        <v>491</v>
      </c>
      <c r="D7501" s="256">
        <v>28.26</v>
      </c>
      <c r="E7501" s="257">
        <v>0</v>
      </c>
    </row>
    <row r="7502" spans="1:5">
      <c r="A7502" s="254">
        <v>88293</v>
      </c>
      <c r="B7502" s="247" t="s">
        <v>15822</v>
      </c>
      <c r="C7502" s="255" t="s">
        <v>491</v>
      </c>
      <c r="D7502" s="256">
        <v>37.159999999999997</v>
      </c>
      <c r="E7502" s="257">
        <v>0</v>
      </c>
    </row>
    <row r="7503" spans="1:5">
      <c r="A7503" s="254">
        <v>101430</v>
      </c>
      <c r="B7503" s="247" t="s">
        <v>15823</v>
      </c>
      <c r="C7503" s="255" t="s">
        <v>15545</v>
      </c>
      <c r="D7503" s="256">
        <v>6416.42</v>
      </c>
      <c r="E7503" s="257">
        <v>0</v>
      </c>
    </row>
    <row r="7504" spans="1:5">
      <c r="A7504" s="254">
        <v>88294</v>
      </c>
      <c r="B7504" s="247" t="s">
        <v>15824</v>
      </c>
      <c r="C7504" s="255" t="s">
        <v>491</v>
      </c>
      <c r="D7504" s="256">
        <v>38.53</v>
      </c>
      <c r="E7504" s="257">
        <v>0</v>
      </c>
    </row>
    <row r="7505" spans="1:5">
      <c r="A7505" s="254">
        <v>101431</v>
      </c>
      <c r="B7505" s="247" t="s">
        <v>15824</v>
      </c>
      <c r="C7505" s="255" t="s">
        <v>15545</v>
      </c>
      <c r="D7505" s="256">
        <v>6632.52</v>
      </c>
      <c r="E7505" s="257">
        <v>0</v>
      </c>
    </row>
    <row r="7506" spans="1:5">
      <c r="A7506" s="254">
        <v>88295</v>
      </c>
      <c r="B7506" s="247" t="s">
        <v>15825</v>
      </c>
      <c r="C7506" s="255" t="s">
        <v>491</v>
      </c>
      <c r="D7506" s="256">
        <v>30.6</v>
      </c>
      <c r="E7506" s="257">
        <v>0</v>
      </c>
    </row>
    <row r="7507" spans="1:5">
      <c r="A7507" s="254">
        <v>101432</v>
      </c>
      <c r="B7507" s="247" t="s">
        <v>15826</v>
      </c>
      <c r="C7507" s="255" t="s">
        <v>15545</v>
      </c>
      <c r="D7507" s="256">
        <v>5241.79</v>
      </c>
      <c r="E7507" s="257">
        <v>0</v>
      </c>
    </row>
    <row r="7508" spans="1:5">
      <c r="A7508" s="254">
        <v>88296</v>
      </c>
      <c r="B7508" s="247" t="s">
        <v>15827</v>
      </c>
      <c r="C7508" s="255" t="s">
        <v>491</v>
      </c>
      <c r="D7508" s="256">
        <v>38.22</v>
      </c>
      <c r="E7508" s="257">
        <v>0</v>
      </c>
    </row>
    <row r="7509" spans="1:5">
      <c r="A7509" s="254">
        <v>101433</v>
      </c>
      <c r="B7509" s="247" t="s">
        <v>15827</v>
      </c>
      <c r="C7509" s="255" t="s">
        <v>15545</v>
      </c>
      <c r="D7509" s="256">
        <v>6556.44</v>
      </c>
      <c r="E7509" s="257">
        <v>0</v>
      </c>
    </row>
    <row r="7510" spans="1:5">
      <c r="A7510" s="254">
        <v>101434</v>
      </c>
      <c r="B7510" s="247" t="s">
        <v>15828</v>
      </c>
      <c r="C7510" s="255" t="s">
        <v>15545</v>
      </c>
      <c r="D7510" s="256">
        <v>5112.33</v>
      </c>
      <c r="E7510" s="257">
        <v>0</v>
      </c>
    </row>
    <row r="7511" spans="1:5">
      <c r="A7511" s="254">
        <v>88298</v>
      </c>
      <c r="B7511" s="247" t="s">
        <v>15829</v>
      </c>
      <c r="C7511" s="255" t="s">
        <v>491</v>
      </c>
      <c r="D7511" s="256">
        <v>31.03</v>
      </c>
      <c r="E7511" s="257">
        <v>0</v>
      </c>
    </row>
    <row r="7512" spans="1:5">
      <c r="A7512" s="254">
        <v>101436</v>
      </c>
      <c r="B7512" s="247" t="s">
        <v>15829</v>
      </c>
      <c r="C7512" s="255" t="s">
        <v>15545</v>
      </c>
      <c r="D7512" s="256">
        <v>5350.17</v>
      </c>
      <c r="E7512" s="257">
        <v>0</v>
      </c>
    </row>
    <row r="7513" spans="1:5">
      <c r="A7513" s="254">
        <v>101437</v>
      </c>
      <c r="B7513" s="247" t="s">
        <v>15830</v>
      </c>
      <c r="C7513" s="255" t="s">
        <v>15545</v>
      </c>
      <c r="D7513" s="256">
        <v>7789.8</v>
      </c>
      <c r="E7513" s="257">
        <v>0</v>
      </c>
    </row>
    <row r="7514" spans="1:5">
      <c r="A7514" s="254">
        <v>88299</v>
      </c>
      <c r="B7514" s="247" t="s">
        <v>15831</v>
      </c>
      <c r="C7514" s="255" t="s">
        <v>491</v>
      </c>
      <c r="D7514" s="256">
        <v>45.09</v>
      </c>
      <c r="E7514" s="257">
        <v>0</v>
      </c>
    </row>
    <row r="7515" spans="1:5">
      <c r="A7515" s="254">
        <v>88300</v>
      </c>
      <c r="B7515" s="247" t="s">
        <v>15832</v>
      </c>
      <c r="C7515" s="255" t="s">
        <v>491</v>
      </c>
      <c r="D7515" s="256">
        <v>45.09</v>
      </c>
      <c r="E7515" s="257">
        <v>0</v>
      </c>
    </row>
    <row r="7516" spans="1:5">
      <c r="A7516" s="254">
        <v>101438</v>
      </c>
      <c r="B7516" s="247" t="s">
        <v>15832</v>
      </c>
      <c r="C7516" s="255" t="s">
        <v>15545</v>
      </c>
      <c r="D7516" s="256">
        <v>7789.8</v>
      </c>
      <c r="E7516" s="257">
        <v>0</v>
      </c>
    </row>
    <row r="7517" spans="1:5">
      <c r="A7517" s="254">
        <v>88297</v>
      </c>
      <c r="B7517" s="247" t="s">
        <v>15833</v>
      </c>
      <c r="C7517" s="255" t="s">
        <v>491</v>
      </c>
      <c r="D7517" s="256">
        <v>36.67</v>
      </c>
      <c r="E7517" s="257">
        <v>0</v>
      </c>
    </row>
    <row r="7518" spans="1:5">
      <c r="A7518" s="254">
        <v>101435</v>
      </c>
      <c r="B7518" s="247" t="s">
        <v>15834</v>
      </c>
      <c r="C7518" s="255" t="s">
        <v>15545</v>
      </c>
      <c r="D7518" s="256">
        <v>6315.52</v>
      </c>
      <c r="E7518" s="257">
        <v>0</v>
      </c>
    </row>
    <row r="7519" spans="1:5">
      <c r="A7519" s="254">
        <v>101440</v>
      </c>
      <c r="B7519" s="247" t="s">
        <v>15835</v>
      </c>
      <c r="C7519" s="255" t="s">
        <v>15545</v>
      </c>
      <c r="D7519" s="256">
        <v>6416.42</v>
      </c>
      <c r="E7519" s="257">
        <v>0</v>
      </c>
    </row>
    <row r="7520" spans="1:5">
      <c r="A7520" s="254">
        <v>88302</v>
      </c>
      <c r="B7520" s="247" t="s">
        <v>15836</v>
      </c>
      <c r="C7520" s="255" t="s">
        <v>491</v>
      </c>
      <c r="D7520" s="256">
        <v>37.159999999999997</v>
      </c>
      <c r="E7520" s="257">
        <v>0</v>
      </c>
    </row>
    <row r="7521" spans="1:5">
      <c r="A7521" s="254">
        <v>88301</v>
      </c>
      <c r="B7521" s="247" t="s">
        <v>15837</v>
      </c>
      <c r="C7521" s="255" t="s">
        <v>491</v>
      </c>
      <c r="D7521" s="256">
        <v>37.159999999999997</v>
      </c>
      <c r="E7521" s="257">
        <v>0</v>
      </c>
    </row>
    <row r="7522" spans="1:5">
      <c r="A7522" s="254">
        <v>101439</v>
      </c>
      <c r="B7522" s="247" t="s">
        <v>15837</v>
      </c>
      <c r="C7522" s="255" t="s">
        <v>15545</v>
      </c>
      <c r="D7522" s="256">
        <v>6416.42</v>
      </c>
      <c r="E7522" s="257">
        <v>0</v>
      </c>
    </row>
    <row r="7523" spans="1:5">
      <c r="A7523" s="254">
        <v>88303</v>
      </c>
      <c r="B7523" s="247" t="s">
        <v>15838</v>
      </c>
      <c r="C7523" s="255" t="s">
        <v>491</v>
      </c>
      <c r="D7523" s="256">
        <v>32.42</v>
      </c>
      <c r="E7523" s="257">
        <v>0</v>
      </c>
    </row>
    <row r="7524" spans="1:5">
      <c r="A7524" s="254">
        <v>101441</v>
      </c>
      <c r="B7524" s="247" t="s">
        <v>15838</v>
      </c>
      <c r="C7524" s="255" t="s">
        <v>15545</v>
      </c>
      <c r="D7524" s="256">
        <v>5591.77</v>
      </c>
      <c r="E7524" s="257">
        <v>0</v>
      </c>
    </row>
    <row r="7525" spans="1:5">
      <c r="A7525" s="254">
        <v>88304</v>
      </c>
      <c r="B7525" s="247" t="s">
        <v>15839</v>
      </c>
      <c r="C7525" s="255" t="s">
        <v>491</v>
      </c>
      <c r="D7525" s="256">
        <v>45.09</v>
      </c>
      <c r="E7525" s="257">
        <v>0</v>
      </c>
    </row>
    <row r="7526" spans="1:5">
      <c r="A7526" s="254">
        <v>101443</v>
      </c>
      <c r="B7526" s="247" t="s">
        <v>15839</v>
      </c>
      <c r="C7526" s="255" t="s">
        <v>15545</v>
      </c>
      <c r="D7526" s="256">
        <v>7789.8</v>
      </c>
      <c r="E7526" s="257">
        <v>0</v>
      </c>
    </row>
    <row r="7527" spans="1:5">
      <c r="A7527" s="254">
        <v>88306</v>
      </c>
      <c r="B7527" s="247" t="s">
        <v>15840</v>
      </c>
      <c r="C7527" s="255" t="s">
        <v>491</v>
      </c>
      <c r="D7527" s="256">
        <v>29.73</v>
      </c>
      <c r="E7527" s="257">
        <v>0</v>
      </c>
    </row>
    <row r="7528" spans="1:5">
      <c r="A7528" s="254">
        <v>88307</v>
      </c>
      <c r="B7528" s="247" t="s">
        <v>15841</v>
      </c>
      <c r="C7528" s="255" t="s">
        <v>491</v>
      </c>
      <c r="D7528" s="256">
        <v>35.89</v>
      </c>
      <c r="E7528" s="257">
        <v>0</v>
      </c>
    </row>
    <row r="7529" spans="1:5">
      <c r="A7529" s="254">
        <v>88308</v>
      </c>
      <c r="B7529" s="247" t="s">
        <v>15842</v>
      </c>
      <c r="C7529" s="255" t="s">
        <v>491</v>
      </c>
      <c r="D7529" s="256">
        <v>35.1</v>
      </c>
      <c r="E7529" s="257">
        <v>0</v>
      </c>
    </row>
    <row r="7530" spans="1:5">
      <c r="A7530" s="254">
        <v>101444</v>
      </c>
      <c r="B7530" s="247" t="s">
        <v>15842</v>
      </c>
      <c r="C7530" s="255" t="s">
        <v>15545</v>
      </c>
      <c r="D7530" s="256">
        <v>6019.94</v>
      </c>
      <c r="E7530" s="257">
        <v>0</v>
      </c>
    </row>
    <row r="7531" spans="1:5">
      <c r="A7531" s="254">
        <v>88309</v>
      </c>
      <c r="B7531" s="247" t="s">
        <v>15843</v>
      </c>
      <c r="C7531" s="255" t="s">
        <v>491</v>
      </c>
      <c r="D7531" s="256">
        <v>33.11</v>
      </c>
      <c r="E7531" s="257">
        <v>0</v>
      </c>
    </row>
    <row r="7532" spans="1:5">
      <c r="A7532" s="254">
        <v>101445</v>
      </c>
      <c r="B7532" s="247" t="s">
        <v>15843</v>
      </c>
      <c r="C7532" s="255" t="s">
        <v>15545</v>
      </c>
      <c r="D7532" s="256">
        <v>5646.35</v>
      </c>
      <c r="E7532" s="257">
        <v>0</v>
      </c>
    </row>
    <row r="7533" spans="1:5">
      <c r="A7533" s="254">
        <v>88310</v>
      </c>
      <c r="B7533" s="247" t="s">
        <v>15844</v>
      </c>
      <c r="C7533" s="255" t="s">
        <v>491</v>
      </c>
      <c r="D7533" s="256">
        <v>34.68</v>
      </c>
      <c r="E7533" s="257">
        <v>0</v>
      </c>
    </row>
    <row r="7534" spans="1:5">
      <c r="A7534" s="254">
        <v>101446</v>
      </c>
      <c r="B7534" s="247" t="s">
        <v>15844</v>
      </c>
      <c r="C7534" s="255" t="s">
        <v>15545</v>
      </c>
      <c r="D7534" s="256">
        <v>5937.02</v>
      </c>
      <c r="E7534" s="257">
        <v>0</v>
      </c>
    </row>
    <row r="7535" spans="1:5">
      <c r="A7535" s="254">
        <v>88311</v>
      </c>
      <c r="B7535" s="247" t="s">
        <v>15845</v>
      </c>
      <c r="C7535" s="255" t="s">
        <v>491</v>
      </c>
      <c r="D7535" s="256">
        <v>33.92</v>
      </c>
      <c r="E7535" s="257">
        <v>0</v>
      </c>
    </row>
    <row r="7536" spans="1:5">
      <c r="A7536" s="254">
        <v>101447</v>
      </c>
      <c r="B7536" s="247" t="s">
        <v>15845</v>
      </c>
      <c r="C7536" s="255" t="s">
        <v>15545</v>
      </c>
      <c r="D7536" s="256">
        <v>5808.88</v>
      </c>
      <c r="E7536" s="257">
        <v>0</v>
      </c>
    </row>
    <row r="7537" spans="1:5">
      <c r="A7537" s="254">
        <v>88312</v>
      </c>
      <c r="B7537" s="247" t="s">
        <v>15846</v>
      </c>
      <c r="C7537" s="255" t="s">
        <v>491</v>
      </c>
      <c r="D7537" s="256">
        <v>34.68</v>
      </c>
      <c r="E7537" s="257">
        <v>0</v>
      </c>
    </row>
    <row r="7538" spans="1:5">
      <c r="A7538" s="254">
        <v>101448</v>
      </c>
      <c r="B7538" s="247" t="s">
        <v>15846</v>
      </c>
      <c r="C7538" s="255" t="s">
        <v>15545</v>
      </c>
      <c r="D7538" s="256">
        <v>5937.02</v>
      </c>
      <c r="E7538" s="257">
        <v>0</v>
      </c>
    </row>
    <row r="7539" spans="1:5">
      <c r="A7539" s="254">
        <v>101449</v>
      </c>
      <c r="B7539" s="247" t="s">
        <v>15847</v>
      </c>
      <c r="C7539" s="255" t="s">
        <v>15545</v>
      </c>
      <c r="D7539" s="256">
        <v>5201.5</v>
      </c>
      <c r="E7539" s="257">
        <v>0</v>
      </c>
    </row>
    <row r="7540" spans="1:5">
      <c r="A7540" s="254">
        <v>88313</v>
      </c>
      <c r="B7540" s="247" t="s">
        <v>15848</v>
      </c>
      <c r="C7540" s="255" t="s">
        <v>491</v>
      </c>
      <c r="D7540" s="256">
        <v>30.47</v>
      </c>
      <c r="E7540" s="257">
        <v>0</v>
      </c>
    </row>
    <row r="7541" spans="1:5">
      <c r="A7541" s="254">
        <v>88314</v>
      </c>
      <c r="B7541" s="247" t="s">
        <v>15849</v>
      </c>
      <c r="C7541" s="255" t="s">
        <v>491</v>
      </c>
      <c r="D7541" s="256">
        <v>29.06</v>
      </c>
      <c r="E7541" s="257">
        <v>0</v>
      </c>
    </row>
    <row r="7542" spans="1:5">
      <c r="A7542" s="254">
        <v>88315</v>
      </c>
      <c r="B7542" s="247" t="s">
        <v>15850</v>
      </c>
      <c r="C7542" s="255" t="s">
        <v>491</v>
      </c>
      <c r="D7542" s="256">
        <v>32.869999999999997</v>
      </c>
      <c r="E7542" s="257">
        <v>0</v>
      </c>
    </row>
    <row r="7543" spans="1:5">
      <c r="A7543" s="254">
        <v>101451</v>
      </c>
      <c r="B7543" s="247" t="s">
        <v>15850</v>
      </c>
      <c r="C7543" s="255" t="s">
        <v>15545</v>
      </c>
      <c r="D7543" s="256">
        <v>5646.35</v>
      </c>
      <c r="E7543" s="257">
        <v>0</v>
      </c>
    </row>
    <row r="7544" spans="1:5">
      <c r="A7544" s="254">
        <v>88316</v>
      </c>
      <c r="B7544" s="247" t="s">
        <v>15851</v>
      </c>
      <c r="C7544" s="255" t="s">
        <v>491</v>
      </c>
      <c r="D7544" s="256">
        <v>24.98</v>
      </c>
      <c r="E7544" s="257">
        <v>0</v>
      </c>
    </row>
    <row r="7545" spans="1:5">
      <c r="A7545" s="254">
        <v>101452</v>
      </c>
      <c r="B7545" s="247" t="s">
        <v>15852</v>
      </c>
      <c r="C7545" s="255" t="s">
        <v>15545</v>
      </c>
      <c r="D7545" s="256">
        <v>4253.72</v>
      </c>
      <c r="E7545" s="257">
        <v>0</v>
      </c>
    </row>
    <row r="7546" spans="1:5">
      <c r="A7546" s="254">
        <v>88318</v>
      </c>
      <c r="B7546" s="247" t="s">
        <v>15853</v>
      </c>
      <c r="C7546" s="255" t="s">
        <v>491</v>
      </c>
      <c r="D7546" s="256">
        <v>38.67</v>
      </c>
      <c r="E7546" s="257">
        <v>0</v>
      </c>
    </row>
    <row r="7547" spans="1:5">
      <c r="A7547" s="254">
        <v>88317</v>
      </c>
      <c r="B7547" s="247" t="s">
        <v>15854</v>
      </c>
      <c r="C7547" s="255" t="s">
        <v>491</v>
      </c>
      <c r="D7547" s="256">
        <v>34.200000000000003</v>
      </c>
      <c r="E7547" s="257">
        <v>0</v>
      </c>
    </row>
    <row r="7548" spans="1:5">
      <c r="A7548" s="254">
        <v>101453</v>
      </c>
      <c r="B7548" s="247" t="s">
        <v>15854</v>
      </c>
      <c r="C7548" s="255" t="s">
        <v>15545</v>
      </c>
      <c r="D7548" s="256">
        <v>5869.77</v>
      </c>
      <c r="E7548" s="257">
        <v>0</v>
      </c>
    </row>
    <row r="7549" spans="1:5">
      <c r="A7549" s="254">
        <v>101454</v>
      </c>
      <c r="B7549" s="247" t="s">
        <v>15855</v>
      </c>
      <c r="C7549" s="255" t="s">
        <v>15545</v>
      </c>
      <c r="D7549" s="256">
        <v>6645.4</v>
      </c>
      <c r="E7549" s="257">
        <v>0</v>
      </c>
    </row>
    <row r="7550" spans="1:5">
      <c r="A7550" s="254">
        <v>100533</v>
      </c>
      <c r="B7550" s="247" t="s">
        <v>15856</v>
      </c>
      <c r="C7550" s="255" t="s">
        <v>491</v>
      </c>
      <c r="D7550" s="256">
        <v>30.43</v>
      </c>
      <c r="E7550" s="257">
        <v>0</v>
      </c>
    </row>
    <row r="7551" spans="1:5">
      <c r="A7551" s="254">
        <v>100534</v>
      </c>
      <c r="B7551" s="247" t="s">
        <v>15856</v>
      </c>
      <c r="C7551" s="255" t="s">
        <v>15545</v>
      </c>
      <c r="D7551" s="256">
        <v>5202.57</v>
      </c>
      <c r="E7551" s="257">
        <v>0</v>
      </c>
    </row>
    <row r="7552" spans="1:5">
      <c r="A7552" s="254">
        <v>88323</v>
      </c>
      <c r="B7552" s="247" t="s">
        <v>15857</v>
      </c>
      <c r="C7552" s="255" t="s">
        <v>491</v>
      </c>
      <c r="D7552" s="256">
        <v>32.11</v>
      </c>
      <c r="E7552" s="257">
        <v>0</v>
      </c>
    </row>
    <row r="7553" spans="1:5">
      <c r="A7553" s="254">
        <v>101458</v>
      </c>
      <c r="B7553" s="247" t="s">
        <v>15858</v>
      </c>
      <c r="C7553" s="255" t="s">
        <v>15545</v>
      </c>
      <c r="D7553" s="256">
        <v>5523.12</v>
      </c>
      <c r="E7553" s="257">
        <v>0</v>
      </c>
    </row>
    <row r="7554" spans="1:5">
      <c r="A7554" s="254">
        <v>90781</v>
      </c>
      <c r="B7554" s="247" t="s">
        <v>15859</v>
      </c>
      <c r="C7554" s="255" t="s">
        <v>491</v>
      </c>
      <c r="D7554" s="256">
        <v>36.65</v>
      </c>
      <c r="E7554" s="257">
        <v>0</v>
      </c>
    </row>
    <row r="7555" spans="1:5">
      <c r="A7555" s="254">
        <v>94296</v>
      </c>
      <c r="B7555" s="247" t="s">
        <v>15859</v>
      </c>
      <c r="C7555" s="255" t="s">
        <v>15545</v>
      </c>
      <c r="D7555" s="256">
        <v>6324.93</v>
      </c>
      <c r="E7555" s="257">
        <v>0</v>
      </c>
    </row>
    <row r="7556" spans="1:5">
      <c r="A7556" s="254">
        <v>88324</v>
      </c>
      <c r="B7556" s="247" t="s">
        <v>15860</v>
      </c>
      <c r="C7556" s="255" t="s">
        <v>491</v>
      </c>
      <c r="D7556" s="256">
        <v>36.67</v>
      </c>
      <c r="E7556" s="257">
        <v>0</v>
      </c>
    </row>
    <row r="7557" spans="1:5">
      <c r="A7557" s="254">
        <v>88321</v>
      </c>
      <c r="B7557" s="247" t="s">
        <v>15861</v>
      </c>
      <c r="C7557" s="255" t="s">
        <v>491</v>
      </c>
      <c r="D7557" s="256">
        <v>31.18</v>
      </c>
      <c r="E7557" s="257">
        <v>0</v>
      </c>
    </row>
    <row r="7558" spans="1:5">
      <c r="A7558" s="254">
        <v>101456</v>
      </c>
      <c r="B7558" s="247" t="s">
        <v>15862</v>
      </c>
      <c r="C7558" s="255" t="s">
        <v>15545</v>
      </c>
      <c r="D7558" s="256">
        <v>5378.36</v>
      </c>
      <c r="E7558" s="257">
        <v>0</v>
      </c>
    </row>
    <row r="7559" spans="1:5">
      <c r="A7559" s="254">
        <v>100309</v>
      </c>
      <c r="B7559" s="247" t="s">
        <v>15863</v>
      </c>
      <c r="C7559" s="255" t="s">
        <v>491</v>
      </c>
      <c r="D7559" s="256">
        <v>34.630000000000003</v>
      </c>
      <c r="E7559" s="257">
        <v>0</v>
      </c>
    </row>
    <row r="7560" spans="1:5">
      <c r="A7560" s="254">
        <v>100321</v>
      </c>
      <c r="B7560" s="247" t="s">
        <v>15863</v>
      </c>
      <c r="C7560" s="255" t="s">
        <v>15545</v>
      </c>
      <c r="D7560" s="256">
        <v>5928.01</v>
      </c>
      <c r="E7560" s="257">
        <v>0</v>
      </c>
    </row>
    <row r="7561" spans="1:5">
      <c r="A7561" s="254">
        <v>88322</v>
      </c>
      <c r="B7561" s="247" t="s">
        <v>15864</v>
      </c>
      <c r="C7561" s="255" t="s">
        <v>491</v>
      </c>
      <c r="D7561" s="256">
        <v>82.34</v>
      </c>
      <c r="E7561" s="257">
        <v>0</v>
      </c>
    </row>
    <row r="7562" spans="1:5">
      <c r="A7562" s="254">
        <v>101457</v>
      </c>
      <c r="B7562" s="247" t="s">
        <v>15864</v>
      </c>
      <c r="C7562" s="255" t="s">
        <v>15545</v>
      </c>
      <c r="D7562" s="256">
        <v>14209.98</v>
      </c>
      <c r="E7562" s="257">
        <v>0</v>
      </c>
    </row>
    <row r="7563" spans="1:5">
      <c r="A7563" s="254">
        <v>88325</v>
      </c>
      <c r="B7563" s="247" t="s">
        <v>15865</v>
      </c>
      <c r="C7563" s="255" t="s">
        <v>491</v>
      </c>
      <c r="D7563" s="256">
        <v>29.92</v>
      </c>
      <c r="E7563" s="257">
        <v>0</v>
      </c>
    </row>
    <row r="7564" spans="1:5">
      <c r="A7564" s="254">
        <v>101459</v>
      </c>
      <c r="B7564" s="247" t="s">
        <v>15865</v>
      </c>
      <c r="C7564" s="255" t="s">
        <v>15545</v>
      </c>
      <c r="D7564" s="256">
        <v>5128.5600000000004</v>
      </c>
      <c r="E7564" s="257">
        <v>0</v>
      </c>
    </row>
    <row r="7565" spans="1:5">
      <c r="A7565" s="254">
        <v>100289</v>
      </c>
      <c r="B7565" s="247" t="s">
        <v>15866</v>
      </c>
      <c r="C7565" s="255" t="s">
        <v>491</v>
      </c>
      <c r="D7565" s="256">
        <v>24.7</v>
      </c>
      <c r="E7565" s="257">
        <v>0</v>
      </c>
    </row>
    <row r="7566" spans="1:5">
      <c r="A7566" s="254">
        <v>101460</v>
      </c>
      <c r="B7566" s="247" t="s">
        <v>15866</v>
      </c>
      <c r="C7566" s="255" t="s">
        <v>15545</v>
      </c>
      <c r="D7566" s="256">
        <v>4253.72</v>
      </c>
      <c r="E7566" s="257">
        <v>0</v>
      </c>
    </row>
    <row r="7567" spans="1:5">
      <c r="A7567" s="254">
        <v>105011</v>
      </c>
      <c r="B7567" s="247" t="s">
        <v>15867</v>
      </c>
      <c r="C7567" s="255" t="s">
        <v>299</v>
      </c>
      <c r="D7567" s="256">
        <v>0.62</v>
      </c>
      <c r="E7567" s="257">
        <v>0</v>
      </c>
    </row>
    <row r="7568" spans="1:5">
      <c r="A7568" s="254">
        <v>99061</v>
      </c>
      <c r="B7568" s="247" t="s">
        <v>15868</v>
      </c>
      <c r="C7568" s="255" t="s">
        <v>23</v>
      </c>
      <c r="D7568" s="256">
        <v>126.17</v>
      </c>
      <c r="E7568" s="257">
        <v>0</v>
      </c>
    </row>
    <row r="7569" spans="1:5">
      <c r="A7569" s="254">
        <v>99060</v>
      </c>
      <c r="B7569" s="247" t="s">
        <v>15869</v>
      </c>
      <c r="C7569" s="255" t="s">
        <v>23</v>
      </c>
      <c r="D7569" s="256">
        <v>205.35</v>
      </c>
      <c r="E7569" s="257">
        <v>0</v>
      </c>
    </row>
    <row r="7570" spans="1:5">
      <c r="A7570" s="254">
        <v>105008</v>
      </c>
      <c r="B7570" s="247" t="s">
        <v>15870</v>
      </c>
      <c r="C7570" s="255" t="s">
        <v>23</v>
      </c>
      <c r="D7570" s="256">
        <v>0</v>
      </c>
      <c r="E7570" s="257"/>
    </row>
    <row r="7571" spans="1:5">
      <c r="A7571" s="254">
        <v>105009</v>
      </c>
      <c r="B7571" s="247" t="s">
        <v>15871</v>
      </c>
      <c r="C7571" s="255" t="s">
        <v>299</v>
      </c>
      <c r="D7571" s="256">
        <v>85.87</v>
      </c>
      <c r="E7571" s="257">
        <v>0</v>
      </c>
    </row>
    <row r="7572" spans="1:5">
      <c r="A7572" s="254">
        <v>99059</v>
      </c>
      <c r="B7572" s="247" t="s">
        <v>15872</v>
      </c>
      <c r="C7572" s="255" t="s">
        <v>299</v>
      </c>
      <c r="D7572" s="256">
        <v>69.86</v>
      </c>
      <c r="E7572" s="257">
        <v>0</v>
      </c>
    </row>
    <row r="7573" spans="1:5">
      <c r="A7573" s="254">
        <v>105137</v>
      </c>
      <c r="B7573" s="247" t="s">
        <v>15873</v>
      </c>
      <c r="C7573" s="255" t="s">
        <v>299</v>
      </c>
      <c r="D7573" s="256">
        <v>0</v>
      </c>
      <c r="E7573" s="257"/>
    </row>
    <row r="7574" spans="1:5">
      <c r="A7574" s="254">
        <v>105136</v>
      </c>
      <c r="B7574" s="247" t="s">
        <v>15874</v>
      </c>
      <c r="C7574" s="255" t="s">
        <v>23</v>
      </c>
      <c r="D7574" s="256">
        <v>0</v>
      </c>
      <c r="E7574" s="257"/>
    </row>
    <row r="7575" spans="1:5">
      <c r="A7575" s="254">
        <v>105007</v>
      </c>
      <c r="B7575" s="247" t="s">
        <v>15875</v>
      </c>
      <c r="C7575" s="255" t="s">
        <v>23</v>
      </c>
      <c r="D7575" s="256">
        <v>43.38</v>
      </c>
      <c r="E7575" s="257">
        <v>0</v>
      </c>
    </row>
    <row r="7576" spans="1:5">
      <c r="A7576" s="254">
        <v>99063</v>
      </c>
      <c r="B7576" s="247" t="s">
        <v>15876</v>
      </c>
      <c r="C7576" s="255" t="s">
        <v>299</v>
      </c>
      <c r="D7576" s="256">
        <v>10.57</v>
      </c>
      <c r="E7576" s="257">
        <v>0</v>
      </c>
    </row>
    <row r="7577" spans="1:5">
      <c r="A7577" s="254">
        <v>105010</v>
      </c>
      <c r="B7577" s="247" t="s">
        <v>15877</v>
      </c>
      <c r="C7577" s="255" t="s">
        <v>23</v>
      </c>
      <c r="D7577" s="256">
        <v>0</v>
      </c>
      <c r="E7577" s="257"/>
    </row>
    <row r="7578" spans="1:5">
      <c r="A7578" s="254">
        <v>99062</v>
      </c>
      <c r="B7578" s="247" t="s">
        <v>15878</v>
      </c>
      <c r="C7578" s="255" t="s">
        <v>23</v>
      </c>
      <c r="D7578" s="256">
        <v>2.35</v>
      </c>
      <c r="E7578" s="257">
        <v>0</v>
      </c>
    </row>
    <row r="7579" spans="1:5">
      <c r="A7579" s="254">
        <v>100857</v>
      </c>
      <c r="B7579" s="247" t="s">
        <v>15879</v>
      </c>
      <c r="C7579" s="255" t="s">
        <v>23</v>
      </c>
      <c r="D7579" s="256">
        <v>423.68</v>
      </c>
      <c r="E7579" s="257">
        <v>0</v>
      </c>
    </row>
    <row r="7580" spans="1:5">
      <c r="A7580" s="254">
        <v>86905</v>
      </c>
      <c r="B7580" s="247" t="s">
        <v>15880</v>
      </c>
      <c r="C7580" s="255" t="s">
        <v>23</v>
      </c>
      <c r="D7580" s="256">
        <v>329.71</v>
      </c>
      <c r="E7580" s="257">
        <v>0</v>
      </c>
    </row>
    <row r="7581" spans="1:5">
      <c r="A7581" s="254">
        <v>86908</v>
      </c>
      <c r="B7581" s="247" t="s">
        <v>15881</v>
      </c>
      <c r="C7581" s="255" t="s">
        <v>23</v>
      </c>
      <c r="D7581" s="256">
        <v>388.95</v>
      </c>
      <c r="E7581" s="257">
        <v>0</v>
      </c>
    </row>
    <row r="7582" spans="1:5">
      <c r="A7582" s="254">
        <v>100849</v>
      </c>
      <c r="B7582" s="247" t="s">
        <v>15882</v>
      </c>
      <c r="C7582" s="255" t="s">
        <v>23</v>
      </c>
      <c r="D7582" s="256">
        <v>49.74</v>
      </c>
      <c r="E7582" s="257">
        <v>0</v>
      </c>
    </row>
    <row r="7583" spans="1:5">
      <c r="A7583" s="254">
        <v>100851</v>
      </c>
      <c r="B7583" s="247" t="s">
        <v>15883</v>
      </c>
      <c r="C7583" s="255" t="s">
        <v>23</v>
      </c>
      <c r="D7583" s="256">
        <v>100.44</v>
      </c>
      <c r="E7583" s="257">
        <v>0</v>
      </c>
    </row>
    <row r="7584" spans="1:5">
      <c r="A7584" s="254">
        <v>100850</v>
      </c>
      <c r="B7584" s="247" t="s">
        <v>15884</v>
      </c>
      <c r="C7584" s="255" t="s">
        <v>23</v>
      </c>
      <c r="D7584" s="256">
        <v>0</v>
      </c>
      <c r="E7584" s="257"/>
    </row>
    <row r="7585" spans="1:5">
      <c r="A7585" s="254">
        <v>86888</v>
      </c>
      <c r="B7585" s="247" t="s">
        <v>15885</v>
      </c>
      <c r="C7585" s="255" t="s">
        <v>23</v>
      </c>
      <c r="D7585" s="256">
        <v>509.57</v>
      </c>
      <c r="E7585" s="257">
        <v>0</v>
      </c>
    </row>
    <row r="7586" spans="1:5">
      <c r="A7586" s="254">
        <v>86932</v>
      </c>
      <c r="B7586" s="247" t="s">
        <v>15886</v>
      </c>
      <c r="C7586" s="255" t="s">
        <v>23</v>
      </c>
      <c r="D7586" s="256">
        <v>553.07000000000005</v>
      </c>
      <c r="E7586" s="257">
        <v>0</v>
      </c>
    </row>
    <row r="7587" spans="1:5">
      <c r="A7587" s="254">
        <v>86931</v>
      </c>
      <c r="B7587" s="247" t="s">
        <v>15887</v>
      </c>
      <c r="C7587" s="255" t="s">
        <v>23</v>
      </c>
      <c r="D7587" s="256">
        <v>522.25</v>
      </c>
      <c r="E7587" s="257">
        <v>0</v>
      </c>
    </row>
    <row r="7588" spans="1:5">
      <c r="A7588" s="254">
        <v>106771</v>
      </c>
      <c r="B7588" s="247" t="s">
        <v>15888</v>
      </c>
      <c r="C7588" s="255" t="s">
        <v>23</v>
      </c>
      <c r="D7588" s="256">
        <v>0</v>
      </c>
      <c r="E7588" s="257"/>
    </row>
    <row r="7589" spans="1:5">
      <c r="A7589" s="254">
        <v>100878</v>
      </c>
      <c r="B7589" s="247" t="s">
        <v>15889</v>
      </c>
      <c r="C7589" s="255" t="s">
        <v>23</v>
      </c>
      <c r="D7589" s="256">
        <v>689.8</v>
      </c>
      <c r="E7589" s="257">
        <v>0</v>
      </c>
    </row>
    <row r="7590" spans="1:5">
      <c r="A7590" s="254">
        <v>95471</v>
      </c>
      <c r="B7590" s="247" t="s">
        <v>15890</v>
      </c>
      <c r="C7590" s="255" t="s">
        <v>23</v>
      </c>
      <c r="D7590" s="256">
        <v>831.51</v>
      </c>
      <c r="E7590" s="257">
        <v>0</v>
      </c>
    </row>
    <row r="7591" spans="1:5">
      <c r="A7591" s="254">
        <v>95469</v>
      </c>
      <c r="B7591" s="247" t="s">
        <v>15891</v>
      </c>
      <c r="C7591" s="255" t="s">
        <v>23</v>
      </c>
      <c r="D7591" s="256">
        <v>329.76</v>
      </c>
      <c r="E7591" s="257">
        <v>0</v>
      </c>
    </row>
    <row r="7592" spans="1:5">
      <c r="A7592" s="254">
        <v>100848</v>
      </c>
      <c r="B7592" s="247" t="s">
        <v>15892</v>
      </c>
      <c r="C7592" s="255" t="s">
        <v>23</v>
      </c>
      <c r="D7592" s="256">
        <v>597.1</v>
      </c>
      <c r="E7592" s="257">
        <v>0</v>
      </c>
    </row>
    <row r="7593" spans="1:5">
      <c r="A7593" s="254">
        <v>86895</v>
      </c>
      <c r="B7593" s="247" t="s">
        <v>15893</v>
      </c>
      <c r="C7593" s="255" t="s">
        <v>23</v>
      </c>
      <c r="D7593" s="256">
        <v>597.09</v>
      </c>
      <c r="E7593" s="257">
        <v>0</v>
      </c>
    </row>
    <row r="7594" spans="1:5">
      <c r="A7594" s="254">
        <v>86889</v>
      </c>
      <c r="B7594" s="247" t="s">
        <v>15894</v>
      </c>
      <c r="C7594" s="255" t="s">
        <v>23</v>
      </c>
      <c r="D7594" s="256">
        <v>1446.04</v>
      </c>
      <c r="E7594" s="257">
        <v>0</v>
      </c>
    </row>
    <row r="7595" spans="1:5">
      <c r="A7595" s="254">
        <v>106780</v>
      </c>
      <c r="B7595" s="247" t="s">
        <v>15895</v>
      </c>
      <c r="C7595" s="255" t="s">
        <v>23</v>
      </c>
      <c r="D7595" s="256">
        <v>1915.68</v>
      </c>
      <c r="E7595" s="257">
        <v>0</v>
      </c>
    </row>
    <row r="7596" spans="1:5">
      <c r="A7596" s="254">
        <v>106781</v>
      </c>
      <c r="B7596" s="247" t="s">
        <v>15896</v>
      </c>
      <c r="C7596" s="255" t="s">
        <v>23</v>
      </c>
      <c r="D7596" s="256">
        <v>2848.63</v>
      </c>
      <c r="E7596" s="257">
        <v>0</v>
      </c>
    </row>
    <row r="7597" spans="1:5">
      <c r="A7597" s="254">
        <v>86899</v>
      </c>
      <c r="B7597" s="247" t="s">
        <v>15897</v>
      </c>
      <c r="C7597" s="255" t="s">
        <v>23</v>
      </c>
      <c r="D7597" s="256">
        <v>498.84</v>
      </c>
      <c r="E7597" s="257">
        <v>0</v>
      </c>
    </row>
    <row r="7598" spans="1:5">
      <c r="A7598" s="254">
        <v>86893</v>
      </c>
      <c r="B7598" s="247" t="s">
        <v>15898</v>
      </c>
      <c r="C7598" s="255" t="s">
        <v>23</v>
      </c>
      <c r="D7598" s="256">
        <v>1184.1400000000001</v>
      </c>
      <c r="E7598" s="257">
        <v>0</v>
      </c>
    </row>
    <row r="7599" spans="1:5">
      <c r="A7599" s="254">
        <v>86934</v>
      </c>
      <c r="B7599" s="247" t="s">
        <v>15899</v>
      </c>
      <c r="C7599" s="255" t="s">
        <v>23</v>
      </c>
      <c r="D7599" s="256">
        <v>480.68</v>
      </c>
      <c r="E7599" s="257">
        <v>0</v>
      </c>
    </row>
    <row r="7600" spans="1:5">
      <c r="A7600" s="254">
        <v>86933</v>
      </c>
      <c r="B7600" s="247" t="s">
        <v>15900</v>
      </c>
      <c r="C7600" s="255" t="s">
        <v>23</v>
      </c>
      <c r="D7600" s="256">
        <v>490.79</v>
      </c>
      <c r="E7600" s="257">
        <v>0</v>
      </c>
    </row>
    <row r="7601" spans="1:5">
      <c r="A7601" s="254">
        <v>86894</v>
      </c>
      <c r="B7601" s="247" t="s">
        <v>15901</v>
      </c>
      <c r="C7601" s="255" t="s">
        <v>23</v>
      </c>
      <c r="D7601" s="256">
        <v>372.83</v>
      </c>
      <c r="E7601" s="257">
        <v>0</v>
      </c>
    </row>
    <row r="7602" spans="1:5">
      <c r="A7602" s="254">
        <v>93441</v>
      </c>
      <c r="B7602" s="247" t="s">
        <v>15902</v>
      </c>
      <c r="C7602" s="255" t="s">
        <v>23</v>
      </c>
      <c r="D7602" s="256">
        <v>2127.88</v>
      </c>
      <c r="E7602" s="257">
        <v>0</v>
      </c>
    </row>
    <row r="7603" spans="1:5">
      <c r="A7603" s="254">
        <v>93396</v>
      </c>
      <c r="B7603" s="247" t="s">
        <v>15903</v>
      </c>
      <c r="C7603" s="255" t="s">
        <v>23</v>
      </c>
      <c r="D7603" s="256">
        <v>1237.27</v>
      </c>
      <c r="E7603" s="257">
        <v>0</v>
      </c>
    </row>
    <row r="7604" spans="1:5">
      <c r="A7604" s="254">
        <v>93442</v>
      </c>
      <c r="B7604" s="247" t="s">
        <v>15904</v>
      </c>
      <c r="C7604" s="255" t="s">
        <v>23</v>
      </c>
      <c r="D7604" s="256">
        <v>2094.6799999999998</v>
      </c>
      <c r="E7604" s="257">
        <v>0</v>
      </c>
    </row>
    <row r="7605" spans="1:5">
      <c r="A7605" s="254">
        <v>86947</v>
      </c>
      <c r="B7605" s="247" t="s">
        <v>15905</v>
      </c>
      <c r="C7605" s="255" t="s">
        <v>23</v>
      </c>
      <c r="D7605" s="256">
        <v>1723.01</v>
      </c>
      <c r="E7605" s="257">
        <v>0</v>
      </c>
    </row>
    <row r="7606" spans="1:5">
      <c r="A7606" s="254">
        <v>100875</v>
      </c>
      <c r="B7606" s="247" t="s">
        <v>15906</v>
      </c>
      <c r="C7606" s="255" t="s">
        <v>23</v>
      </c>
      <c r="D7606" s="256">
        <v>915.46</v>
      </c>
      <c r="E7606" s="257">
        <v>0</v>
      </c>
    </row>
    <row r="7607" spans="1:5">
      <c r="A7607" s="254">
        <v>100863</v>
      </c>
      <c r="B7607" s="247" t="s">
        <v>15907</v>
      </c>
      <c r="C7607" s="255" t="s">
        <v>23</v>
      </c>
      <c r="D7607" s="256">
        <v>526.45000000000005</v>
      </c>
      <c r="E7607" s="257">
        <v>0</v>
      </c>
    </row>
    <row r="7608" spans="1:5">
      <c r="A7608" s="254">
        <v>100864</v>
      </c>
      <c r="B7608" s="247" t="s">
        <v>15908</v>
      </c>
      <c r="C7608" s="255" t="s">
        <v>23</v>
      </c>
      <c r="D7608" s="256">
        <v>574.72</v>
      </c>
      <c r="E7608" s="257">
        <v>0</v>
      </c>
    </row>
    <row r="7609" spans="1:5">
      <c r="A7609" s="254">
        <v>100865</v>
      </c>
      <c r="B7609" s="247" t="s">
        <v>15909</v>
      </c>
      <c r="C7609" s="255" t="s">
        <v>23</v>
      </c>
      <c r="D7609" s="256">
        <v>494.64</v>
      </c>
      <c r="E7609" s="257">
        <v>0</v>
      </c>
    </row>
    <row r="7610" spans="1:5">
      <c r="A7610" s="254">
        <v>100870</v>
      </c>
      <c r="B7610" s="247" t="s">
        <v>15910</v>
      </c>
      <c r="C7610" s="255" t="s">
        <v>23</v>
      </c>
      <c r="D7610" s="256">
        <v>286.57</v>
      </c>
      <c r="E7610" s="257">
        <v>0</v>
      </c>
    </row>
    <row r="7611" spans="1:5">
      <c r="A7611" s="254">
        <v>100871</v>
      </c>
      <c r="B7611" s="247" t="s">
        <v>15911</v>
      </c>
      <c r="C7611" s="255" t="s">
        <v>23</v>
      </c>
      <c r="D7611" s="256">
        <v>309.10000000000002</v>
      </c>
      <c r="E7611" s="257">
        <v>0</v>
      </c>
    </row>
    <row r="7612" spans="1:5">
      <c r="A7612" s="254">
        <v>100872</v>
      </c>
      <c r="B7612" s="247" t="s">
        <v>15912</v>
      </c>
      <c r="C7612" s="255" t="s">
        <v>23</v>
      </c>
      <c r="D7612" s="256">
        <v>323.48</v>
      </c>
      <c r="E7612" s="257">
        <v>0</v>
      </c>
    </row>
    <row r="7613" spans="1:5">
      <c r="A7613" s="254">
        <v>100873</v>
      </c>
      <c r="B7613" s="247" t="s">
        <v>15913</v>
      </c>
      <c r="C7613" s="255" t="s">
        <v>23</v>
      </c>
      <c r="D7613" s="256">
        <v>332.46</v>
      </c>
      <c r="E7613" s="257">
        <v>0</v>
      </c>
    </row>
    <row r="7614" spans="1:5">
      <c r="A7614" s="254">
        <v>106770</v>
      </c>
      <c r="B7614" s="247" t="s">
        <v>15914</v>
      </c>
      <c r="C7614" s="255" t="s">
        <v>23</v>
      </c>
      <c r="D7614" s="256">
        <v>0</v>
      </c>
      <c r="E7614" s="257"/>
    </row>
    <row r="7615" spans="1:5">
      <c r="A7615" s="254">
        <v>100866</v>
      </c>
      <c r="B7615" s="247" t="s">
        <v>15915</v>
      </c>
      <c r="C7615" s="255" t="s">
        <v>23</v>
      </c>
      <c r="D7615" s="256">
        <v>276.94</v>
      </c>
      <c r="E7615" s="257">
        <v>0</v>
      </c>
    </row>
    <row r="7616" spans="1:5">
      <c r="A7616" s="254">
        <v>100867</v>
      </c>
      <c r="B7616" s="247" t="s">
        <v>15916</v>
      </c>
      <c r="C7616" s="255" t="s">
        <v>23</v>
      </c>
      <c r="D7616" s="256">
        <v>292.86</v>
      </c>
      <c r="E7616" s="257">
        <v>0</v>
      </c>
    </row>
    <row r="7617" spans="1:5">
      <c r="A7617" s="254">
        <v>100868</v>
      </c>
      <c r="B7617" s="247" t="s">
        <v>15917</v>
      </c>
      <c r="C7617" s="255" t="s">
        <v>23</v>
      </c>
      <c r="D7617" s="256">
        <v>303.45</v>
      </c>
      <c r="E7617" s="257">
        <v>0</v>
      </c>
    </row>
    <row r="7618" spans="1:5">
      <c r="A7618" s="254">
        <v>100869</v>
      </c>
      <c r="B7618" s="247" t="s">
        <v>15918</v>
      </c>
      <c r="C7618" s="255" t="s">
        <v>23</v>
      </c>
      <c r="D7618" s="256">
        <v>311.57</v>
      </c>
      <c r="E7618" s="257">
        <v>0</v>
      </c>
    </row>
    <row r="7619" spans="1:5">
      <c r="A7619" s="254">
        <v>106764</v>
      </c>
      <c r="B7619" s="247" t="s">
        <v>15919</v>
      </c>
      <c r="C7619" s="255" t="s">
        <v>23</v>
      </c>
      <c r="D7619" s="256">
        <v>63.8</v>
      </c>
      <c r="E7619" s="257">
        <v>0</v>
      </c>
    </row>
    <row r="7620" spans="1:5">
      <c r="A7620" s="254">
        <v>100860</v>
      </c>
      <c r="B7620" s="247" t="s">
        <v>15920</v>
      </c>
      <c r="C7620" s="255" t="s">
        <v>23</v>
      </c>
      <c r="D7620" s="256">
        <v>144.72</v>
      </c>
      <c r="E7620" s="257">
        <v>0</v>
      </c>
    </row>
    <row r="7621" spans="1:5">
      <c r="A7621" s="254">
        <v>86936</v>
      </c>
      <c r="B7621" s="247" t="s">
        <v>15921</v>
      </c>
      <c r="C7621" s="255" t="s">
        <v>23</v>
      </c>
      <c r="D7621" s="256">
        <v>445.46</v>
      </c>
      <c r="E7621" s="257">
        <v>0</v>
      </c>
    </row>
    <row r="7622" spans="1:5">
      <c r="A7622" s="254">
        <v>86935</v>
      </c>
      <c r="B7622" s="247" t="s">
        <v>15922</v>
      </c>
      <c r="C7622" s="255" t="s">
        <v>23</v>
      </c>
      <c r="D7622" s="256">
        <v>296.60000000000002</v>
      </c>
      <c r="E7622" s="257">
        <v>0</v>
      </c>
    </row>
    <row r="7623" spans="1:5">
      <c r="A7623" s="254">
        <v>86938</v>
      </c>
      <c r="B7623" s="247" t="s">
        <v>15923</v>
      </c>
      <c r="C7623" s="255" t="s">
        <v>23</v>
      </c>
      <c r="D7623" s="256">
        <v>369.45</v>
      </c>
      <c r="E7623" s="257">
        <v>0</v>
      </c>
    </row>
    <row r="7624" spans="1:5">
      <c r="A7624" s="254">
        <v>86937</v>
      </c>
      <c r="B7624" s="247" t="s">
        <v>15924</v>
      </c>
      <c r="C7624" s="255" t="s">
        <v>23</v>
      </c>
      <c r="D7624" s="256">
        <v>220.59</v>
      </c>
      <c r="E7624" s="257">
        <v>0</v>
      </c>
    </row>
    <row r="7625" spans="1:5">
      <c r="A7625" s="254">
        <v>86901</v>
      </c>
      <c r="B7625" s="247" t="s">
        <v>15925</v>
      </c>
      <c r="C7625" s="255" t="s">
        <v>23</v>
      </c>
      <c r="D7625" s="256">
        <v>154.81</v>
      </c>
      <c r="E7625" s="257">
        <v>0</v>
      </c>
    </row>
    <row r="7626" spans="1:5">
      <c r="A7626" s="254">
        <v>106773</v>
      </c>
      <c r="B7626" s="247" t="s">
        <v>15926</v>
      </c>
      <c r="C7626" s="255" t="s">
        <v>23</v>
      </c>
      <c r="D7626" s="256">
        <v>0</v>
      </c>
      <c r="E7626" s="257"/>
    </row>
    <row r="7627" spans="1:5">
      <c r="A7627" s="254">
        <v>86900</v>
      </c>
      <c r="B7627" s="247" t="s">
        <v>15927</v>
      </c>
      <c r="C7627" s="255" t="s">
        <v>23</v>
      </c>
      <c r="D7627" s="256">
        <v>226.84</v>
      </c>
      <c r="E7627" s="257">
        <v>0</v>
      </c>
    </row>
    <row r="7628" spans="1:5">
      <c r="A7628" s="254">
        <v>100852</v>
      </c>
      <c r="B7628" s="247" t="s">
        <v>15928</v>
      </c>
      <c r="C7628" s="255" t="s">
        <v>23</v>
      </c>
      <c r="D7628" s="256">
        <v>248.26</v>
      </c>
      <c r="E7628" s="257">
        <v>0</v>
      </c>
    </row>
    <row r="7629" spans="1:5">
      <c r="A7629" s="254">
        <v>106769</v>
      </c>
      <c r="B7629" s="247" t="s">
        <v>15929</v>
      </c>
      <c r="C7629" s="255" t="s">
        <v>23</v>
      </c>
      <c r="D7629" s="256">
        <v>0</v>
      </c>
      <c r="E7629" s="257"/>
    </row>
    <row r="7630" spans="1:5">
      <c r="A7630" s="254">
        <v>106768</v>
      </c>
      <c r="B7630" s="247" t="s">
        <v>15930</v>
      </c>
      <c r="C7630" s="255" t="s">
        <v>23</v>
      </c>
      <c r="D7630" s="256">
        <v>0</v>
      </c>
      <c r="E7630" s="257"/>
    </row>
    <row r="7631" spans="1:5">
      <c r="A7631" s="254">
        <v>106766</v>
      </c>
      <c r="B7631" s="247" t="s">
        <v>15931</v>
      </c>
      <c r="C7631" s="255" t="s">
        <v>23</v>
      </c>
      <c r="D7631" s="256">
        <v>102.23</v>
      </c>
      <c r="E7631" s="257">
        <v>0</v>
      </c>
    </row>
    <row r="7632" spans="1:5">
      <c r="A7632" s="254">
        <v>106765</v>
      </c>
      <c r="B7632" s="247" t="s">
        <v>15932</v>
      </c>
      <c r="C7632" s="255" t="s">
        <v>23</v>
      </c>
      <c r="D7632" s="256">
        <v>102.23</v>
      </c>
      <c r="E7632" s="257">
        <v>0</v>
      </c>
    </row>
    <row r="7633" spans="1:5">
      <c r="A7633" s="254">
        <v>106774</v>
      </c>
      <c r="B7633" s="247" t="s">
        <v>15933</v>
      </c>
      <c r="C7633" s="255" t="s">
        <v>23</v>
      </c>
      <c r="D7633" s="256">
        <v>0</v>
      </c>
      <c r="E7633" s="257"/>
    </row>
    <row r="7634" spans="1:5">
      <c r="A7634" s="254">
        <v>86886</v>
      </c>
      <c r="B7634" s="247" t="s">
        <v>15934</v>
      </c>
      <c r="C7634" s="255" t="s">
        <v>23</v>
      </c>
      <c r="D7634" s="256">
        <v>40.29</v>
      </c>
      <c r="E7634" s="257">
        <v>0</v>
      </c>
    </row>
    <row r="7635" spans="1:5">
      <c r="A7635" s="254">
        <v>86887</v>
      </c>
      <c r="B7635" s="247" t="s">
        <v>15935</v>
      </c>
      <c r="C7635" s="255" t="s">
        <v>23</v>
      </c>
      <c r="D7635" s="256">
        <v>43.5</v>
      </c>
      <c r="E7635" s="257">
        <v>0</v>
      </c>
    </row>
    <row r="7636" spans="1:5">
      <c r="A7636" s="254">
        <v>86884</v>
      </c>
      <c r="B7636" s="247" t="s">
        <v>15936</v>
      </c>
      <c r="C7636" s="255" t="s">
        <v>23</v>
      </c>
      <c r="D7636" s="256">
        <v>11.38</v>
      </c>
      <c r="E7636" s="257">
        <v>0</v>
      </c>
    </row>
    <row r="7637" spans="1:5">
      <c r="A7637" s="254">
        <v>86885</v>
      </c>
      <c r="B7637" s="247" t="s">
        <v>15937</v>
      </c>
      <c r="C7637" s="255" t="s">
        <v>23</v>
      </c>
      <c r="D7637" s="256">
        <v>12.68</v>
      </c>
      <c r="E7637" s="257">
        <v>0</v>
      </c>
    </row>
    <row r="7638" spans="1:5">
      <c r="A7638" s="254">
        <v>95546</v>
      </c>
      <c r="B7638" s="247" t="s">
        <v>15938</v>
      </c>
      <c r="C7638" s="255" t="s">
        <v>23</v>
      </c>
      <c r="D7638" s="256">
        <v>281.2</v>
      </c>
      <c r="E7638" s="257">
        <v>0</v>
      </c>
    </row>
    <row r="7639" spans="1:5">
      <c r="A7639" s="254">
        <v>106775</v>
      </c>
      <c r="B7639" s="247" t="s">
        <v>15939</v>
      </c>
      <c r="C7639" s="255" t="s">
        <v>23</v>
      </c>
      <c r="D7639" s="256">
        <v>0</v>
      </c>
      <c r="E7639" s="257"/>
    </row>
    <row r="7640" spans="1:5">
      <c r="A7640" s="254">
        <v>86902</v>
      </c>
      <c r="B7640" s="247" t="s">
        <v>15940</v>
      </c>
      <c r="C7640" s="255" t="s">
        <v>23</v>
      </c>
      <c r="D7640" s="256">
        <v>299.06</v>
      </c>
      <c r="E7640" s="257">
        <v>0</v>
      </c>
    </row>
    <row r="7641" spans="1:5">
      <c r="A7641" s="254">
        <v>86939</v>
      </c>
      <c r="B7641" s="247" t="s">
        <v>15941</v>
      </c>
      <c r="C7641" s="255" t="s">
        <v>23</v>
      </c>
      <c r="D7641" s="256">
        <v>392.38</v>
      </c>
      <c r="E7641" s="257">
        <v>0</v>
      </c>
    </row>
    <row r="7642" spans="1:5">
      <c r="A7642" s="254">
        <v>86903</v>
      </c>
      <c r="B7642" s="247" t="s">
        <v>15942</v>
      </c>
      <c r="C7642" s="255" t="s">
        <v>23</v>
      </c>
      <c r="D7642" s="256">
        <v>358.4</v>
      </c>
      <c r="E7642" s="257">
        <v>0</v>
      </c>
    </row>
    <row r="7643" spans="1:5">
      <c r="A7643" s="254">
        <v>86940</v>
      </c>
      <c r="B7643" s="247" t="s">
        <v>15943</v>
      </c>
      <c r="C7643" s="255" t="s">
        <v>23</v>
      </c>
      <c r="D7643" s="256">
        <v>989.75</v>
      </c>
      <c r="E7643" s="257">
        <v>0</v>
      </c>
    </row>
    <row r="7644" spans="1:5">
      <c r="A7644" s="254">
        <v>86941</v>
      </c>
      <c r="B7644" s="247" t="s">
        <v>15944</v>
      </c>
      <c r="C7644" s="255" t="s">
        <v>23</v>
      </c>
      <c r="D7644" s="256">
        <v>731.7</v>
      </c>
      <c r="E7644" s="257">
        <v>0</v>
      </c>
    </row>
    <row r="7645" spans="1:5">
      <c r="A7645" s="254">
        <v>86904</v>
      </c>
      <c r="B7645" s="247" t="s">
        <v>15945</v>
      </c>
      <c r="C7645" s="255" t="s">
        <v>23</v>
      </c>
      <c r="D7645" s="256">
        <v>149.69999999999999</v>
      </c>
      <c r="E7645" s="257">
        <v>0</v>
      </c>
    </row>
    <row r="7646" spans="1:5">
      <c r="A7646" s="254">
        <v>86943</v>
      </c>
      <c r="B7646" s="247" t="s">
        <v>15946</v>
      </c>
      <c r="C7646" s="255" t="s">
        <v>23</v>
      </c>
      <c r="D7646" s="256">
        <v>243.02</v>
      </c>
      <c r="E7646" s="257">
        <v>0</v>
      </c>
    </row>
    <row r="7647" spans="1:5">
      <c r="A7647" s="254">
        <v>86942</v>
      </c>
      <c r="B7647" s="247" t="s">
        <v>15947</v>
      </c>
      <c r="C7647" s="255" t="s">
        <v>23</v>
      </c>
      <c r="D7647" s="256">
        <v>253.13</v>
      </c>
      <c r="E7647" s="257">
        <v>0</v>
      </c>
    </row>
    <row r="7648" spans="1:5">
      <c r="A7648" s="254">
        <v>100856</v>
      </c>
      <c r="B7648" s="247" t="s">
        <v>15948</v>
      </c>
      <c r="C7648" s="255" t="s">
        <v>23</v>
      </c>
      <c r="D7648" s="256">
        <v>32.22</v>
      </c>
      <c r="E7648" s="257">
        <v>0</v>
      </c>
    </row>
    <row r="7649" spans="1:5">
      <c r="A7649" s="254">
        <v>106776</v>
      </c>
      <c r="B7649" s="247" t="s">
        <v>15949</v>
      </c>
      <c r="C7649" s="255" t="s">
        <v>23</v>
      </c>
      <c r="D7649" s="256">
        <v>795.88</v>
      </c>
      <c r="E7649" s="257">
        <v>0</v>
      </c>
    </row>
    <row r="7650" spans="1:5">
      <c r="A7650" s="254">
        <v>100858</v>
      </c>
      <c r="B7650" s="247" t="s">
        <v>15950</v>
      </c>
      <c r="C7650" s="255" t="s">
        <v>23</v>
      </c>
      <c r="D7650" s="256">
        <v>741.74</v>
      </c>
      <c r="E7650" s="257">
        <v>0</v>
      </c>
    </row>
    <row r="7651" spans="1:5">
      <c r="A7651" s="254">
        <v>100859</v>
      </c>
      <c r="B7651" s="247" t="s">
        <v>15951</v>
      </c>
      <c r="C7651" s="255" t="s">
        <v>23</v>
      </c>
      <c r="D7651" s="256">
        <v>1067.49</v>
      </c>
      <c r="E7651" s="257">
        <v>0</v>
      </c>
    </row>
    <row r="7652" spans="1:5">
      <c r="A7652" s="254">
        <v>95544</v>
      </c>
      <c r="B7652" s="247" t="s">
        <v>15952</v>
      </c>
      <c r="C7652" s="255" t="s">
        <v>23</v>
      </c>
      <c r="D7652" s="256">
        <v>88.27</v>
      </c>
      <c r="E7652" s="257">
        <v>0</v>
      </c>
    </row>
    <row r="7653" spans="1:5">
      <c r="A7653" s="254">
        <v>106772</v>
      </c>
      <c r="B7653" s="247" t="s">
        <v>15953</v>
      </c>
      <c r="C7653" s="255" t="s">
        <v>23</v>
      </c>
      <c r="D7653" s="256">
        <v>355.67</v>
      </c>
      <c r="E7653" s="257">
        <v>0</v>
      </c>
    </row>
    <row r="7654" spans="1:5">
      <c r="A7654" s="254">
        <v>95543</v>
      </c>
      <c r="B7654" s="247" t="s">
        <v>15954</v>
      </c>
      <c r="C7654" s="255" t="s">
        <v>23</v>
      </c>
      <c r="D7654" s="256">
        <v>117.85</v>
      </c>
      <c r="E7654" s="257">
        <v>0</v>
      </c>
    </row>
    <row r="7655" spans="1:5">
      <c r="A7655" s="254">
        <v>95542</v>
      </c>
      <c r="B7655" s="247" t="s">
        <v>15955</v>
      </c>
      <c r="C7655" s="255" t="s">
        <v>23</v>
      </c>
      <c r="D7655" s="256">
        <v>71.17</v>
      </c>
      <c r="E7655" s="257">
        <v>0</v>
      </c>
    </row>
    <row r="7656" spans="1:5">
      <c r="A7656" s="254">
        <v>106767</v>
      </c>
      <c r="B7656" s="247" t="s">
        <v>15956</v>
      </c>
      <c r="C7656" s="255" t="s">
        <v>23</v>
      </c>
      <c r="D7656" s="256">
        <v>0</v>
      </c>
      <c r="E7656" s="257"/>
    </row>
    <row r="7657" spans="1:5">
      <c r="A7657" s="254">
        <v>100874</v>
      </c>
      <c r="B7657" s="247" t="s">
        <v>15957</v>
      </c>
      <c r="C7657" s="255" t="s">
        <v>23</v>
      </c>
      <c r="D7657" s="256">
        <v>276.94</v>
      </c>
      <c r="E7657" s="257">
        <v>0</v>
      </c>
    </row>
    <row r="7658" spans="1:5">
      <c r="A7658" s="254">
        <v>95545</v>
      </c>
      <c r="B7658" s="247" t="s">
        <v>15958</v>
      </c>
      <c r="C7658" s="255" t="s">
        <v>23</v>
      </c>
      <c r="D7658" s="256">
        <v>86.45</v>
      </c>
      <c r="E7658" s="257">
        <v>0</v>
      </c>
    </row>
    <row r="7659" spans="1:5">
      <c r="A7659" s="254">
        <v>95547</v>
      </c>
      <c r="B7659" s="247" t="s">
        <v>15959</v>
      </c>
      <c r="C7659" s="255" t="s">
        <v>23</v>
      </c>
      <c r="D7659" s="256">
        <v>91.22</v>
      </c>
      <c r="E7659" s="257">
        <v>0</v>
      </c>
    </row>
    <row r="7660" spans="1:5">
      <c r="A7660" s="254">
        <v>86883</v>
      </c>
      <c r="B7660" s="247" t="s">
        <v>15960</v>
      </c>
      <c r="C7660" s="255" t="s">
        <v>23</v>
      </c>
      <c r="D7660" s="256">
        <v>11.75</v>
      </c>
      <c r="E7660" s="257">
        <v>0</v>
      </c>
    </row>
    <row r="7661" spans="1:5">
      <c r="A7661" s="254">
        <v>86881</v>
      </c>
      <c r="B7661" s="247" t="s">
        <v>15961</v>
      </c>
      <c r="C7661" s="255" t="s">
        <v>23</v>
      </c>
      <c r="D7661" s="256">
        <v>160.61000000000001</v>
      </c>
      <c r="E7661" s="257">
        <v>0</v>
      </c>
    </row>
    <row r="7662" spans="1:5">
      <c r="A7662" s="254">
        <v>86882</v>
      </c>
      <c r="B7662" s="247" t="s">
        <v>15962</v>
      </c>
      <c r="C7662" s="255" t="s">
        <v>23</v>
      </c>
      <c r="D7662" s="256">
        <v>21.86</v>
      </c>
      <c r="E7662" s="257">
        <v>0</v>
      </c>
    </row>
    <row r="7663" spans="1:5">
      <c r="A7663" s="254">
        <v>100861</v>
      </c>
      <c r="B7663" s="247" t="s">
        <v>15963</v>
      </c>
      <c r="C7663" s="255" t="s">
        <v>23</v>
      </c>
      <c r="D7663" s="256">
        <v>42.43</v>
      </c>
      <c r="E7663" s="257">
        <v>0</v>
      </c>
    </row>
    <row r="7664" spans="1:5">
      <c r="A7664" s="254">
        <v>100862</v>
      </c>
      <c r="B7664" s="247" t="s">
        <v>15964</v>
      </c>
      <c r="C7664" s="255" t="s">
        <v>23</v>
      </c>
      <c r="D7664" s="256">
        <v>45.84</v>
      </c>
      <c r="E7664" s="257">
        <v>0</v>
      </c>
    </row>
    <row r="7665" spans="1:5">
      <c r="A7665" s="254">
        <v>86872</v>
      </c>
      <c r="B7665" s="247" t="s">
        <v>15965</v>
      </c>
      <c r="C7665" s="255" t="s">
        <v>23</v>
      </c>
      <c r="D7665" s="256">
        <v>746.14</v>
      </c>
      <c r="E7665" s="257">
        <v>0</v>
      </c>
    </row>
    <row r="7666" spans="1:5">
      <c r="A7666" s="254">
        <v>86919</v>
      </c>
      <c r="B7666" s="247" t="s">
        <v>15966</v>
      </c>
      <c r="C7666" s="255" t="s">
        <v>23</v>
      </c>
      <c r="D7666" s="256">
        <v>892.93</v>
      </c>
      <c r="E7666" s="257">
        <v>0</v>
      </c>
    </row>
    <row r="7667" spans="1:5">
      <c r="A7667" s="254">
        <v>86920</v>
      </c>
      <c r="B7667" s="247" t="s">
        <v>15967</v>
      </c>
      <c r="C7667" s="255" t="s">
        <v>23</v>
      </c>
      <c r="D7667" s="256">
        <v>813.73</v>
      </c>
      <c r="E7667" s="257">
        <v>0</v>
      </c>
    </row>
    <row r="7668" spans="1:5">
      <c r="A7668" s="254">
        <v>86921</v>
      </c>
      <c r="B7668" s="247" t="s">
        <v>15968</v>
      </c>
      <c r="C7668" s="255" t="s">
        <v>23</v>
      </c>
      <c r="D7668" s="256">
        <v>789.94</v>
      </c>
      <c r="E7668" s="257">
        <v>0</v>
      </c>
    </row>
    <row r="7669" spans="1:5">
      <c r="A7669" s="254">
        <v>86874</v>
      </c>
      <c r="B7669" s="247" t="s">
        <v>15969</v>
      </c>
      <c r="C7669" s="255" t="s">
        <v>23</v>
      </c>
      <c r="D7669" s="256">
        <v>517.75</v>
      </c>
      <c r="E7669" s="257">
        <v>0</v>
      </c>
    </row>
    <row r="7670" spans="1:5">
      <c r="A7670" s="254">
        <v>86922</v>
      </c>
      <c r="B7670" s="247" t="s">
        <v>15970</v>
      </c>
      <c r="C7670" s="255" t="s">
        <v>23</v>
      </c>
      <c r="D7670" s="256">
        <v>813.4</v>
      </c>
      <c r="E7670" s="257">
        <v>0</v>
      </c>
    </row>
    <row r="7671" spans="1:5">
      <c r="A7671" s="254">
        <v>86923</v>
      </c>
      <c r="B7671" s="247" t="s">
        <v>15971</v>
      </c>
      <c r="C7671" s="255" t="s">
        <v>23</v>
      </c>
      <c r="D7671" s="256">
        <v>595.45000000000005</v>
      </c>
      <c r="E7671" s="257">
        <v>0</v>
      </c>
    </row>
    <row r="7672" spans="1:5">
      <c r="A7672" s="254">
        <v>86924</v>
      </c>
      <c r="B7672" s="247" t="s">
        <v>15972</v>
      </c>
      <c r="C7672" s="255" t="s">
        <v>23</v>
      </c>
      <c r="D7672" s="256">
        <v>571.66</v>
      </c>
      <c r="E7672" s="257">
        <v>0</v>
      </c>
    </row>
    <row r="7673" spans="1:5">
      <c r="A7673" s="254">
        <v>86875</v>
      </c>
      <c r="B7673" s="247" t="s">
        <v>15973</v>
      </c>
      <c r="C7673" s="255" t="s">
        <v>23</v>
      </c>
      <c r="D7673" s="256">
        <v>650.98</v>
      </c>
      <c r="E7673" s="257">
        <v>0</v>
      </c>
    </row>
    <row r="7674" spans="1:5">
      <c r="A7674" s="254">
        <v>86925</v>
      </c>
      <c r="B7674" s="247" t="s">
        <v>15974</v>
      </c>
      <c r="C7674" s="255" t="s">
        <v>23</v>
      </c>
      <c r="D7674" s="256">
        <v>718.57</v>
      </c>
      <c r="E7674" s="257">
        <v>0</v>
      </c>
    </row>
    <row r="7675" spans="1:5">
      <c r="A7675" s="254">
        <v>86926</v>
      </c>
      <c r="B7675" s="247" t="s">
        <v>15975</v>
      </c>
      <c r="C7675" s="255" t="s">
        <v>23</v>
      </c>
      <c r="D7675" s="256">
        <v>694.78</v>
      </c>
      <c r="E7675" s="257">
        <v>0</v>
      </c>
    </row>
    <row r="7676" spans="1:5">
      <c r="A7676" s="254">
        <v>86876</v>
      </c>
      <c r="B7676" s="247" t="s">
        <v>15976</v>
      </c>
      <c r="C7676" s="255" t="s">
        <v>23</v>
      </c>
      <c r="D7676" s="256">
        <v>367.19</v>
      </c>
      <c r="E7676" s="257">
        <v>0</v>
      </c>
    </row>
    <row r="7677" spans="1:5">
      <c r="A7677" s="254">
        <v>86929</v>
      </c>
      <c r="B7677" s="247" t="s">
        <v>15977</v>
      </c>
      <c r="C7677" s="255" t="s">
        <v>23</v>
      </c>
      <c r="D7677" s="256">
        <v>434.78</v>
      </c>
      <c r="E7677" s="257">
        <v>0</v>
      </c>
    </row>
    <row r="7678" spans="1:5">
      <c r="A7678" s="254">
        <v>86930</v>
      </c>
      <c r="B7678" s="247" t="s">
        <v>15978</v>
      </c>
      <c r="C7678" s="255" t="s">
        <v>23</v>
      </c>
      <c r="D7678" s="256">
        <v>410.99</v>
      </c>
      <c r="E7678" s="257">
        <v>0</v>
      </c>
    </row>
    <row r="7679" spans="1:5">
      <c r="A7679" s="254">
        <v>86927</v>
      </c>
      <c r="B7679" s="247" t="s">
        <v>15979</v>
      </c>
      <c r="C7679" s="255" t="s">
        <v>23</v>
      </c>
      <c r="D7679" s="256">
        <v>444.89</v>
      </c>
      <c r="E7679" s="257">
        <v>0</v>
      </c>
    </row>
    <row r="7680" spans="1:5">
      <c r="A7680" s="254">
        <v>86928</v>
      </c>
      <c r="B7680" s="247" t="s">
        <v>15980</v>
      </c>
      <c r="C7680" s="255" t="s">
        <v>23</v>
      </c>
      <c r="D7680" s="256">
        <v>421.1</v>
      </c>
      <c r="E7680" s="257">
        <v>0</v>
      </c>
    </row>
    <row r="7681" spans="1:5">
      <c r="A7681" s="254">
        <v>106777</v>
      </c>
      <c r="B7681" s="247" t="s">
        <v>15981</v>
      </c>
      <c r="C7681" s="255" t="s">
        <v>23</v>
      </c>
      <c r="D7681" s="256">
        <v>0</v>
      </c>
      <c r="E7681" s="257"/>
    </row>
    <row r="7682" spans="1:5">
      <c r="A7682" s="254">
        <v>86914</v>
      </c>
      <c r="B7682" s="247" t="s">
        <v>15982</v>
      </c>
      <c r="C7682" s="255" t="s">
        <v>23</v>
      </c>
      <c r="D7682" s="256">
        <v>81.010000000000005</v>
      </c>
      <c r="E7682" s="257">
        <v>0</v>
      </c>
    </row>
    <row r="7683" spans="1:5">
      <c r="A7683" s="254">
        <v>86913</v>
      </c>
      <c r="B7683" s="247" t="s">
        <v>15983</v>
      </c>
      <c r="C7683" s="255" t="s">
        <v>23</v>
      </c>
      <c r="D7683" s="256">
        <v>46.47</v>
      </c>
      <c r="E7683" s="257">
        <v>0</v>
      </c>
    </row>
    <row r="7684" spans="1:5">
      <c r="A7684" s="254">
        <v>106778</v>
      </c>
      <c r="B7684" s="247" t="s">
        <v>15984</v>
      </c>
      <c r="C7684" s="255" t="s">
        <v>23</v>
      </c>
      <c r="D7684" s="256">
        <v>0</v>
      </c>
      <c r="E7684" s="257"/>
    </row>
    <row r="7685" spans="1:5">
      <c r="A7685" s="254">
        <v>106779</v>
      </c>
      <c r="B7685" s="247" t="s">
        <v>15985</v>
      </c>
      <c r="C7685" s="255" t="s">
        <v>23</v>
      </c>
      <c r="D7685" s="256">
        <v>120.8</v>
      </c>
      <c r="E7685" s="257">
        <v>0</v>
      </c>
    </row>
    <row r="7686" spans="1:5">
      <c r="A7686" s="254">
        <v>100854</v>
      </c>
      <c r="B7686" s="247" t="s">
        <v>15986</v>
      </c>
      <c r="C7686" s="255" t="s">
        <v>23</v>
      </c>
      <c r="D7686" s="256">
        <v>1427.29</v>
      </c>
      <c r="E7686" s="257">
        <v>0</v>
      </c>
    </row>
    <row r="7687" spans="1:5">
      <c r="A7687" s="254">
        <v>100853</v>
      </c>
      <c r="B7687" s="247" t="s">
        <v>15987</v>
      </c>
      <c r="C7687" s="255" t="s">
        <v>23</v>
      </c>
      <c r="D7687" s="256">
        <v>281.57</v>
      </c>
      <c r="E7687" s="257">
        <v>0</v>
      </c>
    </row>
    <row r="7688" spans="1:5">
      <c r="A7688" s="254">
        <v>86915</v>
      </c>
      <c r="B7688" s="247" t="s">
        <v>15988</v>
      </c>
      <c r="C7688" s="255" t="s">
        <v>23</v>
      </c>
      <c r="D7688" s="256">
        <v>115.16</v>
      </c>
      <c r="E7688" s="257">
        <v>0</v>
      </c>
    </row>
    <row r="7689" spans="1:5">
      <c r="A7689" s="254">
        <v>86906</v>
      </c>
      <c r="B7689" s="247" t="s">
        <v>15989</v>
      </c>
      <c r="C7689" s="255" t="s">
        <v>23</v>
      </c>
      <c r="D7689" s="256">
        <v>60.82</v>
      </c>
      <c r="E7689" s="257">
        <v>0</v>
      </c>
    </row>
    <row r="7690" spans="1:5">
      <c r="A7690" s="254">
        <v>86911</v>
      </c>
      <c r="B7690" s="247" t="s">
        <v>15990</v>
      </c>
      <c r="C7690" s="255" t="s">
        <v>23</v>
      </c>
      <c r="D7690" s="256">
        <v>71.78</v>
      </c>
      <c r="E7690" s="257">
        <v>0</v>
      </c>
    </row>
    <row r="7691" spans="1:5">
      <c r="A7691" s="254">
        <v>86909</v>
      </c>
      <c r="B7691" s="247" t="s">
        <v>15991</v>
      </c>
      <c r="C7691" s="255" t="s">
        <v>23</v>
      </c>
      <c r="D7691" s="256">
        <v>106.31</v>
      </c>
      <c r="E7691" s="257">
        <v>0</v>
      </c>
    </row>
    <row r="7692" spans="1:5">
      <c r="A7692" s="254">
        <v>86910</v>
      </c>
      <c r="B7692" s="247" t="s">
        <v>15992</v>
      </c>
      <c r="C7692" s="255" t="s">
        <v>23</v>
      </c>
      <c r="D7692" s="256">
        <v>103.84</v>
      </c>
      <c r="E7692" s="257">
        <v>0</v>
      </c>
    </row>
    <row r="7693" spans="1:5">
      <c r="A7693" s="254">
        <v>86916</v>
      </c>
      <c r="B7693" s="247" t="s">
        <v>15993</v>
      </c>
      <c r="C7693" s="255" t="s">
        <v>23</v>
      </c>
      <c r="D7693" s="256">
        <v>22.68</v>
      </c>
      <c r="E7693" s="257">
        <v>0</v>
      </c>
    </row>
    <row r="7694" spans="1:5">
      <c r="A7694" s="254">
        <v>86877</v>
      </c>
      <c r="B7694" s="247" t="s">
        <v>15994</v>
      </c>
      <c r="C7694" s="255" t="s">
        <v>23</v>
      </c>
      <c r="D7694" s="256">
        <v>54.03</v>
      </c>
      <c r="E7694" s="257">
        <v>0</v>
      </c>
    </row>
    <row r="7695" spans="1:5">
      <c r="A7695" s="254">
        <v>86878</v>
      </c>
      <c r="B7695" s="247" t="s">
        <v>15995</v>
      </c>
      <c r="C7695" s="255" t="s">
        <v>23</v>
      </c>
      <c r="D7695" s="256">
        <v>58.01</v>
      </c>
      <c r="E7695" s="257">
        <v>0</v>
      </c>
    </row>
    <row r="7696" spans="1:5">
      <c r="A7696" s="254">
        <v>86879</v>
      </c>
      <c r="B7696" s="247" t="s">
        <v>15996</v>
      </c>
      <c r="C7696" s="255" t="s">
        <v>23</v>
      </c>
      <c r="D7696" s="256">
        <v>9.3699999999999992</v>
      </c>
      <c r="E7696" s="257">
        <v>0</v>
      </c>
    </row>
    <row r="7697" spans="1:5">
      <c r="A7697" s="254">
        <v>86880</v>
      </c>
      <c r="B7697" s="247" t="s">
        <v>15997</v>
      </c>
      <c r="C7697" s="255" t="s">
        <v>23</v>
      </c>
      <c r="D7697" s="256">
        <v>24.32</v>
      </c>
      <c r="E7697" s="257">
        <v>0</v>
      </c>
    </row>
    <row r="7698" spans="1:5">
      <c r="A7698" s="254">
        <v>101663</v>
      </c>
      <c r="B7698" s="247" t="s">
        <v>15998</v>
      </c>
      <c r="C7698" s="255" t="s">
        <v>23</v>
      </c>
      <c r="D7698" s="256">
        <v>25.98</v>
      </c>
      <c r="E7698" s="257">
        <v>0</v>
      </c>
    </row>
    <row r="7699" spans="1:5">
      <c r="A7699" s="254">
        <v>101664</v>
      </c>
      <c r="B7699" s="247" t="s">
        <v>15999</v>
      </c>
      <c r="C7699" s="255" t="s">
        <v>23</v>
      </c>
      <c r="D7699" s="256">
        <v>26.95</v>
      </c>
      <c r="E7699" s="257">
        <v>0</v>
      </c>
    </row>
    <row r="7700" spans="1:5">
      <c r="A7700" s="254">
        <v>101665</v>
      </c>
      <c r="B7700" s="247" t="s">
        <v>16000</v>
      </c>
      <c r="C7700" s="255" t="s">
        <v>23</v>
      </c>
      <c r="D7700" s="256">
        <v>31.1</v>
      </c>
      <c r="E7700" s="257">
        <v>0</v>
      </c>
    </row>
    <row r="7701" spans="1:5">
      <c r="A7701" s="254">
        <v>101634</v>
      </c>
      <c r="B7701" s="247" t="s">
        <v>16001</v>
      </c>
      <c r="C7701" s="255" t="s">
        <v>23</v>
      </c>
      <c r="D7701" s="256">
        <v>0</v>
      </c>
      <c r="E7701" s="257"/>
    </row>
    <row r="7702" spans="1:5">
      <c r="A7702" s="254">
        <v>101635</v>
      </c>
      <c r="B7702" s="247" t="s">
        <v>16002</v>
      </c>
      <c r="C7702" s="255" t="s">
        <v>23</v>
      </c>
      <c r="D7702" s="256">
        <v>0</v>
      </c>
      <c r="E7702" s="257"/>
    </row>
    <row r="7703" spans="1:5">
      <c r="A7703" s="254">
        <v>101636</v>
      </c>
      <c r="B7703" s="247" t="s">
        <v>16003</v>
      </c>
      <c r="C7703" s="255" t="s">
        <v>23</v>
      </c>
      <c r="D7703" s="256">
        <v>153.84</v>
      </c>
      <c r="E7703" s="257">
        <v>0</v>
      </c>
    </row>
    <row r="7704" spans="1:5">
      <c r="A7704" s="254">
        <v>101637</v>
      </c>
      <c r="B7704" s="247" t="s">
        <v>16004</v>
      </c>
      <c r="C7704" s="255" t="s">
        <v>23</v>
      </c>
      <c r="D7704" s="256">
        <v>146.1</v>
      </c>
      <c r="E7704" s="257">
        <v>0</v>
      </c>
    </row>
    <row r="7705" spans="1:5">
      <c r="A7705" s="254">
        <v>101638</v>
      </c>
      <c r="B7705" s="247" t="s">
        <v>16005</v>
      </c>
      <c r="C7705" s="255" t="s">
        <v>23</v>
      </c>
      <c r="D7705" s="256">
        <v>0</v>
      </c>
      <c r="E7705" s="257"/>
    </row>
    <row r="7706" spans="1:5">
      <c r="A7706" s="254">
        <v>101639</v>
      </c>
      <c r="B7706" s="247" t="s">
        <v>16006</v>
      </c>
      <c r="C7706" s="255" t="s">
        <v>23</v>
      </c>
      <c r="D7706" s="256">
        <v>0</v>
      </c>
      <c r="E7706" s="257"/>
    </row>
    <row r="7707" spans="1:5">
      <c r="A7707" s="254">
        <v>105919</v>
      </c>
      <c r="B7707" s="247" t="s">
        <v>16007</v>
      </c>
      <c r="C7707" s="255" t="s">
        <v>23</v>
      </c>
      <c r="D7707" s="256">
        <v>0</v>
      </c>
      <c r="E7707" s="257"/>
    </row>
    <row r="7708" spans="1:5">
      <c r="A7708" s="254">
        <v>101658</v>
      </c>
      <c r="B7708" s="247" t="s">
        <v>16008</v>
      </c>
      <c r="C7708" s="255" t="s">
        <v>23</v>
      </c>
      <c r="D7708" s="256">
        <v>485.35</v>
      </c>
      <c r="E7708" s="257">
        <v>0</v>
      </c>
    </row>
    <row r="7709" spans="1:5">
      <c r="A7709" s="254">
        <v>101659</v>
      </c>
      <c r="B7709" s="247" t="s">
        <v>16009</v>
      </c>
      <c r="C7709" s="255" t="s">
        <v>23</v>
      </c>
      <c r="D7709" s="256">
        <v>550.46</v>
      </c>
      <c r="E7709" s="257">
        <v>0</v>
      </c>
    </row>
    <row r="7710" spans="1:5">
      <c r="A7710" s="254">
        <v>101660</v>
      </c>
      <c r="B7710" s="247" t="s">
        <v>16010</v>
      </c>
      <c r="C7710" s="255" t="s">
        <v>23</v>
      </c>
      <c r="D7710" s="256">
        <v>857.87</v>
      </c>
      <c r="E7710" s="257">
        <v>0</v>
      </c>
    </row>
    <row r="7711" spans="1:5">
      <c r="A7711" s="254">
        <v>101654</v>
      </c>
      <c r="B7711" s="247" t="s">
        <v>16011</v>
      </c>
      <c r="C7711" s="255" t="s">
        <v>23</v>
      </c>
      <c r="D7711" s="256">
        <v>203.44</v>
      </c>
      <c r="E7711" s="257">
        <v>0</v>
      </c>
    </row>
    <row r="7712" spans="1:5">
      <c r="A7712" s="254">
        <v>101655</v>
      </c>
      <c r="B7712" s="247" t="s">
        <v>16012</v>
      </c>
      <c r="C7712" s="255" t="s">
        <v>23</v>
      </c>
      <c r="D7712" s="256">
        <v>305.82</v>
      </c>
      <c r="E7712" s="257">
        <v>0</v>
      </c>
    </row>
    <row r="7713" spans="1:5">
      <c r="A7713" s="254">
        <v>101656</v>
      </c>
      <c r="B7713" s="247" t="s">
        <v>16013</v>
      </c>
      <c r="C7713" s="255" t="s">
        <v>23</v>
      </c>
      <c r="D7713" s="256">
        <v>329.73</v>
      </c>
      <c r="E7713" s="257">
        <v>0</v>
      </c>
    </row>
    <row r="7714" spans="1:5">
      <c r="A7714" s="254">
        <v>101657</v>
      </c>
      <c r="B7714" s="247" t="s">
        <v>16014</v>
      </c>
      <c r="C7714" s="255" t="s">
        <v>23</v>
      </c>
      <c r="D7714" s="256">
        <v>380.65</v>
      </c>
      <c r="E7714" s="257">
        <v>0</v>
      </c>
    </row>
    <row r="7715" spans="1:5">
      <c r="A7715" s="254">
        <v>105923</v>
      </c>
      <c r="B7715" s="247" t="s">
        <v>16015</v>
      </c>
      <c r="C7715" s="255" t="s">
        <v>23</v>
      </c>
      <c r="D7715" s="256">
        <v>0</v>
      </c>
      <c r="E7715" s="257"/>
    </row>
    <row r="7716" spans="1:5">
      <c r="A7716" s="254">
        <v>105921</v>
      </c>
      <c r="B7716" s="247" t="s">
        <v>16016</v>
      </c>
      <c r="C7716" s="255" t="s">
        <v>23</v>
      </c>
      <c r="D7716" s="256">
        <v>0</v>
      </c>
      <c r="E7716" s="257"/>
    </row>
    <row r="7717" spans="1:5">
      <c r="A7717" s="254">
        <v>105920</v>
      </c>
      <c r="B7717" s="247" t="s">
        <v>16017</v>
      </c>
      <c r="C7717" s="255" t="s">
        <v>23</v>
      </c>
      <c r="D7717" s="256">
        <v>0</v>
      </c>
      <c r="E7717" s="257"/>
    </row>
    <row r="7718" spans="1:5">
      <c r="A7718" s="254">
        <v>105922</v>
      </c>
      <c r="B7718" s="247" t="s">
        <v>16018</v>
      </c>
      <c r="C7718" s="255" t="s">
        <v>23</v>
      </c>
      <c r="D7718" s="256">
        <v>0</v>
      </c>
      <c r="E7718" s="257"/>
    </row>
    <row r="7719" spans="1:5">
      <c r="A7719" s="254">
        <v>101632</v>
      </c>
      <c r="B7719" s="247" t="s">
        <v>16019</v>
      </c>
      <c r="C7719" s="255" t="s">
        <v>23</v>
      </c>
      <c r="D7719" s="256">
        <v>28.23</v>
      </c>
      <c r="E7719" s="257">
        <v>0</v>
      </c>
    </row>
    <row r="7720" spans="1:5">
      <c r="A7720" s="254">
        <v>101661</v>
      </c>
      <c r="B7720" s="247" t="s">
        <v>16020</v>
      </c>
      <c r="C7720" s="255" t="s">
        <v>23</v>
      </c>
      <c r="D7720" s="256">
        <v>143.69999999999999</v>
      </c>
      <c r="E7720" s="257">
        <v>0</v>
      </c>
    </row>
    <row r="7721" spans="1:5">
      <c r="A7721" s="254">
        <v>105924</v>
      </c>
      <c r="B7721" s="247" t="s">
        <v>16021</v>
      </c>
      <c r="C7721" s="255" t="s">
        <v>23</v>
      </c>
      <c r="D7721" s="256">
        <v>14.15</v>
      </c>
      <c r="E7721" s="257">
        <v>0</v>
      </c>
    </row>
    <row r="7722" spans="1:5">
      <c r="A7722" s="254">
        <v>101651</v>
      </c>
      <c r="B7722" s="247" t="s">
        <v>16022</v>
      </c>
      <c r="C7722" s="255" t="s">
        <v>23</v>
      </c>
      <c r="D7722" s="256">
        <v>72.8</v>
      </c>
      <c r="E7722" s="257">
        <v>0</v>
      </c>
    </row>
    <row r="7723" spans="1:5">
      <c r="A7723" s="254">
        <v>101630</v>
      </c>
      <c r="B7723" s="247" t="s">
        <v>16023</v>
      </c>
      <c r="C7723" s="255" t="s">
        <v>23</v>
      </c>
      <c r="D7723" s="256">
        <v>84.36</v>
      </c>
      <c r="E7723" s="257">
        <v>0</v>
      </c>
    </row>
    <row r="7724" spans="1:5">
      <c r="A7724" s="254">
        <v>101633</v>
      </c>
      <c r="B7724" s="247" t="s">
        <v>16024</v>
      </c>
      <c r="C7724" s="255" t="s">
        <v>23</v>
      </c>
      <c r="D7724" s="256">
        <v>98.33</v>
      </c>
      <c r="E7724" s="257">
        <v>0</v>
      </c>
    </row>
    <row r="7725" spans="1:5">
      <c r="A7725" s="254">
        <v>104219</v>
      </c>
      <c r="B7725" s="247" t="s">
        <v>16025</v>
      </c>
      <c r="C7725" s="255" t="s">
        <v>241</v>
      </c>
      <c r="D7725" s="256">
        <v>129.55000000000001</v>
      </c>
      <c r="E7725" s="257">
        <v>0</v>
      </c>
    </row>
    <row r="7726" spans="1:5">
      <c r="A7726" s="254">
        <v>104223</v>
      </c>
      <c r="B7726" s="247" t="s">
        <v>16026</v>
      </c>
      <c r="C7726" s="255" t="s">
        <v>241</v>
      </c>
      <c r="D7726" s="256">
        <v>170.91</v>
      </c>
      <c r="E7726" s="257">
        <v>0</v>
      </c>
    </row>
    <row r="7727" spans="1:5">
      <c r="A7727" s="254">
        <v>104227</v>
      </c>
      <c r="B7727" s="247" t="s">
        <v>16027</v>
      </c>
      <c r="C7727" s="255" t="s">
        <v>241</v>
      </c>
      <c r="D7727" s="256">
        <v>203.39</v>
      </c>
      <c r="E7727" s="257">
        <v>0</v>
      </c>
    </row>
    <row r="7728" spans="1:5">
      <c r="A7728" s="254">
        <v>104231</v>
      </c>
      <c r="B7728" s="247" t="s">
        <v>16028</v>
      </c>
      <c r="C7728" s="255" t="s">
        <v>241</v>
      </c>
      <c r="D7728" s="256">
        <v>224.13</v>
      </c>
      <c r="E7728" s="257">
        <v>0</v>
      </c>
    </row>
    <row r="7729" spans="1:5">
      <c r="A7729" s="254">
        <v>104235</v>
      </c>
      <c r="B7729" s="247" t="s">
        <v>16029</v>
      </c>
      <c r="C7729" s="255" t="s">
        <v>241</v>
      </c>
      <c r="D7729" s="256">
        <v>110.85</v>
      </c>
      <c r="E7729" s="257">
        <v>0</v>
      </c>
    </row>
    <row r="7730" spans="1:5">
      <c r="A7730" s="254">
        <v>104239</v>
      </c>
      <c r="B7730" s="247" t="s">
        <v>16030</v>
      </c>
      <c r="C7730" s="255" t="s">
        <v>241</v>
      </c>
      <c r="D7730" s="256">
        <v>150.15</v>
      </c>
      <c r="E7730" s="257">
        <v>0</v>
      </c>
    </row>
    <row r="7731" spans="1:5">
      <c r="A7731" s="254">
        <v>104243</v>
      </c>
      <c r="B7731" s="247" t="s">
        <v>16031</v>
      </c>
      <c r="C7731" s="255" t="s">
        <v>241</v>
      </c>
      <c r="D7731" s="256">
        <v>180.51</v>
      </c>
      <c r="E7731" s="257">
        <v>0</v>
      </c>
    </row>
    <row r="7732" spans="1:5">
      <c r="A7732" s="254">
        <v>104247</v>
      </c>
      <c r="B7732" s="247" t="s">
        <v>16032</v>
      </c>
      <c r="C7732" s="255" t="s">
        <v>241</v>
      </c>
      <c r="D7732" s="256">
        <v>194.99</v>
      </c>
      <c r="E7732" s="257">
        <v>0</v>
      </c>
    </row>
    <row r="7733" spans="1:5">
      <c r="A7733" s="254">
        <v>87795</v>
      </c>
      <c r="B7733" s="247" t="s">
        <v>16033</v>
      </c>
      <c r="C7733" s="255" t="s">
        <v>241</v>
      </c>
      <c r="D7733" s="256">
        <v>113.35</v>
      </c>
      <c r="E7733" s="257">
        <v>0</v>
      </c>
    </row>
    <row r="7734" spans="1:5">
      <c r="A7734" s="254">
        <v>87800</v>
      </c>
      <c r="B7734" s="247" t="s">
        <v>16034</v>
      </c>
      <c r="C7734" s="255" t="s">
        <v>241</v>
      </c>
      <c r="D7734" s="256">
        <v>153.75</v>
      </c>
      <c r="E7734" s="257">
        <v>0</v>
      </c>
    </row>
    <row r="7735" spans="1:5">
      <c r="A7735" s="254">
        <v>87804</v>
      </c>
      <c r="B7735" s="247" t="s">
        <v>16035</v>
      </c>
      <c r="C7735" s="255" t="s">
        <v>241</v>
      </c>
      <c r="D7735" s="256">
        <v>184.11</v>
      </c>
      <c r="E7735" s="257">
        <v>0</v>
      </c>
    </row>
    <row r="7736" spans="1:5">
      <c r="A7736" s="254">
        <v>87808</v>
      </c>
      <c r="B7736" s="247" t="s">
        <v>16036</v>
      </c>
      <c r="C7736" s="255" t="s">
        <v>241</v>
      </c>
      <c r="D7736" s="256">
        <v>198.48</v>
      </c>
      <c r="E7736" s="257">
        <v>0</v>
      </c>
    </row>
    <row r="7737" spans="1:5">
      <c r="A7737" s="254">
        <v>87778</v>
      </c>
      <c r="B7737" s="247" t="s">
        <v>16037</v>
      </c>
      <c r="C7737" s="255" t="s">
        <v>241</v>
      </c>
      <c r="D7737" s="256">
        <v>133.61000000000001</v>
      </c>
      <c r="E7737" s="257">
        <v>0</v>
      </c>
    </row>
    <row r="7738" spans="1:5">
      <c r="A7738" s="254">
        <v>87783</v>
      </c>
      <c r="B7738" s="247" t="s">
        <v>16038</v>
      </c>
      <c r="C7738" s="255" t="s">
        <v>241</v>
      </c>
      <c r="D7738" s="256">
        <v>176.2</v>
      </c>
      <c r="E7738" s="257">
        <v>0</v>
      </c>
    </row>
    <row r="7739" spans="1:5">
      <c r="A7739" s="254">
        <v>87787</v>
      </c>
      <c r="B7739" s="247" t="s">
        <v>16039</v>
      </c>
      <c r="C7739" s="255" t="s">
        <v>241</v>
      </c>
      <c r="D7739" s="256">
        <v>208.68</v>
      </c>
      <c r="E7739" s="257">
        <v>0</v>
      </c>
    </row>
    <row r="7740" spans="1:5">
      <c r="A7740" s="254">
        <v>87791</v>
      </c>
      <c r="B7740" s="247" t="s">
        <v>16040</v>
      </c>
      <c r="C7740" s="255" t="s">
        <v>241</v>
      </c>
      <c r="D7740" s="256">
        <v>229.94</v>
      </c>
      <c r="E7740" s="257">
        <v>0</v>
      </c>
    </row>
    <row r="7741" spans="1:5">
      <c r="A7741" s="254">
        <v>87832</v>
      </c>
      <c r="B7741" s="247" t="s">
        <v>16041</v>
      </c>
      <c r="C7741" s="255" t="s">
        <v>241</v>
      </c>
      <c r="D7741" s="256">
        <v>209.43</v>
      </c>
      <c r="E7741" s="257">
        <v>0</v>
      </c>
    </row>
    <row r="7742" spans="1:5">
      <c r="A7742" s="254">
        <v>87812</v>
      </c>
      <c r="B7742" s="247" t="s">
        <v>16042</v>
      </c>
      <c r="C7742" s="255" t="s">
        <v>241</v>
      </c>
      <c r="D7742" s="256">
        <v>153.12</v>
      </c>
      <c r="E7742" s="257">
        <v>0</v>
      </c>
    </row>
    <row r="7743" spans="1:5">
      <c r="A7743" s="254">
        <v>87816</v>
      </c>
      <c r="B7743" s="247" t="s">
        <v>16043</v>
      </c>
      <c r="C7743" s="255" t="s">
        <v>241</v>
      </c>
      <c r="D7743" s="256">
        <v>193.57</v>
      </c>
      <c r="E7743" s="257">
        <v>0</v>
      </c>
    </row>
    <row r="7744" spans="1:5">
      <c r="A7744" s="254">
        <v>87820</v>
      </c>
      <c r="B7744" s="247" t="s">
        <v>16044</v>
      </c>
      <c r="C7744" s="255" t="s">
        <v>241</v>
      </c>
      <c r="D7744" s="256">
        <v>223.93</v>
      </c>
      <c r="E7744" s="257">
        <v>0</v>
      </c>
    </row>
    <row r="7745" spans="1:5">
      <c r="A7745" s="254">
        <v>87824</v>
      </c>
      <c r="B7745" s="247" t="s">
        <v>16045</v>
      </c>
      <c r="C7745" s="255" t="s">
        <v>241</v>
      </c>
      <c r="D7745" s="256">
        <v>256.43</v>
      </c>
      <c r="E7745" s="257">
        <v>0</v>
      </c>
    </row>
    <row r="7746" spans="1:5">
      <c r="A7746" s="254">
        <v>87828</v>
      </c>
      <c r="B7746" s="247" t="s">
        <v>16046</v>
      </c>
      <c r="C7746" s="255" t="s">
        <v>241</v>
      </c>
      <c r="D7746" s="256">
        <v>163.80000000000001</v>
      </c>
      <c r="E7746" s="257">
        <v>0</v>
      </c>
    </row>
    <row r="7747" spans="1:5">
      <c r="A7747" s="254">
        <v>104251</v>
      </c>
      <c r="B7747" s="247" t="s">
        <v>16047</v>
      </c>
      <c r="C7747" s="255" t="s">
        <v>241</v>
      </c>
      <c r="D7747" s="256">
        <v>145.80000000000001</v>
      </c>
      <c r="E7747" s="257">
        <v>0</v>
      </c>
    </row>
    <row r="7748" spans="1:5">
      <c r="A7748" s="254">
        <v>104255</v>
      </c>
      <c r="B7748" s="247" t="s">
        <v>16048</v>
      </c>
      <c r="C7748" s="255" t="s">
        <v>241</v>
      </c>
      <c r="D7748" s="256">
        <v>185.1</v>
      </c>
      <c r="E7748" s="257">
        <v>0</v>
      </c>
    </row>
    <row r="7749" spans="1:5">
      <c r="A7749" s="254">
        <v>104259</v>
      </c>
      <c r="B7749" s="247" t="s">
        <v>16049</v>
      </c>
      <c r="C7749" s="255" t="s">
        <v>241</v>
      </c>
      <c r="D7749" s="256">
        <v>215.46</v>
      </c>
      <c r="E7749" s="257">
        <v>0</v>
      </c>
    </row>
    <row r="7750" spans="1:5">
      <c r="A7750" s="254">
        <v>104263</v>
      </c>
      <c r="B7750" s="247" t="s">
        <v>16050</v>
      </c>
      <c r="C7750" s="255" t="s">
        <v>241</v>
      </c>
      <c r="D7750" s="256">
        <v>245.97</v>
      </c>
      <c r="E7750" s="257">
        <v>0</v>
      </c>
    </row>
    <row r="7751" spans="1:5">
      <c r="A7751" s="254">
        <v>87794</v>
      </c>
      <c r="B7751" s="247" t="s">
        <v>16051</v>
      </c>
      <c r="C7751" s="255" t="s">
        <v>241</v>
      </c>
      <c r="D7751" s="256">
        <v>61.26</v>
      </c>
      <c r="E7751" s="257">
        <v>0</v>
      </c>
    </row>
    <row r="7752" spans="1:5">
      <c r="A7752" s="254">
        <v>87799</v>
      </c>
      <c r="B7752" s="247" t="s">
        <v>16052</v>
      </c>
      <c r="C7752" s="255" t="s">
        <v>241</v>
      </c>
      <c r="D7752" s="256">
        <v>84.19</v>
      </c>
      <c r="E7752" s="257">
        <v>0</v>
      </c>
    </row>
    <row r="7753" spans="1:5">
      <c r="A7753" s="254">
        <v>87803</v>
      </c>
      <c r="B7753" s="247" t="s">
        <v>16053</v>
      </c>
      <c r="C7753" s="255" t="s">
        <v>241</v>
      </c>
      <c r="D7753" s="256">
        <v>96.04</v>
      </c>
      <c r="E7753" s="257">
        <v>0</v>
      </c>
    </row>
    <row r="7754" spans="1:5">
      <c r="A7754" s="254">
        <v>87807</v>
      </c>
      <c r="B7754" s="247" t="s">
        <v>16054</v>
      </c>
      <c r="C7754" s="255" t="s">
        <v>241</v>
      </c>
      <c r="D7754" s="256">
        <v>105.16</v>
      </c>
      <c r="E7754" s="257">
        <v>0</v>
      </c>
    </row>
    <row r="7755" spans="1:5">
      <c r="A7755" s="254">
        <v>104218</v>
      </c>
      <c r="B7755" s="247" t="s">
        <v>16055</v>
      </c>
      <c r="C7755" s="255" t="s">
        <v>241</v>
      </c>
      <c r="D7755" s="256">
        <v>74.56</v>
      </c>
      <c r="E7755" s="257">
        <v>0</v>
      </c>
    </row>
    <row r="7756" spans="1:5">
      <c r="A7756" s="254">
        <v>87777</v>
      </c>
      <c r="B7756" s="247" t="s">
        <v>16056</v>
      </c>
      <c r="C7756" s="255" t="s">
        <v>241</v>
      </c>
      <c r="D7756" s="256">
        <v>79.099999999999994</v>
      </c>
      <c r="E7756" s="257">
        <v>0</v>
      </c>
    </row>
    <row r="7757" spans="1:5">
      <c r="A7757" s="254">
        <v>104222</v>
      </c>
      <c r="B7757" s="247" t="s">
        <v>16057</v>
      </c>
      <c r="C7757" s="255" t="s">
        <v>241</v>
      </c>
      <c r="D7757" s="256">
        <v>96.99</v>
      </c>
      <c r="E7757" s="257">
        <v>0</v>
      </c>
    </row>
    <row r="7758" spans="1:5">
      <c r="A7758" s="254">
        <v>87781</v>
      </c>
      <c r="B7758" s="247" t="s">
        <v>16058</v>
      </c>
      <c r="C7758" s="255" t="s">
        <v>241</v>
      </c>
      <c r="D7758" s="256">
        <v>102.8</v>
      </c>
      <c r="E7758" s="257">
        <v>0</v>
      </c>
    </row>
    <row r="7759" spans="1:5">
      <c r="A7759" s="254">
        <v>104226</v>
      </c>
      <c r="B7759" s="247" t="s">
        <v>16059</v>
      </c>
      <c r="C7759" s="255" t="s">
        <v>241</v>
      </c>
      <c r="D7759" s="256">
        <v>109.67</v>
      </c>
      <c r="E7759" s="257">
        <v>0</v>
      </c>
    </row>
    <row r="7760" spans="1:5">
      <c r="A7760" s="254">
        <v>87786</v>
      </c>
      <c r="B7760" s="247" t="s">
        <v>16060</v>
      </c>
      <c r="C7760" s="255" t="s">
        <v>241</v>
      </c>
      <c r="D7760" s="256">
        <v>115.48</v>
      </c>
      <c r="E7760" s="257">
        <v>0</v>
      </c>
    </row>
    <row r="7761" spans="1:5">
      <c r="A7761" s="254">
        <v>104230</v>
      </c>
      <c r="B7761" s="247" t="s">
        <v>16061</v>
      </c>
      <c r="C7761" s="255" t="s">
        <v>241</v>
      </c>
      <c r="D7761" s="256">
        <v>127.09</v>
      </c>
      <c r="E7761" s="257">
        <v>0</v>
      </c>
    </row>
    <row r="7762" spans="1:5">
      <c r="A7762" s="254">
        <v>104234</v>
      </c>
      <c r="B7762" s="247" t="s">
        <v>16062</v>
      </c>
      <c r="C7762" s="255" t="s">
        <v>241</v>
      </c>
      <c r="D7762" s="256">
        <v>58.58</v>
      </c>
      <c r="E7762" s="257">
        <v>0</v>
      </c>
    </row>
    <row r="7763" spans="1:5">
      <c r="A7763" s="254">
        <v>104238</v>
      </c>
      <c r="B7763" s="247" t="s">
        <v>16063</v>
      </c>
      <c r="C7763" s="255" t="s">
        <v>241</v>
      </c>
      <c r="D7763" s="256">
        <v>80.239999999999995</v>
      </c>
      <c r="E7763" s="257">
        <v>0</v>
      </c>
    </row>
    <row r="7764" spans="1:5">
      <c r="A7764" s="254">
        <v>104242</v>
      </c>
      <c r="B7764" s="247" t="s">
        <v>16064</v>
      </c>
      <c r="C7764" s="255" t="s">
        <v>241</v>
      </c>
      <c r="D7764" s="256">
        <v>92.09</v>
      </c>
      <c r="E7764" s="257">
        <v>0</v>
      </c>
    </row>
    <row r="7765" spans="1:5">
      <c r="A7765" s="254">
        <v>104246</v>
      </c>
      <c r="B7765" s="247" t="s">
        <v>16065</v>
      </c>
      <c r="C7765" s="255" t="s">
        <v>241</v>
      </c>
      <c r="D7765" s="256">
        <v>100.8</v>
      </c>
      <c r="E7765" s="257">
        <v>0</v>
      </c>
    </row>
    <row r="7766" spans="1:5">
      <c r="A7766" s="254">
        <v>104250</v>
      </c>
      <c r="B7766" s="247" t="s">
        <v>16066</v>
      </c>
      <c r="C7766" s="255" t="s">
        <v>241</v>
      </c>
      <c r="D7766" s="256">
        <v>97.19</v>
      </c>
      <c r="E7766" s="257">
        <v>0</v>
      </c>
    </row>
    <row r="7767" spans="1:5">
      <c r="A7767" s="254">
        <v>87811</v>
      </c>
      <c r="B7767" s="247" t="s">
        <v>16067</v>
      </c>
      <c r="C7767" s="255" t="s">
        <v>241</v>
      </c>
      <c r="D7767" s="256">
        <v>105.33</v>
      </c>
      <c r="E7767" s="257">
        <v>0</v>
      </c>
    </row>
    <row r="7768" spans="1:5">
      <c r="A7768" s="254">
        <v>104254</v>
      </c>
      <c r="B7768" s="247" t="s">
        <v>16068</v>
      </c>
      <c r="C7768" s="255" t="s">
        <v>241</v>
      </c>
      <c r="D7768" s="256">
        <v>118.86</v>
      </c>
      <c r="E7768" s="257">
        <v>0</v>
      </c>
    </row>
    <row r="7769" spans="1:5">
      <c r="A7769" s="254">
        <v>87815</v>
      </c>
      <c r="B7769" s="247" t="s">
        <v>16069</v>
      </c>
      <c r="C7769" s="255" t="s">
        <v>241</v>
      </c>
      <c r="D7769" s="256">
        <v>128.26</v>
      </c>
      <c r="E7769" s="257">
        <v>0</v>
      </c>
    </row>
    <row r="7770" spans="1:5">
      <c r="A7770" s="254">
        <v>104258</v>
      </c>
      <c r="B7770" s="247" t="s">
        <v>16070</v>
      </c>
      <c r="C7770" s="255" t="s">
        <v>241</v>
      </c>
      <c r="D7770" s="256">
        <v>130.71</v>
      </c>
      <c r="E7770" s="257">
        <v>0</v>
      </c>
    </row>
    <row r="7771" spans="1:5">
      <c r="A7771" s="254">
        <v>87819</v>
      </c>
      <c r="B7771" s="247" t="s">
        <v>16071</v>
      </c>
      <c r="C7771" s="255" t="s">
        <v>241</v>
      </c>
      <c r="D7771" s="256">
        <v>140.11000000000001</v>
      </c>
      <c r="E7771" s="257">
        <v>0</v>
      </c>
    </row>
    <row r="7772" spans="1:5">
      <c r="A7772" s="254">
        <v>104262</v>
      </c>
      <c r="B7772" s="247" t="s">
        <v>16072</v>
      </c>
      <c r="C7772" s="255" t="s">
        <v>241</v>
      </c>
      <c r="D7772" s="256">
        <v>164.39</v>
      </c>
      <c r="E7772" s="257">
        <v>0</v>
      </c>
    </row>
    <row r="7773" spans="1:5">
      <c r="A7773" s="254">
        <v>87823</v>
      </c>
      <c r="B7773" s="247" t="s">
        <v>16073</v>
      </c>
      <c r="C7773" s="255" t="s">
        <v>241</v>
      </c>
      <c r="D7773" s="256">
        <v>177.23</v>
      </c>
      <c r="E7773" s="257">
        <v>0</v>
      </c>
    </row>
    <row r="7774" spans="1:5">
      <c r="A7774" s="254">
        <v>87827</v>
      </c>
      <c r="B7774" s="247" t="s">
        <v>16074</v>
      </c>
      <c r="C7774" s="255" t="s">
        <v>241</v>
      </c>
      <c r="D7774" s="256">
        <v>102.75</v>
      </c>
      <c r="E7774" s="257">
        <v>0</v>
      </c>
    </row>
    <row r="7775" spans="1:5">
      <c r="A7775" s="254">
        <v>87831</v>
      </c>
      <c r="B7775" s="247" t="s">
        <v>16075</v>
      </c>
      <c r="C7775" s="255" t="s">
        <v>241</v>
      </c>
      <c r="D7775" s="256">
        <v>126.67</v>
      </c>
      <c r="E7775" s="257">
        <v>0</v>
      </c>
    </row>
    <row r="7776" spans="1:5">
      <c r="A7776" s="254">
        <v>104220</v>
      </c>
      <c r="B7776" s="247" t="s">
        <v>16076</v>
      </c>
      <c r="C7776" s="255" t="s">
        <v>241</v>
      </c>
      <c r="D7776" s="256">
        <v>73.2</v>
      </c>
      <c r="E7776" s="257">
        <v>0</v>
      </c>
    </row>
    <row r="7777" spans="1:5">
      <c r="A7777" s="254">
        <v>104203</v>
      </c>
      <c r="B7777" s="247" t="s">
        <v>16077</v>
      </c>
      <c r="C7777" s="255" t="s">
        <v>241</v>
      </c>
      <c r="D7777" s="256">
        <v>77.88</v>
      </c>
      <c r="E7777" s="257">
        <v>0</v>
      </c>
    </row>
    <row r="7778" spans="1:5">
      <c r="A7778" s="254">
        <v>104224</v>
      </c>
      <c r="B7778" s="247" t="s">
        <v>16078</v>
      </c>
      <c r="C7778" s="255" t="s">
        <v>241</v>
      </c>
      <c r="D7778" s="256">
        <v>95.18</v>
      </c>
      <c r="E7778" s="257">
        <v>0</v>
      </c>
    </row>
    <row r="7779" spans="1:5">
      <c r="A7779" s="254">
        <v>104204</v>
      </c>
      <c r="B7779" s="247" t="s">
        <v>16079</v>
      </c>
      <c r="C7779" s="255" t="s">
        <v>241</v>
      </c>
      <c r="D7779" s="256">
        <v>101.28</v>
      </c>
      <c r="E7779" s="257">
        <v>0</v>
      </c>
    </row>
    <row r="7780" spans="1:5">
      <c r="A7780" s="254">
        <v>104228</v>
      </c>
      <c r="B7780" s="247" t="s">
        <v>16080</v>
      </c>
      <c r="C7780" s="255" t="s">
        <v>241</v>
      </c>
      <c r="D7780" s="256">
        <v>106.91</v>
      </c>
      <c r="E7780" s="257">
        <v>0</v>
      </c>
    </row>
    <row r="7781" spans="1:5">
      <c r="A7781" s="254">
        <v>104205</v>
      </c>
      <c r="B7781" s="247" t="s">
        <v>16081</v>
      </c>
      <c r="C7781" s="255" t="s">
        <v>241</v>
      </c>
      <c r="D7781" s="256">
        <v>113.01</v>
      </c>
      <c r="E7781" s="257">
        <v>0</v>
      </c>
    </row>
    <row r="7782" spans="1:5">
      <c r="A7782" s="254">
        <v>104232</v>
      </c>
      <c r="B7782" s="247" t="s">
        <v>16082</v>
      </c>
      <c r="C7782" s="255" t="s">
        <v>241</v>
      </c>
      <c r="D7782" s="256">
        <v>118.09</v>
      </c>
      <c r="E7782" s="257">
        <v>0</v>
      </c>
    </row>
    <row r="7783" spans="1:5">
      <c r="A7783" s="254">
        <v>104206</v>
      </c>
      <c r="B7783" s="247" t="s">
        <v>16083</v>
      </c>
      <c r="C7783" s="255" t="s">
        <v>241</v>
      </c>
      <c r="D7783" s="256">
        <v>124.79</v>
      </c>
      <c r="E7783" s="257">
        <v>0</v>
      </c>
    </row>
    <row r="7784" spans="1:5">
      <c r="A7784" s="254">
        <v>104236</v>
      </c>
      <c r="B7784" s="247" t="s">
        <v>16084</v>
      </c>
      <c r="C7784" s="255" t="s">
        <v>241</v>
      </c>
      <c r="D7784" s="256">
        <v>56.77</v>
      </c>
      <c r="E7784" s="257">
        <v>0</v>
      </c>
    </row>
    <row r="7785" spans="1:5">
      <c r="A7785" s="254">
        <v>104207</v>
      </c>
      <c r="B7785" s="247" t="s">
        <v>16085</v>
      </c>
      <c r="C7785" s="255" t="s">
        <v>241</v>
      </c>
      <c r="D7785" s="256">
        <v>59.66</v>
      </c>
      <c r="E7785" s="257">
        <v>0</v>
      </c>
    </row>
    <row r="7786" spans="1:5">
      <c r="A7786" s="254">
        <v>104240</v>
      </c>
      <c r="B7786" s="247" t="s">
        <v>16086</v>
      </c>
      <c r="C7786" s="255" t="s">
        <v>241</v>
      </c>
      <c r="D7786" s="256">
        <v>78.11</v>
      </c>
      <c r="E7786" s="257">
        <v>0</v>
      </c>
    </row>
    <row r="7787" spans="1:5">
      <c r="A7787" s="254">
        <v>104208</v>
      </c>
      <c r="B7787" s="247" t="s">
        <v>16087</v>
      </c>
      <c r="C7787" s="255" t="s">
        <v>241</v>
      </c>
      <c r="D7787" s="256">
        <v>82.27</v>
      </c>
      <c r="E7787" s="257">
        <v>0</v>
      </c>
    </row>
    <row r="7788" spans="1:5">
      <c r="A7788" s="254">
        <v>104244</v>
      </c>
      <c r="B7788" s="247" t="s">
        <v>16088</v>
      </c>
      <c r="C7788" s="255" t="s">
        <v>241</v>
      </c>
      <c r="D7788" s="256">
        <v>89.14</v>
      </c>
      <c r="E7788" s="257">
        <v>0</v>
      </c>
    </row>
    <row r="7789" spans="1:5">
      <c r="A7789" s="254">
        <v>104209</v>
      </c>
      <c r="B7789" s="247" t="s">
        <v>16089</v>
      </c>
      <c r="C7789" s="255" t="s">
        <v>241</v>
      </c>
      <c r="D7789" s="256">
        <v>93.29</v>
      </c>
      <c r="E7789" s="257">
        <v>0</v>
      </c>
    </row>
    <row r="7790" spans="1:5">
      <c r="A7790" s="254">
        <v>104248</v>
      </c>
      <c r="B7790" s="247" t="s">
        <v>16090</v>
      </c>
      <c r="C7790" s="255" t="s">
        <v>241</v>
      </c>
      <c r="D7790" s="256">
        <v>93.84</v>
      </c>
      <c r="E7790" s="257">
        <v>0</v>
      </c>
    </row>
    <row r="7791" spans="1:5">
      <c r="A7791" s="254">
        <v>104210</v>
      </c>
      <c r="B7791" s="247" t="s">
        <v>16091</v>
      </c>
      <c r="C7791" s="255" t="s">
        <v>241</v>
      </c>
      <c r="D7791" s="256">
        <v>97.87</v>
      </c>
      <c r="E7791" s="257">
        <v>0</v>
      </c>
    </row>
    <row r="7792" spans="1:5">
      <c r="A7792" s="254">
        <v>104252</v>
      </c>
      <c r="B7792" s="247" t="s">
        <v>16092</v>
      </c>
      <c r="C7792" s="255" t="s">
        <v>241</v>
      </c>
      <c r="D7792" s="256">
        <v>97.54</v>
      </c>
      <c r="E7792" s="257">
        <v>0</v>
      </c>
    </row>
    <row r="7793" spans="1:5">
      <c r="A7793" s="254">
        <v>104211</v>
      </c>
      <c r="B7793" s="247" t="s">
        <v>16093</v>
      </c>
      <c r="C7793" s="255" t="s">
        <v>241</v>
      </c>
      <c r="D7793" s="256">
        <v>105.99</v>
      </c>
      <c r="E7793" s="257">
        <v>0</v>
      </c>
    </row>
    <row r="7794" spans="1:5">
      <c r="A7794" s="254">
        <v>104212</v>
      </c>
      <c r="B7794" s="247" t="s">
        <v>16094</v>
      </c>
      <c r="C7794" s="255" t="s">
        <v>241</v>
      </c>
      <c r="D7794" s="256">
        <v>128.66</v>
      </c>
      <c r="E7794" s="257">
        <v>0</v>
      </c>
    </row>
    <row r="7795" spans="1:5">
      <c r="A7795" s="254">
        <v>104213</v>
      </c>
      <c r="B7795" s="247" t="s">
        <v>16095</v>
      </c>
      <c r="C7795" s="255" t="s">
        <v>241</v>
      </c>
      <c r="D7795" s="256">
        <v>139.68</v>
      </c>
      <c r="E7795" s="257">
        <v>0</v>
      </c>
    </row>
    <row r="7796" spans="1:5">
      <c r="A7796" s="254">
        <v>104214</v>
      </c>
      <c r="B7796" s="247" t="s">
        <v>16096</v>
      </c>
      <c r="C7796" s="255" t="s">
        <v>241</v>
      </c>
      <c r="D7796" s="256">
        <v>165.18</v>
      </c>
      <c r="E7796" s="257">
        <v>0</v>
      </c>
    </row>
    <row r="7797" spans="1:5">
      <c r="A7797" s="254">
        <v>104215</v>
      </c>
      <c r="B7797" s="247" t="s">
        <v>16097</v>
      </c>
      <c r="C7797" s="255" t="s">
        <v>241</v>
      </c>
      <c r="D7797" s="256">
        <v>101.93</v>
      </c>
      <c r="E7797" s="257">
        <v>0</v>
      </c>
    </row>
    <row r="7798" spans="1:5">
      <c r="A7798" s="254">
        <v>104216</v>
      </c>
      <c r="B7798" s="247" t="s">
        <v>16098</v>
      </c>
      <c r="C7798" s="255" t="s">
        <v>241</v>
      </c>
      <c r="D7798" s="256">
        <v>125.11</v>
      </c>
      <c r="E7798" s="257">
        <v>0</v>
      </c>
    </row>
    <row r="7799" spans="1:5">
      <c r="A7799" s="254">
        <v>104217</v>
      </c>
      <c r="B7799" s="247" t="s">
        <v>16099</v>
      </c>
      <c r="C7799" s="255" t="s">
        <v>241</v>
      </c>
      <c r="D7799" s="256">
        <v>69.38</v>
      </c>
      <c r="E7799" s="257">
        <v>0</v>
      </c>
    </row>
    <row r="7800" spans="1:5">
      <c r="A7800" s="254">
        <v>104221</v>
      </c>
      <c r="B7800" s="247" t="s">
        <v>16100</v>
      </c>
      <c r="C7800" s="255" t="s">
        <v>241</v>
      </c>
      <c r="D7800" s="256">
        <v>90.05</v>
      </c>
      <c r="E7800" s="257">
        <v>0</v>
      </c>
    </row>
    <row r="7801" spans="1:5">
      <c r="A7801" s="254">
        <v>104225</v>
      </c>
      <c r="B7801" s="247" t="s">
        <v>16101</v>
      </c>
      <c r="C7801" s="255" t="s">
        <v>241</v>
      </c>
      <c r="D7801" s="256">
        <v>100.96</v>
      </c>
      <c r="E7801" s="257">
        <v>0</v>
      </c>
    </row>
    <row r="7802" spans="1:5">
      <c r="A7802" s="254">
        <v>104229</v>
      </c>
      <c r="B7802" s="247" t="s">
        <v>16102</v>
      </c>
      <c r="C7802" s="255" t="s">
        <v>241</v>
      </c>
      <c r="D7802" s="256">
        <v>117.51</v>
      </c>
      <c r="E7802" s="257">
        <v>0</v>
      </c>
    </row>
    <row r="7803" spans="1:5">
      <c r="A7803" s="254">
        <v>104233</v>
      </c>
      <c r="B7803" s="247" t="s">
        <v>16103</v>
      </c>
      <c r="C7803" s="255" t="s">
        <v>241</v>
      </c>
      <c r="D7803" s="256">
        <v>53.75</v>
      </c>
      <c r="E7803" s="257">
        <v>0</v>
      </c>
    </row>
    <row r="7804" spans="1:5">
      <c r="A7804" s="254">
        <v>104237</v>
      </c>
      <c r="B7804" s="247" t="s">
        <v>16104</v>
      </c>
      <c r="C7804" s="255" t="s">
        <v>241</v>
      </c>
      <c r="D7804" s="256">
        <v>73.760000000000005</v>
      </c>
      <c r="E7804" s="257">
        <v>0</v>
      </c>
    </row>
    <row r="7805" spans="1:5">
      <c r="A7805" s="254">
        <v>104241</v>
      </c>
      <c r="B7805" s="247" t="s">
        <v>16105</v>
      </c>
      <c r="C7805" s="255" t="s">
        <v>241</v>
      </c>
      <c r="D7805" s="256">
        <v>83.96</v>
      </c>
      <c r="E7805" s="257">
        <v>0</v>
      </c>
    </row>
    <row r="7806" spans="1:5">
      <c r="A7806" s="254">
        <v>104245</v>
      </c>
      <c r="B7806" s="247" t="s">
        <v>16106</v>
      </c>
      <c r="C7806" s="255" t="s">
        <v>241</v>
      </c>
      <c r="D7806" s="256">
        <v>91.85</v>
      </c>
      <c r="E7806" s="257">
        <v>0</v>
      </c>
    </row>
    <row r="7807" spans="1:5">
      <c r="A7807" s="254">
        <v>104249</v>
      </c>
      <c r="B7807" s="247" t="s">
        <v>16107</v>
      </c>
      <c r="C7807" s="255" t="s">
        <v>241</v>
      </c>
      <c r="D7807" s="256">
        <v>92.36</v>
      </c>
      <c r="E7807" s="257">
        <v>0</v>
      </c>
    </row>
    <row r="7808" spans="1:5">
      <c r="A7808" s="254">
        <v>104253</v>
      </c>
      <c r="B7808" s="247" t="s">
        <v>16108</v>
      </c>
      <c r="C7808" s="255" t="s">
        <v>241</v>
      </c>
      <c r="D7808" s="256">
        <v>112.38</v>
      </c>
      <c r="E7808" s="257">
        <v>0</v>
      </c>
    </row>
    <row r="7809" spans="1:5">
      <c r="A7809" s="254">
        <v>104256</v>
      </c>
      <c r="B7809" s="247" t="s">
        <v>16109</v>
      </c>
      <c r="C7809" s="255" t="s">
        <v>241</v>
      </c>
      <c r="D7809" s="256">
        <v>118.88</v>
      </c>
      <c r="E7809" s="257">
        <v>0</v>
      </c>
    </row>
    <row r="7810" spans="1:5">
      <c r="A7810" s="254">
        <v>104260</v>
      </c>
      <c r="B7810" s="247" t="s">
        <v>16110</v>
      </c>
      <c r="C7810" s="255" t="s">
        <v>241</v>
      </c>
      <c r="D7810" s="256">
        <v>129.9</v>
      </c>
      <c r="E7810" s="257">
        <v>0</v>
      </c>
    </row>
    <row r="7811" spans="1:5">
      <c r="A7811" s="254">
        <v>104264</v>
      </c>
      <c r="B7811" s="247" t="s">
        <v>16111</v>
      </c>
      <c r="C7811" s="255" t="s">
        <v>241</v>
      </c>
      <c r="D7811" s="256">
        <v>153.11000000000001</v>
      </c>
      <c r="E7811" s="257">
        <v>0</v>
      </c>
    </row>
    <row r="7812" spans="1:5">
      <c r="A7812" s="254">
        <v>87792</v>
      </c>
      <c r="B7812" s="247" t="s">
        <v>16112</v>
      </c>
      <c r="C7812" s="255" t="s">
        <v>241</v>
      </c>
      <c r="D7812" s="256">
        <v>56.43</v>
      </c>
      <c r="E7812" s="257">
        <v>0</v>
      </c>
    </row>
    <row r="7813" spans="1:5">
      <c r="A7813" s="254">
        <v>87797</v>
      </c>
      <c r="B7813" s="247" t="s">
        <v>16113</v>
      </c>
      <c r="C7813" s="255" t="s">
        <v>241</v>
      </c>
      <c r="D7813" s="256">
        <v>77.709999999999994</v>
      </c>
      <c r="E7813" s="257">
        <v>0</v>
      </c>
    </row>
    <row r="7814" spans="1:5">
      <c r="A7814" s="254">
        <v>87801</v>
      </c>
      <c r="B7814" s="247" t="s">
        <v>16114</v>
      </c>
      <c r="C7814" s="255" t="s">
        <v>241</v>
      </c>
      <c r="D7814" s="256">
        <v>87.91</v>
      </c>
      <c r="E7814" s="257">
        <v>0</v>
      </c>
    </row>
    <row r="7815" spans="1:5">
      <c r="A7815" s="254">
        <v>87805</v>
      </c>
      <c r="B7815" s="247" t="s">
        <v>16115</v>
      </c>
      <c r="C7815" s="255" t="s">
        <v>241</v>
      </c>
      <c r="D7815" s="256">
        <v>96.21</v>
      </c>
      <c r="E7815" s="257">
        <v>0</v>
      </c>
    </row>
    <row r="7816" spans="1:5">
      <c r="A7816" s="254">
        <v>87775</v>
      </c>
      <c r="B7816" s="247" t="s">
        <v>16116</v>
      </c>
      <c r="C7816" s="255" t="s">
        <v>241</v>
      </c>
      <c r="D7816" s="256">
        <v>73.92</v>
      </c>
      <c r="E7816" s="257">
        <v>0</v>
      </c>
    </row>
    <row r="7817" spans="1:5">
      <c r="A7817" s="254">
        <v>87779</v>
      </c>
      <c r="B7817" s="247" t="s">
        <v>16117</v>
      </c>
      <c r="C7817" s="255" t="s">
        <v>241</v>
      </c>
      <c r="D7817" s="256">
        <v>95.86</v>
      </c>
      <c r="E7817" s="257">
        <v>0</v>
      </c>
    </row>
    <row r="7818" spans="1:5">
      <c r="A7818" s="254">
        <v>87784</v>
      </c>
      <c r="B7818" s="247" t="s">
        <v>16118</v>
      </c>
      <c r="C7818" s="255" t="s">
        <v>241</v>
      </c>
      <c r="D7818" s="256">
        <v>106.77</v>
      </c>
      <c r="E7818" s="257">
        <v>0</v>
      </c>
    </row>
    <row r="7819" spans="1:5">
      <c r="A7819" s="254">
        <v>87788</v>
      </c>
      <c r="B7819" s="247" t="s">
        <v>16119</v>
      </c>
      <c r="C7819" s="255" t="s">
        <v>241</v>
      </c>
      <c r="D7819" s="256">
        <v>124.72</v>
      </c>
      <c r="E7819" s="257">
        <v>0</v>
      </c>
    </row>
    <row r="7820" spans="1:5">
      <c r="A7820" s="254">
        <v>87809</v>
      </c>
      <c r="B7820" s="247" t="s">
        <v>16120</v>
      </c>
      <c r="C7820" s="255" t="s">
        <v>241</v>
      </c>
      <c r="D7820" s="256">
        <v>100.5</v>
      </c>
      <c r="E7820" s="257">
        <v>0</v>
      </c>
    </row>
    <row r="7821" spans="1:5">
      <c r="A7821" s="254">
        <v>87813</v>
      </c>
      <c r="B7821" s="247" t="s">
        <v>16121</v>
      </c>
      <c r="C7821" s="255" t="s">
        <v>241</v>
      </c>
      <c r="D7821" s="256">
        <v>121.78</v>
      </c>
      <c r="E7821" s="257">
        <v>0</v>
      </c>
    </row>
    <row r="7822" spans="1:5">
      <c r="A7822" s="254">
        <v>104257</v>
      </c>
      <c r="B7822" s="247" t="s">
        <v>16122</v>
      </c>
      <c r="C7822" s="255" t="s">
        <v>241</v>
      </c>
      <c r="D7822" s="256">
        <v>122.58</v>
      </c>
      <c r="E7822" s="257">
        <v>0</v>
      </c>
    </row>
    <row r="7823" spans="1:5">
      <c r="A7823" s="254">
        <v>87817</v>
      </c>
      <c r="B7823" s="247" t="s">
        <v>16123</v>
      </c>
      <c r="C7823" s="255" t="s">
        <v>241</v>
      </c>
      <c r="D7823" s="256">
        <v>131.97999999999999</v>
      </c>
      <c r="E7823" s="257">
        <v>0</v>
      </c>
    </row>
    <row r="7824" spans="1:5">
      <c r="A7824" s="254">
        <v>104261</v>
      </c>
      <c r="B7824" s="247" t="s">
        <v>16124</v>
      </c>
      <c r="C7824" s="255" t="s">
        <v>241</v>
      </c>
      <c r="D7824" s="256">
        <v>155.44</v>
      </c>
      <c r="E7824" s="257">
        <v>0</v>
      </c>
    </row>
    <row r="7825" spans="1:5">
      <c r="A7825" s="254">
        <v>87821</v>
      </c>
      <c r="B7825" s="247" t="s">
        <v>16125</v>
      </c>
      <c r="C7825" s="255" t="s">
        <v>241</v>
      </c>
      <c r="D7825" s="256">
        <v>168.28</v>
      </c>
      <c r="E7825" s="257">
        <v>0</v>
      </c>
    </row>
    <row r="7826" spans="1:5">
      <c r="A7826" s="254">
        <v>87825</v>
      </c>
      <c r="B7826" s="247" t="s">
        <v>16126</v>
      </c>
      <c r="C7826" s="255" t="s">
        <v>241</v>
      </c>
      <c r="D7826" s="256">
        <v>96.83</v>
      </c>
      <c r="E7826" s="257">
        <v>0</v>
      </c>
    </row>
    <row r="7827" spans="1:5">
      <c r="A7827" s="254">
        <v>87829</v>
      </c>
      <c r="B7827" s="247" t="s">
        <v>16127</v>
      </c>
      <c r="C7827" s="255" t="s">
        <v>241</v>
      </c>
      <c r="D7827" s="256">
        <v>118.74</v>
      </c>
      <c r="E7827" s="257">
        <v>0</v>
      </c>
    </row>
    <row r="7828" spans="1:5">
      <c r="A7828" s="254">
        <v>87557</v>
      </c>
      <c r="B7828" s="247" t="s">
        <v>16128</v>
      </c>
      <c r="C7828" s="255" t="s">
        <v>241</v>
      </c>
      <c r="D7828" s="256">
        <v>69.650000000000006</v>
      </c>
      <c r="E7828" s="257">
        <v>0</v>
      </c>
    </row>
    <row r="7829" spans="1:5">
      <c r="A7829" s="254">
        <v>87539</v>
      </c>
      <c r="B7829" s="247" t="s">
        <v>16129</v>
      </c>
      <c r="C7829" s="255" t="s">
        <v>241</v>
      </c>
      <c r="D7829" s="256">
        <v>106.43</v>
      </c>
      <c r="E7829" s="257">
        <v>0</v>
      </c>
    </row>
    <row r="7830" spans="1:5">
      <c r="A7830" s="254">
        <v>104972</v>
      </c>
      <c r="B7830" s="247" t="s">
        <v>16130</v>
      </c>
      <c r="C7830" s="255" t="s">
        <v>241</v>
      </c>
      <c r="D7830" s="256">
        <v>47.46</v>
      </c>
      <c r="E7830" s="257">
        <v>0</v>
      </c>
    </row>
    <row r="7831" spans="1:5">
      <c r="A7831" s="254">
        <v>104954</v>
      </c>
      <c r="B7831" s="247" t="s">
        <v>16131</v>
      </c>
      <c r="C7831" s="255" t="s">
        <v>241</v>
      </c>
      <c r="D7831" s="256">
        <v>67.09</v>
      </c>
      <c r="E7831" s="257">
        <v>0</v>
      </c>
    </row>
    <row r="7832" spans="1:5">
      <c r="A7832" s="254">
        <v>104976</v>
      </c>
      <c r="B7832" s="247" t="s">
        <v>16132</v>
      </c>
      <c r="C7832" s="255" t="s">
        <v>241</v>
      </c>
      <c r="D7832" s="256">
        <v>42.78</v>
      </c>
      <c r="E7832" s="257">
        <v>0</v>
      </c>
    </row>
    <row r="7833" spans="1:5">
      <c r="A7833" s="254">
        <v>104966</v>
      </c>
      <c r="B7833" s="247" t="s">
        <v>16133</v>
      </c>
      <c r="C7833" s="255" t="s">
        <v>241</v>
      </c>
      <c r="D7833" s="256">
        <v>62.41</v>
      </c>
      <c r="E7833" s="257">
        <v>0</v>
      </c>
    </row>
    <row r="7834" spans="1:5">
      <c r="A7834" s="254">
        <v>104968</v>
      </c>
      <c r="B7834" s="247" t="s">
        <v>16134</v>
      </c>
      <c r="C7834" s="255" t="s">
        <v>241</v>
      </c>
      <c r="D7834" s="256">
        <v>55.32</v>
      </c>
      <c r="E7834" s="257">
        <v>0</v>
      </c>
    </row>
    <row r="7835" spans="1:5">
      <c r="A7835" s="254">
        <v>104962</v>
      </c>
      <c r="B7835" s="247" t="s">
        <v>16135</v>
      </c>
      <c r="C7835" s="255" t="s">
        <v>241</v>
      </c>
      <c r="D7835" s="256">
        <v>74.95</v>
      </c>
      <c r="E7835" s="257">
        <v>0</v>
      </c>
    </row>
    <row r="7836" spans="1:5">
      <c r="A7836" s="254">
        <v>87550</v>
      </c>
      <c r="B7836" s="247" t="s">
        <v>16136</v>
      </c>
      <c r="C7836" s="255" t="s">
        <v>241</v>
      </c>
      <c r="D7836" s="256">
        <v>38.78</v>
      </c>
      <c r="E7836" s="257">
        <v>0</v>
      </c>
    </row>
    <row r="7837" spans="1:5">
      <c r="A7837" s="254">
        <v>87532</v>
      </c>
      <c r="B7837" s="247" t="s">
        <v>16137</v>
      </c>
      <c r="C7837" s="255" t="s">
        <v>241</v>
      </c>
      <c r="D7837" s="256">
        <v>56.06</v>
      </c>
      <c r="E7837" s="257">
        <v>0</v>
      </c>
    </row>
    <row r="7838" spans="1:5">
      <c r="A7838" s="254">
        <v>87554</v>
      </c>
      <c r="B7838" s="247" t="s">
        <v>16138</v>
      </c>
      <c r="C7838" s="255" t="s">
        <v>241</v>
      </c>
      <c r="D7838" s="256">
        <v>35.75</v>
      </c>
      <c r="E7838" s="257">
        <v>0</v>
      </c>
    </row>
    <row r="7839" spans="1:5">
      <c r="A7839" s="254">
        <v>87536</v>
      </c>
      <c r="B7839" s="247" t="s">
        <v>16139</v>
      </c>
      <c r="C7839" s="255" t="s">
        <v>241</v>
      </c>
      <c r="D7839" s="256">
        <v>53.05</v>
      </c>
      <c r="E7839" s="257">
        <v>0</v>
      </c>
    </row>
    <row r="7840" spans="1:5">
      <c r="A7840" s="254">
        <v>87528</v>
      </c>
      <c r="B7840" s="247" t="s">
        <v>16140</v>
      </c>
      <c r="C7840" s="255" t="s">
        <v>241</v>
      </c>
      <c r="D7840" s="256">
        <v>61.13</v>
      </c>
      <c r="E7840" s="257">
        <v>0</v>
      </c>
    </row>
    <row r="7841" spans="1:5">
      <c r="A7841" s="254">
        <v>87546</v>
      </c>
      <c r="B7841" s="247" t="s">
        <v>16141</v>
      </c>
      <c r="C7841" s="255" t="s">
        <v>241</v>
      </c>
      <c r="D7841" s="256">
        <v>43.85</v>
      </c>
      <c r="E7841" s="257">
        <v>0</v>
      </c>
    </row>
    <row r="7842" spans="1:5">
      <c r="A7842" s="254">
        <v>104971</v>
      </c>
      <c r="B7842" s="247" t="s">
        <v>16142</v>
      </c>
      <c r="C7842" s="255" t="s">
        <v>241</v>
      </c>
      <c r="D7842" s="256">
        <v>44.27</v>
      </c>
      <c r="E7842" s="257">
        <v>0</v>
      </c>
    </row>
    <row r="7843" spans="1:5">
      <c r="A7843" s="254">
        <v>104965</v>
      </c>
      <c r="B7843" s="247" t="s">
        <v>16143</v>
      </c>
      <c r="C7843" s="255" t="s">
        <v>241</v>
      </c>
      <c r="D7843" s="256">
        <v>62.08</v>
      </c>
      <c r="E7843" s="257">
        <v>0</v>
      </c>
    </row>
    <row r="7844" spans="1:5">
      <c r="A7844" s="254">
        <v>104975</v>
      </c>
      <c r="B7844" s="247" t="s">
        <v>16144</v>
      </c>
      <c r="C7844" s="255" t="s">
        <v>241</v>
      </c>
      <c r="D7844" s="256">
        <v>39.590000000000003</v>
      </c>
      <c r="E7844" s="257">
        <v>0</v>
      </c>
    </row>
    <row r="7845" spans="1:5">
      <c r="A7845" s="254">
        <v>104957</v>
      </c>
      <c r="B7845" s="247" t="s">
        <v>16145</v>
      </c>
      <c r="C7845" s="255" t="s">
        <v>241</v>
      </c>
      <c r="D7845" s="256">
        <v>57.4</v>
      </c>
      <c r="E7845" s="257">
        <v>0</v>
      </c>
    </row>
    <row r="7846" spans="1:5">
      <c r="A7846" s="254">
        <v>104967</v>
      </c>
      <c r="B7846" s="247" t="s">
        <v>16146</v>
      </c>
      <c r="C7846" s="255" t="s">
        <v>241</v>
      </c>
      <c r="D7846" s="256">
        <v>52.13</v>
      </c>
      <c r="E7846" s="257">
        <v>0</v>
      </c>
    </row>
    <row r="7847" spans="1:5">
      <c r="A7847" s="254">
        <v>104961</v>
      </c>
      <c r="B7847" s="247" t="s">
        <v>16147</v>
      </c>
      <c r="C7847" s="255" t="s">
        <v>241</v>
      </c>
      <c r="D7847" s="256">
        <v>69.94</v>
      </c>
      <c r="E7847" s="257">
        <v>0</v>
      </c>
    </row>
    <row r="7848" spans="1:5">
      <c r="A7848" s="254">
        <v>87549</v>
      </c>
      <c r="B7848" s="247" t="s">
        <v>16148</v>
      </c>
      <c r="C7848" s="255" t="s">
        <v>241</v>
      </c>
      <c r="D7848" s="256">
        <v>35.590000000000003</v>
      </c>
      <c r="E7848" s="257">
        <v>0</v>
      </c>
    </row>
    <row r="7849" spans="1:5">
      <c r="A7849" s="254">
        <v>87531</v>
      </c>
      <c r="B7849" s="247" t="s">
        <v>16149</v>
      </c>
      <c r="C7849" s="255" t="s">
        <v>241</v>
      </c>
      <c r="D7849" s="256">
        <v>51.05</v>
      </c>
      <c r="E7849" s="257">
        <v>0</v>
      </c>
    </row>
    <row r="7850" spans="1:5">
      <c r="A7850" s="254">
        <v>87553</v>
      </c>
      <c r="B7850" s="247" t="s">
        <v>16150</v>
      </c>
      <c r="C7850" s="255" t="s">
        <v>241</v>
      </c>
      <c r="D7850" s="256">
        <v>32.56</v>
      </c>
      <c r="E7850" s="257">
        <v>0</v>
      </c>
    </row>
    <row r="7851" spans="1:5">
      <c r="A7851" s="254">
        <v>87535</v>
      </c>
      <c r="B7851" s="247" t="s">
        <v>16151</v>
      </c>
      <c r="C7851" s="255" t="s">
        <v>241</v>
      </c>
      <c r="D7851" s="256">
        <v>48.04</v>
      </c>
      <c r="E7851" s="257">
        <v>0</v>
      </c>
    </row>
    <row r="7852" spans="1:5">
      <c r="A7852" s="254">
        <v>87527</v>
      </c>
      <c r="B7852" s="247" t="s">
        <v>16152</v>
      </c>
      <c r="C7852" s="255" t="s">
        <v>241</v>
      </c>
      <c r="D7852" s="256">
        <v>56.12</v>
      </c>
      <c r="E7852" s="257">
        <v>0</v>
      </c>
    </row>
    <row r="7853" spans="1:5">
      <c r="A7853" s="254">
        <v>87545</v>
      </c>
      <c r="B7853" s="247" t="s">
        <v>16153</v>
      </c>
      <c r="C7853" s="255" t="s">
        <v>241</v>
      </c>
      <c r="D7853" s="256">
        <v>40.659999999999997</v>
      </c>
      <c r="E7853" s="257">
        <v>0</v>
      </c>
    </row>
    <row r="7854" spans="1:5">
      <c r="A7854" s="254">
        <v>104960</v>
      </c>
      <c r="B7854" s="247" t="s">
        <v>16154</v>
      </c>
      <c r="C7854" s="255" t="s">
        <v>241</v>
      </c>
      <c r="D7854" s="256">
        <v>67.849999999999994</v>
      </c>
      <c r="E7854" s="257">
        <v>0</v>
      </c>
    </row>
    <row r="7855" spans="1:5">
      <c r="A7855" s="254">
        <v>87561</v>
      </c>
      <c r="B7855" s="247" t="s">
        <v>16155</v>
      </c>
      <c r="C7855" s="255" t="s">
        <v>241</v>
      </c>
      <c r="D7855" s="256">
        <v>68.989999999999995</v>
      </c>
      <c r="E7855" s="257">
        <v>0</v>
      </c>
    </row>
    <row r="7856" spans="1:5">
      <c r="A7856" s="254">
        <v>104953</v>
      </c>
      <c r="B7856" s="247" t="s">
        <v>16156</v>
      </c>
      <c r="C7856" s="255" t="s">
        <v>241</v>
      </c>
      <c r="D7856" s="256">
        <v>104.63</v>
      </c>
      <c r="E7856" s="257">
        <v>0</v>
      </c>
    </row>
    <row r="7857" spans="1:5">
      <c r="A7857" s="254">
        <v>87543</v>
      </c>
      <c r="B7857" s="247" t="s">
        <v>16157</v>
      </c>
      <c r="C7857" s="255" t="s">
        <v>241</v>
      </c>
      <c r="D7857" s="256">
        <v>39.43</v>
      </c>
      <c r="E7857" s="257">
        <v>0</v>
      </c>
    </row>
    <row r="7858" spans="1:5">
      <c r="A7858" s="254">
        <v>104959</v>
      </c>
      <c r="B7858" s="247" t="s">
        <v>16158</v>
      </c>
      <c r="C7858" s="255" t="s">
        <v>241</v>
      </c>
      <c r="D7858" s="256">
        <v>36.5</v>
      </c>
      <c r="E7858" s="257">
        <v>0</v>
      </c>
    </row>
    <row r="7859" spans="1:5">
      <c r="A7859" s="254">
        <v>104958</v>
      </c>
      <c r="B7859" s="247" t="s">
        <v>16159</v>
      </c>
      <c r="C7859" s="255" t="s">
        <v>241</v>
      </c>
      <c r="D7859" s="256">
        <v>33.31</v>
      </c>
      <c r="E7859" s="257">
        <v>0</v>
      </c>
    </row>
    <row r="7860" spans="1:5">
      <c r="A7860" s="254">
        <v>104970</v>
      </c>
      <c r="B7860" s="247" t="s">
        <v>16160</v>
      </c>
      <c r="C7860" s="255" t="s">
        <v>241</v>
      </c>
      <c r="D7860" s="256">
        <v>49.73</v>
      </c>
      <c r="E7860" s="257">
        <v>0</v>
      </c>
    </row>
    <row r="7861" spans="1:5">
      <c r="A7861" s="254">
        <v>104964</v>
      </c>
      <c r="B7861" s="247" t="s">
        <v>16161</v>
      </c>
      <c r="C7861" s="255" t="s">
        <v>241</v>
      </c>
      <c r="D7861" s="256">
        <v>69.37</v>
      </c>
      <c r="E7861" s="257">
        <v>0</v>
      </c>
    </row>
    <row r="7862" spans="1:5">
      <c r="A7862" s="254">
        <v>104956</v>
      </c>
      <c r="B7862" s="247" t="s">
        <v>16162</v>
      </c>
      <c r="C7862" s="255" t="s">
        <v>241</v>
      </c>
      <c r="D7862" s="256">
        <v>63.58</v>
      </c>
      <c r="E7862" s="257">
        <v>0</v>
      </c>
    </row>
    <row r="7863" spans="1:5">
      <c r="A7863" s="254">
        <v>104974</v>
      </c>
      <c r="B7863" s="247" t="s">
        <v>16163</v>
      </c>
      <c r="C7863" s="255" t="s">
        <v>241</v>
      </c>
      <c r="D7863" s="256">
        <v>43.95</v>
      </c>
      <c r="E7863" s="257">
        <v>0</v>
      </c>
    </row>
    <row r="7864" spans="1:5">
      <c r="A7864" s="254">
        <v>87548</v>
      </c>
      <c r="B7864" s="247" t="s">
        <v>16164</v>
      </c>
      <c r="C7864" s="255" t="s">
        <v>241</v>
      </c>
      <c r="D7864" s="256">
        <v>40.24</v>
      </c>
      <c r="E7864" s="257">
        <v>0</v>
      </c>
    </row>
    <row r="7865" spans="1:5">
      <c r="A7865" s="254">
        <v>87530</v>
      </c>
      <c r="B7865" s="247" t="s">
        <v>16165</v>
      </c>
      <c r="C7865" s="255" t="s">
        <v>241</v>
      </c>
      <c r="D7865" s="256">
        <v>57.54</v>
      </c>
      <c r="E7865" s="257">
        <v>0</v>
      </c>
    </row>
    <row r="7866" spans="1:5">
      <c r="A7866" s="254">
        <v>104952</v>
      </c>
      <c r="B7866" s="247" t="s">
        <v>16166</v>
      </c>
      <c r="C7866" s="255" t="s">
        <v>241</v>
      </c>
      <c r="D7866" s="256">
        <v>53.8</v>
      </c>
      <c r="E7866" s="257">
        <v>0</v>
      </c>
    </row>
    <row r="7867" spans="1:5">
      <c r="A7867" s="254">
        <v>104969</v>
      </c>
      <c r="B7867" s="247" t="s">
        <v>16167</v>
      </c>
      <c r="C7867" s="255" t="s">
        <v>241</v>
      </c>
      <c r="D7867" s="256">
        <v>46.54</v>
      </c>
      <c r="E7867" s="257">
        <v>0</v>
      </c>
    </row>
    <row r="7868" spans="1:5">
      <c r="A7868" s="254">
        <v>104963</v>
      </c>
      <c r="B7868" s="247" t="s">
        <v>16168</v>
      </c>
      <c r="C7868" s="255" t="s">
        <v>241</v>
      </c>
      <c r="D7868" s="256">
        <v>64.36</v>
      </c>
      <c r="E7868" s="257">
        <v>0</v>
      </c>
    </row>
    <row r="7869" spans="1:5">
      <c r="A7869" s="254">
        <v>104955</v>
      </c>
      <c r="B7869" s="247" t="s">
        <v>16169</v>
      </c>
      <c r="C7869" s="255" t="s">
        <v>241</v>
      </c>
      <c r="D7869" s="256">
        <v>58.57</v>
      </c>
      <c r="E7869" s="257">
        <v>0</v>
      </c>
    </row>
    <row r="7870" spans="1:5">
      <c r="A7870" s="254">
        <v>104973</v>
      </c>
      <c r="B7870" s="247" t="s">
        <v>16170</v>
      </c>
      <c r="C7870" s="255" t="s">
        <v>241</v>
      </c>
      <c r="D7870" s="256">
        <v>40.76</v>
      </c>
      <c r="E7870" s="257">
        <v>0</v>
      </c>
    </row>
    <row r="7871" spans="1:5">
      <c r="A7871" s="254">
        <v>87547</v>
      </c>
      <c r="B7871" s="247" t="s">
        <v>16171</v>
      </c>
      <c r="C7871" s="255" t="s">
        <v>241</v>
      </c>
      <c r="D7871" s="256">
        <v>37.049999999999997</v>
      </c>
      <c r="E7871" s="257">
        <v>0</v>
      </c>
    </row>
    <row r="7872" spans="1:5">
      <c r="A7872" s="254">
        <v>87529</v>
      </c>
      <c r="B7872" s="247" t="s">
        <v>16172</v>
      </c>
      <c r="C7872" s="255" t="s">
        <v>241</v>
      </c>
      <c r="D7872" s="256">
        <v>52.53</v>
      </c>
      <c r="E7872" s="257">
        <v>0</v>
      </c>
    </row>
    <row r="7873" spans="1:5">
      <c r="A7873" s="254">
        <v>104951</v>
      </c>
      <c r="B7873" s="247" t="s">
        <v>16173</v>
      </c>
      <c r="C7873" s="255" t="s">
        <v>241</v>
      </c>
      <c r="D7873" s="256">
        <v>48.79</v>
      </c>
      <c r="E7873" s="257">
        <v>0</v>
      </c>
    </row>
    <row r="7874" spans="1:5">
      <c r="A7874" s="254">
        <v>104978</v>
      </c>
      <c r="B7874" s="247" t="s">
        <v>16174</v>
      </c>
      <c r="C7874" s="255" t="s">
        <v>241</v>
      </c>
      <c r="D7874" s="256">
        <v>49.4</v>
      </c>
      <c r="E7874" s="257">
        <v>0</v>
      </c>
    </row>
    <row r="7875" spans="1:5">
      <c r="A7875" s="254">
        <v>104977</v>
      </c>
      <c r="B7875" s="247" t="s">
        <v>16175</v>
      </c>
      <c r="C7875" s="255" t="s">
        <v>241</v>
      </c>
      <c r="D7875" s="256">
        <v>67.010000000000005</v>
      </c>
      <c r="E7875" s="257">
        <v>0</v>
      </c>
    </row>
    <row r="7876" spans="1:5">
      <c r="A7876" s="254">
        <v>90408</v>
      </c>
      <c r="B7876" s="247" t="s">
        <v>16176</v>
      </c>
      <c r="C7876" s="255" t="s">
        <v>241</v>
      </c>
      <c r="D7876" s="256">
        <v>44.05</v>
      </c>
      <c r="E7876" s="257">
        <v>0</v>
      </c>
    </row>
    <row r="7877" spans="1:5">
      <c r="A7877" s="254">
        <v>90406</v>
      </c>
      <c r="B7877" s="247" t="s">
        <v>16177</v>
      </c>
      <c r="C7877" s="255" t="s">
        <v>241</v>
      </c>
      <c r="D7877" s="256">
        <v>60.5</v>
      </c>
      <c r="E7877" s="257">
        <v>0</v>
      </c>
    </row>
    <row r="7878" spans="1:5">
      <c r="A7878" s="254">
        <v>106626</v>
      </c>
      <c r="B7878" s="247" t="s">
        <v>16178</v>
      </c>
      <c r="C7878" s="255" t="s">
        <v>23</v>
      </c>
      <c r="D7878" s="256">
        <v>0</v>
      </c>
      <c r="E7878" s="257"/>
    </row>
    <row r="7879" spans="1:5">
      <c r="A7879" s="254">
        <v>106627</v>
      </c>
      <c r="B7879" s="247" t="s">
        <v>16179</v>
      </c>
      <c r="C7879" s="255" t="s">
        <v>23</v>
      </c>
      <c r="D7879" s="256">
        <v>0</v>
      </c>
      <c r="E7879" s="257"/>
    </row>
    <row r="7880" spans="1:5">
      <c r="A7880" s="254">
        <v>106628</v>
      </c>
      <c r="B7880" s="247" t="s">
        <v>16180</v>
      </c>
      <c r="C7880" s="255" t="s">
        <v>23</v>
      </c>
      <c r="D7880" s="256">
        <v>0</v>
      </c>
      <c r="E7880" s="257"/>
    </row>
    <row r="7881" spans="1:5">
      <c r="A7881" s="254">
        <v>106629</v>
      </c>
      <c r="B7881" s="247" t="s">
        <v>16181</v>
      </c>
      <c r="C7881" s="255" t="s">
        <v>23</v>
      </c>
      <c r="D7881" s="256">
        <v>0</v>
      </c>
      <c r="E7881" s="257"/>
    </row>
    <row r="7882" spans="1:5">
      <c r="A7882" s="254">
        <v>106631</v>
      </c>
      <c r="B7882" s="247" t="s">
        <v>16182</v>
      </c>
      <c r="C7882" s="255" t="s">
        <v>23</v>
      </c>
      <c r="D7882" s="256">
        <v>0</v>
      </c>
      <c r="E7882" s="257"/>
    </row>
    <row r="7883" spans="1:5">
      <c r="A7883" s="254">
        <v>106630</v>
      </c>
      <c r="B7883" s="247" t="s">
        <v>16183</v>
      </c>
      <c r="C7883" s="255" t="s">
        <v>23</v>
      </c>
      <c r="D7883" s="256">
        <v>0</v>
      </c>
      <c r="E7883" s="257"/>
    </row>
    <row r="7884" spans="1:5">
      <c r="A7884" s="254">
        <v>106633</v>
      </c>
      <c r="B7884" s="247" t="s">
        <v>16184</v>
      </c>
      <c r="C7884" s="255" t="s">
        <v>23</v>
      </c>
      <c r="D7884" s="256">
        <v>0</v>
      </c>
      <c r="E7884" s="257"/>
    </row>
    <row r="7885" spans="1:5">
      <c r="A7885" s="254">
        <v>106632</v>
      </c>
      <c r="B7885" s="247" t="s">
        <v>16185</v>
      </c>
      <c r="C7885" s="255" t="s">
        <v>23</v>
      </c>
      <c r="D7885" s="256">
        <v>0</v>
      </c>
      <c r="E7885" s="257"/>
    </row>
    <row r="7886" spans="1:5">
      <c r="A7886" s="254">
        <v>106634</v>
      </c>
      <c r="B7886" s="247" t="s">
        <v>16186</v>
      </c>
      <c r="C7886" s="255" t="s">
        <v>23</v>
      </c>
      <c r="D7886" s="256">
        <v>0</v>
      </c>
      <c r="E7886" s="257"/>
    </row>
    <row r="7887" spans="1:5">
      <c r="A7887" s="254">
        <v>106636</v>
      </c>
      <c r="B7887" s="247" t="s">
        <v>16187</v>
      </c>
      <c r="C7887" s="255" t="s">
        <v>23</v>
      </c>
      <c r="D7887" s="256">
        <v>0</v>
      </c>
      <c r="E7887" s="257"/>
    </row>
    <row r="7888" spans="1:5">
      <c r="A7888" s="254">
        <v>106635</v>
      </c>
      <c r="B7888" s="247" t="s">
        <v>16188</v>
      </c>
      <c r="C7888" s="255" t="s">
        <v>23</v>
      </c>
      <c r="D7888" s="256">
        <v>0</v>
      </c>
      <c r="E7888" s="257"/>
    </row>
    <row r="7889" spans="1:5">
      <c r="A7889" s="254">
        <v>106637</v>
      </c>
      <c r="B7889" s="247" t="s">
        <v>16189</v>
      </c>
      <c r="C7889" s="255" t="s">
        <v>23</v>
      </c>
      <c r="D7889" s="256">
        <v>0</v>
      </c>
      <c r="E7889" s="257"/>
    </row>
    <row r="7890" spans="1:5">
      <c r="A7890" s="254">
        <v>106639</v>
      </c>
      <c r="B7890" s="247" t="s">
        <v>16190</v>
      </c>
      <c r="C7890" s="255" t="s">
        <v>23</v>
      </c>
      <c r="D7890" s="256">
        <v>0</v>
      </c>
      <c r="E7890" s="257"/>
    </row>
    <row r="7891" spans="1:5">
      <c r="A7891" s="254">
        <v>106638</v>
      </c>
      <c r="B7891" s="247" t="s">
        <v>16191</v>
      </c>
      <c r="C7891" s="255" t="s">
        <v>23</v>
      </c>
      <c r="D7891" s="256">
        <v>0</v>
      </c>
      <c r="E7891" s="257"/>
    </row>
    <row r="7892" spans="1:5">
      <c r="A7892" s="254">
        <v>106641</v>
      </c>
      <c r="B7892" s="247" t="s">
        <v>16192</v>
      </c>
      <c r="C7892" s="255" t="s">
        <v>23</v>
      </c>
      <c r="D7892" s="256">
        <v>0</v>
      </c>
      <c r="E7892" s="257"/>
    </row>
    <row r="7893" spans="1:5">
      <c r="A7893" s="254">
        <v>106640</v>
      </c>
      <c r="B7893" s="247" t="s">
        <v>16193</v>
      </c>
      <c r="C7893" s="255" t="s">
        <v>23</v>
      </c>
      <c r="D7893" s="256">
        <v>0</v>
      </c>
      <c r="E7893" s="257"/>
    </row>
    <row r="7894" spans="1:5">
      <c r="A7894" s="254">
        <v>106644</v>
      </c>
      <c r="B7894" s="247" t="s">
        <v>16194</v>
      </c>
      <c r="C7894" s="255" t="s">
        <v>23</v>
      </c>
      <c r="D7894" s="256">
        <v>0</v>
      </c>
      <c r="E7894" s="257"/>
    </row>
    <row r="7895" spans="1:5">
      <c r="A7895" s="254">
        <v>106646</v>
      </c>
      <c r="B7895" s="247" t="s">
        <v>16195</v>
      </c>
      <c r="C7895" s="255" t="s">
        <v>23</v>
      </c>
      <c r="D7895" s="256">
        <v>0</v>
      </c>
      <c r="E7895" s="257"/>
    </row>
    <row r="7896" spans="1:5">
      <c r="A7896" s="254">
        <v>106645</v>
      </c>
      <c r="B7896" s="247" t="s">
        <v>16196</v>
      </c>
      <c r="C7896" s="255" t="s">
        <v>23</v>
      </c>
      <c r="D7896" s="256">
        <v>0</v>
      </c>
      <c r="E7896" s="257"/>
    </row>
    <row r="7897" spans="1:5">
      <c r="A7897" s="254">
        <v>106643</v>
      </c>
      <c r="B7897" s="247" t="s">
        <v>16197</v>
      </c>
      <c r="C7897" s="255" t="s">
        <v>23</v>
      </c>
      <c r="D7897" s="256">
        <v>0</v>
      </c>
      <c r="E7897" s="257"/>
    </row>
    <row r="7898" spans="1:5">
      <c r="A7898" s="254">
        <v>106642</v>
      </c>
      <c r="B7898" s="247" t="s">
        <v>16198</v>
      </c>
      <c r="C7898" s="255" t="s">
        <v>23</v>
      </c>
      <c r="D7898" s="256">
        <v>0</v>
      </c>
      <c r="E7898" s="257"/>
    </row>
    <row r="7899" spans="1:5">
      <c r="A7899" s="254">
        <v>106649</v>
      </c>
      <c r="B7899" s="247" t="s">
        <v>16199</v>
      </c>
      <c r="C7899" s="255" t="s">
        <v>23</v>
      </c>
      <c r="D7899" s="256">
        <v>0</v>
      </c>
      <c r="E7899" s="257"/>
    </row>
    <row r="7900" spans="1:5">
      <c r="A7900" s="254">
        <v>106648</v>
      </c>
      <c r="B7900" s="247" t="s">
        <v>16200</v>
      </c>
      <c r="C7900" s="255" t="s">
        <v>23</v>
      </c>
      <c r="D7900" s="256">
        <v>0</v>
      </c>
      <c r="E7900" s="257"/>
    </row>
    <row r="7901" spans="1:5">
      <c r="A7901" s="254">
        <v>106647</v>
      </c>
      <c r="B7901" s="247" t="s">
        <v>16201</v>
      </c>
      <c r="C7901" s="255" t="s">
        <v>23</v>
      </c>
      <c r="D7901" s="256">
        <v>0</v>
      </c>
      <c r="E7901" s="257"/>
    </row>
    <row r="7902" spans="1:5">
      <c r="A7902" s="254">
        <v>106652</v>
      </c>
      <c r="B7902" s="247" t="s">
        <v>16202</v>
      </c>
      <c r="C7902" s="255" t="s">
        <v>23</v>
      </c>
      <c r="D7902" s="256">
        <v>0</v>
      </c>
      <c r="E7902" s="257"/>
    </row>
    <row r="7903" spans="1:5">
      <c r="A7903" s="254">
        <v>106653</v>
      </c>
      <c r="B7903" s="247" t="s">
        <v>16203</v>
      </c>
      <c r="C7903" s="255" t="s">
        <v>23</v>
      </c>
      <c r="D7903" s="256">
        <v>0</v>
      </c>
      <c r="E7903" s="257"/>
    </row>
    <row r="7904" spans="1:5">
      <c r="A7904" s="254">
        <v>106654</v>
      </c>
      <c r="B7904" s="247" t="s">
        <v>16204</v>
      </c>
      <c r="C7904" s="255" t="s">
        <v>23</v>
      </c>
      <c r="D7904" s="256">
        <v>0</v>
      </c>
      <c r="E7904" s="257"/>
    </row>
    <row r="7905" spans="1:5">
      <c r="A7905" s="254">
        <v>106651</v>
      </c>
      <c r="B7905" s="247" t="s">
        <v>16205</v>
      </c>
      <c r="C7905" s="255" t="s">
        <v>23</v>
      </c>
      <c r="D7905" s="256">
        <v>0</v>
      </c>
      <c r="E7905" s="257"/>
    </row>
    <row r="7906" spans="1:5">
      <c r="A7906" s="254">
        <v>106650</v>
      </c>
      <c r="B7906" s="247" t="s">
        <v>16206</v>
      </c>
      <c r="C7906" s="255" t="s">
        <v>23</v>
      </c>
      <c r="D7906" s="256">
        <v>0</v>
      </c>
      <c r="E7906" s="257"/>
    </row>
    <row r="7907" spans="1:5">
      <c r="A7907" s="254">
        <v>106655</v>
      </c>
      <c r="B7907" s="247" t="s">
        <v>16207</v>
      </c>
      <c r="C7907" s="255" t="s">
        <v>23</v>
      </c>
      <c r="D7907" s="256">
        <v>0</v>
      </c>
      <c r="E7907" s="257"/>
    </row>
    <row r="7908" spans="1:5">
      <c r="A7908" s="254">
        <v>106657</v>
      </c>
      <c r="B7908" s="247" t="s">
        <v>16208</v>
      </c>
      <c r="C7908" s="255" t="s">
        <v>23</v>
      </c>
      <c r="D7908" s="256">
        <v>0</v>
      </c>
      <c r="E7908" s="257"/>
    </row>
    <row r="7909" spans="1:5">
      <c r="A7909" s="254">
        <v>106656</v>
      </c>
      <c r="B7909" s="247" t="s">
        <v>16209</v>
      </c>
      <c r="C7909" s="255" t="s">
        <v>23</v>
      </c>
      <c r="D7909" s="256">
        <v>0</v>
      </c>
      <c r="E7909" s="257"/>
    </row>
    <row r="7910" spans="1:5">
      <c r="A7910" s="254">
        <v>106661</v>
      </c>
      <c r="B7910" s="247" t="s">
        <v>16210</v>
      </c>
      <c r="C7910" s="255" t="s">
        <v>23</v>
      </c>
      <c r="D7910" s="256">
        <v>0</v>
      </c>
      <c r="E7910" s="257"/>
    </row>
    <row r="7911" spans="1:5">
      <c r="A7911" s="254">
        <v>106660</v>
      </c>
      <c r="B7911" s="247" t="s">
        <v>16211</v>
      </c>
      <c r="C7911" s="255" t="s">
        <v>23</v>
      </c>
      <c r="D7911" s="256">
        <v>0</v>
      </c>
      <c r="E7911" s="257"/>
    </row>
    <row r="7912" spans="1:5">
      <c r="A7912" s="254">
        <v>106659</v>
      </c>
      <c r="B7912" s="247" t="s">
        <v>16212</v>
      </c>
      <c r="C7912" s="255" t="s">
        <v>23</v>
      </c>
      <c r="D7912" s="256">
        <v>0</v>
      </c>
      <c r="E7912" s="257"/>
    </row>
    <row r="7913" spans="1:5">
      <c r="A7913" s="254">
        <v>106658</v>
      </c>
      <c r="B7913" s="247" t="s">
        <v>16213</v>
      </c>
      <c r="C7913" s="255" t="s">
        <v>23</v>
      </c>
      <c r="D7913" s="256">
        <v>0</v>
      </c>
      <c r="E7913" s="257"/>
    </row>
    <row r="7914" spans="1:5">
      <c r="A7914" s="254">
        <v>106663</v>
      </c>
      <c r="B7914" s="247" t="s">
        <v>16214</v>
      </c>
      <c r="C7914" s="255" t="s">
        <v>23</v>
      </c>
      <c r="D7914" s="256">
        <v>0</v>
      </c>
      <c r="E7914" s="257"/>
    </row>
    <row r="7915" spans="1:5">
      <c r="A7915" s="254">
        <v>106662</v>
      </c>
      <c r="B7915" s="247" t="s">
        <v>16215</v>
      </c>
      <c r="C7915" s="255" t="s">
        <v>23</v>
      </c>
      <c r="D7915" s="256">
        <v>0</v>
      </c>
      <c r="E7915" s="257"/>
    </row>
    <row r="7916" spans="1:5">
      <c r="A7916" s="254">
        <v>106664</v>
      </c>
      <c r="B7916" s="247" t="s">
        <v>16216</v>
      </c>
      <c r="C7916" s="255" t="s">
        <v>23</v>
      </c>
      <c r="D7916" s="256">
        <v>0</v>
      </c>
      <c r="E7916" s="257"/>
    </row>
    <row r="7917" spans="1:5">
      <c r="A7917" s="254">
        <v>106602</v>
      </c>
      <c r="B7917" s="247" t="s">
        <v>16217</v>
      </c>
      <c r="C7917" s="255" t="s">
        <v>16218</v>
      </c>
      <c r="D7917" s="256">
        <v>0</v>
      </c>
      <c r="E7917" s="257"/>
    </row>
    <row r="7918" spans="1:5">
      <c r="A7918" s="254">
        <v>106603</v>
      </c>
      <c r="B7918" s="247" t="s">
        <v>16219</v>
      </c>
      <c r="C7918" s="255" t="s">
        <v>16218</v>
      </c>
      <c r="D7918" s="256">
        <v>0</v>
      </c>
      <c r="E7918" s="257"/>
    </row>
    <row r="7919" spans="1:5">
      <c r="A7919" s="254">
        <v>106604</v>
      </c>
      <c r="B7919" s="247" t="s">
        <v>16220</v>
      </c>
      <c r="C7919" s="255" t="s">
        <v>16218</v>
      </c>
      <c r="D7919" s="256">
        <v>0</v>
      </c>
      <c r="E7919" s="257"/>
    </row>
    <row r="7920" spans="1:5">
      <c r="A7920" s="254">
        <v>106598</v>
      </c>
      <c r="B7920" s="247" t="s">
        <v>16221</v>
      </c>
      <c r="C7920" s="255" t="s">
        <v>16218</v>
      </c>
      <c r="D7920" s="256">
        <v>0</v>
      </c>
      <c r="E7920" s="257"/>
    </row>
    <row r="7921" spans="1:5">
      <c r="A7921" s="254">
        <v>106599</v>
      </c>
      <c r="B7921" s="247" t="s">
        <v>16222</v>
      </c>
      <c r="C7921" s="255" t="s">
        <v>16218</v>
      </c>
      <c r="D7921" s="256">
        <v>0</v>
      </c>
      <c r="E7921" s="257"/>
    </row>
    <row r="7922" spans="1:5">
      <c r="A7922" s="254">
        <v>106601</v>
      </c>
      <c r="B7922" s="247" t="s">
        <v>16223</v>
      </c>
      <c r="C7922" s="255" t="s">
        <v>16218</v>
      </c>
      <c r="D7922" s="256">
        <v>0</v>
      </c>
      <c r="E7922" s="257"/>
    </row>
    <row r="7923" spans="1:5">
      <c r="A7923" s="254">
        <v>106600</v>
      </c>
      <c r="B7923" s="247" t="s">
        <v>16224</v>
      </c>
      <c r="C7923" s="255" t="s">
        <v>16218</v>
      </c>
      <c r="D7923" s="256">
        <v>0</v>
      </c>
      <c r="E7923" s="257"/>
    </row>
    <row r="7924" spans="1:5">
      <c r="A7924" s="254">
        <v>106609</v>
      </c>
      <c r="B7924" s="247" t="s">
        <v>16225</v>
      </c>
      <c r="C7924" s="255" t="s">
        <v>16218</v>
      </c>
      <c r="D7924" s="256">
        <v>0</v>
      </c>
      <c r="E7924" s="257"/>
    </row>
    <row r="7925" spans="1:5">
      <c r="A7925" s="254">
        <v>106610</v>
      </c>
      <c r="B7925" s="247" t="s">
        <v>16226</v>
      </c>
      <c r="C7925" s="255" t="s">
        <v>16218</v>
      </c>
      <c r="D7925" s="256">
        <v>0</v>
      </c>
      <c r="E7925" s="257"/>
    </row>
    <row r="7926" spans="1:5">
      <c r="A7926" s="254">
        <v>106611</v>
      </c>
      <c r="B7926" s="247" t="s">
        <v>16227</v>
      </c>
      <c r="C7926" s="255" t="s">
        <v>16218</v>
      </c>
      <c r="D7926" s="256">
        <v>0</v>
      </c>
      <c r="E7926" s="257"/>
    </row>
    <row r="7927" spans="1:5">
      <c r="A7927" s="254">
        <v>106605</v>
      </c>
      <c r="B7927" s="247" t="s">
        <v>16228</v>
      </c>
      <c r="C7927" s="255" t="s">
        <v>16218</v>
      </c>
      <c r="D7927" s="256">
        <v>0</v>
      </c>
      <c r="E7927" s="257"/>
    </row>
    <row r="7928" spans="1:5">
      <c r="A7928" s="254">
        <v>106606</v>
      </c>
      <c r="B7928" s="247" t="s">
        <v>16229</v>
      </c>
      <c r="C7928" s="255" t="s">
        <v>16218</v>
      </c>
      <c r="D7928" s="256">
        <v>0</v>
      </c>
      <c r="E7928" s="257"/>
    </row>
    <row r="7929" spans="1:5">
      <c r="A7929" s="254">
        <v>106608</v>
      </c>
      <c r="B7929" s="247" t="s">
        <v>16230</v>
      </c>
      <c r="C7929" s="255" t="s">
        <v>16218</v>
      </c>
      <c r="D7929" s="256">
        <v>0</v>
      </c>
      <c r="E7929" s="257"/>
    </row>
    <row r="7930" spans="1:5">
      <c r="A7930" s="254">
        <v>106607</v>
      </c>
      <c r="B7930" s="247" t="s">
        <v>16231</v>
      </c>
      <c r="C7930" s="255" t="s">
        <v>16218</v>
      </c>
      <c r="D7930" s="256">
        <v>0</v>
      </c>
      <c r="E7930" s="257"/>
    </row>
    <row r="7931" spans="1:5">
      <c r="A7931" s="254">
        <v>106581</v>
      </c>
      <c r="B7931" s="247" t="s">
        <v>16232</v>
      </c>
      <c r="C7931" s="255" t="s">
        <v>16218</v>
      </c>
      <c r="D7931" s="256">
        <v>0</v>
      </c>
      <c r="E7931" s="257"/>
    </row>
    <row r="7932" spans="1:5">
      <c r="A7932" s="254">
        <v>106582</v>
      </c>
      <c r="B7932" s="247" t="s">
        <v>16233</v>
      </c>
      <c r="C7932" s="255" t="s">
        <v>16218</v>
      </c>
      <c r="D7932" s="256">
        <v>0</v>
      </c>
      <c r="E7932" s="257"/>
    </row>
    <row r="7933" spans="1:5">
      <c r="A7933" s="254">
        <v>106583</v>
      </c>
      <c r="B7933" s="247" t="s">
        <v>16234</v>
      </c>
      <c r="C7933" s="255" t="s">
        <v>16218</v>
      </c>
      <c r="D7933" s="256">
        <v>0</v>
      </c>
      <c r="E7933" s="257"/>
    </row>
    <row r="7934" spans="1:5">
      <c r="A7934" s="254">
        <v>106577</v>
      </c>
      <c r="B7934" s="247" t="s">
        <v>16235</v>
      </c>
      <c r="C7934" s="255" t="s">
        <v>16218</v>
      </c>
      <c r="D7934" s="256">
        <v>0</v>
      </c>
      <c r="E7934" s="257"/>
    </row>
    <row r="7935" spans="1:5">
      <c r="A7935" s="254">
        <v>106578</v>
      </c>
      <c r="B7935" s="247" t="s">
        <v>16236</v>
      </c>
      <c r="C7935" s="255" t="s">
        <v>16218</v>
      </c>
      <c r="D7935" s="256">
        <v>0</v>
      </c>
      <c r="E7935" s="257"/>
    </row>
    <row r="7936" spans="1:5">
      <c r="A7936" s="254">
        <v>106580</v>
      </c>
      <c r="B7936" s="247" t="s">
        <v>16237</v>
      </c>
      <c r="C7936" s="255" t="s">
        <v>16218</v>
      </c>
      <c r="D7936" s="256">
        <v>0</v>
      </c>
      <c r="E7936" s="257"/>
    </row>
    <row r="7937" spans="1:5">
      <c r="A7937" s="254">
        <v>106579</v>
      </c>
      <c r="B7937" s="247" t="s">
        <v>16238</v>
      </c>
      <c r="C7937" s="255" t="s">
        <v>16218</v>
      </c>
      <c r="D7937" s="256">
        <v>0</v>
      </c>
      <c r="E7937" s="257"/>
    </row>
    <row r="7938" spans="1:5">
      <c r="A7938" s="254">
        <v>106588</v>
      </c>
      <c r="B7938" s="247" t="s">
        <v>16239</v>
      </c>
      <c r="C7938" s="255" t="s">
        <v>16218</v>
      </c>
      <c r="D7938" s="256">
        <v>0</v>
      </c>
      <c r="E7938" s="257"/>
    </row>
    <row r="7939" spans="1:5">
      <c r="A7939" s="254">
        <v>106589</v>
      </c>
      <c r="B7939" s="247" t="s">
        <v>16240</v>
      </c>
      <c r="C7939" s="255" t="s">
        <v>16218</v>
      </c>
      <c r="D7939" s="256">
        <v>0</v>
      </c>
      <c r="E7939" s="257"/>
    </row>
    <row r="7940" spans="1:5">
      <c r="A7940" s="254">
        <v>106590</v>
      </c>
      <c r="B7940" s="247" t="s">
        <v>16241</v>
      </c>
      <c r="C7940" s="255" t="s">
        <v>16218</v>
      </c>
      <c r="D7940" s="256">
        <v>0</v>
      </c>
      <c r="E7940" s="257"/>
    </row>
    <row r="7941" spans="1:5">
      <c r="A7941" s="254">
        <v>106584</v>
      </c>
      <c r="B7941" s="247" t="s">
        <v>16242</v>
      </c>
      <c r="C7941" s="255" t="s">
        <v>16218</v>
      </c>
      <c r="D7941" s="256">
        <v>0</v>
      </c>
      <c r="E7941" s="257"/>
    </row>
    <row r="7942" spans="1:5">
      <c r="A7942" s="254">
        <v>106585</v>
      </c>
      <c r="B7942" s="247" t="s">
        <v>16243</v>
      </c>
      <c r="C7942" s="255" t="s">
        <v>16218</v>
      </c>
      <c r="D7942" s="256">
        <v>0</v>
      </c>
      <c r="E7942" s="257"/>
    </row>
    <row r="7943" spans="1:5">
      <c r="A7943" s="254">
        <v>106587</v>
      </c>
      <c r="B7943" s="247" t="s">
        <v>16244</v>
      </c>
      <c r="C7943" s="255" t="s">
        <v>16218</v>
      </c>
      <c r="D7943" s="256">
        <v>0</v>
      </c>
      <c r="E7943" s="257"/>
    </row>
    <row r="7944" spans="1:5">
      <c r="A7944" s="254">
        <v>106586</v>
      </c>
      <c r="B7944" s="247" t="s">
        <v>16245</v>
      </c>
      <c r="C7944" s="255" t="s">
        <v>16218</v>
      </c>
      <c r="D7944" s="256">
        <v>0</v>
      </c>
      <c r="E7944" s="257"/>
    </row>
    <row r="7945" spans="1:5">
      <c r="A7945" s="254">
        <v>106595</v>
      </c>
      <c r="B7945" s="247" t="s">
        <v>16246</v>
      </c>
      <c r="C7945" s="255" t="s">
        <v>16218</v>
      </c>
      <c r="D7945" s="256">
        <v>0</v>
      </c>
      <c r="E7945" s="257"/>
    </row>
    <row r="7946" spans="1:5">
      <c r="A7946" s="254">
        <v>106596</v>
      </c>
      <c r="B7946" s="247" t="s">
        <v>16247</v>
      </c>
      <c r="C7946" s="255" t="s">
        <v>16218</v>
      </c>
      <c r="D7946" s="256">
        <v>0</v>
      </c>
      <c r="E7946" s="257"/>
    </row>
    <row r="7947" spans="1:5">
      <c r="A7947" s="254">
        <v>106597</v>
      </c>
      <c r="B7947" s="247" t="s">
        <v>16248</v>
      </c>
      <c r="C7947" s="255" t="s">
        <v>16218</v>
      </c>
      <c r="D7947" s="256">
        <v>0</v>
      </c>
      <c r="E7947" s="257"/>
    </row>
    <row r="7948" spans="1:5">
      <c r="A7948" s="254">
        <v>106591</v>
      </c>
      <c r="B7948" s="247" t="s">
        <v>16249</v>
      </c>
      <c r="C7948" s="255" t="s">
        <v>16218</v>
      </c>
      <c r="D7948" s="256">
        <v>0</v>
      </c>
      <c r="E7948" s="257"/>
    </row>
    <row r="7949" spans="1:5">
      <c r="A7949" s="254">
        <v>106592</v>
      </c>
      <c r="B7949" s="247" t="s">
        <v>16250</v>
      </c>
      <c r="C7949" s="255" t="s">
        <v>16218</v>
      </c>
      <c r="D7949" s="256">
        <v>0</v>
      </c>
      <c r="E7949" s="257"/>
    </row>
    <row r="7950" spans="1:5">
      <c r="A7950" s="254">
        <v>106594</v>
      </c>
      <c r="B7950" s="247" t="s">
        <v>16251</v>
      </c>
      <c r="C7950" s="255" t="s">
        <v>16218</v>
      </c>
      <c r="D7950" s="256">
        <v>0</v>
      </c>
      <c r="E7950" s="257"/>
    </row>
    <row r="7951" spans="1:5">
      <c r="A7951" s="254">
        <v>106593</v>
      </c>
      <c r="B7951" s="247" t="s">
        <v>16252</v>
      </c>
      <c r="C7951" s="255" t="s">
        <v>16218</v>
      </c>
      <c r="D7951" s="256">
        <v>0</v>
      </c>
      <c r="E7951" s="257"/>
    </row>
    <row r="7952" spans="1:5">
      <c r="A7952" s="254">
        <v>106616</v>
      </c>
      <c r="B7952" s="247" t="s">
        <v>16253</v>
      </c>
      <c r="C7952" s="255" t="s">
        <v>16218</v>
      </c>
      <c r="D7952" s="256">
        <v>0</v>
      </c>
      <c r="E7952" s="257"/>
    </row>
    <row r="7953" spans="1:5">
      <c r="A7953" s="254">
        <v>106617</v>
      </c>
      <c r="B7953" s="247" t="s">
        <v>16254</v>
      </c>
      <c r="C7953" s="255" t="s">
        <v>16218</v>
      </c>
      <c r="D7953" s="256">
        <v>0</v>
      </c>
      <c r="E7953" s="257"/>
    </row>
    <row r="7954" spans="1:5">
      <c r="A7954" s="254">
        <v>106618</v>
      </c>
      <c r="B7954" s="247" t="s">
        <v>16255</v>
      </c>
      <c r="C7954" s="255" t="s">
        <v>16218</v>
      </c>
      <c r="D7954" s="256">
        <v>0</v>
      </c>
      <c r="E7954" s="257"/>
    </row>
    <row r="7955" spans="1:5">
      <c r="A7955" s="254">
        <v>106612</v>
      </c>
      <c r="B7955" s="247" t="s">
        <v>16256</v>
      </c>
      <c r="C7955" s="255" t="s">
        <v>16218</v>
      </c>
      <c r="D7955" s="256">
        <v>0</v>
      </c>
      <c r="E7955" s="257"/>
    </row>
    <row r="7956" spans="1:5">
      <c r="A7956" s="254">
        <v>106613</v>
      </c>
      <c r="B7956" s="247" t="s">
        <v>16257</v>
      </c>
      <c r="C7956" s="255" t="s">
        <v>16218</v>
      </c>
      <c r="D7956" s="256">
        <v>0</v>
      </c>
      <c r="E7956" s="257"/>
    </row>
    <row r="7957" spans="1:5">
      <c r="A7957" s="254">
        <v>106615</v>
      </c>
      <c r="B7957" s="247" t="s">
        <v>16258</v>
      </c>
      <c r="C7957" s="255" t="s">
        <v>16218</v>
      </c>
      <c r="D7957" s="256">
        <v>0</v>
      </c>
      <c r="E7957" s="257"/>
    </row>
    <row r="7958" spans="1:5">
      <c r="A7958" s="254">
        <v>106614</v>
      </c>
      <c r="B7958" s="247" t="s">
        <v>16259</v>
      </c>
      <c r="C7958" s="255" t="s">
        <v>16218</v>
      </c>
      <c r="D7958" s="256">
        <v>0</v>
      </c>
      <c r="E7958" s="257"/>
    </row>
    <row r="7959" spans="1:5">
      <c r="A7959" s="254">
        <v>106623</v>
      </c>
      <c r="B7959" s="247" t="s">
        <v>16260</v>
      </c>
      <c r="C7959" s="255" t="s">
        <v>16218</v>
      </c>
      <c r="D7959" s="256">
        <v>0</v>
      </c>
      <c r="E7959" s="257"/>
    </row>
    <row r="7960" spans="1:5">
      <c r="A7960" s="254">
        <v>106624</v>
      </c>
      <c r="B7960" s="247" t="s">
        <v>16261</v>
      </c>
      <c r="C7960" s="255" t="s">
        <v>16218</v>
      </c>
      <c r="D7960" s="256">
        <v>0</v>
      </c>
      <c r="E7960" s="257"/>
    </row>
    <row r="7961" spans="1:5">
      <c r="A7961" s="254">
        <v>106625</v>
      </c>
      <c r="B7961" s="247" t="s">
        <v>16262</v>
      </c>
      <c r="C7961" s="255" t="s">
        <v>16218</v>
      </c>
      <c r="D7961" s="256">
        <v>0</v>
      </c>
      <c r="E7961" s="257"/>
    </row>
    <row r="7962" spans="1:5">
      <c r="A7962" s="254">
        <v>106619</v>
      </c>
      <c r="B7962" s="247" t="s">
        <v>16263</v>
      </c>
      <c r="C7962" s="255" t="s">
        <v>16218</v>
      </c>
      <c r="D7962" s="256">
        <v>0</v>
      </c>
      <c r="E7962" s="257"/>
    </row>
    <row r="7963" spans="1:5">
      <c r="A7963" s="254">
        <v>106620</v>
      </c>
      <c r="B7963" s="247" t="s">
        <v>16264</v>
      </c>
      <c r="C7963" s="255" t="s">
        <v>16218</v>
      </c>
      <c r="D7963" s="256">
        <v>0</v>
      </c>
      <c r="E7963" s="257"/>
    </row>
    <row r="7964" spans="1:5">
      <c r="A7964" s="254">
        <v>106622</v>
      </c>
      <c r="B7964" s="247" t="s">
        <v>16265</v>
      </c>
      <c r="C7964" s="255" t="s">
        <v>16218</v>
      </c>
      <c r="D7964" s="256">
        <v>0</v>
      </c>
      <c r="E7964" s="257"/>
    </row>
    <row r="7965" spans="1:5">
      <c r="A7965" s="254">
        <v>106621</v>
      </c>
      <c r="B7965" s="247" t="s">
        <v>16266</v>
      </c>
      <c r="C7965" s="255" t="s">
        <v>16218</v>
      </c>
      <c r="D7965" s="256">
        <v>0</v>
      </c>
      <c r="E7965" s="257"/>
    </row>
    <row r="7966" spans="1:5">
      <c r="A7966" s="254">
        <v>103313</v>
      </c>
      <c r="B7966" s="247" t="s">
        <v>16267</v>
      </c>
      <c r="C7966" s="255" t="s">
        <v>23</v>
      </c>
      <c r="D7966" s="256">
        <v>0</v>
      </c>
      <c r="E7966" s="257"/>
    </row>
    <row r="7967" spans="1:5">
      <c r="A7967" s="254">
        <v>103309</v>
      </c>
      <c r="B7967" s="247" t="s">
        <v>16268</v>
      </c>
      <c r="C7967" s="255" t="s">
        <v>23</v>
      </c>
      <c r="D7967" s="256">
        <v>0</v>
      </c>
      <c r="E7967" s="257"/>
    </row>
    <row r="7968" spans="1:5">
      <c r="A7968" s="254">
        <v>103312</v>
      </c>
      <c r="B7968" s="247" t="s">
        <v>16269</v>
      </c>
      <c r="C7968" s="255" t="s">
        <v>23</v>
      </c>
      <c r="D7968" s="256">
        <v>0</v>
      </c>
      <c r="E7968" s="257"/>
    </row>
    <row r="7969" spans="1:5">
      <c r="A7969" s="254">
        <v>103296</v>
      </c>
      <c r="B7969" s="247" t="s">
        <v>16270</v>
      </c>
      <c r="C7969" s="255" t="s">
        <v>23</v>
      </c>
      <c r="D7969" s="256">
        <v>0</v>
      </c>
      <c r="E7969" s="257"/>
    </row>
    <row r="7970" spans="1:5">
      <c r="A7970" s="254">
        <v>103300</v>
      </c>
      <c r="B7970" s="247" t="s">
        <v>16271</v>
      </c>
      <c r="C7970" s="255" t="s">
        <v>23</v>
      </c>
      <c r="D7970" s="256">
        <v>0</v>
      </c>
      <c r="E7970" s="257"/>
    </row>
    <row r="7971" spans="1:5">
      <c r="A7971" s="254">
        <v>103301</v>
      </c>
      <c r="B7971" s="247" t="s">
        <v>16272</v>
      </c>
      <c r="C7971" s="255" t="s">
        <v>23</v>
      </c>
      <c r="D7971" s="256">
        <v>0</v>
      </c>
      <c r="E7971" s="257"/>
    </row>
    <row r="7972" spans="1:5">
      <c r="A7972" s="254">
        <v>103304</v>
      </c>
      <c r="B7972" s="247" t="s">
        <v>16273</v>
      </c>
      <c r="C7972" s="255" t="s">
        <v>23</v>
      </c>
      <c r="D7972" s="256">
        <v>1256.08</v>
      </c>
      <c r="E7972" s="257">
        <v>0</v>
      </c>
    </row>
    <row r="7973" spans="1:5">
      <c r="A7973" s="254">
        <v>103305</v>
      </c>
      <c r="B7973" s="247" t="s">
        <v>16274</v>
      </c>
      <c r="C7973" s="255" t="s">
        <v>23</v>
      </c>
      <c r="D7973" s="256">
        <v>0</v>
      </c>
      <c r="E7973" s="257"/>
    </row>
    <row r="7974" spans="1:5">
      <c r="A7974" s="254">
        <v>103294</v>
      </c>
      <c r="B7974" s="247" t="s">
        <v>16275</v>
      </c>
      <c r="C7974" s="255" t="s">
        <v>23</v>
      </c>
      <c r="D7974" s="256">
        <v>0</v>
      </c>
      <c r="E7974" s="257"/>
    </row>
    <row r="7975" spans="1:5">
      <c r="A7975" s="254">
        <v>103298</v>
      </c>
      <c r="B7975" s="247" t="s">
        <v>16276</v>
      </c>
      <c r="C7975" s="255" t="s">
        <v>23</v>
      </c>
      <c r="D7975" s="256">
        <v>0</v>
      </c>
      <c r="E7975" s="257"/>
    </row>
    <row r="7976" spans="1:5">
      <c r="A7976" s="254">
        <v>103293</v>
      </c>
      <c r="B7976" s="247" t="s">
        <v>16277</v>
      </c>
      <c r="C7976" s="255" t="s">
        <v>23</v>
      </c>
      <c r="D7976" s="256">
        <v>0</v>
      </c>
      <c r="E7976" s="257"/>
    </row>
    <row r="7977" spans="1:5">
      <c r="A7977" s="254">
        <v>103297</v>
      </c>
      <c r="B7977" s="247" t="s">
        <v>16278</v>
      </c>
      <c r="C7977" s="255" t="s">
        <v>23</v>
      </c>
      <c r="D7977" s="256">
        <v>0</v>
      </c>
      <c r="E7977" s="257"/>
    </row>
    <row r="7978" spans="1:5">
      <c r="A7978" s="254">
        <v>103311</v>
      </c>
      <c r="B7978" s="247" t="s">
        <v>16279</v>
      </c>
      <c r="C7978" s="255" t="s">
        <v>23</v>
      </c>
      <c r="D7978" s="256">
        <v>0</v>
      </c>
      <c r="E7978" s="257"/>
    </row>
    <row r="7979" spans="1:5">
      <c r="A7979" s="254">
        <v>103306</v>
      </c>
      <c r="B7979" s="247" t="s">
        <v>16280</v>
      </c>
      <c r="C7979" s="255" t="s">
        <v>23</v>
      </c>
      <c r="D7979" s="256">
        <v>0</v>
      </c>
      <c r="E7979" s="257"/>
    </row>
    <row r="7980" spans="1:5">
      <c r="A7980" s="254">
        <v>103308</v>
      </c>
      <c r="B7980" s="247" t="s">
        <v>16281</v>
      </c>
      <c r="C7980" s="255" t="s">
        <v>23</v>
      </c>
      <c r="D7980" s="256">
        <v>0</v>
      </c>
      <c r="E7980" s="257"/>
    </row>
    <row r="7981" spans="1:5">
      <c r="A7981" s="254">
        <v>103295</v>
      </c>
      <c r="B7981" s="247" t="s">
        <v>16282</v>
      </c>
      <c r="C7981" s="255" t="s">
        <v>23</v>
      </c>
      <c r="D7981" s="256">
        <v>0</v>
      </c>
      <c r="E7981" s="257"/>
    </row>
    <row r="7982" spans="1:5">
      <c r="A7982" s="254">
        <v>103299</v>
      </c>
      <c r="B7982" s="247" t="s">
        <v>16283</v>
      </c>
      <c r="C7982" s="255" t="s">
        <v>23</v>
      </c>
      <c r="D7982" s="256">
        <v>0</v>
      </c>
      <c r="E7982" s="257"/>
    </row>
    <row r="7983" spans="1:5">
      <c r="A7983" s="254">
        <v>103302</v>
      </c>
      <c r="B7983" s="247" t="s">
        <v>16284</v>
      </c>
      <c r="C7983" s="255" t="s">
        <v>23</v>
      </c>
      <c r="D7983" s="256">
        <v>0</v>
      </c>
      <c r="E7983" s="257"/>
    </row>
    <row r="7984" spans="1:5">
      <c r="A7984" s="254">
        <v>103307</v>
      </c>
      <c r="B7984" s="247" t="s">
        <v>16285</v>
      </c>
      <c r="C7984" s="255" t="s">
        <v>23</v>
      </c>
      <c r="D7984" s="256">
        <v>1359.07</v>
      </c>
      <c r="E7984" s="257">
        <v>0</v>
      </c>
    </row>
    <row r="7985" spans="1:5">
      <c r="A7985" s="254">
        <v>103310</v>
      </c>
      <c r="B7985" s="247" t="s">
        <v>16286</v>
      </c>
      <c r="C7985" s="255" t="s">
        <v>23</v>
      </c>
      <c r="D7985" s="256">
        <v>1298.07</v>
      </c>
      <c r="E7985" s="257">
        <v>0</v>
      </c>
    </row>
    <row r="7986" spans="1:5">
      <c r="A7986" s="254">
        <v>103303</v>
      </c>
      <c r="B7986" s="247" t="s">
        <v>16287</v>
      </c>
      <c r="C7986" s="255" t="s">
        <v>23</v>
      </c>
      <c r="D7986" s="256">
        <v>0</v>
      </c>
      <c r="E7986" s="257"/>
    </row>
    <row r="7987" spans="1:5">
      <c r="A7987" s="254">
        <v>103314</v>
      </c>
      <c r="B7987" s="247" t="s">
        <v>16288</v>
      </c>
      <c r="C7987" s="255" t="s">
        <v>241</v>
      </c>
      <c r="D7987" s="256">
        <v>258.41000000000003</v>
      </c>
      <c r="E7987" s="257">
        <v>0</v>
      </c>
    </row>
    <row r="7988" spans="1:5">
      <c r="A7988" s="254">
        <v>103315</v>
      </c>
      <c r="B7988" s="247" t="s">
        <v>16289</v>
      </c>
      <c r="C7988" s="255" t="s">
        <v>241</v>
      </c>
      <c r="D7988" s="256">
        <v>248.04</v>
      </c>
      <c r="E7988" s="257">
        <v>0</v>
      </c>
    </row>
    <row r="7989" spans="1:5">
      <c r="A7989" s="254">
        <v>105188</v>
      </c>
      <c r="B7989" s="247" t="s">
        <v>16290</v>
      </c>
      <c r="C7989" s="255" t="s">
        <v>241</v>
      </c>
      <c r="D7989" s="256">
        <v>249.17</v>
      </c>
      <c r="E7989" s="257">
        <v>0</v>
      </c>
    </row>
    <row r="7990" spans="1:5">
      <c r="A7990" s="254">
        <v>87841</v>
      </c>
      <c r="B7990" s="247" t="s">
        <v>16291</v>
      </c>
      <c r="C7990" s="255" t="s">
        <v>241</v>
      </c>
      <c r="D7990" s="256">
        <v>226.35</v>
      </c>
      <c r="E7990" s="257">
        <v>0</v>
      </c>
    </row>
    <row r="7991" spans="1:5">
      <c r="A7991" s="254">
        <v>87853</v>
      </c>
      <c r="B7991" s="247" t="s">
        <v>16292</v>
      </c>
      <c r="C7991" s="255" t="s">
        <v>241</v>
      </c>
      <c r="D7991" s="256">
        <v>251.7</v>
      </c>
      <c r="E7991" s="257">
        <v>0</v>
      </c>
    </row>
    <row r="7992" spans="1:5">
      <c r="A7992" s="254">
        <v>105187</v>
      </c>
      <c r="B7992" s="247" t="s">
        <v>16293</v>
      </c>
      <c r="C7992" s="255" t="s">
        <v>241</v>
      </c>
      <c r="D7992" s="256">
        <v>342.24</v>
      </c>
      <c r="E7992" s="257">
        <v>0</v>
      </c>
    </row>
    <row r="7993" spans="1:5">
      <c r="A7993" s="254">
        <v>87840</v>
      </c>
      <c r="B7993" s="247" t="s">
        <v>16294</v>
      </c>
      <c r="C7993" s="255" t="s">
        <v>241</v>
      </c>
      <c r="D7993" s="256">
        <v>319.42</v>
      </c>
      <c r="E7993" s="257">
        <v>0</v>
      </c>
    </row>
    <row r="7994" spans="1:5">
      <c r="A7994" s="254">
        <v>87852</v>
      </c>
      <c r="B7994" s="247" t="s">
        <v>16295</v>
      </c>
      <c r="C7994" s="255" t="s">
        <v>241</v>
      </c>
      <c r="D7994" s="256">
        <v>344.77</v>
      </c>
      <c r="E7994" s="257">
        <v>0</v>
      </c>
    </row>
    <row r="7995" spans="1:5">
      <c r="A7995" s="254">
        <v>105186</v>
      </c>
      <c r="B7995" s="247" t="s">
        <v>16296</v>
      </c>
      <c r="C7995" s="255" t="s">
        <v>241</v>
      </c>
      <c r="D7995" s="256">
        <v>257.66000000000003</v>
      </c>
      <c r="E7995" s="257">
        <v>0</v>
      </c>
    </row>
    <row r="7996" spans="1:5">
      <c r="A7996" s="254">
        <v>87839</v>
      </c>
      <c r="B7996" s="247" t="s">
        <v>16297</v>
      </c>
      <c r="C7996" s="255" t="s">
        <v>241</v>
      </c>
      <c r="D7996" s="256">
        <v>235.09</v>
      </c>
      <c r="E7996" s="257">
        <v>0</v>
      </c>
    </row>
    <row r="7997" spans="1:5">
      <c r="A7997" s="254">
        <v>87851</v>
      </c>
      <c r="B7997" s="247" t="s">
        <v>16298</v>
      </c>
      <c r="C7997" s="255" t="s">
        <v>241</v>
      </c>
      <c r="D7997" s="256">
        <v>260.93</v>
      </c>
      <c r="E7997" s="257">
        <v>0</v>
      </c>
    </row>
    <row r="7998" spans="1:5">
      <c r="A7998" s="254">
        <v>105185</v>
      </c>
      <c r="B7998" s="247" t="s">
        <v>16299</v>
      </c>
      <c r="C7998" s="255" t="s">
        <v>241</v>
      </c>
      <c r="D7998" s="256">
        <v>352.04</v>
      </c>
      <c r="E7998" s="257">
        <v>0</v>
      </c>
    </row>
    <row r="7999" spans="1:5">
      <c r="A7999" s="254">
        <v>87838</v>
      </c>
      <c r="B7999" s="247" t="s">
        <v>16300</v>
      </c>
      <c r="C7999" s="255" t="s">
        <v>241</v>
      </c>
      <c r="D7999" s="256">
        <v>329.53</v>
      </c>
      <c r="E7999" s="257">
        <v>0</v>
      </c>
    </row>
    <row r="8000" spans="1:5">
      <c r="A8000" s="254">
        <v>87850</v>
      </c>
      <c r="B8000" s="247" t="s">
        <v>16301</v>
      </c>
      <c r="C8000" s="255" t="s">
        <v>241</v>
      </c>
      <c r="D8000" s="256">
        <v>355.37</v>
      </c>
      <c r="E8000" s="257">
        <v>0</v>
      </c>
    </row>
    <row r="8001" spans="1:5">
      <c r="A8001" s="254">
        <v>105110</v>
      </c>
      <c r="B8001" s="247" t="s">
        <v>16302</v>
      </c>
      <c r="C8001" s="255" t="s">
        <v>299</v>
      </c>
      <c r="D8001" s="256">
        <v>205.82</v>
      </c>
      <c r="E8001" s="257">
        <v>0</v>
      </c>
    </row>
    <row r="8002" spans="1:5">
      <c r="A8002" s="254">
        <v>105105</v>
      </c>
      <c r="B8002" s="247" t="s">
        <v>16303</v>
      </c>
      <c r="C8002" s="255" t="s">
        <v>299</v>
      </c>
      <c r="D8002" s="256">
        <v>66.88</v>
      </c>
      <c r="E8002" s="257">
        <v>0</v>
      </c>
    </row>
    <row r="8003" spans="1:5">
      <c r="A8003" s="254">
        <v>105103</v>
      </c>
      <c r="B8003" s="247" t="s">
        <v>16304</v>
      </c>
      <c r="C8003" s="255" t="s">
        <v>299</v>
      </c>
      <c r="D8003" s="256">
        <v>95.24</v>
      </c>
      <c r="E8003" s="257">
        <v>0</v>
      </c>
    </row>
    <row r="8004" spans="1:5">
      <c r="A8004" s="254">
        <v>105112</v>
      </c>
      <c r="B8004" s="247" t="s">
        <v>16305</v>
      </c>
      <c r="C8004" s="255" t="s">
        <v>299</v>
      </c>
      <c r="D8004" s="256">
        <v>171.86</v>
      </c>
      <c r="E8004" s="257">
        <v>0</v>
      </c>
    </row>
    <row r="8005" spans="1:5">
      <c r="A8005" s="254">
        <v>105109</v>
      </c>
      <c r="B8005" s="247" t="s">
        <v>16306</v>
      </c>
      <c r="C8005" s="255" t="s">
        <v>23</v>
      </c>
      <c r="D8005" s="256">
        <v>0</v>
      </c>
      <c r="E8005" s="257"/>
    </row>
    <row r="8006" spans="1:5">
      <c r="A8006" s="254">
        <v>105108</v>
      </c>
      <c r="B8006" s="247" t="s">
        <v>16307</v>
      </c>
      <c r="C8006" s="255" t="s">
        <v>23</v>
      </c>
      <c r="D8006" s="256">
        <v>0</v>
      </c>
      <c r="E8006" s="257"/>
    </row>
    <row r="8007" spans="1:5">
      <c r="A8007" s="254">
        <v>105104</v>
      </c>
      <c r="B8007" s="247" t="s">
        <v>16308</v>
      </c>
      <c r="C8007" s="255" t="s">
        <v>23</v>
      </c>
      <c r="D8007" s="256">
        <v>4850.38</v>
      </c>
      <c r="E8007" s="257">
        <v>0</v>
      </c>
    </row>
    <row r="8008" spans="1:5">
      <c r="A8008" s="254">
        <v>105107</v>
      </c>
      <c r="B8008" s="247" t="s">
        <v>16309</v>
      </c>
      <c r="C8008" s="255" t="s">
        <v>23</v>
      </c>
      <c r="D8008" s="256">
        <v>3201.11</v>
      </c>
      <c r="E8008" s="257">
        <v>0</v>
      </c>
    </row>
    <row r="8009" spans="1:5">
      <c r="A8009" s="254">
        <v>105106</v>
      </c>
      <c r="B8009" s="247" t="s">
        <v>16310</v>
      </c>
      <c r="C8009" s="255" t="s">
        <v>23</v>
      </c>
      <c r="D8009" s="256">
        <v>2167.91</v>
      </c>
      <c r="E8009" s="257">
        <v>0</v>
      </c>
    </row>
    <row r="8010" spans="1:5">
      <c r="A8010" s="254">
        <v>105111</v>
      </c>
      <c r="B8010" s="247" t="s">
        <v>16311</v>
      </c>
      <c r="C8010" s="255" t="s">
        <v>23</v>
      </c>
      <c r="D8010" s="256">
        <v>18396.849999999999</v>
      </c>
      <c r="E8010" s="257">
        <v>0</v>
      </c>
    </row>
    <row r="8011" spans="1:5">
      <c r="A8011" s="254">
        <v>98520</v>
      </c>
      <c r="B8011" s="247" t="s">
        <v>16312</v>
      </c>
      <c r="C8011" s="255" t="s">
        <v>241</v>
      </c>
      <c r="D8011" s="256">
        <v>7.5</v>
      </c>
      <c r="E8011" s="257">
        <v>0</v>
      </c>
    </row>
    <row r="8012" spans="1:5">
      <c r="A8012" s="254">
        <v>98521</v>
      </c>
      <c r="B8012" s="247" t="s">
        <v>16313</v>
      </c>
      <c r="C8012" s="255" t="s">
        <v>241</v>
      </c>
      <c r="D8012" s="256">
        <v>0.47</v>
      </c>
      <c r="E8012" s="257">
        <v>0</v>
      </c>
    </row>
    <row r="8013" spans="1:5">
      <c r="A8013" s="254">
        <v>105521</v>
      </c>
      <c r="B8013" s="247" t="s">
        <v>16314</v>
      </c>
      <c r="C8013" s="255" t="s">
        <v>241</v>
      </c>
      <c r="D8013" s="256">
        <v>4.9400000000000004</v>
      </c>
      <c r="E8013" s="257">
        <v>0</v>
      </c>
    </row>
    <row r="8014" spans="1:5">
      <c r="A8014" s="254">
        <v>98509</v>
      </c>
      <c r="B8014" s="247" t="s">
        <v>16315</v>
      </c>
      <c r="C8014" s="255" t="s">
        <v>23</v>
      </c>
      <c r="D8014" s="256">
        <v>224.32</v>
      </c>
      <c r="E8014" s="257">
        <v>0</v>
      </c>
    </row>
    <row r="8015" spans="1:5">
      <c r="A8015" s="254">
        <v>98507</v>
      </c>
      <c r="B8015" s="247" t="s">
        <v>16316</v>
      </c>
      <c r="C8015" s="255" t="s">
        <v>23</v>
      </c>
      <c r="D8015" s="256">
        <v>0</v>
      </c>
      <c r="E8015" s="257"/>
    </row>
    <row r="8016" spans="1:5">
      <c r="A8016" s="254">
        <v>98508</v>
      </c>
      <c r="B8016" s="247" t="s">
        <v>16317</v>
      </c>
      <c r="C8016" s="255" t="s">
        <v>23</v>
      </c>
      <c r="D8016" s="256">
        <v>0</v>
      </c>
      <c r="E8016" s="257"/>
    </row>
    <row r="8017" spans="1:5">
      <c r="A8017" s="254">
        <v>98506</v>
      </c>
      <c r="B8017" s="247" t="s">
        <v>16318</v>
      </c>
      <c r="C8017" s="255" t="s">
        <v>23</v>
      </c>
      <c r="D8017" s="256">
        <v>0</v>
      </c>
      <c r="E8017" s="257"/>
    </row>
    <row r="8018" spans="1:5">
      <c r="A8018" s="254">
        <v>98505</v>
      </c>
      <c r="B8018" s="247" t="s">
        <v>16319</v>
      </c>
      <c r="C8018" s="255" t="s">
        <v>241</v>
      </c>
      <c r="D8018" s="256">
        <v>320.10000000000002</v>
      </c>
      <c r="E8018" s="257">
        <v>0</v>
      </c>
    </row>
    <row r="8019" spans="1:5">
      <c r="A8019" s="254">
        <v>98504</v>
      </c>
      <c r="B8019" s="247" t="s">
        <v>16320</v>
      </c>
      <c r="C8019" s="255" t="s">
        <v>241</v>
      </c>
      <c r="D8019" s="256">
        <v>22.01</v>
      </c>
      <c r="E8019" s="257">
        <v>0</v>
      </c>
    </row>
    <row r="8020" spans="1:5">
      <c r="A8020" s="254">
        <v>98503</v>
      </c>
      <c r="B8020" s="247" t="s">
        <v>16321</v>
      </c>
      <c r="C8020" s="255" t="s">
        <v>241</v>
      </c>
      <c r="D8020" s="256">
        <v>32.5</v>
      </c>
      <c r="E8020" s="257">
        <v>0</v>
      </c>
    </row>
    <row r="8021" spans="1:5">
      <c r="A8021" s="254">
        <v>103946</v>
      </c>
      <c r="B8021" s="247" t="s">
        <v>16322</v>
      </c>
      <c r="C8021" s="255" t="s">
        <v>241</v>
      </c>
      <c r="D8021" s="256">
        <v>29.16</v>
      </c>
      <c r="E8021" s="257">
        <v>0</v>
      </c>
    </row>
    <row r="8022" spans="1:5">
      <c r="A8022" s="254">
        <v>98517</v>
      </c>
      <c r="B8022" s="247" t="s">
        <v>16323</v>
      </c>
      <c r="C8022" s="255" t="s">
        <v>23</v>
      </c>
      <c r="D8022" s="256">
        <v>0</v>
      </c>
      <c r="E8022" s="257"/>
    </row>
    <row r="8023" spans="1:5">
      <c r="A8023" s="254">
        <v>98518</v>
      </c>
      <c r="B8023" s="247" t="s">
        <v>16324</v>
      </c>
      <c r="C8023" s="255" t="s">
        <v>23</v>
      </c>
      <c r="D8023" s="256">
        <v>0</v>
      </c>
      <c r="E8023" s="257"/>
    </row>
    <row r="8024" spans="1:5">
      <c r="A8024" s="254">
        <v>98516</v>
      </c>
      <c r="B8024" s="247" t="s">
        <v>16325</v>
      </c>
      <c r="C8024" s="255" t="s">
        <v>23</v>
      </c>
      <c r="D8024" s="256">
        <v>753.56</v>
      </c>
      <c r="E8024" s="257">
        <v>0</v>
      </c>
    </row>
    <row r="8025" spans="1:5">
      <c r="A8025" s="254">
        <v>98514</v>
      </c>
      <c r="B8025" s="247" t="s">
        <v>16326</v>
      </c>
      <c r="C8025" s="255" t="s">
        <v>23</v>
      </c>
      <c r="D8025" s="256">
        <v>0</v>
      </c>
      <c r="E8025" s="257"/>
    </row>
    <row r="8026" spans="1:5">
      <c r="A8026" s="254">
        <v>98515</v>
      </c>
      <c r="B8026" s="247" t="s">
        <v>16327</v>
      </c>
      <c r="C8026" s="255" t="s">
        <v>23</v>
      </c>
      <c r="D8026" s="256">
        <v>0</v>
      </c>
      <c r="E8026" s="257"/>
    </row>
    <row r="8027" spans="1:5">
      <c r="A8027" s="254">
        <v>98513</v>
      </c>
      <c r="B8027" s="247" t="s">
        <v>16328</v>
      </c>
      <c r="C8027" s="255" t="s">
        <v>23</v>
      </c>
      <c r="D8027" s="256">
        <v>0</v>
      </c>
      <c r="E8027" s="257"/>
    </row>
    <row r="8028" spans="1:5">
      <c r="A8028" s="254">
        <v>98511</v>
      </c>
      <c r="B8028" s="247" t="s">
        <v>16329</v>
      </c>
      <c r="C8028" s="255" t="s">
        <v>23</v>
      </c>
      <c r="D8028" s="256">
        <v>582.35</v>
      </c>
      <c r="E8028" s="257">
        <v>0</v>
      </c>
    </row>
    <row r="8029" spans="1:5">
      <c r="A8029" s="254">
        <v>98512</v>
      </c>
      <c r="B8029" s="247" t="s">
        <v>16330</v>
      </c>
      <c r="C8029" s="255" t="s">
        <v>23</v>
      </c>
      <c r="D8029" s="256">
        <v>0</v>
      </c>
      <c r="E8029" s="257"/>
    </row>
    <row r="8030" spans="1:5">
      <c r="A8030" s="254">
        <v>98510</v>
      </c>
      <c r="B8030" s="247" t="s">
        <v>16331</v>
      </c>
      <c r="C8030" s="255" t="s">
        <v>23</v>
      </c>
      <c r="D8030" s="256">
        <v>297.61</v>
      </c>
      <c r="E8030" s="257">
        <v>0</v>
      </c>
    </row>
    <row r="8031" spans="1:5">
      <c r="A8031" s="254">
        <v>98519</v>
      </c>
      <c r="B8031" s="247" t="s">
        <v>16332</v>
      </c>
      <c r="C8031" s="255" t="s">
        <v>241</v>
      </c>
      <c r="D8031" s="256">
        <v>4.2</v>
      </c>
      <c r="E8031" s="257">
        <v>0</v>
      </c>
    </row>
    <row r="8032" spans="1:5">
      <c r="A8032" s="254">
        <v>91599</v>
      </c>
      <c r="B8032" s="247" t="s">
        <v>16333</v>
      </c>
      <c r="C8032" s="255" t="s">
        <v>759</v>
      </c>
      <c r="D8032" s="256">
        <v>8.61</v>
      </c>
      <c r="E8032" s="257">
        <v>0</v>
      </c>
    </row>
    <row r="8033" spans="1:5">
      <c r="A8033" s="254">
        <v>100065</v>
      </c>
      <c r="B8033" s="247" t="s">
        <v>16334</v>
      </c>
      <c r="C8033" s="255" t="s">
        <v>759</v>
      </c>
      <c r="D8033" s="256">
        <v>0</v>
      </c>
      <c r="E8033" s="257"/>
    </row>
    <row r="8034" spans="1:5">
      <c r="A8034" s="254">
        <v>100069</v>
      </c>
      <c r="B8034" s="247" t="s">
        <v>16335</v>
      </c>
      <c r="C8034" s="255" t="s">
        <v>759</v>
      </c>
      <c r="D8034" s="256">
        <v>0</v>
      </c>
      <c r="E8034" s="257"/>
    </row>
    <row r="8035" spans="1:5">
      <c r="A8035" s="254">
        <v>100063</v>
      </c>
      <c r="B8035" s="247" t="s">
        <v>16336</v>
      </c>
      <c r="C8035" s="255" t="s">
        <v>759</v>
      </c>
      <c r="D8035" s="256">
        <v>0</v>
      </c>
      <c r="E8035" s="257"/>
    </row>
    <row r="8036" spans="1:5">
      <c r="A8036" s="254">
        <v>91597</v>
      </c>
      <c r="B8036" s="247" t="s">
        <v>16337</v>
      </c>
      <c r="C8036" s="255" t="s">
        <v>759</v>
      </c>
      <c r="D8036" s="256">
        <v>8.23</v>
      </c>
      <c r="E8036" s="257">
        <v>0</v>
      </c>
    </row>
    <row r="8037" spans="1:5">
      <c r="A8037" s="254">
        <v>91598</v>
      </c>
      <c r="B8037" s="247" t="s">
        <v>16338</v>
      </c>
      <c r="C8037" s="255" t="s">
        <v>759</v>
      </c>
      <c r="D8037" s="256">
        <v>10.67</v>
      </c>
      <c r="E8037" s="257">
        <v>0</v>
      </c>
    </row>
    <row r="8038" spans="1:5">
      <c r="A8038" s="254">
        <v>91596</v>
      </c>
      <c r="B8038" s="247" t="s">
        <v>16339</v>
      </c>
      <c r="C8038" s="255" t="s">
        <v>759</v>
      </c>
      <c r="D8038" s="256">
        <v>10.97</v>
      </c>
      <c r="E8038" s="257">
        <v>0</v>
      </c>
    </row>
    <row r="8039" spans="1:5">
      <c r="A8039" s="254">
        <v>100064</v>
      </c>
      <c r="B8039" s="247" t="s">
        <v>16340</v>
      </c>
      <c r="C8039" s="255" t="s">
        <v>759</v>
      </c>
      <c r="D8039" s="256">
        <v>10.9</v>
      </c>
      <c r="E8039" s="257">
        <v>0</v>
      </c>
    </row>
    <row r="8040" spans="1:5">
      <c r="A8040" s="254">
        <v>100066</v>
      </c>
      <c r="B8040" s="247" t="s">
        <v>16341</v>
      </c>
      <c r="C8040" s="255" t="s">
        <v>759</v>
      </c>
      <c r="D8040" s="256">
        <v>10.91</v>
      </c>
      <c r="E8040" s="257">
        <v>0</v>
      </c>
    </row>
    <row r="8041" spans="1:5">
      <c r="A8041" s="254">
        <v>91603</v>
      </c>
      <c r="B8041" s="247" t="s">
        <v>16342</v>
      </c>
      <c r="C8041" s="255" t="s">
        <v>759</v>
      </c>
      <c r="D8041" s="256">
        <v>13.79</v>
      </c>
      <c r="E8041" s="257">
        <v>0</v>
      </c>
    </row>
    <row r="8042" spans="1:5">
      <c r="A8042" s="254">
        <v>100068</v>
      </c>
      <c r="B8042" s="247" t="s">
        <v>16343</v>
      </c>
      <c r="C8042" s="255" t="s">
        <v>759</v>
      </c>
      <c r="D8042" s="256">
        <v>11.88</v>
      </c>
      <c r="E8042" s="257">
        <v>0</v>
      </c>
    </row>
    <row r="8043" spans="1:5">
      <c r="A8043" s="254">
        <v>100067</v>
      </c>
      <c r="B8043" s="247" t="s">
        <v>16344</v>
      </c>
      <c r="C8043" s="255" t="s">
        <v>759</v>
      </c>
      <c r="D8043" s="256">
        <v>15.77</v>
      </c>
      <c r="E8043" s="257">
        <v>0</v>
      </c>
    </row>
    <row r="8044" spans="1:5">
      <c r="A8044" s="254">
        <v>91601</v>
      </c>
      <c r="B8044" s="247" t="s">
        <v>16345</v>
      </c>
      <c r="C8044" s="255" t="s">
        <v>759</v>
      </c>
      <c r="D8044" s="256">
        <v>16.37</v>
      </c>
      <c r="E8044" s="257">
        <v>0</v>
      </c>
    </row>
    <row r="8045" spans="1:5">
      <c r="A8045" s="254">
        <v>91602</v>
      </c>
      <c r="B8045" s="247" t="s">
        <v>16346</v>
      </c>
      <c r="C8045" s="255" t="s">
        <v>759</v>
      </c>
      <c r="D8045" s="256">
        <v>15.36</v>
      </c>
      <c r="E8045" s="257">
        <v>0</v>
      </c>
    </row>
    <row r="8046" spans="1:5">
      <c r="A8046" s="254">
        <v>91593</v>
      </c>
      <c r="B8046" s="247" t="s">
        <v>16347</v>
      </c>
      <c r="C8046" s="255" t="s">
        <v>759</v>
      </c>
      <c r="D8046" s="256">
        <v>11.03</v>
      </c>
      <c r="E8046" s="257">
        <v>0</v>
      </c>
    </row>
    <row r="8047" spans="1:5">
      <c r="A8047" s="254">
        <v>105814</v>
      </c>
      <c r="B8047" s="247" t="s">
        <v>16348</v>
      </c>
      <c r="C8047" s="255" t="s">
        <v>759</v>
      </c>
      <c r="D8047" s="256">
        <v>10.7</v>
      </c>
      <c r="E8047" s="257">
        <v>0</v>
      </c>
    </row>
    <row r="8048" spans="1:5">
      <c r="A8048" s="254">
        <v>91594</v>
      </c>
      <c r="B8048" s="247" t="s">
        <v>16349</v>
      </c>
      <c r="C8048" s="255" t="s">
        <v>759</v>
      </c>
      <c r="D8048" s="256">
        <v>11.05</v>
      </c>
      <c r="E8048" s="257">
        <v>0</v>
      </c>
    </row>
    <row r="8049" spans="1:5">
      <c r="A8049" s="254">
        <v>91595</v>
      </c>
      <c r="B8049" s="247" t="s">
        <v>16350</v>
      </c>
      <c r="C8049" s="255" t="s">
        <v>759</v>
      </c>
      <c r="D8049" s="256">
        <v>11.36</v>
      </c>
      <c r="E8049" s="257">
        <v>0</v>
      </c>
    </row>
    <row r="8050" spans="1:5">
      <c r="A8050" s="254">
        <v>105815</v>
      </c>
      <c r="B8050" s="247" t="s">
        <v>16351</v>
      </c>
      <c r="C8050" s="255" t="s">
        <v>759</v>
      </c>
      <c r="D8050" s="256">
        <v>0</v>
      </c>
      <c r="E8050" s="257"/>
    </row>
    <row r="8051" spans="1:5">
      <c r="A8051" s="254">
        <v>91600</v>
      </c>
      <c r="B8051" s="247" t="s">
        <v>16352</v>
      </c>
      <c r="C8051" s="255" t="s">
        <v>759</v>
      </c>
      <c r="D8051" s="256">
        <v>12.4</v>
      </c>
      <c r="E8051" s="257">
        <v>0</v>
      </c>
    </row>
    <row r="8052" spans="1:5">
      <c r="A8052" s="254">
        <v>99235</v>
      </c>
      <c r="B8052" s="247" t="s">
        <v>16353</v>
      </c>
      <c r="C8052" s="255" t="s">
        <v>324</v>
      </c>
      <c r="D8052" s="256">
        <v>2218.12</v>
      </c>
      <c r="E8052" s="257">
        <v>0</v>
      </c>
    </row>
    <row r="8053" spans="1:5">
      <c r="A8053" s="254">
        <v>105539</v>
      </c>
      <c r="B8053" s="247" t="s">
        <v>16354</v>
      </c>
      <c r="C8053" s="255" t="s">
        <v>324</v>
      </c>
      <c r="D8053" s="256">
        <v>0</v>
      </c>
      <c r="E8053" s="257"/>
    </row>
    <row r="8054" spans="1:5">
      <c r="A8054" s="254">
        <v>99439</v>
      </c>
      <c r="B8054" s="247" t="s">
        <v>16355</v>
      </c>
      <c r="C8054" s="255" t="s">
        <v>324</v>
      </c>
      <c r="D8054" s="256">
        <v>2421.35</v>
      </c>
      <c r="E8054" s="257">
        <v>0</v>
      </c>
    </row>
    <row r="8055" spans="1:5">
      <c r="A8055" s="254">
        <v>105540</v>
      </c>
      <c r="B8055" s="247" t="s">
        <v>16356</v>
      </c>
      <c r="C8055" s="255" t="s">
        <v>324</v>
      </c>
      <c r="D8055" s="256">
        <v>0</v>
      </c>
      <c r="E8055" s="257"/>
    </row>
    <row r="8056" spans="1:5">
      <c r="A8056" s="254">
        <v>103184</v>
      </c>
      <c r="B8056" s="247" t="s">
        <v>16357</v>
      </c>
      <c r="C8056" s="255" t="s">
        <v>324</v>
      </c>
      <c r="D8056" s="256">
        <v>2242.5500000000002</v>
      </c>
      <c r="E8056" s="257">
        <v>0</v>
      </c>
    </row>
    <row r="8057" spans="1:5">
      <c r="A8057" s="254">
        <v>103183</v>
      </c>
      <c r="B8057" s="247" t="s">
        <v>16358</v>
      </c>
      <c r="C8057" s="255" t="s">
        <v>324</v>
      </c>
      <c r="D8057" s="256">
        <v>2505.84</v>
      </c>
      <c r="E8057" s="257">
        <v>0</v>
      </c>
    </row>
    <row r="8058" spans="1:5">
      <c r="A8058" s="254">
        <v>99434</v>
      </c>
      <c r="B8058" s="247" t="s">
        <v>16359</v>
      </c>
      <c r="C8058" s="255" t="s">
        <v>324</v>
      </c>
      <c r="D8058" s="256">
        <v>2459.31</v>
      </c>
      <c r="E8058" s="257">
        <v>0</v>
      </c>
    </row>
    <row r="8059" spans="1:5">
      <c r="A8059" s="254">
        <v>99431</v>
      </c>
      <c r="B8059" s="247" t="s">
        <v>16360</v>
      </c>
      <c r="C8059" s="255" t="s">
        <v>324</v>
      </c>
      <c r="D8059" s="256">
        <v>2455.0700000000002</v>
      </c>
      <c r="E8059" s="257">
        <v>0</v>
      </c>
    </row>
    <row r="8060" spans="1:5">
      <c r="A8060" s="254">
        <v>99435</v>
      </c>
      <c r="B8060" s="247" t="s">
        <v>16361</v>
      </c>
      <c r="C8060" s="255" t="s">
        <v>324</v>
      </c>
      <c r="D8060" s="256">
        <v>2405.52</v>
      </c>
      <c r="E8060" s="257">
        <v>0</v>
      </c>
    </row>
    <row r="8061" spans="1:5">
      <c r="A8061" s="254">
        <v>99432</v>
      </c>
      <c r="B8061" s="247" t="s">
        <v>16362</v>
      </c>
      <c r="C8061" s="255" t="s">
        <v>324</v>
      </c>
      <c r="D8061" s="256">
        <v>2402.48</v>
      </c>
      <c r="E8061" s="257">
        <v>0</v>
      </c>
    </row>
    <row r="8062" spans="1:5">
      <c r="A8062" s="254">
        <v>99438</v>
      </c>
      <c r="B8062" s="247" t="s">
        <v>16363</v>
      </c>
      <c r="C8062" s="255" t="s">
        <v>324</v>
      </c>
      <c r="D8062" s="256">
        <v>2357.5100000000002</v>
      </c>
      <c r="E8062" s="257">
        <v>0</v>
      </c>
    </row>
    <row r="8063" spans="1:5">
      <c r="A8063" s="254">
        <v>105538</v>
      </c>
      <c r="B8063" s="247" t="s">
        <v>16364</v>
      </c>
      <c r="C8063" s="255" t="s">
        <v>324</v>
      </c>
      <c r="D8063" s="256">
        <v>0</v>
      </c>
      <c r="E8063" s="257"/>
    </row>
    <row r="8064" spans="1:5">
      <c r="A8064" s="254">
        <v>99436</v>
      </c>
      <c r="B8064" s="247" t="s">
        <v>16365</v>
      </c>
      <c r="C8064" s="255" t="s">
        <v>324</v>
      </c>
      <c r="D8064" s="256">
        <v>2597.31</v>
      </c>
      <c r="E8064" s="257">
        <v>0</v>
      </c>
    </row>
    <row r="8065" spans="1:5">
      <c r="A8065" s="254">
        <v>99437</v>
      </c>
      <c r="B8065" s="247" t="s">
        <v>16366</v>
      </c>
      <c r="C8065" s="255" t="s">
        <v>324</v>
      </c>
      <c r="D8065" s="256">
        <v>2349.4699999999998</v>
      </c>
      <c r="E8065" s="257">
        <v>0</v>
      </c>
    </row>
    <row r="8066" spans="1:5">
      <c r="A8066" s="254">
        <v>105537</v>
      </c>
      <c r="B8066" s="247" t="s">
        <v>16367</v>
      </c>
      <c r="C8066" s="255" t="s">
        <v>324</v>
      </c>
      <c r="D8066" s="256">
        <v>0</v>
      </c>
      <c r="E8066" s="257"/>
    </row>
    <row r="8067" spans="1:5">
      <c r="A8067" s="254">
        <v>99433</v>
      </c>
      <c r="B8067" s="247" t="s">
        <v>16368</v>
      </c>
      <c r="C8067" s="255" t="s">
        <v>324</v>
      </c>
      <c r="D8067" s="256">
        <v>2573.0300000000002</v>
      </c>
      <c r="E8067" s="257">
        <v>0</v>
      </c>
    </row>
    <row r="8068" spans="1:5">
      <c r="A8068" s="254">
        <v>104422</v>
      </c>
      <c r="B8068" s="247" t="s">
        <v>16369</v>
      </c>
      <c r="C8068" s="255" t="s">
        <v>241</v>
      </c>
      <c r="D8068" s="256">
        <v>14.49</v>
      </c>
      <c r="E8068" s="257">
        <v>0</v>
      </c>
    </row>
    <row r="8069" spans="1:5">
      <c r="A8069" s="254">
        <v>105824</v>
      </c>
      <c r="B8069" s="247" t="s">
        <v>16370</v>
      </c>
      <c r="C8069" s="255" t="s">
        <v>241</v>
      </c>
      <c r="D8069" s="256">
        <v>16.96</v>
      </c>
      <c r="E8069" s="257">
        <v>0</v>
      </c>
    </row>
    <row r="8070" spans="1:5">
      <c r="A8070" s="254">
        <v>105825</v>
      </c>
      <c r="B8070" s="247" t="s">
        <v>16371</v>
      </c>
      <c r="C8070" s="255" t="s">
        <v>241</v>
      </c>
      <c r="D8070" s="256">
        <v>7.92</v>
      </c>
      <c r="E8070" s="257">
        <v>0</v>
      </c>
    </row>
    <row r="8071" spans="1:5">
      <c r="A8071" s="254">
        <v>104421</v>
      </c>
      <c r="B8071" s="247" t="s">
        <v>16372</v>
      </c>
      <c r="C8071" s="255" t="s">
        <v>241</v>
      </c>
      <c r="D8071" s="256">
        <v>20.57</v>
      </c>
      <c r="E8071" s="257">
        <v>0</v>
      </c>
    </row>
    <row r="8072" spans="1:5">
      <c r="A8072" s="254">
        <v>105822</v>
      </c>
      <c r="B8072" s="247" t="s">
        <v>16373</v>
      </c>
      <c r="C8072" s="255" t="s">
        <v>241</v>
      </c>
      <c r="D8072" s="256">
        <v>23.04</v>
      </c>
      <c r="E8072" s="257">
        <v>0</v>
      </c>
    </row>
    <row r="8073" spans="1:5">
      <c r="A8073" s="254">
        <v>105823</v>
      </c>
      <c r="B8073" s="247" t="s">
        <v>16374</v>
      </c>
      <c r="C8073" s="255" t="s">
        <v>241</v>
      </c>
      <c r="D8073" s="256">
        <v>14</v>
      </c>
      <c r="E8073" s="257">
        <v>0</v>
      </c>
    </row>
    <row r="8074" spans="1:5">
      <c r="A8074" s="254">
        <v>104423</v>
      </c>
      <c r="B8074" s="247" t="s">
        <v>16375</v>
      </c>
      <c r="C8074" s="255" t="s">
        <v>241</v>
      </c>
      <c r="D8074" s="256">
        <v>18.75</v>
      </c>
      <c r="E8074" s="257">
        <v>0</v>
      </c>
    </row>
    <row r="8075" spans="1:5">
      <c r="A8075" s="254">
        <v>105826</v>
      </c>
      <c r="B8075" s="247" t="s">
        <v>16376</v>
      </c>
      <c r="C8075" s="255" t="s">
        <v>241</v>
      </c>
      <c r="D8075" s="256">
        <v>21.22</v>
      </c>
      <c r="E8075" s="257">
        <v>0</v>
      </c>
    </row>
    <row r="8076" spans="1:5">
      <c r="A8076" s="254">
        <v>105827</v>
      </c>
      <c r="B8076" s="247" t="s">
        <v>16377</v>
      </c>
      <c r="C8076" s="255" t="s">
        <v>241</v>
      </c>
      <c r="D8076" s="256">
        <v>12.18</v>
      </c>
      <c r="E8076" s="257">
        <v>0</v>
      </c>
    </row>
    <row r="8077" spans="1:5">
      <c r="A8077" s="254">
        <v>104425</v>
      </c>
      <c r="B8077" s="247" t="s">
        <v>16378</v>
      </c>
      <c r="C8077" s="255" t="s">
        <v>241</v>
      </c>
      <c r="D8077" s="256">
        <v>12.65</v>
      </c>
      <c r="E8077" s="257">
        <v>0</v>
      </c>
    </row>
    <row r="8078" spans="1:5">
      <c r="A8078" s="254">
        <v>105828</v>
      </c>
      <c r="B8078" s="247" t="s">
        <v>16379</v>
      </c>
      <c r="C8078" s="255" t="s">
        <v>241</v>
      </c>
      <c r="D8078" s="256">
        <v>15.12</v>
      </c>
      <c r="E8078" s="257">
        <v>0</v>
      </c>
    </row>
    <row r="8079" spans="1:5">
      <c r="A8079" s="254">
        <v>105829</v>
      </c>
      <c r="B8079" s="247" t="s">
        <v>16380</v>
      </c>
      <c r="C8079" s="255" t="s">
        <v>241</v>
      </c>
      <c r="D8079" s="256">
        <v>6.08</v>
      </c>
      <c r="E8079" s="257">
        <v>0</v>
      </c>
    </row>
    <row r="8080" spans="1:5">
      <c r="A8080" s="254">
        <v>91525</v>
      </c>
      <c r="B8080" s="247" t="s">
        <v>16381</v>
      </c>
      <c r="C8080" s="255" t="s">
        <v>241</v>
      </c>
      <c r="D8080" s="256">
        <v>9.9499999999999993</v>
      </c>
      <c r="E8080" s="257">
        <v>0</v>
      </c>
    </row>
    <row r="8081" spans="1:5">
      <c r="A8081" s="254">
        <v>105818</v>
      </c>
      <c r="B8081" s="247" t="s">
        <v>16382</v>
      </c>
      <c r="C8081" s="255" t="s">
        <v>241</v>
      </c>
      <c r="D8081" s="256">
        <v>15.42</v>
      </c>
      <c r="E8081" s="257">
        <v>0</v>
      </c>
    </row>
    <row r="8082" spans="1:5">
      <c r="A8082" s="254">
        <v>105819</v>
      </c>
      <c r="B8082" s="247" t="s">
        <v>16383</v>
      </c>
      <c r="C8082" s="255" t="s">
        <v>241</v>
      </c>
      <c r="D8082" s="256">
        <v>6.39</v>
      </c>
      <c r="E8082" s="257">
        <v>0</v>
      </c>
    </row>
    <row r="8083" spans="1:5">
      <c r="A8083" s="254">
        <v>104414</v>
      </c>
      <c r="B8083" s="247" t="s">
        <v>16384</v>
      </c>
      <c r="C8083" s="255" t="s">
        <v>241</v>
      </c>
      <c r="D8083" s="256">
        <v>9</v>
      </c>
      <c r="E8083" s="257">
        <v>0</v>
      </c>
    </row>
    <row r="8084" spans="1:5">
      <c r="A8084" s="254">
        <v>105816</v>
      </c>
      <c r="B8084" s="247" t="s">
        <v>16385</v>
      </c>
      <c r="C8084" s="255" t="s">
        <v>241</v>
      </c>
      <c r="D8084" s="256">
        <v>14.47</v>
      </c>
      <c r="E8084" s="257">
        <v>0</v>
      </c>
    </row>
    <row r="8085" spans="1:5">
      <c r="A8085" s="254">
        <v>105817</v>
      </c>
      <c r="B8085" s="247" t="s">
        <v>16386</v>
      </c>
      <c r="C8085" s="255" t="s">
        <v>241</v>
      </c>
      <c r="D8085" s="256">
        <v>5.44</v>
      </c>
      <c r="E8085" s="257">
        <v>0</v>
      </c>
    </row>
    <row r="8086" spans="1:5">
      <c r="A8086" s="254">
        <v>104415</v>
      </c>
      <c r="B8086" s="247" t="s">
        <v>16387</v>
      </c>
      <c r="C8086" s="255" t="s">
        <v>241</v>
      </c>
      <c r="D8086" s="256">
        <v>14.98</v>
      </c>
      <c r="E8086" s="257">
        <v>0</v>
      </c>
    </row>
    <row r="8087" spans="1:5">
      <c r="A8087" s="254">
        <v>105820</v>
      </c>
      <c r="B8087" s="247" t="s">
        <v>16388</v>
      </c>
      <c r="C8087" s="255" t="s">
        <v>241</v>
      </c>
      <c r="D8087" s="256">
        <v>20.45</v>
      </c>
      <c r="E8087" s="257">
        <v>0</v>
      </c>
    </row>
    <row r="8088" spans="1:5">
      <c r="A8088" s="254">
        <v>105821</v>
      </c>
      <c r="B8088" s="247" t="s">
        <v>16389</v>
      </c>
      <c r="C8088" s="255" t="s">
        <v>241</v>
      </c>
      <c r="D8088" s="256">
        <v>11.42</v>
      </c>
      <c r="E8088" s="257">
        <v>0</v>
      </c>
    </row>
    <row r="8089" spans="1:5">
      <c r="A8089" s="254">
        <v>104418</v>
      </c>
      <c r="B8089" s="247" t="s">
        <v>16390</v>
      </c>
      <c r="C8089" s="255" t="s">
        <v>241</v>
      </c>
      <c r="D8089" s="256">
        <v>3.21</v>
      </c>
      <c r="E8089" s="257">
        <v>0</v>
      </c>
    </row>
    <row r="8090" spans="1:5">
      <c r="A8090" s="254">
        <v>91515</v>
      </c>
      <c r="B8090" s="247" t="s">
        <v>16391</v>
      </c>
      <c r="C8090" s="255" t="s">
        <v>241</v>
      </c>
      <c r="D8090" s="256">
        <v>5.74</v>
      </c>
      <c r="E8090" s="257">
        <v>0</v>
      </c>
    </row>
    <row r="8091" spans="1:5">
      <c r="A8091" s="254">
        <v>104419</v>
      </c>
      <c r="B8091" s="247" t="s">
        <v>16392</v>
      </c>
      <c r="C8091" s="255" t="s">
        <v>241</v>
      </c>
      <c r="D8091" s="256">
        <v>5</v>
      </c>
      <c r="E8091" s="257">
        <v>0</v>
      </c>
    </row>
    <row r="8092" spans="1:5">
      <c r="A8092" s="254">
        <v>91519</v>
      </c>
      <c r="B8092" s="247" t="s">
        <v>16393</v>
      </c>
      <c r="C8092" s="255" t="s">
        <v>241</v>
      </c>
      <c r="D8092" s="256">
        <v>2.4900000000000002</v>
      </c>
      <c r="E8092" s="257">
        <v>0</v>
      </c>
    </row>
    <row r="8093" spans="1:5">
      <c r="A8093" s="254">
        <v>91520</v>
      </c>
      <c r="B8093" s="247" t="s">
        <v>16394</v>
      </c>
      <c r="C8093" s="255" t="s">
        <v>241</v>
      </c>
      <c r="D8093" s="256">
        <v>2.46</v>
      </c>
      <c r="E8093" s="257">
        <v>0</v>
      </c>
    </row>
    <row r="8094" spans="1:5">
      <c r="A8094" s="254">
        <v>104416</v>
      </c>
      <c r="B8094" s="247" t="s">
        <v>16395</v>
      </c>
      <c r="C8094" s="255" t="s">
        <v>241</v>
      </c>
      <c r="D8094" s="256">
        <v>2.04</v>
      </c>
      <c r="E8094" s="257">
        <v>0</v>
      </c>
    </row>
    <row r="8095" spans="1:5">
      <c r="A8095" s="254">
        <v>104417</v>
      </c>
      <c r="B8095" s="247" t="s">
        <v>16396</v>
      </c>
      <c r="C8095" s="255" t="s">
        <v>241</v>
      </c>
      <c r="D8095" s="256">
        <v>4.51</v>
      </c>
      <c r="E8095" s="257">
        <v>0</v>
      </c>
    </row>
    <row r="8096" spans="1:5">
      <c r="A8096" s="254">
        <v>91522</v>
      </c>
      <c r="B8096" s="247" t="s">
        <v>16397</v>
      </c>
      <c r="C8096" s="255" t="s">
        <v>241</v>
      </c>
      <c r="D8096" s="256">
        <v>4.07</v>
      </c>
      <c r="E8096" s="257">
        <v>0</v>
      </c>
    </row>
    <row r="8097" spans="1:5">
      <c r="A8097" s="254">
        <v>104412</v>
      </c>
      <c r="B8097" s="247" t="s">
        <v>16398</v>
      </c>
      <c r="C8097" s="255" t="s">
        <v>241</v>
      </c>
      <c r="D8097" s="256">
        <v>3.66</v>
      </c>
      <c r="E8097" s="257">
        <v>0</v>
      </c>
    </row>
    <row r="8098" spans="1:5">
      <c r="A8098" s="254">
        <v>104413</v>
      </c>
      <c r="B8098" s="247" t="s">
        <v>16399</v>
      </c>
      <c r="C8098" s="255" t="s">
        <v>241</v>
      </c>
      <c r="D8098" s="256">
        <v>6.17</v>
      </c>
      <c r="E8098" s="257">
        <v>0</v>
      </c>
    </row>
    <row r="8099" spans="1:5">
      <c r="A8099" s="254">
        <v>102569</v>
      </c>
      <c r="B8099" s="247" t="s">
        <v>16400</v>
      </c>
      <c r="C8099" s="255" t="s">
        <v>241</v>
      </c>
      <c r="D8099" s="256">
        <v>0</v>
      </c>
      <c r="E8099" s="257"/>
    </row>
    <row r="8100" spans="1:5">
      <c r="A8100" s="254">
        <v>102574</v>
      </c>
      <c r="B8100" s="247" t="s">
        <v>16401</v>
      </c>
      <c r="C8100" s="255" t="s">
        <v>241</v>
      </c>
      <c r="D8100" s="256">
        <v>0</v>
      </c>
      <c r="E8100" s="257"/>
    </row>
    <row r="8101" spans="1:5">
      <c r="A8101" s="254">
        <v>102573</v>
      </c>
      <c r="B8101" s="247" t="s">
        <v>16402</v>
      </c>
      <c r="C8101" s="255" t="s">
        <v>241</v>
      </c>
      <c r="D8101" s="256">
        <v>0</v>
      </c>
      <c r="E8101" s="257"/>
    </row>
    <row r="8102" spans="1:5">
      <c r="A8102" s="254">
        <v>102577</v>
      </c>
      <c r="B8102" s="247" t="s">
        <v>16403</v>
      </c>
      <c r="C8102" s="255" t="s">
        <v>241</v>
      </c>
      <c r="D8102" s="256">
        <v>0</v>
      </c>
      <c r="E8102" s="257"/>
    </row>
    <row r="8103" spans="1:5">
      <c r="A8103" s="254">
        <v>102576</v>
      </c>
      <c r="B8103" s="247" t="s">
        <v>16404</v>
      </c>
      <c r="C8103" s="255" t="s">
        <v>241</v>
      </c>
      <c r="D8103" s="256">
        <v>0</v>
      </c>
      <c r="E8103" s="257"/>
    </row>
    <row r="8104" spans="1:5">
      <c r="A8104" s="254">
        <v>103083</v>
      </c>
      <c r="B8104" s="247" t="s">
        <v>16405</v>
      </c>
      <c r="C8104" s="255" t="s">
        <v>241</v>
      </c>
      <c r="D8104" s="256">
        <v>0</v>
      </c>
      <c r="E8104" s="257"/>
    </row>
    <row r="8105" spans="1:5">
      <c r="A8105" s="254">
        <v>103081</v>
      </c>
      <c r="B8105" s="247" t="s">
        <v>16406</v>
      </c>
      <c r="C8105" s="255" t="s">
        <v>241</v>
      </c>
      <c r="D8105" s="256">
        <v>0</v>
      </c>
      <c r="E8105" s="257"/>
    </row>
    <row r="8106" spans="1:5">
      <c r="A8106" s="254">
        <v>103082</v>
      </c>
      <c r="B8106" s="247" t="s">
        <v>16407</v>
      </c>
      <c r="C8106" s="255" t="s">
        <v>241</v>
      </c>
      <c r="D8106" s="256">
        <v>0</v>
      </c>
      <c r="E8106" s="257"/>
    </row>
    <row r="8107" spans="1:5">
      <c r="A8107" s="254">
        <v>103086</v>
      </c>
      <c r="B8107" s="247" t="s">
        <v>16408</v>
      </c>
      <c r="C8107" s="255" t="s">
        <v>241</v>
      </c>
      <c r="D8107" s="256">
        <v>0</v>
      </c>
      <c r="E8107" s="257"/>
    </row>
    <row r="8108" spans="1:5">
      <c r="A8108" s="254">
        <v>103085</v>
      </c>
      <c r="B8108" s="247" t="s">
        <v>16409</v>
      </c>
      <c r="C8108" s="255" t="s">
        <v>241</v>
      </c>
      <c r="D8108" s="256">
        <v>0</v>
      </c>
      <c r="E8108" s="257"/>
    </row>
    <row r="8109" spans="1:5">
      <c r="A8109" s="254">
        <v>104726</v>
      </c>
      <c r="B8109" s="247" t="s">
        <v>16410</v>
      </c>
      <c r="C8109" s="255" t="s">
        <v>241</v>
      </c>
      <c r="D8109" s="256">
        <v>0</v>
      </c>
      <c r="E8109" s="257"/>
    </row>
    <row r="8110" spans="1:5">
      <c r="A8110" s="254">
        <v>104725</v>
      </c>
      <c r="B8110" s="247" t="s">
        <v>16411</v>
      </c>
      <c r="C8110" s="255" t="s">
        <v>241</v>
      </c>
      <c r="D8110" s="256">
        <v>0</v>
      </c>
      <c r="E8110" s="257"/>
    </row>
    <row r="8111" spans="1:5">
      <c r="A8111" s="254">
        <v>96374</v>
      </c>
      <c r="B8111" s="247" t="s">
        <v>16412</v>
      </c>
      <c r="C8111" s="255" t="s">
        <v>299</v>
      </c>
      <c r="D8111" s="256">
        <v>27.97</v>
      </c>
      <c r="E8111" s="257">
        <v>0</v>
      </c>
    </row>
    <row r="8112" spans="1:5">
      <c r="A8112" s="254">
        <v>96373</v>
      </c>
      <c r="B8112" s="247" t="s">
        <v>16413</v>
      </c>
      <c r="C8112" s="255" t="s">
        <v>299</v>
      </c>
      <c r="D8112" s="256">
        <v>12.13</v>
      </c>
      <c r="E8112" s="257">
        <v>0</v>
      </c>
    </row>
    <row r="8113" spans="1:5">
      <c r="A8113" s="254">
        <v>96368</v>
      </c>
      <c r="B8113" s="247" t="s">
        <v>16414</v>
      </c>
      <c r="C8113" s="255" t="s">
        <v>241</v>
      </c>
      <c r="D8113" s="256">
        <v>225.63</v>
      </c>
      <c r="E8113" s="257">
        <v>0</v>
      </c>
    </row>
    <row r="8114" spans="1:5">
      <c r="A8114" s="254">
        <v>96364</v>
      </c>
      <c r="B8114" s="247" t="s">
        <v>16415</v>
      </c>
      <c r="C8114" s="255" t="s">
        <v>241</v>
      </c>
      <c r="D8114" s="256">
        <v>188.61</v>
      </c>
      <c r="E8114" s="257">
        <v>0</v>
      </c>
    </row>
    <row r="8115" spans="1:5">
      <c r="A8115" s="254">
        <v>96369</v>
      </c>
      <c r="B8115" s="247" t="s">
        <v>16416</v>
      </c>
      <c r="C8115" s="255" t="s">
        <v>241</v>
      </c>
      <c r="D8115" s="256">
        <v>250.88</v>
      </c>
      <c r="E8115" s="257">
        <v>0</v>
      </c>
    </row>
    <row r="8116" spans="1:5">
      <c r="A8116" s="254">
        <v>104723</v>
      </c>
      <c r="B8116" s="247" t="s">
        <v>16417</v>
      </c>
      <c r="C8116" s="255" t="s">
        <v>241</v>
      </c>
      <c r="D8116" s="256">
        <v>295.33999999999997</v>
      </c>
      <c r="E8116" s="257">
        <v>0</v>
      </c>
    </row>
    <row r="8117" spans="1:5">
      <c r="A8117" s="254">
        <v>96367</v>
      </c>
      <c r="B8117" s="247" t="s">
        <v>16418</v>
      </c>
      <c r="C8117" s="255" t="s">
        <v>241</v>
      </c>
      <c r="D8117" s="256">
        <v>207.67</v>
      </c>
      <c r="E8117" s="257">
        <v>0</v>
      </c>
    </row>
    <row r="8118" spans="1:5">
      <c r="A8118" s="254">
        <v>104722</v>
      </c>
      <c r="B8118" s="247" t="s">
        <v>16419</v>
      </c>
      <c r="C8118" s="255" t="s">
        <v>241</v>
      </c>
      <c r="D8118" s="256">
        <v>232.95</v>
      </c>
      <c r="E8118" s="257">
        <v>0</v>
      </c>
    </row>
    <row r="8119" spans="1:5">
      <c r="A8119" s="254">
        <v>96366</v>
      </c>
      <c r="B8119" s="247" t="s">
        <v>16420</v>
      </c>
      <c r="C8119" s="255" t="s">
        <v>241</v>
      </c>
      <c r="D8119" s="256">
        <v>193.72</v>
      </c>
      <c r="E8119" s="257">
        <v>0</v>
      </c>
    </row>
    <row r="8120" spans="1:5">
      <c r="A8120" s="254">
        <v>96361</v>
      </c>
      <c r="B8120" s="247" t="s">
        <v>16421</v>
      </c>
      <c r="C8120" s="255" t="s">
        <v>241</v>
      </c>
      <c r="D8120" s="256">
        <v>175.51</v>
      </c>
      <c r="E8120" s="257">
        <v>0</v>
      </c>
    </row>
    <row r="8121" spans="1:5">
      <c r="A8121" s="254">
        <v>104719</v>
      </c>
      <c r="B8121" s="247" t="s">
        <v>16422</v>
      </c>
      <c r="C8121" s="255" t="s">
        <v>241</v>
      </c>
      <c r="D8121" s="256">
        <v>217.29</v>
      </c>
      <c r="E8121" s="257">
        <v>0</v>
      </c>
    </row>
    <row r="8122" spans="1:5">
      <c r="A8122" s="254">
        <v>96360</v>
      </c>
      <c r="B8122" s="247" t="s">
        <v>16423</v>
      </c>
      <c r="C8122" s="255" t="s">
        <v>241</v>
      </c>
      <c r="D8122" s="256">
        <v>151.61000000000001</v>
      </c>
      <c r="E8122" s="257">
        <v>0</v>
      </c>
    </row>
    <row r="8123" spans="1:5">
      <c r="A8123" s="254">
        <v>96359</v>
      </c>
      <c r="B8123" s="247" t="s">
        <v>16424</v>
      </c>
      <c r="C8123" s="255" t="s">
        <v>241</v>
      </c>
      <c r="D8123" s="256">
        <v>132.33000000000001</v>
      </c>
      <c r="E8123" s="257">
        <v>0</v>
      </c>
    </row>
    <row r="8124" spans="1:5">
      <c r="A8124" s="254">
        <v>104718</v>
      </c>
      <c r="B8124" s="247" t="s">
        <v>16425</v>
      </c>
      <c r="C8124" s="255" t="s">
        <v>241</v>
      </c>
      <c r="D8124" s="256">
        <v>154.91</v>
      </c>
      <c r="E8124" s="257">
        <v>0</v>
      </c>
    </row>
    <row r="8125" spans="1:5">
      <c r="A8125" s="254">
        <v>96358</v>
      </c>
      <c r="B8125" s="247" t="s">
        <v>16426</v>
      </c>
      <c r="C8125" s="255" t="s">
        <v>241</v>
      </c>
      <c r="D8125" s="256">
        <v>119.72</v>
      </c>
      <c r="E8125" s="257">
        <v>0</v>
      </c>
    </row>
    <row r="8126" spans="1:5">
      <c r="A8126" s="254">
        <v>96371</v>
      </c>
      <c r="B8126" s="247" t="s">
        <v>16427</v>
      </c>
      <c r="C8126" s="255" t="s">
        <v>241</v>
      </c>
      <c r="D8126" s="256">
        <v>89.08</v>
      </c>
      <c r="E8126" s="257">
        <v>0</v>
      </c>
    </row>
    <row r="8127" spans="1:5">
      <c r="A8127" s="254">
        <v>104724</v>
      </c>
      <c r="B8127" s="247" t="s">
        <v>16428</v>
      </c>
      <c r="C8127" s="255" t="s">
        <v>241</v>
      </c>
      <c r="D8127" s="256">
        <v>110.31</v>
      </c>
      <c r="E8127" s="257">
        <v>0</v>
      </c>
    </row>
    <row r="8128" spans="1:5">
      <c r="A8128" s="254">
        <v>96370</v>
      </c>
      <c r="B8128" s="247" t="s">
        <v>16429</v>
      </c>
      <c r="C8128" s="255" t="s">
        <v>241</v>
      </c>
      <c r="D8128" s="256">
        <v>77.180000000000007</v>
      </c>
      <c r="E8128" s="257">
        <v>0</v>
      </c>
    </row>
    <row r="8129" spans="1:5">
      <c r="A8129" s="254">
        <v>96365</v>
      </c>
      <c r="B8129" s="247" t="s">
        <v>16430</v>
      </c>
      <c r="C8129" s="255" t="s">
        <v>241</v>
      </c>
      <c r="D8129" s="256">
        <v>213.2</v>
      </c>
      <c r="E8129" s="257">
        <v>0</v>
      </c>
    </row>
    <row r="8130" spans="1:5">
      <c r="A8130" s="254">
        <v>104721</v>
      </c>
      <c r="B8130" s="247" t="s">
        <v>16431</v>
      </c>
      <c r="C8130" s="255" t="s">
        <v>241</v>
      </c>
      <c r="D8130" s="256">
        <v>256.31</v>
      </c>
      <c r="E8130" s="257">
        <v>0</v>
      </c>
    </row>
    <row r="8131" spans="1:5">
      <c r="A8131" s="254">
        <v>96363</v>
      </c>
      <c r="B8131" s="247" t="s">
        <v>16432</v>
      </c>
      <c r="C8131" s="255" t="s">
        <v>241</v>
      </c>
      <c r="D8131" s="256">
        <v>170</v>
      </c>
      <c r="E8131" s="257">
        <v>0</v>
      </c>
    </row>
    <row r="8132" spans="1:5">
      <c r="A8132" s="254">
        <v>104720</v>
      </c>
      <c r="B8132" s="247" t="s">
        <v>16433</v>
      </c>
      <c r="C8132" s="255" t="s">
        <v>241</v>
      </c>
      <c r="D8132" s="256">
        <v>193.92</v>
      </c>
      <c r="E8132" s="257">
        <v>0</v>
      </c>
    </row>
    <row r="8133" spans="1:5">
      <c r="A8133" s="254">
        <v>96362</v>
      </c>
      <c r="B8133" s="247" t="s">
        <v>16434</v>
      </c>
      <c r="C8133" s="255" t="s">
        <v>241</v>
      </c>
      <c r="D8133" s="256">
        <v>156.71</v>
      </c>
      <c r="E8133" s="257">
        <v>0</v>
      </c>
    </row>
    <row r="8134" spans="1:5">
      <c r="A8134" s="254">
        <v>103191</v>
      </c>
      <c r="B8134" s="247" t="s">
        <v>16435</v>
      </c>
      <c r="C8134" s="255" t="s">
        <v>23</v>
      </c>
      <c r="D8134" s="256">
        <v>2406.4499999999998</v>
      </c>
      <c r="E8134" s="257">
        <v>0</v>
      </c>
    </row>
    <row r="8135" spans="1:5">
      <c r="A8135" s="254">
        <v>103206</v>
      </c>
      <c r="B8135" s="247" t="s">
        <v>16436</v>
      </c>
      <c r="C8135" s="255" t="s">
        <v>23</v>
      </c>
      <c r="D8135" s="256">
        <v>2423.39</v>
      </c>
      <c r="E8135" s="257">
        <v>0</v>
      </c>
    </row>
    <row r="8136" spans="1:5">
      <c r="A8136" s="254">
        <v>103211</v>
      </c>
      <c r="B8136" s="247" t="s">
        <v>16437</v>
      </c>
      <c r="C8136" s="255" t="s">
        <v>23</v>
      </c>
      <c r="D8136" s="256">
        <v>0</v>
      </c>
      <c r="E8136" s="257"/>
    </row>
    <row r="8137" spans="1:5">
      <c r="A8137" s="254">
        <v>103196</v>
      </c>
      <c r="B8137" s="247" t="s">
        <v>16438</v>
      </c>
      <c r="C8137" s="255" t="s">
        <v>23</v>
      </c>
      <c r="D8137" s="256">
        <v>0</v>
      </c>
      <c r="E8137" s="257"/>
    </row>
    <row r="8138" spans="1:5">
      <c r="A8138" s="254">
        <v>103212</v>
      </c>
      <c r="B8138" s="247" t="s">
        <v>16439</v>
      </c>
      <c r="C8138" s="255" t="s">
        <v>23</v>
      </c>
      <c r="D8138" s="256">
        <v>0</v>
      </c>
      <c r="E8138" s="257"/>
    </row>
    <row r="8139" spans="1:5">
      <c r="A8139" s="254">
        <v>103197</v>
      </c>
      <c r="B8139" s="247" t="s">
        <v>16440</v>
      </c>
      <c r="C8139" s="255" t="s">
        <v>23</v>
      </c>
      <c r="D8139" s="256">
        <v>0</v>
      </c>
      <c r="E8139" s="257"/>
    </row>
    <row r="8140" spans="1:5">
      <c r="A8140" s="254">
        <v>103217</v>
      </c>
      <c r="B8140" s="247" t="s">
        <v>16441</v>
      </c>
      <c r="C8140" s="255" t="s">
        <v>23</v>
      </c>
      <c r="D8140" s="256">
        <v>0</v>
      </c>
      <c r="E8140" s="257"/>
    </row>
    <row r="8141" spans="1:5">
      <c r="A8141" s="254">
        <v>103202</v>
      </c>
      <c r="B8141" s="247" t="s">
        <v>16442</v>
      </c>
      <c r="C8141" s="255" t="s">
        <v>23</v>
      </c>
      <c r="D8141" s="256">
        <v>0</v>
      </c>
      <c r="E8141" s="257"/>
    </row>
    <row r="8142" spans="1:5">
      <c r="A8142" s="254">
        <v>103215</v>
      </c>
      <c r="B8142" s="247" t="s">
        <v>16443</v>
      </c>
      <c r="C8142" s="255" t="s">
        <v>23</v>
      </c>
      <c r="D8142" s="256">
        <v>0</v>
      </c>
      <c r="E8142" s="257"/>
    </row>
    <row r="8143" spans="1:5">
      <c r="A8143" s="254">
        <v>103200</v>
      </c>
      <c r="B8143" s="247" t="s">
        <v>16444</v>
      </c>
      <c r="C8143" s="255" t="s">
        <v>23</v>
      </c>
      <c r="D8143" s="256">
        <v>0</v>
      </c>
      <c r="E8143" s="257"/>
    </row>
    <row r="8144" spans="1:5">
      <c r="A8144" s="254">
        <v>103216</v>
      </c>
      <c r="B8144" s="247" t="s">
        <v>16445</v>
      </c>
      <c r="C8144" s="255" t="s">
        <v>23</v>
      </c>
      <c r="D8144" s="256">
        <v>0</v>
      </c>
      <c r="E8144" s="257"/>
    </row>
    <row r="8145" spans="1:5">
      <c r="A8145" s="254">
        <v>103201</v>
      </c>
      <c r="B8145" s="247" t="s">
        <v>16446</v>
      </c>
      <c r="C8145" s="255" t="s">
        <v>23</v>
      </c>
      <c r="D8145" s="256">
        <v>0</v>
      </c>
      <c r="E8145" s="257"/>
    </row>
    <row r="8146" spans="1:5">
      <c r="A8146" s="254">
        <v>103185</v>
      </c>
      <c r="B8146" s="247" t="s">
        <v>16447</v>
      </c>
      <c r="C8146" s="255" t="s">
        <v>23</v>
      </c>
      <c r="D8146" s="256">
        <v>6177.98</v>
      </c>
      <c r="E8146" s="257">
        <v>0</v>
      </c>
    </row>
    <row r="8147" spans="1:5">
      <c r="A8147" s="254">
        <v>103218</v>
      </c>
      <c r="B8147" s="247" t="s">
        <v>16448</v>
      </c>
      <c r="C8147" s="255" t="s">
        <v>23</v>
      </c>
      <c r="D8147" s="256">
        <v>0</v>
      </c>
      <c r="E8147" s="257"/>
    </row>
    <row r="8148" spans="1:5">
      <c r="A8148" s="254">
        <v>103203</v>
      </c>
      <c r="B8148" s="247" t="s">
        <v>16449</v>
      </c>
      <c r="C8148" s="255" t="s">
        <v>23</v>
      </c>
      <c r="D8148" s="256">
        <v>0</v>
      </c>
      <c r="E8148" s="257"/>
    </row>
    <row r="8149" spans="1:5">
      <c r="A8149" s="254">
        <v>103213</v>
      </c>
      <c r="B8149" s="247" t="s">
        <v>16450</v>
      </c>
      <c r="C8149" s="255" t="s">
        <v>23</v>
      </c>
      <c r="D8149" s="256">
        <v>0</v>
      </c>
      <c r="E8149" s="257"/>
    </row>
    <row r="8150" spans="1:5">
      <c r="A8150" s="254">
        <v>103198</v>
      </c>
      <c r="B8150" s="247" t="s">
        <v>16451</v>
      </c>
      <c r="C8150" s="255" t="s">
        <v>23</v>
      </c>
      <c r="D8150" s="256">
        <v>0</v>
      </c>
      <c r="E8150" s="257"/>
    </row>
    <row r="8151" spans="1:5">
      <c r="A8151" s="254">
        <v>103214</v>
      </c>
      <c r="B8151" s="247" t="s">
        <v>16452</v>
      </c>
      <c r="C8151" s="255" t="s">
        <v>23</v>
      </c>
      <c r="D8151" s="256">
        <v>0</v>
      </c>
      <c r="E8151" s="257"/>
    </row>
    <row r="8152" spans="1:5">
      <c r="A8152" s="254">
        <v>103199</v>
      </c>
      <c r="B8152" s="247" t="s">
        <v>16453</v>
      </c>
      <c r="C8152" s="255" t="s">
        <v>23</v>
      </c>
      <c r="D8152" s="256">
        <v>0</v>
      </c>
      <c r="E8152" s="257"/>
    </row>
    <row r="8153" spans="1:5">
      <c r="A8153" s="254">
        <v>103219</v>
      </c>
      <c r="B8153" s="247" t="s">
        <v>16454</v>
      </c>
      <c r="C8153" s="255" t="s">
        <v>23</v>
      </c>
      <c r="D8153" s="256">
        <v>0</v>
      </c>
      <c r="E8153" s="257"/>
    </row>
    <row r="8154" spans="1:5">
      <c r="A8154" s="254">
        <v>103204</v>
      </c>
      <c r="B8154" s="247" t="s">
        <v>16455</v>
      </c>
      <c r="C8154" s="255" t="s">
        <v>23</v>
      </c>
      <c r="D8154" s="256">
        <v>0</v>
      </c>
      <c r="E8154" s="257"/>
    </row>
    <row r="8155" spans="1:5">
      <c r="A8155" s="254">
        <v>103186</v>
      </c>
      <c r="B8155" s="247" t="s">
        <v>16456</v>
      </c>
      <c r="C8155" s="255" t="s">
        <v>23</v>
      </c>
      <c r="D8155" s="256">
        <v>6496.84</v>
      </c>
      <c r="E8155" s="257">
        <v>0</v>
      </c>
    </row>
    <row r="8156" spans="1:5">
      <c r="A8156" s="254">
        <v>103210</v>
      </c>
      <c r="B8156" s="247" t="s">
        <v>16457</v>
      </c>
      <c r="C8156" s="255" t="s">
        <v>23</v>
      </c>
      <c r="D8156" s="256">
        <v>2346.0300000000002</v>
      </c>
      <c r="E8156" s="257">
        <v>0</v>
      </c>
    </row>
    <row r="8157" spans="1:5">
      <c r="A8157" s="254">
        <v>103195</v>
      </c>
      <c r="B8157" s="247" t="s">
        <v>16458</v>
      </c>
      <c r="C8157" s="255" t="s">
        <v>23</v>
      </c>
      <c r="D8157" s="256">
        <v>2219.9499999999998</v>
      </c>
      <c r="E8157" s="257">
        <v>0</v>
      </c>
    </row>
    <row r="8158" spans="1:5">
      <c r="A8158" s="254">
        <v>103205</v>
      </c>
      <c r="B8158" s="247" t="s">
        <v>16459</v>
      </c>
      <c r="C8158" s="255" t="s">
        <v>23</v>
      </c>
      <c r="D8158" s="256">
        <v>4129.33</v>
      </c>
      <c r="E8158" s="257">
        <v>0</v>
      </c>
    </row>
    <row r="8159" spans="1:5">
      <c r="A8159" s="254">
        <v>103190</v>
      </c>
      <c r="B8159" s="247" t="s">
        <v>16460</v>
      </c>
      <c r="C8159" s="255" t="s">
        <v>23</v>
      </c>
      <c r="D8159" s="256">
        <v>4112.3900000000003</v>
      </c>
      <c r="E8159" s="257">
        <v>0</v>
      </c>
    </row>
    <row r="8160" spans="1:5">
      <c r="A8160" s="254">
        <v>103207</v>
      </c>
      <c r="B8160" s="247" t="s">
        <v>16461</v>
      </c>
      <c r="C8160" s="255" t="s">
        <v>23</v>
      </c>
      <c r="D8160" s="256">
        <v>2577.0300000000002</v>
      </c>
      <c r="E8160" s="257">
        <v>0</v>
      </c>
    </row>
    <row r="8161" spans="1:5">
      <c r="A8161" s="254">
        <v>103192</v>
      </c>
      <c r="B8161" s="247" t="s">
        <v>16462</v>
      </c>
      <c r="C8161" s="255" t="s">
        <v>23</v>
      </c>
      <c r="D8161" s="256">
        <v>2560.09</v>
      </c>
      <c r="E8161" s="257">
        <v>0</v>
      </c>
    </row>
    <row r="8162" spans="1:5">
      <c r="A8162" s="254">
        <v>103208</v>
      </c>
      <c r="B8162" s="247" t="s">
        <v>16463</v>
      </c>
      <c r="C8162" s="255" t="s">
        <v>23</v>
      </c>
      <c r="D8162" s="256">
        <v>1995.76</v>
      </c>
      <c r="E8162" s="257">
        <v>0</v>
      </c>
    </row>
    <row r="8163" spans="1:5">
      <c r="A8163" s="254">
        <v>103193</v>
      </c>
      <c r="B8163" s="247" t="s">
        <v>16464</v>
      </c>
      <c r="C8163" s="255" t="s">
        <v>23</v>
      </c>
      <c r="D8163" s="256">
        <v>1978.82</v>
      </c>
      <c r="E8163" s="257">
        <v>0</v>
      </c>
    </row>
    <row r="8164" spans="1:5">
      <c r="A8164" s="254">
        <v>103187</v>
      </c>
      <c r="B8164" s="247" t="s">
        <v>16465</v>
      </c>
      <c r="C8164" s="255" t="s">
        <v>23</v>
      </c>
      <c r="D8164" s="256">
        <v>4893.75</v>
      </c>
      <c r="E8164" s="257">
        <v>0</v>
      </c>
    </row>
    <row r="8165" spans="1:5">
      <c r="A8165" s="254">
        <v>103188</v>
      </c>
      <c r="B8165" s="247" t="s">
        <v>16466</v>
      </c>
      <c r="C8165" s="255" t="s">
        <v>23</v>
      </c>
      <c r="D8165" s="256">
        <v>5255.81</v>
      </c>
      <c r="E8165" s="257">
        <v>0</v>
      </c>
    </row>
    <row r="8166" spans="1:5">
      <c r="A8166" s="254">
        <v>103189</v>
      </c>
      <c r="B8166" s="247" t="s">
        <v>16467</v>
      </c>
      <c r="C8166" s="255" t="s">
        <v>23</v>
      </c>
      <c r="D8166" s="256">
        <v>2637.05</v>
      </c>
      <c r="E8166" s="257">
        <v>0</v>
      </c>
    </row>
    <row r="8167" spans="1:5">
      <c r="A8167" s="254">
        <v>103209</v>
      </c>
      <c r="B8167" s="247" t="s">
        <v>16468</v>
      </c>
      <c r="C8167" s="255" t="s">
        <v>23</v>
      </c>
      <c r="D8167" s="256">
        <v>2853.73</v>
      </c>
      <c r="E8167" s="257">
        <v>0</v>
      </c>
    </row>
    <row r="8168" spans="1:5">
      <c r="A8168" s="254">
        <v>103194</v>
      </c>
      <c r="B8168" s="247" t="s">
        <v>16469</v>
      </c>
      <c r="C8168" s="255" t="s">
        <v>23</v>
      </c>
      <c r="D8168" s="256">
        <v>2836.79</v>
      </c>
      <c r="E8168" s="257">
        <v>0</v>
      </c>
    </row>
    <row r="8169" spans="1:5">
      <c r="A8169" s="254">
        <v>95001</v>
      </c>
      <c r="B8169" s="247" t="s">
        <v>16470</v>
      </c>
      <c r="C8169" s="255" t="s">
        <v>241</v>
      </c>
      <c r="D8169" s="256">
        <v>0</v>
      </c>
      <c r="E8169" s="257"/>
    </row>
    <row r="8170" spans="1:5">
      <c r="A8170" s="254">
        <v>95000</v>
      </c>
      <c r="B8170" s="247" t="s">
        <v>16471</v>
      </c>
      <c r="C8170" s="255" t="s">
        <v>241</v>
      </c>
      <c r="D8170" s="256">
        <v>0</v>
      </c>
      <c r="E8170" s="257"/>
    </row>
    <row r="8171" spans="1:5">
      <c r="A8171" s="254">
        <v>95005</v>
      </c>
      <c r="B8171" s="247" t="s">
        <v>16472</v>
      </c>
      <c r="C8171" s="255" t="s">
        <v>241</v>
      </c>
      <c r="D8171" s="256">
        <v>0</v>
      </c>
      <c r="E8171" s="257"/>
    </row>
    <row r="8172" spans="1:5">
      <c r="A8172" s="254">
        <v>95004</v>
      </c>
      <c r="B8172" s="247" t="s">
        <v>16473</v>
      </c>
      <c r="C8172" s="255" t="s">
        <v>241</v>
      </c>
      <c r="D8172" s="256">
        <v>0</v>
      </c>
      <c r="E8172" s="257"/>
    </row>
    <row r="8173" spans="1:5">
      <c r="A8173" s="254">
        <v>95003</v>
      </c>
      <c r="B8173" s="247" t="s">
        <v>16474</v>
      </c>
      <c r="C8173" s="255" t="s">
        <v>241</v>
      </c>
      <c r="D8173" s="256">
        <v>0</v>
      </c>
      <c r="E8173" s="257"/>
    </row>
    <row r="8174" spans="1:5">
      <c r="A8174" s="254">
        <v>95002</v>
      </c>
      <c r="B8174" s="247" t="s">
        <v>16475</v>
      </c>
      <c r="C8174" s="255" t="s">
        <v>241</v>
      </c>
      <c r="D8174" s="256">
        <v>0</v>
      </c>
      <c r="E8174" s="257"/>
    </row>
    <row r="8175" spans="1:5">
      <c r="A8175" s="254">
        <v>95007</v>
      </c>
      <c r="B8175" s="247" t="s">
        <v>16476</v>
      </c>
      <c r="C8175" s="255" t="s">
        <v>241</v>
      </c>
      <c r="D8175" s="256">
        <v>0</v>
      </c>
      <c r="E8175" s="257"/>
    </row>
    <row r="8176" spans="1:5">
      <c r="A8176" s="254">
        <v>95006</v>
      </c>
      <c r="B8176" s="247" t="s">
        <v>16477</v>
      </c>
      <c r="C8176" s="255" t="s">
        <v>241</v>
      </c>
      <c r="D8176" s="256">
        <v>0</v>
      </c>
      <c r="E8176" s="257"/>
    </row>
    <row r="8177" spans="1:5">
      <c r="A8177" s="254">
        <v>104313</v>
      </c>
      <c r="B8177" s="247" t="s">
        <v>16478</v>
      </c>
      <c r="C8177" s="255" t="s">
        <v>241</v>
      </c>
      <c r="D8177" s="256">
        <v>0</v>
      </c>
      <c r="E8177" s="257"/>
    </row>
    <row r="8178" spans="1:5">
      <c r="A8178" s="254">
        <v>104312</v>
      </c>
      <c r="B8178" s="247" t="s">
        <v>16479</v>
      </c>
      <c r="C8178" s="255" t="s">
        <v>241</v>
      </c>
      <c r="D8178" s="256">
        <v>0</v>
      </c>
      <c r="E8178" s="257"/>
    </row>
    <row r="8179" spans="1:5">
      <c r="A8179" s="254">
        <v>94992</v>
      </c>
      <c r="B8179" s="247" t="s">
        <v>16480</v>
      </c>
      <c r="C8179" s="255" t="s">
        <v>241</v>
      </c>
      <c r="D8179" s="256">
        <v>110.67</v>
      </c>
      <c r="E8179" s="257">
        <v>0</v>
      </c>
    </row>
    <row r="8180" spans="1:5">
      <c r="A8180" s="254">
        <v>94994</v>
      </c>
      <c r="B8180" s="247" t="s">
        <v>16481</v>
      </c>
      <c r="C8180" s="255" t="s">
        <v>241</v>
      </c>
      <c r="D8180" s="256">
        <v>136.83000000000001</v>
      </c>
      <c r="E8180" s="257">
        <v>0</v>
      </c>
    </row>
    <row r="8181" spans="1:5">
      <c r="A8181" s="254">
        <v>94990</v>
      </c>
      <c r="B8181" s="247" t="s">
        <v>16482</v>
      </c>
      <c r="C8181" s="255" t="s">
        <v>324</v>
      </c>
      <c r="D8181" s="256">
        <v>1285.03</v>
      </c>
      <c r="E8181" s="257">
        <v>0</v>
      </c>
    </row>
    <row r="8182" spans="1:5">
      <c r="A8182" s="254">
        <v>94991</v>
      </c>
      <c r="B8182" s="247" t="s">
        <v>16483</v>
      </c>
      <c r="C8182" s="255" t="s">
        <v>324</v>
      </c>
      <c r="D8182" s="256">
        <v>2227.5300000000002</v>
      </c>
      <c r="E8182" s="257">
        <v>0</v>
      </c>
    </row>
    <row r="8183" spans="1:5">
      <c r="A8183" s="254">
        <v>104626</v>
      </c>
      <c r="B8183" s="247" t="s">
        <v>16484</v>
      </c>
      <c r="C8183" s="255" t="s">
        <v>324</v>
      </c>
      <c r="D8183" s="256">
        <v>2286.73</v>
      </c>
      <c r="E8183" s="257">
        <v>0</v>
      </c>
    </row>
    <row r="8184" spans="1:5">
      <c r="A8184" s="254">
        <v>94993</v>
      </c>
      <c r="B8184" s="247" t="s">
        <v>16485</v>
      </c>
      <c r="C8184" s="255" t="s">
        <v>241</v>
      </c>
      <c r="D8184" s="258">
        <v>73.709999999999994</v>
      </c>
      <c r="E8184" s="257">
        <v>0</v>
      </c>
    </row>
    <row r="8185" spans="1:5">
      <c r="A8185" s="254">
        <v>94995</v>
      </c>
      <c r="B8185" s="247" t="s">
        <v>16486</v>
      </c>
      <c r="C8185" s="255" t="s">
        <v>241</v>
      </c>
      <c r="D8185" s="256">
        <v>212.21</v>
      </c>
      <c r="E8185" s="257">
        <v>0</v>
      </c>
    </row>
    <row r="8186" spans="1:5">
      <c r="A8186" s="254">
        <v>101169</v>
      </c>
      <c r="B8186" s="247" t="s">
        <v>16487</v>
      </c>
      <c r="C8186" s="255" t="s">
        <v>241</v>
      </c>
      <c r="D8186" s="256">
        <v>450.65</v>
      </c>
      <c r="E8186" s="257">
        <v>0</v>
      </c>
    </row>
    <row r="8187" spans="1:5">
      <c r="A8187" s="254">
        <v>104383</v>
      </c>
      <c r="B8187" s="247" t="s">
        <v>16488</v>
      </c>
      <c r="C8187" s="255" t="s">
        <v>241</v>
      </c>
      <c r="D8187" s="256">
        <v>0</v>
      </c>
      <c r="E8187" s="257"/>
    </row>
    <row r="8188" spans="1:5">
      <c r="A8188" s="254">
        <v>101167</v>
      </c>
      <c r="B8188" s="247" t="s">
        <v>16489</v>
      </c>
      <c r="C8188" s="255" t="s">
        <v>241</v>
      </c>
      <c r="D8188" s="256">
        <v>433.28</v>
      </c>
      <c r="E8188" s="257">
        <v>0</v>
      </c>
    </row>
    <row r="8189" spans="1:5">
      <c r="A8189" s="254">
        <v>101172</v>
      </c>
      <c r="B8189" s="247" t="s">
        <v>16490</v>
      </c>
      <c r="C8189" s="255" t="s">
        <v>241</v>
      </c>
      <c r="D8189" s="256">
        <v>132.94999999999999</v>
      </c>
      <c r="E8189" s="257">
        <v>0</v>
      </c>
    </row>
    <row r="8190" spans="1:5">
      <c r="A8190" s="254">
        <v>104384</v>
      </c>
      <c r="B8190" s="247" t="s">
        <v>16491</v>
      </c>
      <c r="C8190" s="255" t="s">
        <v>241</v>
      </c>
      <c r="D8190" s="256">
        <v>0</v>
      </c>
      <c r="E8190" s="257"/>
    </row>
    <row r="8191" spans="1:5">
      <c r="A8191" s="254">
        <v>101170</v>
      </c>
      <c r="B8191" s="247" t="s">
        <v>16492</v>
      </c>
      <c r="C8191" s="255" t="s">
        <v>241</v>
      </c>
      <c r="D8191" s="256">
        <v>101.99</v>
      </c>
      <c r="E8191" s="257">
        <v>0</v>
      </c>
    </row>
    <row r="8192" spans="1:5">
      <c r="A8192" s="254">
        <v>104438</v>
      </c>
      <c r="B8192" s="247" t="s">
        <v>16493</v>
      </c>
      <c r="C8192" s="255" t="s">
        <v>241</v>
      </c>
      <c r="D8192" s="256">
        <v>0</v>
      </c>
      <c r="E8192" s="257"/>
    </row>
    <row r="8193" spans="1:5">
      <c r="A8193" s="254">
        <v>92402</v>
      </c>
      <c r="B8193" s="247" t="s">
        <v>16494</v>
      </c>
      <c r="C8193" s="255" t="s">
        <v>241</v>
      </c>
      <c r="D8193" s="256">
        <v>159.08000000000001</v>
      </c>
      <c r="E8193" s="257">
        <v>0</v>
      </c>
    </row>
    <row r="8194" spans="1:5">
      <c r="A8194" s="254">
        <v>104429</v>
      </c>
      <c r="B8194" s="247" t="s">
        <v>16495</v>
      </c>
      <c r="C8194" s="255" t="s">
        <v>241</v>
      </c>
      <c r="D8194" s="256">
        <v>0</v>
      </c>
      <c r="E8194" s="257"/>
    </row>
    <row r="8195" spans="1:5">
      <c r="A8195" s="254">
        <v>104426</v>
      </c>
      <c r="B8195" s="247" t="s">
        <v>16496</v>
      </c>
      <c r="C8195" s="255" t="s">
        <v>241</v>
      </c>
      <c r="D8195" s="256">
        <v>0</v>
      </c>
      <c r="E8195" s="257"/>
    </row>
    <row r="8196" spans="1:5">
      <c r="A8196" s="254">
        <v>104436</v>
      </c>
      <c r="B8196" s="247" t="s">
        <v>16497</v>
      </c>
      <c r="C8196" s="255" t="s">
        <v>241</v>
      </c>
      <c r="D8196" s="256">
        <v>0</v>
      </c>
      <c r="E8196" s="257"/>
    </row>
    <row r="8197" spans="1:5">
      <c r="A8197" s="254">
        <v>104434</v>
      </c>
      <c r="B8197" s="247" t="s">
        <v>16498</v>
      </c>
      <c r="C8197" s="255" t="s">
        <v>241</v>
      </c>
      <c r="D8197" s="256">
        <v>0</v>
      </c>
      <c r="E8197" s="257"/>
    </row>
    <row r="8198" spans="1:5">
      <c r="A8198" s="254">
        <v>104432</v>
      </c>
      <c r="B8198" s="247" t="s">
        <v>16499</v>
      </c>
      <c r="C8198" s="255" t="s">
        <v>241</v>
      </c>
      <c r="D8198" s="256">
        <v>199.34</v>
      </c>
      <c r="E8198" s="257">
        <v>0</v>
      </c>
    </row>
    <row r="8199" spans="1:5">
      <c r="A8199" s="254">
        <v>93679</v>
      </c>
      <c r="B8199" s="247" t="s">
        <v>16500</v>
      </c>
      <c r="C8199" s="255" t="s">
        <v>241</v>
      </c>
      <c r="D8199" s="256">
        <v>194.86</v>
      </c>
      <c r="E8199" s="257">
        <v>0</v>
      </c>
    </row>
    <row r="8200" spans="1:5">
      <c r="A8200" s="254">
        <v>92396</v>
      </c>
      <c r="B8200" s="247" t="s">
        <v>16501</v>
      </c>
      <c r="C8200" s="255" t="s">
        <v>241</v>
      </c>
      <c r="D8200" s="256">
        <v>161.15</v>
      </c>
      <c r="E8200" s="257">
        <v>0</v>
      </c>
    </row>
    <row r="8201" spans="1:5">
      <c r="A8201" s="254">
        <v>104439</v>
      </c>
      <c r="B8201" s="247" t="s">
        <v>16502</v>
      </c>
      <c r="C8201" s="255" t="s">
        <v>241</v>
      </c>
      <c r="D8201" s="256">
        <v>0</v>
      </c>
      <c r="E8201" s="257"/>
    </row>
    <row r="8202" spans="1:5">
      <c r="A8202" s="254">
        <v>104440</v>
      </c>
      <c r="B8202" s="247" t="s">
        <v>16503</v>
      </c>
      <c r="C8202" s="255" t="s">
        <v>241</v>
      </c>
      <c r="D8202" s="256">
        <v>0</v>
      </c>
      <c r="E8202" s="257"/>
    </row>
    <row r="8203" spans="1:5">
      <c r="A8203" s="254">
        <v>92406</v>
      </c>
      <c r="B8203" s="247" t="s">
        <v>16504</v>
      </c>
      <c r="C8203" s="255" t="s">
        <v>241</v>
      </c>
      <c r="D8203" s="256">
        <v>291.05</v>
      </c>
      <c r="E8203" s="257">
        <v>0</v>
      </c>
    </row>
    <row r="8204" spans="1:5">
      <c r="A8204" s="254">
        <v>92403</v>
      </c>
      <c r="B8204" s="247" t="s">
        <v>16505</v>
      </c>
      <c r="C8204" s="255" t="s">
        <v>241</v>
      </c>
      <c r="D8204" s="256">
        <v>145.03</v>
      </c>
      <c r="E8204" s="257">
        <v>0</v>
      </c>
    </row>
    <row r="8205" spans="1:5">
      <c r="A8205" s="254">
        <v>92404</v>
      </c>
      <c r="B8205" s="247" t="s">
        <v>16506</v>
      </c>
      <c r="C8205" s="255" t="s">
        <v>241</v>
      </c>
      <c r="D8205" s="256">
        <v>166.03</v>
      </c>
      <c r="E8205" s="257">
        <v>0</v>
      </c>
    </row>
    <row r="8206" spans="1:5">
      <c r="A8206" s="254">
        <v>104430</v>
      </c>
      <c r="B8206" s="247" t="s">
        <v>16507</v>
      </c>
      <c r="C8206" s="255" t="s">
        <v>241</v>
      </c>
      <c r="D8206" s="256">
        <v>0</v>
      </c>
      <c r="E8206" s="257"/>
    </row>
    <row r="8207" spans="1:5">
      <c r="A8207" s="254">
        <v>104431</v>
      </c>
      <c r="B8207" s="247" t="s">
        <v>16508</v>
      </c>
      <c r="C8207" s="255" t="s">
        <v>241</v>
      </c>
      <c r="D8207" s="256">
        <v>0</v>
      </c>
      <c r="E8207" s="257"/>
    </row>
    <row r="8208" spans="1:5">
      <c r="A8208" s="254">
        <v>104427</v>
      </c>
      <c r="B8208" s="247" t="s">
        <v>16509</v>
      </c>
      <c r="C8208" s="255" t="s">
        <v>241</v>
      </c>
      <c r="D8208" s="256">
        <v>0</v>
      </c>
      <c r="E8208" s="257"/>
    </row>
    <row r="8209" spans="1:5">
      <c r="A8209" s="254">
        <v>104428</v>
      </c>
      <c r="B8209" s="247" t="s">
        <v>16510</v>
      </c>
      <c r="C8209" s="255" t="s">
        <v>241</v>
      </c>
      <c r="D8209" s="256">
        <v>0</v>
      </c>
      <c r="E8209" s="257"/>
    </row>
    <row r="8210" spans="1:5">
      <c r="A8210" s="254">
        <v>92391</v>
      </c>
      <c r="B8210" s="247" t="s">
        <v>16511</v>
      </c>
      <c r="C8210" s="255" t="s">
        <v>241</v>
      </c>
      <c r="D8210" s="256">
        <v>159.75</v>
      </c>
      <c r="E8210" s="257">
        <v>0</v>
      </c>
    </row>
    <row r="8211" spans="1:5">
      <c r="A8211" s="254">
        <v>92392</v>
      </c>
      <c r="B8211" s="247" t="s">
        <v>16512</v>
      </c>
      <c r="C8211" s="255" t="s">
        <v>241</v>
      </c>
      <c r="D8211" s="256">
        <v>174.99</v>
      </c>
      <c r="E8211" s="257">
        <v>0</v>
      </c>
    </row>
    <row r="8212" spans="1:5">
      <c r="A8212" s="254">
        <v>104437</v>
      </c>
      <c r="B8212" s="247" t="s">
        <v>16513</v>
      </c>
      <c r="C8212" s="255" t="s">
        <v>241</v>
      </c>
      <c r="D8212" s="256">
        <v>0</v>
      </c>
      <c r="E8212" s="257"/>
    </row>
    <row r="8213" spans="1:5">
      <c r="A8213" s="254">
        <v>104435</v>
      </c>
      <c r="B8213" s="247" t="s">
        <v>16514</v>
      </c>
      <c r="C8213" s="255" t="s">
        <v>241</v>
      </c>
      <c r="D8213" s="256">
        <v>0</v>
      </c>
      <c r="E8213" s="257"/>
    </row>
    <row r="8214" spans="1:5">
      <c r="A8214" s="254">
        <v>104433</v>
      </c>
      <c r="B8214" s="247" t="s">
        <v>16515</v>
      </c>
      <c r="C8214" s="255" t="s">
        <v>241</v>
      </c>
      <c r="D8214" s="256">
        <v>183.53</v>
      </c>
      <c r="E8214" s="257">
        <v>0</v>
      </c>
    </row>
    <row r="8215" spans="1:5">
      <c r="A8215" s="254">
        <v>93680</v>
      </c>
      <c r="B8215" s="247" t="s">
        <v>16516</v>
      </c>
      <c r="C8215" s="255" t="s">
        <v>241</v>
      </c>
      <c r="D8215" s="256">
        <v>180.72</v>
      </c>
      <c r="E8215" s="257">
        <v>0</v>
      </c>
    </row>
    <row r="8216" spans="1:5">
      <c r="A8216" s="254">
        <v>93681</v>
      </c>
      <c r="B8216" s="247" t="s">
        <v>16517</v>
      </c>
      <c r="C8216" s="255" t="s">
        <v>241</v>
      </c>
      <c r="D8216" s="256">
        <v>214.85</v>
      </c>
      <c r="E8216" s="257">
        <v>0</v>
      </c>
    </row>
    <row r="8217" spans="1:5">
      <c r="A8217" s="254">
        <v>92397</v>
      </c>
      <c r="B8217" s="247" t="s">
        <v>16518</v>
      </c>
      <c r="C8217" s="255" t="s">
        <v>241</v>
      </c>
      <c r="D8217" s="256">
        <v>147.86000000000001</v>
      </c>
      <c r="E8217" s="257">
        <v>0</v>
      </c>
    </row>
    <row r="8218" spans="1:5">
      <c r="A8218" s="254">
        <v>92398</v>
      </c>
      <c r="B8218" s="247" t="s">
        <v>16519</v>
      </c>
      <c r="C8218" s="255" t="s">
        <v>241</v>
      </c>
      <c r="D8218" s="256">
        <v>168.87</v>
      </c>
      <c r="E8218" s="257">
        <v>0</v>
      </c>
    </row>
    <row r="8219" spans="1:5">
      <c r="A8219" s="254">
        <v>92400</v>
      </c>
      <c r="B8219" s="247" t="s">
        <v>16520</v>
      </c>
      <c r="C8219" s="255" t="s">
        <v>241</v>
      </c>
      <c r="D8219" s="256">
        <v>196.41</v>
      </c>
      <c r="E8219" s="257">
        <v>0</v>
      </c>
    </row>
    <row r="8220" spans="1:5">
      <c r="A8220" s="254">
        <v>92395</v>
      </c>
      <c r="B8220" s="247" t="s">
        <v>16521</v>
      </c>
      <c r="C8220" s="255" t="s">
        <v>241</v>
      </c>
      <c r="D8220" s="256">
        <v>249.26</v>
      </c>
      <c r="E8220" s="257">
        <v>0</v>
      </c>
    </row>
    <row r="8221" spans="1:5">
      <c r="A8221" s="254">
        <v>92393</v>
      </c>
      <c r="B8221" s="247" t="s">
        <v>16522</v>
      </c>
      <c r="C8221" s="255" t="s">
        <v>241</v>
      </c>
      <c r="D8221" s="256">
        <v>159.86000000000001</v>
      </c>
      <c r="E8221" s="257">
        <v>0</v>
      </c>
    </row>
    <row r="8222" spans="1:5">
      <c r="A8222" s="254">
        <v>92394</v>
      </c>
      <c r="B8222" s="247" t="s">
        <v>16523</v>
      </c>
      <c r="C8222" s="255" t="s">
        <v>241</v>
      </c>
      <c r="D8222" s="256">
        <v>190.84</v>
      </c>
      <c r="E8222" s="257">
        <v>0</v>
      </c>
    </row>
    <row r="8223" spans="1:5">
      <c r="A8223" s="254">
        <v>97115</v>
      </c>
      <c r="B8223" s="247" t="s">
        <v>16524</v>
      </c>
      <c r="C8223" s="255" t="s">
        <v>759</v>
      </c>
      <c r="D8223" s="256">
        <v>64.67</v>
      </c>
      <c r="E8223" s="257">
        <v>0</v>
      </c>
    </row>
    <row r="8224" spans="1:5">
      <c r="A8224" s="254">
        <v>97113</v>
      </c>
      <c r="B8224" s="247" t="s">
        <v>16525</v>
      </c>
      <c r="C8224" s="255" t="s">
        <v>241</v>
      </c>
      <c r="D8224" s="256">
        <v>2.7</v>
      </c>
      <c r="E8224" s="257">
        <v>0</v>
      </c>
    </row>
    <row r="8225" spans="1:5">
      <c r="A8225" s="254">
        <v>97120</v>
      </c>
      <c r="B8225" s="247" t="s">
        <v>16526</v>
      </c>
      <c r="C8225" s="255" t="s">
        <v>759</v>
      </c>
      <c r="D8225" s="256">
        <v>12.65</v>
      </c>
      <c r="E8225" s="257">
        <v>0</v>
      </c>
    </row>
    <row r="8226" spans="1:5">
      <c r="A8226" s="254">
        <v>97116</v>
      </c>
      <c r="B8226" s="247" t="s">
        <v>16527</v>
      </c>
      <c r="C8226" s="255" t="s">
        <v>759</v>
      </c>
      <c r="D8226" s="256">
        <v>28.82</v>
      </c>
      <c r="E8226" s="257">
        <v>0</v>
      </c>
    </row>
    <row r="8227" spans="1:5">
      <c r="A8227" s="254">
        <v>97117</v>
      </c>
      <c r="B8227" s="247" t="s">
        <v>16528</v>
      </c>
      <c r="C8227" s="255" t="s">
        <v>759</v>
      </c>
      <c r="D8227" s="256">
        <v>25.79</v>
      </c>
      <c r="E8227" s="257">
        <v>0</v>
      </c>
    </row>
    <row r="8228" spans="1:5">
      <c r="A8228" s="254">
        <v>97118</v>
      </c>
      <c r="B8228" s="247" t="s">
        <v>16529</v>
      </c>
      <c r="C8228" s="255" t="s">
        <v>759</v>
      </c>
      <c r="D8228" s="256">
        <v>21.7</v>
      </c>
      <c r="E8228" s="257">
        <v>0</v>
      </c>
    </row>
    <row r="8229" spans="1:5">
      <c r="A8229" s="254">
        <v>97119</v>
      </c>
      <c r="B8229" s="247" t="s">
        <v>16530</v>
      </c>
      <c r="C8229" s="255" t="s">
        <v>759</v>
      </c>
      <c r="D8229" s="256">
        <v>19.88</v>
      </c>
      <c r="E8229" s="257">
        <v>0</v>
      </c>
    </row>
    <row r="8230" spans="1:5">
      <c r="A8230" s="254">
        <v>97114</v>
      </c>
      <c r="B8230" s="247" t="s">
        <v>16531</v>
      </c>
      <c r="C8230" s="255" t="s">
        <v>299</v>
      </c>
      <c r="D8230" s="256">
        <v>0.79</v>
      </c>
      <c r="E8230" s="257">
        <v>0</v>
      </c>
    </row>
    <row r="8231" spans="1:5">
      <c r="A8231" s="254">
        <v>97111</v>
      </c>
      <c r="B8231" s="247" t="s">
        <v>16532</v>
      </c>
      <c r="C8231" s="255" t="s">
        <v>241</v>
      </c>
      <c r="D8231" s="256">
        <v>444.62</v>
      </c>
      <c r="E8231" s="257">
        <v>0</v>
      </c>
    </row>
    <row r="8232" spans="1:5">
      <c r="A8232" s="254">
        <v>97112</v>
      </c>
      <c r="B8232" s="247" t="s">
        <v>16533</v>
      </c>
      <c r="C8232" s="255" t="s">
        <v>241</v>
      </c>
      <c r="D8232" s="256">
        <v>486.23</v>
      </c>
      <c r="E8232" s="257">
        <v>0</v>
      </c>
    </row>
    <row r="8233" spans="1:5">
      <c r="A8233" s="254">
        <v>103904</v>
      </c>
      <c r="B8233" s="247" t="s">
        <v>16534</v>
      </c>
      <c r="C8233" s="255" t="s">
        <v>241</v>
      </c>
      <c r="D8233" s="256">
        <v>366.86</v>
      </c>
      <c r="E8233" s="257">
        <v>0</v>
      </c>
    </row>
    <row r="8234" spans="1:5">
      <c r="A8234" s="254">
        <v>103905</v>
      </c>
      <c r="B8234" s="247" t="s">
        <v>16535</v>
      </c>
      <c r="C8234" s="255" t="s">
        <v>241</v>
      </c>
      <c r="D8234" s="256">
        <v>388.34</v>
      </c>
      <c r="E8234" s="257">
        <v>0</v>
      </c>
    </row>
    <row r="8235" spans="1:5">
      <c r="A8235" s="254">
        <v>103907</v>
      </c>
      <c r="B8235" s="247" t="s">
        <v>16536</v>
      </c>
      <c r="C8235" s="255" t="s">
        <v>241</v>
      </c>
      <c r="D8235" s="256">
        <v>419.53</v>
      </c>
      <c r="E8235" s="257">
        <v>0</v>
      </c>
    </row>
    <row r="8236" spans="1:5">
      <c r="A8236" s="254">
        <v>103911</v>
      </c>
      <c r="B8236" s="247" t="s">
        <v>16537</v>
      </c>
      <c r="C8236" s="255" t="s">
        <v>241</v>
      </c>
      <c r="D8236" s="256">
        <v>597.42999999999995</v>
      </c>
      <c r="E8236" s="257">
        <v>0</v>
      </c>
    </row>
    <row r="8237" spans="1:5">
      <c r="A8237" s="254">
        <v>97104</v>
      </c>
      <c r="B8237" s="247" t="s">
        <v>16538</v>
      </c>
      <c r="C8237" s="255" t="s">
        <v>241</v>
      </c>
      <c r="D8237" s="256">
        <v>380.07</v>
      </c>
      <c r="E8237" s="257">
        <v>0</v>
      </c>
    </row>
    <row r="8238" spans="1:5">
      <c r="A8238" s="254">
        <v>103906</v>
      </c>
      <c r="B8238" s="247" t="s">
        <v>16539</v>
      </c>
      <c r="C8238" s="255" t="s">
        <v>241</v>
      </c>
      <c r="D8238" s="256">
        <v>402.42</v>
      </c>
      <c r="E8238" s="257">
        <v>0</v>
      </c>
    </row>
    <row r="8239" spans="1:5">
      <c r="A8239" s="254">
        <v>97105</v>
      </c>
      <c r="B8239" s="247" t="s">
        <v>16540</v>
      </c>
      <c r="C8239" s="255" t="s">
        <v>241</v>
      </c>
      <c r="D8239" s="256">
        <v>434.93</v>
      </c>
      <c r="E8239" s="257">
        <v>0</v>
      </c>
    </row>
    <row r="8240" spans="1:5">
      <c r="A8240" s="254">
        <v>97106</v>
      </c>
      <c r="B8240" s="247" t="s">
        <v>16541</v>
      </c>
      <c r="C8240" s="255" t="s">
        <v>241</v>
      </c>
      <c r="D8240" s="256">
        <v>489.12</v>
      </c>
      <c r="E8240" s="257">
        <v>0</v>
      </c>
    </row>
    <row r="8241" spans="1:5">
      <c r="A8241" s="254">
        <v>97107</v>
      </c>
      <c r="B8241" s="247" t="s">
        <v>16542</v>
      </c>
      <c r="C8241" s="255" t="s">
        <v>241</v>
      </c>
      <c r="D8241" s="256">
        <v>551.57000000000005</v>
      </c>
      <c r="E8241" s="257">
        <v>0</v>
      </c>
    </row>
    <row r="8242" spans="1:5">
      <c r="A8242" s="254">
        <v>97108</v>
      </c>
      <c r="B8242" s="247" t="s">
        <v>16543</v>
      </c>
      <c r="C8242" s="255" t="s">
        <v>241</v>
      </c>
      <c r="D8242" s="256">
        <v>619.42999999999995</v>
      </c>
      <c r="E8242" s="257">
        <v>0</v>
      </c>
    </row>
    <row r="8243" spans="1:5">
      <c r="A8243" s="254">
        <v>97109</v>
      </c>
      <c r="B8243" s="247" t="s">
        <v>16544</v>
      </c>
      <c r="C8243" s="255" t="s">
        <v>241</v>
      </c>
      <c r="D8243" s="256">
        <v>681.92</v>
      </c>
      <c r="E8243" s="257">
        <v>0</v>
      </c>
    </row>
    <row r="8244" spans="1:5">
      <c r="A8244" s="254">
        <v>103913</v>
      </c>
      <c r="B8244" s="247" t="s">
        <v>16545</v>
      </c>
      <c r="C8244" s="255" t="s">
        <v>241</v>
      </c>
      <c r="D8244" s="256">
        <v>299.38</v>
      </c>
      <c r="E8244" s="257">
        <v>0</v>
      </c>
    </row>
    <row r="8245" spans="1:5">
      <c r="A8245" s="254">
        <v>103914</v>
      </c>
      <c r="B8245" s="247" t="s">
        <v>16546</v>
      </c>
      <c r="C8245" s="255" t="s">
        <v>241</v>
      </c>
      <c r="D8245" s="256">
        <v>347.08</v>
      </c>
      <c r="E8245" s="257">
        <v>0</v>
      </c>
    </row>
    <row r="8246" spans="1:5">
      <c r="A8246" s="254">
        <v>103915</v>
      </c>
      <c r="B8246" s="247" t="s">
        <v>16547</v>
      </c>
      <c r="C8246" s="255" t="s">
        <v>241</v>
      </c>
      <c r="D8246" s="256">
        <v>373.09</v>
      </c>
      <c r="E8246" s="257">
        <v>0</v>
      </c>
    </row>
    <row r="8247" spans="1:5">
      <c r="A8247" s="254">
        <v>103916</v>
      </c>
      <c r="B8247" s="247" t="s">
        <v>16548</v>
      </c>
      <c r="C8247" s="255" t="s">
        <v>241</v>
      </c>
      <c r="D8247" s="256">
        <v>436.72</v>
      </c>
      <c r="E8247" s="257">
        <v>0</v>
      </c>
    </row>
    <row r="8248" spans="1:5">
      <c r="A8248" s="254">
        <v>103917</v>
      </c>
      <c r="B8248" s="247" t="s">
        <v>16549</v>
      </c>
      <c r="C8248" s="255" t="s">
        <v>241</v>
      </c>
      <c r="D8248" s="256">
        <v>489.72</v>
      </c>
      <c r="E8248" s="257">
        <v>0</v>
      </c>
    </row>
    <row r="8249" spans="1:5">
      <c r="A8249" s="254">
        <v>103918</v>
      </c>
      <c r="B8249" s="247" t="s">
        <v>16550</v>
      </c>
      <c r="C8249" s="255" t="s">
        <v>241</v>
      </c>
      <c r="D8249" s="256">
        <v>527.66999999999996</v>
      </c>
      <c r="E8249" s="257">
        <v>0</v>
      </c>
    </row>
    <row r="8250" spans="1:5">
      <c r="A8250" s="254">
        <v>103919</v>
      </c>
      <c r="B8250" s="247" t="s">
        <v>16551</v>
      </c>
      <c r="C8250" s="255" t="s">
        <v>241</v>
      </c>
      <c r="D8250" s="256">
        <v>0</v>
      </c>
      <c r="E8250" s="257"/>
    </row>
    <row r="8251" spans="1:5">
      <c r="A8251" s="254">
        <v>103920</v>
      </c>
      <c r="B8251" s="247" t="s">
        <v>16552</v>
      </c>
      <c r="C8251" s="255" t="s">
        <v>241</v>
      </c>
      <c r="D8251" s="256">
        <v>0</v>
      </c>
      <c r="E8251" s="257"/>
    </row>
    <row r="8252" spans="1:5">
      <c r="A8252" s="254">
        <v>103921</v>
      </c>
      <c r="B8252" s="247" t="s">
        <v>16553</v>
      </c>
      <c r="C8252" s="255" t="s">
        <v>241</v>
      </c>
      <c r="D8252" s="256">
        <v>0</v>
      </c>
      <c r="E8252" s="257"/>
    </row>
    <row r="8253" spans="1:5">
      <c r="A8253" s="254">
        <v>103922</v>
      </c>
      <c r="B8253" s="247" t="s">
        <v>16554</v>
      </c>
      <c r="C8253" s="255" t="s">
        <v>241</v>
      </c>
      <c r="D8253" s="256">
        <v>0</v>
      </c>
      <c r="E8253" s="257"/>
    </row>
    <row r="8254" spans="1:5">
      <c r="A8254" s="254">
        <v>103923</v>
      </c>
      <c r="B8254" s="247" t="s">
        <v>16555</v>
      </c>
      <c r="C8254" s="255" t="s">
        <v>241</v>
      </c>
      <c r="D8254" s="256">
        <v>0</v>
      </c>
      <c r="E8254" s="257"/>
    </row>
    <row r="8255" spans="1:5">
      <c r="A8255" s="254">
        <v>103908</v>
      </c>
      <c r="B8255" s="247" t="s">
        <v>16556</v>
      </c>
      <c r="C8255" s="255" t="s">
        <v>241</v>
      </c>
      <c r="D8255" s="256">
        <v>471.52</v>
      </c>
      <c r="E8255" s="257">
        <v>0</v>
      </c>
    </row>
    <row r="8256" spans="1:5">
      <c r="A8256" s="254">
        <v>103909</v>
      </c>
      <c r="B8256" s="247" t="s">
        <v>16557</v>
      </c>
      <c r="C8256" s="255" t="s">
        <v>241</v>
      </c>
      <c r="D8256" s="256">
        <v>531.77</v>
      </c>
      <c r="E8256" s="257">
        <v>0</v>
      </c>
    </row>
    <row r="8257" spans="1:5">
      <c r="A8257" s="254">
        <v>103912</v>
      </c>
      <c r="B8257" s="247" t="s">
        <v>16558</v>
      </c>
      <c r="C8257" s="255" t="s">
        <v>241</v>
      </c>
      <c r="D8257" s="256">
        <v>657.72</v>
      </c>
      <c r="E8257" s="257">
        <v>0</v>
      </c>
    </row>
    <row r="8258" spans="1:5">
      <c r="A8258" s="254">
        <v>101979</v>
      </c>
      <c r="B8258" s="247" t="s">
        <v>16559</v>
      </c>
      <c r="C8258" s="255" t="s">
        <v>299</v>
      </c>
      <c r="D8258" s="256">
        <v>49.11</v>
      </c>
      <c r="E8258" s="257">
        <v>0</v>
      </c>
    </row>
    <row r="8259" spans="1:5">
      <c r="A8259" s="254">
        <v>101970</v>
      </c>
      <c r="B8259" s="247" t="s">
        <v>16560</v>
      </c>
      <c r="C8259" s="255" t="s">
        <v>299</v>
      </c>
      <c r="D8259" s="256">
        <v>0</v>
      </c>
      <c r="E8259" s="257"/>
    </row>
    <row r="8260" spans="1:5">
      <c r="A8260" s="254">
        <v>101972</v>
      </c>
      <c r="B8260" s="247" t="s">
        <v>16561</v>
      </c>
      <c r="C8260" s="255" t="s">
        <v>299</v>
      </c>
      <c r="D8260" s="256">
        <v>0</v>
      </c>
      <c r="E8260" s="257"/>
    </row>
    <row r="8261" spans="1:5">
      <c r="A8261" s="254">
        <v>101966</v>
      </c>
      <c r="B8261" s="247" t="s">
        <v>16562</v>
      </c>
      <c r="C8261" s="255" t="s">
        <v>299</v>
      </c>
      <c r="D8261" s="256">
        <v>330.33</v>
      </c>
      <c r="E8261" s="257">
        <v>0</v>
      </c>
    </row>
    <row r="8262" spans="1:5">
      <c r="A8262" s="254">
        <v>101976</v>
      </c>
      <c r="B8262" s="247" t="s">
        <v>16563</v>
      </c>
      <c r="C8262" s="255" t="s">
        <v>299</v>
      </c>
      <c r="D8262" s="256">
        <v>0</v>
      </c>
      <c r="E8262" s="257"/>
    </row>
    <row r="8263" spans="1:5">
      <c r="A8263" s="254">
        <v>101978</v>
      </c>
      <c r="B8263" s="247" t="s">
        <v>16564</v>
      </c>
      <c r="C8263" s="255" t="s">
        <v>299</v>
      </c>
      <c r="D8263" s="256">
        <v>0</v>
      </c>
      <c r="E8263" s="257"/>
    </row>
    <row r="8264" spans="1:5">
      <c r="A8264" s="254">
        <v>101967</v>
      </c>
      <c r="B8264" s="247" t="s">
        <v>16565</v>
      </c>
      <c r="C8264" s="255" t="s">
        <v>299</v>
      </c>
      <c r="D8264" s="256">
        <v>0</v>
      </c>
      <c r="E8264" s="257"/>
    </row>
    <row r="8265" spans="1:5">
      <c r="A8265" s="254">
        <v>101968</v>
      </c>
      <c r="B8265" s="247" t="s">
        <v>16566</v>
      </c>
      <c r="C8265" s="255" t="s">
        <v>299</v>
      </c>
      <c r="D8265" s="256">
        <v>0</v>
      </c>
      <c r="E8265" s="257"/>
    </row>
    <row r="8266" spans="1:5">
      <c r="A8266" s="254">
        <v>101965</v>
      </c>
      <c r="B8266" s="247" t="s">
        <v>16567</v>
      </c>
      <c r="C8266" s="255" t="s">
        <v>299</v>
      </c>
      <c r="D8266" s="256">
        <v>247.35</v>
      </c>
      <c r="E8266" s="257">
        <v>0</v>
      </c>
    </row>
    <row r="8267" spans="1:5">
      <c r="A8267" s="254">
        <v>104100</v>
      </c>
      <c r="B8267" s="247" t="s">
        <v>16568</v>
      </c>
      <c r="C8267" s="255" t="s">
        <v>241</v>
      </c>
      <c r="D8267" s="256">
        <v>0</v>
      </c>
      <c r="E8267" s="257"/>
    </row>
    <row r="8268" spans="1:5">
      <c r="A8268" s="254">
        <v>104099</v>
      </c>
      <c r="B8268" s="247" t="s">
        <v>16569</v>
      </c>
      <c r="C8268" s="255" t="s">
        <v>241</v>
      </c>
      <c r="D8268" s="256">
        <v>0</v>
      </c>
      <c r="E8268" s="257"/>
    </row>
    <row r="8269" spans="1:5">
      <c r="A8269" s="254">
        <v>104102</v>
      </c>
      <c r="B8269" s="247" t="s">
        <v>16570</v>
      </c>
      <c r="C8269" s="255" t="s">
        <v>241</v>
      </c>
      <c r="D8269" s="256">
        <v>0</v>
      </c>
      <c r="E8269" s="257"/>
    </row>
    <row r="8270" spans="1:5">
      <c r="A8270" s="254">
        <v>104101</v>
      </c>
      <c r="B8270" s="247" t="s">
        <v>16571</v>
      </c>
      <c r="C8270" s="255" t="s">
        <v>241</v>
      </c>
      <c r="D8270" s="256">
        <v>0</v>
      </c>
      <c r="E8270" s="257"/>
    </row>
    <row r="8271" spans="1:5">
      <c r="A8271" s="254">
        <v>104103</v>
      </c>
      <c r="B8271" s="247" t="s">
        <v>16572</v>
      </c>
      <c r="C8271" s="255" t="s">
        <v>241</v>
      </c>
      <c r="D8271" s="256">
        <v>0</v>
      </c>
      <c r="E8271" s="257"/>
    </row>
    <row r="8272" spans="1:5">
      <c r="A8272" s="254">
        <v>92123</v>
      </c>
      <c r="B8272" s="247" t="s">
        <v>16573</v>
      </c>
      <c r="C8272" s="255" t="s">
        <v>324</v>
      </c>
      <c r="D8272" s="256">
        <v>83.04</v>
      </c>
      <c r="E8272" s="257">
        <v>0</v>
      </c>
    </row>
    <row r="8273" spans="1:5">
      <c r="A8273" s="254">
        <v>106665</v>
      </c>
      <c r="B8273" s="247" t="s">
        <v>16574</v>
      </c>
      <c r="C8273" s="255" t="s">
        <v>324</v>
      </c>
      <c r="D8273" s="256">
        <v>0</v>
      </c>
      <c r="E8273" s="257"/>
    </row>
    <row r="8274" spans="1:5">
      <c r="A8274" s="254">
        <v>92122</v>
      </c>
      <c r="B8274" s="247" t="s">
        <v>16575</v>
      </c>
      <c r="C8274" s="255" t="s">
        <v>324</v>
      </c>
      <c r="D8274" s="256">
        <v>86.86</v>
      </c>
      <c r="E8274" s="257">
        <v>0</v>
      </c>
    </row>
    <row r="8275" spans="1:5">
      <c r="A8275" s="254">
        <v>103615</v>
      </c>
      <c r="B8275" s="247" t="s">
        <v>16576</v>
      </c>
      <c r="C8275" s="255" t="s">
        <v>299</v>
      </c>
      <c r="D8275" s="256">
        <v>0</v>
      </c>
      <c r="E8275" s="257"/>
    </row>
    <row r="8276" spans="1:5">
      <c r="A8276" s="254">
        <v>103637</v>
      </c>
      <c r="B8276" s="247" t="s">
        <v>16577</v>
      </c>
      <c r="C8276" s="255" t="s">
        <v>299</v>
      </c>
      <c r="D8276" s="256">
        <v>0</v>
      </c>
      <c r="E8276" s="257"/>
    </row>
    <row r="8277" spans="1:5">
      <c r="A8277" s="254">
        <v>103593</v>
      </c>
      <c r="B8277" s="247" t="s">
        <v>16578</v>
      </c>
      <c r="C8277" s="255" t="s">
        <v>299</v>
      </c>
      <c r="D8277" s="256">
        <v>0</v>
      </c>
      <c r="E8277" s="257"/>
    </row>
    <row r="8278" spans="1:5">
      <c r="A8278" s="254">
        <v>103616</v>
      </c>
      <c r="B8278" s="247" t="s">
        <v>16579</v>
      </c>
      <c r="C8278" s="255" t="s">
        <v>299</v>
      </c>
      <c r="D8278" s="256">
        <v>0</v>
      </c>
      <c r="E8278" s="257"/>
    </row>
    <row r="8279" spans="1:5">
      <c r="A8279" s="254">
        <v>103638</v>
      </c>
      <c r="B8279" s="247" t="s">
        <v>16580</v>
      </c>
      <c r="C8279" s="255" t="s">
        <v>299</v>
      </c>
      <c r="D8279" s="256">
        <v>0</v>
      </c>
      <c r="E8279" s="257"/>
    </row>
    <row r="8280" spans="1:5">
      <c r="A8280" s="254">
        <v>103594</v>
      </c>
      <c r="B8280" s="247" t="s">
        <v>16581</v>
      </c>
      <c r="C8280" s="255" t="s">
        <v>299</v>
      </c>
      <c r="D8280" s="256">
        <v>0</v>
      </c>
      <c r="E8280" s="257"/>
    </row>
    <row r="8281" spans="1:5">
      <c r="A8281" s="254">
        <v>103617</v>
      </c>
      <c r="B8281" s="247" t="s">
        <v>16582</v>
      </c>
      <c r="C8281" s="255" t="s">
        <v>299</v>
      </c>
      <c r="D8281" s="256">
        <v>0</v>
      </c>
      <c r="E8281" s="257"/>
    </row>
    <row r="8282" spans="1:5">
      <c r="A8282" s="254">
        <v>103639</v>
      </c>
      <c r="B8282" s="247" t="s">
        <v>16583</v>
      </c>
      <c r="C8282" s="255" t="s">
        <v>299</v>
      </c>
      <c r="D8282" s="256">
        <v>0</v>
      </c>
      <c r="E8282" s="257"/>
    </row>
    <row r="8283" spans="1:5">
      <c r="A8283" s="254">
        <v>103595</v>
      </c>
      <c r="B8283" s="247" t="s">
        <v>16584</v>
      </c>
      <c r="C8283" s="255" t="s">
        <v>299</v>
      </c>
      <c r="D8283" s="256">
        <v>0</v>
      </c>
      <c r="E8283" s="257"/>
    </row>
    <row r="8284" spans="1:5">
      <c r="A8284" s="254">
        <v>103609</v>
      </c>
      <c r="B8284" s="247" t="s">
        <v>16585</v>
      </c>
      <c r="C8284" s="255" t="s">
        <v>299</v>
      </c>
      <c r="D8284" s="256">
        <v>0</v>
      </c>
      <c r="E8284" s="257"/>
    </row>
    <row r="8285" spans="1:5">
      <c r="A8285" s="254">
        <v>103631</v>
      </c>
      <c r="B8285" s="247" t="s">
        <v>16586</v>
      </c>
      <c r="C8285" s="255" t="s">
        <v>299</v>
      </c>
      <c r="D8285" s="256">
        <v>0</v>
      </c>
      <c r="E8285" s="257"/>
    </row>
    <row r="8286" spans="1:5">
      <c r="A8286" s="254">
        <v>103587</v>
      </c>
      <c r="B8286" s="247" t="s">
        <v>16587</v>
      </c>
      <c r="C8286" s="255" t="s">
        <v>299</v>
      </c>
      <c r="D8286" s="256">
        <v>0</v>
      </c>
      <c r="E8286" s="257"/>
    </row>
    <row r="8287" spans="1:5">
      <c r="A8287" s="254">
        <v>103618</v>
      </c>
      <c r="B8287" s="247" t="s">
        <v>16588</v>
      </c>
      <c r="C8287" s="255" t="s">
        <v>299</v>
      </c>
      <c r="D8287" s="256">
        <v>0</v>
      </c>
      <c r="E8287" s="257"/>
    </row>
    <row r="8288" spans="1:5">
      <c r="A8288" s="254">
        <v>103640</v>
      </c>
      <c r="B8288" s="247" t="s">
        <v>16589</v>
      </c>
      <c r="C8288" s="255" t="s">
        <v>299</v>
      </c>
      <c r="D8288" s="256">
        <v>0</v>
      </c>
      <c r="E8288" s="257"/>
    </row>
    <row r="8289" spans="1:5">
      <c r="A8289" s="254">
        <v>103596</v>
      </c>
      <c r="B8289" s="247" t="s">
        <v>16590</v>
      </c>
      <c r="C8289" s="255" t="s">
        <v>299</v>
      </c>
      <c r="D8289" s="256">
        <v>0</v>
      </c>
      <c r="E8289" s="257"/>
    </row>
    <row r="8290" spans="1:5">
      <c r="A8290" s="254">
        <v>103619</v>
      </c>
      <c r="B8290" s="247" t="s">
        <v>16591</v>
      </c>
      <c r="C8290" s="255" t="s">
        <v>299</v>
      </c>
      <c r="D8290" s="256">
        <v>0</v>
      </c>
      <c r="E8290" s="257"/>
    </row>
    <row r="8291" spans="1:5">
      <c r="A8291" s="254">
        <v>103641</v>
      </c>
      <c r="B8291" s="247" t="s">
        <v>16592</v>
      </c>
      <c r="C8291" s="255" t="s">
        <v>299</v>
      </c>
      <c r="D8291" s="256">
        <v>0</v>
      </c>
      <c r="E8291" s="257"/>
    </row>
    <row r="8292" spans="1:5">
      <c r="A8292" s="254">
        <v>103597</v>
      </c>
      <c r="B8292" s="247" t="s">
        <v>16593</v>
      </c>
      <c r="C8292" s="255" t="s">
        <v>299</v>
      </c>
      <c r="D8292" s="256">
        <v>0</v>
      </c>
      <c r="E8292" s="257"/>
    </row>
    <row r="8293" spans="1:5">
      <c r="A8293" s="254">
        <v>103620</v>
      </c>
      <c r="B8293" s="247" t="s">
        <v>16594</v>
      </c>
      <c r="C8293" s="255" t="s">
        <v>299</v>
      </c>
      <c r="D8293" s="256">
        <v>0</v>
      </c>
      <c r="E8293" s="257"/>
    </row>
    <row r="8294" spans="1:5">
      <c r="A8294" s="254">
        <v>103642</v>
      </c>
      <c r="B8294" s="247" t="s">
        <v>16595</v>
      </c>
      <c r="C8294" s="255" t="s">
        <v>299</v>
      </c>
      <c r="D8294" s="256">
        <v>0</v>
      </c>
      <c r="E8294" s="257"/>
    </row>
    <row r="8295" spans="1:5">
      <c r="A8295" s="254">
        <v>103598</v>
      </c>
      <c r="B8295" s="247" t="s">
        <v>16596</v>
      </c>
      <c r="C8295" s="255" t="s">
        <v>299</v>
      </c>
      <c r="D8295" s="256">
        <v>0</v>
      </c>
      <c r="E8295" s="257"/>
    </row>
    <row r="8296" spans="1:5">
      <c r="A8296" s="254">
        <v>103621</v>
      </c>
      <c r="B8296" s="247" t="s">
        <v>16597</v>
      </c>
      <c r="C8296" s="255" t="s">
        <v>299</v>
      </c>
      <c r="D8296" s="256">
        <v>0</v>
      </c>
      <c r="E8296" s="257"/>
    </row>
    <row r="8297" spans="1:5">
      <c r="A8297" s="254">
        <v>103643</v>
      </c>
      <c r="B8297" s="247" t="s">
        <v>16598</v>
      </c>
      <c r="C8297" s="255" t="s">
        <v>299</v>
      </c>
      <c r="D8297" s="256">
        <v>0</v>
      </c>
      <c r="E8297" s="257"/>
    </row>
    <row r="8298" spans="1:5">
      <c r="A8298" s="254">
        <v>103599</v>
      </c>
      <c r="B8298" s="247" t="s">
        <v>16599</v>
      </c>
      <c r="C8298" s="255" t="s">
        <v>299</v>
      </c>
      <c r="D8298" s="256">
        <v>0</v>
      </c>
      <c r="E8298" s="257"/>
    </row>
    <row r="8299" spans="1:5">
      <c r="A8299" s="254">
        <v>103622</v>
      </c>
      <c r="B8299" s="247" t="s">
        <v>16600</v>
      </c>
      <c r="C8299" s="255" t="s">
        <v>299</v>
      </c>
      <c r="D8299" s="256">
        <v>0</v>
      </c>
      <c r="E8299" s="257"/>
    </row>
    <row r="8300" spans="1:5">
      <c r="A8300" s="254">
        <v>103644</v>
      </c>
      <c r="B8300" s="247" t="s">
        <v>16601</v>
      </c>
      <c r="C8300" s="255" t="s">
        <v>299</v>
      </c>
      <c r="D8300" s="256">
        <v>0</v>
      </c>
      <c r="E8300" s="257"/>
    </row>
    <row r="8301" spans="1:5">
      <c r="A8301" s="254">
        <v>103600</v>
      </c>
      <c r="B8301" s="247" t="s">
        <v>16602</v>
      </c>
      <c r="C8301" s="255" t="s">
        <v>299</v>
      </c>
      <c r="D8301" s="256">
        <v>0</v>
      </c>
      <c r="E8301" s="257"/>
    </row>
    <row r="8302" spans="1:5">
      <c r="A8302" s="254">
        <v>103610</v>
      </c>
      <c r="B8302" s="247" t="s">
        <v>16603</v>
      </c>
      <c r="C8302" s="255" t="s">
        <v>299</v>
      </c>
      <c r="D8302" s="256">
        <v>0</v>
      </c>
      <c r="E8302" s="257"/>
    </row>
    <row r="8303" spans="1:5">
      <c r="A8303" s="254">
        <v>103632</v>
      </c>
      <c r="B8303" s="247" t="s">
        <v>16604</v>
      </c>
      <c r="C8303" s="255" t="s">
        <v>299</v>
      </c>
      <c r="D8303" s="256">
        <v>0</v>
      </c>
      <c r="E8303" s="257"/>
    </row>
    <row r="8304" spans="1:5">
      <c r="A8304" s="254">
        <v>103588</v>
      </c>
      <c r="B8304" s="247" t="s">
        <v>16605</v>
      </c>
      <c r="C8304" s="255" t="s">
        <v>299</v>
      </c>
      <c r="D8304" s="256">
        <v>0</v>
      </c>
      <c r="E8304" s="257"/>
    </row>
    <row r="8305" spans="1:5">
      <c r="A8305" s="254">
        <v>103623</v>
      </c>
      <c r="B8305" s="247" t="s">
        <v>16606</v>
      </c>
      <c r="C8305" s="255" t="s">
        <v>299</v>
      </c>
      <c r="D8305" s="256">
        <v>0</v>
      </c>
      <c r="E8305" s="257"/>
    </row>
    <row r="8306" spans="1:5">
      <c r="A8306" s="254">
        <v>103645</v>
      </c>
      <c r="B8306" s="247" t="s">
        <v>16607</v>
      </c>
      <c r="C8306" s="255" t="s">
        <v>299</v>
      </c>
      <c r="D8306" s="256">
        <v>0</v>
      </c>
      <c r="E8306" s="257"/>
    </row>
    <row r="8307" spans="1:5">
      <c r="A8307" s="254">
        <v>103601</v>
      </c>
      <c r="B8307" s="247" t="s">
        <v>16608</v>
      </c>
      <c r="C8307" s="255" t="s">
        <v>299</v>
      </c>
      <c r="D8307" s="256">
        <v>0</v>
      </c>
      <c r="E8307" s="257"/>
    </row>
    <row r="8308" spans="1:5">
      <c r="A8308" s="254">
        <v>103624</v>
      </c>
      <c r="B8308" s="247" t="s">
        <v>16609</v>
      </c>
      <c r="C8308" s="255" t="s">
        <v>299</v>
      </c>
      <c r="D8308" s="256">
        <v>0</v>
      </c>
      <c r="E8308" s="257"/>
    </row>
    <row r="8309" spans="1:5">
      <c r="A8309" s="254">
        <v>103646</v>
      </c>
      <c r="B8309" s="247" t="s">
        <v>16610</v>
      </c>
      <c r="C8309" s="255" t="s">
        <v>299</v>
      </c>
      <c r="D8309" s="256">
        <v>0</v>
      </c>
      <c r="E8309" s="257"/>
    </row>
    <row r="8310" spans="1:5">
      <c r="A8310" s="254">
        <v>103602</v>
      </c>
      <c r="B8310" s="247" t="s">
        <v>16611</v>
      </c>
      <c r="C8310" s="255" t="s">
        <v>299</v>
      </c>
      <c r="D8310" s="256">
        <v>0</v>
      </c>
      <c r="E8310" s="257"/>
    </row>
    <row r="8311" spans="1:5">
      <c r="A8311" s="254">
        <v>103625</v>
      </c>
      <c r="B8311" s="247" t="s">
        <v>16612</v>
      </c>
      <c r="C8311" s="255" t="s">
        <v>299</v>
      </c>
      <c r="D8311" s="256">
        <v>0</v>
      </c>
      <c r="E8311" s="257"/>
    </row>
    <row r="8312" spans="1:5">
      <c r="A8312" s="254">
        <v>103647</v>
      </c>
      <c r="B8312" s="247" t="s">
        <v>16613</v>
      </c>
      <c r="C8312" s="255" t="s">
        <v>299</v>
      </c>
      <c r="D8312" s="256">
        <v>0</v>
      </c>
      <c r="E8312" s="257"/>
    </row>
    <row r="8313" spans="1:5">
      <c r="A8313" s="254">
        <v>103603</v>
      </c>
      <c r="B8313" s="247" t="s">
        <v>16614</v>
      </c>
      <c r="C8313" s="255" t="s">
        <v>299</v>
      </c>
      <c r="D8313" s="256">
        <v>0</v>
      </c>
      <c r="E8313" s="257"/>
    </row>
    <row r="8314" spans="1:5">
      <c r="A8314" s="254">
        <v>103611</v>
      </c>
      <c r="B8314" s="247" t="s">
        <v>16615</v>
      </c>
      <c r="C8314" s="255" t="s">
        <v>299</v>
      </c>
      <c r="D8314" s="256">
        <v>0</v>
      </c>
      <c r="E8314" s="257"/>
    </row>
    <row r="8315" spans="1:5">
      <c r="A8315" s="254">
        <v>103633</v>
      </c>
      <c r="B8315" s="247" t="s">
        <v>16616</v>
      </c>
      <c r="C8315" s="255" t="s">
        <v>299</v>
      </c>
      <c r="D8315" s="256">
        <v>0</v>
      </c>
      <c r="E8315" s="257"/>
    </row>
    <row r="8316" spans="1:5">
      <c r="A8316" s="254">
        <v>103589</v>
      </c>
      <c r="B8316" s="247" t="s">
        <v>16617</v>
      </c>
      <c r="C8316" s="255" t="s">
        <v>299</v>
      </c>
      <c r="D8316" s="256">
        <v>0</v>
      </c>
      <c r="E8316" s="257"/>
    </row>
    <row r="8317" spans="1:5">
      <c r="A8317" s="254">
        <v>103626</v>
      </c>
      <c r="B8317" s="247" t="s">
        <v>16618</v>
      </c>
      <c r="C8317" s="255" t="s">
        <v>299</v>
      </c>
      <c r="D8317" s="256">
        <v>0</v>
      </c>
      <c r="E8317" s="257"/>
    </row>
    <row r="8318" spans="1:5">
      <c r="A8318" s="254">
        <v>103648</v>
      </c>
      <c r="B8318" s="247" t="s">
        <v>16619</v>
      </c>
      <c r="C8318" s="255" t="s">
        <v>299</v>
      </c>
      <c r="D8318" s="256">
        <v>0</v>
      </c>
      <c r="E8318" s="257"/>
    </row>
    <row r="8319" spans="1:5">
      <c r="A8319" s="254">
        <v>103604</v>
      </c>
      <c r="B8319" s="247" t="s">
        <v>16620</v>
      </c>
      <c r="C8319" s="255" t="s">
        <v>299</v>
      </c>
      <c r="D8319" s="256">
        <v>0</v>
      </c>
      <c r="E8319" s="257"/>
    </row>
    <row r="8320" spans="1:5">
      <c r="A8320" s="254">
        <v>103627</v>
      </c>
      <c r="B8320" s="247" t="s">
        <v>16621</v>
      </c>
      <c r="C8320" s="255" t="s">
        <v>299</v>
      </c>
      <c r="D8320" s="256">
        <v>0</v>
      </c>
      <c r="E8320" s="257"/>
    </row>
    <row r="8321" spans="1:5">
      <c r="A8321" s="254">
        <v>103649</v>
      </c>
      <c r="B8321" s="247" t="s">
        <v>16622</v>
      </c>
      <c r="C8321" s="255" t="s">
        <v>299</v>
      </c>
      <c r="D8321" s="256">
        <v>0</v>
      </c>
      <c r="E8321" s="257"/>
    </row>
    <row r="8322" spans="1:5">
      <c r="A8322" s="254">
        <v>103605</v>
      </c>
      <c r="B8322" s="247" t="s">
        <v>16623</v>
      </c>
      <c r="C8322" s="255" t="s">
        <v>299</v>
      </c>
      <c r="D8322" s="256">
        <v>0</v>
      </c>
      <c r="E8322" s="257"/>
    </row>
    <row r="8323" spans="1:5">
      <c r="A8323" s="254">
        <v>103612</v>
      </c>
      <c r="B8323" s="247" t="s">
        <v>16624</v>
      </c>
      <c r="C8323" s="255" t="s">
        <v>299</v>
      </c>
      <c r="D8323" s="256">
        <v>0</v>
      </c>
      <c r="E8323" s="257"/>
    </row>
    <row r="8324" spans="1:5">
      <c r="A8324" s="254">
        <v>103634</v>
      </c>
      <c r="B8324" s="247" t="s">
        <v>16625</v>
      </c>
      <c r="C8324" s="255" t="s">
        <v>299</v>
      </c>
      <c r="D8324" s="256">
        <v>0</v>
      </c>
      <c r="E8324" s="257"/>
    </row>
    <row r="8325" spans="1:5">
      <c r="A8325" s="254">
        <v>103590</v>
      </c>
      <c r="B8325" s="247" t="s">
        <v>16626</v>
      </c>
      <c r="C8325" s="255" t="s">
        <v>299</v>
      </c>
      <c r="D8325" s="256">
        <v>0</v>
      </c>
      <c r="E8325" s="257"/>
    </row>
    <row r="8326" spans="1:5">
      <c r="A8326" s="254">
        <v>103628</v>
      </c>
      <c r="B8326" s="247" t="s">
        <v>16627</v>
      </c>
      <c r="C8326" s="255" t="s">
        <v>299</v>
      </c>
      <c r="D8326" s="256">
        <v>0</v>
      </c>
      <c r="E8326" s="257"/>
    </row>
    <row r="8327" spans="1:5">
      <c r="A8327" s="254">
        <v>103650</v>
      </c>
      <c r="B8327" s="247" t="s">
        <v>16628</v>
      </c>
      <c r="C8327" s="255" t="s">
        <v>299</v>
      </c>
      <c r="D8327" s="256">
        <v>0</v>
      </c>
      <c r="E8327" s="257"/>
    </row>
    <row r="8328" spans="1:5">
      <c r="A8328" s="254">
        <v>103606</v>
      </c>
      <c r="B8328" s="247" t="s">
        <v>16629</v>
      </c>
      <c r="C8328" s="255" t="s">
        <v>299</v>
      </c>
      <c r="D8328" s="256">
        <v>0</v>
      </c>
      <c r="E8328" s="257"/>
    </row>
    <row r="8329" spans="1:5">
      <c r="A8329" s="254">
        <v>103629</v>
      </c>
      <c r="B8329" s="247" t="s">
        <v>16630</v>
      </c>
      <c r="C8329" s="255" t="s">
        <v>299</v>
      </c>
      <c r="D8329" s="256">
        <v>0</v>
      </c>
      <c r="E8329" s="257"/>
    </row>
    <row r="8330" spans="1:5">
      <c r="A8330" s="254">
        <v>103651</v>
      </c>
      <c r="B8330" s="247" t="s">
        <v>16631</v>
      </c>
      <c r="C8330" s="255" t="s">
        <v>299</v>
      </c>
      <c r="D8330" s="256">
        <v>0</v>
      </c>
      <c r="E8330" s="257"/>
    </row>
    <row r="8331" spans="1:5">
      <c r="A8331" s="254">
        <v>103607</v>
      </c>
      <c r="B8331" s="247" t="s">
        <v>16632</v>
      </c>
      <c r="C8331" s="255" t="s">
        <v>299</v>
      </c>
      <c r="D8331" s="256">
        <v>0</v>
      </c>
      <c r="E8331" s="257"/>
    </row>
    <row r="8332" spans="1:5">
      <c r="A8332" s="254">
        <v>103613</v>
      </c>
      <c r="B8332" s="247" t="s">
        <v>16633</v>
      </c>
      <c r="C8332" s="255" t="s">
        <v>299</v>
      </c>
      <c r="D8332" s="256">
        <v>0</v>
      </c>
      <c r="E8332" s="257"/>
    </row>
    <row r="8333" spans="1:5">
      <c r="A8333" s="254">
        <v>103635</v>
      </c>
      <c r="B8333" s="247" t="s">
        <v>16634</v>
      </c>
      <c r="C8333" s="255" t="s">
        <v>299</v>
      </c>
      <c r="D8333" s="256">
        <v>0</v>
      </c>
      <c r="E8333" s="257"/>
    </row>
    <row r="8334" spans="1:5">
      <c r="A8334" s="254">
        <v>103591</v>
      </c>
      <c r="B8334" s="247" t="s">
        <v>16635</v>
      </c>
      <c r="C8334" s="255" t="s">
        <v>299</v>
      </c>
      <c r="D8334" s="256">
        <v>0</v>
      </c>
      <c r="E8334" s="257"/>
    </row>
    <row r="8335" spans="1:5">
      <c r="A8335" s="254">
        <v>103630</v>
      </c>
      <c r="B8335" s="247" t="s">
        <v>16636</v>
      </c>
      <c r="C8335" s="255" t="s">
        <v>299</v>
      </c>
      <c r="D8335" s="256">
        <v>0</v>
      </c>
      <c r="E8335" s="257"/>
    </row>
    <row r="8336" spans="1:5">
      <c r="A8336" s="254">
        <v>103652</v>
      </c>
      <c r="B8336" s="247" t="s">
        <v>16637</v>
      </c>
      <c r="C8336" s="255" t="s">
        <v>299</v>
      </c>
      <c r="D8336" s="256">
        <v>0</v>
      </c>
      <c r="E8336" s="257"/>
    </row>
    <row r="8337" spans="1:5">
      <c r="A8337" s="254">
        <v>103608</v>
      </c>
      <c r="B8337" s="247" t="s">
        <v>16638</v>
      </c>
      <c r="C8337" s="255" t="s">
        <v>299</v>
      </c>
      <c r="D8337" s="256">
        <v>0</v>
      </c>
      <c r="E8337" s="257"/>
    </row>
    <row r="8338" spans="1:5">
      <c r="A8338" s="254">
        <v>103614</v>
      </c>
      <c r="B8338" s="247" t="s">
        <v>16639</v>
      </c>
      <c r="C8338" s="255" t="s">
        <v>299</v>
      </c>
      <c r="D8338" s="256">
        <v>0</v>
      </c>
      <c r="E8338" s="257"/>
    </row>
    <row r="8339" spans="1:5">
      <c r="A8339" s="254">
        <v>103636</v>
      </c>
      <c r="B8339" s="247" t="s">
        <v>16640</v>
      </c>
      <c r="C8339" s="255" t="s">
        <v>299</v>
      </c>
      <c r="D8339" s="256">
        <v>0</v>
      </c>
      <c r="E8339" s="257"/>
    </row>
    <row r="8340" spans="1:5">
      <c r="A8340" s="254">
        <v>103592</v>
      </c>
      <c r="B8340" s="247" t="s">
        <v>16641</v>
      </c>
      <c r="C8340" s="255" t="s">
        <v>299</v>
      </c>
      <c r="D8340" s="256">
        <v>0</v>
      </c>
      <c r="E8340" s="257"/>
    </row>
    <row r="8341" spans="1:5">
      <c r="A8341" s="254">
        <v>88412</v>
      </c>
      <c r="B8341" s="247" t="s">
        <v>16642</v>
      </c>
      <c r="C8341" s="255" t="s">
        <v>241</v>
      </c>
      <c r="D8341" s="256">
        <v>4.57</v>
      </c>
      <c r="E8341" s="257">
        <v>0</v>
      </c>
    </row>
    <row r="8342" spans="1:5">
      <c r="A8342" s="254">
        <v>88411</v>
      </c>
      <c r="B8342" s="247" t="s">
        <v>16643</v>
      </c>
      <c r="C8342" s="255" t="s">
        <v>241</v>
      </c>
      <c r="D8342" s="256">
        <v>5.57</v>
      </c>
      <c r="E8342" s="257">
        <v>0</v>
      </c>
    </row>
    <row r="8343" spans="1:5">
      <c r="A8343" s="254">
        <v>88415</v>
      </c>
      <c r="B8343" s="247" t="s">
        <v>16644</v>
      </c>
      <c r="C8343" s="255" t="s">
        <v>241</v>
      </c>
      <c r="D8343" s="256">
        <v>5.66</v>
      </c>
      <c r="E8343" s="257">
        <v>0</v>
      </c>
    </row>
    <row r="8344" spans="1:5">
      <c r="A8344" s="254">
        <v>88413</v>
      </c>
      <c r="B8344" s="247" t="s">
        <v>16645</v>
      </c>
      <c r="C8344" s="255" t="s">
        <v>241</v>
      </c>
      <c r="D8344" s="256">
        <v>6.86</v>
      </c>
      <c r="E8344" s="257">
        <v>0</v>
      </c>
    </row>
    <row r="8345" spans="1:5">
      <c r="A8345" s="254">
        <v>88414</v>
      </c>
      <c r="B8345" s="247" t="s">
        <v>16646</v>
      </c>
      <c r="C8345" s="255" t="s">
        <v>241</v>
      </c>
      <c r="D8345" s="256">
        <v>8.16</v>
      </c>
      <c r="E8345" s="257">
        <v>0</v>
      </c>
    </row>
    <row r="8346" spans="1:5">
      <c r="A8346" s="254">
        <v>96131</v>
      </c>
      <c r="B8346" s="247" t="s">
        <v>16647</v>
      </c>
      <c r="C8346" s="255" t="s">
        <v>241</v>
      </c>
      <c r="D8346" s="256">
        <v>32.46</v>
      </c>
      <c r="E8346" s="257">
        <v>0</v>
      </c>
    </row>
    <row r="8347" spans="1:5">
      <c r="A8347" s="254">
        <v>96126</v>
      </c>
      <c r="B8347" s="247" t="s">
        <v>16648</v>
      </c>
      <c r="C8347" s="255" t="s">
        <v>241</v>
      </c>
      <c r="D8347" s="256">
        <v>20.64</v>
      </c>
      <c r="E8347" s="257">
        <v>0</v>
      </c>
    </row>
    <row r="8348" spans="1:5">
      <c r="A8348" s="254">
        <v>96132</v>
      </c>
      <c r="B8348" s="247" t="s">
        <v>16649</v>
      </c>
      <c r="C8348" s="255" t="s">
        <v>241</v>
      </c>
      <c r="D8348" s="256">
        <v>21.49</v>
      </c>
      <c r="E8348" s="257">
        <v>0</v>
      </c>
    </row>
    <row r="8349" spans="1:5">
      <c r="A8349" s="254">
        <v>96127</v>
      </c>
      <c r="B8349" s="247" t="s">
        <v>16650</v>
      </c>
      <c r="C8349" s="255" t="s">
        <v>241</v>
      </c>
      <c r="D8349" s="256">
        <v>13.27</v>
      </c>
      <c r="E8349" s="257">
        <v>0</v>
      </c>
    </row>
    <row r="8350" spans="1:5">
      <c r="A8350" s="254">
        <v>96135</v>
      </c>
      <c r="B8350" s="247" t="s">
        <v>16651</v>
      </c>
      <c r="C8350" s="255" t="s">
        <v>241</v>
      </c>
      <c r="D8350" s="256">
        <v>34.869999999999997</v>
      </c>
      <c r="E8350" s="257">
        <v>0</v>
      </c>
    </row>
    <row r="8351" spans="1:5">
      <c r="A8351" s="254">
        <v>96130</v>
      </c>
      <c r="B8351" s="247" t="s">
        <v>16652</v>
      </c>
      <c r="C8351" s="255" t="s">
        <v>241</v>
      </c>
      <c r="D8351" s="256">
        <v>22.33</v>
      </c>
      <c r="E8351" s="257">
        <v>0</v>
      </c>
    </row>
    <row r="8352" spans="1:5">
      <c r="A8352" s="254">
        <v>96133</v>
      </c>
      <c r="B8352" s="247" t="s">
        <v>16653</v>
      </c>
      <c r="C8352" s="255" t="s">
        <v>241</v>
      </c>
      <c r="D8352" s="256">
        <v>52.18</v>
      </c>
      <c r="E8352" s="257">
        <v>0</v>
      </c>
    </row>
    <row r="8353" spans="1:5">
      <c r="A8353" s="254">
        <v>96128</v>
      </c>
      <c r="B8353" s="247" t="s">
        <v>16654</v>
      </c>
      <c r="C8353" s="255" t="s">
        <v>241</v>
      </c>
      <c r="D8353" s="256">
        <v>34.19</v>
      </c>
      <c r="E8353" s="257">
        <v>0</v>
      </c>
    </row>
    <row r="8354" spans="1:5">
      <c r="A8354" s="254">
        <v>96134</v>
      </c>
      <c r="B8354" s="247" t="s">
        <v>16655</v>
      </c>
      <c r="C8354" s="255" t="s">
        <v>241</v>
      </c>
      <c r="D8354" s="256">
        <v>61.45</v>
      </c>
      <c r="E8354" s="257">
        <v>0</v>
      </c>
    </row>
    <row r="8355" spans="1:5">
      <c r="A8355" s="254">
        <v>96129</v>
      </c>
      <c r="B8355" s="247" t="s">
        <v>16656</v>
      </c>
      <c r="C8355" s="255" t="s">
        <v>241</v>
      </c>
      <c r="D8355" s="256">
        <v>40.159999999999997</v>
      </c>
      <c r="E8355" s="257">
        <v>0</v>
      </c>
    </row>
    <row r="8356" spans="1:5">
      <c r="A8356" s="254">
        <v>88432</v>
      </c>
      <c r="B8356" s="247" t="s">
        <v>16657</v>
      </c>
      <c r="C8356" s="255" t="s">
        <v>241</v>
      </c>
      <c r="D8356" s="256">
        <v>39.450000000000003</v>
      </c>
      <c r="E8356" s="257">
        <v>0</v>
      </c>
    </row>
    <row r="8357" spans="1:5">
      <c r="A8357" s="254">
        <v>88426</v>
      </c>
      <c r="B8357" s="247" t="s">
        <v>16658</v>
      </c>
      <c r="C8357" s="255" t="s">
        <v>241</v>
      </c>
      <c r="D8357" s="256">
        <v>25.86</v>
      </c>
      <c r="E8357" s="257">
        <v>0</v>
      </c>
    </row>
    <row r="8358" spans="1:5">
      <c r="A8358" s="254">
        <v>88417</v>
      </c>
      <c r="B8358" s="247" t="s">
        <v>16659</v>
      </c>
      <c r="C8358" s="255" t="s">
        <v>241</v>
      </c>
      <c r="D8358" s="256">
        <v>23.64</v>
      </c>
      <c r="E8358" s="257">
        <v>0</v>
      </c>
    </row>
    <row r="8359" spans="1:5">
      <c r="A8359" s="254">
        <v>88424</v>
      </c>
      <c r="B8359" s="247" t="s">
        <v>16660</v>
      </c>
      <c r="C8359" s="255" t="s">
        <v>241</v>
      </c>
      <c r="D8359" s="256">
        <v>31.67</v>
      </c>
      <c r="E8359" s="257">
        <v>0</v>
      </c>
    </row>
    <row r="8360" spans="1:5">
      <c r="A8360" s="254">
        <v>88416</v>
      </c>
      <c r="B8360" s="247" t="s">
        <v>16661</v>
      </c>
      <c r="C8360" s="255" t="s">
        <v>241</v>
      </c>
      <c r="D8360" s="256">
        <v>27.56</v>
      </c>
      <c r="E8360" s="257">
        <v>0</v>
      </c>
    </row>
    <row r="8361" spans="1:5">
      <c r="A8361" s="254">
        <v>88431</v>
      </c>
      <c r="B8361" s="247" t="s">
        <v>16662</v>
      </c>
      <c r="C8361" s="255" t="s">
        <v>241</v>
      </c>
      <c r="D8361" s="256">
        <v>32.08</v>
      </c>
      <c r="E8361" s="257">
        <v>0</v>
      </c>
    </row>
    <row r="8362" spans="1:5">
      <c r="A8362" s="254">
        <v>88423</v>
      </c>
      <c r="B8362" s="247" t="s">
        <v>16663</v>
      </c>
      <c r="C8362" s="255" t="s">
        <v>241</v>
      </c>
      <c r="D8362" s="256">
        <v>27.46</v>
      </c>
      <c r="E8362" s="257">
        <v>0</v>
      </c>
    </row>
    <row r="8363" spans="1:5">
      <c r="A8363" s="254">
        <v>88428</v>
      </c>
      <c r="B8363" s="247" t="s">
        <v>16664</v>
      </c>
      <c r="C8363" s="255" t="s">
        <v>241</v>
      </c>
      <c r="D8363" s="256">
        <v>38.79</v>
      </c>
      <c r="E8363" s="257">
        <v>0</v>
      </c>
    </row>
    <row r="8364" spans="1:5">
      <c r="A8364" s="254">
        <v>88420</v>
      </c>
      <c r="B8364" s="247" t="s">
        <v>16665</v>
      </c>
      <c r="C8364" s="255" t="s">
        <v>241</v>
      </c>
      <c r="D8364" s="256">
        <v>30.9</v>
      </c>
      <c r="E8364" s="257">
        <v>0</v>
      </c>
    </row>
    <row r="8365" spans="1:5">
      <c r="A8365" s="254">
        <v>88429</v>
      </c>
      <c r="B8365" s="247" t="s">
        <v>16666</v>
      </c>
      <c r="C8365" s="255" t="s">
        <v>241</v>
      </c>
      <c r="D8365" s="256">
        <v>46.53</v>
      </c>
      <c r="E8365" s="257">
        <v>0</v>
      </c>
    </row>
    <row r="8366" spans="1:5">
      <c r="A8366" s="254">
        <v>88421</v>
      </c>
      <c r="B8366" s="247" t="s">
        <v>16667</v>
      </c>
      <c r="C8366" s="255" t="s">
        <v>241</v>
      </c>
      <c r="D8366" s="256">
        <v>37.36</v>
      </c>
      <c r="E8366" s="257">
        <v>0</v>
      </c>
    </row>
    <row r="8367" spans="1:5">
      <c r="A8367" s="254">
        <v>95622</v>
      </c>
      <c r="B8367" s="247" t="s">
        <v>16668</v>
      </c>
      <c r="C8367" s="255" t="s">
        <v>241</v>
      </c>
      <c r="D8367" s="256">
        <v>18.37</v>
      </c>
      <c r="E8367" s="257">
        <v>0</v>
      </c>
    </row>
    <row r="8368" spans="1:5">
      <c r="A8368" s="254">
        <v>95623</v>
      </c>
      <c r="B8368" s="247" t="s">
        <v>16669</v>
      </c>
      <c r="C8368" s="255" t="s">
        <v>241</v>
      </c>
      <c r="D8368" s="256">
        <v>13.16</v>
      </c>
      <c r="E8368" s="257">
        <v>0</v>
      </c>
    </row>
    <row r="8369" spans="1:5">
      <c r="A8369" s="254">
        <v>95626</v>
      </c>
      <c r="B8369" s="247" t="s">
        <v>16670</v>
      </c>
      <c r="C8369" s="255" t="s">
        <v>241</v>
      </c>
      <c r="D8369" s="256">
        <v>19.32</v>
      </c>
      <c r="E8369" s="257">
        <v>0</v>
      </c>
    </row>
    <row r="8370" spans="1:5">
      <c r="A8370" s="254">
        <v>95624</v>
      </c>
      <c r="B8370" s="247" t="s">
        <v>16671</v>
      </c>
      <c r="C8370" s="255" t="s">
        <v>241</v>
      </c>
      <c r="D8370" s="256">
        <v>27.03</v>
      </c>
      <c r="E8370" s="257">
        <v>0</v>
      </c>
    </row>
    <row r="8371" spans="1:5">
      <c r="A8371" s="254">
        <v>95625</v>
      </c>
      <c r="B8371" s="247" t="s">
        <v>16672</v>
      </c>
      <c r="C8371" s="255" t="s">
        <v>241</v>
      </c>
      <c r="D8371" s="256">
        <v>32.03</v>
      </c>
      <c r="E8371" s="257">
        <v>0</v>
      </c>
    </row>
    <row r="8372" spans="1:5">
      <c r="A8372" s="254">
        <v>88497</v>
      </c>
      <c r="B8372" s="247" t="s">
        <v>16673</v>
      </c>
      <c r="C8372" s="255" t="s">
        <v>241</v>
      </c>
      <c r="D8372" s="256">
        <v>21.08</v>
      </c>
      <c r="E8372" s="257">
        <v>0</v>
      </c>
    </row>
    <row r="8373" spans="1:5">
      <c r="A8373" s="254">
        <v>104648</v>
      </c>
      <c r="B8373" s="247" t="s">
        <v>16674</v>
      </c>
      <c r="C8373" s="255" t="s">
        <v>241</v>
      </c>
      <c r="D8373" s="256">
        <v>0</v>
      </c>
      <c r="E8373" s="257"/>
    </row>
    <row r="8374" spans="1:5">
      <c r="A8374" s="254">
        <v>88495</v>
      </c>
      <c r="B8374" s="247" t="s">
        <v>16675</v>
      </c>
      <c r="C8374" s="255" t="s">
        <v>241</v>
      </c>
      <c r="D8374" s="256">
        <v>13.58</v>
      </c>
      <c r="E8374" s="257">
        <v>0</v>
      </c>
    </row>
    <row r="8375" spans="1:5">
      <c r="A8375" s="254">
        <v>104646</v>
      </c>
      <c r="B8375" s="247" t="s">
        <v>16676</v>
      </c>
      <c r="C8375" s="255" t="s">
        <v>241</v>
      </c>
      <c r="D8375" s="256">
        <v>0</v>
      </c>
      <c r="E8375" s="257"/>
    </row>
    <row r="8376" spans="1:5">
      <c r="A8376" s="254">
        <v>88496</v>
      </c>
      <c r="B8376" s="247" t="s">
        <v>16677</v>
      </c>
      <c r="C8376" s="255" t="s">
        <v>241</v>
      </c>
      <c r="D8376" s="256">
        <v>37.46</v>
      </c>
      <c r="E8376" s="257">
        <v>0</v>
      </c>
    </row>
    <row r="8377" spans="1:5">
      <c r="A8377" s="254">
        <v>104647</v>
      </c>
      <c r="B8377" s="247" t="s">
        <v>16678</v>
      </c>
      <c r="C8377" s="255" t="s">
        <v>241</v>
      </c>
      <c r="D8377" s="256">
        <v>0</v>
      </c>
      <c r="E8377" s="257"/>
    </row>
    <row r="8378" spans="1:5">
      <c r="A8378" s="254">
        <v>88494</v>
      </c>
      <c r="B8378" s="247" t="s">
        <v>16679</v>
      </c>
      <c r="C8378" s="255" t="s">
        <v>241</v>
      </c>
      <c r="D8378" s="256">
        <v>24.74</v>
      </c>
      <c r="E8378" s="257">
        <v>0</v>
      </c>
    </row>
    <row r="8379" spans="1:5">
      <c r="A8379" s="254">
        <v>104645</v>
      </c>
      <c r="B8379" s="247" t="s">
        <v>16680</v>
      </c>
      <c r="C8379" s="255" t="s">
        <v>241</v>
      </c>
      <c r="D8379" s="256">
        <v>0</v>
      </c>
      <c r="E8379" s="257"/>
    </row>
    <row r="8380" spans="1:5">
      <c r="A8380" s="254">
        <v>88485</v>
      </c>
      <c r="B8380" s="247" t="s">
        <v>16681</v>
      </c>
      <c r="C8380" s="255" t="s">
        <v>241</v>
      </c>
      <c r="D8380" s="256">
        <v>4.8099999999999996</v>
      </c>
      <c r="E8380" s="257">
        <v>0</v>
      </c>
    </row>
    <row r="8381" spans="1:5">
      <c r="A8381" s="254">
        <v>88484</v>
      </c>
      <c r="B8381" s="247" t="s">
        <v>16682</v>
      </c>
      <c r="C8381" s="255" t="s">
        <v>241</v>
      </c>
      <c r="D8381" s="256">
        <v>5.94</v>
      </c>
      <c r="E8381" s="257">
        <v>0</v>
      </c>
    </row>
    <row r="8382" spans="1:5">
      <c r="A8382" s="254">
        <v>104638</v>
      </c>
      <c r="B8382" s="247" t="s">
        <v>16683</v>
      </c>
      <c r="C8382" s="255" t="s">
        <v>241</v>
      </c>
      <c r="D8382" s="256">
        <v>0</v>
      </c>
      <c r="E8382" s="257"/>
    </row>
    <row r="8383" spans="1:5">
      <c r="A8383" s="254">
        <v>104637</v>
      </c>
      <c r="B8383" s="247" t="s">
        <v>16684</v>
      </c>
      <c r="C8383" s="255" t="s">
        <v>241</v>
      </c>
      <c r="D8383" s="256">
        <v>0</v>
      </c>
      <c r="E8383" s="257"/>
    </row>
    <row r="8384" spans="1:5">
      <c r="A8384" s="254">
        <v>104641</v>
      </c>
      <c r="B8384" s="247" t="s">
        <v>16685</v>
      </c>
      <c r="C8384" s="255" t="s">
        <v>241</v>
      </c>
      <c r="D8384" s="256">
        <v>11.46</v>
      </c>
      <c r="E8384" s="257">
        <v>0</v>
      </c>
    </row>
    <row r="8385" spans="1:5">
      <c r="A8385" s="254">
        <v>104639</v>
      </c>
      <c r="B8385" s="247" t="s">
        <v>16686</v>
      </c>
      <c r="C8385" s="255" t="s">
        <v>241</v>
      </c>
      <c r="D8385" s="256">
        <v>14.22</v>
      </c>
      <c r="E8385" s="257">
        <v>0</v>
      </c>
    </row>
    <row r="8386" spans="1:5">
      <c r="A8386" s="254">
        <v>104644</v>
      </c>
      <c r="B8386" s="247" t="s">
        <v>16687</v>
      </c>
      <c r="C8386" s="255" t="s">
        <v>241</v>
      </c>
      <c r="D8386" s="256">
        <v>0</v>
      </c>
      <c r="E8386" s="257"/>
    </row>
    <row r="8387" spans="1:5">
      <c r="A8387" s="254">
        <v>104643</v>
      </c>
      <c r="B8387" s="247" t="s">
        <v>16688</v>
      </c>
      <c r="C8387" s="255" t="s">
        <v>241</v>
      </c>
      <c r="D8387" s="256">
        <v>0</v>
      </c>
      <c r="E8387" s="257"/>
    </row>
    <row r="8388" spans="1:5">
      <c r="A8388" s="254">
        <v>88489</v>
      </c>
      <c r="B8388" s="247" t="s">
        <v>16689</v>
      </c>
      <c r="C8388" s="255" t="s">
        <v>241</v>
      </c>
      <c r="D8388" s="256">
        <v>16.13</v>
      </c>
      <c r="E8388" s="257">
        <v>0</v>
      </c>
    </row>
    <row r="8389" spans="1:5">
      <c r="A8389" s="254">
        <v>88488</v>
      </c>
      <c r="B8389" s="247" t="s">
        <v>16690</v>
      </c>
      <c r="C8389" s="255" t="s">
        <v>241</v>
      </c>
      <c r="D8389" s="256">
        <v>18.89</v>
      </c>
      <c r="E8389" s="257">
        <v>0</v>
      </c>
    </row>
    <row r="8390" spans="1:5">
      <c r="A8390" s="254">
        <v>104642</v>
      </c>
      <c r="B8390" s="247" t="s">
        <v>16691</v>
      </c>
      <c r="C8390" s="255" t="s">
        <v>241</v>
      </c>
      <c r="D8390" s="256">
        <v>13.19</v>
      </c>
      <c r="E8390" s="257">
        <v>0</v>
      </c>
    </row>
    <row r="8391" spans="1:5">
      <c r="A8391" s="254">
        <v>104640</v>
      </c>
      <c r="B8391" s="247" t="s">
        <v>16692</v>
      </c>
      <c r="C8391" s="255" t="s">
        <v>241</v>
      </c>
      <c r="D8391" s="256">
        <v>15.95</v>
      </c>
      <c r="E8391" s="257">
        <v>0</v>
      </c>
    </row>
    <row r="8392" spans="1:5">
      <c r="A8392" s="254">
        <v>95305</v>
      </c>
      <c r="B8392" s="247" t="s">
        <v>16693</v>
      </c>
      <c r="C8392" s="255" t="s">
        <v>241</v>
      </c>
      <c r="D8392" s="256">
        <v>17.18</v>
      </c>
      <c r="E8392" s="257">
        <v>0</v>
      </c>
    </row>
    <row r="8393" spans="1:5">
      <c r="A8393" s="254">
        <v>95306</v>
      </c>
      <c r="B8393" s="247" t="s">
        <v>16694</v>
      </c>
      <c r="C8393" s="255" t="s">
        <v>241</v>
      </c>
      <c r="D8393" s="256">
        <v>19.77</v>
      </c>
      <c r="E8393" s="257">
        <v>0</v>
      </c>
    </row>
    <row r="8394" spans="1:5">
      <c r="A8394" s="254">
        <v>102201</v>
      </c>
      <c r="B8394" s="247" t="s">
        <v>16695</v>
      </c>
      <c r="C8394" s="255" t="s">
        <v>241</v>
      </c>
      <c r="D8394" s="256">
        <v>22.53</v>
      </c>
      <c r="E8394" s="257">
        <v>0</v>
      </c>
    </row>
    <row r="8395" spans="1:5">
      <c r="A8395" s="254">
        <v>102200</v>
      </c>
      <c r="B8395" s="247" t="s">
        <v>16696</v>
      </c>
      <c r="C8395" s="255" t="s">
        <v>241</v>
      </c>
      <c r="D8395" s="256">
        <v>24.34</v>
      </c>
      <c r="E8395" s="257">
        <v>0</v>
      </c>
    </row>
    <row r="8396" spans="1:5">
      <c r="A8396" s="254">
        <v>102202</v>
      </c>
      <c r="B8396" s="247" t="s">
        <v>16697</v>
      </c>
      <c r="C8396" s="255" t="s">
        <v>241</v>
      </c>
      <c r="D8396" s="256">
        <v>58.56</v>
      </c>
      <c r="E8396" s="257">
        <v>0</v>
      </c>
    </row>
    <row r="8397" spans="1:5">
      <c r="A8397" s="254">
        <v>102193</v>
      </c>
      <c r="B8397" s="247" t="s">
        <v>16698</v>
      </c>
      <c r="C8397" s="255" t="s">
        <v>241</v>
      </c>
      <c r="D8397" s="256">
        <v>2.42</v>
      </c>
      <c r="E8397" s="257">
        <v>0</v>
      </c>
    </row>
    <row r="8398" spans="1:5">
      <c r="A8398" s="254">
        <v>102194</v>
      </c>
      <c r="B8398" s="247" t="s">
        <v>16699</v>
      </c>
      <c r="C8398" s="255" t="s">
        <v>241</v>
      </c>
      <c r="D8398" s="256">
        <v>9.7200000000000006</v>
      </c>
      <c r="E8398" s="257">
        <v>0</v>
      </c>
    </row>
    <row r="8399" spans="1:5">
      <c r="A8399" s="254">
        <v>102198</v>
      </c>
      <c r="B8399" s="247" t="s">
        <v>16700</v>
      </c>
      <c r="C8399" s="255" t="s">
        <v>241</v>
      </c>
      <c r="D8399" s="256">
        <v>0</v>
      </c>
      <c r="E8399" s="257"/>
    </row>
    <row r="8400" spans="1:5">
      <c r="A8400" s="254">
        <v>102197</v>
      </c>
      <c r="B8400" s="247" t="s">
        <v>16701</v>
      </c>
      <c r="C8400" s="255" t="s">
        <v>241</v>
      </c>
      <c r="D8400" s="256">
        <v>30.9</v>
      </c>
      <c r="E8400" s="257">
        <v>0</v>
      </c>
    </row>
    <row r="8401" spans="1:5">
      <c r="A8401" s="254">
        <v>102195</v>
      </c>
      <c r="B8401" s="247" t="s">
        <v>16702</v>
      </c>
      <c r="C8401" s="255" t="s">
        <v>241</v>
      </c>
      <c r="D8401" s="256">
        <v>0</v>
      </c>
      <c r="E8401" s="257"/>
    </row>
    <row r="8402" spans="1:5">
      <c r="A8402" s="254">
        <v>102199</v>
      </c>
      <c r="B8402" s="247" t="s">
        <v>16703</v>
      </c>
      <c r="C8402" s="255" t="s">
        <v>241</v>
      </c>
      <c r="D8402" s="256">
        <v>0</v>
      </c>
      <c r="E8402" s="257"/>
    </row>
    <row r="8403" spans="1:5">
      <c r="A8403" s="254">
        <v>102196</v>
      </c>
      <c r="B8403" s="247" t="s">
        <v>16704</v>
      </c>
      <c r="C8403" s="255" t="s">
        <v>241</v>
      </c>
      <c r="D8403" s="256">
        <v>0</v>
      </c>
      <c r="E8403" s="257"/>
    </row>
    <row r="8404" spans="1:5">
      <c r="A8404" s="254">
        <v>102233</v>
      </c>
      <c r="B8404" s="247" t="s">
        <v>16705</v>
      </c>
      <c r="C8404" s="255" t="s">
        <v>241</v>
      </c>
      <c r="D8404" s="256">
        <v>16.97</v>
      </c>
      <c r="E8404" s="257">
        <v>0</v>
      </c>
    </row>
    <row r="8405" spans="1:5">
      <c r="A8405" s="254">
        <v>102234</v>
      </c>
      <c r="B8405" s="247" t="s">
        <v>16706</v>
      </c>
      <c r="C8405" s="255" t="s">
        <v>241</v>
      </c>
      <c r="D8405" s="256">
        <v>33.94</v>
      </c>
      <c r="E8405" s="257">
        <v>0</v>
      </c>
    </row>
    <row r="8406" spans="1:5">
      <c r="A8406" s="254">
        <v>102207</v>
      </c>
      <c r="B8406" s="247" t="s">
        <v>16707</v>
      </c>
      <c r="C8406" s="255" t="s">
        <v>241</v>
      </c>
      <c r="D8406" s="256">
        <v>9.51</v>
      </c>
      <c r="E8406" s="257">
        <v>0</v>
      </c>
    </row>
    <row r="8407" spans="1:5">
      <c r="A8407" s="254">
        <v>102217</v>
      </c>
      <c r="B8407" s="247" t="s">
        <v>16708</v>
      </c>
      <c r="C8407" s="255" t="s">
        <v>241</v>
      </c>
      <c r="D8407" s="256">
        <v>19.05</v>
      </c>
      <c r="E8407" s="257">
        <v>0</v>
      </c>
    </row>
    <row r="8408" spans="1:5">
      <c r="A8408" s="254">
        <v>102227</v>
      </c>
      <c r="B8408" s="247" t="s">
        <v>16709</v>
      </c>
      <c r="C8408" s="255" t="s">
        <v>241</v>
      </c>
      <c r="D8408" s="256">
        <v>28.59</v>
      </c>
      <c r="E8408" s="257">
        <v>0</v>
      </c>
    </row>
    <row r="8409" spans="1:5">
      <c r="A8409" s="254">
        <v>102211</v>
      </c>
      <c r="B8409" s="247" t="s">
        <v>16710</v>
      </c>
      <c r="C8409" s="255" t="s">
        <v>241</v>
      </c>
      <c r="D8409" s="256">
        <v>0</v>
      </c>
      <c r="E8409" s="257"/>
    </row>
    <row r="8410" spans="1:5">
      <c r="A8410" s="254">
        <v>102221</v>
      </c>
      <c r="B8410" s="247" t="s">
        <v>16711</v>
      </c>
      <c r="C8410" s="255" t="s">
        <v>241</v>
      </c>
      <c r="D8410" s="256">
        <v>0</v>
      </c>
      <c r="E8410" s="257"/>
    </row>
    <row r="8411" spans="1:5">
      <c r="A8411" s="254">
        <v>102231</v>
      </c>
      <c r="B8411" s="247" t="s">
        <v>16712</v>
      </c>
      <c r="C8411" s="255" t="s">
        <v>241</v>
      </c>
      <c r="D8411" s="256">
        <v>0</v>
      </c>
      <c r="E8411" s="257"/>
    </row>
    <row r="8412" spans="1:5">
      <c r="A8412" s="254">
        <v>102209</v>
      </c>
      <c r="B8412" s="247" t="s">
        <v>16713</v>
      </c>
      <c r="C8412" s="255" t="s">
        <v>241</v>
      </c>
      <c r="D8412" s="256">
        <v>9.3699999999999992</v>
      </c>
      <c r="E8412" s="257">
        <v>0</v>
      </c>
    </row>
    <row r="8413" spans="1:5">
      <c r="A8413" s="254">
        <v>102219</v>
      </c>
      <c r="B8413" s="247" t="s">
        <v>16714</v>
      </c>
      <c r="C8413" s="255" t="s">
        <v>241</v>
      </c>
      <c r="D8413" s="256">
        <v>18.739999999999998</v>
      </c>
      <c r="E8413" s="257">
        <v>0</v>
      </c>
    </row>
    <row r="8414" spans="1:5">
      <c r="A8414" s="254">
        <v>102229</v>
      </c>
      <c r="B8414" s="247" t="s">
        <v>16715</v>
      </c>
      <c r="C8414" s="255" t="s">
        <v>241</v>
      </c>
      <c r="D8414" s="256">
        <v>28.13</v>
      </c>
      <c r="E8414" s="257">
        <v>0</v>
      </c>
    </row>
    <row r="8415" spans="1:5">
      <c r="A8415" s="254">
        <v>102210</v>
      </c>
      <c r="B8415" s="247" t="s">
        <v>16716</v>
      </c>
      <c r="C8415" s="255" t="s">
        <v>241</v>
      </c>
      <c r="D8415" s="256">
        <v>8.99</v>
      </c>
      <c r="E8415" s="257">
        <v>0</v>
      </c>
    </row>
    <row r="8416" spans="1:5">
      <c r="A8416" s="254">
        <v>102220</v>
      </c>
      <c r="B8416" s="247" t="s">
        <v>16717</v>
      </c>
      <c r="C8416" s="255" t="s">
        <v>241</v>
      </c>
      <c r="D8416" s="256">
        <v>18</v>
      </c>
      <c r="E8416" s="257">
        <v>0</v>
      </c>
    </row>
    <row r="8417" spans="1:5">
      <c r="A8417" s="254">
        <v>102230</v>
      </c>
      <c r="B8417" s="247" t="s">
        <v>16718</v>
      </c>
      <c r="C8417" s="255" t="s">
        <v>241</v>
      </c>
      <c r="D8417" s="256">
        <v>27.01</v>
      </c>
      <c r="E8417" s="257">
        <v>0</v>
      </c>
    </row>
    <row r="8418" spans="1:5">
      <c r="A8418" s="254">
        <v>102208</v>
      </c>
      <c r="B8418" s="247" t="s">
        <v>16719</v>
      </c>
      <c r="C8418" s="255" t="s">
        <v>241</v>
      </c>
      <c r="D8418" s="256">
        <v>9.1199999999999992</v>
      </c>
      <c r="E8418" s="257">
        <v>0</v>
      </c>
    </row>
    <row r="8419" spans="1:5">
      <c r="A8419" s="254">
        <v>102218</v>
      </c>
      <c r="B8419" s="247" t="s">
        <v>16720</v>
      </c>
      <c r="C8419" s="255" t="s">
        <v>241</v>
      </c>
      <c r="D8419" s="256">
        <v>18.25</v>
      </c>
      <c r="E8419" s="257">
        <v>0</v>
      </c>
    </row>
    <row r="8420" spans="1:5">
      <c r="A8420" s="254">
        <v>102228</v>
      </c>
      <c r="B8420" s="247" t="s">
        <v>16721</v>
      </c>
      <c r="C8420" s="255" t="s">
        <v>241</v>
      </c>
      <c r="D8420" s="256">
        <v>27.4</v>
      </c>
      <c r="E8420" s="257">
        <v>0</v>
      </c>
    </row>
    <row r="8421" spans="1:5">
      <c r="A8421" s="254">
        <v>102212</v>
      </c>
      <c r="B8421" s="247" t="s">
        <v>16722</v>
      </c>
      <c r="C8421" s="255" t="s">
        <v>241</v>
      </c>
      <c r="D8421" s="256">
        <v>0</v>
      </c>
      <c r="E8421" s="257"/>
    </row>
    <row r="8422" spans="1:5">
      <c r="A8422" s="254">
        <v>102222</v>
      </c>
      <c r="B8422" s="247" t="s">
        <v>16723</v>
      </c>
      <c r="C8422" s="255" t="s">
        <v>241</v>
      </c>
      <c r="D8422" s="256">
        <v>0</v>
      </c>
      <c r="E8422" s="257"/>
    </row>
    <row r="8423" spans="1:5">
      <c r="A8423" s="254">
        <v>102232</v>
      </c>
      <c r="B8423" s="247" t="s">
        <v>16724</v>
      </c>
      <c r="C8423" s="255" t="s">
        <v>241</v>
      </c>
      <c r="D8423" s="256">
        <v>0</v>
      </c>
      <c r="E8423" s="257"/>
    </row>
    <row r="8424" spans="1:5">
      <c r="A8424" s="254">
        <v>102203</v>
      </c>
      <c r="B8424" s="247" t="s">
        <v>16725</v>
      </c>
      <c r="C8424" s="255" t="s">
        <v>241</v>
      </c>
      <c r="D8424" s="256">
        <v>11.99</v>
      </c>
      <c r="E8424" s="257">
        <v>0</v>
      </c>
    </row>
    <row r="8425" spans="1:5">
      <c r="A8425" s="254">
        <v>102213</v>
      </c>
      <c r="B8425" s="247" t="s">
        <v>16726</v>
      </c>
      <c r="C8425" s="255" t="s">
        <v>241</v>
      </c>
      <c r="D8425" s="256">
        <v>24</v>
      </c>
      <c r="E8425" s="257">
        <v>0</v>
      </c>
    </row>
    <row r="8426" spans="1:5">
      <c r="A8426" s="254">
        <v>102223</v>
      </c>
      <c r="B8426" s="247" t="s">
        <v>16727</v>
      </c>
      <c r="C8426" s="255" t="s">
        <v>241</v>
      </c>
      <c r="D8426" s="256">
        <v>35.99</v>
      </c>
      <c r="E8426" s="257">
        <v>0</v>
      </c>
    </row>
    <row r="8427" spans="1:5">
      <c r="A8427" s="254">
        <v>102204</v>
      </c>
      <c r="B8427" s="247" t="s">
        <v>16728</v>
      </c>
      <c r="C8427" s="255" t="s">
        <v>241</v>
      </c>
      <c r="D8427" s="256">
        <v>12.34</v>
      </c>
      <c r="E8427" s="257">
        <v>0</v>
      </c>
    </row>
    <row r="8428" spans="1:5">
      <c r="A8428" s="254">
        <v>102214</v>
      </c>
      <c r="B8428" s="247" t="s">
        <v>16729</v>
      </c>
      <c r="C8428" s="255" t="s">
        <v>241</v>
      </c>
      <c r="D8428" s="256">
        <v>24.7</v>
      </c>
      <c r="E8428" s="257">
        <v>0</v>
      </c>
    </row>
    <row r="8429" spans="1:5">
      <c r="A8429" s="254">
        <v>102224</v>
      </c>
      <c r="B8429" s="247" t="s">
        <v>16730</v>
      </c>
      <c r="C8429" s="255" t="s">
        <v>241</v>
      </c>
      <c r="D8429" s="256">
        <v>37.06</v>
      </c>
      <c r="E8429" s="257">
        <v>0</v>
      </c>
    </row>
    <row r="8430" spans="1:5">
      <c r="A8430" s="254">
        <v>102205</v>
      </c>
      <c r="B8430" s="247" t="s">
        <v>16731</v>
      </c>
      <c r="C8430" s="255" t="s">
        <v>241</v>
      </c>
      <c r="D8430" s="256">
        <v>11.22</v>
      </c>
      <c r="E8430" s="257">
        <v>0</v>
      </c>
    </row>
    <row r="8431" spans="1:5">
      <c r="A8431" s="254">
        <v>102215</v>
      </c>
      <c r="B8431" s="247" t="s">
        <v>16732</v>
      </c>
      <c r="C8431" s="255" t="s">
        <v>241</v>
      </c>
      <c r="D8431" s="256">
        <v>22.44</v>
      </c>
      <c r="E8431" s="257">
        <v>0</v>
      </c>
    </row>
    <row r="8432" spans="1:5">
      <c r="A8432" s="254">
        <v>102225</v>
      </c>
      <c r="B8432" s="247" t="s">
        <v>16733</v>
      </c>
      <c r="C8432" s="255" t="s">
        <v>241</v>
      </c>
      <c r="D8432" s="256">
        <v>33.659999999999997</v>
      </c>
      <c r="E8432" s="257">
        <v>0</v>
      </c>
    </row>
    <row r="8433" spans="1:5">
      <c r="A8433" s="254">
        <v>102206</v>
      </c>
      <c r="B8433" s="247" t="s">
        <v>16734</v>
      </c>
      <c r="C8433" s="255" t="s">
        <v>241</v>
      </c>
      <c r="D8433" s="256">
        <v>0</v>
      </c>
      <c r="E8433" s="257"/>
    </row>
    <row r="8434" spans="1:5">
      <c r="A8434" s="254">
        <v>102216</v>
      </c>
      <c r="B8434" s="247" t="s">
        <v>16735</v>
      </c>
      <c r="C8434" s="255" t="s">
        <v>241</v>
      </c>
      <c r="D8434" s="256">
        <v>0</v>
      </c>
      <c r="E8434" s="257"/>
    </row>
    <row r="8435" spans="1:5">
      <c r="A8435" s="254">
        <v>102226</v>
      </c>
      <c r="B8435" s="247" t="s">
        <v>16736</v>
      </c>
      <c r="C8435" s="255" t="s">
        <v>241</v>
      </c>
      <c r="D8435" s="256">
        <v>0</v>
      </c>
      <c r="E8435" s="257"/>
    </row>
    <row r="8436" spans="1:5">
      <c r="A8436" s="254">
        <v>100718</v>
      </c>
      <c r="B8436" s="247" t="s">
        <v>16737</v>
      </c>
      <c r="C8436" s="255" t="s">
        <v>299</v>
      </c>
      <c r="D8436" s="256">
        <v>1.7</v>
      </c>
      <c r="E8436" s="257">
        <v>0</v>
      </c>
    </row>
    <row r="8437" spans="1:5">
      <c r="A8437" s="254">
        <v>100716</v>
      </c>
      <c r="B8437" s="247" t="s">
        <v>16738</v>
      </c>
      <c r="C8437" s="255" t="s">
        <v>241</v>
      </c>
      <c r="D8437" s="256">
        <v>25.34</v>
      </c>
      <c r="E8437" s="257">
        <v>0</v>
      </c>
    </row>
    <row r="8438" spans="1:5">
      <c r="A8438" s="254">
        <v>100717</v>
      </c>
      <c r="B8438" s="247" t="s">
        <v>16739</v>
      </c>
      <c r="C8438" s="255" t="s">
        <v>241</v>
      </c>
      <c r="D8438" s="256">
        <v>11.58</v>
      </c>
      <c r="E8438" s="257">
        <v>0</v>
      </c>
    </row>
    <row r="8439" spans="1:5">
      <c r="A8439" s="254">
        <v>100753</v>
      </c>
      <c r="B8439" s="247" t="s">
        <v>16740</v>
      </c>
      <c r="C8439" s="255" t="s">
        <v>241</v>
      </c>
      <c r="D8439" s="256">
        <v>25.61</v>
      </c>
      <c r="E8439" s="257">
        <v>0</v>
      </c>
    </row>
    <row r="8440" spans="1:5">
      <c r="A8440" s="254">
        <v>100735</v>
      </c>
      <c r="B8440" s="247" t="s">
        <v>16741</v>
      </c>
      <c r="C8440" s="255" t="s">
        <v>241</v>
      </c>
      <c r="D8440" s="256">
        <v>12.79</v>
      </c>
      <c r="E8440" s="257">
        <v>0</v>
      </c>
    </row>
    <row r="8441" spans="1:5">
      <c r="A8441" s="254">
        <v>100733</v>
      </c>
      <c r="B8441" s="247" t="s">
        <v>16742</v>
      </c>
      <c r="C8441" s="255" t="s">
        <v>241</v>
      </c>
      <c r="D8441" s="256">
        <v>14.98</v>
      </c>
      <c r="E8441" s="257">
        <v>0</v>
      </c>
    </row>
    <row r="8442" spans="1:5">
      <c r="A8442" s="254">
        <v>100754</v>
      </c>
      <c r="B8442" s="247" t="s">
        <v>16743</v>
      </c>
      <c r="C8442" s="255" t="s">
        <v>241</v>
      </c>
      <c r="D8442" s="256">
        <v>34.57</v>
      </c>
      <c r="E8442" s="257">
        <v>0</v>
      </c>
    </row>
    <row r="8443" spans="1:5">
      <c r="A8443" s="254">
        <v>100736</v>
      </c>
      <c r="B8443" s="247" t="s">
        <v>16744</v>
      </c>
      <c r="C8443" s="255" t="s">
        <v>241</v>
      </c>
      <c r="D8443" s="256">
        <v>17.28</v>
      </c>
      <c r="E8443" s="257">
        <v>0</v>
      </c>
    </row>
    <row r="8444" spans="1:5">
      <c r="A8444" s="254">
        <v>100734</v>
      </c>
      <c r="B8444" s="247" t="s">
        <v>16745</v>
      </c>
      <c r="C8444" s="255" t="s">
        <v>241</v>
      </c>
      <c r="D8444" s="256">
        <v>19.04</v>
      </c>
      <c r="E8444" s="257">
        <v>0</v>
      </c>
    </row>
    <row r="8445" spans="1:5">
      <c r="A8445" s="254">
        <v>100739</v>
      </c>
      <c r="B8445" s="247" t="s">
        <v>16746</v>
      </c>
      <c r="C8445" s="255" t="s">
        <v>241</v>
      </c>
      <c r="D8445" s="256">
        <v>10.94</v>
      </c>
      <c r="E8445" s="257">
        <v>0</v>
      </c>
    </row>
    <row r="8446" spans="1:5">
      <c r="A8446" s="254">
        <v>100757</v>
      </c>
      <c r="B8446" s="247" t="s">
        <v>16747</v>
      </c>
      <c r="C8446" s="255" t="s">
        <v>241</v>
      </c>
      <c r="D8446" s="256">
        <v>55.4</v>
      </c>
      <c r="E8446" s="257">
        <v>0</v>
      </c>
    </row>
    <row r="8447" spans="1:5">
      <c r="A8447" s="254">
        <v>100741</v>
      </c>
      <c r="B8447" s="247" t="s">
        <v>16748</v>
      </c>
      <c r="C8447" s="255" t="s">
        <v>241</v>
      </c>
      <c r="D8447" s="256">
        <v>27.68</v>
      </c>
      <c r="E8447" s="257">
        <v>0</v>
      </c>
    </row>
    <row r="8448" spans="1:5">
      <c r="A8448" s="254">
        <v>100743</v>
      </c>
      <c r="B8448" s="247" t="s">
        <v>16749</v>
      </c>
      <c r="C8448" s="255" t="s">
        <v>241</v>
      </c>
      <c r="D8448" s="256">
        <v>10.71</v>
      </c>
      <c r="E8448" s="257">
        <v>0</v>
      </c>
    </row>
    <row r="8449" spans="1:5">
      <c r="A8449" s="254">
        <v>100759</v>
      </c>
      <c r="B8449" s="247" t="s">
        <v>16750</v>
      </c>
      <c r="C8449" s="255" t="s">
        <v>241</v>
      </c>
      <c r="D8449" s="256">
        <v>54.91</v>
      </c>
      <c r="E8449" s="257">
        <v>0</v>
      </c>
    </row>
    <row r="8450" spans="1:5">
      <c r="A8450" s="254">
        <v>100745</v>
      </c>
      <c r="B8450" s="247" t="s">
        <v>16751</v>
      </c>
      <c r="C8450" s="255" t="s">
        <v>241</v>
      </c>
      <c r="D8450" s="256">
        <v>27.44</v>
      </c>
      <c r="E8450" s="257">
        <v>0</v>
      </c>
    </row>
    <row r="8451" spans="1:5">
      <c r="A8451" s="254">
        <v>100747</v>
      </c>
      <c r="B8451" s="247" t="s">
        <v>16752</v>
      </c>
      <c r="C8451" s="255" t="s">
        <v>241</v>
      </c>
      <c r="D8451" s="256">
        <v>10.81</v>
      </c>
      <c r="E8451" s="257">
        <v>0</v>
      </c>
    </row>
    <row r="8452" spans="1:5">
      <c r="A8452" s="254">
        <v>100761</v>
      </c>
      <c r="B8452" s="247" t="s">
        <v>16753</v>
      </c>
      <c r="C8452" s="255" t="s">
        <v>241</v>
      </c>
      <c r="D8452" s="256">
        <v>55.11</v>
      </c>
      <c r="E8452" s="257">
        <v>0</v>
      </c>
    </row>
    <row r="8453" spans="1:5">
      <c r="A8453" s="254">
        <v>100749</v>
      </c>
      <c r="B8453" s="247" t="s">
        <v>16754</v>
      </c>
      <c r="C8453" s="255" t="s">
        <v>241</v>
      </c>
      <c r="D8453" s="256">
        <v>27.54</v>
      </c>
      <c r="E8453" s="257">
        <v>0</v>
      </c>
    </row>
    <row r="8454" spans="1:5">
      <c r="A8454" s="254">
        <v>100719</v>
      </c>
      <c r="B8454" s="247" t="s">
        <v>16755</v>
      </c>
      <c r="C8454" s="255" t="s">
        <v>241</v>
      </c>
      <c r="D8454" s="256">
        <v>11.1</v>
      </c>
      <c r="E8454" s="257">
        <v>0</v>
      </c>
    </row>
    <row r="8455" spans="1:5">
      <c r="A8455" s="254">
        <v>100721</v>
      </c>
      <c r="B8455" s="247" t="s">
        <v>16756</v>
      </c>
      <c r="C8455" s="255" t="s">
        <v>241</v>
      </c>
      <c r="D8455" s="256">
        <v>28.03</v>
      </c>
      <c r="E8455" s="257">
        <v>0</v>
      </c>
    </row>
    <row r="8456" spans="1:5">
      <c r="A8456" s="254">
        <v>100723</v>
      </c>
      <c r="B8456" s="247" t="s">
        <v>16757</v>
      </c>
      <c r="C8456" s="255" t="s">
        <v>241</v>
      </c>
      <c r="D8456" s="256">
        <v>11.87</v>
      </c>
      <c r="E8456" s="257">
        <v>0</v>
      </c>
    </row>
    <row r="8457" spans="1:5">
      <c r="A8457" s="254">
        <v>100725</v>
      </c>
      <c r="B8457" s="247" t="s">
        <v>16758</v>
      </c>
      <c r="C8457" s="255" t="s">
        <v>241</v>
      </c>
      <c r="D8457" s="256">
        <v>28.28</v>
      </c>
      <c r="E8457" s="257">
        <v>0</v>
      </c>
    </row>
    <row r="8458" spans="1:5">
      <c r="A8458" s="254">
        <v>100740</v>
      </c>
      <c r="B8458" s="247" t="s">
        <v>16759</v>
      </c>
      <c r="C8458" s="255" t="s">
        <v>241</v>
      </c>
      <c r="D8458" s="256">
        <v>12.37</v>
      </c>
      <c r="E8458" s="257">
        <v>0</v>
      </c>
    </row>
    <row r="8459" spans="1:5">
      <c r="A8459" s="254">
        <v>100758</v>
      </c>
      <c r="B8459" s="247" t="s">
        <v>16760</v>
      </c>
      <c r="C8459" s="255" t="s">
        <v>241</v>
      </c>
      <c r="D8459" s="256">
        <v>57.12</v>
      </c>
      <c r="E8459" s="257">
        <v>0</v>
      </c>
    </row>
    <row r="8460" spans="1:5">
      <c r="A8460" s="254">
        <v>100742</v>
      </c>
      <c r="B8460" s="247" t="s">
        <v>16761</v>
      </c>
      <c r="C8460" s="255" t="s">
        <v>241</v>
      </c>
      <c r="D8460" s="256">
        <v>28.54</v>
      </c>
      <c r="E8460" s="257">
        <v>0</v>
      </c>
    </row>
    <row r="8461" spans="1:5">
      <c r="A8461" s="254">
        <v>100744</v>
      </c>
      <c r="B8461" s="247" t="s">
        <v>16762</v>
      </c>
      <c r="C8461" s="255" t="s">
        <v>241</v>
      </c>
      <c r="D8461" s="256">
        <v>12.22</v>
      </c>
      <c r="E8461" s="257">
        <v>0</v>
      </c>
    </row>
    <row r="8462" spans="1:5">
      <c r="A8462" s="254">
        <v>100760</v>
      </c>
      <c r="B8462" s="247" t="s">
        <v>16763</v>
      </c>
      <c r="C8462" s="255" t="s">
        <v>241</v>
      </c>
      <c r="D8462" s="256">
        <v>56.82</v>
      </c>
      <c r="E8462" s="257">
        <v>0</v>
      </c>
    </row>
    <row r="8463" spans="1:5">
      <c r="A8463" s="254">
        <v>100746</v>
      </c>
      <c r="B8463" s="247" t="s">
        <v>16764</v>
      </c>
      <c r="C8463" s="255" t="s">
        <v>241</v>
      </c>
      <c r="D8463" s="256">
        <v>28.39</v>
      </c>
      <c r="E8463" s="257">
        <v>0</v>
      </c>
    </row>
    <row r="8464" spans="1:5">
      <c r="A8464" s="254">
        <v>100748</v>
      </c>
      <c r="B8464" s="247" t="s">
        <v>16765</v>
      </c>
      <c r="C8464" s="255" t="s">
        <v>241</v>
      </c>
      <c r="D8464" s="256">
        <v>12.28</v>
      </c>
      <c r="E8464" s="257">
        <v>0</v>
      </c>
    </row>
    <row r="8465" spans="1:5">
      <c r="A8465" s="254">
        <v>100762</v>
      </c>
      <c r="B8465" s="247" t="s">
        <v>16766</v>
      </c>
      <c r="C8465" s="255" t="s">
        <v>241</v>
      </c>
      <c r="D8465" s="256">
        <v>56.94</v>
      </c>
      <c r="E8465" s="257">
        <v>0</v>
      </c>
    </row>
    <row r="8466" spans="1:5">
      <c r="A8466" s="254">
        <v>100750</v>
      </c>
      <c r="B8466" s="247" t="s">
        <v>16767</v>
      </c>
      <c r="C8466" s="255" t="s">
        <v>241</v>
      </c>
      <c r="D8466" s="256">
        <v>28.46</v>
      </c>
      <c r="E8466" s="257">
        <v>0</v>
      </c>
    </row>
    <row r="8467" spans="1:5">
      <c r="A8467" s="254">
        <v>100720</v>
      </c>
      <c r="B8467" s="247" t="s">
        <v>16768</v>
      </c>
      <c r="C8467" s="255" t="s">
        <v>241</v>
      </c>
      <c r="D8467" s="256">
        <v>11.82</v>
      </c>
      <c r="E8467" s="257">
        <v>0</v>
      </c>
    </row>
    <row r="8468" spans="1:5">
      <c r="A8468" s="254">
        <v>100722</v>
      </c>
      <c r="B8468" s="247" t="s">
        <v>16769</v>
      </c>
      <c r="C8468" s="255" t="s">
        <v>241</v>
      </c>
      <c r="D8468" s="256">
        <v>28.02</v>
      </c>
      <c r="E8468" s="257">
        <v>0</v>
      </c>
    </row>
    <row r="8469" spans="1:5">
      <c r="A8469" s="254">
        <v>100724</v>
      </c>
      <c r="B8469" s="247" t="s">
        <v>16770</v>
      </c>
      <c r="C8469" s="255" t="s">
        <v>241</v>
      </c>
      <c r="D8469" s="256">
        <v>14.9</v>
      </c>
      <c r="E8469" s="257">
        <v>0</v>
      </c>
    </row>
    <row r="8470" spans="1:5">
      <c r="A8470" s="254">
        <v>100726</v>
      </c>
      <c r="B8470" s="247" t="s">
        <v>16771</v>
      </c>
      <c r="C8470" s="255" t="s">
        <v>241</v>
      </c>
      <c r="D8470" s="256">
        <v>31</v>
      </c>
      <c r="E8470" s="257">
        <v>0</v>
      </c>
    </row>
    <row r="8471" spans="1:5">
      <c r="A8471" s="254">
        <v>100751</v>
      </c>
      <c r="B8471" s="247" t="s">
        <v>16772</v>
      </c>
      <c r="C8471" s="255" t="s">
        <v>241</v>
      </c>
      <c r="D8471" s="256">
        <v>40.090000000000003</v>
      </c>
      <c r="E8471" s="257">
        <v>0</v>
      </c>
    </row>
    <row r="8472" spans="1:5">
      <c r="A8472" s="254">
        <v>100729</v>
      </c>
      <c r="B8472" s="247" t="s">
        <v>16773</v>
      </c>
      <c r="C8472" s="255" t="s">
        <v>241</v>
      </c>
      <c r="D8472" s="256">
        <v>20.04</v>
      </c>
      <c r="E8472" s="257">
        <v>0</v>
      </c>
    </row>
    <row r="8473" spans="1:5">
      <c r="A8473" s="254">
        <v>100727</v>
      </c>
      <c r="B8473" s="247" t="s">
        <v>16774</v>
      </c>
      <c r="C8473" s="255" t="s">
        <v>241</v>
      </c>
      <c r="D8473" s="256">
        <v>25.95</v>
      </c>
      <c r="E8473" s="257">
        <v>0</v>
      </c>
    </row>
    <row r="8474" spans="1:5">
      <c r="A8474" s="254">
        <v>100752</v>
      </c>
      <c r="B8474" s="247" t="s">
        <v>16775</v>
      </c>
      <c r="C8474" s="255" t="s">
        <v>241</v>
      </c>
      <c r="D8474" s="256">
        <v>48.4</v>
      </c>
      <c r="E8474" s="257">
        <v>0</v>
      </c>
    </row>
    <row r="8475" spans="1:5">
      <c r="A8475" s="254">
        <v>100730</v>
      </c>
      <c r="B8475" s="247" t="s">
        <v>16776</v>
      </c>
      <c r="C8475" s="255" t="s">
        <v>241</v>
      </c>
      <c r="D8475" s="256">
        <v>24.2</v>
      </c>
      <c r="E8475" s="257">
        <v>0</v>
      </c>
    </row>
    <row r="8476" spans="1:5">
      <c r="A8476" s="254">
        <v>100728</v>
      </c>
      <c r="B8476" s="247" t="s">
        <v>16777</v>
      </c>
      <c r="C8476" s="255" t="s">
        <v>241</v>
      </c>
      <c r="D8476" s="256">
        <v>24.42</v>
      </c>
      <c r="E8476" s="257">
        <v>0</v>
      </c>
    </row>
    <row r="8477" spans="1:5">
      <c r="A8477" s="254">
        <v>100732</v>
      </c>
      <c r="B8477" s="247" t="s">
        <v>16778</v>
      </c>
      <c r="C8477" s="255" t="s">
        <v>241</v>
      </c>
      <c r="D8477" s="256">
        <v>0</v>
      </c>
      <c r="E8477" s="257"/>
    </row>
    <row r="8478" spans="1:5">
      <c r="A8478" s="254">
        <v>100731</v>
      </c>
      <c r="B8478" s="247" t="s">
        <v>16779</v>
      </c>
      <c r="C8478" s="255" t="s">
        <v>241</v>
      </c>
      <c r="D8478" s="256">
        <v>0</v>
      </c>
      <c r="E8478" s="257"/>
    </row>
    <row r="8479" spans="1:5">
      <c r="A8479" s="254">
        <v>100756</v>
      </c>
      <c r="B8479" s="247" t="s">
        <v>16780</v>
      </c>
      <c r="C8479" s="255" t="s">
        <v>241</v>
      </c>
      <c r="D8479" s="256">
        <v>0</v>
      </c>
      <c r="E8479" s="257"/>
    </row>
    <row r="8480" spans="1:5">
      <c r="A8480" s="254">
        <v>100738</v>
      </c>
      <c r="B8480" s="247" t="s">
        <v>16781</v>
      </c>
      <c r="C8480" s="255" t="s">
        <v>241</v>
      </c>
      <c r="D8480" s="256">
        <v>0</v>
      </c>
      <c r="E8480" s="257"/>
    </row>
    <row r="8481" spans="1:5">
      <c r="A8481" s="254">
        <v>100755</v>
      </c>
      <c r="B8481" s="247" t="s">
        <v>16782</v>
      </c>
      <c r="C8481" s="255" t="s">
        <v>241</v>
      </c>
      <c r="D8481" s="256">
        <v>0</v>
      </c>
      <c r="E8481" s="257"/>
    </row>
    <row r="8482" spans="1:5">
      <c r="A8482" s="254">
        <v>100737</v>
      </c>
      <c r="B8482" s="247" t="s">
        <v>16783</v>
      </c>
      <c r="C8482" s="255" t="s">
        <v>241</v>
      </c>
      <c r="D8482" s="256">
        <v>0</v>
      </c>
      <c r="E8482" s="257"/>
    </row>
    <row r="8483" spans="1:5">
      <c r="A8483" s="254">
        <v>102499</v>
      </c>
      <c r="B8483" s="247" t="s">
        <v>16784</v>
      </c>
      <c r="C8483" s="255" t="s">
        <v>241</v>
      </c>
      <c r="D8483" s="256">
        <v>3.93</v>
      </c>
      <c r="E8483" s="257">
        <v>0</v>
      </c>
    </row>
    <row r="8484" spans="1:5">
      <c r="A8484" s="254">
        <v>102505</v>
      </c>
      <c r="B8484" s="247" t="s">
        <v>16785</v>
      </c>
      <c r="C8484" s="255" t="s">
        <v>299</v>
      </c>
      <c r="D8484" s="256">
        <v>12.36</v>
      </c>
      <c r="E8484" s="257">
        <v>0</v>
      </c>
    </row>
    <row r="8485" spans="1:5">
      <c r="A8485" s="254">
        <v>102504</v>
      </c>
      <c r="B8485" s="247" t="s">
        <v>16786</v>
      </c>
      <c r="C8485" s="255" t="s">
        <v>299</v>
      </c>
      <c r="D8485" s="256">
        <v>11.89</v>
      </c>
      <c r="E8485" s="257">
        <v>0</v>
      </c>
    </row>
    <row r="8486" spans="1:5">
      <c r="A8486" s="254">
        <v>102506</v>
      </c>
      <c r="B8486" s="247" t="s">
        <v>16787</v>
      </c>
      <c r="C8486" s="255" t="s">
        <v>299</v>
      </c>
      <c r="D8486" s="256">
        <v>12.68</v>
      </c>
      <c r="E8486" s="257">
        <v>0</v>
      </c>
    </row>
    <row r="8487" spans="1:5">
      <c r="A8487" s="254">
        <v>102507</v>
      </c>
      <c r="B8487" s="247" t="s">
        <v>16788</v>
      </c>
      <c r="C8487" s="255" t="s">
        <v>299</v>
      </c>
      <c r="D8487" s="256">
        <v>7.01</v>
      </c>
      <c r="E8487" s="257">
        <v>0</v>
      </c>
    </row>
    <row r="8488" spans="1:5">
      <c r="A8488" s="254">
        <v>102491</v>
      </c>
      <c r="B8488" s="247" t="s">
        <v>16789</v>
      </c>
      <c r="C8488" s="255" t="s">
        <v>241</v>
      </c>
      <c r="D8488" s="256">
        <v>25.87</v>
      </c>
      <c r="E8488" s="257">
        <v>0</v>
      </c>
    </row>
    <row r="8489" spans="1:5">
      <c r="A8489" s="254">
        <v>102492</v>
      </c>
      <c r="B8489" s="247" t="s">
        <v>16790</v>
      </c>
      <c r="C8489" s="255" t="s">
        <v>241</v>
      </c>
      <c r="D8489" s="256">
        <v>32.78</v>
      </c>
      <c r="E8489" s="257">
        <v>0</v>
      </c>
    </row>
    <row r="8490" spans="1:5">
      <c r="A8490" s="254">
        <v>102804</v>
      </c>
      <c r="B8490" s="247" t="s">
        <v>16791</v>
      </c>
      <c r="C8490" s="255" t="s">
        <v>241</v>
      </c>
      <c r="D8490" s="256">
        <v>0</v>
      </c>
      <c r="E8490" s="257"/>
    </row>
    <row r="8491" spans="1:5">
      <c r="A8491" s="254">
        <v>102494</v>
      </c>
      <c r="B8491" s="247" t="s">
        <v>16792</v>
      </c>
      <c r="C8491" s="255" t="s">
        <v>241</v>
      </c>
      <c r="D8491" s="256">
        <v>62.64</v>
      </c>
      <c r="E8491" s="257">
        <v>0</v>
      </c>
    </row>
    <row r="8492" spans="1:5">
      <c r="A8492" s="254">
        <v>102805</v>
      </c>
      <c r="B8492" s="247" t="s">
        <v>16793</v>
      </c>
      <c r="C8492" s="255" t="s">
        <v>241</v>
      </c>
      <c r="D8492" s="256">
        <v>0</v>
      </c>
      <c r="E8492" s="257"/>
    </row>
    <row r="8493" spans="1:5">
      <c r="A8493" s="254">
        <v>102490</v>
      </c>
      <c r="B8493" s="247" t="s">
        <v>16794</v>
      </c>
      <c r="C8493" s="255" t="s">
        <v>241</v>
      </c>
      <c r="D8493" s="256">
        <v>0</v>
      </c>
      <c r="E8493" s="257"/>
    </row>
    <row r="8494" spans="1:5">
      <c r="A8494" s="254">
        <v>102496</v>
      </c>
      <c r="B8494" s="247" t="s">
        <v>16795</v>
      </c>
      <c r="C8494" s="255" t="s">
        <v>299</v>
      </c>
      <c r="D8494" s="256">
        <v>13.89</v>
      </c>
      <c r="E8494" s="257">
        <v>0</v>
      </c>
    </row>
    <row r="8495" spans="1:5">
      <c r="A8495" s="254">
        <v>102497</v>
      </c>
      <c r="B8495" s="247" t="s">
        <v>16796</v>
      </c>
      <c r="C8495" s="255" t="s">
        <v>299</v>
      </c>
      <c r="D8495" s="256">
        <v>5.79</v>
      </c>
      <c r="E8495" s="257">
        <v>0</v>
      </c>
    </row>
    <row r="8496" spans="1:5">
      <c r="A8496" s="254">
        <v>102520</v>
      </c>
      <c r="B8496" s="247" t="s">
        <v>16797</v>
      </c>
      <c r="C8496" s="255" t="s">
        <v>241</v>
      </c>
      <c r="D8496" s="256">
        <v>99.4</v>
      </c>
      <c r="E8496" s="257">
        <v>0</v>
      </c>
    </row>
    <row r="8497" spans="1:5">
      <c r="A8497" s="254">
        <v>102489</v>
      </c>
      <c r="B8497" s="247" t="s">
        <v>16798</v>
      </c>
      <c r="C8497" s="255" t="s">
        <v>241</v>
      </c>
      <c r="D8497" s="256">
        <v>36.200000000000003</v>
      </c>
      <c r="E8497" s="257">
        <v>0</v>
      </c>
    </row>
    <row r="8498" spans="1:5">
      <c r="A8498" s="254">
        <v>102488</v>
      </c>
      <c r="B8498" s="247" t="s">
        <v>16799</v>
      </c>
      <c r="C8498" s="255" t="s">
        <v>241</v>
      </c>
      <c r="D8498" s="256">
        <v>4.2699999999999996</v>
      </c>
      <c r="E8498" s="257">
        <v>0</v>
      </c>
    </row>
    <row r="8499" spans="1:5">
      <c r="A8499" s="254">
        <v>101730</v>
      </c>
      <c r="B8499" s="247" t="s">
        <v>16800</v>
      </c>
      <c r="C8499" s="255" t="s">
        <v>241</v>
      </c>
      <c r="D8499" s="256">
        <v>0</v>
      </c>
      <c r="E8499" s="257"/>
    </row>
    <row r="8500" spans="1:5">
      <c r="A8500" s="254">
        <v>101746</v>
      </c>
      <c r="B8500" s="247" t="s">
        <v>16801</v>
      </c>
      <c r="C8500" s="255" t="s">
        <v>241</v>
      </c>
      <c r="D8500" s="256">
        <v>253.7</v>
      </c>
      <c r="E8500" s="257">
        <v>0</v>
      </c>
    </row>
    <row r="8501" spans="1:5">
      <c r="A8501" s="254">
        <v>106788</v>
      </c>
      <c r="B8501" s="247" t="s">
        <v>16802</v>
      </c>
      <c r="C8501" s="255" t="s">
        <v>241</v>
      </c>
      <c r="D8501" s="256">
        <v>41.9</v>
      </c>
      <c r="E8501" s="257">
        <v>0</v>
      </c>
    </row>
    <row r="8502" spans="1:5">
      <c r="A8502" s="254">
        <v>106789</v>
      </c>
      <c r="B8502" s="247" t="s">
        <v>16803</v>
      </c>
      <c r="C8502" s="255" t="s">
        <v>241</v>
      </c>
      <c r="D8502" s="256">
        <v>39.85</v>
      </c>
      <c r="E8502" s="257">
        <v>0</v>
      </c>
    </row>
    <row r="8503" spans="1:5">
      <c r="A8503" s="254">
        <v>98679</v>
      </c>
      <c r="B8503" s="247" t="s">
        <v>16804</v>
      </c>
      <c r="C8503" s="255" t="s">
        <v>241</v>
      </c>
      <c r="D8503" s="256">
        <v>46.81</v>
      </c>
      <c r="E8503" s="257">
        <v>0</v>
      </c>
    </row>
    <row r="8504" spans="1:5">
      <c r="A8504" s="254">
        <v>98680</v>
      </c>
      <c r="B8504" s="247" t="s">
        <v>16805</v>
      </c>
      <c r="C8504" s="255" t="s">
        <v>241</v>
      </c>
      <c r="D8504" s="256">
        <v>58.64</v>
      </c>
      <c r="E8504" s="257">
        <v>0</v>
      </c>
    </row>
    <row r="8505" spans="1:5">
      <c r="A8505" s="254">
        <v>101749</v>
      </c>
      <c r="B8505" s="247" t="s">
        <v>16806</v>
      </c>
      <c r="C8505" s="255" t="s">
        <v>241</v>
      </c>
      <c r="D8505" s="256">
        <v>68.3</v>
      </c>
      <c r="E8505" s="257">
        <v>0</v>
      </c>
    </row>
    <row r="8506" spans="1:5">
      <c r="A8506" s="254">
        <v>98681</v>
      </c>
      <c r="B8506" s="247" t="s">
        <v>16807</v>
      </c>
      <c r="C8506" s="255" t="s">
        <v>241</v>
      </c>
      <c r="D8506" s="256">
        <v>42.02</v>
      </c>
      <c r="E8506" s="257">
        <v>0</v>
      </c>
    </row>
    <row r="8507" spans="1:5">
      <c r="A8507" s="254">
        <v>98682</v>
      </c>
      <c r="B8507" s="247" t="s">
        <v>16808</v>
      </c>
      <c r="C8507" s="255" t="s">
        <v>241</v>
      </c>
      <c r="D8507" s="256">
        <v>53.83</v>
      </c>
      <c r="E8507" s="257">
        <v>0</v>
      </c>
    </row>
    <row r="8508" spans="1:5">
      <c r="A8508" s="254">
        <v>101750</v>
      </c>
      <c r="B8508" s="247" t="s">
        <v>16809</v>
      </c>
      <c r="C8508" s="255" t="s">
        <v>241</v>
      </c>
      <c r="D8508" s="256">
        <v>63.51</v>
      </c>
      <c r="E8508" s="257">
        <v>0</v>
      </c>
    </row>
    <row r="8509" spans="1:5">
      <c r="A8509" s="254">
        <v>106787</v>
      </c>
      <c r="B8509" s="247" t="s">
        <v>16810</v>
      </c>
      <c r="C8509" s="255" t="s">
        <v>241</v>
      </c>
      <c r="D8509" s="256">
        <v>0</v>
      </c>
      <c r="E8509" s="257"/>
    </row>
    <row r="8510" spans="1:5">
      <c r="A8510" s="254">
        <v>101737</v>
      </c>
      <c r="B8510" s="247" t="s">
        <v>16811</v>
      </c>
      <c r="C8510" s="255" t="s">
        <v>241</v>
      </c>
      <c r="D8510" s="256">
        <v>146.62</v>
      </c>
      <c r="E8510" s="257">
        <v>0</v>
      </c>
    </row>
    <row r="8511" spans="1:5">
      <c r="A8511" s="254">
        <v>101735</v>
      </c>
      <c r="B8511" s="247" t="s">
        <v>16812</v>
      </c>
      <c r="C8511" s="255" t="s">
        <v>241</v>
      </c>
      <c r="D8511" s="256">
        <v>488.18</v>
      </c>
      <c r="E8511" s="257">
        <v>0</v>
      </c>
    </row>
    <row r="8512" spans="1:5">
      <c r="A8512" s="254">
        <v>101734</v>
      </c>
      <c r="B8512" s="247" t="s">
        <v>16813</v>
      </c>
      <c r="C8512" s="255" t="s">
        <v>241</v>
      </c>
      <c r="D8512" s="256">
        <v>477.15</v>
      </c>
      <c r="E8512" s="257">
        <v>0</v>
      </c>
    </row>
    <row r="8513" spans="1:5">
      <c r="A8513" s="254">
        <v>101736</v>
      </c>
      <c r="B8513" s="247" t="s">
        <v>16814</v>
      </c>
      <c r="C8513" s="255" t="s">
        <v>241</v>
      </c>
      <c r="D8513" s="256">
        <v>124.79</v>
      </c>
      <c r="E8513" s="257">
        <v>0</v>
      </c>
    </row>
    <row r="8514" spans="1:5">
      <c r="A8514" s="254">
        <v>101733</v>
      </c>
      <c r="B8514" s="247" t="s">
        <v>16815</v>
      </c>
      <c r="C8514" s="255" t="s">
        <v>241</v>
      </c>
      <c r="D8514" s="256">
        <v>324.99</v>
      </c>
      <c r="E8514" s="257">
        <v>0</v>
      </c>
    </row>
    <row r="8515" spans="1:5">
      <c r="A8515" s="254">
        <v>98677</v>
      </c>
      <c r="B8515" s="247" t="s">
        <v>16816</v>
      </c>
      <c r="C8515" s="255" t="s">
        <v>241</v>
      </c>
      <c r="D8515" s="256">
        <v>0</v>
      </c>
      <c r="E8515" s="257"/>
    </row>
    <row r="8516" spans="1:5">
      <c r="A8516" s="254">
        <v>98678</v>
      </c>
      <c r="B8516" s="247" t="s">
        <v>16817</v>
      </c>
      <c r="C8516" s="255" t="s">
        <v>241</v>
      </c>
      <c r="D8516" s="256">
        <v>0</v>
      </c>
      <c r="E8516" s="257"/>
    </row>
    <row r="8517" spans="1:5">
      <c r="A8517" s="254">
        <v>98676</v>
      </c>
      <c r="B8517" s="247" t="s">
        <v>16818</v>
      </c>
      <c r="C8517" s="255" t="s">
        <v>241</v>
      </c>
      <c r="D8517" s="256">
        <v>0</v>
      </c>
      <c r="E8517" s="257"/>
    </row>
    <row r="8518" spans="1:5">
      <c r="A8518" s="254">
        <v>98675</v>
      </c>
      <c r="B8518" s="247" t="s">
        <v>16819</v>
      </c>
      <c r="C8518" s="255" t="s">
        <v>241</v>
      </c>
      <c r="D8518" s="256">
        <v>0</v>
      </c>
      <c r="E8518" s="257"/>
    </row>
    <row r="8519" spans="1:5">
      <c r="A8519" s="254">
        <v>104162</v>
      </c>
      <c r="B8519" s="247" t="s">
        <v>16820</v>
      </c>
      <c r="C8519" s="255" t="s">
        <v>241</v>
      </c>
      <c r="D8519" s="256">
        <v>155.53</v>
      </c>
      <c r="E8519" s="257">
        <v>0</v>
      </c>
    </row>
    <row r="8520" spans="1:5">
      <c r="A8520" s="254">
        <v>98671</v>
      </c>
      <c r="B8520" s="247" t="s">
        <v>16821</v>
      </c>
      <c r="C8520" s="255" t="s">
        <v>241</v>
      </c>
      <c r="D8520" s="256">
        <v>831.74</v>
      </c>
      <c r="E8520" s="257">
        <v>0</v>
      </c>
    </row>
    <row r="8521" spans="1:5">
      <c r="A8521" s="254">
        <v>101726</v>
      </c>
      <c r="B8521" s="247" t="s">
        <v>16822</v>
      </c>
      <c r="C8521" s="255" t="s">
        <v>241</v>
      </c>
      <c r="D8521" s="256">
        <v>337.46</v>
      </c>
      <c r="E8521" s="257">
        <v>0</v>
      </c>
    </row>
    <row r="8522" spans="1:5">
      <c r="A8522" s="254">
        <v>101725</v>
      </c>
      <c r="B8522" s="247" t="s">
        <v>16823</v>
      </c>
      <c r="C8522" s="255" t="s">
        <v>241</v>
      </c>
      <c r="D8522" s="256">
        <v>420.69</v>
      </c>
      <c r="E8522" s="257">
        <v>0</v>
      </c>
    </row>
    <row r="8523" spans="1:5">
      <c r="A8523" s="254">
        <v>98672</v>
      </c>
      <c r="B8523" s="247" t="s">
        <v>16824</v>
      </c>
      <c r="C8523" s="255" t="s">
        <v>241</v>
      </c>
      <c r="D8523" s="256">
        <v>1073.5999999999999</v>
      </c>
      <c r="E8523" s="257">
        <v>0</v>
      </c>
    </row>
    <row r="8524" spans="1:5">
      <c r="A8524" s="254">
        <v>101732</v>
      </c>
      <c r="B8524" s="247" t="s">
        <v>16825</v>
      </c>
      <c r="C8524" s="255" t="s">
        <v>241</v>
      </c>
      <c r="D8524" s="256">
        <v>150.96</v>
      </c>
      <c r="E8524" s="257">
        <v>0</v>
      </c>
    </row>
    <row r="8525" spans="1:5">
      <c r="A8525" s="254">
        <v>106793</v>
      </c>
      <c r="B8525" s="247" t="s">
        <v>16826</v>
      </c>
      <c r="C8525" s="255" t="s">
        <v>241</v>
      </c>
      <c r="D8525" s="256">
        <v>0</v>
      </c>
      <c r="E8525" s="257"/>
    </row>
    <row r="8526" spans="1:5">
      <c r="A8526" s="254">
        <v>101731</v>
      </c>
      <c r="B8526" s="247" t="s">
        <v>16827</v>
      </c>
      <c r="C8526" s="255" t="s">
        <v>241</v>
      </c>
      <c r="D8526" s="256">
        <v>411.18</v>
      </c>
      <c r="E8526" s="257">
        <v>0</v>
      </c>
    </row>
    <row r="8527" spans="1:5">
      <c r="A8527" s="254">
        <v>101751</v>
      </c>
      <c r="B8527" s="247" t="s">
        <v>16828</v>
      </c>
      <c r="C8527" s="255" t="s">
        <v>241</v>
      </c>
      <c r="D8527" s="256">
        <v>202.06</v>
      </c>
      <c r="E8527" s="257">
        <v>0</v>
      </c>
    </row>
    <row r="8528" spans="1:5">
      <c r="A8528" s="254">
        <v>101729</v>
      </c>
      <c r="B8528" s="247" t="s">
        <v>16829</v>
      </c>
      <c r="C8528" s="255" t="s">
        <v>241</v>
      </c>
      <c r="D8528" s="256">
        <v>199.1</v>
      </c>
      <c r="E8528" s="257">
        <v>0</v>
      </c>
    </row>
    <row r="8529" spans="1:5">
      <c r="A8529" s="254">
        <v>98683</v>
      </c>
      <c r="B8529" s="247" t="s">
        <v>16830</v>
      </c>
      <c r="C8529" s="255" t="s">
        <v>241</v>
      </c>
      <c r="D8529" s="256">
        <v>0</v>
      </c>
      <c r="E8529" s="257"/>
    </row>
    <row r="8530" spans="1:5">
      <c r="A8530" s="254">
        <v>106785</v>
      </c>
      <c r="B8530" s="247" t="s">
        <v>16831</v>
      </c>
      <c r="C8530" s="255" t="s">
        <v>299</v>
      </c>
      <c r="D8530" s="256">
        <v>0</v>
      </c>
      <c r="E8530" s="257"/>
    </row>
    <row r="8531" spans="1:5">
      <c r="A8531" s="254">
        <v>101094</v>
      </c>
      <c r="B8531" s="247" t="s">
        <v>16832</v>
      </c>
      <c r="C8531" s="255" t="s">
        <v>299</v>
      </c>
      <c r="D8531" s="256">
        <v>219.48</v>
      </c>
      <c r="E8531" s="257">
        <v>0</v>
      </c>
    </row>
    <row r="8532" spans="1:5">
      <c r="A8532" s="254">
        <v>101095</v>
      </c>
      <c r="B8532" s="247" t="s">
        <v>16833</v>
      </c>
      <c r="C8532" s="255" t="s">
        <v>299</v>
      </c>
      <c r="D8532" s="256">
        <v>0</v>
      </c>
      <c r="E8532" s="257"/>
    </row>
    <row r="8533" spans="1:5">
      <c r="A8533" s="254">
        <v>106786</v>
      </c>
      <c r="B8533" s="247" t="s">
        <v>16834</v>
      </c>
      <c r="C8533" s="255" t="s">
        <v>299</v>
      </c>
      <c r="D8533" s="256">
        <v>0</v>
      </c>
      <c r="E8533" s="257"/>
    </row>
    <row r="8534" spans="1:5">
      <c r="A8534" s="254">
        <v>106783</v>
      </c>
      <c r="B8534" s="247" t="s">
        <v>16835</v>
      </c>
      <c r="C8534" s="255" t="s">
        <v>241</v>
      </c>
      <c r="D8534" s="256">
        <v>0</v>
      </c>
      <c r="E8534" s="257"/>
    </row>
    <row r="8535" spans="1:5">
      <c r="A8535" s="254">
        <v>106784</v>
      </c>
      <c r="B8535" s="247" t="s">
        <v>16836</v>
      </c>
      <c r="C8535" s="255" t="s">
        <v>241</v>
      </c>
      <c r="D8535" s="256">
        <v>0</v>
      </c>
      <c r="E8535" s="257"/>
    </row>
    <row r="8536" spans="1:5">
      <c r="A8536" s="254">
        <v>106782</v>
      </c>
      <c r="B8536" s="247" t="s">
        <v>16837</v>
      </c>
      <c r="C8536" s="255" t="s">
        <v>241</v>
      </c>
      <c r="D8536" s="256">
        <v>0</v>
      </c>
      <c r="E8536" s="257"/>
    </row>
    <row r="8537" spans="1:5">
      <c r="A8537" s="254">
        <v>101728</v>
      </c>
      <c r="B8537" s="247" t="s">
        <v>16838</v>
      </c>
      <c r="C8537" s="255" t="s">
        <v>241</v>
      </c>
      <c r="D8537" s="256">
        <v>0</v>
      </c>
      <c r="E8537" s="257"/>
    </row>
    <row r="8538" spans="1:5">
      <c r="A8538" s="254">
        <v>101727</v>
      </c>
      <c r="B8538" s="247" t="s">
        <v>16839</v>
      </c>
      <c r="C8538" s="255" t="s">
        <v>241</v>
      </c>
      <c r="D8538" s="256">
        <v>214.93</v>
      </c>
      <c r="E8538" s="257">
        <v>0</v>
      </c>
    </row>
    <row r="8539" spans="1:5">
      <c r="A8539" s="254">
        <v>106790</v>
      </c>
      <c r="B8539" s="247" t="s">
        <v>16840</v>
      </c>
      <c r="C8539" s="255" t="s">
        <v>241</v>
      </c>
      <c r="D8539" s="256">
        <v>230.48</v>
      </c>
      <c r="E8539" s="257">
        <v>0</v>
      </c>
    </row>
    <row r="8540" spans="1:5">
      <c r="A8540" s="254">
        <v>106792</v>
      </c>
      <c r="B8540" s="247" t="s">
        <v>16841</v>
      </c>
      <c r="C8540" s="255" t="s">
        <v>241</v>
      </c>
      <c r="D8540" s="256">
        <v>4.8499999999999996</v>
      </c>
      <c r="E8540" s="257">
        <v>0</v>
      </c>
    </row>
    <row r="8541" spans="1:5">
      <c r="A8541" s="254">
        <v>101748</v>
      </c>
      <c r="B8541" s="247" t="s">
        <v>16842</v>
      </c>
      <c r="C8541" s="255" t="s">
        <v>241</v>
      </c>
      <c r="D8541" s="256">
        <v>4.1399999999999997</v>
      </c>
      <c r="E8541" s="257">
        <v>0</v>
      </c>
    </row>
    <row r="8542" spans="1:5">
      <c r="A8542" s="254">
        <v>106791</v>
      </c>
      <c r="B8542" s="247" t="s">
        <v>16843</v>
      </c>
      <c r="C8542" s="255" t="s">
        <v>241</v>
      </c>
      <c r="D8542" s="256">
        <v>774.32</v>
      </c>
      <c r="E8542" s="257">
        <v>0</v>
      </c>
    </row>
    <row r="8543" spans="1:5">
      <c r="A8543" s="254">
        <v>101742</v>
      </c>
      <c r="B8543" s="247" t="s">
        <v>16844</v>
      </c>
      <c r="C8543" s="255" t="s">
        <v>299</v>
      </c>
      <c r="D8543" s="256">
        <v>61.78</v>
      </c>
      <c r="E8543" s="257">
        <v>0</v>
      </c>
    </row>
    <row r="8544" spans="1:5">
      <c r="A8544" s="254">
        <v>101740</v>
      </c>
      <c r="B8544" s="247" t="s">
        <v>16845</v>
      </c>
      <c r="C8544" s="255" t="s">
        <v>299</v>
      </c>
      <c r="D8544" s="256">
        <v>61.07</v>
      </c>
      <c r="E8544" s="257">
        <v>0</v>
      </c>
    </row>
    <row r="8545" spans="1:5">
      <c r="A8545" s="254">
        <v>98685</v>
      </c>
      <c r="B8545" s="247" t="s">
        <v>16846</v>
      </c>
      <c r="C8545" s="255" t="s">
        <v>299</v>
      </c>
      <c r="D8545" s="256">
        <v>154.75</v>
      </c>
      <c r="E8545" s="257">
        <v>0</v>
      </c>
    </row>
    <row r="8546" spans="1:5">
      <c r="A8546" s="254">
        <v>98686</v>
      </c>
      <c r="B8546" s="247" t="s">
        <v>16847</v>
      </c>
      <c r="C8546" s="255" t="s">
        <v>299</v>
      </c>
      <c r="D8546" s="256">
        <v>75.010000000000005</v>
      </c>
      <c r="E8546" s="257">
        <v>0</v>
      </c>
    </row>
    <row r="8547" spans="1:5">
      <c r="A8547" s="254">
        <v>101738</v>
      </c>
      <c r="B8547" s="247" t="s">
        <v>16848</v>
      </c>
      <c r="C8547" s="255" t="s">
        <v>299</v>
      </c>
      <c r="D8547" s="256">
        <v>19.68</v>
      </c>
      <c r="E8547" s="257">
        <v>0</v>
      </c>
    </row>
    <row r="8548" spans="1:5">
      <c r="A8548" s="254">
        <v>101739</v>
      </c>
      <c r="B8548" s="247" t="s">
        <v>16849</v>
      </c>
      <c r="C8548" s="255" t="s">
        <v>299</v>
      </c>
      <c r="D8548" s="256">
        <v>33.31</v>
      </c>
      <c r="E8548" s="257">
        <v>0</v>
      </c>
    </row>
    <row r="8549" spans="1:5">
      <c r="A8549" s="254">
        <v>101741</v>
      </c>
      <c r="B8549" s="247" t="s">
        <v>16850</v>
      </c>
      <c r="C8549" s="255" t="s">
        <v>299</v>
      </c>
      <c r="D8549" s="256">
        <v>56.57</v>
      </c>
      <c r="E8549" s="257">
        <v>0</v>
      </c>
    </row>
    <row r="8550" spans="1:5">
      <c r="A8550" s="254">
        <v>98697</v>
      </c>
      <c r="B8550" s="247" t="s">
        <v>16851</v>
      </c>
      <c r="C8550" s="255" t="s">
        <v>299</v>
      </c>
      <c r="D8550" s="256">
        <v>126.89</v>
      </c>
      <c r="E8550" s="257">
        <v>0</v>
      </c>
    </row>
    <row r="8551" spans="1:5">
      <c r="A8551" s="254">
        <v>98688</v>
      </c>
      <c r="B8551" s="247" t="s">
        <v>16852</v>
      </c>
      <c r="C8551" s="255" t="s">
        <v>299</v>
      </c>
      <c r="D8551" s="256">
        <v>73.48</v>
      </c>
      <c r="E8551" s="257">
        <v>0</v>
      </c>
    </row>
    <row r="8552" spans="1:5">
      <c r="A8552" s="254">
        <v>98687</v>
      </c>
      <c r="B8552" s="247" t="s">
        <v>16853</v>
      </c>
      <c r="C8552" s="255" t="s">
        <v>299</v>
      </c>
      <c r="D8552" s="256">
        <v>0</v>
      </c>
      <c r="E8552" s="257"/>
    </row>
    <row r="8553" spans="1:5">
      <c r="A8553" s="254">
        <v>98689</v>
      </c>
      <c r="B8553" s="247" t="s">
        <v>16854</v>
      </c>
      <c r="C8553" s="255" t="s">
        <v>299</v>
      </c>
      <c r="D8553" s="256">
        <v>224.44</v>
      </c>
      <c r="E8553" s="257">
        <v>0</v>
      </c>
    </row>
    <row r="8554" spans="1:5">
      <c r="A8554" s="254">
        <v>98695</v>
      </c>
      <c r="B8554" s="247" t="s">
        <v>16855</v>
      </c>
      <c r="C8554" s="255" t="s">
        <v>299</v>
      </c>
      <c r="D8554" s="256">
        <v>196.4</v>
      </c>
      <c r="E8554" s="257">
        <v>0</v>
      </c>
    </row>
    <row r="8555" spans="1:5">
      <c r="A8555" s="254">
        <v>100606</v>
      </c>
      <c r="B8555" s="247" t="s">
        <v>16856</v>
      </c>
      <c r="C8555" s="255" t="s">
        <v>23</v>
      </c>
      <c r="D8555" s="256">
        <v>2333.7399999999998</v>
      </c>
      <c r="E8555" s="257">
        <v>0</v>
      </c>
    </row>
    <row r="8556" spans="1:5">
      <c r="A8556" s="254">
        <v>100604</v>
      </c>
      <c r="B8556" s="247" t="s">
        <v>16857</v>
      </c>
      <c r="C8556" s="255" t="s">
        <v>23</v>
      </c>
      <c r="D8556" s="256">
        <v>997.88</v>
      </c>
      <c r="E8556" s="257">
        <v>0</v>
      </c>
    </row>
    <row r="8557" spans="1:5">
      <c r="A8557" s="254">
        <v>100605</v>
      </c>
      <c r="B8557" s="247" t="s">
        <v>16858</v>
      </c>
      <c r="C8557" s="255" t="s">
        <v>23</v>
      </c>
      <c r="D8557" s="256">
        <v>1550.72</v>
      </c>
      <c r="E8557" s="257">
        <v>0</v>
      </c>
    </row>
    <row r="8558" spans="1:5">
      <c r="A8558" s="254">
        <v>100580</v>
      </c>
      <c r="B8558" s="247" t="s">
        <v>16859</v>
      </c>
      <c r="C8558" s="255" t="s">
        <v>23</v>
      </c>
      <c r="D8558" s="256">
        <v>859.1</v>
      </c>
      <c r="E8558" s="257">
        <v>0</v>
      </c>
    </row>
    <row r="8559" spans="1:5">
      <c r="A8559" s="254">
        <v>100579</v>
      </c>
      <c r="B8559" s="247" t="s">
        <v>16860</v>
      </c>
      <c r="C8559" s="255" t="s">
        <v>23</v>
      </c>
      <c r="D8559" s="256">
        <v>806.7</v>
      </c>
      <c r="E8559" s="257">
        <v>0</v>
      </c>
    </row>
    <row r="8560" spans="1:5">
      <c r="A8560" s="254">
        <v>100609</v>
      </c>
      <c r="B8560" s="247" t="s">
        <v>16861</v>
      </c>
      <c r="C8560" s="255" t="s">
        <v>23</v>
      </c>
      <c r="D8560" s="256">
        <v>2370.14</v>
      </c>
      <c r="E8560" s="257">
        <v>0</v>
      </c>
    </row>
    <row r="8561" spans="1:5">
      <c r="A8561" s="254">
        <v>100607</v>
      </c>
      <c r="B8561" s="247" t="s">
        <v>16862</v>
      </c>
      <c r="C8561" s="255" t="s">
        <v>23</v>
      </c>
      <c r="D8561" s="256">
        <v>1022.47</v>
      </c>
      <c r="E8561" s="257">
        <v>0</v>
      </c>
    </row>
    <row r="8562" spans="1:5">
      <c r="A8562" s="254">
        <v>100608</v>
      </c>
      <c r="B8562" s="247" t="s">
        <v>16863</v>
      </c>
      <c r="C8562" s="255" t="s">
        <v>23</v>
      </c>
      <c r="D8562" s="256">
        <v>1579.75</v>
      </c>
      <c r="E8562" s="257">
        <v>0</v>
      </c>
    </row>
    <row r="8563" spans="1:5">
      <c r="A8563" s="254">
        <v>100582</v>
      </c>
      <c r="B8563" s="247" t="s">
        <v>16864</v>
      </c>
      <c r="C8563" s="255" t="s">
        <v>23</v>
      </c>
      <c r="D8563" s="256">
        <v>931.94</v>
      </c>
      <c r="E8563" s="257">
        <v>0</v>
      </c>
    </row>
    <row r="8564" spans="1:5">
      <c r="A8564" s="254">
        <v>100581</v>
      </c>
      <c r="B8564" s="247" t="s">
        <v>16865</v>
      </c>
      <c r="C8564" s="255" t="s">
        <v>23</v>
      </c>
      <c r="D8564" s="256">
        <v>839.16</v>
      </c>
      <c r="E8564" s="257">
        <v>0</v>
      </c>
    </row>
    <row r="8565" spans="1:5">
      <c r="A8565" s="254">
        <v>100613</v>
      </c>
      <c r="B8565" s="247" t="s">
        <v>16866</v>
      </c>
      <c r="C8565" s="255" t="s">
        <v>23</v>
      </c>
      <c r="D8565" s="256">
        <v>2406.27</v>
      </c>
      <c r="E8565" s="257">
        <v>0</v>
      </c>
    </row>
    <row r="8566" spans="1:5">
      <c r="A8566" s="254">
        <v>100610</v>
      </c>
      <c r="B8566" s="247" t="s">
        <v>16867</v>
      </c>
      <c r="C8566" s="255" t="s">
        <v>23</v>
      </c>
      <c r="D8566" s="256">
        <v>1046.57</v>
      </c>
      <c r="E8566" s="257">
        <v>0</v>
      </c>
    </row>
    <row r="8567" spans="1:5">
      <c r="A8567" s="254">
        <v>100611</v>
      </c>
      <c r="B8567" s="247" t="s">
        <v>16868</v>
      </c>
      <c r="C8567" s="255" t="s">
        <v>23</v>
      </c>
      <c r="D8567" s="256">
        <v>1296.23</v>
      </c>
      <c r="E8567" s="257">
        <v>0</v>
      </c>
    </row>
    <row r="8568" spans="1:5">
      <c r="A8568" s="254">
        <v>100612</v>
      </c>
      <c r="B8568" s="247" t="s">
        <v>16869</v>
      </c>
      <c r="C8568" s="255" t="s">
        <v>23</v>
      </c>
      <c r="D8568" s="256">
        <v>1608.29</v>
      </c>
      <c r="E8568" s="257">
        <v>0</v>
      </c>
    </row>
    <row r="8569" spans="1:5">
      <c r="A8569" s="254">
        <v>100584</v>
      </c>
      <c r="B8569" s="247" t="s">
        <v>16870</v>
      </c>
      <c r="C8569" s="255" t="s">
        <v>23</v>
      </c>
      <c r="D8569" s="256">
        <v>930.05</v>
      </c>
      <c r="E8569" s="257">
        <v>0</v>
      </c>
    </row>
    <row r="8570" spans="1:5">
      <c r="A8570" s="254">
        <v>100583</v>
      </c>
      <c r="B8570" s="247" t="s">
        <v>16871</v>
      </c>
      <c r="C8570" s="255" t="s">
        <v>23</v>
      </c>
      <c r="D8570" s="256">
        <v>873.24</v>
      </c>
      <c r="E8570" s="257">
        <v>0</v>
      </c>
    </row>
    <row r="8571" spans="1:5">
      <c r="A8571" s="254">
        <v>100616</v>
      </c>
      <c r="B8571" s="247" t="s">
        <v>16872</v>
      </c>
      <c r="C8571" s="255" t="s">
        <v>23</v>
      </c>
      <c r="D8571" s="256">
        <v>2481.33</v>
      </c>
      <c r="E8571" s="257">
        <v>0</v>
      </c>
    </row>
    <row r="8572" spans="1:5">
      <c r="A8572" s="254">
        <v>100614</v>
      </c>
      <c r="B8572" s="247" t="s">
        <v>16873</v>
      </c>
      <c r="C8572" s="255" t="s">
        <v>23</v>
      </c>
      <c r="D8572" s="256">
        <v>1348.03</v>
      </c>
      <c r="E8572" s="257">
        <v>0</v>
      </c>
    </row>
    <row r="8573" spans="1:5">
      <c r="A8573" s="254">
        <v>100615</v>
      </c>
      <c r="B8573" s="247" t="s">
        <v>16874</v>
      </c>
      <c r="C8573" s="255" t="s">
        <v>23</v>
      </c>
      <c r="D8573" s="256">
        <v>1665.02</v>
      </c>
      <c r="E8573" s="257">
        <v>0</v>
      </c>
    </row>
    <row r="8574" spans="1:5">
      <c r="A8574" s="254">
        <v>100586</v>
      </c>
      <c r="B8574" s="247" t="s">
        <v>16875</v>
      </c>
      <c r="C8574" s="255" t="s">
        <v>23</v>
      </c>
      <c r="D8574" s="256">
        <v>1030.8900000000001</v>
      </c>
      <c r="E8574" s="257">
        <v>0</v>
      </c>
    </row>
    <row r="8575" spans="1:5">
      <c r="A8575" s="254">
        <v>100585</v>
      </c>
      <c r="B8575" s="247" t="s">
        <v>16876</v>
      </c>
      <c r="C8575" s="255" t="s">
        <v>23</v>
      </c>
      <c r="D8575" s="256">
        <v>939.99</v>
      </c>
      <c r="E8575" s="257">
        <v>0</v>
      </c>
    </row>
    <row r="8576" spans="1:5">
      <c r="A8576" s="254">
        <v>100618</v>
      </c>
      <c r="B8576" s="247" t="s">
        <v>16877</v>
      </c>
      <c r="C8576" s="255" t="s">
        <v>23</v>
      </c>
      <c r="D8576" s="256">
        <v>2569.23</v>
      </c>
      <c r="E8576" s="257">
        <v>0</v>
      </c>
    </row>
    <row r="8577" spans="1:5">
      <c r="A8577" s="254">
        <v>100617</v>
      </c>
      <c r="B8577" s="247" t="s">
        <v>16878</v>
      </c>
      <c r="C8577" s="255" t="s">
        <v>23</v>
      </c>
      <c r="D8577" s="256">
        <v>1721.38</v>
      </c>
      <c r="E8577" s="257">
        <v>0</v>
      </c>
    </row>
    <row r="8578" spans="1:5">
      <c r="A8578" s="254">
        <v>100588</v>
      </c>
      <c r="B8578" s="247" t="s">
        <v>16879</v>
      </c>
      <c r="C8578" s="255" t="s">
        <v>23</v>
      </c>
      <c r="D8578" s="256">
        <v>1079.1300000000001</v>
      </c>
      <c r="E8578" s="257">
        <v>0</v>
      </c>
    </row>
    <row r="8579" spans="1:5">
      <c r="A8579" s="254">
        <v>100587</v>
      </c>
      <c r="B8579" s="247" t="s">
        <v>16880</v>
      </c>
      <c r="C8579" s="255" t="s">
        <v>23</v>
      </c>
      <c r="D8579" s="256">
        <v>1008.64</v>
      </c>
      <c r="E8579" s="257">
        <v>0</v>
      </c>
    </row>
    <row r="8580" spans="1:5">
      <c r="A8580" s="254">
        <v>100590</v>
      </c>
      <c r="B8580" s="247" t="s">
        <v>16881</v>
      </c>
      <c r="C8580" s="255" t="s">
        <v>23</v>
      </c>
      <c r="D8580" s="256">
        <v>1159.53</v>
      </c>
      <c r="E8580" s="257">
        <v>0</v>
      </c>
    </row>
    <row r="8581" spans="1:5">
      <c r="A8581" s="254">
        <v>100589</v>
      </c>
      <c r="B8581" s="247" t="s">
        <v>16882</v>
      </c>
      <c r="C8581" s="255" t="s">
        <v>23</v>
      </c>
      <c r="D8581" s="256">
        <v>1089.69</v>
      </c>
      <c r="E8581" s="257">
        <v>0</v>
      </c>
    </row>
    <row r="8582" spans="1:5">
      <c r="A8582" s="254">
        <v>100592</v>
      </c>
      <c r="B8582" s="247" t="s">
        <v>16883</v>
      </c>
      <c r="C8582" s="255" t="s">
        <v>23</v>
      </c>
      <c r="D8582" s="256">
        <v>1153.6600000000001</v>
      </c>
      <c r="E8582" s="257">
        <v>0</v>
      </c>
    </row>
    <row r="8583" spans="1:5">
      <c r="A8583" s="254">
        <v>100591</v>
      </c>
      <c r="B8583" s="247" t="s">
        <v>16884</v>
      </c>
      <c r="C8583" s="255" t="s">
        <v>23</v>
      </c>
      <c r="D8583" s="256">
        <v>1078.5</v>
      </c>
      <c r="E8583" s="257">
        <v>0</v>
      </c>
    </row>
    <row r="8584" spans="1:5">
      <c r="A8584" s="254">
        <v>100594</v>
      </c>
      <c r="B8584" s="247" t="s">
        <v>16885</v>
      </c>
      <c r="C8584" s="255" t="s">
        <v>23</v>
      </c>
      <c r="D8584" s="256">
        <v>1265.8499999999999</v>
      </c>
      <c r="E8584" s="257">
        <v>0</v>
      </c>
    </row>
    <row r="8585" spans="1:5">
      <c r="A8585" s="254">
        <v>100593</v>
      </c>
      <c r="B8585" s="247" t="s">
        <v>16886</v>
      </c>
      <c r="C8585" s="255" t="s">
        <v>23</v>
      </c>
      <c r="D8585" s="256">
        <v>1167.29</v>
      </c>
      <c r="E8585" s="257">
        <v>0</v>
      </c>
    </row>
    <row r="8586" spans="1:5">
      <c r="A8586" s="254">
        <v>100596</v>
      </c>
      <c r="B8586" s="247" t="s">
        <v>16887</v>
      </c>
      <c r="C8586" s="255" t="s">
        <v>23</v>
      </c>
      <c r="D8586" s="256">
        <v>1515.95</v>
      </c>
      <c r="E8586" s="257">
        <v>0</v>
      </c>
    </row>
    <row r="8587" spans="1:5">
      <c r="A8587" s="254">
        <v>100595</v>
      </c>
      <c r="B8587" s="247" t="s">
        <v>16888</v>
      </c>
      <c r="C8587" s="255" t="s">
        <v>23</v>
      </c>
      <c r="D8587" s="256">
        <v>1382.54</v>
      </c>
      <c r="E8587" s="257">
        <v>0</v>
      </c>
    </row>
    <row r="8588" spans="1:5">
      <c r="A8588" s="254">
        <v>100598</v>
      </c>
      <c r="B8588" s="247" t="s">
        <v>16889</v>
      </c>
      <c r="C8588" s="255" t="s">
        <v>23</v>
      </c>
      <c r="D8588" s="256">
        <v>1681.69</v>
      </c>
      <c r="E8588" s="257">
        <v>0</v>
      </c>
    </row>
    <row r="8589" spans="1:5">
      <c r="A8589" s="254">
        <v>100597</v>
      </c>
      <c r="B8589" s="247" t="s">
        <v>16890</v>
      </c>
      <c r="C8589" s="255" t="s">
        <v>23</v>
      </c>
      <c r="D8589" s="256">
        <v>1571.45</v>
      </c>
      <c r="E8589" s="257">
        <v>0</v>
      </c>
    </row>
    <row r="8590" spans="1:5">
      <c r="A8590" s="254">
        <v>100603</v>
      </c>
      <c r="B8590" s="247" t="s">
        <v>16891</v>
      </c>
      <c r="C8590" s="255" t="s">
        <v>23</v>
      </c>
      <c r="D8590" s="256">
        <v>2264.41</v>
      </c>
      <c r="E8590" s="257">
        <v>0</v>
      </c>
    </row>
    <row r="8591" spans="1:5">
      <c r="A8591" s="254">
        <v>100599</v>
      </c>
      <c r="B8591" s="247" t="s">
        <v>16892</v>
      </c>
      <c r="C8591" s="255" t="s">
        <v>23</v>
      </c>
      <c r="D8591" s="256">
        <v>810.68</v>
      </c>
      <c r="E8591" s="257">
        <v>0</v>
      </c>
    </row>
    <row r="8592" spans="1:5">
      <c r="A8592" s="254">
        <v>100600</v>
      </c>
      <c r="B8592" s="247" t="s">
        <v>16893</v>
      </c>
      <c r="C8592" s="255" t="s">
        <v>23</v>
      </c>
      <c r="D8592" s="256">
        <v>947.5</v>
      </c>
      <c r="E8592" s="257">
        <v>0</v>
      </c>
    </row>
    <row r="8593" spans="1:5">
      <c r="A8593" s="254">
        <v>100601</v>
      </c>
      <c r="B8593" s="247" t="s">
        <v>16894</v>
      </c>
      <c r="C8593" s="255" t="s">
        <v>23</v>
      </c>
      <c r="D8593" s="256">
        <v>1189.27</v>
      </c>
      <c r="E8593" s="257">
        <v>0</v>
      </c>
    </row>
    <row r="8594" spans="1:5">
      <c r="A8594" s="254">
        <v>100602</v>
      </c>
      <c r="B8594" s="247" t="s">
        <v>16895</v>
      </c>
      <c r="C8594" s="255" t="s">
        <v>23</v>
      </c>
      <c r="D8594" s="256">
        <v>1491.47</v>
      </c>
      <c r="E8594" s="257">
        <v>0</v>
      </c>
    </row>
    <row r="8595" spans="1:5">
      <c r="A8595" s="254">
        <v>100578</v>
      </c>
      <c r="B8595" s="247" t="s">
        <v>16896</v>
      </c>
      <c r="C8595" s="255" t="s">
        <v>23</v>
      </c>
      <c r="D8595" s="256">
        <v>741.55</v>
      </c>
      <c r="E8595" s="257">
        <v>0</v>
      </c>
    </row>
    <row r="8596" spans="1:5">
      <c r="A8596" s="254">
        <v>105975</v>
      </c>
      <c r="B8596" s="247" t="s">
        <v>16897</v>
      </c>
      <c r="C8596" s="255" t="s">
        <v>299</v>
      </c>
      <c r="D8596" s="256">
        <v>0</v>
      </c>
      <c r="E8596" s="257"/>
    </row>
    <row r="8597" spans="1:5">
      <c r="A8597" s="254">
        <v>105976</v>
      </c>
      <c r="B8597" s="247" t="s">
        <v>16898</v>
      </c>
      <c r="C8597" s="255" t="s">
        <v>299</v>
      </c>
      <c r="D8597" s="256">
        <v>0</v>
      </c>
      <c r="E8597" s="257"/>
    </row>
    <row r="8598" spans="1:5">
      <c r="A8598" s="254">
        <v>105977</v>
      </c>
      <c r="B8598" s="247" t="s">
        <v>16899</v>
      </c>
      <c r="C8598" s="255" t="s">
        <v>299</v>
      </c>
      <c r="D8598" s="256">
        <v>0</v>
      </c>
      <c r="E8598" s="257"/>
    </row>
    <row r="8599" spans="1:5">
      <c r="A8599" s="254">
        <v>105978</v>
      </c>
      <c r="B8599" s="247" t="s">
        <v>16900</v>
      </c>
      <c r="C8599" s="255" t="s">
        <v>299</v>
      </c>
      <c r="D8599" s="256">
        <v>0</v>
      </c>
      <c r="E8599" s="257"/>
    </row>
    <row r="8600" spans="1:5">
      <c r="A8600" s="254">
        <v>105970</v>
      </c>
      <c r="B8600" s="247" t="s">
        <v>16901</v>
      </c>
      <c r="C8600" s="255" t="s">
        <v>23</v>
      </c>
      <c r="D8600" s="256">
        <v>0</v>
      </c>
      <c r="E8600" s="257"/>
    </row>
    <row r="8601" spans="1:5">
      <c r="A8601" s="254">
        <v>105972</v>
      </c>
      <c r="B8601" s="247" t="s">
        <v>16902</v>
      </c>
      <c r="C8601" s="255" t="s">
        <v>23</v>
      </c>
      <c r="D8601" s="256">
        <v>0</v>
      </c>
      <c r="E8601" s="257"/>
    </row>
    <row r="8602" spans="1:5">
      <c r="A8602" s="254">
        <v>105973</v>
      </c>
      <c r="B8602" s="247" t="s">
        <v>16903</v>
      </c>
      <c r="C8602" s="255" t="s">
        <v>23</v>
      </c>
      <c r="D8602" s="256">
        <v>0</v>
      </c>
      <c r="E8602" s="257"/>
    </row>
    <row r="8603" spans="1:5">
      <c r="A8603" s="254">
        <v>105974</v>
      </c>
      <c r="B8603" s="247" t="s">
        <v>16904</v>
      </c>
      <c r="C8603" s="255" t="s">
        <v>23</v>
      </c>
      <c r="D8603" s="256">
        <v>0</v>
      </c>
      <c r="E8603" s="257"/>
    </row>
    <row r="8604" spans="1:5">
      <c r="A8604" s="254">
        <v>105971</v>
      </c>
      <c r="B8604" s="247" t="s">
        <v>16905</v>
      </c>
      <c r="C8604" s="255" t="s">
        <v>23</v>
      </c>
      <c r="D8604" s="256">
        <v>0</v>
      </c>
      <c r="E8604" s="257"/>
    </row>
    <row r="8605" spans="1:5">
      <c r="A8605" s="254">
        <v>105967</v>
      </c>
      <c r="B8605" s="247" t="s">
        <v>16906</v>
      </c>
      <c r="C8605" s="255" t="s">
        <v>23</v>
      </c>
      <c r="D8605" s="256">
        <v>0</v>
      </c>
      <c r="E8605" s="257"/>
    </row>
    <row r="8606" spans="1:5">
      <c r="A8606" s="254">
        <v>105968</v>
      </c>
      <c r="B8606" s="247" t="s">
        <v>16907</v>
      </c>
      <c r="C8606" s="255" t="s">
        <v>23</v>
      </c>
      <c r="D8606" s="256">
        <v>0</v>
      </c>
      <c r="E8606" s="257"/>
    </row>
    <row r="8607" spans="1:5">
      <c r="A8607" s="254">
        <v>105969</v>
      </c>
      <c r="B8607" s="247" t="s">
        <v>16908</v>
      </c>
      <c r="C8607" s="255" t="s">
        <v>23</v>
      </c>
      <c r="D8607" s="256">
        <v>0</v>
      </c>
      <c r="E8607" s="257"/>
    </row>
    <row r="8608" spans="1:5">
      <c r="A8608" s="254">
        <v>100623</v>
      </c>
      <c r="B8608" s="247" t="s">
        <v>16909</v>
      </c>
      <c r="C8608" s="255" t="s">
        <v>23</v>
      </c>
      <c r="D8608" s="256">
        <v>2474.9299999999998</v>
      </c>
      <c r="E8608" s="257">
        <v>0</v>
      </c>
    </row>
    <row r="8609" spans="1:5">
      <c r="A8609" s="254">
        <v>105964</v>
      </c>
      <c r="B8609" s="247" t="s">
        <v>16910</v>
      </c>
      <c r="C8609" s="255" t="s">
        <v>23</v>
      </c>
      <c r="D8609" s="256">
        <v>0</v>
      </c>
      <c r="E8609" s="257"/>
    </row>
    <row r="8610" spans="1:5">
      <c r="A8610" s="254">
        <v>105965</v>
      </c>
      <c r="B8610" s="247" t="s">
        <v>16911</v>
      </c>
      <c r="C8610" s="255" t="s">
        <v>23</v>
      </c>
      <c r="D8610" s="256">
        <v>0</v>
      </c>
      <c r="E8610" s="257"/>
    </row>
    <row r="8611" spans="1:5">
      <c r="A8611" s="254">
        <v>105966</v>
      </c>
      <c r="B8611" s="247" t="s">
        <v>16912</v>
      </c>
      <c r="C8611" s="255" t="s">
        <v>23</v>
      </c>
      <c r="D8611" s="256">
        <v>0</v>
      </c>
      <c r="E8611" s="257"/>
    </row>
    <row r="8612" spans="1:5">
      <c r="A8612" s="254">
        <v>100621</v>
      </c>
      <c r="B8612" s="247" t="s">
        <v>16913</v>
      </c>
      <c r="C8612" s="255" t="s">
        <v>23</v>
      </c>
      <c r="D8612" s="256">
        <v>2938.19</v>
      </c>
      <c r="E8612" s="257">
        <v>0</v>
      </c>
    </row>
    <row r="8613" spans="1:5">
      <c r="A8613" s="254">
        <v>105960</v>
      </c>
      <c r="B8613" s="247" t="s">
        <v>16914</v>
      </c>
      <c r="C8613" s="255" t="s">
        <v>23</v>
      </c>
      <c r="D8613" s="256">
        <v>0</v>
      </c>
      <c r="E8613" s="257"/>
    </row>
    <row r="8614" spans="1:5">
      <c r="A8614" s="254">
        <v>105961</v>
      </c>
      <c r="B8614" s="247" t="s">
        <v>16915</v>
      </c>
      <c r="C8614" s="255" t="s">
        <v>23</v>
      </c>
      <c r="D8614" s="256">
        <v>0</v>
      </c>
      <c r="E8614" s="257"/>
    </row>
    <row r="8615" spans="1:5">
      <c r="A8615" s="254">
        <v>105962</v>
      </c>
      <c r="B8615" s="247" t="s">
        <v>16916</v>
      </c>
      <c r="C8615" s="255" t="s">
        <v>23</v>
      </c>
      <c r="D8615" s="256">
        <v>0</v>
      </c>
      <c r="E8615" s="257"/>
    </row>
    <row r="8616" spans="1:5">
      <c r="A8616" s="254">
        <v>105963</v>
      </c>
      <c r="B8616" s="247" t="s">
        <v>16917</v>
      </c>
      <c r="C8616" s="255" t="s">
        <v>23</v>
      </c>
      <c r="D8616" s="256">
        <v>0</v>
      </c>
      <c r="E8616" s="257"/>
    </row>
    <row r="8617" spans="1:5">
      <c r="A8617" s="254">
        <v>100622</v>
      </c>
      <c r="B8617" s="247" t="s">
        <v>16918</v>
      </c>
      <c r="C8617" s="255" t="s">
        <v>23</v>
      </c>
      <c r="D8617" s="256">
        <v>2411.41</v>
      </c>
      <c r="E8617" s="257">
        <v>0</v>
      </c>
    </row>
    <row r="8618" spans="1:5">
      <c r="A8618" s="254">
        <v>105956</v>
      </c>
      <c r="B8618" s="247" t="s">
        <v>16919</v>
      </c>
      <c r="C8618" s="255" t="s">
        <v>23</v>
      </c>
      <c r="D8618" s="256">
        <v>0</v>
      </c>
      <c r="E8618" s="257"/>
    </row>
    <row r="8619" spans="1:5">
      <c r="A8619" s="254">
        <v>105957</v>
      </c>
      <c r="B8619" s="247" t="s">
        <v>16920</v>
      </c>
      <c r="C8619" s="255" t="s">
        <v>23</v>
      </c>
      <c r="D8619" s="256">
        <v>0</v>
      </c>
      <c r="E8619" s="257"/>
    </row>
    <row r="8620" spans="1:5">
      <c r="A8620" s="254">
        <v>105958</v>
      </c>
      <c r="B8620" s="247" t="s">
        <v>16921</v>
      </c>
      <c r="C8620" s="255" t="s">
        <v>23</v>
      </c>
      <c r="D8620" s="256">
        <v>2030.7</v>
      </c>
      <c r="E8620" s="257">
        <v>0</v>
      </c>
    </row>
    <row r="8621" spans="1:5">
      <c r="A8621" s="254">
        <v>105959</v>
      </c>
      <c r="B8621" s="247" t="s">
        <v>16922</v>
      </c>
      <c r="C8621" s="255" t="s">
        <v>23</v>
      </c>
      <c r="D8621" s="256">
        <v>0</v>
      </c>
      <c r="E8621" s="257"/>
    </row>
    <row r="8622" spans="1:5">
      <c r="A8622" s="254">
        <v>100620</v>
      </c>
      <c r="B8622" s="247" t="s">
        <v>16923</v>
      </c>
      <c r="C8622" s="255" t="s">
        <v>23</v>
      </c>
      <c r="D8622" s="256">
        <v>2632.8</v>
      </c>
      <c r="E8622" s="257">
        <v>0</v>
      </c>
    </row>
    <row r="8623" spans="1:5">
      <c r="A8623" s="254">
        <v>105951</v>
      </c>
      <c r="B8623" s="247" t="s">
        <v>16924</v>
      </c>
      <c r="C8623" s="255" t="s">
        <v>23</v>
      </c>
      <c r="D8623" s="256">
        <v>0</v>
      </c>
      <c r="E8623" s="257"/>
    </row>
    <row r="8624" spans="1:5">
      <c r="A8624" s="254">
        <v>105952</v>
      </c>
      <c r="B8624" s="247" t="s">
        <v>16925</v>
      </c>
      <c r="C8624" s="255" t="s">
        <v>23</v>
      </c>
      <c r="D8624" s="256">
        <v>0</v>
      </c>
      <c r="E8624" s="257"/>
    </row>
    <row r="8625" spans="1:5">
      <c r="A8625" s="254">
        <v>105953</v>
      </c>
      <c r="B8625" s="247" t="s">
        <v>16926</v>
      </c>
      <c r="C8625" s="255" t="s">
        <v>23</v>
      </c>
      <c r="D8625" s="256">
        <v>1881.66</v>
      </c>
      <c r="E8625" s="257">
        <v>0</v>
      </c>
    </row>
    <row r="8626" spans="1:5">
      <c r="A8626" s="254">
        <v>105954</v>
      </c>
      <c r="B8626" s="247" t="s">
        <v>16927</v>
      </c>
      <c r="C8626" s="255" t="s">
        <v>23</v>
      </c>
      <c r="D8626" s="256">
        <v>0</v>
      </c>
      <c r="E8626" s="257"/>
    </row>
    <row r="8627" spans="1:5">
      <c r="A8627" s="254">
        <v>105955</v>
      </c>
      <c r="B8627" s="247" t="s">
        <v>16928</v>
      </c>
      <c r="C8627" s="255" t="s">
        <v>23</v>
      </c>
      <c r="D8627" s="256">
        <v>2494.94</v>
      </c>
      <c r="E8627" s="257">
        <v>0</v>
      </c>
    </row>
    <row r="8628" spans="1:5">
      <c r="A8628" s="254">
        <v>105946</v>
      </c>
      <c r="B8628" s="247" t="s">
        <v>16929</v>
      </c>
      <c r="C8628" s="255" t="s">
        <v>23</v>
      </c>
      <c r="D8628" s="256">
        <v>0</v>
      </c>
      <c r="E8628" s="257"/>
    </row>
    <row r="8629" spans="1:5">
      <c r="A8629" s="254">
        <v>105947</v>
      </c>
      <c r="B8629" s="247" t="s">
        <v>16930</v>
      </c>
      <c r="C8629" s="255" t="s">
        <v>23</v>
      </c>
      <c r="D8629" s="256">
        <v>0</v>
      </c>
      <c r="E8629" s="257"/>
    </row>
    <row r="8630" spans="1:5">
      <c r="A8630" s="254">
        <v>105948</v>
      </c>
      <c r="B8630" s="247" t="s">
        <v>16931</v>
      </c>
      <c r="C8630" s="255" t="s">
        <v>23</v>
      </c>
      <c r="D8630" s="256">
        <v>0</v>
      </c>
      <c r="E8630" s="257"/>
    </row>
    <row r="8631" spans="1:5">
      <c r="A8631" s="254">
        <v>105949</v>
      </c>
      <c r="B8631" s="247" t="s">
        <v>16932</v>
      </c>
      <c r="C8631" s="255" t="s">
        <v>23</v>
      </c>
      <c r="D8631" s="256">
        <v>0</v>
      </c>
      <c r="E8631" s="257"/>
    </row>
    <row r="8632" spans="1:5">
      <c r="A8632" s="254">
        <v>105950</v>
      </c>
      <c r="B8632" s="247" t="s">
        <v>16933</v>
      </c>
      <c r="C8632" s="255" t="s">
        <v>23</v>
      </c>
      <c r="D8632" s="256">
        <v>0</v>
      </c>
      <c r="E8632" s="257"/>
    </row>
    <row r="8633" spans="1:5">
      <c r="A8633" s="254">
        <v>100619</v>
      </c>
      <c r="B8633" s="247" t="s">
        <v>16934</v>
      </c>
      <c r="C8633" s="255" t="s">
        <v>23</v>
      </c>
      <c r="D8633" s="256">
        <v>602.59</v>
      </c>
      <c r="E8633" s="257">
        <v>0</v>
      </c>
    </row>
    <row r="8634" spans="1:5">
      <c r="A8634" s="254">
        <v>99283</v>
      </c>
      <c r="B8634" s="247" t="s">
        <v>16935</v>
      </c>
      <c r="C8634" s="255" t="s">
        <v>299</v>
      </c>
      <c r="D8634" s="256">
        <v>1529.44</v>
      </c>
      <c r="E8634" s="257">
        <v>0</v>
      </c>
    </row>
    <row r="8635" spans="1:5">
      <c r="A8635" s="254">
        <v>99293</v>
      </c>
      <c r="B8635" s="247" t="s">
        <v>16936</v>
      </c>
      <c r="C8635" s="255" t="s">
        <v>299</v>
      </c>
      <c r="D8635" s="256">
        <v>1842.47</v>
      </c>
      <c r="E8635" s="257">
        <v>0</v>
      </c>
    </row>
    <row r="8636" spans="1:5">
      <c r="A8636" s="254">
        <v>99243</v>
      </c>
      <c r="B8636" s="247" t="s">
        <v>16937</v>
      </c>
      <c r="C8636" s="255" t="s">
        <v>299</v>
      </c>
      <c r="D8636" s="256">
        <v>2155.4299999999998</v>
      </c>
      <c r="E8636" s="257">
        <v>0</v>
      </c>
    </row>
    <row r="8637" spans="1:5">
      <c r="A8637" s="254">
        <v>99249</v>
      </c>
      <c r="B8637" s="247" t="s">
        <v>16938</v>
      </c>
      <c r="C8637" s="255" t="s">
        <v>299</v>
      </c>
      <c r="D8637" s="256">
        <v>2625.03</v>
      </c>
      <c r="E8637" s="257">
        <v>0</v>
      </c>
    </row>
    <row r="8638" spans="1:5">
      <c r="A8638" s="254">
        <v>99278</v>
      </c>
      <c r="B8638" s="247" t="s">
        <v>16939</v>
      </c>
      <c r="C8638" s="255" t="s">
        <v>299</v>
      </c>
      <c r="D8638" s="256">
        <v>496.99</v>
      </c>
      <c r="E8638" s="257">
        <v>0</v>
      </c>
    </row>
    <row r="8639" spans="1:5">
      <c r="A8639" s="254">
        <v>99288</v>
      </c>
      <c r="B8639" s="247" t="s">
        <v>16940</v>
      </c>
      <c r="C8639" s="255" t="s">
        <v>299</v>
      </c>
      <c r="D8639" s="256">
        <v>656.24</v>
      </c>
      <c r="E8639" s="257">
        <v>0</v>
      </c>
    </row>
    <row r="8640" spans="1:5">
      <c r="A8640" s="254">
        <v>99240</v>
      </c>
      <c r="B8640" s="247" t="s">
        <v>16941</v>
      </c>
      <c r="C8640" s="255" t="s">
        <v>299</v>
      </c>
      <c r="D8640" s="256">
        <v>873.48</v>
      </c>
      <c r="E8640" s="257">
        <v>0</v>
      </c>
    </row>
    <row r="8641" spans="1:5">
      <c r="A8641" s="254">
        <v>99246</v>
      </c>
      <c r="B8641" s="247" t="s">
        <v>16942</v>
      </c>
      <c r="C8641" s="255" t="s">
        <v>299</v>
      </c>
      <c r="D8641" s="256">
        <v>1197.49</v>
      </c>
      <c r="E8641" s="257">
        <v>0</v>
      </c>
    </row>
    <row r="8642" spans="1:5">
      <c r="A8642" s="254">
        <v>97981</v>
      </c>
      <c r="B8642" s="247" t="s">
        <v>16943</v>
      </c>
      <c r="C8642" s="255" t="s">
        <v>299</v>
      </c>
      <c r="D8642" s="256">
        <v>1634.45</v>
      </c>
      <c r="E8642" s="257">
        <v>0</v>
      </c>
    </row>
    <row r="8643" spans="1:5">
      <c r="A8643" s="254">
        <v>97985</v>
      </c>
      <c r="B8643" s="247" t="s">
        <v>16944</v>
      </c>
      <c r="C8643" s="255" t="s">
        <v>299</v>
      </c>
      <c r="D8643" s="256">
        <v>1961.21</v>
      </c>
      <c r="E8643" s="257">
        <v>0</v>
      </c>
    </row>
    <row r="8644" spans="1:5">
      <c r="A8644" s="254">
        <v>97989</v>
      </c>
      <c r="B8644" s="247" t="s">
        <v>16945</v>
      </c>
      <c r="C8644" s="255" t="s">
        <v>299</v>
      </c>
      <c r="D8644" s="256">
        <v>2287.9</v>
      </c>
      <c r="E8644" s="257">
        <v>0</v>
      </c>
    </row>
    <row r="8645" spans="1:5">
      <c r="A8645" s="254">
        <v>97993</v>
      </c>
      <c r="B8645" s="247" t="s">
        <v>16946</v>
      </c>
      <c r="C8645" s="255" t="s">
        <v>299</v>
      </c>
      <c r="D8645" s="256">
        <v>2778.13</v>
      </c>
      <c r="E8645" s="257">
        <v>0</v>
      </c>
    </row>
    <row r="8646" spans="1:5">
      <c r="A8646" s="254">
        <v>98409</v>
      </c>
      <c r="B8646" s="247" t="s">
        <v>16947</v>
      </c>
      <c r="C8646" s="255" t="s">
        <v>299</v>
      </c>
      <c r="D8646" s="256">
        <v>499.97</v>
      </c>
      <c r="E8646" s="257">
        <v>0</v>
      </c>
    </row>
    <row r="8647" spans="1:5">
      <c r="A8647" s="254">
        <v>97983</v>
      </c>
      <c r="B8647" s="247" t="s">
        <v>16948</v>
      </c>
      <c r="C8647" s="255" t="s">
        <v>299</v>
      </c>
      <c r="D8647" s="256">
        <v>660.15</v>
      </c>
      <c r="E8647" s="257">
        <v>0</v>
      </c>
    </row>
    <row r="8648" spans="1:5">
      <c r="A8648" s="254">
        <v>97987</v>
      </c>
      <c r="B8648" s="247" t="s">
        <v>16949</v>
      </c>
      <c r="C8648" s="255" t="s">
        <v>299</v>
      </c>
      <c r="D8648" s="256">
        <v>878.38</v>
      </c>
      <c r="E8648" s="257">
        <v>0</v>
      </c>
    </row>
    <row r="8649" spans="1:5">
      <c r="A8649" s="254">
        <v>97991</v>
      </c>
      <c r="B8649" s="247" t="s">
        <v>16950</v>
      </c>
      <c r="C8649" s="255" t="s">
        <v>299</v>
      </c>
      <c r="D8649" s="256">
        <v>1204.19</v>
      </c>
      <c r="E8649" s="257">
        <v>0</v>
      </c>
    </row>
    <row r="8650" spans="1:5">
      <c r="A8650" s="254">
        <v>99241</v>
      </c>
      <c r="B8650" s="247" t="s">
        <v>16951</v>
      </c>
      <c r="C8650" s="255" t="s">
        <v>299</v>
      </c>
      <c r="D8650" s="256">
        <v>2441.64</v>
      </c>
      <c r="E8650" s="257">
        <v>0</v>
      </c>
    </row>
    <row r="8651" spans="1:5">
      <c r="A8651" s="254">
        <v>99247</v>
      </c>
      <c r="B8651" s="247" t="s">
        <v>16952</v>
      </c>
      <c r="C8651" s="255" t="s">
        <v>299</v>
      </c>
      <c r="D8651" s="256">
        <v>2780.87</v>
      </c>
      <c r="E8651" s="257">
        <v>0</v>
      </c>
    </row>
    <row r="8652" spans="1:5">
      <c r="A8652" s="254">
        <v>99263</v>
      </c>
      <c r="B8652" s="247" t="s">
        <v>16953</v>
      </c>
      <c r="C8652" s="255" t="s">
        <v>299</v>
      </c>
      <c r="D8652" s="256">
        <v>3120.21</v>
      </c>
      <c r="E8652" s="257">
        <v>0</v>
      </c>
    </row>
    <row r="8653" spans="1:5">
      <c r="A8653" s="254">
        <v>99276</v>
      </c>
      <c r="B8653" s="247" t="s">
        <v>16954</v>
      </c>
      <c r="C8653" s="255" t="s">
        <v>299</v>
      </c>
      <c r="D8653" s="256">
        <v>3459.59</v>
      </c>
      <c r="E8653" s="257">
        <v>0</v>
      </c>
    </row>
    <row r="8654" spans="1:5">
      <c r="A8654" s="254">
        <v>99291</v>
      </c>
      <c r="B8654" s="247" t="s">
        <v>16955</v>
      </c>
      <c r="C8654" s="255" t="s">
        <v>299</v>
      </c>
      <c r="D8654" s="256">
        <v>3798.82</v>
      </c>
      <c r="E8654" s="257">
        <v>0</v>
      </c>
    </row>
    <row r="8655" spans="1:5">
      <c r="A8655" s="254">
        <v>99297</v>
      </c>
      <c r="B8655" s="247" t="s">
        <v>16956</v>
      </c>
      <c r="C8655" s="255" t="s">
        <v>299</v>
      </c>
      <c r="D8655" s="256">
        <v>4168.07</v>
      </c>
      <c r="E8655" s="257">
        <v>0</v>
      </c>
    </row>
    <row r="8656" spans="1:5">
      <c r="A8656" s="254">
        <v>99254</v>
      </c>
      <c r="B8656" s="247" t="s">
        <v>16957</v>
      </c>
      <c r="C8656" s="255" t="s">
        <v>299</v>
      </c>
      <c r="D8656" s="256">
        <v>1763.03</v>
      </c>
      <c r="E8656" s="257">
        <v>0</v>
      </c>
    </row>
    <row r="8657" spans="1:5">
      <c r="A8657" s="254">
        <v>99261</v>
      </c>
      <c r="B8657" s="247" t="s">
        <v>16958</v>
      </c>
      <c r="C8657" s="255" t="s">
        <v>299</v>
      </c>
      <c r="D8657" s="256">
        <v>2102.2800000000002</v>
      </c>
      <c r="E8657" s="257">
        <v>0</v>
      </c>
    </row>
    <row r="8658" spans="1:5">
      <c r="A8658" s="254">
        <v>99266</v>
      </c>
      <c r="B8658" s="247" t="s">
        <v>16959</v>
      </c>
      <c r="C8658" s="255" t="s">
        <v>299</v>
      </c>
      <c r="D8658" s="256">
        <v>2441.64</v>
      </c>
      <c r="E8658" s="257">
        <v>0</v>
      </c>
    </row>
    <row r="8659" spans="1:5">
      <c r="A8659" s="254">
        <v>99269</v>
      </c>
      <c r="B8659" s="247" t="s">
        <v>16960</v>
      </c>
      <c r="C8659" s="255" t="s">
        <v>299</v>
      </c>
      <c r="D8659" s="256">
        <v>2780.87</v>
      </c>
      <c r="E8659" s="257">
        <v>0</v>
      </c>
    </row>
    <row r="8660" spans="1:5">
      <c r="A8660" s="254">
        <v>99277</v>
      </c>
      <c r="B8660" s="247" t="s">
        <v>16961</v>
      </c>
      <c r="C8660" s="255" t="s">
        <v>299</v>
      </c>
      <c r="D8660" s="256">
        <v>3120.21</v>
      </c>
      <c r="E8660" s="257">
        <v>0</v>
      </c>
    </row>
    <row r="8661" spans="1:5">
      <c r="A8661" s="254">
        <v>99281</v>
      </c>
      <c r="B8661" s="247" t="s">
        <v>16962</v>
      </c>
      <c r="C8661" s="255" t="s">
        <v>299</v>
      </c>
      <c r="D8661" s="256">
        <v>3459.59</v>
      </c>
      <c r="E8661" s="257">
        <v>0</v>
      </c>
    </row>
    <row r="8662" spans="1:5">
      <c r="A8662" s="254">
        <v>99289</v>
      </c>
      <c r="B8662" s="247" t="s">
        <v>16963</v>
      </c>
      <c r="C8662" s="255" t="s">
        <v>299</v>
      </c>
      <c r="D8662" s="256">
        <v>3798.82</v>
      </c>
      <c r="E8662" s="257">
        <v>0</v>
      </c>
    </row>
    <row r="8663" spans="1:5">
      <c r="A8663" s="254">
        <v>99282</v>
      </c>
      <c r="B8663" s="247" t="s">
        <v>16964</v>
      </c>
      <c r="C8663" s="255" t="s">
        <v>299</v>
      </c>
      <c r="D8663" s="256">
        <v>3835.09</v>
      </c>
      <c r="E8663" s="257">
        <v>0</v>
      </c>
    </row>
    <row r="8664" spans="1:5">
      <c r="A8664" s="254">
        <v>99296</v>
      </c>
      <c r="B8664" s="247" t="s">
        <v>16965</v>
      </c>
      <c r="C8664" s="255" t="s">
        <v>299</v>
      </c>
      <c r="D8664" s="256">
        <v>4174.32</v>
      </c>
      <c r="E8664" s="257">
        <v>0</v>
      </c>
    </row>
    <row r="8665" spans="1:5">
      <c r="A8665" s="254">
        <v>99299</v>
      </c>
      <c r="B8665" s="247" t="s">
        <v>16966</v>
      </c>
      <c r="C8665" s="255" t="s">
        <v>299</v>
      </c>
      <c r="D8665" s="256">
        <v>4513.51</v>
      </c>
      <c r="E8665" s="257">
        <v>0</v>
      </c>
    </row>
    <row r="8666" spans="1:5">
      <c r="A8666" s="254">
        <v>99302</v>
      </c>
      <c r="B8666" s="247" t="s">
        <v>16967</v>
      </c>
      <c r="C8666" s="255" t="s">
        <v>299</v>
      </c>
      <c r="D8666" s="256">
        <v>4859.0200000000004</v>
      </c>
      <c r="E8666" s="257">
        <v>0</v>
      </c>
    </row>
    <row r="8667" spans="1:5">
      <c r="A8667" s="254">
        <v>99307</v>
      </c>
      <c r="B8667" s="247" t="s">
        <v>16968</v>
      </c>
      <c r="C8667" s="255" t="s">
        <v>299</v>
      </c>
      <c r="D8667" s="256">
        <v>3150.22</v>
      </c>
      <c r="E8667" s="257">
        <v>0</v>
      </c>
    </row>
    <row r="8668" spans="1:5">
      <c r="A8668" s="254">
        <v>99317</v>
      </c>
      <c r="B8668" s="247" t="s">
        <v>16969</v>
      </c>
      <c r="C8668" s="255" t="s">
        <v>299</v>
      </c>
      <c r="D8668" s="256">
        <v>3489.51</v>
      </c>
      <c r="E8668" s="257">
        <v>0</v>
      </c>
    </row>
    <row r="8669" spans="1:5">
      <c r="A8669" s="254">
        <v>99321</v>
      </c>
      <c r="B8669" s="247" t="s">
        <v>16970</v>
      </c>
      <c r="C8669" s="255" t="s">
        <v>299</v>
      </c>
      <c r="D8669" s="256">
        <v>3828.85</v>
      </c>
      <c r="E8669" s="257">
        <v>0</v>
      </c>
    </row>
    <row r="8670" spans="1:5">
      <c r="A8670" s="254">
        <v>99323</v>
      </c>
      <c r="B8670" s="247" t="s">
        <v>16971</v>
      </c>
      <c r="C8670" s="255" t="s">
        <v>299</v>
      </c>
      <c r="D8670" s="256">
        <v>4168.07</v>
      </c>
      <c r="E8670" s="257">
        <v>0</v>
      </c>
    </row>
    <row r="8671" spans="1:5">
      <c r="A8671" s="254">
        <v>99325</v>
      </c>
      <c r="B8671" s="247" t="s">
        <v>16972</v>
      </c>
      <c r="C8671" s="255" t="s">
        <v>299</v>
      </c>
      <c r="D8671" s="256">
        <v>4513.51</v>
      </c>
      <c r="E8671" s="257">
        <v>0</v>
      </c>
    </row>
    <row r="8672" spans="1:5">
      <c r="A8672" s="254">
        <v>99311</v>
      </c>
      <c r="B8672" s="247" t="s">
        <v>16973</v>
      </c>
      <c r="C8672" s="255" t="s">
        <v>299</v>
      </c>
      <c r="D8672" s="256">
        <v>5204.63</v>
      </c>
      <c r="E8672" s="257">
        <v>0</v>
      </c>
    </row>
    <row r="8673" spans="1:5">
      <c r="A8673" s="254">
        <v>99314</v>
      </c>
      <c r="B8673" s="247" t="s">
        <v>16974</v>
      </c>
      <c r="C8673" s="255" t="s">
        <v>299</v>
      </c>
      <c r="D8673" s="256">
        <v>5550.13</v>
      </c>
      <c r="E8673" s="257">
        <v>0</v>
      </c>
    </row>
    <row r="8674" spans="1:5">
      <c r="A8674" s="254">
        <v>99304</v>
      </c>
      <c r="B8674" s="247" t="s">
        <v>16975</v>
      </c>
      <c r="C8674" s="255" t="s">
        <v>299</v>
      </c>
      <c r="D8674" s="256">
        <v>4519.7700000000004</v>
      </c>
      <c r="E8674" s="257">
        <v>0</v>
      </c>
    </row>
    <row r="8675" spans="1:5">
      <c r="A8675" s="254">
        <v>99306</v>
      </c>
      <c r="B8675" s="247" t="s">
        <v>16976</v>
      </c>
      <c r="C8675" s="255" t="s">
        <v>299</v>
      </c>
      <c r="D8675" s="256">
        <v>4859.0200000000004</v>
      </c>
      <c r="E8675" s="257">
        <v>0</v>
      </c>
    </row>
    <row r="8676" spans="1:5">
      <c r="A8676" s="254">
        <v>99309</v>
      </c>
      <c r="B8676" s="247" t="s">
        <v>16977</v>
      </c>
      <c r="C8676" s="255" t="s">
        <v>299</v>
      </c>
      <c r="D8676" s="256">
        <v>5204.63</v>
      </c>
      <c r="E8676" s="257">
        <v>0</v>
      </c>
    </row>
    <row r="8677" spans="1:5">
      <c r="A8677" s="254">
        <v>99327</v>
      </c>
      <c r="B8677" s="247" t="s">
        <v>16978</v>
      </c>
      <c r="C8677" s="255" t="s">
        <v>299</v>
      </c>
      <c r="D8677" s="256">
        <v>5834.56</v>
      </c>
      <c r="E8677" s="257">
        <v>0</v>
      </c>
    </row>
    <row r="8678" spans="1:5">
      <c r="A8678" s="254">
        <v>98009</v>
      </c>
      <c r="B8678" s="247" t="s">
        <v>16979</v>
      </c>
      <c r="C8678" s="255" t="s">
        <v>299</v>
      </c>
      <c r="D8678" s="256">
        <v>2544.5</v>
      </c>
      <c r="E8678" s="257">
        <v>0</v>
      </c>
    </row>
    <row r="8679" spans="1:5">
      <c r="A8679" s="254">
        <v>98011</v>
      </c>
      <c r="B8679" s="247" t="s">
        <v>16980</v>
      </c>
      <c r="C8679" s="255" t="s">
        <v>299</v>
      </c>
      <c r="D8679" s="256">
        <v>2898.86</v>
      </c>
      <c r="E8679" s="257">
        <v>0</v>
      </c>
    </row>
    <row r="8680" spans="1:5">
      <c r="A8680" s="254">
        <v>98013</v>
      </c>
      <c r="B8680" s="247" t="s">
        <v>16981</v>
      </c>
      <c r="C8680" s="255" t="s">
        <v>299</v>
      </c>
      <c r="D8680" s="256">
        <v>3253.34</v>
      </c>
      <c r="E8680" s="257">
        <v>0</v>
      </c>
    </row>
    <row r="8681" spans="1:5">
      <c r="A8681" s="254">
        <v>98015</v>
      </c>
      <c r="B8681" s="247" t="s">
        <v>16982</v>
      </c>
      <c r="C8681" s="255" t="s">
        <v>299</v>
      </c>
      <c r="D8681" s="256">
        <v>3607.84</v>
      </c>
      <c r="E8681" s="257">
        <v>0</v>
      </c>
    </row>
    <row r="8682" spans="1:5">
      <c r="A8682" s="254">
        <v>98017</v>
      </c>
      <c r="B8682" s="247" t="s">
        <v>16983</v>
      </c>
      <c r="C8682" s="255" t="s">
        <v>299</v>
      </c>
      <c r="D8682" s="256">
        <v>3962.2</v>
      </c>
      <c r="E8682" s="257">
        <v>0</v>
      </c>
    </row>
    <row r="8683" spans="1:5">
      <c r="A8683" s="254">
        <v>98019</v>
      </c>
      <c r="B8683" s="247" t="s">
        <v>16984</v>
      </c>
      <c r="C8683" s="255" t="s">
        <v>299</v>
      </c>
      <c r="D8683" s="256">
        <v>4351.12</v>
      </c>
      <c r="E8683" s="257">
        <v>0</v>
      </c>
    </row>
    <row r="8684" spans="1:5">
      <c r="A8684" s="254">
        <v>97995</v>
      </c>
      <c r="B8684" s="247" t="s">
        <v>16985</v>
      </c>
      <c r="C8684" s="255" t="s">
        <v>299</v>
      </c>
      <c r="D8684" s="256">
        <v>1835.64</v>
      </c>
      <c r="E8684" s="257">
        <v>0</v>
      </c>
    </row>
    <row r="8685" spans="1:5">
      <c r="A8685" s="254">
        <v>97997</v>
      </c>
      <c r="B8685" s="247" t="s">
        <v>16986</v>
      </c>
      <c r="C8685" s="255" t="s">
        <v>299</v>
      </c>
      <c r="D8685" s="256">
        <v>2190.02</v>
      </c>
      <c r="E8685" s="257">
        <v>0</v>
      </c>
    </row>
    <row r="8686" spans="1:5">
      <c r="A8686" s="254">
        <v>97999</v>
      </c>
      <c r="B8686" s="247" t="s">
        <v>16987</v>
      </c>
      <c r="C8686" s="255" t="s">
        <v>299</v>
      </c>
      <c r="D8686" s="256">
        <v>2544.5</v>
      </c>
      <c r="E8686" s="257">
        <v>0</v>
      </c>
    </row>
    <row r="8687" spans="1:5">
      <c r="A8687" s="254">
        <v>98001</v>
      </c>
      <c r="B8687" s="247" t="s">
        <v>16988</v>
      </c>
      <c r="C8687" s="255" t="s">
        <v>299</v>
      </c>
      <c r="D8687" s="256">
        <v>2898.86</v>
      </c>
      <c r="E8687" s="257">
        <v>0</v>
      </c>
    </row>
    <row r="8688" spans="1:5">
      <c r="A8688" s="254">
        <v>98003</v>
      </c>
      <c r="B8688" s="247" t="s">
        <v>16989</v>
      </c>
      <c r="C8688" s="255" t="s">
        <v>299</v>
      </c>
      <c r="D8688" s="256">
        <v>3253.34</v>
      </c>
      <c r="E8688" s="257">
        <v>0</v>
      </c>
    </row>
    <row r="8689" spans="1:5">
      <c r="A8689" s="254">
        <v>98005</v>
      </c>
      <c r="B8689" s="247" t="s">
        <v>16990</v>
      </c>
      <c r="C8689" s="255" t="s">
        <v>299</v>
      </c>
      <c r="D8689" s="256">
        <v>3607.84</v>
      </c>
      <c r="E8689" s="257">
        <v>0</v>
      </c>
    </row>
    <row r="8690" spans="1:5">
      <c r="A8690" s="254">
        <v>98007</v>
      </c>
      <c r="B8690" s="247" t="s">
        <v>16991</v>
      </c>
      <c r="C8690" s="255" t="s">
        <v>299</v>
      </c>
      <c r="D8690" s="256">
        <v>3962.2</v>
      </c>
      <c r="E8690" s="257">
        <v>0</v>
      </c>
    </row>
    <row r="8691" spans="1:5">
      <c r="A8691" s="254">
        <v>98031</v>
      </c>
      <c r="B8691" s="247" t="s">
        <v>16992</v>
      </c>
      <c r="C8691" s="255" t="s">
        <v>299</v>
      </c>
      <c r="D8691" s="256">
        <v>4003.97</v>
      </c>
      <c r="E8691" s="257">
        <v>0</v>
      </c>
    </row>
    <row r="8692" spans="1:5">
      <c r="A8692" s="254">
        <v>98033</v>
      </c>
      <c r="B8692" s="247" t="s">
        <v>16993</v>
      </c>
      <c r="C8692" s="255" t="s">
        <v>299</v>
      </c>
      <c r="D8692" s="256">
        <v>4358.3100000000004</v>
      </c>
      <c r="E8692" s="257">
        <v>0</v>
      </c>
    </row>
    <row r="8693" spans="1:5">
      <c r="A8693" s="254">
        <v>98035</v>
      </c>
      <c r="B8693" s="247" t="s">
        <v>16994</v>
      </c>
      <c r="C8693" s="255" t="s">
        <v>299</v>
      </c>
      <c r="D8693" s="256">
        <v>4712.6400000000003</v>
      </c>
      <c r="E8693" s="257">
        <v>0</v>
      </c>
    </row>
    <row r="8694" spans="1:5">
      <c r="A8694" s="254">
        <v>98037</v>
      </c>
      <c r="B8694" s="247" t="s">
        <v>16995</v>
      </c>
      <c r="C8694" s="255" t="s">
        <v>299</v>
      </c>
      <c r="D8694" s="256">
        <v>5074.22</v>
      </c>
      <c r="E8694" s="257">
        <v>0</v>
      </c>
    </row>
    <row r="8695" spans="1:5">
      <c r="A8695" s="254">
        <v>98021</v>
      </c>
      <c r="B8695" s="247" t="s">
        <v>16996</v>
      </c>
      <c r="C8695" s="255" t="s">
        <v>299</v>
      </c>
      <c r="D8695" s="256">
        <v>3287.89</v>
      </c>
      <c r="E8695" s="257">
        <v>0</v>
      </c>
    </row>
    <row r="8696" spans="1:5">
      <c r="A8696" s="254">
        <v>98023</v>
      </c>
      <c r="B8696" s="247" t="s">
        <v>16997</v>
      </c>
      <c r="C8696" s="255" t="s">
        <v>299</v>
      </c>
      <c r="D8696" s="256">
        <v>3642.3</v>
      </c>
      <c r="E8696" s="257">
        <v>0</v>
      </c>
    </row>
    <row r="8697" spans="1:5">
      <c r="A8697" s="254">
        <v>98025</v>
      </c>
      <c r="B8697" s="247" t="s">
        <v>16998</v>
      </c>
      <c r="C8697" s="255" t="s">
        <v>299</v>
      </c>
      <c r="D8697" s="256">
        <v>3996.78</v>
      </c>
      <c r="E8697" s="257">
        <v>0</v>
      </c>
    </row>
    <row r="8698" spans="1:5">
      <c r="A8698" s="254">
        <v>98027</v>
      </c>
      <c r="B8698" s="247" t="s">
        <v>16999</v>
      </c>
      <c r="C8698" s="255" t="s">
        <v>299</v>
      </c>
      <c r="D8698" s="256">
        <v>4351.12</v>
      </c>
      <c r="E8698" s="257">
        <v>0</v>
      </c>
    </row>
    <row r="8699" spans="1:5">
      <c r="A8699" s="254">
        <v>98029</v>
      </c>
      <c r="B8699" s="247" t="s">
        <v>17000</v>
      </c>
      <c r="C8699" s="255" t="s">
        <v>299</v>
      </c>
      <c r="D8699" s="256">
        <v>4712.6400000000003</v>
      </c>
      <c r="E8699" s="257">
        <v>0</v>
      </c>
    </row>
    <row r="8700" spans="1:5">
      <c r="A8700" s="254">
        <v>98045</v>
      </c>
      <c r="B8700" s="247" t="s">
        <v>17001</v>
      </c>
      <c r="C8700" s="255" t="s">
        <v>299</v>
      </c>
      <c r="D8700" s="256">
        <v>5435.91</v>
      </c>
      <c r="E8700" s="257">
        <v>0</v>
      </c>
    </row>
    <row r="8701" spans="1:5">
      <c r="A8701" s="254">
        <v>98047</v>
      </c>
      <c r="B8701" s="247" t="s">
        <v>17002</v>
      </c>
      <c r="C8701" s="255" t="s">
        <v>299</v>
      </c>
      <c r="D8701" s="256">
        <v>5797.48</v>
      </c>
      <c r="E8701" s="257">
        <v>0</v>
      </c>
    </row>
    <row r="8702" spans="1:5">
      <c r="A8702" s="254">
        <v>98039</v>
      </c>
      <c r="B8702" s="247" t="s">
        <v>17003</v>
      </c>
      <c r="C8702" s="255" t="s">
        <v>299</v>
      </c>
      <c r="D8702" s="256">
        <v>4719.8500000000004</v>
      </c>
      <c r="E8702" s="257">
        <v>0</v>
      </c>
    </row>
    <row r="8703" spans="1:5">
      <c r="A8703" s="254">
        <v>98041</v>
      </c>
      <c r="B8703" s="247" t="s">
        <v>17004</v>
      </c>
      <c r="C8703" s="255" t="s">
        <v>299</v>
      </c>
      <c r="D8703" s="256">
        <v>5074.22</v>
      </c>
      <c r="E8703" s="257">
        <v>0</v>
      </c>
    </row>
    <row r="8704" spans="1:5">
      <c r="A8704" s="254">
        <v>98043</v>
      </c>
      <c r="B8704" s="247" t="s">
        <v>17005</v>
      </c>
      <c r="C8704" s="255" t="s">
        <v>299</v>
      </c>
      <c r="D8704" s="256">
        <v>5435.91</v>
      </c>
      <c r="E8704" s="257">
        <v>0</v>
      </c>
    </row>
    <row r="8705" spans="1:5">
      <c r="A8705" s="254">
        <v>98049</v>
      </c>
      <c r="B8705" s="247" t="s">
        <v>17006</v>
      </c>
      <c r="C8705" s="255" t="s">
        <v>299</v>
      </c>
      <c r="D8705" s="256">
        <v>6088.71</v>
      </c>
      <c r="E8705" s="257">
        <v>0</v>
      </c>
    </row>
    <row r="8706" spans="1:5">
      <c r="A8706" s="254">
        <v>101809</v>
      </c>
      <c r="B8706" s="247" t="s">
        <v>17007</v>
      </c>
      <c r="C8706" s="255" t="s">
        <v>23</v>
      </c>
      <c r="D8706" s="256">
        <v>4329.47</v>
      </c>
      <c r="E8706" s="257">
        <v>0</v>
      </c>
    </row>
    <row r="8707" spans="1:5">
      <c r="A8707" s="254">
        <v>99280</v>
      </c>
      <c r="B8707" s="247" t="s">
        <v>17008</v>
      </c>
      <c r="C8707" s="255" t="s">
        <v>23</v>
      </c>
      <c r="D8707" s="256">
        <v>2912.76</v>
      </c>
      <c r="E8707" s="257">
        <v>0</v>
      </c>
    </row>
    <row r="8708" spans="1:5">
      <c r="A8708" s="254">
        <v>99292</v>
      </c>
      <c r="B8708" s="247" t="s">
        <v>17009</v>
      </c>
      <c r="C8708" s="255" t="s">
        <v>23</v>
      </c>
      <c r="D8708" s="256">
        <v>3607.2</v>
      </c>
      <c r="E8708" s="257">
        <v>0</v>
      </c>
    </row>
    <row r="8709" spans="1:5">
      <c r="A8709" s="254">
        <v>99242</v>
      </c>
      <c r="B8709" s="247" t="s">
        <v>17010</v>
      </c>
      <c r="C8709" s="255" t="s">
        <v>23</v>
      </c>
      <c r="D8709" s="256">
        <v>4312.1400000000003</v>
      </c>
      <c r="E8709" s="257">
        <v>0</v>
      </c>
    </row>
    <row r="8710" spans="1:5">
      <c r="A8710" s="254">
        <v>99248</v>
      </c>
      <c r="B8710" s="247" t="s">
        <v>17011</v>
      </c>
      <c r="C8710" s="255" t="s">
        <v>23</v>
      </c>
      <c r="D8710" s="256">
        <v>5557.31</v>
      </c>
      <c r="E8710" s="257">
        <v>0</v>
      </c>
    </row>
    <row r="8711" spans="1:5">
      <c r="A8711" s="254">
        <v>99275</v>
      </c>
      <c r="B8711" s="247" t="s">
        <v>17012</v>
      </c>
      <c r="C8711" s="255" t="s">
        <v>23</v>
      </c>
      <c r="D8711" s="256">
        <v>1388.25</v>
      </c>
      <c r="E8711" s="257">
        <v>0</v>
      </c>
    </row>
    <row r="8712" spans="1:5">
      <c r="A8712" s="254">
        <v>99285</v>
      </c>
      <c r="B8712" s="247" t="s">
        <v>17013</v>
      </c>
      <c r="C8712" s="255" t="s">
        <v>23</v>
      </c>
      <c r="D8712" s="256">
        <v>1753.54</v>
      </c>
      <c r="E8712" s="257">
        <v>0</v>
      </c>
    </row>
    <row r="8713" spans="1:5">
      <c r="A8713" s="254">
        <v>102457</v>
      </c>
      <c r="B8713" s="247" t="s">
        <v>17014</v>
      </c>
      <c r="C8713" s="255" t="s">
        <v>23</v>
      </c>
      <c r="D8713" s="256">
        <v>2220.15</v>
      </c>
      <c r="E8713" s="257">
        <v>0</v>
      </c>
    </row>
    <row r="8714" spans="1:5">
      <c r="A8714" s="254">
        <v>102142</v>
      </c>
      <c r="B8714" s="247" t="s">
        <v>17015</v>
      </c>
      <c r="C8714" s="255" t="s">
        <v>23</v>
      </c>
      <c r="D8714" s="256">
        <v>3720.9</v>
      </c>
      <c r="E8714" s="257">
        <v>0</v>
      </c>
    </row>
    <row r="8715" spans="1:5">
      <c r="A8715" s="254">
        <v>97980</v>
      </c>
      <c r="B8715" s="247" t="s">
        <v>17016</v>
      </c>
      <c r="C8715" s="255" t="s">
        <v>23</v>
      </c>
      <c r="D8715" s="256">
        <v>3023.08</v>
      </c>
      <c r="E8715" s="257">
        <v>0</v>
      </c>
    </row>
    <row r="8716" spans="1:5">
      <c r="A8716" s="254">
        <v>98405</v>
      </c>
      <c r="B8716" s="247" t="s">
        <v>17017</v>
      </c>
      <c r="C8716" s="255" t="s">
        <v>23</v>
      </c>
      <c r="D8716" s="256">
        <v>3732.98</v>
      </c>
      <c r="E8716" s="257">
        <v>0</v>
      </c>
    </row>
    <row r="8717" spans="1:5">
      <c r="A8717" s="254">
        <v>97988</v>
      </c>
      <c r="B8717" s="247" t="s">
        <v>17018</v>
      </c>
      <c r="C8717" s="255" t="s">
        <v>23</v>
      </c>
      <c r="D8717" s="256">
        <v>4452.0200000000004</v>
      </c>
      <c r="E8717" s="257">
        <v>0</v>
      </c>
    </row>
    <row r="8718" spans="1:5">
      <c r="A8718" s="254">
        <v>97992</v>
      </c>
      <c r="B8718" s="247" t="s">
        <v>17019</v>
      </c>
      <c r="C8718" s="255" t="s">
        <v>23</v>
      </c>
      <c r="D8718" s="256">
        <v>5726.13</v>
      </c>
      <c r="E8718" s="257">
        <v>0</v>
      </c>
    </row>
    <row r="8719" spans="1:5">
      <c r="A8719" s="254">
        <v>97978</v>
      </c>
      <c r="B8719" s="247" t="s">
        <v>17020</v>
      </c>
      <c r="C8719" s="255" t="s">
        <v>23</v>
      </c>
      <c r="D8719" s="256">
        <v>1400.54</v>
      </c>
      <c r="E8719" s="257">
        <v>0</v>
      </c>
    </row>
    <row r="8720" spans="1:5">
      <c r="A8720" s="254">
        <v>98410</v>
      </c>
      <c r="B8720" s="247" t="s">
        <v>17021</v>
      </c>
      <c r="C8720" s="255" t="s">
        <v>23</v>
      </c>
      <c r="D8720" s="256">
        <v>1788.44</v>
      </c>
      <c r="E8720" s="257">
        <v>0</v>
      </c>
    </row>
    <row r="8721" spans="1:5">
      <c r="A8721" s="254">
        <v>102139</v>
      </c>
      <c r="B8721" s="247" t="s">
        <v>17022</v>
      </c>
      <c r="C8721" s="255" t="s">
        <v>23</v>
      </c>
      <c r="D8721" s="256">
        <v>2455.91</v>
      </c>
      <c r="E8721" s="257">
        <v>0</v>
      </c>
    </row>
    <row r="8722" spans="1:5">
      <c r="A8722" s="254">
        <v>102141</v>
      </c>
      <c r="B8722" s="247" t="s">
        <v>17023</v>
      </c>
      <c r="C8722" s="255" t="s">
        <v>23</v>
      </c>
      <c r="D8722" s="256">
        <v>3776.4</v>
      </c>
      <c r="E8722" s="257">
        <v>0</v>
      </c>
    </row>
    <row r="8723" spans="1:5">
      <c r="A8723" s="254">
        <v>99290</v>
      </c>
      <c r="B8723" s="247" t="s">
        <v>17024</v>
      </c>
      <c r="C8723" s="255" t="s">
        <v>23</v>
      </c>
      <c r="D8723" s="256">
        <v>6016.41</v>
      </c>
      <c r="E8723" s="257">
        <v>0</v>
      </c>
    </row>
    <row r="8724" spans="1:5">
      <c r="A8724" s="254">
        <v>99244</v>
      </c>
      <c r="B8724" s="247" t="s">
        <v>17025</v>
      </c>
      <c r="C8724" s="255" t="s">
        <v>23</v>
      </c>
      <c r="D8724" s="256">
        <v>7333</v>
      </c>
      <c r="E8724" s="257">
        <v>0</v>
      </c>
    </row>
    <row r="8725" spans="1:5">
      <c r="A8725" s="254">
        <v>99256</v>
      </c>
      <c r="B8725" s="247" t="s">
        <v>17026</v>
      </c>
      <c r="C8725" s="255" t="s">
        <v>23</v>
      </c>
      <c r="D8725" s="256">
        <v>8619.9</v>
      </c>
      <c r="E8725" s="257">
        <v>0</v>
      </c>
    </row>
    <row r="8726" spans="1:5">
      <c r="A8726" s="254">
        <v>99271</v>
      </c>
      <c r="B8726" s="247" t="s">
        <v>17027</v>
      </c>
      <c r="C8726" s="255" t="s">
        <v>23</v>
      </c>
      <c r="D8726" s="256">
        <v>9906.7199999999993</v>
      </c>
      <c r="E8726" s="257">
        <v>0</v>
      </c>
    </row>
    <row r="8727" spans="1:5">
      <c r="A8727" s="254">
        <v>99284</v>
      </c>
      <c r="B8727" s="247" t="s">
        <v>17028</v>
      </c>
      <c r="C8727" s="255" t="s">
        <v>23</v>
      </c>
      <c r="D8727" s="256">
        <v>11193.73</v>
      </c>
      <c r="E8727" s="257">
        <v>0</v>
      </c>
    </row>
    <row r="8728" spans="1:5">
      <c r="A8728" s="254">
        <v>99294</v>
      </c>
      <c r="B8728" s="247" t="s">
        <v>17029</v>
      </c>
      <c r="C8728" s="255" t="s">
        <v>23</v>
      </c>
      <c r="D8728" s="256">
        <v>12480.54</v>
      </c>
      <c r="E8728" s="257">
        <v>0</v>
      </c>
    </row>
    <row r="8729" spans="1:5">
      <c r="A8729" s="254">
        <v>99252</v>
      </c>
      <c r="B8729" s="247" t="s">
        <v>17030</v>
      </c>
      <c r="C8729" s="255" t="s">
        <v>23</v>
      </c>
      <c r="D8729" s="256">
        <v>3823.2</v>
      </c>
      <c r="E8729" s="257">
        <v>0</v>
      </c>
    </row>
    <row r="8730" spans="1:5">
      <c r="A8730" s="254">
        <v>99259</v>
      </c>
      <c r="B8730" s="247" t="s">
        <v>17031</v>
      </c>
      <c r="C8730" s="255" t="s">
        <v>23</v>
      </c>
      <c r="D8730" s="256">
        <v>4837.7299999999996</v>
      </c>
      <c r="E8730" s="257">
        <v>0</v>
      </c>
    </row>
    <row r="8731" spans="1:5">
      <c r="A8731" s="254">
        <v>99265</v>
      </c>
      <c r="B8731" s="247" t="s">
        <v>17032</v>
      </c>
      <c r="C8731" s="255" t="s">
        <v>23</v>
      </c>
      <c r="D8731" s="256">
        <v>5852.15</v>
      </c>
      <c r="E8731" s="257">
        <v>0</v>
      </c>
    </row>
    <row r="8732" spans="1:5">
      <c r="A8732" s="254">
        <v>99267</v>
      </c>
      <c r="B8732" s="247" t="s">
        <v>17033</v>
      </c>
      <c r="C8732" s="255" t="s">
        <v>23</v>
      </c>
      <c r="D8732" s="256">
        <v>6866.68</v>
      </c>
      <c r="E8732" s="257">
        <v>0</v>
      </c>
    </row>
    <row r="8733" spans="1:5">
      <c r="A8733" s="254">
        <v>99274</v>
      </c>
      <c r="B8733" s="247" t="s">
        <v>17034</v>
      </c>
      <c r="C8733" s="255" t="s">
        <v>23</v>
      </c>
      <c r="D8733" s="256">
        <v>7918.62</v>
      </c>
      <c r="E8733" s="257">
        <v>0</v>
      </c>
    </row>
    <row r="8734" spans="1:5">
      <c r="A8734" s="254">
        <v>99279</v>
      </c>
      <c r="B8734" s="247" t="s">
        <v>17035</v>
      </c>
      <c r="C8734" s="255" t="s">
        <v>23</v>
      </c>
      <c r="D8734" s="256">
        <v>8937.75</v>
      </c>
      <c r="E8734" s="257">
        <v>0</v>
      </c>
    </row>
    <row r="8735" spans="1:5">
      <c r="A8735" s="254">
        <v>99286</v>
      </c>
      <c r="B8735" s="247" t="s">
        <v>17036</v>
      </c>
      <c r="C8735" s="255" t="s">
        <v>23</v>
      </c>
      <c r="D8735" s="256">
        <v>9957.0499999999993</v>
      </c>
      <c r="E8735" s="257">
        <v>0</v>
      </c>
    </row>
    <row r="8736" spans="1:5">
      <c r="A8736" s="254">
        <v>99326</v>
      </c>
      <c r="B8736" s="247" t="s">
        <v>17037</v>
      </c>
      <c r="C8736" s="255" t="s">
        <v>23</v>
      </c>
      <c r="D8736" s="256">
        <v>12343.32</v>
      </c>
      <c r="E8736" s="257">
        <v>0</v>
      </c>
    </row>
    <row r="8737" spans="1:5">
      <c r="A8737" s="254">
        <v>99287</v>
      </c>
      <c r="B8737" s="247" t="s">
        <v>17038</v>
      </c>
      <c r="C8737" s="255" t="s">
        <v>23</v>
      </c>
      <c r="D8737" s="256">
        <v>14213.18</v>
      </c>
      <c r="E8737" s="257">
        <v>0</v>
      </c>
    </row>
    <row r="8738" spans="1:5">
      <c r="A8738" s="254">
        <v>99298</v>
      </c>
      <c r="B8738" s="247" t="s">
        <v>17039</v>
      </c>
      <c r="C8738" s="255" t="s">
        <v>23</v>
      </c>
      <c r="D8738" s="256">
        <v>16083.04</v>
      </c>
      <c r="E8738" s="257">
        <v>0</v>
      </c>
    </row>
    <row r="8739" spans="1:5">
      <c r="A8739" s="254">
        <v>99300</v>
      </c>
      <c r="B8739" s="247" t="s">
        <v>17040</v>
      </c>
      <c r="C8739" s="255" t="s">
        <v>23</v>
      </c>
      <c r="D8739" s="256">
        <v>17952.939999999999</v>
      </c>
      <c r="E8739" s="257">
        <v>0</v>
      </c>
    </row>
    <row r="8740" spans="1:5">
      <c r="A8740" s="254">
        <v>99301</v>
      </c>
      <c r="B8740" s="247" t="s">
        <v>17041</v>
      </c>
      <c r="C8740" s="255" t="s">
        <v>23</v>
      </c>
      <c r="D8740" s="256">
        <v>8882.85</v>
      </c>
      <c r="E8740" s="257">
        <v>0</v>
      </c>
    </row>
    <row r="8741" spans="1:5">
      <c r="A8741" s="254">
        <v>99312</v>
      </c>
      <c r="B8741" s="247" t="s">
        <v>17042</v>
      </c>
      <c r="C8741" s="255" t="s">
        <v>23</v>
      </c>
      <c r="D8741" s="256">
        <v>10421.43</v>
      </c>
      <c r="E8741" s="257">
        <v>0</v>
      </c>
    </row>
    <row r="8742" spans="1:5">
      <c r="A8742" s="254">
        <v>99320</v>
      </c>
      <c r="B8742" s="247" t="s">
        <v>17043</v>
      </c>
      <c r="C8742" s="255" t="s">
        <v>23</v>
      </c>
      <c r="D8742" s="256">
        <v>12025.84</v>
      </c>
      <c r="E8742" s="257">
        <v>0</v>
      </c>
    </row>
    <row r="8743" spans="1:5">
      <c r="A8743" s="254">
        <v>99322</v>
      </c>
      <c r="B8743" s="247" t="s">
        <v>17044</v>
      </c>
      <c r="C8743" s="255" t="s">
        <v>23</v>
      </c>
      <c r="D8743" s="256">
        <v>13572.79</v>
      </c>
      <c r="E8743" s="257">
        <v>0</v>
      </c>
    </row>
    <row r="8744" spans="1:5">
      <c r="A8744" s="254">
        <v>99324</v>
      </c>
      <c r="B8744" s="247" t="s">
        <v>17045</v>
      </c>
      <c r="C8744" s="255" t="s">
        <v>23</v>
      </c>
      <c r="D8744" s="256">
        <v>15119.79</v>
      </c>
      <c r="E8744" s="257">
        <v>0</v>
      </c>
    </row>
    <row r="8745" spans="1:5">
      <c r="A8745" s="254">
        <v>99310</v>
      </c>
      <c r="B8745" s="247" t="s">
        <v>17046</v>
      </c>
      <c r="C8745" s="255" t="s">
        <v>23</v>
      </c>
      <c r="D8745" s="256">
        <v>21086.080000000002</v>
      </c>
      <c r="E8745" s="257">
        <v>0</v>
      </c>
    </row>
    <row r="8746" spans="1:5">
      <c r="A8746" s="254">
        <v>99313</v>
      </c>
      <c r="B8746" s="247" t="s">
        <v>17047</v>
      </c>
      <c r="C8746" s="255" t="s">
        <v>23</v>
      </c>
      <c r="D8746" s="256">
        <v>23523.49</v>
      </c>
      <c r="E8746" s="257">
        <v>0</v>
      </c>
    </row>
    <row r="8747" spans="1:5">
      <c r="A8747" s="254">
        <v>99303</v>
      </c>
      <c r="B8747" s="247" t="s">
        <v>17048</v>
      </c>
      <c r="C8747" s="255" t="s">
        <v>23</v>
      </c>
      <c r="D8747" s="256">
        <v>16430.73</v>
      </c>
      <c r="E8747" s="257">
        <v>0</v>
      </c>
    </row>
    <row r="8748" spans="1:5">
      <c r="A8748" s="254">
        <v>99305</v>
      </c>
      <c r="B8748" s="247" t="s">
        <v>17049</v>
      </c>
      <c r="C8748" s="255" t="s">
        <v>23</v>
      </c>
      <c r="D8748" s="256">
        <v>18584.48</v>
      </c>
      <c r="E8748" s="257">
        <v>0</v>
      </c>
    </row>
    <row r="8749" spans="1:5">
      <c r="A8749" s="254">
        <v>99308</v>
      </c>
      <c r="B8749" s="247" t="s">
        <v>17050</v>
      </c>
      <c r="C8749" s="255" t="s">
        <v>23</v>
      </c>
      <c r="D8749" s="256">
        <v>20738.3</v>
      </c>
      <c r="E8749" s="257">
        <v>0</v>
      </c>
    </row>
    <row r="8750" spans="1:5">
      <c r="A8750" s="254">
        <v>99315</v>
      </c>
      <c r="B8750" s="247" t="s">
        <v>17051</v>
      </c>
      <c r="C8750" s="255" t="s">
        <v>23</v>
      </c>
      <c r="D8750" s="256">
        <v>26308.9</v>
      </c>
      <c r="E8750" s="257">
        <v>0</v>
      </c>
    </row>
    <row r="8751" spans="1:5">
      <c r="A8751" s="254">
        <v>98008</v>
      </c>
      <c r="B8751" s="247" t="s">
        <v>17052</v>
      </c>
      <c r="C8751" s="255" t="s">
        <v>23</v>
      </c>
      <c r="D8751" s="256">
        <v>6154.15</v>
      </c>
      <c r="E8751" s="257">
        <v>0</v>
      </c>
    </row>
    <row r="8752" spans="1:5">
      <c r="A8752" s="254">
        <v>98010</v>
      </c>
      <c r="B8752" s="247" t="s">
        <v>17053</v>
      </c>
      <c r="C8752" s="255" t="s">
        <v>23</v>
      </c>
      <c r="D8752" s="256">
        <v>7501.05</v>
      </c>
      <c r="E8752" s="257">
        <v>0</v>
      </c>
    </row>
    <row r="8753" spans="1:5">
      <c r="A8753" s="254">
        <v>98012</v>
      </c>
      <c r="B8753" s="247" t="s">
        <v>17054</v>
      </c>
      <c r="C8753" s="255" t="s">
        <v>23</v>
      </c>
      <c r="D8753" s="256">
        <v>8818.26</v>
      </c>
      <c r="E8753" s="257">
        <v>0</v>
      </c>
    </row>
    <row r="8754" spans="1:5">
      <c r="A8754" s="254">
        <v>98014</v>
      </c>
      <c r="B8754" s="247" t="s">
        <v>17055</v>
      </c>
      <c r="C8754" s="255" t="s">
        <v>23</v>
      </c>
      <c r="D8754" s="256">
        <v>10135.39</v>
      </c>
      <c r="E8754" s="257">
        <v>0</v>
      </c>
    </row>
    <row r="8755" spans="1:5">
      <c r="A8755" s="254">
        <v>98016</v>
      </c>
      <c r="B8755" s="247" t="s">
        <v>17056</v>
      </c>
      <c r="C8755" s="255" t="s">
        <v>23</v>
      </c>
      <c r="D8755" s="256">
        <v>11452.72</v>
      </c>
      <c r="E8755" s="257">
        <v>0</v>
      </c>
    </row>
    <row r="8756" spans="1:5">
      <c r="A8756" s="254">
        <v>98018</v>
      </c>
      <c r="B8756" s="247" t="s">
        <v>17057</v>
      </c>
      <c r="C8756" s="255" t="s">
        <v>23</v>
      </c>
      <c r="D8756" s="256">
        <v>12769.82</v>
      </c>
      <c r="E8756" s="257">
        <v>0</v>
      </c>
    </row>
    <row r="8757" spans="1:5">
      <c r="A8757" s="254">
        <v>97994</v>
      </c>
      <c r="B8757" s="247" t="s">
        <v>17058</v>
      </c>
      <c r="C8757" s="255" t="s">
        <v>23</v>
      </c>
      <c r="D8757" s="256">
        <v>3910.81</v>
      </c>
      <c r="E8757" s="257">
        <v>0</v>
      </c>
    </row>
    <row r="8758" spans="1:5">
      <c r="A8758" s="254">
        <v>97996</v>
      </c>
      <c r="B8758" s="247" t="s">
        <v>17059</v>
      </c>
      <c r="C8758" s="255" t="s">
        <v>23</v>
      </c>
      <c r="D8758" s="256">
        <v>4949.5200000000004</v>
      </c>
      <c r="E8758" s="257">
        <v>0</v>
      </c>
    </row>
    <row r="8759" spans="1:5">
      <c r="A8759" s="254">
        <v>98407</v>
      </c>
      <c r="B8759" s="247" t="s">
        <v>17060</v>
      </c>
      <c r="C8759" s="255" t="s">
        <v>23</v>
      </c>
      <c r="D8759" s="256">
        <v>5988.1</v>
      </c>
      <c r="E8759" s="257">
        <v>0</v>
      </c>
    </row>
    <row r="8760" spans="1:5">
      <c r="A8760" s="254">
        <v>98408</v>
      </c>
      <c r="B8760" s="247" t="s">
        <v>17061</v>
      </c>
      <c r="C8760" s="255" t="s">
        <v>23</v>
      </c>
      <c r="D8760" s="256">
        <v>7026.82</v>
      </c>
      <c r="E8760" s="257">
        <v>0</v>
      </c>
    </row>
    <row r="8761" spans="1:5">
      <c r="A8761" s="254">
        <v>98002</v>
      </c>
      <c r="B8761" s="247" t="s">
        <v>17062</v>
      </c>
      <c r="C8761" s="255" t="s">
        <v>23</v>
      </c>
      <c r="D8761" s="256">
        <v>8102.91</v>
      </c>
      <c r="E8761" s="257">
        <v>0</v>
      </c>
    </row>
    <row r="8762" spans="1:5">
      <c r="A8762" s="254">
        <v>98406</v>
      </c>
      <c r="B8762" s="247" t="s">
        <v>17063</v>
      </c>
      <c r="C8762" s="255" t="s">
        <v>23</v>
      </c>
      <c r="D8762" s="256">
        <v>9146.23</v>
      </c>
      <c r="E8762" s="257">
        <v>0</v>
      </c>
    </row>
    <row r="8763" spans="1:5">
      <c r="A8763" s="254">
        <v>98006</v>
      </c>
      <c r="B8763" s="247" t="s">
        <v>17064</v>
      </c>
      <c r="C8763" s="255" t="s">
        <v>23</v>
      </c>
      <c r="D8763" s="256">
        <v>10189.69</v>
      </c>
      <c r="E8763" s="257">
        <v>0</v>
      </c>
    </row>
    <row r="8764" spans="1:5">
      <c r="A8764" s="254">
        <v>98030</v>
      </c>
      <c r="B8764" s="247" t="s">
        <v>17065</v>
      </c>
      <c r="C8764" s="255" t="s">
        <v>23</v>
      </c>
      <c r="D8764" s="256">
        <v>12628.65</v>
      </c>
      <c r="E8764" s="257">
        <v>0</v>
      </c>
    </row>
    <row r="8765" spans="1:5">
      <c r="A8765" s="254">
        <v>98032</v>
      </c>
      <c r="B8765" s="247" t="s">
        <v>17066</v>
      </c>
      <c r="C8765" s="255" t="s">
        <v>23</v>
      </c>
      <c r="D8765" s="256">
        <v>14542.8</v>
      </c>
      <c r="E8765" s="257">
        <v>0</v>
      </c>
    </row>
    <row r="8766" spans="1:5">
      <c r="A8766" s="254">
        <v>98034</v>
      </c>
      <c r="B8766" s="247" t="s">
        <v>17067</v>
      </c>
      <c r="C8766" s="255" t="s">
        <v>23</v>
      </c>
      <c r="D8766" s="256">
        <v>16456.95</v>
      </c>
      <c r="E8766" s="257">
        <v>0</v>
      </c>
    </row>
    <row r="8767" spans="1:5">
      <c r="A8767" s="254">
        <v>98036</v>
      </c>
      <c r="B8767" s="247" t="s">
        <v>17068</v>
      </c>
      <c r="C8767" s="255" t="s">
        <v>23</v>
      </c>
      <c r="D8767" s="256">
        <v>18371.13</v>
      </c>
      <c r="E8767" s="257">
        <v>0</v>
      </c>
    </row>
    <row r="8768" spans="1:5">
      <c r="A8768" s="254">
        <v>98020</v>
      </c>
      <c r="B8768" s="247" t="s">
        <v>17069</v>
      </c>
      <c r="C8768" s="255" t="s">
        <v>23</v>
      </c>
      <c r="D8768" s="256">
        <v>9087.57</v>
      </c>
      <c r="E8768" s="257">
        <v>0</v>
      </c>
    </row>
    <row r="8769" spans="1:5">
      <c r="A8769" s="254">
        <v>98022</v>
      </c>
      <c r="B8769" s="247" t="s">
        <v>17070</v>
      </c>
      <c r="C8769" s="255" t="s">
        <v>23</v>
      </c>
      <c r="D8769" s="256">
        <v>10661.84</v>
      </c>
      <c r="E8769" s="257">
        <v>0</v>
      </c>
    </row>
    <row r="8770" spans="1:5">
      <c r="A8770" s="254">
        <v>98024</v>
      </c>
      <c r="B8770" s="247" t="s">
        <v>17071</v>
      </c>
      <c r="C8770" s="255" t="s">
        <v>23</v>
      </c>
      <c r="D8770" s="256">
        <v>12301.97</v>
      </c>
      <c r="E8770" s="257">
        <v>0</v>
      </c>
    </row>
    <row r="8771" spans="1:5">
      <c r="A8771" s="254">
        <v>98026</v>
      </c>
      <c r="B8771" s="247" t="s">
        <v>17072</v>
      </c>
      <c r="C8771" s="255" t="s">
        <v>23</v>
      </c>
      <c r="D8771" s="256">
        <v>13884.62</v>
      </c>
      <c r="E8771" s="257">
        <v>0</v>
      </c>
    </row>
    <row r="8772" spans="1:5">
      <c r="A8772" s="254">
        <v>98028</v>
      </c>
      <c r="B8772" s="247" t="s">
        <v>17073</v>
      </c>
      <c r="C8772" s="255" t="s">
        <v>23</v>
      </c>
      <c r="D8772" s="256">
        <v>15467.33</v>
      </c>
      <c r="E8772" s="257">
        <v>0</v>
      </c>
    </row>
    <row r="8773" spans="1:5">
      <c r="A8773" s="254">
        <v>98044</v>
      </c>
      <c r="B8773" s="247" t="s">
        <v>17074</v>
      </c>
      <c r="C8773" s="255" t="s">
        <v>23</v>
      </c>
      <c r="D8773" s="256">
        <v>21578.42</v>
      </c>
      <c r="E8773" s="257">
        <v>0</v>
      </c>
    </row>
    <row r="8774" spans="1:5">
      <c r="A8774" s="254">
        <v>98046</v>
      </c>
      <c r="B8774" s="247" t="s">
        <v>17075</v>
      </c>
      <c r="C8774" s="255" t="s">
        <v>23</v>
      </c>
      <c r="D8774" s="256">
        <v>24073.01</v>
      </c>
      <c r="E8774" s="257">
        <v>0</v>
      </c>
    </row>
    <row r="8775" spans="1:5">
      <c r="A8775" s="254">
        <v>98038</v>
      </c>
      <c r="B8775" s="247" t="s">
        <v>17076</v>
      </c>
      <c r="C8775" s="255" t="s">
        <v>23</v>
      </c>
      <c r="D8775" s="256">
        <v>16813.099999999999</v>
      </c>
      <c r="E8775" s="257">
        <v>0</v>
      </c>
    </row>
    <row r="8776" spans="1:5">
      <c r="A8776" s="254">
        <v>98040</v>
      </c>
      <c r="B8776" s="247" t="s">
        <v>17077</v>
      </c>
      <c r="C8776" s="255" t="s">
        <v>23</v>
      </c>
      <c r="D8776" s="256">
        <v>19017.59</v>
      </c>
      <c r="E8776" s="257">
        <v>0</v>
      </c>
    </row>
    <row r="8777" spans="1:5">
      <c r="A8777" s="254">
        <v>98042</v>
      </c>
      <c r="B8777" s="247" t="s">
        <v>17078</v>
      </c>
      <c r="C8777" s="255" t="s">
        <v>23</v>
      </c>
      <c r="D8777" s="256">
        <v>21222.16</v>
      </c>
      <c r="E8777" s="257">
        <v>0</v>
      </c>
    </row>
    <row r="8778" spans="1:5">
      <c r="A8778" s="254">
        <v>98048</v>
      </c>
      <c r="B8778" s="247" t="s">
        <v>17079</v>
      </c>
      <c r="C8778" s="255" t="s">
        <v>23</v>
      </c>
      <c r="D8778" s="256">
        <v>26924.080000000002</v>
      </c>
      <c r="E8778" s="257">
        <v>0</v>
      </c>
    </row>
    <row r="8779" spans="1:5">
      <c r="A8779" s="254">
        <v>97955</v>
      </c>
      <c r="B8779" s="247" t="s">
        <v>17080</v>
      </c>
      <c r="C8779" s="255" t="s">
        <v>23</v>
      </c>
      <c r="D8779" s="256">
        <v>4158.24</v>
      </c>
      <c r="E8779" s="257">
        <v>0</v>
      </c>
    </row>
    <row r="8780" spans="1:5">
      <c r="A8780" s="254">
        <v>97948</v>
      </c>
      <c r="B8780" s="247" t="s">
        <v>17081</v>
      </c>
      <c r="C8780" s="255" t="s">
        <v>23</v>
      </c>
      <c r="D8780" s="256">
        <v>4467.2700000000004</v>
      </c>
      <c r="E8780" s="257">
        <v>0</v>
      </c>
    </row>
    <row r="8781" spans="1:5">
      <c r="A8781" s="254">
        <v>97934</v>
      </c>
      <c r="B8781" s="247" t="s">
        <v>17082</v>
      </c>
      <c r="C8781" s="255" t="s">
        <v>23</v>
      </c>
      <c r="D8781" s="256">
        <v>3233.59</v>
      </c>
      <c r="E8781" s="257">
        <v>0</v>
      </c>
    </row>
    <row r="8782" spans="1:5">
      <c r="A8782" s="254">
        <v>97953</v>
      </c>
      <c r="B8782" s="247" t="s">
        <v>17083</v>
      </c>
      <c r="C8782" s="255" t="s">
        <v>23</v>
      </c>
      <c r="D8782" s="256">
        <v>1879.64</v>
      </c>
      <c r="E8782" s="257">
        <v>0</v>
      </c>
    </row>
    <row r="8783" spans="1:5">
      <c r="A8783" s="254">
        <v>97947</v>
      </c>
      <c r="B8783" s="247" t="s">
        <v>17084</v>
      </c>
      <c r="C8783" s="255" t="s">
        <v>23</v>
      </c>
      <c r="D8783" s="256">
        <v>2429.54</v>
      </c>
      <c r="E8783" s="257">
        <v>0</v>
      </c>
    </row>
    <row r="8784" spans="1:5">
      <c r="A8784" s="254">
        <v>97933</v>
      </c>
      <c r="B8784" s="247" t="s">
        <v>17085</v>
      </c>
      <c r="C8784" s="255" t="s">
        <v>23</v>
      </c>
      <c r="D8784" s="256">
        <v>1370.61</v>
      </c>
      <c r="E8784" s="257">
        <v>0</v>
      </c>
    </row>
    <row r="8785" spans="1:5">
      <c r="A8785" s="254">
        <v>97961</v>
      </c>
      <c r="B8785" s="247" t="s">
        <v>17086</v>
      </c>
      <c r="C8785" s="255" t="s">
        <v>23</v>
      </c>
      <c r="D8785" s="256">
        <v>3356.93</v>
      </c>
      <c r="E8785" s="257">
        <v>0</v>
      </c>
    </row>
    <row r="8786" spans="1:5">
      <c r="A8786" s="254">
        <v>97951</v>
      </c>
      <c r="B8786" s="247" t="s">
        <v>17087</v>
      </c>
      <c r="C8786" s="255" t="s">
        <v>23</v>
      </c>
      <c r="D8786" s="256">
        <v>3940.61</v>
      </c>
      <c r="E8786" s="257">
        <v>0</v>
      </c>
    </row>
    <row r="8787" spans="1:5">
      <c r="A8787" s="254">
        <v>97973</v>
      </c>
      <c r="B8787" s="247" t="s">
        <v>17088</v>
      </c>
      <c r="C8787" s="255" t="s">
        <v>23</v>
      </c>
      <c r="D8787" s="256">
        <v>6299.68</v>
      </c>
      <c r="E8787" s="257">
        <v>0</v>
      </c>
    </row>
    <row r="8788" spans="1:5">
      <c r="A8788" s="254">
        <v>97952</v>
      </c>
      <c r="B8788" s="247" t="s">
        <v>17089</v>
      </c>
      <c r="C8788" s="255" t="s">
        <v>23</v>
      </c>
      <c r="D8788" s="256">
        <v>6806.26</v>
      </c>
      <c r="E8788" s="257">
        <v>0</v>
      </c>
    </row>
    <row r="8789" spans="1:5">
      <c r="A8789" s="254">
        <v>97957</v>
      </c>
      <c r="B8789" s="247" t="s">
        <v>17090</v>
      </c>
      <c r="C8789" s="255" t="s">
        <v>23</v>
      </c>
      <c r="D8789" s="256">
        <v>3748.44</v>
      </c>
      <c r="E8789" s="257">
        <v>0</v>
      </c>
    </row>
    <row r="8790" spans="1:5">
      <c r="A8790" s="254">
        <v>97950</v>
      </c>
      <c r="B8790" s="247" t="s">
        <v>17091</v>
      </c>
      <c r="C8790" s="255" t="s">
        <v>23</v>
      </c>
      <c r="D8790" s="256">
        <v>4361.67</v>
      </c>
      <c r="E8790" s="257">
        <v>0</v>
      </c>
    </row>
    <row r="8791" spans="1:5">
      <c r="A8791" s="254">
        <v>97936</v>
      </c>
      <c r="B8791" s="247" t="s">
        <v>17092</v>
      </c>
      <c r="C8791" s="255" t="s">
        <v>23</v>
      </c>
      <c r="D8791" s="256">
        <v>2807.88</v>
      </c>
      <c r="E8791" s="257">
        <v>0</v>
      </c>
    </row>
    <row r="8792" spans="1:5">
      <c r="A8792" s="254">
        <v>97956</v>
      </c>
      <c r="B8792" s="247" t="s">
        <v>17093</v>
      </c>
      <c r="C8792" s="255" t="s">
        <v>23</v>
      </c>
      <c r="D8792" s="256">
        <v>2106.42</v>
      </c>
      <c r="E8792" s="257">
        <v>0</v>
      </c>
    </row>
    <row r="8793" spans="1:5">
      <c r="A8793" s="254">
        <v>97949</v>
      </c>
      <c r="B8793" s="247" t="s">
        <v>17094</v>
      </c>
      <c r="C8793" s="255" t="s">
        <v>23</v>
      </c>
      <c r="D8793" s="256">
        <v>2479.85</v>
      </c>
      <c r="E8793" s="257">
        <v>0</v>
      </c>
    </row>
    <row r="8794" spans="1:5">
      <c r="A8794" s="254">
        <v>97935</v>
      </c>
      <c r="B8794" s="247" t="s">
        <v>17095</v>
      </c>
      <c r="C8794" s="255" t="s">
        <v>23</v>
      </c>
      <c r="D8794" s="256">
        <v>1136.67</v>
      </c>
      <c r="E8794" s="257">
        <v>0</v>
      </c>
    </row>
    <row r="8795" spans="1:5">
      <c r="A8795" s="254">
        <v>99319</v>
      </c>
      <c r="B8795" s="247" t="s">
        <v>17096</v>
      </c>
      <c r="C8795" s="255" t="s">
        <v>299</v>
      </c>
      <c r="D8795" s="256">
        <v>1228.17</v>
      </c>
      <c r="E8795" s="257">
        <v>0</v>
      </c>
    </row>
    <row r="8796" spans="1:5">
      <c r="A8796" s="254">
        <v>99318</v>
      </c>
      <c r="B8796" s="247" t="s">
        <v>17097</v>
      </c>
      <c r="C8796" s="255" t="s">
        <v>299</v>
      </c>
      <c r="D8796" s="256">
        <v>363.03</v>
      </c>
      <c r="E8796" s="257">
        <v>0</v>
      </c>
    </row>
    <row r="8797" spans="1:5">
      <c r="A8797" s="254">
        <v>98051</v>
      </c>
      <c r="B8797" s="247" t="s">
        <v>17098</v>
      </c>
      <c r="C8797" s="255" t="s">
        <v>299</v>
      </c>
      <c r="D8797" s="256">
        <v>1316.01</v>
      </c>
      <c r="E8797" s="257">
        <v>0</v>
      </c>
    </row>
    <row r="8798" spans="1:5">
      <c r="A8798" s="254">
        <v>98050</v>
      </c>
      <c r="B8798" s="247" t="s">
        <v>17099</v>
      </c>
      <c r="C8798" s="255" t="s">
        <v>299</v>
      </c>
      <c r="D8798" s="256">
        <v>364.37</v>
      </c>
      <c r="E8798" s="257">
        <v>0</v>
      </c>
    </row>
    <row r="8799" spans="1:5">
      <c r="A8799" s="254">
        <v>99272</v>
      </c>
      <c r="B8799" s="247" t="s">
        <v>17100</v>
      </c>
      <c r="C8799" s="255" t="s">
        <v>23</v>
      </c>
      <c r="D8799" s="256">
        <v>1608.27</v>
      </c>
      <c r="E8799" s="257">
        <v>0</v>
      </c>
    </row>
    <row r="8800" spans="1:5">
      <c r="A8800" s="254">
        <v>99273</v>
      </c>
      <c r="B8800" s="247" t="s">
        <v>17101</v>
      </c>
      <c r="C8800" s="255" t="s">
        <v>23</v>
      </c>
      <c r="D8800" s="256">
        <v>2226.5700000000002</v>
      </c>
      <c r="E8800" s="257">
        <v>0</v>
      </c>
    </row>
    <row r="8801" spans="1:5">
      <c r="A8801" s="254">
        <v>99268</v>
      </c>
      <c r="B8801" s="247" t="s">
        <v>17102</v>
      </c>
      <c r="C8801" s="255" t="s">
        <v>23</v>
      </c>
      <c r="D8801" s="256">
        <v>702.35</v>
      </c>
      <c r="E8801" s="257">
        <v>0</v>
      </c>
    </row>
    <row r="8802" spans="1:5">
      <c r="A8802" s="254">
        <v>99270</v>
      </c>
      <c r="B8802" s="247" t="s">
        <v>17103</v>
      </c>
      <c r="C8802" s="255" t="s">
        <v>23</v>
      </c>
      <c r="D8802" s="256">
        <v>888.58</v>
      </c>
      <c r="E8802" s="257">
        <v>0</v>
      </c>
    </row>
    <row r="8803" spans="1:5">
      <c r="A8803" s="254">
        <v>97976</v>
      </c>
      <c r="B8803" s="247" t="s">
        <v>17104</v>
      </c>
      <c r="C8803" s="255" t="s">
        <v>23</v>
      </c>
      <c r="D8803" s="256">
        <v>1671.23</v>
      </c>
      <c r="E8803" s="257">
        <v>0</v>
      </c>
    </row>
    <row r="8804" spans="1:5">
      <c r="A8804" s="254">
        <v>97977</v>
      </c>
      <c r="B8804" s="247" t="s">
        <v>17105</v>
      </c>
      <c r="C8804" s="255" t="s">
        <v>23</v>
      </c>
      <c r="D8804" s="256">
        <v>2338.19</v>
      </c>
      <c r="E8804" s="257">
        <v>0</v>
      </c>
    </row>
    <row r="8805" spans="1:5">
      <c r="A8805" s="254">
        <v>97974</v>
      </c>
      <c r="B8805" s="247" t="s">
        <v>17106</v>
      </c>
      <c r="C8805" s="255" t="s">
        <v>23</v>
      </c>
      <c r="D8805" s="256">
        <v>708.61</v>
      </c>
      <c r="E8805" s="257">
        <v>0</v>
      </c>
    </row>
    <row r="8806" spans="1:5">
      <c r="A8806" s="254">
        <v>97975</v>
      </c>
      <c r="B8806" s="247" t="s">
        <v>17107</v>
      </c>
      <c r="C8806" s="255" t="s">
        <v>23</v>
      </c>
      <c r="D8806" s="256">
        <v>895.9</v>
      </c>
      <c r="E8806" s="257">
        <v>0</v>
      </c>
    </row>
    <row r="8807" spans="1:5">
      <c r="A8807" s="254">
        <v>101798</v>
      </c>
      <c r="B8807" s="247" t="s">
        <v>17108</v>
      </c>
      <c r="C8807" s="255" t="s">
        <v>23</v>
      </c>
      <c r="D8807" s="256">
        <v>322.93</v>
      </c>
      <c r="E8807" s="257">
        <v>0</v>
      </c>
    </row>
    <row r="8808" spans="1:5">
      <c r="A8808" s="254">
        <v>101799</v>
      </c>
      <c r="B8808" s="247" t="s">
        <v>17109</v>
      </c>
      <c r="C8808" s="255" t="s">
        <v>23</v>
      </c>
      <c r="D8808" s="256">
        <v>768.46</v>
      </c>
      <c r="E8808" s="257">
        <v>0</v>
      </c>
    </row>
    <row r="8809" spans="1:5">
      <c r="A8809" s="254">
        <v>102487</v>
      </c>
      <c r="B8809" s="247" t="s">
        <v>17110</v>
      </c>
      <c r="C8809" s="255" t="s">
        <v>324</v>
      </c>
      <c r="D8809" s="256">
        <v>1028.95</v>
      </c>
      <c r="E8809" s="257">
        <v>0</v>
      </c>
    </row>
    <row r="8810" spans="1:5">
      <c r="A8810" s="254">
        <v>102486</v>
      </c>
      <c r="B8810" s="247" t="s">
        <v>17111</v>
      </c>
      <c r="C8810" s="255" t="s">
        <v>324</v>
      </c>
      <c r="D8810" s="256">
        <v>834.67</v>
      </c>
      <c r="E8810" s="257">
        <v>0</v>
      </c>
    </row>
    <row r="8811" spans="1:5">
      <c r="A8811" s="254">
        <v>102474</v>
      </c>
      <c r="B8811" s="247" t="s">
        <v>17112</v>
      </c>
      <c r="C8811" s="255" t="s">
        <v>324</v>
      </c>
      <c r="D8811" s="256">
        <v>764.95</v>
      </c>
      <c r="E8811" s="257">
        <v>0</v>
      </c>
    </row>
    <row r="8812" spans="1:5">
      <c r="A8812" s="254">
        <v>102480</v>
      </c>
      <c r="B8812" s="247" t="s">
        <v>17113</v>
      </c>
      <c r="C8812" s="255" t="s">
        <v>324</v>
      </c>
      <c r="D8812" s="256">
        <v>758.79</v>
      </c>
      <c r="E8812" s="257">
        <v>0</v>
      </c>
    </row>
    <row r="8813" spans="1:5">
      <c r="A8813" s="254">
        <v>94975</v>
      </c>
      <c r="B8813" s="247" t="s">
        <v>17114</v>
      </c>
      <c r="C8813" s="255" t="s">
        <v>324</v>
      </c>
      <c r="D8813" s="256">
        <v>879.45</v>
      </c>
      <c r="E8813" s="257">
        <v>0</v>
      </c>
    </row>
    <row r="8814" spans="1:5">
      <c r="A8814" s="254">
        <v>94963</v>
      </c>
      <c r="B8814" s="247" t="s">
        <v>17115</v>
      </c>
      <c r="C8814" s="255" t="s">
        <v>324</v>
      </c>
      <c r="D8814" s="256">
        <v>807.36</v>
      </c>
      <c r="E8814" s="257">
        <v>0</v>
      </c>
    </row>
    <row r="8815" spans="1:5">
      <c r="A8815" s="254">
        <v>94969</v>
      </c>
      <c r="B8815" s="247" t="s">
        <v>17116</v>
      </c>
      <c r="C8815" s="255" t="s">
        <v>324</v>
      </c>
      <c r="D8815" s="256">
        <v>801.35</v>
      </c>
      <c r="E8815" s="257">
        <v>0</v>
      </c>
    </row>
    <row r="8816" spans="1:5">
      <c r="A8816" s="254">
        <v>102475</v>
      </c>
      <c r="B8816" s="247" t="s">
        <v>17117</v>
      </c>
      <c r="C8816" s="255" t="s">
        <v>324</v>
      </c>
      <c r="D8816" s="256">
        <v>842.82</v>
      </c>
      <c r="E8816" s="257">
        <v>0</v>
      </c>
    </row>
    <row r="8817" spans="1:5">
      <c r="A8817" s="254">
        <v>102481</v>
      </c>
      <c r="B8817" s="247" t="s">
        <v>17118</v>
      </c>
      <c r="C8817" s="255" t="s">
        <v>324</v>
      </c>
      <c r="D8817" s="256">
        <v>829.92</v>
      </c>
      <c r="E8817" s="257">
        <v>0</v>
      </c>
    </row>
    <row r="8818" spans="1:5">
      <c r="A8818" s="254">
        <v>94964</v>
      </c>
      <c r="B8818" s="247" t="s">
        <v>17119</v>
      </c>
      <c r="C8818" s="255" t="s">
        <v>324</v>
      </c>
      <c r="D8818" s="256">
        <v>880.79</v>
      </c>
      <c r="E8818" s="257">
        <v>0</v>
      </c>
    </row>
    <row r="8819" spans="1:5">
      <c r="A8819" s="254">
        <v>94970</v>
      </c>
      <c r="B8819" s="247" t="s">
        <v>17120</v>
      </c>
      <c r="C8819" s="255" t="s">
        <v>324</v>
      </c>
      <c r="D8819" s="256">
        <v>868.7</v>
      </c>
      <c r="E8819" s="257">
        <v>0</v>
      </c>
    </row>
    <row r="8820" spans="1:5">
      <c r="A8820" s="254">
        <v>102476</v>
      </c>
      <c r="B8820" s="247" t="s">
        <v>17121</v>
      </c>
      <c r="C8820" s="255" t="s">
        <v>324</v>
      </c>
      <c r="D8820" s="256">
        <v>889.83</v>
      </c>
      <c r="E8820" s="257">
        <v>0</v>
      </c>
    </row>
    <row r="8821" spans="1:5">
      <c r="A8821" s="254">
        <v>102482</v>
      </c>
      <c r="B8821" s="247" t="s">
        <v>17122</v>
      </c>
      <c r="C8821" s="255" t="s">
        <v>324</v>
      </c>
      <c r="D8821" s="256">
        <v>888.31</v>
      </c>
      <c r="E8821" s="257">
        <v>0</v>
      </c>
    </row>
    <row r="8822" spans="1:5">
      <c r="A8822" s="254">
        <v>94965</v>
      </c>
      <c r="B8822" s="247" t="s">
        <v>17123</v>
      </c>
      <c r="C8822" s="255" t="s">
        <v>324</v>
      </c>
      <c r="D8822" s="256">
        <v>924.03</v>
      </c>
      <c r="E8822" s="257">
        <v>0</v>
      </c>
    </row>
    <row r="8823" spans="1:5">
      <c r="A8823" s="254">
        <v>94971</v>
      </c>
      <c r="B8823" s="247" t="s">
        <v>17124</v>
      </c>
      <c r="C8823" s="255" t="s">
        <v>324</v>
      </c>
      <c r="D8823" s="256">
        <v>919.13</v>
      </c>
      <c r="E8823" s="257">
        <v>0</v>
      </c>
    </row>
    <row r="8824" spans="1:5">
      <c r="A8824" s="254">
        <v>102477</v>
      </c>
      <c r="B8824" s="247" t="s">
        <v>17125</v>
      </c>
      <c r="C8824" s="255" t="s">
        <v>324</v>
      </c>
      <c r="D8824" s="256">
        <v>949.23</v>
      </c>
      <c r="E8824" s="257">
        <v>0</v>
      </c>
    </row>
    <row r="8825" spans="1:5">
      <c r="A8825" s="254">
        <v>102483</v>
      </c>
      <c r="B8825" s="247" t="s">
        <v>17126</v>
      </c>
      <c r="C8825" s="255" t="s">
        <v>324</v>
      </c>
      <c r="D8825" s="256">
        <v>943.52</v>
      </c>
      <c r="E8825" s="257">
        <v>0</v>
      </c>
    </row>
    <row r="8826" spans="1:5">
      <c r="A8826" s="254">
        <v>94966</v>
      </c>
      <c r="B8826" s="247" t="s">
        <v>17127</v>
      </c>
      <c r="C8826" s="255" t="s">
        <v>324</v>
      </c>
      <c r="D8826" s="256">
        <v>955.67</v>
      </c>
      <c r="E8826" s="257">
        <v>0</v>
      </c>
    </row>
    <row r="8827" spans="1:5">
      <c r="A8827" s="254">
        <v>94972</v>
      </c>
      <c r="B8827" s="247" t="s">
        <v>17128</v>
      </c>
      <c r="C8827" s="255" t="s">
        <v>324</v>
      </c>
      <c r="D8827" s="256">
        <v>950.68</v>
      </c>
      <c r="E8827" s="257">
        <v>0</v>
      </c>
    </row>
    <row r="8828" spans="1:5">
      <c r="A8828" s="254">
        <v>102478</v>
      </c>
      <c r="B8828" s="247" t="s">
        <v>17129</v>
      </c>
      <c r="C8828" s="255" t="s">
        <v>324</v>
      </c>
      <c r="D8828" s="256">
        <v>1061.55</v>
      </c>
      <c r="E8828" s="257">
        <v>0</v>
      </c>
    </row>
    <row r="8829" spans="1:5">
      <c r="A8829" s="254">
        <v>102484</v>
      </c>
      <c r="B8829" s="247" t="s">
        <v>17130</v>
      </c>
      <c r="C8829" s="255" t="s">
        <v>324</v>
      </c>
      <c r="D8829" s="256">
        <v>1062.17</v>
      </c>
      <c r="E8829" s="257">
        <v>0</v>
      </c>
    </row>
    <row r="8830" spans="1:5">
      <c r="A8830" s="254">
        <v>94967</v>
      </c>
      <c r="B8830" s="247" t="s">
        <v>17131</v>
      </c>
      <c r="C8830" s="255" t="s">
        <v>324</v>
      </c>
      <c r="D8830" s="256">
        <v>1081.25</v>
      </c>
      <c r="E8830" s="257">
        <v>0</v>
      </c>
    </row>
    <row r="8831" spans="1:5">
      <c r="A8831" s="254">
        <v>94973</v>
      </c>
      <c r="B8831" s="247" t="s">
        <v>17132</v>
      </c>
      <c r="C8831" s="255" t="s">
        <v>324</v>
      </c>
      <c r="D8831" s="256">
        <v>1074.97</v>
      </c>
      <c r="E8831" s="257">
        <v>0</v>
      </c>
    </row>
    <row r="8832" spans="1:5">
      <c r="A8832" s="254">
        <v>94974</v>
      </c>
      <c r="B8832" s="247" t="s">
        <v>17133</v>
      </c>
      <c r="C8832" s="255" t="s">
        <v>324</v>
      </c>
      <c r="D8832" s="256">
        <v>808.1</v>
      </c>
      <c r="E8832" s="257">
        <v>0</v>
      </c>
    </row>
    <row r="8833" spans="1:5">
      <c r="A8833" s="254">
        <v>94962</v>
      </c>
      <c r="B8833" s="247" t="s">
        <v>17134</v>
      </c>
      <c r="C8833" s="255" t="s">
        <v>324</v>
      </c>
      <c r="D8833" s="256">
        <v>726.64</v>
      </c>
      <c r="E8833" s="257">
        <v>0</v>
      </c>
    </row>
    <row r="8834" spans="1:5">
      <c r="A8834" s="254">
        <v>94968</v>
      </c>
      <c r="B8834" s="247" t="s">
        <v>17135</v>
      </c>
      <c r="C8834" s="255" t="s">
        <v>324</v>
      </c>
      <c r="D8834" s="256">
        <v>724.98</v>
      </c>
      <c r="E8834" s="257">
        <v>0</v>
      </c>
    </row>
    <row r="8835" spans="1:5">
      <c r="A8835" s="254">
        <v>102485</v>
      </c>
      <c r="B8835" s="247" t="s">
        <v>17136</v>
      </c>
      <c r="C8835" s="255" t="s">
        <v>324</v>
      </c>
      <c r="D8835" s="256">
        <v>763.94</v>
      </c>
      <c r="E8835" s="257">
        <v>0</v>
      </c>
    </row>
    <row r="8836" spans="1:5">
      <c r="A8836" s="254">
        <v>102473</v>
      </c>
      <c r="B8836" s="247" t="s">
        <v>17137</v>
      </c>
      <c r="C8836" s="255" t="s">
        <v>324</v>
      </c>
      <c r="D8836" s="256">
        <v>685.75</v>
      </c>
      <c r="E8836" s="257">
        <v>0</v>
      </c>
    </row>
    <row r="8837" spans="1:5">
      <c r="A8837" s="254">
        <v>102479</v>
      </c>
      <c r="B8837" s="247" t="s">
        <v>17138</v>
      </c>
      <c r="C8837" s="255" t="s">
        <v>324</v>
      </c>
      <c r="D8837" s="256">
        <v>683.38</v>
      </c>
      <c r="E8837" s="257">
        <v>0</v>
      </c>
    </row>
    <row r="8838" spans="1:5">
      <c r="A8838" s="254">
        <v>104835</v>
      </c>
      <c r="B8838" s="247" t="s">
        <v>17139</v>
      </c>
      <c r="C8838" s="255" t="s">
        <v>324</v>
      </c>
      <c r="D8838" s="256">
        <v>0</v>
      </c>
      <c r="E8838" s="257"/>
    </row>
    <row r="8839" spans="1:5">
      <c r="A8839" s="254">
        <v>104833</v>
      </c>
      <c r="B8839" s="247" t="s">
        <v>17140</v>
      </c>
      <c r="C8839" s="255" t="s">
        <v>324</v>
      </c>
      <c r="D8839" s="256">
        <v>0</v>
      </c>
      <c r="E8839" s="257"/>
    </row>
    <row r="8840" spans="1:5">
      <c r="A8840" s="254">
        <v>104834</v>
      </c>
      <c r="B8840" s="247" t="s">
        <v>17141</v>
      </c>
      <c r="C8840" s="255" t="s">
        <v>324</v>
      </c>
      <c r="D8840" s="256">
        <v>0</v>
      </c>
      <c r="E8840" s="257"/>
    </row>
    <row r="8841" spans="1:5">
      <c r="A8841" s="254">
        <v>104836</v>
      </c>
      <c r="B8841" s="247" t="s">
        <v>17142</v>
      </c>
      <c r="C8841" s="255" t="s">
        <v>324</v>
      </c>
      <c r="D8841" s="256">
        <v>0</v>
      </c>
      <c r="E8841" s="257"/>
    </row>
    <row r="8842" spans="1:5">
      <c r="A8842" s="254">
        <v>104837</v>
      </c>
      <c r="B8842" s="247" t="s">
        <v>17143</v>
      </c>
      <c r="C8842" s="255" t="s">
        <v>324</v>
      </c>
      <c r="D8842" s="256">
        <v>0</v>
      </c>
      <c r="E8842" s="257"/>
    </row>
    <row r="8843" spans="1:5">
      <c r="A8843" s="254">
        <v>104838</v>
      </c>
      <c r="B8843" s="247" t="s">
        <v>17144</v>
      </c>
      <c r="C8843" s="255" t="s">
        <v>324</v>
      </c>
      <c r="D8843" s="256">
        <v>0</v>
      </c>
      <c r="E8843" s="257"/>
    </row>
    <row r="8844" spans="1:5">
      <c r="A8844" s="254">
        <v>104839</v>
      </c>
      <c r="B8844" s="247" t="s">
        <v>17145</v>
      </c>
      <c r="C8844" s="255" t="s">
        <v>324</v>
      </c>
      <c r="D8844" s="256">
        <v>0</v>
      </c>
      <c r="E8844" s="257"/>
    </row>
    <row r="8845" spans="1:5">
      <c r="A8845" s="254">
        <v>104840</v>
      </c>
      <c r="B8845" s="247" t="s">
        <v>17146</v>
      </c>
      <c r="C8845" s="255" t="s">
        <v>324</v>
      </c>
      <c r="D8845" s="256">
        <v>0</v>
      </c>
      <c r="E8845" s="257"/>
    </row>
    <row r="8846" spans="1:5">
      <c r="A8846" s="254">
        <v>104830</v>
      </c>
      <c r="B8846" s="247" t="s">
        <v>17147</v>
      </c>
      <c r="C8846" s="255" t="s">
        <v>324</v>
      </c>
      <c r="D8846" s="256">
        <v>0</v>
      </c>
      <c r="E8846" s="257"/>
    </row>
    <row r="8847" spans="1:5">
      <c r="A8847" s="254">
        <v>104829</v>
      </c>
      <c r="B8847" s="247" t="s">
        <v>17148</v>
      </c>
      <c r="C8847" s="255" t="s">
        <v>324</v>
      </c>
      <c r="D8847" s="256">
        <v>0</v>
      </c>
      <c r="E8847" s="257"/>
    </row>
    <row r="8848" spans="1:5">
      <c r="A8848" s="254">
        <v>104832</v>
      </c>
      <c r="B8848" s="247" t="s">
        <v>17149</v>
      </c>
      <c r="C8848" s="255" t="s">
        <v>324</v>
      </c>
      <c r="D8848" s="256">
        <v>0</v>
      </c>
      <c r="E8848" s="257"/>
    </row>
    <row r="8849" spans="1:5">
      <c r="A8849" s="254">
        <v>104831</v>
      </c>
      <c r="B8849" s="247" t="s">
        <v>17150</v>
      </c>
      <c r="C8849" s="255" t="s">
        <v>324</v>
      </c>
      <c r="D8849" s="256">
        <v>0</v>
      </c>
      <c r="E8849" s="257"/>
    </row>
    <row r="8850" spans="1:5">
      <c r="A8850" s="254">
        <v>103773</v>
      </c>
      <c r="B8850" s="247" t="s">
        <v>17151</v>
      </c>
      <c r="C8850" s="255" t="s">
        <v>23</v>
      </c>
      <c r="D8850" s="256">
        <v>0</v>
      </c>
      <c r="E8850" s="257"/>
    </row>
    <row r="8851" spans="1:5">
      <c r="A8851" s="254">
        <v>103772</v>
      </c>
      <c r="B8851" s="247" t="s">
        <v>17152</v>
      </c>
      <c r="C8851" s="255" t="s">
        <v>23</v>
      </c>
      <c r="D8851" s="256">
        <v>0</v>
      </c>
      <c r="E8851" s="257"/>
    </row>
    <row r="8852" spans="1:5">
      <c r="A8852" s="254">
        <v>103768</v>
      </c>
      <c r="B8852" s="247" t="s">
        <v>17153</v>
      </c>
      <c r="C8852" s="255" t="s">
        <v>23</v>
      </c>
      <c r="D8852" s="256">
        <v>0</v>
      </c>
      <c r="E8852" s="257"/>
    </row>
    <row r="8853" spans="1:5">
      <c r="A8853" s="254">
        <v>103767</v>
      </c>
      <c r="B8853" s="247" t="s">
        <v>17154</v>
      </c>
      <c r="C8853" s="255" t="s">
        <v>23</v>
      </c>
      <c r="D8853" s="256">
        <v>0</v>
      </c>
      <c r="E8853" s="257"/>
    </row>
    <row r="8854" spans="1:5">
      <c r="A8854" s="254">
        <v>103766</v>
      </c>
      <c r="B8854" s="247" t="s">
        <v>17155</v>
      </c>
      <c r="C8854" s="255" t="s">
        <v>23</v>
      </c>
      <c r="D8854" s="256">
        <v>0</v>
      </c>
      <c r="E8854" s="257"/>
    </row>
    <row r="8855" spans="1:5">
      <c r="A8855" s="254">
        <v>103765</v>
      </c>
      <c r="B8855" s="247" t="s">
        <v>17156</v>
      </c>
      <c r="C8855" s="255" t="s">
        <v>23</v>
      </c>
      <c r="D8855" s="256">
        <v>0</v>
      </c>
      <c r="E8855" s="257"/>
    </row>
    <row r="8856" spans="1:5">
      <c r="A8856" s="254">
        <v>103771</v>
      </c>
      <c r="B8856" s="247" t="s">
        <v>17157</v>
      </c>
      <c r="C8856" s="255" t="s">
        <v>23</v>
      </c>
      <c r="D8856" s="256">
        <v>0</v>
      </c>
      <c r="E8856" s="257"/>
    </row>
    <row r="8857" spans="1:5">
      <c r="A8857" s="254">
        <v>103769</v>
      </c>
      <c r="B8857" s="247" t="s">
        <v>17158</v>
      </c>
      <c r="C8857" s="255" t="s">
        <v>23</v>
      </c>
      <c r="D8857" s="256">
        <v>5871.61</v>
      </c>
      <c r="E8857" s="257">
        <v>0</v>
      </c>
    </row>
    <row r="8858" spans="1:5">
      <c r="A8858" s="254">
        <v>103770</v>
      </c>
      <c r="B8858" s="247" t="s">
        <v>17159</v>
      </c>
      <c r="C8858" s="255" t="s">
        <v>23</v>
      </c>
      <c r="D8858" s="256">
        <v>0</v>
      </c>
      <c r="E8858" s="257"/>
    </row>
    <row r="8859" spans="1:5">
      <c r="A8859" s="254">
        <v>103764</v>
      </c>
      <c r="B8859" s="247" t="s">
        <v>17160</v>
      </c>
      <c r="C8859" s="255" t="s">
        <v>23</v>
      </c>
      <c r="D8859" s="256">
        <v>0</v>
      </c>
      <c r="E8859" s="257"/>
    </row>
    <row r="8860" spans="1:5">
      <c r="A8860" s="254">
        <v>103780</v>
      </c>
      <c r="B8860" s="247" t="s">
        <v>17161</v>
      </c>
      <c r="C8860" s="255" t="s">
        <v>241</v>
      </c>
      <c r="D8860" s="256">
        <v>0</v>
      </c>
      <c r="E8860" s="257"/>
    </row>
    <row r="8861" spans="1:5">
      <c r="A8861" s="254">
        <v>103781</v>
      </c>
      <c r="B8861" s="247" t="s">
        <v>17162</v>
      </c>
      <c r="C8861" s="255" t="s">
        <v>241</v>
      </c>
      <c r="D8861" s="256">
        <v>0</v>
      </c>
      <c r="E8861" s="257"/>
    </row>
    <row r="8862" spans="1:5">
      <c r="A8862" s="254">
        <v>103779</v>
      </c>
      <c r="B8862" s="247" t="s">
        <v>17163</v>
      </c>
      <c r="C8862" s="255" t="s">
        <v>241</v>
      </c>
      <c r="D8862" s="256">
        <v>0</v>
      </c>
      <c r="E8862" s="257"/>
    </row>
    <row r="8863" spans="1:5">
      <c r="A8863" s="254">
        <v>103778</v>
      </c>
      <c r="B8863" s="247" t="s">
        <v>17164</v>
      </c>
      <c r="C8863" s="255" t="s">
        <v>241</v>
      </c>
      <c r="D8863" s="256">
        <v>0</v>
      </c>
      <c r="E8863" s="257"/>
    </row>
    <row r="8864" spans="1:5">
      <c r="A8864" s="254">
        <v>103924</v>
      </c>
      <c r="B8864" s="247" t="s">
        <v>17165</v>
      </c>
      <c r="C8864" s="255" t="s">
        <v>241</v>
      </c>
      <c r="D8864" s="256">
        <v>0</v>
      </c>
      <c r="E8864" s="257"/>
    </row>
    <row r="8865" spans="1:5">
      <c r="A8865" s="254">
        <v>103776</v>
      </c>
      <c r="B8865" s="247" t="s">
        <v>17166</v>
      </c>
      <c r="C8865" s="255" t="s">
        <v>241</v>
      </c>
      <c r="D8865" s="256">
        <v>0</v>
      </c>
      <c r="E8865" s="257"/>
    </row>
    <row r="8866" spans="1:5">
      <c r="A8866" s="254">
        <v>103774</v>
      </c>
      <c r="B8866" s="247" t="s">
        <v>17167</v>
      </c>
      <c r="C8866" s="255" t="s">
        <v>241</v>
      </c>
      <c r="D8866" s="256">
        <v>0</v>
      </c>
      <c r="E8866" s="257"/>
    </row>
    <row r="8867" spans="1:5">
      <c r="A8867" s="254">
        <v>103775</v>
      </c>
      <c r="B8867" s="247" t="s">
        <v>17168</v>
      </c>
      <c r="C8867" s="255" t="s">
        <v>241</v>
      </c>
      <c r="D8867" s="256">
        <v>0</v>
      </c>
      <c r="E8867" s="257"/>
    </row>
    <row r="8868" spans="1:5">
      <c r="A8868" s="254">
        <v>106266</v>
      </c>
      <c r="B8868" s="247" t="s">
        <v>17169</v>
      </c>
      <c r="C8868" s="255" t="s">
        <v>23</v>
      </c>
      <c r="D8868" s="256">
        <v>0</v>
      </c>
      <c r="E8868" s="257"/>
    </row>
    <row r="8869" spans="1:5">
      <c r="A8869" s="254">
        <v>106270</v>
      </c>
      <c r="B8869" s="247" t="s">
        <v>17170</v>
      </c>
      <c r="C8869" s="255" t="s">
        <v>23</v>
      </c>
      <c r="D8869" s="256">
        <v>0</v>
      </c>
      <c r="E8869" s="257"/>
    </row>
    <row r="8870" spans="1:5">
      <c r="A8870" s="254">
        <v>106271</v>
      </c>
      <c r="B8870" s="247" t="s">
        <v>17171</v>
      </c>
      <c r="C8870" s="255" t="s">
        <v>23</v>
      </c>
      <c r="D8870" s="256">
        <v>0</v>
      </c>
      <c r="E8870" s="257"/>
    </row>
    <row r="8871" spans="1:5">
      <c r="A8871" s="254">
        <v>106267</v>
      </c>
      <c r="B8871" s="247" t="s">
        <v>17172</v>
      </c>
      <c r="C8871" s="255" t="s">
        <v>23</v>
      </c>
      <c r="D8871" s="256">
        <v>0</v>
      </c>
      <c r="E8871" s="257"/>
    </row>
    <row r="8872" spans="1:5">
      <c r="A8872" s="254">
        <v>106272</v>
      </c>
      <c r="B8872" s="247" t="s">
        <v>17173</v>
      </c>
      <c r="C8872" s="255" t="s">
        <v>23</v>
      </c>
      <c r="D8872" s="256">
        <v>0</v>
      </c>
      <c r="E8872" s="257"/>
    </row>
    <row r="8873" spans="1:5">
      <c r="A8873" s="254">
        <v>106268</v>
      </c>
      <c r="B8873" s="247" t="s">
        <v>17174</v>
      </c>
      <c r="C8873" s="255" t="s">
        <v>23</v>
      </c>
      <c r="D8873" s="256">
        <v>0</v>
      </c>
      <c r="E8873" s="257"/>
    </row>
    <row r="8874" spans="1:5">
      <c r="A8874" s="254">
        <v>106269</v>
      </c>
      <c r="B8874" s="247" t="s">
        <v>17175</v>
      </c>
      <c r="C8874" s="255" t="s">
        <v>23</v>
      </c>
      <c r="D8874" s="256">
        <v>0</v>
      </c>
      <c r="E8874" s="257"/>
    </row>
    <row r="8875" spans="1:5">
      <c r="A8875" s="254">
        <v>106279</v>
      </c>
      <c r="B8875" s="247" t="s">
        <v>17176</v>
      </c>
      <c r="C8875" s="255" t="s">
        <v>23</v>
      </c>
      <c r="D8875" s="256">
        <v>0</v>
      </c>
      <c r="E8875" s="257"/>
    </row>
    <row r="8876" spans="1:5">
      <c r="A8876" s="254">
        <v>106280</v>
      </c>
      <c r="B8876" s="247" t="s">
        <v>17177</v>
      </c>
      <c r="C8876" s="255" t="s">
        <v>23</v>
      </c>
      <c r="D8876" s="256">
        <v>0</v>
      </c>
      <c r="E8876" s="257"/>
    </row>
    <row r="8877" spans="1:5">
      <c r="A8877" s="254">
        <v>106265</v>
      </c>
      <c r="B8877" s="247" t="s">
        <v>17178</v>
      </c>
      <c r="C8877" s="255" t="s">
        <v>299</v>
      </c>
      <c r="D8877" s="256">
        <v>0</v>
      </c>
      <c r="E8877" s="257"/>
    </row>
    <row r="8878" spans="1:5">
      <c r="A8878" s="254">
        <v>106273</v>
      </c>
      <c r="B8878" s="247" t="s">
        <v>17179</v>
      </c>
      <c r="C8878" s="255" t="s">
        <v>23</v>
      </c>
      <c r="D8878" s="256">
        <v>0</v>
      </c>
      <c r="E8878" s="257"/>
    </row>
    <row r="8879" spans="1:5">
      <c r="A8879" s="254">
        <v>106274</v>
      </c>
      <c r="B8879" s="247" t="s">
        <v>17180</v>
      </c>
      <c r="C8879" s="255" t="s">
        <v>23</v>
      </c>
      <c r="D8879" s="256">
        <v>0</v>
      </c>
      <c r="E8879" s="257"/>
    </row>
    <row r="8880" spans="1:5">
      <c r="A8880" s="254">
        <v>106275</v>
      </c>
      <c r="B8880" s="247" t="s">
        <v>17181</v>
      </c>
      <c r="C8880" s="255" t="s">
        <v>23</v>
      </c>
      <c r="D8880" s="256">
        <v>0</v>
      </c>
      <c r="E8880" s="257"/>
    </row>
    <row r="8881" spans="1:5">
      <c r="A8881" s="254">
        <v>106276</v>
      </c>
      <c r="B8881" s="247" t="s">
        <v>17182</v>
      </c>
      <c r="C8881" s="255" t="s">
        <v>23</v>
      </c>
      <c r="D8881" s="256">
        <v>0</v>
      </c>
      <c r="E8881" s="257"/>
    </row>
    <row r="8882" spans="1:5">
      <c r="A8882" s="254">
        <v>106277</v>
      </c>
      <c r="B8882" s="247" t="s">
        <v>17183</v>
      </c>
      <c r="C8882" s="255" t="s">
        <v>23</v>
      </c>
      <c r="D8882" s="256">
        <v>0</v>
      </c>
      <c r="E8882" s="257"/>
    </row>
    <row r="8883" spans="1:5">
      <c r="A8883" s="254">
        <v>106278</v>
      </c>
      <c r="B8883" s="247" t="s">
        <v>17184</v>
      </c>
      <c r="C8883" s="255" t="s">
        <v>23</v>
      </c>
      <c r="D8883" s="256">
        <v>0</v>
      </c>
      <c r="E8883" s="257"/>
    </row>
    <row r="8884" spans="1:5">
      <c r="A8884" s="254">
        <v>106295</v>
      </c>
      <c r="B8884" s="247" t="s">
        <v>17185</v>
      </c>
      <c r="C8884" s="255" t="s">
        <v>23</v>
      </c>
      <c r="D8884" s="256">
        <v>202.13</v>
      </c>
      <c r="E8884" s="257">
        <v>0</v>
      </c>
    </row>
    <row r="8885" spans="1:5">
      <c r="A8885" s="254">
        <v>106300</v>
      </c>
      <c r="B8885" s="247" t="s">
        <v>17186</v>
      </c>
      <c r="C8885" s="255" t="s">
        <v>23</v>
      </c>
      <c r="D8885" s="256">
        <v>495.21</v>
      </c>
      <c r="E8885" s="257">
        <v>0</v>
      </c>
    </row>
    <row r="8886" spans="1:5">
      <c r="A8886" s="254">
        <v>106293</v>
      </c>
      <c r="B8886" s="247" t="s">
        <v>17187</v>
      </c>
      <c r="C8886" s="255" t="s">
        <v>23</v>
      </c>
      <c r="D8886" s="256">
        <v>158.05000000000001</v>
      </c>
      <c r="E8886" s="257">
        <v>0</v>
      </c>
    </row>
    <row r="8887" spans="1:5">
      <c r="A8887" s="254">
        <v>106297</v>
      </c>
      <c r="B8887" s="247" t="s">
        <v>17188</v>
      </c>
      <c r="C8887" s="255" t="s">
        <v>23</v>
      </c>
      <c r="D8887" s="256">
        <v>246.58</v>
      </c>
      <c r="E8887" s="257">
        <v>0</v>
      </c>
    </row>
    <row r="8888" spans="1:5">
      <c r="A8888" s="254">
        <v>106298</v>
      </c>
      <c r="B8888" s="247" t="s">
        <v>17189</v>
      </c>
      <c r="C8888" s="255" t="s">
        <v>23</v>
      </c>
      <c r="D8888" s="256">
        <v>375.66</v>
      </c>
      <c r="E8888" s="257">
        <v>0</v>
      </c>
    </row>
    <row r="8889" spans="1:5">
      <c r="A8889" s="254">
        <v>106301</v>
      </c>
      <c r="B8889" s="247" t="s">
        <v>17190</v>
      </c>
      <c r="C8889" s="255" t="s">
        <v>23</v>
      </c>
      <c r="D8889" s="256">
        <v>745.48</v>
      </c>
      <c r="E8889" s="257">
        <v>0</v>
      </c>
    </row>
    <row r="8890" spans="1:5">
      <c r="A8890" s="254">
        <v>106292</v>
      </c>
      <c r="B8890" s="247" t="s">
        <v>17191</v>
      </c>
      <c r="C8890" s="255" t="s">
        <v>23</v>
      </c>
      <c r="D8890" s="256">
        <v>150.56</v>
      </c>
      <c r="E8890" s="257">
        <v>0</v>
      </c>
    </row>
    <row r="8891" spans="1:5">
      <c r="A8891" s="254">
        <v>106282</v>
      </c>
      <c r="B8891" s="247" t="s">
        <v>17192</v>
      </c>
      <c r="C8891" s="255" t="s">
        <v>23</v>
      </c>
      <c r="D8891" s="256">
        <v>87.23</v>
      </c>
      <c r="E8891" s="257">
        <v>0</v>
      </c>
    </row>
    <row r="8892" spans="1:5">
      <c r="A8892" s="254">
        <v>106283</v>
      </c>
      <c r="B8892" s="247" t="s">
        <v>17193</v>
      </c>
      <c r="C8892" s="255" t="s">
        <v>23</v>
      </c>
      <c r="D8892" s="256">
        <v>87.23</v>
      </c>
      <c r="E8892" s="257">
        <v>0</v>
      </c>
    </row>
    <row r="8893" spans="1:5">
      <c r="A8893" s="254">
        <v>106286</v>
      </c>
      <c r="B8893" s="247" t="s">
        <v>17194</v>
      </c>
      <c r="C8893" s="255" t="s">
        <v>23</v>
      </c>
      <c r="D8893" s="256">
        <v>98.5</v>
      </c>
      <c r="E8893" s="257">
        <v>0</v>
      </c>
    </row>
    <row r="8894" spans="1:5">
      <c r="A8894" s="254">
        <v>106287</v>
      </c>
      <c r="B8894" s="247" t="s">
        <v>17195</v>
      </c>
      <c r="C8894" s="255" t="s">
        <v>23</v>
      </c>
      <c r="D8894" s="256">
        <v>117.43</v>
      </c>
      <c r="E8894" s="257">
        <v>0</v>
      </c>
    </row>
    <row r="8895" spans="1:5">
      <c r="A8895" s="254">
        <v>106288</v>
      </c>
      <c r="B8895" s="247" t="s">
        <v>17196</v>
      </c>
      <c r="C8895" s="255" t="s">
        <v>23</v>
      </c>
      <c r="D8895" s="256">
        <v>141.63999999999999</v>
      </c>
      <c r="E8895" s="257">
        <v>0</v>
      </c>
    </row>
    <row r="8896" spans="1:5">
      <c r="A8896" s="254">
        <v>106289</v>
      </c>
      <c r="B8896" s="247" t="s">
        <v>17197</v>
      </c>
      <c r="C8896" s="255" t="s">
        <v>23</v>
      </c>
      <c r="D8896" s="256">
        <v>187.54</v>
      </c>
      <c r="E8896" s="257">
        <v>0</v>
      </c>
    </row>
    <row r="8897" spans="1:5">
      <c r="A8897" s="254">
        <v>106290</v>
      </c>
      <c r="B8897" s="247" t="s">
        <v>17198</v>
      </c>
      <c r="C8897" s="255" t="s">
        <v>23</v>
      </c>
      <c r="D8897" s="256">
        <v>257.24</v>
      </c>
      <c r="E8897" s="257">
        <v>0</v>
      </c>
    </row>
    <row r="8898" spans="1:5">
      <c r="A8898" s="254">
        <v>106291</v>
      </c>
      <c r="B8898" s="247" t="s">
        <v>17199</v>
      </c>
      <c r="C8898" s="255" t="s">
        <v>23</v>
      </c>
      <c r="D8898" s="256">
        <v>376.38</v>
      </c>
      <c r="E8898" s="257">
        <v>0</v>
      </c>
    </row>
    <row r="8899" spans="1:5">
      <c r="A8899" s="254">
        <v>102136</v>
      </c>
      <c r="B8899" s="247" t="s">
        <v>17200</v>
      </c>
      <c r="C8899" s="255" t="s">
        <v>23</v>
      </c>
      <c r="D8899" s="256">
        <v>149.49</v>
      </c>
      <c r="E8899" s="257">
        <v>0</v>
      </c>
    </row>
    <row r="8900" spans="1:5">
      <c r="A8900" s="254">
        <v>106263</v>
      </c>
      <c r="B8900" s="247" t="s">
        <v>17201</v>
      </c>
      <c r="C8900" s="255" t="s">
        <v>23</v>
      </c>
      <c r="D8900" s="256">
        <v>195.94</v>
      </c>
      <c r="E8900" s="257">
        <v>0</v>
      </c>
    </row>
    <row r="8901" spans="1:5">
      <c r="A8901" s="254">
        <v>106259</v>
      </c>
      <c r="B8901" s="247" t="s">
        <v>17202</v>
      </c>
      <c r="C8901" s="255" t="s">
        <v>23</v>
      </c>
      <c r="D8901" s="256">
        <v>0</v>
      </c>
      <c r="E8901" s="257"/>
    </row>
    <row r="8902" spans="1:5">
      <c r="A8902" s="254">
        <v>106261</v>
      </c>
      <c r="B8902" s="247" t="s">
        <v>17203</v>
      </c>
      <c r="C8902" s="255" t="s">
        <v>23</v>
      </c>
      <c r="D8902" s="256">
        <v>0</v>
      </c>
      <c r="E8902" s="257"/>
    </row>
    <row r="8903" spans="1:5">
      <c r="A8903" s="254">
        <v>106260</v>
      </c>
      <c r="B8903" s="247" t="s">
        <v>17204</v>
      </c>
      <c r="C8903" s="255" t="s">
        <v>23</v>
      </c>
      <c r="D8903" s="256">
        <v>0</v>
      </c>
      <c r="E8903" s="257"/>
    </row>
    <row r="8904" spans="1:5">
      <c r="A8904" s="254">
        <v>102134</v>
      </c>
      <c r="B8904" s="247" t="s">
        <v>17205</v>
      </c>
      <c r="C8904" s="255" t="s">
        <v>23</v>
      </c>
      <c r="D8904" s="256">
        <v>0</v>
      </c>
      <c r="E8904" s="257"/>
    </row>
    <row r="8905" spans="1:5">
      <c r="A8905" s="254">
        <v>106262</v>
      </c>
      <c r="B8905" s="247" t="s">
        <v>17206</v>
      </c>
      <c r="C8905" s="255" t="s">
        <v>23</v>
      </c>
      <c r="D8905" s="256">
        <v>0</v>
      </c>
      <c r="E8905" s="257"/>
    </row>
    <row r="8906" spans="1:5">
      <c r="A8906" s="254">
        <v>102135</v>
      </c>
      <c r="B8906" s="247" t="s">
        <v>17207</v>
      </c>
      <c r="C8906" s="255" t="s">
        <v>23</v>
      </c>
      <c r="D8906" s="256">
        <v>0</v>
      </c>
      <c r="E8906" s="257"/>
    </row>
    <row r="8907" spans="1:5">
      <c r="A8907" s="254">
        <v>106302</v>
      </c>
      <c r="B8907" s="247" t="s">
        <v>17208</v>
      </c>
      <c r="C8907" s="255" t="s">
        <v>23</v>
      </c>
      <c r="D8907" s="256">
        <v>0</v>
      </c>
      <c r="E8907" s="257"/>
    </row>
    <row r="8908" spans="1:5">
      <c r="A8908" s="254">
        <v>106284</v>
      </c>
      <c r="B8908" s="247" t="s">
        <v>17209</v>
      </c>
      <c r="C8908" s="255" t="s">
        <v>23</v>
      </c>
      <c r="D8908" s="256">
        <v>0</v>
      </c>
      <c r="E8908" s="257"/>
    </row>
    <row r="8909" spans="1:5">
      <c r="A8909" s="254">
        <v>106285</v>
      </c>
      <c r="B8909" s="247" t="s">
        <v>17210</v>
      </c>
      <c r="C8909" s="255" t="s">
        <v>23</v>
      </c>
      <c r="D8909" s="256">
        <v>0</v>
      </c>
      <c r="E8909" s="257"/>
    </row>
    <row r="8910" spans="1:5">
      <c r="A8910" s="254">
        <v>106296</v>
      </c>
      <c r="B8910" s="247" t="s">
        <v>17211</v>
      </c>
      <c r="C8910" s="255" t="s">
        <v>23</v>
      </c>
      <c r="D8910" s="256">
        <v>0</v>
      </c>
      <c r="E8910" s="257"/>
    </row>
    <row r="8911" spans="1:5">
      <c r="A8911" s="254">
        <v>106299</v>
      </c>
      <c r="B8911" s="247" t="s">
        <v>17212</v>
      </c>
      <c r="C8911" s="255" t="s">
        <v>23</v>
      </c>
      <c r="D8911" s="256">
        <v>232.9</v>
      </c>
      <c r="E8911" s="257">
        <v>0</v>
      </c>
    </row>
    <row r="8912" spans="1:5">
      <c r="A8912" s="254">
        <v>106294</v>
      </c>
      <c r="B8912" s="247" t="s">
        <v>17213</v>
      </c>
      <c r="C8912" s="255" t="s">
        <v>23</v>
      </c>
      <c r="D8912" s="256">
        <v>0</v>
      </c>
      <c r="E8912" s="257"/>
    </row>
    <row r="8913" spans="1:5">
      <c r="A8913" s="254">
        <v>106281</v>
      </c>
      <c r="B8913" s="247" t="s">
        <v>17214</v>
      </c>
      <c r="C8913" s="255" t="s">
        <v>23</v>
      </c>
      <c r="D8913" s="256">
        <v>0</v>
      </c>
      <c r="E8913" s="257"/>
    </row>
    <row r="8914" spans="1:5">
      <c r="A8914" s="254">
        <v>106264</v>
      </c>
      <c r="B8914" s="247" t="s">
        <v>17215</v>
      </c>
      <c r="C8914" s="255" t="s">
        <v>299</v>
      </c>
      <c r="D8914" s="256">
        <v>0</v>
      </c>
      <c r="E8914" s="257"/>
    </row>
    <row r="8915" spans="1:5">
      <c r="A8915" s="254">
        <v>97097</v>
      </c>
      <c r="B8915" s="247" t="s">
        <v>17216</v>
      </c>
      <c r="C8915" s="255" t="s">
        <v>241</v>
      </c>
      <c r="D8915" s="256">
        <v>53.04</v>
      </c>
      <c r="E8915" s="257">
        <v>0</v>
      </c>
    </row>
    <row r="8916" spans="1:5">
      <c r="A8916" s="254">
        <v>97089</v>
      </c>
      <c r="B8916" s="247" t="s">
        <v>17217</v>
      </c>
      <c r="C8916" s="255" t="s">
        <v>759</v>
      </c>
      <c r="D8916" s="256">
        <v>15.56</v>
      </c>
      <c r="E8916" s="257">
        <v>0</v>
      </c>
    </row>
    <row r="8917" spans="1:5">
      <c r="A8917" s="254">
        <v>97090</v>
      </c>
      <c r="B8917" s="247" t="s">
        <v>17218</v>
      </c>
      <c r="C8917" s="255" t="s">
        <v>759</v>
      </c>
      <c r="D8917" s="256">
        <v>15.23</v>
      </c>
      <c r="E8917" s="257">
        <v>0</v>
      </c>
    </row>
    <row r="8918" spans="1:5">
      <c r="A8918" s="254">
        <v>97091</v>
      </c>
      <c r="B8918" s="247" t="s">
        <v>17219</v>
      </c>
      <c r="C8918" s="255" t="s">
        <v>759</v>
      </c>
      <c r="D8918" s="256">
        <v>14.75</v>
      </c>
      <c r="E8918" s="257">
        <v>0</v>
      </c>
    </row>
    <row r="8919" spans="1:5">
      <c r="A8919" s="254">
        <v>97092</v>
      </c>
      <c r="B8919" s="247" t="s">
        <v>17220</v>
      </c>
      <c r="C8919" s="255" t="s">
        <v>759</v>
      </c>
      <c r="D8919" s="256">
        <v>14.28</v>
      </c>
      <c r="E8919" s="257">
        <v>0</v>
      </c>
    </row>
    <row r="8920" spans="1:5">
      <c r="A8920" s="254">
        <v>103053</v>
      </c>
      <c r="B8920" s="247" t="s">
        <v>17221</v>
      </c>
      <c r="C8920" s="255" t="s">
        <v>759</v>
      </c>
      <c r="D8920" s="256">
        <v>0</v>
      </c>
      <c r="E8920" s="257"/>
    </row>
    <row r="8921" spans="1:5">
      <c r="A8921" s="254">
        <v>97093</v>
      </c>
      <c r="B8921" s="247" t="s">
        <v>17222</v>
      </c>
      <c r="C8921" s="255" t="s">
        <v>759</v>
      </c>
      <c r="D8921" s="256">
        <v>13.38</v>
      </c>
      <c r="E8921" s="257">
        <v>0</v>
      </c>
    </row>
    <row r="8922" spans="1:5">
      <c r="A8922" s="254">
        <v>103054</v>
      </c>
      <c r="B8922" s="247" t="s">
        <v>17223</v>
      </c>
      <c r="C8922" s="255" t="s">
        <v>759</v>
      </c>
      <c r="D8922" s="256">
        <v>0</v>
      </c>
      <c r="E8922" s="257"/>
    </row>
    <row r="8923" spans="1:5">
      <c r="A8923" s="254">
        <v>107278</v>
      </c>
      <c r="B8923" s="247" t="s">
        <v>17224</v>
      </c>
      <c r="C8923" s="255" t="s">
        <v>759</v>
      </c>
      <c r="D8923" s="256">
        <v>0</v>
      </c>
      <c r="E8923" s="257"/>
    </row>
    <row r="8924" spans="1:5">
      <c r="A8924" s="254">
        <v>107279</v>
      </c>
      <c r="B8924" s="247" t="s">
        <v>17225</v>
      </c>
      <c r="C8924" s="255" t="s">
        <v>759</v>
      </c>
      <c r="D8924" s="256">
        <v>0</v>
      </c>
      <c r="E8924" s="257"/>
    </row>
    <row r="8925" spans="1:5">
      <c r="A8925" s="254">
        <v>97088</v>
      </c>
      <c r="B8925" s="247" t="s">
        <v>17226</v>
      </c>
      <c r="C8925" s="255" t="s">
        <v>759</v>
      </c>
      <c r="D8925" s="256">
        <v>17.05</v>
      </c>
      <c r="E8925" s="257">
        <v>0</v>
      </c>
    </row>
    <row r="8926" spans="1:5">
      <c r="A8926" s="254">
        <v>107281</v>
      </c>
      <c r="B8926" s="247" t="s">
        <v>17227</v>
      </c>
      <c r="C8926" s="255" t="s">
        <v>759</v>
      </c>
      <c r="D8926" s="256">
        <v>15.03</v>
      </c>
      <c r="E8926" s="257">
        <v>0</v>
      </c>
    </row>
    <row r="8927" spans="1:5">
      <c r="A8927" s="254">
        <v>107282</v>
      </c>
      <c r="B8927" s="247" t="s">
        <v>17228</v>
      </c>
      <c r="C8927" s="255" t="s">
        <v>759</v>
      </c>
      <c r="D8927" s="256">
        <v>15.63</v>
      </c>
      <c r="E8927" s="257">
        <v>0</v>
      </c>
    </row>
    <row r="8928" spans="1:5">
      <c r="A8928" s="254">
        <v>107280</v>
      </c>
      <c r="B8928" s="247" t="s">
        <v>17229</v>
      </c>
      <c r="C8928" s="255" t="s">
        <v>759</v>
      </c>
      <c r="D8928" s="256">
        <v>16.43</v>
      </c>
      <c r="E8928" s="257">
        <v>0</v>
      </c>
    </row>
    <row r="8929" spans="1:5">
      <c r="A8929" s="254">
        <v>97087</v>
      </c>
      <c r="B8929" s="247" t="s">
        <v>17230</v>
      </c>
      <c r="C8929" s="255" t="s">
        <v>241</v>
      </c>
      <c r="D8929" s="256">
        <v>2.75</v>
      </c>
      <c r="E8929" s="257">
        <v>0</v>
      </c>
    </row>
    <row r="8930" spans="1:5">
      <c r="A8930" s="254">
        <v>97083</v>
      </c>
      <c r="B8930" s="247" t="s">
        <v>17231</v>
      </c>
      <c r="C8930" s="255" t="s">
        <v>241</v>
      </c>
      <c r="D8930" s="256">
        <v>4.33</v>
      </c>
      <c r="E8930" s="257">
        <v>0</v>
      </c>
    </row>
    <row r="8931" spans="1:5">
      <c r="A8931" s="254">
        <v>97084</v>
      </c>
      <c r="B8931" s="247" t="s">
        <v>17232</v>
      </c>
      <c r="C8931" s="255" t="s">
        <v>241</v>
      </c>
      <c r="D8931" s="256">
        <v>0.92</v>
      </c>
      <c r="E8931" s="257">
        <v>0</v>
      </c>
    </row>
    <row r="8932" spans="1:5">
      <c r="A8932" s="254">
        <v>107276</v>
      </c>
      <c r="B8932" s="247" t="s">
        <v>17233</v>
      </c>
      <c r="C8932" s="255" t="s">
        <v>324</v>
      </c>
      <c r="D8932" s="256">
        <v>2138.59</v>
      </c>
      <c r="E8932" s="257">
        <v>0</v>
      </c>
    </row>
    <row r="8933" spans="1:5">
      <c r="A8933" s="254">
        <v>97096</v>
      </c>
      <c r="B8933" s="247" t="s">
        <v>17234</v>
      </c>
      <c r="C8933" s="255" t="s">
        <v>324</v>
      </c>
      <c r="D8933" s="256">
        <v>2203.67</v>
      </c>
      <c r="E8933" s="257">
        <v>0</v>
      </c>
    </row>
    <row r="8934" spans="1:5">
      <c r="A8934" s="254">
        <v>107277</v>
      </c>
      <c r="B8934" s="247" t="s">
        <v>17235</v>
      </c>
      <c r="C8934" s="255" t="s">
        <v>324</v>
      </c>
      <c r="D8934" s="256">
        <v>2268.77</v>
      </c>
      <c r="E8934" s="257">
        <v>0</v>
      </c>
    </row>
    <row r="8935" spans="1:5">
      <c r="A8935" s="254">
        <v>97082</v>
      </c>
      <c r="B8935" s="247" t="s">
        <v>17236</v>
      </c>
      <c r="C8935" s="255" t="s">
        <v>324</v>
      </c>
      <c r="D8935" s="256">
        <v>77.17</v>
      </c>
      <c r="E8935" s="257">
        <v>0</v>
      </c>
    </row>
    <row r="8936" spans="1:5">
      <c r="A8936" s="254">
        <v>103076</v>
      </c>
      <c r="B8936" s="247" t="s">
        <v>17237</v>
      </c>
      <c r="C8936" s="255" t="s">
        <v>241</v>
      </c>
      <c r="D8936" s="256">
        <v>347.12</v>
      </c>
      <c r="E8936" s="257">
        <v>0</v>
      </c>
    </row>
    <row r="8937" spans="1:5">
      <c r="A8937" s="254">
        <v>103067</v>
      </c>
      <c r="B8937" s="247" t="s">
        <v>17238</v>
      </c>
      <c r="C8937" s="255" t="s">
        <v>241</v>
      </c>
      <c r="D8937" s="256">
        <v>0</v>
      </c>
      <c r="E8937" s="257"/>
    </row>
    <row r="8938" spans="1:5">
      <c r="A8938" s="254">
        <v>103077</v>
      </c>
      <c r="B8938" s="247" t="s">
        <v>17239</v>
      </c>
      <c r="C8938" s="255" t="s">
        <v>241</v>
      </c>
      <c r="D8938" s="256">
        <v>471.22</v>
      </c>
      <c r="E8938" s="257">
        <v>0</v>
      </c>
    </row>
    <row r="8939" spans="1:5">
      <c r="A8939" s="254">
        <v>103068</v>
      </c>
      <c r="B8939" s="247" t="s">
        <v>17240</v>
      </c>
      <c r="C8939" s="255" t="s">
        <v>241</v>
      </c>
      <c r="D8939" s="256">
        <v>0</v>
      </c>
      <c r="E8939" s="257"/>
    </row>
    <row r="8940" spans="1:5">
      <c r="A8940" s="254">
        <v>103078</v>
      </c>
      <c r="B8940" s="247" t="s">
        <v>17241</v>
      </c>
      <c r="C8940" s="255" t="s">
        <v>241</v>
      </c>
      <c r="D8940" s="256">
        <v>591.63</v>
      </c>
      <c r="E8940" s="257">
        <v>0</v>
      </c>
    </row>
    <row r="8941" spans="1:5">
      <c r="A8941" s="254">
        <v>103069</v>
      </c>
      <c r="B8941" s="247" t="s">
        <v>17242</v>
      </c>
      <c r="C8941" s="255" t="s">
        <v>241</v>
      </c>
      <c r="D8941" s="256">
        <v>0</v>
      </c>
      <c r="E8941" s="257"/>
    </row>
    <row r="8942" spans="1:5">
      <c r="A8942" s="254">
        <v>103079</v>
      </c>
      <c r="B8942" s="247" t="s">
        <v>17243</v>
      </c>
      <c r="C8942" s="255" t="s">
        <v>241</v>
      </c>
      <c r="D8942" s="256">
        <v>719.19</v>
      </c>
      <c r="E8942" s="257">
        <v>0</v>
      </c>
    </row>
    <row r="8943" spans="1:5">
      <c r="A8943" s="254">
        <v>103070</v>
      </c>
      <c r="B8943" s="247" t="s">
        <v>17244</v>
      </c>
      <c r="C8943" s="255" t="s">
        <v>241</v>
      </c>
      <c r="D8943" s="256">
        <v>0</v>
      </c>
      <c r="E8943" s="257"/>
    </row>
    <row r="8944" spans="1:5">
      <c r="A8944" s="254">
        <v>103080</v>
      </c>
      <c r="B8944" s="247" t="s">
        <v>17245</v>
      </c>
      <c r="C8944" s="255" t="s">
        <v>241</v>
      </c>
      <c r="D8944" s="256">
        <v>863.34</v>
      </c>
      <c r="E8944" s="257">
        <v>0</v>
      </c>
    </row>
    <row r="8945" spans="1:5">
      <c r="A8945" s="254">
        <v>103071</v>
      </c>
      <c r="B8945" s="247" t="s">
        <v>17246</v>
      </c>
      <c r="C8945" s="255" t="s">
        <v>241</v>
      </c>
      <c r="D8945" s="256">
        <v>0</v>
      </c>
      <c r="E8945" s="257"/>
    </row>
    <row r="8946" spans="1:5">
      <c r="A8946" s="254">
        <v>103075</v>
      </c>
      <c r="B8946" s="247" t="s">
        <v>17247</v>
      </c>
      <c r="C8946" s="255" t="s">
        <v>241</v>
      </c>
      <c r="D8946" s="256">
        <v>504.56</v>
      </c>
      <c r="E8946" s="257">
        <v>0</v>
      </c>
    </row>
    <row r="8947" spans="1:5">
      <c r="A8947" s="254">
        <v>103062</v>
      </c>
      <c r="B8947" s="247" t="s">
        <v>17248</v>
      </c>
      <c r="C8947" s="255" t="s">
        <v>241</v>
      </c>
      <c r="D8947" s="256">
        <v>0</v>
      </c>
      <c r="E8947" s="257"/>
    </row>
    <row r="8948" spans="1:5">
      <c r="A8948" s="254">
        <v>103065</v>
      </c>
      <c r="B8948" s="247" t="s">
        <v>17249</v>
      </c>
      <c r="C8948" s="255" t="s">
        <v>241</v>
      </c>
      <c r="D8948" s="256">
        <v>0</v>
      </c>
      <c r="E8948" s="257"/>
    </row>
    <row r="8949" spans="1:5">
      <c r="A8949" s="254">
        <v>103063</v>
      </c>
      <c r="B8949" s="247" t="s">
        <v>17250</v>
      </c>
      <c r="C8949" s="255" t="s">
        <v>241</v>
      </c>
      <c r="D8949" s="256">
        <v>0</v>
      </c>
      <c r="E8949" s="257"/>
    </row>
    <row r="8950" spans="1:5">
      <c r="A8950" s="254">
        <v>103066</v>
      </c>
      <c r="B8950" s="247" t="s">
        <v>17251</v>
      </c>
      <c r="C8950" s="255" t="s">
        <v>241</v>
      </c>
      <c r="D8950" s="256">
        <v>0</v>
      </c>
      <c r="E8950" s="257"/>
    </row>
    <row r="8951" spans="1:5">
      <c r="A8951" s="254">
        <v>103064</v>
      </c>
      <c r="B8951" s="247" t="s">
        <v>17252</v>
      </c>
      <c r="C8951" s="255" t="s">
        <v>241</v>
      </c>
      <c r="D8951" s="256">
        <v>0</v>
      </c>
      <c r="E8951" s="257"/>
    </row>
    <row r="8952" spans="1:5">
      <c r="A8952" s="254">
        <v>103074</v>
      </c>
      <c r="B8952" s="247" t="s">
        <v>17253</v>
      </c>
      <c r="C8952" s="255" t="s">
        <v>241</v>
      </c>
      <c r="D8952" s="256">
        <v>448.62</v>
      </c>
      <c r="E8952" s="257">
        <v>0</v>
      </c>
    </row>
    <row r="8953" spans="1:5">
      <c r="A8953" s="254">
        <v>103057</v>
      </c>
      <c r="B8953" s="247" t="s">
        <v>17254</v>
      </c>
      <c r="C8953" s="255" t="s">
        <v>241</v>
      </c>
      <c r="D8953" s="256">
        <v>0</v>
      </c>
      <c r="E8953" s="257"/>
    </row>
    <row r="8954" spans="1:5">
      <c r="A8954" s="254">
        <v>103060</v>
      </c>
      <c r="B8954" s="247" t="s">
        <v>17255</v>
      </c>
      <c r="C8954" s="255" t="s">
        <v>241</v>
      </c>
      <c r="D8954" s="256">
        <v>0</v>
      </c>
      <c r="E8954" s="257"/>
    </row>
    <row r="8955" spans="1:5">
      <c r="A8955" s="254">
        <v>103058</v>
      </c>
      <c r="B8955" s="247" t="s">
        <v>17256</v>
      </c>
      <c r="C8955" s="255" t="s">
        <v>241</v>
      </c>
      <c r="D8955" s="256">
        <v>0</v>
      </c>
      <c r="E8955" s="257"/>
    </row>
    <row r="8956" spans="1:5">
      <c r="A8956" s="254">
        <v>103061</v>
      </c>
      <c r="B8956" s="247" t="s">
        <v>17257</v>
      </c>
      <c r="C8956" s="255" t="s">
        <v>241</v>
      </c>
      <c r="D8956" s="256">
        <v>0</v>
      </c>
      <c r="E8956" s="257"/>
    </row>
    <row r="8957" spans="1:5">
      <c r="A8957" s="254">
        <v>103059</v>
      </c>
      <c r="B8957" s="247" t="s">
        <v>17258</v>
      </c>
      <c r="C8957" s="255" t="s">
        <v>241</v>
      </c>
      <c r="D8957" s="256">
        <v>0</v>
      </c>
      <c r="E8957" s="257"/>
    </row>
    <row r="8958" spans="1:5">
      <c r="A8958" s="254">
        <v>97101</v>
      </c>
      <c r="B8958" s="247" t="s">
        <v>17259</v>
      </c>
      <c r="C8958" s="255" t="s">
        <v>241</v>
      </c>
      <c r="D8958" s="256">
        <v>350.46</v>
      </c>
      <c r="E8958" s="257">
        <v>0</v>
      </c>
    </row>
    <row r="8959" spans="1:5">
      <c r="A8959" s="254">
        <v>97098</v>
      </c>
      <c r="B8959" s="247" t="s">
        <v>17260</v>
      </c>
      <c r="C8959" s="255" t="s">
        <v>241</v>
      </c>
      <c r="D8959" s="256">
        <v>0</v>
      </c>
      <c r="E8959" s="257"/>
    </row>
    <row r="8960" spans="1:5">
      <c r="A8960" s="254">
        <v>97102</v>
      </c>
      <c r="B8960" s="247" t="s">
        <v>17261</v>
      </c>
      <c r="C8960" s="255" t="s">
        <v>241</v>
      </c>
      <c r="D8960" s="256">
        <v>474.56</v>
      </c>
      <c r="E8960" s="257">
        <v>0</v>
      </c>
    </row>
    <row r="8961" spans="1:5">
      <c r="A8961" s="254">
        <v>97099</v>
      </c>
      <c r="B8961" s="247" t="s">
        <v>17262</v>
      </c>
      <c r="C8961" s="255" t="s">
        <v>241</v>
      </c>
      <c r="D8961" s="256">
        <v>0</v>
      </c>
      <c r="E8961" s="257"/>
    </row>
    <row r="8962" spans="1:5">
      <c r="A8962" s="254">
        <v>97103</v>
      </c>
      <c r="B8962" s="247" t="s">
        <v>17263</v>
      </c>
      <c r="C8962" s="255" t="s">
        <v>241</v>
      </c>
      <c r="D8962" s="256">
        <v>594.97</v>
      </c>
      <c r="E8962" s="257">
        <v>0</v>
      </c>
    </row>
    <row r="8963" spans="1:5">
      <c r="A8963" s="254">
        <v>97100</v>
      </c>
      <c r="B8963" s="247" t="s">
        <v>17264</v>
      </c>
      <c r="C8963" s="255" t="s">
        <v>241</v>
      </c>
      <c r="D8963" s="256">
        <v>0</v>
      </c>
      <c r="E8963" s="257"/>
    </row>
    <row r="8964" spans="1:5">
      <c r="A8964" s="254">
        <v>103072</v>
      </c>
      <c r="B8964" s="247" t="s">
        <v>17265</v>
      </c>
      <c r="C8964" s="255" t="s">
        <v>241</v>
      </c>
      <c r="D8964" s="256">
        <v>722.53</v>
      </c>
      <c r="E8964" s="257">
        <v>0</v>
      </c>
    </row>
    <row r="8965" spans="1:5">
      <c r="A8965" s="254">
        <v>103055</v>
      </c>
      <c r="B8965" s="247" t="s">
        <v>17266</v>
      </c>
      <c r="C8965" s="255" t="s">
        <v>241</v>
      </c>
      <c r="D8965" s="256">
        <v>0</v>
      </c>
      <c r="E8965" s="257"/>
    </row>
    <row r="8966" spans="1:5">
      <c r="A8966" s="254">
        <v>103073</v>
      </c>
      <c r="B8966" s="247" t="s">
        <v>17267</v>
      </c>
      <c r="C8966" s="255" t="s">
        <v>241</v>
      </c>
      <c r="D8966" s="256">
        <v>866.68</v>
      </c>
      <c r="E8966" s="257">
        <v>0</v>
      </c>
    </row>
    <row r="8967" spans="1:5">
      <c r="A8967" s="254">
        <v>103056</v>
      </c>
      <c r="B8967" s="247" t="s">
        <v>17268</v>
      </c>
      <c r="C8967" s="255" t="s">
        <v>241</v>
      </c>
      <c r="D8967" s="256">
        <v>0</v>
      </c>
      <c r="E8967" s="257"/>
    </row>
    <row r="8968" spans="1:5">
      <c r="A8968" s="254">
        <v>107283</v>
      </c>
      <c r="B8968" s="247" t="s">
        <v>17269</v>
      </c>
      <c r="C8968" s="255" t="s">
        <v>241</v>
      </c>
      <c r="D8968" s="256">
        <v>141.97999999999999</v>
      </c>
      <c r="E8968" s="257">
        <v>0</v>
      </c>
    </row>
    <row r="8969" spans="1:5">
      <c r="A8969" s="254">
        <v>97086</v>
      </c>
      <c r="B8969" s="247" t="s">
        <v>17270</v>
      </c>
      <c r="C8969" s="255" t="s">
        <v>241</v>
      </c>
      <c r="D8969" s="256">
        <v>121.62</v>
      </c>
      <c r="E8969" s="257">
        <v>0</v>
      </c>
    </row>
    <row r="8970" spans="1:5">
      <c r="A8970" s="254">
        <v>97085</v>
      </c>
      <c r="B8970" s="247" t="s">
        <v>17271</v>
      </c>
      <c r="C8970" s="255" t="s">
        <v>241</v>
      </c>
      <c r="D8970" s="256">
        <v>0</v>
      </c>
      <c r="E8970" s="257"/>
    </row>
    <row r="8971" spans="1:5">
      <c r="A8971" s="254">
        <v>104766</v>
      </c>
      <c r="B8971" s="247" t="s">
        <v>17272</v>
      </c>
      <c r="C8971" s="255" t="s">
        <v>299</v>
      </c>
      <c r="D8971" s="256">
        <v>20.149999999999999</v>
      </c>
      <c r="E8971" s="257">
        <v>0</v>
      </c>
    </row>
    <row r="8972" spans="1:5">
      <c r="A8972" s="254">
        <v>90467</v>
      </c>
      <c r="B8972" s="247" t="s">
        <v>17273</v>
      </c>
      <c r="C8972" s="255" t="s">
        <v>299</v>
      </c>
      <c r="D8972" s="256">
        <v>29.66</v>
      </c>
      <c r="E8972" s="257">
        <v>0</v>
      </c>
    </row>
    <row r="8973" spans="1:5">
      <c r="A8973" s="254">
        <v>90466</v>
      </c>
      <c r="B8973" s="247" t="s">
        <v>17274</v>
      </c>
      <c r="C8973" s="255" t="s">
        <v>299</v>
      </c>
      <c r="D8973" s="256">
        <v>19.670000000000002</v>
      </c>
      <c r="E8973" s="257">
        <v>0</v>
      </c>
    </row>
    <row r="8974" spans="1:5">
      <c r="A8974" s="254">
        <v>90469</v>
      </c>
      <c r="B8974" s="247" t="s">
        <v>17275</v>
      </c>
      <c r="C8974" s="255" t="s">
        <v>299</v>
      </c>
      <c r="D8974" s="256">
        <v>16.079999999999998</v>
      </c>
      <c r="E8974" s="257">
        <v>0</v>
      </c>
    </row>
    <row r="8975" spans="1:5">
      <c r="A8975" s="254">
        <v>90470</v>
      </c>
      <c r="B8975" s="247" t="s">
        <v>17276</v>
      </c>
      <c r="C8975" s="255" t="s">
        <v>299</v>
      </c>
      <c r="D8975" s="256">
        <v>21.62</v>
      </c>
      <c r="E8975" s="257">
        <v>0</v>
      </c>
    </row>
    <row r="8976" spans="1:5">
      <c r="A8976" s="254">
        <v>90468</v>
      </c>
      <c r="B8976" s="247" t="s">
        <v>17277</v>
      </c>
      <c r="C8976" s="255" t="s">
        <v>299</v>
      </c>
      <c r="D8976" s="256">
        <v>10.55</v>
      </c>
      <c r="E8976" s="257">
        <v>0</v>
      </c>
    </row>
    <row r="8977" spans="1:5">
      <c r="A8977" s="254">
        <v>91188</v>
      </c>
      <c r="B8977" s="247" t="s">
        <v>17278</v>
      </c>
      <c r="C8977" s="255" t="s">
        <v>23</v>
      </c>
      <c r="D8977" s="256">
        <v>17.28</v>
      </c>
      <c r="E8977" s="257">
        <v>0</v>
      </c>
    </row>
    <row r="8978" spans="1:5">
      <c r="A8978" s="254">
        <v>91189</v>
      </c>
      <c r="B8978" s="247" t="s">
        <v>17279</v>
      </c>
      <c r="C8978" s="255" t="s">
        <v>23</v>
      </c>
      <c r="D8978" s="256">
        <v>103.49</v>
      </c>
      <c r="E8978" s="257">
        <v>0</v>
      </c>
    </row>
    <row r="8979" spans="1:5">
      <c r="A8979" s="254">
        <v>91192</v>
      </c>
      <c r="B8979" s="247" t="s">
        <v>17280</v>
      </c>
      <c r="C8979" s="255" t="s">
        <v>23</v>
      </c>
      <c r="D8979" s="256">
        <v>32.61</v>
      </c>
      <c r="E8979" s="257">
        <v>0</v>
      </c>
    </row>
    <row r="8980" spans="1:5">
      <c r="A8980" s="254">
        <v>91190</v>
      </c>
      <c r="B8980" s="247" t="s">
        <v>17281</v>
      </c>
      <c r="C8980" s="255" t="s">
        <v>23</v>
      </c>
      <c r="D8980" s="256">
        <v>14.34</v>
      </c>
      <c r="E8980" s="257">
        <v>0</v>
      </c>
    </row>
    <row r="8981" spans="1:5">
      <c r="A8981" s="254">
        <v>91191</v>
      </c>
      <c r="B8981" s="247" t="s">
        <v>17282</v>
      </c>
      <c r="C8981" s="255" t="s">
        <v>23</v>
      </c>
      <c r="D8981" s="256">
        <v>20.89</v>
      </c>
      <c r="E8981" s="257">
        <v>0</v>
      </c>
    </row>
    <row r="8982" spans="1:5">
      <c r="A8982" s="254">
        <v>95541</v>
      </c>
      <c r="B8982" s="247" t="s">
        <v>17283</v>
      </c>
      <c r="C8982" s="255" t="s">
        <v>23</v>
      </c>
      <c r="D8982" s="256">
        <v>27.69</v>
      </c>
      <c r="E8982" s="257">
        <v>0</v>
      </c>
    </row>
    <row r="8983" spans="1:5">
      <c r="A8983" s="254">
        <v>96564</v>
      </c>
      <c r="B8983" s="247" t="s">
        <v>17284</v>
      </c>
      <c r="C8983" s="255" t="s">
        <v>299</v>
      </c>
      <c r="D8983" s="256">
        <v>0</v>
      </c>
      <c r="E8983" s="257"/>
    </row>
    <row r="8984" spans="1:5">
      <c r="A8984" s="254">
        <v>104785</v>
      </c>
      <c r="B8984" s="247" t="s">
        <v>17285</v>
      </c>
      <c r="C8984" s="255" t="s">
        <v>299</v>
      </c>
      <c r="D8984" s="256">
        <v>14.84</v>
      </c>
      <c r="E8984" s="257">
        <v>0</v>
      </c>
    </row>
    <row r="8985" spans="1:5">
      <c r="A8985" s="254">
        <v>91166</v>
      </c>
      <c r="B8985" s="247" t="s">
        <v>17286</v>
      </c>
      <c r="C8985" s="255" t="s">
        <v>299</v>
      </c>
      <c r="D8985" s="256">
        <v>4.24</v>
      </c>
      <c r="E8985" s="257">
        <v>0</v>
      </c>
    </row>
    <row r="8986" spans="1:5">
      <c r="A8986" s="254">
        <v>91167</v>
      </c>
      <c r="B8986" s="247" t="s">
        <v>17287</v>
      </c>
      <c r="C8986" s="255" t="s">
        <v>299</v>
      </c>
      <c r="D8986" s="256">
        <v>11.58</v>
      </c>
      <c r="E8986" s="257">
        <v>0</v>
      </c>
    </row>
    <row r="8987" spans="1:5">
      <c r="A8987" s="254">
        <v>91176</v>
      </c>
      <c r="B8987" s="247" t="s">
        <v>17288</v>
      </c>
      <c r="C8987" s="255" t="s">
        <v>299</v>
      </c>
      <c r="D8987" s="256">
        <v>20.87</v>
      </c>
      <c r="E8987" s="257">
        <v>0</v>
      </c>
    </row>
    <row r="8988" spans="1:5">
      <c r="A8988" s="254">
        <v>91182</v>
      </c>
      <c r="B8988" s="247" t="s">
        <v>17289</v>
      </c>
      <c r="C8988" s="255" t="s">
        <v>299</v>
      </c>
      <c r="D8988" s="256">
        <v>28.09</v>
      </c>
      <c r="E8988" s="257">
        <v>0</v>
      </c>
    </row>
    <row r="8989" spans="1:5">
      <c r="A8989" s="254">
        <v>91186</v>
      </c>
      <c r="B8989" s="247" t="s">
        <v>17290</v>
      </c>
      <c r="C8989" s="255" t="s">
        <v>299</v>
      </c>
      <c r="D8989" s="256">
        <v>31.07</v>
      </c>
      <c r="E8989" s="257">
        <v>0</v>
      </c>
    </row>
    <row r="8990" spans="1:5">
      <c r="A8990" s="254">
        <v>91171</v>
      </c>
      <c r="B8990" s="247" t="s">
        <v>17291</v>
      </c>
      <c r="C8990" s="255" t="s">
        <v>299</v>
      </c>
      <c r="D8990" s="256">
        <v>19.420000000000002</v>
      </c>
      <c r="E8990" s="257">
        <v>0</v>
      </c>
    </row>
    <row r="8991" spans="1:5">
      <c r="A8991" s="254">
        <v>91187</v>
      </c>
      <c r="B8991" s="247" t="s">
        <v>17292</v>
      </c>
      <c r="C8991" s="255" t="s">
        <v>299</v>
      </c>
      <c r="D8991" s="256">
        <v>28.03</v>
      </c>
      <c r="E8991" s="257">
        <v>0</v>
      </c>
    </row>
    <row r="8992" spans="1:5">
      <c r="A8992" s="254">
        <v>91172</v>
      </c>
      <c r="B8992" s="247" t="s">
        <v>17293</v>
      </c>
      <c r="C8992" s="255" t="s">
        <v>299</v>
      </c>
      <c r="D8992" s="256">
        <v>24.14</v>
      </c>
      <c r="E8992" s="257">
        <v>0</v>
      </c>
    </row>
    <row r="8993" spans="1:5">
      <c r="A8993" s="254">
        <v>91185</v>
      </c>
      <c r="B8993" s="247" t="s">
        <v>17294</v>
      </c>
      <c r="C8993" s="255" t="s">
        <v>299</v>
      </c>
      <c r="D8993" s="256">
        <v>28.09</v>
      </c>
      <c r="E8993" s="257">
        <v>0</v>
      </c>
    </row>
    <row r="8994" spans="1:5">
      <c r="A8994" s="254">
        <v>91170</v>
      </c>
      <c r="B8994" s="247" t="s">
        <v>17295</v>
      </c>
      <c r="C8994" s="255" t="s">
        <v>299</v>
      </c>
      <c r="D8994" s="256">
        <v>11.58</v>
      </c>
      <c r="E8994" s="257">
        <v>0</v>
      </c>
    </row>
    <row r="8995" spans="1:5">
      <c r="A8995" s="254">
        <v>91180</v>
      </c>
      <c r="B8995" s="247" t="s">
        <v>17296</v>
      </c>
      <c r="C8995" s="255" t="s">
        <v>299</v>
      </c>
      <c r="D8995" s="256">
        <v>28.15</v>
      </c>
      <c r="E8995" s="257">
        <v>0</v>
      </c>
    </row>
    <row r="8996" spans="1:5">
      <c r="A8996" s="254">
        <v>91181</v>
      </c>
      <c r="B8996" s="247" t="s">
        <v>17297</v>
      </c>
      <c r="C8996" s="255" t="s">
        <v>299</v>
      </c>
      <c r="D8996" s="256">
        <v>29.72</v>
      </c>
      <c r="E8996" s="257">
        <v>0</v>
      </c>
    </row>
    <row r="8997" spans="1:5">
      <c r="A8997" s="254">
        <v>91179</v>
      </c>
      <c r="B8997" s="247" t="s">
        <v>17298</v>
      </c>
      <c r="C8997" s="255" t="s">
        <v>299</v>
      </c>
      <c r="D8997" s="256">
        <v>20.87</v>
      </c>
      <c r="E8997" s="257">
        <v>0</v>
      </c>
    </row>
    <row r="8998" spans="1:5">
      <c r="A8998" s="254">
        <v>91174</v>
      </c>
      <c r="B8998" s="247" t="s">
        <v>17299</v>
      </c>
      <c r="C8998" s="255" t="s">
        <v>299</v>
      </c>
      <c r="D8998" s="256">
        <v>7.76</v>
      </c>
      <c r="E8998" s="257">
        <v>0</v>
      </c>
    </row>
    <row r="8999" spans="1:5">
      <c r="A8999" s="254">
        <v>91175</v>
      </c>
      <c r="B8999" s="247" t="s">
        <v>17300</v>
      </c>
      <c r="C8999" s="255" t="s">
        <v>299</v>
      </c>
      <c r="D8999" s="256">
        <v>13.03</v>
      </c>
      <c r="E8999" s="257">
        <v>0</v>
      </c>
    </row>
    <row r="9000" spans="1:5">
      <c r="A9000" s="254">
        <v>91173</v>
      </c>
      <c r="B9000" s="247" t="s">
        <v>17301</v>
      </c>
      <c r="C9000" s="255" t="s">
        <v>299</v>
      </c>
      <c r="D9000" s="256">
        <v>4.3099999999999996</v>
      </c>
      <c r="E9000" s="257">
        <v>0</v>
      </c>
    </row>
    <row r="9001" spans="1:5">
      <c r="A9001" s="254">
        <v>104759</v>
      </c>
      <c r="B9001" s="247" t="s">
        <v>17302</v>
      </c>
      <c r="C9001" s="255" t="s">
        <v>23</v>
      </c>
      <c r="D9001" s="256">
        <v>47.99</v>
      </c>
      <c r="E9001" s="257">
        <v>0</v>
      </c>
    </row>
    <row r="9002" spans="1:5">
      <c r="A9002" s="254">
        <v>104760</v>
      </c>
      <c r="B9002" s="247" t="s">
        <v>17303</v>
      </c>
      <c r="C9002" s="255" t="s">
        <v>23</v>
      </c>
      <c r="D9002" s="256">
        <v>70.09</v>
      </c>
      <c r="E9002" s="257">
        <v>0</v>
      </c>
    </row>
    <row r="9003" spans="1:5">
      <c r="A9003" s="254">
        <v>104758</v>
      </c>
      <c r="B9003" s="247" t="s">
        <v>17304</v>
      </c>
      <c r="C9003" s="255" t="s">
        <v>23</v>
      </c>
      <c r="D9003" s="256">
        <v>18</v>
      </c>
      <c r="E9003" s="257">
        <v>0</v>
      </c>
    </row>
    <row r="9004" spans="1:5">
      <c r="A9004" s="254">
        <v>90437</v>
      </c>
      <c r="B9004" s="247" t="s">
        <v>17305</v>
      </c>
      <c r="C9004" s="255" t="s">
        <v>23</v>
      </c>
      <c r="D9004" s="256">
        <v>46.41</v>
      </c>
      <c r="E9004" s="257">
        <v>0</v>
      </c>
    </row>
    <row r="9005" spans="1:5">
      <c r="A9005" s="254">
        <v>90438</v>
      </c>
      <c r="B9005" s="247" t="s">
        <v>17306</v>
      </c>
      <c r="C9005" s="255" t="s">
        <v>23</v>
      </c>
      <c r="D9005" s="256">
        <v>67.790000000000006</v>
      </c>
      <c r="E9005" s="257">
        <v>0</v>
      </c>
    </row>
    <row r="9006" spans="1:5">
      <c r="A9006" s="254">
        <v>90436</v>
      </c>
      <c r="B9006" s="247" t="s">
        <v>17307</v>
      </c>
      <c r="C9006" s="255" t="s">
        <v>23</v>
      </c>
      <c r="D9006" s="256">
        <v>17.420000000000002</v>
      </c>
      <c r="E9006" s="257">
        <v>0</v>
      </c>
    </row>
    <row r="9007" spans="1:5">
      <c r="A9007" s="254">
        <v>104770</v>
      </c>
      <c r="B9007" s="247" t="s">
        <v>17308</v>
      </c>
      <c r="C9007" s="255" t="s">
        <v>23</v>
      </c>
      <c r="D9007" s="256">
        <v>2.0299999999999998</v>
      </c>
      <c r="E9007" s="257">
        <v>0</v>
      </c>
    </row>
    <row r="9008" spans="1:5">
      <c r="A9008" s="254">
        <v>104772</v>
      </c>
      <c r="B9008" s="247" t="s">
        <v>17309</v>
      </c>
      <c r="C9008" s="255" t="s">
        <v>23</v>
      </c>
      <c r="D9008" s="256">
        <v>2.96</v>
      </c>
      <c r="E9008" s="257">
        <v>0</v>
      </c>
    </row>
    <row r="9009" spans="1:5">
      <c r="A9009" s="254">
        <v>104768</v>
      </c>
      <c r="B9009" s="247" t="s">
        <v>17310</v>
      </c>
      <c r="C9009" s="255" t="s">
        <v>23</v>
      </c>
      <c r="D9009" s="256">
        <v>0.76</v>
      </c>
      <c r="E9009" s="257">
        <v>0</v>
      </c>
    </row>
    <row r="9010" spans="1:5">
      <c r="A9010" s="254">
        <v>104769</v>
      </c>
      <c r="B9010" s="247" t="s">
        <v>17311</v>
      </c>
      <c r="C9010" s="255" t="s">
        <v>23</v>
      </c>
      <c r="D9010" s="256">
        <v>1.96</v>
      </c>
      <c r="E9010" s="257">
        <v>0</v>
      </c>
    </row>
    <row r="9011" spans="1:5">
      <c r="A9011" s="254">
        <v>104771</v>
      </c>
      <c r="B9011" s="247" t="s">
        <v>17312</v>
      </c>
      <c r="C9011" s="255" t="s">
        <v>23</v>
      </c>
      <c r="D9011" s="256">
        <v>2.88</v>
      </c>
      <c r="E9011" s="257">
        <v>0</v>
      </c>
    </row>
    <row r="9012" spans="1:5">
      <c r="A9012" s="254">
        <v>104767</v>
      </c>
      <c r="B9012" s="247" t="s">
        <v>17313</v>
      </c>
      <c r="C9012" s="255" t="s">
        <v>23</v>
      </c>
      <c r="D9012" s="256">
        <v>0.73</v>
      </c>
      <c r="E9012" s="257">
        <v>0</v>
      </c>
    </row>
    <row r="9013" spans="1:5">
      <c r="A9013" s="254">
        <v>104762</v>
      </c>
      <c r="B9013" s="247" t="s">
        <v>17314</v>
      </c>
      <c r="C9013" s="255" t="s">
        <v>23</v>
      </c>
      <c r="D9013" s="256">
        <v>31.59</v>
      </c>
      <c r="E9013" s="257">
        <v>0</v>
      </c>
    </row>
    <row r="9014" spans="1:5">
      <c r="A9014" s="254">
        <v>104763</v>
      </c>
      <c r="B9014" s="247" t="s">
        <v>17315</v>
      </c>
      <c r="C9014" s="255" t="s">
        <v>23</v>
      </c>
      <c r="D9014" s="256">
        <v>46.14</v>
      </c>
      <c r="E9014" s="257">
        <v>0</v>
      </c>
    </row>
    <row r="9015" spans="1:5">
      <c r="A9015" s="254">
        <v>104761</v>
      </c>
      <c r="B9015" s="247" t="s">
        <v>17316</v>
      </c>
      <c r="C9015" s="255" t="s">
        <v>23</v>
      </c>
      <c r="D9015" s="256">
        <v>11.85</v>
      </c>
      <c r="E9015" s="257">
        <v>0</v>
      </c>
    </row>
    <row r="9016" spans="1:5">
      <c r="A9016" s="254">
        <v>90440</v>
      </c>
      <c r="B9016" s="247" t="s">
        <v>17317</v>
      </c>
      <c r="C9016" s="255" t="s">
        <v>23</v>
      </c>
      <c r="D9016" s="256">
        <v>31.38</v>
      </c>
      <c r="E9016" s="257">
        <v>0</v>
      </c>
    </row>
    <row r="9017" spans="1:5">
      <c r="A9017" s="254">
        <v>90441</v>
      </c>
      <c r="B9017" s="247" t="s">
        <v>17318</v>
      </c>
      <c r="C9017" s="255" t="s">
        <v>23</v>
      </c>
      <c r="D9017" s="256">
        <v>45.83</v>
      </c>
      <c r="E9017" s="257">
        <v>0</v>
      </c>
    </row>
    <row r="9018" spans="1:5">
      <c r="A9018" s="254">
        <v>90439</v>
      </c>
      <c r="B9018" s="247" t="s">
        <v>17319</v>
      </c>
      <c r="C9018" s="255" t="s">
        <v>23</v>
      </c>
      <c r="D9018" s="256">
        <v>11.77</v>
      </c>
      <c r="E9018" s="257">
        <v>0</v>
      </c>
    </row>
    <row r="9019" spans="1:5">
      <c r="A9019" s="254">
        <v>104776</v>
      </c>
      <c r="B9019" s="247" t="s">
        <v>17320</v>
      </c>
      <c r="C9019" s="255" t="s">
        <v>23</v>
      </c>
      <c r="D9019" s="256">
        <v>7.1</v>
      </c>
      <c r="E9019" s="257">
        <v>0</v>
      </c>
    </row>
    <row r="9020" spans="1:5">
      <c r="A9020" s="254">
        <v>104778</v>
      </c>
      <c r="B9020" s="247" t="s">
        <v>17321</v>
      </c>
      <c r="C9020" s="255" t="s">
        <v>23</v>
      </c>
      <c r="D9020" s="256">
        <v>10.38</v>
      </c>
      <c r="E9020" s="257">
        <v>0</v>
      </c>
    </row>
    <row r="9021" spans="1:5">
      <c r="A9021" s="254">
        <v>104774</v>
      </c>
      <c r="B9021" s="247" t="s">
        <v>17322</v>
      </c>
      <c r="C9021" s="255" t="s">
        <v>23</v>
      </c>
      <c r="D9021" s="256">
        <v>2.65</v>
      </c>
      <c r="E9021" s="257">
        <v>0</v>
      </c>
    </row>
    <row r="9022" spans="1:5">
      <c r="A9022" s="254">
        <v>104775</v>
      </c>
      <c r="B9022" s="247" t="s">
        <v>17323</v>
      </c>
      <c r="C9022" s="255" t="s">
        <v>23</v>
      </c>
      <c r="D9022" s="256">
        <v>6.9</v>
      </c>
      <c r="E9022" s="257">
        <v>0</v>
      </c>
    </row>
    <row r="9023" spans="1:5">
      <c r="A9023" s="254">
        <v>104777</v>
      </c>
      <c r="B9023" s="247" t="s">
        <v>17324</v>
      </c>
      <c r="C9023" s="255" t="s">
        <v>23</v>
      </c>
      <c r="D9023" s="256">
        <v>10.08</v>
      </c>
      <c r="E9023" s="257">
        <v>0</v>
      </c>
    </row>
    <row r="9024" spans="1:5">
      <c r="A9024" s="254">
        <v>104773</v>
      </c>
      <c r="B9024" s="247" t="s">
        <v>17325</v>
      </c>
      <c r="C9024" s="255" t="s">
        <v>23</v>
      </c>
      <c r="D9024" s="256">
        <v>2.57</v>
      </c>
      <c r="E9024" s="257">
        <v>0</v>
      </c>
    </row>
    <row r="9025" spans="1:5">
      <c r="A9025" s="254">
        <v>104782</v>
      </c>
      <c r="B9025" s="247" t="s">
        <v>17326</v>
      </c>
      <c r="C9025" s="255" t="s">
        <v>23</v>
      </c>
      <c r="D9025" s="256">
        <v>105.77</v>
      </c>
      <c r="E9025" s="257">
        <v>0</v>
      </c>
    </row>
    <row r="9026" spans="1:5">
      <c r="A9026" s="254">
        <v>90451</v>
      </c>
      <c r="B9026" s="247" t="s">
        <v>17327</v>
      </c>
      <c r="C9026" s="255" t="s">
        <v>23</v>
      </c>
      <c r="D9026" s="256">
        <v>7.63</v>
      </c>
      <c r="E9026" s="257">
        <v>0</v>
      </c>
    </row>
    <row r="9027" spans="1:5">
      <c r="A9027" s="254">
        <v>90452</v>
      </c>
      <c r="B9027" s="247" t="s">
        <v>17328</v>
      </c>
      <c r="C9027" s="255" t="s">
        <v>23</v>
      </c>
      <c r="D9027" s="256">
        <v>29.65</v>
      </c>
      <c r="E9027" s="257">
        <v>0</v>
      </c>
    </row>
    <row r="9028" spans="1:5">
      <c r="A9028" s="254">
        <v>90455</v>
      </c>
      <c r="B9028" s="247" t="s">
        <v>17329</v>
      </c>
      <c r="C9028" s="255" t="s">
        <v>23</v>
      </c>
      <c r="D9028" s="256">
        <v>9.74</v>
      </c>
      <c r="E9028" s="257">
        <v>0</v>
      </c>
    </row>
    <row r="9029" spans="1:5">
      <c r="A9029" s="254">
        <v>104784</v>
      </c>
      <c r="B9029" s="247" t="s">
        <v>17330</v>
      </c>
      <c r="C9029" s="255" t="s">
        <v>23</v>
      </c>
      <c r="D9029" s="256">
        <v>16.850000000000001</v>
      </c>
      <c r="E9029" s="257">
        <v>0</v>
      </c>
    </row>
    <row r="9030" spans="1:5">
      <c r="A9030" s="254">
        <v>90453</v>
      </c>
      <c r="B9030" s="247" t="s">
        <v>17331</v>
      </c>
      <c r="C9030" s="255" t="s">
        <v>23</v>
      </c>
      <c r="D9030" s="256">
        <v>4.7300000000000004</v>
      </c>
      <c r="E9030" s="257">
        <v>0</v>
      </c>
    </row>
    <row r="9031" spans="1:5">
      <c r="A9031" s="254">
        <v>104783</v>
      </c>
      <c r="B9031" s="247" t="s">
        <v>17332</v>
      </c>
      <c r="C9031" s="255" t="s">
        <v>23</v>
      </c>
      <c r="D9031" s="256">
        <v>6.04</v>
      </c>
      <c r="E9031" s="257">
        <v>0</v>
      </c>
    </row>
    <row r="9032" spans="1:5">
      <c r="A9032" s="254">
        <v>90454</v>
      </c>
      <c r="B9032" s="247" t="s">
        <v>17333</v>
      </c>
      <c r="C9032" s="255" t="s">
        <v>23</v>
      </c>
      <c r="D9032" s="256">
        <v>7.66</v>
      </c>
      <c r="E9032" s="257">
        <v>0</v>
      </c>
    </row>
    <row r="9033" spans="1:5">
      <c r="A9033" s="254">
        <v>90459</v>
      </c>
      <c r="B9033" s="247" t="s">
        <v>17334</v>
      </c>
      <c r="C9033" s="255" t="s">
        <v>23</v>
      </c>
      <c r="D9033" s="256">
        <v>57.1</v>
      </c>
      <c r="E9033" s="257">
        <v>0</v>
      </c>
    </row>
    <row r="9034" spans="1:5">
      <c r="A9034" s="254">
        <v>90456</v>
      </c>
      <c r="B9034" s="247" t="s">
        <v>17335</v>
      </c>
      <c r="C9034" s="255" t="s">
        <v>23</v>
      </c>
      <c r="D9034" s="256">
        <v>6.4</v>
      </c>
      <c r="E9034" s="257">
        <v>0</v>
      </c>
    </row>
    <row r="9035" spans="1:5">
      <c r="A9035" s="254">
        <v>90458</v>
      </c>
      <c r="B9035" s="247" t="s">
        <v>17336</v>
      </c>
      <c r="C9035" s="255" t="s">
        <v>23</v>
      </c>
      <c r="D9035" s="256">
        <v>41.71</v>
      </c>
      <c r="E9035" s="257">
        <v>0</v>
      </c>
    </row>
    <row r="9036" spans="1:5">
      <c r="A9036" s="254">
        <v>90457</v>
      </c>
      <c r="B9036" s="247" t="s">
        <v>17337</v>
      </c>
      <c r="C9036" s="255" t="s">
        <v>23</v>
      </c>
      <c r="D9036" s="256">
        <v>14.62</v>
      </c>
      <c r="E9036" s="257">
        <v>0</v>
      </c>
    </row>
    <row r="9037" spans="1:5">
      <c r="A9037" s="254">
        <v>90447</v>
      </c>
      <c r="B9037" s="247" t="s">
        <v>17338</v>
      </c>
      <c r="C9037" s="255" t="s">
        <v>299</v>
      </c>
      <c r="D9037" s="256">
        <v>9.66</v>
      </c>
      <c r="E9037" s="257">
        <v>0</v>
      </c>
    </row>
    <row r="9038" spans="1:5">
      <c r="A9038" s="254">
        <v>91222</v>
      </c>
      <c r="B9038" s="247" t="s">
        <v>17339</v>
      </c>
      <c r="C9038" s="255" t="s">
        <v>299</v>
      </c>
      <c r="D9038" s="256">
        <v>10.39</v>
      </c>
      <c r="E9038" s="257">
        <v>0</v>
      </c>
    </row>
    <row r="9039" spans="1:5">
      <c r="A9039" s="254">
        <v>90443</v>
      </c>
      <c r="B9039" s="247" t="s">
        <v>17340</v>
      </c>
      <c r="C9039" s="255" t="s">
        <v>299</v>
      </c>
      <c r="D9039" s="256">
        <v>9.35</v>
      </c>
      <c r="E9039" s="257">
        <v>0</v>
      </c>
    </row>
    <row r="9040" spans="1:5">
      <c r="A9040" s="254">
        <v>104780</v>
      </c>
      <c r="B9040" s="247" t="s">
        <v>17341</v>
      </c>
      <c r="C9040" s="255" t="s">
        <v>299</v>
      </c>
      <c r="D9040" s="256">
        <v>7.57</v>
      </c>
      <c r="E9040" s="257">
        <v>0</v>
      </c>
    </row>
    <row r="9041" spans="1:5">
      <c r="A9041" s="254">
        <v>104781</v>
      </c>
      <c r="B9041" s="247" t="s">
        <v>17342</v>
      </c>
      <c r="C9041" s="255" t="s">
        <v>299</v>
      </c>
      <c r="D9041" s="256">
        <v>8.6999999999999993</v>
      </c>
      <c r="E9041" s="257">
        <v>0</v>
      </c>
    </row>
    <row r="9042" spans="1:5">
      <c r="A9042" s="254">
        <v>104779</v>
      </c>
      <c r="B9042" s="247" t="s">
        <v>17343</v>
      </c>
      <c r="C9042" s="255" t="s">
        <v>299</v>
      </c>
      <c r="D9042" s="256">
        <v>7.53</v>
      </c>
      <c r="E9042" s="257">
        <v>0</v>
      </c>
    </row>
    <row r="9043" spans="1:5">
      <c r="A9043" s="254">
        <v>104787</v>
      </c>
      <c r="B9043" s="247" t="s">
        <v>17344</v>
      </c>
      <c r="C9043" s="255" t="s">
        <v>299</v>
      </c>
      <c r="D9043" s="256">
        <v>10.39</v>
      </c>
      <c r="E9043" s="257">
        <v>0</v>
      </c>
    </row>
    <row r="9044" spans="1:5">
      <c r="A9044" s="254">
        <v>104788</v>
      </c>
      <c r="B9044" s="247" t="s">
        <v>17345</v>
      </c>
      <c r="C9044" s="255" t="s">
        <v>299</v>
      </c>
      <c r="D9044" s="256">
        <v>13.79</v>
      </c>
      <c r="E9044" s="257">
        <v>0</v>
      </c>
    </row>
    <row r="9045" spans="1:5">
      <c r="A9045" s="254">
        <v>104786</v>
      </c>
      <c r="B9045" s="247" t="s">
        <v>17346</v>
      </c>
      <c r="C9045" s="255" t="s">
        <v>299</v>
      </c>
      <c r="D9045" s="256">
        <v>7.83</v>
      </c>
      <c r="E9045" s="257">
        <v>0</v>
      </c>
    </row>
    <row r="9046" spans="1:5">
      <c r="A9046" s="254">
        <v>90445</v>
      </c>
      <c r="B9046" s="247" t="s">
        <v>17347</v>
      </c>
      <c r="C9046" s="255" t="s">
        <v>299</v>
      </c>
      <c r="D9046" s="256">
        <v>21.66</v>
      </c>
      <c r="E9046" s="257">
        <v>0</v>
      </c>
    </row>
    <row r="9047" spans="1:5">
      <c r="A9047" s="254">
        <v>90446</v>
      </c>
      <c r="B9047" s="247" t="s">
        <v>17348</v>
      </c>
      <c r="C9047" s="255" t="s">
        <v>299</v>
      </c>
      <c r="D9047" s="256">
        <v>28.76</v>
      </c>
      <c r="E9047" s="257">
        <v>0</v>
      </c>
    </row>
    <row r="9048" spans="1:5">
      <c r="A9048" s="254">
        <v>90444</v>
      </c>
      <c r="B9048" s="247" t="s">
        <v>17349</v>
      </c>
      <c r="C9048" s="255" t="s">
        <v>299</v>
      </c>
      <c r="D9048" s="256">
        <v>16.34</v>
      </c>
      <c r="E9048" s="257">
        <v>0</v>
      </c>
    </row>
    <row r="9049" spans="1:5">
      <c r="A9049" s="254">
        <v>104764</v>
      </c>
      <c r="B9049" s="247" t="s">
        <v>17350</v>
      </c>
      <c r="C9049" s="255" t="s">
        <v>299</v>
      </c>
      <c r="D9049" s="256">
        <v>21.58</v>
      </c>
      <c r="E9049" s="257">
        <v>0</v>
      </c>
    </row>
    <row r="9050" spans="1:5">
      <c r="A9050" s="254">
        <v>90460</v>
      </c>
      <c r="B9050" s="247" t="s">
        <v>17351</v>
      </c>
      <c r="C9050" s="255" t="s">
        <v>299</v>
      </c>
      <c r="D9050" s="256">
        <v>26.08</v>
      </c>
      <c r="E9050" s="257">
        <v>0</v>
      </c>
    </row>
    <row r="9051" spans="1:5">
      <c r="A9051" s="254">
        <v>90462</v>
      </c>
      <c r="B9051" s="247" t="s">
        <v>17352</v>
      </c>
      <c r="C9051" s="255" t="s">
        <v>299</v>
      </c>
      <c r="D9051" s="256">
        <v>4.4400000000000004</v>
      </c>
      <c r="E9051" s="257">
        <v>0</v>
      </c>
    </row>
    <row r="9052" spans="1:5">
      <c r="A9052" s="254">
        <v>104765</v>
      </c>
      <c r="B9052" s="247" t="s">
        <v>17353</v>
      </c>
      <c r="C9052" s="255" t="s">
        <v>299</v>
      </c>
      <c r="D9052" s="256">
        <v>18.13</v>
      </c>
      <c r="E9052" s="257">
        <v>0</v>
      </c>
    </row>
    <row r="9053" spans="1:5">
      <c r="A9053" s="254">
        <v>90461</v>
      </c>
      <c r="B9053" s="247" t="s">
        <v>17354</v>
      </c>
      <c r="C9053" s="255" t="s">
        <v>299</v>
      </c>
      <c r="D9053" s="256">
        <v>20.36</v>
      </c>
      <c r="E9053" s="257">
        <v>0</v>
      </c>
    </row>
    <row r="9054" spans="1:5">
      <c r="A9054" s="254">
        <v>90463</v>
      </c>
      <c r="B9054" s="247" t="s">
        <v>17355</v>
      </c>
      <c r="C9054" s="255" t="s">
        <v>299</v>
      </c>
      <c r="D9054" s="256">
        <v>3.93</v>
      </c>
      <c r="E9054" s="257">
        <v>0</v>
      </c>
    </row>
    <row r="9055" spans="1:5">
      <c r="A9055" s="254">
        <v>96560</v>
      </c>
      <c r="B9055" s="247" t="s">
        <v>17356</v>
      </c>
      <c r="C9055" s="255" t="s">
        <v>241</v>
      </c>
      <c r="D9055" s="256">
        <v>35.99</v>
      </c>
      <c r="E9055" s="257">
        <v>0</v>
      </c>
    </row>
    <row r="9056" spans="1:5">
      <c r="A9056" s="254">
        <v>96559</v>
      </c>
      <c r="B9056" s="247" t="s">
        <v>17357</v>
      </c>
      <c r="C9056" s="255" t="s">
        <v>241</v>
      </c>
      <c r="D9056" s="256">
        <v>36.78</v>
      </c>
      <c r="E9056" s="257">
        <v>0</v>
      </c>
    </row>
    <row r="9057" spans="1:5">
      <c r="A9057" s="254">
        <v>96562</v>
      </c>
      <c r="B9057" s="247" t="s">
        <v>17358</v>
      </c>
      <c r="C9057" s="255" t="s">
        <v>299</v>
      </c>
      <c r="D9057" s="256">
        <v>55.49</v>
      </c>
      <c r="E9057" s="257">
        <v>0</v>
      </c>
    </row>
    <row r="9058" spans="1:5">
      <c r="A9058" s="254">
        <v>96563</v>
      </c>
      <c r="B9058" s="247" t="s">
        <v>17359</v>
      </c>
      <c r="C9058" s="255" t="s">
        <v>299</v>
      </c>
      <c r="D9058" s="256">
        <v>62.85</v>
      </c>
      <c r="E9058" s="257">
        <v>0</v>
      </c>
    </row>
    <row r="9059" spans="1:5">
      <c r="A9059" s="254">
        <v>102469</v>
      </c>
      <c r="B9059" s="247" t="s">
        <v>17360</v>
      </c>
      <c r="C9059" s="255" t="s">
        <v>241</v>
      </c>
      <c r="D9059" s="256">
        <v>0</v>
      </c>
      <c r="E9059" s="257"/>
    </row>
    <row r="9060" spans="1:5">
      <c r="A9060" s="254">
        <v>104388</v>
      </c>
      <c r="B9060" s="247" t="s">
        <v>17361</v>
      </c>
      <c r="C9060" s="255" t="s">
        <v>241</v>
      </c>
      <c r="D9060" s="256">
        <v>0</v>
      </c>
      <c r="E9060" s="257"/>
    </row>
    <row r="9061" spans="1:5">
      <c r="A9061" s="254">
        <v>104387</v>
      </c>
      <c r="B9061" s="247" t="s">
        <v>17362</v>
      </c>
      <c r="C9061" s="255" t="s">
        <v>324</v>
      </c>
      <c r="D9061" s="256">
        <v>0</v>
      </c>
      <c r="E9061" s="257"/>
    </row>
    <row r="9062" spans="1:5">
      <c r="A9062" s="254">
        <v>104364</v>
      </c>
      <c r="B9062" s="247" t="s">
        <v>17363</v>
      </c>
      <c r="C9062" s="255" t="s">
        <v>324</v>
      </c>
      <c r="D9062" s="256">
        <v>0</v>
      </c>
      <c r="E9062" s="257"/>
    </row>
    <row r="9063" spans="1:5">
      <c r="A9063" s="254">
        <v>102097</v>
      </c>
      <c r="B9063" s="247" t="s">
        <v>17364</v>
      </c>
      <c r="C9063" s="255" t="s">
        <v>324</v>
      </c>
      <c r="D9063" s="256">
        <v>0</v>
      </c>
      <c r="E9063" s="257"/>
    </row>
    <row r="9064" spans="1:5">
      <c r="A9064" s="254">
        <v>104365</v>
      </c>
      <c r="B9064" s="247" t="s">
        <v>17365</v>
      </c>
      <c r="C9064" s="255" t="s">
        <v>324</v>
      </c>
      <c r="D9064" s="256">
        <v>0</v>
      </c>
      <c r="E9064" s="257"/>
    </row>
    <row r="9065" spans="1:5">
      <c r="A9065" s="254">
        <v>103735</v>
      </c>
      <c r="B9065" s="247" t="s">
        <v>17366</v>
      </c>
      <c r="C9065" s="255" t="s">
        <v>23</v>
      </c>
      <c r="D9065" s="256">
        <v>0</v>
      </c>
      <c r="E9065" s="257"/>
    </row>
    <row r="9066" spans="1:5">
      <c r="A9066" s="254">
        <v>101870</v>
      </c>
      <c r="B9066" s="247" t="s">
        <v>17367</v>
      </c>
      <c r="C9066" s="255" t="s">
        <v>241</v>
      </c>
      <c r="D9066" s="256">
        <v>49.15</v>
      </c>
      <c r="E9066" s="257">
        <v>0</v>
      </c>
    </row>
    <row r="9067" spans="1:5">
      <c r="A9067" s="254">
        <v>101866</v>
      </c>
      <c r="B9067" s="247" t="s">
        <v>17368</v>
      </c>
      <c r="C9067" s="255" t="s">
        <v>241</v>
      </c>
      <c r="D9067" s="256">
        <v>42.34</v>
      </c>
      <c r="E9067" s="257">
        <v>0</v>
      </c>
    </row>
    <row r="9068" spans="1:5">
      <c r="A9068" s="254">
        <v>101867</v>
      </c>
      <c r="B9068" s="247" t="s">
        <v>17369</v>
      </c>
      <c r="C9068" s="255" t="s">
        <v>241</v>
      </c>
      <c r="D9068" s="256">
        <v>47.57</v>
      </c>
      <c r="E9068" s="257">
        <v>0</v>
      </c>
    </row>
    <row r="9069" spans="1:5">
      <c r="A9069" s="254">
        <v>101868</v>
      </c>
      <c r="B9069" s="247" t="s">
        <v>17370</v>
      </c>
      <c r="C9069" s="255" t="s">
        <v>241</v>
      </c>
      <c r="D9069" s="256">
        <v>38.68</v>
      </c>
      <c r="E9069" s="257">
        <v>0</v>
      </c>
    </row>
    <row r="9070" spans="1:5">
      <c r="A9070" s="254">
        <v>101869</v>
      </c>
      <c r="B9070" s="247" t="s">
        <v>17371</v>
      </c>
      <c r="C9070" s="255" t="s">
        <v>241</v>
      </c>
      <c r="D9070" s="256">
        <v>43.92</v>
      </c>
      <c r="E9070" s="257">
        <v>0</v>
      </c>
    </row>
    <row r="9071" spans="1:5">
      <c r="A9071" s="254">
        <v>101856</v>
      </c>
      <c r="B9071" s="247" t="s">
        <v>17372</v>
      </c>
      <c r="C9071" s="255" t="s">
        <v>241</v>
      </c>
      <c r="D9071" s="256">
        <v>35.46</v>
      </c>
      <c r="E9071" s="257">
        <v>0</v>
      </c>
    </row>
    <row r="9072" spans="1:5">
      <c r="A9072" s="254">
        <v>101865</v>
      </c>
      <c r="B9072" s="247" t="s">
        <v>17373</v>
      </c>
      <c r="C9072" s="255" t="s">
        <v>241</v>
      </c>
      <c r="D9072" s="256">
        <v>47.05</v>
      </c>
      <c r="E9072" s="257">
        <v>0</v>
      </c>
    </row>
    <row r="9073" spans="1:5">
      <c r="A9073" s="254">
        <v>101861</v>
      </c>
      <c r="B9073" s="247" t="s">
        <v>17374</v>
      </c>
      <c r="C9073" s="255" t="s">
        <v>241</v>
      </c>
      <c r="D9073" s="256">
        <v>42.09</v>
      </c>
      <c r="E9073" s="257">
        <v>0</v>
      </c>
    </row>
    <row r="9074" spans="1:5">
      <c r="A9074" s="254">
        <v>101862</v>
      </c>
      <c r="B9074" s="247" t="s">
        <v>17375</v>
      </c>
      <c r="C9074" s="255" t="s">
        <v>241</v>
      </c>
      <c r="D9074" s="256">
        <v>45.47</v>
      </c>
      <c r="E9074" s="257">
        <v>0</v>
      </c>
    </row>
    <row r="9075" spans="1:5">
      <c r="A9075" s="254">
        <v>101863</v>
      </c>
      <c r="B9075" s="247" t="s">
        <v>17376</v>
      </c>
      <c r="C9075" s="255" t="s">
        <v>241</v>
      </c>
      <c r="D9075" s="256">
        <v>36.590000000000003</v>
      </c>
      <c r="E9075" s="257">
        <v>0</v>
      </c>
    </row>
    <row r="9076" spans="1:5">
      <c r="A9076" s="254">
        <v>101864</v>
      </c>
      <c r="B9076" s="247" t="s">
        <v>17377</v>
      </c>
      <c r="C9076" s="255" t="s">
        <v>241</v>
      </c>
      <c r="D9076" s="256">
        <v>41.82</v>
      </c>
      <c r="E9076" s="257">
        <v>0</v>
      </c>
    </row>
    <row r="9077" spans="1:5">
      <c r="A9077" s="254">
        <v>101860</v>
      </c>
      <c r="B9077" s="247" t="s">
        <v>17378</v>
      </c>
      <c r="C9077" s="255" t="s">
        <v>241</v>
      </c>
      <c r="D9077" s="256">
        <v>44.68</v>
      </c>
      <c r="E9077" s="257">
        <v>0</v>
      </c>
    </row>
    <row r="9078" spans="1:5">
      <c r="A9078" s="254">
        <v>101857</v>
      </c>
      <c r="B9078" s="247" t="s">
        <v>17379</v>
      </c>
      <c r="C9078" s="255" t="s">
        <v>241</v>
      </c>
      <c r="D9078" s="256">
        <v>43.22</v>
      </c>
      <c r="E9078" s="257">
        <v>0</v>
      </c>
    </row>
    <row r="9079" spans="1:5">
      <c r="A9079" s="254">
        <v>101858</v>
      </c>
      <c r="B9079" s="247" t="s">
        <v>17380</v>
      </c>
      <c r="C9079" s="255" t="s">
        <v>241</v>
      </c>
      <c r="D9079" s="256">
        <v>36.119999999999997</v>
      </c>
      <c r="E9079" s="257">
        <v>0</v>
      </c>
    </row>
    <row r="9080" spans="1:5">
      <c r="A9080" s="254">
        <v>101859</v>
      </c>
      <c r="B9080" s="247" t="s">
        <v>17381</v>
      </c>
      <c r="C9080" s="255" t="s">
        <v>241</v>
      </c>
      <c r="D9080" s="256">
        <v>39.44</v>
      </c>
      <c r="E9080" s="257">
        <v>0</v>
      </c>
    </row>
    <row r="9081" spans="1:5">
      <c r="A9081" s="254">
        <v>101852</v>
      </c>
      <c r="B9081" s="247" t="s">
        <v>17382</v>
      </c>
      <c r="C9081" s="255" t="s">
        <v>241</v>
      </c>
      <c r="D9081" s="256">
        <v>94.56</v>
      </c>
      <c r="E9081" s="257">
        <v>0</v>
      </c>
    </row>
    <row r="9082" spans="1:5">
      <c r="A9082" s="254">
        <v>104385</v>
      </c>
      <c r="B9082" s="247" t="s">
        <v>17383</v>
      </c>
      <c r="C9082" s="255" t="s">
        <v>241</v>
      </c>
      <c r="D9082" s="256">
        <v>0</v>
      </c>
      <c r="E9082" s="257"/>
    </row>
    <row r="9083" spans="1:5">
      <c r="A9083" s="254">
        <v>101850</v>
      </c>
      <c r="B9083" s="247" t="s">
        <v>17384</v>
      </c>
      <c r="C9083" s="255" t="s">
        <v>241</v>
      </c>
      <c r="D9083" s="256">
        <v>77.23</v>
      </c>
      <c r="E9083" s="257">
        <v>0</v>
      </c>
    </row>
    <row r="9084" spans="1:5">
      <c r="A9084" s="254">
        <v>101855</v>
      </c>
      <c r="B9084" s="247" t="s">
        <v>17385</v>
      </c>
      <c r="C9084" s="255" t="s">
        <v>241</v>
      </c>
      <c r="D9084" s="256">
        <v>106.63</v>
      </c>
      <c r="E9084" s="257">
        <v>0</v>
      </c>
    </row>
    <row r="9085" spans="1:5">
      <c r="A9085" s="254">
        <v>104386</v>
      </c>
      <c r="B9085" s="247" t="s">
        <v>17386</v>
      </c>
      <c r="C9085" s="255" t="s">
        <v>241</v>
      </c>
      <c r="D9085" s="256">
        <v>0</v>
      </c>
      <c r="E9085" s="257"/>
    </row>
    <row r="9086" spans="1:5">
      <c r="A9086" s="254">
        <v>101853</v>
      </c>
      <c r="B9086" s="247" t="s">
        <v>17387</v>
      </c>
      <c r="C9086" s="255" t="s">
        <v>241</v>
      </c>
      <c r="D9086" s="256">
        <v>75.84</v>
      </c>
      <c r="E9086" s="257">
        <v>0</v>
      </c>
    </row>
    <row r="9087" spans="1:5">
      <c r="A9087" s="254">
        <v>101849</v>
      </c>
      <c r="B9087" s="247" t="s">
        <v>17388</v>
      </c>
      <c r="C9087" s="255" t="s">
        <v>324</v>
      </c>
      <c r="D9087" s="256">
        <v>616.4</v>
      </c>
      <c r="E9087" s="257">
        <v>0</v>
      </c>
    </row>
    <row r="9088" spans="1:5">
      <c r="A9088" s="254">
        <v>101841</v>
      </c>
      <c r="B9088" s="247" t="s">
        <v>17389</v>
      </c>
      <c r="C9088" s="255" t="s">
        <v>324</v>
      </c>
      <c r="D9088" s="256">
        <v>342.84</v>
      </c>
      <c r="E9088" s="257">
        <v>0</v>
      </c>
    </row>
    <row r="9089" spans="1:5">
      <c r="A9089" s="254">
        <v>101843</v>
      </c>
      <c r="B9089" s="247" t="s">
        <v>17390</v>
      </c>
      <c r="C9089" s="255" t="s">
        <v>324</v>
      </c>
      <c r="D9089" s="256">
        <v>458.73</v>
      </c>
      <c r="E9089" s="257">
        <v>0</v>
      </c>
    </row>
    <row r="9090" spans="1:5">
      <c r="A9090" s="254">
        <v>101844</v>
      </c>
      <c r="B9090" s="247" t="s">
        <v>17391</v>
      </c>
      <c r="C9090" s="255" t="s">
        <v>324</v>
      </c>
      <c r="D9090" s="256">
        <v>512.72</v>
      </c>
      <c r="E9090" s="257">
        <v>0</v>
      </c>
    </row>
    <row r="9091" spans="1:5">
      <c r="A9091" s="254">
        <v>101845</v>
      </c>
      <c r="B9091" s="247" t="s">
        <v>17392</v>
      </c>
      <c r="C9091" s="255" t="s">
        <v>324</v>
      </c>
      <c r="D9091" s="256">
        <v>565.91</v>
      </c>
      <c r="E9091" s="257">
        <v>0</v>
      </c>
    </row>
    <row r="9092" spans="1:5">
      <c r="A9092" s="254">
        <v>101842</v>
      </c>
      <c r="B9092" s="247" t="s">
        <v>17393</v>
      </c>
      <c r="C9092" s="255" t="s">
        <v>324</v>
      </c>
      <c r="D9092" s="256">
        <v>290.86</v>
      </c>
      <c r="E9092" s="257">
        <v>0</v>
      </c>
    </row>
    <row r="9093" spans="1:5">
      <c r="A9093" s="254">
        <v>101846</v>
      </c>
      <c r="B9093" s="247" t="s">
        <v>17394</v>
      </c>
      <c r="C9093" s="255" t="s">
        <v>324</v>
      </c>
      <c r="D9093" s="256">
        <v>408.84</v>
      </c>
      <c r="E9093" s="257">
        <v>0</v>
      </c>
    </row>
    <row r="9094" spans="1:5">
      <c r="A9094" s="254">
        <v>101847</v>
      </c>
      <c r="B9094" s="247" t="s">
        <v>17395</v>
      </c>
      <c r="C9094" s="255" t="s">
        <v>324</v>
      </c>
      <c r="D9094" s="256">
        <v>463.84</v>
      </c>
      <c r="E9094" s="257">
        <v>0</v>
      </c>
    </row>
    <row r="9095" spans="1:5">
      <c r="A9095" s="254">
        <v>101848</v>
      </c>
      <c r="B9095" s="247" t="s">
        <v>17396</v>
      </c>
      <c r="C9095" s="255" t="s">
        <v>324</v>
      </c>
      <c r="D9095" s="256">
        <v>518.09</v>
      </c>
      <c r="E9095" s="257">
        <v>0</v>
      </c>
    </row>
    <row r="9096" spans="1:5">
      <c r="A9096" s="254">
        <v>101839</v>
      </c>
      <c r="B9096" s="247" t="s">
        <v>17397</v>
      </c>
      <c r="C9096" s="255" t="s">
        <v>324</v>
      </c>
      <c r="D9096" s="256">
        <v>219.5</v>
      </c>
      <c r="E9096" s="257">
        <v>0</v>
      </c>
    </row>
    <row r="9097" spans="1:5">
      <c r="A9097" s="254">
        <v>101840</v>
      </c>
      <c r="B9097" s="247" t="s">
        <v>17398</v>
      </c>
      <c r="C9097" s="255" t="s">
        <v>324</v>
      </c>
      <c r="D9097" s="256">
        <v>339.54</v>
      </c>
      <c r="E9097" s="257">
        <v>0</v>
      </c>
    </row>
    <row r="9098" spans="1:5">
      <c r="A9098" s="254">
        <v>101837</v>
      </c>
      <c r="B9098" s="247" t="s">
        <v>17399</v>
      </c>
      <c r="C9098" s="255" t="s">
        <v>324</v>
      </c>
      <c r="D9098" s="256">
        <v>97.39</v>
      </c>
      <c r="E9098" s="257">
        <v>0</v>
      </c>
    </row>
    <row r="9099" spans="1:5">
      <c r="A9099" s="254">
        <v>101838</v>
      </c>
      <c r="B9099" s="247" t="s">
        <v>17400</v>
      </c>
      <c r="C9099" s="255" t="s">
        <v>324</v>
      </c>
      <c r="D9099" s="256">
        <v>159.28</v>
      </c>
      <c r="E9099" s="257">
        <v>0</v>
      </c>
    </row>
    <row r="9100" spans="1:5">
      <c r="A9100" s="254">
        <v>101836</v>
      </c>
      <c r="B9100" s="247" t="s">
        <v>17401</v>
      </c>
      <c r="C9100" s="255" t="s">
        <v>324</v>
      </c>
      <c r="D9100" s="256">
        <v>30.91</v>
      </c>
      <c r="E9100" s="257">
        <v>0</v>
      </c>
    </row>
    <row r="9101" spans="1:5">
      <c r="A9101" s="254">
        <v>101835</v>
      </c>
      <c r="B9101" s="247" t="s">
        <v>17402</v>
      </c>
      <c r="C9101" s="255" t="s">
        <v>324</v>
      </c>
      <c r="D9101" s="256">
        <v>731.65</v>
      </c>
      <c r="E9101" s="257">
        <v>0</v>
      </c>
    </row>
    <row r="9102" spans="1:5">
      <c r="A9102" s="254">
        <v>101827</v>
      </c>
      <c r="B9102" s="247" t="s">
        <v>17403</v>
      </c>
      <c r="C9102" s="255" t="s">
        <v>324</v>
      </c>
      <c r="D9102" s="256">
        <v>458.09</v>
      </c>
      <c r="E9102" s="257">
        <v>0</v>
      </c>
    </row>
    <row r="9103" spans="1:5">
      <c r="A9103" s="254">
        <v>101829</v>
      </c>
      <c r="B9103" s="247" t="s">
        <v>17404</v>
      </c>
      <c r="C9103" s="255" t="s">
        <v>324</v>
      </c>
      <c r="D9103" s="256">
        <v>573.98</v>
      </c>
      <c r="E9103" s="257">
        <v>0</v>
      </c>
    </row>
    <row r="9104" spans="1:5">
      <c r="A9104" s="254">
        <v>101830</v>
      </c>
      <c r="B9104" s="247" t="s">
        <v>17405</v>
      </c>
      <c r="C9104" s="255" t="s">
        <v>324</v>
      </c>
      <c r="D9104" s="256">
        <v>627.97</v>
      </c>
      <c r="E9104" s="257">
        <v>0</v>
      </c>
    </row>
    <row r="9105" spans="1:5">
      <c r="A9105" s="254">
        <v>101831</v>
      </c>
      <c r="B9105" s="247" t="s">
        <v>17406</v>
      </c>
      <c r="C9105" s="255" t="s">
        <v>324</v>
      </c>
      <c r="D9105" s="256">
        <v>681.16</v>
      </c>
      <c r="E9105" s="257">
        <v>0</v>
      </c>
    </row>
    <row r="9106" spans="1:5">
      <c r="A9106" s="254">
        <v>101828</v>
      </c>
      <c r="B9106" s="247" t="s">
        <v>17407</v>
      </c>
      <c r="C9106" s="255" t="s">
        <v>324</v>
      </c>
      <c r="D9106" s="256">
        <v>406.11</v>
      </c>
      <c r="E9106" s="257">
        <v>0</v>
      </c>
    </row>
    <row r="9107" spans="1:5">
      <c r="A9107" s="254">
        <v>101832</v>
      </c>
      <c r="B9107" s="247" t="s">
        <v>17408</v>
      </c>
      <c r="C9107" s="255" t="s">
        <v>324</v>
      </c>
      <c r="D9107" s="256">
        <v>524.09</v>
      </c>
      <c r="E9107" s="257">
        <v>0</v>
      </c>
    </row>
    <row r="9108" spans="1:5">
      <c r="A9108" s="254">
        <v>101833</v>
      </c>
      <c r="B9108" s="247" t="s">
        <v>17409</v>
      </c>
      <c r="C9108" s="255" t="s">
        <v>324</v>
      </c>
      <c r="D9108" s="256">
        <v>579.09</v>
      </c>
      <c r="E9108" s="257">
        <v>0</v>
      </c>
    </row>
    <row r="9109" spans="1:5">
      <c r="A9109" s="254">
        <v>101834</v>
      </c>
      <c r="B9109" s="247" t="s">
        <v>17410</v>
      </c>
      <c r="C9109" s="255" t="s">
        <v>324</v>
      </c>
      <c r="D9109" s="256">
        <v>633.34</v>
      </c>
      <c r="E9109" s="257">
        <v>0</v>
      </c>
    </row>
    <row r="9110" spans="1:5">
      <c r="A9110" s="254">
        <v>101825</v>
      </c>
      <c r="B9110" s="247" t="s">
        <v>17411</v>
      </c>
      <c r="C9110" s="255" t="s">
        <v>324</v>
      </c>
      <c r="D9110" s="256">
        <v>334.75</v>
      </c>
      <c r="E9110" s="257">
        <v>0</v>
      </c>
    </row>
    <row r="9111" spans="1:5">
      <c r="A9111" s="254">
        <v>101826</v>
      </c>
      <c r="B9111" s="247" t="s">
        <v>17412</v>
      </c>
      <c r="C9111" s="255" t="s">
        <v>324</v>
      </c>
      <c r="D9111" s="256">
        <v>394.18</v>
      </c>
      <c r="E9111" s="257">
        <v>0</v>
      </c>
    </row>
    <row r="9112" spans="1:5">
      <c r="A9112" s="254">
        <v>101823</v>
      </c>
      <c r="B9112" s="247" t="s">
        <v>17413</v>
      </c>
      <c r="C9112" s="255" t="s">
        <v>324</v>
      </c>
      <c r="D9112" s="256">
        <v>212.64</v>
      </c>
      <c r="E9112" s="257">
        <v>0</v>
      </c>
    </row>
    <row r="9113" spans="1:5">
      <c r="A9113" s="254">
        <v>101824</v>
      </c>
      <c r="B9113" s="247" t="s">
        <v>17414</v>
      </c>
      <c r="C9113" s="255" t="s">
        <v>324</v>
      </c>
      <c r="D9113" s="256">
        <v>274.52999999999997</v>
      </c>
      <c r="E9113" s="257">
        <v>0</v>
      </c>
    </row>
    <row r="9114" spans="1:5">
      <c r="A9114" s="254">
        <v>101822</v>
      </c>
      <c r="B9114" s="247" t="s">
        <v>17415</v>
      </c>
      <c r="C9114" s="255" t="s">
        <v>324</v>
      </c>
      <c r="D9114" s="256">
        <v>146.16</v>
      </c>
      <c r="E9114" s="257">
        <v>0</v>
      </c>
    </row>
    <row r="9115" spans="1:5">
      <c r="A9115" s="254">
        <v>101819</v>
      </c>
      <c r="B9115" s="247" t="s">
        <v>17416</v>
      </c>
      <c r="C9115" s="255" t="s">
        <v>241</v>
      </c>
      <c r="D9115" s="256">
        <v>83.6</v>
      </c>
      <c r="E9115" s="257">
        <v>0</v>
      </c>
    </row>
    <row r="9116" spans="1:5">
      <c r="A9116" s="254">
        <v>104370</v>
      </c>
      <c r="B9116" s="247" t="s">
        <v>17417</v>
      </c>
      <c r="C9116" s="255" t="s">
        <v>241</v>
      </c>
      <c r="D9116" s="256">
        <v>0</v>
      </c>
      <c r="E9116" s="257"/>
    </row>
    <row r="9117" spans="1:5">
      <c r="A9117" s="254">
        <v>101817</v>
      </c>
      <c r="B9117" s="247" t="s">
        <v>17418</v>
      </c>
      <c r="C9117" s="255" t="s">
        <v>241</v>
      </c>
      <c r="D9117" s="256">
        <v>66.75</v>
      </c>
      <c r="E9117" s="257">
        <v>0</v>
      </c>
    </row>
    <row r="9118" spans="1:5">
      <c r="A9118" s="254">
        <v>101816</v>
      </c>
      <c r="B9118" s="247" t="s">
        <v>17419</v>
      </c>
      <c r="C9118" s="255" t="s">
        <v>241</v>
      </c>
      <c r="D9118" s="256">
        <v>98.01</v>
      </c>
      <c r="E9118" s="257">
        <v>0</v>
      </c>
    </row>
    <row r="9119" spans="1:5">
      <c r="A9119" s="254">
        <v>104369</v>
      </c>
      <c r="B9119" s="247" t="s">
        <v>17420</v>
      </c>
      <c r="C9119" s="255" t="s">
        <v>241</v>
      </c>
      <c r="D9119" s="256">
        <v>0</v>
      </c>
      <c r="E9119" s="257"/>
    </row>
    <row r="9120" spans="1:5">
      <c r="A9120" s="254">
        <v>101820</v>
      </c>
      <c r="B9120" s="247" t="s">
        <v>17421</v>
      </c>
      <c r="C9120" s="255" t="s">
        <v>241</v>
      </c>
      <c r="D9120" s="256">
        <v>53.25</v>
      </c>
      <c r="E9120" s="257">
        <v>0</v>
      </c>
    </row>
    <row r="9121" spans="1:5">
      <c r="A9121" s="254">
        <v>102988</v>
      </c>
      <c r="B9121" s="247" t="s">
        <v>17422</v>
      </c>
      <c r="C9121" s="255" t="s">
        <v>241</v>
      </c>
      <c r="D9121" s="256">
        <v>69.319999999999993</v>
      </c>
      <c r="E9121" s="257">
        <v>0</v>
      </c>
    </row>
    <row r="9122" spans="1:5">
      <c r="A9122" s="254">
        <v>101814</v>
      </c>
      <c r="B9122" s="247" t="s">
        <v>17423</v>
      </c>
      <c r="C9122" s="255" t="s">
        <v>241</v>
      </c>
      <c r="D9122" s="256">
        <v>67.56</v>
      </c>
      <c r="E9122" s="257">
        <v>0</v>
      </c>
    </row>
    <row r="9123" spans="1:5">
      <c r="A9123" s="254">
        <v>102098</v>
      </c>
      <c r="B9123" s="247" t="s">
        <v>17424</v>
      </c>
      <c r="C9123" s="255" t="s">
        <v>324</v>
      </c>
      <c r="D9123" s="256">
        <v>5530.16</v>
      </c>
      <c r="E9123" s="257">
        <v>0</v>
      </c>
    </row>
    <row r="9124" spans="1:5">
      <c r="A9124" s="254">
        <v>104366</v>
      </c>
      <c r="B9124" s="247" t="s">
        <v>17425</v>
      </c>
      <c r="C9124" s="255" t="s">
        <v>324</v>
      </c>
      <c r="D9124" s="256">
        <v>0</v>
      </c>
      <c r="E9124" s="257"/>
    </row>
    <row r="9125" spans="1:5">
      <c r="A9125" s="254">
        <v>102099</v>
      </c>
      <c r="B9125" s="247" t="s">
        <v>17426</v>
      </c>
      <c r="C9125" s="255" t="s">
        <v>324</v>
      </c>
      <c r="D9125" s="256">
        <v>0</v>
      </c>
      <c r="E9125" s="257"/>
    </row>
    <row r="9126" spans="1:5">
      <c r="A9126" s="254">
        <v>104367</v>
      </c>
      <c r="B9126" s="247" t="s">
        <v>17427</v>
      </c>
      <c r="C9126" s="255" t="s">
        <v>324</v>
      </c>
      <c r="D9126" s="256">
        <v>0</v>
      </c>
      <c r="E9126" s="257"/>
    </row>
    <row r="9127" spans="1:5">
      <c r="A9127" s="254">
        <v>92994</v>
      </c>
      <c r="B9127" s="247" t="s">
        <v>17428</v>
      </c>
      <c r="C9127" s="255" t="s">
        <v>299</v>
      </c>
      <c r="D9127" s="256">
        <v>184.8</v>
      </c>
      <c r="E9127" s="257">
        <v>0</v>
      </c>
    </row>
    <row r="9128" spans="1:5">
      <c r="A9128" s="254">
        <v>92996</v>
      </c>
      <c r="B9128" s="247" t="s">
        <v>17429</v>
      </c>
      <c r="C9128" s="255" t="s">
        <v>299</v>
      </c>
      <c r="D9128" s="256">
        <v>223.63</v>
      </c>
      <c r="E9128" s="257">
        <v>0</v>
      </c>
    </row>
    <row r="9129" spans="1:5">
      <c r="A9129" s="254">
        <v>92998</v>
      </c>
      <c r="B9129" s="247" t="s">
        <v>17430</v>
      </c>
      <c r="C9129" s="255" t="s">
        <v>299</v>
      </c>
      <c r="D9129" s="256">
        <v>274.17</v>
      </c>
      <c r="E9129" s="257">
        <v>0</v>
      </c>
    </row>
    <row r="9130" spans="1:5">
      <c r="A9130" s="254">
        <v>93000</v>
      </c>
      <c r="B9130" s="247" t="s">
        <v>17431</v>
      </c>
      <c r="C9130" s="255" t="s">
        <v>299</v>
      </c>
      <c r="D9130" s="256">
        <v>363.25</v>
      </c>
      <c r="E9130" s="257">
        <v>0</v>
      </c>
    </row>
    <row r="9131" spans="1:5">
      <c r="A9131" s="254">
        <v>92984</v>
      </c>
      <c r="B9131" s="247" t="s">
        <v>17432</v>
      </c>
      <c r="C9131" s="255" t="s">
        <v>299</v>
      </c>
      <c r="D9131" s="256">
        <v>39.18</v>
      </c>
      <c r="E9131" s="257">
        <v>0</v>
      </c>
    </row>
    <row r="9132" spans="1:5">
      <c r="A9132" s="254">
        <v>93002</v>
      </c>
      <c r="B9132" s="247" t="s">
        <v>17433</v>
      </c>
      <c r="C9132" s="255" t="s">
        <v>299</v>
      </c>
      <c r="D9132" s="256">
        <v>469.98</v>
      </c>
      <c r="E9132" s="257">
        <v>0</v>
      </c>
    </row>
    <row r="9133" spans="1:5">
      <c r="A9133" s="254">
        <v>92986</v>
      </c>
      <c r="B9133" s="247" t="s">
        <v>17434</v>
      </c>
      <c r="C9133" s="255" t="s">
        <v>299</v>
      </c>
      <c r="D9133" s="256">
        <v>54.37</v>
      </c>
      <c r="E9133" s="257">
        <v>0</v>
      </c>
    </row>
    <row r="9134" spans="1:5">
      <c r="A9134" s="254">
        <v>92988</v>
      </c>
      <c r="B9134" s="247" t="s">
        <v>17435</v>
      </c>
      <c r="C9134" s="255" t="s">
        <v>299</v>
      </c>
      <c r="D9134" s="256">
        <v>79.150000000000006</v>
      </c>
      <c r="E9134" s="257">
        <v>0</v>
      </c>
    </row>
    <row r="9135" spans="1:5">
      <c r="A9135" s="254">
        <v>92990</v>
      </c>
      <c r="B9135" s="247" t="s">
        <v>17436</v>
      </c>
      <c r="C9135" s="255" t="s">
        <v>299</v>
      </c>
      <c r="D9135" s="256">
        <v>109.78</v>
      </c>
      <c r="E9135" s="257">
        <v>0</v>
      </c>
    </row>
    <row r="9136" spans="1:5">
      <c r="A9136" s="254">
        <v>92992</v>
      </c>
      <c r="B9136" s="247" t="s">
        <v>17437</v>
      </c>
      <c r="C9136" s="255" t="s">
        <v>299</v>
      </c>
      <c r="D9136" s="256">
        <v>142.04</v>
      </c>
      <c r="E9136" s="257">
        <v>0</v>
      </c>
    </row>
    <row r="9137" spans="1:5">
      <c r="A9137" s="254">
        <v>103491</v>
      </c>
      <c r="B9137" s="247" t="s">
        <v>17438</v>
      </c>
      <c r="C9137" s="255" t="s">
        <v>324</v>
      </c>
      <c r="D9137" s="256">
        <v>951.92</v>
      </c>
      <c r="E9137" s="257">
        <v>0</v>
      </c>
    </row>
    <row r="9138" spans="1:5">
      <c r="A9138" s="254">
        <v>93026</v>
      </c>
      <c r="B9138" s="247" t="s">
        <v>17439</v>
      </c>
      <c r="C9138" s="255" t="s">
        <v>23</v>
      </c>
      <c r="D9138" s="256">
        <v>83.91</v>
      </c>
      <c r="E9138" s="257">
        <v>0</v>
      </c>
    </row>
    <row r="9139" spans="1:5">
      <c r="A9139" s="254">
        <v>93018</v>
      </c>
      <c r="B9139" s="247" t="s">
        <v>17440</v>
      </c>
      <c r="C9139" s="255" t="s">
        <v>23</v>
      </c>
      <c r="D9139" s="256">
        <v>25.82</v>
      </c>
      <c r="E9139" s="257">
        <v>0</v>
      </c>
    </row>
    <row r="9140" spans="1:5">
      <c r="A9140" s="254">
        <v>93020</v>
      </c>
      <c r="B9140" s="247" t="s">
        <v>17441</v>
      </c>
      <c r="C9140" s="255" t="s">
        <v>23</v>
      </c>
      <c r="D9140" s="256">
        <v>32.26</v>
      </c>
      <c r="E9140" s="257">
        <v>0</v>
      </c>
    </row>
    <row r="9141" spans="1:5">
      <c r="A9141" s="254">
        <v>93022</v>
      </c>
      <c r="B9141" s="247" t="s">
        <v>17442</v>
      </c>
      <c r="C9141" s="255" t="s">
        <v>23</v>
      </c>
      <c r="D9141" s="256">
        <v>50.49</v>
      </c>
      <c r="E9141" s="257">
        <v>0</v>
      </c>
    </row>
    <row r="9142" spans="1:5">
      <c r="A9142" s="254">
        <v>93024</v>
      </c>
      <c r="B9142" s="247" t="s">
        <v>17443</v>
      </c>
      <c r="C9142" s="255" t="s">
        <v>23</v>
      </c>
      <c r="D9142" s="256">
        <v>53.58</v>
      </c>
      <c r="E9142" s="257">
        <v>0</v>
      </c>
    </row>
    <row r="9143" spans="1:5">
      <c r="A9143" s="254">
        <v>97670</v>
      </c>
      <c r="B9143" s="247" t="s">
        <v>17444</v>
      </c>
      <c r="C9143" s="255" t="s">
        <v>299</v>
      </c>
      <c r="D9143" s="256">
        <v>22.1</v>
      </c>
      <c r="E9143" s="257">
        <v>0</v>
      </c>
    </row>
    <row r="9144" spans="1:5">
      <c r="A9144" s="254">
        <v>103486</v>
      </c>
      <c r="B9144" s="247" t="s">
        <v>17445</v>
      </c>
      <c r="C9144" s="255" t="s">
        <v>299</v>
      </c>
      <c r="D9144" s="256">
        <v>0</v>
      </c>
      <c r="E9144" s="257"/>
    </row>
    <row r="9145" spans="1:5">
      <c r="A9145" s="254">
        <v>103487</v>
      </c>
      <c r="B9145" s="247" t="s">
        <v>17446</v>
      </c>
      <c r="C9145" s="255" t="s">
        <v>299</v>
      </c>
      <c r="D9145" s="256">
        <v>0</v>
      </c>
      <c r="E9145" s="257"/>
    </row>
    <row r="9146" spans="1:5">
      <c r="A9146" s="254">
        <v>103488</v>
      </c>
      <c r="B9146" s="247" t="s">
        <v>17447</v>
      </c>
      <c r="C9146" s="255" t="s">
        <v>299</v>
      </c>
      <c r="D9146" s="256">
        <v>0</v>
      </c>
      <c r="E9146" s="257"/>
    </row>
    <row r="9147" spans="1:5">
      <c r="A9147" s="254">
        <v>103489</v>
      </c>
      <c r="B9147" s="247" t="s">
        <v>17448</v>
      </c>
      <c r="C9147" s="255" t="s">
        <v>299</v>
      </c>
      <c r="D9147" s="256">
        <v>0</v>
      </c>
      <c r="E9147" s="257"/>
    </row>
    <row r="9148" spans="1:5">
      <c r="A9148" s="254">
        <v>97667</v>
      </c>
      <c r="B9148" s="247" t="s">
        <v>17449</v>
      </c>
      <c r="C9148" s="255" t="s">
        <v>299</v>
      </c>
      <c r="D9148" s="256">
        <v>8.2200000000000006</v>
      </c>
      <c r="E9148" s="257">
        <v>0</v>
      </c>
    </row>
    <row r="9149" spans="1:5">
      <c r="A9149" s="254">
        <v>97668</v>
      </c>
      <c r="B9149" s="247" t="s">
        <v>17450</v>
      </c>
      <c r="C9149" s="255" t="s">
        <v>299</v>
      </c>
      <c r="D9149" s="256">
        <v>11.7</v>
      </c>
      <c r="E9149" s="257">
        <v>0</v>
      </c>
    </row>
    <row r="9150" spans="1:5">
      <c r="A9150" s="254">
        <v>97669</v>
      </c>
      <c r="B9150" s="247" t="s">
        <v>17451</v>
      </c>
      <c r="C9150" s="255" t="s">
        <v>299</v>
      </c>
      <c r="D9150" s="256">
        <v>17.52</v>
      </c>
      <c r="E9150" s="257">
        <v>0</v>
      </c>
    </row>
    <row r="9151" spans="1:5">
      <c r="A9151" s="254">
        <v>93012</v>
      </c>
      <c r="B9151" s="247" t="s">
        <v>17452</v>
      </c>
      <c r="C9151" s="255" t="s">
        <v>299</v>
      </c>
      <c r="D9151" s="256">
        <v>91.13</v>
      </c>
      <c r="E9151" s="257">
        <v>0</v>
      </c>
    </row>
    <row r="9152" spans="1:5">
      <c r="A9152" s="254">
        <v>93008</v>
      </c>
      <c r="B9152" s="247" t="s">
        <v>17453</v>
      </c>
      <c r="C9152" s="255" t="s">
        <v>299</v>
      </c>
      <c r="D9152" s="256">
        <v>23.38</v>
      </c>
      <c r="E9152" s="257">
        <v>0</v>
      </c>
    </row>
    <row r="9153" spans="1:5">
      <c r="A9153" s="254">
        <v>93009</v>
      </c>
      <c r="B9153" s="247" t="s">
        <v>17454</v>
      </c>
      <c r="C9153" s="255" t="s">
        <v>299</v>
      </c>
      <c r="D9153" s="256">
        <v>34.94</v>
      </c>
      <c r="E9153" s="257">
        <v>0</v>
      </c>
    </row>
    <row r="9154" spans="1:5">
      <c r="A9154" s="254">
        <v>93010</v>
      </c>
      <c r="B9154" s="247" t="s">
        <v>17455</v>
      </c>
      <c r="C9154" s="255" t="s">
        <v>299</v>
      </c>
      <c r="D9154" s="256">
        <v>48.92</v>
      </c>
      <c r="E9154" s="257">
        <v>0</v>
      </c>
    </row>
    <row r="9155" spans="1:5">
      <c r="A9155" s="254">
        <v>93011</v>
      </c>
      <c r="B9155" s="247" t="s">
        <v>17456</v>
      </c>
      <c r="C9155" s="255" t="s">
        <v>299</v>
      </c>
      <c r="D9155" s="256">
        <v>60</v>
      </c>
      <c r="E9155" s="257">
        <v>0</v>
      </c>
    </row>
    <row r="9156" spans="1:5">
      <c r="A9156" s="254">
        <v>103492</v>
      </c>
      <c r="B9156" s="247" t="s">
        <v>17457</v>
      </c>
      <c r="C9156" s="255" t="s">
        <v>299</v>
      </c>
      <c r="D9156" s="256">
        <v>0</v>
      </c>
      <c r="E9156" s="257"/>
    </row>
    <row r="9157" spans="1:5">
      <c r="A9157" s="254">
        <v>93017</v>
      </c>
      <c r="B9157" s="247" t="s">
        <v>17458</v>
      </c>
      <c r="C9157" s="255" t="s">
        <v>23</v>
      </c>
      <c r="D9157" s="256">
        <v>51.5</v>
      </c>
      <c r="E9157" s="257">
        <v>0</v>
      </c>
    </row>
    <row r="9158" spans="1:5">
      <c r="A9158" s="254">
        <v>93013</v>
      </c>
      <c r="B9158" s="247" t="s">
        <v>17459</v>
      </c>
      <c r="C9158" s="255" t="s">
        <v>23</v>
      </c>
      <c r="D9158" s="256">
        <v>16.98</v>
      </c>
      <c r="E9158" s="257">
        <v>0</v>
      </c>
    </row>
    <row r="9159" spans="1:5">
      <c r="A9159" s="254">
        <v>93014</v>
      </c>
      <c r="B9159" s="247" t="s">
        <v>17460</v>
      </c>
      <c r="C9159" s="255" t="s">
        <v>23</v>
      </c>
      <c r="D9159" s="256">
        <v>20.53</v>
      </c>
      <c r="E9159" s="257">
        <v>0</v>
      </c>
    </row>
    <row r="9160" spans="1:5">
      <c r="A9160" s="254">
        <v>93015</v>
      </c>
      <c r="B9160" s="247" t="s">
        <v>17461</v>
      </c>
      <c r="C9160" s="255" t="s">
        <v>23</v>
      </c>
      <c r="D9160" s="256">
        <v>29.58</v>
      </c>
      <c r="E9160" s="257">
        <v>0</v>
      </c>
    </row>
    <row r="9161" spans="1:5">
      <c r="A9161" s="254">
        <v>93016</v>
      </c>
      <c r="B9161" s="247" t="s">
        <v>17462</v>
      </c>
      <c r="C9161" s="255" t="s">
        <v>23</v>
      </c>
      <c r="D9161" s="256">
        <v>35.340000000000003</v>
      </c>
      <c r="E9161" s="257">
        <v>0</v>
      </c>
    </row>
    <row r="9162" spans="1:5">
      <c r="A9162" s="254">
        <v>103490</v>
      </c>
      <c r="B9162" s="247" t="s">
        <v>17463</v>
      </c>
      <c r="C9162" s="255" t="s">
        <v>324</v>
      </c>
      <c r="D9162" s="256">
        <v>4141.6400000000003</v>
      </c>
      <c r="E9162" s="257">
        <v>0</v>
      </c>
    </row>
    <row r="9163" spans="1:5">
      <c r="A9163" s="254">
        <v>106082</v>
      </c>
      <c r="B9163" s="247" t="s">
        <v>17464</v>
      </c>
      <c r="C9163" s="255" t="s">
        <v>23</v>
      </c>
      <c r="D9163" s="256">
        <v>21.03</v>
      </c>
      <c r="E9163" s="257">
        <v>0</v>
      </c>
    </row>
    <row r="9164" spans="1:5">
      <c r="A9164" s="254">
        <v>98306</v>
      </c>
      <c r="B9164" s="247" t="s">
        <v>17465</v>
      </c>
      <c r="C9164" s="255" t="s">
        <v>23</v>
      </c>
      <c r="D9164" s="256">
        <v>76.77</v>
      </c>
      <c r="E9164" s="257">
        <v>0</v>
      </c>
    </row>
    <row r="9165" spans="1:5">
      <c r="A9165" s="254">
        <v>100553</v>
      </c>
      <c r="B9165" s="247" t="s">
        <v>17466</v>
      </c>
      <c r="C9165" s="255" t="s">
        <v>299</v>
      </c>
      <c r="D9165" s="256">
        <v>26.68</v>
      </c>
      <c r="E9165" s="257">
        <v>0</v>
      </c>
    </row>
    <row r="9166" spans="1:5">
      <c r="A9166" s="254">
        <v>100554</v>
      </c>
      <c r="B9166" s="247" t="s">
        <v>17467</v>
      </c>
      <c r="C9166" s="255" t="s">
        <v>299</v>
      </c>
      <c r="D9166" s="256">
        <v>7.02</v>
      </c>
      <c r="E9166" s="257">
        <v>0</v>
      </c>
    </row>
    <row r="9167" spans="1:5">
      <c r="A9167" s="254">
        <v>98300</v>
      </c>
      <c r="B9167" s="247" t="s">
        <v>17468</v>
      </c>
      <c r="C9167" s="255" t="s">
        <v>299</v>
      </c>
      <c r="D9167" s="256">
        <v>7.09</v>
      </c>
      <c r="E9167" s="257">
        <v>0</v>
      </c>
    </row>
    <row r="9168" spans="1:5">
      <c r="A9168" s="254">
        <v>98295</v>
      </c>
      <c r="B9168" s="247" t="s">
        <v>17469</v>
      </c>
      <c r="C9168" s="255" t="s">
        <v>299</v>
      </c>
      <c r="D9168" s="256">
        <v>6.33</v>
      </c>
      <c r="E9168" s="257">
        <v>0</v>
      </c>
    </row>
    <row r="9169" spans="1:5">
      <c r="A9169" s="254">
        <v>98294</v>
      </c>
      <c r="B9169" s="247" t="s">
        <v>17470</v>
      </c>
      <c r="C9169" s="255" t="s">
        <v>299</v>
      </c>
      <c r="D9169" s="256">
        <v>8.69</v>
      </c>
      <c r="E9169" s="257">
        <v>0</v>
      </c>
    </row>
    <row r="9170" spans="1:5">
      <c r="A9170" s="254">
        <v>98297</v>
      </c>
      <c r="B9170" s="247" t="s">
        <v>17471</v>
      </c>
      <c r="C9170" s="255" t="s">
        <v>299</v>
      </c>
      <c r="D9170" s="256">
        <v>8.91</v>
      </c>
      <c r="E9170" s="257">
        <v>0</v>
      </c>
    </row>
    <row r="9171" spans="1:5">
      <c r="A9171" s="254">
        <v>98296</v>
      </c>
      <c r="B9171" s="247" t="s">
        <v>17472</v>
      </c>
      <c r="C9171" s="255" t="s">
        <v>299</v>
      </c>
      <c r="D9171" s="256">
        <v>11.36</v>
      </c>
      <c r="E9171" s="257">
        <v>0</v>
      </c>
    </row>
    <row r="9172" spans="1:5">
      <c r="A9172" s="254">
        <v>98299</v>
      </c>
      <c r="B9172" s="247" t="s">
        <v>17473</v>
      </c>
      <c r="C9172" s="255" t="s">
        <v>299</v>
      </c>
      <c r="D9172" s="256">
        <v>22.64</v>
      </c>
      <c r="E9172" s="257">
        <v>0</v>
      </c>
    </row>
    <row r="9173" spans="1:5">
      <c r="A9173" s="254">
        <v>98298</v>
      </c>
      <c r="B9173" s="247" t="s">
        <v>17474</v>
      </c>
      <c r="C9173" s="255" t="s">
        <v>299</v>
      </c>
      <c r="D9173" s="256">
        <v>25.09</v>
      </c>
      <c r="E9173" s="257">
        <v>0</v>
      </c>
    </row>
    <row r="9174" spans="1:5">
      <c r="A9174" s="254">
        <v>98261</v>
      </c>
      <c r="B9174" s="247" t="s">
        <v>17475</v>
      </c>
      <c r="C9174" s="255" t="s">
        <v>299</v>
      </c>
      <c r="D9174" s="256">
        <v>3.68</v>
      </c>
      <c r="E9174" s="257">
        <v>0</v>
      </c>
    </row>
    <row r="9175" spans="1:5">
      <c r="A9175" s="254">
        <v>98287</v>
      </c>
      <c r="B9175" s="247" t="s">
        <v>17476</v>
      </c>
      <c r="C9175" s="255" t="s">
        <v>299</v>
      </c>
      <c r="D9175" s="256">
        <v>1.45</v>
      </c>
      <c r="E9175" s="257">
        <v>0</v>
      </c>
    </row>
    <row r="9176" spans="1:5">
      <c r="A9176" s="254">
        <v>98280</v>
      </c>
      <c r="B9176" s="247" t="s">
        <v>17477</v>
      </c>
      <c r="C9176" s="255" t="s">
        <v>299</v>
      </c>
      <c r="D9176" s="256">
        <v>7.39</v>
      </c>
      <c r="E9176" s="257">
        <v>0</v>
      </c>
    </row>
    <row r="9177" spans="1:5">
      <c r="A9177" s="254">
        <v>98288</v>
      </c>
      <c r="B9177" s="247" t="s">
        <v>17478</v>
      </c>
      <c r="C9177" s="255" t="s">
        <v>299</v>
      </c>
      <c r="D9177" s="256">
        <v>2.27</v>
      </c>
      <c r="E9177" s="257">
        <v>0</v>
      </c>
    </row>
    <row r="9178" spans="1:5">
      <c r="A9178" s="254">
        <v>98281</v>
      </c>
      <c r="B9178" s="247" t="s">
        <v>17479</v>
      </c>
      <c r="C9178" s="255" t="s">
        <v>299</v>
      </c>
      <c r="D9178" s="256">
        <v>8.2200000000000006</v>
      </c>
      <c r="E9178" s="257">
        <v>0</v>
      </c>
    </row>
    <row r="9179" spans="1:5">
      <c r="A9179" s="254">
        <v>98262</v>
      </c>
      <c r="B9179" s="247" t="s">
        <v>17480</v>
      </c>
      <c r="C9179" s="255" t="s">
        <v>299</v>
      </c>
      <c r="D9179" s="256">
        <v>4.5</v>
      </c>
      <c r="E9179" s="257">
        <v>0</v>
      </c>
    </row>
    <row r="9180" spans="1:5">
      <c r="A9180" s="254">
        <v>98289</v>
      </c>
      <c r="B9180" s="247" t="s">
        <v>17481</v>
      </c>
      <c r="C9180" s="255" t="s">
        <v>299</v>
      </c>
      <c r="D9180" s="256">
        <v>2.4900000000000002</v>
      </c>
      <c r="E9180" s="257">
        <v>0</v>
      </c>
    </row>
    <row r="9181" spans="1:5">
      <c r="A9181" s="254">
        <v>98282</v>
      </c>
      <c r="B9181" s="247" t="s">
        <v>17482</v>
      </c>
      <c r="C9181" s="255" t="s">
        <v>299</v>
      </c>
      <c r="D9181" s="256">
        <v>8.43</v>
      </c>
      <c r="E9181" s="257">
        <v>0</v>
      </c>
    </row>
    <row r="9182" spans="1:5">
      <c r="A9182" s="254">
        <v>98263</v>
      </c>
      <c r="B9182" s="247" t="s">
        <v>17483</v>
      </c>
      <c r="C9182" s="255" t="s">
        <v>299</v>
      </c>
      <c r="D9182" s="256">
        <v>4.71</v>
      </c>
      <c r="E9182" s="257">
        <v>0</v>
      </c>
    </row>
    <row r="9183" spans="1:5">
      <c r="A9183" s="254">
        <v>98290</v>
      </c>
      <c r="B9183" s="247" t="s">
        <v>17484</v>
      </c>
      <c r="C9183" s="255" t="s">
        <v>299</v>
      </c>
      <c r="D9183" s="256">
        <v>3.38</v>
      </c>
      <c r="E9183" s="257">
        <v>0</v>
      </c>
    </row>
    <row r="9184" spans="1:5">
      <c r="A9184" s="254">
        <v>98283</v>
      </c>
      <c r="B9184" s="247" t="s">
        <v>17485</v>
      </c>
      <c r="C9184" s="255" t="s">
        <v>299</v>
      </c>
      <c r="D9184" s="256">
        <v>9.31</v>
      </c>
      <c r="E9184" s="257">
        <v>0</v>
      </c>
    </row>
    <row r="9185" spans="1:5">
      <c r="A9185" s="254">
        <v>98264</v>
      </c>
      <c r="B9185" s="247" t="s">
        <v>17486</v>
      </c>
      <c r="C9185" s="255" t="s">
        <v>299</v>
      </c>
      <c r="D9185" s="256">
        <v>5.59</v>
      </c>
      <c r="E9185" s="257">
        <v>0</v>
      </c>
    </row>
    <row r="9186" spans="1:5">
      <c r="A9186" s="254">
        <v>98273</v>
      </c>
      <c r="B9186" s="247" t="s">
        <v>17487</v>
      </c>
      <c r="C9186" s="255" t="s">
        <v>299</v>
      </c>
      <c r="D9186" s="256">
        <v>2.71</v>
      </c>
      <c r="E9186" s="257">
        <v>0</v>
      </c>
    </row>
    <row r="9187" spans="1:5">
      <c r="A9187" s="254">
        <v>98291</v>
      </c>
      <c r="B9187" s="247" t="s">
        <v>17488</v>
      </c>
      <c r="C9187" s="255" t="s">
        <v>299</v>
      </c>
      <c r="D9187" s="256">
        <v>3.95</v>
      </c>
      <c r="E9187" s="257">
        <v>0</v>
      </c>
    </row>
    <row r="9188" spans="1:5">
      <c r="A9188" s="254">
        <v>98284</v>
      </c>
      <c r="B9188" s="247" t="s">
        <v>17489</v>
      </c>
      <c r="C9188" s="255" t="s">
        <v>299</v>
      </c>
      <c r="D9188" s="256">
        <v>9.9</v>
      </c>
      <c r="E9188" s="257">
        <v>0</v>
      </c>
    </row>
    <row r="9189" spans="1:5">
      <c r="A9189" s="254">
        <v>98265</v>
      </c>
      <c r="B9189" s="247" t="s">
        <v>17490</v>
      </c>
      <c r="C9189" s="255" t="s">
        <v>299</v>
      </c>
      <c r="D9189" s="256">
        <v>6.19</v>
      </c>
      <c r="E9189" s="257">
        <v>0</v>
      </c>
    </row>
    <row r="9190" spans="1:5">
      <c r="A9190" s="254">
        <v>98274</v>
      </c>
      <c r="B9190" s="247" t="s">
        <v>17491</v>
      </c>
      <c r="C9190" s="255" t="s">
        <v>299</v>
      </c>
      <c r="D9190" s="256">
        <v>3.3</v>
      </c>
      <c r="E9190" s="257">
        <v>0</v>
      </c>
    </row>
    <row r="9191" spans="1:5">
      <c r="A9191" s="254">
        <v>98292</v>
      </c>
      <c r="B9191" s="247" t="s">
        <v>17492</v>
      </c>
      <c r="C9191" s="255" t="s">
        <v>299</v>
      </c>
      <c r="D9191" s="256">
        <v>4.7699999999999996</v>
      </c>
      <c r="E9191" s="257">
        <v>0</v>
      </c>
    </row>
    <row r="9192" spans="1:5">
      <c r="A9192" s="254">
        <v>98285</v>
      </c>
      <c r="B9192" s="247" t="s">
        <v>17493</v>
      </c>
      <c r="C9192" s="255" t="s">
        <v>299</v>
      </c>
      <c r="D9192" s="256">
        <v>10.71</v>
      </c>
      <c r="E9192" s="257">
        <v>0</v>
      </c>
    </row>
    <row r="9193" spans="1:5">
      <c r="A9193" s="254">
        <v>98266</v>
      </c>
      <c r="B9193" s="247" t="s">
        <v>17494</v>
      </c>
      <c r="C9193" s="255" t="s">
        <v>299</v>
      </c>
      <c r="D9193" s="256">
        <v>7</v>
      </c>
      <c r="E9193" s="257">
        <v>0</v>
      </c>
    </row>
    <row r="9194" spans="1:5">
      <c r="A9194" s="254">
        <v>98275</v>
      </c>
      <c r="B9194" s="247" t="s">
        <v>17495</v>
      </c>
      <c r="C9194" s="255" t="s">
        <v>299</v>
      </c>
      <c r="D9194" s="256">
        <v>4.1100000000000003</v>
      </c>
      <c r="E9194" s="257">
        <v>0</v>
      </c>
    </row>
    <row r="9195" spans="1:5">
      <c r="A9195" s="254">
        <v>98293</v>
      </c>
      <c r="B9195" s="247" t="s">
        <v>17496</v>
      </c>
      <c r="C9195" s="255" t="s">
        <v>299</v>
      </c>
      <c r="D9195" s="256">
        <v>8.77</v>
      </c>
      <c r="E9195" s="257">
        <v>0</v>
      </c>
    </row>
    <row r="9196" spans="1:5">
      <c r="A9196" s="254">
        <v>98286</v>
      </c>
      <c r="B9196" s="247" t="s">
        <v>17497</v>
      </c>
      <c r="C9196" s="255" t="s">
        <v>299</v>
      </c>
      <c r="D9196" s="256">
        <v>14.71</v>
      </c>
      <c r="E9196" s="257">
        <v>0</v>
      </c>
    </row>
    <row r="9197" spans="1:5">
      <c r="A9197" s="254">
        <v>98267</v>
      </c>
      <c r="B9197" s="247" t="s">
        <v>17498</v>
      </c>
      <c r="C9197" s="255" t="s">
        <v>299</v>
      </c>
      <c r="D9197" s="256">
        <v>10.99</v>
      </c>
      <c r="E9197" s="257">
        <v>0</v>
      </c>
    </row>
    <row r="9198" spans="1:5">
      <c r="A9198" s="254">
        <v>98276</v>
      </c>
      <c r="B9198" s="247" t="s">
        <v>17499</v>
      </c>
      <c r="C9198" s="255" t="s">
        <v>299</v>
      </c>
      <c r="D9198" s="256">
        <v>8.11</v>
      </c>
      <c r="E9198" s="257">
        <v>0</v>
      </c>
    </row>
    <row r="9199" spans="1:5">
      <c r="A9199" s="254">
        <v>98268</v>
      </c>
      <c r="B9199" s="247" t="s">
        <v>17500</v>
      </c>
      <c r="C9199" s="255" t="s">
        <v>299</v>
      </c>
      <c r="D9199" s="256">
        <v>17.53</v>
      </c>
      <c r="E9199" s="257">
        <v>0</v>
      </c>
    </row>
    <row r="9200" spans="1:5">
      <c r="A9200" s="254">
        <v>98277</v>
      </c>
      <c r="B9200" s="247" t="s">
        <v>17501</v>
      </c>
      <c r="C9200" s="255" t="s">
        <v>299</v>
      </c>
      <c r="D9200" s="256">
        <v>14.64</v>
      </c>
      <c r="E9200" s="257">
        <v>0</v>
      </c>
    </row>
    <row r="9201" spans="1:5">
      <c r="A9201" s="254">
        <v>98272</v>
      </c>
      <c r="B9201" s="247" t="s">
        <v>17502</v>
      </c>
      <c r="C9201" s="255" t="s">
        <v>299</v>
      </c>
      <c r="D9201" s="256">
        <v>114.46</v>
      </c>
      <c r="E9201" s="257">
        <v>0</v>
      </c>
    </row>
    <row r="9202" spans="1:5">
      <c r="A9202" s="254">
        <v>98269</v>
      </c>
      <c r="B9202" s="247" t="s">
        <v>17503</v>
      </c>
      <c r="C9202" s="255" t="s">
        <v>299</v>
      </c>
      <c r="D9202" s="256">
        <v>23.83</v>
      </c>
      <c r="E9202" s="257">
        <v>0</v>
      </c>
    </row>
    <row r="9203" spans="1:5">
      <c r="A9203" s="254">
        <v>98278</v>
      </c>
      <c r="B9203" s="247" t="s">
        <v>17504</v>
      </c>
      <c r="C9203" s="255" t="s">
        <v>299</v>
      </c>
      <c r="D9203" s="256">
        <v>20.94</v>
      </c>
      <c r="E9203" s="257">
        <v>0</v>
      </c>
    </row>
    <row r="9204" spans="1:5">
      <c r="A9204" s="254">
        <v>98270</v>
      </c>
      <c r="B9204" s="247" t="s">
        <v>17505</v>
      </c>
      <c r="C9204" s="255" t="s">
        <v>299</v>
      </c>
      <c r="D9204" s="256">
        <v>35.76</v>
      </c>
      <c r="E9204" s="257">
        <v>0</v>
      </c>
    </row>
    <row r="9205" spans="1:5">
      <c r="A9205" s="254">
        <v>98279</v>
      </c>
      <c r="B9205" s="247" t="s">
        <v>17506</v>
      </c>
      <c r="C9205" s="255" t="s">
        <v>299</v>
      </c>
      <c r="D9205" s="256">
        <v>32.869999999999997</v>
      </c>
      <c r="E9205" s="257">
        <v>0</v>
      </c>
    </row>
    <row r="9206" spans="1:5">
      <c r="A9206" s="254">
        <v>98271</v>
      </c>
      <c r="B9206" s="247" t="s">
        <v>17507</v>
      </c>
      <c r="C9206" s="255" t="s">
        <v>299</v>
      </c>
      <c r="D9206" s="256">
        <v>50.12</v>
      </c>
      <c r="E9206" s="257">
        <v>0</v>
      </c>
    </row>
    <row r="9207" spans="1:5">
      <c r="A9207" s="254">
        <v>98400</v>
      </c>
      <c r="B9207" s="247" t="s">
        <v>17508</v>
      </c>
      <c r="C9207" s="255" t="s">
        <v>299</v>
      </c>
      <c r="D9207" s="256">
        <v>13.43</v>
      </c>
      <c r="E9207" s="257">
        <v>0</v>
      </c>
    </row>
    <row r="9208" spans="1:5">
      <c r="A9208" s="254">
        <v>98401</v>
      </c>
      <c r="B9208" s="247" t="s">
        <v>17509</v>
      </c>
      <c r="C9208" s="255" t="s">
        <v>299</v>
      </c>
      <c r="D9208" s="256">
        <v>20.9</v>
      </c>
      <c r="E9208" s="257">
        <v>0</v>
      </c>
    </row>
    <row r="9209" spans="1:5">
      <c r="A9209" s="254">
        <v>98402</v>
      </c>
      <c r="B9209" s="247" t="s">
        <v>17510</v>
      </c>
      <c r="C9209" s="255" t="s">
        <v>299</v>
      </c>
      <c r="D9209" s="256">
        <v>24.35</v>
      </c>
      <c r="E9209" s="257">
        <v>0</v>
      </c>
    </row>
    <row r="9210" spans="1:5">
      <c r="A9210" s="254">
        <v>100556</v>
      </c>
      <c r="B9210" s="247" t="s">
        <v>17511</v>
      </c>
      <c r="C9210" s="255" t="s">
        <v>23</v>
      </c>
      <c r="D9210" s="256">
        <v>36.49</v>
      </c>
      <c r="E9210" s="257">
        <v>0</v>
      </c>
    </row>
    <row r="9211" spans="1:5">
      <c r="A9211" s="254">
        <v>106083</v>
      </c>
      <c r="B9211" s="247" t="s">
        <v>17512</v>
      </c>
      <c r="C9211" s="255" t="s">
        <v>23</v>
      </c>
      <c r="D9211" s="256">
        <v>0</v>
      </c>
      <c r="E9211" s="257"/>
    </row>
    <row r="9212" spans="1:5">
      <c r="A9212" s="254">
        <v>100557</v>
      </c>
      <c r="B9212" s="247" t="s">
        <v>17513</v>
      </c>
      <c r="C9212" s="255" t="s">
        <v>23</v>
      </c>
      <c r="D9212" s="256">
        <v>515.21</v>
      </c>
      <c r="E9212" s="257">
        <v>0</v>
      </c>
    </row>
    <row r="9213" spans="1:5">
      <c r="A9213" s="254">
        <v>106088</v>
      </c>
      <c r="B9213" s="247" t="s">
        <v>17514</v>
      </c>
      <c r="C9213" s="255" t="s">
        <v>23</v>
      </c>
      <c r="D9213" s="256">
        <v>0</v>
      </c>
      <c r="E9213" s="257"/>
    </row>
    <row r="9214" spans="1:5">
      <c r="A9214" s="254">
        <v>106081</v>
      </c>
      <c r="B9214" s="247" t="s">
        <v>17515</v>
      </c>
      <c r="C9214" s="255" t="s">
        <v>23</v>
      </c>
      <c r="D9214" s="256">
        <v>0</v>
      </c>
      <c r="E9214" s="257"/>
    </row>
    <row r="9215" spans="1:5">
      <c r="A9215" s="254">
        <v>106080</v>
      </c>
      <c r="B9215" s="247" t="s">
        <v>17516</v>
      </c>
      <c r="C9215" s="255" t="s">
        <v>23</v>
      </c>
      <c r="D9215" s="256">
        <v>0</v>
      </c>
      <c r="E9215" s="257"/>
    </row>
    <row r="9216" spans="1:5">
      <c r="A9216" s="254">
        <v>98301</v>
      </c>
      <c r="B9216" s="247" t="s">
        <v>17517</v>
      </c>
      <c r="C9216" s="255" t="s">
        <v>23</v>
      </c>
      <c r="D9216" s="256">
        <v>791.78</v>
      </c>
      <c r="E9216" s="257">
        <v>0</v>
      </c>
    </row>
    <row r="9217" spans="1:5">
      <c r="A9217" s="254">
        <v>98302</v>
      </c>
      <c r="B9217" s="247" t="s">
        <v>17518</v>
      </c>
      <c r="C9217" s="255" t="s">
        <v>23</v>
      </c>
      <c r="D9217" s="256">
        <v>1596.92</v>
      </c>
      <c r="E9217" s="257">
        <v>0</v>
      </c>
    </row>
    <row r="9218" spans="1:5">
      <c r="A9218" s="254">
        <v>98593</v>
      </c>
      <c r="B9218" s="247" t="s">
        <v>17519</v>
      </c>
      <c r="C9218" s="255" t="s">
        <v>23</v>
      </c>
      <c r="D9218" s="256">
        <v>3507.14</v>
      </c>
      <c r="E9218" s="257">
        <v>0</v>
      </c>
    </row>
    <row r="9219" spans="1:5">
      <c r="A9219" s="254">
        <v>98304</v>
      </c>
      <c r="B9219" s="247" t="s">
        <v>17520</v>
      </c>
      <c r="C9219" s="255" t="s">
        <v>23</v>
      </c>
      <c r="D9219" s="256">
        <v>5148.84</v>
      </c>
      <c r="E9219" s="257">
        <v>0</v>
      </c>
    </row>
    <row r="9220" spans="1:5">
      <c r="A9220" s="254">
        <v>106079</v>
      </c>
      <c r="B9220" s="247" t="s">
        <v>17521</v>
      </c>
      <c r="C9220" s="255" t="s">
        <v>23</v>
      </c>
      <c r="D9220" s="256">
        <v>0</v>
      </c>
      <c r="E9220" s="257"/>
    </row>
    <row r="9221" spans="1:5">
      <c r="A9221" s="254">
        <v>100561</v>
      </c>
      <c r="B9221" s="247" t="s">
        <v>17522</v>
      </c>
      <c r="C9221" s="255" t="s">
        <v>23</v>
      </c>
      <c r="D9221" s="256">
        <v>188.96</v>
      </c>
      <c r="E9221" s="257">
        <v>0</v>
      </c>
    </row>
    <row r="9222" spans="1:5">
      <c r="A9222" s="254">
        <v>100562</v>
      </c>
      <c r="B9222" s="247" t="s">
        <v>17523</v>
      </c>
      <c r="C9222" s="255" t="s">
        <v>23</v>
      </c>
      <c r="D9222" s="256">
        <v>305.27</v>
      </c>
      <c r="E9222" s="257">
        <v>0</v>
      </c>
    </row>
    <row r="9223" spans="1:5">
      <c r="A9223" s="254">
        <v>100560</v>
      </c>
      <c r="B9223" s="247" t="s">
        <v>17524</v>
      </c>
      <c r="C9223" s="255" t="s">
        <v>23</v>
      </c>
      <c r="D9223" s="256">
        <v>94.63</v>
      </c>
      <c r="E9223" s="257">
        <v>0</v>
      </c>
    </row>
    <row r="9224" spans="1:5">
      <c r="A9224" s="254">
        <v>100563</v>
      </c>
      <c r="B9224" s="247" t="s">
        <v>17525</v>
      </c>
      <c r="C9224" s="255" t="s">
        <v>23</v>
      </c>
      <c r="D9224" s="256">
        <v>451.55</v>
      </c>
      <c r="E9224" s="257">
        <v>0</v>
      </c>
    </row>
    <row r="9225" spans="1:5">
      <c r="A9225" s="254">
        <v>100555</v>
      </c>
      <c r="B9225" s="247" t="s">
        <v>17526</v>
      </c>
      <c r="C9225" s="255" t="s">
        <v>23</v>
      </c>
      <c r="D9225" s="256">
        <v>1970.46</v>
      </c>
      <c r="E9225" s="257">
        <v>0</v>
      </c>
    </row>
    <row r="9226" spans="1:5">
      <c r="A9226" s="254">
        <v>106084</v>
      </c>
      <c r="B9226" s="247" t="s">
        <v>17527</v>
      </c>
      <c r="C9226" s="255" t="s">
        <v>23</v>
      </c>
      <c r="D9226" s="256">
        <v>0</v>
      </c>
      <c r="E9226" s="257"/>
    </row>
    <row r="9227" spans="1:5">
      <c r="A9227" s="254">
        <v>106087</v>
      </c>
      <c r="B9227" s="247" t="s">
        <v>17528</v>
      </c>
      <c r="C9227" s="255" t="s">
        <v>23</v>
      </c>
      <c r="D9227" s="256">
        <v>0</v>
      </c>
      <c r="E9227" s="257"/>
    </row>
    <row r="9228" spans="1:5">
      <c r="A9228" s="254">
        <v>106085</v>
      </c>
      <c r="B9228" s="247" t="s">
        <v>17529</v>
      </c>
      <c r="C9228" s="255" t="s">
        <v>23</v>
      </c>
      <c r="D9228" s="256">
        <v>0</v>
      </c>
      <c r="E9228" s="257"/>
    </row>
    <row r="9229" spans="1:5">
      <c r="A9229" s="254">
        <v>106086</v>
      </c>
      <c r="B9229" s="247" t="s">
        <v>17530</v>
      </c>
      <c r="C9229" s="255" t="s">
        <v>23</v>
      </c>
      <c r="D9229" s="256">
        <v>0</v>
      </c>
      <c r="E9229" s="257"/>
    </row>
    <row r="9230" spans="1:5">
      <c r="A9230" s="254">
        <v>98305</v>
      </c>
      <c r="B9230" s="247" t="s">
        <v>17531</v>
      </c>
      <c r="C9230" s="255" t="s">
        <v>23</v>
      </c>
      <c r="D9230" s="256">
        <v>3956.14</v>
      </c>
      <c r="E9230" s="257">
        <v>0</v>
      </c>
    </row>
    <row r="9231" spans="1:5">
      <c r="A9231" s="254">
        <v>98307</v>
      </c>
      <c r="B9231" s="247" t="s">
        <v>17532</v>
      </c>
      <c r="C9231" s="255" t="s">
        <v>23</v>
      </c>
      <c r="D9231" s="256">
        <v>79.56</v>
      </c>
      <c r="E9231" s="257">
        <v>0</v>
      </c>
    </row>
    <row r="9232" spans="1:5">
      <c r="A9232" s="254">
        <v>98308</v>
      </c>
      <c r="B9232" s="247" t="s">
        <v>17533</v>
      </c>
      <c r="C9232" s="255" t="s">
        <v>23</v>
      </c>
      <c r="D9232" s="256">
        <v>55.16</v>
      </c>
      <c r="E9232" s="257">
        <v>0</v>
      </c>
    </row>
    <row r="9233" spans="1:5">
      <c r="A9233" s="254">
        <v>106077</v>
      </c>
      <c r="B9233" s="247" t="s">
        <v>17534</v>
      </c>
      <c r="C9233" s="255" t="s">
        <v>23</v>
      </c>
      <c r="D9233" s="256">
        <v>0</v>
      </c>
      <c r="E9233" s="257"/>
    </row>
    <row r="9234" spans="1:5">
      <c r="A9234" s="254">
        <v>106078</v>
      </c>
      <c r="B9234" s="247" t="s">
        <v>17535</v>
      </c>
      <c r="C9234" s="255" t="s">
        <v>23</v>
      </c>
      <c r="D9234" s="256">
        <v>0</v>
      </c>
      <c r="E9234" s="257"/>
    </row>
    <row r="9235" spans="1:5">
      <c r="A9235" s="254">
        <v>103401</v>
      </c>
      <c r="B9235" s="247" t="s">
        <v>17536</v>
      </c>
      <c r="C9235" s="255" t="s">
        <v>23</v>
      </c>
      <c r="D9235" s="256">
        <v>23</v>
      </c>
      <c r="E9235" s="257">
        <v>0</v>
      </c>
    </row>
    <row r="9236" spans="1:5">
      <c r="A9236" s="254">
        <v>103402</v>
      </c>
      <c r="B9236" s="247" t="s">
        <v>17537</v>
      </c>
      <c r="C9236" s="255" t="s">
        <v>23</v>
      </c>
      <c r="D9236" s="256">
        <v>33.450000000000003</v>
      </c>
      <c r="E9236" s="257">
        <v>0</v>
      </c>
    </row>
    <row r="9237" spans="1:5">
      <c r="A9237" s="254">
        <v>103403</v>
      </c>
      <c r="B9237" s="247" t="s">
        <v>17538</v>
      </c>
      <c r="C9237" s="255" t="s">
        <v>23</v>
      </c>
      <c r="D9237" s="256">
        <v>37.64</v>
      </c>
      <c r="E9237" s="257">
        <v>0</v>
      </c>
    </row>
    <row r="9238" spans="1:5">
      <c r="A9238" s="254">
        <v>103397</v>
      </c>
      <c r="B9238" s="247" t="s">
        <v>17539</v>
      </c>
      <c r="C9238" s="255" t="s">
        <v>23</v>
      </c>
      <c r="D9238" s="256">
        <v>4.17</v>
      </c>
      <c r="E9238" s="257">
        <v>0</v>
      </c>
    </row>
    <row r="9239" spans="1:5">
      <c r="A9239" s="254">
        <v>103404</v>
      </c>
      <c r="B9239" s="247" t="s">
        <v>17540</v>
      </c>
      <c r="C9239" s="255" t="s">
        <v>23</v>
      </c>
      <c r="D9239" s="256">
        <v>41.82</v>
      </c>
      <c r="E9239" s="257">
        <v>0</v>
      </c>
    </row>
    <row r="9240" spans="1:5">
      <c r="A9240" s="254">
        <v>103405</v>
      </c>
      <c r="B9240" s="247" t="s">
        <v>17541</v>
      </c>
      <c r="C9240" s="255" t="s">
        <v>23</v>
      </c>
      <c r="D9240" s="256">
        <v>47.05</v>
      </c>
      <c r="E9240" s="257">
        <v>0</v>
      </c>
    </row>
    <row r="9241" spans="1:5">
      <c r="A9241" s="254">
        <v>103406</v>
      </c>
      <c r="B9241" s="247" t="s">
        <v>17542</v>
      </c>
      <c r="C9241" s="255" t="s">
        <v>23</v>
      </c>
      <c r="D9241" s="256">
        <v>52.28</v>
      </c>
      <c r="E9241" s="257">
        <v>0</v>
      </c>
    </row>
    <row r="9242" spans="1:5">
      <c r="A9242" s="254">
        <v>103407</v>
      </c>
      <c r="B9242" s="247" t="s">
        <v>17543</v>
      </c>
      <c r="C9242" s="255" t="s">
        <v>23</v>
      </c>
      <c r="D9242" s="256">
        <v>58.55</v>
      </c>
      <c r="E9242" s="257">
        <v>0</v>
      </c>
    </row>
    <row r="9243" spans="1:5">
      <c r="A9243" s="254">
        <v>103408</v>
      </c>
      <c r="B9243" s="247" t="s">
        <v>17544</v>
      </c>
      <c r="C9243" s="255" t="s">
        <v>23</v>
      </c>
      <c r="D9243" s="256">
        <v>65.88</v>
      </c>
      <c r="E9243" s="257">
        <v>0</v>
      </c>
    </row>
    <row r="9244" spans="1:5">
      <c r="A9244" s="254">
        <v>103398</v>
      </c>
      <c r="B9244" s="247" t="s">
        <v>17545</v>
      </c>
      <c r="C9244" s="255" t="s">
        <v>23</v>
      </c>
      <c r="D9244" s="256">
        <v>6.68</v>
      </c>
      <c r="E9244" s="257">
        <v>0</v>
      </c>
    </row>
    <row r="9245" spans="1:5">
      <c r="A9245" s="254">
        <v>103409</v>
      </c>
      <c r="B9245" s="247" t="s">
        <v>17546</v>
      </c>
      <c r="C9245" s="255" t="s">
        <v>23</v>
      </c>
      <c r="D9245" s="256">
        <v>74.239999999999995</v>
      </c>
      <c r="E9245" s="257">
        <v>0</v>
      </c>
    </row>
    <row r="9246" spans="1:5">
      <c r="A9246" s="254">
        <v>103410</v>
      </c>
      <c r="B9246" s="247" t="s">
        <v>17547</v>
      </c>
      <c r="C9246" s="255" t="s">
        <v>23</v>
      </c>
      <c r="D9246" s="256">
        <v>83.65</v>
      </c>
      <c r="E9246" s="257">
        <v>0</v>
      </c>
    </row>
    <row r="9247" spans="1:5">
      <c r="A9247" s="254">
        <v>103399</v>
      </c>
      <c r="B9247" s="247" t="s">
        <v>17548</v>
      </c>
      <c r="C9247" s="255" t="s">
        <v>23</v>
      </c>
      <c r="D9247" s="256">
        <v>13.17</v>
      </c>
      <c r="E9247" s="257">
        <v>0</v>
      </c>
    </row>
    <row r="9248" spans="1:5">
      <c r="A9248" s="254">
        <v>103400</v>
      </c>
      <c r="B9248" s="247" t="s">
        <v>17549</v>
      </c>
      <c r="C9248" s="255" t="s">
        <v>23</v>
      </c>
      <c r="D9248" s="256">
        <v>18.809999999999999</v>
      </c>
      <c r="E9248" s="257">
        <v>0</v>
      </c>
    </row>
    <row r="9249" spans="1:5">
      <c r="A9249" s="254">
        <v>103415</v>
      </c>
      <c r="B9249" s="247" t="s">
        <v>17550</v>
      </c>
      <c r="C9249" s="255" t="s">
        <v>23</v>
      </c>
      <c r="D9249" s="256">
        <v>46</v>
      </c>
      <c r="E9249" s="257">
        <v>0</v>
      </c>
    </row>
    <row r="9250" spans="1:5">
      <c r="A9250" s="254">
        <v>103416</v>
      </c>
      <c r="B9250" s="247" t="s">
        <v>17551</v>
      </c>
      <c r="C9250" s="255" t="s">
        <v>23</v>
      </c>
      <c r="D9250" s="256">
        <v>66.92</v>
      </c>
      <c r="E9250" s="257">
        <v>0</v>
      </c>
    </row>
    <row r="9251" spans="1:5">
      <c r="A9251" s="254">
        <v>103417</v>
      </c>
      <c r="B9251" s="247" t="s">
        <v>17552</v>
      </c>
      <c r="C9251" s="255" t="s">
        <v>23</v>
      </c>
      <c r="D9251" s="256">
        <v>75.290000000000006</v>
      </c>
      <c r="E9251" s="257">
        <v>0</v>
      </c>
    </row>
    <row r="9252" spans="1:5">
      <c r="A9252" s="254">
        <v>103411</v>
      </c>
      <c r="B9252" s="247" t="s">
        <v>17553</v>
      </c>
      <c r="C9252" s="255" t="s">
        <v>23</v>
      </c>
      <c r="D9252" s="256">
        <v>8.35</v>
      </c>
      <c r="E9252" s="257">
        <v>0</v>
      </c>
    </row>
    <row r="9253" spans="1:5">
      <c r="A9253" s="254">
        <v>103418</v>
      </c>
      <c r="B9253" s="247" t="s">
        <v>17554</v>
      </c>
      <c r="C9253" s="255" t="s">
        <v>23</v>
      </c>
      <c r="D9253" s="256">
        <v>83.65</v>
      </c>
      <c r="E9253" s="257">
        <v>0</v>
      </c>
    </row>
    <row r="9254" spans="1:5">
      <c r="A9254" s="254">
        <v>103419</v>
      </c>
      <c r="B9254" s="247" t="s">
        <v>17555</v>
      </c>
      <c r="C9254" s="255" t="s">
        <v>23</v>
      </c>
      <c r="D9254" s="256">
        <v>94.11</v>
      </c>
      <c r="E9254" s="257">
        <v>0</v>
      </c>
    </row>
    <row r="9255" spans="1:5">
      <c r="A9255" s="254">
        <v>103420</v>
      </c>
      <c r="B9255" s="247" t="s">
        <v>17556</v>
      </c>
      <c r="C9255" s="255" t="s">
        <v>23</v>
      </c>
      <c r="D9255" s="256">
        <v>104.57</v>
      </c>
      <c r="E9255" s="257">
        <v>0</v>
      </c>
    </row>
    <row r="9256" spans="1:5">
      <c r="A9256" s="254">
        <v>103421</v>
      </c>
      <c r="B9256" s="247" t="s">
        <v>17557</v>
      </c>
      <c r="C9256" s="255" t="s">
        <v>23</v>
      </c>
      <c r="D9256" s="256">
        <v>117.11</v>
      </c>
      <c r="E9256" s="257">
        <v>0</v>
      </c>
    </row>
    <row r="9257" spans="1:5">
      <c r="A9257" s="254">
        <v>103422</v>
      </c>
      <c r="B9257" s="247" t="s">
        <v>17558</v>
      </c>
      <c r="C9257" s="255" t="s">
        <v>23</v>
      </c>
      <c r="D9257" s="256">
        <v>131.76</v>
      </c>
      <c r="E9257" s="257">
        <v>0</v>
      </c>
    </row>
    <row r="9258" spans="1:5">
      <c r="A9258" s="254">
        <v>103412</v>
      </c>
      <c r="B9258" s="247" t="s">
        <v>17559</v>
      </c>
      <c r="C9258" s="255" t="s">
        <v>23</v>
      </c>
      <c r="D9258" s="256">
        <v>13.38</v>
      </c>
      <c r="E9258" s="257">
        <v>0</v>
      </c>
    </row>
    <row r="9259" spans="1:5">
      <c r="A9259" s="254">
        <v>103423</v>
      </c>
      <c r="B9259" s="247" t="s">
        <v>17560</v>
      </c>
      <c r="C9259" s="255" t="s">
        <v>23</v>
      </c>
      <c r="D9259" s="256">
        <v>148.49</v>
      </c>
      <c r="E9259" s="257">
        <v>0</v>
      </c>
    </row>
    <row r="9260" spans="1:5">
      <c r="A9260" s="254">
        <v>103424</v>
      </c>
      <c r="B9260" s="247" t="s">
        <v>17561</v>
      </c>
      <c r="C9260" s="255" t="s">
        <v>23</v>
      </c>
      <c r="D9260" s="256">
        <v>167.32</v>
      </c>
      <c r="E9260" s="257">
        <v>0</v>
      </c>
    </row>
    <row r="9261" spans="1:5">
      <c r="A9261" s="254">
        <v>103413</v>
      </c>
      <c r="B9261" s="247" t="s">
        <v>17562</v>
      </c>
      <c r="C9261" s="255" t="s">
        <v>23</v>
      </c>
      <c r="D9261" s="256">
        <v>26.34</v>
      </c>
      <c r="E9261" s="257">
        <v>0</v>
      </c>
    </row>
    <row r="9262" spans="1:5">
      <c r="A9262" s="254">
        <v>103414</v>
      </c>
      <c r="B9262" s="247" t="s">
        <v>17563</v>
      </c>
      <c r="C9262" s="255" t="s">
        <v>23</v>
      </c>
      <c r="D9262" s="256">
        <v>37.64</v>
      </c>
      <c r="E9262" s="257">
        <v>0</v>
      </c>
    </row>
    <row r="9263" spans="1:5">
      <c r="A9263" s="254">
        <v>103432</v>
      </c>
      <c r="B9263" s="247" t="s">
        <v>17564</v>
      </c>
      <c r="C9263" s="255" t="s">
        <v>23</v>
      </c>
      <c r="D9263" s="256">
        <v>1644.82</v>
      </c>
      <c r="E9263" s="257">
        <v>0</v>
      </c>
    </row>
    <row r="9264" spans="1:5">
      <c r="A9264" s="254">
        <v>103430</v>
      </c>
      <c r="B9264" s="247" t="s">
        <v>17565</v>
      </c>
      <c r="C9264" s="255" t="s">
        <v>23</v>
      </c>
      <c r="D9264" s="256">
        <v>35.49</v>
      </c>
      <c r="E9264" s="257">
        <v>0</v>
      </c>
    </row>
    <row r="9265" spans="1:5">
      <c r="A9265" s="254">
        <v>103431</v>
      </c>
      <c r="B9265" s="247" t="s">
        <v>17566</v>
      </c>
      <c r="C9265" s="255" t="s">
        <v>23</v>
      </c>
      <c r="D9265" s="256">
        <v>62.35</v>
      </c>
      <c r="E9265" s="257">
        <v>0</v>
      </c>
    </row>
    <row r="9266" spans="1:5">
      <c r="A9266" s="254">
        <v>103433</v>
      </c>
      <c r="B9266" s="247" t="s">
        <v>17567</v>
      </c>
      <c r="C9266" s="255" t="s">
        <v>23</v>
      </c>
      <c r="D9266" s="256">
        <v>34.89</v>
      </c>
      <c r="E9266" s="257">
        <v>0</v>
      </c>
    </row>
    <row r="9267" spans="1:5">
      <c r="A9267" s="254">
        <v>103434</v>
      </c>
      <c r="B9267" s="247" t="s">
        <v>17568</v>
      </c>
      <c r="C9267" s="255" t="s">
        <v>23</v>
      </c>
      <c r="D9267" s="256">
        <v>48.36</v>
      </c>
      <c r="E9267" s="257">
        <v>0</v>
      </c>
    </row>
    <row r="9268" spans="1:5">
      <c r="A9268" s="254">
        <v>103435</v>
      </c>
      <c r="B9268" s="247" t="s">
        <v>17569</v>
      </c>
      <c r="C9268" s="255" t="s">
        <v>23</v>
      </c>
      <c r="D9268" s="256">
        <v>90.05</v>
      </c>
      <c r="E9268" s="257">
        <v>0</v>
      </c>
    </row>
    <row r="9269" spans="1:5">
      <c r="A9269" s="254">
        <v>103436</v>
      </c>
      <c r="B9269" s="247" t="s">
        <v>17570</v>
      </c>
      <c r="C9269" s="255" t="s">
        <v>23</v>
      </c>
      <c r="D9269" s="256">
        <v>2327.92</v>
      </c>
      <c r="E9269" s="257">
        <v>0</v>
      </c>
    </row>
    <row r="9270" spans="1:5">
      <c r="A9270" s="254">
        <v>103482</v>
      </c>
      <c r="B9270" s="247" t="s">
        <v>17571</v>
      </c>
      <c r="C9270" s="255" t="s">
        <v>23</v>
      </c>
      <c r="D9270" s="256">
        <v>0</v>
      </c>
      <c r="E9270" s="257"/>
    </row>
    <row r="9271" spans="1:5">
      <c r="A9271" s="254">
        <v>103465</v>
      </c>
      <c r="B9271" s="247" t="s">
        <v>17572</v>
      </c>
      <c r="C9271" s="255" t="s">
        <v>23</v>
      </c>
      <c r="D9271" s="256">
        <v>0</v>
      </c>
      <c r="E9271" s="257"/>
    </row>
    <row r="9272" spans="1:5">
      <c r="A9272" s="254">
        <v>103483</v>
      </c>
      <c r="B9272" s="247" t="s">
        <v>17573</v>
      </c>
      <c r="C9272" s="255" t="s">
        <v>23</v>
      </c>
      <c r="D9272" s="256">
        <v>0</v>
      </c>
      <c r="E9272" s="257"/>
    </row>
    <row r="9273" spans="1:5">
      <c r="A9273" s="254">
        <v>103484</v>
      </c>
      <c r="B9273" s="247" t="s">
        <v>17574</v>
      </c>
      <c r="C9273" s="255" t="s">
        <v>23</v>
      </c>
      <c r="D9273" s="256">
        <v>0</v>
      </c>
      <c r="E9273" s="257"/>
    </row>
    <row r="9274" spans="1:5">
      <c r="A9274" s="254">
        <v>103466</v>
      </c>
      <c r="B9274" s="247" t="s">
        <v>17575</v>
      </c>
      <c r="C9274" s="255" t="s">
        <v>23</v>
      </c>
      <c r="D9274" s="256">
        <v>0</v>
      </c>
      <c r="E9274" s="257"/>
    </row>
    <row r="9275" spans="1:5">
      <c r="A9275" s="254">
        <v>103485</v>
      </c>
      <c r="B9275" s="247" t="s">
        <v>17576</v>
      </c>
      <c r="C9275" s="255" t="s">
        <v>23</v>
      </c>
      <c r="D9275" s="256">
        <v>0</v>
      </c>
      <c r="E9275" s="257"/>
    </row>
    <row r="9276" spans="1:5">
      <c r="A9276" s="254">
        <v>103467</v>
      </c>
      <c r="B9276" s="247" t="s">
        <v>17577</v>
      </c>
      <c r="C9276" s="255" t="s">
        <v>23</v>
      </c>
      <c r="D9276" s="256">
        <v>0</v>
      </c>
      <c r="E9276" s="257"/>
    </row>
    <row r="9277" spans="1:5">
      <c r="A9277" s="254">
        <v>103461</v>
      </c>
      <c r="B9277" s="247" t="s">
        <v>17578</v>
      </c>
      <c r="C9277" s="255" t="s">
        <v>23</v>
      </c>
      <c r="D9277" s="256">
        <v>0</v>
      </c>
      <c r="E9277" s="257"/>
    </row>
    <row r="9278" spans="1:5">
      <c r="A9278" s="254">
        <v>103468</v>
      </c>
      <c r="B9278" s="247" t="s">
        <v>17579</v>
      </c>
      <c r="C9278" s="255" t="s">
        <v>23</v>
      </c>
      <c r="D9278" s="256">
        <v>0</v>
      </c>
      <c r="E9278" s="257"/>
    </row>
    <row r="9279" spans="1:5">
      <c r="A9279" s="254">
        <v>103469</v>
      </c>
      <c r="B9279" s="247" t="s">
        <v>17580</v>
      </c>
      <c r="C9279" s="255" t="s">
        <v>23</v>
      </c>
      <c r="D9279" s="256">
        <v>0</v>
      </c>
      <c r="E9279" s="257"/>
    </row>
    <row r="9280" spans="1:5">
      <c r="A9280" s="254">
        <v>103470</v>
      </c>
      <c r="B9280" s="247" t="s">
        <v>17581</v>
      </c>
      <c r="C9280" s="255" t="s">
        <v>23</v>
      </c>
      <c r="D9280" s="256">
        <v>0</v>
      </c>
      <c r="E9280" s="257"/>
    </row>
    <row r="9281" spans="1:5">
      <c r="A9281" s="254">
        <v>103471</v>
      </c>
      <c r="B9281" s="247" t="s">
        <v>17582</v>
      </c>
      <c r="C9281" s="255" t="s">
        <v>23</v>
      </c>
      <c r="D9281" s="256">
        <v>0</v>
      </c>
      <c r="E9281" s="257"/>
    </row>
    <row r="9282" spans="1:5">
      <c r="A9282" s="254">
        <v>103472</v>
      </c>
      <c r="B9282" s="247" t="s">
        <v>17583</v>
      </c>
      <c r="C9282" s="255" t="s">
        <v>23</v>
      </c>
      <c r="D9282" s="256">
        <v>0</v>
      </c>
      <c r="E9282" s="257"/>
    </row>
    <row r="9283" spans="1:5">
      <c r="A9283" s="254">
        <v>103462</v>
      </c>
      <c r="B9283" s="247" t="s">
        <v>17584</v>
      </c>
      <c r="C9283" s="255" t="s">
        <v>23</v>
      </c>
      <c r="D9283" s="256">
        <v>0</v>
      </c>
      <c r="E9283" s="257"/>
    </row>
    <row r="9284" spans="1:5">
      <c r="A9284" s="254">
        <v>103473</v>
      </c>
      <c r="B9284" s="247" t="s">
        <v>17585</v>
      </c>
      <c r="C9284" s="255" t="s">
        <v>23</v>
      </c>
      <c r="D9284" s="256">
        <v>0</v>
      </c>
      <c r="E9284" s="257"/>
    </row>
    <row r="9285" spans="1:5">
      <c r="A9285" s="254">
        <v>103474</v>
      </c>
      <c r="B9285" s="247" t="s">
        <v>17586</v>
      </c>
      <c r="C9285" s="255" t="s">
        <v>23</v>
      </c>
      <c r="D9285" s="256">
        <v>0</v>
      </c>
      <c r="E9285" s="257"/>
    </row>
    <row r="9286" spans="1:5">
      <c r="A9286" s="254">
        <v>103475</v>
      </c>
      <c r="B9286" s="247" t="s">
        <v>17587</v>
      </c>
      <c r="C9286" s="255" t="s">
        <v>23</v>
      </c>
      <c r="D9286" s="256">
        <v>0</v>
      </c>
      <c r="E9286" s="257"/>
    </row>
    <row r="9287" spans="1:5">
      <c r="A9287" s="254">
        <v>103476</v>
      </c>
      <c r="B9287" s="247" t="s">
        <v>17588</v>
      </c>
      <c r="C9287" s="255" t="s">
        <v>23</v>
      </c>
      <c r="D9287" s="256">
        <v>0</v>
      </c>
      <c r="E9287" s="257"/>
    </row>
    <row r="9288" spans="1:5">
      <c r="A9288" s="254">
        <v>103477</v>
      </c>
      <c r="B9288" s="247" t="s">
        <v>17589</v>
      </c>
      <c r="C9288" s="255" t="s">
        <v>23</v>
      </c>
      <c r="D9288" s="256">
        <v>0</v>
      </c>
      <c r="E9288" s="257"/>
    </row>
    <row r="9289" spans="1:5">
      <c r="A9289" s="254">
        <v>103463</v>
      </c>
      <c r="B9289" s="247" t="s">
        <v>17590</v>
      </c>
      <c r="C9289" s="255" t="s">
        <v>23</v>
      </c>
      <c r="D9289" s="256">
        <v>0</v>
      </c>
      <c r="E9289" s="257"/>
    </row>
    <row r="9290" spans="1:5">
      <c r="A9290" s="254">
        <v>103478</v>
      </c>
      <c r="B9290" s="247" t="s">
        <v>17591</v>
      </c>
      <c r="C9290" s="255" t="s">
        <v>23</v>
      </c>
      <c r="D9290" s="256">
        <v>0</v>
      </c>
      <c r="E9290" s="257"/>
    </row>
    <row r="9291" spans="1:5">
      <c r="A9291" s="254">
        <v>103479</v>
      </c>
      <c r="B9291" s="247" t="s">
        <v>17592</v>
      </c>
      <c r="C9291" s="255" t="s">
        <v>23</v>
      </c>
      <c r="D9291" s="256">
        <v>0</v>
      </c>
      <c r="E9291" s="257"/>
    </row>
    <row r="9292" spans="1:5">
      <c r="A9292" s="254">
        <v>103480</v>
      </c>
      <c r="B9292" s="247" t="s">
        <v>17593</v>
      </c>
      <c r="C9292" s="255" t="s">
        <v>23</v>
      </c>
      <c r="D9292" s="256">
        <v>0</v>
      </c>
      <c r="E9292" s="257"/>
    </row>
    <row r="9293" spans="1:5">
      <c r="A9293" s="254">
        <v>103464</v>
      </c>
      <c r="B9293" s="247" t="s">
        <v>17594</v>
      </c>
      <c r="C9293" s="255" t="s">
        <v>23</v>
      </c>
      <c r="D9293" s="256">
        <v>0</v>
      </c>
      <c r="E9293" s="257"/>
    </row>
    <row r="9294" spans="1:5">
      <c r="A9294" s="254">
        <v>103481</v>
      </c>
      <c r="B9294" s="247" t="s">
        <v>17595</v>
      </c>
      <c r="C9294" s="255" t="s">
        <v>23</v>
      </c>
      <c r="D9294" s="256">
        <v>0</v>
      </c>
      <c r="E9294" s="257"/>
    </row>
    <row r="9295" spans="1:5">
      <c r="A9295" s="254">
        <v>103459</v>
      </c>
      <c r="B9295" s="247" t="s">
        <v>17596</v>
      </c>
      <c r="C9295" s="255" t="s">
        <v>23</v>
      </c>
      <c r="D9295" s="256">
        <v>0</v>
      </c>
      <c r="E9295" s="257"/>
    </row>
    <row r="9296" spans="1:5">
      <c r="A9296" s="254">
        <v>103460</v>
      </c>
      <c r="B9296" s="247" t="s">
        <v>17597</v>
      </c>
      <c r="C9296" s="255" t="s">
        <v>23</v>
      </c>
      <c r="D9296" s="256">
        <v>0</v>
      </c>
      <c r="E9296" s="257"/>
    </row>
    <row r="9297" spans="1:5">
      <c r="A9297" s="254">
        <v>103443</v>
      </c>
      <c r="B9297" s="247" t="s">
        <v>17598</v>
      </c>
      <c r="C9297" s="255" t="s">
        <v>23</v>
      </c>
      <c r="D9297" s="256">
        <v>0</v>
      </c>
      <c r="E9297" s="257"/>
    </row>
    <row r="9298" spans="1:5">
      <c r="A9298" s="254">
        <v>103444</v>
      </c>
      <c r="B9298" s="247" t="s">
        <v>17599</v>
      </c>
      <c r="C9298" s="255" t="s">
        <v>23</v>
      </c>
      <c r="D9298" s="256">
        <v>0</v>
      </c>
      <c r="E9298" s="257"/>
    </row>
    <row r="9299" spans="1:5">
      <c r="A9299" s="254">
        <v>103445</v>
      </c>
      <c r="B9299" s="247" t="s">
        <v>17600</v>
      </c>
      <c r="C9299" s="255" t="s">
        <v>23</v>
      </c>
      <c r="D9299" s="256">
        <v>0</v>
      </c>
      <c r="E9299" s="257"/>
    </row>
    <row r="9300" spans="1:5">
      <c r="A9300" s="254">
        <v>103446</v>
      </c>
      <c r="B9300" s="247" t="s">
        <v>17601</v>
      </c>
      <c r="C9300" s="255" t="s">
        <v>23</v>
      </c>
      <c r="D9300" s="256">
        <v>0</v>
      </c>
      <c r="E9300" s="257"/>
    </row>
    <row r="9301" spans="1:5">
      <c r="A9301" s="254">
        <v>103447</v>
      </c>
      <c r="B9301" s="247" t="s">
        <v>17602</v>
      </c>
      <c r="C9301" s="255" t="s">
        <v>23</v>
      </c>
      <c r="D9301" s="256">
        <v>0</v>
      </c>
      <c r="E9301" s="257"/>
    </row>
    <row r="9302" spans="1:5">
      <c r="A9302" s="254">
        <v>103448</v>
      </c>
      <c r="B9302" s="247" t="s">
        <v>17603</v>
      </c>
      <c r="C9302" s="255" t="s">
        <v>23</v>
      </c>
      <c r="D9302" s="256">
        <v>0</v>
      </c>
      <c r="E9302" s="257"/>
    </row>
    <row r="9303" spans="1:5">
      <c r="A9303" s="254">
        <v>103449</v>
      </c>
      <c r="B9303" s="247" t="s">
        <v>17604</v>
      </c>
      <c r="C9303" s="255" t="s">
        <v>23</v>
      </c>
      <c r="D9303" s="256">
        <v>0</v>
      </c>
      <c r="E9303" s="257"/>
    </row>
    <row r="9304" spans="1:5">
      <c r="A9304" s="254">
        <v>103450</v>
      </c>
      <c r="B9304" s="247" t="s">
        <v>17605</v>
      </c>
      <c r="C9304" s="255" t="s">
        <v>23</v>
      </c>
      <c r="D9304" s="256">
        <v>0</v>
      </c>
      <c r="E9304" s="257"/>
    </row>
    <row r="9305" spans="1:5">
      <c r="A9305" s="254">
        <v>103451</v>
      </c>
      <c r="B9305" s="247" t="s">
        <v>17606</v>
      </c>
      <c r="C9305" s="255" t="s">
        <v>23</v>
      </c>
      <c r="D9305" s="256">
        <v>0</v>
      </c>
      <c r="E9305" s="257"/>
    </row>
    <row r="9306" spans="1:5">
      <c r="A9306" s="254">
        <v>103452</v>
      </c>
      <c r="B9306" s="247" t="s">
        <v>17607</v>
      </c>
      <c r="C9306" s="255" t="s">
        <v>23</v>
      </c>
      <c r="D9306" s="256">
        <v>0</v>
      </c>
      <c r="E9306" s="257"/>
    </row>
    <row r="9307" spans="1:5">
      <c r="A9307" s="254">
        <v>103453</v>
      </c>
      <c r="B9307" s="247" t="s">
        <v>17608</v>
      </c>
      <c r="C9307" s="255" t="s">
        <v>23</v>
      </c>
      <c r="D9307" s="256">
        <v>0</v>
      </c>
      <c r="E9307" s="257"/>
    </row>
    <row r="9308" spans="1:5">
      <c r="A9308" s="254">
        <v>103454</v>
      </c>
      <c r="B9308" s="247" t="s">
        <v>17609</v>
      </c>
      <c r="C9308" s="255" t="s">
        <v>23</v>
      </c>
      <c r="D9308" s="256">
        <v>0</v>
      </c>
      <c r="E9308" s="257"/>
    </row>
    <row r="9309" spans="1:5">
      <c r="A9309" s="254">
        <v>103455</v>
      </c>
      <c r="B9309" s="247" t="s">
        <v>17610</v>
      </c>
      <c r="C9309" s="255" t="s">
        <v>23</v>
      </c>
      <c r="D9309" s="256">
        <v>0</v>
      </c>
      <c r="E9309" s="257"/>
    </row>
    <row r="9310" spans="1:5">
      <c r="A9310" s="254">
        <v>103456</v>
      </c>
      <c r="B9310" s="247" t="s">
        <v>17611</v>
      </c>
      <c r="C9310" s="255" t="s">
        <v>23</v>
      </c>
      <c r="D9310" s="256">
        <v>0</v>
      </c>
      <c r="E9310" s="257"/>
    </row>
    <row r="9311" spans="1:5">
      <c r="A9311" s="254">
        <v>103457</v>
      </c>
      <c r="B9311" s="247" t="s">
        <v>17612</v>
      </c>
      <c r="C9311" s="255" t="s">
        <v>23</v>
      </c>
      <c r="D9311" s="256">
        <v>0</v>
      </c>
      <c r="E9311" s="257"/>
    </row>
    <row r="9312" spans="1:5">
      <c r="A9312" s="254">
        <v>103458</v>
      </c>
      <c r="B9312" s="247" t="s">
        <v>17613</v>
      </c>
      <c r="C9312" s="255" t="s">
        <v>23</v>
      </c>
      <c r="D9312" s="256">
        <v>0</v>
      </c>
      <c r="E9312" s="257"/>
    </row>
    <row r="9313" spans="1:5">
      <c r="A9313" s="254">
        <v>103425</v>
      </c>
      <c r="B9313" s="247" t="s">
        <v>17614</v>
      </c>
      <c r="C9313" s="255" t="s">
        <v>23</v>
      </c>
      <c r="D9313" s="256">
        <v>16.61</v>
      </c>
      <c r="E9313" s="257">
        <v>0</v>
      </c>
    </row>
    <row r="9314" spans="1:5">
      <c r="A9314" s="254">
        <v>103428</v>
      </c>
      <c r="B9314" s="247" t="s">
        <v>17615</v>
      </c>
      <c r="C9314" s="255" t="s">
        <v>23</v>
      </c>
      <c r="D9314" s="256">
        <v>264.39999999999998</v>
      </c>
      <c r="E9314" s="257">
        <v>0</v>
      </c>
    </row>
    <row r="9315" spans="1:5">
      <c r="A9315" s="254">
        <v>103426</v>
      </c>
      <c r="B9315" s="247" t="s">
        <v>17616</v>
      </c>
      <c r="C9315" s="255" t="s">
        <v>23</v>
      </c>
      <c r="D9315" s="256">
        <v>20.09</v>
      </c>
      <c r="E9315" s="257">
        <v>0</v>
      </c>
    </row>
    <row r="9316" spans="1:5">
      <c r="A9316" s="254">
        <v>103429</v>
      </c>
      <c r="B9316" s="247" t="s">
        <v>17617</v>
      </c>
      <c r="C9316" s="255" t="s">
        <v>23</v>
      </c>
      <c r="D9316" s="256">
        <v>2898.29</v>
      </c>
      <c r="E9316" s="257">
        <v>0</v>
      </c>
    </row>
    <row r="9317" spans="1:5">
      <c r="A9317" s="254">
        <v>103427</v>
      </c>
      <c r="B9317" s="247" t="s">
        <v>17618</v>
      </c>
      <c r="C9317" s="255" t="s">
        <v>23</v>
      </c>
      <c r="D9317" s="256">
        <v>40.24</v>
      </c>
      <c r="E9317" s="257">
        <v>0</v>
      </c>
    </row>
    <row r="9318" spans="1:5">
      <c r="A9318" s="254">
        <v>103393</v>
      </c>
      <c r="B9318" s="247" t="s">
        <v>17619</v>
      </c>
      <c r="C9318" s="255" t="s">
        <v>299</v>
      </c>
      <c r="D9318" s="256">
        <v>5451.08</v>
      </c>
      <c r="E9318" s="257">
        <v>0</v>
      </c>
    </row>
    <row r="9319" spans="1:5">
      <c r="A9319" s="254">
        <v>103376</v>
      </c>
      <c r="B9319" s="247" t="s">
        <v>17620</v>
      </c>
      <c r="C9319" s="255" t="s">
        <v>299</v>
      </c>
      <c r="D9319" s="256">
        <v>133.55000000000001</v>
      </c>
      <c r="E9319" s="257">
        <v>0</v>
      </c>
    </row>
    <row r="9320" spans="1:5">
      <c r="A9320" s="254">
        <v>104804</v>
      </c>
      <c r="B9320" s="247" t="s">
        <v>17621</v>
      </c>
      <c r="C9320" s="255" t="s">
        <v>299</v>
      </c>
      <c r="D9320" s="256">
        <v>8165.93</v>
      </c>
      <c r="E9320" s="257">
        <v>0</v>
      </c>
    </row>
    <row r="9321" spans="1:5">
      <c r="A9321" s="254">
        <v>104805</v>
      </c>
      <c r="B9321" s="247" t="s">
        <v>17622</v>
      </c>
      <c r="C9321" s="255" t="s">
        <v>299</v>
      </c>
      <c r="D9321" s="256">
        <v>10707.54</v>
      </c>
      <c r="E9321" s="257">
        <v>0</v>
      </c>
    </row>
    <row r="9322" spans="1:5">
      <c r="A9322" s="254">
        <v>103377</v>
      </c>
      <c r="B9322" s="247" t="s">
        <v>17623</v>
      </c>
      <c r="C9322" s="255" t="s">
        <v>299</v>
      </c>
      <c r="D9322" s="256">
        <v>285.75</v>
      </c>
      <c r="E9322" s="257">
        <v>0</v>
      </c>
    </row>
    <row r="9323" spans="1:5">
      <c r="A9323" s="254">
        <v>104806</v>
      </c>
      <c r="B9323" s="247" t="s">
        <v>17624</v>
      </c>
      <c r="C9323" s="255" t="s">
        <v>299</v>
      </c>
      <c r="D9323" s="256">
        <v>13854.2</v>
      </c>
      <c r="E9323" s="257">
        <v>0</v>
      </c>
    </row>
    <row r="9324" spans="1:5">
      <c r="A9324" s="254">
        <v>103378</v>
      </c>
      <c r="B9324" s="247" t="s">
        <v>17625</v>
      </c>
      <c r="C9324" s="255" t="s">
        <v>299</v>
      </c>
      <c r="D9324" s="256">
        <v>0</v>
      </c>
      <c r="E9324" s="257"/>
    </row>
    <row r="9325" spans="1:5">
      <c r="A9325" s="254">
        <v>103372</v>
      </c>
      <c r="B9325" s="247" t="s">
        <v>17626</v>
      </c>
      <c r="C9325" s="255" t="s">
        <v>299</v>
      </c>
      <c r="D9325" s="256">
        <v>5.72</v>
      </c>
      <c r="E9325" s="257">
        <v>0</v>
      </c>
    </row>
    <row r="9326" spans="1:5">
      <c r="A9326" s="254">
        <v>103379</v>
      </c>
      <c r="B9326" s="247" t="s">
        <v>17627</v>
      </c>
      <c r="C9326" s="255" t="s">
        <v>299</v>
      </c>
      <c r="D9326" s="256">
        <v>444.87</v>
      </c>
      <c r="E9326" s="257">
        <v>0</v>
      </c>
    </row>
    <row r="9327" spans="1:5">
      <c r="A9327" s="254">
        <v>103380</v>
      </c>
      <c r="B9327" s="247" t="s">
        <v>17628</v>
      </c>
      <c r="C9327" s="255" t="s">
        <v>299</v>
      </c>
      <c r="D9327" s="256">
        <v>0</v>
      </c>
      <c r="E9327" s="257"/>
    </row>
    <row r="9328" spans="1:5">
      <c r="A9328" s="254">
        <v>103381</v>
      </c>
      <c r="B9328" s="247" t="s">
        <v>17629</v>
      </c>
      <c r="C9328" s="255" t="s">
        <v>299</v>
      </c>
      <c r="D9328" s="256">
        <v>0</v>
      </c>
      <c r="E9328" s="257"/>
    </row>
    <row r="9329" spans="1:5">
      <c r="A9329" s="254">
        <v>103382</v>
      </c>
      <c r="B9329" s="247" t="s">
        <v>17630</v>
      </c>
      <c r="C9329" s="255" t="s">
        <v>299</v>
      </c>
      <c r="D9329" s="256">
        <v>0</v>
      </c>
      <c r="E9329" s="257"/>
    </row>
    <row r="9330" spans="1:5">
      <c r="A9330" s="254">
        <v>103383</v>
      </c>
      <c r="B9330" s="247" t="s">
        <v>17631</v>
      </c>
      <c r="C9330" s="255" t="s">
        <v>299</v>
      </c>
      <c r="D9330" s="256">
        <v>1090.77</v>
      </c>
      <c r="E9330" s="257">
        <v>0</v>
      </c>
    </row>
    <row r="9331" spans="1:5">
      <c r="A9331" s="254">
        <v>103373</v>
      </c>
      <c r="B9331" s="247" t="s">
        <v>17632</v>
      </c>
      <c r="C9331" s="255" t="s">
        <v>299</v>
      </c>
      <c r="D9331" s="256">
        <v>11.22</v>
      </c>
      <c r="E9331" s="257">
        <v>0</v>
      </c>
    </row>
    <row r="9332" spans="1:5">
      <c r="A9332" s="254">
        <v>103384</v>
      </c>
      <c r="B9332" s="247" t="s">
        <v>17633</v>
      </c>
      <c r="C9332" s="255" t="s">
        <v>299</v>
      </c>
      <c r="D9332" s="256">
        <v>0</v>
      </c>
      <c r="E9332" s="257"/>
    </row>
    <row r="9333" spans="1:5">
      <c r="A9333" s="254">
        <v>103385</v>
      </c>
      <c r="B9333" s="247" t="s">
        <v>17634</v>
      </c>
      <c r="C9333" s="255" t="s">
        <v>299</v>
      </c>
      <c r="D9333" s="256">
        <v>1758.87</v>
      </c>
      <c r="E9333" s="257">
        <v>0</v>
      </c>
    </row>
    <row r="9334" spans="1:5">
      <c r="A9334" s="254">
        <v>103386</v>
      </c>
      <c r="B9334" s="247" t="s">
        <v>17635</v>
      </c>
      <c r="C9334" s="255" t="s">
        <v>299</v>
      </c>
      <c r="D9334" s="256">
        <v>0</v>
      </c>
      <c r="E9334" s="257"/>
    </row>
    <row r="9335" spans="1:5">
      <c r="A9335" s="254">
        <v>103387</v>
      </c>
      <c r="B9335" s="247" t="s">
        <v>17636</v>
      </c>
      <c r="C9335" s="255" t="s">
        <v>299</v>
      </c>
      <c r="D9335" s="256">
        <v>3085.46</v>
      </c>
      <c r="E9335" s="257">
        <v>0</v>
      </c>
    </row>
    <row r="9336" spans="1:5">
      <c r="A9336" s="254">
        <v>103388</v>
      </c>
      <c r="B9336" s="247" t="s">
        <v>17637</v>
      </c>
      <c r="C9336" s="255" t="s">
        <v>299</v>
      </c>
      <c r="D9336" s="256">
        <v>0</v>
      </c>
      <c r="E9336" s="257"/>
    </row>
    <row r="9337" spans="1:5">
      <c r="A9337" s="254">
        <v>103374</v>
      </c>
      <c r="B9337" s="247" t="s">
        <v>17638</v>
      </c>
      <c r="C9337" s="255" t="s">
        <v>299</v>
      </c>
      <c r="D9337" s="256">
        <v>0</v>
      </c>
      <c r="E9337" s="257"/>
    </row>
    <row r="9338" spans="1:5">
      <c r="A9338" s="254">
        <v>103389</v>
      </c>
      <c r="B9338" s="247" t="s">
        <v>17639</v>
      </c>
      <c r="C9338" s="255" t="s">
        <v>299</v>
      </c>
      <c r="D9338" s="256">
        <v>4588.5600000000004</v>
      </c>
      <c r="E9338" s="257">
        <v>0</v>
      </c>
    </row>
    <row r="9339" spans="1:5">
      <c r="A9339" s="254">
        <v>103390</v>
      </c>
      <c r="B9339" s="247" t="s">
        <v>17640</v>
      </c>
      <c r="C9339" s="255" t="s">
        <v>299</v>
      </c>
      <c r="D9339" s="256">
        <v>0</v>
      </c>
      <c r="E9339" s="257"/>
    </row>
    <row r="9340" spans="1:5">
      <c r="A9340" s="254">
        <v>103391</v>
      </c>
      <c r="B9340" s="247" t="s">
        <v>17641</v>
      </c>
      <c r="C9340" s="255" t="s">
        <v>299</v>
      </c>
      <c r="D9340" s="256">
        <v>3024.58</v>
      </c>
      <c r="E9340" s="257">
        <v>0</v>
      </c>
    </row>
    <row r="9341" spans="1:5">
      <c r="A9341" s="254">
        <v>103375</v>
      </c>
      <c r="B9341" s="247" t="s">
        <v>17642</v>
      </c>
      <c r="C9341" s="255" t="s">
        <v>299</v>
      </c>
      <c r="D9341" s="256">
        <v>0</v>
      </c>
      <c r="E9341" s="257"/>
    </row>
    <row r="9342" spans="1:5">
      <c r="A9342" s="254">
        <v>103392</v>
      </c>
      <c r="B9342" s="247" t="s">
        <v>17643</v>
      </c>
      <c r="C9342" s="255" t="s">
        <v>299</v>
      </c>
      <c r="D9342" s="256">
        <v>4942.08</v>
      </c>
      <c r="E9342" s="257">
        <v>0</v>
      </c>
    </row>
    <row r="9343" spans="1:5">
      <c r="A9343" s="254">
        <v>103440</v>
      </c>
      <c r="B9343" s="247" t="s">
        <v>17644</v>
      </c>
      <c r="C9343" s="255" t="s">
        <v>23</v>
      </c>
      <c r="D9343" s="256">
        <v>423.23</v>
      </c>
      <c r="E9343" s="257">
        <v>0</v>
      </c>
    </row>
    <row r="9344" spans="1:5">
      <c r="A9344" s="254">
        <v>103441</v>
      </c>
      <c r="B9344" s="247" t="s">
        <v>17645</v>
      </c>
      <c r="C9344" s="255" t="s">
        <v>23</v>
      </c>
      <c r="D9344" s="256">
        <v>428.55</v>
      </c>
      <c r="E9344" s="257">
        <v>0</v>
      </c>
    </row>
    <row r="9345" spans="1:5">
      <c r="A9345" s="254">
        <v>103442</v>
      </c>
      <c r="B9345" s="247" t="s">
        <v>17646</v>
      </c>
      <c r="C9345" s="255" t="s">
        <v>23</v>
      </c>
      <c r="D9345" s="256">
        <v>556.73</v>
      </c>
      <c r="E9345" s="257">
        <v>0</v>
      </c>
    </row>
    <row r="9346" spans="1:5">
      <c r="A9346" s="254">
        <v>103437</v>
      </c>
      <c r="B9346" s="247" t="s">
        <v>17647</v>
      </c>
      <c r="C9346" s="255" t="s">
        <v>23</v>
      </c>
      <c r="D9346" s="256">
        <v>186.74</v>
      </c>
      <c r="E9346" s="257">
        <v>0</v>
      </c>
    </row>
    <row r="9347" spans="1:5">
      <c r="A9347" s="254">
        <v>103438</v>
      </c>
      <c r="B9347" s="247" t="s">
        <v>17648</v>
      </c>
      <c r="C9347" s="255" t="s">
        <v>23</v>
      </c>
      <c r="D9347" s="256">
        <v>186.74</v>
      </c>
      <c r="E9347" s="257">
        <v>0</v>
      </c>
    </row>
    <row r="9348" spans="1:5">
      <c r="A9348" s="254">
        <v>103439</v>
      </c>
      <c r="B9348" s="247" t="s">
        <v>17649</v>
      </c>
      <c r="C9348" s="255" t="s">
        <v>23</v>
      </c>
      <c r="D9348" s="256">
        <v>219.53</v>
      </c>
      <c r="E9348" s="257">
        <v>0</v>
      </c>
    </row>
    <row r="9349" spans="1:5">
      <c r="A9349" s="254">
        <v>106122</v>
      </c>
      <c r="B9349" s="247" t="s">
        <v>17650</v>
      </c>
      <c r="C9349" s="255" t="s">
        <v>324</v>
      </c>
      <c r="D9349" s="256">
        <v>85.36</v>
      </c>
      <c r="E9349" s="257">
        <v>0</v>
      </c>
    </row>
    <row r="9350" spans="1:5">
      <c r="A9350" s="254">
        <v>106131</v>
      </c>
      <c r="B9350" s="247" t="s">
        <v>17651</v>
      </c>
      <c r="C9350" s="255" t="s">
        <v>324</v>
      </c>
      <c r="D9350" s="256">
        <v>127.55</v>
      </c>
      <c r="E9350" s="257">
        <v>0</v>
      </c>
    </row>
    <row r="9351" spans="1:5">
      <c r="A9351" s="254">
        <v>106127</v>
      </c>
      <c r="B9351" s="247" t="s">
        <v>17652</v>
      </c>
      <c r="C9351" s="255" t="s">
        <v>324</v>
      </c>
      <c r="D9351" s="256">
        <v>114.83</v>
      </c>
      <c r="E9351" s="257">
        <v>0</v>
      </c>
    </row>
    <row r="9352" spans="1:5">
      <c r="A9352" s="254">
        <v>106126</v>
      </c>
      <c r="B9352" s="247" t="s">
        <v>17653</v>
      </c>
      <c r="C9352" s="255" t="s">
        <v>324</v>
      </c>
      <c r="D9352" s="256">
        <v>50.72</v>
      </c>
      <c r="E9352" s="257">
        <v>0</v>
      </c>
    </row>
    <row r="9353" spans="1:5">
      <c r="A9353" s="254">
        <v>106128</v>
      </c>
      <c r="B9353" s="247" t="s">
        <v>17654</v>
      </c>
      <c r="C9353" s="255" t="s">
        <v>324</v>
      </c>
      <c r="D9353" s="256">
        <v>174.42</v>
      </c>
      <c r="E9353" s="257">
        <v>0</v>
      </c>
    </row>
    <row r="9354" spans="1:5">
      <c r="A9354" s="254">
        <v>106130</v>
      </c>
      <c r="B9354" s="247" t="s">
        <v>17655</v>
      </c>
      <c r="C9354" s="255" t="s">
        <v>324</v>
      </c>
      <c r="D9354" s="256">
        <v>144.44999999999999</v>
      </c>
      <c r="E9354" s="257">
        <v>0</v>
      </c>
    </row>
    <row r="9355" spans="1:5">
      <c r="A9355" s="254">
        <v>106129</v>
      </c>
      <c r="B9355" s="247" t="s">
        <v>17656</v>
      </c>
      <c r="C9355" s="255" t="s">
        <v>324</v>
      </c>
      <c r="D9355" s="256">
        <v>75.94</v>
      </c>
      <c r="E9355" s="257">
        <v>0</v>
      </c>
    </row>
    <row r="9356" spans="1:5">
      <c r="A9356" s="254">
        <v>106125</v>
      </c>
      <c r="B9356" s="247" t="s">
        <v>17657</v>
      </c>
      <c r="C9356" s="255" t="s">
        <v>324</v>
      </c>
      <c r="D9356" s="256">
        <v>58.7</v>
      </c>
      <c r="E9356" s="257">
        <v>0</v>
      </c>
    </row>
    <row r="9357" spans="1:5">
      <c r="A9357" s="254">
        <v>106124</v>
      </c>
      <c r="B9357" s="247" t="s">
        <v>17658</v>
      </c>
      <c r="C9357" s="255" t="s">
        <v>324</v>
      </c>
      <c r="D9357" s="256">
        <v>58.49</v>
      </c>
      <c r="E9357" s="257">
        <v>0</v>
      </c>
    </row>
    <row r="9358" spans="1:5">
      <c r="A9358" s="254">
        <v>106123</v>
      </c>
      <c r="B9358" s="247" t="s">
        <v>17659</v>
      </c>
      <c r="C9358" s="255" t="s">
        <v>324</v>
      </c>
      <c r="D9358" s="256">
        <v>174.89</v>
      </c>
      <c r="E9358" s="257">
        <v>0</v>
      </c>
    </row>
    <row r="9359" spans="1:5">
      <c r="A9359" s="254">
        <v>106445</v>
      </c>
      <c r="B9359" s="247" t="s">
        <v>17660</v>
      </c>
      <c r="C9359" s="255" t="s">
        <v>23</v>
      </c>
      <c r="D9359" s="256">
        <v>0</v>
      </c>
      <c r="E9359" s="257"/>
    </row>
    <row r="9360" spans="1:5">
      <c r="A9360" s="254">
        <v>106446</v>
      </c>
      <c r="B9360" s="247" t="s">
        <v>17661</v>
      </c>
      <c r="C9360" s="255" t="s">
        <v>23</v>
      </c>
      <c r="D9360" s="256">
        <v>0</v>
      </c>
      <c r="E9360" s="257"/>
    </row>
    <row r="9361" spans="1:5">
      <c r="A9361" s="254">
        <v>106447</v>
      </c>
      <c r="B9361" s="247" t="s">
        <v>17662</v>
      </c>
      <c r="C9361" s="255" t="s">
        <v>23</v>
      </c>
      <c r="D9361" s="256">
        <v>0</v>
      </c>
      <c r="E9361" s="257"/>
    </row>
    <row r="9362" spans="1:5">
      <c r="A9362" s="254">
        <v>106448</v>
      </c>
      <c r="B9362" s="247" t="s">
        <v>17663</v>
      </c>
      <c r="C9362" s="255" t="s">
        <v>23</v>
      </c>
      <c r="D9362" s="256">
        <v>0</v>
      </c>
      <c r="E9362" s="257"/>
    </row>
    <row r="9363" spans="1:5">
      <c r="A9363" s="254">
        <v>106449</v>
      </c>
      <c r="B9363" s="247" t="s">
        <v>17664</v>
      </c>
      <c r="C9363" s="255" t="s">
        <v>23</v>
      </c>
      <c r="D9363" s="256">
        <v>0</v>
      </c>
      <c r="E9363" s="257"/>
    </row>
    <row r="9364" spans="1:5">
      <c r="A9364" s="254">
        <v>106455</v>
      </c>
      <c r="B9364" s="247" t="s">
        <v>17665</v>
      </c>
      <c r="C9364" s="255" t="s">
        <v>299</v>
      </c>
      <c r="D9364" s="256">
        <v>1224.4000000000001</v>
      </c>
      <c r="E9364" s="257">
        <v>0</v>
      </c>
    </row>
    <row r="9365" spans="1:5">
      <c r="A9365" s="254">
        <v>106450</v>
      </c>
      <c r="B9365" s="247" t="s">
        <v>17666</v>
      </c>
      <c r="C9365" s="255" t="s">
        <v>23</v>
      </c>
      <c r="D9365" s="256">
        <v>0</v>
      </c>
      <c r="E9365" s="257"/>
    </row>
    <row r="9366" spans="1:5">
      <c r="A9366" s="254">
        <v>106451</v>
      </c>
      <c r="B9366" s="247" t="s">
        <v>17667</v>
      </c>
      <c r="C9366" s="255" t="s">
        <v>23</v>
      </c>
      <c r="D9366" s="256">
        <v>0</v>
      </c>
      <c r="E9366" s="257"/>
    </row>
    <row r="9367" spans="1:5">
      <c r="A9367" s="254">
        <v>106452</v>
      </c>
      <c r="B9367" s="247" t="s">
        <v>17668</v>
      </c>
      <c r="C9367" s="255" t="s">
        <v>23</v>
      </c>
      <c r="D9367" s="256">
        <v>0</v>
      </c>
      <c r="E9367" s="257"/>
    </row>
    <row r="9368" spans="1:5">
      <c r="A9368" s="254">
        <v>106453</v>
      </c>
      <c r="B9368" s="247" t="s">
        <v>17669</v>
      </c>
      <c r="C9368" s="255" t="s">
        <v>23</v>
      </c>
      <c r="D9368" s="256">
        <v>0</v>
      </c>
      <c r="E9368" s="257"/>
    </row>
    <row r="9369" spans="1:5">
      <c r="A9369" s="254">
        <v>106454</v>
      </c>
      <c r="B9369" s="247" t="s">
        <v>17670</v>
      </c>
      <c r="C9369" s="255" t="s">
        <v>23</v>
      </c>
      <c r="D9369" s="256">
        <v>0</v>
      </c>
      <c r="E9369" s="257"/>
    </row>
    <row r="9370" spans="1:5">
      <c r="A9370" s="254">
        <v>106456</v>
      </c>
      <c r="B9370" s="247" t="s">
        <v>17671</v>
      </c>
      <c r="C9370" s="255" t="s">
        <v>299</v>
      </c>
      <c r="D9370" s="256">
        <v>1387.55</v>
      </c>
      <c r="E9370" s="257">
        <v>0</v>
      </c>
    </row>
    <row r="9371" spans="1:5">
      <c r="A9371" s="254">
        <v>106426</v>
      </c>
      <c r="B9371" s="247" t="s">
        <v>17672</v>
      </c>
      <c r="C9371" s="255" t="s">
        <v>23</v>
      </c>
      <c r="D9371" s="256">
        <v>0</v>
      </c>
      <c r="E9371" s="257"/>
    </row>
    <row r="9372" spans="1:5">
      <c r="A9372" s="254">
        <v>106442</v>
      </c>
      <c r="B9372" s="247" t="s">
        <v>17673</v>
      </c>
      <c r="C9372" s="255" t="s">
        <v>23</v>
      </c>
      <c r="D9372" s="256">
        <v>0</v>
      </c>
      <c r="E9372" s="257"/>
    </row>
    <row r="9373" spans="1:5">
      <c r="A9373" s="254">
        <v>106427</v>
      </c>
      <c r="B9373" s="247" t="s">
        <v>17674</v>
      </c>
      <c r="C9373" s="255" t="s">
        <v>23</v>
      </c>
      <c r="D9373" s="256">
        <v>0</v>
      </c>
      <c r="E9373" s="257"/>
    </row>
    <row r="9374" spans="1:5">
      <c r="A9374" s="254">
        <v>106428</v>
      </c>
      <c r="B9374" s="247" t="s">
        <v>17675</v>
      </c>
      <c r="C9374" s="255" t="s">
        <v>23</v>
      </c>
      <c r="D9374" s="256">
        <v>0</v>
      </c>
      <c r="E9374" s="257"/>
    </row>
    <row r="9375" spans="1:5">
      <c r="A9375" s="254">
        <v>106429</v>
      </c>
      <c r="B9375" s="247" t="s">
        <v>17676</v>
      </c>
      <c r="C9375" s="255" t="s">
        <v>23</v>
      </c>
      <c r="D9375" s="256">
        <v>0</v>
      </c>
      <c r="E9375" s="257"/>
    </row>
    <row r="9376" spans="1:5">
      <c r="A9376" s="254">
        <v>106430</v>
      </c>
      <c r="B9376" s="247" t="s">
        <v>17677</v>
      </c>
      <c r="C9376" s="255" t="s">
        <v>23</v>
      </c>
      <c r="D9376" s="256">
        <v>0</v>
      </c>
      <c r="E9376" s="257"/>
    </row>
    <row r="9377" spans="1:5">
      <c r="A9377" s="254">
        <v>106425</v>
      </c>
      <c r="B9377" s="247" t="s">
        <v>17678</v>
      </c>
      <c r="C9377" s="255" t="s">
        <v>23</v>
      </c>
      <c r="D9377" s="256">
        <v>0</v>
      </c>
      <c r="E9377" s="257"/>
    </row>
    <row r="9378" spans="1:5">
      <c r="A9378" s="254">
        <v>106431</v>
      </c>
      <c r="B9378" s="247" t="s">
        <v>17679</v>
      </c>
      <c r="C9378" s="255" t="s">
        <v>23</v>
      </c>
      <c r="D9378" s="256">
        <v>0</v>
      </c>
      <c r="E9378" s="257"/>
    </row>
    <row r="9379" spans="1:5">
      <c r="A9379" s="254">
        <v>106441</v>
      </c>
      <c r="B9379" s="247" t="s">
        <v>17680</v>
      </c>
      <c r="C9379" s="255" t="s">
        <v>23</v>
      </c>
      <c r="D9379" s="256">
        <v>0</v>
      </c>
      <c r="E9379" s="257"/>
    </row>
    <row r="9380" spans="1:5">
      <c r="A9380" s="254">
        <v>106433</v>
      </c>
      <c r="B9380" s="247" t="s">
        <v>17681</v>
      </c>
      <c r="C9380" s="255" t="s">
        <v>23</v>
      </c>
      <c r="D9380" s="256">
        <v>0</v>
      </c>
      <c r="E9380" s="257"/>
    </row>
    <row r="9381" spans="1:5">
      <c r="A9381" s="254">
        <v>106444</v>
      </c>
      <c r="B9381" s="247" t="s">
        <v>17682</v>
      </c>
      <c r="C9381" s="255" t="s">
        <v>23</v>
      </c>
      <c r="D9381" s="256">
        <v>0</v>
      </c>
      <c r="E9381" s="257"/>
    </row>
    <row r="9382" spans="1:5">
      <c r="A9382" s="254">
        <v>106434</v>
      </c>
      <c r="B9382" s="247" t="s">
        <v>17683</v>
      </c>
      <c r="C9382" s="255" t="s">
        <v>23</v>
      </c>
      <c r="D9382" s="256">
        <v>0</v>
      </c>
      <c r="E9382" s="257"/>
    </row>
    <row r="9383" spans="1:5">
      <c r="A9383" s="254">
        <v>106435</v>
      </c>
      <c r="B9383" s="247" t="s">
        <v>17684</v>
      </c>
      <c r="C9383" s="255" t="s">
        <v>23</v>
      </c>
      <c r="D9383" s="256">
        <v>0</v>
      </c>
      <c r="E9383" s="257"/>
    </row>
    <row r="9384" spans="1:5">
      <c r="A9384" s="254">
        <v>106436</v>
      </c>
      <c r="B9384" s="247" t="s">
        <v>17685</v>
      </c>
      <c r="C9384" s="255" t="s">
        <v>23</v>
      </c>
      <c r="D9384" s="256">
        <v>0</v>
      </c>
      <c r="E9384" s="257"/>
    </row>
    <row r="9385" spans="1:5">
      <c r="A9385" s="254">
        <v>106437</v>
      </c>
      <c r="B9385" s="247" t="s">
        <v>17686</v>
      </c>
      <c r="C9385" s="255" t="s">
        <v>23</v>
      </c>
      <c r="D9385" s="256">
        <v>0</v>
      </c>
      <c r="E9385" s="257"/>
    </row>
    <row r="9386" spans="1:5">
      <c r="A9386" s="254">
        <v>106432</v>
      </c>
      <c r="B9386" s="247" t="s">
        <v>17687</v>
      </c>
      <c r="C9386" s="255" t="s">
        <v>23</v>
      </c>
      <c r="D9386" s="256">
        <v>0</v>
      </c>
      <c r="E9386" s="257"/>
    </row>
    <row r="9387" spans="1:5">
      <c r="A9387" s="254">
        <v>106438</v>
      </c>
      <c r="B9387" s="247" t="s">
        <v>17688</v>
      </c>
      <c r="C9387" s="255" t="s">
        <v>23</v>
      </c>
      <c r="D9387" s="256">
        <v>0</v>
      </c>
      <c r="E9387" s="257"/>
    </row>
    <row r="9388" spans="1:5">
      <c r="A9388" s="254">
        <v>106443</v>
      </c>
      <c r="B9388" s="247" t="s">
        <v>17689</v>
      </c>
      <c r="C9388" s="255" t="s">
        <v>23</v>
      </c>
      <c r="D9388" s="256">
        <v>0</v>
      </c>
      <c r="E9388" s="257"/>
    </row>
    <row r="9389" spans="1:5">
      <c r="A9389" s="254">
        <v>106419</v>
      </c>
      <c r="B9389" s="247" t="s">
        <v>17690</v>
      </c>
      <c r="C9389" s="255" t="s">
        <v>23</v>
      </c>
      <c r="D9389" s="256">
        <v>0</v>
      </c>
      <c r="E9389" s="257"/>
    </row>
    <row r="9390" spans="1:5">
      <c r="A9390" s="254">
        <v>106440</v>
      </c>
      <c r="B9390" s="247" t="s">
        <v>17691</v>
      </c>
      <c r="C9390" s="255" t="s">
        <v>23</v>
      </c>
      <c r="D9390" s="256">
        <v>0</v>
      </c>
      <c r="E9390" s="257"/>
    </row>
    <row r="9391" spans="1:5">
      <c r="A9391" s="254">
        <v>106420</v>
      </c>
      <c r="B9391" s="247" t="s">
        <v>17692</v>
      </c>
      <c r="C9391" s="255" t="s">
        <v>23</v>
      </c>
      <c r="D9391" s="256">
        <v>0</v>
      </c>
      <c r="E9391" s="257"/>
    </row>
    <row r="9392" spans="1:5">
      <c r="A9392" s="254">
        <v>106421</v>
      </c>
      <c r="B9392" s="247" t="s">
        <v>17693</v>
      </c>
      <c r="C9392" s="255" t="s">
        <v>23</v>
      </c>
      <c r="D9392" s="256">
        <v>0</v>
      </c>
      <c r="E9392" s="257"/>
    </row>
    <row r="9393" spans="1:5">
      <c r="A9393" s="254">
        <v>106422</v>
      </c>
      <c r="B9393" s="247" t="s">
        <v>17694</v>
      </c>
      <c r="C9393" s="255" t="s">
        <v>23</v>
      </c>
      <c r="D9393" s="256">
        <v>0</v>
      </c>
      <c r="E9393" s="257"/>
    </row>
    <row r="9394" spans="1:5">
      <c r="A9394" s="254">
        <v>106423</v>
      </c>
      <c r="B9394" s="247" t="s">
        <v>17695</v>
      </c>
      <c r="C9394" s="255" t="s">
        <v>23</v>
      </c>
      <c r="D9394" s="256">
        <v>0</v>
      </c>
      <c r="E9394" s="257"/>
    </row>
    <row r="9395" spans="1:5">
      <c r="A9395" s="254">
        <v>106418</v>
      </c>
      <c r="B9395" s="247" t="s">
        <v>17696</v>
      </c>
      <c r="C9395" s="255" t="s">
        <v>23</v>
      </c>
      <c r="D9395" s="256">
        <v>0</v>
      </c>
      <c r="E9395" s="257"/>
    </row>
    <row r="9396" spans="1:5">
      <c r="A9396" s="254">
        <v>106424</v>
      </c>
      <c r="B9396" s="247" t="s">
        <v>17697</v>
      </c>
      <c r="C9396" s="255" t="s">
        <v>23</v>
      </c>
      <c r="D9396" s="256">
        <v>0</v>
      </c>
      <c r="E9396" s="257"/>
    </row>
    <row r="9397" spans="1:5">
      <c r="A9397" s="254">
        <v>106439</v>
      </c>
      <c r="B9397" s="247" t="s">
        <v>17698</v>
      </c>
      <c r="C9397" s="255" t="s">
        <v>23</v>
      </c>
      <c r="D9397" s="256">
        <v>0</v>
      </c>
      <c r="E9397" s="257"/>
    </row>
    <row r="9398" spans="1:5">
      <c r="A9398" s="254">
        <v>88789</v>
      </c>
      <c r="B9398" s="247" t="s">
        <v>17699</v>
      </c>
      <c r="C9398" s="255" t="s">
        <v>241</v>
      </c>
      <c r="D9398" s="256">
        <v>523.71</v>
      </c>
      <c r="E9398" s="257">
        <v>0</v>
      </c>
    </row>
    <row r="9399" spans="1:5">
      <c r="A9399" s="254">
        <v>88788</v>
      </c>
      <c r="B9399" s="247" t="s">
        <v>17700</v>
      </c>
      <c r="C9399" s="255" t="s">
        <v>241</v>
      </c>
      <c r="D9399" s="256">
        <v>438.69</v>
      </c>
      <c r="E9399" s="257">
        <v>0</v>
      </c>
    </row>
    <row r="9400" spans="1:5">
      <c r="A9400" s="254">
        <v>87245</v>
      </c>
      <c r="B9400" s="247" t="s">
        <v>17701</v>
      </c>
      <c r="C9400" s="255" t="s">
        <v>241</v>
      </c>
      <c r="D9400" s="256">
        <v>400.42</v>
      </c>
      <c r="E9400" s="257">
        <v>0</v>
      </c>
    </row>
    <row r="9401" spans="1:5">
      <c r="A9401" s="254">
        <v>87244</v>
      </c>
      <c r="B9401" s="247" t="s">
        <v>17702</v>
      </c>
      <c r="C9401" s="255" t="s">
        <v>241</v>
      </c>
      <c r="D9401" s="256">
        <v>336.01</v>
      </c>
      <c r="E9401" s="257">
        <v>0</v>
      </c>
    </row>
    <row r="9402" spans="1:5">
      <c r="A9402" s="254">
        <v>104589</v>
      </c>
      <c r="B9402" s="247" t="s">
        <v>17703</v>
      </c>
      <c r="C9402" s="255" t="s">
        <v>241</v>
      </c>
      <c r="D9402" s="256">
        <v>331.13</v>
      </c>
      <c r="E9402" s="257">
        <v>0</v>
      </c>
    </row>
    <row r="9403" spans="1:5">
      <c r="A9403" s="254">
        <v>104588</v>
      </c>
      <c r="B9403" s="247" t="s">
        <v>17704</v>
      </c>
      <c r="C9403" s="255" t="s">
        <v>241</v>
      </c>
      <c r="D9403" s="256">
        <v>278.64999999999998</v>
      </c>
      <c r="E9403" s="257">
        <v>0</v>
      </c>
    </row>
    <row r="9404" spans="1:5">
      <c r="A9404" s="254">
        <v>104591</v>
      </c>
      <c r="B9404" s="247" t="s">
        <v>17705</v>
      </c>
      <c r="C9404" s="255" t="s">
        <v>241</v>
      </c>
      <c r="D9404" s="256">
        <v>360.9</v>
      </c>
      <c r="E9404" s="257">
        <v>0</v>
      </c>
    </row>
    <row r="9405" spans="1:5">
      <c r="A9405" s="254">
        <v>104590</v>
      </c>
      <c r="B9405" s="247" t="s">
        <v>17706</v>
      </c>
      <c r="C9405" s="255" t="s">
        <v>241</v>
      </c>
      <c r="D9405" s="256">
        <v>304.82</v>
      </c>
      <c r="E9405" s="257">
        <v>0</v>
      </c>
    </row>
    <row r="9406" spans="1:5">
      <c r="A9406" s="254">
        <v>87267</v>
      </c>
      <c r="B9406" s="247" t="s">
        <v>17707</v>
      </c>
      <c r="C9406" s="255" t="s">
        <v>241</v>
      </c>
      <c r="D9406" s="256">
        <v>77.86</v>
      </c>
      <c r="E9406" s="257">
        <v>0</v>
      </c>
    </row>
    <row r="9407" spans="1:5">
      <c r="A9407" s="254">
        <v>104614</v>
      </c>
      <c r="B9407" s="247" t="s">
        <v>17708</v>
      </c>
      <c r="C9407" s="255" t="s">
        <v>241</v>
      </c>
      <c r="D9407" s="256">
        <v>83.71</v>
      </c>
      <c r="E9407" s="257">
        <v>0</v>
      </c>
    </row>
    <row r="9408" spans="1:5">
      <c r="A9408" s="254">
        <v>104613</v>
      </c>
      <c r="B9408" s="247" t="s">
        <v>17709</v>
      </c>
      <c r="C9408" s="255" t="s">
        <v>241</v>
      </c>
      <c r="D9408" s="256">
        <v>75.86</v>
      </c>
      <c r="E9408" s="257">
        <v>0</v>
      </c>
    </row>
    <row r="9409" spans="1:5">
      <c r="A9409" s="254">
        <v>87265</v>
      </c>
      <c r="B9409" s="247" t="s">
        <v>17710</v>
      </c>
      <c r="C9409" s="255" t="s">
        <v>241</v>
      </c>
      <c r="D9409" s="256">
        <v>71.83</v>
      </c>
      <c r="E9409" s="257">
        <v>0</v>
      </c>
    </row>
    <row r="9410" spans="1:5">
      <c r="A9410" s="254">
        <v>87271</v>
      </c>
      <c r="B9410" s="247" t="s">
        <v>17711</v>
      </c>
      <c r="C9410" s="255" t="s">
        <v>241</v>
      </c>
      <c r="D9410" s="256">
        <v>82</v>
      </c>
      <c r="E9410" s="257">
        <v>0</v>
      </c>
    </row>
    <row r="9411" spans="1:5">
      <c r="A9411" s="254">
        <v>87269</v>
      </c>
      <c r="B9411" s="247" t="s">
        <v>17712</v>
      </c>
      <c r="C9411" s="255" t="s">
        <v>241</v>
      </c>
      <c r="D9411" s="256">
        <v>75.91</v>
      </c>
      <c r="E9411" s="257">
        <v>0</v>
      </c>
    </row>
    <row r="9412" spans="1:5">
      <c r="A9412" s="254">
        <v>87275</v>
      </c>
      <c r="B9412" s="247" t="s">
        <v>17713</v>
      </c>
      <c r="C9412" s="255" t="s">
        <v>241</v>
      </c>
      <c r="D9412" s="256">
        <v>88.38</v>
      </c>
      <c r="E9412" s="257">
        <v>0</v>
      </c>
    </row>
    <row r="9413" spans="1:5">
      <c r="A9413" s="254">
        <v>87273</v>
      </c>
      <c r="B9413" s="247" t="s">
        <v>17714</v>
      </c>
      <c r="C9413" s="255" t="s">
        <v>241</v>
      </c>
      <c r="D9413" s="256">
        <v>80.28</v>
      </c>
      <c r="E9413" s="257">
        <v>0</v>
      </c>
    </row>
    <row r="9414" spans="1:5">
      <c r="A9414" s="254">
        <v>104612</v>
      </c>
      <c r="B9414" s="247" t="s">
        <v>17715</v>
      </c>
      <c r="C9414" s="255" t="s">
        <v>241</v>
      </c>
      <c r="D9414" s="256">
        <v>111.9</v>
      </c>
      <c r="E9414" s="257">
        <v>0</v>
      </c>
    </row>
    <row r="9415" spans="1:5">
      <c r="A9415" s="254">
        <v>104611</v>
      </c>
      <c r="B9415" s="247" t="s">
        <v>17716</v>
      </c>
      <c r="C9415" s="255" t="s">
        <v>241</v>
      </c>
      <c r="D9415" s="256">
        <v>111.11</v>
      </c>
      <c r="E9415" s="257">
        <v>0</v>
      </c>
    </row>
    <row r="9416" spans="1:5">
      <c r="A9416" s="254">
        <v>104618</v>
      </c>
      <c r="B9416" s="247" t="s">
        <v>17717</v>
      </c>
      <c r="C9416" s="255" t="s">
        <v>241</v>
      </c>
      <c r="D9416" s="256">
        <v>454.45</v>
      </c>
      <c r="E9416" s="257">
        <v>0</v>
      </c>
    </row>
    <row r="9417" spans="1:5">
      <c r="A9417" s="254">
        <v>104616</v>
      </c>
      <c r="B9417" s="247" t="s">
        <v>17718</v>
      </c>
      <c r="C9417" s="255" t="s">
        <v>241</v>
      </c>
      <c r="D9417" s="256">
        <v>442.3</v>
      </c>
      <c r="E9417" s="257">
        <v>0</v>
      </c>
    </row>
    <row r="9418" spans="1:5">
      <c r="A9418" s="254">
        <v>104617</v>
      </c>
      <c r="B9418" s="247" t="s">
        <v>17719</v>
      </c>
      <c r="C9418" s="255" t="s">
        <v>241</v>
      </c>
      <c r="D9418" s="256">
        <v>346.4</v>
      </c>
      <c r="E9418" s="257">
        <v>0</v>
      </c>
    </row>
    <row r="9419" spans="1:5">
      <c r="A9419" s="254">
        <v>104615</v>
      </c>
      <c r="B9419" s="247" t="s">
        <v>17720</v>
      </c>
      <c r="C9419" s="255" t="s">
        <v>241</v>
      </c>
      <c r="D9419" s="256">
        <v>334.25</v>
      </c>
      <c r="E9419" s="257">
        <v>0</v>
      </c>
    </row>
    <row r="9420" spans="1:5">
      <c r="A9420" s="254">
        <v>87247</v>
      </c>
      <c r="B9420" s="247" t="s">
        <v>17721</v>
      </c>
      <c r="C9420" s="255" t="s">
        <v>241</v>
      </c>
      <c r="D9420" s="256">
        <v>74.709999999999994</v>
      </c>
      <c r="E9420" s="257">
        <v>0</v>
      </c>
    </row>
    <row r="9421" spans="1:5">
      <c r="A9421" s="254">
        <v>87248</v>
      </c>
      <c r="B9421" s="247" t="s">
        <v>17722</v>
      </c>
      <c r="C9421" s="255" t="s">
        <v>241</v>
      </c>
      <c r="D9421" s="256">
        <v>66.069999999999993</v>
      </c>
      <c r="E9421" s="257">
        <v>0</v>
      </c>
    </row>
    <row r="9422" spans="1:5">
      <c r="A9422" s="254">
        <v>87246</v>
      </c>
      <c r="B9422" s="247" t="s">
        <v>17723</v>
      </c>
      <c r="C9422" s="255" t="s">
        <v>241</v>
      </c>
      <c r="D9422" s="256">
        <v>82.92</v>
      </c>
      <c r="E9422" s="257">
        <v>0</v>
      </c>
    </row>
    <row r="9423" spans="1:5">
      <c r="A9423" s="254">
        <v>104601</v>
      </c>
      <c r="B9423" s="247" t="s">
        <v>17724</v>
      </c>
      <c r="C9423" s="255" t="s">
        <v>241</v>
      </c>
      <c r="D9423" s="256">
        <v>80.48</v>
      </c>
      <c r="E9423" s="257">
        <v>0</v>
      </c>
    </row>
    <row r="9424" spans="1:5">
      <c r="A9424" s="254">
        <v>104603</v>
      </c>
      <c r="B9424" s="247" t="s">
        <v>17725</v>
      </c>
      <c r="C9424" s="255" t="s">
        <v>241</v>
      </c>
      <c r="D9424" s="256">
        <v>68.930000000000007</v>
      </c>
      <c r="E9424" s="257">
        <v>0</v>
      </c>
    </row>
    <row r="9425" spans="1:5">
      <c r="A9425" s="254">
        <v>104599</v>
      </c>
      <c r="B9425" s="247" t="s">
        <v>17726</v>
      </c>
      <c r="C9425" s="255" t="s">
        <v>241</v>
      </c>
      <c r="D9425" s="256">
        <v>98.22</v>
      </c>
      <c r="E9425" s="257">
        <v>0</v>
      </c>
    </row>
    <row r="9426" spans="1:5">
      <c r="A9426" s="254">
        <v>87250</v>
      </c>
      <c r="B9426" s="247" t="s">
        <v>17727</v>
      </c>
      <c r="C9426" s="255" t="s">
        <v>241</v>
      </c>
      <c r="D9426" s="256">
        <v>76.08</v>
      </c>
      <c r="E9426" s="257">
        <v>0</v>
      </c>
    </row>
    <row r="9427" spans="1:5">
      <c r="A9427" s="254">
        <v>87251</v>
      </c>
      <c r="B9427" s="247" t="s">
        <v>17728</v>
      </c>
      <c r="C9427" s="255" t="s">
        <v>241</v>
      </c>
      <c r="D9427" s="256">
        <v>66.180000000000007</v>
      </c>
      <c r="E9427" s="257">
        <v>0</v>
      </c>
    </row>
    <row r="9428" spans="1:5">
      <c r="A9428" s="254">
        <v>87249</v>
      </c>
      <c r="B9428" s="247" t="s">
        <v>17729</v>
      </c>
      <c r="C9428" s="255" t="s">
        <v>241</v>
      </c>
      <c r="D9428" s="256">
        <v>88.32</v>
      </c>
      <c r="E9428" s="257">
        <v>0</v>
      </c>
    </row>
    <row r="9429" spans="1:5">
      <c r="A9429" s="254">
        <v>104606</v>
      </c>
      <c r="B9429" s="247" t="s">
        <v>17730</v>
      </c>
      <c r="C9429" s="255" t="s">
        <v>241</v>
      </c>
      <c r="D9429" s="256">
        <v>85.24</v>
      </c>
      <c r="E9429" s="257">
        <v>0</v>
      </c>
    </row>
    <row r="9430" spans="1:5">
      <c r="A9430" s="254">
        <v>104607</v>
      </c>
      <c r="B9430" s="247" t="s">
        <v>17731</v>
      </c>
      <c r="C9430" s="255" t="s">
        <v>241</v>
      </c>
      <c r="D9430" s="256">
        <v>70.27</v>
      </c>
      <c r="E9430" s="257">
        <v>0</v>
      </c>
    </row>
    <row r="9431" spans="1:5">
      <c r="A9431" s="254">
        <v>104605</v>
      </c>
      <c r="B9431" s="247" t="s">
        <v>17732</v>
      </c>
      <c r="C9431" s="255" t="s">
        <v>241</v>
      </c>
      <c r="D9431" s="256">
        <v>120.68</v>
      </c>
      <c r="E9431" s="257">
        <v>0</v>
      </c>
    </row>
    <row r="9432" spans="1:5">
      <c r="A9432" s="254">
        <v>87256</v>
      </c>
      <c r="B9432" s="247" t="s">
        <v>17733</v>
      </c>
      <c r="C9432" s="255" t="s">
        <v>241</v>
      </c>
      <c r="D9432" s="256">
        <v>88.58</v>
      </c>
      <c r="E9432" s="257">
        <v>0</v>
      </c>
    </row>
    <row r="9433" spans="1:5">
      <c r="A9433" s="254">
        <v>87257</v>
      </c>
      <c r="B9433" s="247" t="s">
        <v>17734</v>
      </c>
      <c r="C9433" s="255" t="s">
        <v>241</v>
      </c>
      <c r="D9433" s="256">
        <v>77.45</v>
      </c>
      <c r="E9433" s="257">
        <v>0</v>
      </c>
    </row>
    <row r="9434" spans="1:5">
      <c r="A9434" s="254">
        <v>87255</v>
      </c>
      <c r="B9434" s="247" t="s">
        <v>17735</v>
      </c>
      <c r="C9434" s="255" t="s">
        <v>241</v>
      </c>
      <c r="D9434" s="256">
        <v>102.03</v>
      </c>
      <c r="E9434" s="257">
        <v>0</v>
      </c>
    </row>
    <row r="9435" spans="1:5">
      <c r="A9435" s="254">
        <v>104594</v>
      </c>
      <c r="B9435" s="247" t="s">
        <v>17736</v>
      </c>
      <c r="C9435" s="255" t="s">
        <v>241</v>
      </c>
      <c r="D9435" s="256">
        <v>90.89</v>
      </c>
      <c r="E9435" s="257">
        <v>0</v>
      </c>
    </row>
    <row r="9436" spans="1:5">
      <c r="A9436" s="254">
        <v>104595</v>
      </c>
      <c r="B9436" s="247" t="s">
        <v>17737</v>
      </c>
      <c r="C9436" s="255" t="s">
        <v>241</v>
      </c>
      <c r="D9436" s="256">
        <v>77.849999999999994</v>
      </c>
      <c r="E9436" s="257">
        <v>0</v>
      </c>
    </row>
    <row r="9437" spans="1:5">
      <c r="A9437" s="254">
        <v>104593</v>
      </c>
      <c r="B9437" s="247" t="s">
        <v>17738</v>
      </c>
      <c r="C9437" s="255" t="s">
        <v>241</v>
      </c>
      <c r="D9437" s="256">
        <v>105.92</v>
      </c>
      <c r="E9437" s="257">
        <v>0</v>
      </c>
    </row>
    <row r="9438" spans="1:5">
      <c r="A9438" s="254">
        <v>87262</v>
      </c>
      <c r="B9438" s="247" t="s">
        <v>17739</v>
      </c>
      <c r="C9438" s="255" t="s">
        <v>241</v>
      </c>
      <c r="D9438" s="256">
        <v>157.33000000000001</v>
      </c>
      <c r="E9438" s="257">
        <v>0</v>
      </c>
    </row>
    <row r="9439" spans="1:5">
      <c r="A9439" s="254">
        <v>87263</v>
      </c>
      <c r="B9439" s="247" t="s">
        <v>17740</v>
      </c>
      <c r="C9439" s="255" t="s">
        <v>241</v>
      </c>
      <c r="D9439" s="256">
        <v>145.66999999999999</v>
      </c>
      <c r="E9439" s="257">
        <v>0</v>
      </c>
    </row>
    <row r="9440" spans="1:5">
      <c r="A9440" s="254">
        <v>87261</v>
      </c>
      <c r="B9440" s="247" t="s">
        <v>17741</v>
      </c>
      <c r="C9440" s="255" t="s">
        <v>241</v>
      </c>
      <c r="D9440" s="256">
        <v>172.21</v>
      </c>
      <c r="E9440" s="257">
        <v>0</v>
      </c>
    </row>
    <row r="9441" spans="1:5">
      <c r="A9441" s="254">
        <v>104597</v>
      </c>
      <c r="B9441" s="247" t="s">
        <v>17742</v>
      </c>
      <c r="C9441" s="255" t="s">
        <v>241</v>
      </c>
      <c r="D9441" s="256">
        <v>160.07</v>
      </c>
      <c r="E9441" s="257">
        <v>0</v>
      </c>
    </row>
    <row r="9442" spans="1:5">
      <c r="A9442" s="254">
        <v>104598</v>
      </c>
      <c r="B9442" s="247" t="s">
        <v>17743</v>
      </c>
      <c r="C9442" s="255" t="s">
        <v>241</v>
      </c>
      <c r="D9442" s="256">
        <v>146.19</v>
      </c>
      <c r="E9442" s="257">
        <v>0</v>
      </c>
    </row>
    <row r="9443" spans="1:5">
      <c r="A9443" s="254">
        <v>104596</v>
      </c>
      <c r="B9443" s="247" t="s">
        <v>17744</v>
      </c>
      <c r="C9443" s="255" t="s">
        <v>241</v>
      </c>
      <c r="D9443" s="256">
        <v>176.75</v>
      </c>
      <c r="E9443" s="257">
        <v>0</v>
      </c>
    </row>
    <row r="9444" spans="1:5">
      <c r="A9444" s="254">
        <v>88648</v>
      </c>
      <c r="B9444" s="247" t="s">
        <v>17745</v>
      </c>
      <c r="C9444" s="255" t="s">
        <v>299</v>
      </c>
      <c r="D9444" s="256">
        <v>9.39</v>
      </c>
      <c r="E9444" s="257">
        <v>0</v>
      </c>
    </row>
    <row r="9445" spans="1:5">
      <c r="A9445" s="254">
        <v>88649</v>
      </c>
      <c r="B9445" s="247" t="s">
        <v>17746</v>
      </c>
      <c r="C9445" s="255" t="s">
        <v>299</v>
      </c>
      <c r="D9445" s="256">
        <v>10.55</v>
      </c>
      <c r="E9445" s="257">
        <v>0</v>
      </c>
    </row>
    <row r="9446" spans="1:5">
      <c r="A9446" s="254">
        <v>88650</v>
      </c>
      <c r="B9446" s="247" t="s">
        <v>17747</v>
      </c>
      <c r="C9446" s="255" t="s">
        <v>299</v>
      </c>
      <c r="D9446" s="256">
        <v>14.14</v>
      </c>
      <c r="E9446" s="257">
        <v>0</v>
      </c>
    </row>
    <row r="9447" spans="1:5">
      <c r="A9447" s="254">
        <v>104619</v>
      </c>
      <c r="B9447" s="247" t="s">
        <v>17748</v>
      </c>
      <c r="C9447" s="255" t="s">
        <v>299</v>
      </c>
      <c r="D9447" s="256">
        <v>16.68</v>
      </c>
      <c r="E9447" s="257">
        <v>0</v>
      </c>
    </row>
    <row r="9448" spans="1:5">
      <c r="A9448" s="254">
        <v>102500</v>
      </c>
      <c r="B9448" s="247" t="s">
        <v>17749</v>
      </c>
      <c r="C9448" s="255" t="s">
        <v>299</v>
      </c>
      <c r="D9448" s="256">
        <v>5.45</v>
      </c>
      <c r="E9448" s="257">
        <v>0</v>
      </c>
    </row>
    <row r="9449" spans="1:5">
      <c r="A9449" s="254">
        <v>102502</v>
      </c>
      <c r="B9449" s="247" t="s">
        <v>17750</v>
      </c>
      <c r="C9449" s="255" t="s">
        <v>299</v>
      </c>
      <c r="D9449" s="256">
        <v>0</v>
      </c>
      <c r="E9449" s="257"/>
    </row>
    <row r="9450" spans="1:5">
      <c r="A9450" s="254">
        <v>102510</v>
      </c>
      <c r="B9450" s="247" t="s">
        <v>17751</v>
      </c>
      <c r="C9450" s="255" t="s">
        <v>299</v>
      </c>
      <c r="D9450" s="256">
        <v>0</v>
      </c>
      <c r="E9450" s="257"/>
    </row>
    <row r="9451" spans="1:5">
      <c r="A9451" s="254">
        <v>102512</v>
      </c>
      <c r="B9451" s="247" t="s">
        <v>17752</v>
      </c>
      <c r="C9451" s="255" t="s">
        <v>299</v>
      </c>
      <c r="D9451" s="256">
        <v>7.55</v>
      </c>
      <c r="E9451" s="257">
        <v>0</v>
      </c>
    </row>
    <row r="9452" spans="1:5">
      <c r="A9452" s="254">
        <v>102501</v>
      </c>
      <c r="B9452" s="247" t="s">
        <v>17753</v>
      </c>
      <c r="C9452" s="255" t="s">
        <v>241</v>
      </c>
      <c r="D9452" s="256">
        <v>31.07</v>
      </c>
      <c r="E9452" s="257">
        <v>0</v>
      </c>
    </row>
    <row r="9453" spans="1:5">
      <c r="A9453" s="254">
        <v>102503</v>
      </c>
      <c r="B9453" s="247" t="s">
        <v>17754</v>
      </c>
      <c r="C9453" s="255" t="s">
        <v>241</v>
      </c>
      <c r="D9453" s="256">
        <v>0</v>
      </c>
      <c r="E9453" s="257"/>
    </row>
    <row r="9454" spans="1:5">
      <c r="A9454" s="254">
        <v>102508</v>
      </c>
      <c r="B9454" s="247" t="s">
        <v>17755</v>
      </c>
      <c r="C9454" s="255" t="s">
        <v>241</v>
      </c>
      <c r="D9454" s="256">
        <v>47.28</v>
      </c>
      <c r="E9454" s="257">
        <v>0</v>
      </c>
    </row>
    <row r="9455" spans="1:5">
      <c r="A9455" s="254">
        <v>102511</v>
      </c>
      <c r="B9455" s="247" t="s">
        <v>17756</v>
      </c>
      <c r="C9455" s="255" t="s">
        <v>241</v>
      </c>
      <c r="D9455" s="256">
        <v>0</v>
      </c>
      <c r="E9455" s="257"/>
    </row>
    <row r="9456" spans="1:5">
      <c r="A9456" s="254">
        <v>102509</v>
      </c>
      <c r="B9456" s="247" t="s">
        <v>17757</v>
      </c>
      <c r="C9456" s="255" t="s">
        <v>241</v>
      </c>
      <c r="D9456" s="256">
        <v>38.61</v>
      </c>
      <c r="E9456" s="257">
        <v>0</v>
      </c>
    </row>
    <row r="9457" spans="1:5">
      <c r="A9457" s="254">
        <v>102498</v>
      </c>
      <c r="B9457" s="247" t="s">
        <v>17758</v>
      </c>
      <c r="C9457" s="255" t="s">
        <v>299</v>
      </c>
      <c r="D9457" s="256">
        <v>2.13</v>
      </c>
      <c r="E9457" s="257">
        <v>0</v>
      </c>
    </row>
    <row r="9458" spans="1:5">
      <c r="A9458" s="254">
        <v>102519</v>
      </c>
      <c r="B9458" s="247" t="s">
        <v>17759</v>
      </c>
      <c r="C9458" s="255" t="s">
        <v>23</v>
      </c>
      <c r="D9458" s="256">
        <v>0</v>
      </c>
      <c r="E9458" s="257"/>
    </row>
    <row r="9459" spans="1:5">
      <c r="A9459" s="254">
        <v>102518</v>
      </c>
      <c r="B9459" s="247" t="s">
        <v>17760</v>
      </c>
      <c r="C9459" s="255" t="s">
        <v>23</v>
      </c>
      <c r="D9459" s="256">
        <v>0</v>
      </c>
      <c r="E9459" s="257"/>
    </row>
    <row r="9460" spans="1:5">
      <c r="A9460" s="254">
        <v>102514</v>
      </c>
      <c r="B9460" s="247" t="s">
        <v>17761</v>
      </c>
      <c r="C9460" s="255" t="s">
        <v>23</v>
      </c>
      <c r="D9460" s="256">
        <v>0</v>
      </c>
      <c r="E9460" s="257"/>
    </row>
    <row r="9461" spans="1:5">
      <c r="A9461" s="254">
        <v>102516</v>
      </c>
      <c r="B9461" s="247" t="s">
        <v>17762</v>
      </c>
      <c r="C9461" s="255" t="s">
        <v>23</v>
      </c>
      <c r="D9461" s="256">
        <v>0</v>
      </c>
      <c r="E9461" s="257"/>
    </row>
    <row r="9462" spans="1:5">
      <c r="A9462" s="254">
        <v>102515</v>
      </c>
      <c r="B9462" s="247" t="s">
        <v>17763</v>
      </c>
      <c r="C9462" s="255" t="s">
        <v>23</v>
      </c>
      <c r="D9462" s="256">
        <v>0</v>
      </c>
      <c r="E9462" s="257"/>
    </row>
    <row r="9463" spans="1:5">
      <c r="A9463" s="254">
        <v>102517</v>
      </c>
      <c r="B9463" s="247" t="s">
        <v>17764</v>
      </c>
      <c r="C9463" s="255" t="s">
        <v>23</v>
      </c>
      <c r="D9463" s="256">
        <v>0</v>
      </c>
      <c r="E9463" s="257"/>
    </row>
    <row r="9464" spans="1:5">
      <c r="A9464" s="254">
        <v>102513</v>
      </c>
      <c r="B9464" s="247" t="s">
        <v>17765</v>
      </c>
      <c r="C9464" s="255" t="s">
        <v>241</v>
      </c>
      <c r="D9464" s="256">
        <v>57.94</v>
      </c>
      <c r="E9464" s="257">
        <v>0</v>
      </c>
    </row>
    <row r="9465" spans="1:5">
      <c r="A9465" s="254">
        <v>103689</v>
      </c>
      <c r="B9465" s="247" t="s">
        <v>17766</v>
      </c>
      <c r="C9465" s="255" t="s">
        <v>241</v>
      </c>
      <c r="D9465" s="256">
        <v>502.1</v>
      </c>
      <c r="E9465" s="257">
        <v>0</v>
      </c>
    </row>
    <row r="9466" spans="1:5">
      <c r="A9466" s="254">
        <v>103702</v>
      </c>
      <c r="B9466" s="247" t="s">
        <v>17767</v>
      </c>
      <c r="C9466" s="255" t="s">
        <v>241</v>
      </c>
      <c r="D9466" s="256">
        <v>0</v>
      </c>
      <c r="E9466" s="257"/>
    </row>
    <row r="9467" spans="1:5">
      <c r="A9467" s="254">
        <v>103700</v>
      </c>
      <c r="B9467" s="247" t="s">
        <v>17768</v>
      </c>
      <c r="C9467" s="255" t="s">
        <v>241</v>
      </c>
      <c r="D9467" s="256">
        <v>0</v>
      </c>
      <c r="E9467" s="257"/>
    </row>
    <row r="9468" spans="1:5">
      <c r="A9468" s="254">
        <v>103698</v>
      </c>
      <c r="B9468" s="247" t="s">
        <v>17769</v>
      </c>
      <c r="C9468" s="255" t="s">
        <v>241</v>
      </c>
      <c r="D9468" s="256">
        <v>0</v>
      </c>
      <c r="E9468" s="257"/>
    </row>
    <row r="9469" spans="1:5">
      <c r="A9469" s="254">
        <v>103703</v>
      </c>
      <c r="B9469" s="247" t="s">
        <v>17770</v>
      </c>
      <c r="C9469" s="255" t="s">
        <v>241</v>
      </c>
      <c r="D9469" s="256">
        <v>0</v>
      </c>
      <c r="E9469" s="257"/>
    </row>
    <row r="9470" spans="1:5">
      <c r="A9470" s="254">
        <v>103701</v>
      </c>
      <c r="B9470" s="247" t="s">
        <v>17771</v>
      </c>
      <c r="C9470" s="255" t="s">
        <v>241</v>
      </c>
      <c r="D9470" s="256">
        <v>0</v>
      </c>
      <c r="E9470" s="257"/>
    </row>
    <row r="9471" spans="1:5">
      <c r="A9471" s="254">
        <v>103699</v>
      </c>
      <c r="B9471" s="247" t="s">
        <v>17772</v>
      </c>
      <c r="C9471" s="255" t="s">
        <v>241</v>
      </c>
      <c r="D9471" s="256">
        <v>0</v>
      </c>
      <c r="E9471" s="257"/>
    </row>
    <row r="9472" spans="1:5">
      <c r="A9472" s="254">
        <v>103704</v>
      </c>
      <c r="B9472" s="247" t="s">
        <v>17773</v>
      </c>
      <c r="C9472" s="255" t="s">
        <v>241</v>
      </c>
      <c r="D9472" s="256">
        <v>0</v>
      </c>
      <c r="E9472" s="257"/>
    </row>
    <row r="9473" spans="1:5">
      <c r="A9473" s="254">
        <v>103706</v>
      </c>
      <c r="B9473" s="247" t="s">
        <v>17774</v>
      </c>
      <c r="C9473" s="255" t="s">
        <v>23</v>
      </c>
      <c r="D9473" s="256">
        <v>0</v>
      </c>
      <c r="E9473" s="257"/>
    </row>
    <row r="9474" spans="1:5">
      <c r="A9474" s="254">
        <v>103707</v>
      </c>
      <c r="B9474" s="247" t="s">
        <v>17775</v>
      </c>
      <c r="C9474" s="255" t="s">
        <v>23</v>
      </c>
      <c r="D9474" s="256">
        <v>0</v>
      </c>
      <c r="E9474" s="257"/>
    </row>
    <row r="9475" spans="1:5">
      <c r="A9475" s="254">
        <v>103708</v>
      </c>
      <c r="B9475" s="247" t="s">
        <v>17776</v>
      </c>
      <c r="C9475" s="255" t="s">
        <v>23</v>
      </c>
      <c r="D9475" s="256">
        <v>0</v>
      </c>
      <c r="E9475" s="257"/>
    </row>
    <row r="9476" spans="1:5">
      <c r="A9476" s="254">
        <v>103709</v>
      </c>
      <c r="B9476" s="247" t="s">
        <v>17777</v>
      </c>
      <c r="C9476" s="255" t="s">
        <v>23</v>
      </c>
      <c r="D9476" s="256">
        <v>0</v>
      </c>
      <c r="E9476" s="257"/>
    </row>
    <row r="9477" spans="1:5">
      <c r="A9477" s="254">
        <v>103710</v>
      </c>
      <c r="B9477" s="247" t="s">
        <v>17778</v>
      </c>
      <c r="C9477" s="255" t="s">
        <v>23</v>
      </c>
      <c r="D9477" s="256">
        <v>0</v>
      </c>
      <c r="E9477" s="257"/>
    </row>
    <row r="9478" spans="1:5">
      <c r="A9478" s="254">
        <v>103711</v>
      </c>
      <c r="B9478" s="247" t="s">
        <v>17779</v>
      </c>
      <c r="C9478" s="255" t="s">
        <v>23</v>
      </c>
      <c r="D9478" s="256">
        <v>0</v>
      </c>
      <c r="E9478" s="257"/>
    </row>
    <row r="9479" spans="1:5">
      <c r="A9479" s="254">
        <v>103712</v>
      </c>
      <c r="B9479" s="247" t="s">
        <v>17780</v>
      </c>
      <c r="C9479" s="255" t="s">
        <v>23</v>
      </c>
      <c r="D9479" s="256">
        <v>0</v>
      </c>
      <c r="E9479" s="257"/>
    </row>
    <row r="9480" spans="1:5">
      <c r="A9480" s="254">
        <v>103713</v>
      </c>
      <c r="B9480" s="247" t="s">
        <v>17781</v>
      </c>
      <c r="C9480" s="255" t="s">
        <v>23</v>
      </c>
      <c r="D9480" s="256">
        <v>0</v>
      </c>
      <c r="E9480" s="257"/>
    </row>
    <row r="9481" spans="1:5">
      <c r="A9481" s="254">
        <v>103714</v>
      </c>
      <c r="B9481" s="247" t="s">
        <v>17782</v>
      </c>
      <c r="C9481" s="255" t="s">
        <v>23</v>
      </c>
      <c r="D9481" s="256">
        <v>0</v>
      </c>
      <c r="E9481" s="257"/>
    </row>
    <row r="9482" spans="1:5">
      <c r="A9482" s="254">
        <v>103715</v>
      </c>
      <c r="B9482" s="247" t="s">
        <v>17783</v>
      </c>
      <c r="C9482" s="255" t="s">
        <v>23</v>
      </c>
      <c r="D9482" s="256">
        <v>0</v>
      </c>
      <c r="E9482" s="257"/>
    </row>
    <row r="9483" spans="1:5">
      <c r="A9483" s="254">
        <v>103716</v>
      </c>
      <c r="B9483" s="247" t="s">
        <v>17784</v>
      </c>
      <c r="C9483" s="255" t="s">
        <v>23</v>
      </c>
      <c r="D9483" s="256">
        <v>0</v>
      </c>
      <c r="E9483" s="257"/>
    </row>
    <row r="9484" spans="1:5">
      <c r="A9484" s="254">
        <v>103717</v>
      </c>
      <c r="B9484" s="247" t="s">
        <v>17785</v>
      </c>
      <c r="C9484" s="255" t="s">
        <v>23</v>
      </c>
      <c r="D9484" s="256">
        <v>0</v>
      </c>
      <c r="E9484" s="257"/>
    </row>
    <row r="9485" spans="1:5">
      <c r="A9485" s="254">
        <v>103718</v>
      </c>
      <c r="B9485" s="247" t="s">
        <v>17786</v>
      </c>
      <c r="C9485" s="255" t="s">
        <v>23</v>
      </c>
      <c r="D9485" s="256">
        <v>0</v>
      </c>
      <c r="E9485" s="257"/>
    </row>
    <row r="9486" spans="1:5">
      <c r="A9486" s="254">
        <v>103719</v>
      </c>
      <c r="B9486" s="247" t="s">
        <v>17787</v>
      </c>
      <c r="C9486" s="255" t="s">
        <v>23</v>
      </c>
      <c r="D9486" s="256">
        <v>0</v>
      </c>
      <c r="E9486" s="257"/>
    </row>
    <row r="9487" spans="1:5">
      <c r="A9487" s="254">
        <v>103720</v>
      </c>
      <c r="B9487" s="247" t="s">
        <v>17788</v>
      </c>
      <c r="C9487" s="255" t="s">
        <v>23</v>
      </c>
      <c r="D9487" s="256">
        <v>0</v>
      </c>
      <c r="E9487" s="257"/>
    </row>
    <row r="9488" spans="1:5">
      <c r="A9488" s="254">
        <v>103721</v>
      </c>
      <c r="B9488" s="247" t="s">
        <v>17789</v>
      </c>
      <c r="C9488" s="255" t="s">
        <v>23</v>
      </c>
      <c r="D9488" s="256">
        <v>0</v>
      </c>
      <c r="E9488" s="257"/>
    </row>
    <row r="9489" spans="1:5">
      <c r="A9489" s="254">
        <v>103705</v>
      </c>
      <c r="B9489" s="247" t="s">
        <v>17790</v>
      </c>
      <c r="C9489" s="255" t="s">
        <v>23</v>
      </c>
      <c r="D9489" s="256">
        <v>0</v>
      </c>
      <c r="E9489" s="257"/>
    </row>
    <row r="9490" spans="1:5">
      <c r="A9490" s="254">
        <v>103722</v>
      </c>
      <c r="B9490" s="247" t="s">
        <v>17791</v>
      </c>
      <c r="C9490" s="255" t="s">
        <v>23</v>
      </c>
      <c r="D9490" s="256">
        <v>0</v>
      </c>
      <c r="E9490" s="257"/>
    </row>
    <row r="9491" spans="1:5">
      <c r="A9491" s="254">
        <v>103723</v>
      </c>
      <c r="B9491" s="247" t="s">
        <v>17792</v>
      </c>
      <c r="C9491" s="255" t="s">
        <v>23</v>
      </c>
      <c r="D9491" s="256">
        <v>0</v>
      </c>
      <c r="E9491" s="257"/>
    </row>
    <row r="9492" spans="1:5">
      <c r="A9492" s="254">
        <v>103724</v>
      </c>
      <c r="B9492" s="247" t="s">
        <v>17793</v>
      </c>
      <c r="C9492" s="255" t="s">
        <v>23</v>
      </c>
      <c r="D9492" s="256">
        <v>0</v>
      </c>
      <c r="E9492" s="257"/>
    </row>
    <row r="9493" spans="1:5">
      <c r="A9493" s="254">
        <v>103725</v>
      </c>
      <c r="B9493" s="247" t="s">
        <v>17794</v>
      </c>
      <c r="C9493" s="255" t="s">
        <v>23</v>
      </c>
      <c r="D9493" s="256">
        <v>0</v>
      </c>
      <c r="E9493" s="257"/>
    </row>
    <row r="9494" spans="1:5">
      <c r="A9494" s="254">
        <v>103726</v>
      </c>
      <c r="B9494" s="247" t="s">
        <v>17795</v>
      </c>
      <c r="C9494" s="255" t="s">
        <v>23</v>
      </c>
      <c r="D9494" s="256">
        <v>0</v>
      </c>
      <c r="E9494" s="257"/>
    </row>
    <row r="9495" spans="1:5">
      <c r="A9495" s="254">
        <v>103727</v>
      </c>
      <c r="B9495" s="247" t="s">
        <v>17796</v>
      </c>
      <c r="C9495" s="255" t="s">
        <v>23</v>
      </c>
      <c r="D9495" s="256">
        <v>0</v>
      </c>
      <c r="E9495" s="257"/>
    </row>
    <row r="9496" spans="1:5">
      <c r="A9496" s="254">
        <v>103728</v>
      </c>
      <c r="B9496" s="247" t="s">
        <v>17797</v>
      </c>
      <c r="C9496" s="255" t="s">
        <v>23</v>
      </c>
      <c r="D9496" s="256">
        <v>0</v>
      </c>
      <c r="E9496" s="257"/>
    </row>
    <row r="9497" spans="1:5">
      <c r="A9497" s="254">
        <v>103729</v>
      </c>
      <c r="B9497" s="247" t="s">
        <v>17798</v>
      </c>
      <c r="C9497" s="255" t="s">
        <v>23</v>
      </c>
      <c r="D9497" s="256">
        <v>0</v>
      </c>
      <c r="E9497" s="257"/>
    </row>
    <row r="9498" spans="1:5">
      <c r="A9498" s="254">
        <v>103730</v>
      </c>
      <c r="B9498" s="247" t="s">
        <v>17799</v>
      </c>
      <c r="C9498" s="255" t="s">
        <v>23</v>
      </c>
      <c r="D9498" s="256">
        <v>0</v>
      </c>
      <c r="E9498" s="257"/>
    </row>
    <row r="9499" spans="1:5">
      <c r="A9499" s="254">
        <v>103731</v>
      </c>
      <c r="B9499" s="247" t="s">
        <v>17800</v>
      </c>
      <c r="C9499" s="255" t="s">
        <v>23</v>
      </c>
      <c r="D9499" s="256">
        <v>0</v>
      </c>
      <c r="E9499" s="257"/>
    </row>
    <row r="9500" spans="1:5">
      <c r="A9500" s="254">
        <v>103732</v>
      </c>
      <c r="B9500" s="247" t="s">
        <v>17801</v>
      </c>
      <c r="C9500" s="255" t="s">
        <v>23</v>
      </c>
      <c r="D9500" s="256">
        <v>0</v>
      </c>
      <c r="E9500" s="257"/>
    </row>
    <row r="9501" spans="1:5">
      <c r="A9501" s="254">
        <v>103733</v>
      </c>
      <c r="B9501" s="247" t="s">
        <v>17802</v>
      </c>
      <c r="C9501" s="255" t="s">
        <v>23</v>
      </c>
      <c r="D9501" s="256">
        <v>0</v>
      </c>
      <c r="E9501" s="257"/>
    </row>
    <row r="9502" spans="1:5">
      <c r="A9502" s="254">
        <v>103696</v>
      </c>
      <c r="B9502" s="247" t="s">
        <v>17803</v>
      </c>
      <c r="C9502" s="255" t="s">
        <v>23</v>
      </c>
      <c r="D9502" s="256">
        <v>150.41</v>
      </c>
      <c r="E9502" s="257">
        <v>0</v>
      </c>
    </row>
    <row r="9503" spans="1:5">
      <c r="A9503" s="254">
        <v>103697</v>
      </c>
      <c r="B9503" s="247" t="s">
        <v>17804</v>
      </c>
      <c r="C9503" s="255" t="s">
        <v>23</v>
      </c>
      <c r="D9503" s="256">
        <v>138.84</v>
      </c>
      <c r="E9503" s="257">
        <v>0</v>
      </c>
    </row>
    <row r="9504" spans="1:5">
      <c r="A9504" s="254">
        <v>103695</v>
      </c>
      <c r="B9504" s="247" t="s">
        <v>17805</v>
      </c>
      <c r="C9504" s="255" t="s">
        <v>23</v>
      </c>
      <c r="D9504" s="256">
        <v>106.47</v>
      </c>
      <c r="E9504" s="257">
        <v>0</v>
      </c>
    </row>
    <row r="9505" spans="1:5">
      <c r="A9505" s="254">
        <v>103694</v>
      </c>
      <c r="B9505" s="247" t="s">
        <v>17806</v>
      </c>
      <c r="C9505" s="255" t="s">
        <v>23</v>
      </c>
      <c r="D9505" s="256">
        <v>118.04</v>
      </c>
      <c r="E9505" s="257">
        <v>0</v>
      </c>
    </row>
    <row r="9506" spans="1:5">
      <c r="A9506" s="254">
        <v>103690</v>
      </c>
      <c r="B9506" s="247" t="s">
        <v>17807</v>
      </c>
      <c r="C9506" s="255" t="s">
        <v>23</v>
      </c>
      <c r="D9506" s="256">
        <v>0</v>
      </c>
      <c r="E9506" s="257"/>
    </row>
    <row r="9507" spans="1:5">
      <c r="A9507" s="254">
        <v>103693</v>
      </c>
      <c r="B9507" s="247" t="s">
        <v>17808</v>
      </c>
      <c r="C9507" s="255" t="s">
        <v>23</v>
      </c>
      <c r="D9507" s="256">
        <v>0</v>
      </c>
      <c r="E9507" s="257"/>
    </row>
    <row r="9508" spans="1:5">
      <c r="A9508" s="254">
        <v>103692</v>
      </c>
      <c r="B9508" s="247" t="s">
        <v>17809</v>
      </c>
      <c r="C9508" s="255" t="s">
        <v>23</v>
      </c>
      <c r="D9508" s="256">
        <v>0</v>
      </c>
      <c r="E9508" s="257"/>
    </row>
    <row r="9509" spans="1:5">
      <c r="A9509" s="254">
        <v>103691</v>
      </c>
      <c r="B9509" s="247" t="s">
        <v>17810</v>
      </c>
      <c r="C9509" s="255" t="s">
        <v>23</v>
      </c>
      <c r="D9509" s="256">
        <v>0</v>
      </c>
      <c r="E9509" s="257"/>
    </row>
    <row r="9510" spans="1:5">
      <c r="A9510" s="254">
        <v>96987</v>
      </c>
      <c r="B9510" s="247" t="s">
        <v>17811</v>
      </c>
      <c r="C9510" s="255" t="s">
        <v>23</v>
      </c>
      <c r="D9510" s="256">
        <v>132.03</v>
      </c>
      <c r="E9510" s="257">
        <v>0</v>
      </c>
    </row>
    <row r="9511" spans="1:5">
      <c r="A9511" s="254">
        <v>96989</v>
      </c>
      <c r="B9511" s="247" t="s">
        <v>17812</v>
      </c>
      <c r="C9511" s="255" t="s">
        <v>23</v>
      </c>
      <c r="D9511" s="256">
        <v>140.21</v>
      </c>
      <c r="E9511" s="257">
        <v>0</v>
      </c>
    </row>
    <row r="9512" spans="1:5">
      <c r="A9512" s="254">
        <v>104749</v>
      </c>
      <c r="B9512" s="247" t="s">
        <v>17813</v>
      </c>
      <c r="C9512" s="255" t="s">
        <v>23</v>
      </c>
      <c r="D9512" s="256">
        <v>19.510000000000002</v>
      </c>
      <c r="E9512" s="257">
        <v>0</v>
      </c>
    </row>
    <row r="9513" spans="1:5">
      <c r="A9513" s="254">
        <v>104750</v>
      </c>
      <c r="B9513" s="247" t="s">
        <v>17814</v>
      </c>
      <c r="C9513" s="255" t="s">
        <v>23</v>
      </c>
      <c r="D9513" s="256">
        <v>16.38</v>
      </c>
      <c r="E9513" s="257">
        <v>0</v>
      </c>
    </row>
    <row r="9514" spans="1:5">
      <c r="A9514" s="254">
        <v>104751</v>
      </c>
      <c r="B9514" s="247" t="s">
        <v>17815</v>
      </c>
      <c r="C9514" s="255" t="s">
        <v>23</v>
      </c>
      <c r="D9514" s="256">
        <v>21.75</v>
      </c>
      <c r="E9514" s="257">
        <v>0</v>
      </c>
    </row>
    <row r="9515" spans="1:5">
      <c r="A9515" s="254">
        <v>104752</v>
      </c>
      <c r="B9515" s="247" t="s">
        <v>17816</v>
      </c>
      <c r="C9515" s="255" t="s">
        <v>23</v>
      </c>
      <c r="D9515" s="256">
        <v>22.64</v>
      </c>
      <c r="E9515" s="257">
        <v>0</v>
      </c>
    </row>
    <row r="9516" spans="1:5">
      <c r="A9516" s="254">
        <v>104753</v>
      </c>
      <c r="B9516" s="247" t="s">
        <v>17817</v>
      </c>
      <c r="C9516" s="255" t="s">
        <v>23</v>
      </c>
      <c r="D9516" s="256">
        <v>27.22</v>
      </c>
      <c r="E9516" s="257">
        <v>0</v>
      </c>
    </row>
    <row r="9517" spans="1:5">
      <c r="A9517" s="254">
        <v>104754</v>
      </c>
      <c r="B9517" s="247" t="s">
        <v>17818</v>
      </c>
      <c r="C9517" s="255" t="s">
        <v>23</v>
      </c>
      <c r="D9517" s="256">
        <v>35.07</v>
      </c>
      <c r="E9517" s="257">
        <v>0</v>
      </c>
    </row>
    <row r="9518" spans="1:5">
      <c r="A9518" s="254">
        <v>104755</v>
      </c>
      <c r="B9518" s="247" t="s">
        <v>17819</v>
      </c>
      <c r="C9518" s="255" t="s">
        <v>23</v>
      </c>
      <c r="D9518" s="256">
        <v>47.24</v>
      </c>
      <c r="E9518" s="257">
        <v>0</v>
      </c>
    </row>
    <row r="9519" spans="1:5">
      <c r="A9519" s="254">
        <v>96982</v>
      </c>
      <c r="B9519" s="247" t="s">
        <v>17820</v>
      </c>
      <c r="C9519" s="255" t="s">
        <v>23</v>
      </c>
      <c r="D9519" s="256">
        <v>0</v>
      </c>
      <c r="E9519" s="257"/>
    </row>
    <row r="9520" spans="1:5">
      <c r="A9520" s="254">
        <v>96993</v>
      </c>
      <c r="B9520" s="247" t="s">
        <v>17821</v>
      </c>
      <c r="C9520" s="255" t="s">
        <v>23</v>
      </c>
      <c r="D9520" s="256">
        <v>0</v>
      </c>
      <c r="E9520" s="257"/>
    </row>
    <row r="9521" spans="1:5">
      <c r="A9521" s="254">
        <v>96990</v>
      </c>
      <c r="B9521" s="247" t="s">
        <v>17822</v>
      </c>
      <c r="C9521" s="255" t="s">
        <v>23</v>
      </c>
      <c r="D9521" s="256">
        <v>0</v>
      </c>
      <c r="E9521" s="257"/>
    </row>
    <row r="9522" spans="1:5">
      <c r="A9522" s="254">
        <v>96991</v>
      </c>
      <c r="B9522" s="247" t="s">
        <v>17823</v>
      </c>
      <c r="C9522" s="255" t="s">
        <v>23</v>
      </c>
      <c r="D9522" s="256">
        <v>0</v>
      </c>
      <c r="E9522" s="257"/>
    </row>
    <row r="9523" spans="1:5">
      <c r="A9523" s="254">
        <v>96992</v>
      </c>
      <c r="B9523" s="247" t="s">
        <v>17824</v>
      </c>
      <c r="C9523" s="255" t="s">
        <v>23</v>
      </c>
      <c r="D9523" s="256">
        <v>0</v>
      </c>
      <c r="E9523" s="257"/>
    </row>
    <row r="9524" spans="1:5">
      <c r="A9524" s="254">
        <v>96994</v>
      </c>
      <c r="B9524" s="247" t="s">
        <v>17825</v>
      </c>
      <c r="C9524" s="255" t="s">
        <v>23</v>
      </c>
      <c r="D9524" s="256">
        <v>0</v>
      </c>
      <c r="E9524" s="257"/>
    </row>
    <row r="9525" spans="1:5">
      <c r="A9525" s="254">
        <v>96973</v>
      </c>
      <c r="B9525" s="247" t="s">
        <v>17826</v>
      </c>
      <c r="C9525" s="255" t="s">
        <v>299</v>
      </c>
      <c r="D9525" s="256">
        <v>90.48</v>
      </c>
      <c r="E9525" s="257">
        <v>0</v>
      </c>
    </row>
    <row r="9526" spans="1:5">
      <c r="A9526" s="254">
        <v>104743</v>
      </c>
      <c r="B9526" s="247" t="s">
        <v>17827</v>
      </c>
      <c r="C9526" s="255" t="s">
        <v>299</v>
      </c>
      <c r="D9526" s="256">
        <v>0</v>
      </c>
      <c r="E9526" s="257"/>
    </row>
    <row r="9527" spans="1:5">
      <c r="A9527" s="254">
        <v>96977</v>
      </c>
      <c r="B9527" s="247" t="s">
        <v>17828</v>
      </c>
      <c r="C9527" s="255" t="s">
        <v>299</v>
      </c>
      <c r="D9527" s="256">
        <v>82.57</v>
      </c>
      <c r="E9527" s="257">
        <v>0</v>
      </c>
    </row>
    <row r="9528" spans="1:5">
      <c r="A9528" s="254">
        <v>96974</v>
      </c>
      <c r="B9528" s="247" t="s">
        <v>17829</v>
      </c>
      <c r="C9528" s="255" t="s">
        <v>299</v>
      </c>
      <c r="D9528" s="256">
        <v>118.77</v>
      </c>
      <c r="E9528" s="257">
        <v>0</v>
      </c>
    </row>
    <row r="9529" spans="1:5">
      <c r="A9529" s="254">
        <v>104744</v>
      </c>
      <c r="B9529" s="247" t="s">
        <v>17830</v>
      </c>
      <c r="C9529" s="255" t="s">
        <v>299</v>
      </c>
      <c r="D9529" s="256">
        <v>0</v>
      </c>
      <c r="E9529" s="257"/>
    </row>
    <row r="9530" spans="1:5">
      <c r="A9530" s="254">
        <v>96978</v>
      </c>
      <c r="B9530" s="247" t="s">
        <v>17831</v>
      </c>
      <c r="C9530" s="255" t="s">
        <v>299</v>
      </c>
      <c r="D9530" s="256">
        <v>108.85</v>
      </c>
      <c r="E9530" s="257">
        <v>0</v>
      </c>
    </row>
    <row r="9531" spans="1:5">
      <c r="A9531" s="254">
        <v>96975</v>
      </c>
      <c r="B9531" s="247" t="s">
        <v>17832</v>
      </c>
      <c r="C9531" s="255" t="s">
        <v>299</v>
      </c>
      <c r="D9531" s="256">
        <v>148.66</v>
      </c>
      <c r="E9531" s="257">
        <v>0</v>
      </c>
    </row>
    <row r="9532" spans="1:5">
      <c r="A9532" s="254">
        <v>104745</v>
      </c>
      <c r="B9532" s="247" t="s">
        <v>17833</v>
      </c>
      <c r="C9532" s="255" t="s">
        <v>299</v>
      </c>
      <c r="D9532" s="256">
        <v>0</v>
      </c>
      <c r="E9532" s="257"/>
    </row>
    <row r="9533" spans="1:5">
      <c r="A9533" s="254">
        <v>96979</v>
      </c>
      <c r="B9533" s="247" t="s">
        <v>17834</v>
      </c>
      <c r="C9533" s="255" t="s">
        <v>299</v>
      </c>
      <c r="D9533" s="256">
        <v>155.88999999999999</v>
      </c>
      <c r="E9533" s="257">
        <v>0</v>
      </c>
    </row>
    <row r="9534" spans="1:5">
      <c r="A9534" s="254">
        <v>96976</v>
      </c>
      <c r="B9534" s="247" t="s">
        <v>17835</v>
      </c>
      <c r="C9534" s="255" t="s">
        <v>299</v>
      </c>
      <c r="D9534" s="256">
        <v>198.99</v>
      </c>
      <c r="E9534" s="257">
        <v>0</v>
      </c>
    </row>
    <row r="9535" spans="1:5">
      <c r="A9535" s="254">
        <v>96984</v>
      </c>
      <c r="B9535" s="247" t="s">
        <v>17836</v>
      </c>
      <c r="C9535" s="255" t="s">
        <v>23</v>
      </c>
      <c r="D9535" s="256">
        <v>70.069999999999993</v>
      </c>
      <c r="E9535" s="257">
        <v>0</v>
      </c>
    </row>
    <row r="9536" spans="1:5">
      <c r="A9536" s="254">
        <v>96980</v>
      </c>
      <c r="B9536" s="247" t="s">
        <v>17837</v>
      </c>
      <c r="C9536" s="255" t="s">
        <v>299</v>
      </c>
      <c r="D9536" s="256">
        <v>0</v>
      </c>
      <c r="E9536" s="257"/>
    </row>
    <row r="9537" spans="1:5">
      <c r="A9537" s="254">
        <v>96986</v>
      </c>
      <c r="B9537" s="247" t="s">
        <v>17838</v>
      </c>
      <c r="C9537" s="255" t="s">
        <v>23</v>
      </c>
      <c r="D9537" s="256">
        <v>103.04</v>
      </c>
      <c r="E9537" s="257">
        <v>0</v>
      </c>
    </row>
    <row r="9538" spans="1:5">
      <c r="A9538" s="254">
        <v>96985</v>
      </c>
      <c r="B9538" s="247" t="s">
        <v>17839</v>
      </c>
      <c r="C9538" s="255" t="s">
        <v>23</v>
      </c>
      <c r="D9538" s="256">
        <v>68.790000000000006</v>
      </c>
      <c r="E9538" s="257">
        <v>0</v>
      </c>
    </row>
    <row r="9539" spans="1:5">
      <c r="A9539" s="254">
        <v>96988</v>
      </c>
      <c r="B9539" s="247" t="s">
        <v>17840</v>
      </c>
      <c r="C9539" s="255" t="s">
        <v>23</v>
      </c>
      <c r="D9539" s="256">
        <v>167.55</v>
      </c>
      <c r="E9539" s="257">
        <v>0</v>
      </c>
    </row>
    <row r="9540" spans="1:5">
      <c r="A9540" s="254">
        <v>104746</v>
      </c>
      <c r="B9540" s="247" t="s">
        <v>17841</v>
      </c>
      <c r="C9540" s="255" t="s">
        <v>23</v>
      </c>
      <c r="D9540" s="256">
        <v>28.16</v>
      </c>
      <c r="E9540" s="257">
        <v>0</v>
      </c>
    </row>
    <row r="9541" spans="1:5">
      <c r="A9541" s="254">
        <v>104747</v>
      </c>
      <c r="B9541" s="247" t="s">
        <v>17842</v>
      </c>
      <c r="C9541" s="255" t="s">
        <v>23</v>
      </c>
      <c r="D9541" s="256">
        <v>0</v>
      </c>
      <c r="E9541" s="257"/>
    </row>
    <row r="9542" spans="1:5">
      <c r="A9542" s="254">
        <v>96983</v>
      </c>
      <c r="B9542" s="247" t="s">
        <v>17843</v>
      </c>
      <c r="C9542" s="255" t="s">
        <v>23</v>
      </c>
      <c r="D9542" s="256">
        <v>0</v>
      </c>
      <c r="E9542" s="257"/>
    </row>
    <row r="9543" spans="1:5">
      <c r="A9543" s="254">
        <v>104748</v>
      </c>
      <c r="B9543" s="247" t="s">
        <v>17844</v>
      </c>
      <c r="C9543" s="255" t="s">
        <v>23</v>
      </c>
      <c r="D9543" s="256">
        <v>0</v>
      </c>
      <c r="E9543" s="257"/>
    </row>
    <row r="9544" spans="1:5">
      <c r="A9544" s="254">
        <v>98463</v>
      </c>
      <c r="B9544" s="247" t="s">
        <v>17845</v>
      </c>
      <c r="C9544" s="255" t="s">
        <v>23</v>
      </c>
      <c r="D9544" s="256">
        <v>28.3</v>
      </c>
      <c r="E9544" s="257">
        <v>0</v>
      </c>
    </row>
    <row r="9545" spans="1:5">
      <c r="A9545" s="254">
        <v>104827</v>
      </c>
      <c r="B9545" s="247" t="s">
        <v>17846</v>
      </c>
      <c r="C9545" s="255" t="s">
        <v>23</v>
      </c>
      <c r="D9545" s="256">
        <v>0</v>
      </c>
      <c r="E9545" s="257"/>
    </row>
    <row r="9546" spans="1:5">
      <c r="A9546" s="254">
        <v>104828</v>
      </c>
      <c r="B9546" s="247" t="s">
        <v>17847</v>
      </c>
      <c r="C9546" s="255" t="s">
        <v>23</v>
      </c>
      <c r="D9546" s="256">
        <v>0</v>
      </c>
      <c r="E9546" s="257"/>
    </row>
    <row r="9547" spans="1:5">
      <c r="A9547" s="254">
        <v>104824</v>
      </c>
      <c r="B9547" s="247" t="s">
        <v>17848</v>
      </c>
      <c r="C9547" s="255" t="s">
        <v>23</v>
      </c>
      <c r="D9547" s="256">
        <v>0</v>
      </c>
      <c r="E9547" s="257"/>
    </row>
    <row r="9548" spans="1:5">
      <c r="A9548" s="254">
        <v>104826</v>
      </c>
      <c r="B9548" s="247" t="s">
        <v>17849</v>
      </c>
      <c r="C9548" s="255" t="s">
        <v>23</v>
      </c>
      <c r="D9548" s="256">
        <v>0</v>
      </c>
      <c r="E9548" s="257"/>
    </row>
    <row r="9549" spans="1:5">
      <c r="A9549" s="254">
        <v>104825</v>
      </c>
      <c r="B9549" s="247" t="s">
        <v>17850</v>
      </c>
      <c r="C9549" s="255" t="s">
        <v>23</v>
      </c>
      <c r="D9549" s="256">
        <v>0</v>
      </c>
      <c r="E9549" s="257"/>
    </row>
    <row r="9550" spans="1:5">
      <c r="A9550" s="254">
        <v>104993</v>
      </c>
      <c r="B9550" s="247" t="s">
        <v>17851</v>
      </c>
      <c r="C9550" s="255" t="s">
        <v>23</v>
      </c>
      <c r="D9550" s="256">
        <v>0</v>
      </c>
      <c r="E9550" s="257"/>
    </row>
    <row r="9551" spans="1:5">
      <c r="A9551" s="254">
        <v>104994</v>
      </c>
      <c r="B9551" s="247" t="s">
        <v>17852</v>
      </c>
      <c r="C9551" s="255" t="s">
        <v>23</v>
      </c>
      <c r="D9551" s="256">
        <v>0</v>
      </c>
      <c r="E9551" s="257"/>
    </row>
    <row r="9552" spans="1:5">
      <c r="A9552" s="254">
        <v>104995</v>
      </c>
      <c r="B9552" s="247" t="s">
        <v>17853</v>
      </c>
      <c r="C9552" s="255" t="s">
        <v>23</v>
      </c>
      <c r="D9552" s="256">
        <v>0</v>
      </c>
      <c r="E9552" s="257"/>
    </row>
    <row r="9553" spans="1:5">
      <c r="A9553" s="254">
        <v>104996</v>
      </c>
      <c r="B9553" s="247" t="s">
        <v>17854</v>
      </c>
      <c r="C9553" s="255" t="s">
        <v>23</v>
      </c>
      <c r="D9553" s="256">
        <v>0</v>
      </c>
      <c r="E9553" s="257"/>
    </row>
    <row r="9554" spans="1:5">
      <c r="A9554" s="254">
        <v>95676</v>
      </c>
      <c r="B9554" s="247" t="s">
        <v>17855</v>
      </c>
      <c r="C9554" s="255" t="s">
        <v>23</v>
      </c>
      <c r="D9554" s="256">
        <v>164.07</v>
      </c>
      <c r="E9554" s="257">
        <v>0</v>
      </c>
    </row>
    <row r="9555" spans="1:5">
      <c r="A9555" s="254">
        <v>95677</v>
      </c>
      <c r="B9555" s="247" t="s">
        <v>17856</v>
      </c>
      <c r="C9555" s="255" t="s">
        <v>23</v>
      </c>
      <c r="D9555" s="256">
        <v>0</v>
      </c>
      <c r="E9555" s="257"/>
    </row>
    <row r="9556" spans="1:5">
      <c r="A9556" s="254">
        <v>105135</v>
      </c>
      <c r="B9556" s="247" t="s">
        <v>17857</v>
      </c>
      <c r="C9556" s="255" t="s">
        <v>23</v>
      </c>
      <c r="D9556" s="256">
        <v>963.14</v>
      </c>
      <c r="E9556" s="257">
        <v>0</v>
      </c>
    </row>
    <row r="9557" spans="1:5">
      <c r="A9557" s="254">
        <v>104998</v>
      </c>
      <c r="B9557" s="247" t="s">
        <v>17858</v>
      </c>
      <c r="C9557" s="255" t="s">
        <v>23</v>
      </c>
      <c r="D9557" s="256">
        <v>591.12</v>
      </c>
      <c r="E9557" s="257">
        <v>0</v>
      </c>
    </row>
    <row r="9558" spans="1:5">
      <c r="A9558" s="254">
        <v>104997</v>
      </c>
      <c r="B9558" s="247" t="s">
        <v>17859</v>
      </c>
      <c r="C9558" s="255" t="s">
        <v>23</v>
      </c>
      <c r="D9558" s="256">
        <v>443.17</v>
      </c>
      <c r="E9558" s="257">
        <v>0</v>
      </c>
    </row>
    <row r="9559" spans="1:5">
      <c r="A9559" s="254">
        <v>95673</v>
      </c>
      <c r="B9559" s="247" t="s">
        <v>17860</v>
      </c>
      <c r="C9559" s="255" t="s">
        <v>23</v>
      </c>
      <c r="D9559" s="256">
        <v>131.36000000000001</v>
      </c>
      <c r="E9559" s="257">
        <v>0</v>
      </c>
    </row>
    <row r="9560" spans="1:5">
      <c r="A9560" s="254">
        <v>95674</v>
      </c>
      <c r="B9560" s="247" t="s">
        <v>17861</v>
      </c>
      <c r="C9560" s="255" t="s">
        <v>23</v>
      </c>
      <c r="D9560" s="256">
        <v>139.13999999999999</v>
      </c>
      <c r="E9560" s="257">
        <v>0</v>
      </c>
    </row>
    <row r="9561" spans="1:5">
      <c r="A9561" s="254">
        <v>104992</v>
      </c>
      <c r="B9561" s="247" t="s">
        <v>17862</v>
      </c>
      <c r="C9561" s="255" t="s">
        <v>23</v>
      </c>
      <c r="D9561" s="256">
        <v>1343.02</v>
      </c>
      <c r="E9561" s="257">
        <v>0</v>
      </c>
    </row>
    <row r="9562" spans="1:5">
      <c r="A9562" s="254">
        <v>95675</v>
      </c>
      <c r="B9562" s="247" t="s">
        <v>17863</v>
      </c>
      <c r="C9562" s="255" t="s">
        <v>23</v>
      </c>
      <c r="D9562" s="256">
        <v>171.69</v>
      </c>
      <c r="E9562" s="257">
        <v>0</v>
      </c>
    </row>
    <row r="9563" spans="1:5">
      <c r="A9563" s="254">
        <v>95648</v>
      </c>
      <c r="B9563" s="247" t="s">
        <v>17864</v>
      </c>
      <c r="C9563" s="255" t="s">
        <v>23</v>
      </c>
      <c r="D9563" s="256">
        <v>658.39</v>
      </c>
      <c r="E9563" s="257">
        <v>0</v>
      </c>
    </row>
    <row r="9564" spans="1:5">
      <c r="A9564" s="254">
        <v>95649</v>
      </c>
      <c r="B9564" s="247" t="s">
        <v>17865</v>
      </c>
      <c r="C9564" s="255" t="s">
        <v>23</v>
      </c>
      <c r="D9564" s="256">
        <v>1133.4000000000001</v>
      </c>
      <c r="E9564" s="257">
        <v>0</v>
      </c>
    </row>
    <row r="9565" spans="1:5">
      <c r="A9565" s="254">
        <v>95650</v>
      </c>
      <c r="B9565" s="247" t="s">
        <v>17866</v>
      </c>
      <c r="C9565" s="255" t="s">
        <v>23</v>
      </c>
      <c r="D9565" s="256">
        <v>1654.58</v>
      </c>
      <c r="E9565" s="257">
        <v>0</v>
      </c>
    </row>
    <row r="9566" spans="1:5">
      <c r="A9566" s="254">
        <v>95651</v>
      </c>
      <c r="B9566" s="247" t="s">
        <v>17867</v>
      </c>
      <c r="C9566" s="255" t="s">
        <v>23</v>
      </c>
      <c r="D9566" s="256">
        <v>2148.2800000000002</v>
      </c>
      <c r="E9566" s="257">
        <v>0</v>
      </c>
    </row>
    <row r="9567" spans="1:5">
      <c r="A9567" s="254">
        <v>95652</v>
      </c>
      <c r="B9567" s="247" t="s">
        <v>17868</v>
      </c>
      <c r="C9567" s="255" t="s">
        <v>23</v>
      </c>
      <c r="D9567" s="256">
        <v>810.25</v>
      </c>
      <c r="E9567" s="257">
        <v>0</v>
      </c>
    </row>
    <row r="9568" spans="1:5">
      <c r="A9568" s="254">
        <v>95653</v>
      </c>
      <c r="B9568" s="247" t="s">
        <v>17869</v>
      </c>
      <c r="C9568" s="255" t="s">
        <v>23</v>
      </c>
      <c r="D9568" s="256">
        <v>1435.02</v>
      </c>
      <c r="E9568" s="257">
        <v>0</v>
      </c>
    </row>
    <row r="9569" spans="1:5">
      <c r="A9569" s="254">
        <v>95654</v>
      </c>
      <c r="B9569" s="247" t="s">
        <v>17870</v>
      </c>
      <c r="C9569" s="255" t="s">
        <v>23</v>
      </c>
      <c r="D9569" s="256">
        <v>2112.29</v>
      </c>
      <c r="E9569" s="257">
        <v>0</v>
      </c>
    </row>
    <row r="9570" spans="1:5">
      <c r="A9570" s="254">
        <v>95655</v>
      </c>
      <c r="B9570" s="247" t="s">
        <v>17871</v>
      </c>
      <c r="C9570" s="255" t="s">
        <v>23</v>
      </c>
      <c r="D9570" s="256">
        <v>2754.34</v>
      </c>
      <c r="E9570" s="257">
        <v>0</v>
      </c>
    </row>
    <row r="9571" spans="1:5">
      <c r="A9571" s="254">
        <v>95657</v>
      </c>
      <c r="B9571" s="247" t="s">
        <v>17872</v>
      </c>
      <c r="C9571" s="255" t="s">
        <v>23</v>
      </c>
      <c r="D9571" s="256">
        <v>352.83</v>
      </c>
      <c r="E9571" s="257">
        <v>0</v>
      </c>
    </row>
    <row r="9572" spans="1:5">
      <c r="A9572" s="254">
        <v>95658</v>
      </c>
      <c r="B9572" s="247" t="s">
        <v>17873</v>
      </c>
      <c r="C9572" s="255" t="s">
        <v>23</v>
      </c>
      <c r="D9572" s="256">
        <v>639.87</v>
      </c>
      <c r="E9572" s="257">
        <v>0</v>
      </c>
    </row>
    <row r="9573" spans="1:5">
      <c r="A9573" s="254">
        <v>95659</v>
      </c>
      <c r="B9573" s="247" t="s">
        <v>17874</v>
      </c>
      <c r="C9573" s="255" t="s">
        <v>23</v>
      </c>
      <c r="D9573" s="256">
        <v>951.98</v>
      </c>
      <c r="E9573" s="257">
        <v>0</v>
      </c>
    </row>
    <row r="9574" spans="1:5">
      <c r="A9574" s="254">
        <v>95660</v>
      </c>
      <c r="B9574" s="247" t="s">
        <v>17875</v>
      </c>
      <c r="C9574" s="255" t="s">
        <v>23</v>
      </c>
      <c r="D9574" s="256">
        <v>1246.9100000000001</v>
      </c>
      <c r="E9574" s="257">
        <v>0</v>
      </c>
    </row>
    <row r="9575" spans="1:5">
      <c r="A9575" s="254">
        <v>95661</v>
      </c>
      <c r="B9575" s="247" t="s">
        <v>17876</v>
      </c>
      <c r="C9575" s="255" t="s">
        <v>23</v>
      </c>
      <c r="D9575" s="256">
        <v>432.98</v>
      </c>
      <c r="E9575" s="257">
        <v>0</v>
      </c>
    </row>
    <row r="9576" spans="1:5">
      <c r="A9576" s="254">
        <v>95662</v>
      </c>
      <c r="B9576" s="247" t="s">
        <v>17877</v>
      </c>
      <c r="C9576" s="255" t="s">
        <v>23</v>
      </c>
      <c r="D9576" s="256">
        <v>798.48</v>
      </c>
      <c r="E9576" s="257">
        <v>0</v>
      </c>
    </row>
    <row r="9577" spans="1:5">
      <c r="A9577" s="254">
        <v>95663</v>
      </c>
      <c r="B9577" s="247" t="s">
        <v>17878</v>
      </c>
      <c r="C9577" s="255" t="s">
        <v>23</v>
      </c>
      <c r="D9577" s="256">
        <v>1194.0999999999999</v>
      </c>
      <c r="E9577" s="257">
        <v>0</v>
      </c>
    </row>
    <row r="9578" spans="1:5">
      <c r="A9578" s="254">
        <v>95664</v>
      </c>
      <c r="B9578" s="247" t="s">
        <v>17879</v>
      </c>
      <c r="C9578" s="255" t="s">
        <v>23</v>
      </c>
      <c r="D9578" s="256">
        <v>1566.37</v>
      </c>
      <c r="E9578" s="257">
        <v>0</v>
      </c>
    </row>
    <row r="9579" spans="1:5">
      <c r="A9579" s="254">
        <v>95665</v>
      </c>
      <c r="B9579" s="247" t="s">
        <v>17880</v>
      </c>
      <c r="C9579" s="255" t="s">
        <v>23</v>
      </c>
      <c r="D9579" s="256">
        <v>392.67</v>
      </c>
      <c r="E9579" s="257">
        <v>0</v>
      </c>
    </row>
    <row r="9580" spans="1:5">
      <c r="A9580" s="254">
        <v>95666</v>
      </c>
      <c r="B9580" s="247" t="s">
        <v>17881</v>
      </c>
      <c r="C9580" s="255" t="s">
        <v>23</v>
      </c>
      <c r="D9580" s="256">
        <v>691.32</v>
      </c>
      <c r="E9580" s="257">
        <v>0</v>
      </c>
    </row>
    <row r="9581" spans="1:5">
      <c r="A9581" s="254">
        <v>95667</v>
      </c>
      <c r="B9581" s="247" t="s">
        <v>17882</v>
      </c>
      <c r="C9581" s="255" t="s">
        <v>23</v>
      </c>
      <c r="D9581" s="256">
        <v>1023.11</v>
      </c>
      <c r="E9581" s="257">
        <v>0</v>
      </c>
    </row>
    <row r="9582" spans="1:5">
      <c r="A9582" s="254">
        <v>95668</v>
      </c>
      <c r="B9582" s="247" t="s">
        <v>17883</v>
      </c>
      <c r="C9582" s="255" t="s">
        <v>23</v>
      </c>
      <c r="D9582" s="256">
        <v>1335.35</v>
      </c>
      <c r="E9582" s="257">
        <v>0</v>
      </c>
    </row>
    <row r="9583" spans="1:5">
      <c r="A9583" s="254">
        <v>95669</v>
      </c>
      <c r="B9583" s="247" t="s">
        <v>17884</v>
      </c>
      <c r="C9583" s="255" t="s">
        <v>23</v>
      </c>
      <c r="D9583" s="256">
        <v>468.04</v>
      </c>
      <c r="E9583" s="257">
        <v>0</v>
      </c>
    </row>
    <row r="9584" spans="1:5">
      <c r="A9584" s="254">
        <v>95670</v>
      </c>
      <c r="B9584" s="247" t="s">
        <v>17885</v>
      </c>
      <c r="C9584" s="255" t="s">
        <v>23</v>
      </c>
      <c r="D9584" s="256">
        <v>840.62</v>
      </c>
      <c r="E9584" s="257">
        <v>0</v>
      </c>
    </row>
    <row r="9585" spans="1:5">
      <c r="A9585" s="254">
        <v>95671</v>
      </c>
      <c r="B9585" s="247" t="s">
        <v>17886</v>
      </c>
      <c r="C9585" s="255" t="s">
        <v>23</v>
      </c>
      <c r="D9585" s="256">
        <v>1250.6400000000001</v>
      </c>
      <c r="E9585" s="257">
        <v>0</v>
      </c>
    </row>
    <row r="9586" spans="1:5">
      <c r="A9586" s="254">
        <v>95672</v>
      </c>
      <c r="B9586" s="247" t="s">
        <v>17887</v>
      </c>
      <c r="C9586" s="255" t="s">
        <v>23</v>
      </c>
      <c r="D9586" s="256">
        <v>1635.87</v>
      </c>
      <c r="E9586" s="257">
        <v>0</v>
      </c>
    </row>
    <row r="9587" spans="1:5">
      <c r="A9587" s="254">
        <v>97741</v>
      </c>
      <c r="B9587" s="247" t="s">
        <v>17888</v>
      </c>
      <c r="C9587" s="255" t="s">
        <v>23</v>
      </c>
      <c r="D9587" s="256">
        <v>185.38</v>
      </c>
      <c r="E9587" s="257">
        <v>0</v>
      </c>
    </row>
    <row r="9588" spans="1:5">
      <c r="A9588" s="254">
        <v>95641</v>
      </c>
      <c r="B9588" s="247" t="s">
        <v>17889</v>
      </c>
      <c r="C9588" s="255" t="s">
        <v>23</v>
      </c>
      <c r="D9588" s="256">
        <v>327.57</v>
      </c>
      <c r="E9588" s="257">
        <v>0</v>
      </c>
    </row>
    <row r="9589" spans="1:5">
      <c r="A9589" s="254">
        <v>95642</v>
      </c>
      <c r="B9589" s="247" t="s">
        <v>17890</v>
      </c>
      <c r="C9589" s="255" t="s">
        <v>23</v>
      </c>
      <c r="D9589" s="256">
        <v>483.94</v>
      </c>
      <c r="E9589" s="257">
        <v>0</v>
      </c>
    </row>
    <row r="9590" spans="1:5">
      <c r="A9590" s="254">
        <v>95643</v>
      </c>
      <c r="B9590" s="247" t="s">
        <v>17891</v>
      </c>
      <c r="C9590" s="255" t="s">
        <v>23</v>
      </c>
      <c r="D9590" s="256">
        <v>631.89</v>
      </c>
      <c r="E9590" s="257">
        <v>0</v>
      </c>
    </row>
    <row r="9591" spans="1:5">
      <c r="A9591" s="254">
        <v>95644</v>
      </c>
      <c r="B9591" s="247" t="s">
        <v>17892</v>
      </c>
      <c r="C9591" s="255" t="s">
        <v>23</v>
      </c>
      <c r="D9591" s="256">
        <v>238.34</v>
      </c>
      <c r="E9591" s="257">
        <v>0</v>
      </c>
    </row>
    <row r="9592" spans="1:5">
      <c r="A9592" s="254">
        <v>95645</v>
      </c>
      <c r="B9592" s="247" t="s">
        <v>17893</v>
      </c>
      <c r="C9592" s="255" t="s">
        <v>23</v>
      </c>
      <c r="D9592" s="256">
        <v>432.26</v>
      </c>
      <c r="E9592" s="257">
        <v>0</v>
      </c>
    </row>
    <row r="9593" spans="1:5">
      <c r="A9593" s="254">
        <v>95646</v>
      </c>
      <c r="B9593" s="247" t="s">
        <v>17894</v>
      </c>
      <c r="C9593" s="255" t="s">
        <v>23</v>
      </c>
      <c r="D9593" s="256">
        <v>643.97</v>
      </c>
      <c r="E9593" s="257">
        <v>0</v>
      </c>
    </row>
    <row r="9594" spans="1:5">
      <c r="A9594" s="254">
        <v>95647</v>
      </c>
      <c r="B9594" s="247" t="s">
        <v>17895</v>
      </c>
      <c r="C9594" s="255" t="s">
        <v>23</v>
      </c>
      <c r="D9594" s="256">
        <v>842.85</v>
      </c>
      <c r="E9594" s="257">
        <v>0</v>
      </c>
    </row>
    <row r="9595" spans="1:5">
      <c r="A9595" s="254">
        <v>95636</v>
      </c>
      <c r="B9595" s="247" t="s">
        <v>17896</v>
      </c>
      <c r="C9595" s="255" t="s">
        <v>23</v>
      </c>
      <c r="D9595" s="256">
        <v>415.38</v>
      </c>
      <c r="E9595" s="257">
        <v>0</v>
      </c>
    </row>
    <row r="9596" spans="1:5">
      <c r="A9596" s="254">
        <v>95637</v>
      </c>
      <c r="B9596" s="247" t="s">
        <v>17897</v>
      </c>
      <c r="C9596" s="255" t="s">
        <v>23</v>
      </c>
      <c r="D9596" s="256">
        <v>547.84</v>
      </c>
      <c r="E9596" s="257">
        <v>0</v>
      </c>
    </row>
    <row r="9597" spans="1:5">
      <c r="A9597" s="254">
        <v>95638</v>
      </c>
      <c r="B9597" s="247" t="s">
        <v>17898</v>
      </c>
      <c r="C9597" s="255" t="s">
        <v>23</v>
      </c>
      <c r="D9597" s="256">
        <v>675.08</v>
      </c>
      <c r="E9597" s="257">
        <v>0</v>
      </c>
    </row>
    <row r="9598" spans="1:5">
      <c r="A9598" s="254">
        <v>95639</v>
      </c>
      <c r="B9598" s="247" t="s">
        <v>17899</v>
      </c>
      <c r="C9598" s="255" t="s">
        <v>23</v>
      </c>
      <c r="D9598" s="256">
        <v>921.63</v>
      </c>
      <c r="E9598" s="257">
        <v>0</v>
      </c>
    </row>
    <row r="9599" spans="1:5">
      <c r="A9599" s="254">
        <v>95634</v>
      </c>
      <c r="B9599" s="247" t="s">
        <v>17900</v>
      </c>
      <c r="C9599" s="255" t="s">
        <v>23</v>
      </c>
      <c r="D9599" s="256">
        <v>243.85</v>
      </c>
      <c r="E9599" s="257">
        <v>0</v>
      </c>
    </row>
    <row r="9600" spans="1:5">
      <c r="A9600" s="254">
        <v>95635</v>
      </c>
      <c r="B9600" s="247" t="s">
        <v>17901</v>
      </c>
      <c r="C9600" s="255" t="s">
        <v>23</v>
      </c>
      <c r="D9600" s="256">
        <v>256.20999999999998</v>
      </c>
      <c r="E9600" s="257">
        <v>0</v>
      </c>
    </row>
    <row r="9601" spans="1:5">
      <c r="A9601" s="254">
        <v>107293</v>
      </c>
      <c r="B9601" s="247" t="s">
        <v>17902</v>
      </c>
      <c r="C9601" s="255" t="s">
        <v>23</v>
      </c>
      <c r="D9601" s="256">
        <v>0</v>
      </c>
      <c r="E9601" s="257"/>
    </row>
    <row r="9602" spans="1:5">
      <c r="A9602" s="254">
        <v>107294</v>
      </c>
      <c r="B9602" s="247" t="s">
        <v>17903</v>
      </c>
      <c r="C9602" s="255" t="s">
        <v>23</v>
      </c>
      <c r="D9602" s="256">
        <v>0</v>
      </c>
      <c r="E9602" s="257"/>
    </row>
    <row r="9603" spans="1:5">
      <c r="A9603" s="254">
        <v>107295</v>
      </c>
      <c r="B9603" s="247" t="s">
        <v>17904</v>
      </c>
      <c r="C9603" s="255" t="s">
        <v>23</v>
      </c>
      <c r="D9603" s="256">
        <v>0</v>
      </c>
      <c r="E9603" s="257"/>
    </row>
    <row r="9604" spans="1:5">
      <c r="A9604" s="254">
        <v>107288</v>
      </c>
      <c r="B9604" s="247" t="s">
        <v>17905</v>
      </c>
      <c r="C9604" s="255" t="s">
        <v>23</v>
      </c>
      <c r="D9604" s="256">
        <v>0</v>
      </c>
      <c r="E9604" s="257"/>
    </row>
    <row r="9605" spans="1:5">
      <c r="A9605" s="254">
        <v>107289</v>
      </c>
      <c r="B9605" s="247" t="s">
        <v>17906</v>
      </c>
      <c r="C9605" s="255" t="s">
        <v>23</v>
      </c>
      <c r="D9605" s="256">
        <v>0</v>
      </c>
      <c r="E9605" s="257"/>
    </row>
    <row r="9606" spans="1:5">
      <c r="A9606" s="254">
        <v>107290</v>
      </c>
      <c r="B9606" s="247" t="s">
        <v>17907</v>
      </c>
      <c r="C9606" s="255" t="s">
        <v>23</v>
      </c>
      <c r="D9606" s="256">
        <v>0</v>
      </c>
      <c r="E9606" s="257"/>
    </row>
    <row r="9607" spans="1:5">
      <c r="A9607" s="254">
        <v>107292</v>
      </c>
      <c r="B9607" s="247" t="s">
        <v>17908</v>
      </c>
      <c r="C9607" s="255" t="s">
        <v>23</v>
      </c>
      <c r="D9607" s="256">
        <v>151.41999999999999</v>
      </c>
      <c r="E9607" s="257">
        <v>0</v>
      </c>
    </row>
    <row r="9608" spans="1:5">
      <c r="A9608" s="254">
        <v>107291</v>
      </c>
      <c r="B9608" s="247" t="s">
        <v>17909</v>
      </c>
      <c r="C9608" s="255" t="s">
        <v>23</v>
      </c>
      <c r="D9608" s="256">
        <v>113.56</v>
      </c>
      <c r="E9608" s="257">
        <v>0</v>
      </c>
    </row>
    <row r="9609" spans="1:5">
      <c r="A9609" s="254">
        <v>107309</v>
      </c>
      <c r="B9609" s="247" t="s">
        <v>17910</v>
      </c>
      <c r="C9609" s="255" t="s">
        <v>23</v>
      </c>
      <c r="D9609" s="256">
        <v>0</v>
      </c>
      <c r="E9609" s="257"/>
    </row>
    <row r="9610" spans="1:5">
      <c r="A9610" s="254">
        <v>107308</v>
      </c>
      <c r="B9610" s="247" t="s">
        <v>17911</v>
      </c>
      <c r="C9610" s="255" t="s">
        <v>23</v>
      </c>
      <c r="D9610" s="256">
        <v>0</v>
      </c>
      <c r="E9610" s="257"/>
    </row>
    <row r="9611" spans="1:5">
      <c r="A9611" s="254">
        <v>107284</v>
      </c>
      <c r="B9611" s="247" t="s">
        <v>17912</v>
      </c>
      <c r="C9611" s="255" t="s">
        <v>23</v>
      </c>
      <c r="D9611" s="256">
        <v>6703.02</v>
      </c>
      <c r="E9611" s="257">
        <v>0</v>
      </c>
    </row>
    <row r="9612" spans="1:5">
      <c r="A9612" s="254">
        <v>107285</v>
      </c>
      <c r="B9612" s="247" t="s">
        <v>17913</v>
      </c>
      <c r="C9612" s="255" t="s">
        <v>23</v>
      </c>
      <c r="D9612" s="256">
        <v>13650.79</v>
      </c>
      <c r="E9612" s="257">
        <v>0</v>
      </c>
    </row>
    <row r="9613" spans="1:5">
      <c r="A9613" s="254">
        <v>107296</v>
      </c>
      <c r="B9613" s="247" t="s">
        <v>17914</v>
      </c>
      <c r="C9613" s="255" t="s">
        <v>23</v>
      </c>
      <c r="D9613" s="256">
        <v>1978.09</v>
      </c>
      <c r="E9613" s="257">
        <v>0</v>
      </c>
    </row>
    <row r="9614" spans="1:5">
      <c r="A9614" s="254">
        <v>107297</v>
      </c>
      <c r="B9614" s="247" t="s">
        <v>17915</v>
      </c>
      <c r="C9614" s="255" t="s">
        <v>23</v>
      </c>
      <c r="D9614" s="256">
        <v>2853.06</v>
      </c>
      <c r="E9614" s="257">
        <v>0</v>
      </c>
    </row>
    <row r="9615" spans="1:5">
      <c r="A9615" s="254">
        <v>107298</v>
      </c>
      <c r="B9615" s="247" t="s">
        <v>17916</v>
      </c>
      <c r="C9615" s="255" t="s">
        <v>23</v>
      </c>
      <c r="D9615" s="256">
        <v>4371.3500000000004</v>
      </c>
      <c r="E9615" s="257">
        <v>0</v>
      </c>
    </row>
    <row r="9616" spans="1:5">
      <c r="A9616" s="254">
        <v>107299</v>
      </c>
      <c r="B9616" s="247" t="s">
        <v>17917</v>
      </c>
      <c r="C9616" s="255" t="s">
        <v>23</v>
      </c>
      <c r="D9616" s="256">
        <v>0</v>
      </c>
      <c r="E9616" s="257"/>
    </row>
    <row r="9617" spans="1:5">
      <c r="A9617" s="254">
        <v>107303</v>
      </c>
      <c r="B9617" s="247" t="s">
        <v>17918</v>
      </c>
      <c r="C9617" s="255" t="s">
        <v>23</v>
      </c>
      <c r="D9617" s="256">
        <v>0</v>
      </c>
      <c r="E9617" s="257"/>
    </row>
    <row r="9618" spans="1:5">
      <c r="A9618" s="254">
        <v>107304</v>
      </c>
      <c r="B9618" s="247" t="s">
        <v>17919</v>
      </c>
      <c r="C9618" s="255" t="s">
        <v>23</v>
      </c>
      <c r="D9618" s="256">
        <v>0</v>
      </c>
      <c r="E9618" s="257"/>
    </row>
    <row r="9619" spans="1:5">
      <c r="A9619" s="254">
        <v>107305</v>
      </c>
      <c r="B9619" s="247" t="s">
        <v>17920</v>
      </c>
      <c r="C9619" s="255" t="s">
        <v>23</v>
      </c>
      <c r="D9619" s="256">
        <v>0</v>
      </c>
      <c r="E9619" s="257"/>
    </row>
    <row r="9620" spans="1:5">
      <c r="A9620" s="254">
        <v>107306</v>
      </c>
      <c r="B9620" s="247" t="s">
        <v>17921</v>
      </c>
      <c r="C9620" s="255" t="s">
        <v>23</v>
      </c>
      <c r="D9620" s="256">
        <v>0</v>
      </c>
      <c r="E9620" s="257"/>
    </row>
    <row r="9621" spans="1:5">
      <c r="A9621" s="254">
        <v>107307</v>
      </c>
      <c r="B9621" s="247" t="s">
        <v>17922</v>
      </c>
      <c r="C9621" s="255" t="s">
        <v>23</v>
      </c>
      <c r="D9621" s="256">
        <v>0</v>
      </c>
      <c r="E9621" s="257"/>
    </row>
    <row r="9622" spans="1:5">
      <c r="A9622" s="254">
        <v>100790</v>
      </c>
      <c r="B9622" s="247" t="s">
        <v>17923</v>
      </c>
      <c r="C9622" s="255" t="s">
        <v>23</v>
      </c>
      <c r="D9622" s="256">
        <v>0</v>
      </c>
      <c r="E9622" s="257"/>
    </row>
    <row r="9623" spans="1:5">
      <c r="A9623" s="254">
        <v>100789</v>
      </c>
      <c r="B9623" s="247" t="s">
        <v>17924</v>
      </c>
      <c r="C9623" s="255" t="s">
        <v>23</v>
      </c>
      <c r="D9623" s="256">
        <v>0</v>
      </c>
      <c r="E9623" s="257"/>
    </row>
    <row r="9624" spans="1:5">
      <c r="A9624" s="254">
        <v>100788</v>
      </c>
      <c r="B9624" s="247" t="s">
        <v>17925</v>
      </c>
      <c r="C9624" s="255" t="s">
        <v>23</v>
      </c>
      <c r="D9624" s="256">
        <v>869.92</v>
      </c>
      <c r="E9624" s="257">
        <v>0</v>
      </c>
    </row>
    <row r="9625" spans="1:5">
      <c r="A9625" s="254">
        <v>107302</v>
      </c>
      <c r="B9625" s="247" t="s">
        <v>17926</v>
      </c>
      <c r="C9625" s="255" t="s">
        <v>23</v>
      </c>
      <c r="D9625" s="256">
        <v>0</v>
      </c>
      <c r="E9625" s="257"/>
    </row>
    <row r="9626" spans="1:5">
      <c r="A9626" s="254">
        <v>107286</v>
      </c>
      <c r="B9626" s="247" t="s">
        <v>17927</v>
      </c>
      <c r="C9626" s="255" t="s">
        <v>23</v>
      </c>
      <c r="D9626" s="256">
        <v>0</v>
      </c>
      <c r="E9626" s="257"/>
    </row>
    <row r="9627" spans="1:5">
      <c r="A9627" s="254">
        <v>107300</v>
      </c>
      <c r="B9627" s="247" t="s">
        <v>17928</v>
      </c>
      <c r="C9627" s="255" t="s">
        <v>23</v>
      </c>
      <c r="D9627" s="256">
        <v>0</v>
      </c>
      <c r="E9627" s="257"/>
    </row>
    <row r="9628" spans="1:5">
      <c r="A9628" s="254">
        <v>107287</v>
      </c>
      <c r="B9628" s="247" t="s">
        <v>17929</v>
      </c>
      <c r="C9628" s="255" t="s">
        <v>23</v>
      </c>
      <c r="D9628" s="256">
        <v>0</v>
      </c>
      <c r="E9628" s="257"/>
    </row>
    <row r="9629" spans="1:5">
      <c r="A9629" s="254">
        <v>107301</v>
      </c>
      <c r="B9629" s="247" t="s">
        <v>17930</v>
      </c>
      <c r="C9629" s="255" t="s">
        <v>23</v>
      </c>
      <c r="D9629" s="256">
        <v>0</v>
      </c>
      <c r="E9629" s="257"/>
    </row>
    <row r="9630" spans="1:5">
      <c r="A9630" s="254">
        <v>107313</v>
      </c>
      <c r="B9630" s="247" t="s">
        <v>17931</v>
      </c>
      <c r="C9630" s="255" t="s">
        <v>23</v>
      </c>
      <c r="D9630" s="256">
        <v>0</v>
      </c>
      <c r="E9630" s="257"/>
    </row>
    <row r="9631" spans="1:5">
      <c r="A9631" s="254">
        <v>107311</v>
      </c>
      <c r="B9631" s="247" t="s">
        <v>17932</v>
      </c>
      <c r="C9631" s="255" t="s">
        <v>23</v>
      </c>
      <c r="D9631" s="256">
        <v>44.24</v>
      </c>
      <c r="E9631" s="257">
        <v>0</v>
      </c>
    </row>
    <row r="9632" spans="1:5">
      <c r="A9632" s="254">
        <v>107310</v>
      </c>
      <c r="B9632" s="247" t="s">
        <v>17933</v>
      </c>
      <c r="C9632" s="255" t="s">
        <v>23</v>
      </c>
      <c r="D9632" s="256">
        <v>0</v>
      </c>
      <c r="E9632" s="257"/>
    </row>
    <row r="9633" spans="1:5">
      <c r="A9633" s="254">
        <v>107314</v>
      </c>
      <c r="B9633" s="247" t="s">
        <v>17934</v>
      </c>
      <c r="C9633" s="255" t="s">
        <v>23</v>
      </c>
      <c r="D9633" s="256">
        <v>0</v>
      </c>
      <c r="E9633" s="257"/>
    </row>
    <row r="9634" spans="1:5">
      <c r="A9634" s="254">
        <v>107315</v>
      </c>
      <c r="B9634" s="247" t="s">
        <v>17935</v>
      </c>
      <c r="C9634" s="255" t="s">
        <v>23</v>
      </c>
      <c r="D9634" s="256">
        <v>0</v>
      </c>
      <c r="E9634" s="257"/>
    </row>
    <row r="9635" spans="1:5">
      <c r="A9635" s="254">
        <v>107316</v>
      </c>
      <c r="B9635" s="247" t="s">
        <v>17936</v>
      </c>
      <c r="C9635" s="255" t="s">
        <v>23</v>
      </c>
      <c r="D9635" s="256">
        <v>0</v>
      </c>
      <c r="E9635" s="257"/>
    </row>
    <row r="9636" spans="1:5">
      <c r="A9636" s="254">
        <v>107312</v>
      </c>
      <c r="B9636" s="247" t="s">
        <v>17937</v>
      </c>
      <c r="C9636" s="255" t="s">
        <v>23</v>
      </c>
      <c r="D9636" s="256">
        <v>0</v>
      </c>
      <c r="E9636" s="257"/>
    </row>
    <row r="9637" spans="1:5">
      <c r="A9637" s="254">
        <v>107319</v>
      </c>
      <c r="B9637" s="247" t="s">
        <v>17938</v>
      </c>
      <c r="C9637" s="255" t="s">
        <v>23</v>
      </c>
      <c r="D9637" s="256">
        <v>331.97</v>
      </c>
      <c r="E9637" s="257">
        <v>0</v>
      </c>
    </row>
    <row r="9638" spans="1:5">
      <c r="A9638" s="254">
        <v>107317</v>
      </c>
      <c r="B9638" s="247" t="s">
        <v>17939</v>
      </c>
      <c r="C9638" s="255" t="s">
        <v>23</v>
      </c>
      <c r="D9638" s="256">
        <v>0</v>
      </c>
      <c r="E9638" s="257"/>
    </row>
    <row r="9639" spans="1:5">
      <c r="A9639" s="254">
        <v>107318</v>
      </c>
      <c r="B9639" s="247" t="s">
        <v>17940</v>
      </c>
      <c r="C9639" s="255" t="s">
        <v>23</v>
      </c>
      <c r="D9639" s="256">
        <v>0</v>
      </c>
      <c r="E9639" s="257"/>
    </row>
    <row r="9640" spans="1:5">
      <c r="A9640" s="254">
        <v>98751</v>
      </c>
      <c r="B9640" s="247" t="s">
        <v>17941</v>
      </c>
      <c r="C9640" s="255" t="s">
        <v>299</v>
      </c>
      <c r="D9640" s="256">
        <v>129.35</v>
      </c>
      <c r="E9640" s="257">
        <v>0</v>
      </c>
    </row>
    <row r="9641" spans="1:5">
      <c r="A9641" s="254">
        <v>98746</v>
      </c>
      <c r="B9641" s="247" t="s">
        <v>17942</v>
      </c>
      <c r="C9641" s="255" t="s">
        <v>299</v>
      </c>
      <c r="D9641" s="256">
        <v>71.06</v>
      </c>
      <c r="E9641" s="257">
        <v>0</v>
      </c>
    </row>
    <row r="9642" spans="1:5">
      <c r="A9642" s="254">
        <v>98753</v>
      </c>
      <c r="B9642" s="247" t="s">
        <v>17943</v>
      </c>
      <c r="C9642" s="255" t="s">
        <v>299</v>
      </c>
      <c r="D9642" s="256">
        <v>220.34</v>
      </c>
      <c r="E9642" s="257">
        <v>0</v>
      </c>
    </row>
    <row r="9643" spans="1:5">
      <c r="A9643" s="254">
        <v>98750</v>
      </c>
      <c r="B9643" s="247" t="s">
        <v>17944</v>
      </c>
      <c r="C9643" s="255" t="s">
        <v>299</v>
      </c>
      <c r="D9643" s="256">
        <v>95.23</v>
      </c>
      <c r="E9643" s="257">
        <v>0</v>
      </c>
    </row>
    <row r="9644" spans="1:5">
      <c r="A9644" s="254">
        <v>98749</v>
      </c>
      <c r="B9644" s="247" t="s">
        <v>17945</v>
      </c>
      <c r="C9644" s="255" t="s">
        <v>299</v>
      </c>
      <c r="D9644" s="256">
        <v>82.11</v>
      </c>
      <c r="E9644" s="257">
        <v>0</v>
      </c>
    </row>
    <row r="9645" spans="1:5">
      <c r="A9645" s="254">
        <v>98752</v>
      </c>
      <c r="B9645" s="247" t="s">
        <v>17946</v>
      </c>
      <c r="C9645" s="255" t="s">
        <v>299</v>
      </c>
      <c r="D9645" s="256">
        <v>170.05</v>
      </c>
      <c r="E9645" s="257">
        <v>0</v>
      </c>
    </row>
    <row r="9646" spans="1:5">
      <c r="A9646" s="254">
        <v>98529</v>
      </c>
      <c r="B9646" s="247" t="s">
        <v>17947</v>
      </c>
      <c r="C9646" s="255" t="s">
        <v>23</v>
      </c>
      <c r="D9646" s="256">
        <v>83.48</v>
      </c>
      <c r="E9646" s="257">
        <v>0</v>
      </c>
    </row>
    <row r="9647" spans="1:5">
      <c r="A9647" s="254">
        <v>98530</v>
      </c>
      <c r="B9647" s="247" t="s">
        <v>17948</v>
      </c>
      <c r="C9647" s="255" t="s">
        <v>23</v>
      </c>
      <c r="D9647" s="256">
        <v>163.85</v>
      </c>
      <c r="E9647" s="257">
        <v>0</v>
      </c>
    </row>
    <row r="9648" spans="1:5">
      <c r="A9648" s="254">
        <v>98531</v>
      </c>
      <c r="B9648" s="247" t="s">
        <v>17949</v>
      </c>
      <c r="C9648" s="255" t="s">
        <v>23</v>
      </c>
      <c r="D9648" s="256">
        <v>421.66</v>
      </c>
      <c r="E9648" s="257">
        <v>0</v>
      </c>
    </row>
    <row r="9649" spans="1:5">
      <c r="A9649" s="254">
        <v>98524</v>
      </c>
      <c r="B9649" s="247" t="s">
        <v>17950</v>
      </c>
      <c r="C9649" s="255" t="s">
        <v>241</v>
      </c>
      <c r="D9649" s="256">
        <v>5.32</v>
      </c>
      <c r="E9649" s="257">
        <v>0</v>
      </c>
    </row>
    <row r="9650" spans="1:5">
      <c r="A9650" s="254">
        <v>98525</v>
      </c>
      <c r="B9650" s="247" t="s">
        <v>17951</v>
      </c>
      <c r="C9650" s="255" t="s">
        <v>241</v>
      </c>
      <c r="D9650" s="256">
        <v>0.73</v>
      </c>
      <c r="E9650" s="257">
        <v>0</v>
      </c>
    </row>
    <row r="9651" spans="1:5">
      <c r="A9651" s="254">
        <v>98533</v>
      </c>
      <c r="B9651" s="247" t="s">
        <v>17952</v>
      </c>
      <c r="C9651" s="255" t="s">
        <v>23</v>
      </c>
      <c r="D9651" s="256">
        <v>131.59</v>
      </c>
      <c r="E9651" s="257">
        <v>0</v>
      </c>
    </row>
    <row r="9652" spans="1:5">
      <c r="A9652" s="254">
        <v>98534</v>
      </c>
      <c r="B9652" s="247" t="s">
        <v>17953</v>
      </c>
      <c r="C9652" s="255" t="s">
        <v>23</v>
      </c>
      <c r="D9652" s="256">
        <v>364.13</v>
      </c>
      <c r="E9652" s="257">
        <v>0</v>
      </c>
    </row>
    <row r="9653" spans="1:5">
      <c r="A9653" s="254">
        <v>98535</v>
      </c>
      <c r="B9653" s="247" t="s">
        <v>17954</v>
      </c>
      <c r="C9653" s="255" t="s">
        <v>23</v>
      </c>
      <c r="D9653" s="256">
        <v>761.95</v>
      </c>
      <c r="E9653" s="257">
        <v>0</v>
      </c>
    </row>
    <row r="9654" spans="1:5">
      <c r="A9654" s="254">
        <v>98532</v>
      </c>
      <c r="B9654" s="247" t="s">
        <v>17955</v>
      </c>
      <c r="C9654" s="255" t="s">
        <v>23</v>
      </c>
      <c r="D9654" s="256">
        <v>34.979999999999997</v>
      </c>
      <c r="E9654" s="257">
        <v>0</v>
      </c>
    </row>
    <row r="9655" spans="1:5">
      <c r="A9655" s="254">
        <v>98526</v>
      </c>
      <c r="B9655" s="247" t="s">
        <v>17956</v>
      </c>
      <c r="C9655" s="255" t="s">
        <v>23</v>
      </c>
      <c r="D9655" s="256">
        <v>154.75</v>
      </c>
      <c r="E9655" s="257">
        <v>0</v>
      </c>
    </row>
    <row r="9656" spans="1:5">
      <c r="A9656" s="254">
        <v>98527</v>
      </c>
      <c r="B9656" s="247" t="s">
        <v>17957</v>
      </c>
      <c r="C9656" s="255" t="s">
        <v>23</v>
      </c>
      <c r="D9656" s="256">
        <v>256.82</v>
      </c>
      <c r="E9656" s="257">
        <v>0</v>
      </c>
    </row>
    <row r="9657" spans="1:5">
      <c r="A9657" s="254">
        <v>98528</v>
      </c>
      <c r="B9657" s="247" t="s">
        <v>17958</v>
      </c>
      <c r="C9657" s="255" t="s">
        <v>23</v>
      </c>
      <c r="D9657" s="256">
        <v>338.48</v>
      </c>
      <c r="E9657" s="257">
        <v>0</v>
      </c>
    </row>
    <row r="9658" spans="1:5">
      <c r="A9658" s="254">
        <v>107146</v>
      </c>
      <c r="B9658" s="247" t="s">
        <v>17959</v>
      </c>
      <c r="C9658" s="255" t="s">
        <v>299</v>
      </c>
      <c r="D9658" s="256">
        <v>0</v>
      </c>
      <c r="E9658" s="257"/>
    </row>
    <row r="9659" spans="1:5">
      <c r="A9659" s="254">
        <v>94232</v>
      </c>
      <c r="B9659" s="247" t="s">
        <v>17960</v>
      </c>
      <c r="C9659" s="255" t="s">
        <v>23</v>
      </c>
      <c r="D9659" s="256">
        <v>3.29</v>
      </c>
      <c r="E9659" s="257">
        <v>0</v>
      </c>
    </row>
    <row r="9660" spans="1:5">
      <c r="A9660" s="254">
        <v>100434</v>
      </c>
      <c r="B9660" s="247" t="s">
        <v>17961</v>
      </c>
      <c r="C9660" s="255" t="s">
        <v>299</v>
      </c>
      <c r="D9660" s="256">
        <v>210.42</v>
      </c>
      <c r="E9660" s="257">
        <v>0</v>
      </c>
    </row>
    <row r="9661" spans="1:5">
      <c r="A9661" s="254">
        <v>94229</v>
      </c>
      <c r="B9661" s="247" t="s">
        <v>17962</v>
      </c>
      <c r="C9661" s="255" t="s">
        <v>299</v>
      </c>
      <c r="D9661" s="256">
        <v>173.17</v>
      </c>
      <c r="E9661" s="257">
        <v>0</v>
      </c>
    </row>
    <row r="9662" spans="1:5">
      <c r="A9662" s="254">
        <v>94227</v>
      </c>
      <c r="B9662" s="247" t="s">
        <v>17963</v>
      </c>
      <c r="C9662" s="255" t="s">
        <v>299</v>
      </c>
      <c r="D9662" s="256">
        <v>72.48</v>
      </c>
      <c r="E9662" s="257">
        <v>0</v>
      </c>
    </row>
    <row r="9663" spans="1:5">
      <c r="A9663" s="254">
        <v>94228</v>
      </c>
      <c r="B9663" s="247" t="s">
        <v>17964</v>
      </c>
      <c r="C9663" s="255" t="s">
        <v>299</v>
      </c>
      <c r="D9663" s="256">
        <v>94.19</v>
      </c>
      <c r="E9663" s="257">
        <v>0</v>
      </c>
    </row>
    <row r="9664" spans="1:5">
      <c r="A9664" s="254">
        <v>94219</v>
      </c>
      <c r="B9664" s="247" t="s">
        <v>17965</v>
      </c>
      <c r="C9664" s="255" t="s">
        <v>299</v>
      </c>
      <c r="D9664" s="256">
        <v>43.98</v>
      </c>
      <c r="E9664" s="257">
        <v>0</v>
      </c>
    </row>
    <row r="9665" spans="1:5">
      <c r="A9665" s="254">
        <v>94220</v>
      </c>
      <c r="B9665" s="247" t="s">
        <v>17966</v>
      </c>
      <c r="C9665" s="255" t="s">
        <v>299</v>
      </c>
      <c r="D9665" s="256">
        <v>78.66</v>
      </c>
      <c r="E9665" s="257">
        <v>0</v>
      </c>
    </row>
    <row r="9666" spans="1:5">
      <c r="A9666" s="254">
        <v>100326</v>
      </c>
      <c r="B9666" s="247" t="s">
        <v>17967</v>
      </c>
      <c r="C9666" s="255" t="s">
        <v>299</v>
      </c>
      <c r="D9666" s="256">
        <v>0</v>
      </c>
      <c r="E9666" s="257"/>
    </row>
    <row r="9667" spans="1:5">
      <c r="A9667" s="254">
        <v>94221</v>
      </c>
      <c r="B9667" s="247" t="s">
        <v>17968</v>
      </c>
      <c r="C9667" s="255" t="s">
        <v>299</v>
      </c>
      <c r="D9667" s="256">
        <v>37.340000000000003</v>
      </c>
      <c r="E9667" s="257">
        <v>0</v>
      </c>
    </row>
    <row r="9668" spans="1:5">
      <c r="A9668" s="254">
        <v>94222</v>
      </c>
      <c r="B9668" s="247" t="s">
        <v>17969</v>
      </c>
      <c r="C9668" s="255" t="s">
        <v>299</v>
      </c>
      <c r="D9668" s="256">
        <v>72.02</v>
      </c>
      <c r="E9668" s="257">
        <v>0</v>
      </c>
    </row>
    <row r="9669" spans="1:5">
      <c r="A9669" s="254">
        <v>94451</v>
      </c>
      <c r="B9669" s="247" t="s">
        <v>17970</v>
      </c>
      <c r="C9669" s="255" t="s">
        <v>299</v>
      </c>
      <c r="D9669" s="256">
        <v>124.28</v>
      </c>
      <c r="E9669" s="257">
        <v>0</v>
      </c>
    </row>
    <row r="9670" spans="1:5">
      <c r="A9670" s="254">
        <v>94223</v>
      </c>
      <c r="B9670" s="247" t="s">
        <v>17971</v>
      </c>
      <c r="C9670" s="255" t="s">
        <v>299</v>
      </c>
      <c r="D9670" s="256">
        <v>113.31</v>
      </c>
      <c r="E9670" s="257">
        <v>0</v>
      </c>
    </row>
    <row r="9671" spans="1:5">
      <c r="A9671" s="254">
        <v>100325</v>
      </c>
      <c r="B9671" s="247" t="s">
        <v>17972</v>
      </c>
      <c r="C9671" s="255" t="s">
        <v>299</v>
      </c>
      <c r="D9671" s="256">
        <v>122.63</v>
      </c>
      <c r="E9671" s="257">
        <v>0</v>
      </c>
    </row>
    <row r="9672" spans="1:5">
      <c r="A9672" s="254">
        <v>94224</v>
      </c>
      <c r="B9672" s="247" t="s">
        <v>17973</v>
      </c>
      <c r="C9672" s="255" t="s">
        <v>299</v>
      </c>
      <c r="D9672" s="256">
        <v>31.89</v>
      </c>
      <c r="E9672" s="257">
        <v>0</v>
      </c>
    </row>
    <row r="9673" spans="1:5">
      <c r="A9673" s="254">
        <v>102653</v>
      </c>
      <c r="B9673" s="247" t="s">
        <v>17974</v>
      </c>
      <c r="C9673" s="255" t="s">
        <v>241</v>
      </c>
      <c r="D9673" s="256">
        <v>0</v>
      </c>
      <c r="E9673" s="257"/>
    </row>
    <row r="9674" spans="1:5">
      <c r="A9674" s="254">
        <v>107144</v>
      </c>
      <c r="B9674" s="247" t="s">
        <v>17975</v>
      </c>
      <c r="C9674" s="255" t="s">
        <v>299</v>
      </c>
      <c r="D9674" s="256">
        <v>0</v>
      </c>
      <c r="E9674" s="257"/>
    </row>
    <row r="9675" spans="1:5">
      <c r="A9675" s="254">
        <v>107145</v>
      </c>
      <c r="B9675" s="247" t="s">
        <v>17976</v>
      </c>
      <c r="C9675" s="255" t="s">
        <v>299</v>
      </c>
      <c r="D9675" s="256">
        <v>0</v>
      </c>
      <c r="E9675" s="257"/>
    </row>
    <row r="9676" spans="1:5">
      <c r="A9676" s="254">
        <v>100330</v>
      </c>
      <c r="B9676" s="247" t="s">
        <v>17977</v>
      </c>
      <c r="C9676" s="255" t="s">
        <v>241</v>
      </c>
      <c r="D9676" s="256">
        <v>29.32</v>
      </c>
      <c r="E9676" s="257">
        <v>0</v>
      </c>
    </row>
    <row r="9677" spans="1:5">
      <c r="A9677" s="254">
        <v>100331</v>
      </c>
      <c r="B9677" s="247" t="s">
        <v>17978</v>
      </c>
      <c r="C9677" s="255" t="s">
        <v>241</v>
      </c>
      <c r="D9677" s="256">
        <v>45.02</v>
      </c>
      <c r="E9677" s="257">
        <v>0</v>
      </c>
    </row>
    <row r="9678" spans="1:5">
      <c r="A9678" s="254">
        <v>100328</v>
      </c>
      <c r="B9678" s="247" t="s">
        <v>17979</v>
      </c>
      <c r="C9678" s="255" t="s">
        <v>241</v>
      </c>
      <c r="D9678" s="256">
        <v>22.89</v>
      </c>
      <c r="E9678" s="257">
        <v>0</v>
      </c>
    </row>
    <row r="9679" spans="1:5">
      <c r="A9679" s="254">
        <v>100329</v>
      </c>
      <c r="B9679" s="247" t="s">
        <v>17980</v>
      </c>
      <c r="C9679" s="255" t="s">
        <v>241</v>
      </c>
      <c r="D9679" s="256">
        <v>30.8</v>
      </c>
      <c r="E9679" s="257">
        <v>0</v>
      </c>
    </row>
    <row r="9680" spans="1:5">
      <c r="A9680" s="254">
        <v>94231</v>
      </c>
      <c r="B9680" s="247" t="s">
        <v>17981</v>
      </c>
      <c r="C9680" s="255" t="s">
        <v>299</v>
      </c>
      <c r="D9680" s="256">
        <v>53.62</v>
      </c>
      <c r="E9680" s="257">
        <v>0</v>
      </c>
    </row>
    <row r="9681" spans="1:5">
      <c r="A9681" s="254">
        <v>100435</v>
      </c>
      <c r="B9681" s="247" t="s">
        <v>17982</v>
      </c>
      <c r="C9681" s="255" t="s">
        <v>299</v>
      </c>
      <c r="D9681" s="256">
        <v>98.57</v>
      </c>
      <c r="E9681" s="257">
        <v>0</v>
      </c>
    </row>
    <row r="9682" spans="1:5">
      <c r="A9682" s="254">
        <v>100327</v>
      </c>
      <c r="B9682" s="247" t="s">
        <v>17983</v>
      </c>
      <c r="C9682" s="255" t="s">
        <v>299</v>
      </c>
      <c r="D9682" s="256">
        <v>59.67</v>
      </c>
      <c r="E9682" s="257">
        <v>0</v>
      </c>
    </row>
    <row r="9683" spans="1:5">
      <c r="A9683" s="254">
        <v>94226</v>
      </c>
      <c r="B9683" s="247" t="s">
        <v>17984</v>
      </c>
      <c r="C9683" s="255" t="s">
        <v>241</v>
      </c>
      <c r="D9683" s="256">
        <v>21.49</v>
      </c>
      <c r="E9683" s="257">
        <v>0</v>
      </c>
    </row>
    <row r="9684" spans="1:5">
      <c r="A9684" s="254">
        <v>94201</v>
      </c>
      <c r="B9684" s="247" t="s">
        <v>17985</v>
      </c>
      <c r="C9684" s="255" t="s">
        <v>241</v>
      </c>
      <c r="D9684" s="256">
        <v>70.349999999999994</v>
      </c>
      <c r="E9684" s="257">
        <v>0</v>
      </c>
    </row>
    <row r="9685" spans="1:5">
      <c r="A9685" s="254">
        <v>94204</v>
      </c>
      <c r="B9685" s="247" t="s">
        <v>17986</v>
      </c>
      <c r="C9685" s="255" t="s">
        <v>241</v>
      </c>
      <c r="D9685" s="256">
        <v>86.06</v>
      </c>
      <c r="E9685" s="257">
        <v>0</v>
      </c>
    </row>
    <row r="9686" spans="1:5">
      <c r="A9686" s="254">
        <v>94447</v>
      </c>
      <c r="B9686" s="247" t="s">
        <v>17987</v>
      </c>
      <c r="C9686" s="255" t="s">
        <v>241</v>
      </c>
      <c r="D9686" s="256">
        <v>70.349999999999994</v>
      </c>
      <c r="E9686" s="257">
        <v>0</v>
      </c>
    </row>
    <row r="9687" spans="1:5">
      <c r="A9687" s="254">
        <v>94448</v>
      </c>
      <c r="B9687" s="247" t="s">
        <v>17988</v>
      </c>
      <c r="C9687" s="255" t="s">
        <v>241</v>
      </c>
      <c r="D9687" s="256">
        <v>86.06</v>
      </c>
      <c r="E9687" s="257">
        <v>0</v>
      </c>
    </row>
    <row r="9688" spans="1:5">
      <c r="A9688" s="254">
        <v>94445</v>
      </c>
      <c r="B9688" s="247" t="s">
        <v>17989</v>
      </c>
      <c r="C9688" s="255" t="s">
        <v>241</v>
      </c>
      <c r="D9688" s="256">
        <v>70.349999999999994</v>
      </c>
      <c r="E9688" s="257">
        <v>0</v>
      </c>
    </row>
    <row r="9689" spans="1:5">
      <c r="A9689" s="254">
        <v>94446</v>
      </c>
      <c r="B9689" s="247" t="s">
        <v>17990</v>
      </c>
      <c r="C9689" s="255" t="s">
        <v>241</v>
      </c>
      <c r="D9689" s="256">
        <v>86.06</v>
      </c>
      <c r="E9689" s="257">
        <v>0</v>
      </c>
    </row>
    <row r="9690" spans="1:5">
      <c r="A9690" s="254">
        <v>94440</v>
      </c>
      <c r="B9690" s="247" t="s">
        <v>17991</v>
      </c>
      <c r="C9690" s="255" t="s">
        <v>241</v>
      </c>
      <c r="D9690" s="256">
        <v>53.56</v>
      </c>
      <c r="E9690" s="257">
        <v>0</v>
      </c>
    </row>
    <row r="9691" spans="1:5">
      <c r="A9691" s="254">
        <v>94441</v>
      </c>
      <c r="B9691" s="247" t="s">
        <v>17992</v>
      </c>
      <c r="C9691" s="255" t="s">
        <v>241</v>
      </c>
      <c r="D9691" s="256">
        <v>61.47</v>
      </c>
      <c r="E9691" s="257">
        <v>0</v>
      </c>
    </row>
    <row r="9692" spans="1:5">
      <c r="A9692" s="254">
        <v>94195</v>
      </c>
      <c r="B9692" s="247" t="s">
        <v>17993</v>
      </c>
      <c r="C9692" s="255" t="s">
        <v>241</v>
      </c>
      <c r="D9692" s="256">
        <v>53.56</v>
      </c>
      <c r="E9692" s="257">
        <v>0</v>
      </c>
    </row>
    <row r="9693" spans="1:5">
      <c r="A9693" s="254">
        <v>94198</v>
      </c>
      <c r="B9693" s="247" t="s">
        <v>17994</v>
      </c>
      <c r="C9693" s="255" t="s">
        <v>241</v>
      </c>
      <c r="D9693" s="256">
        <v>61.47</v>
      </c>
      <c r="E9693" s="257">
        <v>0</v>
      </c>
    </row>
    <row r="9694" spans="1:5">
      <c r="A9694" s="254">
        <v>94442</v>
      </c>
      <c r="B9694" s="247" t="s">
        <v>17995</v>
      </c>
      <c r="C9694" s="255" t="s">
        <v>241</v>
      </c>
      <c r="D9694" s="256">
        <v>53.56</v>
      </c>
      <c r="E9694" s="257">
        <v>0</v>
      </c>
    </row>
    <row r="9695" spans="1:5">
      <c r="A9695" s="254">
        <v>94443</v>
      </c>
      <c r="B9695" s="247" t="s">
        <v>17996</v>
      </c>
      <c r="C9695" s="255" t="s">
        <v>241</v>
      </c>
      <c r="D9695" s="256">
        <v>61.47</v>
      </c>
      <c r="E9695" s="257">
        <v>0</v>
      </c>
    </row>
    <row r="9696" spans="1:5">
      <c r="A9696" s="254">
        <v>94213</v>
      </c>
      <c r="B9696" s="247" t="s">
        <v>17997</v>
      </c>
      <c r="C9696" s="255" t="s">
        <v>241</v>
      </c>
      <c r="D9696" s="256">
        <v>64.7</v>
      </c>
      <c r="E9696" s="257">
        <v>0</v>
      </c>
    </row>
    <row r="9697" spans="1:5">
      <c r="A9697" s="254">
        <v>94189</v>
      </c>
      <c r="B9697" s="247" t="s">
        <v>17998</v>
      </c>
      <c r="C9697" s="255" t="s">
        <v>241</v>
      </c>
      <c r="D9697" s="256">
        <v>62.32</v>
      </c>
      <c r="E9697" s="257">
        <v>0</v>
      </c>
    </row>
    <row r="9698" spans="1:5">
      <c r="A9698" s="254">
        <v>94192</v>
      </c>
      <c r="B9698" s="247" t="s">
        <v>17999</v>
      </c>
      <c r="C9698" s="255" t="s">
        <v>241</v>
      </c>
      <c r="D9698" s="256">
        <v>66.83</v>
      </c>
      <c r="E9698" s="257">
        <v>0</v>
      </c>
    </row>
    <row r="9699" spans="1:5">
      <c r="A9699" s="254">
        <v>94444</v>
      </c>
      <c r="B9699" s="247" t="s">
        <v>18000</v>
      </c>
      <c r="C9699" s="255" t="s">
        <v>241</v>
      </c>
      <c r="D9699" s="256">
        <v>53.56</v>
      </c>
      <c r="E9699" s="257">
        <v>0</v>
      </c>
    </row>
    <row r="9700" spans="1:5">
      <c r="A9700" s="254">
        <v>107143</v>
      </c>
      <c r="B9700" s="247" t="s">
        <v>18001</v>
      </c>
      <c r="C9700" s="255" t="s">
        <v>241</v>
      </c>
      <c r="D9700" s="256">
        <v>0</v>
      </c>
      <c r="E9700" s="257"/>
    </row>
    <row r="9701" spans="1:5">
      <c r="A9701" s="254">
        <v>107142</v>
      </c>
      <c r="B9701" s="247" t="s">
        <v>18002</v>
      </c>
      <c r="C9701" s="255" t="s">
        <v>241</v>
      </c>
      <c r="D9701" s="256">
        <v>0</v>
      </c>
      <c r="E9701" s="257"/>
    </row>
    <row r="9702" spans="1:5">
      <c r="A9702" s="254">
        <v>107147</v>
      </c>
      <c r="B9702" s="247" t="s">
        <v>18003</v>
      </c>
      <c r="C9702" s="255" t="s">
        <v>241</v>
      </c>
      <c r="D9702" s="256">
        <v>0</v>
      </c>
      <c r="E9702" s="257"/>
    </row>
    <row r="9703" spans="1:5">
      <c r="A9703" s="254">
        <v>94218</v>
      </c>
      <c r="B9703" s="247" t="s">
        <v>18004</v>
      </c>
      <c r="C9703" s="255" t="s">
        <v>241</v>
      </c>
      <c r="D9703" s="256">
        <v>181.64</v>
      </c>
      <c r="E9703" s="257">
        <v>0</v>
      </c>
    </row>
    <row r="9704" spans="1:5">
      <c r="A9704" s="254">
        <v>94216</v>
      </c>
      <c r="B9704" s="247" t="s">
        <v>18005</v>
      </c>
      <c r="C9704" s="255" t="s">
        <v>241</v>
      </c>
      <c r="D9704" s="256">
        <v>187.58</v>
      </c>
      <c r="E9704" s="257">
        <v>0</v>
      </c>
    </row>
    <row r="9705" spans="1:5">
      <c r="A9705" s="254">
        <v>94449</v>
      </c>
      <c r="B9705" s="247" t="s">
        <v>18006</v>
      </c>
      <c r="C9705" s="255" t="s">
        <v>241</v>
      </c>
      <c r="D9705" s="256">
        <v>65.17</v>
      </c>
      <c r="E9705" s="257">
        <v>0</v>
      </c>
    </row>
    <row r="9706" spans="1:5">
      <c r="A9706" s="254">
        <v>94210</v>
      </c>
      <c r="B9706" s="247" t="s">
        <v>18007</v>
      </c>
      <c r="C9706" s="255" t="s">
        <v>241</v>
      </c>
      <c r="D9706" s="256">
        <v>69.66</v>
      </c>
      <c r="E9706" s="257">
        <v>0</v>
      </c>
    </row>
    <row r="9707" spans="1:5">
      <c r="A9707" s="254">
        <v>94207</v>
      </c>
      <c r="B9707" s="247" t="s">
        <v>18008</v>
      </c>
      <c r="C9707" s="255" t="s">
        <v>241</v>
      </c>
      <c r="D9707" s="256">
        <v>65.17</v>
      </c>
      <c r="E9707" s="257">
        <v>0</v>
      </c>
    </row>
    <row r="9708" spans="1:5">
      <c r="A9708" s="254">
        <v>102109</v>
      </c>
      <c r="B9708" s="247" t="s">
        <v>18009</v>
      </c>
      <c r="C9708" s="255" t="s">
        <v>23</v>
      </c>
      <c r="D9708" s="256">
        <v>61.67</v>
      </c>
      <c r="E9708" s="257">
        <v>0</v>
      </c>
    </row>
    <row r="9709" spans="1:5">
      <c r="A9709" s="254">
        <v>102110</v>
      </c>
      <c r="B9709" s="247" t="s">
        <v>18010</v>
      </c>
      <c r="C9709" s="255" t="s">
        <v>23</v>
      </c>
      <c r="D9709" s="256">
        <v>178.48</v>
      </c>
      <c r="E9709" s="257">
        <v>0</v>
      </c>
    </row>
    <row r="9710" spans="1:5">
      <c r="A9710" s="254">
        <v>103656</v>
      </c>
      <c r="B9710" s="247" t="s">
        <v>18011</v>
      </c>
      <c r="C9710" s="255" t="s">
        <v>23</v>
      </c>
      <c r="D9710" s="256">
        <v>126766.19</v>
      </c>
      <c r="E9710" s="257">
        <v>0</v>
      </c>
    </row>
    <row r="9711" spans="1:5">
      <c r="A9711" s="254">
        <v>102105</v>
      </c>
      <c r="B9711" s="247" t="s">
        <v>18012</v>
      </c>
      <c r="C9711" s="255" t="s">
        <v>23</v>
      </c>
      <c r="D9711" s="256">
        <v>20104.439999999999</v>
      </c>
      <c r="E9711" s="257">
        <v>0</v>
      </c>
    </row>
    <row r="9712" spans="1:5">
      <c r="A9712" s="254">
        <v>102106</v>
      </c>
      <c r="B9712" s="247" t="s">
        <v>18013</v>
      </c>
      <c r="C9712" s="255" t="s">
        <v>23</v>
      </c>
      <c r="D9712" s="256">
        <v>25202.59</v>
      </c>
      <c r="E9712" s="257">
        <v>0</v>
      </c>
    </row>
    <row r="9713" spans="1:5">
      <c r="A9713" s="254">
        <v>102107</v>
      </c>
      <c r="B9713" s="247" t="s">
        <v>18014</v>
      </c>
      <c r="C9713" s="255" t="s">
        <v>23</v>
      </c>
      <c r="D9713" s="256">
        <v>35146.120000000003</v>
      </c>
      <c r="E9713" s="257">
        <v>0</v>
      </c>
    </row>
    <row r="9714" spans="1:5">
      <c r="A9714" s="254">
        <v>102102</v>
      </c>
      <c r="B9714" s="247" t="s">
        <v>18015</v>
      </c>
      <c r="C9714" s="255" t="s">
        <v>23</v>
      </c>
      <c r="D9714" s="256">
        <v>11480</v>
      </c>
      <c r="E9714" s="257">
        <v>0</v>
      </c>
    </row>
    <row r="9715" spans="1:5">
      <c r="A9715" s="254">
        <v>102108</v>
      </c>
      <c r="B9715" s="247" t="s">
        <v>18016</v>
      </c>
      <c r="C9715" s="255" t="s">
        <v>23</v>
      </c>
      <c r="D9715" s="256">
        <v>40919.22</v>
      </c>
      <c r="E9715" s="257">
        <v>0</v>
      </c>
    </row>
    <row r="9716" spans="1:5">
      <c r="A9716" s="254">
        <v>102103</v>
      </c>
      <c r="B9716" s="247" t="s">
        <v>18017</v>
      </c>
      <c r="C9716" s="255" t="s">
        <v>23</v>
      </c>
      <c r="D9716" s="256">
        <v>12770.68</v>
      </c>
      <c r="E9716" s="257">
        <v>0</v>
      </c>
    </row>
    <row r="9717" spans="1:5">
      <c r="A9717" s="254">
        <v>103654</v>
      </c>
      <c r="B9717" s="247" t="s">
        <v>18018</v>
      </c>
      <c r="C9717" s="255" t="s">
        <v>23</v>
      </c>
      <c r="D9717" s="256">
        <v>66206.259999999995</v>
      </c>
      <c r="E9717" s="257">
        <v>0</v>
      </c>
    </row>
    <row r="9718" spans="1:5">
      <c r="A9718" s="254">
        <v>102104</v>
      </c>
      <c r="B9718" s="247" t="s">
        <v>18019</v>
      </c>
      <c r="C9718" s="255" t="s">
        <v>23</v>
      </c>
      <c r="D9718" s="256">
        <v>16367.41</v>
      </c>
      <c r="E9718" s="257">
        <v>0</v>
      </c>
    </row>
    <row r="9719" spans="1:5">
      <c r="A9719" s="254">
        <v>103655</v>
      </c>
      <c r="B9719" s="247" t="s">
        <v>18020</v>
      </c>
      <c r="C9719" s="255" t="s">
        <v>23</v>
      </c>
      <c r="D9719" s="256">
        <v>90681.36</v>
      </c>
      <c r="E9719" s="257">
        <v>0</v>
      </c>
    </row>
    <row r="9720" spans="1:5">
      <c r="A9720" s="254">
        <v>105473</v>
      </c>
      <c r="B9720" s="247" t="s">
        <v>18021</v>
      </c>
      <c r="C9720" s="255" t="s">
        <v>1129</v>
      </c>
      <c r="D9720" s="256">
        <v>0</v>
      </c>
      <c r="E9720" s="257"/>
    </row>
    <row r="9721" spans="1:5">
      <c r="A9721" s="254">
        <v>105414</v>
      </c>
      <c r="B9721" s="247" t="s">
        <v>18022</v>
      </c>
      <c r="C9721" s="255" t="s">
        <v>1129</v>
      </c>
      <c r="D9721" s="256">
        <v>0</v>
      </c>
      <c r="E9721" s="257"/>
    </row>
    <row r="9722" spans="1:5">
      <c r="A9722" s="254">
        <v>105424</v>
      </c>
      <c r="B9722" s="247" t="s">
        <v>18023</v>
      </c>
      <c r="C9722" s="255" t="s">
        <v>1129</v>
      </c>
      <c r="D9722" s="256">
        <v>0</v>
      </c>
      <c r="E9722" s="257"/>
    </row>
    <row r="9723" spans="1:5">
      <c r="A9723" s="254">
        <v>105448</v>
      </c>
      <c r="B9723" s="247" t="s">
        <v>18024</v>
      </c>
      <c r="C9723" s="255" t="s">
        <v>1129</v>
      </c>
      <c r="D9723" s="256">
        <v>0</v>
      </c>
      <c r="E9723" s="257"/>
    </row>
    <row r="9724" spans="1:5">
      <c r="A9724" s="254">
        <v>105409</v>
      </c>
      <c r="B9724" s="247" t="s">
        <v>18025</v>
      </c>
      <c r="C9724" s="255" t="s">
        <v>1129</v>
      </c>
      <c r="D9724" s="256">
        <v>0</v>
      </c>
      <c r="E9724" s="257"/>
    </row>
    <row r="9725" spans="1:5">
      <c r="A9725" s="254">
        <v>105415</v>
      </c>
      <c r="B9725" s="247" t="s">
        <v>18026</v>
      </c>
      <c r="C9725" s="255" t="s">
        <v>1129</v>
      </c>
      <c r="D9725" s="256">
        <v>0</v>
      </c>
      <c r="E9725" s="257"/>
    </row>
    <row r="9726" spans="1:5">
      <c r="A9726" s="254">
        <v>105487</v>
      </c>
      <c r="B9726" s="247" t="s">
        <v>18027</v>
      </c>
      <c r="C9726" s="255" t="s">
        <v>1129</v>
      </c>
      <c r="D9726" s="256">
        <v>0</v>
      </c>
      <c r="E9726" s="257"/>
    </row>
    <row r="9727" spans="1:5">
      <c r="A9727" s="254">
        <v>105451</v>
      </c>
      <c r="B9727" s="247" t="s">
        <v>18028</v>
      </c>
      <c r="C9727" s="255" t="s">
        <v>1129</v>
      </c>
      <c r="D9727" s="256">
        <v>0</v>
      </c>
      <c r="E9727" s="257"/>
    </row>
    <row r="9728" spans="1:5">
      <c r="A9728" s="254">
        <v>105454</v>
      </c>
      <c r="B9728" s="247" t="s">
        <v>18029</v>
      </c>
      <c r="C9728" s="255" t="s">
        <v>1129</v>
      </c>
      <c r="D9728" s="256">
        <v>0</v>
      </c>
      <c r="E9728" s="257"/>
    </row>
    <row r="9729" spans="1:5">
      <c r="A9729" s="254">
        <v>105411</v>
      </c>
      <c r="B9729" s="247" t="s">
        <v>18030</v>
      </c>
      <c r="C9729" s="255" t="s">
        <v>1129</v>
      </c>
      <c r="D9729" s="256">
        <v>0</v>
      </c>
      <c r="E9729" s="257"/>
    </row>
    <row r="9730" spans="1:5">
      <c r="A9730" s="254">
        <v>105419</v>
      </c>
      <c r="B9730" s="247" t="s">
        <v>18031</v>
      </c>
      <c r="C9730" s="255" t="s">
        <v>1129</v>
      </c>
      <c r="D9730" s="256">
        <v>0</v>
      </c>
      <c r="E9730" s="257"/>
    </row>
    <row r="9731" spans="1:5">
      <c r="A9731" s="254">
        <v>105443</v>
      </c>
      <c r="B9731" s="247" t="s">
        <v>18032</v>
      </c>
      <c r="C9731" s="255" t="s">
        <v>1129</v>
      </c>
      <c r="D9731" s="256">
        <v>0</v>
      </c>
      <c r="E9731" s="257"/>
    </row>
    <row r="9732" spans="1:5">
      <c r="A9732" s="254">
        <v>105455</v>
      </c>
      <c r="B9732" s="247" t="s">
        <v>18033</v>
      </c>
      <c r="C9732" s="255" t="s">
        <v>1129</v>
      </c>
      <c r="D9732" s="256">
        <v>0</v>
      </c>
      <c r="E9732" s="257"/>
    </row>
    <row r="9733" spans="1:5">
      <c r="A9733" s="254">
        <v>105412</v>
      </c>
      <c r="B9733" s="247" t="s">
        <v>18034</v>
      </c>
      <c r="C9733" s="255" t="s">
        <v>1129</v>
      </c>
      <c r="D9733" s="256">
        <v>0</v>
      </c>
      <c r="E9733" s="257"/>
    </row>
    <row r="9734" spans="1:5">
      <c r="A9734" s="254">
        <v>105420</v>
      </c>
      <c r="B9734" s="247" t="s">
        <v>18035</v>
      </c>
      <c r="C9734" s="255" t="s">
        <v>1129</v>
      </c>
      <c r="D9734" s="256">
        <v>0</v>
      </c>
      <c r="E9734" s="257"/>
    </row>
    <row r="9735" spans="1:5">
      <c r="A9735" s="254">
        <v>105444</v>
      </c>
      <c r="B9735" s="247" t="s">
        <v>18036</v>
      </c>
      <c r="C9735" s="255" t="s">
        <v>1129</v>
      </c>
      <c r="D9735" s="256">
        <v>0</v>
      </c>
      <c r="E9735" s="257"/>
    </row>
    <row r="9736" spans="1:5">
      <c r="A9736" s="254">
        <v>105456</v>
      </c>
      <c r="B9736" s="247" t="s">
        <v>18037</v>
      </c>
      <c r="C9736" s="255" t="s">
        <v>1129</v>
      </c>
      <c r="D9736" s="256">
        <v>0</v>
      </c>
      <c r="E9736" s="257"/>
    </row>
    <row r="9737" spans="1:5">
      <c r="A9737" s="254">
        <v>105478</v>
      </c>
      <c r="B9737" s="247" t="s">
        <v>18038</v>
      </c>
      <c r="C9737" s="255" t="s">
        <v>1129</v>
      </c>
      <c r="D9737" s="256">
        <v>0</v>
      </c>
      <c r="E9737" s="257"/>
    </row>
    <row r="9738" spans="1:5">
      <c r="A9738" s="254">
        <v>105421</v>
      </c>
      <c r="B9738" s="247" t="s">
        <v>18039</v>
      </c>
      <c r="C9738" s="255" t="s">
        <v>1129</v>
      </c>
      <c r="D9738" s="256">
        <v>0</v>
      </c>
      <c r="E9738" s="257"/>
    </row>
    <row r="9739" spans="1:5">
      <c r="A9739" s="254">
        <v>105445</v>
      </c>
      <c r="B9739" s="247" t="s">
        <v>18040</v>
      </c>
      <c r="C9739" s="255" t="s">
        <v>1129</v>
      </c>
      <c r="D9739" s="256">
        <v>0</v>
      </c>
      <c r="E9739" s="257"/>
    </row>
    <row r="9740" spans="1:5">
      <c r="A9740" s="254">
        <v>105453</v>
      </c>
      <c r="B9740" s="247" t="s">
        <v>18041</v>
      </c>
      <c r="C9740" s="255" t="s">
        <v>1129</v>
      </c>
      <c r="D9740" s="256">
        <v>0</v>
      </c>
      <c r="E9740" s="257"/>
    </row>
    <row r="9741" spans="1:5">
      <c r="A9741" s="254">
        <v>105497</v>
      </c>
      <c r="B9741" s="247" t="s">
        <v>18042</v>
      </c>
      <c r="C9741" s="255" t="s">
        <v>1129</v>
      </c>
      <c r="D9741" s="256">
        <v>0</v>
      </c>
      <c r="E9741" s="257"/>
    </row>
    <row r="9742" spans="1:5">
      <c r="A9742" s="254">
        <v>105418</v>
      </c>
      <c r="B9742" s="247" t="s">
        <v>18043</v>
      </c>
      <c r="C9742" s="255" t="s">
        <v>1129</v>
      </c>
      <c r="D9742" s="256">
        <v>0</v>
      </c>
      <c r="E9742" s="257"/>
    </row>
    <row r="9743" spans="1:5">
      <c r="A9743" s="254">
        <v>105442</v>
      </c>
      <c r="B9743" s="247" t="s">
        <v>18044</v>
      </c>
      <c r="C9743" s="255" t="s">
        <v>1129</v>
      </c>
      <c r="D9743" s="256">
        <v>0</v>
      </c>
      <c r="E9743" s="257"/>
    </row>
    <row r="9744" spans="1:5">
      <c r="A9744" s="254">
        <v>105410</v>
      </c>
      <c r="B9744" s="247" t="s">
        <v>18045</v>
      </c>
      <c r="C9744" s="255" t="s">
        <v>1129</v>
      </c>
      <c r="D9744" s="256">
        <v>0</v>
      </c>
      <c r="E9744" s="257"/>
    </row>
    <row r="9745" spans="1:5">
      <c r="A9745" s="254">
        <v>105416</v>
      </c>
      <c r="B9745" s="247" t="s">
        <v>18046</v>
      </c>
      <c r="C9745" s="255" t="s">
        <v>1129</v>
      </c>
      <c r="D9745" s="256">
        <v>0</v>
      </c>
      <c r="E9745" s="257"/>
    </row>
    <row r="9746" spans="1:5">
      <c r="A9746" s="254">
        <v>105488</v>
      </c>
      <c r="B9746" s="247" t="s">
        <v>18047</v>
      </c>
      <c r="C9746" s="255" t="s">
        <v>1129</v>
      </c>
      <c r="D9746" s="256">
        <v>0</v>
      </c>
      <c r="E9746" s="257"/>
    </row>
    <row r="9747" spans="1:5">
      <c r="A9747" s="254">
        <v>105452</v>
      </c>
      <c r="B9747" s="247" t="s">
        <v>18048</v>
      </c>
      <c r="C9747" s="255" t="s">
        <v>1129</v>
      </c>
      <c r="D9747" s="256">
        <v>0</v>
      </c>
      <c r="E9747" s="257"/>
    </row>
    <row r="9748" spans="1:5">
      <c r="A9748" s="254">
        <v>105475</v>
      </c>
      <c r="B9748" s="247" t="s">
        <v>18049</v>
      </c>
      <c r="C9748" s="255" t="s">
        <v>1129</v>
      </c>
      <c r="D9748" s="256">
        <v>0</v>
      </c>
      <c r="E9748" s="257"/>
    </row>
    <row r="9749" spans="1:5">
      <c r="A9749" s="254">
        <v>105498</v>
      </c>
      <c r="B9749" s="247" t="s">
        <v>18050</v>
      </c>
      <c r="C9749" s="255" t="s">
        <v>1129</v>
      </c>
      <c r="D9749" s="256">
        <v>0</v>
      </c>
      <c r="E9749" s="257"/>
    </row>
    <row r="9750" spans="1:5">
      <c r="A9750" s="254">
        <v>105486</v>
      </c>
      <c r="B9750" s="247" t="s">
        <v>18051</v>
      </c>
      <c r="C9750" s="255" t="s">
        <v>1129</v>
      </c>
      <c r="D9750" s="256">
        <v>0</v>
      </c>
      <c r="E9750" s="257"/>
    </row>
    <row r="9751" spans="1:5">
      <c r="A9751" s="254">
        <v>105450</v>
      </c>
      <c r="B9751" s="247" t="s">
        <v>18052</v>
      </c>
      <c r="C9751" s="255" t="s">
        <v>1129</v>
      </c>
      <c r="D9751" s="256">
        <v>0</v>
      </c>
      <c r="E9751" s="257"/>
    </row>
    <row r="9752" spans="1:5">
      <c r="A9752" s="254">
        <v>105438</v>
      </c>
      <c r="B9752" s="247" t="s">
        <v>18053</v>
      </c>
      <c r="C9752" s="255" t="s">
        <v>1129</v>
      </c>
      <c r="D9752" s="256">
        <v>0</v>
      </c>
      <c r="E9752" s="257"/>
    </row>
    <row r="9753" spans="1:5">
      <c r="A9753" s="254">
        <v>105463</v>
      </c>
      <c r="B9753" s="247" t="s">
        <v>18054</v>
      </c>
      <c r="C9753" s="255" t="s">
        <v>1129</v>
      </c>
      <c r="D9753" s="256">
        <v>0</v>
      </c>
      <c r="E9753" s="257"/>
    </row>
    <row r="9754" spans="1:5">
      <c r="A9754" s="254">
        <v>105485</v>
      </c>
      <c r="B9754" s="247" t="s">
        <v>18055</v>
      </c>
      <c r="C9754" s="255" t="s">
        <v>1129</v>
      </c>
      <c r="D9754" s="256">
        <v>0</v>
      </c>
      <c r="E9754" s="257"/>
    </row>
    <row r="9755" spans="1:5">
      <c r="A9755" s="254">
        <v>105428</v>
      </c>
      <c r="B9755" s="247" t="s">
        <v>18056</v>
      </c>
      <c r="C9755" s="255" t="s">
        <v>1129</v>
      </c>
      <c r="D9755" s="256">
        <v>0</v>
      </c>
      <c r="E9755" s="257"/>
    </row>
    <row r="9756" spans="1:5">
      <c r="A9756" s="254">
        <v>105426</v>
      </c>
      <c r="B9756" s="247" t="s">
        <v>18057</v>
      </c>
      <c r="C9756" s="255" t="s">
        <v>1129</v>
      </c>
      <c r="D9756" s="256">
        <v>0</v>
      </c>
      <c r="E9756" s="257"/>
    </row>
    <row r="9757" spans="1:5">
      <c r="A9757" s="254">
        <v>105491</v>
      </c>
      <c r="B9757" s="247" t="s">
        <v>18058</v>
      </c>
      <c r="C9757" s="255" t="s">
        <v>1129</v>
      </c>
      <c r="D9757" s="256">
        <v>0</v>
      </c>
      <c r="E9757" s="257"/>
    </row>
    <row r="9758" spans="1:5">
      <c r="A9758" s="254">
        <v>105495</v>
      </c>
      <c r="B9758" s="247" t="s">
        <v>18059</v>
      </c>
      <c r="C9758" s="255" t="s">
        <v>1129</v>
      </c>
      <c r="D9758" s="256">
        <v>0</v>
      </c>
      <c r="E9758" s="257"/>
    </row>
    <row r="9759" spans="1:5">
      <c r="A9759" s="254">
        <v>105407</v>
      </c>
      <c r="B9759" s="247" t="s">
        <v>18060</v>
      </c>
      <c r="C9759" s="255" t="s">
        <v>1129</v>
      </c>
      <c r="D9759" s="256">
        <v>0</v>
      </c>
      <c r="E9759" s="257"/>
    </row>
    <row r="9760" spans="1:5">
      <c r="A9760" s="254">
        <v>105427</v>
      </c>
      <c r="B9760" s="247" t="s">
        <v>18061</v>
      </c>
      <c r="C9760" s="255" t="s">
        <v>1129</v>
      </c>
      <c r="D9760" s="256">
        <v>0</v>
      </c>
      <c r="E9760" s="257"/>
    </row>
    <row r="9761" spans="1:5">
      <c r="A9761" s="254">
        <v>105492</v>
      </c>
      <c r="B9761" s="247" t="s">
        <v>18062</v>
      </c>
      <c r="C9761" s="255" t="s">
        <v>1129</v>
      </c>
      <c r="D9761" s="256">
        <v>0</v>
      </c>
      <c r="E9761" s="257"/>
    </row>
    <row r="9762" spans="1:5">
      <c r="A9762" s="254">
        <v>105496</v>
      </c>
      <c r="B9762" s="247" t="s">
        <v>18063</v>
      </c>
      <c r="C9762" s="255" t="s">
        <v>1129</v>
      </c>
      <c r="D9762" s="256">
        <v>0</v>
      </c>
      <c r="E9762" s="257"/>
    </row>
    <row r="9763" spans="1:5">
      <c r="A9763" s="254">
        <v>105425</v>
      </c>
      <c r="B9763" s="247" t="s">
        <v>18064</v>
      </c>
      <c r="C9763" s="255" t="s">
        <v>1129</v>
      </c>
      <c r="D9763" s="256">
        <v>0</v>
      </c>
      <c r="E9763" s="257"/>
    </row>
    <row r="9764" spans="1:5">
      <c r="A9764" s="254">
        <v>105477</v>
      </c>
      <c r="B9764" s="247" t="s">
        <v>18065</v>
      </c>
      <c r="C9764" s="255" t="s">
        <v>1129</v>
      </c>
      <c r="D9764" s="256">
        <v>0</v>
      </c>
      <c r="E9764" s="257"/>
    </row>
    <row r="9765" spans="1:5">
      <c r="A9765" s="254">
        <v>105490</v>
      </c>
      <c r="B9765" s="247" t="s">
        <v>18066</v>
      </c>
      <c r="C9765" s="255" t="s">
        <v>1129</v>
      </c>
      <c r="D9765" s="256">
        <v>0</v>
      </c>
      <c r="E9765" s="257"/>
    </row>
    <row r="9766" spans="1:5">
      <c r="A9766" s="254">
        <v>105494</v>
      </c>
      <c r="B9766" s="247" t="s">
        <v>18067</v>
      </c>
      <c r="C9766" s="255" t="s">
        <v>1129</v>
      </c>
      <c r="D9766" s="256">
        <v>0</v>
      </c>
      <c r="E9766" s="257"/>
    </row>
    <row r="9767" spans="1:5">
      <c r="A9767" s="254">
        <v>105417</v>
      </c>
      <c r="B9767" s="247" t="s">
        <v>18068</v>
      </c>
      <c r="C9767" s="255" t="s">
        <v>1129</v>
      </c>
      <c r="D9767" s="256">
        <v>0</v>
      </c>
      <c r="E9767" s="257"/>
    </row>
    <row r="9768" spans="1:5">
      <c r="A9768" s="254">
        <v>105461</v>
      </c>
      <c r="B9768" s="247" t="s">
        <v>18069</v>
      </c>
      <c r="C9768" s="255" t="s">
        <v>1129</v>
      </c>
      <c r="D9768" s="256">
        <v>0</v>
      </c>
      <c r="E9768" s="257"/>
    </row>
    <row r="9769" spans="1:5">
      <c r="A9769" s="254">
        <v>105436</v>
      </c>
      <c r="B9769" s="247" t="s">
        <v>18070</v>
      </c>
      <c r="C9769" s="255" t="s">
        <v>1129</v>
      </c>
      <c r="D9769" s="256">
        <v>0</v>
      </c>
      <c r="E9769" s="257"/>
    </row>
    <row r="9770" spans="1:5">
      <c r="A9770" s="254">
        <v>105483</v>
      </c>
      <c r="B9770" s="247" t="s">
        <v>18071</v>
      </c>
      <c r="C9770" s="255" t="s">
        <v>1129</v>
      </c>
      <c r="D9770" s="256">
        <v>0</v>
      </c>
      <c r="E9770" s="257"/>
    </row>
    <row r="9771" spans="1:5">
      <c r="A9771" s="254">
        <v>105505</v>
      </c>
      <c r="B9771" s="247" t="s">
        <v>18072</v>
      </c>
      <c r="C9771" s="255" t="s">
        <v>1129</v>
      </c>
      <c r="D9771" s="256">
        <v>0</v>
      </c>
      <c r="E9771" s="257"/>
    </row>
    <row r="9772" spans="1:5">
      <c r="A9772" s="254">
        <v>105435</v>
      </c>
      <c r="B9772" s="247" t="s">
        <v>18073</v>
      </c>
      <c r="C9772" s="255" t="s">
        <v>1129</v>
      </c>
      <c r="D9772" s="256">
        <v>0</v>
      </c>
      <c r="E9772" s="257"/>
    </row>
    <row r="9773" spans="1:5">
      <c r="A9773" s="254">
        <v>105460</v>
      </c>
      <c r="B9773" s="247" t="s">
        <v>18074</v>
      </c>
      <c r="C9773" s="255" t="s">
        <v>1129</v>
      </c>
      <c r="D9773" s="256">
        <v>0</v>
      </c>
      <c r="E9773" s="257"/>
    </row>
    <row r="9774" spans="1:5">
      <c r="A9774" s="254">
        <v>105470</v>
      </c>
      <c r="B9774" s="247" t="s">
        <v>18075</v>
      </c>
      <c r="C9774" s="255" t="s">
        <v>1129</v>
      </c>
      <c r="D9774" s="256">
        <v>0</v>
      </c>
      <c r="E9774" s="257"/>
    </row>
    <row r="9775" spans="1:5">
      <c r="A9775" s="254">
        <v>105504</v>
      </c>
      <c r="B9775" s="247" t="s">
        <v>18076</v>
      </c>
      <c r="C9775" s="255" t="s">
        <v>1129</v>
      </c>
      <c r="D9775" s="256">
        <v>0</v>
      </c>
      <c r="E9775" s="257"/>
    </row>
    <row r="9776" spans="1:5">
      <c r="A9776" s="254">
        <v>105476</v>
      </c>
      <c r="B9776" s="247" t="s">
        <v>18077</v>
      </c>
      <c r="C9776" s="255" t="s">
        <v>1129</v>
      </c>
      <c r="D9776" s="256">
        <v>0</v>
      </c>
      <c r="E9776" s="257"/>
    </row>
    <row r="9777" spans="1:5">
      <c r="A9777" s="254">
        <v>105471</v>
      </c>
      <c r="B9777" s="247" t="s">
        <v>18078</v>
      </c>
      <c r="C9777" s="255" t="s">
        <v>1129</v>
      </c>
      <c r="D9777" s="256">
        <v>0</v>
      </c>
      <c r="E9777" s="257"/>
    </row>
    <row r="9778" spans="1:5">
      <c r="A9778" s="254">
        <v>105493</v>
      </c>
      <c r="B9778" s="247" t="s">
        <v>18079</v>
      </c>
      <c r="C9778" s="255" t="s">
        <v>1129</v>
      </c>
      <c r="D9778" s="256">
        <v>0</v>
      </c>
      <c r="E9778" s="257"/>
    </row>
    <row r="9779" spans="1:5">
      <c r="A9779" s="254">
        <v>105482</v>
      </c>
      <c r="B9779" s="247" t="s">
        <v>18080</v>
      </c>
      <c r="C9779" s="255" t="s">
        <v>1129</v>
      </c>
      <c r="D9779" s="256">
        <v>0</v>
      </c>
      <c r="E9779" s="257"/>
    </row>
    <row r="9780" spans="1:5">
      <c r="A9780" s="254">
        <v>105430</v>
      </c>
      <c r="B9780" s="247" t="s">
        <v>18081</v>
      </c>
      <c r="C9780" s="255" t="s">
        <v>1129</v>
      </c>
      <c r="D9780" s="256">
        <v>0</v>
      </c>
      <c r="E9780" s="257"/>
    </row>
    <row r="9781" spans="1:5">
      <c r="A9781" s="254">
        <v>105440</v>
      </c>
      <c r="B9781" s="247" t="s">
        <v>18082</v>
      </c>
      <c r="C9781" s="255" t="s">
        <v>1129</v>
      </c>
      <c r="D9781" s="256">
        <v>0</v>
      </c>
      <c r="E9781" s="257"/>
    </row>
    <row r="9782" spans="1:5">
      <c r="A9782" s="254">
        <v>105465</v>
      </c>
      <c r="B9782" s="247" t="s">
        <v>18083</v>
      </c>
      <c r="C9782" s="255" t="s">
        <v>1129</v>
      </c>
      <c r="D9782" s="256">
        <v>0</v>
      </c>
      <c r="E9782" s="257"/>
    </row>
    <row r="9783" spans="1:5">
      <c r="A9783" s="254">
        <v>105499</v>
      </c>
      <c r="B9783" s="247" t="s">
        <v>18084</v>
      </c>
      <c r="C9783" s="255" t="s">
        <v>1129</v>
      </c>
      <c r="D9783" s="256">
        <v>0</v>
      </c>
      <c r="E9783" s="257"/>
    </row>
    <row r="9784" spans="1:5">
      <c r="A9784" s="254">
        <v>105431</v>
      </c>
      <c r="B9784" s="247" t="s">
        <v>18085</v>
      </c>
      <c r="C9784" s="255" t="s">
        <v>1129</v>
      </c>
      <c r="D9784" s="256">
        <v>0</v>
      </c>
      <c r="E9784" s="257"/>
    </row>
    <row r="9785" spans="1:5">
      <c r="A9785" s="254">
        <v>105441</v>
      </c>
      <c r="B9785" s="247" t="s">
        <v>18086</v>
      </c>
      <c r="C9785" s="255" t="s">
        <v>1129</v>
      </c>
      <c r="D9785" s="256">
        <v>0</v>
      </c>
      <c r="E9785" s="257"/>
    </row>
    <row r="9786" spans="1:5">
      <c r="A9786" s="254">
        <v>105466</v>
      </c>
      <c r="B9786" s="247" t="s">
        <v>18087</v>
      </c>
      <c r="C9786" s="255" t="s">
        <v>1129</v>
      </c>
      <c r="D9786" s="256">
        <v>0</v>
      </c>
      <c r="E9786" s="257"/>
    </row>
    <row r="9787" spans="1:5">
      <c r="A9787" s="254">
        <v>105500</v>
      </c>
      <c r="B9787" s="247" t="s">
        <v>18088</v>
      </c>
      <c r="C9787" s="255" t="s">
        <v>1129</v>
      </c>
      <c r="D9787" s="256">
        <v>0</v>
      </c>
      <c r="E9787" s="257"/>
    </row>
    <row r="9788" spans="1:5">
      <c r="A9788" s="254">
        <v>105429</v>
      </c>
      <c r="B9788" s="247" t="s">
        <v>18089</v>
      </c>
      <c r="C9788" s="255" t="s">
        <v>1129</v>
      </c>
      <c r="D9788" s="256">
        <v>0</v>
      </c>
      <c r="E9788" s="257"/>
    </row>
    <row r="9789" spans="1:5">
      <c r="A9789" s="254">
        <v>105439</v>
      </c>
      <c r="B9789" s="247" t="s">
        <v>18090</v>
      </c>
      <c r="C9789" s="255" t="s">
        <v>1129</v>
      </c>
      <c r="D9789" s="256">
        <v>0</v>
      </c>
      <c r="E9789" s="257"/>
    </row>
    <row r="9790" spans="1:5">
      <c r="A9790" s="254">
        <v>105464</v>
      </c>
      <c r="B9790" s="247" t="s">
        <v>18091</v>
      </c>
      <c r="C9790" s="255" t="s">
        <v>1129</v>
      </c>
      <c r="D9790" s="256">
        <v>0</v>
      </c>
      <c r="E9790" s="257"/>
    </row>
    <row r="9791" spans="1:5">
      <c r="A9791" s="254">
        <v>105489</v>
      </c>
      <c r="B9791" s="247" t="s">
        <v>18092</v>
      </c>
      <c r="C9791" s="255" t="s">
        <v>1129</v>
      </c>
      <c r="D9791" s="256">
        <v>0</v>
      </c>
      <c r="E9791" s="257"/>
    </row>
    <row r="9792" spans="1:5">
      <c r="A9792" s="254">
        <v>105437</v>
      </c>
      <c r="B9792" s="247" t="s">
        <v>18093</v>
      </c>
      <c r="C9792" s="255" t="s">
        <v>1129</v>
      </c>
      <c r="D9792" s="256">
        <v>0</v>
      </c>
      <c r="E9792" s="257"/>
    </row>
    <row r="9793" spans="1:5">
      <c r="A9793" s="254">
        <v>105462</v>
      </c>
      <c r="B9793" s="247" t="s">
        <v>18094</v>
      </c>
      <c r="C9793" s="255" t="s">
        <v>1129</v>
      </c>
      <c r="D9793" s="256">
        <v>0</v>
      </c>
      <c r="E9793" s="257"/>
    </row>
    <row r="9794" spans="1:5">
      <c r="A9794" s="254">
        <v>105484</v>
      </c>
      <c r="B9794" s="247" t="s">
        <v>18095</v>
      </c>
      <c r="C9794" s="255" t="s">
        <v>1129</v>
      </c>
      <c r="D9794" s="256">
        <v>0</v>
      </c>
      <c r="E9794" s="257"/>
    </row>
    <row r="9795" spans="1:5">
      <c r="A9795" s="254">
        <v>105506</v>
      </c>
      <c r="B9795" s="247" t="s">
        <v>18096</v>
      </c>
      <c r="C9795" s="255" t="s">
        <v>1129</v>
      </c>
      <c r="D9795" s="256">
        <v>0</v>
      </c>
      <c r="E9795" s="257"/>
    </row>
    <row r="9796" spans="1:5">
      <c r="A9796" s="254">
        <v>105432</v>
      </c>
      <c r="B9796" s="247" t="s">
        <v>18097</v>
      </c>
      <c r="C9796" s="255" t="s">
        <v>1129</v>
      </c>
      <c r="D9796" s="256">
        <v>0</v>
      </c>
      <c r="E9796" s="257"/>
    </row>
    <row r="9797" spans="1:5">
      <c r="A9797" s="254">
        <v>105457</v>
      </c>
      <c r="B9797" s="247" t="s">
        <v>18098</v>
      </c>
      <c r="C9797" s="255" t="s">
        <v>1129</v>
      </c>
      <c r="D9797" s="256">
        <v>0</v>
      </c>
      <c r="E9797" s="257"/>
    </row>
    <row r="9798" spans="1:5">
      <c r="A9798" s="254">
        <v>105467</v>
      </c>
      <c r="B9798" s="247" t="s">
        <v>18099</v>
      </c>
      <c r="C9798" s="255" t="s">
        <v>1129</v>
      </c>
      <c r="D9798" s="256">
        <v>0</v>
      </c>
      <c r="E9798" s="257"/>
    </row>
    <row r="9799" spans="1:5">
      <c r="A9799" s="254">
        <v>105501</v>
      </c>
      <c r="B9799" s="247" t="s">
        <v>18100</v>
      </c>
      <c r="C9799" s="255" t="s">
        <v>1129</v>
      </c>
      <c r="D9799" s="256">
        <v>0</v>
      </c>
      <c r="E9799" s="257"/>
    </row>
    <row r="9800" spans="1:5">
      <c r="A9800" s="254">
        <v>105433</v>
      </c>
      <c r="B9800" s="247" t="s">
        <v>18101</v>
      </c>
      <c r="C9800" s="255" t="s">
        <v>1129</v>
      </c>
      <c r="D9800" s="256">
        <v>0</v>
      </c>
      <c r="E9800" s="257"/>
    </row>
    <row r="9801" spans="1:5">
      <c r="A9801" s="254">
        <v>105458</v>
      </c>
      <c r="B9801" s="247" t="s">
        <v>18102</v>
      </c>
      <c r="C9801" s="255" t="s">
        <v>1129</v>
      </c>
      <c r="D9801" s="256">
        <v>0</v>
      </c>
      <c r="E9801" s="257"/>
    </row>
    <row r="9802" spans="1:5">
      <c r="A9802" s="254">
        <v>105468</v>
      </c>
      <c r="B9802" s="247" t="s">
        <v>18103</v>
      </c>
      <c r="C9802" s="255" t="s">
        <v>1129</v>
      </c>
      <c r="D9802" s="256">
        <v>0</v>
      </c>
      <c r="E9802" s="257"/>
    </row>
    <row r="9803" spans="1:5">
      <c r="A9803" s="254">
        <v>105502</v>
      </c>
      <c r="B9803" s="247" t="s">
        <v>18104</v>
      </c>
      <c r="C9803" s="255" t="s">
        <v>1129</v>
      </c>
      <c r="D9803" s="256">
        <v>0</v>
      </c>
      <c r="E9803" s="257"/>
    </row>
    <row r="9804" spans="1:5">
      <c r="A9804" s="254">
        <v>105434</v>
      </c>
      <c r="B9804" s="247" t="s">
        <v>18105</v>
      </c>
      <c r="C9804" s="255" t="s">
        <v>1129</v>
      </c>
      <c r="D9804" s="256">
        <v>0</v>
      </c>
      <c r="E9804" s="257"/>
    </row>
    <row r="9805" spans="1:5">
      <c r="A9805" s="254">
        <v>105459</v>
      </c>
      <c r="B9805" s="247" t="s">
        <v>18106</v>
      </c>
      <c r="C9805" s="255" t="s">
        <v>1129</v>
      </c>
      <c r="D9805" s="256">
        <v>0</v>
      </c>
      <c r="E9805" s="257"/>
    </row>
    <row r="9806" spans="1:5">
      <c r="A9806" s="254">
        <v>105469</v>
      </c>
      <c r="B9806" s="247" t="s">
        <v>18107</v>
      </c>
      <c r="C9806" s="255" t="s">
        <v>1129</v>
      </c>
      <c r="D9806" s="256">
        <v>0</v>
      </c>
      <c r="E9806" s="257"/>
    </row>
    <row r="9807" spans="1:5">
      <c r="A9807" s="254">
        <v>105503</v>
      </c>
      <c r="B9807" s="247" t="s">
        <v>18108</v>
      </c>
      <c r="C9807" s="255" t="s">
        <v>1129</v>
      </c>
      <c r="D9807" s="256">
        <v>0</v>
      </c>
      <c r="E9807" s="257"/>
    </row>
    <row r="9808" spans="1:5">
      <c r="A9808" s="254">
        <v>105472</v>
      </c>
      <c r="B9808" s="247" t="s">
        <v>18109</v>
      </c>
      <c r="C9808" s="255" t="s">
        <v>1129</v>
      </c>
      <c r="D9808" s="256">
        <v>0</v>
      </c>
      <c r="E9808" s="257"/>
    </row>
    <row r="9809" spans="1:5">
      <c r="A9809" s="254">
        <v>105413</v>
      </c>
      <c r="B9809" s="247" t="s">
        <v>18110</v>
      </c>
      <c r="C9809" s="255" t="s">
        <v>1129</v>
      </c>
      <c r="D9809" s="256">
        <v>0</v>
      </c>
      <c r="E9809" s="257"/>
    </row>
    <row r="9810" spans="1:5">
      <c r="A9810" s="254">
        <v>105423</v>
      </c>
      <c r="B9810" s="247" t="s">
        <v>18111</v>
      </c>
      <c r="C9810" s="255" t="s">
        <v>1129</v>
      </c>
      <c r="D9810" s="256">
        <v>0</v>
      </c>
      <c r="E9810" s="257"/>
    </row>
    <row r="9811" spans="1:5">
      <c r="A9811" s="254">
        <v>105447</v>
      </c>
      <c r="B9811" s="247" t="s">
        <v>18112</v>
      </c>
      <c r="C9811" s="255" t="s">
        <v>1129</v>
      </c>
      <c r="D9811" s="256">
        <v>0</v>
      </c>
      <c r="E9811" s="257"/>
    </row>
    <row r="9812" spans="1:5">
      <c r="A9812" s="254">
        <v>105408</v>
      </c>
      <c r="B9812" s="247" t="s">
        <v>18113</v>
      </c>
      <c r="C9812" s="255" t="s">
        <v>1129</v>
      </c>
      <c r="D9812" s="256">
        <v>0</v>
      </c>
      <c r="E9812" s="257"/>
    </row>
    <row r="9813" spans="1:5">
      <c r="A9813" s="254">
        <v>105479</v>
      </c>
      <c r="B9813" s="247" t="s">
        <v>18114</v>
      </c>
      <c r="C9813" s="255" t="s">
        <v>1129</v>
      </c>
      <c r="D9813" s="256">
        <v>0</v>
      </c>
      <c r="E9813" s="257"/>
    </row>
    <row r="9814" spans="1:5">
      <c r="A9814" s="254">
        <v>105422</v>
      </c>
      <c r="B9814" s="247" t="s">
        <v>18115</v>
      </c>
      <c r="C9814" s="255" t="s">
        <v>1129</v>
      </c>
      <c r="D9814" s="256">
        <v>0</v>
      </c>
      <c r="E9814" s="257"/>
    </row>
    <row r="9815" spans="1:5">
      <c r="A9815" s="254">
        <v>105446</v>
      </c>
      <c r="B9815" s="247" t="s">
        <v>18116</v>
      </c>
      <c r="C9815" s="255" t="s">
        <v>1129</v>
      </c>
      <c r="D9815" s="256">
        <v>0</v>
      </c>
      <c r="E9815" s="257"/>
    </row>
    <row r="9816" spans="1:5">
      <c r="A9816" s="254">
        <v>105474</v>
      </c>
      <c r="B9816" s="247" t="s">
        <v>18117</v>
      </c>
      <c r="C9816" s="255" t="s">
        <v>1129</v>
      </c>
      <c r="D9816" s="256">
        <v>0</v>
      </c>
      <c r="E9816" s="257"/>
    </row>
    <row r="9817" spans="1:5">
      <c r="A9817" s="254">
        <v>105480</v>
      </c>
      <c r="B9817" s="247" t="s">
        <v>18118</v>
      </c>
      <c r="C9817" s="255" t="s">
        <v>1129</v>
      </c>
      <c r="D9817" s="256">
        <v>0</v>
      </c>
      <c r="E9817" s="257"/>
    </row>
    <row r="9818" spans="1:5">
      <c r="A9818" s="254">
        <v>105481</v>
      </c>
      <c r="B9818" s="247" t="s">
        <v>18119</v>
      </c>
      <c r="C9818" s="255" t="s">
        <v>1129</v>
      </c>
      <c r="D9818" s="256">
        <v>0</v>
      </c>
      <c r="E9818" s="257"/>
    </row>
    <row r="9819" spans="1:5">
      <c r="A9819" s="254">
        <v>105449</v>
      </c>
      <c r="B9819" s="247" t="s">
        <v>18120</v>
      </c>
      <c r="C9819" s="255" t="s">
        <v>1129</v>
      </c>
      <c r="D9819" s="256">
        <v>0</v>
      </c>
      <c r="E9819" s="257"/>
    </row>
    <row r="9820" spans="1:5">
      <c r="A9820" s="254">
        <v>105511</v>
      </c>
      <c r="B9820" s="247" t="s">
        <v>18121</v>
      </c>
      <c r="C9820" s="255" t="s">
        <v>18122</v>
      </c>
      <c r="D9820" s="256">
        <v>0</v>
      </c>
      <c r="E9820" s="257"/>
    </row>
    <row r="9821" spans="1:5">
      <c r="A9821" s="254">
        <v>105507</v>
      </c>
      <c r="B9821" s="247" t="s">
        <v>18123</v>
      </c>
      <c r="C9821" s="255" t="s">
        <v>18122</v>
      </c>
      <c r="D9821" s="256">
        <v>0</v>
      </c>
      <c r="E9821" s="257"/>
    </row>
    <row r="9822" spans="1:5">
      <c r="A9822" s="254">
        <v>105512</v>
      </c>
      <c r="B9822" s="247" t="s">
        <v>18124</v>
      </c>
      <c r="C9822" s="255" t="s">
        <v>18122</v>
      </c>
      <c r="D9822" s="256">
        <v>0</v>
      </c>
      <c r="E9822" s="257"/>
    </row>
    <row r="9823" spans="1:5">
      <c r="A9823" s="254">
        <v>105508</v>
      </c>
      <c r="B9823" s="247" t="s">
        <v>18125</v>
      </c>
      <c r="C9823" s="255" t="s">
        <v>18122</v>
      </c>
      <c r="D9823" s="256">
        <v>0</v>
      </c>
      <c r="E9823" s="257"/>
    </row>
    <row r="9824" spans="1:5">
      <c r="A9824" s="254">
        <v>105513</v>
      </c>
      <c r="B9824" s="247" t="s">
        <v>18126</v>
      </c>
      <c r="C9824" s="255" t="s">
        <v>18122</v>
      </c>
      <c r="D9824" s="256">
        <v>0</v>
      </c>
      <c r="E9824" s="257"/>
    </row>
    <row r="9825" spans="1:5">
      <c r="A9825" s="254">
        <v>105509</v>
      </c>
      <c r="B9825" s="247" t="s">
        <v>18127</v>
      </c>
      <c r="C9825" s="255" t="s">
        <v>18122</v>
      </c>
      <c r="D9825" s="256">
        <v>0</v>
      </c>
      <c r="E9825" s="257"/>
    </row>
    <row r="9826" spans="1:5">
      <c r="A9826" s="254">
        <v>105514</v>
      </c>
      <c r="B9826" s="247" t="s">
        <v>18128</v>
      </c>
      <c r="C9826" s="255" t="s">
        <v>18122</v>
      </c>
      <c r="D9826" s="256">
        <v>0</v>
      </c>
      <c r="E9826" s="257"/>
    </row>
    <row r="9827" spans="1:5">
      <c r="A9827" s="254">
        <v>105510</v>
      </c>
      <c r="B9827" s="247" t="s">
        <v>18129</v>
      </c>
      <c r="C9827" s="255" t="s">
        <v>18122</v>
      </c>
      <c r="D9827" s="256">
        <v>0</v>
      </c>
      <c r="E9827" s="257"/>
    </row>
    <row r="9828" spans="1:5">
      <c r="A9828" s="254">
        <v>100207</v>
      </c>
      <c r="B9828" s="247" t="s">
        <v>18130</v>
      </c>
      <c r="C9828" s="255" t="s">
        <v>1142</v>
      </c>
      <c r="D9828" s="256">
        <v>984.77</v>
      </c>
      <c r="E9828" s="257">
        <v>0</v>
      </c>
    </row>
    <row r="9829" spans="1:5">
      <c r="A9829" s="254">
        <v>100221</v>
      </c>
      <c r="B9829" s="247" t="s">
        <v>18131</v>
      </c>
      <c r="C9829" s="255" t="s">
        <v>18132</v>
      </c>
      <c r="D9829" s="256">
        <v>39.369999999999997</v>
      </c>
      <c r="E9829" s="257">
        <v>0</v>
      </c>
    </row>
    <row r="9830" spans="1:5">
      <c r="A9830" s="254">
        <v>100203</v>
      </c>
      <c r="B9830" s="247" t="s">
        <v>18133</v>
      </c>
      <c r="C9830" s="255" t="s">
        <v>18134</v>
      </c>
      <c r="D9830" s="256">
        <v>1.38</v>
      </c>
      <c r="E9830" s="257">
        <v>0</v>
      </c>
    </row>
    <row r="9831" spans="1:5">
      <c r="A9831" s="254">
        <v>100202</v>
      </c>
      <c r="B9831" s="247" t="s">
        <v>18135</v>
      </c>
      <c r="C9831" s="255" t="s">
        <v>18134</v>
      </c>
      <c r="D9831" s="256">
        <v>1.1599999999999999</v>
      </c>
      <c r="E9831" s="257">
        <v>0</v>
      </c>
    </row>
    <row r="9832" spans="1:5">
      <c r="A9832" s="254">
        <v>100201</v>
      </c>
      <c r="B9832" s="247" t="s">
        <v>18136</v>
      </c>
      <c r="C9832" s="255" t="s">
        <v>18134</v>
      </c>
      <c r="D9832" s="256">
        <v>0.99</v>
      </c>
      <c r="E9832" s="257">
        <v>0</v>
      </c>
    </row>
    <row r="9833" spans="1:5">
      <c r="A9833" s="254">
        <v>100211</v>
      </c>
      <c r="B9833" s="247" t="s">
        <v>18137</v>
      </c>
      <c r="C9833" s="255" t="s">
        <v>16218</v>
      </c>
      <c r="D9833" s="256">
        <v>8.59</v>
      </c>
      <c r="E9833" s="257">
        <v>0</v>
      </c>
    </row>
    <row r="9834" spans="1:5">
      <c r="A9834" s="254">
        <v>100210</v>
      </c>
      <c r="B9834" s="247" t="s">
        <v>18138</v>
      </c>
      <c r="C9834" s="255" t="s">
        <v>16218</v>
      </c>
      <c r="D9834" s="256">
        <v>22.27</v>
      </c>
      <c r="E9834" s="257">
        <v>0</v>
      </c>
    </row>
    <row r="9835" spans="1:5">
      <c r="A9835" s="254">
        <v>100216</v>
      </c>
      <c r="B9835" s="247" t="s">
        <v>18139</v>
      </c>
      <c r="C9835" s="255" t="s">
        <v>16218</v>
      </c>
      <c r="D9835" s="256">
        <v>1.2</v>
      </c>
      <c r="E9835" s="257">
        <v>0</v>
      </c>
    </row>
    <row r="9836" spans="1:5">
      <c r="A9836" s="254">
        <v>100215</v>
      </c>
      <c r="B9836" s="247" t="s">
        <v>18140</v>
      </c>
      <c r="C9836" s="255" t="s">
        <v>16218</v>
      </c>
      <c r="D9836" s="256">
        <v>4.49</v>
      </c>
      <c r="E9836" s="257">
        <v>0</v>
      </c>
    </row>
    <row r="9837" spans="1:5">
      <c r="A9837" s="254">
        <v>100214</v>
      </c>
      <c r="B9837" s="247" t="s">
        <v>18141</v>
      </c>
      <c r="C9837" s="255" t="s">
        <v>16218</v>
      </c>
      <c r="D9837" s="256">
        <v>5.24</v>
      </c>
      <c r="E9837" s="257">
        <v>0</v>
      </c>
    </row>
    <row r="9838" spans="1:5">
      <c r="A9838" s="254">
        <v>100223</v>
      </c>
      <c r="B9838" s="247" t="s">
        <v>18142</v>
      </c>
      <c r="C9838" s="255" t="s">
        <v>18132</v>
      </c>
      <c r="D9838" s="256">
        <v>6.98</v>
      </c>
      <c r="E9838" s="257">
        <v>0</v>
      </c>
    </row>
    <row r="9839" spans="1:5">
      <c r="A9839" s="254">
        <v>100280</v>
      </c>
      <c r="B9839" s="247" t="s">
        <v>18143</v>
      </c>
      <c r="C9839" s="255" t="s">
        <v>16218</v>
      </c>
      <c r="D9839" s="256">
        <v>22.9</v>
      </c>
      <c r="E9839" s="257">
        <v>0</v>
      </c>
    </row>
    <row r="9840" spans="1:5">
      <c r="A9840" s="254">
        <v>100270</v>
      </c>
      <c r="B9840" s="247" t="s">
        <v>18144</v>
      </c>
      <c r="C9840" s="255" t="s">
        <v>16218</v>
      </c>
      <c r="D9840" s="256">
        <v>78.150000000000006</v>
      </c>
      <c r="E9840" s="257">
        <v>0</v>
      </c>
    </row>
    <row r="9841" spans="1:5">
      <c r="A9841" s="254">
        <v>100286</v>
      </c>
      <c r="B9841" s="247" t="s">
        <v>18145</v>
      </c>
      <c r="C9841" s="255" t="s">
        <v>18146</v>
      </c>
      <c r="D9841" s="256">
        <v>34.22</v>
      </c>
      <c r="E9841" s="257">
        <v>0</v>
      </c>
    </row>
    <row r="9842" spans="1:5">
      <c r="A9842" s="254">
        <v>100213</v>
      </c>
      <c r="B9842" s="247" t="s">
        <v>18147</v>
      </c>
      <c r="C9842" s="255" t="s">
        <v>16218</v>
      </c>
      <c r="D9842" s="256">
        <v>3.41</v>
      </c>
      <c r="E9842" s="257">
        <v>0</v>
      </c>
    </row>
    <row r="9843" spans="1:5">
      <c r="A9843" s="254">
        <v>100212</v>
      </c>
      <c r="B9843" s="247" t="s">
        <v>18148</v>
      </c>
      <c r="C9843" s="255" t="s">
        <v>16218</v>
      </c>
      <c r="D9843" s="256">
        <v>9.49</v>
      </c>
      <c r="E9843" s="257">
        <v>0</v>
      </c>
    </row>
    <row r="9844" spans="1:5">
      <c r="A9844" s="254">
        <v>100222</v>
      </c>
      <c r="B9844" s="247" t="s">
        <v>18149</v>
      </c>
      <c r="C9844" s="255" t="s">
        <v>18132</v>
      </c>
      <c r="D9844" s="256">
        <v>14.93</v>
      </c>
      <c r="E9844" s="257">
        <v>0</v>
      </c>
    </row>
    <row r="9845" spans="1:5">
      <c r="A9845" s="254">
        <v>100226</v>
      </c>
      <c r="B9845" s="247" t="s">
        <v>18150</v>
      </c>
      <c r="C9845" s="255" t="s">
        <v>18151</v>
      </c>
      <c r="D9845" s="256">
        <v>0.85</v>
      </c>
      <c r="E9845" s="257">
        <v>0</v>
      </c>
    </row>
    <row r="9846" spans="1:5">
      <c r="A9846" s="254">
        <v>100200</v>
      </c>
      <c r="B9846" s="247" t="s">
        <v>18152</v>
      </c>
      <c r="C9846" s="255" t="s">
        <v>18134</v>
      </c>
      <c r="D9846" s="256">
        <v>0.5</v>
      </c>
      <c r="E9846" s="257">
        <v>0</v>
      </c>
    </row>
    <row r="9847" spans="1:5">
      <c r="A9847" s="254">
        <v>100199</v>
      </c>
      <c r="B9847" s="247" t="s">
        <v>18153</v>
      </c>
      <c r="C9847" s="255" t="s">
        <v>18134</v>
      </c>
      <c r="D9847" s="256">
        <v>0.41</v>
      </c>
      <c r="E9847" s="257">
        <v>0</v>
      </c>
    </row>
    <row r="9848" spans="1:5">
      <c r="A9848" s="254">
        <v>100198</v>
      </c>
      <c r="B9848" s="247" t="s">
        <v>18154</v>
      </c>
      <c r="C9848" s="255" t="s">
        <v>18134</v>
      </c>
      <c r="D9848" s="256">
        <v>0.34</v>
      </c>
      <c r="E9848" s="257">
        <v>0</v>
      </c>
    </row>
    <row r="9849" spans="1:5">
      <c r="A9849" s="254">
        <v>100283</v>
      </c>
      <c r="B9849" s="247" t="s">
        <v>18155</v>
      </c>
      <c r="C9849" s="255" t="s">
        <v>18132</v>
      </c>
      <c r="D9849" s="256">
        <v>27.39</v>
      </c>
      <c r="E9849" s="257">
        <v>0</v>
      </c>
    </row>
    <row r="9850" spans="1:5">
      <c r="A9850" s="254">
        <v>106811</v>
      </c>
      <c r="B9850" s="247" t="s">
        <v>18156</v>
      </c>
      <c r="C9850" s="255" t="s">
        <v>16218</v>
      </c>
      <c r="D9850" s="256">
        <v>1.67</v>
      </c>
      <c r="E9850" s="257">
        <v>0</v>
      </c>
    </row>
    <row r="9851" spans="1:5">
      <c r="A9851" s="254">
        <v>106810</v>
      </c>
      <c r="B9851" s="247" t="s">
        <v>18157</v>
      </c>
      <c r="C9851" s="255" t="s">
        <v>16218</v>
      </c>
      <c r="D9851" s="256">
        <v>7.19</v>
      </c>
      <c r="E9851" s="257">
        <v>0</v>
      </c>
    </row>
    <row r="9852" spans="1:5">
      <c r="A9852" s="254">
        <v>106809</v>
      </c>
      <c r="B9852" s="247" t="s">
        <v>18158</v>
      </c>
      <c r="C9852" s="255" t="s">
        <v>16218</v>
      </c>
      <c r="D9852" s="256">
        <v>7.75</v>
      </c>
      <c r="E9852" s="257">
        <v>0</v>
      </c>
    </row>
    <row r="9853" spans="1:5">
      <c r="A9853" s="254">
        <v>106812</v>
      </c>
      <c r="B9853" s="247" t="s">
        <v>18159</v>
      </c>
      <c r="C9853" s="255" t="s">
        <v>18132</v>
      </c>
      <c r="D9853" s="256">
        <v>7.46</v>
      </c>
      <c r="E9853" s="257">
        <v>0</v>
      </c>
    </row>
    <row r="9854" spans="1:5">
      <c r="A9854" s="254">
        <v>100227</v>
      </c>
      <c r="B9854" s="247" t="s">
        <v>18160</v>
      </c>
      <c r="C9854" s="255" t="s">
        <v>18151</v>
      </c>
      <c r="D9854" s="256">
        <v>1.26</v>
      </c>
      <c r="E9854" s="257">
        <v>0</v>
      </c>
    </row>
    <row r="9855" spans="1:5">
      <c r="A9855" s="254">
        <v>100205</v>
      </c>
      <c r="B9855" s="247" t="s">
        <v>18161</v>
      </c>
      <c r="C9855" s="255" t="s">
        <v>1142</v>
      </c>
      <c r="D9855" s="256">
        <v>1826.7</v>
      </c>
      <c r="E9855" s="257">
        <v>0</v>
      </c>
    </row>
    <row r="9856" spans="1:5">
      <c r="A9856" s="254">
        <v>100206</v>
      </c>
      <c r="B9856" s="247" t="s">
        <v>18162</v>
      </c>
      <c r="C9856" s="255" t="s">
        <v>1142</v>
      </c>
      <c r="D9856" s="256">
        <v>1322.61</v>
      </c>
      <c r="E9856" s="257">
        <v>0</v>
      </c>
    </row>
    <row r="9857" spans="1:5">
      <c r="A9857" s="254">
        <v>100281</v>
      </c>
      <c r="B9857" s="247" t="s">
        <v>18163</v>
      </c>
      <c r="C9857" s="255" t="s">
        <v>16218</v>
      </c>
      <c r="D9857" s="256">
        <v>16.61</v>
      </c>
      <c r="E9857" s="257">
        <v>0</v>
      </c>
    </row>
    <row r="9858" spans="1:5">
      <c r="A9858" s="254">
        <v>100219</v>
      </c>
      <c r="B9858" s="247" t="s">
        <v>18164</v>
      </c>
      <c r="C9858" s="255" t="s">
        <v>16218</v>
      </c>
      <c r="D9858" s="256">
        <v>1.28</v>
      </c>
      <c r="E9858" s="257">
        <v>0</v>
      </c>
    </row>
    <row r="9859" spans="1:5">
      <c r="A9859" s="254">
        <v>100218</v>
      </c>
      <c r="B9859" s="247" t="s">
        <v>18165</v>
      </c>
      <c r="C9859" s="255" t="s">
        <v>16218</v>
      </c>
      <c r="D9859" s="256">
        <v>5.65</v>
      </c>
      <c r="E9859" s="257">
        <v>0</v>
      </c>
    </row>
    <row r="9860" spans="1:5">
      <c r="A9860" s="254">
        <v>100217</v>
      </c>
      <c r="B9860" s="247" t="s">
        <v>18166</v>
      </c>
      <c r="C9860" s="255" t="s">
        <v>16218</v>
      </c>
      <c r="D9860" s="256">
        <v>8.23</v>
      </c>
      <c r="E9860" s="257">
        <v>0</v>
      </c>
    </row>
    <row r="9861" spans="1:5">
      <c r="A9861" s="254">
        <v>100224</v>
      </c>
      <c r="B9861" s="247" t="s">
        <v>18167</v>
      </c>
      <c r="C9861" s="255" t="s">
        <v>18132</v>
      </c>
      <c r="D9861" s="256">
        <v>8.23</v>
      </c>
      <c r="E9861" s="257">
        <v>0</v>
      </c>
    </row>
    <row r="9862" spans="1:5">
      <c r="A9862" s="254">
        <v>100228</v>
      </c>
      <c r="B9862" s="247" t="s">
        <v>18168</v>
      </c>
      <c r="C9862" s="255" t="s">
        <v>18151</v>
      </c>
      <c r="D9862" s="256">
        <v>0.81</v>
      </c>
      <c r="E9862" s="257">
        <v>0</v>
      </c>
    </row>
    <row r="9863" spans="1:5">
      <c r="A9863" s="254">
        <v>100204</v>
      </c>
      <c r="B9863" s="247" t="s">
        <v>18169</v>
      </c>
      <c r="C9863" s="255" t="s">
        <v>18134</v>
      </c>
      <c r="D9863" s="256">
        <v>0.28999999999999998</v>
      </c>
      <c r="E9863" s="257">
        <v>0</v>
      </c>
    </row>
    <row r="9864" spans="1:5">
      <c r="A9864" s="254">
        <v>100284</v>
      </c>
      <c r="B9864" s="247" t="s">
        <v>18170</v>
      </c>
      <c r="C9864" s="255" t="s">
        <v>18132</v>
      </c>
      <c r="D9864" s="256">
        <v>42.03</v>
      </c>
      <c r="E9864" s="257">
        <v>0</v>
      </c>
    </row>
    <row r="9865" spans="1:5">
      <c r="A9865" s="254">
        <v>100277</v>
      </c>
      <c r="B9865" s="247" t="s">
        <v>18171</v>
      </c>
      <c r="C9865" s="255" t="s">
        <v>18132</v>
      </c>
      <c r="D9865" s="256">
        <v>8.5299999999999994</v>
      </c>
      <c r="E9865" s="257">
        <v>0</v>
      </c>
    </row>
    <row r="9866" spans="1:5">
      <c r="A9866" s="254">
        <v>100278</v>
      </c>
      <c r="B9866" s="247" t="s">
        <v>18172</v>
      </c>
      <c r="C9866" s="255" t="s">
        <v>16218</v>
      </c>
      <c r="D9866" s="256">
        <v>50.15</v>
      </c>
      <c r="E9866" s="257">
        <v>0</v>
      </c>
    </row>
    <row r="9867" spans="1:5">
      <c r="A9867" s="254">
        <v>100268</v>
      </c>
      <c r="B9867" s="247" t="s">
        <v>18173</v>
      </c>
      <c r="C9867" s="255" t="s">
        <v>16218</v>
      </c>
      <c r="D9867" s="256">
        <v>104.81</v>
      </c>
      <c r="E9867" s="257">
        <v>0</v>
      </c>
    </row>
    <row r="9868" spans="1:5">
      <c r="A9868" s="254">
        <v>100285</v>
      </c>
      <c r="B9868" s="247" t="s">
        <v>18174</v>
      </c>
      <c r="C9868" s="255" t="s">
        <v>18146</v>
      </c>
      <c r="D9868" s="256">
        <v>52.68</v>
      </c>
      <c r="E9868" s="257">
        <v>0</v>
      </c>
    </row>
    <row r="9869" spans="1:5">
      <c r="A9869" s="254">
        <v>100209</v>
      </c>
      <c r="B9869" s="247" t="s">
        <v>18175</v>
      </c>
      <c r="C9869" s="255" t="s">
        <v>16218</v>
      </c>
      <c r="D9869" s="256">
        <v>12.16</v>
      </c>
      <c r="E9869" s="257">
        <v>0</v>
      </c>
    </row>
    <row r="9870" spans="1:5">
      <c r="A9870" s="254">
        <v>100208</v>
      </c>
      <c r="B9870" s="247" t="s">
        <v>18176</v>
      </c>
      <c r="C9870" s="255" t="s">
        <v>16218</v>
      </c>
      <c r="D9870" s="256">
        <v>24.33</v>
      </c>
      <c r="E9870" s="257">
        <v>0</v>
      </c>
    </row>
    <row r="9871" spans="1:5">
      <c r="A9871" s="254">
        <v>100256</v>
      </c>
      <c r="B9871" s="247" t="s">
        <v>18177</v>
      </c>
      <c r="C9871" s="255" t="s">
        <v>18146</v>
      </c>
      <c r="D9871" s="256">
        <v>11.14</v>
      </c>
      <c r="E9871" s="257">
        <v>0</v>
      </c>
    </row>
    <row r="9872" spans="1:5">
      <c r="A9872" s="254">
        <v>100220</v>
      </c>
      <c r="B9872" s="247" t="s">
        <v>18178</v>
      </c>
      <c r="C9872" s="255" t="s">
        <v>18132</v>
      </c>
      <c r="D9872" s="256">
        <v>34.93</v>
      </c>
      <c r="E9872" s="257">
        <v>0</v>
      </c>
    </row>
    <row r="9873" spans="1:5">
      <c r="A9873" s="254">
        <v>100287</v>
      </c>
      <c r="B9873" s="247" t="s">
        <v>18179</v>
      </c>
      <c r="C9873" s="255" t="s">
        <v>18146</v>
      </c>
      <c r="D9873" s="256">
        <v>16.47</v>
      </c>
      <c r="E9873" s="257">
        <v>0</v>
      </c>
    </row>
    <row r="9874" spans="1:5">
      <c r="A9874" s="254">
        <v>100274</v>
      </c>
      <c r="B9874" s="247" t="s">
        <v>18180</v>
      </c>
      <c r="C9874" s="255" t="s">
        <v>18132</v>
      </c>
      <c r="D9874" s="256">
        <v>34.659999999999997</v>
      </c>
      <c r="E9874" s="257">
        <v>0</v>
      </c>
    </row>
    <row r="9875" spans="1:5">
      <c r="A9875" s="254">
        <v>100264</v>
      </c>
      <c r="B9875" s="247" t="s">
        <v>18181</v>
      </c>
      <c r="C9875" s="255" t="s">
        <v>18132</v>
      </c>
      <c r="D9875" s="256">
        <v>49.28</v>
      </c>
      <c r="E9875" s="257">
        <v>0</v>
      </c>
    </row>
    <row r="9876" spans="1:5">
      <c r="A9876" s="254">
        <v>100225</v>
      </c>
      <c r="B9876" s="247" t="s">
        <v>18182</v>
      </c>
      <c r="C9876" s="255" t="s">
        <v>18151</v>
      </c>
      <c r="D9876" s="256">
        <v>2.74</v>
      </c>
      <c r="E9876" s="257">
        <v>0</v>
      </c>
    </row>
    <row r="9877" spans="1:5">
      <c r="A9877" s="254">
        <v>100266</v>
      </c>
      <c r="B9877" s="247" t="s">
        <v>18183</v>
      </c>
      <c r="C9877" s="255" t="s">
        <v>16218</v>
      </c>
      <c r="D9877" s="256">
        <v>104.81</v>
      </c>
      <c r="E9877" s="257">
        <v>0</v>
      </c>
    </row>
    <row r="9878" spans="1:5">
      <c r="A9878" s="254">
        <v>100257</v>
      </c>
      <c r="B9878" s="247" t="s">
        <v>18184</v>
      </c>
      <c r="C9878" s="255" t="s">
        <v>18146</v>
      </c>
      <c r="D9878" s="256">
        <v>6.68</v>
      </c>
      <c r="E9878" s="257">
        <v>0</v>
      </c>
    </row>
    <row r="9879" spans="1:5">
      <c r="A9879" s="254">
        <v>100197</v>
      </c>
      <c r="B9879" s="247" t="s">
        <v>18185</v>
      </c>
      <c r="C9879" s="255" t="s">
        <v>18134</v>
      </c>
      <c r="D9879" s="256">
        <v>2.4700000000000002</v>
      </c>
      <c r="E9879" s="257">
        <v>0</v>
      </c>
    </row>
    <row r="9880" spans="1:5">
      <c r="A9880" s="254">
        <v>100196</v>
      </c>
      <c r="B9880" s="247" t="s">
        <v>18186</v>
      </c>
      <c r="C9880" s="255" t="s">
        <v>18134</v>
      </c>
      <c r="D9880" s="256">
        <v>1.64</v>
      </c>
      <c r="E9880" s="257">
        <v>0</v>
      </c>
    </row>
    <row r="9881" spans="1:5">
      <c r="A9881" s="254">
        <v>100195</v>
      </c>
      <c r="B9881" s="247" t="s">
        <v>18187</v>
      </c>
      <c r="C9881" s="255" t="s">
        <v>18134</v>
      </c>
      <c r="D9881" s="256">
        <v>0.98</v>
      </c>
      <c r="E9881" s="257">
        <v>0</v>
      </c>
    </row>
    <row r="9882" spans="1:5">
      <c r="A9882" s="254">
        <v>100273</v>
      </c>
      <c r="B9882" s="247" t="s">
        <v>18188</v>
      </c>
      <c r="C9882" s="255" t="s">
        <v>18134</v>
      </c>
      <c r="D9882" s="256">
        <v>4.09</v>
      </c>
      <c r="E9882" s="257">
        <v>0</v>
      </c>
    </row>
    <row r="9883" spans="1:5">
      <c r="A9883" s="254">
        <v>100282</v>
      </c>
      <c r="B9883" s="247" t="s">
        <v>18189</v>
      </c>
      <c r="C9883" s="255" t="s">
        <v>18132</v>
      </c>
      <c r="D9883" s="256">
        <v>167.8</v>
      </c>
      <c r="E9883" s="257">
        <v>0</v>
      </c>
    </row>
    <row r="9884" spans="1:5">
      <c r="A9884" s="254">
        <v>100276</v>
      </c>
      <c r="B9884" s="247" t="s">
        <v>18190</v>
      </c>
      <c r="C9884" s="255" t="s">
        <v>18132</v>
      </c>
      <c r="D9884" s="256">
        <v>40.35</v>
      </c>
      <c r="E9884" s="257">
        <v>0</v>
      </c>
    </row>
    <row r="9885" spans="1:5">
      <c r="A9885" s="254">
        <v>100275</v>
      </c>
      <c r="B9885" s="247" t="s">
        <v>18191</v>
      </c>
      <c r="C9885" s="255" t="s">
        <v>18132</v>
      </c>
      <c r="D9885" s="256">
        <v>22.24</v>
      </c>
      <c r="E9885" s="257">
        <v>0</v>
      </c>
    </row>
    <row r="9886" spans="1:5">
      <c r="A9886" s="254">
        <v>100254</v>
      </c>
      <c r="B9886" s="247" t="s">
        <v>18192</v>
      </c>
      <c r="C9886" s="255" t="s">
        <v>18146</v>
      </c>
      <c r="D9886" s="256">
        <v>49.41</v>
      </c>
      <c r="E9886" s="257">
        <v>0</v>
      </c>
    </row>
    <row r="9887" spans="1:5">
      <c r="A9887" s="254">
        <v>100250</v>
      </c>
      <c r="B9887" s="247" t="s">
        <v>18193</v>
      </c>
      <c r="C9887" s="255" t="s">
        <v>18146</v>
      </c>
      <c r="D9887" s="256">
        <v>5.57</v>
      </c>
      <c r="E9887" s="257">
        <v>0</v>
      </c>
    </row>
    <row r="9888" spans="1:5">
      <c r="A9888" s="254">
        <v>100251</v>
      </c>
      <c r="B9888" s="247" t="s">
        <v>18194</v>
      </c>
      <c r="C9888" s="255" t="s">
        <v>18146</v>
      </c>
      <c r="D9888" s="256">
        <v>16.47</v>
      </c>
      <c r="E9888" s="257">
        <v>0</v>
      </c>
    </row>
    <row r="9889" spans="1:5">
      <c r="A9889" s="254">
        <v>100252</v>
      </c>
      <c r="B9889" s="247" t="s">
        <v>18195</v>
      </c>
      <c r="C9889" s="255" t="s">
        <v>18146</v>
      </c>
      <c r="D9889" s="256">
        <v>24.7</v>
      </c>
      <c r="E9889" s="257">
        <v>0</v>
      </c>
    </row>
    <row r="9890" spans="1:5">
      <c r="A9890" s="254">
        <v>100253</v>
      </c>
      <c r="B9890" s="247" t="s">
        <v>18196</v>
      </c>
      <c r="C9890" s="255" t="s">
        <v>18146</v>
      </c>
      <c r="D9890" s="256">
        <v>32.94</v>
      </c>
      <c r="E9890" s="257">
        <v>0</v>
      </c>
    </row>
    <row r="9891" spans="1:5">
      <c r="A9891" s="254">
        <v>100249</v>
      </c>
      <c r="B9891" s="247" t="s">
        <v>18197</v>
      </c>
      <c r="C9891" s="255" t="s">
        <v>18146</v>
      </c>
      <c r="D9891" s="256">
        <v>3.34</v>
      </c>
      <c r="E9891" s="257">
        <v>0</v>
      </c>
    </row>
    <row r="9892" spans="1:5">
      <c r="A9892" s="254">
        <v>100244</v>
      </c>
      <c r="B9892" s="247" t="s">
        <v>18198</v>
      </c>
      <c r="C9892" s="255" t="s">
        <v>18146</v>
      </c>
      <c r="D9892" s="256">
        <v>5.01</v>
      </c>
      <c r="E9892" s="257">
        <v>0</v>
      </c>
    </row>
    <row r="9893" spans="1:5">
      <c r="A9893" s="254">
        <v>100245</v>
      </c>
      <c r="B9893" s="247" t="s">
        <v>18199</v>
      </c>
      <c r="C9893" s="255" t="s">
        <v>18146</v>
      </c>
      <c r="D9893" s="256">
        <v>10.029999999999999</v>
      </c>
      <c r="E9893" s="257">
        <v>0</v>
      </c>
    </row>
    <row r="9894" spans="1:5">
      <c r="A9894" s="254">
        <v>100243</v>
      </c>
      <c r="B9894" s="247" t="s">
        <v>18200</v>
      </c>
      <c r="C9894" s="255" t="s">
        <v>18146</v>
      </c>
      <c r="D9894" s="256">
        <v>4.01</v>
      </c>
      <c r="E9894" s="257">
        <v>0</v>
      </c>
    </row>
    <row r="9895" spans="1:5">
      <c r="A9895" s="254">
        <v>100239</v>
      </c>
      <c r="B9895" s="247" t="s">
        <v>18201</v>
      </c>
      <c r="C9895" s="255" t="s">
        <v>18146</v>
      </c>
      <c r="D9895" s="256">
        <v>8.35</v>
      </c>
      <c r="E9895" s="257">
        <v>0</v>
      </c>
    </row>
    <row r="9896" spans="1:5">
      <c r="A9896" s="254">
        <v>100238</v>
      </c>
      <c r="B9896" s="247" t="s">
        <v>18202</v>
      </c>
      <c r="C9896" s="255" t="s">
        <v>18146</v>
      </c>
      <c r="D9896" s="256">
        <v>6.68</v>
      </c>
      <c r="E9896" s="257">
        <v>0</v>
      </c>
    </row>
    <row r="9897" spans="1:5">
      <c r="A9897" s="254">
        <v>100241</v>
      </c>
      <c r="B9897" s="247" t="s">
        <v>18203</v>
      </c>
      <c r="C9897" s="255" t="s">
        <v>18146</v>
      </c>
      <c r="D9897" s="256">
        <v>8.35</v>
      </c>
      <c r="E9897" s="257">
        <v>0</v>
      </c>
    </row>
    <row r="9898" spans="1:5">
      <c r="A9898" s="254">
        <v>100242</v>
      </c>
      <c r="B9898" s="247" t="s">
        <v>18204</v>
      </c>
      <c r="C9898" s="255" t="s">
        <v>18146</v>
      </c>
      <c r="D9898" s="256">
        <v>24.7</v>
      </c>
      <c r="E9898" s="257">
        <v>0</v>
      </c>
    </row>
    <row r="9899" spans="1:5">
      <c r="A9899" s="254">
        <v>100240</v>
      </c>
      <c r="B9899" s="247" t="s">
        <v>18205</v>
      </c>
      <c r="C9899" s="255" t="s">
        <v>18146</v>
      </c>
      <c r="D9899" s="256">
        <v>5.01</v>
      </c>
      <c r="E9899" s="257">
        <v>0</v>
      </c>
    </row>
    <row r="9900" spans="1:5">
      <c r="A9900" s="254">
        <v>100237</v>
      </c>
      <c r="B9900" s="247" t="s">
        <v>18206</v>
      </c>
      <c r="C9900" s="255" t="s">
        <v>18146</v>
      </c>
      <c r="D9900" s="256">
        <v>4.17</v>
      </c>
      <c r="E9900" s="257">
        <v>0</v>
      </c>
    </row>
    <row r="9901" spans="1:5">
      <c r="A9901" s="254">
        <v>100236</v>
      </c>
      <c r="B9901" s="247" t="s">
        <v>18207</v>
      </c>
      <c r="C9901" s="255" t="s">
        <v>18146</v>
      </c>
      <c r="D9901" s="256">
        <v>3.34</v>
      </c>
      <c r="E9901" s="257">
        <v>0</v>
      </c>
    </row>
    <row r="9902" spans="1:5">
      <c r="A9902" s="254">
        <v>100248</v>
      </c>
      <c r="B9902" s="247" t="s">
        <v>18208</v>
      </c>
      <c r="C9902" s="255" t="s">
        <v>18146</v>
      </c>
      <c r="D9902" s="256">
        <v>16.47</v>
      </c>
      <c r="E9902" s="257">
        <v>0</v>
      </c>
    </row>
    <row r="9903" spans="1:5">
      <c r="A9903" s="254">
        <v>100247</v>
      </c>
      <c r="B9903" s="247" t="s">
        <v>18209</v>
      </c>
      <c r="C9903" s="255" t="s">
        <v>18146</v>
      </c>
      <c r="D9903" s="256">
        <v>4.17</v>
      </c>
      <c r="E9903" s="257">
        <v>0</v>
      </c>
    </row>
    <row r="9904" spans="1:5">
      <c r="A9904" s="254">
        <v>100246</v>
      </c>
      <c r="B9904" s="247" t="s">
        <v>18210</v>
      </c>
      <c r="C9904" s="255" t="s">
        <v>18146</v>
      </c>
      <c r="D9904" s="256">
        <v>3.34</v>
      </c>
      <c r="E9904" s="257">
        <v>0</v>
      </c>
    </row>
    <row r="9905" spans="1:5">
      <c r="A9905" s="254">
        <v>100255</v>
      </c>
      <c r="B9905" s="247" t="s">
        <v>18211</v>
      </c>
      <c r="C9905" s="255" t="s">
        <v>18146</v>
      </c>
      <c r="D9905" s="256">
        <v>16.71</v>
      </c>
      <c r="E9905" s="257">
        <v>0</v>
      </c>
    </row>
    <row r="9906" spans="1:5">
      <c r="A9906" s="254">
        <v>100263</v>
      </c>
      <c r="B9906" s="247" t="s">
        <v>18212</v>
      </c>
      <c r="C9906" s="255" t="s">
        <v>18134</v>
      </c>
      <c r="D9906" s="256">
        <v>2.7</v>
      </c>
      <c r="E9906" s="257">
        <v>0</v>
      </c>
    </row>
    <row r="9907" spans="1:5">
      <c r="A9907" s="254">
        <v>100260</v>
      </c>
      <c r="B9907" s="247" t="s">
        <v>18213</v>
      </c>
      <c r="C9907" s="255" t="s">
        <v>18134</v>
      </c>
      <c r="D9907" s="256">
        <v>10.85</v>
      </c>
      <c r="E9907" s="257">
        <v>0</v>
      </c>
    </row>
    <row r="9908" spans="1:5">
      <c r="A9908" s="254">
        <v>100261</v>
      </c>
      <c r="B9908" s="247" t="s">
        <v>18214</v>
      </c>
      <c r="C9908" s="255" t="s">
        <v>18134</v>
      </c>
      <c r="D9908" s="256">
        <v>6.82</v>
      </c>
      <c r="E9908" s="257">
        <v>0</v>
      </c>
    </row>
    <row r="9909" spans="1:5">
      <c r="A9909" s="254">
        <v>100262</v>
      </c>
      <c r="B9909" s="247" t="s">
        <v>18215</v>
      </c>
      <c r="C9909" s="255" t="s">
        <v>18134</v>
      </c>
      <c r="D9909" s="256">
        <v>4.2300000000000004</v>
      </c>
      <c r="E9909" s="257">
        <v>0</v>
      </c>
    </row>
    <row r="9910" spans="1:5">
      <c r="A9910" s="254">
        <v>100271</v>
      </c>
      <c r="B9910" s="247" t="s">
        <v>18216</v>
      </c>
      <c r="C9910" s="255" t="s">
        <v>18132</v>
      </c>
      <c r="D9910" s="256">
        <v>78.599999999999994</v>
      </c>
      <c r="E9910" s="257">
        <v>0</v>
      </c>
    </row>
    <row r="9911" spans="1:5">
      <c r="A9911" s="254">
        <v>100258</v>
      </c>
      <c r="B9911" s="247" t="s">
        <v>18217</v>
      </c>
      <c r="C9911" s="255" t="s">
        <v>18146</v>
      </c>
      <c r="D9911" s="256">
        <v>16.71</v>
      </c>
      <c r="E9911" s="257">
        <v>0</v>
      </c>
    </row>
    <row r="9912" spans="1:5">
      <c r="A9912" s="254">
        <v>100259</v>
      </c>
      <c r="B9912" s="247" t="s">
        <v>18218</v>
      </c>
      <c r="C9912" s="255" t="s">
        <v>18146</v>
      </c>
      <c r="D9912" s="256">
        <v>33.43</v>
      </c>
      <c r="E9912" s="257">
        <v>0</v>
      </c>
    </row>
    <row r="9913" spans="1:5">
      <c r="A9913" s="254">
        <v>100279</v>
      </c>
      <c r="B9913" s="247" t="s">
        <v>18219</v>
      </c>
      <c r="C9913" s="255" t="s">
        <v>23</v>
      </c>
      <c r="D9913" s="256">
        <v>0.96</v>
      </c>
      <c r="E9913" s="257">
        <v>0</v>
      </c>
    </row>
    <row r="9914" spans="1:5">
      <c r="A9914" s="254">
        <v>100233</v>
      </c>
      <c r="B9914" s="247" t="s">
        <v>18220</v>
      </c>
      <c r="C9914" s="255" t="s">
        <v>23</v>
      </c>
      <c r="D9914" s="256">
        <v>0.23</v>
      </c>
      <c r="E9914" s="257">
        <v>0</v>
      </c>
    </row>
    <row r="9915" spans="1:5">
      <c r="A9915" s="254">
        <v>100232</v>
      </c>
      <c r="B9915" s="247" t="s">
        <v>18221</v>
      </c>
      <c r="C9915" s="255" t="s">
        <v>23</v>
      </c>
      <c r="D9915" s="256">
        <v>0.46</v>
      </c>
      <c r="E9915" s="257">
        <v>0</v>
      </c>
    </row>
    <row r="9916" spans="1:5">
      <c r="A9916" s="254">
        <v>100234</v>
      </c>
      <c r="B9916" s="247" t="s">
        <v>18222</v>
      </c>
      <c r="C9916" s="255" t="s">
        <v>241</v>
      </c>
      <c r="D9916" s="256">
        <v>0.68</v>
      </c>
      <c r="E9916" s="257">
        <v>0</v>
      </c>
    </row>
    <row r="9917" spans="1:5">
      <c r="A9917" s="254">
        <v>100265</v>
      </c>
      <c r="B9917" s="247" t="s">
        <v>18223</v>
      </c>
      <c r="C9917" s="255" t="s">
        <v>241</v>
      </c>
      <c r="D9917" s="256">
        <v>1.02</v>
      </c>
      <c r="E9917" s="257">
        <v>0</v>
      </c>
    </row>
    <row r="9918" spans="1:5">
      <c r="A9918" s="254">
        <v>100235</v>
      </c>
      <c r="B9918" s="247" t="s">
        <v>18224</v>
      </c>
      <c r="C9918" s="255" t="s">
        <v>1026</v>
      </c>
      <c r="D9918" s="256">
        <v>0.05</v>
      </c>
      <c r="E9918" s="257">
        <v>0</v>
      </c>
    </row>
    <row r="9919" spans="1:5">
      <c r="A9919" s="254">
        <v>100267</v>
      </c>
      <c r="B9919" s="247" t="s">
        <v>18225</v>
      </c>
      <c r="C9919" s="255" t="s">
        <v>23</v>
      </c>
      <c r="D9919" s="256">
        <v>2.06</v>
      </c>
      <c r="E9919" s="257">
        <v>0</v>
      </c>
    </row>
    <row r="9920" spans="1:5">
      <c r="A9920" s="254">
        <v>100231</v>
      </c>
      <c r="B9920" s="247" t="s">
        <v>18226</v>
      </c>
      <c r="C9920" s="255" t="s">
        <v>759</v>
      </c>
      <c r="D9920" s="256">
        <v>0.04</v>
      </c>
      <c r="E9920" s="257">
        <v>0</v>
      </c>
    </row>
    <row r="9921" spans="1:5">
      <c r="A9921" s="254">
        <v>100230</v>
      </c>
      <c r="B9921" s="247" t="s">
        <v>18227</v>
      </c>
      <c r="C9921" s="255" t="s">
        <v>759</v>
      </c>
      <c r="D9921" s="256">
        <v>0.03</v>
      </c>
      <c r="E9921" s="257">
        <v>0</v>
      </c>
    </row>
    <row r="9922" spans="1:5">
      <c r="A9922" s="254">
        <v>100229</v>
      </c>
      <c r="B9922" s="247" t="s">
        <v>18228</v>
      </c>
      <c r="C9922" s="255" t="s">
        <v>759</v>
      </c>
      <c r="D9922" s="256">
        <v>0.01</v>
      </c>
      <c r="E9922" s="257">
        <v>0</v>
      </c>
    </row>
    <row r="9923" spans="1:5">
      <c r="A9923" s="254">
        <v>100272</v>
      </c>
      <c r="B9923" s="247" t="s">
        <v>18229</v>
      </c>
      <c r="C9923" s="255" t="s">
        <v>241</v>
      </c>
      <c r="D9923" s="256">
        <v>1.54</v>
      </c>
      <c r="E9923" s="257">
        <v>0</v>
      </c>
    </row>
    <row r="9924" spans="1:5">
      <c r="A9924" s="254">
        <v>100269</v>
      </c>
      <c r="B9924" s="247" t="s">
        <v>18230</v>
      </c>
      <c r="C9924" s="255" t="s">
        <v>23</v>
      </c>
      <c r="D9924" s="256">
        <v>2.06</v>
      </c>
      <c r="E9924" s="257">
        <v>0</v>
      </c>
    </row>
    <row r="9925" spans="1:5">
      <c r="A9925" s="254">
        <v>100986</v>
      </c>
      <c r="B9925" s="247" t="s">
        <v>18231</v>
      </c>
      <c r="C9925" s="255" t="s">
        <v>324</v>
      </c>
      <c r="D9925" s="256">
        <v>10.73</v>
      </c>
      <c r="E9925" s="257">
        <v>0</v>
      </c>
    </row>
    <row r="9926" spans="1:5">
      <c r="A9926" s="254">
        <v>101002</v>
      </c>
      <c r="B9926" s="247" t="s">
        <v>18232</v>
      </c>
      <c r="C9926" s="255" t="s">
        <v>1129</v>
      </c>
      <c r="D9926" s="256">
        <v>7.14</v>
      </c>
      <c r="E9926" s="257">
        <v>0</v>
      </c>
    </row>
    <row r="9927" spans="1:5">
      <c r="A9927" s="254">
        <v>100987</v>
      </c>
      <c r="B9927" s="247" t="s">
        <v>18233</v>
      </c>
      <c r="C9927" s="255" t="s">
        <v>324</v>
      </c>
      <c r="D9927" s="256">
        <v>12.24</v>
      </c>
      <c r="E9927" s="257">
        <v>0</v>
      </c>
    </row>
    <row r="9928" spans="1:5">
      <c r="A9928" s="254">
        <v>101003</v>
      </c>
      <c r="B9928" s="247" t="s">
        <v>18234</v>
      </c>
      <c r="C9928" s="255" t="s">
        <v>1129</v>
      </c>
      <c r="D9928" s="256">
        <v>8.16</v>
      </c>
      <c r="E9928" s="257">
        <v>0</v>
      </c>
    </row>
    <row r="9929" spans="1:5">
      <c r="A9929" s="254">
        <v>100988</v>
      </c>
      <c r="B9929" s="247" t="s">
        <v>18235</v>
      </c>
      <c r="C9929" s="255" t="s">
        <v>324</v>
      </c>
      <c r="D9929" s="256">
        <v>13.05</v>
      </c>
      <c r="E9929" s="257">
        <v>0</v>
      </c>
    </row>
    <row r="9930" spans="1:5">
      <c r="A9930" s="254">
        <v>101004</v>
      </c>
      <c r="B9930" s="247" t="s">
        <v>18236</v>
      </c>
      <c r="C9930" s="255" t="s">
        <v>1129</v>
      </c>
      <c r="D9930" s="256">
        <v>8.6999999999999993</v>
      </c>
      <c r="E9930" s="257">
        <v>0</v>
      </c>
    </row>
    <row r="9931" spans="1:5">
      <c r="A9931" s="254">
        <v>100985</v>
      </c>
      <c r="B9931" s="247" t="s">
        <v>18237</v>
      </c>
      <c r="C9931" s="255" t="s">
        <v>324</v>
      </c>
      <c r="D9931" s="256">
        <v>8.67</v>
      </c>
      <c r="E9931" s="257">
        <v>0</v>
      </c>
    </row>
    <row r="9932" spans="1:5">
      <c r="A9932" s="254">
        <v>101001</v>
      </c>
      <c r="B9932" s="247" t="s">
        <v>18238</v>
      </c>
      <c r="C9932" s="255" t="s">
        <v>1129</v>
      </c>
      <c r="D9932" s="256">
        <v>5.77</v>
      </c>
      <c r="E9932" s="257">
        <v>0</v>
      </c>
    </row>
    <row r="9933" spans="1:5">
      <c r="A9933" s="254">
        <v>101008</v>
      </c>
      <c r="B9933" s="247" t="s">
        <v>18239</v>
      </c>
      <c r="C9933" s="255" t="s">
        <v>324</v>
      </c>
      <c r="D9933" s="256">
        <v>11.19</v>
      </c>
      <c r="E9933" s="257">
        <v>0</v>
      </c>
    </row>
    <row r="9934" spans="1:5">
      <c r="A9934" s="254">
        <v>106708</v>
      </c>
      <c r="B9934" s="247" t="s">
        <v>18240</v>
      </c>
      <c r="C9934" s="255" t="s">
        <v>324</v>
      </c>
      <c r="D9934" s="256">
        <v>7.66</v>
      </c>
      <c r="E9934" s="257">
        <v>0</v>
      </c>
    </row>
    <row r="9935" spans="1:5">
      <c r="A9935" s="254">
        <v>101007</v>
      </c>
      <c r="B9935" s="247" t="s">
        <v>18241</v>
      </c>
      <c r="C9935" s="255" t="s">
        <v>324</v>
      </c>
      <c r="D9935" s="256">
        <v>13.86</v>
      </c>
      <c r="E9935" s="257">
        <v>0</v>
      </c>
    </row>
    <row r="9936" spans="1:5">
      <c r="A9936" s="254">
        <v>106711</v>
      </c>
      <c r="B9936" s="247" t="s">
        <v>18242</v>
      </c>
      <c r="C9936" s="255" t="s">
        <v>324</v>
      </c>
      <c r="D9936" s="256">
        <v>0</v>
      </c>
      <c r="E9936" s="257"/>
    </row>
    <row r="9937" spans="1:5">
      <c r="A9937" s="254">
        <v>106709</v>
      </c>
      <c r="B9937" s="247" t="s">
        <v>18243</v>
      </c>
      <c r="C9937" s="255" t="s">
        <v>1129</v>
      </c>
      <c r="D9937" s="256">
        <v>0</v>
      </c>
      <c r="E9937" s="257"/>
    </row>
    <row r="9938" spans="1:5">
      <c r="A9938" s="254">
        <v>106710</v>
      </c>
      <c r="B9938" s="247" t="s">
        <v>18244</v>
      </c>
      <c r="C9938" s="255" t="s">
        <v>1129</v>
      </c>
      <c r="D9938" s="256">
        <v>0</v>
      </c>
      <c r="E9938" s="257"/>
    </row>
    <row r="9939" spans="1:5">
      <c r="A9939" s="254">
        <v>100982</v>
      </c>
      <c r="B9939" s="247" t="s">
        <v>18245</v>
      </c>
      <c r="C9939" s="255" t="s">
        <v>324</v>
      </c>
      <c r="D9939" s="256">
        <v>10.51</v>
      </c>
      <c r="E9939" s="257">
        <v>0</v>
      </c>
    </row>
    <row r="9940" spans="1:5">
      <c r="A9940" s="254">
        <v>100998</v>
      </c>
      <c r="B9940" s="247" t="s">
        <v>18246</v>
      </c>
      <c r="C9940" s="255" t="s">
        <v>1129</v>
      </c>
      <c r="D9940" s="256">
        <v>7</v>
      </c>
      <c r="E9940" s="257">
        <v>0</v>
      </c>
    </row>
    <row r="9941" spans="1:5">
      <c r="A9941" s="254">
        <v>100983</v>
      </c>
      <c r="B9941" s="247" t="s">
        <v>18247</v>
      </c>
      <c r="C9941" s="255" t="s">
        <v>324</v>
      </c>
      <c r="D9941" s="256">
        <v>10.48</v>
      </c>
      <c r="E9941" s="257">
        <v>0</v>
      </c>
    </row>
    <row r="9942" spans="1:5">
      <c r="A9942" s="254">
        <v>100999</v>
      </c>
      <c r="B9942" s="247" t="s">
        <v>18248</v>
      </c>
      <c r="C9942" s="255" t="s">
        <v>1129</v>
      </c>
      <c r="D9942" s="256">
        <v>6.99</v>
      </c>
      <c r="E9942" s="257">
        <v>0</v>
      </c>
    </row>
    <row r="9943" spans="1:5">
      <c r="A9943" s="254">
        <v>100984</v>
      </c>
      <c r="B9943" s="247" t="s">
        <v>18249</v>
      </c>
      <c r="C9943" s="255" t="s">
        <v>324</v>
      </c>
      <c r="D9943" s="256">
        <v>10.3</v>
      </c>
      <c r="E9943" s="257">
        <v>0</v>
      </c>
    </row>
    <row r="9944" spans="1:5">
      <c r="A9944" s="254">
        <v>101000</v>
      </c>
      <c r="B9944" s="247" t="s">
        <v>18250</v>
      </c>
      <c r="C9944" s="255" t="s">
        <v>1129</v>
      </c>
      <c r="D9944" s="256">
        <v>6.87</v>
      </c>
      <c r="E9944" s="257">
        <v>0</v>
      </c>
    </row>
    <row r="9945" spans="1:5">
      <c r="A9945" s="254">
        <v>100981</v>
      </c>
      <c r="B9945" s="247" t="s">
        <v>18251</v>
      </c>
      <c r="C9945" s="255" t="s">
        <v>324</v>
      </c>
      <c r="D9945" s="256">
        <v>10.76</v>
      </c>
      <c r="E9945" s="257">
        <v>0</v>
      </c>
    </row>
    <row r="9946" spans="1:5">
      <c r="A9946" s="254">
        <v>100997</v>
      </c>
      <c r="B9946" s="247" t="s">
        <v>18252</v>
      </c>
      <c r="C9946" s="255" t="s">
        <v>1129</v>
      </c>
      <c r="D9946" s="256">
        <v>7.17</v>
      </c>
      <c r="E9946" s="257">
        <v>0</v>
      </c>
    </row>
    <row r="9947" spans="1:5">
      <c r="A9947" s="254">
        <v>101010</v>
      </c>
      <c r="B9947" s="247" t="s">
        <v>18253</v>
      </c>
      <c r="C9947" s="255" t="s">
        <v>1129</v>
      </c>
      <c r="D9947" s="256">
        <v>31.47</v>
      </c>
      <c r="E9947" s="257">
        <v>0</v>
      </c>
    </row>
    <row r="9948" spans="1:5">
      <c r="A9948" s="254">
        <v>106721</v>
      </c>
      <c r="B9948" s="247" t="s">
        <v>18254</v>
      </c>
      <c r="C9948" s="255" t="s">
        <v>1129</v>
      </c>
      <c r="D9948" s="256">
        <v>35.06</v>
      </c>
      <c r="E9948" s="257">
        <v>0</v>
      </c>
    </row>
    <row r="9949" spans="1:5">
      <c r="A9949" s="254">
        <v>101009</v>
      </c>
      <c r="B9949" s="247" t="s">
        <v>18255</v>
      </c>
      <c r="C9949" s="255" t="s">
        <v>1129</v>
      </c>
      <c r="D9949" s="256">
        <v>49.82</v>
      </c>
      <c r="E9949" s="257">
        <v>0</v>
      </c>
    </row>
    <row r="9950" spans="1:5">
      <c r="A9950" s="254">
        <v>106720</v>
      </c>
      <c r="B9950" s="247" t="s">
        <v>18256</v>
      </c>
      <c r="C9950" s="255" t="s">
        <v>1129</v>
      </c>
      <c r="D9950" s="256">
        <v>56.4</v>
      </c>
      <c r="E9950" s="257">
        <v>0</v>
      </c>
    </row>
    <row r="9951" spans="1:5">
      <c r="A9951" s="254">
        <v>100978</v>
      </c>
      <c r="B9951" s="247" t="s">
        <v>18257</v>
      </c>
      <c r="C9951" s="255" t="s">
        <v>324</v>
      </c>
      <c r="D9951" s="256">
        <v>8.0500000000000007</v>
      </c>
      <c r="E9951" s="257">
        <v>0</v>
      </c>
    </row>
    <row r="9952" spans="1:5">
      <c r="A9952" s="254">
        <v>100994</v>
      </c>
      <c r="B9952" s="247" t="s">
        <v>18258</v>
      </c>
      <c r="C9952" s="255" t="s">
        <v>1129</v>
      </c>
      <c r="D9952" s="256">
        <v>5.36</v>
      </c>
      <c r="E9952" s="257">
        <v>0</v>
      </c>
    </row>
    <row r="9953" spans="1:5">
      <c r="A9953" s="254">
        <v>100974</v>
      </c>
      <c r="B9953" s="247" t="s">
        <v>18259</v>
      </c>
      <c r="C9953" s="255" t="s">
        <v>324</v>
      </c>
      <c r="D9953" s="256">
        <v>9.39</v>
      </c>
      <c r="E9953" s="257">
        <v>0</v>
      </c>
    </row>
    <row r="9954" spans="1:5">
      <c r="A9954" s="254">
        <v>100990</v>
      </c>
      <c r="B9954" s="247" t="s">
        <v>18260</v>
      </c>
      <c r="C9954" s="255" t="s">
        <v>1129</v>
      </c>
      <c r="D9954" s="256">
        <v>6.25</v>
      </c>
      <c r="E9954" s="257">
        <v>0</v>
      </c>
    </row>
    <row r="9955" spans="1:5">
      <c r="A9955" s="254">
        <v>100979</v>
      </c>
      <c r="B9955" s="247" t="s">
        <v>18261</v>
      </c>
      <c r="C9955" s="255" t="s">
        <v>324</v>
      </c>
      <c r="D9955" s="256">
        <v>7.69</v>
      </c>
      <c r="E9955" s="257">
        <v>0</v>
      </c>
    </row>
    <row r="9956" spans="1:5">
      <c r="A9956" s="254">
        <v>100995</v>
      </c>
      <c r="B9956" s="247" t="s">
        <v>18262</v>
      </c>
      <c r="C9956" s="255" t="s">
        <v>1129</v>
      </c>
      <c r="D9956" s="256">
        <v>5.12</v>
      </c>
      <c r="E9956" s="257">
        <v>0</v>
      </c>
    </row>
    <row r="9957" spans="1:5">
      <c r="A9957" s="254">
        <v>100975</v>
      </c>
      <c r="B9957" s="247" t="s">
        <v>18263</v>
      </c>
      <c r="C9957" s="255" t="s">
        <v>324</v>
      </c>
      <c r="D9957" s="256">
        <v>9.3000000000000007</v>
      </c>
      <c r="E9957" s="257">
        <v>0</v>
      </c>
    </row>
    <row r="9958" spans="1:5">
      <c r="A9958" s="254">
        <v>100991</v>
      </c>
      <c r="B9958" s="247" t="s">
        <v>18264</v>
      </c>
      <c r="C9958" s="255" t="s">
        <v>1129</v>
      </c>
      <c r="D9958" s="256">
        <v>6.2</v>
      </c>
      <c r="E9958" s="257">
        <v>0</v>
      </c>
    </row>
    <row r="9959" spans="1:5">
      <c r="A9959" s="254">
        <v>100980</v>
      </c>
      <c r="B9959" s="247" t="s">
        <v>18265</v>
      </c>
      <c r="C9959" s="255" t="s">
        <v>324</v>
      </c>
      <c r="D9959" s="256">
        <v>7.3</v>
      </c>
      <c r="E9959" s="257">
        <v>0</v>
      </c>
    </row>
    <row r="9960" spans="1:5">
      <c r="A9960" s="254">
        <v>100996</v>
      </c>
      <c r="B9960" s="247" t="s">
        <v>18266</v>
      </c>
      <c r="C9960" s="255" t="s">
        <v>1129</v>
      </c>
      <c r="D9960" s="256">
        <v>4.87</v>
      </c>
      <c r="E9960" s="257">
        <v>0</v>
      </c>
    </row>
    <row r="9961" spans="1:5">
      <c r="A9961" s="254">
        <v>100976</v>
      </c>
      <c r="B9961" s="247" t="s">
        <v>18267</v>
      </c>
      <c r="C9961" s="255" t="s">
        <v>324</v>
      </c>
      <c r="D9961" s="256">
        <v>9.07</v>
      </c>
      <c r="E9961" s="257">
        <v>0</v>
      </c>
    </row>
    <row r="9962" spans="1:5">
      <c r="A9962" s="254">
        <v>100992</v>
      </c>
      <c r="B9962" s="247" t="s">
        <v>18268</v>
      </c>
      <c r="C9962" s="255" t="s">
        <v>1129</v>
      </c>
      <c r="D9962" s="256">
        <v>6.04</v>
      </c>
      <c r="E9962" s="257">
        <v>0</v>
      </c>
    </row>
    <row r="9963" spans="1:5">
      <c r="A9963" s="254">
        <v>100977</v>
      </c>
      <c r="B9963" s="247" t="s">
        <v>18269</v>
      </c>
      <c r="C9963" s="255" t="s">
        <v>324</v>
      </c>
      <c r="D9963" s="256">
        <v>8.7899999999999991</v>
      </c>
      <c r="E9963" s="257">
        <v>0</v>
      </c>
    </row>
    <row r="9964" spans="1:5">
      <c r="A9964" s="254">
        <v>100993</v>
      </c>
      <c r="B9964" s="247" t="s">
        <v>18270</v>
      </c>
      <c r="C9964" s="255" t="s">
        <v>1129</v>
      </c>
      <c r="D9964" s="256">
        <v>5.85</v>
      </c>
      <c r="E9964" s="257">
        <v>0</v>
      </c>
    </row>
    <row r="9965" spans="1:5">
      <c r="A9965" s="254">
        <v>100973</v>
      </c>
      <c r="B9965" s="247" t="s">
        <v>18271</v>
      </c>
      <c r="C9965" s="255" t="s">
        <v>324</v>
      </c>
      <c r="D9965" s="256">
        <v>9.74</v>
      </c>
      <c r="E9965" s="257">
        <v>0</v>
      </c>
    </row>
    <row r="9966" spans="1:5">
      <c r="A9966" s="254">
        <v>100989</v>
      </c>
      <c r="B9966" s="247" t="s">
        <v>18272</v>
      </c>
      <c r="C9966" s="255" t="s">
        <v>1129</v>
      </c>
      <c r="D9966" s="256">
        <v>6.49</v>
      </c>
      <c r="E9966" s="257">
        <v>0</v>
      </c>
    </row>
    <row r="9967" spans="1:5">
      <c r="A9967" s="254">
        <v>101467</v>
      </c>
      <c r="B9967" s="247" t="s">
        <v>18273</v>
      </c>
      <c r="C9967" s="255" t="s">
        <v>1129</v>
      </c>
      <c r="D9967" s="256">
        <v>23.02</v>
      </c>
      <c r="E9967" s="257">
        <v>0</v>
      </c>
    </row>
    <row r="9968" spans="1:5">
      <c r="A9968" s="254">
        <v>106729</v>
      </c>
      <c r="B9968" s="247" t="s">
        <v>18274</v>
      </c>
      <c r="C9968" s="255" t="s">
        <v>1129</v>
      </c>
      <c r="D9968" s="256">
        <v>24.05</v>
      </c>
      <c r="E9968" s="257">
        <v>0</v>
      </c>
    </row>
    <row r="9969" spans="1:5">
      <c r="A9969" s="254">
        <v>101468</v>
      </c>
      <c r="B9969" s="247" t="s">
        <v>18275</v>
      </c>
      <c r="C9969" s="255" t="s">
        <v>1129</v>
      </c>
      <c r="D9969" s="256">
        <v>20.96</v>
      </c>
      <c r="E9969" s="257">
        <v>0</v>
      </c>
    </row>
    <row r="9970" spans="1:5">
      <c r="A9970" s="254">
        <v>106730</v>
      </c>
      <c r="B9970" s="247" t="s">
        <v>18276</v>
      </c>
      <c r="C9970" s="255" t="s">
        <v>1129</v>
      </c>
      <c r="D9970" s="256">
        <v>21.31</v>
      </c>
      <c r="E9970" s="257">
        <v>0</v>
      </c>
    </row>
    <row r="9971" spans="1:5">
      <c r="A9971" s="254">
        <v>101014</v>
      </c>
      <c r="B9971" s="247" t="s">
        <v>18277</v>
      </c>
      <c r="C9971" s="255" t="s">
        <v>1129</v>
      </c>
      <c r="D9971" s="256">
        <v>53.39</v>
      </c>
      <c r="E9971" s="257">
        <v>0</v>
      </c>
    </row>
    <row r="9972" spans="1:5">
      <c r="A9972" s="254">
        <v>106723</v>
      </c>
      <c r="B9972" s="247" t="s">
        <v>18278</v>
      </c>
      <c r="C9972" s="255" t="s">
        <v>1129</v>
      </c>
      <c r="D9972" s="256">
        <v>58.85</v>
      </c>
      <c r="E9972" s="257">
        <v>0</v>
      </c>
    </row>
    <row r="9973" spans="1:5">
      <c r="A9973" s="254">
        <v>101015</v>
      </c>
      <c r="B9973" s="247" t="s">
        <v>18279</v>
      </c>
      <c r="C9973" s="255" t="s">
        <v>1129</v>
      </c>
      <c r="D9973" s="256">
        <v>43.77</v>
      </c>
      <c r="E9973" s="257">
        <v>0</v>
      </c>
    </row>
    <row r="9974" spans="1:5">
      <c r="A9974" s="254">
        <v>106724</v>
      </c>
      <c r="B9974" s="247" t="s">
        <v>18280</v>
      </c>
      <c r="C9974" s="255" t="s">
        <v>1129</v>
      </c>
      <c r="D9974" s="256">
        <v>47.92</v>
      </c>
      <c r="E9974" s="257">
        <v>0</v>
      </c>
    </row>
    <row r="9975" spans="1:5">
      <c r="A9975" s="254">
        <v>101463</v>
      </c>
      <c r="B9975" s="247" t="s">
        <v>18281</v>
      </c>
      <c r="C9975" s="255" t="s">
        <v>1129</v>
      </c>
      <c r="D9975" s="256">
        <v>58.5</v>
      </c>
      <c r="E9975" s="257">
        <v>0</v>
      </c>
    </row>
    <row r="9976" spans="1:5">
      <c r="A9976" s="254">
        <v>106725</v>
      </c>
      <c r="B9976" s="247" t="s">
        <v>18282</v>
      </c>
      <c r="C9976" s="255" t="s">
        <v>1129</v>
      </c>
      <c r="D9976" s="256">
        <v>64.62</v>
      </c>
      <c r="E9976" s="257">
        <v>0</v>
      </c>
    </row>
    <row r="9977" spans="1:5">
      <c r="A9977" s="254">
        <v>101464</v>
      </c>
      <c r="B9977" s="247" t="s">
        <v>18283</v>
      </c>
      <c r="C9977" s="255" t="s">
        <v>1129</v>
      </c>
      <c r="D9977" s="256">
        <v>44.82</v>
      </c>
      <c r="E9977" s="257">
        <v>0</v>
      </c>
    </row>
    <row r="9978" spans="1:5">
      <c r="A9978" s="254">
        <v>106726</v>
      </c>
      <c r="B9978" s="247" t="s">
        <v>18284</v>
      </c>
      <c r="C9978" s="255" t="s">
        <v>1129</v>
      </c>
      <c r="D9978" s="256">
        <v>49.18</v>
      </c>
      <c r="E9978" s="257">
        <v>0</v>
      </c>
    </row>
    <row r="9979" spans="1:5">
      <c r="A9979" s="254">
        <v>101465</v>
      </c>
      <c r="B9979" s="247" t="s">
        <v>18285</v>
      </c>
      <c r="C9979" s="255" t="s">
        <v>1129</v>
      </c>
      <c r="D9979" s="256">
        <v>34.11</v>
      </c>
      <c r="E9979" s="257">
        <v>0</v>
      </c>
    </row>
    <row r="9980" spans="1:5">
      <c r="A9980" s="254">
        <v>106727</v>
      </c>
      <c r="B9980" s="247" t="s">
        <v>18286</v>
      </c>
      <c r="C9980" s="255" t="s">
        <v>1129</v>
      </c>
      <c r="D9980" s="256">
        <v>36.75</v>
      </c>
      <c r="E9980" s="257">
        <v>0</v>
      </c>
    </row>
    <row r="9981" spans="1:5">
      <c r="A9981" s="254">
        <v>101466</v>
      </c>
      <c r="B9981" s="247" t="s">
        <v>18287</v>
      </c>
      <c r="C9981" s="255" t="s">
        <v>1129</v>
      </c>
      <c r="D9981" s="256">
        <v>27.65</v>
      </c>
      <c r="E9981" s="257">
        <v>0</v>
      </c>
    </row>
    <row r="9982" spans="1:5">
      <c r="A9982" s="254">
        <v>106728</v>
      </c>
      <c r="B9982" s="247" t="s">
        <v>18288</v>
      </c>
      <c r="C9982" s="255" t="s">
        <v>1129</v>
      </c>
      <c r="D9982" s="256">
        <v>29.55</v>
      </c>
      <c r="E9982" s="257">
        <v>0</v>
      </c>
    </row>
    <row r="9983" spans="1:5">
      <c r="A9983" s="254">
        <v>101013</v>
      </c>
      <c r="B9983" s="247" t="s">
        <v>18289</v>
      </c>
      <c r="C9983" s="255" t="s">
        <v>1129</v>
      </c>
      <c r="D9983" s="256">
        <v>58.36</v>
      </c>
      <c r="E9983" s="257">
        <v>0</v>
      </c>
    </row>
    <row r="9984" spans="1:5">
      <c r="A9984" s="254">
        <v>106722</v>
      </c>
      <c r="B9984" s="247" t="s">
        <v>18290</v>
      </c>
      <c r="C9984" s="255" t="s">
        <v>1129</v>
      </c>
      <c r="D9984" s="256">
        <v>64.62</v>
      </c>
      <c r="E9984" s="257">
        <v>0</v>
      </c>
    </row>
    <row r="9985" spans="1:5">
      <c r="A9985" s="254">
        <v>101477</v>
      </c>
      <c r="B9985" s="247" t="s">
        <v>18291</v>
      </c>
      <c r="C9985" s="255" t="s">
        <v>1129</v>
      </c>
      <c r="D9985" s="256">
        <v>16.510000000000002</v>
      </c>
      <c r="E9985" s="257">
        <v>0</v>
      </c>
    </row>
    <row r="9986" spans="1:5">
      <c r="A9986" s="254">
        <v>106742</v>
      </c>
      <c r="B9986" s="247" t="s">
        <v>18292</v>
      </c>
      <c r="C9986" s="255" t="s">
        <v>1129</v>
      </c>
      <c r="D9986" s="256">
        <v>17.04</v>
      </c>
      <c r="E9986" s="257">
        <v>0</v>
      </c>
    </row>
    <row r="9987" spans="1:5">
      <c r="A9987" s="254">
        <v>101478</v>
      </c>
      <c r="B9987" s="247" t="s">
        <v>18293</v>
      </c>
      <c r="C9987" s="255" t="s">
        <v>1129</v>
      </c>
      <c r="D9987" s="256">
        <v>13.93</v>
      </c>
      <c r="E9987" s="257">
        <v>0</v>
      </c>
    </row>
    <row r="9988" spans="1:5">
      <c r="A9988" s="254">
        <v>106743</v>
      </c>
      <c r="B9988" s="247" t="s">
        <v>18294</v>
      </c>
      <c r="C9988" s="255" t="s">
        <v>1129</v>
      </c>
      <c r="D9988" s="256">
        <v>13.65</v>
      </c>
      <c r="E9988" s="257">
        <v>0</v>
      </c>
    </row>
    <row r="9989" spans="1:5">
      <c r="A9989" s="254">
        <v>101017</v>
      </c>
      <c r="B9989" s="247" t="s">
        <v>18295</v>
      </c>
      <c r="C9989" s="255" t="s">
        <v>1129</v>
      </c>
      <c r="D9989" s="256">
        <v>38.36</v>
      </c>
      <c r="E9989" s="257">
        <v>0</v>
      </c>
    </row>
    <row r="9990" spans="1:5">
      <c r="A9990" s="254">
        <v>106732</v>
      </c>
      <c r="B9990" s="247" t="s">
        <v>18296</v>
      </c>
      <c r="C9990" s="255" t="s">
        <v>1129</v>
      </c>
      <c r="D9990" s="256">
        <v>41.75</v>
      </c>
      <c r="E9990" s="257">
        <v>0</v>
      </c>
    </row>
    <row r="9991" spans="1:5">
      <c r="A9991" s="254">
        <v>101018</v>
      </c>
      <c r="B9991" s="247" t="s">
        <v>18297</v>
      </c>
      <c r="C9991" s="255" t="s">
        <v>1129</v>
      </c>
      <c r="D9991" s="256">
        <v>31.4</v>
      </c>
      <c r="E9991" s="257">
        <v>0</v>
      </c>
    </row>
    <row r="9992" spans="1:5">
      <c r="A9992" s="254">
        <v>106733</v>
      </c>
      <c r="B9992" s="247" t="s">
        <v>18298</v>
      </c>
      <c r="C9992" s="255" t="s">
        <v>1129</v>
      </c>
      <c r="D9992" s="256">
        <v>33.729999999999997</v>
      </c>
      <c r="E9992" s="257">
        <v>0</v>
      </c>
    </row>
    <row r="9993" spans="1:5">
      <c r="A9993" s="254">
        <v>101469</v>
      </c>
      <c r="B9993" s="247" t="s">
        <v>18299</v>
      </c>
      <c r="C9993" s="255" t="s">
        <v>1129</v>
      </c>
      <c r="D9993" s="256">
        <v>47.79</v>
      </c>
      <c r="E9993" s="257">
        <v>0</v>
      </c>
    </row>
    <row r="9994" spans="1:5">
      <c r="A9994" s="254">
        <v>106734</v>
      </c>
      <c r="B9994" s="247" t="s">
        <v>18300</v>
      </c>
      <c r="C9994" s="255" t="s">
        <v>1129</v>
      </c>
      <c r="D9994" s="256">
        <v>52.55</v>
      </c>
      <c r="E9994" s="257">
        <v>0</v>
      </c>
    </row>
    <row r="9995" spans="1:5">
      <c r="A9995" s="254">
        <v>101470</v>
      </c>
      <c r="B9995" s="247" t="s">
        <v>18301</v>
      </c>
      <c r="C9995" s="255" t="s">
        <v>1129</v>
      </c>
      <c r="D9995" s="256">
        <v>37.82</v>
      </c>
      <c r="E9995" s="257">
        <v>0</v>
      </c>
    </row>
    <row r="9996" spans="1:5">
      <c r="A9996" s="254">
        <v>106735</v>
      </c>
      <c r="B9996" s="247" t="s">
        <v>18302</v>
      </c>
      <c r="C9996" s="255" t="s">
        <v>1129</v>
      </c>
      <c r="D9996" s="256">
        <v>41.13</v>
      </c>
      <c r="E9996" s="257">
        <v>0</v>
      </c>
    </row>
    <row r="9997" spans="1:5">
      <c r="A9997" s="254">
        <v>101471</v>
      </c>
      <c r="B9997" s="247" t="s">
        <v>18303</v>
      </c>
      <c r="C9997" s="255" t="s">
        <v>1129</v>
      </c>
      <c r="D9997" s="256">
        <v>32.35</v>
      </c>
      <c r="E9997" s="257">
        <v>0</v>
      </c>
    </row>
    <row r="9998" spans="1:5">
      <c r="A9998" s="254">
        <v>106736</v>
      </c>
      <c r="B9998" s="247" t="s">
        <v>18304</v>
      </c>
      <c r="C9998" s="255" t="s">
        <v>1129</v>
      </c>
      <c r="D9998" s="256">
        <v>34.79</v>
      </c>
      <c r="E9998" s="257">
        <v>0</v>
      </c>
    </row>
    <row r="9999" spans="1:5">
      <c r="A9999" s="254">
        <v>101472</v>
      </c>
      <c r="B9999" s="247" t="s">
        <v>18305</v>
      </c>
      <c r="C9999" s="255" t="s">
        <v>1129</v>
      </c>
      <c r="D9999" s="256">
        <v>25.05</v>
      </c>
      <c r="E9999" s="257">
        <v>0</v>
      </c>
    </row>
    <row r="10000" spans="1:5">
      <c r="A10000" s="254">
        <v>106737</v>
      </c>
      <c r="B10000" s="247" t="s">
        <v>18306</v>
      </c>
      <c r="C10000" s="255" t="s">
        <v>1129</v>
      </c>
      <c r="D10000" s="256">
        <v>26.5</v>
      </c>
      <c r="E10000" s="257">
        <v>0</v>
      </c>
    </row>
    <row r="10001" spans="1:5">
      <c r="A10001" s="254">
        <v>101473</v>
      </c>
      <c r="B10001" s="247" t="s">
        <v>18307</v>
      </c>
      <c r="C10001" s="255" t="s">
        <v>1129</v>
      </c>
      <c r="D10001" s="256">
        <v>36.28</v>
      </c>
      <c r="E10001" s="257">
        <v>0</v>
      </c>
    </row>
    <row r="10002" spans="1:5">
      <c r="A10002" s="254">
        <v>106738</v>
      </c>
      <c r="B10002" s="247" t="s">
        <v>18308</v>
      </c>
      <c r="C10002" s="255" t="s">
        <v>1129</v>
      </c>
      <c r="D10002" s="256">
        <v>38.89</v>
      </c>
      <c r="E10002" s="257">
        <v>0</v>
      </c>
    </row>
    <row r="10003" spans="1:5">
      <c r="A10003" s="254">
        <v>101474</v>
      </c>
      <c r="B10003" s="247" t="s">
        <v>18309</v>
      </c>
      <c r="C10003" s="255" t="s">
        <v>1129</v>
      </c>
      <c r="D10003" s="256">
        <v>25.8</v>
      </c>
      <c r="E10003" s="257">
        <v>0</v>
      </c>
    </row>
    <row r="10004" spans="1:5">
      <c r="A10004" s="254">
        <v>106739</v>
      </c>
      <c r="B10004" s="247" t="s">
        <v>18310</v>
      </c>
      <c r="C10004" s="255" t="s">
        <v>1129</v>
      </c>
      <c r="D10004" s="256">
        <v>27.17</v>
      </c>
      <c r="E10004" s="257">
        <v>0</v>
      </c>
    </row>
    <row r="10005" spans="1:5">
      <c r="A10005" s="254">
        <v>101475</v>
      </c>
      <c r="B10005" s="247" t="s">
        <v>18311</v>
      </c>
      <c r="C10005" s="255" t="s">
        <v>1129</v>
      </c>
      <c r="D10005" s="256">
        <v>22.71</v>
      </c>
      <c r="E10005" s="257">
        <v>0</v>
      </c>
    </row>
    <row r="10006" spans="1:5">
      <c r="A10006" s="254">
        <v>106740</v>
      </c>
      <c r="B10006" s="247" t="s">
        <v>18312</v>
      </c>
      <c r="C10006" s="255" t="s">
        <v>1129</v>
      </c>
      <c r="D10006" s="256">
        <v>23.08</v>
      </c>
      <c r="E10006" s="257">
        <v>0</v>
      </c>
    </row>
    <row r="10007" spans="1:5">
      <c r="A10007" s="254">
        <v>101476</v>
      </c>
      <c r="B10007" s="247" t="s">
        <v>18313</v>
      </c>
      <c r="C10007" s="255" t="s">
        <v>1129</v>
      </c>
      <c r="D10007" s="256">
        <v>20.13</v>
      </c>
      <c r="E10007" s="257">
        <v>0</v>
      </c>
    </row>
    <row r="10008" spans="1:5">
      <c r="A10008" s="254">
        <v>106741</v>
      </c>
      <c r="B10008" s="247" t="s">
        <v>18314</v>
      </c>
      <c r="C10008" s="255" t="s">
        <v>1129</v>
      </c>
      <c r="D10008" s="256">
        <v>19.63</v>
      </c>
      <c r="E10008" s="257">
        <v>0</v>
      </c>
    </row>
    <row r="10009" spans="1:5">
      <c r="A10009" s="254">
        <v>101016</v>
      </c>
      <c r="B10009" s="247" t="s">
        <v>18315</v>
      </c>
      <c r="C10009" s="255" t="s">
        <v>1129</v>
      </c>
      <c r="D10009" s="256">
        <v>50.76</v>
      </c>
      <c r="E10009" s="257">
        <v>0</v>
      </c>
    </row>
    <row r="10010" spans="1:5">
      <c r="A10010" s="254">
        <v>106731</v>
      </c>
      <c r="B10010" s="247" t="s">
        <v>18316</v>
      </c>
      <c r="C10010" s="255" t="s">
        <v>1129</v>
      </c>
      <c r="D10010" s="256">
        <v>55.92</v>
      </c>
      <c r="E10010" s="257">
        <v>0</v>
      </c>
    </row>
    <row r="10011" spans="1:5">
      <c r="A10011" s="254">
        <v>101487</v>
      </c>
      <c r="B10011" s="247" t="s">
        <v>18317</v>
      </c>
      <c r="C10011" s="255" t="s">
        <v>1129</v>
      </c>
      <c r="D10011" s="256">
        <v>124.49</v>
      </c>
      <c r="E10011" s="257">
        <v>0</v>
      </c>
    </row>
    <row r="10012" spans="1:5">
      <c r="A10012" s="254">
        <v>106754</v>
      </c>
      <c r="B10012" s="247" t="s">
        <v>18318</v>
      </c>
      <c r="C10012" s="255" t="s">
        <v>1129</v>
      </c>
      <c r="D10012" s="256">
        <v>125.98</v>
      </c>
      <c r="E10012" s="257">
        <v>0</v>
      </c>
    </row>
    <row r="10013" spans="1:5">
      <c r="A10013" s="254">
        <v>101488</v>
      </c>
      <c r="B10013" s="247" t="s">
        <v>18319</v>
      </c>
      <c r="C10013" s="255" t="s">
        <v>1129</v>
      </c>
      <c r="D10013" s="256">
        <v>107.11</v>
      </c>
      <c r="E10013" s="257">
        <v>0</v>
      </c>
    </row>
    <row r="10014" spans="1:5">
      <c r="A10014" s="254">
        <v>106755</v>
      </c>
      <c r="B10014" s="247" t="s">
        <v>18320</v>
      </c>
      <c r="C10014" s="255" t="s">
        <v>1129</v>
      </c>
      <c r="D10014" s="256">
        <v>103.77</v>
      </c>
      <c r="E10014" s="257">
        <v>0</v>
      </c>
    </row>
    <row r="10015" spans="1:5">
      <c r="A10015" s="254">
        <v>101480</v>
      </c>
      <c r="B10015" s="247" t="s">
        <v>18321</v>
      </c>
      <c r="C10015" s="255" t="s">
        <v>1129</v>
      </c>
      <c r="D10015" s="256">
        <v>85.96</v>
      </c>
      <c r="E10015" s="257">
        <v>0</v>
      </c>
    </row>
    <row r="10016" spans="1:5">
      <c r="A10016" s="254">
        <v>106747</v>
      </c>
      <c r="B10016" s="247" t="s">
        <v>18322</v>
      </c>
      <c r="C10016" s="255" t="s">
        <v>1129</v>
      </c>
      <c r="D10016" s="256">
        <v>96.26</v>
      </c>
      <c r="E10016" s="257">
        <v>0</v>
      </c>
    </row>
    <row r="10017" spans="1:5">
      <c r="A10017" s="254">
        <v>101481</v>
      </c>
      <c r="B10017" s="247" t="s">
        <v>18323</v>
      </c>
      <c r="C10017" s="255" t="s">
        <v>1129</v>
      </c>
      <c r="D10017" s="256">
        <v>61.93</v>
      </c>
      <c r="E10017" s="257">
        <v>0</v>
      </c>
    </row>
    <row r="10018" spans="1:5">
      <c r="A10018" s="254">
        <v>106748</v>
      </c>
      <c r="B10018" s="247" t="s">
        <v>18324</v>
      </c>
      <c r="C10018" s="255" t="s">
        <v>1129</v>
      </c>
      <c r="D10018" s="256">
        <v>68.739999999999995</v>
      </c>
      <c r="E10018" s="257">
        <v>0</v>
      </c>
    </row>
    <row r="10019" spans="1:5">
      <c r="A10019" s="254">
        <v>101482</v>
      </c>
      <c r="B10019" s="247" t="s">
        <v>18325</v>
      </c>
      <c r="C10019" s="255" t="s">
        <v>1129</v>
      </c>
      <c r="D10019" s="256">
        <v>46.12</v>
      </c>
      <c r="E10019" s="257">
        <v>0</v>
      </c>
    </row>
    <row r="10020" spans="1:5">
      <c r="A10020" s="254">
        <v>106749</v>
      </c>
      <c r="B10020" s="247" t="s">
        <v>18326</v>
      </c>
      <c r="C10020" s="255" t="s">
        <v>1129</v>
      </c>
      <c r="D10020" s="256">
        <v>50.56</v>
      </c>
      <c r="E10020" s="257">
        <v>0</v>
      </c>
    </row>
    <row r="10021" spans="1:5">
      <c r="A10021" s="254">
        <v>101483</v>
      </c>
      <c r="B10021" s="247" t="s">
        <v>18327</v>
      </c>
      <c r="C10021" s="255" t="s">
        <v>1129</v>
      </c>
      <c r="D10021" s="256">
        <v>47.89</v>
      </c>
      <c r="E10021" s="257">
        <v>0</v>
      </c>
    </row>
    <row r="10022" spans="1:5">
      <c r="A10022" s="254">
        <v>106750</v>
      </c>
      <c r="B10022" s="247" t="s">
        <v>18328</v>
      </c>
      <c r="C10022" s="255" t="s">
        <v>1129</v>
      </c>
      <c r="D10022" s="256">
        <v>52.64</v>
      </c>
      <c r="E10022" s="257">
        <v>0</v>
      </c>
    </row>
    <row r="10023" spans="1:5">
      <c r="A10023" s="254">
        <v>101484</v>
      </c>
      <c r="B10023" s="247" t="s">
        <v>18329</v>
      </c>
      <c r="C10023" s="255" t="s">
        <v>1129</v>
      </c>
      <c r="D10023" s="256">
        <v>249.54</v>
      </c>
      <c r="E10023" s="257">
        <v>0</v>
      </c>
    </row>
    <row r="10024" spans="1:5">
      <c r="A10024" s="254">
        <v>106751</v>
      </c>
      <c r="B10024" s="247" t="s">
        <v>18330</v>
      </c>
      <c r="C10024" s="255" t="s">
        <v>1129</v>
      </c>
      <c r="D10024" s="256">
        <v>275.33</v>
      </c>
      <c r="E10024" s="257">
        <v>0</v>
      </c>
    </row>
    <row r="10025" spans="1:5">
      <c r="A10025" s="254">
        <v>101485</v>
      </c>
      <c r="B10025" s="247" t="s">
        <v>18331</v>
      </c>
      <c r="C10025" s="255" t="s">
        <v>1129</v>
      </c>
      <c r="D10025" s="256">
        <v>190.48</v>
      </c>
      <c r="E10025" s="257">
        <v>0</v>
      </c>
    </row>
    <row r="10026" spans="1:5">
      <c r="A10026" s="254">
        <v>106752</v>
      </c>
      <c r="B10026" s="247" t="s">
        <v>18332</v>
      </c>
      <c r="C10026" s="255" t="s">
        <v>1129</v>
      </c>
      <c r="D10026" s="256">
        <v>202.99</v>
      </c>
      <c r="E10026" s="257">
        <v>0</v>
      </c>
    </row>
    <row r="10027" spans="1:5">
      <c r="A10027" s="254">
        <v>101486</v>
      </c>
      <c r="B10027" s="247" t="s">
        <v>18333</v>
      </c>
      <c r="C10027" s="255" t="s">
        <v>1129</v>
      </c>
      <c r="D10027" s="256">
        <v>170.04</v>
      </c>
      <c r="E10027" s="257">
        <v>0</v>
      </c>
    </row>
    <row r="10028" spans="1:5">
      <c r="A10028" s="254">
        <v>106753</v>
      </c>
      <c r="B10028" s="247" t="s">
        <v>18334</v>
      </c>
      <c r="C10028" s="255" t="s">
        <v>1129</v>
      </c>
      <c r="D10028" s="256">
        <v>171.22</v>
      </c>
      <c r="E10028" s="257">
        <v>0</v>
      </c>
    </row>
    <row r="10029" spans="1:5">
      <c r="A10029" s="254">
        <v>101006</v>
      </c>
      <c r="B10029" s="247" t="s">
        <v>18335</v>
      </c>
      <c r="C10029" s="255" t="s">
        <v>324</v>
      </c>
      <c r="D10029" s="256">
        <v>28.42</v>
      </c>
      <c r="E10029" s="257">
        <v>0</v>
      </c>
    </row>
    <row r="10030" spans="1:5">
      <c r="A10030" s="254">
        <v>106707</v>
      </c>
      <c r="B10030" s="247" t="s">
        <v>18336</v>
      </c>
      <c r="C10030" s="255" t="s">
        <v>324</v>
      </c>
      <c r="D10030" s="256">
        <v>22.39</v>
      </c>
      <c r="E10030" s="257">
        <v>0</v>
      </c>
    </row>
    <row r="10031" spans="1:5">
      <c r="A10031" s="254">
        <v>101005</v>
      </c>
      <c r="B10031" s="247" t="s">
        <v>18337</v>
      </c>
      <c r="C10031" s="255" t="s">
        <v>324</v>
      </c>
      <c r="D10031" s="256">
        <v>28.92</v>
      </c>
      <c r="E10031" s="257">
        <v>0</v>
      </c>
    </row>
    <row r="10032" spans="1:5">
      <c r="A10032" s="254">
        <v>106757</v>
      </c>
      <c r="B10032" s="247" t="s">
        <v>18338</v>
      </c>
      <c r="C10032" s="255" t="s">
        <v>1129</v>
      </c>
      <c r="D10032" s="256">
        <v>112.34</v>
      </c>
      <c r="E10032" s="257">
        <v>0</v>
      </c>
    </row>
    <row r="10033" spans="1:5">
      <c r="A10033" s="254">
        <v>106713</v>
      </c>
      <c r="B10033" s="247" t="s">
        <v>18339</v>
      </c>
      <c r="C10033" s="255" t="s">
        <v>1129</v>
      </c>
      <c r="D10033" s="256">
        <v>89.99</v>
      </c>
      <c r="E10033" s="257">
        <v>0</v>
      </c>
    </row>
    <row r="10034" spans="1:5">
      <c r="A10034" s="254">
        <v>106758</v>
      </c>
      <c r="B10034" s="247" t="s">
        <v>18340</v>
      </c>
      <c r="C10034" s="255" t="s">
        <v>1129</v>
      </c>
      <c r="D10034" s="256">
        <v>81.11</v>
      </c>
      <c r="E10034" s="257">
        <v>0</v>
      </c>
    </row>
    <row r="10035" spans="1:5">
      <c r="A10035" s="254">
        <v>106714</v>
      </c>
      <c r="B10035" s="247" t="s">
        <v>18341</v>
      </c>
      <c r="C10035" s="255" t="s">
        <v>1129</v>
      </c>
      <c r="D10035" s="256">
        <v>65.430000000000007</v>
      </c>
      <c r="E10035" s="257">
        <v>0</v>
      </c>
    </row>
    <row r="10036" spans="1:5">
      <c r="A10036" s="254">
        <v>106759</v>
      </c>
      <c r="B10036" s="247" t="s">
        <v>18342</v>
      </c>
      <c r="C10036" s="255" t="s">
        <v>1129</v>
      </c>
      <c r="D10036" s="256">
        <v>46.78</v>
      </c>
      <c r="E10036" s="257">
        <v>0</v>
      </c>
    </row>
    <row r="10037" spans="1:5">
      <c r="A10037" s="254">
        <v>106715</v>
      </c>
      <c r="B10037" s="247" t="s">
        <v>18343</v>
      </c>
      <c r="C10037" s="255" t="s">
        <v>1129</v>
      </c>
      <c r="D10037" s="256">
        <v>38.4</v>
      </c>
      <c r="E10037" s="257">
        <v>0</v>
      </c>
    </row>
    <row r="10038" spans="1:5">
      <c r="A10038" s="254">
        <v>106762</v>
      </c>
      <c r="B10038" s="247" t="s">
        <v>18344</v>
      </c>
      <c r="C10038" s="255" t="s">
        <v>1129</v>
      </c>
      <c r="D10038" s="256">
        <v>318.95999999999998</v>
      </c>
      <c r="E10038" s="257">
        <v>0</v>
      </c>
    </row>
    <row r="10039" spans="1:5">
      <c r="A10039" s="254">
        <v>106718</v>
      </c>
      <c r="B10039" s="247" t="s">
        <v>18345</v>
      </c>
      <c r="C10039" s="255" t="s">
        <v>1129</v>
      </c>
      <c r="D10039" s="256">
        <v>252.59</v>
      </c>
      <c r="E10039" s="257">
        <v>0</v>
      </c>
    </row>
    <row r="10040" spans="1:5">
      <c r="A10040" s="254">
        <v>106761</v>
      </c>
      <c r="B10040" s="247" t="s">
        <v>18346</v>
      </c>
      <c r="C10040" s="255" t="s">
        <v>1129</v>
      </c>
      <c r="D10040" s="256">
        <v>397.93</v>
      </c>
      <c r="E10040" s="257">
        <v>0</v>
      </c>
    </row>
    <row r="10041" spans="1:5">
      <c r="A10041" s="254">
        <v>106717</v>
      </c>
      <c r="B10041" s="247" t="s">
        <v>18347</v>
      </c>
      <c r="C10041" s="255" t="s">
        <v>1129</v>
      </c>
      <c r="D10041" s="256">
        <v>314.73</v>
      </c>
      <c r="E10041" s="257">
        <v>0</v>
      </c>
    </row>
    <row r="10042" spans="1:5">
      <c r="A10042" s="254">
        <v>106760</v>
      </c>
      <c r="B10042" s="247" t="s">
        <v>18348</v>
      </c>
      <c r="C10042" s="255" t="s">
        <v>1129</v>
      </c>
      <c r="D10042" s="256">
        <v>161.01</v>
      </c>
      <c r="E10042" s="257">
        <v>0</v>
      </c>
    </row>
    <row r="10043" spans="1:5">
      <c r="A10043" s="254">
        <v>106716</v>
      </c>
      <c r="B10043" s="247" t="s">
        <v>18349</v>
      </c>
      <c r="C10043" s="255" t="s">
        <v>1129</v>
      </c>
      <c r="D10043" s="256">
        <v>128.30000000000001</v>
      </c>
      <c r="E10043" s="257">
        <v>0</v>
      </c>
    </row>
    <row r="10044" spans="1:5">
      <c r="A10044" s="254">
        <v>106756</v>
      </c>
      <c r="B10044" s="247" t="s">
        <v>18350</v>
      </c>
      <c r="C10044" s="255" t="s">
        <v>1129</v>
      </c>
      <c r="D10044" s="256">
        <v>367.3</v>
      </c>
      <c r="E10044" s="257">
        <v>0</v>
      </c>
    </row>
    <row r="10045" spans="1:5">
      <c r="A10045" s="254">
        <v>106712</v>
      </c>
      <c r="B10045" s="247" t="s">
        <v>18351</v>
      </c>
      <c r="C10045" s="255" t="s">
        <v>1129</v>
      </c>
      <c r="D10045" s="256">
        <v>290.63</v>
      </c>
      <c r="E10045" s="257">
        <v>0</v>
      </c>
    </row>
    <row r="10046" spans="1:5">
      <c r="A10046" s="254">
        <v>106745</v>
      </c>
      <c r="B10046" s="247" t="s">
        <v>18352</v>
      </c>
      <c r="C10046" s="255" t="s">
        <v>1129</v>
      </c>
      <c r="D10046" s="256">
        <v>520.26</v>
      </c>
      <c r="E10046" s="257">
        <v>0</v>
      </c>
    </row>
    <row r="10047" spans="1:5">
      <c r="A10047" s="254">
        <v>102568</v>
      </c>
      <c r="B10047" s="247" t="s">
        <v>18353</v>
      </c>
      <c r="C10047" s="255" t="s">
        <v>1129</v>
      </c>
      <c r="D10047" s="256">
        <v>419.08</v>
      </c>
      <c r="E10047" s="257">
        <v>0</v>
      </c>
    </row>
    <row r="10048" spans="1:5">
      <c r="A10048" s="254">
        <v>106746</v>
      </c>
      <c r="B10048" s="247" t="s">
        <v>18354</v>
      </c>
      <c r="C10048" s="255" t="s">
        <v>1129</v>
      </c>
      <c r="D10048" s="256">
        <v>303.87</v>
      </c>
      <c r="E10048" s="257">
        <v>0</v>
      </c>
    </row>
    <row r="10049" spans="1:5">
      <c r="A10049" s="254">
        <v>101479</v>
      </c>
      <c r="B10049" s="247" t="s">
        <v>18355</v>
      </c>
      <c r="C10049" s="255" t="s">
        <v>1129</v>
      </c>
      <c r="D10049" s="256">
        <v>245.5</v>
      </c>
      <c r="E10049" s="257">
        <v>0</v>
      </c>
    </row>
    <row r="10050" spans="1:5">
      <c r="A10050" s="254">
        <v>106744</v>
      </c>
      <c r="B10050" s="247" t="s">
        <v>18356</v>
      </c>
      <c r="C10050" s="255" t="s">
        <v>1129</v>
      </c>
      <c r="D10050" s="256">
        <v>1052</v>
      </c>
      <c r="E10050" s="257">
        <v>0</v>
      </c>
    </row>
    <row r="10051" spans="1:5">
      <c r="A10051" s="254">
        <v>101019</v>
      </c>
      <c r="B10051" s="247" t="s">
        <v>18357</v>
      </c>
      <c r="C10051" s="255" t="s">
        <v>1129</v>
      </c>
      <c r="D10051" s="256">
        <v>845.56</v>
      </c>
      <c r="E10051" s="257">
        <v>0</v>
      </c>
    </row>
    <row r="10052" spans="1:5">
      <c r="A10052" s="254">
        <v>106763</v>
      </c>
      <c r="B10052" s="247" t="s">
        <v>18358</v>
      </c>
      <c r="C10052" s="255" t="s">
        <v>1129</v>
      </c>
      <c r="D10052" s="256">
        <v>101.33</v>
      </c>
      <c r="E10052" s="257">
        <v>0</v>
      </c>
    </row>
    <row r="10053" spans="1:5">
      <c r="A10053" s="254">
        <v>106719</v>
      </c>
      <c r="B10053" s="247" t="s">
        <v>18359</v>
      </c>
      <c r="C10053" s="255" t="s">
        <v>1129</v>
      </c>
      <c r="D10053" s="256">
        <v>89.18</v>
      </c>
      <c r="E10053" s="257">
        <v>0</v>
      </c>
    </row>
    <row r="10054" spans="1:5">
      <c r="A10054" s="254">
        <v>100938</v>
      </c>
      <c r="B10054" s="247" t="s">
        <v>18360</v>
      </c>
      <c r="C10054" s="255" t="s">
        <v>1142</v>
      </c>
      <c r="D10054" s="256">
        <v>8.74</v>
      </c>
      <c r="E10054" s="257">
        <v>0</v>
      </c>
    </row>
    <row r="10055" spans="1:5">
      <c r="A10055" s="254">
        <v>100942</v>
      </c>
      <c r="B10055" s="247" t="s">
        <v>18361</v>
      </c>
      <c r="C10055" s="255" t="s">
        <v>18122</v>
      </c>
      <c r="D10055" s="256">
        <v>5.82</v>
      </c>
      <c r="E10055" s="257">
        <v>0</v>
      </c>
    </row>
    <row r="10056" spans="1:5">
      <c r="A10056" s="254">
        <v>93588</v>
      </c>
      <c r="B10056" s="247" t="s">
        <v>18362</v>
      </c>
      <c r="C10056" s="255" t="s">
        <v>1142</v>
      </c>
      <c r="D10056" s="256">
        <v>4.3600000000000003</v>
      </c>
      <c r="E10056" s="257">
        <v>0</v>
      </c>
    </row>
    <row r="10057" spans="1:5">
      <c r="A10057" s="254">
        <v>93594</v>
      </c>
      <c r="B10057" s="247" t="s">
        <v>18363</v>
      </c>
      <c r="C10057" s="255" t="s">
        <v>18122</v>
      </c>
      <c r="D10057" s="256">
        <v>2.91</v>
      </c>
      <c r="E10057" s="257">
        <v>0</v>
      </c>
    </row>
    <row r="10058" spans="1:5">
      <c r="A10058" s="254">
        <v>93589</v>
      </c>
      <c r="B10058" s="247" t="s">
        <v>18364</v>
      </c>
      <c r="C10058" s="255" t="s">
        <v>1142</v>
      </c>
      <c r="D10058" s="256">
        <v>3.32</v>
      </c>
      <c r="E10058" s="257">
        <v>0</v>
      </c>
    </row>
    <row r="10059" spans="1:5">
      <c r="A10059" s="254">
        <v>93595</v>
      </c>
      <c r="B10059" s="247" t="s">
        <v>18365</v>
      </c>
      <c r="C10059" s="255" t="s">
        <v>18122</v>
      </c>
      <c r="D10059" s="256">
        <v>2.21</v>
      </c>
      <c r="E10059" s="257">
        <v>0</v>
      </c>
    </row>
    <row r="10060" spans="1:5">
      <c r="A10060" s="254">
        <v>93590</v>
      </c>
      <c r="B10060" s="247" t="s">
        <v>18366</v>
      </c>
      <c r="C10060" s="255" t="s">
        <v>1142</v>
      </c>
      <c r="D10060" s="256">
        <v>1.1499999999999999</v>
      </c>
      <c r="E10060" s="257">
        <v>0</v>
      </c>
    </row>
    <row r="10061" spans="1:5">
      <c r="A10061" s="254">
        <v>93596</v>
      </c>
      <c r="B10061" s="247" t="s">
        <v>18367</v>
      </c>
      <c r="C10061" s="255" t="s">
        <v>18122</v>
      </c>
      <c r="D10061" s="256">
        <v>0.77</v>
      </c>
      <c r="E10061" s="257">
        <v>0</v>
      </c>
    </row>
    <row r="10062" spans="1:5">
      <c r="A10062" s="254">
        <v>95875</v>
      </c>
      <c r="B10062" s="247" t="s">
        <v>18368</v>
      </c>
      <c r="C10062" s="255" t="s">
        <v>1142</v>
      </c>
      <c r="D10062" s="256">
        <v>3.03</v>
      </c>
      <c r="E10062" s="257">
        <v>0</v>
      </c>
    </row>
    <row r="10063" spans="1:5">
      <c r="A10063" s="254">
        <v>95878</v>
      </c>
      <c r="B10063" s="247" t="s">
        <v>18369</v>
      </c>
      <c r="C10063" s="255" t="s">
        <v>18122</v>
      </c>
      <c r="D10063" s="256">
        <v>2.0099999999999998</v>
      </c>
      <c r="E10063" s="257">
        <v>0</v>
      </c>
    </row>
    <row r="10064" spans="1:5">
      <c r="A10064" s="254">
        <v>100943</v>
      </c>
      <c r="B10064" s="247" t="s">
        <v>18370</v>
      </c>
      <c r="C10064" s="255" t="s">
        <v>18122</v>
      </c>
      <c r="D10064" s="256">
        <v>5.05</v>
      </c>
      <c r="E10064" s="257">
        <v>0</v>
      </c>
    </row>
    <row r="10065" spans="1:5">
      <c r="A10065" s="254">
        <v>100939</v>
      </c>
      <c r="B10065" s="247" t="s">
        <v>18371</v>
      </c>
      <c r="C10065" s="255" t="s">
        <v>1142</v>
      </c>
      <c r="D10065" s="256">
        <v>7.58</v>
      </c>
      <c r="E10065" s="257">
        <v>0</v>
      </c>
    </row>
    <row r="10066" spans="1:5">
      <c r="A10066" s="254">
        <v>93591</v>
      </c>
      <c r="B10066" s="247" t="s">
        <v>18372</v>
      </c>
      <c r="C10066" s="255" t="s">
        <v>1142</v>
      </c>
      <c r="D10066" s="256">
        <v>3.79</v>
      </c>
      <c r="E10066" s="257">
        <v>0</v>
      </c>
    </row>
    <row r="10067" spans="1:5">
      <c r="A10067" s="254">
        <v>93597</v>
      </c>
      <c r="B10067" s="247" t="s">
        <v>18373</v>
      </c>
      <c r="C10067" s="255" t="s">
        <v>18122</v>
      </c>
      <c r="D10067" s="256">
        <v>2.52</v>
      </c>
      <c r="E10067" s="257">
        <v>0</v>
      </c>
    </row>
    <row r="10068" spans="1:5">
      <c r="A10068" s="254">
        <v>93592</v>
      </c>
      <c r="B10068" s="247" t="s">
        <v>18374</v>
      </c>
      <c r="C10068" s="255" t="s">
        <v>1142</v>
      </c>
      <c r="D10068" s="256">
        <v>2.89</v>
      </c>
      <c r="E10068" s="257">
        <v>0</v>
      </c>
    </row>
    <row r="10069" spans="1:5">
      <c r="A10069" s="254">
        <v>93598</v>
      </c>
      <c r="B10069" s="247" t="s">
        <v>18375</v>
      </c>
      <c r="C10069" s="255" t="s">
        <v>18122</v>
      </c>
      <c r="D10069" s="256">
        <v>1.92</v>
      </c>
      <c r="E10069" s="257">
        <v>0</v>
      </c>
    </row>
    <row r="10070" spans="1:5">
      <c r="A10070" s="254">
        <v>93593</v>
      </c>
      <c r="B10070" s="247" t="s">
        <v>18376</v>
      </c>
      <c r="C10070" s="255" t="s">
        <v>1142</v>
      </c>
      <c r="D10070" s="256">
        <v>1.01</v>
      </c>
      <c r="E10070" s="257">
        <v>0</v>
      </c>
    </row>
    <row r="10071" spans="1:5">
      <c r="A10071" s="254">
        <v>93599</v>
      </c>
      <c r="B10071" s="247" t="s">
        <v>18377</v>
      </c>
      <c r="C10071" s="255" t="s">
        <v>18122</v>
      </c>
      <c r="D10071" s="256">
        <v>0.67</v>
      </c>
      <c r="E10071" s="257">
        <v>0</v>
      </c>
    </row>
    <row r="10072" spans="1:5">
      <c r="A10072" s="254">
        <v>95876</v>
      </c>
      <c r="B10072" s="247" t="s">
        <v>18378</v>
      </c>
      <c r="C10072" s="255" t="s">
        <v>1142</v>
      </c>
      <c r="D10072" s="256">
        <v>2.64</v>
      </c>
      <c r="E10072" s="257">
        <v>0</v>
      </c>
    </row>
    <row r="10073" spans="1:5">
      <c r="A10073" s="254">
        <v>95879</v>
      </c>
      <c r="B10073" s="247" t="s">
        <v>18379</v>
      </c>
      <c r="C10073" s="255" t="s">
        <v>18122</v>
      </c>
      <c r="D10073" s="256">
        <v>1.76</v>
      </c>
      <c r="E10073" s="257">
        <v>0</v>
      </c>
    </row>
    <row r="10074" spans="1:5">
      <c r="A10074" s="254">
        <v>100940</v>
      </c>
      <c r="B10074" s="247" t="s">
        <v>18380</v>
      </c>
      <c r="C10074" s="255" t="s">
        <v>1142</v>
      </c>
      <c r="D10074" s="256">
        <v>6.53</v>
      </c>
      <c r="E10074" s="257">
        <v>0</v>
      </c>
    </row>
    <row r="10075" spans="1:5">
      <c r="A10075" s="254">
        <v>100944</v>
      </c>
      <c r="B10075" s="247" t="s">
        <v>18381</v>
      </c>
      <c r="C10075" s="255" t="s">
        <v>18122</v>
      </c>
      <c r="D10075" s="256">
        <v>4.34</v>
      </c>
      <c r="E10075" s="257">
        <v>0</v>
      </c>
    </row>
    <row r="10076" spans="1:5">
      <c r="A10076" s="254">
        <v>95425</v>
      </c>
      <c r="B10076" s="247" t="s">
        <v>18382</v>
      </c>
      <c r="C10076" s="255" t="s">
        <v>1142</v>
      </c>
      <c r="D10076" s="256">
        <v>3.26</v>
      </c>
      <c r="E10076" s="257">
        <v>0</v>
      </c>
    </row>
    <row r="10077" spans="1:5">
      <c r="A10077" s="254">
        <v>95428</v>
      </c>
      <c r="B10077" s="247" t="s">
        <v>18383</v>
      </c>
      <c r="C10077" s="255" t="s">
        <v>18122</v>
      </c>
      <c r="D10077" s="256">
        <v>2.17</v>
      </c>
      <c r="E10077" s="257">
        <v>0</v>
      </c>
    </row>
    <row r="10078" spans="1:5">
      <c r="A10078" s="254">
        <v>95426</v>
      </c>
      <c r="B10078" s="247" t="s">
        <v>18384</v>
      </c>
      <c r="C10078" s="255" t="s">
        <v>1142</v>
      </c>
      <c r="D10078" s="256">
        <v>2.48</v>
      </c>
      <c r="E10078" s="257">
        <v>0</v>
      </c>
    </row>
    <row r="10079" spans="1:5">
      <c r="A10079" s="254">
        <v>95429</v>
      </c>
      <c r="B10079" s="247" t="s">
        <v>18385</v>
      </c>
      <c r="C10079" s="255" t="s">
        <v>18122</v>
      </c>
      <c r="D10079" s="256">
        <v>1.65</v>
      </c>
      <c r="E10079" s="257">
        <v>0</v>
      </c>
    </row>
    <row r="10080" spans="1:5">
      <c r="A10080" s="254">
        <v>95427</v>
      </c>
      <c r="B10080" s="247" t="s">
        <v>18386</v>
      </c>
      <c r="C10080" s="255" t="s">
        <v>1142</v>
      </c>
      <c r="D10080" s="256">
        <v>0.86</v>
      </c>
      <c r="E10080" s="257">
        <v>0</v>
      </c>
    </row>
    <row r="10081" spans="1:5">
      <c r="A10081" s="254">
        <v>95430</v>
      </c>
      <c r="B10081" s="247" t="s">
        <v>18387</v>
      </c>
      <c r="C10081" s="255" t="s">
        <v>18122</v>
      </c>
      <c r="D10081" s="256">
        <v>0.56999999999999995</v>
      </c>
      <c r="E10081" s="257">
        <v>0</v>
      </c>
    </row>
    <row r="10082" spans="1:5">
      <c r="A10082" s="254">
        <v>95877</v>
      </c>
      <c r="B10082" s="247" t="s">
        <v>18388</v>
      </c>
      <c r="C10082" s="255" t="s">
        <v>1142</v>
      </c>
      <c r="D10082" s="256">
        <v>2.27</v>
      </c>
      <c r="E10082" s="257">
        <v>0</v>
      </c>
    </row>
    <row r="10083" spans="1:5">
      <c r="A10083" s="254">
        <v>95880</v>
      </c>
      <c r="B10083" s="247" t="s">
        <v>18389</v>
      </c>
      <c r="C10083" s="255" t="s">
        <v>18122</v>
      </c>
      <c r="D10083" s="256">
        <v>1.51</v>
      </c>
      <c r="E10083" s="257">
        <v>0</v>
      </c>
    </row>
    <row r="10084" spans="1:5">
      <c r="A10084" s="254">
        <v>100937</v>
      </c>
      <c r="B10084" s="247" t="s">
        <v>18390</v>
      </c>
      <c r="C10084" s="255" t="s">
        <v>1142</v>
      </c>
      <c r="D10084" s="256">
        <v>10.17</v>
      </c>
      <c r="E10084" s="257">
        <v>0</v>
      </c>
    </row>
    <row r="10085" spans="1:5">
      <c r="A10085" s="254">
        <v>100941</v>
      </c>
      <c r="B10085" s="247" t="s">
        <v>18391</v>
      </c>
      <c r="C10085" s="255" t="s">
        <v>18122</v>
      </c>
      <c r="D10085" s="256">
        <v>6.78</v>
      </c>
      <c r="E10085" s="257">
        <v>0</v>
      </c>
    </row>
    <row r="10086" spans="1:5">
      <c r="A10086" s="254">
        <v>97912</v>
      </c>
      <c r="B10086" s="247" t="s">
        <v>18392</v>
      </c>
      <c r="C10086" s="255" t="s">
        <v>1142</v>
      </c>
      <c r="D10086" s="256">
        <v>5.08</v>
      </c>
      <c r="E10086" s="257">
        <v>0</v>
      </c>
    </row>
    <row r="10087" spans="1:5">
      <c r="A10087" s="254">
        <v>97916</v>
      </c>
      <c r="B10087" s="247" t="s">
        <v>18393</v>
      </c>
      <c r="C10087" s="255" t="s">
        <v>18122</v>
      </c>
      <c r="D10087" s="256">
        <v>3.39</v>
      </c>
      <c r="E10087" s="257">
        <v>0</v>
      </c>
    </row>
    <row r="10088" spans="1:5">
      <c r="A10088" s="254">
        <v>97913</v>
      </c>
      <c r="B10088" s="247" t="s">
        <v>18394</v>
      </c>
      <c r="C10088" s="255" t="s">
        <v>1142</v>
      </c>
      <c r="D10088" s="256">
        <v>3.87</v>
      </c>
      <c r="E10088" s="257">
        <v>0</v>
      </c>
    </row>
    <row r="10089" spans="1:5">
      <c r="A10089" s="254">
        <v>97917</v>
      </c>
      <c r="B10089" s="247" t="s">
        <v>18395</v>
      </c>
      <c r="C10089" s="255" t="s">
        <v>18122</v>
      </c>
      <c r="D10089" s="256">
        <v>2.57</v>
      </c>
      <c r="E10089" s="257">
        <v>0</v>
      </c>
    </row>
    <row r="10090" spans="1:5">
      <c r="A10090" s="254">
        <v>97915</v>
      </c>
      <c r="B10090" s="247" t="s">
        <v>18396</v>
      </c>
      <c r="C10090" s="255" t="s">
        <v>1142</v>
      </c>
      <c r="D10090" s="256">
        <v>1.35</v>
      </c>
      <c r="E10090" s="257">
        <v>0</v>
      </c>
    </row>
    <row r="10091" spans="1:5">
      <c r="A10091" s="254">
        <v>97919</v>
      </c>
      <c r="B10091" s="247" t="s">
        <v>18397</v>
      </c>
      <c r="C10091" s="255" t="s">
        <v>18122</v>
      </c>
      <c r="D10091" s="256">
        <v>0.9</v>
      </c>
      <c r="E10091" s="257">
        <v>0</v>
      </c>
    </row>
    <row r="10092" spans="1:5">
      <c r="A10092" s="254">
        <v>97914</v>
      </c>
      <c r="B10092" s="247" t="s">
        <v>18398</v>
      </c>
      <c r="C10092" s="255" t="s">
        <v>1142</v>
      </c>
      <c r="D10092" s="256">
        <v>3.53</v>
      </c>
      <c r="E10092" s="257">
        <v>0</v>
      </c>
    </row>
    <row r="10093" spans="1:5">
      <c r="A10093" s="254">
        <v>97918</v>
      </c>
      <c r="B10093" s="247" t="s">
        <v>18399</v>
      </c>
      <c r="C10093" s="255" t="s">
        <v>18122</v>
      </c>
      <c r="D10093" s="256">
        <v>2.35</v>
      </c>
      <c r="E10093" s="257">
        <v>0</v>
      </c>
    </row>
    <row r="10094" spans="1:5">
      <c r="A10094" s="254">
        <v>106686</v>
      </c>
      <c r="B10094" s="247" t="s">
        <v>18400</v>
      </c>
      <c r="C10094" s="255" t="s">
        <v>18122</v>
      </c>
      <c r="D10094" s="256">
        <v>6.3</v>
      </c>
      <c r="E10094" s="257">
        <v>0</v>
      </c>
    </row>
    <row r="10095" spans="1:5">
      <c r="A10095" s="254">
        <v>106682</v>
      </c>
      <c r="B10095" s="247" t="s">
        <v>18401</v>
      </c>
      <c r="C10095" s="255" t="s">
        <v>18122</v>
      </c>
      <c r="D10095" s="256">
        <v>3.15</v>
      </c>
      <c r="E10095" s="257">
        <v>0</v>
      </c>
    </row>
    <row r="10096" spans="1:5">
      <c r="A10096" s="254">
        <v>106683</v>
      </c>
      <c r="B10096" s="247" t="s">
        <v>18402</v>
      </c>
      <c r="C10096" s="255" t="s">
        <v>18122</v>
      </c>
      <c r="D10096" s="256">
        <v>2.4</v>
      </c>
      <c r="E10096" s="257">
        <v>0</v>
      </c>
    </row>
    <row r="10097" spans="1:5">
      <c r="A10097" s="254">
        <v>106685</v>
      </c>
      <c r="B10097" s="247" t="s">
        <v>18403</v>
      </c>
      <c r="C10097" s="255" t="s">
        <v>18122</v>
      </c>
      <c r="D10097" s="256">
        <v>0.83</v>
      </c>
      <c r="E10097" s="257">
        <v>0</v>
      </c>
    </row>
    <row r="10098" spans="1:5">
      <c r="A10098" s="254">
        <v>106684</v>
      </c>
      <c r="B10098" s="247" t="s">
        <v>18404</v>
      </c>
      <c r="C10098" s="255" t="s">
        <v>18122</v>
      </c>
      <c r="D10098" s="256">
        <v>2.1800000000000002</v>
      </c>
      <c r="E10098" s="257">
        <v>0</v>
      </c>
    </row>
    <row r="10099" spans="1:5">
      <c r="A10099" s="254">
        <v>100949</v>
      </c>
      <c r="B10099" s="247" t="s">
        <v>18405</v>
      </c>
      <c r="C10099" s="255" t="s">
        <v>18122</v>
      </c>
      <c r="D10099" s="256">
        <v>7.86</v>
      </c>
      <c r="E10099" s="257">
        <v>0</v>
      </c>
    </row>
    <row r="10100" spans="1:5">
      <c r="A10100" s="254">
        <v>100945</v>
      </c>
      <c r="B10100" s="247" t="s">
        <v>18406</v>
      </c>
      <c r="C10100" s="255" t="s">
        <v>18122</v>
      </c>
      <c r="D10100" s="256">
        <v>3.92</v>
      </c>
      <c r="E10100" s="257">
        <v>0</v>
      </c>
    </row>
    <row r="10101" spans="1:5">
      <c r="A10101" s="254">
        <v>100946</v>
      </c>
      <c r="B10101" s="247" t="s">
        <v>18407</v>
      </c>
      <c r="C10101" s="255" t="s">
        <v>18122</v>
      </c>
      <c r="D10101" s="256">
        <v>2.98</v>
      </c>
      <c r="E10101" s="257">
        <v>0</v>
      </c>
    </row>
    <row r="10102" spans="1:5">
      <c r="A10102" s="254">
        <v>100948</v>
      </c>
      <c r="B10102" s="247" t="s">
        <v>18408</v>
      </c>
      <c r="C10102" s="255" t="s">
        <v>18122</v>
      </c>
      <c r="D10102" s="256">
        <v>1.03</v>
      </c>
      <c r="E10102" s="257">
        <v>0</v>
      </c>
    </row>
    <row r="10103" spans="1:5">
      <c r="A10103" s="254">
        <v>100947</v>
      </c>
      <c r="B10103" s="247" t="s">
        <v>18409</v>
      </c>
      <c r="C10103" s="255" t="s">
        <v>18122</v>
      </c>
      <c r="D10103" s="256">
        <v>2.73</v>
      </c>
      <c r="E10103" s="257">
        <v>0</v>
      </c>
    </row>
    <row r="10104" spans="1:5">
      <c r="A10104" s="254">
        <v>100954</v>
      </c>
      <c r="B10104" s="247" t="s">
        <v>18410</v>
      </c>
      <c r="C10104" s="255" t="s">
        <v>18122</v>
      </c>
      <c r="D10104" s="256">
        <v>9.83</v>
      </c>
      <c r="E10104" s="257">
        <v>0</v>
      </c>
    </row>
    <row r="10105" spans="1:5">
      <c r="A10105" s="254">
        <v>100950</v>
      </c>
      <c r="B10105" s="247" t="s">
        <v>18411</v>
      </c>
      <c r="C10105" s="255" t="s">
        <v>18122</v>
      </c>
      <c r="D10105" s="256">
        <v>4.91</v>
      </c>
      <c r="E10105" s="257">
        <v>0</v>
      </c>
    </row>
    <row r="10106" spans="1:5">
      <c r="A10106" s="254">
        <v>100951</v>
      </c>
      <c r="B10106" s="247" t="s">
        <v>18412</v>
      </c>
      <c r="C10106" s="255" t="s">
        <v>18122</v>
      </c>
      <c r="D10106" s="256">
        <v>3.74</v>
      </c>
      <c r="E10106" s="257">
        <v>0</v>
      </c>
    </row>
    <row r="10107" spans="1:5">
      <c r="A10107" s="254">
        <v>100953</v>
      </c>
      <c r="B10107" s="247" t="s">
        <v>18413</v>
      </c>
      <c r="C10107" s="255" t="s">
        <v>18122</v>
      </c>
      <c r="D10107" s="256">
        <v>1.3</v>
      </c>
      <c r="E10107" s="257">
        <v>0</v>
      </c>
    </row>
    <row r="10108" spans="1:5">
      <c r="A10108" s="254">
        <v>100952</v>
      </c>
      <c r="B10108" s="247" t="s">
        <v>18414</v>
      </c>
      <c r="C10108" s="255" t="s">
        <v>18122</v>
      </c>
      <c r="D10108" s="256">
        <v>3.41</v>
      </c>
      <c r="E10108" s="257">
        <v>0</v>
      </c>
    </row>
    <row r="10109" spans="1:5">
      <c r="A10109" s="254">
        <v>106691</v>
      </c>
      <c r="B10109" s="247" t="s">
        <v>18415</v>
      </c>
      <c r="C10109" s="255" t="s">
        <v>18122</v>
      </c>
      <c r="D10109" s="256">
        <v>6.92</v>
      </c>
      <c r="E10109" s="257">
        <v>0</v>
      </c>
    </row>
    <row r="10110" spans="1:5">
      <c r="A10110" s="254">
        <v>106687</v>
      </c>
      <c r="B10110" s="247" t="s">
        <v>18416</v>
      </c>
      <c r="C10110" s="255" t="s">
        <v>18122</v>
      </c>
      <c r="D10110" s="256">
        <v>3.46</v>
      </c>
      <c r="E10110" s="257">
        <v>0</v>
      </c>
    </row>
    <row r="10111" spans="1:5">
      <c r="A10111" s="254">
        <v>106688</v>
      </c>
      <c r="B10111" s="247" t="s">
        <v>18417</v>
      </c>
      <c r="C10111" s="255" t="s">
        <v>18122</v>
      </c>
      <c r="D10111" s="256">
        <v>2.64</v>
      </c>
      <c r="E10111" s="257">
        <v>0</v>
      </c>
    </row>
    <row r="10112" spans="1:5">
      <c r="A10112" s="254">
        <v>106690</v>
      </c>
      <c r="B10112" s="247" t="s">
        <v>18418</v>
      </c>
      <c r="C10112" s="255" t="s">
        <v>18122</v>
      </c>
      <c r="D10112" s="256">
        <v>0.92</v>
      </c>
      <c r="E10112" s="257">
        <v>0</v>
      </c>
    </row>
    <row r="10113" spans="1:5">
      <c r="A10113" s="254">
        <v>106689</v>
      </c>
      <c r="B10113" s="247" t="s">
        <v>18419</v>
      </c>
      <c r="C10113" s="255" t="s">
        <v>18122</v>
      </c>
      <c r="D10113" s="256">
        <v>2.41</v>
      </c>
      <c r="E10113" s="257">
        <v>0</v>
      </c>
    </row>
    <row r="10114" spans="1:5">
      <c r="A10114" s="254">
        <v>100964</v>
      </c>
      <c r="B10114" s="247" t="s">
        <v>18420</v>
      </c>
      <c r="C10114" s="255" t="s">
        <v>1142</v>
      </c>
      <c r="D10114" s="256">
        <v>10.37</v>
      </c>
      <c r="E10114" s="257">
        <v>0</v>
      </c>
    </row>
    <row r="10115" spans="1:5">
      <c r="A10115" s="254">
        <v>100960</v>
      </c>
      <c r="B10115" s="247" t="s">
        <v>18421</v>
      </c>
      <c r="C10115" s="255" t="s">
        <v>1142</v>
      </c>
      <c r="D10115" s="256">
        <v>5.18</v>
      </c>
      <c r="E10115" s="257">
        <v>0</v>
      </c>
    </row>
    <row r="10116" spans="1:5">
      <c r="A10116" s="254">
        <v>100961</v>
      </c>
      <c r="B10116" s="247" t="s">
        <v>18422</v>
      </c>
      <c r="C10116" s="255" t="s">
        <v>1142</v>
      </c>
      <c r="D10116" s="256">
        <v>3.94</v>
      </c>
      <c r="E10116" s="257">
        <v>0</v>
      </c>
    </row>
    <row r="10117" spans="1:5">
      <c r="A10117" s="254">
        <v>100963</v>
      </c>
      <c r="B10117" s="247" t="s">
        <v>18423</v>
      </c>
      <c r="C10117" s="255" t="s">
        <v>1142</v>
      </c>
      <c r="D10117" s="256">
        <v>1.37</v>
      </c>
      <c r="E10117" s="257">
        <v>0</v>
      </c>
    </row>
    <row r="10118" spans="1:5">
      <c r="A10118" s="254">
        <v>100962</v>
      </c>
      <c r="B10118" s="247" t="s">
        <v>18424</v>
      </c>
      <c r="C10118" s="255" t="s">
        <v>1142</v>
      </c>
      <c r="D10118" s="256">
        <v>3.6</v>
      </c>
      <c r="E10118" s="257">
        <v>0</v>
      </c>
    </row>
    <row r="10119" spans="1:5">
      <c r="A10119" s="254">
        <v>106696</v>
      </c>
      <c r="B10119" s="247" t="s">
        <v>18425</v>
      </c>
      <c r="C10119" s="255" t="s">
        <v>1142</v>
      </c>
      <c r="D10119" s="256">
        <v>6.56</v>
      </c>
      <c r="E10119" s="257">
        <v>0</v>
      </c>
    </row>
    <row r="10120" spans="1:5">
      <c r="A10120" s="254">
        <v>106692</v>
      </c>
      <c r="B10120" s="247" t="s">
        <v>18426</v>
      </c>
      <c r="C10120" s="255" t="s">
        <v>1142</v>
      </c>
      <c r="D10120" s="256">
        <v>3.27</v>
      </c>
      <c r="E10120" s="257">
        <v>0</v>
      </c>
    </row>
    <row r="10121" spans="1:5">
      <c r="A10121" s="254">
        <v>106693</v>
      </c>
      <c r="B10121" s="247" t="s">
        <v>18427</v>
      </c>
      <c r="C10121" s="255" t="s">
        <v>1142</v>
      </c>
      <c r="D10121" s="256">
        <v>2.4900000000000002</v>
      </c>
      <c r="E10121" s="257">
        <v>0</v>
      </c>
    </row>
    <row r="10122" spans="1:5">
      <c r="A10122" s="254">
        <v>106695</v>
      </c>
      <c r="B10122" s="247" t="s">
        <v>18428</v>
      </c>
      <c r="C10122" s="255" t="s">
        <v>1142</v>
      </c>
      <c r="D10122" s="256">
        <v>0.86</v>
      </c>
      <c r="E10122" s="257">
        <v>0</v>
      </c>
    </row>
    <row r="10123" spans="1:5">
      <c r="A10123" s="254">
        <v>106694</v>
      </c>
      <c r="B10123" s="247" t="s">
        <v>18429</v>
      </c>
      <c r="C10123" s="255" t="s">
        <v>1142</v>
      </c>
      <c r="D10123" s="256">
        <v>2.27</v>
      </c>
      <c r="E10123" s="257">
        <v>0</v>
      </c>
    </row>
    <row r="10124" spans="1:5">
      <c r="A10124" s="254">
        <v>100959</v>
      </c>
      <c r="B10124" s="247" t="s">
        <v>18430</v>
      </c>
      <c r="C10124" s="255" t="s">
        <v>1142</v>
      </c>
      <c r="D10124" s="256">
        <v>13.98</v>
      </c>
      <c r="E10124" s="257">
        <v>0</v>
      </c>
    </row>
    <row r="10125" spans="1:5">
      <c r="A10125" s="254">
        <v>100955</v>
      </c>
      <c r="B10125" s="247" t="s">
        <v>18431</v>
      </c>
      <c r="C10125" s="255" t="s">
        <v>1142</v>
      </c>
      <c r="D10125" s="256">
        <v>6.98</v>
      </c>
      <c r="E10125" s="257">
        <v>0</v>
      </c>
    </row>
    <row r="10126" spans="1:5">
      <c r="A10126" s="254">
        <v>100956</v>
      </c>
      <c r="B10126" s="247" t="s">
        <v>18432</v>
      </c>
      <c r="C10126" s="255" t="s">
        <v>1142</v>
      </c>
      <c r="D10126" s="256">
        <v>5.32</v>
      </c>
      <c r="E10126" s="257">
        <v>0</v>
      </c>
    </row>
    <row r="10127" spans="1:5">
      <c r="A10127" s="254">
        <v>100958</v>
      </c>
      <c r="B10127" s="247" t="s">
        <v>18433</v>
      </c>
      <c r="C10127" s="255" t="s">
        <v>1142</v>
      </c>
      <c r="D10127" s="256">
        <v>1.86</v>
      </c>
      <c r="E10127" s="257">
        <v>0</v>
      </c>
    </row>
    <row r="10128" spans="1:5">
      <c r="A10128" s="254">
        <v>100957</v>
      </c>
      <c r="B10128" s="247" t="s">
        <v>18434</v>
      </c>
      <c r="C10128" s="255" t="s">
        <v>1142</v>
      </c>
      <c r="D10128" s="256">
        <v>4.8499999999999996</v>
      </c>
      <c r="E10128" s="257">
        <v>0</v>
      </c>
    </row>
    <row r="10129" spans="1:5">
      <c r="A10129" s="254">
        <v>106706</v>
      </c>
      <c r="B10129" s="247" t="s">
        <v>18435</v>
      </c>
      <c r="C10129" s="255" t="s">
        <v>1142</v>
      </c>
      <c r="D10129" s="256">
        <v>0</v>
      </c>
      <c r="E10129" s="257"/>
    </row>
    <row r="10130" spans="1:5">
      <c r="A10130" s="254">
        <v>106702</v>
      </c>
      <c r="B10130" s="247" t="s">
        <v>18436</v>
      </c>
      <c r="C10130" s="255" t="s">
        <v>1142</v>
      </c>
      <c r="D10130" s="256">
        <v>0</v>
      </c>
      <c r="E10130" s="257"/>
    </row>
    <row r="10131" spans="1:5">
      <c r="A10131" s="254">
        <v>106703</v>
      </c>
      <c r="B10131" s="247" t="s">
        <v>18437</v>
      </c>
      <c r="C10131" s="255" t="s">
        <v>1142</v>
      </c>
      <c r="D10131" s="256">
        <v>0</v>
      </c>
      <c r="E10131" s="257"/>
    </row>
    <row r="10132" spans="1:5">
      <c r="A10132" s="254">
        <v>106705</v>
      </c>
      <c r="B10132" s="247" t="s">
        <v>18438</v>
      </c>
      <c r="C10132" s="255" t="s">
        <v>1142</v>
      </c>
      <c r="D10132" s="256">
        <v>0</v>
      </c>
      <c r="E10132" s="257"/>
    </row>
    <row r="10133" spans="1:5">
      <c r="A10133" s="254">
        <v>106704</v>
      </c>
      <c r="B10133" s="247" t="s">
        <v>18439</v>
      </c>
      <c r="C10133" s="255" t="s">
        <v>1142</v>
      </c>
      <c r="D10133" s="256">
        <v>0</v>
      </c>
      <c r="E10133" s="257"/>
    </row>
    <row r="10134" spans="1:5">
      <c r="A10134" s="254">
        <v>100969</v>
      </c>
      <c r="B10134" s="247" t="s">
        <v>18440</v>
      </c>
      <c r="C10134" s="255" t="s">
        <v>18122</v>
      </c>
      <c r="D10134" s="256">
        <v>3.32</v>
      </c>
      <c r="E10134" s="257">
        <v>0</v>
      </c>
    </row>
    <row r="10135" spans="1:5">
      <c r="A10135" s="254">
        <v>100970</v>
      </c>
      <c r="B10135" s="247" t="s">
        <v>18441</v>
      </c>
      <c r="C10135" s="255" t="s">
        <v>18122</v>
      </c>
      <c r="D10135" s="256">
        <v>2.52</v>
      </c>
      <c r="E10135" s="257">
        <v>0</v>
      </c>
    </row>
    <row r="10136" spans="1:5">
      <c r="A10136" s="254">
        <v>102333</v>
      </c>
      <c r="B10136" s="247" t="s">
        <v>18442</v>
      </c>
      <c r="C10136" s="255" t="s">
        <v>18122</v>
      </c>
      <c r="D10136" s="256">
        <v>0.88</v>
      </c>
      <c r="E10136" s="257">
        <v>0</v>
      </c>
    </row>
    <row r="10137" spans="1:5">
      <c r="A10137" s="254">
        <v>102332</v>
      </c>
      <c r="B10137" s="247" t="s">
        <v>18443</v>
      </c>
      <c r="C10137" s="255" t="s">
        <v>18122</v>
      </c>
      <c r="D10137" s="256">
        <v>2.2999999999999998</v>
      </c>
      <c r="E10137" s="257">
        <v>0</v>
      </c>
    </row>
    <row r="10138" spans="1:5">
      <c r="A10138" s="254">
        <v>100965</v>
      </c>
      <c r="B10138" s="247" t="s">
        <v>18444</v>
      </c>
      <c r="C10138" s="255" t="s">
        <v>18122</v>
      </c>
      <c r="D10138" s="256">
        <v>2.5299999999999998</v>
      </c>
      <c r="E10138" s="257">
        <v>0</v>
      </c>
    </row>
    <row r="10139" spans="1:5">
      <c r="A10139" s="254">
        <v>100966</v>
      </c>
      <c r="B10139" s="247" t="s">
        <v>18445</v>
      </c>
      <c r="C10139" s="255" t="s">
        <v>18122</v>
      </c>
      <c r="D10139" s="256">
        <v>1.92</v>
      </c>
      <c r="E10139" s="257">
        <v>0</v>
      </c>
    </row>
    <row r="10140" spans="1:5">
      <c r="A10140" s="254">
        <v>102331</v>
      </c>
      <c r="B10140" s="247" t="s">
        <v>18446</v>
      </c>
      <c r="C10140" s="255" t="s">
        <v>18122</v>
      </c>
      <c r="D10140" s="256">
        <v>0.67</v>
      </c>
      <c r="E10140" s="257">
        <v>0</v>
      </c>
    </row>
    <row r="10141" spans="1:5">
      <c r="A10141" s="254">
        <v>102330</v>
      </c>
      <c r="B10141" s="247" t="s">
        <v>18447</v>
      </c>
      <c r="C10141" s="255" t="s">
        <v>18122</v>
      </c>
      <c r="D10141" s="256">
        <v>1.75</v>
      </c>
      <c r="E10141" s="257">
        <v>0</v>
      </c>
    </row>
    <row r="10142" spans="1:5">
      <c r="A10142" s="254">
        <v>106701</v>
      </c>
      <c r="B10142" s="247" t="s">
        <v>18448</v>
      </c>
      <c r="C10142" s="255" t="s">
        <v>18122</v>
      </c>
      <c r="D10142" s="256">
        <v>0</v>
      </c>
      <c r="E10142" s="257"/>
    </row>
    <row r="10143" spans="1:5">
      <c r="A10143" s="254">
        <v>106697</v>
      </c>
      <c r="B10143" s="247" t="s">
        <v>18449</v>
      </c>
      <c r="C10143" s="255" t="s">
        <v>18122</v>
      </c>
      <c r="D10143" s="256">
        <v>0</v>
      </c>
      <c r="E10143" s="257"/>
    </row>
    <row r="10144" spans="1:5">
      <c r="A10144" s="254">
        <v>106698</v>
      </c>
      <c r="B10144" s="247" t="s">
        <v>18450</v>
      </c>
      <c r="C10144" s="255" t="s">
        <v>18122</v>
      </c>
      <c r="D10144" s="256">
        <v>0</v>
      </c>
      <c r="E10144" s="257"/>
    </row>
    <row r="10145" spans="1:5">
      <c r="A10145" s="254">
        <v>106700</v>
      </c>
      <c r="B10145" s="247" t="s">
        <v>18451</v>
      </c>
      <c r="C10145" s="255" t="s">
        <v>18122</v>
      </c>
      <c r="D10145" s="256">
        <v>0</v>
      </c>
      <c r="E10145" s="257"/>
    </row>
    <row r="10146" spans="1:5">
      <c r="A10146" s="254">
        <v>106699</v>
      </c>
      <c r="B10146" s="247" t="s">
        <v>18452</v>
      </c>
      <c r="C10146" s="255" t="s">
        <v>18122</v>
      </c>
      <c r="D10146" s="256">
        <v>0</v>
      </c>
      <c r="E10146" s="257"/>
    </row>
    <row r="10147" spans="1:5">
      <c r="A10147" s="254">
        <v>97804</v>
      </c>
      <c r="B10147" s="247" t="s">
        <v>18453</v>
      </c>
      <c r="C10147" s="255" t="s">
        <v>241</v>
      </c>
      <c r="D10147" s="256">
        <v>0</v>
      </c>
      <c r="E10147" s="257"/>
    </row>
    <row r="10148" spans="1:5">
      <c r="A10148" s="254">
        <v>106306</v>
      </c>
      <c r="B10148" s="247" t="s">
        <v>18454</v>
      </c>
      <c r="C10148" s="255" t="s">
        <v>241</v>
      </c>
      <c r="D10148" s="256">
        <v>0</v>
      </c>
      <c r="E10148" s="257"/>
    </row>
    <row r="10149" spans="1:5">
      <c r="A10149" s="254">
        <v>104389</v>
      </c>
      <c r="B10149" s="247" t="s">
        <v>18455</v>
      </c>
      <c r="C10149" s="255" t="s">
        <v>241</v>
      </c>
      <c r="D10149" s="256">
        <v>0</v>
      </c>
      <c r="E10149" s="257"/>
    </row>
    <row r="10150" spans="1:5">
      <c r="A10150" s="254">
        <v>106307</v>
      </c>
      <c r="B10150" s="247" t="s">
        <v>18456</v>
      </c>
      <c r="C10150" s="255" t="s">
        <v>241</v>
      </c>
      <c r="D10150" s="256">
        <v>0</v>
      </c>
      <c r="E10150" s="257"/>
    </row>
    <row r="10151" spans="1:5">
      <c r="A10151" s="254">
        <v>104378</v>
      </c>
      <c r="B10151" s="247" t="s">
        <v>18457</v>
      </c>
      <c r="C10151" s="255" t="s">
        <v>241</v>
      </c>
      <c r="D10151" s="256">
        <v>0</v>
      </c>
      <c r="E10151" s="257"/>
    </row>
    <row r="10152" spans="1:5">
      <c r="A10152" s="254">
        <v>106308</v>
      </c>
      <c r="B10152" s="247" t="s">
        <v>18458</v>
      </c>
      <c r="C10152" s="255" t="s">
        <v>241</v>
      </c>
      <c r="D10152" s="256">
        <v>0</v>
      </c>
      <c r="E10152" s="257"/>
    </row>
    <row r="10153" spans="1:5">
      <c r="A10153" s="254">
        <v>104379</v>
      </c>
      <c r="B10153" s="247" t="s">
        <v>18459</v>
      </c>
      <c r="C10153" s="255" t="s">
        <v>241</v>
      </c>
      <c r="D10153" s="256">
        <v>0</v>
      </c>
      <c r="E10153" s="257"/>
    </row>
    <row r="10154" spans="1:5">
      <c r="A10154" s="254">
        <v>106309</v>
      </c>
      <c r="B10154" s="247" t="s">
        <v>18460</v>
      </c>
      <c r="C10154" s="255" t="s">
        <v>241</v>
      </c>
      <c r="D10154" s="256">
        <v>0</v>
      </c>
      <c r="E10154" s="257"/>
    </row>
    <row r="10155" spans="1:5">
      <c r="A10155" s="254">
        <v>97801</v>
      </c>
      <c r="B10155" s="247" t="s">
        <v>18461</v>
      </c>
      <c r="C10155" s="255" t="s">
        <v>241</v>
      </c>
      <c r="D10155" s="256">
        <v>0</v>
      </c>
      <c r="E10155" s="257"/>
    </row>
    <row r="10156" spans="1:5">
      <c r="A10156" s="254">
        <v>106303</v>
      </c>
      <c r="B10156" s="247" t="s">
        <v>18462</v>
      </c>
      <c r="C10156" s="255" t="s">
        <v>241</v>
      </c>
      <c r="D10156" s="256">
        <v>0</v>
      </c>
      <c r="E10156" s="257"/>
    </row>
    <row r="10157" spans="1:5">
      <c r="A10157" s="254">
        <v>104376</v>
      </c>
      <c r="B10157" s="247" t="s">
        <v>18463</v>
      </c>
      <c r="C10157" s="255" t="s">
        <v>241</v>
      </c>
      <c r="D10157" s="256">
        <v>0</v>
      </c>
      <c r="E10157" s="257"/>
    </row>
    <row r="10158" spans="1:5">
      <c r="A10158" s="254">
        <v>106304</v>
      </c>
      <c r="B10158" s="247" t="s">
        <v>18464</v>
      </c>
      <c r="C10158" s="255" t="s">
        <v>241</v>
      </c>
      <c r="D10158" s="256">
        <v>0</v>
      </c>
      <c r="E10158" s="257"/>
    </row>
    <row r="10159" spans="1:5">
      <c r="A10159" s="254">
        <v>104377</v>
      </c>
      <c r="B10159" s="247" t="s">
        <v>18465</v>
      </c>
      <c r="C10159" s="255" t="s">
        <v>241</v>
      </c>
      <c r="D10159" s="256">
        <v>0</v>
      </c>
      <c r="E10159" s="257"/>
    </row>
    <row r="10160" spans="1:5">
      <c r="A10160" s="254">
        <v>106305</v>
      </c>
      <c r="B10160" s="247" t="s">
        <v>18466</v>
      </c>
      <c r="C10160" s="255" t="s">
        <v>241</v>
      </c>
      <c r="D10160" s="256">
        <v>0</v>
      </c>
      <c r="E10160" s="257"/>
    </row>
    <row r="10161" spans="1:5">
      <c r="A10161" s="254">
        <v>97808</v>
      </c>
      <c r="B10161" s="247" t="s">
        <v>18467</v>
      </c>
      <c r="C10161" s="255" t="s">
        <v>241</v>
      </c>
      <c r="D10161" s="256">
        <v>0</v>
      </c>
      <c r="E10161" s="257"/>
    </row>
    <row r="10162" spans="1:5">
      <c r="A10162" s="254">
        <v>106310</v>
      </c>
      <c r="B10162" s="247" t="s">
        <v>18468</v>
      </c>
      <c r="C10162" s="255" t="s">
        <v>241</v>
      </c>
      <c r="D10162" s="256">
        <v>0</v>
      </c>
      <c r="E10162" s="257"/>
    </row>
    <row r="10163" spans="1:5">
      <c r="A10163" s="254">
        <v>104380</v>
      </c>
      <c r="B10163" s="247" t="s">
        <v>18469</v>
      </c>
      <c r="C10163" s="255" t="s">
        <v>241</v>
      </c>
      <c r="D10163" s="256">
        <v>0</v>
      </c>
      <c r="E10163" s="257"/>
    </row>
    <row r="10164" spans="1:5">
      <c r="A10164" s="254">
        <v>106311</v>
      </c>
      <c r="B10164" s="247" t="s">
        <v>18470</v>
      </c>
      <c r="C10164" s="255" t="s">
        <v>241</v>
      </c>
      <c r="D10164" s="256">
        <v>0</v>
      </c>
      <c r="E10164" s="257"/>
    </row>
    <row r="10165" spans="1:5">
      <c r="A10165" s="254">
        <v>104381</v>
      </c>
      <c r="B10165" s="247" t="s">
        <v>18471</v>
      </c>
      <c r="C10165" s="255" t="s">
        <v>241</v>
      </c>
      <c r="D10165" s="256">
        <v>0</v>
      </c>
      <c r="E10165" s="257"/>
    </row>
    <row r="10166" spans="1:5">
      <c r="A10166" s="254">
        <v>106312</v>
      </c>
      <c r="B10166" s="247" t="s">
        <v>18472</v>
      </c>
      <c r="C10166" s="255" t="s">
        <v>241</v>
      </c>
      <c r="D10166" s="256">
        <v>0</v>
      </c>
      <c r="E10166" s="257"/>
    </row>
    <row r="10167" spans="1:5">
      <c r="A10167" s="254">
        <v>104382</v>
      </c>
      <c r="B10167" s="247" t="s">
        <v>18473</v>
      </c>
      <c r="C10167" s="255" t="s">
        <v>241</v>
      </c>
      <c r="D10167" s="256">
        <v>0</v>
      </c>
      <c r="E10167" s="257"/>
    </row>
    <row r="10168" spans="1:5">
      <c r="A10168" s="254">
        <v>106313</v>
      </c>
      <c r="B10168" s="247" t="s">
        <v>18474</v>
      </c>
      <c r="C10168" s="255" t="s">
        <v>241</v>
      </c>
      <c r="D10168" s="256">
        <v>0</v>
      </c>
      <c r="E10168" s="257"/>
    </row>
    <row r="10169" spans="1:5">
      <c r="A10169" s="254">
        <v>103138</v>
      </c>
      <c r="B10169" s="247" t="s">
        <v>18475</v>
      </c>
      <c r="C10169" s="255" t="s">
        <v>23</v>
      </c>
      <c r="D10169" s="256">
        <v>43.13</v>
      </c>
      <c r="E10169" s="257">
        <v>0</v>
      </c>
    </row>
    <row r="10170" spans="1:5">
      <c r="A10170" s="254">
        <v>103151</v>
      </c>
      <c r="B10170" s="247" t="s">
        <v>18476</v>
      </c>
      <c r="C10170" s="255" t="s">
        <v>23</v>
      </c>
      <c r="D10170" s="256">
        <v>412.27</v>
      </c>
      <c r="E10170" s="257">
        <v>0</v>
      </c>
    </row>
    <row r="10171" spans="1:5">
      <c r="A10171" s="254">
        <v>103152</v>
      </c>
      <c r="B10171" s="247" t="s">
        <v>18477</v>
      </c>
      <c r="C10171" s="255" t="s">
        <v>23</v>
      </c>
      <c r="D10171" s="256">
        <v>491.49</v>
      </c>
      <c r="E10171" s="257">
        <v>0</v>
      </c>
    </row>
    <row r="10172" spans="1:5">
      <c r="A10172" s="254">
        <v>103139</v>
      </c>
      <c r="B10172" s="247" t="s">
        <v>18478</v>
      </c>
      <c r="C10172" s="255" t="s">
        <v>23</v>
      </c>
      <c r="D10172" s="256">
        <v>56.61</v>
      </c>
      <c r="E10172" s="257">
        <v>0</v>
      </c>
    </row>
    <row r="10173" spans="1:5">
      <c r="A10173" s="254">
        <v>103140</v>
      </c>
      <c r="B10173" s="247" t="s">
        <v>18479</v>
      </c>
      <c r="C10173" s="255" t="s">
        <v>23</v>
      </c>
      <c r="D10173" s="256">
        <v>70.08</v>
      </c>
      <c r="E10173" s="257">
        <v>0</v>
      </c>
    </row>
    <row r="10174" spans="1:5">
      <c r="A10174" s="254">
        <v>103141</v>
      </c>
      <c r="B10174" s="247" t="s">
        <v>18480</v>
      </c>
      <c r="C10174" s="255" t="s">
        <v>23</v>
      </c>
      <c r="D10174" s="256">
        <v>108.89</v>
      </c>
      <c r="E10174" s="257">
        <v>0</v>
      </c>
    </row>
    <row r="10175" spans="1:5">
      <c r="A10175" s="254">
        <v>103142</v>
      </c>
      <c r="B10175" s="247" t="s">
        <v>18481</v>
      </c>
      <c r="C10175" s="255" t="s">
        <v>23</v>
      </c>
      <c r="D10175" s="256">
        <v>122.34</v>
      </c>
      <c r="E10175" s="257">
        <v>0</v>
      </c>
    </row>
    <row r="10176" spans="1:5">
      <c r="A10176" s="254">
        <v>103143</v>
      </c>
      <c r="B10176" s="247" t="s">
        <v>18482</v>
      </c>
      <c r="C10176" s="255" t="s">
        <v>23</v>
      </c>
      <c r="D10176" s="256">
        <v>161.15</v>
      </c>
      <c r="E10176" s="257">
        <v>0</v>
      </c>
    </row>
    <row r="10177" spans="1:5">
      <c r="A10177" s="254">
        <v>103144</v>
      </c>
      <c r="B10177" s="247" t="s">
        <v>18483</v>
      </c>
      <c r="C10177" s="255" t="s">
        <v>23</v>
      </c>
      <c r="D10177" s="256">
        <v>174.61</v>
      </c>
      <c r="E10177" s="257">
        <v>0</v>
      </c>
    </row>
    <row r="10178" spans="1:5">
      <c r="A10178" s="254">
        <v>103145</v>
      </c>
      <c r="B10178" s="247" t="s">
        <v>18484</v>
      </c>
      <c r="C10178" s="255" t="s">
        <v>23</v>
      </c>
      <c r="D10178" s="256">
        <v>213.43</v>
      </c>
      <c r="E10178" s="257">
        <v>0</v>
      </c>
    </row>
    <row r="10179" spans="1:5">
      <c r="A10179" s="254">
        <v>103146</v>
      </c>
      <c r="B10179" s="247" t="s">
        <v>18485</v>
      </c>
      <c r="C10179" s="255" t="s">
        <v>23</v>
      </c>
      <c r="D10179" s="256">
        <v>226.88</v>
      </c>
      <c r="E10179" s="257">
        <v>0</v>
      </c>
    </row>
    <row r="10180" spans="1:5">
      <c r="A10180" s="254">
        <v>103147</v>
      </c>
      <c r="B10180" s="247" t="s">
        <v>18486</v>
      </c>
      <c r="C10180" s="255" t="s">
        <v>23</v>
      </c>
      <c r="D10180" s="256">
        <v>253.84</v>
      </c>
      <c r="E10180" s="257">
        <v>0</v>
      </c>
    </row>
    <row r="10181" spans="1:5">
      <c r="A10181" s="254">
        <v>103148</v>
      </c>
      <c r="B10181" s="247" t="s">
        <v>18487</v>
      </c>
      <c r="C10181" s="255" t="s">
        <v>23</v>
      </c>
      <c r="D10181" s="256">
        <v>306.10000000000002</v>
      </c>
      <c r="E10181" s="257">
        <v>0</v>
      </c>
    </row>
    <row r="10182" spans="1:5">
      <c r="A10182" s="254">
        <v>103137</v>
      </c>
      <c r="B10182" s="247" t="s">
        <v>18488</v>
      </c>
      <c r="C10182" s="255" t="s">
        <v>23</v>
      </c>
      <c r="D10182" s="256">
        <v>37.75</v>
      </c>
      <c r="E10182" s="257">
        <v>0</v>
      </c>
    </row>
    <row r="10183" spans="1:5">
      <c r="A10183" s="254">
        <v>103149</v>
      </c>
      <c r="B10183" s="247" t="s">
        <v>18489</v>
      </c>
      <c r="C10183" s="255" t="s">
        <v>23</v>
      </c>
      <c r="D10183" s="256">
        <v>333.05</v>
      </c>
      <c r="E10183" s="257">
        <v>0</v>
      </c>
    </row>
    <row r="10184" spans="1:5">
      <c r="A10184" s="254">
        <v>103150</v>
      </c>
      <c r="B10184" s="247" t="s">
        <v>18490</v>
      </c>
      <c r="C10184" s="255" t="s">
        <v>23</v>
      </c>
      <c r="D10184" s="256">
        <v>385.26</v>
      </c>
      <c r="E10184" s="257">
        <v>0</v>
      </c>
    </row>
    <row r="10185" spans="1:5">
      <c r="A10185" s="254">
        <v>103106</v>
      </c>
      <c r="B10185" s="247" t="s">
        <v>18491</v>
      </c>
      <c r="C10185" s="255" t="s">
        <v>23</v>
      </c>
      <c r="D10185" s="256">
        <v>65.95</v>
      </c>
      <c r="E10185" s="257">
        <v>0</v>
      </c>
    </row>
    <row r="10186" spans="1:5">
      <c r="A10186" s="254">
        <v>103119</v>
      </c>
      <c r="B10186" s="247" t="s">
        <v>18492</v>
      </c>
      <c r="C10186" s="255" t="s">
        <v>23</v>
      </c>
      <c r="D10186" s="256">
        <v>804.26</v>
      </c>
      <c r="E10186" s="257">
        <v>0</v>
      </c>
    </row>
    <row r="10187" spans="1:5">
      <c r="A10187" s="254">
        <v>103120</v>
      </c>
      <c r="B10187" s="247" t="s">
        <v>18493</v>
      </c>
      <c r="C10187" s="255" t="s">
        <v>23</v>
      </c>
      <c r="D10187" s="256">
        <v>962.7</v>
      </c>
      <c r="E10187" s="257">
        <v>0</v>
      </c>
    </row>
    <row r="10188" spans="1:5">
      <c r="A10188" s="254">
        <v>103107</v>
      </c>
      <c r="B10188" s="247" t="s">
        <v>18494</v>
      </c>
      <c r="C10188" s="255" t="s">
        <v>23</v>
      </c>
      <c r="D10188" s="256">
        <v>92.9</v>
      </c>
      <c r="E10188" s="257">
        <v>0</v>
      </c>
    </row>
    <row r="10189" spans="1:5">
      <c r="A10189" s="254">
        <v>103108</v>
      </c>
      <c r="B10189" s="247" t="s">
        <v>18495</v>
      </c>
      <c r="C10189" s="255" t="s">
        <v>23</v>
      </c>
      <c r="D10189" s="256">
        <v>119.86</v>
      </c>
      <c r="E10189" s="257">
        <v>0</v>
      </c>
    </row>
    <row r="10190" spans="1:5">
      <c r="A10190" s="254">
        <v>103109</v>
      </c>
      <c r="B10190" s="247" t="s">
        <v>18496</v>
      </c>
      <c r="C10190" s="255" t="s">
        <v>23</v>
      </c>
      <c r="D10190" s="256">
        <v>197.45</v>
      </c>
      <c r="E10190" s="257">
        <v>0</v>
      </c>
    </row>
    <row r="10191" spans="1:5">
      <c r="A10191" s="254">
        <v>103110</v>
      </c>
      <c r="B10191" s="247" t="s">
        <v>18497</v>
      </c>
      <c r="C10191" s="255" t="s">
        <v>23</v>
      </c>
      <c r="D10191" s="256">
        <v>224.39</v>
      </c>
      <c r="E10191" s="257">
        <v>0</v>
      </c>
    </row>
    <row r="10192" spans="1:5">
      <c r="A10192" s="254">
        <v>103111</v>
      </c>
      <c r="B10192" s="247" t="s">
        <v>18498</v>
      </c>
      <c r="C10192" s="255" t="s">
        <v>23</v>
      </c>
      <c r="D10192" s="256">
        <v>301.98</v>
      </c>
      <c r="E10192" s="257">
        <v>0</v>
      </c>
    </row>
    <row r="10193" spans="1:5">
      <c r="A10193" s="254">
        <v>103112</v>
      </c>
      <c r="B10193" s="247" t="s">
        <v>18499</v>
      </c>
      <c r="C10193" s="255" t="s">
        <v>23</v>
      </c>
      <c r="D10193" s="256">
        <v>328.94</v>
      </c>
      <c r="E10193" s="257">
        <v>0</v>
      </c>
    </row>
    <row r="10194" spans="1:5">
      <c r="A10194" s="254">
        <v>103113</v>
      </c>
      <c r="B10194" s="247" t="s">
        <v>18500</v>
      </c>
      <c r="C10194" s="255" t="s">
        <v>23</v>
      </c>
      <c r="D10194" s="256">
        <v>406.53</v>
      </c>
      <c r="E10194" s="257">
        <v>0</v>
      </c>
    </row>
    <row r="10195" spans="1:5">
      <c r="A10195" s="254">
        <v>103114</v>
      </c>
      <c r="B10195" s="247" t="s">
        <v>18501</v>
      </c>
      <c r="C10195" s="255" t="s">
        <v>23</v>
      </c>
      <c r="D10195" s="256">
        <v>433.48</v>
      </c>
      <c r="E10195" s="257">
        <v>0</v>
      </c>
    </row>
    <row r="10196" spans="1:5">
      <c r="A10196" s="254">
        <v>103115</v>
      </c>
      <c r="B10196" s="247" t="s">
        <v>18502</v>
      </c>
      <c r="C10196" s="255" t="s">
        <v>23</v>
      </c>
      <c r="D10196" s="256">
        <v>487.37</v>
      </c>
      <c r="E10196" s="257">
        <v>0</v>
      </c>
    </row>
    <row r="10197" spans="1:5">
      <c r="A10197" s="254">
        <v>103116</v>
      </c>
      <c r="B10197" s="247" t="s">
        <v>18503</v>
      </c>
      <c r="C10197" s="255" t="s">
        <v>23</v>
      </c>
      <c r="D10197" s="256">
        <v>591.91999999999996</v>
      </c>
      <c r="E10197" s="257">
        <v>0</v>
      </c>
    </row>
    <row r="10198" spans="1:5">
      <c r="A10198" s="254">
        <v>103105</v>
      </c>
      <c r="B10198" s="247" t="s">
        <v>18504</v>
      </c>
      <c r="C10198" s="255" t="s">
        <v>23</v>
      </c>
      <c r="D10198" s="256">
        <v>55.17</v>
      </c>
      <c r="E10198" s="257">
        <v>0</v>
      </c>
    </row>
    <row r="10199" spans="1:5">
      <c r="A10199" s="254">
        <v>103117</v>
      </c>
      <c r="B10199" s="247" t="s">
        <v>18505</v>
      </c>
      <c r="C10199" s="255" t="s">
        <v>23</v>
      </c>
      <c r="D10199" s="256">
        <v>645.80999999999995</v>
      </c>
      <c r="E10199" s="257">
        <v>0</v>
      </c>
    </row>
    <row r="10200" spans="1:5">
      <c r="A10200" s="254">
        <v>103118</v>
      </c>
      <c r="B10200" s="247" t="s">
        <v>18506</v>
      </c>
      <c r="C10200" s="255" t="s">
        <v>23</v>
      </c>
      <c r="D10200" s="256">
        <v>750.36</v>
      </c>
      <c r="E10200" s="257">
        <v>0</v>
      </c>
    </row>
    <row r="10201" spans="1:5">
      <c r="A10201" s="254">
        <v>103122</v>
      </c>
      <c r="B10201" s="247" t="s">
        <v>18507</v>
      </c>
      <c r="C10201" s="255" t="s">
        <v>23</v>
      </c>
      <c r="D10201" s="256">
        <v>88.8</v>
      </c>
      <c r="E10201" s="257">
        <v>0</v>
      </c>
    </row>
    <row r="10202" spans="1:5">
      <c r="A10202" s="254">
        <v>103135</v>
      </c>
      <c r="B10202" s="247" t="s">
        <v>18508</v>
      </c>
      <c r="C10202" s="255" t="s">
        <v>23</v>
      </c>
      <c r="D10202" s="256">
        <v>1196.25</v>
      </c>
      <c r="E10202" s="257">
        <v>0</v>
      </c>
    </row>
    <row r="10203" spans="1:5">
      <c r="A10203" s="254">
        <v>103136</v>
      </c>
      <c r="B10203" s="247" t="s">
        <v>18509</v>
      </c>
      <c r="C10203" s="255" t="s">
        <v>23</v>
      </c>
      <c r="D10203" s="256">
        <v>1433.9</v>
      </c>
      <c r="E10203" s="257">
        <v>0</v>
      </c>
    </row>
    <row r="10204" spans="1:5">
      <c r="A10204" s="254">
        <v>103123</v>
      </c>
      <c r="B10204" s="247" t="s">
        <v>18510</v>
      </c>
      <c r="C10204" s="255" t="s">
        <v>23</v>
      </c>
      <c r="D10204" s="256">
        <v>129.22999999999999</v>
      </c>
      <c r="E10204" s="257">
        <v>0</v>
      </c>
    </row>
    <row r="10205" spans="1:5">
      <c r="A10205" s="254">
        <v>103124</v>
      </c>
      <c r="B10205" s="247" t="s">
        <v>18511</v>
      </c>
      <c r="C10205" s="255" t="s">
        <v>23</v>
      </c>
      <c r="D10205" s="256">
        <v>169.64</v>
      </c>
      <c r="E10205" s="257">
        <v>0</v>
      </c>
    </row>
    <row r="10206" spans="1:5">
      <c r="A10206" s="254">
        <v>103125</v>
      </c>
      <c r="B10206" s="247" t="s">
        <v>18512</v>
      </c>
      <c r="C10206" s="255" t="s">
        <v>23</v>
      </c>
      <c r="D10206" s="256">
        <v>286.04000000000002</v>
      </c>
      <c r="E10206" s="257">
        <v>0</v>
      </c>
    </row>
    <row r="10207" spans="1:5">
      <c r="A10207" s="254">
        <v>103126</v>
      </c>
      <c r="B10207" s="247" t="s">
        <v>18513</v>
      </c>
      <c r="C10207" s="255" t="s">
        <v>23</v>
      </c>
      <c r="D10207" s="256">
        <v>326.45</v>
      </c>
      <c r="E10207" s="257">
        <v>0</v>
      </c>
    </row>
    <row r="10208" spans="1:5">
      <c r="A10208" s="254">
        <v>103127</v>
      </c>
      <c r="B10208" s="247" t="s">
        <v>18514</v>
      </c>
      <c r="C10208" s="255" t="s">
        <v>23</v>
      </c>
      <c r="D10208" s="256">
        <v>442.85</v>
      </c>
      <c r="E10208" s="257">
        <v>0</v>
      </c>
    </row>
    <row r="10209" spans="1:5">
      <c r="A10209" s="254">
        <v>103128</v>
      </c>
      <c r="B10209" s="247" t="s">
        <v>18515</v>
      </c>
      <c r="C10209" s="255" t="s">
        <v>23</v>
      </c>
      <c r="D10209" s="256">
        <v>483.27</v>
      </c>
      <c r="E10209" s="257">
        <v>0</v>
      </c>
    </row>
    <row r="10210" spans="1:5">
      <c r="A10210" s="254">
        <v>103129</v>
      </c>
      <c r="B10210" s="247" t="s">
        <v>18516</v>
      </c>
      <c r="C10210" s="255" t="s">
        <v>23</v>
      </c>
      <c r="D10210" s="256">
        <v>599.66999999999996</v>
      </c>
      <c r="E10210" s="257">
        <v>0</v>
      </c>
    </row>
    <row r="10211" spans="1:5">
      <c r="A10211" s="254">
        <v>103130</v>
      </c>
      <c r="B10211" s="247" t="s">
        <v>18517</v>
      </c>
      <c r="C10211" s="255" t="s">
        <v>23</v>
      </c>
      <c r="D10211" s="256">
        <v>640.08000000000004</v>
      </c>
      <c r="E10211" s="257">
        <v>0</v>
      </c>
    </row>
    <row r="10212" spans="1:5">
      <c r="A10212" s="254">
        <v>103131</v>
      </c>
      <c r="B10212" s="247" t="s">
        <v>18518</v>
      </c>
      <c r="C10212" s="255" t="s">
        <v>23</v>
      </c>
      <c r="D10212" s="256">
        <v>720.93</v>
      </c>
      <c r="E10212" s="257">
        <v>0</v>
      </c>
    </row>
    <row r="10213" spans="1:5">
      <c r="A10213" s="254">
        <v>103132</v>
      </c>
      <c r="B10213" s="247" t="s">
        <v>18519</v>
      </c>
      <c r="C10213" s="255" t="s">
        <v>23</v>
      </c>
      <c r="D10213" s="256">
        <v>877.73</v>
      </c>
      <c r="E10213" s="257">
        <v>0</v>
      </c>
    </row>
    <row r="10214" spans="1:5">
      <c r="A10214" s="254">
        <v>103121</v>
      </c>
      <c r="B10214" s="247" t="s">
        <v>18520</v>
      </c>
      <c r="C10214" s="255" t="s">
        <v>23</v>
      </c>
      <c r="D10214" s="256">
        <v>72.63</v>
      </c>
      <c r="E10214" s="257">
        <v>0</v>
      </c>
    </row>
    <row r="10215" spans="1:5">
      <c r="A10215" s="254">
        <v>103133</v>
      </c>
      <c r="B10215" s="247" t="s">
        <v>18521</v>
      </c>
      <c r="C10215" s="255" t="s">
        <v>23</v>
      </c>
      <c r="D10215" s="256">
        <v>958.59</v>
      </c>
      <c r="E10215" s="257">
        <v>0</v>
      </c>
    </row>
    <row r="10216" spans="1:5">
      <c r="A10216" s="254">
        <v>103134</v>
      </c>
      <c r="B10216" s="247" t="s">
        <v>18522</v>
      </c>
      <c r="C10216" s="255" t="s">
        <v>23</v>
      </c>
      <c r="D10216" s="256">
        <v>1115.3900000000001</v>
      </c>
      <c r="E10216" s="257">
        <v>0</v>
      </c>
    </row>
    <row r="10217" spans="1:5">
      <c r="A10217" s="254">
        <v>103090</v>
      </c>
      <c r="B10217" s="247" t="s">
        <v>18523</v>
      </c>
      <c r="C10217" s="255" t="s">
        <v>299</v>
      </c>
      <c r="D10217" s="256">
        <v>15.82</v>
      </c>
      <c r="E10217" s="257">
        <v>0</v>
      </c>
    </row>
    <row r="10218" spans="1:5">
      <c r="A10218" s="254">
        <v>103103</v>
      </c>
      <c r="B10218" s="247" t="s">
        <v>18524</v>
      </c>
      <c r="C10218" s="255" t="s">
        <v>299</v>
      </c>
      <c r="D10218" s="256">
        <v>155.91</v>
      </c>
      <c r="E10218" s="257">
        <v>0</v>
      </c>
    </row>
    <row r="10219" spans="1:5">
      <c r="A10219" s="254">
        <v>103104</v>
      </c>
      <c r="B10219" s="247" t="s">
        <v>18525</v>
      </c>
      <c r="C10219" s="255" t="s">
        <v>299</v>
      </c>
      <c r="D10219" s="256">
        <v>186.48</v>
      </c>
      <c r="E10219" s="257">
        <v>0</v>
      </c>
    </row>
    <row r="10220" spans="1:5">
      <c r="A10220" s="254">
        <v>103091</v>
      </c>
      <c r="B10220" s="247" t="s">
        <v>18526</v>
      </c>
      <c r="C10220" s="255" t="s">
        <v>299</v>
      </c>
      <c r="D10220" s="256">
        <v>22.27</v>
      </c>
      <c r="E10220" s="257">
        <v>0</v>
      </c>
    </row>
    <row r="10221" spans="1:5">
      <c r="A10221" s="254">
        <v>103092</v>
      </c>
      <c r="B10221" s="247" t="s">
        <v>18527</v>
      </c>
      <c r="C10221" s="255" t="s">
        <v>299</v>
      </c>
      <c r="D10221" s="256">
        <v>28.71</v>
      </c>
      <c r="E10221" s="257">
        <v>0</v>
      </c>
    </row>
    <row r="10222" spans="1:5">
      <c r="A10222" s="254">
        <v>103093</v>
      </c>
      <c r="B10222" s="247" t="s">
        <v>18528</v>
      </c>
      <c r="C10222" s="255" t="s">
        <v>299</v>
      </c>
      <c r="D10222" s="256">
        <v>43.92</v>
      </c>
      <c r="E10222" s="257">
        <v>0</v>
      </c>
    </row>
    <row r="10223" spans="1:5">
      <c r="A10223" s="254">
        <v>103094</v>
      </c>
      <c r="B10223" s="247" t="s">
        <v>18529</v>
      </c>
      <c r="C10223" s="255" t="s">
        <v>299</v>
      </c>
      <c r="D10223" s="256">
        <v>50.4</v>
      </c>
      <c r="E10223" s="257">
        <v>0</v>
      </c>
    </row>
    <row r="10224" spans="1:5">
      <c r="A10224" s="254">
        <v>103095</v>
      </c>
      <c r="B10224" s="247" t="s">
        <v>18530</v>
      </c>
      <c r="C10224" s="255" t="s">
        <v>299</v>
      </c>
      <c r="D10224" s="256">
        <v>65.569999999999993</v>
      </c>
      <c r="E10224" s="257">
        <v>0</v>
      </c>
    </row>
    <row r="10225" spans="1:5">
      <c r="A10225" s="254">
        <v>103096</v>
      </c>
      <c r="B10225" s="247" t="s">
        <v>18531</v>
      </c>
      <c r="C10225" s="255" t="s">
        <v>299</v>
      </c>
      <c r="D10225" s="256">
        <v>72.05</v>
      </c>
      <c r="E10225" s="257">
        <v>0</v>
      </c>
    </row>
    <row r="10226" spans="1:5">
      <c r="A10226" s="254">
        <v>103097</v>
      </c>
      <c r="B10226" s="247" t="s">
        <v>18532</v>
      </c>
      <c r="C10226" s="255" t="s">
        <v>299</v>
      </c>
      <c r="D10226" s="256">
        <v>87.23</v>
      </c>
      <c r="E10226" s="257">
        <v>0</v>
      </c>
    </row>
    <row r="10227" spans="1:5">
      <c r="A10227" s="254">
        <v>103098</v>
      </c>
      <c r="B10227" s="247" t="s">
        <v>18533</v>
      </c>
      <c r="C10227" s="255" t="s">
        <v>299</v>
      </c>
      <c r="D10227" s="256">
        <v>93.71</v>
      </c>
      <c r="E10227" s="257">
        <v>0</v>
      </c>
    </row>
    <row r="10228" spans="1:5">
      <c r="A10228" s="254">
        <v>103099</v>
      </c>
      <c r="B10228" s="247" t="s">
        <v>18534</v>
      </c>
      <c r="C10228" s="255" t="s">
        <v>299</v>
      </c>
      <c r="D10228" s="256">
        <v>106.62</v>
      </c>
      <c r="E10228" s="257">
        <v>0</v>
      </c>
    </row>
    <row r="10229" spans="1:5">
      <c r="A10229" s="254">
        <v>103100</v>
      </c>
      <c r="B10229" s="247" t="s">
        <v>18535</v>
      </c>
      <c r="C10229" s="255" t="s">
        <v>299</v>
      </c>
      <c r="D10229" s="256">
        <v>113.79</v>
      </c>
      <c r="E10229" s="257">
        <v>0</v>
      </c>
    </row>
    <row r="10230" spans="1:5">
      <c r="A10230" s="254">
        <v>103089</v>
      </c>
      <c r="B10230" s="247" t="s">
        <v>18536</v>
      </c>
      <c r="C10230" s="255" t="s">
        <v>299</v>
      </c>
      <c r="D10230" s="256">
        <v>13.23</v>
      </c>
      <c r="E10230" s="257">
        <v>0</v>
      </c>
    </row>
    <row r="10231" spans="1:5">
      <c r="A10231" s="254">
        <v>103101</v>
      </c>
      <c r="B10231" s="247" t="s">
        <v>18537</v>
      </c>
      <c r="C10231" s="255" t="s">
        <v>299</v>
      </c>
      <c r="D10231" s="256">
        <v>125.35</v>
      </c>
      <c r="E10231" s="257">
        <v>0</v>
      </c>
    </row>
    <row r="10232" spans="1:5">
      <c r="A10232" s="254">
        <v>103102</v>
      </c>
      <c r="B10232" s="247" t="s">
        <v>18538</v>
      </c>
      <c r="C10232" s="255" t="s">
        <v>299</v>
      </c>
      <c r="D10232" s="256">
        <v>144.35</v>
      </c>
      <c r="E10232" s="257">
        <v>0</v>
      </c>
    </row>
    <row r="10233" spans="1:5">
      <c r="A10233" s="254">
        <v>101112</v>
      </c>
      <c r="B10233" s="247" t="s">
        <v>18539</v>
      </c>
      <c r="C10233" s="255" t="s">
        <v>324</v>
      </c>
      <c r="D10233" s="256">
        <v>1519.47</v>
      </c>
      <c r="E10233" s="257">
        <v>0</v>
      </c>
    </row>
    <row r="10234" spans="1:5">
      <c r="A10234" s="254">
        <v>101113</v>
      </c>
      <c r="B10234" s="247" t="s">
        <v>18540</v>
      </c>
      <c r="C10234" s="255" t="s">
        <v>324</v>
      </c>
      <c r="D10234" s="256">
        <v>2605.5100000000002</v>
      </c>
      <c r="E10234" s="257">
        <v>0</v>
      </c>
    </row>
    <row r="10235" spans="1:5">
      <c r="A10235" s="254">
        <v>101098</v>
      </c>
      <c r="B10235" s="247" t="s">
        <v>18541</v>
      </c>
      <c r="C10235" s="255" t="s">
        <v>324</v>
      </c>
      <c r="D10235" s="256">
        <v>1775.52</v>
      </c>
      <c r="E10235" s="257">
        <v>0</v>
      </c>
    </row>
    <row r="10236" spans="1:5">
      <c r="A10236" s="254">
        <v>101106</v>
      </c>
      <c r="B10236" s="247" t="s">
        <v>18542</v>
      </c>
      <c r="C10236" s="255" t="s">
        <v>324</v>
      </c>
      <c r="D10236" s="256">
        <v>2796.23</v>
      </c>
      <c r="E10236" s="257">
        <v>0</v>
      </c>
    </row>
    <row r="10237" spans="1:5">
      <c r="A10237" s="254">
        <v>101102</v>
      </c>
      <c r="B10237" s="247" t="s">
        <v>18543</v>
      </c>
      <c r="C10237" s="255" t="s">
        <v>324</v>
      </c>
      <c r="D10237" s="256">
        <v>1480</v>
      </c>
      <c r="E10237" s="257">
        <v>0</v>
      </c>
    </row>
    <row r="10238" spans="1:5">
      <c r="A10238" s="254">
        <v>101110</v>
      </c>
      <c r="B10238" s="247" t="s">
        <v>18544</v>
      </c>
      <c r="C10238" s="255" t="s">
        <v>324</v>
      </c>
      <c r="D10238" s="256">
        <v>2494.7800000000002</v>
      </c>
      <c r="E10238" s="257">
        <v>0</v>
      </c>
    </row>
    <row r="10239" spans="1:5">
      <c r="A10239" s="254">
        <v>101099</v>
      </c>
      <c r="B10239" s="247" t="s">
        <v>18545</v>
      </c>
      <c r="C10239" s="255" t="s">
        <v>324</v>
      </c>
      <c r="D10239" s="256">
        <v>1644.08</v>
      </c>
      <c r="E10239" s="257">
        <v>0</v>
      </c>
    </row>
    <row r="10240" spans="1:5">
      <c r="A10240" s="254">
        <v>101107</v>
      </c>
      <c r="B10240" s="247" t="s">
        <v>18546</v>
      </c>
      <c r="C10240" s="255" t="s">
        <v>324</v>
      </c>
      <c r="D10240" s="256">
        <v>2630.4</v>
      </c>
      <c r="E10240" s="257">
        <v>0</v>
      </c>
    </row>
    <row r="10241" spans="1:5">
      <c r="A10241" s="254">
        <v>101103</v>
      </c>
      <c r="B10241" s="247" t="s">
        <v>18547</v>
      </c>
      <c r="C10241" s="255" t="s">
        <v>324</v>
      </c>
      <c r="D10241" s="256">
        <v>1401.82</v>
      </c>
      <c r="E10241" s="257">
        <v>0</v>
      </c>
    </row>
    <row r="10242" spans="1:5">
      <c r="A10242" s="254">
        <v>101111</v>
      </c>
      <c r="B10242" s="247" t="s">
        <v>18548</v>
      </c>
      <c r="C10242" s="255" t="s">
        <v>324</v>
      </c>
      <c r="D10242" s="256">
        <v>2383.0100000000002</v>
      </c>
      <c r="E10242" s="257">
        <v>0</v>
      </c>
    </row>
    <row r="10243" spans="1:5">
      <c r="A10243" s="254">
        <v>101096</v>
      </c>
      <c r="B10243" s="247" t="s">
        <v>18549</v>
      </c>
      <c r="C10243" s="255" t="s">
        <v>324</v>
      </c>
      <c r="D10243" s="256">
        <v>1987.34</v>
      </c>
      <c r="E10243" s="257">
        <v>0</v>
      </c>
    </row>
    <row r="10244" spans="1:5">
      <c r="A10244" s="254">
        <v>101104</v>
      </c>
      <c r="B10244" s="247" t="s">
        <v>18550</v>
      </c>
      <c r="C10244" s="255" t="s">
        <v>324</v>
      </c>
      <c r="D10244" s="256">
        <v>3050.56</v>
      </c>
      <c r="E10244" s="257">
        <v>0</v>
      </c>
    </row>
    <row r="10245" spans="1:5">
      <c r="A10245" s="254">
        <v>101100</v>
      </c>
      <c r="B10245" s="247" t="s">
        <v>18551</v>
      </c>
      <c r="C10245" s="255" t="s">
        <v>324</v>
      </c>
      <c r="D10245" s="256">
        <v>1550.33</v>
      </c>
      <c r="E10245" s="257">
        <v>0</v>
      </c>
    </row>
    <row r="10246" spans="1:5">
      <c r="A10246" s="254">
        <v>101108</v>
      </c>
      <c r="B10246" s="247" t="s">
        <v>18552</v>
      </c>
      <c r="C10246" s="255" t="s">
        <v>324</v>
      </c>
      <c r="D10246" s="256">
        <v>2606.42</v>
      </c>
      <c r="E10246" s="257">
        <v>0</v>
      </c>
    </row>
    <row r="10247" spans="1:5">
      <c r="A10247" s="254">
        <v>101097</v>
      </c>
      <c r="B10247" s="247" t="s">
        <v>18553</v>
      </c>
      <c r="C10247" s="255" t="s">
        <v>324</v>
      </c>
      <c r="D10247" s="256">
        <v>1895.6</v>
      </c>
      <c r="E10247" s="257">
        <v>0</v>
      </c>
    </row>
    <row r="10248" spans="1:5">
      <c r="A10248" s="254">
        <v>101105</v>
      </c>
      <c r="B10248" s="247" t="s">
        <v>18554</v>
      </c>
      <c r="C10248" s="255" t="s">
        <v>324</v>
      </c>
      <c r="D10248" s="256">
        <v>2941.6</v>
      </c>
      <c r="E10248" s="257">
        <v>0</v>
      </c>
    </row>
    <row r="10249" spans="1:5">
      <c r="A10249" s="254">
        <v>101101</v>
      </c>
      <c r="B10249" s="247" t="s">
        <v>18555</v>
      </c>
      <c r="C10249" s="255" t="s">
        <v>324</v>
      </c>
      <c r="D10249" s="256">
        <v>1518.09</v>
      </c>
      <c r="E10249" s="257">
        <v>0</v>
      </c>
    </row>
    <row r="10250" spans="1:5">
      <c r="A10250" s="254">
        <v>101109</v>
      </c>
      <c r="B10250" s="247" t="s">
        <v>18556</v>
      </c>
      <c r="C10250" s="255" t="s">
        <v>324</v>
      </c>
      <c r="D10250" s="256">
        <v>2557.34</v>
      </c>
      <c r="E10250" s="257">
        <v>0</v>
      </c>
    </row>
    <row r="10251" spans="1:5">
      <c r="A10251" s="254">
        <v>106209</v>
      </c>
      <c r="B10251" s="247" t="s">
        <v>18557</v>
      </c>
      <c r="C10251" s="255" t="s">
        <v>23</v>
      </c>
      <c r="D10251" s="256">
        <v>0</v>
      </c>
      <c r="E10251" s="257"/>
    </row>
    <row r="10252" spans="1:5">
      <c r="A10252" s="254">
        <v>106172</v>
      </c>
      <c r="B10252" s="247" t="s">
        <v>18558</v>
      </c>
      <c r="C10252" s="255" t="s">
        <v>299</v>
      </c>
      <c r="D10252" s="256">
        <v>0</v>
      </c>
      <c r="E10252" s="257"/>
    </row>
    <row r="10253" spans="1:5">
      <c r="A10253" s="254">
        <v>106173</v>
      </c>
      <c r="B10253" s="247" t="s">
        <v>18559</v>
      </c>
      <c r="C10253" s="255" t="s">
        <v>299</v>
      </c>
      <c r="D10253" s="256">
        <v>0</v>
      </c>
      <c r="E10253" s="257"/>
    </row>
    <row r="10254" spans="1:5">
      <c r="A10254" s="254">
        <v>106174</v>
      </c>
      <c r="B10254" s="247" t="s">
        <v>18560</v>
      </c>
      <c r="C10254" s="255" t="s">
        <v>299</v>
      </c>
      <c r="D10254" s="256">
        <v>0</v>
      </c>
      <c r="E10254" s="257"/>
    </row>
    <row r="10255" spans="1:5">
      <c r="A10255" s="254">
        <v>106175</v>
      </c>
      <c r="B10255" s="247" t="s">
        <v>18561</v>
      </c>
      <c r="C10255" s="255" t="s">
        <v>299</v>
      </c>
      <c r="D10255" s="256">
        <v>0</v>
      </c>
      <c r="E10255" s="257"/>
    </row>
    <row r="10256" spans="1:5">
      <c r="A10256" s="254">
        <v>106176</v>
      </c>
      <c r="B10256" s="247" t="s">
        <v>18562</v>
      </c>
      <c r="C10256" s="255" t="s">
        <v>299</v>
      </c>
      <c r="D10256" s="256">
        <v>0</v>
      </c>
      <c r="E10256" s="257"/>
    </row>
    <row r="10257" spans="1:5">
      <c r="A10257" s="254">
        <v>106177</v>
      </c>
      <c r="B10257" s="247" t="s">
        <v>18563</v>
      </c>
      <c r="C10257" s="255" t="s">
        <v>299</v>
      </c>
      <c r="D10257" s="256">
        <v>0</v>
      </c>
      <c r="E10257" s="257"/>
    </row>
    <row r="10258" spans="1:5">
      <c r="A10258" s="254">
        <v>106178</v>
      </c>
      <c r="B10258" s="247" t="s">
        <v>18564</v>
      </c>
      <c r="C10258" s="255" t="s">
        <v>299</v>
      </c>
      <c r="D10258" s="256">
        <v>0</v>
      </c>
      <c r="E10258" s="257"/>
    </row>
    <row r="10259" spans="1:5">
      <c r="A10259" s="254">
        <v>106179</v>
      </c>
      <c r="B10259" s="247" t="s">
        <v>18565</v>
      </c>
      <c r="C10259" s="255" t="s">
        <v>299</v>
      </c>
      <c r="D10259" s="256">
        <v>0</v>
      </c>
      <c r="E10259" s="257"/>
    </row>
    <row r="10260" spans="1:5">
      <c r="A10260" s="254">
        <v>106180</v>
      </c>
      <c r="B10260" s="247" t="s">
        <v>18566</v>
      </c>
      <c r="C10260" s="255" t="s">
        <v>299</v>
      </c>
      <c r="D10260" s="256">
        <v>0</v>
      </c>
      <c r="E10260" s="257"/>
    </row>
    <row r="10261" spans="1:5">
      <c r="A10261" s="254">
        <v>106181</v>
      </c>
      <c r="B10261" s="247" t="s">
        <v>18567</v>
      </c>
      <c r="C10261" s="255" t="s">
        <v>299</v>
      </c>
      <c r="D10261" s="256">
        <v>0</v>
      </c>
      <c r="E10261" s="257"/>
    </row>
    <row r="10262" spans="1:5">
      <c r="A10262" s="254">
        <v>106182</v>
      </c>
      <c r="B10262" s="247" t="s">
        <v>18568</v>
      </c>
      <c r="C10262" s="255" t="s">
        <v>299</v>
      </c>
      <c r="D10262" s="256">
        <v>0</v>
      </c>
      <c r="E10262" s="257"/>
    </row>
    <row r="10263" spans="1:5">
      <c r="A10263" s="254">
        <v>106183</v>
      </c>
      <c r="B10263" s="247" t="s">
        <v>18569</v>
      </c>
      <c r="C10263" s="255" t="s">
        <v>299</v>
      </c>
      <c r="D10263" s="256">
        <v>0</v>
      </c>
      <c r="E10263" s="257"/>
    </row>
    <row r="10264" spans="1:5">
      <c r="A10264" s="254">
        <v>106184</v>
      </c>
      <c r="B10264" s="247" t="s">
        <v>18570</v>
      </c>
      <c r="C10264" s="255" t="s">
        <v>299</v>
      </c>
      <c r="D10264" s="256">
        <v>0</v>
      </c>
      <c r="E10264" s="257"/>
    </row>
    <row r="10265" spans="1:5">
      <c r="A10265" s="254">
        <v>106185</v>
      </c>
      <c r="B10265" s="247" t="s">
        <v>18571</v>
      </c>
      <c r="C10265" s="255" t="s">
        <v>299</v>
      </c>
      <c r="D10265" s="256">
        <v>0</v>
      </c>
      <c r="E10265" s="257"/>
    </row>
    <row r="10266" spans="1:5">
      <c r="A10266" s="254">
        <v>106186</v>
      </c>
      <c r="B10266" s="247" t="s">
        <v>18572</v>
      </c>
      <c r="C10266" s="255" t="s">
        <v>299</v>
      </c>
      <c r="D10266" s="256">
        <v>0</v>
      </c>
      <c r="E10266" s="257"/>
    </row>
    <row r="10267" spans="1:5">
      <c r="A10267" s="254">
        <v>106187</v>
      </c>
      <c r="B10267" s="247" t="s">
        <v>18573</v>
      </c>
      <c r="C10267" s="255" t="s">
        <v>299</v>
      </c>
      <c r="D10267" s="256">
        <v>0</v>
      </c>
      <c r="E10267" s="257"/>
    </row>
    <row r="10268" spans="1:5">
      <c r="A10268" s="254">
        <v>106188</v>
      </c>
      <c r="B10268" s="247" t="s">
        <v>18574</v>
      </c>
      <c r="C10268" s="255" t="s">
        <v>299</v>
      </c>
      <c r="D10268" s="256">
        <v>0</v>
      </c>
      <c r="E10268" s="257"/>
    </row>
    <row r="10269" spans="1:5">
      <c r="A10269" s="254">
        <v>106189</v>
      </c>
      <c r="B10269" s="247" t="s">
        <v>18575</v>
      </c>
      <c r="C10269" s="255" t="s">
        <v>299</v>
      </c>
      <c r="D10269" s="256">
        <v>0</v>
      </c>
      <c r="E10269" s="257"/>
    </row>
    <row r="10270" spans="1:5">
      <c r="A10270" s="254">
        <v>106190</v>
      </c>
      <c r="B10270" s="247" t="s">
        <v>18576</v>
      </c>
      <c r="C10270" s="255" t="s">
        <v>299</v>
      </c>
      <c r="D10270" s="256">
        <v>0</v>
      </c>
      <c r="E10270" s="257"/>
    </row>
    <row r="10271" spans="1:5">
      <c r="A10271" s="254">
        <v>106191</v>
      </c>
      <c r="B10271" s="247" t="s">
        <v>18577</v>
      </c>
      <c r="C10271" s="255" t="s">
        <v>299</v>
      </c>
      <c r="D10271" s="256">
        <v>0</v>
      </c>
      <c r="E10271" s="257"/>
    </row>
    <row r="10272" spans="1:5">
      <c r="A10272" s="254">
        <v>106192</v>
      </c>
      <c r="B10272" s="247" t="s">
        <v>18578</v>
      </c>
      <c r="C10272" s="255" t="s">
        <v>299</v>
      </c>
      <c r="D10272" s="256">
        <v>0</v>
      </c>
      <c r="E10272" s="257"/>
    </row>
    <row r="10273" spans="1:5">
      <c r="A10273" s="254">
        <v>106193</v>
      </c>
      <c r="B10273" s="247" t="s">
        <v>18579</v>
      </c>
      <c r="C10273" s="255" t="s">
        <v>299</v>
      </c>
      <c r="D10273" s="256">
        <v>0</v>
      </c>
      <c r="E10273" s="257"/>
    </row>
    <row r="10274" spans="1:5">
      <c r="A10274" s="254">
        <v>106194</v>
      </c>
      <c r="B10274" s="247" t="s">
        <v>18580</v>
      </c>
      <c r="C10274" s="255" t="s">
        <v>299</v>
      </c>
      <c r="D10274" s="256">
        <v>0</v>
      </c>
      <c r="E10274" s="257"/>
    </row>
    <row r="10275" spans="1:5">
      <c r="A10275" s="254">
        <v>106195</v>
      </c>
      <c r="B10275" s="247" t="s">
        <v>18581</v>
      </c>
      <c r="C10275" s="255" t="s">
        <v>299</v>
      </c>
      <c r="D10275" s="256">
        <v>0</v>
      </c>
      <c r="E10275" s="257"/>
    </row>
    <row r="10276" spans="1:5">
      <c r="A10276" s="254">
        <v>106196</v>
      </c>
      <c r="B10276" s="247" t="s">
        <v>18582</v>
      </c>
      <c r="C10276" s="255" t="s">
        <v>299</v>
      </c>
      <c r="D10276" s="256">
        <v>0</v>
      </c>
      <c r="E10276" s="257"/>
    </row>
    <row r="10277" spans="1:5">
      <c r="A10277" s="254">
        <v>106197</v>
      </c>
      <c r="B10277" s="247" t="s">
        <v>18583</v>
      </c>
      <c r="C10277" s="255" t="s">
        <v>299</v>
      </c>
      <c r="D10277" s="256">
        <v>0</v>
      </c>
      <c r="E10277" s="257"/>
    </row>
    <row r="10278" spans="1:5">
      <c r="A10278" s="254">
        <v>106200</v>
      </c>
      <c r="B10278" s="247" t="s">
        <v>18584</v>
      </c>
      <c r="C10278" s="255" t="s">
        <v>299</v>
      </c>
      <c r="D10278" s="256">
        <v>0</v>
      </c>
      <c r="E10278" s="257"/>
    </row>
    <row r="10279" spans="1:5">
      <c r="A10279" s="254">
        <v>106198</v>
      </c>
      <c r="B10279" s="247" t="s">
        <v>18585</v>
      </c>
      <c r="C10279" s="255" t="s">
        <v>299</v>
      </c>
      <c r="D10279" s="256">
        <v>0</v>
      </c>
      <c r="E10279" s="257"/>
    </row>
    <row r="10280" spans="1:5">
      <c r="A10280" s="254">
        <v>106199</v>
      </c>
      <c r="B10280" s="247" t="s">
        <v>18586</v>
      </c>
      <c r="C10280" s="255" t="s">
        <v>299</v>
      </c>
      <c r="D10280" s="256">
        <v>0</v>
      </c>
      <c r="E10280" s="257"/>
    </row>
    <row r="10281" spans="1:5">
      <c r="A10281" s="254">
        <v>106201</v>
      </c>
      <c r="B10281" s="247" t="s">
        <v>18587</v>
      </c>
      <c r="C10281" s="255" t="s">
        <v>299</v>
      </c>
      <c r="D10281" s="256">
        <v>0</v>
      </c>
      <c r="E10281" s="257"/>
    </row>
    <row r="10282" spans="1:5">
      <c r="A10282" s="254">
        <v>106202</v>
      </c>
      <c r="B10282" s="247" t="s">
        <v>18588</v>
      </c>
      <c r="C10282" s="255" t="s">
        <v>299</v>
      </c>
      <c r="D10282" s="256">
        <v>0</v>
      </c>
      <c r="E10282" s="257"/>
    </row>
    <row r="10283" spans="1:5">
      <c r="A10283" s="254">
        <v>106203</v>
      </c>
      <c r="B10283" s="247" t="s">
        <v>18589</v>
      </c>
      <c r="C10283" s="255" t="s">
        <v>299</v>
      </c>
      <c r="D10283" s="256">
        <v>0</v>
      </c>
      <c r="E10283" s="257"/>
    </row>
    <row r="10284" spans="1:5">
      <c r="A10284" s="254">
        <v>106204</v>
      </c>
      <c r="B10284" s="247" t="s">
        <v>18590</v>
      </c>
      <c r="C10284" s="255" t="s">
        <v>299</v>
      </c>
      <c r="D10284" s="256">
        <v>0</v>
      </c>
      <c r="E10284" s="257"/>
    </row>
    <row r="10285" spans="1:5">
      <c r="A10285" s="254">
        <v>106205</v>
      </c>
      <c r="B10285" s="247" t="s">
        <v>18591</v>
      </c>
      <c r="C10285" s="255" t="s">
        <v>324</v>
      </c>
      <c r="D10285" s="256">
        <v>126.62</v>
      </c>
      <c r="E10285" s="257">
        <v>0</v>
      </c>
    </row>
    <row r="10286" spans="1:5">
      <c r="A10286" s="254">
        <v>106206</v>
      </c>
      <c r="B10286" s="247" t="s">
        <v>18592</v>
      </c>
      <c r="C10286" s="255" t="s">
        <v>324</v>
      </c>
      <c r="D10286" s="256">
        <v>144.79</v>
      </c>
      <c r="E10286" s="257">
        <v>0</v>
      </c>
    </row>
    <row r="10287" spans="1:5">
      <c r="A10287" s="254">
        <v>106207</v>
      </c>
      <c r="B10287" s="247" t="s">
        <v>18593</v>
      </c>
      <c r="C10287" s="255" t="s">
        <v>324</v>
      </c>
      <c r="D10287" s="256">
        <v>0</v>
      </c>
      <c r="E10287" s="257"/>
    </row>
    <row r="10288" spans="1:5">
      <c r="A10288" s="254">
        <v>106208</v>
      </c>
      <c r="B10288" s="247" t="s">
        <v>18594</v>
      </c>
      <c r="C10288" s="255" t="s">
        <v>299</v>
      </c>
      <c r="D10288" s="256">
        <v>0</v>
      </c>
      <c r="E10288" s="257"/>
    </row>
    <row r="10289" spans="1:5">
      <c r="A10289" s="254">
        <v>96393</v>
      </c>
      <c r="B10289" s="247" t="s">
        <v>18595</v>
      </c>
      <c r="C10289" s="255" t="s">
        <v>324</v>
      </c>
      <c r="D10289" s="256">
        <v>585.49</v>
      </c>
      <c r="E10289" s="257">
        <v>0</v>
      </c>
    </row>
    <row r="10290" spans="1:5">
      <c r="A10290" s="254">
        <v>96394</v>
      </c>
      <c r="B10290" s="247" t="s">
        <v>18596</v>
      </c>
      <c r="C10290" s="255" t="s">
        <v>324</v>
      </c>
      <c r="D10290" s="256">
        <v>694.79</v>
      </c>
      <c r="E10290" s="257">
        <v>0</v>
      </c>
    </row>
    <row r="10291" spans="1:5">
      <c r="A10291" s="254">
        <v>104363</v>
      </c>
      <c r="B10291" s="247" t="s">
        <v>18597</v>
      </c>
      <c r="C10291" s="255" t="s">
        <v>1129</v>
      </c>
      <c r="D10291" s="256">
        <v>0</v>
      </c>
      <c r="E10291" s="257"/>
    </row>
    <row r="10292" spans="1:5">
      <c r="A10292" s="254">
        <v>104360</v>
      </c>
      <c r="B10292" s="247" t="s">
        <v>18598</v>
      </c>
      <c r="C10292" s="255" t="s">
        <v>1129</v>
      </c>
      <c r="D10292" s="256">
        <v>0</v>
      </c>
      <c r="E10292" s="257"/>
    </row>
    <row r="10293" spans="1:5">
      <c r="A10293" s="254">
        <v>104358</v>
      </c>
      <c r="B10293" s="247" t="s">
        <v>18599</v>
      </c>
      <c r="C10293" s="255" t="s">
        <v>1129</v>
      </c>
      <c r="D10293" s="256">
        <v>0</v>
      </c>
      <c r="E10293" s="257"/>
    </row>
    <row r="10294" spans="1:5">
      <c r="A10294" s="254">
        <v>104362</v>
      </c>
      <c r="B10294" s="247" t="s">
        <v>18600</v>
      </c>
      <c r="C10294" s="255" t="s">
        <v>1129</v>
      </c>
      <c r="D10294" s="256">
        <v>0</v>
      </c>
      <c r="E10294" s="257"/>
    </row>
    <row r="10295" spans="1:5">
      <c r="A10295" s="254">
        <v>104361</v>
      </c>
      <c r="B10295" s="247" t="s">
        <v>18601</v>
      </c>
      <c r="C10295" s="255" t="s">
        <v>1129</v>
      </c>
      <c r="D10295" s="256">
        <v>0</v>
      </c>
      <c r="E10295" s="257"/>
    </row>
    <row r="10296" spans="1:5">
      <c r="A10296" s="254">
        <v>104359</v>
      </c>
      <c r="B10296" s="247" t="s">
        <v>18602</v>
      </c>
      <c r="C10296" s="255" t="s">
        <v>1129</v>
      </c>
      <c r="D10296" s="256">
        <v>0</v>
      </c>
      <c r="E10296" s="257"/>
    </row>
    <row r="10297" spans="1:5">
      <c r="A10297" s="254">
        <v>96395</v>
      </c>
      <c r="B10297" s="247" t="s">
        <v>18603</v>
      </c>
      <c r="C10297" s="255" t="s">
        <v>324</v>
      </c>
      <c r="D10297" s="256">
        <v>851.98</v>
      </c>
      <c r="E10297" s="257">
        <v>0</v>
      </c>
    </row>
    <row r="10298" spans="1:5">
      <c r="A10298" s="254">
        <v>106102</v>
      </c>
      <c r="B10298" s="247" t="s">
        <v>18604</v>
      </c>
      <c r="C10298" s="255" t="s">
        <v>1129</v>
      </c>
      <c r="D10298" s="256">
        <v>0</v>
      </c>
      <c r="E10298" s="257"/>
    </row>
    <row r="10299" spans="1:5">
      <c r="A10299" s="254">
        <v>106103</v>
      </c>
      <c r="B10299" s="247" t="s">
        <v>18605</v>
      </c>
      <c r="C10299" s="255" t="s">
        <v>1129</v>
      </c>
      <c r="D10299" s="256">
        <v>0</v>
      </c>
      <c r="E10299" s="257"/>
    </row>
    <row r="10300" spans="1:5">
      <c r="A10300" s="254">
        <v>104373</v>
      </c>
      <c r="B10300" s="247" t="s">
        <v>18606</v>
      </c>
      <c r="C10300" s="255" t="s">
        <v>1129</v>
      </c>
      <c r="D10300" s="256">
        <v>0</v>
      </c>
      <c r="E10300" s="257"/>
    </row>
    <row r="10301" spans="1:5">
      <c r="A10301" s="254">
        <v>104374</v>
      </c>
      <c r="B10301" s="247" t="s">
        <v>18607</v>
      </c>
      <c r="C10301" s="255" t="s">
        <v>1129</v>
      </c>
      <c r="D10301" s="256">
        <v>0</v>
      </c>
      <c r="E10301" s="257"/>
    </row>
    <row r="10302" spans="1:5">
      <c r="A10302" s="254">
        <v>105529</v>
      </c>
      <c r="B10302" s="247" t="s">
        <v>18608</v>
      </c>
      <c r="C10302" s="255" t="s">
        <v>324</v>
      </c>
      <c r="D10302" s="256">
        <v>581.79</v>
      </c>
      <c r="E10302" s="257">
        <v>0</v>
      </c>
    </row>
    <row r="10303" spans="1:5">
      <c r="A10303" s="254">
        <v>105530</v>
      </c>
      <c r="B10303" s="247" t="s">
        <v>18609</v>
      </c>
      <c r="C10303" s="255" t="s">
        <v>324</v>
      </c>
      <c r="D10303" s="256">
        <v>630.25</v>
      </c>
      <c r="E10303" s="257">
        <v>0</v>
      </c>
    </row>
    <row r="10304" spans="1:5">
      <c r="A10304" s="254">
        <v>105531</v>
      </c>
      <c r="B10304" s="247" t="s">
        <v>18610</v>
      </c>
      <c r="C10304" s="255" t="s">
        <v>324</v>
      </c>
      <c r="D10304" s="256">
        <v>678.69</v>
      </c>
      <c r="E10304" s="257">
        <v>0</v>
      </c>
    </row>
    <row r="10305" spans="1:5">
      <c r="A10305" s="254">
        <v>105527</v>
      </c>
      <c r="B10305" s="247" t="s">
        <v>18611</v>
      </c>
      <c r="C10305" s="255" t="s">
        <v>324</v>
      </c>
      <c r="D10305" s="256">
        <v>484.91</v>
      </c>
      <c r="E10305" s="257">
        <v>0</v>
      </c>
    </row>
    <row r="10306" spans="1:5">
      <c r="A10306" s="254">
        <v>105532</v>
      </c>
      <c r="B10306" s="247" t="s">
        <v>18612</v>
      </c>
      <c r="C10306" s="255" t="s">
        <v>324</v>
      </c>
      <c r="D10306" s="256">
        <v>505.9</v>
      </c>
      <c r="E10306" s="257">
        <v>0</v>
      </c>
    </row>
    <row r="10307" spans="1:5">
      <c r="A10307" s="254">
        <v>105533</v>
      </c>
      <c r="B10307" s="247" t="s">
        <v>18613</v>
      </c>
      <c r="C10307" s="255" t="s">
        <v>324</v>
      </c>
      <c r="D10307" s="256">
        <v>555.91999999999996</v>
      </c>
      <c r="E10307" s="257">
        <v>0</v>
      </c>
    </row>
    <row r="10308" spans="1:5">
      <c r="A10308" s="254">
        <v>105534</v>
      </c>
      <c r="B10308" s="247" t="s">
        <v>18614</v>
      </c>
      <c r="C10308" s="255" t="s">
        <v>324</v>
      </c>
      <c r="D10308" s="256">
        <v>605.96</v>
      </c>
      <c r="E10308" s="257">
        <v>0</v>
      </c>
    </row>
    <row r="10309" spans="1:5">
      <c r="A10309" s="254">
        <v>105528</v>
      </c>
      <c r="B10309" s="247" t="s">
        <v>18615</v>
      </c>
      <c r="C10309" s="255" t="s">
        <v>324</v>
      </c>
      <c r="D10309" s="256">
        <v>405.84</v>
      </c>
      <c r="E10309" s="257">
        <v>0</v>
      </c>
    </row>
    <row r="10310" spans="1:5">
      <c r="A10310" s="254">
        <v>105523</v>
      </c>
      <c r="B10310" s="247" t="s">
        <v>18616</v>
      </c>
      <c r="C10310" s="255" t="s">
        <v>324</v>
      </c>
      <c r="D10310" s="256">
        <v>68.48</v>
      </c>
      <c r="E10310" s="257">
        <v>0</v>
      </c>
    </row>
    <row r="10311" spans="1:5">
      <c r="A10311" s="254">
        <v>105759</v>
      </c>
      <c r="B10311" s="247" t="s">
        <v>18617</v>
      </c>
      <c r="C10311" s="255" t="s">
        <v>324</v>
      </c>
      <c r="D10311" s="256">
        <v>97.45</v>
      </c>
      <c r="E10311" s="257">
        <v>0</v>
      </c>
    </row>
    <row r="10312" spans="1:5">
      <c r="A10312" s="254">
        <v>105524</v>
      </c>
      <c r="B10312" s="247" t="s">
        <v>18618</v>
      </c>
      <c r="C10312" s="255" t="s">
        <v>324</v>
      </c>
      <c r="D10312" s="256">
        <v>126.41</v>
      </c>
      <c r="E10312" s="257">
        <v>0</v>
      </c>
    </row>
    <row r="10313" spans="1:5">
      <c r="A10313" s="254">
        <v>105525</v>
      </c>
      <c r="B10313" s="247" t="s">
        <v>18619</v>
      </c>
      <c r="C10313" s="255" t="s">
        <v>324</v>
      </c>
      <c r="D10313" s="256">
        <v>184.35</v>
      </c>
      <c r="E10313" s="257">
        <v>0</v>
      </c>
    </row>
    <row r="10314" spans="1:5">
      <c r="A10314" s="254">
        <v>105526</v>
      </c>
      <c r="B10314" s="247" t="s">
        <v>18620</v>
      </c>
      <c r="C10314" s="255" t="s">
        <v>324</v>
      </c>
      <c r="D10314" s="256">
        <v>242.28</v>
      </c>
      <c r="E10314" s="257">
        <v>0</v>
      </c>
    </row>
    <row r="10315" spans="1:5">
      <c r="A10315" s="254">
        <v>105034</v>
      </c>
      <c r="B10315" s="247" t="s">
        <v>18621</v>
      </c>
      <c r="C10315" s="255" t="s">
        <v>299</v>
      </c>
      <c r="D10315" s="256">
        <v>67.05</v>
      </c>
      <c r="E10315" s="257">
        <v>0</v>
      </c>
    </row>
    <row r="10316" spans="1:5">
      <c r="A10316" s="254">
        <v>105033</v>
      </c>
      <c r="B10316" s="247" t="s">
        <v>18622</v>
      </c>
      <c r="C10316" s="255" t="s">
        <v>299</v>
      </c>
      <c r="D10316" s="256">
        <v>98.52</v>
      </c>
      <c r="E10316" s="257">
        <v>0</v>
      </c>
    </row>
    <row r="10317" spans="1:5">
      <c r="A10317" s="254">
        <v>93205</v>
      </c>
      <c r="B10317" s="247" t="s">
        <v>18623</v>
      </c>
      <c r="C10317" s="255" t="s">
        <v>299</v>
      </c>
      <c r="D10317" s="256">
        <v>120.9</v>
      </c>
      <c r="E10317" s="257">
        <v>0</v>
      </c>
    </row>
    <row r="10318" spans="1:5">
      <c r="A10318" s="254">
        <v>105032</v>
      </c>
      <c r="B10318" s="247" t="s">
        <v>18624</v>
      </c>
      <c r="C10318" s="255" t="s">
        <v>299</v>
      </c>
      <c r="D10318" s="256">
        <v>54.69</v>
      </c>
      <c r="E10318" s="257">
        <v>0</v>
      </c>
    </row>
    <row r="10319" spans="1:5">
      <c r="A10319" s="254">
        <v>105031</v>
      </c>
      <c r="B10319" s="247" t="s">
        <v>18625</v>
      </c>
      <c r="C10319" s="255" t="s">
        <v>299</v>
      </c>
      <c r="D10319" s="256">
        <v>84.82</v>
      </c>
      <c r="E10319" s="257">
        <v>0</v>
      </c>
    </row>
    <row r="10320" spans="1:5">
      <c r="A10320" s="254">
        <v>93199</v>
      </c>
      <c r="B10320" s="247" t="s">
        <v>18626</v>
      </c>
      <c r="C10320" s="255" t="s">
        <v>299</v>
      </c>
      <c r="D10320" s="256">
        <v>94.55</v>
      </c>
      <c r="E10320" s="257">
        <v>0</v>
      </c>
    </row>
    <row r="10321" spans="1:5">
      <c r="A10321" s="254">
        <v>105030</v>
      </c>
      <c r="B10321" s="247" t="s">
        <v>18627</v>
      </c>
      <c r="C10321" s="255" t="s">
        <v>299</v>
      </c>
      <c r="D10321" s="256">
        <v>53.26</v>
      </c>
      <c r="E10321" s="257">
        <v>0</v>
      </c>
    </row>
    <row r="10322" spans="1:5">
      <c r="A10322" s="254">
        <v>105029</v>
      </c>
      <c r="B10322" s="247" t="s">
        <v>18628</v>
      </c>
      <c r="C10322" s="255" t="s">
        <v>299</v>
      </c>
      <c r="D10322" s="256">
        <v>65.73</v>
      </c>
      <c r="E10322" s="257">
        <v>0</v>
      </c>
    </row>
    <row r="10323" spans="1:5">
      <c r="A10323" s="254">
        <v>93197</v>
      </c>
      <c r="B10323" s="247" t="s">
        <v>18629</v>
      </c>
      <c r="C10323" s="255" t="s">
        <v>299</v>
      </c>
      <c r="D10323" s="256">
        <v>78.22</v>
      </c>
      <c r="E10323" s="257">
        <v>0</v>
      </c>
    </row>
    <row r="10324" spans="1:5">
      <c r="A10324" s="254">
        <v>105040</v>
      </c>
      <c r="B10324" s="247" t="s">
        <v>18630</v>
      </c>
      <c r="C10324" s="255" t="s">
        <v>299</v>
      </c>
      <c r="D10324" s="256">
        <v>42.55</v>
      </c>
      <c r="E10324" s="257">
        <v>0</v>
      </c>
    </row>
    <row r="10325" spans="1:5">
      <c r="A10325" s="254">
        <v>105039</v>
      </c>
      <c r="B10325" s="247" t="s">
        <v>18631</v>
      </c>
      <c r="C10325" s="255" t="s">
        <v>299</v>
      </c>
      <c r="D10325" s="256">
        <v>62.83</v>
      </c>
      <c r="E10325" s="257">
        <v>0</v>
      </c>
    </row>
    <row r="10326" spans="1:5">
      <c r="A10326" s="254">
        <v>105038</v>
      </c>
      <c r="B10326" s="247" t="s">
        <v>18632</v>
      </c>
      <c r="C10326" s="255" t="s">
        <v>299</v>
      </c>
      <c r="D10326" s="256">
        <v>87.3</v>
      </c>
      <c r="E10326" s="257">
        <v>0</v>
      </c>
    </row>
    <row r="10327" spans="1:5">
      <c r="A10327" s="254">
        <v>105028</v>
      </c>
      <c r="B10327" s="247" t="s">
        <v>18633</v>
      </c>
      <c r="C10327" s="255" t="s">
        <v>299</v>
      </c>
      <c r="D10327" s="256">
        <v>27.8</v>
      </c>
      <c r="E10327" s="257">
        <v>0</v>
      </c>
    </row>
    <row r="10328" spans="1:5">
      <c r="A10328" s="254">
        <v>105027</v>
      </c>
      <c r="B10328" s="247" t="s">
        <v>18634</v>
      </c>
      <c r="C10328" s="255" t="s">
        <v>299</v>
      </c>
      <c r="D10328" s="256">
        <v>32.909999999999997</v>
      </c>
      <c r="E10328" s="257">
        <v>0</v>
      </c>
    </row>
    <row r="10329" spans="1:5">
      <c r="A10329" s="254">
        <v>93194</v>
      </c>
      <c r="B10329" s="247" t="s">
        <v>18635</v>
      </c>
      <c r="C10329" s="255" t="s">
        <v>299</v>
      </c>
      <c r="D10329" s="256">
        <v>38.9</v>
      </c>
      <c r="E10329" s="257">
        <v>0</v>
      </c>
    </row>
    <row r="10330" spans="1:5">
      <c r="A10330" s="254">
        <v>93200</v>
      </c>
      <c r="B10330" s="247" t="s">
        <v>18636</v>
      </c>
      <c r="C10330" s="255" t="s">
        <v>299</v>
      </c>
      <c r="D10330" s="256">
        <v>15</v>
      </c>
      <c r="E10330" s="257">
        <v>0</v>
      </c>
    </row>
    <row r="10331" spans="1:5">
      <c r="A10331" s="254">
        <v>93203</v>
      </c>
      <c r="B10331" s="247" t="s">
        <v>18637</v>
      </c>
      <c r="C10331" s="255" t="s">
        <v>299</v>
      </c>
      <c r="D10331" s="256">
        <v>14.01</v>
      </c>
      <c r="E10331" s="257">
        <v>0</v>
      </c>
    </row>
    <row r="10332" spans="1:5">
      <c r="A10332" s="254">
        <v>93202</v>
      </c>
      <c r="B10332" s="247" t="s">
        <v>18638</v>
      </c>
      <c r="C10332" s="255" t="s">
        <v>299</v>
      </c>
      <c r="D10332" s="256">
        <v>36.729999999999997</v>
      </c>
      <c r="E10332" s="257">
        <v>0</v>
      </c>
    </row>
    <row r="10333" spans="1:5">
      <c r="A10333" s="254">
        <v>105026</v>
      </c>
      <c r="B10333" s="247" t="s">
        <v>18639</v>
      </c>
      <c r="C10333" s="255" t="s">
        <v>299</v>
      </c>
      <c r="D10333" s="256">
        <v>56.9</v>
      </c>
      <c r="E10333" s="257">
        <v>0</v>
      </c>
    </row>
    <row r="10334" spans="1:5">
      <c r="A10334" s="254">
        <v>105025</v>
      </c>
      <c r="B10334" s="247" t="s">
        <v>18640</v>
      </c>
      <c r="C10334" s="255" t="s">
        <v>299</v>
      </c>
      <c r="D10334" s="256">
        <v>82.98</v>
      </c>
      <c r="E10334" s="257">
        <v>0</v>
      </c>
    </row>
    <row r="10335" spans="1:5">
      <c r="A10335" s="254">
        <v>93191</v>
      </c>
      <c r="B10335" s="247" t="s">
        <v>18641</v>
      </c>
      <c r="C10335" s="255" t="s">
        <v>299</v>
      </c>
      <c r="D10335" s="256">
        <v>101.43</v>
      </c>
      <c r="E10335" s="257">
        <v>0</v>
      </c>
    </row>
    <row r="10336" spans="1:5">
      <c r="A10336" s="254">
        <v>105024</v>
      </c>
      <c r="B10336" s="247" t="s">
        <v>18642</v>
      </c>
      <c r="C10336" s="255" t="s">
        <v>299</v>
      </c>
      <c r="D10336" s="256">
        <v>65.89</v>
      </c>
      <c r="E10336" s="257">
        <v>0</v>
      </c>
    </row>
    <row r="10337" spans="1:5">
      <c r="A10337" s="254">
        <v>105023</v>
      </c>
      <c r="B10337" s="247" t="s">
        <v>18643</v>
      </c>
      <c r="C10337" s="255" t="s">
        <v>299</v>
      </c>
      <c r="D10337" s="256">
        <v>82.33</v>
      </c>
      <c r="E10337" s="257">
        <v>0</v>
      </c>
    </row>
    <row r="10338" spans="1:5">
      <c r="A10338" s="254">
        <v>93187</v>
      </c>
      <c r="B10338" s="247" t="s">
        <v>18644</v>
      </c>
      <c r="C10338" s="255" t="s">
        <v>299</v>
      </c>
      <c r="D10338" s="256">
        <v>98.77</v>
      </c>
      <c r="E10338" s="257">
        <v>0</v>
      </c>
    </row>
    <row r="10339" spans="1:5">
      <c r="A10339" s="254">
        <v>105037</v>
      </c>
      <c r="B10339" s="247" t="s">
        <v>18645</v>
      </c>
      <c r="C10339" s="255" t="s">
        <v>299</v>
      </c>
      <c r="D10339" s="256">
        <v>42.73</v>
      </c>
      <c r="E10339" s="257">
        <v>0</v>
      </c>
    </row>
    <row r="10340" spans="1:5">
      <c r="A10340" s="254">
        <v>105036</v>
      </c>
      <c r="B10340" s="247" t="s">
        <v>18646</v>
      </c>
      <c r="C10340" s="255" t="s">
        <v>299</v>
      </c>
      <c r="D10340" s="256">
        <v>63.08</v>
      </c>
      <c r="E10340" s="257">
        <v>0</v>
      </c>
    </row>
    <row r="10341" spans="1:5">
      <c r="A10341" s="254">
        <v>105035</v>
      </c>
      <c r="B10341" s="247" t="s">
        <v>18647</v>
      </c>
      <c r="C10341" s="255" t="s">
        <v>299</v>
      </c>
      <c r="D10341" s="256">
        <v>87.52</v>
      </c>
      <c r="E10341" s="257">
        <v>0</v>
      </c>
    </row>
    <row r="10342" spans="1:5">
      <c r="A10342" s="254">
        <v>105022</v>
      </c>
      <c r="B10342" s="247" t="s">
        <v>18648</v>
      </c>
      <c r="C10342" s="255" t="s">
        <v>299</v>
      </c>
      <c r="D10342" s="256">
        <v>28.15</v>
      </c>
      <c r="E10342" s="257">
        <v>0</v>
      </c>
    </row>
    <row r="10343" spans="1:5">
      <c r="A10343" s="254">
        <v>105021</v>
      </c>
      <c r="B10343" s="247" t="s">
        <v>18649</v>
      </c>
      <c r="C10343" s="255" t="s">
        <v>299</v>
      </c>
      <c r="D10343" s="256">
        <v>33.299999999999997</v>
      </c>
      <c r="E10343" s="257">
        <v>0</v>
      </c>
    </row>
    <row r="10344" spans="1:5">
      <c r="A10344" s="254">
        <v>93184</v>
      </c>
      <c r="B10344" s="247" t="s">
        <v>18650</v>
      </c>
      <c r="C10344" s="255" t="s">
        <v>299</v>
      </c>
      <c r="D10344" s="256">
        <v>39.65</v>
      </c>
      <c r="E10344" s="257">
        <v>0</v>
      </c>
    </row>
    <row r="10345" spans="1:5">
      <c r="A10345" s="254">
        <v>106317</v>
      </c>
      <c r="B10345" s="247" t="s">
        <v>18651</v>
      </c>
      <c r="C10345" s="255" t="s">
        <v>241</v>
      </c>
      <c r="D10345" s="256">
        <v>0</v>
      </c>
      <c r="E10345" s="257"/>
    </row>
    <row r="10346" spans="1:5">
      <c r="A10346" s="254">
        <v>102237</v>
      </c>
      <c r="B10346" s="247" t="s">
        <v>18652</v>
      </c>
      <c r="C10346" s="255" t="s">
        <v>241</v>
      </c>
      <c r="D10346" s="256">
        <v>0</v>
      </c>
      <c r="E10346" s="257"/>
    </row>
    <row r="10347" spans="1:5">
      <c r="A10347" s="254">
        <v>102149</v>
      </c>
      <c r="B10347" s="247" t="s">
        <v>18653</v>
      </c>
      <c r="C10347" s="255" t="s">
        <v>241</v>
      </c>
      <c r="D10347" s="256">
        <v>0</v>
      </c>
      <c r="E10347" s="257"/>
    </row>
    <row r="10348" spans="1:5">
      <c r="A10348" s="254">
        <v>102144</v>
      </c>
      <c r="B10348" s="247" t="s">
        <v>18654</v>
      </c>
      <c r="C10348" s="255" t="s">
        <v>241</v>
      </c>
      <c r="D10348" s="256">
        <v>0</v>
      </c>
      <c r="E10348" s="257"/>
    </row>
    <row r="10349" spans="1:5">
      <c r="A10349" s="254">
        <v>102150</v>
      </c>
      <c r="B10349" s="247" t="s">
        <v>18655</v>
      </c>
      <c r="C10349" s="255" t="s">
        <v>241</v>
      </c>
      <c r="D10349" s="256">
        <v>0</v>
      </c>
      <c r="E10349" s="257"/>
    </row>
    <row r="10350" spans="1:5">
      <c r="A10350" s="254">
        <v>102145</v>
      </c>
      <c r="B10350" s="247" t="s">
        <v>18656</v>
      </c>
      <c r="C10350" s="255" t="s">
        <v>241</v>
      </c>
      <c r="D10350" s="256">
        <v>0</v>
      </c>
      <c r="E10350" s="257"/>
    </row>
    <row r="10351" spans="1:5">
      <c r="A10351" s="254">
        <v>102146</v>
      </c>
      <c r="B10351" s="247" t="s">
        <v>18657</v>
      </c>
      <c r="C10351" s="255" t="s">
        <v>241</v>
      </c>
      <c r="D10351" s="256">
        <v>0</v>
      </c>
      <c r="E10351" s="257"/>
    </row>
    <row r="10352" spans="1:5">
      <c r="A10352" s="254">
        <v>102147</v>
      </c>
      <c r="B10352" s="247" t="s">
        <v>18658</v>
      </c>
      <c r="C10352" s="255" t="s">
        <v>241</v>
      </c>
      <c r="D10352" s="256">
        <v>0</v>
      </c>
      <c r="E10352" s="257"/>
    </row>
    <row r="10353" spans="1:5">
      <c r="A10353" s="254">
        <v>102148</v>
      </c>
      <c r="B10353" s="247" t="s">
        <v>18659</v>
      </c>
      <c r="C10353" s="255" t="s">
        <v>241</v>
      </c>
      <c r="D10353" s="256">
        <v>0</v>
      </c>
      <c r="E10353" s="257"/>
    </row>
    <row r="10354" spans="1:5">
      <c r="A10354" s="254">
        <v>102171</v>
      </c>
      <c r="B10354" s="247" t="s">
        <v>18660</v>
      </c>
      <c r="C10354" s="255" t="s">
        <v>241</v>
      </c>
      <c r="D10354" s="256">
        <v>683.62</v>
      </c>
      <c r="E10354" s="257">
        <v>0</v>
      </c>
    </row>
    <row r="10355" spans="1:5">
      <c r="A10355" s="254">
        <v>102172</v>
      </c>
      <c r="B10355" s="247" t="s">
        <v>18661</v>
      </c>
      <c r="C10355" s="255" t="s">
        <v>241</v>
      </c>
      <c r="D10355" s="256">
        <v>658.73</v>
      </c>
      <c r="E10355" s="257">
        <v>0</v>
      </c>
    </row>
    <row r="10356" spans="1:5">
      <c r="A10356" s="254">
        <v>102170</v>
      </c>
      <c r="B10356" s="247" t="s">
        <v>18662</v>
      </c>
      <c r="C10356" s="255" t="s">
        <v>241</v>
      </c>
      <c r="D10356" s="256">
        <v>391.92</v>
      </c>
      <c r="E10356" s="257">
        <v>0</v>
      </c>
    </row>
    <row r="10357" spans="1:5">
      <c r="A10357" s="254">
        <v>102160</v>
      </c>
      <c r="B10357" s="247" t="s">
        <v>18663</v>
      </c>
      <c r="C10357" s="255" t="s">
        <v>241</v>
      </c>
      <c r="D10357" s="256">
        <v>218.07</v>
      </c>
      <c r="E10357" s="257">
        <v>0</v>
      </c>
    </row>
    <row r="10358" spans="1:5">
      <c r="A10358" s="254">
        <v>106315</v>
      </c>
      <c r="B10358" s="247" t="s">
        <v>18664</v>
      </c>
      <c r="C10358" s="255" t="s">
        <v>241</v>
      </c>
      <c r="D10358" s="256">
        <v>0</v>
      </c>
      <c r="E10358" s="257"/>
    </row>
    <row r="10359" spans="1:5">
      <c r="A10359" s="254">
        <v>102174</v>
      </c>
      <c r="B10359" s="247" t="s">
        <v>18665</v>
      </c>
      <c r="C10359" s="255" t="s">
        <v>241</v>
      </c>
      <c r="D10359" s="256">
        <v>0</v>
      </c>
      <c r="E10359" s="257"/>
    </row>
    <row r="10360" spans="1:5">
      <c r="A10360" s="254">
        <v>106316</v>
      </c>
      <c r="B10360" s="247" t="s">
        <v>18666</v>
      </c>
      <c r="C10360" s="255" t="s">
        <v>241</v>
      </c>
      <c r="D10360" s="256">
        <v>0</v>
      </c>
      <c r="E10360" s="257"/>
    </row>
    <row r="10361" spans="1:5">
      <c r="A10361" s="254">
        <v>102175</v>
      </c>
      <c r="B10361" s="247" t="s">
        <v>18667</v>
      </c>
      <c r="C10361" s="255" t="s">
        <v>241</v>
      </c>
      <c r="D10361" s="256">
        <v>0</v>
      </c>
      <c r="E10361" s="257"/>
    </row>
    <row r="10362" spans="1:5">
      <c r="A10362" s="254">
        <v>106314</v>
      </c>
      <c r="B10362" s="247" t="s">
        <v>18668</v>
      </c>
      <c r="C10362" s="255" t="s">
        <v>241</v>
      </c>
      <c r="D10362" s="256">
        <v>0</v>
      </c>
      <c r="E10362" s="257"/>
    </row>
    <row r="10363" spans="1:5">
      <c r="A10363" s="254">
        <v>102173</v>
      </c>
      <c r="B10363" s="247" t="s">
        <v>18669</v>
      </c>
      <c r="C10363" s="255" t="s">
        <v>241</v>
      </c>
      <c r="D10363" s="256">
        <v>0</v>
      </c>
      <c r="E10363" s="257"/>
    </row>
    <row r="10364" spans="1:5">
      <c r="A10364" s="254">
        <v>102163</v>
      </c>
      <c r="B10364" s="247" t="s">
        <v>18670</v>
      </c>
      <c r="C10364" s="255" t="s">
        <v>241</v>
      </c>
      <c r="D10364" s="256">
        <v>491.92</v>
      </c>
      <c r="E10364" s="257">
        <v>0</v>
      </c>
    </row>
    <row r="10365" spans="1:5">
      <c r="A10365" s="254">
        <v>102153</v>
      </c>
      <c r="B10365" s="247" t="s">
        <v>18671</v>
      </c>
      <c r="C10365" s="255" t="s">
        <v>241</v>
      </c>
      <c r="D10365" s="256">
        <v>318.07</v>
      </c>
      <c r="E10365" s="257">
        <v>0</v>
      </c>
    </row>
    <row r="10366" spans="1:5">
      <c r="A10366" s="254">
        <v>102165</v>
      </c>
      <c r="B10366" s="247" t="s">
        <v>18672</v>
      </c>
      <c r="C10366" s="255" t="s">
        <v>241</v>
      </c>
      <c r="D10366" s="256">
        <v>471.48</v>
      </c>
      <c r="E10366" s="257">
        <v>0</v>
      </c>
    </row>
    <row r="10367" spans="1:5">
      <c r="A10367" s="254">
        <v>102155</v>
      </c>
      <c r="B10367" s="247" t="s">
        <v>18673</v>
      </c>
      <c r="C10367" s="255" t="s">
        <v>241</v>
      </c>
      <c r="D10367" s="256">
        <v>329.26</v>
      </c>
      <c r="E10367" s="257">
        <v>0</v>
      </c>
    </row>
    <row r="10368" spans="1:5">
      <c r="A10368" s="254">
        <v>102167</v>
      </c>
      <c r="B10368" s="247" t="s">
        <v>18674</v>
      </c>
      <c r="C10368" s="255" t="s">
        <v>241</v>
      </c>
      <c r="D10368" s="256">
        <v>542.07000000000005</v>
      </c>
      <c r="E10368" s="257">
        <v>0</v>
      </c>
    </row>
    <row r="10369" spans="1:5">
      <c r="A10369" s="254">
        <v>102157</v>
      </c>
      <c r="B10369" s="247" t="s">
        <v>18675</v>
      </c>
      <c r="C10369" s="255" t="s">
        <v>241</v>
      </c>
      <c r="D10369" s="256">
        <v>431.78</v>
      </c>
      <c r="E10369" s="257">
        <v>0</v>
      </c>
    </row>
    <row r="10370" spans="1:5">
      <c r="A10370" s="254">
        <v>102169</v>
      </c>
      <c r="B10370" s="247" t="s">
        <v>18676</v>
      </c>
      <c r="C10370" s="255" t="s">
        <v>241</v>
      </c>
      <c r="D10370" s="256">
        <v>591.76</v>
      </c>
      <c r="E10370" s="257">
        <v>0</v>
      </c>
    </row>
    <row r="10371" spans="1:5">
      <c r="A10371" s="254">
        <v>102159</v>
      </c>
      <c r="B10371" s="247" t="s">
        <v>18677</v>
      </c>
      <c r="C10371" s="255" t="s">
        <v>241</v>
      </c>
      <c r="D10371" s="256">
        <v>520.63</v>
      </c>
      <c r="E10371" s="257">
        <v>0</v>
      </c>
    </row>
    <row r="10372" spans="1:5">
      <c r="A10372" s="254">
        <v>102161</v>
      </c>
      <c r="B10372" s="247" t="s">
        <v>18678</v>
      </c>
      <c r="C10372" s="255" t="s">
        <v>241</v>
      </c>
      <c r="D10372" s="256">
        <v>400.26</v>
      </c>
      <c r="E10372" s="257">
        <v>0</v>
      </c>
    </row>
    <row r="10373" spans="1:5">
      <c r="A10373" s="254">
        <v>102151</v>
      </c>
      <c r="B10373" s="247" t="s">
        <v>18679</v>
      </c>
      <c r="C10373" s="255" t="s">
        <v>241</v>
      </c>
      <c r="D10373" s="256">
        <v>226.41</v>
      </c>
      <c r="E10373" s="257">
        <v>0</v>
      </c>
    </row>
    <row r="10374" spans="1:5">
      <c r="A10374" s="254">
        <v>102162</v>
      </c>
      <c r="B10374" s="247" t="s">
        <v>18680</v>
      </c>
      <c r="C10374" s="255" t="s">
        <v>241</v>
      </c>
      <c r="D10374" s="256">
        <v>425.26</v>
      </c>
      <c r="E10374" s="257">
        <v>0</v>
      </c>
    </row>
    <row r="10375" spans="1:5">
      <c r="A10375" s="254">
        <v>102152</v>
      </c>
      <c r="B10375" s="247" t="s">
        <v>18681</v>
      </c>
      <c r="C10375" s="255" t="s">
        <v>241</v>
      </c>
      <c r="D10375" s="256">
        <v>251.41</v>
      </c>
      <c r="E10375" s="257">
        <v>0</v>
      </c>
    </row>
    <row r="10376" spans="1:5">
      <c r="A10376" s="254">
        <v>102164</v>
      </c>
      <c r="B10376" s="247" t="s">
        <v>18682</v>
      </c>
      <c r="C10376" s="255" t="s">
        <v>241</v>
      </c>
      <c r="D10376" s="256">
        <v>416.95</v>
      </c>
      <c r="E10376" s="257">
        <v>0</v>
      </c>
    </row>
    <row r="10377" spans="1:5">
      <c r="A10377" s="254">
        <v>102154</v>
      </c>
      <c r="B10377" s="247" t="s">
        <v>18683</v>
      </c>
      <c r="C10377" s="255" t="s">
        <v>241</v>
      </c>
      <c r="D10377" s="256">
        <v>274.73</v>
      </c>
      <c r="E10377" s="257">
        <v>0</v>
      </c>
    </row>
    <row r="10378" spans="1:5">
      <c r="A10378" s="254">
        <v>102166</v>
      </c>
      <c r="B10378" s="247" t="s">
        <v>18684</v>
      </c>
      <c r="C10378" s="255" t="s">
        <v>241</v>
      </c>
      <c r="D10378" s="256">
        <v>425.4</v>
      </c>
      <c r="E10378" s="257">
        <v>0</v>
      </c>
    </row>
    <row r="10379" spans="1:5">
      <c r="A10379" s="254">
        <v>102156</v>
      </c>
      <c r="B10379" s="247" t="s">
        <v>18685</v>
      </c>
      <c r="C10379" s="255" t="s">
        <v>241</v>
      </c>
      <c r="D10379" s="256">
        <v>315.11</v>
      </c>
      <c r="E10379" s="257">
        <v>0</v>
      </c>
    </row>
    <row r="10380" spans="1:5">
      <c r="A10380" s="254">
        <v>102168</v>
      </c>
      <c r="B10380" s="247" t="s">
        <v>18686</v>
      </c>
      <c r="C10380" s="255" t="s">
        <v>241</v>
      </c>
      <c r="D10380" s="256">
        <v>518.64</v>
      </c>
      <c r="E10380" s="257">
        <v>0</v>
      </c>
    </row>
    <row r="10381" spans="1:5">
      <c r="A10381" s="254">
        <v>102158</v>
      </c>
      <c r="B10381" s="247" t="s">
        <v>18687</v>
      </c>
      <c r="C10381" s="255" t="s">
        <v>241</v>
      </c>
      <c r="D10381" s="256">
        <v>436.91</v>
      </c>
      <c r="E10381" s="257">
        <v>0</v>
      </c>
    </row>
    <row r="10382" spans="1:5">
      <c r="A10382" s="254">
        <v>102181</v>
      </c>
      <c r="B10382" s="247" t="s">
        <v>18688</v>
      </c>
      <c r="C10382" s="255" t="s">
        <v>241</v>
      </c>
      <c r="D10382" s="256">
        <v>715.92</v>
      </c>
      <c r="E10382" s="257">
        <v>0</v>
      </c>
    </row>
    <row r="10383" spans="1:5">
      <c r="A10383" s="254">
        <v>102179</v>
      </c>
      <c r="B10383" s="247" t="s">
        <v>18689</v>
      </c>
      <c r="C10383" s="255" t="s">
        <v>241</v>
      </c>
      <c r="D10383" s="256">
        <v>491.42</v>
      </c>
      <c r="E10383" s="257">
        <v>0</v>
      </c>
    </row>
    <row r="10384" spans="1:5">
      <c r="A10384" s="254">
        <v>102180</v>
      </c>
      <c r="B10384" s="247" t="s">
        <v>18690</v>
      </c>
      <c r="C10384" s="255" t="s">
        <v>241</v>
      </c>
      <c r="D10384" s="256">
        <v>587.99</v>
      </c>
      <c r="E10384" s="257">
        <v>0</v>
      </c>
    </row>
    <row r="10385" spans="1:5">
      <c r="A10385" s="254">
        <v>102189</v>
      </c>
      <c r="B10385" s="247" t="s">
        <v>18691</v>
      </c>
      <c r="C10385" s="255" t="s">
        <v>23</v>
      </c>
      <c r="D10385" s="256">
        <v>218.52</v>
      </c>
      <c r="E10385" s="257">
        <v>0</v>
      </c>
    </row>
    <row r="10386" spans="1:5">
      <c r="A10386" s="254">
        <v>102188</v>
      </c>
      <c r="B10386" s="247" t="s">
        <v>18692</v>
      </c>
      <c r="C10386" s="255" t="s">
        <v>23</v>
      </c>
      <c r="D10386" s="256">
        <v>760.85</v>
      </c>
      <c r="E10386" s="257">
        <v>0</v>
      </c>
    </row>
    <row r="10387" spans="1:5">
      <c r="A10387" s="254">
        <v>106320</v>
      </c>
      <c r="B10387" s="247" t="s">
        <v>18693</v>
      </c>
      <c r="C10387" s="255" t="s">
        <v>23</v>
      </c>
      <c r="D10387" s="256">
        <v>2610.1999999999998</v>
      </c>
      <c r="E10387" s="257">
        <v>0</v>
      </c>
    </row>
    <row r="10388" spans="1:5">
      <c r="A10388" s="254">
        <v>102185</v>
      </c>
      <c r="B10388" s="247" t="s">
        <v>18694</v>
      </c>
      <c r="C10388" s="255" t="s">
        <v>23</v>
      </c>
      <c r="D10388" s="256">
        <v>4384.91</v>
      </c>
      <c r="E10388" s="257">
        <v>0</v>
      </c>
    </row>
    <row r="10389" spans="1:5">
      <c r="A10389" s="254">
        <v>106318</v>
      </c>
      <c r="B10389" s="247" t="s">
        <v>18695</v>
      </c>
      <c r="C10389" s="255" t="s">
        <v>23</v>
      </c>
      <c r="D10389" s="256">
        <v>1903.07</v>
      </c>
      <c r="E10389" s="257">
        <v>0</v>
      </c>
    </row>
    <row r="10390" spans="1:5">
      <c r="A10390" s="254">
        <v>106319</v>
      </c>
      <c r="B10390" s="247" t="s">
        <v>18696</v>
      </c>
      <c r="C10390" s="255" t="s">
        <v>23</v>
      </c>
      <c r="D10390" s="256">
        <v>2044.5</v>
      </c>
      <c r="E10390" s="257">
        <v>0</v>
      </c>
    </row>
    <row r="10391" spans="1:5">
      <c r="A10391" s="254">
        <v>102184</v>
      </c>
      <c r="B10391" s="247" t="s">
        <v>18697</v>
      </c>
      <c r="C10391" s="255" t="s">
        <v>23</v>
      </c>
      <c r="D10391" s="256">
        <v>2185.92</v>
      </c>
      <c r="E10391" s="257">
        <v>0</v>
      </c>
    </row>
    <row r="10392" spans="1:5">
      <c r="A10392" s="254">
        <v>102187</v>
      </c>
      <c r="B10392" s="247" t="s">
        <v>18698</v>
      </c>
      <c r="C10392" s="255" t="s">
        <v>23</v>
      </c>
      <c r="D10392" s="256">
        <v>0</v>
      </c>
      <c r="E10392" s="257"/>
    </row>
    <row r="10393" spans="1:5">
      <c r="A10393" s="254">
        <v>102186</v>
      </c>
      <c r="B10393" s="247" t="s">
        <v>18699</v>
      </c>
      <c r="C10393" s="255" t="s">
        <v>23</v>
      </c>
      <c r="D10393" s="256">
        <v>0</v>
      </c>
      <c r="E10393" s="257"/>
    </row>
    <row r="10394" spans="1:5">
      <c r="A10394" s="254">
        <v>102183</v>
      </c>
      <c r="B10394" s="247" t="s">
        <v>18700</v>
      </c>
      <c r="C10394" s="255" t="s">
        <v>23</v>
      </c>
      <c r="D10394" s="256">
        <v>2787.77</v>
      </c>
      <c r="E10394" s="257">
        <v>0</v>
      </c>
    </row>
    <row r="10395" spans="1:5">
      <c r="A10395" s="254">
        <v>102182</v>
      </c>
      <c r="B10395" s="247" t="s">
        <v>18701</v>
      </c>
      <c r="C10395" s="255" t="s">
        <v>23</v>
      </c>
      <c r="D10395" s="256">
        <v>1449.47</v>
      </c>
      <c r="E10395" s="257">
        <v>0</v>
      </c>
    </row>
    <row r="10396" spans="1:5">
      <c r="A10396" s="254">
        <v>102191</v>
      </c>
      <c r="B10396" s="247" t="s">
        <v>18702</v>
      </c>
      <c r="C10396" s="255" t="s">
        <v>241</v>
      </c>
      <c r="D10396" s="256">
        <v>21.83</v>
      </c>
      <c r="E10396" s="257">
        <v>0</v>
      </c>
    </row>
    <row r="10397" spans="1:5">
      <c r="A10397" s="254">
        <v>102190</v>
      </c>
      <c r="B10397" s="247" t="s">
        <v>18703</v>
      </c>
      <c r="C10397" s="255" t="s">
        <v>241</v>
      </c>
      <c r="D10397" s="256">
        <v>20.16</v>
      </c>
      <c r="E10397" s="257">
        <v>0</v>
      </c>
    </row>
    <row r="10398" spans="1:5">
      <c r="A10398" s="254">
        <v>102192</v>
      </c>
      <c r="B10398" s="247" t="s">
        <v>18704</v>
      </c>
      <c r="C10398" s="255" t="s">
        <v>241</v>
      </c>
      <c r="D10398" s="256">
        <v>19.28</v>
      </c>
      <c r="E10398" s="257">
        <v>0</v>
      </c>
    </row>
    <row r="10399" spans="1:5">
      <c r="A10399" s="254">
        <v>89354</v>
      </c>
      <c r="B10399" s="247" t="s">
        <v>18705</v>
      </c>
      <c r="C10399" s="255" t="s">
        <v>23</v>
      </c>
      <c r="D10399" s="256">
        <v>444.9</v>
      </c>
      <c r="E10399" s="257">
        <v>0</v>
      </c>
    </row>
    <row r="10400" spans="1:5">
      <c r="A10400" s="254">
        <v>103041</v>
      </c>
      <c r="B10400" s="247" t="s">
        <v>18706</v>
      </c>
      <c r="C10400" s="255" t="s">
        <v>23</v>
      </c>
      <c r="D10400" s="256">
        <v>19.14</v>
      </c>
      <c r="E10400" s="257">
        <v>0</v>
      </c>
    </row>
    <row r="10401" spans="1:5">
      <c r="A10401" s="254">
        <v>103042</v>
      </c>
      <c r="B10401" s="247" t="s">
        <v>18707</v>
      </c>
      <c r="C10401" s="255" t="s">
        <v>23</v>
      </c>
      <c r="D10401" s="256">
        <v>24.01</v>
      </c>
      <c r="E10401" s="257">
        <v>0</v>
      </c>
    </row>
    <row r="10402" spans="1:5">
      <c r="A10402" s="254">
        <v>103043</v>
      </c>
      <c r="B10402" s="247" t="s">
        <v>18708</v>
      </c>
      <c r="C10402" s="255" t="s">
        <v>23</v>
      </c>
      <c r="D10402" s="256">
        <v>21.91</v>
      </c>
      <c r="E10402" s="257">
        <v>0</v>
      </c>
    </row>
    <row r="10403" spans="1:5">
      <c r="A10403" s="254">
        <v>103044</v>
      </c>
      <c r="B10403" s="247" t="s">
        <v>18709</v>
      </c>
      <c r="C10403" s="255" t="s">
        <v>23</v>
      </c>
      <c r="D10403" s="256">
        <v>29.78</v>
      </c>
      <c r="E10403" s="257">
        <v>0</v>
      </c>
    </row>
    <row r="10404" spans="1:5">
      <c r="A10404" s="254">
        <v>103039</v>
      </c>
      <c r="B10404" s="247" t="s">
        <v>18710</v>
      </c>
      <c r="C10404" s="255" t="s">
        <v>23</v>
      </c>
      <c r="D10404" s="256">
        <v>66.14</v>
      </c>
      <c r="E10404" s="257">
        <v>0</v>
      </c>
    </row>
    <row r="10405" spans="1:5">
      <c r="A10405" s="254">
        <v>103038</v>
      </c>
      <c r="B10405" s="247" t="s">
        <v>18711</v>
      </c>
      <c r="C10405" s="255" t="s">
        <v>23</v>
      </c>
      <c r="D10405" s="256">
        <v>60.12</v>
      </c>
      <c r="E10405" s="257">
        <v>0</v>
      </c>
    </row>
    <row r="10406" spans="1:5">
      <c r="A10406" s="254">
        <v>103037</v>
      </c>
      <c r="B10406" s="247" t="s">
        <v>18712</v>
      </c>
      <c r="C10406" s="255" t="s">
        <v>23</v>
      </c>
      <c r="D10406" s="256">
        <v>44.86</v>
      </c>
      <c r="E10406" s="257">
        <v>0</v>
      </c>
    </row>
    <row r="10407" spans="1:5">
      <c r="A10407" s="254">
        <v>103036</v>
      </c>
      <c r="B10407" s="247" t="s">
        <v>18713</v>
      </c>
      <c r="C10407" s="255" t="s">
        <v>23</v>
      </c>
      <c r="D10407" s="256">
        <v>22.72</v>
      </c>
      <c r="E10407" s="257">
        <v>0</v>
      </c>
    </row>
    <row r="10408" spans="1:5">
      <c r="A10408" s="254">
        <v>103040</v>
      </c>
      <c r="B10408" s="247" t="s">
        <v>18714</v>
      </c>
      <c r="C10408" s="255" t="s">
        <v>23</v>
      </c>
      <c r="D10408" s="256">
        <v>97.45</v>
      </c>
      <c r="E10408" s="257">
        <v>0</v>
      </c>
    </row>
    <row r="10409" spans="1:5">
      <c r="A10409" s="254">
        <v>90371</v>
      </c>
      <c r="B10409" s="247" t="s">
        <v>18715</v>
      </c>
      <c r="C10409" s="255" t="s">
        <v>23</v>
      </c>
      <c r="D10409" s="256">
        <v>28.65</v>
      </c>
      <c r="E10409" s="257">
        <v>0</v>
      </c>
    </row>
    <row r="10410" spans="1:5">
      <c r="A10410" s="254">
        <v>103047</v>
      </c>
      <c r="B10410" s="247" t="s">
        <v>18716</v>
      </c>
      <c r="C10410" s="255" t="s">
        <v>23</v>
      </c>
      <c r="D10410" s="256">
        <v>23.96</v>
      </c>
      <c r="E10410" s="257">
        <v>0</v>
      </c>
    </row>
    <row r="10411" spans="1:5">
      <c r="A10411" s="254">
        <v>94489</v>
      </c>
      <c r="B10411" s="247" t="s">
        <v>18717</v>
      </c>
      <c r="C10411" s="255" t="s">
        <v>23</v>
      </c>
      <c r="D10411" s="256">
        <v>29.22</v>
      </c>
      <c r="E10411" s="257">
        <v>0</v>
      </c>
    </row>
    <row r="10412" spans="1:5">
      <c r="A10412" s="254">
        <v>94490</v>
      </c>
      <c r="B10412" s="247" t="s">
        <v>18718</v>
      </c>
      <c r="C10412" s="255" t="s">
        <v>23</v>
      </c>
      <c r="D10412" s="256">
        <v>42.35</v>
      </c>
      <c r="E10412" s="257">
        <v>0</v>
      </c>
    </row>
    <row r="10413" spans="1:5">
      <c r="A10413" s="254">
        <v>94491</v>
      </c>
      <c r="B10413" s="247" t="s">
        <v>18719</v>
      </c>
      <c r="C10413" s="255" t="s">
        <v>23</v>
      </c>
      <c r="D10413" s="256">
        <v>58.18</v>
      </c>
      <c r="E10413" s="257">
        <v>0</v>
      </c>
    </row>
    <row r="10414" spans="1:5">
      <c r="A10414" s="254">
        <v>94492</v>
      </c>
      <c r="B10414" s="247" t="s">
        <v>18720</v>
      </c>
      <c r="C10414" s="255" t="s">
        <v>23</v>
      </c>
      <c r="D10414" s="256">
        <v>59.74</v>
      </c>
      <c r="E10414" s="257">
        <v>0</v>
      </c>
    </row>
    <row r="10415" spans="1:5">
      <c r="A10415" s="254">
        <v>94493</v>
      </c>
      <c r="B10415" s="247" t="s">
        <v>18721</v>
      </c>
      <c r="C10415" s="255" t="s">
        <v>23</v>
      </c>
      <c r="D10415" s="256">
        <v>109.57</v>
      </c>
      <c r="E10415" s="257">
        <v>0</v>
      </c>
    </row>
    <row r="10416" spans="1:5">
      <c r="A10416" s="254">
        <v>94497</v>
      </c>
      <c r="B10416" s="247" t="s">
        <v>18722</v>
      </c>
      <c r="C10416" s="255" t="s">
        <v>23</v>
      </c>
      <c r="D10416" s="256">
        <v>84.64</v>
      </c>
      <c r="E10416" s="257">
        <v>0</v>
      </c>
    </row>
    <row r="10417" spans="1:5">
      <c r="A10417" s="254">
        <v>94794</v>
      </c>
      <c r="B10417" s="247" t="s">
        <v>18723</v>
      </c>
      <c r="C10417" s="255" t="s">
        <v>23</v>
      </c>
      <c r="D10417" s="256">
        <v>132.43</v>
      </c>
      <c r="E10417" s="257">
        <v>0</v>
      </c>
    </row>
    <row r="10418" spans="1:5">
      <c r="A10418" s="254">
        <v>94496</v>
      </c>
      <c r="B10418" s="247" t="s">
        <v>18724</v>
      </c>
      <c r="C10418" s="255" t="s">
        <v>23</v>
      </c>
      <c r="D10418" s="256">
        <v>66.69</v>
      </c>
      <c r="E10418" s="257">
        <v>0</v>
      </c>
    </row>
    <row r="10419" spans="1:5">
      <c r="A10419" s="254">
        <v>94793</v>
      </c>
      <c r="B10419" s="247" t="s">
        <v>18725</v>
      </c>
      <c r="C10419" s="255" t="s">
        <v>23</v>
      </c>
      <c r="D10419" s="256">
        <v>123.97</v>
      </c>
      <c r="E10419" s="257">
        <v>0</v>
      </c>
    </row>
    <row r="10420" spans="1:5">
      <c r="A10420" s="254">
        <v>94495</v>
      </c>
      <c r="B10420" s="247" t="s">
        <v>18726</v>
      </c>
      <c r="C10420" s="255" t="s">
        <v>23</v>
      </c>
      <c r="D10420" s="256">
        <v>48.95</v>
      </c>
      <c r="E10420" s="257">
        <v>0</v>
      </c>
    </row>
    <row r="10421" spans="1:5">
      <c r="A10421" s="254">
        <v>94792</v>
      </c>
      <c r="B10421" s="247" t="s">
        <v>18727</v>
      </c>
      <c r="C10421" s="255" t="s">
        <v>23</v>
      </c>
      <c r="D10421" s="256">
        <v>91.18</v>
      </c>
      <c r="E10421" s="257">
        <v>0</v>
      </c>
    </row>
    <row r="10422" spans="1:5">
      <c r="A10422" s="254">
        <v>89352</v>
      </c>
      <c r="B10422" s="247" t="s">
        <v>18728</v>
      </c>
      <c r="C10422" s="255" t="s">
        <v>23</v>
      </c>
      <c r="D10422" s="256">
        <v>28.38</v>
      </c>
      <c r="E10422" s="257">
        <v>0</v>
      </c>
    </row>
    <row r="10423" spans="1:5">
      <c r="A10423" s="254">
        <v>89986</v>
      </c>
      <c r="B10423" s="247" t="s">
        <v>18729</v>
      </c>
      <c r="C10423" s="255" t="s">
        <v>23</v>
      </c>
      <c r="D10423" s="256">
        <v>65.709999999999994</v>
      </c>
      <c r="E10423" s="257">
        <v>0</v>
      </c>
    </row>
    <row r="10424" spans="1:5">
      <c r="A10424" s="254">
        <v>94499</v>
      </c>
      <c r="B10424" s="247" t="s">
        <v>18730</v>
      </c>
      <c r="C10424" s="255" t="s">
        <v>23</v>
      </c>
      <c r="D10424" s="256">
        <v>226.17</v>
      </c>
      <c r="E10424" s="257">
        <v>0</v>
      </c>
    </row>
    <row r="10425" spans="1:5">
      <c r="A10425" s="254">
        <v>94498</v>
      </c>
      <c r="B10425" s="247" t="s">
        <v>18731</v>
      </c>
      <c r="C10425" s="255" t="s">
        <v>23</v>
      </c>
      <c r="D10425" s="256">
        <v>116.27</v>
      </c>
      <c r="E10425" s="257">
        <v>0</v>
      </c>
    </row>
    <row r="10426" spans="1:5">
      <c r="A10426" s="254">
        <v>94500</v>
      </c>
      <c r="B10426" s="247" t="s">
        <v>18732</v>
      </c>
      <c r="C10426" s="255" t="s">
        <v>23</v>
      </c>
      <c r="D10426" s="256">
        <v>274.94</v>
      </c>
      <c r="E10426" s="257">
        <v>0</v>
      </c>
    </row>
    <row r="10427" spans="1:5">
      <c r="A10427" s="254">
        <v>89353</v>
      </c>
      <c r="B10427" s="247" t="s">
        <v>18733</v>
      </c>
      <c r="C10427" s="255" t="s">
        <v>23</v>
      </c>
      <c r="D10427" s="256">
        <v>31.98</v>
      </c>
      <c r="E10427" s="257">
        <v>0</v>
      </c>
    </row>
    <row r="10428" spans="1:5">
      <c r="A10428" s="254">
        <v>89987</v>
      </c>
      <c r="B10428" s="247" t="s">
        <v>18734</v>
      </c>
      <c r="C10428" s="255" t="s">
        <v>23</v>
      </c>
      <c r="D10428" s="256">
        <v>75.02</v>
      </c>
      <c r="E10428" s="257">
        <v>0</v>
      </c>
    </row>
    <row r="10429" spans="1:5">
      <c r="A10429" s="254">
        <v>94501</v>
      </c>
      <c r="B10429" s="247" t="s">
        <v>18735</v>
      </c>
      <c r="C10429" s="255" t="s">
        <v>23</v>
      </c>
      <c r="D10429" s="256">
        <v>545.21</v>
      </c>
      <c r="E10429" s="257">
        <v>0</v>
      </c>
    </row>
    <row r="10430" spans="1:5">
      <c r="A10430" s="254">
        <v>89349</v>
      </c>
      <c r="B10430" s="247" t="s">
        <v>18736</v>
      </c>
      <c r="C10430" s="255" t="s">
        <v>23</v>
      </c>
      <c r="D10430" s="256">
        <v>21.37</v>
      </c>
      <c r="E10430" s="257">
        <v>0</v>
      </c>
    </row>
    <row r="10431" spans="1:5">
      <c r="A10431" s="254">
        <v>89984</v>
      </c>
      <c r="B10431" s="247" t="s">
        <v>18737</v>
      </c>
      <c r="C10431" s="255" t="s">
        <v>23</v>
      </c>
      <c r="D10431" s="256">
        <v>67.319999999999993</v>
      </c>
      <c r="E10431" s="257">
        <v>0</v>
      </c>
    </row>
    <row r="10432" spans="1:5">
      <c r="A10432" s="254">
        <v>89985</v>
      </c>
      <c r="B10432" s="247" t="s">
        <v>18738</v>
      </c>
      <c r="C10432" s="255" t="s">
        <v>23</v>
      </c>
      <c r="D10432" s="256">
        <v>71.5</v>
      </c>
      <c r="E10432" s="257">
        <v>0</v>
      </c>
    </row>
    <row r="10433" spans="1:5">
      <c r="A10433" s="254">
        <v>89351</v>
      </c>
      <c r="B10433" s="247" t="s">
        <v>18739</v>
      </c>
      <c r="C10433" s="255" t="s">
        <v>23</v>
      </c>
      <c r="D10433" s="256">
        <v>26.96</v>
      </c>
      <c r="E10433" s="257">
        <v>0</v>
      </c>
    </row>
    <row r="10434" spans="1:5">
      <c r="A10434" s="254">
        <v>103045</v>
      </c>
      <c r="B10434" s="247" t="s">
        <v>18740</v>
      </c>
      <c r="C10434" s="255" t="s">
        <v>23</v>
      </c>
      <c r="D10434" s="256">
        <v>10.02</v>
      </c>
      <c r="E10434" s="257">
        <v>0</v>
      </c>
    </row>
    <row r="10435" spans="1:5">
      <c r="A10435" s="254">
        <v>103046</v>
      </c>
      <c r="B10435" s="247" t="s">
        <v>18741</v>
      </c>
      <c r="C10435" s="255" t="s">
        <v>23</v>
      </c>
      <c r="D10435" s="256">
        <v>22.84</v>
      </c>
      <c r="E10435" s="257">
        <v>0</v>
      </c>
    </row>
    <row r="10436" spans="1:5">
      <c r="A10436" s="254">
        <v>103048</v>
      </c>
      <c r="B10436" s="247" t="s">
        <v>18742</v>
      </c>
      <c r="C10436" s="255" t="s">
        <v>23</v>
      </c>
      <c r="D10436" s="256">
        <v>18.45</v>
      </c>
      <c r="E10436" s="257">
        <v>0</v>
      </c>
    </row>
    <row r="10437" spans="1:5">
      <c r="A10437" s="254">
        <v>103049</v>
      </c>
      <c r="B10437" s="247" t="s">
        <v>18743</v>
      </c>
      <c r="C10437" s="255" t="s">
        <v>23</v>
      </c>
      <c r="D10437" s="256">
        <v>20.04</v>
      </c>
      <c r="E10437" s="257">
        <v>0</v>
      </c>
    </row>
    <row r="10438" spans="1:5">
      <c r="A10438" s="254">
        <v>103029</v>
      </c>
      <c r="B10438" s="247" t="s">
        <v>18744</v>
      </c>
      <c r="C10438" s="255" t="s">
        <v>23</v>
      </c>
      <c r="D10438" s="256">
        <v>36.17</v>
      </c>
      <c r="E10438" s="257">
        <v>0</v>
      </c>
    </row>
    <row r="10439" spans="1:5">
      <c r="A10439" s="254">
        <v>103019</v>
      </c>
      <c r="B10439" s="247" t="s">
        <v>18745</v>
      </c>
      <c r="C10439" s="255" t="s">
        <v>23</v>
      </c>
      <c r="D10439" s="256">
        <v>177.11</v>
      </c>
      <c r="E10439" s="257">
        <v>0</v>
      </c>
    </row>
    <row r="10440" spans="1:5">
      <c r="A10440" s="254">
        <v>103050</v>
      </c>
      <c r="B10440" s="247" t="s">
        <v>18746</v>
      </c>
      <c r="C10440" s="255" t="s">
        <v>23</v>
      </c>
      <c r="D10440" s="256">
        <v>29.8</v>
      </c>
      <c r="E10440" s="257">
        <v>0</v>
      </c>
    </row>
    <row r="10441" spans="1:5">
      <c r="A10441" s="254">
        <v>103051</v>
      </c>
      <c r="B10441" s="247" t="s">
        <v>18747</v>
      </c>
      <c r="C10441" s="255" t="s">
        <v>23</v>
      </c>
      <c r="D10441" s="256">
        <v>36.020000000000003</v>
      </c>
      <c r="E10441" s="257">
        <v>0</v>
      </c>
    </row>
    <row r="10442" spans="1:5">
      <c r="A10442" s="254">
        <v>103052</v>
      </c>
      <c r="B10442" s="247" t="s">
        <v>18748</v>
      </c>
      <c r="C10442" s="255" t="s">
        <v>23</v>
      </c>
      <c r="D10442" s="256">
        <v>48.54</v>
      </c>
      <c r="E10442" s="257">
        <v>0</v>
      </c>
    </row>
    <row r="10443" spans="1:5">
      <c r="A10443" s="254">
        <v>94799</v>
      </c>
      <c r="B10443" s="247" t="s">
        <v>18749</v>
      </c>
      <c r="C10443" s="255" t="s">
        <v>23</v>
      </c>
      <c r="D10443" s="256">
        <v>183.41</v>
      </c>
      <c r="E10443" s="257">
        <v>0</v>
      </c>
    </row>
    <row r="10444" spans="1:5">
      <c r="A10444" s="254">
        <v>94798</v>
      </c>
      <c r="B10444" s="247" t="s">
        <v>18750</v>
      </c>
      <c r="C10444" s="255" t="s">
        <v>23</v>
      </c>
      <c r="D10444" s="256">
        <v>149.06</v>
      </c>
      <c r="E10444" s="257">
        <v>0</v>
      </c>
    </row>
    <row r="10445" spans="1:5">
      <c r="A10445" s="254">
        <v>94797</v>
      </c>
      <c r="B10445" s="247" t="s">
        <v>18751</v>
      </c>
      <c r="C10445" s="255" t="s">
        <v>23</v>
      </c>
      <c r="D10445" s="256">
        <v>90.58</v>
      </c>
      <c r="E10445" s="257">
        <v>0</v>
      </c>
    </row>
    <row r="10446" spans="1:5">
      <c r="A10446" s="254">
        <v>94795</v>
      </c>
      <c r="B10446" s="247" t="s">
        <v>18752</v>
      </c>
      <c r="C10446" s="255" t="s">
        <v>23</v>
      </c>
      <c r="D10446" s="256">
        <v>38.380000000000003</v>
      </c>
      <c r="E10446" s="257">
        <v>0</v>
      </c>
    </row>
    <row r="10447" spans="1:5">
      <c r="A10447" s="254">
        <v>94800</v>
      </c>
      <c r="B10447" s="247" t="s">
        <v>18753</v>
      </c>
      <c r="C10447" s="255" t="s">
        <v>23</v>
      </c>
      <c r="D10447" s="256">
        <v>235.52</v>
      </c>
      <c r="E10447" s="257">
        <v>0</v>
      </c>
    </row>
    <row r="10448" spans="1:5">
      <c r="A10448" s="254">
        <v>94796</v>
      </c>
      <c r="B10448" s="247" t="s">
        <v>18754</v>
      </c>
      <c r="C10448" s="255" t="s">
        <v>23</v>
      </c>
      <c r="D10448" s="256">
        <v>44.77</v>
      </c>
      <c r="E10448" s="257">
        <v>0</v>
      </c>
    </row>
    <row r="10449" spans="1:5">
      <c r="A10449" s="254">
        <v>99635</v>
      </c>
      <c r="B10449" s="247" t="s">
        <v>18755</v>
      </c>
      <c r="C10449" s="255" t="s">
        <v>23</v>
      </c>
      <c r="D10449" s="256">
        <v>385.92</v>
      </c>
      <c r="E10449" s="257">
        <v>0</v>
      </c>
    </row>
    <row r="10450" spans="1:5">
      <c r="A10450" s="254">
        <v>103018</v>
      </c>
      <c r="B10450" s="247" t="s">
        <v>18756</v>
      </c>
      <c r="C10450" s="255" t="s">
        <v>23</v>
      </c>
      <c r="D10450" s="256">
        <v>315.77999999999997</v>
      </c>
      <c r="E10450" s="257">
        <v>0</v>
      </c>
    </row>
    <row r="10451" spans="1:5">
      <c r="A10451" s="254">
        <v>95252</v>
      </c>
      <c r="B10451" s="247" t="s">
        <v>18757</v>
      </c>
      <c r="C10451" s="255" t="s">
        <v>23</v>
      </c>
      <c r="D10451" s="256">
        <v>116.65</v>
      </c>
      <c r="E10451" s="257">
        <v>0</v>
      </c>
    </row>
    <row r="10452" spans="1:5">
      <c r="A10452" s="254">
        <v>95251</v>
      </c>
      <c r="B10452" s="247" t="s">
        <v>18758</v>
      </c>
      <c r="C10452" s="255" t="s">
        <v>23</v>
      </c>
      <c r="D10452" s="256">
        <v>95.86</v>
      </c>
      <c r="E10452" s="257">
        <v>0</v>
      </c>
    </row>
    <row r="10453" spans="1:5">
      <c r="A10453" s="254">
        <v>95250</v>
      </c>
      <c r="B10453" s="247" t="s">
        <v>18759</v>
      </c>
      <c r="C10453" s="255" t="s">
        <v>23</v>
      </c>
      <c r="D10453" s="256">
        <v>65.09</v>
      </c>
      <c r="E10453" s="257">
        <v>0</v>
      </c>
    </row>
    <row r="10454" spans="1:5">
      <c r="A10454" s="254">
        <v>95248</v>
      </c>
      <c r="B10454" s="247" t="s">
        <v>18760</v>
      </c>
      <c r="C10454" s="255" t="s">
        <v>23</v>
      </c>
      <c r="D10454" s="256">
        <v>40.39</v>
      </c>
      <c r="E10454" s="257">
        <v>0</v>
      </c>
    </row>
    <row r="10455" spans="1:5">
      <c r="A10455" s="254">
        <v>95253</v>
      </c>
      <c r="B10455" s="247" t="s">
        <v>18761</v>
      </c>
      <c r="C10455" s="255" t="s">
        <v>23</v>
      </c>
      <c r="D10455" s="256">
        <v>175.91</v>
      </c>
      <c r="E10455" s="257">
        <v>0</v>
      </c>
    </row>
    <row r="10456" spans="1:5">
      <c r="A10456" s="254">
        <v>95249</v>
      </c>
      <c r="B10456" s="247" t="s">
        <v>18762</v>
      </c>
      <c r="C10456" s="255" t="s">
        <v>23</v>
      </c>
      <c r="D10456" s="256">
        <v>48.23</v>
      </c>
      <c r="E10456" s="257">
        <v>0</v>
      </c>
    </row>
    <row r="10457" spans="1:5">
      <c r="A10457" s="254">
        <v>99622</v>
      </c>
      <c r="B10457" s="247" t="s">
        <v>18763</v>
      </c>
      <c r="C10457" s="255" t="s">
        <v>23</v>
      </c>
      <c r="D10457" s="256">
        <v>306.3</v>
      </c>
      <c r="E10457" s="257">
        <v>0</v>
      </c>
    </row>
    <row r="10458" spans="1:5">
      <c r="A10458" s="254">
        <v>99621</v>
      </c>
      <c r="B10458" s="247" t="s">
        <v>18764</v>
      </c>
      <c r="C10458" s="255" t="s">
        <v>23</v>
      </c>
      <c r="D10458" s="256">
        <v>272.12</v>
      </c>
      <c r="E10458" s="257">
        <v>0</v>
      </c>
    </row>
    <row r="10459" spans="1:5">
      <c r="A10459" s="254">
        <v>99620</v>
      </c>
      <c r="B10459" s="247" t="s">
        <v>18765</v>
      </c>
      <c r="C10459" s="255" t="s">
        <v>23</v>
      </c>
      <c r="D10459" s="256">
        <v>182.58</v>
      </c>
      <c r="E10459" s="257">
        <v>0</v>
      </c>
    </row>
    <row r="10460" spans="1:5">
      <c r="A10460" s="254">
        <v>103008</v>
      </c>
      <c r="B10460" s="247" t="s">
        <v>18766</v>
      </c>
      <c r="C10460" s="255" t="s">
        <v>23</v>
      </c>
      <c r="D10460" s="256">
        <v>109.77</v>
      </c>
      <c r="E10460" s="257">
        <v>0</v>
      </c>
    </row>
    <row r="10461" spans="1:5">
      <c r="A10461" s="254">
        <v>99624</v>
      </c>
      <c r="B10461" s="247" t="s">
        <v>18767</v>
      </c>
      <c r="C10461" s="255" t="s">
        <v>23</v>
      </c>
      <c r="D10461" s="256">
        <v>609.27</v>
      </c>
      <c r="E10461" s="257">
        <v>0</v>
      </c>
    </row>
    <row r="10462" spans="1:5">
      <c r="A10462" s="254">
        <v>99623</v>
      </c>
      <c r="B10462" s="247" t="s">
        <v>18768</v>
      </c>
      <c r="C10462" s="255" t="s">
        <v>23</v>
      </c>
      <c r="D10462" s="256">
        <v>427.38</v>
      </c>
      <c r="E10462" s="257">
        <v>0</v>
      </c>
    </row>
    <row r="10463" spans="1:5">
      <c r="A10463" s="254">
        <v>99625</v>
      </c>
      <c r="B10463" s="247" t="s">
        <v>18769</v>
      </c>
      <c r="C10463" s="255" t="s">
        <v>23</v>
      </c>
      <c r="D10463" s="256">
        <v>838.02</v>
      </c>
      <c r="E10463" s="257">
        <v>0</v>
      </c>
    </row>
    <row r="10464" spans="1:5">
      <c r="A10464" s="254">
        <v>99619</v>
      </c>
      <c r="B10464" s="247" t="s">
        <v>18770</v>
      </c>
      <c r="C10464" s="255" t="s">
        <v>23</v>
      </c>
      <c r="D10464" s="256">
        <v>134.4</v>
      </c>
      <c r="E10464" s="257">
        <v>0</v>
      </c>
    </row>
    <row r="10465" spans="1:5">
      <c r="A10465" s="254">
        <v>99626</v>
      </c>
      <c r="B10465" s="247" t="s">
        <v>18771</v>
      </c>
      <c r="C10465" s="255" t="s">
        <v>23</v>
      </c>
      <c r="D10465" s="256">
        <v>1290.2</v>
      </c>
      <c r="E10465" s="257">
        <v>0</v>
      </c>
    </row>
    <row r="10466" spans="1:5">
      <c r="A10466" s="254">
        <v>99631</v>
      </c>
      <c r="B10466" s="247" t="s">
        <v>18772</v>
      </c>
      <c r="C10466" s="255" t="s">
        <v>23</v>
      </c>
      <c r="D10466" s="256">
        <v>170.42</v>
      </c>
      <c r="E10466" s="257">
        <v>0</v>
      </c>
    </row>
    <row r="10467" spans="1:5">
      <c r="A10467" s="254">
        <v>99630</v>
      </c>
      <c r="B10467" s="247" t="s">
        <v>18773</v>
      </c>
      <c r="C10467" s="255" t="s">
        <v>23</v>
      </c>
      <c r="D10467" s="256">
        <v>146.38</v>
      </c>
      <c r="E10467" s="257">
        <v>0</v>
      </c>
    </row>
    <row r="10468" spans="1:5">
      <c r="A10468" s="254">
        <v>99629</v>
      </c>
      <c r="B10468" s="247" t="s">
        <v>18774</v>
      </c>
      <c r="C10468" s="255" t="s">
        <v>23</v>
      </c>
      <c r="D10468" s="256">
        <v>98.4</v>
      </c>
      <c r="E10468" s="257">
        <v>0</v>
      </c>
    </row>
    <row r="10469" spans="1:5">
      <c r="A10469" s="254">
        <v>99627</v>
      </c>
      <c r="B10469" s="247" t="s">
        <v>18775</v>
      </c>
      <c r="C10469" s="255" t="s">
        <v>23</v>
      </c>
      <c r="D10469" s="256">
        <v>81.09</v>
      </c>
      <c r="E10469" s="257">
        <v>0</v>
      </c>
    </row>
    <row r="10470" spans="1:5">
      <c r="A10470" s="254">
        <v>103009</v>
      </c>
      <c r="B10470" s="247" t="s">
        <v>18776</v>
      </c>
      <c r="C10470" s="255" t="s">
        <v>23</v>
      </c>
      <c r="D10470" s="256">
        <v>388.29</v>
      </c>
      <c r="E10470" s="257">
        <v>0</v>
      </c>
    </row>
    <row r="10471" spans="1:5">
      <c r="A10471" s="254">
        <v>99632</v>
      </c>
      <c r="B10471" s="247" t="s">
        <v>18777</v>
      </c>
      <c r="C10471" s="255" t="s">
        <v>23</v>
      </c>
      <c r="D10471" s="256">
        <v>245.68</v>
      </c>
      <c r="E10471" s="257">
        <v>0</v>
      </c>
    </row>
    <row r="10472" spans="1:5">
      <c r="A10472" s="254">
        <v>99633</v>
      </c>
      <c r="B10472" s="247" t="s">
        <v>18778</v>
      </c>
      <c r="C10472" s="255" t="s">
        <v>23</v>
      </c>
      <c r="D10472" s="256">
        <v>527.15</v>
      </c>
      <c r="E10472" s="257">
        <v>0</v>
      </c>
    </row>
    <row r="10473" spans="1:5">
      <c r="A10473" s="254">
        <v>99628</v>
      </c>
      <c r="B10473" s="247" t="s">
        <v>18779</v>
      </c>
      <c r="C10473" s="255" t="s">
        <v>23</v>
      </c>
      <c r="D10473" s="256">
        <v>88.53</v>
      </c>
      <c r="E10473" s="257">
        <v>0</v>
      </c>
    </row>
    <row r="10474" spans="1:5">
      <c r="A10474" s="254">
        <v>99634</v>
      </c>
      <c r="B10474" s="247" t="s">
        <v>18780</v>
      </c>
      <c r="C10474" s="255" t="s">
        <v>23</v>
      </c>
      <c r="D10474" s="256">
        <v>899.05</v>
      </c>
      <c r="E10474" s="257">
        <v>0</v>
      </c>
    </row>
    <row r="10475" spans="1:5">
      <c r="A10475" s="254">
        <v>103013</v>
      </c>
      <c r="B10475" s="247" t="s">
        <v>18781</v>
      </c>
      <c r="C10475" s="255" t="s">
        <v>23</v>
      </c>
      <c r="D10475" s="256">
        <v>157.6</v>
      </c>
      <c r="E10475" s="257">
        <v>0</v>
      </c>
    </row>
    <row r="10476" spans="1:5">
      <c r="A10476" s="254">
        <v>103012</v>
      </c>
      <c r="B10476" s="247" t="s">
        <v>18782</v>
      </c>
      <c r="C10476" s="255" t="s">
        <v>23</v>
      </c>
      <c r="D10476" s="256">
        <v>146.38</v>
      </c>
      <c r="E10476" s="257">
        <v>0</v>
      </c>
    </row>
    <row r="10477" spans="1:5">
      <c r="A10477" s="254">
        <v>103011</v>
      </c>
      <c r="B10477" s="247" t="s">
        <v>18783</v>
      </c>
      <c r="C10477" s="255" t="s">
        <v>23</v>
      </c>
      <c r="D10477" s="256">
        <v>92.84</v>
      </c>
      <c r="E10477" s="257">
        <v>0</v>
      </c>
    </row>
    <row r="10478" spans="1:5">
      <c r="A10478" s="254">
        <v>103015</v>
      </c>
      <c r="B10478" s="247" t="s">
        <v>18784</v>
      </c>
      <c r="C10478" s="255" t="s">
        <v>23</v>
      </c>
      <c r="D10478" s="256">
        <v>418.94</v>
      </c>
      <c r="E10478" s="257">
        <v>0</v>
      </c>
    </row>
    <row r="10479" spans="1:5">
      <c r="A10479" s="254">
        <v>103014</v>
      </c>
      <c r="B10479" s="247" t="s">
        <v>18785</v>
      </c>
      <c r="C10479" s="255" t="s">
        <v>23</v>
      </c>
      <c r="D10479" s="256">
        <v>236.98</v>
      </c>
      <c r="E10479" s="257">
        <v>0</v>
      </c>
    </row>
    <row r="10480" spans="1:5">
      <c r="A10480" s="254">
        <v>103016</v>
      </c>
      <c r="B10480" s="247" t="s">
        <v>18786</v>
      </c>
      <c r="C10480" s="255" t="s">
        <v>23</v>
      </c>
      <c r="D10480" s="256">
        <v>572.70000000000005</v>
      </c>
      <c r="E10480" s="257">
        <v>0</v>
      </c>
    </row>
    <row r="10481" spans="1:5">
      <c r="A10481" s="254">
        <v>103010</v>
      </c>
      <c r="B10481" s="247" t="s">
        <v>18787</v>
      </c>
      <c r="C10481" s="255" t="s">
        <v>23</v>
      </c>
      <c r="D10481" s="256">
        <v>83.25</v>
      </c>
      <c r="E10481" s="257">
        <v>0</v>
      </c>
    </row>
    <row r="10482" spans="1:5">
      <c r="A10482" s="254">
        <v>103017</v>
      </c>
      <c r="B10482" s="247" t="s">
        <v>18788</v>
      </c>
      <c r="C10482" s="255" t="s">
        <v>23</v>
      </c>
      <c r="D10482" s="256">
        <v>999.59</v>
      </c>
      <c r="E10482" s="257">
        <v>0</v>
      </c>
    </row>
    <row r="10483" spans="1:5">
      <c r="A10483" s="254">
        <v>103033</v>
      </c>
      <c r="B10483" s="247" t="s">
        <v>18789</v>
      </c>
      <c r="C10483" s="255" t="s">
        <v>23</v>
      </c>
      <c r="D10483" s="256">
        <v>0</v>
      </c>
      <c r="E10483" s="257"/>
    </row>
    <row r="10484" spans="1:5">
      <c r="A10484" s="254">
        <v>103032</v>
      </c>
      <c r="B10484" s="247" t="s">
        <v>18790</v>
      </c>
      <c r="C10484" s="255" t="s">
        <v>23</v>
      </c>
      <c r="D10484" s="256">
        <v>0</v>
      </c>
      <c r="E10484" s="257"/>
    </row>
    <row r="10485" spans="1:5">
      <c r="A10485" s="254">
        <v>103030</v>
      </c>
      <c r="B10485" s="247" t="s">
        <v>18791</v>
      </c>
      <c r="C10485" s="255" t="s">
        <v>23</v>
      </c>
      <c r="D10485" s="256">
        <v>0</v>
      </c>
      <c r="E10485" s="257"/>
    </row>
    <row r="10486" spans="1:5">
      <c r="A10486" s="254">
        <v>103031</v>
      </c>
      <c r="B10486" s="247" t="s">
        <v>18792</v>
      </c>
      <c r="C10486" s="255" t="s">
        <v>23</v>
      </c>
      <c r="D10486" s="256">
        <v>0</v>
      </c>
      <c r="E10486" s="257"/>
    </row>
    <row r="10487" spans="1:5">
      <c r="A10487" s="254">
        <v>103035</v>
      </c>
      <c r="B10487" s="247" t="s">
        <v>18793</v>
      </c>
      <c r="C10487" s="255" t="s">
        <v>23</v>
      </c>
      <c r="D10487" s="256">
        <v>0</v>
      </c>
      <c r="E10487" s="257"/>
    </row>
    <row r="10488" spans="1:5">
      <c r="A10488" s="254">
        <v>103034</v>
      </c>
      <c r="B10488" s="247" t="s">
        <v>18794</v>
      </c>
      <c r="C10488" s="255" t="s">
        <v>23</v>
      </c>
      <c r="D10488" s="256">
        <v>0</v>
      </c>
      <c r="E10488" s="257"/>
    </row>
    <row r="10489" spans="1:5">
      <c r="A10489" s="254">
        <v>103024</v>
      </c>
      <c r="B10489" s="247" t="s">
        <v>18795</v>
      </c>
      <c r="C10489" s="255" t="s">
        <v>23</v>
      </c>
      <c r="D10489" s="256">
        <v>0</v>
      </c>
      <c r="E10489" s="257"/>
    </row>
    <row r="10490" spans="1:5">
      <c r="A10490" s="254">
        <v>103023</v>
      </c>
      <c r="B10490" s="247" t="s">
        <v>18796</v>
      </c>
      <c r="C10490" s="255" t="s">
        <v>23</v>
      </c>
      <c r="D10490" s="256">
        <v>0</v>
      </c>
      <c r="E10490" s="257"/>
    </row>
    <row r="10491" spans="1:5">
      <c r="A10491" s="254">
        <v>103022</v>
      </c>
      <c r="B10491" s="247" t="s">
        <v>18797</v>
      </c>
      <c r="C10491" s="255" t="s">
        <v>23</v>
      </c>
      <c r="D10491" s="256">
        <v>0</v>
      </c>
      <c r="E10491" s="257"/>
    </row>
    <row r="10492" spans="1:5">
      <c r="A10492" s="254">
        <v>103020</v>
      </c>
      <c r="B10492" s="247" t="s">
        <v>18798</v>
      </c>
      <c r="C10492" s="255" t="s">
        <v>23</v>
      </c>
      <c r="D10492" s="256">
        <v>0</v>
      </c>
      <c r="E10492" s="257"/>
    </row>
    <row r="10493" spans="1:5">
      <c r="A10493" s="254">
        <v>103026</v>
      </c>
      <c r="B10493" s="247" t="s">
        <v>18799</v>
      </c>
      <c r="C10493" s="255" t="s">
        <v>23</v>
      </c>
      <c r="D10493" s="256">
        <v>0</v>
      </c>
      <c r="E10493" s="257"/>
    </row>
    <row r="10494" spans="1:5">
      <c r="A10494" s="254">
        <v>103025</v>
      </c>
      <c r="B10494" s="247" t="s">
        <v>18800</v>
      </c>
      <c r="C10494" s="255" t="s">
        <v>23</v>
      </c>
      <c r="D10494" s="256">
        <v>0</v>
      </c>
      <c r="E10494" s="257"/>
    </row>
    <row r="10495" spans="1:5">
      <c r="A10495" s="254">
        <v>103021</v>
      </c>
      <c r="B10495" s="247" t="s">
        <v>18801</v>
      </c>
      <c r="C10495" s="255" t="s">
        <v>23</v>
      </c>
      <c r="D10495" s="256">
        <v>0</v>
      </c>
      <c r="E10495" s="257"/>
    </row>
    <row r="10496" spans="1:5">
      <c r="A10496" s="254">
        <v>103027</v>
      </c>
      <c r="B10496" s="247" t="s">
        <v>18802</v>
      </c>
      <c r="C10496" s="255" t="s">
        <v>23</v>
      </c>
      <c r="D10496" s="256">
        <v>0</v>
      </c>
      <c r="E10496" s="257"/>
    </row>
    <row r="10497" spans="1:5">
      <c r="A10497" s="254">
        <v>103028</v>
      </c>
      <c r="B10497" s="247" t="s">
        <v>18803</v>
      </c>
      <c r="C10497" s="255" t="s">
        <v>23</v>
      </c>
      <c r="D10497" s="256">
        <v>0</v>
      </c>
      <c r="E10497" s="257"/>
    </row>
    <row r="10498" spans="1:5">
      <c r="A10498" s="254">
        <v>103563</v>
      </c>
      <c r="B10498" s="247" t="s">
        <v>18804</v>
      </c>
      <c r="C10498" s="255" t="s">
        <v>23</v>
      </c>
      <c r="D10498" s="256">
        <v>0</v>
      </c>
      <c r="E10498" s="257"/>
    </row>
    <row r="10499" spans="1:5">
      <c r="A10499" s="254">
        <v>103564</v>
      </c>
      <c r="B10499" s="247" t="s">
        <v>18805</v>
      </c>
      <c r="C10499" s="255" t="s">
        <v>23</v>
      </c>
      <c r="D10499" s="256">
        <v>0</v>
      </c>
      <c r="E10499" s="257"/>
    </row>
    <row r="10500" spans="1:5">
      <c r="A10500" s="254">
        <v>103565</v>
      </c>
      <c r="B10500" s="247" t="s">
        <v>18806</v>
      </c>
      <c r="C10500" s="255" t="s">
        <v>23</v>
      </c>
      <c r="D10500" s="256">
        <v>0</v>
      </c>
      <c r="E10500" s="257"/>
    </row>
    <row r="10501" spans="1:5">
      <c r="A10501" s="254">
        <v>103566</v>
      </c>
      <c r="B10501" s="247" t="s">
        <v>18807</v>
      </c>
      <c r="C10501" s="255" t="s">
        <v>23</v>
      </c>
      <c r="D10501" s="256">
        <v>0</v>
      </c>
      <c r="E10501" s="257"/>
    </row>
    <row r="10502" spans="1:5">
      <c r="A10502" s="254">
        <v>103567</v>
      </c>
      <c r="B10502" s="247" t="s">
        <v>18808</v>
      </c>
      <c r="C10502" s="255" t="s">
        <v>23</v>
      </c>
      <c r="D10502" s="256">
        <v>0</v>
      </c>
      <c r="E10502" s="257"/>
    </row>
    <row r="10503" spans="1:5">
      <c r="A10503" s="254">
        <v>103568</v>
      </c>
      <c r="B10503" s="247" t="s">
        <v>18809</v>
      </c>
      <c r="C10503" s="255" t="s">
        <v>23</v>
      </c>
      <c r="D10503" s="256">
        <v>0</v>
      </c>
      <c r="E10503" s="257"/>
    </row>
    <row r="10504" spans="1:5">
      <c r="A10504" s="254">
        <v>103569</v>
      </c>
      <c r="B10504" s="247" t="s">
        <v>18810</v>
      </c>
      <c r="C10504" s="255" t="s">
        <v>23</v>
      </c>
      <c r="D10504" s="256">
        <v>0</v>
      </c>
      <c r="E10504" s="257"/>
    </row>
    <row r="10505" spans="1:5">
      <c r="A10505" s="254">
        <v>103570</v>
      </c>
      <c r="B10505" s="247" t="s">
        <v>18811</v>
      </c>
      <c r="C10505" s="255" t="s">
        <v>23</v>
      </c>
      <c r="D10505" s="256">
        <v>0</v>
      </c>
      <c r="E10505" s="257"/>
    </row>
    <row r="10506" spans="1:5">
      <c r="A10506" s="254">
        <v>103571</v>
      </c>
      <c r="B10506" s="247" t="s">
        <v>18812</v>
      </c>
      <c r="C10506" s="255" t="s">
        <v>23</v>
      </c>
      <c r="D10506" s="256">
        <v>0</v>
      </c>
      <c r="E10506" s="257"/>
    </row>
    <row r="10507" spans="1:5">
      <c r="A10507" s="254">
        <v>103562</v>
      </c>
      <c r="B10507" s="247" t="s">
        <v>18813</v>
      </c>
      <c r="C10507" s="255" t="s">
        <v>23</v>
      </c>
      <c r="D10507" s="256">
        <v>0</v>
      </c>
      <c r="E10507" s="257"/>
    </row>
    <row r="10508" spans="1:5">
      <c r="A10508" s="254">
        <v>103573</v>
      </c>
      <c r="B10508" s="247" t="s">
        <v>18814</v>
      </c>
      <c r="C10508" s="255" t="s">
        <v>23</v>
      </c>
      <c r="D10508" s="256">
        <v>0</v>
      </c>
      <c r="E10508" s="257"/>
    </row>
    <row r="10509" spans="1:5">
      <c r="A10509" s="254">
        <v>103585</v>
      </c>
      <c r="B10509" s="247" t="s">
        <v>18815</v>
      </c>
      <c r="C10509" s="255" t="s">
        <v>23</v>
      </c>
      <c r="D10509" s="256">
        <v>0</v>
      </c>
      <c r="E10509" s="257"/>
    </row>
    <row r="10510" spans="1:5">
      <c r="A10510" s="254">
        <v>103586</v>
      </c>
      <c r="B10510" s="247" t="s">
        <v>18816</v>
      </c>
      <c r="C10510" s="255" t="s">
        <v>23</v>
      </c>
      <c r="D10510" s="256">
        <v>0</v>
      </c>
      <c r="E10510" s="257"/>
    </row>
    <row r="10511" spans="1:5">
      <c r="A10511" s="254">
        <v>103574</v>
      </c>
      <c r="B10511" s="247" t="s">
        <v>18817</v>
      </c>
      <c r="C10511" s="255" t="s">
        <v>23</v>
      </c>
      <c r="D10511" s="256">
        <v>0</v>
      </c>
      <c r="E10511" s="257"/>
    </row>
    <row r="10512" spans="1:5">
      <c r="A10512" s="254">
        <v>103575</v>
      </c>
      <c r="B10512" s="247" t="s">
        <v>18818</v>
      </c>
      <c r="C10512" s="255" t="s">
        <v>23</v>
      </c>
      <c r="D10512" s="256">
        <v>0</v>
      </c>
      <c r="E10512" s="257"/>
    </row>
    <row r="10513" spans="1:5">
      <c r="A10513" s="254">
        <v>103576</v>
      </c>
      <c r="B10513" s="247" t="s">
        <v>18819</v>
      </c>
      <c r="C10513" s="255" t="s">
        <v>23</v>
      </c>
      <c r="D10513" s="256">
        <v>0</v>
      </c>
      <c r="E10513" s="257"/>
    </row>
    <row r="10514" spans="1:5">
      <c r="A10514" s="254">
        <v>103577</v>
      </c>
      <c r="B10514" s="247" t="s">
        <v>18820</v>
      </c>
      <c r="C10514" s="255" t="s">
        <v>23</v>
      </c>
      <c r="D10514" s="256">
        <v>0</v>
      </c>
      <c r="E10514" s="257"/>
    </row>
    <row r="10515" spans="1:5">
      <c r="A10515" s="254">
        <v>103578</v>
      </c>
      <c r="B10515" s="247" t="s">
        <v>18821</v>
      </c>
      <c r="C10515" s="255" t="s">
        <v>23</v>
      </c>
      <c r="D10515" s="256">
        <v>0</v>
      </c>
      <c r="E10515" s="257"/>
    </row>
    <row r="10516" spans="1:5">
      <c r="A10516" s="254">
        <v>103579</v>
      </c>
      <c r="B10516" s="247" t="s">
        <v>18822</v>
      </c>
      <c r="C10516" s="255" t="s">
        <v>23</v>
      </c>
      <c r="D10516" s="256">
        <v>0</v>
      </c>
      <c r="E10516" s="257"/>
    </row>
    <row r="10517" spans="1:5">
      <c r="A10517" s="254">
        <v>103580</v>
      </c>
      <c r="B10517" s="247" t="s">
        <v>18823</v>
      </c>
      <c r="C10517" s="255" t="s">
        <v>23</v>
      </c>
      <c r="D10517" s="256">
        <v>0</v>
      </c>
      <c r="E10517" s="257"/>
    </row>
    <row r="10518" spans="1:5">
      <c r="A10518" s="254">
        <v>103581</v>
      </c>
      <c r="B10518" s="247" t="s">
        <v>18824</v>
      </c>
      <c r="C10518" s="255" t="s">
        <v>23</v>
      </c>
      <c r="D10518" s="256">
        <v>0</v>
      </c>
      <c r="E10518" s="257"/>
    </row>
    <row r="10519" spans="1:5">
      <c r="A10519" s="254">
        <v>103582</v>
      </c>
      <c r="B10519" s="247" t="s">
        <v>18825</v>
      </c>
      <c r="C10519" s="255" t="s">
        <v>23</v>
      </c>
      <c r="D10519" s="256">
        <v>0</v>
      </c>
      <c r="E10519" s="257"/>
    </row>
    <row r="10520" spans="1:5">
      <c r="A10520" s="254">
        <v>103572</v>
      </c>
      <c r="B10520" s="247" t="s">
        <v>18826</v>
      </c>
      <c r="C10520" s="255" t="s">
        <v>23</v>
      </c>
      <c r="D10520" s="256">
        <v>0</v>
      </c>
      <c r="E10520" s="257"/>
    </row>
    <row r="10521" spans="1:5">
      <c r="A10521" s="254">
        <v>103583</v>
      </c>
      <c r="B10521" s="247" t="s">
        <v>18827</v>
      </c>
      <c r="C10521" s="255" t="s">
        <v>23</v>
      </c>
      <c r="D10521" s="256">
        <v>0</v>
      </c>
      <c r="E10521" s="257"/>
    </row>
    <row r="10522" spans="1:5">
      <c r="A10522" s="254">
        <v>103584</v>
      </c>
      <c r="B10522" s="247" t="s">
        <v>18828</v>
      </c>
      <c r="C10522" s="255" t="s">
        <v>23</v>
      </c>
      <c r="D10522" s="256">
        <v>0</v>
      </c>
      <c r="E10522" s="257"/>
    </row>
    <row r="10523" spans="1:5">
      <c r="A10523" s="254">
        <v>103557</v>
      </c>
      <c r="B10523" s="247" t="s">
        <v>18829</v>
      </c>
      <c r="C10523" s="255" t="s">
        <v>23</v>
      </c>
      <c r="D10523" s="256">
        <v>0</v>
      </c>
      <c r="E10523" s="257"/>
    </row>
    <row r="10524" spans="1:5">
      <c r="A10524" s="254">
        <v>103558</v>
      </c>
      <c r="B10524" s="247" t="s">
        <v>18830</v>
      </c>
      <c r="C10524" s="255" t="s">
        <v>23</v>
      </c>
      <c r="D10524" s="256">
        <v>0</v>
      </c>
      <c r="E10524" s="257"/>
    </row>
    <row r="10525" spans="1:5">
      <c r="A10525" s="254">
        <v>103559</v>
      </c>
      <c r="B10525" s="247" t="s">
        <v>18831</v>
      </c>
      <c r="C10525" s="255" t="s">
        <v>23</v>
      </c>
      <c r="D10525" s="256">
        <v>0</v>
      </c>
      <c r="E10525" s="257"/>
    </row>
    <row r="10526" spans="1:5">
      <c r="A10526" s="254">
        <v>103560</v>
      </c>
      <c r="B10526" s="247" t="s">
        <v>18832</v>
      </c>
      <c r="C10526" s="255" t="s">
        <v>23</v>
      </c>
      <c r="D10526" s="256">
        <v>0</v>
      </c>
      <c r="E10526" s="257"/>
    </row>
    <row r="10527" spans="1:5">
      <c r="A10527" s="254">
        <v>103561</v>
      </c>
      <c r="B10527" s="247" t="s">
        <v>18833</v>
      </c>
      <c r="C10527" s="255" t="s">
        <v>23</v>
      </c>
      <c r="D10527" s="256">
        <v>0</v>
      </c>
      <c r="E10527" s="257"/>
    </row>
    <row r="10528" spans="1:5">
      <c r="A10528" s="254">
        <v>103529</v>
      </c>
      <c r="B10528" s="247" t="s">
        <v>18834</v>
      </c>
      <c r="C10528" s="255" t="s">
        <v>23</v>
      </c>
      <c r="D10528" s="256">
        <v>0</v>
      </c>
      <c r="E10528" s="257"/>
    </row>
    <row r="10529" spans="1:5">
      <c r="A10529" s="254">
        <v>103530</v>
      </c>
      <c r="B10529" s="247" t="s">
        <v>18835</v>
      </c>
      <c r="C10529" s="255" t="s">
        <v>23</v>
      </c>
      <c r="D10529" s="256">
        <v>0</v>
      </c>
      <c r="E10529" s="257"/>
    </row>
    <row r="10530" spans="1:5">
      <c r="A10530" s="254">
        <v>103531</v>
      </c>
      <c r="B10530" s="247" t="s">
        <v>18836</v>
      </c>
      <c r="C10530" s="255" t="s">
        <v>23</v>
      </c>
      <c r="D10530" s="256">
        <v>0</v>
      </c>
      <c r="E10530" s="257"/>
    </row>
    <row r="10531" spans="1:5">
      <c r="A10531" s="254">
        <v>103532</v>
      </c>
      <c r="B10531" s="247" t="s">
        <v>18837</v>
      </c>
      <c r="C10531" s="255" t="s">
        <v>23</v>
      </c>
      <c r="D10531" s="256">
        <v>0</v>
      </c>
      <c r="E10531" s="257"/>
    </row>
    <row r="10532" spans="1:5">
      <c r="A10532" s="254">
        <v>103533</v>
      </c>
      <c r="B10532" s="247" t="s">
        <v>18838</v>
      </c>
      <c r="C10532" s="255" t="s">
        <v>23</v>
      </c>
      <c r="D10532" s="256">
        <v>0</v>
      </c>
      <c r="E10532" s="257"/>
    </row>
    <row r="10533" spans="1:5">
      <c r="A10533" s="254">
        <v>103534</v>
      </c>
      <c r="B10533" s="247" t="s">
        <v>18839</v>
      </c>
      <c r="C10533" s="255" t="s">
        <v>23</v>
      </c>
      <c r="D10533" s="256">
        <v>0</v>
      </c>
      <c r="E10533" s="257"/>
    </row>
    <row r="10534" spans="1:5">
      <c r="A10534" s="254">
        <v>103535</v>
      </c>
      <c r="B10534" s="247" t="s">
        <v>18840</v>
      </c>
      <c r="C10534" s="255" t="s">
        <v>23</v>
      </c>
      <c r="D10534" s="256">
        <v>0</v>
      </c>
      <c r="E10534" s="257"/>
    </row>
    <row r="10535" spans="1:5">
      <c r="A10535" s="254">
        <v>103527</v>
      </c>
      <c r="B10535" s="247" t="s">
        <v>18841</v>
      </c>
      <c r="C10535" s="255" t="s">
        <v>23</v>
      </c>
      <c r="D10535" s="256">
        <v>0</v>
      </c>
      <c r="E10535" s="257"/>
    </row>
    <row r="10536" spans="1:5">
      <c r="A10536" s="254">
        <v>103536</v>
      </c>
      <c r="B10536" s="247" t="s">
        <v>18842</v>
      </c>
      <c r="C10536" s="255" t="s">
        <v>23</v>
      </c>
      <c r="D10536" s="256">
        <v>0</v>
      </c>
      <c r="E10536" s="257"/>
    </row>
    <row r="10537" spans="1:5">
      <c r="A10537" s="254">
        <v>103528</v>
      </c>
      <c r="B10537" s="247" t="s">
        <v>18843</v>
      </c>
      <c r="C10537" s="255" t="s">
        <v>23</v>
      </c>
      <c r="D10537" s="256">
        <v>0</v>
      </c>
      <c r="E10537" s="257"/>
    </row>
    <row r="10538" spans="1:5">
      <c r="A10538" s="254">
        <v>103541</v>
      </c>
      <c r="B10538" s="247" t="s">
        <v>18844</v>
      </c>
      <c r="C10538" s="255" t="s">
        <v>23</v>
      </c>
      <c r="D10538" s="256">
        <v>0</v>
      </c>
      <c r="E10538" s="257"/>
    </row>
    <row r="10539" spans="1:5">
      <c r="A10539" s="254">
        <v>103539</v>
      </c>
      <c r="B10539" s="247" t="s">
        <v>18845</v>
      </c>
      <c r="C10539" s="255" t="s">
        <v>23</v>
      </c>
      <c r="D10539" s="256">
        <v>0</v>
      </c>
      <c r="E10539" s="257"/>
    </row>
    <row r="10540" spans="1:5">
      <c r="A10540" s="254">
        <v>103540</v>
      </c>
      <c r="B10540" s="247" t="s">
        <v>18846</v>
      </c>
      <c r="C10540" s="255" t="s">
        <v>23</v>
      </c>
      <c r="D10540" s="256">
        <v>0</v>
      </c>
      <c r="E10540" s="257"/>
    </row>
    <row r="10541" spans="1:5">
      <c r="A10541" s="254">
        <v>103542</v>
      </c>
      <c r="B10541" s="247" t="s">
        <v>18847</v>
      </c>
      <c r="C10541" s="255" t="s">
        <v>23</v>
      </c>
      <c r="D10541" s="256">
        <v>0</v>
      </c>
      <c r="E10541" s="257"/>
    </row>
    <row r="10542" spans="1:5">
      <c r="A10542" s="254">
        <v>103543</v>
      </c>
      <c r="B10542" s="247" t="s">
        <v>18848</v>
      </c>
      <c r="C10542" s="255" t="s">
        <v>23</v>
      </c>
      <c r="D10542" s="256">
        <v>0</v>
      </c>
      <c r="E10542" s="257"/>
    </row>
    <row r="10543" spans="1:5">
      <c r="A10543" s="254">
        <v>103544</v>
      </c>
      <c r="B10543" s="247" t="s">
        <v>18849</v>
      </c>
      <c r="C10543" s="255" t="s">
        <v>23</v>
      </c>
      <c r="D10543" s="256">
        <v>0</v>
      </c>
      <c r="E10543" s="257"/>
    </row>
    <row r="10544" spans="1:5">
      <c r="A10544" s="254">
        <v>103545</v>
      </c>
      <c r="B10544" s="247" t="s">
        <v>18850</v>
      </c>
      <c r="C10544" s="255" t="s">
        <v>23</v>
      </c>
      <c r="D10544" s="256">
        <v>0</v>
      </c>
      <c r="E10544" s="257"/>
    </row>
    <row r="10545" spans="1:5">
      <c r="A10545" s="254">
        <v>103537</v>
      </c>
      <c r="B10545" s="247" t="s">
        <v>18851</v>
      </c>
      <c r="C10545" s="255" t="s">
        <v>23</v>
      </c>
      <c r="D10545" s="256">
        <v>0</v>
      </c>
      <c r="E10545" s="257"/>
    </row>
    <row r="10546" spans="1:5">
      <c r="A10546" s="254">
        <v>103546</v>
      </c>
      <c r="B10546" s="247" t="s">
        <v>18852</v>
      </c>
      <c r="C10546" s="255" t="s">
        <v>23</v>
      </c>
      <c r="D10546" s="256">
        <v>0</v>
      </c>
      <c r="E10546" s="257"/>
    </row>
    <row r="10547" spans="1:5">
      <c r="A10547" s="254">
        <v>103538</v>
      </c>
      <c r="B10547" s="247" t="s">
        <v>18853</v>
      </c>
      <c r="C10547" s="255" t="s">
        <v>23</v>
      </c>
      <c r="D10547" s="256">
        <v>0</v>
      </c>
      <c r="E10547" s="257"/>
    </row>
    <row r="10548" spans="1:5">
      <c r="A10548" s="254">
        <v>103549</v>
      </c>
      <c r="B10548" s="247" t="s">
        <v>18854</v>
      </c>
      <c r="C10548" s="255" t="s">
        <v>23</v>
      </c>
      <c r="D10548" s="256">
        <v>0</v>
      </c>
      <c r="E10548" s="257"/>
    </row>
    <row r="10549" spans="1:5">
      <c r="A10549" s="254">
        <v>103550</v>
      </c>
      <c r="B10549" s="247" t="s">
        <v>18855</v>
      </c>
      <c r="C10549" s="255" t="s">
        <v>23</v>
      </c>
      <c r="D10549" s="256">
        <v>0</v>
      </c>
      <c r="E10549" s="257"/>
    </row>
    <row r="10550" spans="1:5">
      <c r="A10550" s="254">
        <v>103551</v>
      </c>
      <c r="B10550" s="247" t="s">
        <v>18856</v>
      </c>
      <c r="C10550" s="255" t="s">
        <v>23</v>
      </c>
      <c r="D10550" s="256">
        <v>0</v>
      </c>
      <c r="E10550" s="257"/>
    </row>
    <row r="10551" spans="1:5">
      <c r="A10551" s="254">
        <v>103552</v>
      </c>
      <c r="B10551" s="247" t="s">
        <v>18857</v>
      </c>
      <c r="C10551" s="255" t="s">
        <v>23</v>
      </c>
      <c r="D10551" s="256">
        <v>0</v>
      </c>
      <c r="E10551" s="257"/>
    </row>
    <row r="10552" spans="1:5">
      <c r="A10552" s="254">
        <v>103553</v>
      </c>
      <c r="B10552" s="247" t="s">
        <v>18858</v>
      </c>
      <c r="C10552" s="255" t="s">
        <v>23</v>
      </c>
      <c r="D10552" s="256">
        <v>0</v>
      </c>
      <c r="E10552" s="257"/>
    </row>
    <row r="10553" spans="1:5">
      <c r="A10553" s="254">
        <v>103554</v>
      </c>
      <c r="B10553" s="247" t="s">
        <v>18859</v>
      </c>
      <c r="C10553" s="255" t="s">
        <v>23</v>
      </c>
      <c r="D10553" s="256">
        <v>0</v>
      </c>
      <c r="E10553" s="257"/>
    </row>
    <row r="10554" spans="1:5">
      <c r="A10554" s="254">
        <v>103555</v>
      </c>
      <c r="B10554" s="247" t="s">
        <v>18860</v>
      </c>
      <c r="C10554" s="255" t="s">
        <v>23</v>
      </c>
      <c r="D10554" s="256">
        <v>0</v>
      </c>
      <c r="E10554" s="257"/>
    </row>
    <row r="10555" spans="1:5">
      <c r="A10555" s="254">
        <v>103547</v>
      </c>
      <c r="B10555" s="247" t="s">
        <v>18861</v>
      </c>
      <c r="C10555" s="255" t="s">
        <v>23</v>
      </c>
      <c r="D10555" s="256">
        <v>0</v>
      </c>
      <c r="E10555" s="257"/>
    </row>
    <row r="10556" spans="1:5">
      <c r="A10556" s="254">
        <v>103556</v>
      </c>
      <c r="B10556" s="247" t="s">
        <v>18862</v>
      </c>
      <c r="C10556" s="255" t="s">
        <v>23</v>
      </c>
      <c r="D10556" s="256">
        <v>0</v>
      </c>
      <c r="E10556" s="257"/>
    </row>
    <row r="10557" spans="1:5">
      <c r="A10557" s="254">
        <v>103548</v>
      </c>
      <c r="B10557" s="247" t="s">
        <v>18863</v>
      </c>
      <c r="C10557" s="255" t="s">
        <v>23</v>
      </c>
      <c r="D10557" s="256">
        <v>0</v>
      </c>
      <c r="E10557" s="257"/>
    </row>
  </sheetData>
  <autoFilter ref="A10:E10557"/>
  <mergeCells count="1">
    <mergeCell ref="E6:F6"/>
  </mergeCells>
  <pageMargins left="0.7" right="0.7" top="0.75" bottom="0.75" header="0.3" footer="0.3"/>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9"/>
  <sheetViews>
    <sheetView workbookViewId="0">
      <selection activeCell="J16" sqref="J16"/>
    </sheetView>
  </sheetViews>
  <sheetFormatPr defaultRowHeight="12.75" customHeight="1" outlineLevelRow="1"/>
  <cols>
    <col min="1" max="1" width="15.140625" customWidth="1"/>
    <col min="2" max="2" width="57.42578125" customWidth="1"/>
    <col min="3" max="3" width="9" customWidth="1"/>
    <col min="4" max="4" width="11.5703125" customWidth="1"/>
  </cols>
  <sheetData>
    <row r="1" spans="1:5" ht="57" customHeight="1">
      <c r="A1" s="430" t="s">
        <v>18864</v>
      </c>
      <c r="B1" s="430"/>
      <c r="C1" s="430"/>
      <c r="D1" s="430"/>
    </row>
    <row r="2" spans="1:5" ht="32.25" customHeight="1">
      <c r="A2" s="259" t="s">
        <v>18865</v>
      </c>
      <c r="B2" s="260"/>
      <c r="C2" s="431" t="s">
        <v>18866</v>
      </c>
      <c r="D2" s="431"/>
    </row>
    <row r="3" spans="1:5" s="261" customFormat="1" ht="25.5">
      <c r="A3" s="262" t="s">
        <v>21</v>
      </c>
      <c r="B3" s="262" t="s">
        <v>22</v>
      </c>
      <c r="C3" s="262" t="s">
        <v>111</v>
      </c>
      <c r="D3" s="263" t="s">
        <v>18867</v>
      </c>
    </row>
    <row r="4" spans="1:5" ht="12.75" customHeight="1">
      <c r="A4" s="264">
        <v>1000000</v>
      </c>
      <c r="B4" s="265" t="s">
        <v>18868</v>
      </c>
      <c r="C4" s="266"/>
      <c r="D4" s="267"/>
    </row>
    <row r="5" spans="1:5" ht="22.5" customHeight="1">
      <c r="A5" s="268">
        <v>1009000</v>
      </c>
      <c r="B5" s="269" t="s">
        <v>18869</v>
      </c>
      <c r="C5" s="270" t="s">
        <v>241</v>
      </c>
      <c r="D5" s="271">
        <v>0.77</v>
      </c>
      <c r="E5" s="272"/>
    </row>
    <row r="6" spans="1:5" ht="25.5" customHeight="1" outlineLevel="1">
      <c r="A6" s="268">
        <v>1010000</v>
      </c>
      <c r="B6" s="269" t="s">
        <v>18870</v>
      </c>
      <c r="C6" s="270" t="s">
        <v>241</v>
      </c>
      <c r="D6" s="271">
        <v>0.93</v>
      </c>
      <c r="E6" s="272"/>
    </row>
    <row r="7" spans="1:5" ht="25.5" customHeight="1" outlineLevel="1">
      <c r="A7" s="268">
        <v>1011000</v>
      </c>
      <c r="B7" s="269" t="s">
        <v>18871</v>
      </c>
      <c r="C7" s="270" t="s">
        <v>299</v>
      </c>
      <c r="D7" s="271">
        <v>7.22</v>
      </c>
      <c r="E7" s="272"/>
    </row>
    <row r="8" spans="1:5" ht="25.5" customHeight="1" outlineLevel="1">
      <c r="A8" s="268">
        <v>1013000</v>
      </c>
      <c r="B8" s="269" t="s">
        <v>18872</v>
      </c>
      <c r="C8" s="270" t="s">
        <v>18873</v>
      </c>
      <c r="D8" s="271">
        <v>4.0199999999999996</v>
      </c>
      <c r="E8" s="272"/>
    </row>
    <row r="9" spans="1:5" ht="25.5" customHeight="1" outlineLevel="1">
      <c r="A9" s="268">
        <v>1014000</v>
      </c>
      <c r="B9" s="269" t="s">
        <v>18874</v>
      </c>
      <c r="C9" s="270" t="s">
        <v>299</v>
      </c>
      <c r="D9" s="271">
        <v>6.33</v>
      </c>
      <c r="E9" s="272"/>
    </row>
    <row r="10" spans="1:5" ht="25.5" customHeight="1" outlineLevel="1">
      <c r="A10" s="268">
        <v>1015000</v>
      </c>
      <c r="B10" s="269" t="s">
        <v>18875</v>
      </c>
      <c r="C10" s="270" t="s">
        <v>299</v>
      </c>
      <c r="D10" s="271">
        <v>6.23</v>
      </c>
      <c r="E10" s="272"/>
    </row>
    <row r="11" spans="1:5" ht="25.5" customHeight="1" outlineLevel="1">
      <c r="A11" s="268">
        <v>1016000</v>
      </c>
      <c r="B11" s="269" t="s">
        <v>18876</v>
      </c>
      <c r="C11" s="270" t="s">
        <v>18877</v>
      </c>
      <c r="D11" s="271">
        <v>285.52</v>
      </c>
      <c r="E11" s="272"/>
    </row>
    <row r="12" spans="1:5" ht="22.5" customHeight="1">
      <c r="A12" s="268">
        <v>1017000</v>
      </c>
      <c r="B12" s="269" t="s">
        <v>18878</v>
      </c>
      <c r="C12" s="270" t="s">
        <v>18879</v>
      </c>
      <c r="D12" s="271">
        <v>8.5299999999999994</v>
      </c>
      <c r="E12" s="272"/>
    </row>
    <row r="13" spans="1:5" ht="25.5" customHeight="1" outlineLevel="1">
      <c r="A13" s="268">
        <v>1018000</v>
      </c>
      <c r="B13" s="269" t="s">
        <v>18880</v>
      </c>
      <c r="C13" s="270" t="s">
        <v>299</v>
      </c>
      <c r="D13" s="271">
        <v>2.89</v>
      </c>
      <c r="E13" s="272"/>
    </row>
    <row r="14" spans="1:5" ht="25.5" customHeight="1" outlineLevel="1">
      <c r="A14" s="268">
        <v>1019000</v>
      </c>
      <c r="B14" s="269" t="s">
        <v>18881</v>
      </c>
      <c r="C14" s="270" t="s">
        <v>299</v>
      </c>
      <c r="D14" s="271">
        <v>11.58</v>
      </c>
      <c r="E14" s="272"/>
    </row>
    <row r="15" spans="1:5" ht="25.5" customHeight="1" outlineLevel="1">
      <c r="A15" s="268">
        <v>1020000</v>
      </c>
      <c r="B15" s="269" t="s">
        <v>18882</v>
      </c>
      <c r="C15" s="270" t="s">
        <v>299</v>
      </c>
      <c r="D15" s="271">
        <v>14.53</v>
      </c>
      <c r="E15" s="272"/>
    </row>
    <row r="16" spans="1:5" ht="25.5" customHeight="1" outlineLevel="1">
      <c r="A16" s="268">
        <v>1021000</v>
      </c>
      <c r="B16" s="269" t="s">
        <v>18883</v>
      </c>
      <c r="C16" s="270" t="s">
        <v>299</v>
      </c>
      <c r="D16" s="271">
        <v>9.7200000000000006</v>
      </c>
      <c r="E16" s="272"/>
    </row>
    <row r="17" spans="1:5" ht="25.5" customHeight="1" outlineLevel="1">
      <c r="A17" s="268">
        <v>1022000</v>
      </c>
      <c r="B17" s="269" t="s">
        <v>18884</v>
      </c>
      <c r="C17" s="270" t="s">
        <v>299</v>
      </c>
      <c r="D17" s="271">
        <v>24.81</v>
      </c>
      <c r="E17" s="272"/>
    </row>
    <row r="18" spans="1:5" ht="25.5" customHeight="1" outlineLevel="1">
      <c r="A18" s="268">
        <v>1023000</v>
      </c>
      <c r="B18" s="269" t="s">
        <v>18885</v>
      </c>
      <c r="C18" s="270" t="s">
        <v>299</v>
      </c>
      <c r="D18" s="271">
        <v>7.26</v>
      </c>
      <c r="E18" s="272"/>
    </row>
    <row r="19" spans="1:5" ht="25.5" customHeight="1" outlineLevel="1">
      <c r="A19" s="268">
        <v>1024000</v>
      </c>
      <c r="B19" s="269" t="s">
        <v>18886</v>
      </c>
      <c r="C19" s="270" t="s">
        <v>23</v>
      </c>
      <c r="D19" s="271">
        <v>117.08</v>
      </c>
      <c r="E19" s="272"/>
    </row>
    <row r="20" spans="1:5" ht="22.5" customHeight="1">
      <c r="A20" s="268">
        <v>1025000</v>
      </c>
      <c r="B20" s="269" t="s">
        <v>18887</v>
      </c>
      <c r="C20" s="270" t="s">
        <v>23</v>
      </c>
      <c r="D20" s="271">
        <v>64.41</v>
      </c>
      <c r="E20" s="272"/>
    </row>
    <row r="21" spans="1:5" ht="25.5" customHeight="1" outlineLevel="1">
      <c r="A21" s="268">
        <v>1026000</v>
      </c>
      <c r="B21" s="269" t="s">
        <v>18888</v>
      </c>
      <c r="C21" s="270" t="s">
        <v>23</v>
      </c>
      <c r="D21" s="271">
        <v>95.12</v>
      </c>
      <c r="E21" s="272"/>
    </row>
    <row r="22" spans="1:5" ht="25.5" customHeight="1" outlineLevel="1">
      <c r="A22" s="268">
        <v>1027000</v>
      </c>
      <c r="B22" s="269" t="s">
        <v>18889</v>
      </c>
      <c r="C22" s="270" t="s">
        <v>23</v>
      </c>
      <c r="D22" s="271">
        <v>264.17</v>
      </c>
      <c r="E22" s="272"/>
    </row>
    <row r="23" spans="1:5" ht="25.5" customHeight="1" outlineLevel="1">
      <c r="A23" s="268">
        <v>1028000</v>
      </c>
      <c r="B23" s="269" t="s">
        <v>18890</v>
      </c>
      <c r="C23" s="270" t="s">
        <v>299</v>
      </c>
      <c r="D23" s="271">
        <v>2.86</v>
      </c>
      <c r="E23" s="272"/>
    </row>
    <row r="24" spans="1:5" ht="25.5" customHeight="1" outlineLevel="1">
      <c r="A24" s="268">
        <v>1031000</v>
      </c>
      <c r="B24" s="269" t="s">
        <v>18891</v>
      </c>
      <c r="C24" s="270" t="s">
        <v>491</v>
      </c>
      <c r="D24" s="271">
        <v>16.71</v>
      </c>
      <c r="E24" s="272"/>
    </row>
    <row r="25" spans="1:5" ht="25.5" customHeight="1" outlineLevel="1">
      <c r="A25" s="268">
        <v>1032000</v>
      </c>
      <c r="B25" s="269" t="s">
        <v>18892</v>
      </c>
      <c r="C25" s="270" t="s">
        <v>491</v>
      </c>
      <c r="D25" s="271">
        <v>11.29</v>
      </c>
      <c r="E25" s="272"/>
    </row>
    <row r="26" spans="1:5" ht="22.5" customHeight="1">
      <c r="A26" s="268">
        <v>1033000</v>
      </c>
      <c r="B26" s="269" t="s">
        <v>18893</v>
      </c>
      <c r="C26" s="270" t="s">
        <v>491</v>
      </c>
      <c r="D26" s="271">
        <v>15.57</v>
      </c>
      <c r="E26" s="272"/>
    </row>
    <row r="27" spans="1:5" ht="25.5" customHeight="1" outlineLevel="1">
      <c r="A27" s="268">
        <v>1034000</v>
      </c>
      <c r="B27" s="269" t="s">
        <v>18894</v>
      </c>
      <c r="C27" s="270" t="s">
        <v>491</v>
      </c>
      <c r="D27" s="271">
        <v>1.49</v>
      </c>
      <c r="E27" s="272"/>
    </row>
    <row r="28" spans="1:5" ht="25.5" customHeight="1" outlineLevel="1">
      <c r="A28" s="268">
        <v>1035000</v>
      </c>
      <c r="B28" s="269" t="s">
        <v>18895</v>
      </c>
      <c r="C28" s="270" t="s">
        <v>491</v>
      </c>
      <c r="D28" s="271">
        <v>1.41</v>
      </c>
      <c r="E28" s="272"/>
    </row>
    <row r="29" spans="1:5" ht="25.5" customHeight="1" outlineLevel="1">
      <c r="A29" s="268">
        <v>1036000</v>
      </c>
      <c r="B29" s="269" t="s">
        <v>18896</v>
      </c>
      <c r="C29" s="270" t="s">
        <v>491</v>
      </c>
      <c r="D29" s="271">
        <v>5.56</v>
      </c>
      <c r="E29" s="272"/>
    </row>
    <row r="30" spans="1:5" ht="25.5" customHeight="1" outlineLevel="1">
      <c r="A30" s="268">
        <v>1037000</v>
      </c>
      <c r="B30" s="269" t="s">
        <v>18897</v>
      </c>
      <c r="C30" s="270" t="s">
        <v>491</v>
      </c>
      <c r="D30" s="271">
        <v>6.86</v>
      </c>
      <c r="E30" s="272"/>
    </row>
    <row r="31" spans="1:5" ht="25.5" customHeight="1" outlineLevel="1">
      <c r="A31" s="264">
        <v>2000000</v>
      </c>
      <c r="B31" s="265" t="s">
        <v>18898</v>
      </c>
      <c r="C31" s="266"/>
      <c r="D31" s="267"/>
    </row>
    <row r="32" spans="1:5" ht="25.5" customHeight="1" outlineLevel="1">
      <c r="A32" s="268">
        <v>2001000</v>
      </c>
      <c r="B32" s="269" t="s">
        <v>18899</v>
      </c>
      <c r="C32" s="270" t="s">
        <v>18900</v>
      </c>
      <c r="D32" s="271" t="s">
        <v>18900</v>
      </c>
    </row>
    <row r="33" spans="1:5" ht="22.5" customHeight="1">
      <c r="A33" s="268">
        <v>2001001</v>
      </c>
      <c r="B33" s="269" t="s">
        <v>18901</v>
      </c>
      <c r="C33" s="270" t="s">
        <v>299</v>
      </c>
      <c r="D33" s="271">
        <v>118.63</v>
      </c>
      <c r="E33" s="272"/>
    </row>
    <row r="34" spans="1:5" ht="25.5" customHeight="1" outlineLevel="1">
      <c r="A34" s="268">
        <v>2001002</v>
      </c>
      <c r="B34" s="269" t="s">
        <v>18902</v>
      </c>
      <c r="C34" s="270" t="s">
        <v>23</v>
      </c>
      <c r="D34" s="271">
        <v>199.23</v>
      </c>
      <c r="E34" s="272"/>
    </row>
    <row r="35" spans="1:5" ht="25.5" customHeight="1" outlineLevel="1">
      <c r="A35" s="268">
        <v>2002000</v>
      </c>
      <c r="B35" s="269" t="s">
        <v>18903</v>
      </c>
      <c r="C35" s="270" t="s">
        <v>18900</v>
      </c>
      <c r="D35" s="271" t="s">
        <v>18900</v>
      </c>
    </row>
    <row r="36" spans="1:5" ht="25.5" customHeight="1" outlineLevel="1">
      <c r="A36" s="268">
        <v>2002002</v>
      </c>
      <c r="B36" s="269" t="s">
        <v>18904</v>
      </c>
      <c r="C36" s="270" t="s">
        <v>23</v>
      </c>
      <c r="D36" s="271">
        <v>810.89</v>
      </c>
      <c r="E36" s="272"/>
    </row>
    <row r="37" spans="1:5" ht="25.5" customHeight="1" outlineLevel="1">
      <c r="A37" s="268">
        <v>2002004</v>
      </c>
      <c r="B37" s="269" t="s">
        <v>18905</v>
      </c>
      <c r="C37" s="270" t="s">
        <v>23</v>
      </c>
      <c r="D37" s="271">
        <v>109.93</v>
      </c>
      <c r="E37" s="272"/>
    </row>
    <row r="38" spans="1:5" ht="25.5" customHeight="1" outlineLevel="1">
      <c r="A38" s="268">
        <v>2002005</v>
      </c>
      <c r="B38" s="269" t="s">
        <v>18906</v>
      </c>
      <c r="C38" s="270" t="s">
        <v>23</v>
      </c>
      <c r="D38" s="271">
        <v>219.86</v>
      </c>
      <c r="E38" s="272"/>
    </row>
    <row r="39" spans="1:5" ht="25.5" customHeight="1" outlineLevel="1">
      <c r="A39" s="268">
        <v>2002006</v>
      </c>
      <c r="B39" s="269" t="s">
        <v>18907</v>
      </c>
      <c r="C39" s="270" t="s">
        <v>23</v>
      </c>
      <c r="D39" s="271">
        <v>329.8</v>
      </c>
      <c r="E39" s="272"/>
    </row>
    <row r="40" spans="1:5" ht="22.5" customHeight="1">
      <c r="A40" s="268">
        <v>2002007</v>
      </c>
      <c r="B40" s="269" t="s">
        <v>18908</v>
      </c>
      <c r="C40" s="270" t="s">
        <v>23</v>
      </c>
      <c r="D40" s="271">
        <v>109.93</v>
      </c>
      <c r="E40" s="272"/>
    </row>
    <row r="41" spans="1:5" ht="25.5" customHeight="1" outlineLevel="1">
      <c r="A41" s="268">
        <v>2002008</v>
      </c>
      <c r="B41" s="269" t="s">
        <v>18909</v>
      </c>
      <c r="C41" s="270" t="s">
        <v>23</v>
      </c>
      <c r="D41" s="271">
        <v>192.74</v>
      </c>
      <c r="E41" s="272"/>
    </row>
    <row r="42" spans="1:5" ht="25.5" customHeight="1" outlineLevel="1">
      <c r="A42" s="268">
        <v>2002009</v>
      </c>
      <c r="B42" s="269" t="s">
        <v>18910</v>
      </c>
      <c r="C42" s="270" t="s">
        <v>23</v>
      </c>
      <c r="D42" s="271">
        <v>239.47</v>
      </c>
      <c r="E42" s="272"/>
    </row>
    <row r="43" spans="1:5" ht="25.5" customHeight="1" outlineLevel="1">
      <c r="A43" s="268">
        <v>2002010</v>
      </c>
      <c r="B43" s="269" t="s">
        <v>18911</v>
      </c>
      <c r="C43" s="270" t="s">
        <v>299</v>
      </c>
      <c r="D43" s="271">
        <v>187.81</v>
      </c>
      <c r="E43" s="272"/>
    </row>
    <row r="44" spans="1:5" ht="25.5" customHeight="1" outlineLevel="1">
      <c r="A44" s="268">
        <v>2003000</v>
      </c>
      <c r="B44" s="269" t="s">
        <v>18912</v>
      </c>
      <c r="C44" s="270" t="s">
        <v>18900</v>
      </c>
      <c r="D44" s="271" t="s">
        <v>18900</v>
      </c>
    </row>
    <row r="45" spans="1:5" ht="25.5" customHeight="1" outlineLevel="1">
      <c r="A45" s="268">
        <v>2003001</v>
      </c>
      <c r="B45" s="269" t="s">
        <v>18913</v>
      </c>
      <c r="C45" s="270" t="s">
        <v>23</v>
      </c>
      <c r="D45" s="271">
        <v>512.51</v>
      </c>
      <c r="E45" s="272"/>
    </row>
    <row r="46" spans="1:5" ht="25.5" customHeight="1" outlineLevel="1">
      <c r="A46" s="268">
        <v>2003002</v>
      </c>
      <c r="B46" s="269" t="s">
        <v>18914</v>
      </c>
      <c r="C46" s="270" t="s">
        <v>23</v>
      </c>
      <c r="D46" s="271">
        <v>807.07</v>
      </c>
      <c r="E46" s="272"/>
    </row>
    <row r="47" spans="1:5" ht="22.5" customHeight="1">
      <c r="A47" s="268">
        <v>2003003</v>
      </c>
      <c r="B47" s="269" t="s">
        <v>18915</v>
      </c>
      <c r="C47" s="270" t="s">
        <v>23</v>
      </c>
      <c r="D47" s="271">
        <v>1101.6300000000001</v>
      </c>
      <c r="E47" s="272"/>
    </row>
    <row r="48" spans="1:5" ht="25.5" customHeight="1" outlineLevel="1">
      <c r="A48" s="268">
        <v>2003005</v>
      </c>
      <c r="B48" s="269" t="s">
        <v>18905</v>
      </c>
      <c r="C48" s="270" t="s">
        <v>23</v>
      </c>
      <c r="D48" s="271">
        <v>217.96</v>
      </c>
      <c r="E48" s="272"/>
    </row>
    <row r="49" spans="1:5" ht="25.5" customHeight="1" outlineLevel="1">
      <c r="A49" s="268">
        <v>2003006</v>
      </c>
      <c r="B49" s="269" t="s">
        <v>18906</v>
      </c>
      <c r="C49" s="270" t="s">
        <v>23</v>
      </c>
      <c r="D49" s="271">
        <v>326.94</v>
      </c>
      <c r="E49" s="272"/>
    </row>
    <row r="50" spans="1:5" ht="25.5" customHeight="1" outlineLevel="1">
      <c r="A50" s="268">
        <v>2003007</v>
      </c>
      <c r="B50" s="269" t="s">
        <v>18907</v>
      </c>
      <c r="C50" s="270" t="s">
        <v>23</v>
      </c>
      <c r="D50" s="271">
        <v>435.92</v>
      </c>
      <c r="E50" s="272"/>
    </row>
    <row r="51" spans="1:5" ht="25.5" customHeight="1" outlineLevel="1">
      <c r="A51" s="268">
        <v>2003008</v>
      </c>
      <c r="B51" s="269" t="s">
        <v>18916</v>
      </c>
      <c r="C51" s="270" t="s">
        <v>23</v>
      </c>
      <c r="D51" s="271">
        <v>217.96</v>
      </c>
      <c r="E51" s="272"/>
    </row>
    <row r="52" spans="1:5" ht="25.5" customHeight="1" outlineLevel="1">
      <c r="A52" s="268">
        <v>2003009</v>
      </c>
      <c r="B52" s="269" t="s">
        <v>18917</v>
      </c>
      <c r="C52" s="270" t="s">
        <v>23</v>
      </c>
      <c r="D52" s="271">
        <v>326.94</v>
      </c>
      <c r="E52" s="272"/>
    </row>
    <row r="53" spans="1:5" ht="25.5" customHeight="1" outlineLevel="1">
      <c r="A53" s="268">
        <v>2003010</v>
      </c>
      <c r="B53" s="269" t="s">
        <v>18910</v>
      </c>
      <c r="C53" s="270" t="s">
        <v>23</v>
      </c>
      <c r="D53" s="271">
        <v>525.33000000000004</v>
      </c>
      <c r="E53" s="272"/>
    </row>
    <row r="54" spans="1:5" ht="25.5" customHeight="1" outlineLevel="1">
      <c r="A54" s="268">
        <v>2003011</v>
      </c>
      <c r="B54" s="269" t="s">
        <v>18918</v>
      </c>
      <c r="C54" s="270" t="s">
        <v>299</v>
      </c>
      <c r="D54" s="271">
        <v>432.49</v>
      </c>
      <c r="E54" s="272"/>
    </row>
    <row r="55" spans="1:5" ht="22.5" customHeight="1">
      <c r="A55" s="268">
        <v>2003012</v>
      </c>
      <c r="B55" s="269" t="s">
        <v>18919</v>
      </c>
      <c r="C55" s="270" t="s">
        <v>299</v>
      </c>
      <c r="D55" s="271">
        <v>432.02</v>
      </c>
      <c r="E55" s="272"/>
    </row>
    <row r="56" spans="1:5" ht="25.5" customHeight="1" outlineLevel="1">
      <c r="A56" s="268">
        <v>2003013</v>
      </c>
      <c r="B56" s="269" t="s">
        <v>18920</v>
      </c>
      <c r="C56" s="270" t="s">
        <v>299</v>
      </c>
      <c r="D56" s="271">
        <v>431.34</v>
      </c>
      <c r="E56" s="272"/>
    </row>
    <row r="57" spans="1:5" ht="25.5" customHeight="1" outlineLevel="1">
      <c r="A57" s="268">
        <v>2003014</v>
      </c>
      <c r="B57" s="269" t="s">
        <v>18921</v>
      </c>
      <c r="C57" s="270" t="s">
        <v>299</v>
      </c>
      <c r="D57" s="271">
        <v>431.28</v>
      </c>
      <c r="E57" s="272"/>
    </row>
    <row r="58" spans="1:5" ht="25.5" customHeight="1" outlineLevel="1">
      <c r="A58" s="268">
        <v>2003015</v>
      </c>
      <c r="B58" s="269" t="s">
        <v>18922</v>
      </c>
      <c r="C58" s="270" t="s">
        <v>11</v>
      </c>
      <c r="D58" s="271">
        <v>100</v>
      </c>
    </row>
    <row r="59" spans="1:5" ht="25.5" customHeight="1" outlineLevel="1">
      <c r="A59" s="268">
        <v>2003016</v>
      </c>
      <c r="B59" s="269" t="s">
        <v>18923</v>
      </c>
      <c r="C59" s="270" t="s">
        <v>11</v>
      </c>
      <c r="D59" s="271">
        <v>300</v>
      </c>
    </row>
    <row r="60" spans="1:5" ht="25.5" customHeight="1" outlineLevel="1">
      <c r="A60" s="268">
        <v>2004000</v>
      </c>
      <c r="B60" s="269" t="s">
        <v>18924</v>
      </c>
      <c r="C60" s="270" t="s">
        <v>18900</v>
      </c>
      <c r="D60" s="271" t="s">
        <v>18900</v>
      </c>
    </row>
    <row r="61" spans="1:5" ht="25.5" customHeight="1" outlineLevel="1">
      <c r="A61" s="268">
        <v>2004001</v>
      </c>
      <c r="B61" s="269" t="s">
        <v>18925</v>
      </c>
      <c r="C61" s="270" t="s">
        <v>299</v>
      </c>
      <c r="D61" s="271">
        <v>124.56</v>
      </c>
      <c r="E61" s="272"/>
    </row>
    <row r="62" spans="1:5" ht="25.5" customHeight="1" outlineLevel="1">
      <c r="A62" s="268">
        <v>2004002</v>
      </c>
      <c r="B62" s="269" t="s">
        <v>18926</v>
      </c>
      <c r="C62" s="270" t="s">
        <v>299</v>
      </c>
      <c r="D62" s="271">
        <v>668.17</v>
      </c>
      <c r="E62" s="272"/>
    </row>
    <row r="63" spans="1:5" ht="22.5" customHeight="1">
      <c r="A63" s="268">
        <v>2004003</v>
      </c>
      <c r="B63" s="269" t="s">
        <v>18927</v>
      </c>
      <c r="C63" s="270" t="s">
        <v>299</v>
      </c>
      <c r="D63" s="271">
        <v>10.85</v>
      </c>
      <c r="E63" s="272"/>
    </row>
    <row r="64" spans="1:5" ht="25.5" customHeight="1" outlineLevel="1">
      <c r="A64" s="268">
        <v>2005000</v>
      </c>
      <c r="B64" s="269" t="s">
        <v>18928</v>
      </c>
      <c r="C64" s="270" t="s">
        <v>18900</v>
      </c>
      <c r="D64" s="271" t="s">
        <v>18900</v>
      </c>
    </row>
    <row r="65" spans="1:5" ht="25.5" customHeight="1" outlineLevel="1">
      <c r="A65" s="268">
        <v>2005003</v>
      </c>
      <c r="B65" s="269" t="s">
        <v>18929</v>
      </c>
      <c r="C65" s="270" t="s">
        <v>299</v>
      </c>
      <c r="D65" s="271">
        <v>149.01</v>
      </c>
      <c r="E65" s="272"/>
    </row>
    <row r="66" spans="1:5" ht="25.5" customHeight="1" outlineLevel="1">
      <c r="A66" s="268">
        <v>2005004</v>
      </c>
      <c r="B66" s="269" t="s">
        <v>18930</v>
      </c>
      <c r="C66" s="270" t="s">
        <v>299</v>
      </c>
      <c r="D66" s="271">
        <v>311.83999999999997</v>
      </c>
      <c r="E66" s="272"/>
    </row>
    <row r="67" spans="1:5" ht="25.5" customHeight="1" outlineLevel="1">
      <c r="A67" s="268">
        <v>2005103</v>
      </c>
      <c r="B67" s="269" t="s">
        <v>18931</v>
      </c>
      <c r="C67" s="270" t="s">
        <v>18932</v>
      </c>
      <c r="D67" s="271">
        <v>812.16</v>
      </c>
      <c r="E67" s="272"/>
    </row>
    <row r="68" spans="1:5" ht="25.5" customHeight="1" outlineLevel="1">
      <c r="A68" s="268">
        <v>2006000</v>
      </c>
      <c r="B68" s="269" t="s">
        <v>18933</v>
      </c>
      <c r="C68" s="270" t="s">
        <v>18900</v>
      </c>
      <c r="D68" s="271" t="s">
        <v>18900</v>
      </c>
    </row>
    <row r="69" spans="1:5" ht="25.5" customHeight="1" outlineLevel="1">
      <c r="A69" s="268">
        <v>2006001</v>
      </c>
      <c r="B69" s="269" t="s">
        <v>18934</v>
      </c>
      <c r="C69" s="270" t="s">
        <v>18935</v>
      </c>
      <c r="D69" s="271">
        <v>36.78</v>
      </c>
      <c r="E69" s="272"/>
    </row>
    <row r="70" spans="1:5" ht="22.5" customHeight="1">
      <c r="A70" s="268">
        <v>2006002</v>
      </c>
      <c r="B70" s="269" t="s">
        <v>18936</v>
      </c>
      <c r="C70" s="270" t="s">
        <v>18935</v>
      </c>
      <c r="D70" s="271">
        <v>155.53</v>
      </c>
      <c r="E70" s="272"/>
    </row>
    <row r="71" spans="1:5" ht="25.5" customHeight="1" outlineLevel="1">
      <c r="A71" s="268">
        <v>2006003</v>
      </c>
      <c r="B71" s="269" t="s">
        <v>18937</v>
      </c>
      <c r="C71" s="270" t="s">
        <v>18935</v>
      </c>
      <c r="D71" s="271">
        <v>127.16</v>
      </c>
      <c r="E71" s="272"/>
    </row>
    <row r="72" spans="1:5" ht="25.5" customHeight="1" outlineLevel="1">
      <c r="A72" s="268">
        <v>2006004</v>
      </c>
      <c r="B72" s="269" t="s">
        <v>18938</v>
      </c>
      <c r="C72" s="270" t="s">
        <v>18935</v>
      </c>
      <c r="D72" s="271">
        <v>393.51</v>
      </c>
      <c r="E72" s="272"/>
    </row>
    <row r="73" spans="1:5" ht="25.5" customHeight="1" outlineLevel="1">
      <c r="A73" s="268">
        <v>2006005</v>
      </c>
      <c r="B73" s="269" t="s">
        <v>18939</v>
      </c>
      <c r="C73" s="270" t="s">
        <v>18935</v>
      </c>
      <c r="D73" s="271">
        <v>242.4</v>
      </c>
      <c r="E73" s="272"/>
    </row>
    <row r="74" spans="1:5" ht="25.5" customHeight="1" outlineLevel="1">
      <c r="A74" s="268">
        <v>2006006</v>
      </c>
      <c r="B74" s="269" t="s">
        <v>18940</v>
      </c>
      <c r="C74" s="270" t="s">
        <v>18935</v>
      </c>
      <c r="D74" s="271">
        <v>437.82</v>
      </c>
      <c r="E74" s="272"/>
    </row>
    <row r="75" spans="1:5" ht="25.5" customHeight="1" outlineLevel="1">
      <c r="A75" s="268">
        <v>2006007</v>
      </c>
      <c r="B75" s="269" t="s">
        <v>18941</v>
      </c>
      <c r="C75" s="270" t="s">
        <v>18935</v>
      </c>
      <c r="D75" s="271">
        <v>366.12</v>
      </c>
      <c r="E75" s="272"/>
    </row>
    <row r="76" spans="1:5" ht="25.5" customHeight="1" outlineLevel="1">
      <c r="A76" s="268">
        <v>2006008</v>
      </c>
      <c r="B76" s="269" t="s">
        <v>18942</v>
      </c>
      <c r="C76" s="270" t="s">
        <v>18935</v>
      </c>
      <c r="D76" s="271">
        <v>291.2</v>
      </c>
      <c r="E76" s="272"/>
    </row>
    <row r="77" spans="1:5" ht="22.5" customHeight="1">
      <c r="A77" s="268">
        <v>2006009</v>
      </c>
      <c r="B77" s="269" t="s">
        <v>18943</v>
      </c>
      <c r="C77" s="270" t="s">
        <v>18935</v>
      </c>
      <c r="D77" s="271">
        <v>987.18</v>
      </c>
      <c r="E77" s="272"/>
    </row>
    <row r="78" spans="1:5" ht="25.5" customHeight="1" outlineLevel="1">
      <c r="A78" s="268">
        <v>2006010</v>
      </c>
      <c r="B78" s="269" t="s">
        <v>18944</v>
      </c>
      <c r="C78" s="270" t="s">
        <v>18935</v>
      </c>
      <c r="D78" s="271">
        <v>741.15</v>
      </c>
      <c r="E78" s="272"/>
    </row>
    <row r="79" spans="1:5" ht="25.5" customHeight="1" outlineLevel="1">
      <c r="A79" s="268">
        <v>2006011</v>
      </c>
      <c r="B79" s="269" t="s">
        <v>18945</v>
      </c>
      <c r="C79" s="270" t="s">
        <v>18935</v>
      </c>
      <c r="D79" s="271">
        <v>809.44</v>
      </c>
      <c r="E79" s="272"/>
    </row>
    <row r="80" spans="1:5" ht="25.5" customHeight="1" outlineLevel="1">
      <c r="A80" s="268">
        <v>2006013</v>
      </c>
      <c r="B80" s="269" t="s">
        <v>18946</v>
      </c>
      <c r="C80" s="270" t="s">
        <v>18935</v>
      </c>
      <c r="D80" s="271">
        <v>857.06</v>
      </c>
      <c r="E80" s="272"/>
    </row>
    <row r="81" spans="1:5" ht="25.5" customHeight="1" outlineLevel="1">
      <c r="A81" s="268">
        <v>2006014</v>
      </c>
      <c r="B81" s="269" t="s">
        <v>18947</v>
      </c>
      <c r="C81" s="270" t="s">
        <v>18935</v>
      </c>
      <c r="D81" s="271">
        <v>437.82</v>
      </c>
      <c r="E81" s="272"/>
    </row>
    <row r="82" spans="1:5" ht="25.5" customHeight="1" outlineLevel="1">
      <c r="A82" s="268">
        <v>2006015</v>
      </c>
      <c r="B82" s="269" t="s">
        <v>18948</v>
      </c>
      <c r="C82" s="270" t="s">
        <v>18935</v>
      </c>
      <c r="D82" s="271">
        <v>290.89</v>
      </c>
      <c r="E82" s="272"/>
    </row>
    <row r="83" spans="1:5" ht="25.5" customHeight="1" outlineLevel="1">
      <c r="A83" s="268">
        <v>2006017</v>
      </c>
      <c r="B83" s="269" t="s">
        <v>18949</v>
      </c>
      <c r="C83" s="270" t="s">
        <v>18935</v>
      </c>
      <c r="D83" s="271">
        <v>249.21</v>
      </c>
      <c r="E83" s="272"/>
    </row>
    <row r="84" spans="1:5" ht="25.5" customHeight="1" outlineLevel="1">
      <c r="A84" s="268">
        <v>2006018</v>
      </c>
      <c r="B84" s="269" t="s">
        <v>18950</v>
      </c>
      <c r="C84" s="270" t="s">
        <v>18935</v>
      </c>
      <c r="D84" s="271">
        <v>367.08</v>
      </c>
      <c r="E84" s="272"/>
    </row>
    <row r="85" spans="1:5" ht="22.5" customHeight="1">
      <c r="A85" s="268">
        <v>2006019</v>
      </c>
      <c r="B85" s="269" t="s">
        <v>18951</v>
      </c>
      <c r="C85" s="270" t="s">
        <v>18935</v>
      </c>
      <c r="D85" s="271">
        <v>218.91</v>
      </c>
      <c r="E85" s="272"/>
    </row>
    <row r="86" spans="1:5" ht="25.5" customHeight="1" outlineLevel="1">
      <c r="A86" s="268">
        <v>2006021</v>
      </c>
      <c r="B86" s="269" t="s">
        <v>18952</v>
      </c>
      <c r="C86" s="270" t="s">
        <v>18935</v>
      </c>
      <c r="D86" s="271">
        <v>3545.18</v>
      </c>
      <c r="E86" s="272"/>
    </row>
    <row r="87" spans="1:5" ht="25.5" customHeight="1" outlineLevel="1">
      <c r="A87" s="268">
        <v>2006022</v>
      </c>
      <c r="B87" s="269" t="s">
        <v>18953</v>
      </c>
      <c r="C87" s="270" t="s">
        <v>18935</v>
      </c>
      <c r="D87" s="271">
        <v>2181.08</v>
      </c>
      <c r="E87" s="272"/>
    </row>
    <row r="88" spans="1:5" ht="25.5" customHeight="1" outlineLevel="1">
      <c r="A88" s="268">
        <v>2006101</v>
      </c>
      <c r="B88" s="269" t="s">
        <v>18954</v>
      </c>
      <c r="C88" s="270" t="s">
        <v>23</v>
      </c>
      <c r="D88" s="271">
        <v>4688.8</v>
      </c>
      <c r="E88" s="272"/>
    </row>
    <row r="89" spans="1:5" ht="25.5" customHeight="1" outlineLevel="1">
      <c r="A89" s="268">
        <v>2006102</v>
      </c>
      <c r="B89" s="269" t="s">
        <v>18955</v>
      </c>
      <c r="C89" s="270" t="s">
        <v>23</v>
      </c>
      <c r="D89" s="271">
        <v>1263.25</v>
      </c>
      <c r="E89" s="272"/>
    </row>
    <row r="90" spans="1:5" ht="25.5" customHeight="1" outlineLevel="1">
      <c r="A90" s="268">
        <v>2006103</v>
      </c>
      <c r="B90" s="269" t="s">
        <v>18956</v>
      </c>
      <c r="C90" s="270" t="s">
        <v>23</v>
      </c>
      <c r="D90" s="271">
        <v>475.41</v>
      </c>
      <c r="E90" s="272"/>
    </row>
    <row r="91" spans="1:5" ht="25.5" customHeight="1" outlineLevel="1">
      <c r="A91" s="268">
        <v>2006104</v>
      </c>
      <c r="B91" s="269" t="s">
        <v>18957</v>
      </c>
      <c r="C91" s="270" t="s">
        <v>23</v>
      </c>
      <c r="D91" s="271">
        <v>15.14</v>
      </c>
      <c r="E91" s="272"/>
    </row>
    <row r="92" spans="1:5" ht="22.5" customHeight="1">
      <c r="A92" s="268">
        <v>2006105</v>
      </c>
      <c r="B92" s="269" t="s">
        <v>18958</v>
      </c>
      <c r="C92" s="270" t="s">
        <v>23</v>
      </c>
      <c r="D92" s="271">
        <v>8610.25</v>
      </c>
      <c r="E92" s="272"/>
    </row>
    <row r="93" spans="1:5" ht="22.15" customHeight="1" outlineLevel="1">
      <c r="A93" s="268">
        <v>2006106</v>
      </c>
      <c r="B93" s="269" t="s">
        <v>18959</v>
      </c>
      <c r="C93" s="270" t="s">
        <v>23</v>
      </c>
      <c r="D93" s="271">
        <v>6632.43</v>
      </c>
      <c r="E93" s="272"/>
    </row>
    <row r="94" spans="1:5" ht="25.5" customHeight="1" outlineLevel="1">
      <c r="A94" s="268">
        <v>2006108</v>
      </c>
      <c r="B94" s="269" t="s">
        <v>18960</v>
      </c>
      <c r="C94" s="270" t="s">
        <v>23</v>
      </c>
      <c r="D94" s="271">
        <v>5352.71</v>
      </c>
      <c r="E94" s="272"/>
    </row>
    <row r="95" spans="1:5" ht="22.5" customHeight="1">
      <c r="A95" s="268">
        <v>2006109</v>
      </c>
      <c r="B95" s="269" t="s">
        <v>18961</v>
      </c>
      <c r="C95" s="270" t="s">
        <v>23</v>
      </c>
      <c r="D95" s="271">
        <v>341.27</v>
      </c>
      <c r="E95" s="272"/>
    </row>
    <row r="96" spans="1:5" ht="25.5" customHeight="1" outlineLevel="1">
      <c r="A96" s="264">
        <v>3000000</v>
      </c>
      <c r="B96" s="265" t="s">
        <v>18962</v>
      </c>
      <c r="C96" s="266"/>
      <c r="D96" s="267"/>
    </row>
    <row r="97" spans="1:5" ht="25.5" customHeight="1" outlineLevel="1">
      <c r="A97" s="268">
        <v>3001000</v>
      </c>
      <c r="B97" s="269" t="s">
        <v>18963</v>
      </c>
      <c r="C97" s="270" t="s">
        <v>18964</v>
      </c>
      <c r="D97" s="271">
        <v>164.31</v>
      </c>
      <c r="E97" s="272"/>
    </row>
    <row r="98" spans="1:5" ht="25.5" customHeight="1" outlineLevel="1">
      <c r="A98" s="268">
        <v>3002000</v>
      </c>
      <c r="B98" s="269" t="s">
        <v>18965</v>
      </c>
      <c r="C98" s="270" t="s">
        <v>299</v>
      </c>
      <c r="D98" s="271">
        <v>1.91</v>
      </c>
      <c r="E98" s="272"/>
    </row>
    <row r="99" spans="1:5" ht="25.5" customHeight="1" outlineLevel="1">
      <c r="A99" s="268">
        <v>3003000</v>
      </c>
      <c r="B99" s="269" t="s">
        <v>18966</v>
      </c>
      <c r="C99" s="270" t="s">
        <v>299</v>
      </c>
      <c r="D99" s="271">
        <v>0.9</v>
      </c>
      <c r="E99" s="272"/>
    </row>
    <row r="100" spans="1:5" ht="25.5" customHeight="1" outlineLevel="1">
      <c r="A100" s="268">
        <v>3004000</v>
      </c>
      <c r="B100" s="269" t="s">
        <v>18967</v>
      </c>
      <c r="C100" s="270" t="s">
        <v>299</v>
      </c>
      <c r="D100" s="271">
        <v>6.31</v>
      </c>
      <c r="E100" s="272"/>
    </row>
    <row r="101" spans="1:5" ht="25.5" customHeight="1" outlineLevel="1">
      <c r="A101" s="268">
        <v>3005000</v>
      </c>
      <c r="B101" s="269" t="s">
        <v>18968</v>
      </c>
      <c r="C101" s="270" t="s">
        <v>299</v>
      </c>
      <c r="D101" s="271">
        <v>13.38</v>
      </c>
      <c r="E101" s="272"/>
    </row>
    <row r="102" spans="1:5" ht="25.5" customHeight="1" outlineLevel="1">
      <c r="A102" s="268">
        <v>3006000</v>
      </c>
      <c r="B102" s="269" t="s">
        <v>18969</v>
      </c>
      <c r="C102" s="270" t="s">
        <v>299</v>
      </c>
      <c r="D102" s="271">
        <v>5.59</v>
      </c>
      <c r="E102" s="272"/>
    </row>
    <row r="103" spans="1:5" ht="22.15" customHeight="1">
      <c r="A103" s="268">
        <v>3007000</v>
      </c>
      <c r="B103" s="269" t="s">
        <v>18970</v>
      </c>
      <c r="C103" s="270" t="s">
        <v>299</v>
      </c>
      <c r="D103" s="271">
        <v>4.3099999999999996</v>
      </c>
      <c r="E103" s="272"/>
    </row>
    <row r="104" spans="1:5" ht="25.5" customHeight="1" outlineLevel="1">
      <c r="A104" s="268">
        <v>3008000</v>
      </c>
      <c r="B104" s="269" t="s">
        <v>18971</v>
      </c>
      <c r="C104" s="270" t="s">
        <v>299</v>
      </c>
      <c r="D104" s="271">
        <v>6.42</v>
      </c>
      <c r="E104" s="272"/>
    </row>
    <row r="105" spans="1:5" ht="25.5" customHeight="1" outlineLevel="1">
      <c r="A105" s="268">
        <v>3009000</v>
      </c>
      <c r="B105" s="269" t="s">
        <v>18972</v>
      </c>
      <c r="C105" s="270" t="s">
        <v>18973</v>
      </c>
      <c r="D105" s="271">
        <v>2760</v>
      </c>
      <c r="E105" s="272"/>
    </row>
    <row r="106" spans="1:5" ht="25.5" customHeight="1" outlineLevel="1">
      <c r="A106" s="268">
        <v>3010000</v>
      </c>
      <c r="B106" s="269" t="s">
        <v>18974</v>
      </c>
      <c r="C106" s="270" t="s">
        <v>18973</v>
      </c>
      <c r="D106" s="271">
        <v>1208.32</v>
      </c>
      <c r="E106" s="272"/>
    </row>
    <row r="107" spans="1:5" ht="25.5" customHeight="1" outlineLevel="1">
      <c r="A107" s="268">
        <v>3011000</v>
      </c>
      <c r="B107" s="269" t="s">
        <v>18975</v>
      </c>
      <c r="C107" s="270" t="s">
        <v>299</v>
      </c>
      <c r="D107" s="271">
        <v>3.74</v>
      </c>
      <c r="E107" s="272"/>
    </row>
    <row r="108" spans="1:5" ht="25.5" customHeight="1" outlineLevel="1">
      <c r="A108" s="268">
        <v>3012000</v>
      </c>
      <c r="B108" s="269" t="s">
        <v>18976</v>
      </c>
      <c r="C108" s="270" t="s">
        <v>299</v>
      </c>
      <c r="D108" s="271">
        <v>5.29</v>
      </c>
      <c r="E108" s="272"/>
    </row>
    <row r="109" spans="1:5" ht="22.5" customHeight="1">
      <c r="A109" s="268">
        <v>3013000</v>
      </c>
      <c r="B109" s="269" t="s">
        <v>18977</v>
      </c>
      <c r="C109" s="270" t="s">
        <v>299</v>
      </c>
      <c r="D109" s="271">
        <v>0.56000000000000005</v>
      </c>
      <c r="E109" s="272"/>
    </row>
    <row r="110" spans="1:5" ht="25.5" customHeight="1" outlineLevel="1">
      <c r="A110" s="268">
        <v>3014000</v>
      </c>
      <c r="B110" s="269" t="s">
        <v>18978</v>
      </c>
      <c r="C110" s="270" t="s">
        <v>299</v>
      </c>
      <c r="D110" s="271">
        <v>1.62</v>
      </c>
      <c r="E110" s="272"/>
    </row>
    <row r="111" spans="1:5" ht="25.5" customHeight="1" outlineLevel="1">
      <c r="A111" s="268">
        <v>3015000</v>
      </c>
      <c r="B111" s="269" t="s">
        <v>18979</v>
      </c>
      <c r="C111" s="270" t="s">
        <v>18900</v>
      </c>
      <c r="D111" s="271" t="s">
        <v>18900</v>
      </c>
    </row>
    <row r="112" spans="1:5" ht="25.5" customHeight="1" outlineLevel="1">
      <c r="A112" s="268">
        <v>3015001</v>
      </c>
      <c r="B112" s="269" t="s">
        <v>18980</v>
      </c>
      <c r="C112" s="270" t="s">
        <v>11</v>
      </c>
      <c r="D112" s="271">
        <v>6.75</v>
      </c>
    </row>
    <row r="113" spans="1:5" ht="25.5" customHeight="1" outlineLevel="1">
      <c r="A113" s="268">
        <v>3015002</v>
      </c>
      <c r="B113" s="269" t="s">
        <v>18981</v>
      </c>
      <c r="C113" s="270" t="s">
        <v>11</v>
      </c>
      <c r="D113" s="271">
        <v>6.12</v>
      </c>
    </row>
    <row r="114" spans="1:5" ht="25.5" customHeight="1" outlineLevel="1">
      <c r="A114" s="268">
        <v>3015003</v>
      </c>
      <c r="B114" s="269" t="s">
        <v>18982</v>
      </c>
      <c r="C114" s="270" t="s">
        <v>11</v>
      </c>
      <c r="D114" s="271">
        <v>5.76</v>
      </c>
    </row>
    <row r="115" spans="1:5" ht="25.5" customHeight="1" outlineLevel="1">
      <c r="A115" s="268">
        <v>3015004</v>
      </c>
      <c r="B115" s="269" t="s">
        <v>18983</v>
      </c>
      <c r="C115" s="270" t="s">
        <v>11</v>
      </c>
      <c r="D115" s="271">
        <v>5.49</v>
      </c>
    </row>
    <row r="116" spans="1:5" ht="22.5" customHeight="1">
      <c r="A116" s="268">
        <v>3015005</v>
      </c>
      <c r="B116" s="269" t="s">
        <v>18984</v>
      </c>
      <c r="C116" s="270" t="s">
        <v>11</v>
      </c>
      <c r="D116" s="271">
        <v>4.95</v>
      </c>
    </row>
    <row r="117" spans="1:5" ht="25.5" customHeight="1" outlineLevel="1">
      <c r="A117" s="268">
        <v>3015006</v>
      </c>
      <c r="B117" s="269" t="s">
        <v>18985</v>
      </c>
      <c r="C117" s="270" t="s">
        <v>11</v>
      </c>
      <c r="D117" s="271">
        <v>4.5</v>
      </c>
    </row>
    <row r="118" spans="1:5" ht="25.5" customHeight="1" outlineLevel="1">
      <c r="A118" s="268">
        <v>3015007</v>
      </c>
      <c r="B118" s="269" t="s">
        <v>18986</v>
      </c>
      <c r="C118" s="270" t="s">
        <v>11</v>
      </c>
      <c r="D118" s="271">
        <v>4.41</v>
      </c>
    </row>
    <row r="119" spans="1:5" ht="25.5" customHeight="1" outlineLevel="1">
      <c r="A119" s="268">
        <v>3015008</v>
      </c>
      <c r="B119" s="269" t="s">
        <v>18987</v>
      </c>
      <c r="C119" s="270" t="s">
        <v>11</v>
      </c>
      <c r="D119" s="271">
        <v>4.32</v>
      </c>
    </row>
    <row r="120" spans="1:5" ht="25.5" customHeight="1" outlineLevel="1">
      <c r="A120" s="268">
        <v>3015009</v>
      </c>
      <c r="B120" s="269" t="s">
        <v>18988</v>
      </c>
      <c r="C120" s="270" t="s">
        <v>11</v>
      </c>
      <c r="D120" s="271">
        <v>4.2300000000000004</v>
      </c>
    </row>
    <row r="121" spans="1:5" ht="25.5" customHeight="1" outlineLevel="1">
      <c r="A121" s="268">
        <v>3016000</v>
      </c>
      <c r="B121" s="269" t="s">
        <v>18989</v>
      </c>
      <c r="C121" s="270" t="s">
        <v>18900</v>
      </c>
      <c r="D121" s="271" t="s">
        <v>18900</v>
      </c>
    </row>
    <row r="122" spans="1:5" ht="25.5" customHeight="1" outlineLevel="1">
      <c r="A122" s="268">
        <v>3016001</v>
      </c>
      <c r="B122" s="269" t="s">
        <v>18990</v>
      </c>
      <c r="C122" s="270" t="s">
        <v>11</v>
      </c>
      <c r="D122" s="271" t="s">
        <v>18991</v>
      </c>
    </row>
    <row r="123" spans="1:5" ht="22.5" customHeight="1">
      <c r="A123" s="268">
        <v>3016002</v>
      </c>
      <c r="B123" s="269" t="s">
        <v>18992</v>
      </c>
      <c r="C123" s="270" t="s">
        <v>11</v>
      </c>
      <c r="D123" s="271" t="s">
        <v>18993</v>
      </c>
    </row>
    <row r="124" spans="1:5" ht="25.5" customHeight="1" outlineLevel="1">
      <c r="A124" s="268">
        <v>3016003</v>
      </c>
      <c r="B124" s="269" t="s">
        <v>18994</v>
      </c>
      <c r="C124" s="270" t="s">
        <v>11</v>
      </c>
      <c r="D124" s="271" t="s">
        <v>18995</v>
      </c>
    </row>
    <row r="125" spans="1:5" ht="25.5" customHeight="1" outlineLevel="1">
      <c r="A125" s="268">
        <v>3016004</v>
      </c>
      <c r="B125" s="269" t="s">
        <v>18996</v>
      </c>
      <c r="C125" s="270" t="s">
        <v>11</v>
      </c>
      <c r="D125" s="271" t="s">
        <v>18997</v>
      </c>
    </row>
    <row r="126" spans="1:5" ht="25.5" customHeight="1" outlineLevel="1">
      <c r="A126" s="268">
        <v>3016005</v>
      </c>
      <c r="B126" s="269" t="s">
        <v>18998</v>
      </c>
      <c r="C126" s="270" t="s">
        <v>11</v>
      </c>
      <c r="D126" s="271" t="s">
        <v>18999</v>
      </c>
    </row>
    <row r="127" spans="1:5" ht="25.5" customHeight="1" outlineLevel="1">
      <c r="A127" s="268">
        <v>3019000</v>
      </c>
      <c r="B127" s="269" t="s">
        <v>19000</v>
      </c>
      <c r="C127" s="270" t="s">
        <v>19001</v>
      </c>
      <c r="D127" s="271">
        <v>3.59</v>
      </c>
      <c r="E127" s="272"/>
    </row>
    <row r="128" spans="1:5" ht="25.5" customHeight="1" outlineLevel="1">
      <c r="A128" s="268">
        <v>3020000</v>
      </c>
      <c r="B128" s="269" t="s">
        <v>19002</v>
      </c>
      <c r="C128" s="270" t="s">
        <v>23</v>
      </c>
      <c r="D128" s="271">
        <v>1.64</v>
      </c>
      <c r="E128" s="272"/>
    </row>
    <row r="129" spans="1:5" ht="25.5" customHeight="1" outlineLevel="1">
      <c r="A129" s="268">
        <v>3020001</v>
      </c>
      <c r="B129" s="269" t="s">
        <v>19003</v>
      </c>
      <c r="C129" s="270" t="s">
        <v>23</v>
      </c>
      <c r="D129" s="271">
        <v>2.69</v>
      </c>
      <c r="E129" s="272"/>
    </row>
    <row r="130" spans="1:5" ht="22.5" customHeight="1">
      <c r="A130" s="268">
        <v>3020002</v>
      </c>
      <c r="B130" s="269" t="s">
        <v>19004</v>
      </c>
      <c r="C130" s="270" t="s">
        <v>23</v>
      </c>
      <c r="D130" s="271">
        <v>2.21</v>
      </c>
      <c r="E130" s="272"/>
    </row>
    <row r="131" spans="1:5" ht="25.5" customHeight="1" outlineLevel="1">
      <c r="A131" s="268">
        <v>3020003</v>
      </c>
      <c r="B131" s="269" t="s">
        <v>19005</v>
      </c>
      <c r="C131" s="270" t="s">
        <v>23</v>
      </c>
      <c r="D131" s="271">
        <v>5.45</v>
      </c>
      <c r="E131" s="272"/>
    </row>
    <row r="132" spans="1:5" ht="25.5" customHeight="1" outlineLevel="1">
      <c r="A132" s="268">
        <v>3020004</v>
      </c>
      <c r="B132" s="269" t="s">
        <v>19006</v>
      </c>
      <c r="C132" s="270" t="s">
        <v>241</v>
      </c>
      <c r="D132" s="271">
        <v>18.05</v>
      </c>
      <c r="E132" s="272"/>
    </row>
    <row r="133" spans="1:5" ht="25.5" customHeight="1" outlineLevel="1">
      <c r="A133" s="268">
        <v>3022000</v>
      </c>
      <c r="B133" s="269" t="s">
        <v>19007</v>
      </c>
      <c r="C133" s="270" t="s">
        <v>491</v>
      </c>
      <c r="D133" s="271">
        <v>58.04</v>
      </c>
      <c r="E133" s="272"/>
    </row>
    <row r="134" spans="1:5" ht="25.5" customHeight="1" outlineLevel="1">
      <c r="A134" s="268">
        <v>3023000</v>
      </c>
      <c r="B134" s="269" t="s">
        <v>19008</v>
      </c>
      <c r="C134" s="270" t="s">
        <v>23</v>
      </c>
      <c r="D134" s="271">
        <v>4.9400000000000004</v>
      </c>
      <c r="E134" s="272"/>
    </row>
    <row r="135" spans="1:5" ht="25.5" customHeight="1" outlineLevel="1">
      <c r="A135" s="268">
        <v>3024000</v>
      </c>
      <c r="B135" s="269" t="s">
        <v>19009</v>
      </c>
      <c r="C135" s="270" t="s">
        <v>491</v>
      </c>
      <c r="D135" s="271">
        <v>636.22</v>
      </c>
      <c r="E135" s="272"/>
    </row>
    <row r="136" spans="1:5" ht="25.5" customHeight="1" outlineLevel="1">
      <c r="A136" s="268">
        <v>3025000</v>
      </c>
      <c r="B136" s="269" t="s">
        <v>19010</v>
      </c>
      <c r="C136" s="270" t="s">
        <v>491</v>
      </c>
      <c r="D136" s="271">
        <v>636.22</v>
      </c>
      <c r="E136" s="272"/>
    </row>
    <row r="137" spans="1:5" ht="22.5" customHeight="1">
      <c r="A137" s="268">
        <v>3026000</v>
      </c>
      <c r="B137" s="269" t="s">
        <v>19011</v>
      </c>
      <c r="C137" s="270" t="s">
        <v>491</v>
      </c>
      <c r="D137" s="271">
        <v>636.22</v>
      </c>
      <c r="E137" s="272"/>
    </row>
    <row r="138" spans="1:5" ht="25.5" customHeight="1" outlineLevel="1">
      <c r="A138" s="268">
        <v>3027000</v>
      </c>
      <c r="B138" s="269" t="s">
        <v>19012</v>
      </c>
      <c r="C138" s="270" t="s">
        <v>491</v>
      </c>
      <c r="D138" s="271">
        <v>337.94</v>
      </c>
      <c r="E138" s="272"/>
    </row>
    <row r="139" spans="1:5" ht="22.5" customHeight="1">
      <c r="A139" s="268">
        <v>3029000</v>
      </c>
      <c r="B139" s="269" t="s">
        <v>19013</v>
      </c>
      <c r="C139" s="270" t="s">
        <v>491</v>
      </c>
      <c r="D139" s="271">
        <v>206.27</v>
      </c>
      <c r="E139" s="272"/>
    </row>
    <row r="140" spans="1:5" ht="22.15" customHeight="1" outlineLevel="1">
      <c r="A140" s="268">
        <v>3030000</v>
      </c>
      <c r="B140" s="269" t="s">
        <v>19014</v>
      </c>
      <c r="C140" s="270" t="s">
        <v>491</v>
      </c>
      <c r="D140" s="271">
        <v>140.05000000000001</v>
      </c>
      <c r="E140" s="272"/>
    </row>
    <row r="141" spans="1:5" ht="22.5" customHeight="1">
      <c r="A141" s="268">
        <v>3031000</v>
      </c>
      <c r="B141" s="269" t="s">
        <v>19015</v>
      </c>
      <c r="C141" s="270" t="s">
        <v>491</v>
      </c>
      <c r="D141" s="271">
        <v>30.72</v>
      </c>
      <c r="E141" s="272"/>
    </row>
    <row r="142" spans="1:5" ht="22.15" customHeight="1" outlineLevel="1">
      <c r="A142" s="268">
        <v>3032000</v>
      </c>
      <c r="B142" s="269" t="s">
        <v>19016</v>
      </c>
      <c r="C142" s="270" t="s">
        <v>491</v>
      </c>
      <c r="D142" s="271">
        <v>34.71</v>
      </c>
      <c r="E142" s="272"/>
    </row>
    <row r="143" spans="1:5" ht="22.5" customHeight="1">
      <c r="A143" s="268">
        <v>3033000</v>
      </c>
      <c r="B143" s="269" t="s">
        <v>19017</v>
      </c>
      <c r="C143" s="270" t="s">
        <v>491</v>
      </c>
      <c r="D143" s="271">
        <v>100.03</v>
      </c>
      <c r="E143" s="272"/>
    </row>
    <row r="144" spans="1:5" ht="25.5" customHeight="1" outlineLevel="1">
      <c r="A144" s="268">
        <v>3035000</v>
      </c>
      <c r="B144" s="269" t="s">
        <v>19018</v>
      </c>
      <c r="C144" s="270" t="s">
        <v>491</v>
      </c>
      <c r="D144" s="271">
        <v>58.52</v>
      </c>
      <c r="E144" s="272"/>
    </row>
    <row r="145" spans="1:5" ht="22.5" customHeight="1">
      <c r="A145" s="268">
        <v>3036000</v>
      </c>
      <c r="B145" s="269" t="s">
        <v>19019</v>
      </c>
      <c r="C145" s="270" t="s">
        <v>491</v>
      </c>
      <c r="D145" s="271">
        <v>79.11</v>
      </c>
      <c r="E145" s="272"/>
    </row>
    <row r="146" spans="1:5" ht="25.5" customHeight="1" outlineLevel="1">
      <c r="A146" s="268">
        <v>3038000</v>
      </c>
      <c r="B146" s="269" t="s">
        <v>19020</v>
      </c>
      <c r="C146" s="270" t="s">
        <v>491</v>
      </c>
      <c r="D146" s="271">
        <v>94.57</v>
      </c>
      <c r="E146" s="272"/>
    </row>
    <row r="147" spans="1:5" ht="22.5" customHeight="1">
      <c r="A147" s="268">
        <v>3039000</v>
      </c>
      <c r="B147" s="269" t="s">
        <v>19021</v>
      </c>
      <c r="C147" s="270" t="s">
        <v>491</v>
      </c>
      <c r="D147" s="271">
        <v>157.06</v>
      </c>
      <c r="E147" s="272"/>
    </row>
    <row r="148" spans="1:5" ht="25.5" customHeight="1" outlineLevel="1">
      <c r="A148" s="268">
        <v>3040000</v>
      </c>
      <c r="B148" s="269" t="s">
        <v>19022</v>
      </c>
      <c r="C148" s="270" t="s">
        <v>491</v>
      </c>
      <c r="D148" s="271">
        <v>81.61</v>
      </c>
      <c r="E148" s="272"/>
    </row>
    <row r="149" spans="1:5" ht="22.15" customHeight="1">
      <c r="A149" s="268">
        <v>3041000</v>
      </c>
      <c r="B149" s="269" t="s">
        <v>19023</v>
      </c>
      <c r="C149" s="270" t="s">
        <v>491</v>
      </c>
      <c r="D149" s="271">
        <v>27.12</v>
      </c>
      <c r="E149" s="272"/>
    </row>
    <row r="150" spans="1:5" ht="25.5" customHeight="1" outlineLevel="1">
      <c r="A150" s="268">
        <v>3043000</v>
      </c>
      <c r="B150" s="269" t="s">
        <v>19024</v>
      </c>
      <c r="C150" s="270" t="s">
        <v>491</v>
      </c>
      <c r="D150" s="271">
        <v>32.74</v>
      </c>
      <c r="E150" s="272"/>
    </row>
    <row r="151" spans="1:5" ht="22.5" customHeight="1">
      <c r="A151" s="268">
        <v>3046000</v>
      </c>
      <c r="B151" s="269" t="s">
        <v>19025</v>
      </c>
      <c r="C151" s="270" t="s">
        <v>491</v>
      </c>
      <c r="D151" s="271">
        <v>66.69</v>
      </c>
      <c r="E151" s="272"/>
    </row>
    <row r="152" spans="1:5" ht="25.5" customHeight="1" outlineLevel="1">
      <c r="A152" s="268">
        <v>3047000</v>
      </c>
      <c r="B152" s="269" t="s">
        <v>19026</v>
      </c>
      <c r="C152" s="270" t="s">
        <v>491</v>
      </c>
      <c r="D152" s="271">
        <v>108.5</v>
      </c>
      <c r="E152" s="272"/>
    </row>
    <row r="153" spans="1:5" ht="25.5" customHeight="1" outlineLevel="1">
      <c r="A153" s="268">
        <v>3050000</v>
      </c>
      <c r="B153" s="269" t="s">
        <v>19027</v>
      </c>
      <c r="C153" s="270" t="s">
        <v>491</v>
      </c>
      <c r="D153" s="271">
        <v>65.040000000000006</v>
      </c>
      <c r="E153" s="272"/>
    </row>
    <row r="154" spans="1:5" ht="25.5" customHeight="1" outlineLevel="1">
      <c r="A154" s="268">
        <v>3051000</v>
      </c>
      <c r="B154" s="269" t="s">
        <v>19028</v>
      </c>
      <c r="C154" s="270" t="s">
        <v>491</v>
      </c>
      <c r="D154" s="271">
        <v>70.760000000000005</v>
      </c>
      <c r="E154" s="272"/>
    </row>
    <row r="155" spans="1:5" ht="25.5" customHeight="1" outlineLevel="1">
      <c r="A155" s="268">
        <v>3052000</v>
      </c>
      <c r="B155" s="269" t="s">
        <v>19029</v>
      </c>
      <c r="C155" s="270" t="s">
        <v>23</v>
      </c>
      <c r="D155" s="271">
        <v>11.59</v>
      </c>
      <c r="E155" s="272"/>
    </row>
    <row r="156" spans="1:5" ht="25.5" customHeight="1" outlineLevel="1">
      <c r="A156" s="268">
        <v>3052001</v>
      </c>
      <c r="B156" s="269" t="s">
        <v>19030</v>
      </c>
      <c r="C156" s="270" t="s">
        <v>23</v>
      </c>
      <c r="D156" s="271">
        <v>15.02</v>
      </c>
      <c r="E156" s="272"/>
    </row>
    <row r="157" spans="1:5" ht="22.5" customHeight="1">
      <c r="A157" s="268">
        <v>3052002</v>
      </c>
      <c r="B157" s="269" t="s">
        <v>19031</v>
      </c>
      <c r="C157" s="270" t="s">
        <v>23</v>
      </c>
      <c r="D157" s="271">
        <v>13.74</v>
      </c>
      <c r="E157" s="272"/>
    </row>
    <row r="158" spans="1:5" ht="25.5" customHeight="1" outlineLevel="1">
      <c r="A158" s="268">
        <v>3052003</v>
      </c>
      <c r="B158" s="269" t="s">
        <v>19032</v>
      </c>
      <c r="C158" s="270" t="s">
        <v>23</v>
      </c>
      <c r="D158" s="271">
        <v>19.760000000000002</v>
      </c>
      <c r="E158" s="272"/>
    </row>
    <row r="159" spans="1:5" ht="25.5" customHeight="1" outlineLevel="1">
      <c r="A159" s="268">
        <v>3053017</v>
      </c>
      <c r="B159" s="269" t="s">
        <v>19033</v>
      </c>
      <c r="C159" s="270" t="s">
        <v>23</v>
      </c>
      <c r="D159" s="271">
        <v>7458.72</v>
      </c>
      <c r="E159" s="272"/>
    </row>
    <row r="160" spans="1:5" ht="25.5" customHeight="1" outlineLevel="1">
      <c r="A160" s="268">
        <v>3053018</v>
      </c>
      <c r="B160" s="269" t="s">
        <v>19034</v>
      </c>
      <c r="C160" s="270" t="s">
        <v>23</v>
      </c>
      <c r="D160" s="271">
        <v>6201.36</v>
      </c>
      <c r="E160" s="272"/>
    </row>
    <row r="161" spans="1:5" ht="25.5" customHeight="1" outlineLevel="1">
      <c r="A161" s="268">
        <v>3054001</v>
      </c>
      <c r="B161" s="269" t="s">
        <v>19035</v>
      </c>
      <c r="C161" s="270" t="s">
        <v>491</v>
      </c>
      <c r="D161" s="271">
        <v>73.8</v>
      </c>
      <c r="E161" s="272"/>
    </row>
    <row r="162" spans="1:5" ht="22.5" customHeight="1">
      <c r="A162" s="268">
        <v>3054002</v>
      </c>
      <c r="B162" s="269" t="s">
        <v>19036</v>
      </c>
      <c r="C162" s="270" t="s">
        <v>491</v>
      </c>
      <c r="D162" s="271">
        <v>107.09</v>
      </c>
      <c r="E162" s="272"/>
    </row>
    <row r="163" spans="1:5" ht="25.5" customHeight="1" outlineLevel="1">
      <c r="A163" s="268">
        <v>3054003</v>
      </c>
      <c r="B163" s="269" t="s">
        <v>19037</v>
      </c>
      <c r="C163" s="270" t="s">
        <v>491</v>
      </c>
      <c r="D163" s="271">
        <v>211.1</v>
      </c>
      <c r="E163" s="272"/>
    </row>
    <row r="164" spans="1:5" ht="25.5" customHeight="1" outlineLevel="1">
      <c r="A164" s="268">
        <v>3054004</v>
      </c>
      <c r="B164" s="269" t="s">
        <v>19038</v>
      </c>
      <c r="C164" s="270" t="s">
        <v>491</v>
      </c>
      <c r="D164" s="271">
        <v>140.05000000000001</v>
      </c>
      <c r="E164" s="272"/>
    </row>
    <row r="165" spans="1:5" ht="25.5" customHeight="1" outlineLevel="1">
      <c r="A165" s="268">
        <v>3054005</v>
      </c>
      <c r="B165" s="269" t="s">
        <v>19039</v>
      </c>
      <c r="C165" s="270" t="s">
        <v>491</v>
      </c>
      <c r="D165" s="271">
        <v>178.56</v>
      </c>
      <c r="E165" s="272"/>
    </row>
    <row r="166" spans="1:5" ht="22.15" customHeight="1">
      <c r="A166" s="268">
        <v>3054006</v>
      </c>
      <c r="B166" s="269" t="s">
        <v>19040</v>
      </c>
      <c r="C166" s="270" t="s">
        <v>491</v>
      </c>
      <c r="D166" s="271">
        <v>204.99</v>
      </c>
      <c r="E166" s="272"/>
    </row>
    <row r="167" spans="1:5" ht="25.5" customHeight="1" outlineLevel="1">
      <c r="A167" s="268">
        <v>3054007</v>
      </c>
      <c r="B167" s="269" t="s">
        <v>19041</v>
      </c>
      <c r="C167" s="270" t="s">
        <v>491</v>
      </c>
      <c r="D167" s="271">
        <v>140.05000000000001</v>
      </c>
      <c r="E167" s="272"/>
    </row>
    <row r="168" spans="1:5" ht="25.5" customHeight="1" outlineLevel="1">
      <c r="A168" s="268">
        <v>3054008</v>
      </c>
      <c r="B168" s="269" t="s">
        <v>19042</v>
      </c>
      <c r="C168" s="270" t="s">
        <v>491</v>
      </c>
      <c r="D168" s="271">
        <v>169.11</v>
      </c>
      <c r="E168" s="272"/>
    </row>
    <row r="169" spans="1:5" ht="22.15" customHeight="1">
      <c r="A169" s="268">
        <v>3054009</v>
      </c>
      <c r="B169" s="269" t="s">
        <v>19043</v>
      </c>
      <c r="C169" s="270" t="s">
        <v>491</v>
      </c>
      <c r="D169" s="271">
        <v>219.3</v>
      </c>
      <c r="E169" s="272"/>
    </row>
    <row r="170" spans="1:5" ht="25.5" customHeight="1" outlineLevel="1">
      <c r="A170" s="268">
        <v>3054010</v>
      </c>
      <c r="B170" s="269" t="s">
        <v>19044</v>
      </c>
      <c r="C170" s="270" t="s">
        <v>491</v>
      </c>
      <c r="D170" s="271">
        <v>132.91999999999999</v>
      </c>
      <c r="E170" s="272"/>
    </row>
    <row r="171" spans="1:5" ht="25.5" customHeight="1" outlineLevel="1">
      <c r="A171" s="268">
        <v>3054011</v>
      </c>
      <c r="B171" s="269" t="s">
        <v>19045</v>
      </c>
      <c r="C171" s="270" t="s">
        <v>491</v>
      </c>
      <c r="D171" s="271">
        <v>179.66</v>
      </c>
      <c r="E171" s="272"/>
    </row>
    <row r="172" spans="1:5" ht="22.15" customHeight="1">
      <c r="A172" s="268">
        <v>3054012</v>
      </c>
      <c r="B172" s="269" t="s">
        <v>19046</v>
      </c>
      <c r="C172" s="270" t="s">
        <v>491</v>
      </c>
      <c r="D172" s="271">
        <v>217.06</v>
      </c>
      <c r="E172" s="272"/>
    </row>
    <row r="173" spans="1:5" ht="25.5" customHeight="1" outlineLevel="1">
      <c r="A173" s="264">
        <v>4000000</v>
      </c>
      <c r="B173" s="265" t="s">
        <v>19047</v>
      </c>
      <c r="C173" s="266"/>
      <c r="D173" s="267"/>
    </row>
    <row r="174" spans="1:5" ht="25.5" customHeight="1" outlineLevel="1">
      <c r="A174" s="268">
        <v>4001000</v>
      </c>
      <c r="B174" s="269" t="s">
        <v>19048</v>
      </c>
      <c r="C174" s="270" t="s">
        <v>324</v>
      </c>
      <c r="D174" s="271">
        <v>86.53</v>
      </c>
      <c r="E174" s="272"/>
    </row>
    <row r="175" spans="1:5" ht="22.15" customHeight="1">
      <c r="A175" s="268">
        <v>4002000</v>
      </c>
      <c r="B175" s="269" t="s">
        <v>19049</v>
      </c>
      <c r="C175" s="270" t="s">
        <v>324</v>
      </c>
      <c r="D175" s="271">
        <v>94.94</v>
      </c>
      <c r="E175" s="272"/>
    </row>
    <row r="176" spans="1:5" ht="25.5" customHeight="1" outlineLevel="1">
      <c r="A176" s="268">
        <v>4003000</v>
      </c>
      <c r="B176" s="269" t="s">
        <v>19050</v>
      </c>
      <c r="C176" s="270" t="s">
        <v>324</v>
      </c>
      <c r="D176" s="271">
        <v>108.5</v>
      </c>
      <c r="E176" s="272"/>
    </row>
    <row r="177" spans="1:5" ht="25.5" customHeight="1" outlineLevel="1">
      <c r="A177" s="268">
        <v>4004000</v>
      </c>
      <c r="B177" s="269" t="s">
        <v>19051</v>
      </c>
      <c r="C177" s="270" t="s">
        <v>324</v>
      </c>
      <c r="D177" s="271">
        <v>20.85</v>
      </c>
      <c r="E177" s="272"/>
    </row>
    <row r="178" spans="1:5" ht="22.15" customHeight="1">
      <c r="A178" s="268">
        <v>4005000</v>
      </c>
      <c r="B178" s="269" t="s">
        <v>19052</v>
      </c>
      <c r="C178" s="270" t="s">
        <v>324</v>
      </c>
      <c r="D178" s="271">
        <v>19.77</v>
      </c>
      <c r="E178" s="272"/>
    </row>
    <row r="179" spans="1:5" ht="25.5" customHeight="1" outlineLevel="1">
      <c r="A179" s="268">
        <v>4006000</v>
      </c>
      <c r="B179" s="269" t="s">
        <v>19053</v>
      </c>
      <c r="C179" s="270" t="s">
        <v>324</v>
      </c>
      <c r="D179" s="271">
        <v>135.63</v>
      </c>
      <c r="E179" s="272"/>
    </row>
    <row r="180" spans="1:5" ht="25.5" customHeight="1" outlineLevel="1">
      <c r="A180" s="268">
        <v>4007000</v>
      </c>
      <c r="B180" s="269" t="s">
        <v>19054</v>
      </c>
      <c r="C180" s="270" t="s">
        <v>324</v>
      </c>
      <c r="D180" s="271">
        <v>9.32</v>
      </c>
      <c r="E180" s="272"/>
    </row>
    <row r="181" spans="1:5" ht="22.5" customHeight="1">
      <c r="A181" s="268">
        <v>4008000</v>
      </c>
      <c r="B181" s="269" t="s">
        <v>19055</v>
      </c>
      <c r="C181" s="270" t="s">
        <v>324</v>
      </c>
      <c r="D181" s="271">
        <v>17.989999999999998</v>
      </c>
      <c r="E181" s="272"/>
    </row>
    <row r="182" spans="1:5" ht="25.5" customHeight="1" outlineLevel="1">
      <c r="A182" s="268">
        <v>4009000</v>
      </c>
      <c r="B182" s="269" t="s">
        <v>19056</v>
      </c>
      <c r="C182" s="270" t="s">
        <v>324</v>
      </c>
      <c r="D182" s="271">
        <v>21.45</v>
      </c>
      <c r="E182" s="272"/>
    </row>
    <row r="183" spans="1:5" ht="25.5" customHeight="1" outlineLevel="1">
      <c r="A183" s="268">
        <v>4010000</v>
      </c>
      <c r="B183" s="269" t="s">
        <v>19057</v>
      </c>
      <c r="C183" s="270" t="s">
        <v>324</v>
      </c>
      <c r="D183" s="271">
        <v>20.69</v>
      </c>
      <c r="E183" s="272"/>
    </row>
    <row r="184" spans="1:5" ht="25.5" customHeight="1" outlineLevel="1">
      <c r="A184" s="268">
        <v>4011000</v>
      </c>
      <c r="B184" s="269" t="s">
        <v>19058</v>
      </c>
      <c r="C184" s="270" t="s">
        <v>324</v>
      </c>
      <c r="D184" s="271">
        <v>24.8</v>
      </c>
      <c r="E184" s="272"/>
    </row>
    <row r="185" spans="1:5" ht="25.5" customHeight="1" outlineLevel="1">
      <c r="A185" s="268">
        <v>4012000</v>
      </c>
      <c r="B185" s="269" t="s">
        <v>19059</v>
      </c>
      <c r="C185" s="270" t="s">
        <v>324</v>
      </c>
      <c r="D185" s="271">
        <v>14.32</v>
      </c>
      <c r="E185" s="272"/>
    </row>
    <row r="186" spans="1:5" ht="25.5" customHeight="1" outlineLevel="1">
      <c r="A186" s="268">
        <v>4014000</v>
      </c>
      <c r="B186" s="269" t="s">
        <v>19060</v>
      </c>
      <c r="C186" s="270" t="s">
        <v>324</v>
      </c>
      <c r="D186" s="271">
        <v>17.18</v>
      </c>
      <c r="E186" s="272"/>
    </row>
    <row r="187" spans="1:5" ht="22.5" customHeight="1">
      <c r="A187" s="268">
        <v>4015000</v>
      </c>
      <c r="B187" s="269" t="s">
        <v>19061</v>
      </c>
      <c r="C187" s="270" t="s">
        <v>324</v>
      </c>
      <c r="D187" s="271">
        <v>16.489999999999998</v>
      </c>
      <c r="E187" s="272"/>
    </row>
    <row r="188" spans="1:5" ht="25.5" customHeight="1" outlineLevel="1">
      <c r="A188" s="268">
        <v>4016000</v>
      </c>
      <c r="B188" s="269" t="s">
        <v>19062</v>
      </c>
      <c r="C188" s="270" t="s">
        <v>324</v>
      </c>
      <c r="D188" s="271">
        <v>12.5</v>
      </c>
      <c r="E188" s="272"/>
    </row>
    <row r="189" spans="1:5" ht="25.5" customHeight="1" outlineLevel="1">
      <c r="A189" s="268">
        <v>4031000</v>
      </c>
      <c r="B189" s="269" t="s">
        <v>19063</v>
      </c>
      <c r="C189" s="270" t="s">
        <v>324</v>
      </c>
      <c r="D189" s="271">
        <v>33.76</v>
      </c>
      <c r="E189" s="272"/>
    </row>
    <row r="190" spans="1:5" ht="25.5" customHeight="1" outlineLevel="1">
      <c r="A190" s="268">
        <v>4032000</v>
      </c>
      <c r="B190" s="269" t="s">
        <v>19064</v>
      </c>
      <c r="C190" s="270" t="s">
        <v>324</v>
      </c>
      <c r="D190" s="271">
        <v>9.6</v>
      </c>
      <c r="E190" s="272"/>
    </row>
    <row r="191" spans="1:5" ht="25.5" customHeight="1" outlineLevel="1">
      <c r="A191" s="268">
        <v>4033000</v>
      </c>
      <c r="B191" s="269" t="s">
        <v>19065</v>
      </c>
      <c r="C191" s="270" t="s">
        <v>241</v>
      </c>
      <c r="D191" s="271">
        <v>1.81</v>
      </c>
      <c r="E191" s="272"/>
    </row>
    <row r="192" spans="1:5" ht="25.5" customHeight="1" outlineLevel="1">
      <c r="A192" s="268">
        <v>4033010</v>
      </c>
      <c r="B192" s="269" t="s">
        <v>19066</v>
      </c>
      <c r="C192" s="270" t="s">
        <v>23</v>
      </c>
      <c r="D192" s="271">
        <v>246.52</v>
      </c>
      <c r="E192" s="272"/>
    </row>
    <row r="193" spans="1:5" ht="25.5" customHeight="1" outlineLevel="1">
      <c r="A193" s="268">
        <v>4033011</v>
      </c>
      <c r="B193" s="269" t="s">
        <v>19067</v>
      </c>
      <c r="C193" s="270" t="s">
        <v>23</v>
      </c>
      <c r="D193" s="271">
        <v>618.45000000000005</v>
      </c>
      <c r="E193" s="272"/>
    </row>
    <row r="194" spans="1:5" ht="22.5" customHeight="1">
      <c r="A194" s="268">
        <v>4033012</v>
      </c>
      <c r="B194" s="269" t="s">
        <v>19068</v>
      </c>
      <c r="C194" s="270" t="s">
        <v>23</v>
      </c>
      <c r="D194" s="271">
        <v>773.06</v>
      </c>
      <c r="E194" s="272"/>
    </row>
    <row r="195" spans="1:5" ht="25.5" customHeight="1" outlineLevel="1">
      <c r="A195" s="268">
        <v>4033013</v>
      </c>
      <c r="B195" s="269" t="s">
        <v>19069</v>
      </c>
      <c r="C195" s="270" t="s">
        <v>23</v>
      </c>
      <c r="D195" s="271">
        <v>927.67</v>
      </c>
      <c r="E195" s="272"/>
    </row>
    <row r="196" spans="1:5" ht="25.5" customHeight="1" outlineLevel="1">
      <c r="A196" s="268">
        <v>4033014</v>
      </c>
      <c r="B196" s="269" t="s">
        <v>19070</v>
      </c>
      <c r="C196" s="270" t="s">
        <v>23</v>
      </c>
      <c r="D196" s="271">
        <v>1082.28</v>
      </c>
      <c r="E196" s="272"/>
    </row>
    <row r="197" spans="1:5" ht="25.5" customHeight="1" outlineLevel="1">
      <c r="A197" s="268">
        <v>4035000</v>
      </c>
      <c r="B197" s="269" t="s">
        <v>19071</v>
      </c>
      <c r="C197" s="270" t="s">
        <v>241</v>
      </c>
      <c r="D197" s="271">
        <v>6.78</v>
      </c>
      <c r="E197" s="272"/>
    </row>
    <row r="198" spans="1:5" ht="22.5" customHeight="1">
      <c r="A198" s="268">
        <v>4060000</v>
      </c>
      <c r="B198" s="269" t="s">
        <v>19072</v>
      </c>
      <c r="C198" s="270" t="s">
        <v>1142</v>
      </c>
      <c r="D198" s="271">
        <v>2.06</v>
      </c>
      <c r="E198" s="272"/>
    </row>
    <row r="199" spans="1:5" ht="25.5" customHeight="1" outlineLevel="1">
      <c r="A199" s="268">
        <v>4061000</v>
      </c>
      <c r="B199" s="269" t="s">
        <v>19073</v>
      </c>
      <c r="C199" s="270" t="s">
        <v>1142</v>
      </c>
      <c r="D199" s="271">
        <v>1.4</v>
      </c>
      <c r="E199" s="272"/>
    </row>
    <row r="200" spans="1:5" ht="25.5" customHeight="1" outlineLevel="1">
      <c r="A200" s="268">
        <v>4062000</v>
      </c>
      <c r="B200" s="269" t="s">
        <v>19074</v>
      </c>
      <c r="C200" s="270" t="s">
        <v>19075</v>
      </c>
      <c r="D200" s="271">
        <v>3.33</v>
      </c>
      <c r="E200" s="272"/>
    </row>
    <row r="201" spans="1:5" ht="25.5" customHeight="1" outlineLevel="1">
      <c r="A201" s="268">
        <v>4063000</v>
      </c>
      <c r="B201" s="269" t="s">
        <v>19076</v>
      </c>
      <c r="C201" s="270" t="s">
        <v>19077</v>
      </c>
      <c r="D201" s="271">
        <v>196.25</v>
      </c>
      <c r="E201" s="272"/>
    </row>
    <row r="202" spans="1:5" ht="22.5" customHeight="1">
      <c r="A202" s="268">
        <v>4064000</v>
      </c>
      <c r="B202" s="269" t="s">
        <v>19078</v>
      </c>
      <c r="C202" s="270" t="s">
        <v>19077</v>
      </c>
      <c r="D202" s="271">
        <v>125.34</v>
      </c>
      <c r="E202" s="272"/>
    </row>
    <row r="203" spans="1:5" ht="25.5" customHeight="1" outlineLevel="1">
      <c r="A203" s="268">
        <v>4065000</v>
      </c>
      <c r="B203" s="269" t="s">
        <v>19079</v>
      </c>
      <c r="C203" s="270" t="s">
        <v>19077</v>
      </c>
      <c r="D203" s="271">
        <v>433.64</v>
      </c>
      <c r="E203" s="272"/>
    </row>
    <row r="204" spans="1:5" ht="25.5" customHeight="1" outlineLevel="1">
      <c r="A204" s="268">
        <v>4102001</v>
      </c>
      <c r="B204" s="269" t="s">
        <v>19080</v>
      </c>
      <c r="C204" s="270" t="s">
        <v>19081</v>
      </c>
      <c r="D204" s="271">
        <v>29.06</v>
      </c>
      <c r="E204" s="272"/>
    </row>
    <row r="205" spans="1:5" ht="25.5" customHeight="1" outlineLevel="1">
      <c r="A205" s="264">
        <v>5000000</v>
      </c>
      <c r="B205" s="265" t="s">
        <v>19082</v>
      </c>
      <c r="C205" s="266"/>
      <c r="D205" s="267"/>
    </row>
    <row r="206" spans="1:5" ht="22.15" customHeight="1">
      <c r="A206" s="268">
        <v>5001000</v>
      </c>
      <c r="B206" s="269" t="s">
        <v>19083</v>
      </c>
      <c r="C206" s="270" t="s">
        <v>299</v>
      </c>
      <c r="D206" s="271">
        <v>11.78</v>
      </c>
      <c r="E206" s="272"/>
    </row>
    <row r="207" spans="1:5" ht="25.5" customHeight="1" outlineLevel="1">
      <c r="A207" s="268">
        <v>5002000</v>
      </c>
      <c r="B207" s="269" t="s">
        <v>19084</v>
      </c>
      <c r="C207" s="270" t="s">
        <v>241</v>
      </c>
      <c r="D207" s="271">
        <v>21.04</v>
      </c>
      <c r="E207" s="272"/>
    </row>
    <row r="208" spans="1:5" ht="25.5" customHeight="1" outlineLevel="1">
      <c r="A208" s="268">
        <v>5003000</v>
      </c>
      <c r="B208" s="269" t="s">
        <v>19085</v>
      </c>
      <c r="C208" s="270" t="s">
        <v>241</v>
      </c>
      <c r="D208" s="271">
        <v>36.15</v>
      </c>
      <c r="E208" s="272"/>
    </row>
    <row r="209" spans="1:5" ht="22.15" customHeight="1">
      <c r="A209" s="268">
        <v>5004000</v>
      </c>
      <c r="B209" s="269" t="s">
        <v>19086</v>
      </c>
      <c r="C209" s="270" t="s">
        <v>241</v>
      </c>
      <c r="D209" s="271">
        <v>22.65</v>
      </c>
      <c r="E209" s="272"/>
    </row>
    <row r="210" spans="1:5" ht="25.5" customHeight="1" outlineLevel="1">
      <c r="A210" s="268">
        <v>5005000</v>
      </c>
      <c r="B210" s="269" t="s">
        <v>19087</v>
      </c>
      <c r="C210" s="270" t="s">
        <v>241</v>
      </c>
      <c r="D210" s="271">
        <v>5.76</v>
      </c>
      <c r="E210" s="272"/>
    </row>
    <row r="211" spans="1:5" ht="25.5" customHeight="1" outlineLevel="1">
      <c r="A211" s="268">
        <v>5006000</v>
      </c>
      <c r="B211" s="269" t="s">
        <v>19088</v>
      </c>
      <c r="C211" s="270" t="s">
        <v>324</v>
      </c>
      <c r="D211" s="271">
        <v>269.08999999999997</v>
      </c>
      <c r="E211" s="272"/>
    </row>
    <row r="212" spans="1:5" ht="22.15" customHeight="1">
      <c r="A212" s="268">
        <v>5007000</v>
      </c>
      <c r="B212" s="269" t="s">
        <v>19089</v>
      </c>
      <c r="C212" s="270" t="s">
        <v>241</v>
      </c>
      <c r="D212" s="271">
        <v>3.98</v>
      </c>
      <c r="E212" s="272"/>
    </row>
    <row r="213" spans="1:5" ht="25.5" customHeight="1" outlineLevel="1">
      <c r="A213" s="268">
        <v>5008000</v>
      </c>
      <c r="B213" s="269" t="s">
        <v>19090</v>
      </c>
      <c r="C213" s="270" t="s">
        <v>299</v>
      </c>
      <c r="D213" s="271">
        <v>31.29</v>
      </c>
      <c r="E213" s="272"/>
    </row>
    <row r="214" spans="1:5" ht="25.5" customHeight="1" outlineLevel="1">
      <c r="A214" s="268">
        <v>5009000</v>
      </c>
      <c r="B214" s="269" t="s">
        <v>19091</v>
      </c>
      <c r="C214" s="270" t="s">
        <v>299</v>
      </c>
      <c r="D214" s="271">
        <v>54.08</v>
      </c>
      <c r="E214" s="272"/>
    </row>
    <row r="215" spans="1:5" ht="22.15" customHeight="1">
      <c r="A215" s="268">
        <v>5010000</v>
      </c>
      <c r="B215" s="269" t="s">
        <v>19092</v>
      </c>
      <c r="C215" s="270" t="s">
        <v>241</v>
      </c>
      <c r="D215" s="271">
        <v>33.01</v>
      </c>
      <c r="E215" s="272"/>
    </row>
    <row r="216" spans="1:5" ht="25.5" customHeight="1" outlineLevel="1">
      <c r="A216" s="268">
        <v>5011000</v>
      </c>
      <c r="B216" s="269" t="s">
        <v>19093</v>
      </c>
      <c r="C216" s="270" t="s">
        <v>241</v>
      </c>
      <c r="D216" s="271">
        <v>25.46</v>
      </c>
      <c r="E216" s="272"/>
    </row>
    <row r="217" spans="1:5" ht="25.5" customHeight="1" outlineLevel="1">
      <c r="A217" s="268">
        <v>5013000</v>
      </c>
      <c r="B217" s="269" t="s">
        <v>19094</v>
      </c>
      <c r="C217" s="270" t="s">
        <v>324</v>
      </c>
      <c r="D217" s="271">
        <v>548.79</v>
      </c>
      <c r="E217" s="272"/>
    </row>
    <row r="218" spans="1:5" ht="22.15" customHeight="1">
      <c r="A218" s="268">
        <v>5014000</v>
      </c>
      <c r="B218" s="269" t="s">
        <v>19095</v>
      </c>
      <c r="C218" s="270" t="s">
        <v>18900</v>
      </c>
      <c r="D218" s="271" t="s">
        <v>18900</v>
      </c>
    </row>
    <row r="219" spans="1:5" ht="25.5" customHeight="1" outlineLevel="1">
      <c r="A219" s="268">
        <v>5014001</v>
      </c>
      <c r="B219" s="269" t="s">
        <v>19096</v>
      </c>
      <c r="C219" s="270" t="s">
        <v>299</v>
      </c>
      <c r="D219" s="271">
        <v>54.11</v>
      </c>
      <c r="E219" s="272"/>
    </row>
    <row r="220" spans="1:5" ht="25.5" customHeight="1" outlineLevel="1">
      <c r="A220" s="268">
        <v>5014002</v>
      </c>
      <c r="B220" s="269" t="s">
        <v>19097</v>
      </c>
      <c r="C220" s="270" t="s">
        <v>299</v>
      </c>
      <c r="D220" s="271">
        <v>56.56</v>
      </c>
      <c r="E220" s="272"/>
    </row>
    <row r="221" spans="1:5" ht="22.5" customHeight="1">
      <c r="A221" s="268">
        <v>5014003</v>
      </c>
      <c r="B221" s="269" t="s">
        <v>19098</v>
      </c>
      <c r="C221" s="270" t="s">
        <v>299</v>
      </c>
      <c r="D221" s="271">
        <v>70.540000000000006</v>
      </c>
      <c r="E221" s="272"/>
    </row>
    <row r="222" spans="1:5" ht="25.5" customHeight="1" outlineLevel="1">
      <c r="A222" s="268">
        <v>5014004</v>
      </c>
      <c r="B222" s="269" t="s">
        <v>19099</v>
      </c>
      <c r="C222" s="270" t="s">
        <v>241</v>
      </c>
      <c r="D222" s="271">
        <v>339.09</v>
      </c>
      <c r="E222" s="272"/>
    </row>
    <row r="223" spans="1:5" ht="25.5" customHeight="1" outlineLevel="1">
      <c r="A223" s="268">
        <v>5014005</v>
      </c>
      <c r="B223" s="269" t="s">
        <v>19100</v>
      </c>
      <c r="C223" s="270" t="s">
        <v>241</v>
      </c>
      <c r="D223" s="271">
        <v>339.09</v>
      </c>
      <c r="E223" s="272"/>
    </row>
    <row r="224" spans="1:5" ht="25.5" customHeight="1" outlineLevel="1">
      <c r="A224" s="268">
        <v>5014006</v>
      </c>
      <c r="B224" s="269" t="s">
        <v>19101</v>
      </c>
      <c r="C224" s="270" t="s">
        <v>241</v>
      </c>
      <c r="D224" s="271">
        <v>339.09</v>
      </c>
      <c r="E224" s="272"/>
    </row>
    <row r="225" spans="1:5" ht="25.5" customHeight="1" outlineLevel="1">
      <c r="A225" s="268">
        <v>5014101</v>
      </c>
      <c r="B225" s="269" t="s">
        <v>19102</v>
      </c>
      <c r="C225" s="270" t="s">
        <v>299</v>
      </c>
      <c r="D225" s="271">
        <v>79.59</v>
      </c>
      <c r="E225" s="272"/>
    </row>
    <row r="226" spans="1:5" ht="25.5" customHeight="1" outlineLevel="1">
      <c r="A226" s="268">
        <v>5016000</v>
      </c>
      <c r="B226" s="269" t="s">
        <v>19103</v>
      </c>
      <c r="C226" s="270" t="s">
        <v>299</v>
      </c>
      <c r="D226" s="271">
        <v>42.16</v>
      </c>
      <c r="E226" s="272"/>
    </row>
    <row r="227" spans="1:5" ht="22.5" customHeight="1">
      <c r="A227" s="268">
        <v>5017000</v>
      </c>
      <c r="B227" s="269" t="s">
        <v>19104</v>
      </c>
      <c r="C227" s="270" t="s">
        <v>299</v>
      </c>
      <c r="D227" s="271">
        <v>41.78</v>
      </c>
      <c r="E227" s="272"/>
    </row>
    <row r="228" spans="1:5" ht="25.5" customHeight="1" outlineLevel="1">
      <c r="A228" s="268">
        <v>5018000</v>
      </c>
      <c r="B228" s="269" t="s">
        <v>19105</v>
      </c>
      <c r="C228" s="270" t="s">
        <v>23</v>
      </c>
      <c r="D228" s="271">
        <v>46.03</v>
      </c>
      <c r="E228" s="272"/>
    </row>
    <row r="229" spans="1:5" ht="25.5" customHeight="1" outlineLevel="1">
      <c r="A229" s="268">
        <v>5019000</v>
      </c>
      <c r="B229" s="269" t="s">
        <v>19106</v>
      </c>
      <c r="C229" s="270" t="s">
        <v>18900</v>
      </c>
      <c r="D229" s="271" t="s">
        <v>18900</v>
      </c>
    </row>
    <row r="230" spans="1:5" ht="25.5" customHeight="1" outlineLevel="1">
      <c r="A230" s="268">
        <v>5019001</v>
      </c>
      <c r="B230" s="269" t="s">
        <v>19107</v>
      </c>
      <c r="C230" s="270" t="s">
        <v>324</v>
      </c>
      <c r="D230" s="271">
        <v>690.88</v>
      </c>
      <c r="E230" s="272"/>
    </row>
    <row r="231" spans="1:5" ht="25.5" customHeight="1" outlineLevel="1">
      <c r="A231" s="268">
        <v>5019002</v>
      </c>
      <c r="B231" s="269" t="s">
        <v>19108</v>
      </c>
      <c r="C231" s="270" t="s">
        <v>324</v>
      </c>
      <c r="D231" s="271">
        <v>702.45</v>
      </c>
      <c r="E231" s="272"/>
    </row>
    <row r="232" spans="1:5" ht="25.5" customHeight="1" outlineLevel="1">
      <c r="A232" s="268">
        <v>5020000</v>
      </c>
      <c r="B232" s="269" t="s">
        <v>19109</v>
      </c>
      <c r="C232" s="270" t="s">
        <v>324</v>
      </c>
      <c r="D232" s="271">
        <v>263.8</v>
      </c>
      <c r="E232" s="272"/>
    </row>
    <row r="233" spans="1:5" ht="25.5" customHeight="1" outlineLevel="1">
      <c r="A233" s="268">
        <v>5021000</v>
      </c>
      <c r="B233" s="269" t="s">
        <v>19110</v>
      </c>
      <c r="C233" s="270" t="s">
        <v>18900</v>
      </c>
      <c r="D233" s="271" t="s">
        <v>18900</v>
      </c>
    </row>
    <row r="234" spans="1:5" ht="25.5" customHeight="1" outlineLevel="1">
      <c r="A234" s="268">
        <v>5021001</v>
      </c>
      <c r="B234" s="269" t="s">
        <v>19110</v>
      </c>
      <c r="C234" s="270" t="s">
        <v>324</v>
      </c>
      <c r="D234" s="271">
        <v>389.91</v>
      </c>
      <c r="E234" s="272"/>
    </row>
    <row r="235" spans="1:5" ht="22.5" customHeight="1">
      <c r="A235" s="268">
        <v>5021002</v>
      </c>
      <c r="B235" s="269" t="s">
        <v>19111</v>
      </c>
      <c r="C235" s="270" t="s">
        <v>324</v>
      </c>
      <c r="D235" s="271">
        <v>268.72000000000003</v>
      </c>
      <c r="E235" s="272"/>
    </row>
    <row r="236" spans="1:5" ht="25.5" customHeight="1" outlineLevel="1">
      <c r="A236" s="268">
        <v>5022000</v>
      </c>
      <c r="B236" s="269" t="s">
        <v>19112</v>
      </c>
      <c r="C236" s="270" t="s">
        <v>324</v>
      </c>
      <c r="D236" s="271">
        <v>246.19</v>
      </c>
      <c r="E236" s="272"/>
    </row>
    <row r="237" spans="1:5" ht="25.5" customHeight="1" outlineLevel="1">
      <c r="A237" s="268">
        <v>5023000</v>
      </c>
      <c r="B237" s="269" t="s">
        <v>19113</v>
      </c>
      <c r="C237" s="270" t="s">
        <v>324</v>
      </c>
      <c r="D237" s="271">
        <v>568.25</v>
      </c>
      <c r="E237" s="272"/>
    </row>
    <row r="238" spans="1:5" ht="25.5" customHeight="1" outlineLevel="1">
      <c r="A238" s="268">
        <v>5024000</v>
      </c>
      <c r="B238" s="269" t="s">
        <v>19114</v>
      </c>
      <c r="C238" s="270" t="s">
        <v>18900</v>
      </c>
      <c r="D238" s="271" t="s">
        <v>18900</v>
      </c>
    </row>
    <row r="239" spans="1:5" ht="25.5" customHeight="1" outlineLevel="1">
      <c r="A239" s="268">
        <v>5024001</v>
      </c>
      <c r="B239" s="269" t="s">
        <v>19114</v>
      </c>
      <c r="C239" s="270" t="s">
        <v>324</v>
      </c>
      <c r="D239" s="271">
        <v>1051.49</v>
      </c>
      <c r="E239" s="272"/>
    </row>
    <row r="240" spans="1:5" ht="25.5" customHeight="1" outlineLevel="1">
      <c r="A240" s="268">
        <v>5024002</v>
      </c>
      <c r="B240" s="269" t="s">
        <v>19115</v>
      </c>
      <c r="C240" s="270" t="s">
        <v>324</v>
      </c>
      <c r="D240" s="271">
        <v>992.29</v>
      </c>
      <c r="E240" s="272"/>
    </row>
    <row r="241" spans="1:5" ht="25.5" customHeight="1" outlineLevel="1">
      <c r="A241" s="268">
        <v>5025000</v>
      </c>
      <c r="B241" s="269" t="s">
        <v>19116</v>
      </c>
      <c r="C241" s="270" t="s">
        <v>18900</v>
      </c>
      <c r="D241" s="271" t="s">
        <v>18900</v>
      </c>
    </row>
    <row r="242" spans="1:5" ht="25.5" customHeight="1" outlineLevel="1">
      <c r="A242" s="268">
        <v>5025001</v>
      </c>
      <c r="B242" s="269" t="s">
        <v>19117</v>
      </c>
      <c r="C242" s="270" t="s">
        <v>324</v>
      </c>
      <c r="D242" s="271">
        <v>1104.96</v>
      </c>
      <c r="E242" s="272"/>
    </row>
    <row r="243" spans="1:5" ht="22.5" customHeight="1">
      <c r="A243" s="268">
        <v>5025002</v>
      </c>
      <c r="B243" s="269" t="s">
        <v>19118</v>
      </c>
      <c r="C243" s="270" t="s">
        <v>324</v>
      </c>
      <c r="D243" s="271">
        <v>1286.3499999999999</v>
      </c>
      <c r="E243" s="272"/>
    </row>
    <row r="244" spans="1:5" ht="25.5" customHeight="1" outlineLevel="1">
      <c r="A244" s="268">
        <v>5026000</v>
      </c>
      <c r="B244" s="269" t="s">
        <v>19119</v>
      </c>
      <c r="C244" s="270" t="s">
        <v>241</v>
      </c>
      <c r="D244" s="271">
        <v>8.1</v>
      </c>
      <c r="E244" s="272"/>
    </row>
    <row r="245" spans="1:5" ht="25.5" customHeight="1" outlineLevel="1">
      <c r="A245" s="268">
        <v>5027000</v>
      </c>
      <c r="B245" s="269" t="s">
        <v>19120</v>
      </c>
      <c r="C245" s="270" t="s">
        <v>241</v>
      </c>
      <c r="D245" s="271">
        <v>14.06</v>
      </c>
      <c r="E245" s="272"/>
    </row>
    <row r="246" spans="1:5" ht="25.5" customHeight="1" outlineLevel="1">
      <c r="A246" s="268">
        <v>5028000</v>
      </c>
      <c r="B246" s="269" t="s">
        <v>19121</v>
      </c>
      <c r="C246" s="270" t="s">
        <v>324</v>
      </c>
      <c r="D246" s="271">
        <v>1536.18</v>
      </c>
      <c r="E246" s="272"/>
    </row>
    <row r="247" spans="1:5" ht="25.5" customHeight="1" outlineLevel="1">
      <c r="A247" s="268">
        <v>5028001</v>
      </c>
      <c r="B247" s="269" t="s">
        <v>19122</v>
      </c>
      <c r="C247" s="270" t="s">
        <v>324</v>
      </c>
      <c r="D247" s="271">
        <v>153.28</v>
      </c>
      <c r="E247" s="272"/>
    </row>
    <row r="248" spans="1:5" ht="25.5" customHeight="1" outlineLevel="1">
      <c r="A248" s="268">
        <v>5029000</v>
      </c>
      <c r="B248" s="269" t="s">
        <v>19123</v>
      </c>
      <c r="C248" s="270" t="s">
        <v>324</v>
      </c>
      <c r="D248" s="271">
        <v>1444.39</v>
      </c>
      <c r="E248" s="272"/>
    </row>
    <row r="249" spans="1:5" ht="25.5" customHeight="1" outlineLevel="1">
      <c r="A249" s="268">
        <v>5030000</v>
      </c>
      <c r="B249" s="269" t="s">
        <v>19124</v>
      </c>
      <c r="C249" s="270" t="s">
        <v>324</v>
      </c>
      <c r="D249" s="271">
        <v>1740.75</v>
      </c>
      <c r="E249" s="272"/>
    </row>
    <row r="250" spans="1:5" ht="25.5" customHeight="1" outlineLevel="1">
      <c r="A250" s="268">
        <v>5031000</v>
      </c>
      <c r="B250" s="269" t="s">
        <v>19125</v>
      </c>
      <c r="C250" s="270" t="s">
        <v>241</v>
      </c>
      <c r="D250" s="271">
        <v>87.99</v>
      </c>
      <c r="E250" s="272"/>
    </row>
    <row r="251" spans="1:5" ht="22.5" customHeight="1">
      <c r="A251" s="268">
        <v>5032000</v>
      </c>
      <c r="B251" s="269" t="s">
        <v>19126</v>
      </c>
      <c r="C251" s="270" t="s">
        <v>241</v>
      </c>
      <c r="D251" s="271">
        <v>347.35</v>
      </c>
      <c r="E251" s="272"/>
    </row>
    <row r="252" spans="1:5" ht="25.5" customHeight="1" outlineLevel="1">
      <c r="A252" s="268">
        <v>5033000</v>
      </c>
      <c r="B252" s="269" t="s">
        <v>19127</v>
      </c>
      <c r="C252" s="270" t="s">
        <v>241</v>
      </c>
      <c r="D252" s="271">
        <v>368.44</v>
      </c>
      <c r="E252" s="272"/>
    </row>
    <row r="253" spans="1:5" ht="25.5" customHeight="1" outlineLevel="1">
      <c r="A253" s="268">
        <v>5034000</v>
      </c>
      <c r="B253" s="269" t="s">
        <v>19128</v>
      </c>
      <c r="C253" s="270" t="s">
        <v>241</v>
      </c>
      <c r="D253" s="271">
        <v>88</v>
      </c>
      <c r="E253" s="272"/>
    </row>
    <row r="254" spans="1:5" ht="25.5" customHeight="1" outlineLevel="1">
      <c r="A254" s="268">
        <v>5035000</v>
      </c>
      <c r="B254" s="269" t="s">
        <v>19129</v>
      </c>
      <c r="C254" s="270" t="s">
        <v>241</v>
      </c>
      <c r="D254" s="271">
        <v>63.93</v>
      </c>
      <c r="E254" s="272"/>
    </row>
    <row r="255" spans="1:5" ht="25.5" customHeight="1" outlineLevel="1">
      <c r="A255" s="268">
        <v>5036000</v>
      </c>
      <c r="B255" s="269" t="s">
        <v>19130</v>
      </c>
      <c r="C255" s="270" t="s">
        <v>241</v>
      </c>
      <c r="D255" s="271">
        <v>16.27</v>
      </c>
      <c r="E255" s="272"/>
    </row>
    <row r="256" spans="1:5" ht="25.5" customHeight="1" outlineLevel="1">
      <c r="A256" s="268">
        <v>5037000</v>
      </c>
      <c r="B256" s="269" t="s">
        <v>19131</v>
      </c>
      <c r="C256" s="270" t="s">
        <v>241</v>
      </c>
      <c r="D256" s="271">
        <v>19.61</v>
      </c>
      <c r="E256" s="272"/>
    </row>
    <row r="257" spans="1:5" ht="25.5" customHeight="1" outlineLevel="1">
      <c r="A257" s="268">
        <v>5038000</v>
      </c>
      <c r="B257" s="269" t="s">
        <v>19132</v>
      </c>
      <c r="C257" s="270" t="s">
        <v>241</v>
      </c>
      <c r="D257" s="271">
        <v>20.53</v>
      </c>
      <c r="E257" s="272"/>
    </row>
    <row r="258" spans="1:5" ht="25.5" customHeight="1" outlineLevel="1">
      <c r="A258" s="268">
        <v>5039000</v>
      </c>
      <c r="B258" s="269" t="s">
        <v>19133</v>
      </c>
      <c r="C258" s="270" t="s">
        <v>241</v>
      </c>
      <c r="D258" s="271">
        <v>60.13</v>
      </c>
      <c r="E258" s="272"/>
    </row>
    <row r="259" spans="1:5" ht="22.5" customHeight="1">
      <c r="A259" s="268">
        <v>5040000</v>
      </c>
      <c r="B259" s="269" t="s">
        <v>19134</v>
      </c>
      <c r="C259" s="270" t="s">
        <v>18132</v>
      </c>
      <c r="D259" s="271">
        <v>0.81</v>
      </c>
      <c r="E259" s="272"/>
    </row>
    <row r="260" spans="1:5" ht="25.5" customHeight="1" outlineLevel="1">
      <c r="A260" s="268">
        <v>5042000</v>
      </c>
      <c r="B260" s="269" t="s">
        <v>19135</v>
      </c>
      <c r="C260" s="270" t="s">
        <v>324</v>
      </c>
      <c r="D260" s="271">
        <v>762.2</v>
      </c>
      <c r="E260" s="272"/>
    </row>
    <row r="261" spans="1:5" ht="25.5" customHeight="1" outlineLevel="1">
      <c r="A261" s="268">
        <v>5043000</v>
      </c>
      <c r="B261" s="269" t="s">
        <v>19136</v>
      </c>
      <c r="C261" s="270" t="s">
        <v>241</v>
      </c>
      <c r="D261" s="271">
        <v>357.29</v>
      </c>
      <c r="E261" s="272"/>
    </row>
    <row r="262" spans="1:5" ht="22.5" customHeight="1">
      <c r="A262" s="268">
        <v>5044000</v>
      </c>
      <c r="B262" s="269" t="s">
        <v>19137</v>
      </c>
      <c r="C262" s="270" t="s">
        <v>241</v>
      </c>
      <c r="D262" s="271">
        <v>302.93</v>
      </c>
      <c r="E262" s="272"/>
    </row>
    <row r="263" spans="1:5" ht="25.5" customHeight="1" outlineLevel="1">
      <c r="A263" s="268">
        <v>5045000</v>
      </c>
      <c r="B263" s="269" t="s">
        <v>19138</v>
      </c>
      <c r="C263" s="270" t="s">
        <v>241</v>
      </c>
      <c r="D263" s="271">
        <v>25.54</v>
      </c>
      <c r="E263" s="272"/>
    </row>
    <row r="264" spans="1:5" ht="25.5" customHeight="1" outlineLevel="1">
      <c r="A264" s="268">
        <v>5046000</v>
      </c>
      <c r="B264" s="269" t="s">
        <v>19139</v>
      </c>
      <c r="C264" s="270" t="s">
        <v>324</v>
      </c>
      <c r="D264" s="271">
        <v>152.69999999999999</v>
      </c>
      <c r="E264" s="272"/>
    </row>
    <row r="265" spans="1:5" ht="25.5" customHeight="1" outlineLevel="1">
      <c r="A265" s="268">
        <v>5047000</v>
      </c>
      <c r="B265" s="269" t="s">
        <v>19140</v>
      </c>
      <c r="C265" s="270" t="s">
        <v>324</v>
      </c>
      <c r="D265" s="271">
        <v>251.83</v>
      </c>
      <c r="E265" s="272"/>
    </row>
    <row r="266" spans="1:5" ht="22.5" customHeight="1">
      <c r="A266" s="268">
        <v>5048000</v>
      </c>
      <c r="B266" s="269" t="s">
        <v>19141</v>
      </c>
      <c r="C266" s="270" t="s">
        <v>324</v>
      </c>
      <c r="D266" s="271">
        <v>269.47000000000003</v>
      </c>
      <c r="E266" s="272"/>
    </row>
    <row r="267" spans="1:5" ht="25.5" customHeight="1" outlineLevel="1">
      <c r="A267" s="268">
        <v>5050000</v>
      </c>
      <c r="B267" s="269" t="s">
        <v>19142</v>
      </c>
      <c r="C267" s="270" t="s">
        <v>324</v>
      </c>
      <c r="D267" s="271">
        <v>95.32</v>
      </c>
      <c r="E267" s="272"/>
    </row>
    <row r="268" spans="1:5" ht="22.5" customHeight="1">
      <c r="A268" s="268">
        <v>5051000</v>
      </c>
      <c r="B268" s="269" t="s">
        <v>19143</v>
      </c>
      <c r="C268" s="270" t="s">
        <v>324</v>
      </c>
      <c r="D268" s="271">
        <v>103.99</v>
      </c>
      <c r="E268" s="272"/>
    </row>
    <row r="269" spans="1:5" ht="25.5" customHeight="1" outlineLevel="1">
      <c r="A269" s="268">
        <v>5052000</v>
      </c>
      <c r="B269" s="269" t="s">
        <v>19144</v>
      </c>
      <c r="C269" s="270" t="s">
        <v>324</v>
      </c>
      <c r="D269" s="271">
        <v>112.66</v>
      </c>
      <c r="E269" s="272"/>
    </row>
    <row r="270" spans="1:5" ht="25.5" customHeight="1" outlineLevel="1">
      <c r="A270" s="268">
        <v>5054000</v>
      </c>
      <c r="B270" s="269" t="s">
        <v>19145</v>
      </c>
      <c r="C270" s="270" t="s">
        <v>324</v>
      </c>
      <c r="D270" s="271">
        <v>71.05</v>
      </c>
      <c r="E270" s="272"/>
    </row>
    <row r="271" spans="1:5" ht="25.5" customHeight="1" outlineLevel="1">
      <c r="A271" s="268">
        <v>5055000</v>
      </c>
      <c r="B271" s="269" t="s">
        <v>19146</v>
      </c>
      <c r="C271" s="270" t="s">
        <v>324</v>
      </c>
      <c r="D271" s="271">
        <v>82.81</v>
      </c>
      <c r="E271" s="272"/>
    </row>
    <row r="272" spans="1:5" ht="25.5" customHeight="1" outlineLevel="1">
      <c r="A272" s="268">
        <v>5056000</v>
      </c>
      <c r="B272" s="269" t="s">
        <v>19147</v>
      </c>
      <c r="C272" s="270" t="s">
        <v>324</v>
      </c>
      <c r="D272" s="271">
        <v>94.54</v>
      </c>
      <c r="E272" s="272"/>
    </row>
    <row r="273" spans="1:5" ht="25.5" customHeight="1" outlineLevel="1">
      <c r="A273" s="268">
        <v>5057000</v>
      </c>
      <c r="B273" s="269" t="s">
        <v>19148</v>
      </c>
      <c r="C273" s="270" t="s">
        <v>324</v>
      </c>
      <c r="D273" s="271">
        <v>106.3</v>
      </c>
      <c r="E273" s="272"/>
    </row>
    <row r="274" spans="1:5" ht="25.5" customHeight="1" outlineLevel="1">
      <c r="A274" s="268">
        <v>5059000</v>
      </c>
      <c r="B274" s="269" t="s">
        <v>19149</v>
      </c>
      <c r="C274" s="270" t="s">
        <v>324</v>
      </c>
      <c r="D274" s="271">
        <v>80.650000000000006</v>
      </c>
      <c r="E274" s="272"/>
    </row>
    <row r="275" spans="1:5" ht="25.5" customHeight="1" outlineLevel="1">
      <c r="A275" s="268">
        <v>5060000</v>
      </c>
      <c r="B275" s="269" t="s">
        <v>19150</v>
      </c>
      <c r="C275" s="270" t="s">
        <v>324</v>
      </c>
      <c r="D275" s="271">
        <v>95.61</v>
      </c>
      <c r="E275" s="272"/>
    </row>
    <row r="276" spans="1:5" ht="25.5" customHeight="1" outlineLevel="1">
      <c r="A276" s="268">
        <v>5061000</v>
      </c>
      <c r="B276" s="269" t="s">
        <v>19151</v>
      </c>
      <c r="C276" s="270" t="s">
        <v>324</v>
      </c>
      <c r="D276" s="271">
        <v>110.54</v>
      </c>
      <c r="E276" s="272"/>
    </row>
    <row r="277" spans="1:5" ht="22.5" customHeight="1">
      <c r="A277" s="268">
        <v>5062000</v>
      </c>
      <c r="B277" s="269" t="s">
        <v>19152</v>
      </c>
      <c r="C277" s="270" t="s">
        <v>324</v>
      </c>
      <c r="D277" s="271">
        <v>125.5</v>
      </c>
      <c r="E277" s="272"/>
    </row>
    <row r="278" spans="1:5" ht="25.5" customHeight="1" outlineLevel="1">
      <c r="A278" s="268">
        <v>5063000</v>
      </c>
      <c r="B278" s="269" t="s">
        <v>19153</v>
      </c>
      <c r="C278" s="270" t="s">
        <v>324</v>
      </c>
      <c r="D278" s="271">
        <v>90.41</v>
      </c>
      <c r="E278" s="272"/>
    </row>
    <row r="279" spans="1:5" ht="25.5" customHeight="1" outlineLevel="1">
      <c r="A279" s="268">
        <v>5064000</v>
      </c>
      <c r="B279" s="269" t="s">
        <v>19154</v>
      </c>
      <c r="C279" s="270" t="s">
        <v>324</v>
      </c>
      <c r="D279" s="271">
        <v>109.08</v>
      </c>
      <c r="E279" s="272"/>
    </row>
    <row r="280" spans="1:5" ht="25.5" customHeight="1" outlineLevel="1">
      <c r="A280" s="268">
        <v>5065000</v>
      </c>
      <c r="B280" s="269" t="s">
        <v>19155</v>
      </c>
      <c r="C280" s="270" t="s">
        <v>324</v>
      </c>
      <c r="D280" s="271">
        <v>127.75</v>
      </c>
      <c r="E280" s="272"/>
    </row>
    <row r="281" spans="1:5" ht="25.5" customHeight="1" outlineLevel="1">
      <c r="A281" s="268">
        <v>5066000</v>
      </c>
      <c r="B281" s="269" t="s">
        <v>19156</v>
      </c>
      <c r="C281" s="270" t="s">
        <v>324</v>
      </c>
      <c r="D281" s="271">
        <v>146.41999999999999</v>
      </c>
      <c r="E281" s="272"/>
    </row>
    <row r="282" spans="1:5" ht="25.5" customHeight="1" outlineLevel="1">
      <c r="A282" s="268">
        <v>5067000</v>
      </c>
      <c r="B282" s="269" t="s">
        <v>19157</v>
      </c>
      <c r="C282" s="270" t="s">
        <v>18132</v>
      </c>
      <c r="D282" s="271">
        <v>1.05</v>
      </c>
      <c r="E282" s="272"/>
    </row>
    <row r="283" spans="1:5" ht="25.5" customHeight="1" outlineLevel="1">
      <c r="A283" s="268">
        <v>5068000</v>
      </c>
      <c r="B283" s="269" t="s">
        <v>19158</v>
      </c>
      <c r="C283" s="270" t="s">
        <v>18132</v>
      </c>
      <c r="D283" s="271">
        <v>0.34</v>
      </c>
      <c r="E283" s="272"/>
    </row>
    <row r="284" spans="1:5" ht="25.5" customHeight="1" outlineLevel="1">
      <c r="A284" s="268">
        <v>5069000</v>
      </c>
      <c r="B284" s="269" t="s">
        <v>19159</v>
      </c>
      <c r="C284" s="270" t="s">
        <v>241</v>
      </c>
      <c r="D284" s="271">
        <v>0.55000000000000004</v>
      </c>
      <c r="E284" s="272"/>
    </row>
    <row r="285" spans="1:5" ht="25.5" customHeight="1" outlineLevel="1">
      <c r="A285" s="268">
        <v>5070000</v>
      </c>
      <c r="B285" s="269" t="s">
        <v>19160</v>
      </c>
      <c r="C285" s="270" t="s">
        <v>241</v>
      </c>
      <c r="D285" s="271">
        <v>76.06</v>
      </c>
      <c r="E285" s="272"/>
    </row>
    <row r="286" spans="1:5" ht="25.5" customHeight="1" outlineLevel="1">
      <c r="A286" s="268">
        <v>5071000</v>
      </c>
      <c r="B286" s="269" t="s">
        <v>19161</v>
      </c>
      <c r="C286" s="270" t="s">
        <v>241</v>
      </c>
      <c r="D286" s="271">
        <v>54.97</v>
      </c>
      <c r="E286" s="272"/>
    </row>
    <row r="287" spans="1:5" ht="25.5" customHeight="1" outlineLevel="1">
      <c r="A287" s="268">
        <v>5072000</v>
      </c>
      <c r="B287" s="269" t="s">
        <v>19162</v>
      </c>
      <c r="C287" s="270" t="s">
        <v>241</v>
      </c>
      <c r="D287" s="271">
        <v>133.24</v>
      </c>
      <c r="E287" s="272"/>
    </row>
    <row r="288" spans="1:5" ht="22.5" customHeight="1">
      <c r="A288" s="268">
        <v>5073000</v>
      </c>
      <c r="B288" s="269" t="s">
        <v>19163</v>
      </c>
      <c r="C288" s="270" t="s">
        <v>299</v>
      </c>
      <c r="D288" s="271">
        <v>23.3</v>
      </c>
      <c r="E288" s="272"/>
    </row>
    <row r="289" spans="1:5" ht="25.5" customHeight="1" outlineLevel="1">
      <c r="A289" s="268">
        <v>5074000</v>
      </c>
      <c r="B289" s="269" t="s">
        <v>19164</v>
      </c>
      <c r="C289" s="270" t="s">
        <v>299</v>
      </c>
      <c r="D289" s="271">
        <v>9.5299999999999994</v>
      </c>
      <c r="E289" s="272"/>
    </row>
    <row r="290" spans="1:5" ht="22.5" customHeight="1">
      <c r="A290" s="268">
        <v>5075000</v>
      </c>
      <c r="B290" s="269" t="s">
        <v>19165</v>
      </c>
      <c r="C290" s="270" t="s">
        <v>299</v>
      </c>
      <c r="D290" s="271">
        <v>20.66</v>
      </c>
      <c r="E290" s="272"/>
    </row>
    <row r="291" spans="1:5" ht="25.5" customHeight="1" outlineLevel="1">
      <c r="A291" s="268">
        <v>5076000</v>
      </c>
      <c r="B291" s="269" t="s">
        <v>19166</v>
      </c>
      <c r="C291" s="270" t="s">
        <v>1142</v>
      </c>
      <c r="D291" s="271">
        <v>12.95</v>
      </c>
      <c r="E291" s="272"/>
    </row>
    <row r="292" spans="1:5" ht="25.5" customHeight="1" outlineLevel="1">
      <c r="A292" s="268">
        <v>5077000</v>
      </c>
      <c r="B292" s="269" t="s">
        <v>19167</v>
      </c>
      <c r="C292" s="270" t="s">
        <v>18900</v>
      </c>
      <c r="D292" s="271" t="s">
        <v>18900</v>
      </c>
    </row>
    <row r="293" spans="1:5" ht="25.5" customHeight="1" outlineLevel="1">
      <c r="A293" s="268">
        <v>5077001</v>
      </c>
      <c r="B293" s="269" t="s">
        <v>19168</v>
      </c>
      <c r="C293" s="270" t="s">
        <v>324</v>
      </c>
      <c r="D293" s="271">
        <v>22.76</v>
      </c>
      <c r="E293" s="272"/>
    </row>
    <row r="294" spans="1:5" ht="22.5" customHeight="1">
      <c r="A294" s="268">
        <v>5077007</v>
      </c>
      <c r="B294" s="269" t="s">
        <v>19169</v>
      </c>
      <c r="C294" s="270" t="s">
        <v>1142</v>
      </c>
      <c r="D294" s="271">
        <v>3.42</v>
      </c>
      <c r="E294" s="272"/>
    </row>
    <row r="295" spans="1:5" ht="25.5" customHeight="1" outlineLevel="1">
      <c r="A295" s="268">
        <v>5078000</v>
      </c>
      <c r="B295" s="269" t="s">
        <v>19170</v>
      </c>
      <c r="C295" s="270" t="s">
        <v>18900</v>
      </c>
      <c r="D295" s="271" t="s">
        <v>18900</v>
      </c>
    </row>
    <row r="296" spans="1:5" ht="25.5" customHeight="1" outlineLevel="1">
      <c r="A296" s="268">
        <v>5078001</v>
      </c>
      <c r="B296" s="269" t="s">
        <v>19171</v>
      </c>
      <c r="C296" s="270" t="s">
        <v>324</v>
      </c>
      <c r="D296" s="271">
        <v>23.5</v>
      </c>
      <c r="E296" s="272"/>
    </row>
    <row r="297" spans="1:5" ht="25.5" customHeight="1" outlineLevel="1">
      <c r="A297" s="268">
        <v>5078007</v>
      </c>
      <c r="B297" s="269" t="s">
        <v>19172</v>
      </c>
      <c r="C297" s="270" t="s">
        <v>1142</v>
      </c>
      <c r="D297" s="271">
        <v>3.43</v>
      </c>
      <c r="E297" s="272"/>
    </row>
    <row r="298" spans="1:5" ht="22.5" customHeight="1">
      <c r="A298" s="268">
        <v>5079000</v>
      </c>
      <c r="B298" s="269" t="s">
        <v>19173</v>
      </c>
      <c r="C298" s="270" t="s">
        <v>18900</v>
      </c>
      <c r="D298" s="271" t="s">
        <v>18900</v>
      </c>
    </row>
    <row r="299" spans="1:5" ht="25.5" customHeight="1" outlineLevel="1">
      <c r="A299" s="268">
        <v>5079001</v>
      </c>
      <c r="B299" s="269" t="s">
        <v>19174</v>
      </c>
      <c r="C299" s="270" t="s">
        <v>324</v>
      </c>
      <c r="D299" s="271">
        <v>23.5</v>
      </c>
      <c r="E299" s="272"/>
    </row>
    <row r="300" spans="1:5" ht="25.5" customHeight="1" outlineLevel="1">
      <c r="A300" s="268">
        <v>5079007</v>
      </c>
      <c r="B300" s="269" t="s">
        <v>19175</v>
      </c>
      <c r="C300" s="270" t="s">
        <v>1142</v>
      </c>
      <c r="D300" s="271">
        <v>3.43</v>
      </c>
      <c r="E300" s="272"/>
    </row>
    <row r="301" spans="1:5" ht="25.5" customHeight="1" outlineLevel="1">
      <c r="A301" s="268">
        <v>5080000</v>
      </c>
      <c r="B301" s="269" t="s">
        <v>19176</v>
      </c>
      <c r="C301" s="270" t="s">
        <v>18900</v>
      </c>
      <c r="D301" s="271" t="s">
        <v>18900</v>
      </c>
    </row>
    <row r="302" spans="1:5" ht="22.5" customHeight="1">
      <c r="A302" s="268">
        <v>5080001</v>
      </c>
      <c r="B302" s="269" t="s">
        <v>19177</v>
      </c>
      <c r="C302" s="270" t="s">
        <v>324</v>
      </c>
      <c r="D302" s="271">
        <v>22.76</v>
      </c>
      <c r="E302" s="272"/>
    </row>
    <row r="303" spans="1:5" ht="25.5" customHeight="1" outlineLevel="1">
      <c r="A303" s="268">
        <v>5080007</v>
      </c>
      <c r="B303" s="269" t="s">
        <v>19178</v>
      </c>
      <c r="C303" s="270" t="s">
        <v>1142</v>
      </c>
      <c r="D303" s="271">
        <v>3.42</v>
      </c>
      <c r="E303" s="272"/>
    </row>
    <row r="304" spans="1:5" ht="25.5" customHeight="1" outlineLevel="1">
      <c r="A304" s="268">
        <v>5080008</v>
      </c>
      <c r="B304" s="269" t="s">
        <v>19179</v>
      </c>
      <c r="C304" s="270" t="s">
        <v>1142</v>
      </c>
      <c r="D304" s="271">
        <v>2.62</v>
      </c>
      <c r="E304" s="272"/>
    </row>
    <row r="305" spans="1:5" ht="25.5" customHeight="1" outlineLevel="1">
      <c r="A305" s="268">
        <v>5081000</v>
      </c>
      <c r="B305" s="269" t="s">
        <v>19180</v>
      </c>
      <c r="C305" s="270" t="s">
        <v>18132</v>
      </c>
      <c r="D305" s="271">
        <v>1.27</v>
      </c>
      <c r="E305" s="272"/>
    </row>
    <row r="306" spans="1:5" ht="25.5" customHeight="1" outlineLevel="1">
      <c r="A306" s="268">
        <v>5082000</v>
      </c>
      <c r="B306" s="269" t="s">
        <v>19181</v>
      </c>
      <c r="C306" s="270" t="s">
        <v>18146</v>
      </c>
      <c r="D306" s="271">
        <v>0.42</v>
      </c>
      <c r="E306" s="272"/>
    </row>
    <row r="307" spans="1:5" ht="22.5" customHeight="1">
      <c r="A307" s="268">
        <v>5084000</v>
      </c>
      <c r="B307" s="269" t="s">
        <v>19182</v>
      </c>
      <c r="C307" s="270" t="s">
        <v>324</v>
      </c>
      <c r="D307" s="271">
        <v>53.07</v>
      </c>
      <c r="E307" s="272"/>
    </row>
    <row r="308" spans="1:5" ht="25.5" customHeight="1" outlineLevel="1">
      <c r="A308" s="268">
        <v>5085000</v>
      </c>
      <c r="B308" s="269" t="s">
        <v>19183</v>
      </c>
      <c r="C308" s="270" t="s">
        <v>324</v>
      </c>
      <c r="D308" s="271">
        <v>71.739999999999995</v>
      </c>
      <c r="E308" s="272"/>
    </row>
    <row r="309" spans="1:5" ht="25.5" customHeight="1" outlineLevel="1">
      <c r="A309" s="268">
        <v>5086000</v>
      </c>
      <c r="B309" s="269" t="s">
        <v>19184</v>
      </c>
      <c r="C309" s="270" t="s">
        <v>18900</v>
      </c>
      <c r="D309" s="271" t="s">
        <v>18900</v>
      </c>
    </row>
    <row r="310" spans="1:5" ht="25.5" customHeight="1" outlineLevel="1">
      <c r="A310" s="268">
        <v>5086001</v>
      </c>
      <c r="B310" s="269" t="s">
        <v>19185</v>
      </c>
      <c r="C310" s="270" t="s">
        <v>241</v>
      </c>
      <c r="D310" s="271">
        <v>120.82</v>
      </c>
      <c r="E310" s="272"/>
    </row>
    <row r="311" spans="1:5" ht="25.5" customHeight="1" outlineLevel="1">
      <c r="A311" s="268">
        <v>5086002</v>
      </c>
      <c r="B311" s="269" t="s">
        <v>19186</v>
      </c>
      <c r="C311" s="270" t="s">
        <v>241</v>
      </c>
      <c r="D311" s="271">
        <v>128.13999999999999</v>
      </c>
      <c r="E311" s="272"/>
    </row>
    <row r="312" spans="1:5" ht="22.5" customHeight="1">
      <c r="A312" s="268">
        <v>5086003</v>
      </c>
      <c r="B312" s="269" t="s">
        <v>19187</v>
      </c>
      <c r="C312" s="270" t="s">
        <v>241</v>
      </c>
      <c r="D312" s="271">
        <v>212.75</v>
      </c>
      <c r="E312" s="272"/>
    </row>
    <row r="313" spans="1:5" ht="25.5" customHeight="1" outlineLevel="1">
      <c r="A313" s="268">
        <v>5087000</v>
      </c>
      <c r="B313" s="269" t="s">
        <v>19188</v>
      </c>
      <c r="C313" s="270" t="s">
        <v>299</v>
      </c>
      <c r="D313" s="271">
        <v>474.46</v>
      </c>
      <c r="E313" s="272"/>
    </row>
    <row r="314" spans="1:5" ht="25.5" customHeight="1" outlineLevel="1">
      <c r="A314" s="268">
        <v>5088000</v>
      </c>
      <c r="B314" s="269" t="s">
        <v>19189</v>
      </c>
      <c r="C314" s="270" t="s">
        <v>299</v>
      </c>
      <c r="D314" s="271">
        <v>39.909999999999997</v>
      </c>
      <c r="E314" s="272"/>
    </row>
    <row r="315" spans="1:5" ht="25.5" customHeight="1" outlineLevel="1">
      <c r="A315" s="268">
        <v>5089000</v>
      </c>
      <c r="B315" s="269" t="s">
        <v>19190</v>
      </c>
      <c r="C315" s="270" t="s">
        <v>299</v>
      </c>
      <c r="D315" s="271">
        <v>87.01</v>
      </c>
      <c r="E315" s="272"/>
    </row>
    <row r="316" spans="1:5" ht="25.5" customHeight="1" outlineLevel="1">
      <c r="A316" s="268">
        <v>5090000</v>
      </c>
      <c r="B316" s="269" t="s">
        <v>19191</v>
      </c>
      <c r="C316" s="270" t="s">
        <v>324</v>
      </c>
      <c r="D316" s="271">
        <v>335.91</v>
      </c>
      <c r="E316" s="272"/>
    </row>
    <row r="317" spans="1:5" ht="22.5" customHeight="1">
      <c r="A317" s="268">
        <v>5091001</v>
      </c>
      <c r="B317" s="269" t="s">
        <v>19192</v>
      </c>
      <c r="C317" s="270" t="s">
        <v>241</v>
      </c>
      <c r="D317" s="271">
        <v>155.37</v>
      </c>
      <c r="E317" s="272"/>
    </row>
    <row r="318" spans="1:5" ht="25.5" customHeight="1" outlineLevel="1">
      <c r="A318" s="268">
        <v>5091002</v>
      </c>
      <c r="B318" s="269" t="s">
        <v>19193</v>
      </c>
      <c r="C318" s="270" t="s">
        <v>241</v>
      </c>
      <c r="D318" s="271">
        <v>192.75</v>
      </c>
      <c r="E318" s="272"/>
    </row>
    <row r="319" spans="1:5" ht="25.5" customHeight="1" outlineLevel="1">
      <c r="A319" s="268">
        <v>5092001</v>
      </c>
      <c r="B319" s="269" t="s">
        <v>19194</v>
      </c>
      <c r="C319" s="270" t="s">
        <v>324</v>
      </c>
      <c r="D319" s="271">
        <v>265.35000000000002</v>
      </c>
      <c r="E319" s="272"/>
    </row>
    <row r="320" spans="1:5" ht="25.5" customHeight="1" outlineLevel="1">
      <c r="A320" s="268">
        <v>5092002</v>
      </c>
      <c r="B320" s="269" t="s">
        <v>19195</v>
      </c>
      <c r="C320" s="270" t="s">
        <v>324</v>
      </c>
      <c r="D320" s="271">
        <v>575.26</v>
      </c>
      <c r="E320" s="272"/>
    </row>
    <row r="321" spans="1:5" ht="25.5" customHeight="1" outlineLevel="1">
      <c r="A321" s="268">
        <v>5093000</v>
      </c>
      <c r="B321" s="269" t="s">
        <v>19196</v>
      </c>
      <c r="C321" s="270" t="s">
        <v>324</v>
      </c>
      <c r="D321" s="271">
        <v>2115.1799999999998</v>
      </c>
      <c r="E321" s="272"/>
    </row>
    <row r="322" spans="1:5" ht="22.5" customHeight="1">
      <c r="A322" s="268">
        <v>5093001</v>
      </c>
      <c r="B322" s="269" t="s">
        <v>19197</v>
      </c>
      <c r="C322" s="270" t="s">
        <v>324</v>
      </c>
      <c r="D322" s="271">
        <v>1985.22</v>
      </c>
      <c r="E322" s="272"/>
    </row>
    <row r="323" spans="1:5" ht="25.5" customHeight="1" outlineLevel="1">
      <c r="A323" s="268">
        <v>5094000</v>
      </c>
      <c r="B323" s="269" t="s">
        <v>19198</v>
      </c>
      <c r="C323" s="270" t="s">
        <v>324</v>
      </c>
      <c r="D323" s="271">
        <v>1398</v>
      </c>
      <c r="E323" s="272"/>
    </row>
    <row r="324" spans="1:5" ht="25.5" customHeight="1" outlineLevel="1">
      <c r="A324" s="268">
        <v>5095000</v>
      </c>
      <c r="B324" s="269" t="s">
        <v>19199</v>
      </c>
      <c r="C324" s="270" t="s">
        <v>324</v>
      </c>
      <c r="D324" s="271">
        <v>1334.8</v>
      </c>
      <c r="E324" s="272"/>
    </row>
    <row r="325" spans="1:5" ht="25.5" customHeight="1" outlineLevel="1">
      <c r="A325" s="268">
        <v>5096000</v>
      </c>
      <c r="B325" s="269" t="s">
        <v>19200</v>
      </c>
      <c r="C325" s="270" t="s">
        <v>324</v>
      </c>
      <c r="D325" s="271">
        <v>1689.21</v>
      </c>
      <c r="E325" s="272"/>
    </row>
    <row r="326" spans="1:5" ht="25.5" customHeight="1" outlineLevel="1">
      <c r="A326" s="268">
        <v>5097000</v>
      </c>
      <c r="B326" s="269" t="s">
        <v>19201</v>
      </c>
      <c r="C326" s="270" t="s">
        <v>324</v>
      </c>
      <c r="D326" s="271">
        <v>1645.76</v>
      </c>
      <c r="E326" s="272"/>
    </row>
    <row r="327" spans="1:5" ht="22.5" customHeight="1">
      <c r="A327" s="268">
        <v>5099001</v>
      </c>
      <c r="B327" s="269" t="s">
        <v>19202</v>
      </c>
      <c r="C327" s="270" t="s">
        <v>324</v>
      </c>
      <c r="D327" s="271">
        <v>598.98</v>
      </c>
      <c r="E327" s="272"/>
    </row>
    <row r="328" spans="1:5" ht="25.5" customHeight="1" outlineLevel="1">
      <c r="A328" s="268">
        <v>5099002</v>
      </c>
      <c r="B328" s="269" t="s">
        <v>19203</v>
      </c>
      <c r="C328" s="270" t="s">
        <v>324</v>
      </c>
      <c r="D328" s="271">
        <v>682.77</v>
      </c>
      <c r="E328" s="272"/>
    </row>
    <row r="329" spans="1:5" ht="25.5" customHeight="1" outlineLevel="1">
      <c r="A329" s="268">
        <v>5099003</v>
      </c>
      <c r="B329" s="269" t="s">
        <v>19204</v>
      </c>
      <c r="C329" s="270" t="s">
        <v>324</v>
      </c>
      <c r="D329" s="271">
        <v>1647.23</v>
      </c>
      <c r="E329" s="272"/>
    </row>
    <row r="330" spans="1:5" ht="25.5" customHeight="1" outlineLevel="1">
      <c r="A330" s="268">
        <v>5099004</v>
      </c>
      <c r="B330" s="269" t="s">
        <v>19205</v>
      </c>
      <c r="C330" s="270" t="s">
        <v>324</v>
      </c>
      <c r="D330" s="271">
        <v>1267.6400000000001</v>
      </c>
      <c r="E330" s="272"/>
    </row>
    <row r="331" spans="1:5" ht="25.5" customHeight="1" outlineLevel="1">
      <c r="A331" s="268">
        <v>5099005</v>
      </c>
      <c r="B331" s="269" t="s">
        <v>19206</v>
      </c>
      <c r="C331" s="270" t="s">
        <v>241</v>
      </c>
      <c r="D331" s="271">
        <v>20.81</v>
      </c>
      <c r="E331" s="272"/>
    </row>
    <row r="332" spans="1:5" ht="22.5" customHeight="1">
      <c r="A332" s="268">
        <v>5099006</v>
      </c>
      <c r="B332" s="269" t="s">
        <v>19207</v>
      </c>
      <c r="C332" s="270" t="s">
        <v>759</v>
      </c>
      <c r="D332" s="271">
        <v>20.059999999999999</v>
      </c>
      <c r="E332" s="272"/>
    </row>
    <row r="333" spans="1:5" ht="25.5" customHeight="1" outlineLevel="1">
      <c r="A333" s="268">
        <v>5099007</v>
      </c>
      <c r="B333" s="269" t="s">
        <v>19208</v>
      </c>
      <c r="C333" s="270" t="s">
        <v>324</v>
      </c>
      <c r="D333" s="271">
        <v>679.79</v>
      </c>
      <c r="E333" s="272"/>
    </row>
    <row r="334" spans="1:5" ht="25.5" customHeight="1" outlineLevel="1">
      <c r="A334" s="268">
        <v>5099008</v>
      </c>
      <c r="B334" s="269" t="s">
        <v>19209</v>
      </c>
      <c r="C334" s="270" t="s">
        <v>324</v>
      </c>
      <c r="D334" s="271">
        <v>667.3</v>
      </c>
      <c r="E334" s="272"/>
    </row>
    <row r="335" spans="1:5" ht="25.5" customHeight="1" outlineLevel="1">
      <c r="A335" s="268">
        <v>5099009</v>
      </c>
      <c r="B335" s="269" t="s">
        <v>19210</v>
      </c>
      <c r="C335" s="270" t="s">
        <v>324</v>
      </c>
      <c r="D335" s="271">
        <v>667.3</v>
      </c>
      <c r="E335" s="272"/>
    </row>
    <row r="336" spans="1:5" ht="25.5" customHeight="1" outlineLevel="1">
      <c r="A336" s="268">
        <v>5099010</v>
      </c>
      <c r="B336" s="269" t="s">
        <v>19211</v>
      </c>
      <c r="C336" s="270" t="s">
        <v>324</v>
      </c>
      <c r="D336" s="271">
        <v>751.09</v>
      </c>
      <c r="E336" s="272"/>
    </row>
    <row r="337" spans="1:5" ht="22.5" customHeight="1">
      <c r="A337" s="268">
        <v>5099102</v>
      </c>
      <c r="B337" s="269" t="s">
        <v>19212</v>
      </c>
      <c r="C337" s="270" t="s">
        <v>324</v>
      </c>
      <c r="D337" s="271">
        <v>1433.37</v>
      </c>
      <c r="E337" s="272"/>
    </row>
    <row r="338" spans="1:5" ht="25.5" customHeight="1" outlineLevel="1">
      <c r="A338" s="268">
        <v>5102001</v>
      </c>
      <c r="B338" s="269" t="s">
        <v>19213</v>
      </c>
      <c r="C338" s="270" t="s">
        <v>299</v>
      </c>
      <c r="D338" s="271">
        <v>1040.26</v>
      </c>
      <c r="E338" s="272"/>
    </row>
    <row r="339" spans="1:5" ht="25.5" customHeight="1" outlineLevel="1">
      <c r="A339" s="268">
        <v>5102002</v>
      </c>
      <c r="B339" s="269" t="s">
        <v>19214</v>
      </c>
      <c r="C339" s="270" t="s">
        <v>299</v>
      </c>
      <c r="D339" s="271">
        <v>1115.44</v>
      </c>
      <c r="E339" s="272"/>
    </row>
    <row r="340" spans="1:5" ht="25.5" customHeight="1" outlineLevel="1">
      <c r="A340" s="268">
        <v>5102003</v>
      </c>
      <c r="B340" s="269" t="s">
        <v>19215</v>
      </c>
      <c r="C340" s="270" t="s">
        <v>299</v>
      </c>
      <c r="D340" s="271">
        <v>683.52</v>
      </c>
      <c r="E340" s="272"/>
    </row>
    <row r="341" spans="1:5" ht="25.5" customHeight="1" outlineLevel="1">
      <c r="A341" s="268">
        <v>5102004</v>
      </c>
      <c r="B341" s="269" t="s">
        <v>19216</v>
      </c>
      <c r="C341" s="270" t="s">
        <v>299</v>
      </c>
      <c r="D341" s="271">
        <v>899.75</v>
      </c>
      <c r="E341" s="272"/>
    </row>
    <row r="342" spans="1:5" ht="22.5" customHeight="1">
      <c r="A342" s="268">
        <v>5102005</v>
      </c>
      <c r="B342" s="269" t="s">
        <v>19217</v>
      </c>
      <c r="C342" s="270" t="s">
        <v>299</v>
      </c>
      <c r="D342" s="271">
        <v>854.83</v>
      </c>
      <c r="E342" s="272"/>
    </row>
    <row r="343" spans="1:5" ht="25.5" customHeight="1" outlineLevel="1">
      <c r="A343" s="268">
        <v>5102006</v>
      </c>
      <c r="B343" s="269" t="s">
        <v>19218</v>
      </c>
      <c r="C343" s="270" t="s">
        <v>299</v>
      </c>
      <c r="D343" s="271">
        <v>971.12</v>
      </c>
      <c r="E343" s="272"/>
    </row>
    <row r="344" spans="1:5" ht="25.5" customHeight="1" outlineLevel="1">
      <c r="A344" s="268">
        <v>5102007</v>
      </c>
      <c r="B344" s="269" t="s">
        <v>19219</v>
      </c>
      <c r="C344" s="270" t="s">
        <v>299</v>
      </c>
      <c r="D344" s="271">
        <v>607.66</v>
      </c>
      <c r="E344" s="272"/>
    </row>
    <row r="345" spans="1:5" ht="25.5" customHeight="1" outlineLevel="1">
      <c r="A345" s="268">
        <v>5104001</v>
      </c>
      <c r="B345" s="269" t="s">
        <v>19220</v>
      </c>
      <c r="C345" s="270" t="s">
        <v>112</v>
      </c>
      <c r="D345" s="271">
        <v>9873.66</v>
      </c>
      <c r="E345" s="272"/>
    </row>
    <row r="346" spans="1:5" ht="25.5" customHeight="1" outlineLevel="1">
      <c r="A346" s="268">
        <v>5104002</v>
      </c>
      <c r="B346" s="269" t="s">
        <v>19221</v>
      </c>
      <c r="C346" s="270" t="s">
        <v>112</v>
      </c>
      <c r="D346" s="271">
        <v>8823.24</v>
      </c>
      <c r="E346" s="272"/>
    </row>
    <row r="347" spans="1:5" ht="22.5" customHeight="1">
      <c r="A347" s="268">
        <v>5105002</v>
      </c>
      <c r="B347" s="269" t="s">
        <v>19222</v>
      </c>
      <c r="C347" s="270" t="s">
        <v>23</v>
      </c>
      <c r="D347" s="271">
        <v>93.21</v>
      </c>
      <c r="E347" s="272"/>
    </row>
    <row r="348" spans="1:5" ht="25.5" customHeight="1" outlineLevel="1">
      <c r="A348" s="268">
        <v>5105003</v>
      </c>
      <c r="B348" s="269" t="s">
        <v>19223</v>
      </c>
      <c r="C348" s="270" t="s">
        <v>23</v>
      </c>
      <c r="D348" s="271">
        <v>50.53</v>
      </c>
      <c r="E348" s="272"/>
    </row>
    <row r="349" spans="1:5" ht="25.5" customHeight="1" outlineLevel="1">
      <c r="A349" s="268">
        <v>5107001</v>
      </c>
      <c r="B349" s="269" t="s">
        <v>19224</v>
      </c>
      <c r="C349" s="270" t="s">
        <v>23</v>
      </c>
      <c r="D349" s="271">
        <v>21.31</v>
      </c>
      <c r="E349" s="272"/>
    </row>
    <row r="350" spans="1:5" ht="25.5" customHeight="1" outlineLevel="1">
      <c r="A350" s="268">
        <v>5107002</v>
      </c>
      <c r="B350" s="269" t="s">
        <v>19225</v>
      </c>
      <c r="C350" s="270" t="s">
        <v>18932</v>
      </c>
      <c r="D350" s="271">
        <v>32.119999999999997</v>
      </c>
      <c r="E350" s="272"/>
    </row>
    <row r="351" spans="1:5" ht="25.5" customHeight="1" outlineLevel="1">
      <c r="A351" s="268">
        <v>5107003</v>
      </c>
      <c r="B351" s="269" t="s">
        <v>19226</v>
      </c>
      <c r="C351" s="270" t="s">
        <v>23</v>
      </c>
      <c r="D351" s="271">
        <v>29.9</v>
      </c>
      <c r="E351" s="272"/>
    </row>
    <row r="352" spans="1:5" ht="22.5" customHeight="1">
      <c r="A352" s="268">
        <v>5107004</v>
      </c>
      <c r="B352" s="269" t="s">
        <v>19227</v>
      </c>
      <c r="C352" s="270" t="s">
        <v>23</v>
      </c>
      <c r="D352" s="271">
        <v>57.77</v>
      </c>
      <c r="E352" s="272"/>
    </row>
    <row r="353" spans="1:5" ht="25.5" customHeight="1" outlineLevel="1">
      <c r="A353" s="268">
        <v>5107005</v>
      </c>
      <c r="B353" s="269" t="s">
        <v>19228</v>
      </c>
      <c r="C353" s="270" t="s">
        <v>23</v>
      </c>
      <c r="D353" s="271">
        <v>56.63</v>
      </c>
      <c r="E353" s="272"/>
    </row>
    <row r="354" spans="1:5" ht="25.5" customHeight="1" outlineLevel="1">
      <c r="A354" s="268">
        <v>5108001</v>
      </c>
      <c r="B354" s="269" t="s">
        <v>19229</v>
      </c>
      <c r="C354" s="270" t="s">
        <v>23</v>
      </c>
      <c r="D354" s="271">
        <v>456.15</v>
      </c>
      <c r="E354" s="272"/>
    </row>
    <row r="355" spans="1:5" ht="25.5" customHeight="1" outlineLevel="1">
      <c r="A355" s="268">
        <v>5110001</v>
      </c>
      <c r="B355" s="269" t="s">
        <v>19230</v>
      </c>
      <c r="C355" s="270" t="s">
        <v>324</v>
      </c>
      <c r="D355" s="271">
        <v>259.97000000000003</v>
      </c>
      <c r="E355" s="272"/>
    </row>
    <row r="356" spans="1:5" ht="25.5" customHeight="1" outlineLevel="1">
      <c r="A356" s="268">
        <v>5111001</v>
      </c>
      <c r="B356" s="269" t="s">
        <v>19231</v>
      </c>
      <c r="C356" s="270" t="s">
        <v>324</v>
      </c>
      <c r="D356" s="271">
        <v>106.51</v>
      </c>
      <c r="E356" s="272"/>
    </row>
    <row r="357" spans="1:5" ht="22.5" customHeight="1">
      <c r="A357" s="268">
        <v>5111002</v>
      </c>
      <c r="B357" s="269" t="s">
        <v>19232</v>
      </c>
      <c r="C357" s="270" t="s">
        <v>324</v>
      </c>
      <c r="D357" s="271">
        <v>797.84</v>
      </c>
      <c r="E357" s="272"/>
    </row>
    <row r="358" spans="1:5" ht="25.5" customHeight="1" outlineLevel="1">
      <c r="A358" s="268">
        <v>5112001</v>
      </c>
      <c r="B358" s="269" t="s">
        <v>19233</v>
      </c>
      <c r="C358" s="270" t="s">
        <v>112</v>
      </c>
      <c r="D358" s="271">
        <v>55658.559999999998</v>
      </c>
      <c r="E358" s="272"/>
    </row>
    <row r="359" spans="1:5" ht="25.5" customHeight="1" outlineLevel="1">
      <c r="A359" s="268">
        <v>5112002</v>
      </c>
      <c r="B359" s="269" t="s">
        <v>19234</v>
      </c>
      <c r="C359" s="270" t="s">
        <v>759</v>
      </c>
      <c r="D359" s="271">
        <v>27.81</v>
      </c>
      <c r="E359" s="272"/>
    </row>
    <row r="360" spans="1:5" ht="25.5" customHeight="1" outlineLevel="1">
      <c r="A360" s="268">
        <v>5112003</v>
      </c>
      <c r="B360" s="269" t="s">
        <v>19235</v>
      </c>
      <c r="C360" s="270" t="s">
        <v>759</v>
      </c>
      <c r="D360" s="271">
        <v>14.14</v>
      </c>
      <c r="E360" s="272"/>
    </row>
    <row r="361" spans="1:5" ht="25.5" customHeight="1" outlineLevel="1">
      <c r="A361" s="268">
        <v>5112004</v>
      </c>
      <c r="B361" s="269" t="s">
        <v>19236</v>
      </c>
      <c r="C361" s="270" t="s">
        <v>759</v>
      </c>
      <c r="D361" s="271">
        <v>26.49</v>
      </c>
      <c r="E361" s="272"/>
    </row>
    <row r="362" spans="1:5" ht="22.5" customHeight="1">
      <c r="A362" s="268">
        <v>5112005</v>
      </c>
      <c r="B362" s="269" t="s">
        <v>19237</v>
      </c>
      <c r="C362" s="270" t="s">
        <v>241</v>
      </c>
      <c r="D362" s="271">
        <v>8.0299999999999994</v>
      </c>
      <c r="E362" s="272"/>
    </row>
    <row r="363" spans="1:5" ht="25.5" customHeight="1" outlineLevel="1">
      <c r="A363" s="268">
        <v>5112006</v>
      </c>
      <c r="B363" s="269" t="s">
        <v>19238</v>
      </c>
      <c r="C363" s="270" t="s">
        <v>241</v>
      </c>
      <c r="D363" s="271">
        <v>27.71</v>
      </c>
      <c r="E363" s="272"/>
    </row>
    <row r="364" spans="1:5" ht="25.5" customHeight="1" outlineLevel="1">
      <c r="A364" s="268">
        <v>5112007</v>
      </c>
      <c r="B364" s="269" t="s">
        <v>19239</v>
      </c>
      <c r="C364" s="270" t="s">
        <v>241</v>
      </c>
      <c r="D364" s="271">
        <v>38.94</v>
      </c>
      <c r="E364" s="272"/>
    </row>
    <row r="365" spans="1:5" ht="25.5" customHeight="1" outlineLevel="1">
      <c r="A365" s="268">
        <v>5112008</v>
      </c>
      <c r="B365" s="269" t="s">
        <v>19240</v>
      </c>
      <c r="C365" s="270" t="s">
        <v>241</v>
      </c>
      <c r="D365" s="271">
        <v>83.47</v>
      </c>
      <c r="E365" s="272"/>
    </row>
    <row r="366" spans="1:5" ht="25.5" customHeight="1" outlineLevel="1">
      <c r="A366" s="268">
        <v>5117001</v>
      </c>
      <c r="B366" s="269" t="s">
        <v>19241</v>
      </c>
      <c r="C366" s="270" t="s">
        <v>19081</v>
      </c>
      <c r="D366" s="271">
        <v>29.29</v>
      </c>
      <c r="E366" s="272"/>
    </row>
    <row r="367" spans="1:5" ht="22.5" customHeight="1">
      <c r="A367" s="268">
        <v>5119001</v>
      </c>
      <c r="B367" s="269" t="s">
        <v>19242</v>
      </c>
      <c r="C367" s="270" t="s">
        <v>324</v>
      </c>
      <c r="D367" s="271">
        <v>738.55</v>
      </c>
      <c r="E367" s="272"/>
    </row>
    <row r="368" spans="1:5" ht="25.5" customHeight="1" outlineLevel="1">
      <c r="A368" s="268">
        <v>5119002</v>
      </c>
      <c r="B368" s="269" t="s">
        <v>19243</v>
      </c>
      <c r="C368" s="270" t="s">
        <v>324</v>
      </c>
      <c r="D368" s="271">
        <v>760.82</v>
      </c>
      <c r="E368" s="272"/>
    </row>
    <row r="369" spans="1:5" ht="25.5" customHeight="1" outlineLevel="1">
      <c r="A369" s="264">
        <v>6000000</v>
      </c>
      <c r="B369" s="265" t="s">
        <v>19244</v>
      </c>
      <c r="C369" s="266"/>
      <c r="D369" s="267"/>
    </row>
    <row r="370" spans="1:5" ht="25.5" customHeight="1" outlineLevel="1">
      <c r="A370" s="268">
        <v>6001000</v>
      </c>
      <c r="B370" s="269" t="s">
        <v>19245</v>
      </c>
      <c r="C370" s="270" t="s">
        <v>299</v>
      </c>
      <c r="D370" s="271">
        <v>140.13999999999999</v>
      </c>
      <c r="E370" s="272"/>
    </row>
    <row r="371" spans="1:5" ht="25.5" customHeight="1" outlineLevel="1">
      <c r="A371" s="268">
        <v>6002000</v>
      </c>
      <c r="B371" s="269" t="s">
        <v>19246</v>
      </c>
      <c r="C371" s="270" t="s">
        <v>299</v>
      </c>
      <c r="D371" s="271">
        <v>322.98</v>
      </c>
      <c r="E371" s="272"/>
    </row>
    <row r="372" spans="1:5" ht="22.15" customHeight="1">
      <c r="A372" s="268">
        <v>6003000</v>
      </c>
      <c r="B372" s="269" t="s">
        <v>19247</v>
      </c>
      <c r="C372" s="270" t="s">
        <v>241</v>
      </c>
      <c r="D372" s="271">
        <v>76.66</v>
      </c>
      <c r="E372" s="272"/>
    </row>
    <row r="373" spans="1:5" ht="25.5" customHeight="1" outlineLevel="1">
      <c r="A373" s="268">
        <v>6004000</v>
      </c>
      <c r="B373" s="269" t="s">
        <v>19248</v>
      </c>
      <c r="C373" s="270" t="s">
        <v>241</v>
      </c>
      <c r="D373" s="271">
        <v>135.9</v>
      </c>
      <c r="E373" s="272"/>
    </row>
    <row r="374" spans="1:5" ht="25.5" customHeight="1" outlineLevel="1">
      <c r="A374" s="268">
        <v>6005000</v>
      </c>
      <c r="B374" s="269" t="s">
        <v>19249</v>
      </c>
      <c r="C374" s="270" t="s">
        <v>324</v>
      </c>
      <c r="D374" s="271">
        <v>285.08</v>
      </c>
      <c r="E374" s="272"/>
    </row>
    <row r="375" spans="1:5" ht="25.5" customHeight="1" outlineLevel="1">
      <c r="A375" s="268">
        <v>6006000</v>
      </c>
      <c r="B375" s="269" t="s">
        <v>19250</v>
      </c>
      <c r="C375" s="270" t="s">
        <v>324</v>
      </c>
      <c r="D375" s="271">
        <v>537.46</v>
      </c>
      <c r="E375" s="272"/>
    </row>
    <row r="376" spans="1:5" ht="25.5" customHeight="1" outlineLevel="1">
      <c r="A376" s="268">
        <v>6007000</v>
      </c>
      <c r="B376" s="269" t="s">
        <v>19251</v>
      </c>
      <c r="C376" s="270" t="s">
        <v>299</v>
      </c>
      <c r="D376" s="271">
        <v>84.12</v>
      </c>
      <c r="E376" s="272"/>
    </row>
    <row r="377" spans="1:5" ht="25.5" customHeight="1" outlineLevel="1">
      <c r="A377" s="268">
        <v>6008000</v>
      </c>
      <c r="B377" s="269" t="s">
        <v>19252</v>
      </c>
      <c r="C377" s="270" t="s">
        <v>299</v>
      </c>
      <c r="D377" s="271">
        <v>116.52</v>
      </c>
      <c r="E377" s="272"/>
    </row>
    <row r="378" spans="1:5" ht="22.15" customHeight="1">
      <c r="A378" s="268">
        <v>6009000</v>
      </c>
      <c r="B378" s="269" t="s">
        <v>19253</v>
      </c>
      <c r="C378" s="270" t="s">
        <v>299</v>
      </c>
      <c r="D378" s="271">
        <v>155.55000000000001</v>
      </c>
      <c r="E378" s="272"/>
    </row>
    <row r="379" spans="1:5" ht="22.15" customHeight="1" outlineLevel="1">
      <c r="A379" s="268">
        <v>6010000</v>
      </c>
      <c r="B379" s="269" t="s">
        <v>19254</v>
      </c>
      <c r="C379" s="270" t="s">
        <v>18900</v>
      </c>
      <c r="D379" s="271" t="s">
        <v>18900</v>
      </c>
    </row>
    <row r="380" spans="1:5" ht="22.5" customHeight="1">
      <c r="A380" s="268">
        <v>6010001</v>
      </c>
      <c r="B380" s="269" t="s">
        <v>19255</v>
      </c>
      <c r="C380" s="270" t="s">
        <v>299</v>
      </c>
      <c r="D380" s="271">
        <v>214.65</v>
      </c>
      <c r="E380" s="272"/>
    </row>
    <row r="381" spans="1:5" ht="25.5" customHeight="1" outlineLevel="1">
      <c r="A381" s="268">
        <v>6010002</v>
      </c>
      <c r="B381" s="269" t="s">
        <v>19256</v>
      </c>
      <c r="C381" s="270" t="s">
        <v>299</v>
      </c>
      <c r="D381" s="271">
        <v>335.88</v>
      </c>
      <c r="E381" s="272"/>
    </row>
    <row r="382" spans="1:5" ht="22.5" customHeight="1">
      <c r="A382" s="268">
        <v>6011000</v>
      </c>
      <c r="B382" s="269" t="s">
        <v>19257</v>
      </c>
      <c r="C382" s="270" t="s">
        <v>18900</v>
      </c>
      <c r="D382" s="271" t="s">
        <v>18900</v>
      </c>
    </row>
    <row r="383" spans="1:5" ht="22.15" customHeight="1" outlineLevel="1">
      <c r="A383" s="268">
        <v>6011001</v>
      </c>
      <c r="B383" s="269" t="s">
        <v>19258</v>
      </c>
      <c r="C383" s="270" t="s">
        <v>299</v>
      </c>
      <c r="D383" s="271">
        <v>286.83</v>
      </c>
      <c r="E383" s="272"/>
    </row>
    <row r="384" spans="1:5" ht="22.5" customHeight="1">
      <c r="A384" s="268">
        <v>6011002</v>
      </c>
      <c r="B384" s="269" t="s">
        <v>19259</v>
      </c>
      <c r="C384" s="270" t="s">
        <v>299</v>
      </c>
      <c r="D384" s="271">
        <v>327.10000000000002</v>
      </c>
      <c r="E384" s="272"/>
    </row>
    <row r="385" spans="1:5" ht="25.5" customHeight="1" outlineLevel="1">
      <c r="A385" s="268">
        <v>6012000</v>
      </c>
      <c r="B385" s="269" t="s">
        <v>19260</v>
      </c>
      <c r="C385" s="270" t="s">
        <v>18900</v>
      </c>
      <c r="D385" s="271" t="s">
        <v>18900</v>
      </c>
    </row>
    <row r="386" spans="1:5" ht="22.5" customHeight="1">
      <c r="A386" s="268">
        <v>6012001</v>
      </c>
      <c r="B386" s="269" t="s">
        <v>19261</v>
      </c>
      <c r="C386" s="270" t="s">
        <v>299</v>
      </c>
      <c r="D386" s="271">
        <v>436.52</v>
      </c>
      <c r="E386" s="272"/>
    </row>
    <row r="387" spans="1:5" ht="25.5" customHeight="1" outlineLevel="1">
      <c r="A387" s="268">
        <v>6012002</v>
      </c>
      <c r="B387" s="269" t="s">
        <v>19262</v>
      </c>
      <c r="C387" s="270" t="s">
        <v>299</v>
      </c>
      <c r="D387" s="271">
        <v>515.53</v>
      </c>
      <c r="E387" s="272"/>
    </row>
    <row r="388" spans="1:5" ht="22.15" customHeight="1">
      <c r="A388" s="268">
        <v>6013000</v>
      </c>
      <c r="B388" s="269" t="s">
        <v>19263</v>
      </c>
      <c r="C388" s="270" t="s">
        <v>18900</v>
      </c>
      <c r="D388" s="271" t="s">
        <v>18900</v>
      </c>
    </row>
    <row r="389" spans="1:5" ht="22.15" customHeight="1" outlineLevel="1">
      <c r="A389" s="268">
        <v>6013001</v>
      </c>
      <c r="B389" s="269" t="s">
        <v>19264</v>
      </c>
      <c r="C389" s="270" t="s">
        <v>299</v>
      </c>
      <c r="D389" s="271">
        <v>494.67</v>
      </c>
      <c r="E389" s="272"/>
    </row>
    <row r="390" spans="1:5" ht="22.15" customHeight="1">
      <c r="A390" s="268">
        <v>6013002</v>
      </c>
      <c r="B390" s="269" t="s">
        <v>19265</v>
      </c>
      <c r="C390" s="270" t="s">
        <v>299</v>
      </c>
      <c r="D390" s="271">
        <v>563.24</v>
      </c>
      <c r="E390" s="272"/>
    </row>
    <row r="391" spans="1:5" ht="22.15" customHeight="1" outlineLevel="1">
      <c r="A391" s="268">
        <v>6014000</v>
      </c>
      <c r="B391" s="269" t="s">
        <v>19266</v>
      </c>
      <c r="C391" s="270" t="s">
        <v>18900</v>
      </c>
      <c r="D391" s="271" t="s">
        <v>18900</v>
      </c>
    </row>
    <row r="392" spans="1:5" ht="22.15" customHeight="1">
      <c r="A392" s="268">
        <v>6014001</v>
      </c>
      <c r="B392" s="269" t="s">
        <v>19267</v>
      </c>
      <c r="C392" s="270" t="s">
        <v>299</v>
      </c>
      <c r="D392" s="271">
        <v>586.73</v>
      </c>
      <c r="E392" s="272"/>
    </row>
    <row r="393" spans="1:5" ht="22.15" customHeight="1" outlineLevel="1">
      <c r="A393" s="268">
        <v>6014002</v>
      </c>
      <c r="B393" s="269" t="s">
        <v>19268</v>
      </c>
      <c r="C393" s="270" t="s">
        <v>299</v>
      </c>
      <c r="D393" s="271">
        <v>733.32</v>
      </c>
      <c r="E393" s="272"/>
    </row>
    <row r="394" spans="1:5" ht="22.5" customHeight="1">
      <c r="A394" s="268">
        <v>6016000</v>
      </c>
      <c r="B394" s="269" t="s">
        <v>19269</v>
      </c>
      <c r="C394" s="270" t="s">
        <v>18900</v>
      </c>
      <c r="D394" s="271" t="s">
        <v>18900</v>
      </c>
    </row>
    <row r="395" spans="1:5" ht="25.5" customHeight="1" outlineLevel="1">
      <c r="A395" s="268">
        <v>6016001</v>
      </c>
      <c r="B395" s="269" t="s">
        <v>19270</v>
      </c>
      <c r="C395" s="270" t="s">
        <v>299</v>
      </c>
      <c r="D395" s="271">
        <v>892.46</v>
      </c>
      <c r="E395" s="272"/>
    </row>
    <row r="396" spans="1:5" ht="22.5" customHeight="1">
      <c r="A396" s="268">
        <v>6016002</v>
      </c>
      <c r="B396" s="269" t="s">
        <v>19271</v>
      </c>
      <c r="C396" s="270" t="s">
        <v>299</v>
      </c>
      <c r="D396" s="271">
        <v>1080.9100000000001</v>
      </c>
      <c r="E396" s="272"/>
    </row>
    <row r="397" spans="1:5" ht="25.5" customHeight="1" outlineLevel="1">
      <c r="A397" s="268">
        <v>6017000</v>
      </c>
      <c r="B397" s="269" t="s">
        <v>19272</v>
      </c>
      <c r="C397" s="270" t="s">
        <v>18900</v>
      </c>
      <c r="D397" s="271" t="s">
        <v>18900</v>
      </c>
    </row>
    <row r="398" spans="1:5" ht="25.5" customHeight="1" outlineLevel="1">
      <c r="A398" s="268">
        <v>6017001</v>
      </c>
      <c r="B398" s="269" t="s">
        <v>19273</v>
      </c>
      <c r="C398" s="270" t="s">
        <v>299</v>
      </c>
      <c r="D398" s="271">
        <v>1229.25</v>
      </c>
      <c r="E398" s="272"/>
    </row>
    <row r="399" spans="1:5" ht="25.5" customHeight="1" outlineLevel="1">
      <c r="A399" s="268">
        <v>6017002</v>
      </c>
      <c r="B399" s="269" t="s">
        <v>19274</v>
      </c>
      <c r="C399" s="270" t="s">
        <v>299</v>
      </c>
      <c r="D399" s="271">
        <v>1496.98</v>
      </c>
      <c r="E399" s="272"/>
    </row>
    <row r="400" spans="1:5" ht="25.5" customHeight="1" outlineLevel="1">
      <c r="A400" s="268">
        <v>6017003</v>
      </c>
      <c r="B400" s="269" t="s">
        <v>19275</v>
      </c>
      <c r="C400" s="270" t="s">
        <v>299</v>
      </c>
      <c r="D400" s="271">
        <v>171.39</v>
      </c>
      <c r="E400" s="272"/>
    </row>
    <row r="401" spans="1:5" ht="22.5" customHeight="1">
      <c r="A401" s="268">
        <v>6017004</v>
      </c>
      <c r="B401" s="269" t="s">
        <v>19276</v>
      </c>
      <c r="C401" s="270" t="s">
        <v>299</v>
      </c>
      <c r="D401" s="271">
        <v>248.55</v>
      </c>
      <c r="E401" s="272"/>
    </row>
    <row r="402" spans="1:5" ht="25.5" customHeight="1" outlineLevel="1">
      <c r="A402" s="268">
        <v>6017005</v>
      </c>
      <c r="B402" s="269" t="s">
        <v>19277</v>
      </c>
      <c r="C402" s="270" t="s">
        <v>299</v>
      </c>
      <c r="D402" s="271">
        <v>374.33</v>
      </c>
      <c r="E402" s="272"/>
    </row>
    <row r="403" spans="1:5" ht="25.5" customHeight="1" outlineLevel="1">
      <c r="A403" s="268">
        <v>6017006</v>
      </c>
      <c r="B403" s="269" t="s">
        <v>19278</v>
      </c>
      <c r="C403" s="270" t="s">
        <v>299</v>
      </c>
      <c r="D403" s="271">
        <v>552.84</v>
      </c>
      <c r="E403" s="272"/>
    </row>
    <row r="404" spans="1:5" ht="25.5" customHeight="1" outlineLevel="1">
      <c r="A404" s="268">
        <v>6017007</v>
      </c>
      <c r="B404" s="269" t="s">
        <v>19279</v>
      </c>
      <c r="C404" s="270" t="s">
        <v>299</v>
      </c>
      <c r="D404" s="271">
        <v>841.08</v>
      </c>
      <c r="E404" s="272"/>
    </row>
    <row r="405" spans="1:5" ht="25.5" customHeight="1" outlineLevel="1">
      <c r="A405" s="268">
        <v>6017008</v>
      </c>
      <c r="B405" s="269" t="s">
        <v>19280</v>
      </c>
      <c r="C405" s="270" t="s">
        <v>299</v>
      </c>
      <c r="D405" s="271">
        <v>1343.35</v>
      </c>
      <c r="E405" s="272"/>
    </row>
    <row r="406" spans="1:5" ht="25.5" customHeight="1" outlineLevel="1">
      <c r="A406" s="268">
        <v>6017009</v>
      </c>
      <c r="B406" s="269" t="s">
        <v>19281</v>
      </c>
      <c r="C406" s="270" t="s">
        <v>299</v>
      </c>
      <c r="D406" s="271">
        <v>1813.68</v>
      </c>
      <c r="E406" s="272"/>
    </row>
    <row r="407" spans="1:5" ht="25.5" customHeight="1" outlineLevel="1">
      <c r="A407" s="268">
        <v>6018000</v>
      </c>
      <c r="B407" s="269" t="s">
        <v>19282</v>
      </c>
      <c r="C407" s="270" t="s">
        <v>18900</v>
      </c>
      <c r="D407" s="271" t="s">
        <v>18900</v>
      </c>
    </row>
    <row r="408" spans="1:5" ht="22.5" customHeight="1">
      <c r="A408" s="268">
        <v>6018001</v>
      </c>
      <c r="B408" s="269" t="s">
        <v>19283</v>
      </c>
      <c r="C408" s="270" t="s">
        <v>23</v>
      </c>
      <c r="D408" s="271">
        <v>5867.66</v>
      </c>
      <c r="E408" s="272"/>
    </row>
    <row r="409" spans="1:5" ht="25.5" customHeight="1" outlineLevel="1">
      <c r="A409" s="268">
        <v>6018002</v>
      </c>
      <c r="B409" s="269" t="s">
        <v>19284</v>
      </c>
      <c r="C409" s="270" t="s">
        <v>23</v>
      </c>
      <c r="D409" s="271">
        <v>7126.4</v>
      </c>
      <c r="E409" s="272"/>
    </row>
    <row r="410" spans="1:5" ht="25.5" customHeight="1" outlineLevel="1">
      <c r="A410" s="268">
        <v>6018003</v>
      </c>
      <c r="B410" s="269" t="s">
        <v>19285</v>
      </c>
      <c r="C410" s="270" t="s">
        <v>23</v>
      </c>
      <c r="D410" s="271">
        <v>11904.39</v>
      </c>
      <c r="E410" s="272"/>
    </row>
    <row r="411" spans="1:5" ht="25.5" customHeight="1" outlineLevel="1">
      <c r="A411" s="268">
        <v>6019000</v>
      </c>
      <c r="B411" s="269" t="s">
        <v>19286</v>
      </c>
      <c r="C411" s="270" t="s">
        <v>299</v>
      </c>
      <c r="D411" s="271">
        <v>1362.05</v>
      </c>
      <c r="E411" s="272"/>
    </row>
    <row r="412" spans="1:5" ht="25.5" customHeight="1" outlineLevel="1">
      <c r="A412" s="268">
        <v>6019101</v>
      </c>
      <c r="B412" s="269" t="s">
        <v>19287</v>
      </c>
      <c r="C412" s="270" t="s">
        <v>299</v>
      </c>
      <c r="D412" s="271">
        <v>277.58</v>
      </c>
      <c r="E412" s="272"/>
    </row>
    <row r="413" spans="1:5" ht="25.5" customHeight="1" outlineLevel="1">
      <c r="A413" s="268">
        <v>6020000</v>
      </c>
      <c r="B413" s="269" t="s">
        <v>19288</v>
      </c>
      <c r="C413" s="270" t="s">
        <v>18900</v>
      </c>
      <c r="D413" s="271" t="s">
        <v>18900</v>
      </c>
    </row>
    <row r="414" spans="1:5" ht="25.5" customHeight="1" outlineLevel="1">
      <c r="A414" s="268">
        <v>6020003</v>
      </c>
      <c r="B414" s="269" t="s">
        <v>19289</v>
      </c>
      <c r="C414" s="270" t="s">
        <v>23</v>
      </c>
      <c r="D414" s="271">
        <v>164.29</v>
      </c>
      <c r="E414" s="272"/>
    </row>
    <row r="415" spans="1:5" ht="22.5" customHeight="1">
      <c r="A415" s="268">
        <v>6020004</v>
      </c>
      <c r="B415" s="269" t="s">
        <v>19290</v>
      </c>
      <c r="C415" s="270" t="s">
        <v>23</v>
      </c>
      <c r="D415" s="271">
        <v>164.29</v>
      </c>
      <c r="E415" s="272"/>
    </row>
    <row r="416" spans="1:5" ht="25.5" customHeight="1" outlineLevel="1">
      <c r="A416" s="268">
        <v>6020021</v>
      </c>
      <c r="B416" s="269" t="s">
        <v>19291</v>
      </c>
      <c r="C416" s="270" t="s">
        <v>23</v>
      </c>
      <c r="D416" s="271">
        <v>606.52</v>
      </c>
      <c r="E416" s="272"/>
    </row>
    <row r="417" spans="1:5" ht="25.5" customHeight="1" outlineLevel="1">
      <c r="A417" s="268">
        <v>6020022</v>
      </c>
      <c r="B417" s="269" t="s">
        <v>19292</v>
      </c>
      <c r="C417" s="270" t="s">
        <v>23</v>
      </c>
      <c r="D417" s="271">
        <v>567.03</v>
      </c>
      <c r="E417" s="272"/>
    </row>
    <row r="418" spans="1:5" ht="25.5" customHeight="1" outlineLevel="1">
      <c r="A418" s="268">
        <v>6020023</v>
      </c>
      <c r="B418" s="269" t="s">
        <v>19293</v>
      </c>
      <c r="C418" s="270" t="s">
        <v>23</v>
      </c>
      <c r="D418" s="271">
        <v>605.41</v>
      </c>
      <c r="E418" s="272"/>
    </row>
    <row r="419" spans="1:5" ht="25.5" customHeight="1" outlineLevel="1">
      <c r="A419" s="268">
        <v>6020024</v>
      </c>
      <c r="B419" s="269" t="s">
        <v>19294</v>
      </c>
      <c r="C419" s="270" t="s">
        <v>23</v>
      </c>
      <c r="D419" s="271">
        <v>588.83000000000004</v>
      </c>
      <c r="E419" s="272"/>
    </row>
    <row r="420" spans="1:5" ht="25.5" customHeight="1" outlineLevel="1">
      <c r="A420" s="268">
        <v>6020025</v>
      </c>
      <c r="B420" s="269" t="s">
        <v>19295</v>
      </c>
      <c r="C420" s="270" t="s">
        <v>23</v>
      </c>
      <c r="D420" s="271">
        <v>1600.41</v>
      </c>
      <c r="E420" s="272"/>
    </row>
    <row r="421" spans="1:5" ht="25.5" customHeight="1" outlineLevel="1">
      <c r="A421" s="268">
        <v>6021000</v>
      </c>
      <c r="B421" s="269" t="s">
        <v>19296</v>
      </c>
      <c r="C421" s="270" t="s">
        <v>23</v>
      </c>
      <c r="D421" s="271">
        <v>219.97</v>
      </c>
      <c r="E421" s="272"/>
    </row>
    <row r="422" spans="1:5" ht="22.5" customHeight="1">
      <c r="A422" s="268">
        <v>6022000</v>
      </c>
      <c r="B422" s="269" t="s">
        <v>19297</v>
      </c>
      <c r="C422" s="270" t="s">
        <v>18900</v>
      </c>
      <c r="D422" s="271" t="s">
        <v>18900</v>
      </c>
    </row>
    <row r="423" spans="1:5" ht="25.5" customHeight="1" outlineLevel="1">
      <c r="A423" s="268">
        <v>6022003</v>
      </c>
      <c r="B423" s="269" t="s">
        <v>19298</v>
      </c>
      <c r="C423" s="270" t="s">
        <v>23</v>
      </c>
      <c r="D423" s="271">
        <v>2582.98</v>
      </c>
      <c r="E423" s="272"/>
    </row>
    <row r="424" spans="1:5" ht="25.5" customHeight="1" outlineLevel="1">
      <c r="A424" s="268">
        <v>6022004</v>
      </c>
      <c r="B424" s="269" t="s">
        <v>19299</v>
      </c>
      <c r="C424" s="270" t="s">
        <v>23</v>
      </c>
      <c r="D424" s="271">
        <v>4598.0600000000004</v>
      </c>
      <c r="E424" s="272"/>
    </row>
    <row r="425" spans="1:5" ht="25.5" customHeight="1" outlineLevel="1">
      <c r="A425" s="268">
        <v>6022005</v>
      </c>
      <c r="B425" s="269" t="s">
        <v>19300</v>
      </c>
      <c r="C425" s="270" t="s">
        <v>23</v>
      </c>
      <c r="D425" s="271">
        <v>6601.45</v>
      </c>
      <c r="E425" s="272"/>
    </row>
    <row r="426" spans="1:5" ht="25.5" customHeight="1" outlineLevel="1">
      <c r="A426" s="268">
        <v>6022006</v>
      </c>
      <c r="B426" s="269" t="s">
        <v>19301</v>
      </c>
      <c r="C426" s="270" t="s">
        <v>23</v>
      </c>
      <c r="D426" s="271">
        <v>8613.15</v>
      </c>
      <c r="E426" s="272"/>
    </row>
    <row r="427" spans="1:5" ht="25.5" customHeight="1" outlineLevel="1">
      <c r="A427" s="268">
        <v>6023000</v>
      </c>
      <c r="B427" s="269" t="s">
        <v>19302</v>
      </c>
      <c r="C427" s="270" t="s">
        <v>18900</v>
      </c>
      <c r="D427" s="271" t="s">
        <v>18900</v>
      </c>
    </row>
    <row r="428" spans="1:5" ht="25.5" customHeight="1" outlineLevel="1">
      <c r="A428" s="268">
        <v>6023001</v>
      </c>
      <c r="B428" s="269" t="s">
        <v>19303</v>
      </c>
      <c r="C428" s="270" t="s">
        <v>23</v>
      </c>
      <c r="D428" s="271">
        <v>1084.97</v>
      </c>
      <c r="E428" s="272"/>
    </row>
    <row r="429" spans="1:5" ht="25.5" customHeight="1" outlineLevel="1">
      <c r="A429" s="268">
        <v>6023002</v>
      </c>
      <c r="B429" s="269" t="s">
        <v>19304</v>
      </c>
      <c r="C429" s="270" t="s">
        <v>23</v>
      </c>
      <c r="D429" s="271">
        <v>1202.0999999999999</v>
      </c>
      <c r="E429" s="272"/>
    </row>
    <row r="430" spans="1:5" ht="22.5" customHeight="1">
      <c r="A430" s="268">
        <v>6023003</v>
      </c>
      <c r="B430" s="269" t="s">
        <v>19305</v>
      </c>
      <c r="C430" s="270" t="s">
        <v>23</v>
      </c>
      <c r="D430" s="271">
        <v>1319.22</v>
      </c>
      <c r="E430" s="272"/>
    </row>
    <row r="431" spans="1:5" ht="25.5" customHeight="1" outlineLevel="1">
      <c r="A431" s="268">
        <v>6023004</v>
      </c>
      <c r="B431" s="269" t="s">
        <v>19306</v>
      </c>
      <c r="C431" s="270" t="s">
        <v>23</v>
      </c>
      <c r="D431" s="271">
        <v>105.45</v>
      </c>
      <c r="E431" s="272"/>
    </row>
    <row r="432" spans="1:5" ht="25.5" customHeight="1" outlineLevel="1">
      <c r="A432" s="268">
        <v>6023005</v>
      </c>
      <c r="B432" s="269" t="s">
        <v>19307</v>
      </c>
      <c r="C432" s="270" t="s">
        <v>23</v>
      </c>
      <c r="D432" s="271">
        <v>341.03</v>
      </c>
      <c r="E432" s="272"/>
    </row>
    <row r="433" spans="1:5" ht="25.5" customHeight="1" outlineLevel="1">
      <c r="A433" s="268">
        <v>6024000</v>
      </c>
      <c r="B433" s="269" t="s">
        <v>19308</v>
      </c>
      <c r="C433" s="270" t="s">
        <v>324</v>
      </c>
      <c r="D433" s="271">
        <v>244.66</v>
      </c>
      <c r="E433" s="272"/>
    </row>
    <row r="434" spans="1:5" ht="25.5" customHeight="1" outlineLevel="1">
      <c r="A434" s="268">
        <v>6025000</v>
      </c>
      <c r="B434" s="269" t="s">
        <v>19309</v>
      </c>
      <c r="C434" s="270" t="s">
        <v>324</v>
      </c>
      <c r="D434" s="271">
        <v>246.19</v>
      </c>
      <c r="E434" s="272"/>
    </row>
    <row r="435" spans="1:5" ht="25.5" customHeight="1" outlineLevel="1">
      <c r="A435" s="268">
        <v>6026000</v>
      </c>
      <c r="B435" s="269" t="s">
        <v>19310</v>
      </c>
      <c r="C435" s="270" t="s">
        <v>299</v>
      </c>
      <c r="D435" s="271">
        <v>54.84</v>
      </c>
      <c r="E435" s="272"/>
    </row>
    <row r="436" spans="1:5" ht="25.5" customHeight="1" outlineLevel="1">
      <c r="A436" s="268">
        <v>6029001</v>
      </c>
      <c r="B436" s="269" t="s">
        <v>19311</v>
      </c>
      <c r="C436" s="270" t="s">
        <v>299</v>
      </c>
      <c r="D436" s="271">
        <v>18.579999999999998</v>
      </c>
      <c r="E436" s="272"/>
    </row>
    <row r="437" spans="1:5" ht="22.15" customHeight="1">
      <c r="A437" s="268">
        <v>6029002</v>
      </c>
      <c r="B437" s="269" t="s">
        <v>19312</v>
      </c>
      <c r="C437" s="270" t="s">
        <v>299</v>
      </c>
      <c r="D437" s="271">
        <v>19.7</v>
      </c>
      <c r="E437" s="272"/>
    </row>
    <row r="438" spans="1:5" ht="25.5" customHeight="1" outlineLevel="1">
      <c r="A438" s="268">
        <v>6029003</v>
      </c>
      <c r="B438" s="269" t="s">
        <v>19313</v>
      </c>
      <c r="C438" s="270" t="s">
        <v>299</v>
      </c>
      <c r="D438" s="271">
        <v>20.02</v>
      </c>
      <c r="E438" s="272"/>
    </row>
    <row r="439" spans="1:5" ht="25.5" customHeight="1" outlineLevel="1">
      <c r="A439" s="268">
        <v>6029004</v>
      </c>
      <c r="B439" s="269" t="s">
        <v>19314</v>
      </c>
      <c r="C439" s="270" t="s">
        <v>299</v>
      </c>
      <c r="D439" s="271">
        <v>32.340000000000003</v>
      </c>
      <c r="E439" s="272"/>
    </row>
    <row r="440" spans="1:5" ht="25.5" customHeight="1" outlineLevel="1">
      <c r="A440" s="268">
        <v>6031000</v>
      </c>
      <c r="B440" s="269" t="s">
        <v>19315</v>
      </c>
      <c r="C440" s="270" t="s">
        <v>299</v>
      </c>
      <c r="D440" s="271">
        <v>32.93</v>
      </c>
      <c r="E440" s="272"/>
    </row>
    <row r="441" spans="1:5" ht="25.5" customHeight="1" outlineLevel="1">
      <c r="A441" s="268">
        <v>6032000</v>
      </c>
      <c r="B441" s="269" t="s">
        <v>19316</v>
      </c>
      <c r="C441" s="270" t="s">
        <v>299</v>
      </c>
      <c r="D441" s="271">
        <v>35.51</v>
      </c>
      <c r="E441" s="272"/>
    </row>
    <row r="442" spans="1:5" ht="22.15" customHeight="1">
      <c r="A442" s="268">
        <v>6033000</v>
      </c>
      <c r="B442" s="269" t="s">
        <v>19317</v>
      </c>
      <c r="C442" s="270" t="s">
        <v>299</v>
      </c>
      <c r="D442" s="271">
        <v>55.59</v>
      </c>
      <c r="E442" s="272"/>
    </row>
    <row r="443" spans="1:5" ht="25.5" customHeight="1" outlineLevel="1">
      <c r="A443" s="268">
        <v>6034000</v>
      </c>
      <c r="B443" s="269" t="s">
        <v>19318</v>
      </c>
      <c r="C443" s="270" t="s">
        <v>299</v>
      </c>
      <c r="D443" s="271">
        <v>164.59</v>
      </c>
      <c r="E443" s="272"/>
    </row>
    <row r="444" spans="1:5" ht="25.5" customHeight="1" outlineLevel="1">
      <c r="A444" s="268">
        <v>6035000</v>
      </c>
      <c r="B444" s="269" t="s">
        <v>19319</v>
      </c>
      <c r="C444" s="270" t="s">
        <v>299</v>
      </c>
      <c r="D444" s="271">
        <v>96.91</v>
      </c>
      <c r="E444" s="272"/>
    </row>
    <row r="445" spans="1:5" ht="25.5" customHeight="1" outlineLevel="1">
      <c r="A445" s="268">
        <v>6037000</v>
      </c>
      <c r="B445" s="269" t="s">
        <v>19320</v>
      </c>
      <c r="C445" s="270" t="s">
        <v>299</v>
      </c>
      <c r="D445" s="271">
        <v>10.199999999999999</v>
      </c>
      <c r="E445" s="272"/>
    </row>
    <row r="446" spans="1:5" ht="25.5" customHeight="1" outlineLevel="1">
      <c r="A446" s="268">
        <v>6038000</v>
      </c>
      <c r="B446" s="269" t="s">
        <v>19321</v>
      </c>
      <c r="C446" s="270" t="s">
        <v>299</v>
      </c>
      <c r="D446" s="271">
        <v>10.37</v>
      </c>
      <c r="E446" s="272"/>
    </row>
    <row r="447" spans="1:5" ht="25.5" customHeight="1" outlineLevel="1">
      <c r="A447" s="268">
        <v>6039000</v>
      </c>
      <c r="B447" s="269" t="s">
        <v>19322</v>
      </c>
      <c r="C447" s="270" t="s">
        <v>299</v>
      </c>
      <c r="D447" s="271">
        <v>13</v>
      </c>
      <c r="E447" s="272"/>
    </row>
    <row r="448" spans="1:5" ht="22.5" customHeight="1">
      <c r="A448" s="268">
        <v>6040000</v>
      </c>
      <c r="B448" s="269" t="s">
        <v>19323</v>
      </c>
      <c r="C448" s="270" t="s">
        <v>299</v>
      </c>
      <c r="D448" s="271">
        <v>13.34</v>
      </c>
      <c r="E448" s="272"/>
    </row>
    <row r="449" spans="1:5" ht="25.5" customHeight="1" outlineLevel="1">
      <c r="A449" s="268">
        <v>6041000</v>
      </c>
      <c r="B449" s="269" t="s">
        <v>19324</v>
      </c>
      <c r="C449" s="270" t="s">
        <v>299</v>
      </c>
      <c r="D449" s="271">
        <v>13.57</v>
      </c>
      <c r="E449" s="272"/>
    </row>
    <row r="450" spans="1:5" ht="25.5" customHeight="1" outlineLevel="1">
      <c r="A450" s="268">
        <v>6042000</v>
      </c>
      <c r="B450" s="269" t="s">
        <v>19325</v>
      </c>
      <c r="C450" s="270" t="s">
        <v>299</v>
      </c>
      <c r="D450" s="271">
        <v>15.42</v>
      </c>
      <c r="E450" s="272"/>
    </row>
    <row r="451" spans="1:5" ht="25.5" customHeight="1" outlineLevel="1">
      <c r="A451" s="268">
        <v>6044000</v>
      </c>
      <c r="B451" s="269" t="s">
        <v>19326</v>
      </c>
      <c r="C451" s="270" t="s">
        <v>241</v>
      </c>
      <c r="D451" s="271">
        <v>135.15</v>
      </c>
      <c r="E451" s="272"/>
    </row>
    <row r="452" spans="1:5" ht="25.5" customHeight="1" outlineLevel="1">
      <c r="A452" s="268">
        <v>6045000</v>
      </c>
      <c r="B452" s="269" t="s">
        <v>19327</v>
      </c>
      <c r="C452" s="270" t="s">
        <v>241</v>
      </c>
      <c r="D452" s="271">
        <v>216.24</v>
      </c>
      <c r="E452" s="272"/>
    </row>
    <row r="453" spans="1:5" ht="25.5" customHeight="1" outlineLevel="1">
      <c r="A453" s="268">
        <v>6046000</v>
      </c>
      <c r="B453" s="269" t="s">
        <v>19328</v>
      </c>
      <c r="C453" s="270" t="s">
        <v>299</v>
      </c>
      <c r="D453" s="271">
        <v>42.26</v>
      </c>
      <c r="E453" s="272"/>
    </row>
    <row r="454" spans="1:5" ht="22.5" customHeight="1">
      <c r="A454" s="268">
        <v>6047000</v>
      </c>
      <c r="B454" s="269" t="s">
        <v>19329</v>
      </c>
      <c r="C454" s="270" t="s">
        <v>299</v>
      </c>
      <c r="D454" s="271">
        <v>54.22</v>
      </c>
      <c r="E454" s="272"/>
    </row>
    <row r="455" spans="1:5" ht="25.5" customHeight="1" outlineLevel="1">
      <c r="A455" s="268">
        <v>6048000</v>
      </c>
      <c r="B455" s="269" t="s">
        <v>19330</v>
      </c>
      <c r="C455" s="270" t="s">
        <v>299</v>
      </c>
      <c r="D455" s="271">
        <v>70.17</v>
      </c>
      <c r="E455" s="272"/>
    </row>
    <row r="456" spans="1:5" ht="25.5" customHeight="1" outlineLevel="1">
      <c r="A456" s="268">
        <v>6049000</v>
      </c>
      <c r="B456" s="269" t="s">
        <v>19331</v>
      </c>
      <c r="C456" s="270" t="s">
        <v>19332</v>
      </c>
      <c r="D456" s="271">
        <v>1.98</v>
      </c>
      <c r="E456" s="272"/>
    </row>
    <row r="457" spans="1:5" ht="25.5" customHeight="1" outlineLevel="1">
      <c r="A457" s="268">
        <v>6050000</v>
      </c>
      <c r="B457" s="269" t="s">
        <v>19333</v>
      </c>
      <c r="C457" s="270" t="s">
        <v>299</v>
      </c>
      <c r="D457" s="271">
        <v>5.46</v>
      </c>
      <c r="E457" s="272"/>
    </row>
    <row r="458" spans="1:5" ht="25.5" customHeight="1" outlineLevel="1">
      <c r="A458" s="268">
        <v>6051000</v>
      </c>
      <c r="B458" s="269" t="s">
        <v>19334</v>
      </c>
      <c r="C458" s="270" t="s">
        <v>299</v>
      </c>
      <c r="D458" s="271">
        <v>17.18</v>
      </c>
      <c r="E458" s="272"/>
    </row>
    <row r="459" spans="1:5" ht="25.5" customHeight="1" outlineLevel="1">
      <c r="A459" s="268">
        <v>6052000</v>
      </c>
      <c r="B459" s="269" t="s">
        <v>19335</v>
      </c>
      <c r="C459" s="270" t="s">
        <v>299</v>
      </c>
      <c r="D459" s="271">
        <v>23.54</v>
      </c>
      <c r="E459" s="272"/>
    </row>
    <row r="460" spans="1:5" ht="22.5" customHeight="1">
      <c r="A460" s="268">
        <v>6053000</v>
      </c>
      <c r="B460" s="269" t="s">
        <v>19336</v>
      </c>
      <c r="C460" s="270" t="s">
        <v>299</v>
      </c>
      <c r="D460" s="271">
        <v>29.82</v>
      </c>
      <c r="E460" s="272"/>
    </row>
    <row r="461" spans="1:5" ht="25.5" customHeight="1" outlineLevel="1">
      <c r="A461" s="268">
        <v>6054000</v>
      </c>
      <c r="B461" s="269" t="s">
        <v>19337</v>
      </c>
      <c r="C461" s="270" t="s">
        <v>299</v>
      </c>
      <c r="D461" s="271">
        <v>36.200000000000003</v>
      </c>
      <c r="E461" s="272"/>
    </row>
    <row r="462" spans="1:5" ht="25.5" customHeight="1" outlineLevel="1">
      <c r="A462" s="268">
        <v>6055000</v>
      </c>
      <c r="B462" s="269" t="s">
        <v>19338</v>
      </c>
      <c r="C462" s="270" t="s">
        <v>299</v>
      </c>
      <c r="D462" s="271">
        <v>45.22</v>
      </c>
      <c r="E462" s="272"/>
    </row>
    <row r="463" spans="1:5" ht="22.5" customHeight="1">
      <c r="A463" s="268">
        <v>6056000</v>
      </c>
      <c r="B463" s="269" t="s">
        <v>19339</v>
      </c>
      <c r="C463" s="270" t="s">
        <v>299</v>
      </c>
      <c r="D463" s="271">
        <v>42.9</v>
      </c>
      <c r="E463" s="272"/>
    </row>
    <row r="464" spans="1:5" ht="25.5" customHeight="1" outlineLevel="1">
      <c r="A464" s="268">
        <v>6057000</v>
      </c>
      <c r="B464" s="269" t="s">
        <v>19340</v>
      </c>
      <c r="C464" s="270" t="s">
        <v>299</v>
      </c>
      <c r="D464" s="271">
        <v>59.32</v>
      </c>
      <c r="E464" s="272"/>
    </row>
    <row r="465" spans="1:5" ht="25.5" customHeight="1" outlineLevel="1">
      <c r="A465" s="268">
        <v>6058000</v>
      </c>
      <c r="B465" s="269" t="s">
        <v>19341</v>
      </c>
      <c r="C465" s="270" t="s">
        <v>299</v>
      </c>
      <c r="D465" s="271">
        <v>77.790000000000006</v>
      </c>
      <c r="E465" s="272"/>
    </row>
    <row r="466" spans="1:5" ht="25.5" customHeight="1" outlineLevel="1">
      <c r="A466" s="268">
        <v>6059000</v>
      </c>
      <c r="B466" s="269" t="s">
        <v>19342</v>
      </c>
      <c r="C466" s="270" t="s">
        <v>299</v>
      </c>
      <c r="D466" s="271">
        <v>96.24</v>
      </c>
      <c r="E466" s="272"/>
    </row>
    <row r="467" spans="1:5" ht="25.5" customHeight="1" outlineLevel="1">
      <c r="A467" s="268">
        <v>6060000</v>
      </c>
      <c r="B467" s="269" t="s">
        <v>19343</v>
      </c>
      <c r="C467" s="270" t="s">
        <v>299</v>
      </c>
      <c r="D467" s="271">
        <v>116.39</v>
      </c>
      <c r="E467" s="272"/>
    </row>
    <row r="468" spans="1:5" ht="25.5" customHeight="1" outlineLevel="1">
      <c r="A468" s="268">
        <v>6065000</v>
      </c>
      <c r="B468" s="269" t="s">
        <v>19344</v>
      </c>
      <c r="C468" s="270" t="s">
        <v>18900</v>
      </c>
      <c r="D468" s="271" t="s">
        <v>18900</v>
      </c>
    </row>
    <row r="469" spans="1:5" ht="22.15" customHeight="1">
      <c r="A469" s="268">
        <v>6065005</v>
      </c>
      <c r="B469" s="269" t="s">
        <v>19345</v>
      </c>
      <c r="C469" s="270" t="s">
        <v>23</v>
      </c>
      <c r="D469" s="271">
        <v>2803.01</v>
      </c>
      <c r="E469" s="272"/>
    </row>
    <row r="470" spans="1:5" ht="25.5" customHeight="1" outlineLevel="1">
      <c r="A470" s="268">
        <v>6065006</v>
      </c>
      <c r="B470" s="269" t="s">
        <v>19346</v>
      </c>
      <c r="C470" s="270" t="s">
        <v>23</v>
      </c>
      <c r="D470" s="271">
        <v>2802.99</v>
      </c>
      <c r="E470" s="272"/>
    </row>
    <row r="471" spans="1:5" ht="25.5" customHeight="1" outlineLevel="1">
      <c r="A471" s="268">
        <v>6065007</v>
      </c>
      <c r="B471" s="269" t="s">
        <v>19347</v>
      </c>
      <c r="C471" s="270" t="s">
        <v>23</v>
      </c>
      <c r="D471" s="271">
        <v>4473.6000000000004</v>
      </c>
      <c r="E471" s="272"/>
    </row>
    <row r="472" spans="1:5" ht="25.5" customHeight="1" outlineLevel="1">
      <c r="A472" s="268">
        <v>6065008</v>
      </c>
      <c r="B472" s="269" t="s">
        <v>19348</v>
      </c>
      <c r="C472" s="270" t="s">
        <v>23</v>
      </c>
      <c r="D472" s="271">
        <v>4473.6000000000004</v>
      </c>
      <c r="E472" s="272"/>
    </row>
    <row r="473" spans="1:5" ht="25.5" customHeight="1" outlineLevel="1">
      <c r="A473" s="268">
        <v>6065021</v>
      </c>
      <c r="B473" s="269" t="s">
        <v>19349</v>
      </c>
      <c r="C473" s="270" t="s">
        <v>23</v>
      </c>
      <c r="D473" s="271">
        <v>367.37</v>
      </c>
      <c r="E473" s="272"/>
    </row>
    <row r="474" spans="1:5" ht="22.5" customHeight="1">
      <c r="A474" s="268">
        <v>6065022</v>
      </c>
      <c r="B474" s="269" t="s">
        <v>19350</v>
      </c>
      <c r="C474" s="270" t="s">
        <v>23</v>
      </c>
      <c r="D474" s="271">
        <v>362.52</v>
      </c>
      <c r="E474" s="272"/>
    </row>
    <row r="475" spans="1:5" ht="25.5" customHeight="1" outlineLevel="1">
      <c r="A475" s="268">
        <v>6065023</v>
      </c>
      <c r="B475" s="269" t="s">
        <v>19351</v>
      </c>
      <c r="C475" s="270" t="s">
        <v>23</v>
      </c>
      <c r="D475" s="271">
        <v>468.82</v>
      </c>
      <c r="E475" s="272"/>
    </row>
    <row r="476" spans="1:5" ht="25.5" customHeight="1" outlineLevel="1">
      <c r="A476" s="268">
        <v>6065024</v>
      </c>
      <c r="B476" s="269" t="s">
        <v>19352</v>
      </c>
      <c r="C476" s="270" t="s">
        <v>23</v>
      </c>
      <c r="D476" s="271">
        <v>444.9</v>
      </c>
      <c r="E476" s="272"/>
    </row>
    <row r="477" spans="1:5" ht="25.5" customHeight="1" outlineLevel="1">
      <c r="A477" s="268">
        <v>6065025</v>
      </c>
      <c r="B477" s="269" t="s">
        <v>19353</v>
      </c>
      <c r="C477" s="270" t="s">
        <v>23</v>
      </c>
      <c r="D477" s="271">
        <v>578.98</v>
      </c>
      <c r="E477" s="272"/>
    </row>
    <row r="478" spans="1:5" ht="25.5" customHeight="1" outlineLevel="1">
      <c r="A478" s="268">
        <v>6065027</v>
      </c>
      <c r="B478" s="269" t="s">
        <v>19354</v>
      </c>
      <c r="C478" s="270" t="s">
        <v>23</v>
      </c>
      <c r="D478" s="271">
        <v>1516.29</v>
      </c>
      <c r="E478" s="272"/>
    </row>
    <row r="479" spans="1:5" ht="22.5" customHeight="1">
      <c r="A479" s="268">
        <v>6066000</v>
      </c>
      <c r="B479" s="269" t="s">
        <v>19355</v>
      </c>
      <c r="C479" s="270" t="s">
        <v>18900</v>
      </c>
      <c r="D479" s="271" t="s">
        <v>18900</v>
      </c>
    </row>
    <row r="480" spans="1:5" ht="25.5" customHeight="1" outlineLevel="1">
      <c r="A480" s="268">
        <v>6066001</v>
      </c>
      <c r="B480" s="269" t="s">
        <v>19356</v>
      </c>
      <c r="C480" s="270" t="s">
        <v>23</v>
      </c>
      <c r="D480" s="271">
        <v>1242.3900000000001</v>
      </c>
      <c r="E480" s="272"/>
    </row>
    <row r="481" spans="1:5" ht="25.5" customHeight="1" outlineLevel="1">
      <c r="A481" s="268">
        <v>6066002</v>
      </c>
      <c r="B481" s="269" t="s">
        <v>19357</v>
      </c>
      <c r="C481" s="270" t="s">
        <v>23</v>
      </c>
      <c r="D481" s="271">
        <v>1428.73</v>
      </c>
      <c r="E481" s="272"/>
    </row>
    <row r="482" spans="1:5" ht="25.5" customHeight="1" outlineLevel="1">
      <c r="A482" s="268">
        <v>6066005</v>
      </c>
      <c r="B482" s="269" t="s">
        <v>19358</v>
      </c>
      <c r="C482" s="270" t="s">
        <v>23</v>
      </c>
      <c r="D482" s="271">
        <v>97.34</v>
      </c>
      <c r="E482" s="272"/>
    </row>
    <row r="483" spans="1:5" ht="22.5" customHeight="1">
      <c r="A483" s="268">
        <v>6066006</v>
      </c>
      <c r="B483" s="269" t="s">
        <v>19359</v>
      </c>
      <c r="C483" s="270" t="s">
        <v>23</v>
      </c>
      <c r="D483" s="271">
        <v>97.34</v>
      </c>
      <c r="E483" s="272"/>
    </row>
    <row r="484" spans="1:5" ht="22.15" customHeight="1" outlineLevel="1">
      <c r="A484" s="268">
        <v>6068000</v>
      </c>
      <c r="B484" s="269" t="s">
        <v>19360</v>
      </c>
      <c r="C484" s="270" t="s">
        <v>18900</v>
      </c>
      <c r="D484" s="271" t="s">
        <v>18900</v>
      </c>
    </row>
    <row r="485" spans="1:5" ht="22.5" customHeight="1">
      <c r="A485" s="268">
        <v>6068001</v>
      </c>
      <c r="B485" s="269" t="s">
        <v>19361</v>
      </c>
      <c r="C485" s="270" t="s">
        <v>299</v>
      </c>
      <c r="D485" s="271">
        <v>31.99</v>
      </c>
      <c r="E485" s="272"/>
    </row>
    <row r="486" spans="1:5" ht="22.15" customHeight="1" outlineLevel="1">
      <c r="A486" s="268">
        <v>6068002</v>
      </c>
      <c r="B486" s="269" t="s">
        <v>19362</v>
      </c>
      <c r="C486" s="270" t="s">
        <v>299</v>
      </c>
      <c r="D486" s="271">
        <v>44.02</v>
      </c>
      <c r="E486" s="272"/>
    </row>
    <row r="487" spans="1:5" ht="22.5" customHeight="1">
      <c r="A487" s="268">
        <v>6068003</v>
      </c>
      <c r="B487" s="269" t="s">
        <v>19363</v>
      </c>
      <c r="C487" s="270" t="s">
        <v>299</v>
      </c>
      <c r="D487" s="271">
        <v>58.3</v>
      </c>
      <c r="E487" s="272"/>
    </row>
    <row r="488" spans="1:5" ht="22.15" customHeight="1" outlineLevel="1">
      <c r="A488" s="268">
        <v>6069001</v>
      </c>
      <c r="B488" s="269" t="s">
        <v>19364</v>
      </c>
      <c r="C488" s="270" t="s">
        <v>241</v>
      </c>
      <c r="D488" s="271">
        <v>5.83</v>
      </c>
      <c r="E488" s="272"/>
    </row>
    <row r="489" spans="1:5" ht="22.5" customHeight="1">
      <c r="A489" s="268">
        <v>6069002</v>
      </c>
      <c r="B489" s="269" t="s">
        <v>19365</v>
      </c>
      <c r="C489" s="270" t="s">
        <v>241</v>
      </c>
      <c r="D489" s="271">
        <v>6.7</v>
      </c>
      <c r="E489" s="272"/>
    </row>
    <row r="490" spans="1:5" ht="22.15" customHeight="1" outlineLevel="1">
      <c r="A490" s="268">
        <v>6069003</v>
      </c>
      <c r="B490" s="269" t="s">
        <v>19366</v>
      </c>
      <c r="C490" s="270" t="s">
        <v>241</v>
      </c>
      <c r="D490" s="271">
        <v>7.65</v>
      </c>
      <c r="E490" s="272"/>
    </row>
    <row r="491" spans="1:5" ht="22.5" customHeight="1">
      <c r="A491" s="268">
        <v>6069004</v>
      </c>
      <c r="B491" s="269" t="s">
        <v>19367</v>
      </c>
      <c r="C491" s="270" t="s">
        <v>241</v>
      </c>
      <c r="D491" s="271">
        <v>7.01</v>
      </c>
      <c r="E491" s="272"/>
    </row>
    <row r="492" spans="1:5" ht="25.5" customHeight="1" outlineLevel="1">
      <c r="A492" s="268">
        <v>6069005</v>
      </c>
      <c r="B492" s="269" t="s">
        <v>19368</v>
      </c>
      <c r="C492" s="270" t="s">
        <v>241</v>
      </c>
      <c r="D492" s="271">
        <v>10.19</v>
      </c>
      <c r="E492" s="272"/>
    </row>
    <row r="493" spans="1:5" ht="22.15" customHeight="1">
      <c r="A493" s="268">
        <v>6069006</v>
      </c>
      <c r="B493" s="269" t="s">
        <v>19369</v>
      </c>
      <c r="C493" s="270" t="s">
        <v>241</v>
      </c>
      <c r="D493" s="271">
        <v>11.7</v>
      </c>
      <c r="E493" s="272"/>
    </row>
    <row r="494" spans="1:5" ht="25.5" customHeight="1" outlineLevel="1">
      <c r="A494" s="268">
        <v>6069007</v>
      </c>
      <c r="B494" s="269" t="s">
        <v>19370</v>
      </c>
      <c r="C494" s="270" t="s">
        <v>241</v>
      </c>
      <c r="D494" s="271">
        <v>15.14</v>
      </c>
      <c r="E494" s="272"/>
    </row>
    <row r="495" spans="1:5" ht="22.5" customHeight="1">
      <c r="A495" s="268">
        <v>6069008</v>
      </c>
      <c r="B495" s="269" t="s">
        <v>19371</v>
      </c>
      <c r="C495" s="270" t="s">
        <v>241</v>
      </c>
      <c r="D495" s="271">
        <v>15.9</v>
      </c>
      <c r="E495" s="272"/>
    </row>
    <row r="496" spans="1:5" ht="25.5" customHeight="1" outlineLevel="1">
      <c r="A496" s="268">
        <v>6069009</v>
      </c>
      <c r="B496" s="269" t="s">
        <v>19372</v>
      </c>
      <c r="C496" s="270" t="s">
        <v>241</v>
      </c>
      <c r="D496" s="271">
        <v>22.26</v>
      </c>
      <c r="E496" s="272"/>
    </row>
    <row r="497" spans="1:5" ht="22.5" customHeight="1">
      <c r="A497" s="268">
        <v>6070001</v>
      </c>
      <c r="B497" s="269" t="s">
        <v>19373</v>
      </c>
      <c r="C497" s="270" t="s">
        <v>241</v>
      </c>
      <c r="D497" s="271">
        <v>42.54</v>
      </c>
      <c r="E497" s="272"/>
    </row>
    <row r="498" spans="1:5" ht="25.5" customHeight="1" outlineLevel="1">
      <c r="A498" s="268">
        <v>6070002</v>
      </c>
      <c r="B498" s="269" t="s">
        <v>19374</v>
      </c>
      <c r="C498" s="270" t="s">
        <v>241</v>
      </c>
      <c r="D498" s="271">
        <v>25.34</v>
      </c>
      <c r="E498" s="272"/>
    </row>
    <row r="499" spans="1:5" ht="22.5" customHeight="1">
      <c r="A499" s="268">
        <v>6070003</v>
      </c>
      <c r="B499" s="269" t="s">
        <v>19375</v>
      </c>
      <c r="C499" s="270" t="s">
        <v>241</v>
      </c>
      <c r="D499" s="271">
        <v>44.39</v>
      </c>
      <c r="E499" s="272"/>
    </row>
    <row r="500" spans="1:5" ht="22.15" customHeight="1" outlineLevel="1">
      <c r="A500" s="268">
        <v>6071000</v>
      </c>
      <c r="B500" s="269" t="s">
        <v>19376</v>
      </c>
      <c r="C500" s="270" t="s">
        <v>491</v>
      </c>
      <c r="D500" s="271">
        <v>523.11</v>
      </c>
      <c r="E500" s="272"/>
    </row>
    <row r="501" spans="1:5" ht="22.5" customHeight="1">
      <c r="A501" s="268">
        <v>6072000</v>
      </c>
      <c r="B501" s="269" t="s">
        <v>19377</v>
      </c>
      <c r="C501" s="270" t="s">
        <v>491</v>
      </c>
      <c r="D501" s="271">
        <v>606.09</v>
      </c>
      <c r="E501" s="272"/>
    </row>
    <row r="502" spans="1:5" ht="25.5" customHeight="1" outlineLevel="1">
      <c r="A502" s="264">
        <v>7000000</v>
      </c>
      <c r="B502" s="265" t="s">
        <v>19378</v>
      </c>
      <c r="C502" s="266"/>
      <c r="D502" s="267"/>
    </row>
    <row r="503" spans="1:5" ht="22.5" customHeight="1">
      <c r="A503" s="268">
        <v>7001000</v>
      </c>
      <c r="B503" s="269" t="s">
        <v>19379</v>
      </c>
      <c r="C503" s="270" t="s">
        <v>241</v>
      </c>
      <c r="D503" s="271">
        <v>146.28</v>
      </c>
      <c r="E503" s="272"/>
    </row>
    <row r="504" spans="1:5" ht="25.5" customHeight="1" outlineLevel="1">
      <c r="A504" s="268">
        <v>7003000</v>
      </c>
      <c r="B504" s="269" t="s">
        <v>19380</v>
      </c>
      <c r="C504" s="270" t="s">
        <v>18900</v>
      </c>
      <c r="D504" s="271" t="s">
        <v>18900</v>
      </c>
    </row>
    <row r="505" spans="1:5" ht="22.5" customHeight="1">
      <c r="A505" s="268">
        <v>7003001</v>
      </c>
      <c r="B505" s="269" t="s">
        <v>19381</v>
      </c>
      <c r="C505" s="270" t="s">
        <v>241</v>
      </c>
      <c r="D505" s="271">
        <v>365.58</v>
      </c>
      <c r="E505" s="272"/>
    </row>
    <row r="506" spans="1:5" ht="25.5" customHeight="1" outlineLevel="1">
      <c r="A506" s="268">
        <v>7003002</v>
      </c>
      <c r="B506" s="269" t="s">
        <v>19382</v>
      </c>
      <c r="C506" s="270" t="s">
        <v>241</v>
      </c>
      <c r="D506" s="271">
        <v>404.85</v>
      </c>
      <c r="E506" s="272"/>
    </row>
    <row r="507" spans="1:5" ht="22.5" customHeight="1">
      <c r="A507" s="268">
        <v>7003003</v>
      </c>
      <c r="B507" s="269" t="s">
        <v>19383</v>
      </c>
      <c r="C507" s="270" t="s">
        <v>241</v>
      </c>
      <c r="D507" s="271">
        <v>391.7</v>
      </c>
      <c r="E507" s="272"/>
    </row>
    <row r="508" spans="1:5" ht="25.5" customHeight="1" outlineLevel="1">
      <c r="A508" s="268">
        <v>7003004</v>
      </c>
      <c r="B508" s="269" t="s">
        <v>19384</v>
      </c>
      <c r="C508" s="270" t="s">
        <v>241</v>
      </c>
      <c r="D508" s="271">
        <v>432.79</v>
      </c>
      <c r="E508" s="272"/>
    </row>
    <row r="509" spans="1:5" ht="22.5" customHeight="1">
      <c r="A509" s="268">
        <v>7003005</v>
      </c>
      <c r="B509" s="269" t="s">
        <v>19385</v>
      </c>
      <c r="C509" s="270" t="s">
        <v>241</v>
      </c>
      <c r="D509" s="271">
        <v>533.61</v>
      </c>
      <c r="E509" s="272"/>
    </row>
    <row r="510" spans="1:5" ht="25.5" customHeight="1" outlineLevel="1">
      <c r="A510" s="268">
        <v>7003006</v>
      </c>
      <c r="B510" s="269" t="s">
        <v>19386</v>
      </c>
      <c r="C510" s="270" t="s">
        <v>241</v>
      </c>
      <c r="D510" s="271">
        <v>608.27</v>
      </c>
      <c r="E510" s="272"/>
    </row>
    <row r="511" spans="1:5" ht="22.5" customHeight="1">
      <c r="A511" s="268">
        <v>7005000</v>
      </c>
      <c r="B511" s="269" t="s">
        <v>19387</v>
      </c>
      <c r="C511" s="270" t="s">
        <v>241</v>
      </c>
      <c r="D511" s="271">
        <v>349.97</v>
      </c>
      <c r="E511" s="272"/>
    </row>
    <row r="512" spans="1:5" ht="25.5" customHeight="1" outlineLevel="1">
      <c r="A512" s="268">
        <v>7006000</v>
      </c>
      <c r="B512" s="269" t="s">
        <v>19388</v>
      </c>
      <c r="C512" s="270" t="s">
        <v>324</v>
      </c>
      <c r="D512" s="271">
        <v>60.42</v>
      </c>
      <c r="E512" s="272"/>
    </row>
    <row r="513" spans="1:5" ht="22.5" customHeight="1">
      <c r="A513" s="268">
        <v>7007000</v>
      </c>
      <c r="B513" s="269" t="s">
        <v>19389</v>
      </c>
      <c r="C513" s="270" t="s">
        <v>241</v>
      </c>
      <c r="D513" s="271">
        <v>77.58</v>
      </c>
      <c r="E513" s="272"/>
    </row>
    <row r="514" spans="1:5" ht="25.5" customHeight="1" outlineLevel="1">
      <c r="A514" s="268">
        <v>7008000</v>
      </c>
      <c r="B514" s="269" t="s">
        <v>19390</v>
      </c>
      <c r="C514" s="270" t="s">
        <v>759</v>
      </c>
      <c r="D514" s="271">
        <v>12.14</v>
      </c>
      <c r="E514" s="272"/>
    </row>
    <row r="515" spans="1:5" ht="22.5" customHeight="1">
      <c r="A515" s="268">
        <v>7009000</v>
      </c>
      <c r="B515" s="269" t="s">
        <v>19391</v>
      </c>
      <c r="C515" s="270" t="s">
        <v>759</v>
      </c>
      <c r="D515" s="271">
        <v>10.6</v>
      </c>
      <c r="E515" s="272"/>
    </row>
    <row r="516" spans="1:5" ht="25.5" customHeight="1" outlineLevel="1">
      <c r="A516" s="268">
        <v>7010000</v>
      </c>
      <c r="B516" s="269" t="s">
        <v>19392</v>
      </c>
      <c r="C516" s="270" t="s">
        <v>759</v>
      </c>
      <c r="D516" s="271">
        <v>10.65</v>
      </c>
      <c r="E516" s="272"/>
    </row>
    <row r="517" spans="1:5" ht="22.5" customHeight="1">
      <c r="A517" s="268">
        <v>7011000</v>
      </c>
      <c r="B517" s="269" t="s">
        <v>19393</v>
      </c>
      <c r="C517" s="270" t="s">
        <v>759</v>
      </c>
      <c r="D517" s="271">
        <v>11.02</v>
      </c>
      <c r="E517" s="272"/>
    </row>
    <row r="518" spans="1:5" ht="25.5" customHeight="1" outlineLevel="1">
      <c r="A518" s="268">
        <v>7012000</v>
      </c>
      <c r="B518" s="269" t="s">
        <v>19394</v>
      </c>
      <c r="C518" s="270" t="s">
        <v>759</v>
      </c>
      <c r="D518" s="271">
        <v>10.41</v>
      </c>
      <c r="E518" s="272"/>
    </row>
    <row r="519" spans="1:5" ht="22.5" customHeight="1">
      <c r="A519" s="268">
        <v>7013000</v>
      </c>
      <c r="B519" s="269" t="s">
        <v>19395</v>
      </c>
      <c r="C519" s="270" t="s">
        <v>324</v>
      </c>
      <c r="D519" s="271">
        <v>519.12</v>
      </c>
      <c r="E519" s="272"/>
    </row>
    <row r="520" spans="1:5" ht="25.5" customHeight="1" outlineLevel="1">
      <c r="A520" s="268">
        <v>7014000</v>
      </c>
      <c r="B520" s="269" t="s">
        <v>19396</v>
      </c>
      <c r="C520" s="270" t="s">
        <v>324</v>
      </c>
      <c r="D520" s="271">
        <v>541.72</v>
      </c>
      <c r="E520" s="272"/>
    </row>
    <row r="521" spans="1:5" ht="22.5" customHeight="1">
      <c r="A521" s="268">
        <v>7015000</v>
      </c>
      <c r="B521" s="269" t="s">
        <v>19397</v>
      </c>
      <c r="C521" s="270" t="s">
        <v>324</v>
      </c>
      <c r="D521" s="271">
        <v>564.71</v>
      </c>
      <c r="E521" s="272"/>
    </row>
    <row r="522" spans="1:5" ht="25.5" customHeight="1" outlineLevel="1">
      <c r="A522" s="268">
        <v>7016000</v>
      </c>
      <c r="B522" s="269" t="s">
        <v>19398</v>
      </c>
      <c r="C522" s="270" t="s">
        <v>324</v>
      </c>
      <c r="D522" s="271">
        <v>589.48</v>
      </c>
      <c r="E522" s="272"/>
    </row>
    <row r="523" spans="1:5" ht="22.5" customHeight="1">
      <c r="A523" s="268">
        <v>7017000</v>
      </c>
      <c r="B523" s="269" t="s">
        <v>19399</v>
      </c>
      <c r="C523" s="270" t="s">
        <v>324</v>
      </c>
      <c r="D523" s="271">
        <v>615.42999999999995</v>
      </c>
      <c r="E523" s="272"/>
    </row>
    <row r="524" spans="1:5" ht="25.5" customHeight="1" outlineLevel="1">
      <c r="A524" s="268">
        <v>7018000</v>
      </c>
      <c r="B524" s="269" t="s">
        <v>19400</v>
      </c>
      <c r="C524" s="270" t="s">
        <v>324</v>
      </c>
      <c r="D524" s="271">
        <v>543.57000000000005</v>
      </c>
      <c r="E524" s="272"/>
    </row>
    <row r="525" spans="1:5" ht="22.5" customHeight="1">
      <c r="A525" s="268">
        <v>7019000</v>
      </c>
      <c r="B525" s="269" t="s">
        <v>19401</v>
      </c>
      <c r="C525" s="270" t="s">
        <v>23</v>
      </c>
      <c r="D525" s="271">
        <v>68.55</v>
      </c>
      <c r="E525" s="272"/>
    </row>
    <row r="526" spans="1:5" ht="25.5" customHeight="1" outlineLevel="1">
      <c r="A526" s="268">
        <v>7020000</v>
      </c>
      <c r="B526" s="269" t="s">
        <v>19402</v>
      </c>
      <c r="C526" s="270" t="s">
        <v>324</v>
      </c>
      <c r="D526" s="271">
        <v>941.39</v>
      </c>
      <c r="E526" s="272"/>
    </row>
    <row r="527" spans="1:5" ht="22.5" customHeight="1">
      <c r="A527" s="268">
        <v>7022000</v>
      </c>
      <c r="B527" s="269" t="s">
        <v>19403</v>
      </c>
      <c r="C527" s="270" t="s">
        <v>324</v>
      </c>
      <c r="D527" s="271">
        <v>265.10000000000002</v>
      </c>
      <c r="E527" s="272"/>
    </row>
    <row r="528" spans="1:5" ht="25.5" customHeight="1" outlineLevel="1">
      <c r="A528" s="268">
        <v>7023000</v>
      </c>
      <c r="B528" s="269" t="s">
        <v>19404</v>
      </c>
      <c r="C528" s="270" t="s">
        <v>324</v>
      </c>
      <c r="D528" s="271">
        <v>985.21</v>
      </c>
      <c r="E528" s="272"/>
    </row>
    <row r="529" spans="1:5" ht="22.5" customHeight="1">
      <c r="A529" s="268">
        <v>7024000</v>
      </c>
      <c r="B529" s="269" t="s">
        <v>19405</v>
      </c>
      <c r="C529" s="270" t="s">
        <v>324</v>
      </c>
      <c r="D529" s="271">
        <v>833</v>
      </c>
      <c r="E529" s="272"/>
    </row>
    <row r="530" spans="1:5" ht="25.5" customHeight="1" outlineLevel="1">
      <c r="A530" s="268">
        <v>7025000</v>
      </c>
      <c r="B530" s="269" t="s">
        <v>19406</v>
      </c>
      <c r="C530" s="270" t="s">
        <v>324</v>
      </c>
      <c r="D530" s="271">
        <v>1089.02</v>
      </c>
      <c r="E530" s="272"/>
    </row>
    <row r="531" spans="1:5" ht="22.5" customHeight="1">
      <c r="A531" s="268">
        <v>7026000</v>
      </c>
      <c r="B531" s="269" t="s">
        <v>19407</v>
      </c>
      <c r="C531" s="270" t="s">
        <v>324</v>
      </c>
      <c r="D531" s="271">
        <v>910.38</v>
      </c>
      <c r="E531" s="272"/>
    </row>
    <row r="532" spans="1:5" ht="25.5" customHeight="1" outlineLevel="1">
      <c r="A532" s="268">
        <v>7030000</v>
      </c>
      <c r="B532" s="269" t="s">
        <v>19408</v>
      </c>
      <c r="C532" s="270" t="s">
        <v>241</v>
      </c>
      <c r="D532" s="271">
        <v>279.11</v>
      </c>
      <c r="E532" s="272"/>
    </row>
    <row r="533" spans="1:5" ht="22.5" customHeight="1">
      <c r="A533" s="268">
        <v>7031000</v>
      </c>
      <c r="B533" s="269" t="s">
        <v>19409</v>
      </c>
      <c r="C533" s="270" t="s">
        <v>241</v>
      </c>
      <c r="D533" s="271">
        <v>343.9</v>
      </c>
      <c r="E533" s="272"/>
    </row>
    <row r="534" spans="1:5" ht="25.5" customHeight="1" outlineLevel="1">
      <c r="A534" s="268">
        <v>7032000</v>
      </c>
      <c r="B534" s="269" t="s">
        <v>19410</v>
      </c>
      <c r="C534" s="270" t="s">
        <v>241</v>
      </c>
      <c r="D534" s="271">
        <v>371.75</v>
      </c>
      <c r="E534" s="272"/>
    </row>
    <row r="535" spans="1:5" ht="22.5" customHeight="1">
      <c r="A535" s="268">
        <v>7034000</v>
      </c>
      <c r="B535" s="269" t="s">
        <v>19411</v>
      </c>
      <c r="C535" s="270" t="s">
        <v>324</v>
      </c>
      <c r="D535" s="271">
        <v>874.71</v>
      </c>
      <c r="E535" s="272"/>
    </row>
    <row r="536" spans="1:5" ht="25.5" customHeight="1" outlineLevel="1">
      <c r="A536" s="268">
        <v>7035000</v>
      </c>
      <c r="B536" s="269" t="s">
        <v>19331</v>
      </c>
      <c r="C536" s="270" t="s">
        <v>19332</v>
      </c>
      <c r="D536" s="271">
        <v>1.98</v>
      </c>
      <c r="E536" s="272"/>
    </row>
    <row r="537" spans="1:5" ht="22.5" customHeight="1">
      <c r="A537" s="268">
        <v>7040001</v>
      </c>
      <c r="B537" s="269" t="s">
        <v>19412</v>
      </c>
      <c r="C537" s="270" t="s">
        <v>241</v>
      </c>
      <c r="D537" s="271">
        <v>15.77</v>
      </c>
      <c r="E537" s="272"/>
    </row>
    <row r="538" spans="1:5" ht="25.5" customHeight="1" outlineLevel="1">
      <c r="A538" s="268">
        <v>7040002</v>
      </c>
      <c r="B538" s="269" t="s">
        <v>19413</v>
      </c>
      <c r="C538" s="270" t="s">
        <v>241</v>
      </c>
      <c r="D538" s="271">
        <v>16.66</v>
      </c>
      <c r="E538" s="272"/>
    </row>
    <row r="539" spans="1:5" ht="22.15" customHeight="1">
      <c r="A539" s="268">
        <v>7040003</v>
      </c>
      <c r="B539" s="269" t="s">
        <v>19414</v>
      </c>
      <c r="C539" s="270" t="s">
        <v>241</v>
      </c>
      <c r="D539" s="271">
        <v>17.63</v>
      </c>
      <c r="E539" s="272"/>
    </row>
    <row r="540" spans="1:5" ht="25.5" customHeight="1" outlineLevel="1">
      <c r="A540" s="268">
        <v>7040004</v>
      </c>
      <c r="B540" s="269" t="s">
        <v>19415</v>
      </c>
      <c r="C540" s="270" t="s">
        <v>241</v>
      </c>
      <c r="D540" s="271">
        <v>16.97</v>
      </c>
      <c r="E540" s="272"/>
    </row>
    <row r="541" spans="1:5" ht="22.15" customHeight="1">
      <c r="A541" s="268">
        <v>7040005</v>
      </c>
      <c r="B541" s="269" t="s">
        <v>19416</v>
      </c>
      <c r="C541" s="270" t="s">
        <v>241</v>
      </c>
      <c r="D541" s="271">
        <v>20.21</v>
      </c>
      <c r="E541" s="272"/>
    </row>
    <row r="542" spans="1:5" ht="25.5" customHeight="1" outlineLevel="1">
      <c r="A542" s="268">
        <v>7040006</v>
      </c>
      <c r="B542" s="269" t="s">
        <v>19417</v>
      </c>
      <c r="C542" s="270" t="s">
        <v>241</v>
      </c>
      <c r="D542" s="271">
        <v>21.75</v>
      </c>
      <c r="E542" s="272"/>
    </row>
    <row r="543" spans="1:5" ht="22.15" customHeight="1">
      <c r="A543" s="268">
        <v>7040007</v>
      </c>
      <c r="B543" s="269" t="s">
        <v>19418</v>
      </c>
      <c r="C543" s="270" t="s">
        <v>241</v>
      </c>
      <c r="D543" s="271">
        <v>25.26</v>
      </c>
      <c r="E543" s="272"/>
    </row>
    <row r="544" spans="1:5" ht="25.5" customHeight="1" outlineLevel="1">
      <c r="A544" s="268">
        <v>7040008</v>
      </c>
      <c r="B544" s="269" t="s">
        <v>19419</v>
      </c>
      <c r="C544" s="270" t="s">
        <v>241</v>
      </c>
      <c r="D544" s="271">
        <v>26.04</v>
      </c>
      <c r="E544" s="272"/>
    </row>
    <row r="545" spans="1:5" ht="22.5" customHeight="1">
      <c r="A545" s="268">
        <v>7040009</v>
      </c>
      <c r="B545" s="269" t="s">
        <v>19420</v>
      </c>
      <c r="C545" s="270" t="s">
        <v>241</v>
      </c>
      <c r="D545" s="271">
        <v>32.51</v>
      </c>
      <c r="E545" s="272"/>
    </row>
    <row r="546" spans="1:5" ht="25.5" customHeight="1" outlineLevel="1">
      <c r="A546" s="268">
        <v>7101001</v>
      </c>
      <c r="B546" s="269" t="s">
        <v>19421</v>
      </c>
      <c r="C546" s="270" t="s">
        <v>23</v>
      </c>
      <c r="D546" s="271">
        <v>3280.25</v>
      </c>
      <c r="E546" s="272"/>
    </row>
    <row r="547" spans="1:5" ht="25.5" customHeight="1" outlineLevel="1">
      <c r="A547" s="268">
        <v>7101002</v>
      </c>
      <c r="B547" s="269" t="s">
        <v>19422</v>
      </c>
      <c r="C547" s="270" t="s">
        <v>23</v>
      </c>
      <c r="D547" s="271">
        <v>3732.2</v>
      </c>
      <c r="E547" s="272"/>
    </row>
    <row r="548" spans="1:5" ht="25.5" customHeight="1" outlineLevel="1">
      <c r="A548" s="268">
        <v>7101003</v>
      </c>
      <c r="B548" s="269" t="s">
        <v>19423</v>
      </c>
      <c r="C548" s="270" t="s">
        <v>23</v>
      </c>
      <c r="D548" s="271">
        <v>4245.57</v>
      </c>
      <c r="E548" s="272"/>
    </row>
    <row r="549" spans="1:5" ht="25.5" customHeight="1" outlineLevel="1">
      <c r="A549" s="268">
        <v>7101005</v>
      </c>
      <c r="B549" s="269" t="s">
        <v>19424</v>
      </c>
      <c r="C549" s="270" t="s">
        <v>23</v>
      </c>
      <c r="D549" s="271">
        <v>4807.82</v>
      </c>
      <c r="E549" s="272"/>
    </row>
    <row r="550" spans="1:5" ht="25.5" customHeight="1" outlineLevel="1">
      <c r="A550" s="268">
        <v>7101006</v>
      </c>
      <c r="B550" s="269" t="s">
        <v>19425</v>
      </c>
      <c r="C550" s="270" t="s">
        <v>23</v>
      </c>
      <c r="D550" s="271">
        <v>5112.7299999999996</v>
      </c>
      <c r="E550" s="272"/>
    </row>
    <row r="551" spans="1:5" ht="25.5" customHeight="1" outlineLevel="1">
      <c r="A551" s="268">
        <v>7101007</v>
      </c>
      <c r="B551" s="269" t="s">
        <v>19426</v>
      </c>
      <c r="C551" s="270" t="s">
        <v>23</v>
      </c>
      <c r="D551" s="271">
        <v>6798</v>
      </c>
      <c r="E551" s="272"/>
    </row>
    <row r="552" spans="1:5" ht="25.5" customHeight="1" outlineLevel="1">
      <c r="A552" s="268">
        <v>7101008</v>
      </c>
      <c r="B552" s="269" t="s">
        <v>19427</v>
      </c>
      <c r="C552" s="270" t="s">
        <v>23</v>
      </c>
      <c r="D552" s="271">
        <v>7324.84</v>
      </c>
      <c r="E552" s="272"/>
    </row>
    <row r="553" spans="1:5" ht="25.5" customHeight="1" outlineLevel="1">
      <c r="A553" s="268">
        <v>7101009</v>
      </c>
      <c r="B553" s="269" t="s">
        <v>19428</v>
      </c>
      <c r="C553" s="270" t="s">
        <v>23</v>
      </c>
      <c r="D553" s="271">
        <v>8035.1</v>
      </c>
      <c r="E553" s="272"/>
    </row>
    <row r="554" spans="1:5" ht="22.5" customHeight="1">
      <c r="A554" s="268">
        <v>7102001</v>
      </c>
      <c r="B554" s="269" t="s">
        <v>19429</v>
      </c>
      <c r="C554" s="270" t="s">
        <v>299</v>
      </c>
      <c r="D554" s="271">
        <v>513.92999999999995</v>
      </c>
      <c r="E554" s="272"/>
    </row>
    <row r="555" spans="1:5" ht="22.15" customHeight="1" outlineLevel="1">
      <c r="A555" s="268">
        <v>7102002</v>
      </c>
      <c r="B555" s="269" t="s">
        <v>19430</v>
      </c>
      <c r="C555" s="270" t="s">
        <v>299</v>
      </c>
      <c r="D555" s="271">
        <v>577.79</v>
      </c>
      <c r="E555" s="272"/>
    </row>
    <row r="556" spans="1:5" ht="25.5" customHeight="1" outlineLevel="1">
      <c r="A556" s="268">
        <v>7102003</v>
      </c>
      <c r="B556" s="269" t="s">
        <v>19431</v>
      </c>
      <c r="C556" s="270" t="s">
        <v>299</v>
      </c>
      <c r="D556" s="271">
        <v>577.79</v>
      </c>
      <c r="E556" s="272"/>
    </row>
    <row r="557" spans="1:5" ht="25.5" customHeight="1" outlineLevel="1">
      <c r="A557" s="268">
        <v>7102004</v>
      </c>
      <c r="B557" s="269" t="s">
        <v>19432</v>
      </c>
      <c r="C557" s="270" t="s">
        <v>299</v>
      </c>
      <c r="D557" s="271">
        <v>641.29999999999995</v>
      </c>
      <c r="E557" s="272"/>
    </row>
    <row r="558" spans="1:5" ht="25.5" customHeight="1" outlineLevel="1">
      <c r="A558" s="268">
        <v>7102005</v>
      </c>
      <c r="B558" s="269" t="s">
        <v>19433</v>
      </c>
      <c r="C558" s="270" t="s">
        <v>299</v>
      </c>
      <c r="D558" s="271">
        <v>641.29999999999995</v>
      </c>
      <c r="E558" s="272"/>
    </row>
    <row r="559" spans="1:5" ht="25.5" customHeight="1" outlineLevel="1">
      <c r="A559" s="268">
        <v>7102006</v>
      </c>
      <c r="B559" s="269" t="s">
        <v>19434</v>
      </c>
      <c r="C559" s="270" t="s">
        <v>299</v>
      </c>
      <c r="D559" s="271">
        <v>679.78</v>
      </c>
      <c r="E559" s="272"/>
    </row>
    <row r="560" spans="1:5" ht="25.5" customHeight="1" outlineLevel="1">
      <c r="A560" s="268">
        <v>7102007</v>
      </c>
      <c r="B560" s="269" t="s">
        <v>19435</v>
      </c>
      <c r="C560" s="270" t="s">
        <v>299</v>
      </c>
      <c r="D560" s="271">
        <v>769.14</v>
      </c>
      <c r="E560" s="272"/>
    </row>
    <row r="561" spans="1:5" ht="25.5" customHeight="1" outlineLevel="1">
      <c r="A561" s="268">
        <v>7102008</v>
      </c>
      <c r="B561" s="269" t="s">
        <v>19436</v>
      </c>
      <c r="C561" s="270" t="s">
        <v>299</v>
      </c>
      <c r="D561" s="271">
        <v>769.14</v>
      </c>
      <c r="E561" s="272"/>
    </row>
    <row r="562" spans="1:5" ht="25.5" customHeight="1" outlineLevel="1">
      <c r="A562" s="268">
        <v>7103001</v>
      </c>
      <c r="B562" s="269" t="s">
        <v>19437</v>
      </c>
      <c r="C562" s="270" t="s">
        <v>23</v>
      </c>
      <c r="D562" s="271">
        <v>2689.48</v>
      </c>
      <c r="E562" s="272"/>
    </row>
    <row r="563" spans="1:5" ht="22.5" customHeight="1">
      <c r="A563" s="268">
        <v>7103002</v>
      </c>
      <c r="B563" s="269" t="s">
        <v>19438</v>
      </c>
      <c r="C563" s="270" t="s">
        <v>23</v>
      </c>
      <c r="D563" s="271">
        <v>2909.76</v>
      </c>
      <c r="E563" s="272"/>
    </row>
    <row r="564" spans="1:5" ht="25.5" customHeight="1" outlineLevel="1">
      <c r="A564" s="268">
        <v>7103003</v>
      </c>
      <c r="B564" s="269" t="s">
        <v>19439</v>
      </c>
      <c r="C564" s="270" t="s">
        <v>23</v>
      </c>
      <c r="D564" s="271">
        <v>4592.41</v>
      </c>
      <c r="E564" s="272"/>
    </row>
    <row r="565" spans="1:5" ht="22.5" customHeight="1">
      <c r="A565" s="268">
        <v>7103004</v>
      </c>
      <c r="B565" s="269" t="s">
        <v>19440</v>
      </c>
      <c r="C565" s="270" t="s">
        <v>23</v>
      </c>
      <c r="D565" s="271">
        <v>4255.45</v>
      </c>
      <c r="E565" s="272"/>
    </row>
    <row r="566" spans="1:5" ht="25.5" customHeight="1" outlineLevel="1">
      <c r="A566" s="268">
        <v>7103005</v>
      </c>
      <c r="B566" s="269" t="s">
        <v>19441</v>
      </c>
      <c r="C566" s="270" t="s">
        <v>23</v>
      </c>
      <c r="D566" s="271">
        <v>4872.4799999999996</v>
      </c>
      <c r="E566" s="272"/>
    </row>
    <row r="567" spans="1:5" ht="22.5" customHeight="1">
      <c r="A567" s="268">
        <v>7103006</v>
      </c>
      <c r="B567" s="269" t="s">
        <v>19442</v>
      </c>
      <c r="C567" s="270" t="s">
        <v>23</v>
      </c>
      <c r="D567" s="271">
        <v>5690.95</v>
      </c>
      <c r="E567" s="272"/>
    </row>
    <row r="568" spans="1:5" ht="25.5" customHeight="1" outlineLevel="1">
      <c r="A568" s="268">
        <v>7103007</v>
      </c>
      <c r="B568" s="269" t="s">
        <v>19443</v>
      </c>
      <c r="C568" s="270" t="s">
        <v>23</v>
      </c>
      <c r="D568" s="271">
        <v>4562.29</v>
      </c>
      <c r="E568" s="272"/>
    </row>
    <row r="569" spans="1:5" ht="22.5" customHeight="1">
      <c r="A569" s="268">
        <v>7103008</v>
      </c>
      <c r="B569" s="269" t="s">
        <v>19444</v>
      </c>
      <c r="C569" s="270" t="s">
        <v>23</v>
      </c>
      <c r="D569" s="271">
        <v>5280.72</v>
      </c>
      <c r="E569" s="272"/>
    </row>
    <row r="570" spans="1:5" ht="25.5" customHeight="1" outlineLevel="1">
      <c r="A570" s="268">
        <v>7103009</v>
      </c>
      <c r="B570" s="269" t="s">
        <v>19445</v>
      </c>
      <c r="C570" s="270" t="s">
        <v>23</v>
      </c>
      <c r="D570" s="271">
        <v>7462.29</v>
      </c>
      <c r="E570" s="272"/>
    </row>
    <row r="571" spans="1:5" ht="22.5" customHeight="1">
      <c r="A571" s="268">
        <v>7103010</v>
      </c>
      <c r="B571" s="269" t="s">
        <v>19446</v>
      </c>
      <c r="C571" s="270" t="s">
        <v>23</v>
      </c>
      <c r="D571" s="271">
        <v>8354.09</v>
      </c>
      <c r="E571" s="272"/>
    </row>
    <row r="572" spans="1:5" ht="25.5" customHeight="1" outlineLevel="1">
      <c r="A572" s="268">
        <v>7103011</v>
      </c>
      <c r="B572" s="269" t="s">
        <v>19447</v>
      </c>
      <c r="C572" s="270" t="s">
        <v>23</v>
      </c>
      <c r="D572" s="271">
        <v>9472.2199999999993</v>
      </c>
      <c r="E572" s="272"/>
    </row>
    <row r="573" spans="1:5" ht="22.5" customHeight="1">
      <c r="A573" s="268">
        <v>7103012</v>
      </c>
      <c r="B573" s="269" t="s">
        <v>19448</v>
      </c>
      <c r="C573" s="270" t="s">
        <v>23</v>
      </c>
      <c r="D573" s="271">
        <v>7659.85</v>
      </c>
      <c r="E573" s="272"/>
    </row>
    <row r="574" spans="1:5" ht="25.5" customHeight="1" outlineLevel="1">
      <c r="A574" s="268">
        <v>7103013</v>
      </c>
      <c r="B574" s="269" t="s">
        <v>19449</v>
      </c>
      <c r="C574" s="270" t="s">
        <v>23</v>
      </c>
      <c r="D574" s="271">
        <v>10436.43</v>
      </c>
      <c r="E574" s="272"/>
    </row>
    <row r="575" spans="1:5" ht="22.5" customHeight="1">
      <c r="A575" s="268">
        <v>7103014</v>
      </c>
      <c r="B575" s="269" t="s">
        <v>19450</v>
      </c>
      <c r="C575" s="270" t="s">
        <v>23</v>
      </c>
      <c r="D575" s="271">
        <v>11326.98</v>
      </c>
      <c r="E575" s="272"/>
    </row>
    <row r="576" spans="1:5" ht="25.5" customHeight="1" outlineLevel="1">
      <c r="A576" s="268">
        <v>7103015</v>
      </c>
      <c r="B576" s="269" t="s">
        <v>19451</v>
      </c>
      <c r="C576" s="270" t="s">
        <v>23</v>
      </c>
      <c r="D576" s="271">
        <v>16471.759999999998</v>
      </c>
      <c r="E576" s="272"/>
    </row>
    <row r="577" spans="1:5" ht="22.5" customHeight="1">
      <c r="A577" s="268">
        <v>7104001</v>
      </c>
      <c r="B577" s="269" t="s">
        <v>19452</v>
      </c>
      <c r="C577" s="270" t="s">
        <v>299</v>
      </c>
      <c r="D577" s="271">
        <v>502.08</v>
      </c>
      <c r="E577" s="272"/>
    </row>
    <row r="578" spans="1:5" ht="25.5" customHeight="1" outlineLevel="1">
      <c r="A578" s="268">
        <v>7104002</v>
      </c>
      <c r="B578" s="269" t="s">
        <v>19453</v>
      </c>
      <c r="C578" s="270" t="s">
        <v>299</v>
      </c>
      <c r="D578" s="271">
        <v>502.08</v>
      </c>
      <c r="E578" s="272"/>
    </row>
    <row r="579" spans="1:5" ht="22.5" customHeight="1">
      <c r="A579" s="268">
        <v>7104003</v>
      </c>
      <c r="B579" s="269" t="s">
        <v>19454</v>
      </c>
      <c r="C579" s="270" t="s">
        <v>299</v>
      </c>
      <c r="D579" s="271">
        <v>502.08</v>
      </c>
      <c r="E579" s="272"/>
    </row>
    <row r="580" spans="1:5" ht="25.5" customHeight="1" outlineLevel="1">
      <c r="A580" s="268">
        <v>7104004</v>
      </c>
      <c r="B580" s="269" t="s">
        <v>19455</v>
      </c>
      <c r="C580" s="270" t="s">
        <v>299</v>
      </c>
      <c r="D580" s="271">
        <v>600.85</v>
      </c>
      <c r="E580" s="272"/>
    </row>
    <row r="581" spans="1:5" ht="22.5" customHeight="1">
      <c r="A581" s="268">
        <v>7104005</v>
      </c>
      <c r="B581" s="269" t="s">
        <v>19456</v>
      </c>
      <c r="C581" s="270" t="s">
        <v>299</v>
      </c>
      <c r="D581" s="271">
        <v>616.46</v>
      </c>
      <c r="E581" s="272"/>
    </row>
    <row r="582" spans="1:5" ht="25.5" customHeight="1" outlineLevel="1">
      <c r="A582" s="268">
        <v>7104006</v>
      </c>
      <c r="B582" s="269" t="s">
        <v>19457</v>
      </c>
      <c r="C582" s="270" t="s">
        <v>19458</v>
      </c>
      <c r="D582" s="271">
        <v>622.91</v>
      </c>
      <c r="E582" s="272"/>
    </row>
    <row r="583" spans="1:5" ht="22.5" customHeight="1">
      <c r="A583" s="268">
        <v>7104007</v>
      </c>
      <c r="B583" s="269" t="s">
        <v>19459</v>
      </c>
      <c r="C583" s="270" t="s">
        <v>299</v>
      </c>
      <c r="D583" s="271">
        <v>610.94000000000005</v>
      </c>
      <c r="E583" s="272"/>
    </row>
    <row r="584" spans="1:5" ht="25.5" customHeight="1" outlineLevel="1">
      <c r="A584" s="268">
        <v>7104008</v>
      </c>
      <c r="B584" s="269" t="s">
        <v>19460</v>
      </c>
      <c r="C584" s="270" t="s">
        <v>299</v>
      </c>
      <c r="D584" s="271">
        <v>622.5</v>
      </c>
      <c r="E584" s="272"/>
    </row>
    <row r="585" spans="1:5" ht="22.5" customHeight="1">
      <c r="A585" s="268">
        <v>7104009</v>
      </c>
      <c r="B585" s="269" t="s">
        <v>19461</v>
      </c>
      <c r="C585" s="270" t="s">
        <v>299</v>
      </c>
      <c r="D585" s="271">
        <v>623.84</v>
      </c>
      <c r="E585" s="272"/>
    </row>
    <row r="586" spans="1:5" ht="25.5" customHeight="1" outlineLevel="1">
      <c r="A586" s="268">
        <v>7104010</v>
      </c>
      <c r="B586" s="269" t="s">
        <v>19462</v>
      </c>
      <c r="C586" s="270" t="s">
        <v>299</v>
      </c>
      <c r="D586" s="271">
        <v>652.27</v>
      </c>
      <c r="E586" s="272"/>
    </row>
    <row r="587" spans="1:5" ht="22.15" customHeight="1">
      <c r="A587" s="268">
        <v>7104011</v>
      </c>
      <c r="B587" s="269" t="s">
        <v>19463</v>
      </c>
      <c r="C587" s="270" t="s">
        <v>299</v>
      </c>
      <c r="D587" s="271">
        <v>641.99</v>
      </c>
      <c r="E587" s="272"/>
    </row>
    <row r="588" spans="1:5" ht="25.5" customHeight="1" outlineLevel="1">
      <c r="A588" s="268">
        <v>7104012</v>
      </c>
      <c r="B588" s="269" t="s">
        <v>19464</v>
      </c>
      <c r="C588" s="270" t="s">
        <v>299</v>
      </c>
      <c r="D588" s="271">
        <v>634.67999999999995</v>
      </c>
      <c r="E588" s="272"/>
    </row>
    <row r="589" spans="1:5" ht="22.15" customHeight="1">
      <c r="A589" s="268">
        <v>7104013</v>
      </c>
      <c r="B589" s="269" t="s">
        <v>19465</v>
      </c>
      <c r="C589" s="270" t="s">
        <v>299</v>
      </c>
      <c r="D589" s="271">
        <v>754.79</v>
      </c>
      <c r="E589" s="272"/>
    </row>
    <row r="590" spans="1:5" ht="25.5" customHeight="1" outlineLevel="1">
      <c r="A590" s="268">
        <v>7104014</v>
      </c>
      <c r="B590" s="269" t="s">
        <v>19466</v>
      </c>
      <c r="C590" s="270" t="s">
        <v>299</v>
      </c>
      <c r="D590" s="271">
        <v>749.84</v>
      </c>
      <c r="E590" s="272"/>
    </row>
    <row r="591" spans="1:5" ht="22.5" customHeight="1">
      <c r="A591" s="268">
        <v>7104015</v>
      </c>
      <c r="B591" s="269" t="s">
        <v>19467</v>
      </c>
      <c r="C591" s="270" t="s">
        <v>299</v>
      </c>
      <c r="D591" s="271">
        <v>780.64</v>
      </c>
      <c r="E591" s="272"/>
    </row>
    <row r="592" spans="1:5" ht="25.5" customHeight="1" outlineLevel="1">
      <c r="A592" s="268">
        <v>7106002</v>
      </c>
      <c r="B592" s="269" t="s">
        <v>19468</v>
      </c>
      <c r="C592" s="270" t="s">
        <v>299</v>
      </c>
      <c r="D592" s="271">
        <v>849.73</v>
      </c>
      <c r="E592" s="272"/>
    </row>
    <row r="593" spans="1:5" ht="22.5" customHeight="1">
      <c r="A593" s="268">
        <v>7106003</v>
      </c>
      <c r="B593" s="269" t="s">
        <v>19469</v>
      </c>
      <c r="C593" s="270" t="s">
        <v>299</v>
      </c>
      <c r="D593" s="271">
        <v>1289.29</v>
      </c>
      <c r="E593" s="272"/>
    </row>
    <row r="594" spans="1:5" ht="25.5" customHeight="1" outlineLevel="1">
      <c r="A594" s="268">
        <v>7106004</v>
      </c>
      <c r="B594" s="269" t="s">
        <v>19470</v>
      </c>
      <c r="C594" s="270" t="s">
        <v>299</v>
      </c>
      <c r="D594" s="271">
        <v>878.58</v>
      </c>
      <c r="E594" s="272"/>
    </row>
    <row r="595" spans="1:5" ht="25.5" customHeight="1" outlineLevel="1">
      <c r="A595" s="268">
        <v>7106005</v>
      </c>
      <c r="B595" s="269" t="s">
        <v>19471</v>
      </c>
      <c r="C595" s="270" t="s">
        <v>299</v>
      </c>
      <c r="D595" s="271">
        <v>961.82</v>
      </c>
      <c r="E595" s="272"/>
    </row>
    <row r="596" spans="1:5" ht="22.5" customHeight="1">
      <c r="A596" s="268">
        <v>7106006</v>
      </c>
      <c r="B596" s="269" t="s">
        <v>19472</v>
      </c>
      <c r="C596" s="270" t="s">
        <v>299</v>
      </c>
      <c r="D596" s="271">
        <v>1283.75</v>
      </c>
      <c r="E596" s="272"/>
    </row>
    <row r="597" spans="1:5" ht="25.5" customHeight="1" outlineLevel="1">
      <c r="A597" s="268">
        <v>7107001</v>
      </c>
      <c r="B597" s="269" t="s">
        <v>19473</v>
      </c>
      <c r="C597" s="270" t="s">
        <v>299</v>
      </c>
      <c r="D597" s="271">
        <v>190.39</v>
      </c>
      <c r="E597" s="272"/>
    </row>
    <row r="598" spans="1:5" ht="25.5" customHeight="1" outlineLevel="1">
      <c r="A598" s="268">
        <v>7107002</v>
      </c>
      <c r="B598" s="269" t="s">
        <v>19474</v>
      </c>
      <c r="C598" s="270" t="s">
        <v>299</v>
      </c>
      <c r="D598" s="271">
        <v>74.14</v>
      </c>
      <c r="E598" s="272"/>
    </row>
    <row r="599" spans="1:5" ht="22.5" customHeight="1">
      <c r="A599" s="268">
        <v>7107003</v>
      </c>
      <c r="B599" s="269" t="s">
        <v>19475</v>
      </c>
      <c r="C599" s="270" t="s">
        <v>299</v>
      </c>
      <c r="D599" s="271">
        <v>190.39</v>
      </c>
      <c r="E599" s="272"/>
    </row>
    <row r="600" spans="1:5" ht="25.5" customHeight="1" outlineLevel="1">
      <c r="A600" s="268">
        <v>7109001</v>
      </c>
      <c r="B600" s="269" t="s">
        <v>19476</v>
      </c>
      <c r="C600" s="270" t="s">
        <v>241</v>
      </c>
      <c r="D600" s="271">
        <v>360.49</v>
      </c>
      <c r="E600" s="272"/>
    </row>
    <row r="601" spans="1:5" ht="22.5" customHeight="1">
      <c r="A601" s="268">
        <v>7109002</v>
      </c>
      <c r="B601" s="269" t="s">
        <v>19477</v>
      </c>
      <c r="C601" s="270" t="s">
        <v>324</v>
      </c>
      <c r="D601" s="271">
        <v>1167.1099999999999</v>
      </c>
      <c r="E601" s="272"/>
    </row>
    <row r="602" spans="1:5" ht="25.5" customHeight="1" outlineLevel="1">
      <c r="A602" s="264">
        <v>8000000</v>
      </c>
      <c r="B602" s="265" t="s">
        <v>19478</v>
      </c>
      <c r="C602" s="266"/>
      <c r="D602" s="267"/>
    </row>
    <row r="603" spans="1:5" ht="22.5" customHeight="1">
      <c r="A603" s="268">
        <v>8001000</v>
      </c>
      <c r="B603" s="269" t="s">
        <v>19479</v>
      </c>
      <c r="C603" s="270" t="s">
        <v>299</v>
      </c>
      <c r="D603" s="271">
        <v>127.64</v>
      </c>
      <c r="E603" s="272"/>
    </row>
    <row r="604" spans="1:5" ht="25.5" customHeight="1" outlineLevel="1">
      <c r="A604" s="268">
        <v>8006000</v>
      </c>
      <c r="B604" s="269" t="s">
        <v>19480</v>
      </c>
      <c r="C604" s="270" t="s">
        <v>299</v>
      </c>
      <c r="D604" s="271">
        <v>383.92</v>
      </c>
      <c r="E604" s="272"/>
    </row>
    <row r="605" spans="1:5" ht="25.5" customHeight="1" outlineLevel="1">
      <c r="A605" s="268">
        <v>8007000</v>
      </c>
      <c r="B605" s="269" t="s">
        <v>19481</v>
      </c>
      <c r="C605" s="270" t="s">
        <v>299</v>
      </c>
      <c r="D605" s="271">
        <v>561.53</v>
      </c>
      <c r="E605" s="272"/>
    </row>
    <row r="606" spans="1:5" ht="22.5" customHeight="1">
      <c r="A606" s="268">
        <v>8013000</v>
      </c>
      <c r="B606" s="269" t="s">
        <v>19482</v>
      </c>
      <c r="C606" s="270" t="s">
        <v>241</v>
      </c>
      <c r="D606" s="271">
        <v>86.16</v>
      </c>
      <c r="E606" s="272"/>
    </row>
    <row r="607" spans="1:5" ht="25.5" customHeight="1" outlineLevel="1">
      <c r="A607" s="268">
        <v>8014000</v>
      </c>
      <c r="B607" s="269" t="s">
        <v>19483</v>
      </c>
      <c r="C607" s="270" t="s">
        <v>18900</v>
      </c>
      <c r="D607" s="271" t="s">
        <v>18900</v>
      </c>
    </row>
    <row r="608" spans="1:5" ht="25.5" customHeight="1" outlineLevel="1">
      <c r="A608" s="268">
        <v>8014001</v>
      </c>
      <c r="B608" s="269" t="s">
        <v>19484</v>
      </c>
      <c r="C608" s="270" t="s">
        <v>241</v>
      </c>
      <c r="D608" s="271">
        <v>90.86</v>
      </c>
      <c r="E608" s="272"/>
    </row>
    <row r="609" spans="1:5" ht="22.15" customHeight="1">
      <c r="A609" s="268">
        <v>8014002</v>
      </c>
      <c r="B609" s="269" t="s">
        <v>19485</v>
      </c>
      <c r="C609" s="270" t="s">
        <v>241</v>
      </c>
      <c r="D609" s="271">
        <v>87.37</v>
      </c>
      <c r="E609" s="272"/>
    </row>
    <row r="610" spans="1:5" ht="25.5" customHeight="1" outlineLevel="1">
      <c r="A610" s="268">
        <v>8015000</v>
      </c>
      <c r="B610" s="269" t="s">
        <v>19486</v>
      </c>
      <c r="C610" s="270" t="s">
        <v>18900</v>
      </c>
      <c r="D610" s="271" t="s">
        <v>18900</v>
      </c>
    </row>
    <row r="611" spans="1:5" ht="25.5" customHeight="1" outlineLevel="1">
      <c r="A611" s="268">
        <v>8015001</v>
      </c>
      <c r="B611" s="269" t="s">
        <v>19487</v>
      </c>
      <c r="C611" s="270" t="s">
        <v>241</v>
      </c>
      <c r="D611" s="271">
        <v>118.03</v>
      </c>
      <c r="E611" s="272"/>
    </row>
    <row r="612" spans="1:5" ht="22.15" customHeight="1">
      <c r="A612" s="268">
        <v>8015002</v>
      </c>
      <c r="B612" s="269" t="s">
        <v>19488</v>
      </c>
      <c r="C612" s="270" t="s">
        <v>241</v>
      </c>
      <c r="D612" s="271">
        <v>93.65</v>
      </c>
      <c r="E612" s="272"/>
    </row>
    <row r="613" spans="1:5" ht="25.5" customHeight="1" outlineLevel="1">
      <c r="A613" s="268">
        <v>8016000</v>
      </c>
      <c r="B613" s="269" t="s">
        <v>19489</v>
      </c>
      <c r="C613" s="270" t="s">
        <v>241</v>
      </c>
      <c r="D613" s="271">
        <v>135.6</v>
      </c>
      <c r="E613" s="272"/>
    </row>
    <row r="614" spans="1:5" ht="25.5" customHeight="1" outlineLevel="1">
      <c r="A614" s="268">
        <v>8018001</v>
      </c>
      <c r="B614" s="269" t="s">
        <v>19490</v>
      </c>
      <c r="C614" s="270" t="s">
        <v>19491</v>
      </c>
      <c r="D614" s="271">
        <v>11.47</v>
      </c>
      <c r="E614" s="272"/>
    </row>
    <row r="615" spans="1:5" ht="22.15" customHeight="1">
      <c r="A615" s="268">
        <v>8018002</v>
      </c>
      <c r="B615" s="269" t="s">
        <v>19492</v>
      </c>
      <c r="C615" s="270" t="s">
        <v>324</v>
      </c>
      <c r="D615" s="271">
        <v>39.299999999999997</v>
      </c>
      <c r="E615" s="272"/>
    </row>
    <row r="616" spans="1:5" ht="25.5" customHeight="1" outlineLevel="1">
      <c r="A616" s="268">
        <v>8019000</v>
      </c>
      <c r="B616" s="269" t="s">
        <v>19390</v>
      </c>
      <c r="C616" s="270" t="s">
        <v>759</v>
      </c>
      <c r="D616" s="271">
        <v>12.14</v>
      </c>
      <c r="E616" s="272"/>
    </row>
    <row r="617" spans="1:5" ht="25.5" customHeight="1" outlineLevel="1">
      <c r="A617" s="268">
        <v>8020000</v>
      </c>
      <c r="B617" s="269" t="s">
        <v>19493</v>
      </c>
      <c r="C617" s="270" t="s">
        <v>759</v>
      </c>
      <c r="D617" s="271">
        <v>10.65</v>
      </c>
      <c r="E617" s="272"/>
    </row>
    <row r="618" spans="1:5" ht="22.15" customHeight="1">
      <c r="A618" s="268">
        <v>8021000</v>
      </c>
      <c r="B618" s="269" t="s">
        <v>19494</v>
      </c>
      <c r="C618" s="270" t="s">
        <v>759</v>
      </c>
      <c r="D618" s="271">
        <v>10.65</v>
      </c>
      <c r="E618" s="272"/>
    </row>
    <row r="619" spans="1:5" ht="25.5" customHeight="1" outlineLevel="1">
      <c r="A619" s="268">
        <v>8022000</v>
      </c>
      <c r="B619" s="269" t="s">
        <v>19393</v>
      </c>
      <c r="C619" s="270" t="s">
        <v>759</v>
      </c>
      <c r="D619" s="271">
        <v>11.02</v>
      </c>
      <c r="E619" s="272"/>
    </row>
    <row r="620" spans="1:5" ht="25.5" customHeight="1" outlineLevel="1">
      <c r="A620" s="268">
        <v>8023000</v>
      </c>
      <c r="B620" s="269" t="s">
        <v>19394</v>
      </c>
      <c r="C620" s="270" t="s">
        <v>759</v>
      </c>
      <c r="D620" s="271">
        <v>10.41</v>
      </c>
      <c r="E620" s="272"/>
    </row>
    <row r="621" spans="1:5" ht="22.15" customHeight="1">
      <c r="A621" s="268">
        <v>8024000</v>
      </c>
      <c r="B621" s="269" t="s">
        <v>19495</v>
      </c>
      <c r="C621" s="270" t="s">
        <v>324</v>
      </c>
      <c r="D621" s="271">
        <v>506.36</v>
      </c>
      <c r="E621" s="272"/>
    </row>
    <row r="622" spans="1:5" ht="25.5" customHeight="1" outlineLevel="1">
      <c r="A622" s="268">
        <v>8025000</v>
      </c>
      <c r="B622" s="269" t="s">
        <v>19496</v>
      </c>
      <c r="C622" s="270" t="s">
        <v>324</v>
      </c>
      <c r="D622" s="271">
        <v>529.04</v>
      </c>
      <c r="E622" s="272"/>
    </row>
    <row r="623" spans="1:5" ht="25.5" customHeight="1" outlineLevel="1">
      <c r="A623" s="268">
        <v>8026000</v>
      </c>
      <c r="B623" s="269" t="s">
        <v>19497</v>
      </c>
      <c r="C623" s="270" t="s">
        <v>324</v>
      </c>
      <c r="D623" s="271">
        <v>555.49</v>
      </c>
      <c r="E623" s="272"/>
    </row>
    <row r="624" spans="1:5" ht="22.15" customHeight="1">
      <c r="A624" s="268">
        <v>8027000</v>
      </c>
      <c r="B624" s="269" t="s">
        <v>19498</v>
      </c>
      <c r="C624" s="270" t="s">
        <v>324</v>
      </c>
      <c r="D624" s="271">
        <v>577.71</v>
      </c>
      <c r="E624" s="272"/>
    </row>
    <row r="625" spans="1:5" ht="25.5" customHeight="1" outlineLevel="1">
      <c r="A625" s="268">
        <v>8028000</v>
      </c>
      <c r="B625" s="269" t="s">
        <v>19499</v>
      </c>
      <c r="C625" s="270" t="s">
        <v>324</v>
      </c>
      <c r="D625" s="271">
        <v>600.88</v>
      </c>
      <c r="E625" s="272"/>
    </row>
    <row r="626" spans="1:5" ht="25.5" customHeight="1" outlineLevel="1">
      <c r="A626" s="268">
        <v>8029000</v>
      </c>
      <c r="B626" s="269" t="s">
        <v>19500</v>
      </c>
      <c r="C626" s="270" t="s">
        <v>324</v>
      </c>
      <c r="D626" s="271">
        <v>858.44</v>
      </c>
      <c r="E626" s="272"/>
    </row>
    <row r="627" spans="1:5" ht="22.15" customHeight="1">
      <c r="A627" s="268">
        <v>8030000</v>
      </c>
      <c r="B627" s="269" t="s">
        <v>19501</v>
      </c>
      <c r="C627" s="270" t="s">
        <v>324</v>
      </c>
      <c r="D627" s="271">
        <v>1267.6400000000001</v>
      </c>
      <c r="E627" s="272"/>
    </row>
    <row r="628" spans="1:5" ht="25.5" customHeight="1" outlineLevel="1">
      <c r="A628" s="268">
        <v>8031000</v>
      </c>
      <c r="B628" s="269" t="s">
        <v>19502</v>
      </c>
      <c r="C628" s="270" t="s">
        <v>241</v>
      </c>
      <c r="D628" s="271">
        <v>307</v>
      </c>
      <c r="E628" s="272"/>
    </row>
    <row r="629" spans="1:5" ht="25.5" customHeight="1" outlineLevel="1">
      <c r="A629" s="268">
        <v>8032000</v>
      </c>
      <c r="B629" s="269" t="s">
        <v>19503</v>
      </c>
      <c r="C629" s="270" t="s">
        <v>241</v>
      </c>
      <c r="D629" s="271">
        <v>176.76</v>
      </c>
      <c r="E629" s="272"/>
    </row>
    <row r="630" spans="1:5" ht="25.5" customHeight="1" outlineLevel="1">
      <c r="A630" s="268">
        <v>8033000</v>
      </c>
      <c r="B630" s="269" t="s">
        <v>19504</v>
      </c>
      <c r="C630" s="270" t="s">
        <v>241</v>
      </c>
      <c r="D630" s="271">
        <v>92.72</v>
      </c>
      <c r="E630" s="272"/>
    </row>
    <row r="631" spans="1:5" ht="22.5" customHeight="1">
      <c r="A631" s="268">
        <v>8034000</v>
      </c>
      <c r="B631" s="269" t="s">
        <v>19505</v>
      </c>
      <c r="C631" s="270" t="s">
        <v>241</v>
      </c>
      <c r="D631" s="271">
        <v>132.75</v>
      </c>
      <c r="E631" s="272"/>
    </row>
    <row r="632" spans="1:5" ht="25.5" customHeight="1" outlineLevel="1">
      <c r="A632" s="268">
        <v>8035000</v>
      </c>
      <c r="B632" s="269" t="s">
        <v>19506</v>
      </c>
      <c r="C632" s="270" t="s">
        <v>324</v>
      </c>
      <c r="D632" s="271">
        <v>560.44000000000005</v>
      </c>
      <c r="E632" s="272"/>
    </row>
    <row r="633" spans="1:5" ht="25.5" customHeight="1" outlineLevel="1">
      <c r="A633" s="268">
        <v>8036000</v>
      </c>
      <c r="B633" s="269" t="s">
        <v>19507</v>
      </c>
      <c r="C633" s="270" t="s">
        <v>324</v>
      </c>
      <c r="D633" s="271">
        <v>872.69</v>
      </c>
      <c r="E633" s="272"/>
    </row>
    <row r="634" spans="1:5" ht="25.5" customHeight="1" outlineLevel="1">
      <c r="A634" s="268">
        <v>8037000</v>
      </c>
      <c r="B634" s="269" t="s">
        <v>19508</v>
      </c>
      <c r="C634" s="270" t="s">
        <v>241</v>
      </c>
      <c r="D634" s="271">
        <v>11.76</v>
      </c>
      <c r="E634" s="272"/>
    </row>
    <row r="635" spans="1:5" ht="25.5" customHeight="1" outlineLevel="1">
      <c r="A635" s="268">
        <v>8038000</v>
      </c>
      <c r="B635" s="269" t="s">
        <v>19509</v>
      </c>
      <c r="C635" s="270" t="s">
        <v>241</v>
      </c>
      <c r="D635" s="271">
        <v>67.34</v>
      </c>
      <c r="E635" s="272"/>
    </row>
    <row r="636" spans="1:5" ht="25.5" customHeight="1" outlineLevel="1">
      <c r="A636" s="268">
        <v>8039000</v>
      </c>
      <c r="B636" s="269" t="s">
        <v>19510</v>
      </c>
      <c r="C636" s="270" t="s">
        <v>241</v>
      </c>
      <c r="D636" s="271">
        <v>38.18</v>
      </c>
      <c r="E636" s="272"/>
    </row>
    <row r="637" spans="1:5" ht="25.5" customHeight="1" outlineLevel="1">
      <c r="A637" s="268">
        <v>8040000</v>
      </c>
      <c r="B637" s="269" t="s">
        <v>19511</v>
      </c>
      <c r="C637" s="270" t="s">
        <v>241</v>
      </c>
      <c r="D637" s="271">
        <v>28.03</v>
      </c>
      <c r="E637" s="272"/>
    </row>
    <row r="638" spans="1:5" ht="25.5" customHeight="1" outlineLevel="1">
      <c r="A638" s="268">
        <v>8041000</v>
      </c>
      <c r="B638" s="269" t="s">
        <v>19512</v>
      </c>
      <c r="C638" s="270" t="s">
        <v>241</v>
      </c>
      <c r="D638" s="271">
        <v>90.41</v>
      </c>
      <c r="E638" s="272"/>
    </row>
    <row r="639" spans="1:5" ht="22.15" customHeight="1">
      <c r="A639" s="268">
        <v>8042000</v>
      </c>
      <c r="B639" s="269" t="s">
        <v>19513</v>
      </c>
      <c r="C639" s="270" t="s">
        <v>241</v>
      </c>
      <c r="D639" s="271">
        <v>240.11</v>
      </c>
      <c r="E639" s="272"/>
    </row>
    <row r="640" spans="1:5" ht="25.5" customHeight="1" outlineLevel="1">
      <c r="A640" s="268">
        <v>8043000</v>
      </c>
      <c r="B640" s="269" t="s">
        <v>19514</v>
      </c>
      <c r="C640" s="270" t="s">
        <v>299</v>
      </c>
      <c r="D640" s="271">
        <v>56.11</v>
      </c>
      <c r="E640" s="272"/>
    </row>
    <row r="641" spans="1:5" ht="25.5" customHeight="1" outlineLevel="1">
      <c r="A641" s="268">
        <v>8044000</v>
      </c>
      <c r="B641" s="269" t="s">
        <v>19515</v>
      </c>
      <c r="C641" s="270" t="s">
        <v>299</v>
      </c>
      <c r="D641" s="271">
        <v>104.08</v>
      </c>
      <c r="E641" s="272"/>
    </row>
    <row r="642" spans="1:5" ht="22.5" customHeight="1">
      <c r="A642" s="268">
        <v>8045000</v>
      </c>
      <c r="B642" s="269" t="s">
        <v>19516</v>
      </c>
      <c r="C642" s="270" t="s">
        <v>3510</v>
      </c>
      <c r="D642" s="271">
        <v>61.18</v>
      </c>
      <c r="E642" s="272"/>
    </row>
    <row r="643" spans="1:5" ht="25.5" customHeight="1" outlineLevel="1">
      <c r="A643" s="268">
        <v>8046000</v>
      </c>
      <c r="B643" s="269" t="s">
        <v>19517</v>
      </c>
      <c r="C643" s="270" t="s">
        <v>3510</v>
      </c>
      <c r="D643" s="271">
        <v>192.12</v>
      </c>
      <c r="E643" s="272"/>
    </row>
    <row r="644" spans="1:5" ht="25.5" customHeight="1" outlineLevel="1">
      <c r="A644" s="268">
        <v>8048000</v>
      </c>
      <c r="B644" s="269" t="s">
        <v>19518</v>
      </c>
      <c r="C644" s="270" t="s">
        <v>18900</v>
      </c>
      <c r="D644" s="271" t="s">
        <v>18900</v>
      </c>
    </row>
    <row r="645" spans="1:5" ht="22.5" customHeight="1">
      <c r="A645" s="268">
        <v>8048001</v>
      </c>
      <c r="B645" s="269" t="s">
        <v>19519</v>
      </c>
      <c r="C645" s="270" t="s">
        <v>299</v>
      </c>
      <c r="D645" s="271">
        <v>1181.53</v>
      </c>
      <c r="E645" s="272"/>
    </row>
    <row r="646" spans="1:5" ht="25.5" customHeight="1" outlineLevel="1">
      <c r="A646" s="268">
        <v>8048002</v>
      </c>
      <c r="B646" s="269" t="s">
        <v>19520</v>
      </c>
      <c r="C646" s="270" t="s">
        <v>241</v>
      </c>
      <c r="D646" s="271">
        <v>86.84</v>
      </c>
      <c r="E646" s="272"/>
    </row>
    <row r="647" spans="1:5" ht="25.5" customHeight="1" outlineLevel="1">
      <c r="A647" s="268">
        <v>8049000</v>
      </c>
      <c r="B647" s="269" t="s">
        <v>19521</v>
      </c>
      <c r="C647" s="270" t="s">
        <v>324</v>
      </c>
      <c r="D647" s="271">
        <v>116.86</v>
      </c>
      <c r="E647" s="272"/>
    </row>
    <row r="648" spans="1:5" ht="25.5" customHeight="1" outlineLevel="1">
      <c r="A648" s="268">
        <v>8050000</v>
      </c>
      <c r="B648" s="269" t="s">
        <v>19522</v>
      </c>
      <c r="C648" s="270" t="s">
        <v>324</v>
      </c>
      <c r="D648" s="271">
        <v>91.49</v>
      </c>
      <c r="E648" s="272"/>
    </row>
    <row r="649" spans="1:5" ht="22.5" customHeight="1">
      <c r="A649" s="268">
        <v>8051000</v>
      </c>
      <c r="B649" s="269" t="s">
        <v>19523</v>
      </c>
      <c r="C649" s="270" t="s">
        <v>324</v>
      </c>
      <c r="D649" s="271">
        <v>473.94</v>
      </c>
      <c r="E649" s="272"/>
    </row>
    <row r="650" spans="1:5" ht="25.5" customHeight="1" outlineLevel="1">
      <c r="A650" s="268">
        <v>8053000</v>
      </c>
      <c r="B650" s="269" t="s">
        <v>19524</v>
      </c>
      <c r="C650" s="270" t="s">
        <v>23</v>
      </c>
      <c r="D650" s="271">
        <v>235.64</v>
      </c>
      <c r="E650" s="272"/>
    </row>
    <row r="651" spans="1:5" ht="25.5" customHeight="1" outlineLevel="1">
      <c r="A651" s="268">
        <v>8054000</v>
      </c>
      <c r="B651" s="269" t="s">
        <v>19525</v>
      </c>
      <c r="C651" s="270" t="s">
        <v>23</v>
      </c>
      <c r="D651" s="271">
        <v>272.43</v>
      </c>
      <c r="E651" s="272"/>
    </row>
    <row r="652" spans="1:5" ht="25.5" customHeight="1" outlineLevel="1">
      <c r="A652" s="268">
        <v>8055000</v>
      </c>
      <c r="B652" s="269" t="s">
        <v>19526</v>
      </c>
      <c r="C652" s="270" t="s">
        <v>23</v>
      </c>
      <c r="D652" s="271">
        <v>661.44</v>
      </c>
      <c r="E652" s="272"/>
    </row>
    <row r="653" spans="1:5" ht="22.5" customHeight="1">
      <c r="A653" s="268">
        <v>8056000</v>
      </c>
      <c r="B653" s="269" t="s">
        <v>19527</v>
      </c>
      <c r="C653" s="270" t="s">
        <v>23</v>
      </c>
      <c r="D653" s="271">
        <v>827.45</v>
      </c>
      <c r="E653" s="272"/>
    </row>
    <row r="654" spans="1:5" ht="25.5" customHeight="1" outlineLevel="1">
      <c r="A654" s="268">
        <v>8057000</v>
      </c>
      <c r="B654" s="269" t="s">
        <v>19528</v>
      </c>
      <c r="C654" s="270" t="s">
        <v>299</v>
      </c>
      <c r="D654" s="271">
        <v>560.14</v>
      </c>
      <c r="E654" s="272"/>
    </row>
    <row r="655" spans="1:5" ht="25.5" customHeight="1" outlineLevel="1">
      <c r="A655" s="268">
        <v>8058000</v>
      </c>
      <c r="B655" s="269" t="s">
        <v>19529</v>
      </c>
      <c r="C655" s="270" t="s">
        <v>299</v>
      </c>
      <c r="D655" s="271">
        <v>960</v>
      </c>
      <c r="E655" s="272"/>
    </row>
    <row r="656" spans="1:5" ht="25.5" customHeight="1" outlineLevel="1">
      <c r="A656" s="268">
        <v>8062000</v>
      </c>
      <c r="B656" s="269" t="s">
        <v>19530</v>
      </c>
      <c r="C656" s="270" t="s">
        <v>759</v>
      </c>
      <c r="D656" s="271">
        <v>30.37</v>
      </c>
      <c r="E656" s="272"/>
    </row>
    <row r="657" spans="1:5" ht="22.5" customHeight="1">
      <c r="A657" s="268">
        <v>8063000</v>
      </c>
      <c r="B657" s="269" t="s">
        <v>19531</v>
      </c>
      <c r="C657" s="270" t="s">
        <v>759</v>
      </c>
      <c r="D657" s="271">
        <v>28.95</v>
      </c>
      <c r="E657" s="272"/>
    </row>
    <row r="658" spans="1:5" ht="25.5" customHeight="1" outlineLevel="1">
      <c r="A658" s="268">
        <v>8064000</v>
      </c>
      <c r="B658" s="269" t="s">
        <v>19532</v>
      </c>
      <c r="C658" s="270" t="s">
        <v>759</v>
      </c>
      <c r="D658" s="271">
        <v>27.28</v>
      </c>
      <c r="E658" s="272"/>
    </row>
    <row r="659" spans="1:5" ht="25.5" customHeight="1" outlineLevel="1">
      <c r="A659" s="268">
        <v>8065000</v>
      </c>
      <c r="B659" s="269" t="s">
        <v>19533</v>
      </c>
      <c r="C659" s="270" t="s">
        <v>23</v>
      </c>
      <c r="D659" s="271">
        <v>382.25</v>
      </c>
      <c r="E659" s="272"/>
    </row>
    <row r="660" spans="1:5" ht="25.5" customHeight="1" outlineLevel="1">
      <c r="A660" s="268">
        <v>8066000</v>
      </c>
      <c r="B660" s="269" t="s">
        <v>19534</v>
      </c>
      <c r="C660" s="270" t="s">
        <v>23</v>
      </c>
      <c r="D660" s="271">
        <v>551.9</v>
      </c>
      <c r="E660" s="272"/>
    </row>
    <row r="661" spans="1:5" ht="22.5" customHeight="1">
      <c r="A661" s="268">
        <v>8067000</v>
      </c>
      <c r="B661" s="269" t="s">
        <v>19535</v>
      </c>
      <c r="C661" s="270" t="s">
        <v>23</v>
      </c>
      <c r="D661" s="271">
        <v>1014.35</v>
      </c>
      <c r="E661" s="272"/>
    </row>
    <row r="662" spans="1:5" ht="25.5" customHeight="1" outlineLevel="1">
      <c r="A662" s="268">
        <v>8068000</v>
      </c>
      <c r="B662" s="269" t="s">
        <v>19536</v>
      </c>
      <c r="C662" s="270" t="s">
        <v>299</v>
      </c>
      <c r="D662" s="271">
        <v>102.55</v>
      </c>
      <c r="E662" s="272"/>
    </row>
    <row r="663" spans="1:5" ht="22.5" customHeight="1">
      <c r="A663" s="268">
        <v>8070000</v>
      </c>
      <c r="B663" s="269" t="s">
        <v>19537</v>
      </c>
      <c r="C663" s="270" t="s">
        <v>241</v>
      </c>
      <c r="D663" s="271">
        <v>109.9</v>
      </c>
      <c r="E663" s="272"/>
    </row>
    <row r="664" spans="1:5" ht="25.5" customHeight="1" outlineLevel="1">
      <c r="A664" s="268">
        <v>8071000</v>
      </c>
      <c r="B664" s="269" t="s">
        <v>19538</v>
      </c>
      <c r="C664" s="270" t="s">
        <v>299</v>
      </c>
      <c r="D664" s="271">
        <v>1145.4100000000001</v>
      </c>
      <c r="E664" s="272"/>
    </row>
    <row r="665" spans="1:5" ht="22.5" customHeight="1">
      <c r="A665" s="268">
        <v>8072000</v>
      </c>
      <c r="B665" s="269" t="s">
        <v>19539</v>
      </c>
      <c r="C665" s="270" t="s">
        <v>299</v>
      </c>
      <c r="D665" s="271">
        <v>1425.69</v>
      </c>
      <c r="E665" s="272"/>
    </row>
    <row r="666" spans="1:5" ht="25.5" customHeight="1" outlineLevel="1">
      <c r="A666" s="268">
        <v>8073000</v>
      </c>
      <c r="B666" s="269" t="s">
        <v>19540</v>
      </c>
      <c r="C666" s="270" t="s">
        <v>759</v>
      </c>
      <c r="D666" s="271">
        <v>26.46</v>
      </c>
      <c r="E666" s="272"/>
    </row>
    <row r="667" spans="1:5" ht="22.5" customHeight="1">
      <c r="A667" s="268">
        <v>8076000</v>
      </c>
      <c r="B667" s="269" t="s">
        <v>19541</v>
      </c>
      <c r="C667" s="270" t="s">
        <v>299</v>
      </c>
      <c r="D667" s="271">
        <v>38.409999999999997</v>
      </c>
      <c r="E667" s="272"/>
    </row>
    <row r="668" spans="1:5" ht="25.5" customHeight="1" outlineLevel="1">
      <c r="A668" s="268">
        <v>8077000</v>
      </c>
      <c r="B668" s="269" t="s">
        <v>19542</v>
      </c>
      <c r="C668" s="270" t="s">
        <v>299</v>
      </c>
      <c r="D668" s="271">
        <v>164</v>
      </c>
      <c r="E668" s="272"/>
    </row>
    <row r="669" spans="1:5" ht="22.15" customHeight="1">
      <c r="A669" s="268">
        <v>8078000</v>
      </c>
      <c r="B669" s="269" t="s">
        <v>19543</v>
      </c>
      <c r="C669" s="270" t="s">
        <v>299</v>
      </c>
      <c r="D669" s="271">
        <v>1084.48</v>
      </c>
      <c r="E669" s="272"/>
    </row>
    <row r="670" spans="1:5" ht="22.15" customHeight="1" outlineLevel="1">
      <c r="A670" s="268">
        <v>8079000</v>
      </c>
      <c r="B670" s="269" t="s">
        <v>19544</v>
      </c>
      <c r="C670" s="270" t="s">
        <v>23</v>
      </c>
      <c r="D670" s="271">
        <v>1666.61</v>
      </c>
      <c r="E670" s="272"/>
    </row>
    <row r="671" spans="1:5" ht="22.15" customHeight="1">
      <c r="A671" s="268">
        <v>8080000</v>
      </c>
      <c r="B671" s="269" t="s">
        <v>19545</v>
      </c>
      <c r="C671" s="270" t="s">
        <v>324</v>
      </c>
      <c r="D671" s="271">
        <v>20.22</v>
      </c>
      <c r="E671" s="272"/>
    </row>
    <row r="672" spans="1:5" ht="22.15" customHeight="1" outlineLevel="1">
      <c r="A672" s="268">
        <v>8086000</v>
      </c>
      <c r="B672" s="269" t="s">
        <v>19546</v>
      </c>
      <c r="C672" s="270" t="s">
        <v>1142</v>
      </c>
      <c r="D672" s="271">
        <v>1.85</v>
      </c>
      <c r="E672" s="272"/>
    </row>
    <row r="673" spans="1:5" ht="22.15" customHeight="1">
      <c r="A673" s="268">
        <v>8087000</v>
      </c>
      <c r="B673" s="269" t="s">
        <v>19547</v>
      </c>
      <c r="C673" s="270" t="s">
        <v>324</v>
      </c>
      <c r="D673" s="271">
        <v>34.75</v>
      </c>
      <c r="E673" s="272"/>
    </row>
    <row r="674" spans="1:5" ht="22.15" customHeight="1" outlineLevel="1">
      <c r="A674" s="268">
        <v>8104001</v>
      </c>
      <c r="B674" s="269" t="s">
        <v>19548</v>
      </c>
      <c r="C674" s="270" t="s">
        <v>23</v>
      </c>
      <c r="D674" s="271">
        <v>981.25</v>
      </c>
      <c r="E674" s="272"/>
    </row>
    <row r="675" spans="1:5" ht="22.5" customHeight="1">
      <c r="A675" s="268">
        <v>8104002</v>
      </c>
      <c r="B675" s="269" t="s">
        <v>19549</v>
      </c>
      <c r="C675" s="270" t="s">
        <v>23</v>
      </c>
      <c r="D675" s="271">
        <v>1430.61</v>
      </c>
      <c r="E675" s="272"/>
    </row>
    <row r="676" spans="1:5" ht="25.5" customHeight="1" outlineLevel="1">
      <c r="A676" s="268">
        <v>8104003</v>
      </c>
      <c r="B676" s="269" t="s">
        <v>19550</v>
      </c>
      <c r="C676" s="270" t="s">
        <v>23</v>
      </c>
      <c r="D676" s="271">
        <v>1921.18</v>
      </c>
      <c r="E676" s="272"/>
    </row>
    <row r="677" spans="1:5" ht="22.5" customHeight="1">
      <c r="A677" s="268">
        <v>8104004</v>
      </c>
      <c r="B677" s="269" t="s">
        <v>19551</v>
      </c>
      <c r="C677" s="270" t="s">
        <v>23</v>
      </c>
      <c r="D677" s="271">
        <v>2979.85</v>
      </c>
      <c r="E677" s="272"/>
    </row>
    <row r="678" spans="1:5" ht="25.5" customHeight="1" outlineLevel="1">
      <c r="A678" s="268">
        <v>8104009</v>
      </c>
      <c r="B678" s="269" t="s">
        <v>19552</v>
      </c>
      <c r="C678" s="270" t="s">
        <v>23</v>
      </c>
      <c r="D678" s="271">
        <v>178.16</v>
      </c>
      <c r="E678" s="272"/>
    </row>
    <row r="679" spans="1:5" ht="25.5" customHeight="1" outlineLevel="1">
      <c r="A679" s="268">
        <v>8104010</v>
      </c>
      <c r="B679" s="269" t="s">
        <v>19553</v>
      </c>
      <c r="C679" s="270" t="s">
        <v>23</v>
      </c>
      <c r="D679" s="271">
        <v>190.83</v>
      </c>
      <c r="E679" s="272"/>
    </row>
    <row r="680" spans="1:5" ht="22.5" customHeight="1">
      <c r="A680" s="268">
        <v>8104011</v>
      </c>
      <c r="B680" s="269" t="s">
        <v>19554</v>
      </c>
      <c r="C680" s="270" t="s">
        <v>23</v>
      </c>
      <c r="D680" s="271">
        <v>276.42</v>
      </c>
      <c r="E680" s="272"/>
    </row>
    <row r="681" spans="1:5" ht="25.5" customHeight="1" outlineLevel="1">
      <c r="A681" s="268">
        <v>8104012</v>
      </c>
      <c r="B681" s="269" t="s">
        <v>19555</v>
      </c>
      <c r="C681" s="270" t="s">
        <v>23</v>
      </c>
      <c r="D681" s="271">
        <v>279.97000000000003</v>
      </c>
      <c r="E681" s="272"/>
    </row>
    <row r="682" spans="1:5" ht="25.5" customHeight="1" outlineLevel="1">
      <c r="A682" s="264">
        <v>9000000</v>
      </c>
      <c r="B682" s="265" t="s">
        <v>19556</v>
      </c>
      <c r="C682" s="266"/>
      <c r="D682" s="267"/>
    </row>
    <row r="683" spans="1:5" ht="22.5" customHeight="1">
      <c r="A683" s="268">
        <v>9001000</v>
      </c>
      <c r="B683" s="269" t="s">
        <v>19557</v>
      </c>
      <c r="C683" s="270" t="s">
        <v>241</v>
      </c>
      <c r="D683" s="271">
        <v>16.559999999999999</v>
      </c>
      <c r="E683" s="272"/>
    </row>
    <row r="684" spans="1:5" ht="25.5" customHeight="1" outlineLevel="1">
      <c r="A684" s="268">
        <v>9002000</v>
      </c>
      <c r="B684" s="269" t="s">
        <v>19558</v>
      </c>
      <c r="C684" s="270" t="s">
        <v>241</v>
      </c>
      <c r="D684" s="271">
        <v>17.52</v>
      </c>
      <c r="E684" s="272"/>
    </row>
    <row r="685" spans="1:5" ht="25.5" customHeight="1" outlineLevel="1">
      <c r="A685" s="268">
        <v>9003000</v>
      </c>
      <c r="B685" s="269" t="s">
        <v>19559</v>
      </c>
      <c r="C685" s="270" t="s">
        <v>241</v>
      </c>
      <c r="D685" s="271">
        <v>21.22</v>
      </c>
      <c r="E685" s="272"/>
    </row>
    <row r="686" spans="1:5" ht="25.5" customHeight="1" outlineLevel="1">
      <c r="A686" s="268">
        <v>9004000</v>
      </c>
      <c r="B686" s="269" t="s">
        <v>19560</v>
      </c>
      <c r="C686" s="270" t="s">
        <v>241</v>
      </c>
      <c r="D686" s="271">
        <v>22.9</v>
      </c>
      <c r="E686" s="272"/>
    </row>
    <row r="687" spans="1:5" ht="25.5" customHeight="1" outlineLevel="1">
      <c r="A687" s="264">
        <v>10000000</v>
      </c>
      <c r="B687" s="265" t="s">
        <v>19561</v>
      </c>
      <c r="C687" s="266"/>
      <c r="D687" s="267"/>
    </row>
    <row r="688" spans="1:5" ht="25.5" customHeight="1" outlineLevel="1">
      <c r="A688" s="268">
        <v>10001000</v>
      </c>
      <c r="B688" s="269" t="s">
        <v>19562</v>
      </c>
      <c r="C688" s="270" t="s">
        <v>18900</v>
      </c>
      <c r="D688" s="271" t="s">
        <v>18900</v>
      </c>
    </row>
    <row r="689" spans="1:5" ht="22.5" customHeight="1">
      <c r="A689" s="268">
        <v>10001001</v>
      </c>
      <c r="B689" s="269" t="s">
        <v>19563</v>
      </c>
      <c r="C689" s="270" t="s">
        <v>19564</v>
      </c>
      <c r="D689" s="271">
        <v>10.42</v>
      </c>
      <c r="E689" s="272"/>
    </row>
    <row r="690" spans="1:5" ht="25.5" customHeight="1" outlineLevel="1">
      <c r="A690" s="268">
        <v>10001002</v>
      </c>
      <c r="B690" s="269" t="s">
        <v>19565</v>
      </c>
      <c r="C690" s="270" t="s">
        <v>324</v>
      </c>
      <c r="D690" s="271">
        <v>4.96</v>
      </c>
      <c r="E690" s="272"/>
    </row>
    <row r="691" spans="1:5" ht="25.5" customHeight="1" outlineLevel="1">
      <c r="A691" s="268">
        <v>10002000</v>
      </c>
      <c r="B691" s="269" t="s">
        <v>19566</v>
      </c>
      <c r="C691" s="270" t="s">
        <v>241</v>
      </c>
      <c r="D691" s="271">
        <v>10.93</v>
      </c>
      <c r="E691" s="272"/>
    </row>
    <row r="692" spans="1:5" ht="25.5" customHeight="1" outlineLevel="1">
      <c r="A692" s="268">
        <v>10003000</v>
      </c>
      <c r="B692" s="269" t="s">
        <v>19567</v>
      </c>
      <c r="C692" s="270" t="s">
        <v>241</v>
      </c>
      <c r="D692" s="271">
        <v>47.88</v>
      </c>
      <c r="E692" s="272"/>
    </row>
    <row r="693" spans="1:5" ht="22.15" customHeight="1" outlineLevel="1">
      <c r="A693" s="268">
        <v>10004000</v>
      </c>
      <c r="B693" s="269" t="s">
        <v>19568</v>
      </c>
      <c r="C693" s="270" t="s">
        <v>241</v>
      </c>
      <c r="D693" s="271">
        <v>163.72999999999999</v>
      </c>
      <c r="E693" s="272"/>
    </row>
    <row r="694" spans="1:5" ht="25.5" customHeight="1" outlineLevel="1">
      <c r="A694" s="268">
        <v>10005000</v>
      </c>
      <c r="B694" s="269" t="s">
        <v>19569</v>
      </c>
      <c r="C694" s="270" t="s">
        <v>241</v>
      </c>
      <c r="D694" s="271">
        <v>154.18</v>
      </c>
      <c r="E694" s="272"/>
    </row>
    <row r="695" spans="1:5" ht="25.5" customHeight="1" outlineLevel="1">
      <c r="A695" s="268">
        <v>10006000</v>
      </c>
      <c r="B695" s="269" t="s">
        <v>19570</v>
      </c>
      <c r="C695" s="270" t="s">
        <v>241</v>
      </c>
      <c r="D695" s="271">
        <v>56.48</v>
      </c>
      <c r="E695" s="272"/>
    </row>
    <row r="696" spans="1:5" ht="22.5" customHeight="1">
      <c r="A696" s="268">
        <v>10007000</v>
      </c>
      <c r="B696" s="269" t="s">
        <v>19571</v>
      </c>
      <c r="C696" s="270" t="s">
        <v>18900</v>
      </c>
      <c r="D696" s="271" t="s">
        <v>18900</v>
      </c>
    </row>
    <row r="697" spans="1:5" ht="25.5" customHeight="1" outlineLevel="1">
      <c r="A697" s="268">
        <v>10007002</v>
      </c>
      <c r="B697" s="269" t="s">
        <v>19572</v>
      </c>
      <c r="C697" s="270" t="s">
        <v>324</v>
      </c>
      <c r="D697" s="271">
        <v>1077.8800000000001</v>
      </c>
      <c r="E697" s="272"/>
    </row>
    <row r="698" spans="1:5" ht="25.5" customHeight="1" outlineLevel="1">
      <c r="A698" s="268">
        <v>10007003</v>
      </c>
      <c r="B698" s="269" t="s">
        <v>19573</v>
      </c>
      <c r="C698" s="270" t="s">
        <v>324</v>
      </c>
      <c r="D698" s="271">
        <v>1100.18</v>
      </c>
      <c r="E698" s="272"/>
    </row>
    <row r="699" spans="1:5" ht="25.5" customHeight="1" outlineLevel="1">
      <c r="A699" s="268">
        <v>10007004</v>
      </c>
      <c r="B699" s="269" t="s">
        <v>19574</v>
      </c>
      <c r="C699" s="270" t="s">
        <v>324</v>
      </c>
      <c r="D699" s="271">
        <v>1133.93</v>
      </c>
      <c r="E699" s="272"/>
    </row>
    <row r="700" spans="1:5" ht="25.5" customHeight="1" outlineLevel="1">
      <c r="A700" s="268">
        <v>10008000</v>
      </c>
      <c r="B700" s="269" t="s">
        <v>19575</v>
      </c>
      <c r="C700" s="270" t="s">
        <v>18900</v>
      </c>
      <c r="D700" s="271" t="s">
        <v>18900</v>
      </c>
    </row>
    <row r="701" spans="1:5" ht="25.5" customHeight="1" outlineLevel="1">
      <c r="A701" s="268">
        <v>10008001</v>
      </c>
      <c r="B701" s="269" t="s">
        <v>19576</v>
      </c>
      <c r="C701" s="270" t="s">
        <v>324</v>
      </c>
      <c r="D701" s="271">
        <v>4226.97</v>
      </c>
      <c r="E701" s="272"/>
    </row>
    <row r="702" spans="1:5" ht="22.5" customHeight="1">
      <c r="A702" s="268">
        <v>10008002</v>
      </c>
      <c r="B702" s="269" t="s">
        <v>19577</v>
      </c>
      <c r="C702" s="270" t="s">
        <v>324</v>
      </c>
      <c r="D702" s="271">
        <v>4172.46</v>
      </c>
      <c r="E702" s="272"/>
    </row>
    <row r="703" spans="1:5" ht="25.5" customHeight="1" outlineLevel="1">
      <c r="A703" s="268">
        <v>10009000</v>
      </c>
      <c r="B703" s="269" t="s">
        <v>19578</v>
      </c>
      <c r="C703" s="270" t="s">
        <v>299</v>
      </c>
      <c r="D703" s="271">
        <v>17.36</v>
      </c>
      <c r="E703" s="272"/>
    </row>
    <row r="704" spans="1:5" ht="25.5" customHeight="1" outlineLevel="1">
      <c r="A704" s="268">
        <v>10010000</v>
      </c>
      <c r="B704" s="269" t="s">
        <v>19579</v>
      </c>
      <c r="C704" s="270" t="s">
        <v>23</v>
      </c>
      <c r="D704" s="271">
        <v>8.14</v>
      </c>
      <c r="E704" s="272"/>
    </row>
    <row r="705" spans="1:5" ht="25.5" customHeight="1" outlineLevel="1">
      <c r="A705" s="268">
        <v>10011000</v>
      </c>
      <c r="B705" s="269" t="s">
        <v>19580</v>
      </c>
      <c r="C705" s="270" t="s">
        <v>759</v>
      </c>
      <c r="D705" s="271">
        <v>183.84</v>
      </c>
      <c r="E705" s="272"/>
    </row>
    <row r="706" spans="1:5" ht="25.5" customHeight="1" outlineLevel="1">
      <c r="A706" s="268">
        <v>10012000</v>
      </c>
      <c r="B706" s="269" t="s">
        <v>19581</v>
      </c>
      <c r="C706" s="270" t="s">
        <v>1026</v>
      </c>
      <c r="D706" s="271">
        <v>1.52</v>
      </c>
      <c r="E706" s="272"/>
    </row>
    <row r="707" spans="1:5" ht="25.5" customHeight="1" outlineLevel="1">
      <c r="A707" s="268">
        <v>10013000</v>
      </c>
      <c r="B707" s="269" t="s">
        <v>19582</v>
      </c>
      <c r="C707" s="270" t="s">
        <v>759</v>
      </c>
      <c r="D707" s="271">
        <v>184.81</v>
      </c>
      <c r="E707" s="272"/>
    </row>
    <row r="708" spans="1:5" ht="25.5" customHeight="1" outlineLevel="1">
      <c r="A708" s="268">
        <v>10015000</v>
      </c>
      <c r="B708" s="269" t="s">
        <v>19583</v>
      </c>
      <c r="C708" s="270" t="s">
        <v>241</v>
      </c>
      <c r="D708" s="271">
        <v>2.52</v>
      </c>
      <c r="E708" s="272"/>
    </row>
    <row r="709" spans="1:5" ht="25.5" customHeight="1" outlineLevel="1">
      <c r="A709" s="268">
        <v>10016000</v>
      </c>
      <c r="B709" s="269" t="s">
        <v>19584</v>
      </c>
      <c r="C709" s="270" t="s">
        <v>18900</v>
      </c>
      <c r="D709" s="271" t="s">
        <v>18900</v>
      </c>
    </row>
    <row r="710" spans="1:5" ht="25.5" customHeight="1" outlineLevel="1">
      <c r="A710" s="268">
        <v>10016001</v>
      </c>
      <c r="B710" s="269" t="s">
        <v>19585</v>
      </c>
      <c r="C710" s="270" t="s">
        <v>241</v>
      </c>
      <c r="D710" s="271">
        <v>68.48</v>
      </c>
      <c r="E710" s="272"/>
    </row>
    <row r="711" spans="1:5" ht="25.5" customHeight="1" outlineLevel="1">
      <c r="A711" s="268">
        <v>10016002</v>
      </c>
      <c r="B711" s="269" t="s">
        <v>19586</v>
      </c>
      <c r="C711" s="270" t="s">
        <v>299</v>
      </c>
      <c r="D711" s="271">
        <v>17.78</v>
      </c>
      <c r="E711" s="272"/>
    </row>
    <row r="712" spans="1:5" ht="22.5" customHeight="1">
      <c r="A712" s="268">
        <v>10016003</v>
      </c>
      <c r="B712" s="269" t="s">
        <v>19587</v>
      </c>
      <c r="C712" s="270" t="s">
        <v>241</v>
      </c>
      <c r="D712" s="271">
        <v>410.8</v>
      </c>
      <c r="E712" s="272"/>
    </row>
    <row r="713" spans="1:5" ht="25.5" customHeight="1" outlineLevel="1">
      <c r="A713" s="268">
        <v>10017000</v>
      </c>
      <c r="B713" s="269" t="s">
        <v>19588</v>
      </c>
      <c r="C713" s="270" t="s">
        <v>241</v>
      </c>
      <c r="D713" s="271">
        <v>0.47</v>
      </c>
      <c r="E713" s="272"/>
    </row>
    <row r="714" spans="1:5" ht="25.5" customHeight="1" outlineLevel="1">
      <c r="A714" s="268">
        <v>10018000</v>
      </c>
      <c r="B714" s="269" t="s">
        <v>19589</v>
      </c>
      <c r="C714" s="270" t="s">
        <v>241</v>
      </c>
      <c r="D714" s="271">
        <v>4.7699999999999996</v>
      </c>
      <c r="E714" s="272"/>
    </row>
    <row r="715" spans="1:5" ht="22.15" customHeight="1">
      <c r="A715" s="268">
        <v>10019000</v>
      </c>
      <c r="B715" s="269" t="s">
        <v>19590</v>
      </c>
      <c r="C715" s="270" t="s">
        <v>241</v>
      </c>
      <c r="D715" s="271">
        <v>8.56</v>
      </c>
      <c r="E715" s="272"/>
    </row>
    <row r="716" spans="1:5" ht="25.5" customHeight="1" outlineLevel="1">
      <c r="A716" s="268">
        <v>10020000</v>
      </c>
      <c r="B716" s="269" t="s">
        <v>19591</v>
      </c>
      <c r="C716" s="270" t="s">
        <v>759</v>
      </c>
      <c r="D716" s="271">
        <v>105.75</v>
      </c>
      <c r="E716" s="272"/>
    </row>
    <row r="717" spans="1:5" ht="25.5" customHeight="1" outlineLevel="1">
      <c r="A717" s="268">
        <v>10021000</v>
      </c>
      <c r="B717" s="269" t="s">
        <v>19592</v>
      </c>
      <c r="C717" s="270" t="s">
        <v>241</v>
      </c>
      <c r="D717" s="271">
        <v>163.57</v>
      </c>
      <c r="E717" s="272"/>
    </row>
    <row r="718" spans="1:5" ht="22.5" customHeight="1">
      <c r="A718" s="268">
        <v>10022000</v>
      </c>
      <c r="B718" s="269" t="s">
        <v>19593</v>
      </c>
      <c r="C718" s="270" t="s">
        <v>241</v>
      </c>
      <c r="D718" s="271">
        <v>18.11</v>
      </c>
      <c r="E718" s="272"/>
    </row>
    <row r="719" spans="1:5" ht="25.5" customHeight="1" outlineLevel="1">
      <c r="A719" s="268">
        <v>10023000</v>
      </c>
      <c r="B719" s="269" t="s">
        <v>19594</v>
      </c>
      <c r="C719" s="270" t="s">
        <v>241</v>
      </c>
      <c r="D719" s="271">
        <v>18.739999999999998</v>
      </c>
      <c r="E719" s="272"/>
    </row>
    <row r="720" spans="1:5" ht="25.5" customHeight="1" outlineLevel="1">
      <c r="A720" s="268">
        <v>10024000</v>
      </c>
      <c r="B720" s="269" t="s">
        <v>19595</v>
      </c>
      <c r="C720" s="270" t="s">
        <v>18900</v>
      </c>
      <c r="D720" s="271" t="s">
        <v>18900</v>
      </c>
    </row>
    <row r="721" spans="1:5" ht="22.15" customHeight="1">
      <c r="A721" s="268">
        <v>10024001</v>
      </c>
      <c r="B721" s="269" t="s">
        <v>19596</v>
      </c>
      <c r="C721" s="270" t="s">
        <v>19597</v>
      </c>
      <c r="D721" s="271">
        <v>0.94</v>
      </c>
      <c r="E721" s="272"/>
    </row>
    <row r="722" spans="1:5" ht="22.15" customHeight="1" outlineLevel="1">
      <c r="A722" s="268">
        <v>10024002</v>
      </c>
      <c r="B722" s="269" t="s">
        <v>19598</v>
      </c>
      <c r="C722" s="270" t="s">
        <v>19597</v>
      </c>
      <c r="D722" s="271">
        <v>1.1499999999999999</v>
      </c>
      <c r="E722" s="272"/>
    </row>
    <row r="723" spans="1:5" ht="25.5" customHeight="1" outlineLevel="1">
      <c r="A723" s="268">
        <v>10024003</v>
      </c>
      <c r="B723" s="269" t="s">
        <v>19599</v>
      </c>
      <c r="C723" s="270" t="s">
        <v>19597</v>
      </c>
      <c r="D723" s="271">
        <v>1.5</v>
      </c>
      <c r="E723" s="272"/>
    </row>
    <row r="724" spans="1:5" ht="25.5" customHeight="1" outlineLevel="1">
      <c r="A724" s="268">
        <v>10024004</v>
      </c>
      <c r="B724" s="269" t="s">
        <v>19600</v>
      </c>
      <c r="C724" s="270" t="s">
        <v>19597</v>
      </c>
      <c r="D724" s="271">
        <v>4.3899999999999997</v>
      </c>
      <c r="E724" s="272"/>
    </row>
    <row r="725" spans="1:5" ht="25.5" customHeight="1" outlineLevel="1">
      <c r="A725" s="268">
        <v>10024005</v>
      </c>
      <c r="B725" s="269" t="s">
        <v>19601</v>
      </c>
      <c r="C725" s="270" t="s">
        <v>19597</v>
      </c>
      <c r="D725" s="271">
        <v>4.45</v>
      </c>
      <c r="E725" s="272"/>
    </row>
    <row r="726" spans="1:5" ht="25.5" customHeight="1" outlineLevel="1">
      <c r="A726" s="268">
        <v>10024006</v>
      </c>
      <c r="B726" s="269" t="s">
        <v>19602</v>
      </c>
      <c r="C726" s="270" t="s">
        <v>19597</v>
      </c>
      <c r="D726" s="271">
        <v>4.72</v>
      </c>
      <c r="E726" s="272"/>
    </row>
    <row r="727" spans="1:5" ht="25.5" customHeight="1" outlineLevel="1">
      <c r="A727" s="268">
        <v>10024007</v>
      </c>
      <c r="B727" s="269" t="s">
        <v>19603</v>
      </c>
      <c r="C727" s="270" t="s">
        <v>19597</v>
      </c>
      <c r="D727" s="271">
        <v>5.17</v>
      </c>
      <c r="E727" s="272"/>
    </row>
    <row r="728" spans="1:5" ht="22.15" customHeight="1">
      <c r="A728" s="268">
        <v>10024008</v>
      </c>
      <c r="B728" s="269" t="s">
        <v>19604</v>
      </c>
      <c r="C728" s="270" t="s">
        <v>19597</v>
      </c>
      <c r="D728" s="271">
        <v>4.0999999999999996</v>
      </c>
      <c r="E728" s="272"/>
    </row>
    <row r="729" spans="1:5" ht="25.5" customHeight="1" outlineLevel="1">
      <c r="A729" s="268">
        <v>10024101</v>
      </c>
      <c r="B729" s="269" t="s">
        <v>19605</v>
      </c>
      <c r="C729" s="270" t="s">
        <v>19597</v>
      </c>
      <c r="D729" s="271">
        <v>3.99</v>
      </c>
      <c r="E729" s="272"/>
    </row>
    <row r="730" spans="1:5" ht="25.5" customHeight="1" outlineLevel="1">
      <c r="A730" s="268">
        <v>10025001</v>
      </c>
      <c r="B730" s="269" t="s">
        <v>19606</v>
      </c>
      <c r="C730" s="270" t="s">
        <v>241</v>
      </c>
      <c r="D730" s="271">
        <v>86.56</v>
      </c>
      <c r="E730" s="272"/>
    </row>
    <row r="731" spans="1:5" ht="25.5" customHeight="1" outlineLevel="1">
      <c r="A731" s="268">
        <v>10025003</v>
      </c>
      <c r="B731" s="269" t="s">
        <v>19607</v>
      </c>
      <c r="C731" s="270" t="s">
        <v>241</v>
      </c>
      <c r="D731" s="271">
        <v>45.45</v>
      </c>
      <c r="E731" s="272"/>
    </row>
    <row r="732" spans="1:5" ht="25.5" customHeight="1" outlineLevel="1">
      <c r="A732" s="268">
        <v>10101001</v>
      </c>
      <c r="B732" s="269" t="s">
        <v>19608</v>
      </c>
      <c r="C732" s="270" t="s">
        <v>241</v>
      </c>
      <c r="D732" s="271">
        <v>221.86</v>
      </c>
      <c r="E732" s="272"/>
    </row>
    <row r="733" spans="1:5" ht="25.5" customHeight="1" outlineLevel="1">
      <c r="A733" s="268">
        <v>10102001</v>
      </c>
      <c r="B733" s="269" t="s">
        <v>19609</v>
      </c>
      <c r="C733" s="270" t="s">
        <v>19597</v>
      </c>
      <c r="D733" s="271">
        <v>1.1399999999999999</v>
      </c>
      <c r="E733" s="272"/>
    </row>
    <row r="734" spans="1:5" ht="25.5" customHeight="1" outlineLevel="1">
      <c r="A734" s="268">
        <v>10102002</v>
      </c>
      <c r="B734" s="269" t="s">
        <v>19610</v>
      </c>
      <c r="C734" s="270" t="s">
        <v>19597</v>
      </c>
      <c r="D734" s="271">
        <v>1.1599999999999999</v>
      </c>
      <c r="E734" s="272"/>
    </row>
    <row r="735" spans="1:5" ht="22.5" customHeight="1">
      <c r="A735" s="268">
        <v>10103001</v>
      </c>
      <c r="B735" s="269" t="s">
        <v>19611</v>
      </c>
      <c r="C735" s="270" t="s">
        <v>241</v>
      </c>
      <c r="D735" s="271">
        <v>37.47</v>
      </c>
      <c r="E735" s="272"/>
    </row>
    <row r="736" spans="1:5" ht="25.5" customHeight="1" outlineLevel="1">
      <c r="A736" s="268">
        <v>10105001</v>
      </c>
      <c r="B736" s="269" t="s">
        <v>19612</v>
      </c>
      <c r="C736" s="270" t="s">
        <v>241</v>
      </c>
      <c r="D736" s="271">
        <v>259.14999999999998</v>
      </c>
      <c r="E736" s="272"/>
    </row>
    <row r="737" spans="1:5" ht="25.5" customHeight="1" outlineLevel="1">
      <c r="A737" s="268">
        <v>10106001</v>
      </c>
      <c r="B737" s="269" t="s">
        <v>19613</v>
      </c>
      <c r="C737" s="270" t="s">
        <v>324</v>
      </c>
      <c r="D737" s="271">
        <v>9546.75</v>
      </c>
      <c r="E737" s="272"/>
    </row>
    <row r="738" spans="1:5" ht="25.5" customHeight="1" outlineLevel="1">
      <c r="A738" s="268">
        <v>10107001</v>
      </c>
      <c r="B738" s="269" t="s">
        <v>19614</v>
      </c>
      <c r="C738" s="270" t="s">
        <v>241</v>
      </c>
      <c r="D738" s="271">
        <v>2.15</v>
      </c>
      <c r="E738" s="272"/>
    </row>
    <row r="739" spans="1:5" ht="25.5" customHeight="1" outlineLevel="1">
      <c r="A739" s="268">
        <v>10108001</v>
      </c>
      <c r="B739" s="269" t="s">
        <v>19615</v>
      </c>
      <c r="C739" s="270" t="s">
        <v>241</v>
      </c>
      <c r="D739" s="271">
        <v>3.35</v>
      </c>
      <c r="E739" s="272"/>
    </row>
    <row r="740" spans="1:5" ht="25.5" customHeight="1" outlineLevel="1">
      <c r="A740" s="268">
        <v>10109001</v>
      </c>
      <c r="B740" s="269" t="s">
        <v>19616</v>
      </c>
      <c r="C740" s="270" t="s">
        <v>241</v>
      </c>
      <c r="D740" s="271">
        <v>4.87</v>
      </c>
      <c r="E740" s="272"/>
    </row>
    <row r="741" spans="1:5" ht="22.15" customHeight="1">
      <c r="A741" s="268">
        <v>10111001</v>
      </c>
      <c r="B741" s="269" t="s">
        <v>19617</v>
      </c>
      <c r="C741" s="270" t="s">
        <v>241</v>
      </c>
      <c r="D741" s="271">
        <v>433.04</v>
      </c>
      <c r="E741" s="272"/>
    </row>
    <row r="742" spans="1:5" ht="25.5" customHeight="1" outlineLevel="1">
      <c r="A742" s="268">
        <v>10112001</v>
      </c>
      <c r="B742" s="269" t="s">
        <v>19618</v>
      </c>
      <c r="C742" s="270" t="s">
        <v>299</v>
      </c>
      <c r="D742" s="271">
        <v>28.77</v>
      </c>
      <c r="E742" s="272"/>
    </row>
    <row r="743" spans="1:5" ht="25.5" customHeight="1" outlineLevel="1">
      <c r="A743" s="268">
        <v>10116001</v>
      </c>
      <c r="B743" s="269" t="s">
        <v>19619</v>
      </c>
      <c r="C743" s="270" t="s">
        <v>241</v>
      </c>
      <c r="D743" s="271">
        <v>19.62</v>
      </c>
      <c r="E743" s="272"/>
    </row>
    <row r="744" spans="1:5" ht="25.5" customHeight="1" outlineLevel="1">
      <c r="A744" s="268">
        <v>10116002</v>
      </c>
      <c r="B744" s="269" t="s">
        <v>19620</v>
      </c>
      <c r="C744" s="270" t="s">
        <v>241</v>
      </c>
      <c r="D744" s="271">
        <v>24.25</v>
      </c>
      <c r="E744" s="272"/>
    </row>
    <row r="745" spans="1:5" ht="25.5" customHeight="1" outlineLevel="1">
      <c r="A745" s="268">
        <v>10117002</v>
      </c>
      <c r="B745" s="269" t="s">
        <v>19621</v>
      </c>
      <c r="C745" s="270" t="s">
        <v>19622</v>
      </c>
      <c r="D745" s="271">
        <v>5654</v>
      </c>
      <c r="E745" s="272"/>
    </row>
    <row r="746" spans="1:5" ht="22.15" customHeight="1">
      <c r="A746" s="268">
        <v>10117003</v>
      </c>
      <c r="B746" s="269" t="s">
        <v>19623</v>
      </c>
      <c r="C746" s="270" t="s">
        <v>19624</v>
      </c>
      <c r="D746" s="271">
        <v>28553.49</v>
      </c>
      <c r="E746" s="272"/>
    </row>
    <row r="747" spans="1:5" ht="25.5" customHeight="1" outlineLevel="1">
      <c r="A747" s="268">
        <v>10117004</v>
      </c>
      <c r="B747" s="269" t="s">
        <v>19625</v>
      </c>
      <c r="C747" s="270" t="s">
        <v>19624</v>
      </c>
      <c r="D747" s="271">
        <v>15556.62</v>
      </c>
      <c r="E747" s="272"/>
    </row>
    <row r="748" spans="1:5" ht="25.5" customHeight="1" outlineLevel="1">
      <c r="A748" s="268">
        <v>10117005</v>
      </c>
      <c r="B748" s="269" t="s">
        <v>19626</v>
      </c>
      <c r="C748" s="270" t="s">
        <v>19624</v>
      </c>
      <c r="D748" s="271">
        <v>6372.43</v>
      </c>
      <c r="E748" s="272"/>
    </row>
    <row r="749" spans="1:5" ht="25.5" customHeight="1" outlineLevel="1">
      <c r="A749" s="268">
        <v>10118002</v>
      </c>
      <c r="B749" s="269" t="s">
        <v>19627</v>
      </c>
      <c r="C749" s="270" t="s">
        <v>299</v>
      </c>
      <c r="D749" s="271">
        <v>80.27</v>
      </c>
      <c r="E749" s="272"/>
    </row>
    <row r="750" spans="1:5" ht="25.5" customHeight="1" outlineLevel="1">
      <c r="A750" s="268">
        <v>10118003</v>
      </c>
      <c r="B750" s="269" t="s">
        <v>19628</v>
      </c>
      <c r="C750" s="270" t="s">
        <v>299</v>
      </c>
      <c r="D750" s="271">
        <v>83.25</v>
      </c>
      <c r="E750" s="272"/>
    </row>
    <row r="751" spans="1:5" ht="22.15" customHeight="1">
      <c r="A751" s="268">
        <v>10118004</v>
      </c>
      <c r="B751" s="269" t="s">
        <v>19629</v>
      </c>
      <c r="C751" s="270" t="s">
        <v>299</v>
      </c>
      <c r="D751" s="271">
        <v>128.61000000000001</v>
      </c>
      <c r="E751" s="272"/>
    </row>
    <row r="752" spans="1:5" ht="25.5" customHeight="1" outlineLevel="1">
      <c r="A752" s="268">
        <v>10118005</v>
      </c>
      <c r="B752" s="269" t="s">
        <v>19630</v>
      </c>
      <c r="C752" s="270" t="s">
        <v>299</v>
      </c>
      <c r="D752" s="271">
        <v>243.77</v>
      </c>
      <c r="E752" s="272"/>
    </row>
    <row r="753" spans="1:5" ht="25.5" customHeight="1" outlineLevel="1">
      <c r="A753" s="268">
        <v>10118006</v>
      </c>
      <c r="B753" s="269" t="s">
        <v>19631</v>
      </c>
      <c r="C753" s="270" t="s">
        <v>299</v>
      </c>
      <c r="D753" s="271">
        <v>192.8</v>
      </c>
      <c r="E753" s="272"/>
    </row>
    <row r="754" spans="1:5" ht="25.5" customHeight="1" outlineLevel="1">
      <c r="A754" s="268">
        <v>10118007</v>
      </c>
      <c r="B754" s="269" t="s">
        <v>19632</v>
      </c>
      <c r="C754" s="270" t="s">
        <v>299</v>
      </c>
      <c r="D754" s="271">
        <v>321.94</v>
      </c>
      <c r="E754" s="272"/>
    </row>
    <row r="755" spans="1:5" ht="25.5" customHeight="1" outlineLevel="1">
      <c r="A755" s="264">
        <v>11000000</v>
      </c>
      <c r="B755" s="265" t="s">
        <v>19633</v>
      </c>
      <c r="C755" s="266"/>
      <c r="D755" s="267"/>
    </row>
    <row r="756" spans="1:5" ht="22.15" customHeight="1">
      <c r="A756" s="268">
        <v>11002000</v>
      </c>
      <c r="B756" s="269" t="s">
        <v>19634</v>
      </c>
      <c r="C756" s="270" t="s">
        <v>491</v>
      </c>
      <c r="D756" s="271">
        <v>244.81</v>
      </c>
      <c r="E756" s="272"/>
    </row>
    <row r="757" spans="1:5" ht="25.5" customHeight="1" outlineLevel="1">
      <c r="A757" s="268">
        <v>11003000</v>
      </c>
      <c r="B757" s="269" t="s">
        <v>19635</v>
      </c>
      <c r="C757" s="270" t="s">
        <v>491</v>
      </c>
      <c r="D757" s="271">
        <v>233.8</v>
      </c>
      <c r="E757" s="272"/>
    </row>
    <row r="758" spans="1:5" ht="25.5" customHeight="1" outlineLevel="1">
      <c r="A758" s="268">
        <v>11004000</v>
      </c>
      <c r="B758" s="269" t="s">
        <v>19636</v>
      </c>
      <c r="C758" s="270" t="s">
        <v>491</v>
      </c>
      <c r="D758" s="271">
        <v>252.19</v>
      </c>
      <c r="E758" s="272"/>
    </row>
    <row r="759" spans="1:5" ht="25.5" customHeight="1" outlineLevel="1">
      <c r="A759" s="268">
        <v>11005000</v>
      </c>
      <c r="B759" s="269" t="s">
        <v>19637</v>
      </c>
      <c r="C759" s="270" t="s">
        <v>491</v>
      </c>
      <c r="D759" s="271">
        <v>241.87</v>
      </c>
      <c r="E759" s="272"/>
    </row>
    <row r="760" spans="1:5" ht="25.5" customHeight="1" outlineLevel="1">
      <c r="A760" s="268">
        <v>11006000</v>
      </c>
      <c r="B760" s="269" t="s">
        <v>19638</v>
      </c>
      <c r="C760" s="270" t="s">
        <v>491</v>
      </c>
      <c r="D760" s="271">
        <v>495.34</v>
      </c>
      <c r="E760" s="272"/>
    </row>
    <row r="761" spans="1:5" ht="25.5" customHeight="1" outlineLevel="1">
      <c r="A761" s="268">
        <v>11007000</v>
      </c>
      <c r="B761" s="269" t="s">
        <v>19639</v>
      </c>
      <c r="C761" s="270" t="s">
        <v>491</v>
      </c>
      <c r="D761" s="271">
        <v>108.81</v>
      </c>
      <c r="E761" s="272"/>
    </row>
    <row r="762" spans="1:5" ht="25.5" customHeight="1" outlineLevel="1">
      <c r="A762" s="268">
        <v>11008000</v>
      </c>
      <c r="B762" s="269" t="s">
        <v>19640</v>
      </c>
      <c r="C762" s="270" t="s">
        <v>491</v>
      </c>
      <c r="D762" s="271">
        <v>58.04</v>
      </c>
      <c r="E762" s="272"/>
    </row>
    <row r="763" spans="1:5" ht="25.5" customHeight="1" outlineLevel="1">
      <c r="A763" s="268">
        <v>11009000</v>
      </c>
      <c r="B763" s="269" t="s">
        <v>19641</v>
      </c>
      <c r="C763" s="270" t="s">
        <v>491</v>
      </c>
      <c r="D763" s="271">
        <v>362.28</v>
      </c>
      <c r="E763" s="272"/>
    </row>
    <row r="764" spans="1:5" ht="22.15" customHeight="1">
      <c r="A764" s="268">
        <v>11010000</v>
      </c>
      <c r="B764" s="269" t="s">
        <v>19642</v>
      </c>
      <c r="C764" s="270" t="s">
        <v>491</v>
      </c>
      <c r="D764" s="271">
        <v>355.52</v>
      </c>
      <c r="E764" s="272"/>
    </row>
    <row r="765" spans="1:5" ht="25.5" customHeight="1" outlineLevel="1">
      <c r="A765" s="268">
        <v>11011000</v>
      </c>
      <c r="B765" s="269" t="s">
        <v>19643</v>
      </c>
      <c r="C765" s="270" t="s">
        <v>491</v>
      </c>
      <c r="D765" s="271">
        <v>302.79000000000002</v>
      </c>
      <c r="E765" s="272"/>
    </row>
    <row r="766" spans="1:5" ht="25.5" customHeight="1" outlineLevel="1">
      <c r="A766" s="268">
        <v>11014000</v>
      </c>
      <c r="B766" s="269" t="s">
        <v>19644</v>
      </c>
      <c r="C766" s="270" t="s">
        <v>491</v>
      </c>
      <c r="D766" s="271">
        <v>185.96</v>
      </c>
      <c r="E766" s="272"/>
    </row>
    <row r="767" spans="1:5" ht="25.5" customHeight="1" outlineLevel="1">
      <c r="A767" s="268">
        <v>11015000</v>
      </c>
      <c r="B767" s="269" t="s">
        <v>19645</v>
      </c>
      <c r="C767" s="270" t="s">
        <v>491</v>
      </c>
      <c r="D767" s="271">
        <v>145.24</v>
      </c>
      <c r="E767" s="272"/>
    </row>
    <row r="768" spans="1:5" ht="25.5" customHeight="1" outlineLevel="1">
      <c r="A768" s="268">
        <v>11017000</v>
      </c>
      <c r="B768" s="269" t="s">
        <v>19646</v>
      </c>
      <c r="C768" s="270" t="s">
        <v>491</v>
      </c>
      <c r="D768" s="271">
        <v>332.12</v>
      </c>
      <c r="E768" s="272"/>
    </row>
    <row r="769" spans="1:5" ht="25.5" customHeight="1" outlineLevel="1">
      <c r="A769" s="268">
        <v>11018000</v>
      </c>
      <c r="B769" s="269" t="s">
        <v>19647</v>
      </c>
      <c r="C769" s="270" t="s">
        <v>491</v>
      </c>
      <c r="D769" s="271">
        <v>176.84</v>
      </c>
      <c r="E769" s="272"/>
    </row>
    <row r="770" spans="1:5" ht="25.5" customHeight="1" outlineLevel="1">
      <c r="A770" s="268">
        <v>11019000</v>
      </c>
      <c r="B770" s="269" t="s">
        <v>19648</v>
      </c>
      <c r="C770" s="270" t="s">
        <v>491</v>
      </c>
      <c r="D770" s="271">
        <v>315.3</v>
      </c>
      <c r="E770" s="272"/>
    </row>
    <row r="771" spans="1:5" ht="25.5" customHeight="1" outlineLevel="1">
      <c r="A771" s="268">
        <v>11020000</v>
      </c>
      <c r="B771" s="269" t="s">
        <v>19649</v>
      </c>
      <c r="C771" s="270" t="s">
        <v>491</v>
      </c>
      <c r="D771" s="271">
        <v>436.37</v>
      </c>
      <c r="E771" s="272"/>
    </row>
    <row r="772" spans="1:5" ht="22.15" customHeight="1">
      <c r="A772" s="268">
        <v>11022000</v>
      </c>
      <c r="B772" s="269" t="s">
        <v>19650</v>
      </c>
      <c r="C772" s="270" t="s">
        <v>491</v>
      </c>
      <c r="D772" s="271">
        <v>104.23</v>
      </c>
      <c r="E772" s="272"/>
    </row>
    <row r="773" spans="1:5" ht="25.5" customHeight="1" outlineLevel="1">
      <c r="A773" s="268">
        <v>11023000</v>
      </c>
      <c r="B773" s="269" t="s">
        <v>19651</v>
      </c>
      <c r="C773" s="270" t="s">
        <v>491</v>
      </c>
      <c r="D773" s="271">
        <v>349.97</v>
      </c>
      <c r="E773" s="272"/>
    </row>
    <row r="774" spans="1:5" ht="25.5" customHeight="1" outlineLevel="1">
      <c r="A774" s="268">
        <v>11024000</v>
      </c>
      <c r="B774" s="269" t="s">
        <v>19652</v>
      </c>
      <c r="C774" s="270" t="s">
        <v>491</v>
      </c>
      <c r="D774" s="271">
        <v>36.94</v>
      </c>
      <c r="E774" s="272"/>
    </row>
    <row r="775" spans="1:5" ht="25.5" customHeight="1" outlineLevel="1">
      <c r="A775" s="268">
        <v>11025000</v>
      </c>
      <c r="B775" s="269" t="s">
        <v>19653</v>
      </c>
      <c r="C775" s="270" t="s">
        <v>491</v>
      </c>
      <c r="D775" s="271">
        <v>305.52</v>
      </c>
      <c r="E775" s="272"/>
    </row>
    <row r="776" spans="1:5" ht="25.5" customHeight="1" outlineLevel="1">
      <c r="A776" s="268">
        <v>11027000</v>
      </c>
      <c r="B776" s="269" t="s">
        <v>19654</v>
      </c>
      <c r="C776" s="270" t="s">
        <v>491</v>
      </c>
      <c r="D776" s="271">
        <v>150.81</v>
      </c>
      <c r="E776" s="272"/>
    </row>
    <row r="777" spans="1:5" ht="25.5" customHeight="1" outlineLevel="1">
      <c r="A777" s="268">
        <v>11028000</v>
      </c>
      <c r="B777" s="269" t="s">
        <v>19655</v>
      </c>
      <c r="C777" s="270" t="s">
        <v>491</v>
      </c>
      <c r="D777" s="271">
        <v>544.22</v>
      </c>
      <c r="E777" s="272"/>
    </row>
    <row r="778" spans="1:5" ht="25.5" customHeight="1" outlineLevel="1">
      <c r="A778" s="264">
        <v>12000000</v>
      </c>
      <c r="B778" s="265" t="s">
        <v>19656</v>
      </c>
      <c r="C778" s="266"/>
      <c r="D778" s="267"/>
    </row>
    <row r="779" spans="1:5" ht="25.5" customHeight="1" outlineLevel="1">
      <c r="A779" s="268">
        <v>12002000</v>
      </c>
      <c r="B779" s="269" t="s">
        <v>19657</v>
      </c>
      <c r="C779" s="270" t="s">
        <v>491</v>
      </c>
      <c r="D779" s="271">
        <v>35.36</v>
      </c>
      <c r="E779" s="272"/>
    </row>
    <row r="780" spans="1:5" ht="22.5" customHeight="1">
      <c r="A780" s="268">
        <v>12003000</v>
      </c>
      <c r="B780" s="269" t="s">
        <v>19658</v>
      </c>
      <c r="C780" s="270" t="s">
        <v>491</v>
      </c>
      <c r="D780" s="271">
        <v>35.1</v>
      </c>
      <c r="E780" s="272"/>
    </row>
    <row r="781" spans="1:5" ht="25.5" customHeight="1" outlineLevel="1">
      <c r="A781" s="268">
        <v>12004000</v>
      </c>
      <c r="B781" s="269" t="s">
        <v>19659</v>
      </c>
      <c r="C781" s="270" t="s">
        <v>491</v>
      </c>
      <c r="D781" s="271">
        <v>39.24</v>
      </c>
      <c r="E781" s="272"/>
    </row>
    <row r="782" spans="1:5" ht="25.5" customHeight="1" outlineLevel="1">
      <c r="A782" s="268">
        <v>12005000</v>
      </c>
      <c r="B782" s="269" t="s">
        <v>19660</v>
      </c>
      <c r="C782" s="270" t="s">
        <v>491</v>
      </c>
      <c r="D782" s="271">
        <v>34.51</v>
      </c>
      <c r="E782" s="272"/>
    </row>
    <row r="783" spans="1:5" ht="25.5" customHeight="1" outlineLevel="1">
      <c r="A783" s="268">
        <v>12006000</v>
      </c>
      <c r="B783" s="269" t="s">
        <v>19661</v>
      </c>
      <c r="C783" s="270" t="s">
        <v>491</v>
      </c>
      <c r="D783" s="271">
        <v>35.64</v>
      </c>
      <c r="E783" s="272"/>
    </row>
    <row r="784" spans="1:5" ht="25.5" customHeight="1" outlineLevel="1">
      <c r="A784" s="268">
        <v>12007000</v>
      </c>
      <c r="B784" s="269" t="s">
        <v>19662</v>
      </c>
      <c r="C784" s="270" t="s">
        <v>491</v>
      </c>
      <c r="D784" s="271">
        <v>34.89</v>
      </c>
      <c r="E784" s="272"/>
    </row>
    <row r="785" spans="1:5" ht="25.5" customHeight="1" outlineLevel="1">
      <c r="A785" s="268">
        <v>12008000</v>
      </c>
      <c r="B785" s="269" t="s">
        <v>19663</v>
      </c>
      <c r="C785" s="270" t="s">
        <v>491</v>
      </c>
      <c r="D785" s="271">
        <v>42.28</v>
      </c>
      <c r="E785" s="272"/>
    </row>
    <row r="786" spans="1:5" ht="25.5" customHeight="1" outlineLevel="1">
      <c r="A786" s="268">
        <v>12009000</v>
      </c>
      <c r="B786" s="269" t="s">
        <v>19664</v>
      </c>
      <c r="C786" s="270" t="s">
        <v>491</v>
      </c>
      <c r="D786" s="271">
        <v>49.23</v>
      </c>
      <c r="E786" s="272"/>
    </row>
    <row r="787" spans="1:5" ht="22.5" customHeight="1">
      <c r="A787" s="268">
        <v>12010000</v>
      </c>
      <c r="B787" s="269" t="s">
        <v>19665</v>
      </c>
      <c r="C787" s="270" t="s">
        <v>491</v>
      </c>
      <c r="D787" s="271">
        <v>33.71</v>
      </c>
      <c r="E787" s="272"/>
    </row>
    <row r="788" spans="1:5" ht="25.5" customHeight="1" outlineLevel="1">
      <c r="A788" s="268">
        <v>12011000</v>
      </c>
      <c r="B788" s="269" t="s">
        <v>19666</v>
      </c>
      <c r="C788" s="270" t="s">
        <v>491</v>
      </c>
      <c r="D788" s="271">
        <v>27.12</v>
      </c>
      <c r="E788" s="272"/>
    </row>
    <row r="789" spans="1:5" ht="25.5" customHeight="1" outlineLevel="1">
      <c r="A789" s="268">
        <v>12012000</v>
      </c>
      <c r="B789" s="269" t="s">
        <v>19667</v>
      </c>
      <c r="C789" s="270" t="s">
        <v>491</v>
      </c>
      <c r="D789" s="271">
        <v>74.56</v>
      </c>
      <c r="E789" s="272"/>
    </row>
    <row r="790" spans="1:5" ht="25.5" customHeight="1" outlineLevel="1">
      <c r="A790" s="268">
        <v>12013000</v>
      </c>
      <c r="B790" s="269" t="s">
        <v>19668</v>
      </c>
      <c r="C790" s="270" t="s">
        <v>491</v>
      </c>
      <c r="D790" s="271">
        <v>202.6</v>
      </c>
      <c r="E790" s="272"/>
    </row>
    <row r="791" spans="1:5" ht="25.5" customHeight="1" outlineLevel="1">
      <c r="A791" s="264">
        <v>13000000</v>
      </c>
      <c r="B791" s="265" t="s">
        <v>19669</v>
      </c>
      <c r="C791" s="266"/>
      <c r="D791" s="267"/>
    </row>
    <row r="792" spans="1:5" ht="25.5" customHeight="1" outlineLevel="1">
      <c r="A792" s="268">
        <v>13001000</v>
      </c>
      <c r="B792" s="269" t="s">
        <v>19670</v>
      </c>
      <c r="C792" s="270" t="s">
        <v>18900</v>
      </c>
      <c r="D792" s="271" t="s">
        <v>18900</v>
      </c>
    </row>
    <row r="793" spans="1:5" ht="22.5" customHeight="1">
      <c r="A793" s="268">
        <v>13001001</v>
      </c>
      <c r="B793" s="269" t="s">
        <v>19671</v>
      </c>
      <c r="C793" s="270" t="s">
        <v>299</v>
      </c>
      <c r="D793" s="271">
        <v>254.04</v>
      </c>
      <c r="E793" s="272"/>
    </row>
    <row r="794" spans="1:5" ht="25.5" customHeight="1" outlineLevel="1">
      <c r="A794" s="268">
        <v>13001002</v>
      </c>
      <c r="B794" s="269" t="s">
        <v>19672</v>
      </c>
      <c r="C794" s="270" t="s">
        <v>299</v>
      </c>
      <c r="D794" s="271">
        <v>765.58</v>
      </c>
      <c r="E794" s="272"/>
    </row>
    <row r="795" spans="1:5" ht="25.5" customHeight="1" outlineLevel="1">
      <c r="A795" s="268">
        <v>13001003</v>
      </c>
      <c r="B795" s="269" t="s">
        <v>19673</v>
      </c>
      <c r="C795" s="270" t="s">
        <v>299</v>
      </c>
      <c r="D795" s="271">
        <v>269.49</v>
      </c>
      <c r="E795" s="272"/>
    </row>
    <row r="796" spans="1:5" ht="25.5" customHeight="1" outlineLevel="1">
      <c r="A796" s="268">
        <v>13001004</v>
      </c>
      <c r="B796" s="269" t="s">
        <v>19674</v>
      </c>
      <c r="C796" s="270" t="s">
        <v>299</v>
      </c>
      <c r="D796" s="271">
        <v>856.75</v>
      </c>
      <c r="E796" s="272"/>
    </row>
    <row r="797" spans="1:5" ht="22.5" customHeight="1">
      <c r="A797" s="268">
        <v>13001005</v>
      </c>
      <c r="B797" s="269" t="s">
        <v>19675</v>
      </c>
      <c r="C797" s="270" t="s">
        <v>299</v>
      </c>
      <c r="D797" s="271">
        <v>317.75</v>
      </c>
      <c r="E797" s="272"/>
    </row>
    <row r="798" spans="1:5" ht="25.5" customHeight="1" outlineLevel="1">
      <c r="A798" s="268">
        <v>13001006</v>
      </c>
      <c r="B798" s="269" t="s">
        <v>19676</v>
      </c>
      <c r="C798" s="270" t="s">
        <v>299</v>
      </c>
      <c r="D798" s="271">
        <v>931.67</v>
      </c>
      <c r="E798" s="272"/>
    </row>
    <row r="799" spans="1:5" ht="25.5" customHeight="1" outlineLevel="1">
      <c r="A799" s="268">
        <v>13001007</v>
      </c>
      <c r="B799" s="269" t="s">
        <v>19677</v>
      </c>
      <c r="C799" s="270" t="s">
        <v>299</v>
      </c>
      <c r="D799" s="271">
        <v>321.61</v>
      </c>
      <c r="E799" s="272"/>
    </row>
    <row r="800" spans="1:5" ht="25.5" customHeight="1" outlineLevel="1">
      <c r="A800" s="268">
        <v>13001008</v>
      </c>
      <c r="B800" s="269" t="s">
        <v>19678</v>
      </c>
      <c r="C800" s="270" t="s">
        <v>299</v>
      </c>
      <c r="D800" s="271">
        <v>966.1</v>
      </c>
      <c r="E800" s="272"/>
    </row>
    <row r="801" spans="1:5" ht="25.5" customHeight="1" outlineLevel="1">
      <c r="A801" s="268">
        <v>13001009</v>
      </c>
      <c r="B801" s="269" t="s">
        <v>19679</v>
      </c>
      <c r="C801" s="270" t="s">
        <v>299</v>
      </c>
      <c r="D801" s="271">
        <v>337.75</v>
      </c>
      <c r="E801" s="272"/>
    </row>
    <row r="802" spans="1:5" ht="22.5" customHeight="1">
      <c r="A802" s="268">
        <v>13001010</v>
      </c>
      <c r="B802" s="269" t="s">
        <v>19680</v>
      </c>
      <c r="C802" s="270" t="s">
        <v>299</v>
      </c>
      <c r="D802" s="271">
        <v>1084.8399999999999</v>
      </c>
      <c r="E802" s="272"/>
    </row>
    <row r="803" spans="1:5" ht="25.5" customHeight="1" outlineLevel="1">
      <c r="A803" s="268">
        <v>13001011</v>
      </c>
      <c r="B803" s="269" t="s">
        <v>19681</v>
      </c>
      <c r="C803" s="270" t="s">
        <v>299</v>
      </c>
      <c r="D803" s="271">
        <v>366.66</v>
      </c>
      <c r="E803" s="272"/>
    </row>
    <row r="804" spans="1:5" ht="25.5" customHeight="1" outlineLevel="1">
      <c r="A804" s="268">
        <v>13001012</v>
      </c>
      <c r="B804" s="269" t="s">
        <v>19682</v>
      </c>
      <c r="C804" s="270" t="s">
        <v>299</v>
      </c>
      <c r="D804" s="271">
        <v>1171.51</v>
      </c>
      <c r="E804" s="272"/>
    </row>
    <row r="805" spans="1:5" ht="25.5" customHeight="1" outlineLevel="1">
      <c r="A805" s="268">
        <v>13001013</v>
      </c>
      <c r="B805" s="269" t="s">
        <v>19683</v>
      </c>
      <c r="C805" s="270" t="s">
        <v>299</v>
      </c>
      <c r="D805" s="271">
        <v>432.95</v>
      </c>
      <c r="E805" s="272"/>
    </row>
    <row r="806" spans="1:5" ht="25.5" customHeight="1" outlineLevel="1">
      <c r="A806" s="268">
        <v>13001014</v>
      </c>
      <c r="B806" s="269" t="s">
        <v>19684</v>
      </c>
      <c r="C806" s="270" t="s">
        <v>299</v>
      </c>
      <c r="D806" s="271">
        <v>1363</v>
      </c>
      <c r="E806" s="272"/>
    </row>
    <row r="807" spans="1:5" ht="25.5" customHeight="1" outlineLevel="1">
      <c r="A807" s="268">
        <v>13001015</v>
      </c>
      <c r="B807" s="269" t="s">
        <v>19685</v>
      </c>
      <c r="C807" s="270" t="s">
        <v>299</v>
      </c>
      <c r="D807" s="271">
        <v>466.15</v>
      </c>
      <c r="E807" s="272"/>
    </row>
    <row r="808" spans="1:5" ht="25.5" customHeight="1" outlineLevel="1">
      <c r="A808" s="268">
        <v>13001016</v>
      </c>
      <c r="B808" s="269" t="s">
        <v>19686</v>
      </c>
      <c r="C808" s="270" t="s">
        <v>299</v>
      </c>
      <c r="D808" s="271">
        <v>1602.17</v>
      </c>
      <c r="E808" s="272"/>
    </row>
    <row r="809" spans="1:5" ht="22.5" customHeight="1">
      <c r="A809" s="268">
        <v>13002000</v>
      </c>
      <c r="B809" s="269" t="s">
        <v>19687</v>
      </c>
      <c r="C809" s="270" t="s">
        <v>18900</v>
      </c>
      <c r="D809" s="271" t="s">
        <v>18900</v>
      </c>
    </row>
    <row r="810" spans="1:5" ht="25.5" customHeight="1" outlineLevel="1">
      <c r="A810" s="268">
        <v>13002001</v>
      </c>
      <c r="B810" s="269" t="s">
        <v>19688</v>
      </c>
      <c r="C810" s="270" t="s">
        <v>759</v>
      </c>
      <c r="D810" s="271">
        <v>0.71</v>
      </c>
      <c r="E810" s="272"/>
    </row>
    <row r="811" spans="1:5" ht="25.5" customHeight="1" outlineLevel="1">
      <c r="A811" s="268">
        <v>13002002</v>
      </c>
      <c r="B811" s="269" t="s">
        <v>19689</v>
      </c>
      <c r="C811" s="270" t="s">
        <v>324</v>
      </c>
      <c r="D811" s="271">
        <v>184.36</v>
      </c>
      <c r="E811" s="272"/>
    </row>
    <row r="812" spans="1:5" ht="25.5" customHeight="1" outlineLevel="1">
      <c r="A812" s="268">
        <v>13002003</v>
      </c>
      <c r="B812" s="269" t="s">
        <v>19690</v>
      </c>
      <c r="C812" s="270" t="s">
        <v>759</v>
      </c>
      <c r="D812" s="271">
        <v>6.19</v>
      </c>
      <c r="E812" s="272"/>
    </row>
    <row r="813" spans="1:5" ht="25.5" customHeight="1" outlineLevel="1">
      <c r="A813" s="268">
        <v>13002004</v>
      </c>
      <c r="B813" s="269" t="s">
        <v>19691</v>
      </c>
      <c r="C813" s="270" t="s">
        <v>759</v>
      </c>
      <c r="D813" s="271">
        <v>6.28</v>
      </c>
      <c r="E813" s="272"/>
    </row>
    <row r="814" spans="1:5" ht="25.5" customHeight="1" outlineLevel="1">
      <c r="A814" s="268">
        <v>13002005</v>
      </c>
      <c r="B814" s="269" t="s">
        <v>19692</v>
      </c>
      <c r="C814" s="270" t="s">
        <v>324</v>
      </c>
      <c r="D814" s="271">
        <v>54.01</v>
      </c>
      <c r="E814" s="272"/>
    </row>
    <row r="815" spans="1:5" ht="22.5" customHeight="1">
      <c r="A815" s="268">
        <v>13002006</v>
      </c>
      <c r="B815" s="269" t="s">
        <v>19693</v>
      </c>
      <c r="C815" s="270" t="s">
        <v>759</v>
      </c>
      <c r="D815" s="271">
        <v>12.4</v>
      </c>
      <c r="E815" s="272"/>
    </row>
    <row r="816" spans="1:5" ht="25.5" customHeight="1" outlineLevel="1">
      <c r="A816" s="264">
        <v>14000000</v>
      </c>
      <c r="B816" s="265" t="s">
        <v>19694</v>
      </c>
      <c r="C816" s="266"/>
      <c r="D816" s="267"/>
    </row>
    <row r="817" spans="1:5" ht="25.5" customHeight="1" outlineLevel="1">
      <c r="A817" s="268">
        <v>14001000</v>
      </c>
      <c r="B817" s="269" t="s">
        <v>19695</v>
      </c>
      <c r="C817" s="270" t="s">
        <v>18900</v>
      </c>
      <c r="D817" s="271" t="s">
        <v>18900</v>
      </c>
    </row>
    <row r="818" spans="1:5" ht="25.5" customHeight="1" outlineLevel="1">
      <c r="A818" s="268">
        <v>14001001</v>
      </c>
      <c r="B818" s="269" t="s">
        <v>19109</v>
      </c>
      <c r="C818" s="270" t="s">
        <v>324</v>
      </c>
      <c r="D818" s="271">
        <v>33.57</v>
      </c>
      <c r="E818" s="272"/>
    </row>
    <row r="819" spans="1:5" ht="25.5" customHeight="1" outlineLevel="1">
      <c r="A819" s="268">
        <v>14001002</v>
      </c>
      <c r="B819" s="269" t="s">
        <v>19696</v>
      </c>
      <c r="C819" s="270" t="s">
        <v>324</v>
      </c>
      <c r="D819" s="271">
        <v>90.47</v>
      </c>
      <c r="E819" s="272"/>
    </row>
    <row r="820" spans="1:5" ht="22.5" customHeight="1">
      <c r="A820" s="268">
        <v>14001003</v>
      </c>
      <c r="B820" s="269" t="s">
        <v>19697</v>
      </c>
      <c r="C820" s="270" t="s">
        <v>324</v>
      </c>
      <c r="D820" s="271">
        <v>43.11</v>
      </c>
      <c r="E820" s="272"/>
    </row>
    <row r="821" spans="1:5" ht="25.5" customHeight="1" outlineLevel="1">
      <c r="A821" s="268">
        <v>14001004</v>
      </c>
      <c r="B821" s="269" t="s">
        <v>19698</v>
      </c>
      <c r="C821" s="270" t="s">
        <v>324</v>
      </c>
      <c r="D821" s="271">
        <v>34.4</v>
      </c>
      <c r="E821" s="272"/>
    </row>
    <row r="822" spans="1:5" ht="25.5" customHeight="1" outlineLevel="1">
      <c r="A822" s="268">
        <v>14001005</v>
      </c>
      <c r="B822" s="269" t="s">
        <v>19699</v>
      </c>
      <c r="C822" s="270" t="s">
        <v>324</v>
      </c>
      <c r="D822" s="271">
        <v>34.4</v>
      </c>
      <c r="E822" s="272"/>
    </row>
    <row r="823" spans="1:5" ht="25.5" customHeight="1" outlineLevel="1">
      <c r="A823" s="268">
        <v>14001006</v>
      </c>
      <c r="B823" s="269" t="s">
        <v>19700</v>
      </c>
      <c r="C823" s="270" t="s">
        <v>324</v>
      </c>
      <c r="D823" s="271">
        <v>34.4</v>
      </c>
      <c r="E823" s="272"/>
    </row>
    <row r="824" spans="1:5" ht="25.5" customHeight="1" outlineLevel="1">
      <c r="A824" s="268">
        <v>14001007</v>
      </c>
      <c r="B824" s="269" t="s">
        <v>19701</v>
      </c>
      <c r="C824" s="270" t="s">
        <v>324</v>
      </c>
      <c r="D824" s="271">
        <v>34.4</v>
      </c>
      <c r="E824" s="272"/>
    </row>
    <row r="825" spans="1:5" ht="25.5" customHeight="1" outlineLevel="1">
      <c r="A825" s="268">
        <v>14001008</v>
      </c>
      <c r="B825" s="269" t="s">
        <v>19702</v>
      </c>
      <c r="C825" s="270" t="s">
        <v>324</v>
      </c>
      <c r="D825" s="271">
        <v>34.4</v>
      </c>
      <c r="E825" s="272"/>
    </row>
    <row r="826" spans="1:5" ht="25.5" customHeight="1" outlineLevel="1">
      <c r="A826" s="268">
        <v>14001009</v>
      </c>
      <c r="B826" s="269" t="s">
        <v>19703</v>
      </c>
      <c r="C826" s="270" t="s">
        <v>324</v>
      </c>
      <c r="D826" s="271">
        <v>34.4</v>
      </c>
      <c r="E826" s="272"/>
    </row>
    <row r="827" spans="1:5" ht="22.5" customHeight="1">
      <c r="A827" s="268">
        <v>14001010</v>
      </c>
      <c r="B827" s="269" t="s">
        <v>19704</v>
      </c>
      <c r="C827" s="270" t="s">
        <v>324</v>
      </c>
      <c r="D827" s="271">
        <v>29.35</v>
      </c>
      <c r="E827" s="272"/>
    </row>
    <row r="828" spans="1:5" ht="25.5" customHeight="1" outlineLevel="1">
      <c r="A828" s="268">
        <v>14001011</v>
      </c>
      <c r="B828" s="269" t="s">
        <v>19705</v>
      </c>
      <c r="C828" s="270" t="s">
        <v>324</v>
      </c>
      <c r="D828" s="271">
        <v>54.25</v>
      </c>
      <c r="E828" s="272"/>
    </row>
    <row r="829" spans="1:5" ht="25.5" customHeight="1" outlineLevel="1">
      <c r="A829" s="268">
        <v>14002000</v>
      </c>
      <c r="B829" s="269" t="s">
        <v>19706</v>
      </c>
      <c r="C829" s="270" t="s">
        <v>18900</v>
      </c>
      <c r="D829" s="271" t="s">
        <v>18900</v>
      </c>
    </row>
    <row r="830" spans="1:5" ht="25.5" customHeight="1" outlineLevel="1">
      <c r="A830" s="268">
        <v>14002001</v>
      </c>
      <c r="B830" s="269" t="s">
        <v>19707</v>
      </c>
      <c r="C830" s="270" t="s">
        <v>324</v>
      </c>
      <c r="D830" s="271">
        <v>182.53</v>
      </c>
      <c r="E830" s="272"/>
    </row>
    <row r="831" spans="1:5" ht="25.5" customHeight="1" outlineLevel="1">
      <c r="A831" s="268">
        <v>14002002</v>
      </c>
      <c r="B831" s="269" t="s">
        <v>19708</v>
      </c>
      <c r="C831" s="270" t="s">
        <v>324</v>
      </c>
      <c r="D831" s="271">
        <v>127.17</v>
      </c>
      <c r="E831" s="272"/>
    </row>
    <row r="832" spans="1:5" ht="25.5" customHeight="1" outlineLevel="1">
      <c r="A832" s="268">
        <v>14002003</v>
      </c>
      <c r="B832" s="269" t="s">
        <v>19709</v>
      </c>
      <c r="C832" s="270" t="s">
        <v>324</v>
      </c>
      <c r="D832" s="271">
        <v>153.22</v>
      </c>
      <c r="E832" s="272"/>
    </row>
    <row r="833" spans="1:5" ht="25.5" customHeight="1" outlineLevel="1">
      <c r="A833" s="268">
        <v>14002004</v>
      </c>
      <c r="B833" s="269" t="s">
        <v>19710</v>
      </c>
      <c r="C833" s="270" t="s">
        <v>324</v>
      </c>
      <c r="D833" s="271">
        <v>45.42</v>
      </c>
      <c r="E833" s="272"/>
    </row>
    <row r="834" spans="1:5" ht="25.5" customHeight="1" outlineLevel="1">
      <c r="A834" s="268">
        <v>14002005</v>
      </c>
      <c r="B834" s="269" t="s">
        <v>19711</v>
      </c>
      <c r="C834" s="270" t="s">
        <v>324</v>
      </c>
      <c r="D834" s="271">
        <v>56.43</v>
      </c>
      <c r="E834" s="272"/>
    </row>
    <row r="835" spans="1:5" ht="22.5" customHeight="1">
      <c r="A835" s="268">
        <v>14002006</v>
      </c>
      <c r="B835" s="269" t="s">
        <v>19712</v>
      </c>
      <c r="C835" s="270" t="s">
        <v>324</v>
      </c>
      <c r="D835" s="271">
        <v>67.44</v>
      </c>
      <c r="E835" s="272"/>
    </row>
    <row r="836" spans="1:5" ht="25.5" customHeight="1" outlineLevel="1">
      <c r="A836" s="268">
        <v>14002007</v>
      </c>
      <c r="B836" s="269" t="s">
        <v>19713</v>
      </c>
      <c r="C836" s="270" t="s">
        <v>324</v>
      </c>
      <c r="D836" s="271">
        <v>78.45</v>
      </c>
      <c r="E836" s="272"/>
    </row>
    <row r="837" spans="1:5" ht="25.5" customHeight="1" outlineLevel="1">
      <c r="A837" s="268">
        <v>14002008</v>
      </c>
      <c r="B837" s="269" t="s">
        <v>19714</v>
      </c>
      <c r="C837" s="270" t="s">
        <v>324</v>
      </c>
      <c r="D837" s="271">
        <v>89.46</v>
      </c>
      <c r="E837" s="272"/>
    </row>
    <row r="838" spans="1:5" ht="22.5" customHeight="1">
      <c r="A838" s="268">
        <v>14002009</v>
      </c>
      <c r="B838" s="269" t="s">
        <v>19715</v>
      </c>
      <c r="C838" s="270" t="s">
        <v>324</v>
      </c>
      <c r="D838" s="271">
        <v>100.47</v>
      </c>
      <c r="E838" s="272"/>
    </row>
    <row r="839" spans="1:5" ht="25.5" customHeight="1" outlineLevel="1">
      <c r="A839" s="268">
        <v>14002010</v>
      </c>
      <c r="B839" s="269" t="s">
        <v>19716</v>
      </c>
      <c r="C839" s="270" t="s">
        <v>324</v>
      </c>
      <c r="D839" s="271">
        <v>139.47</v>
      </c>
      <c r="E839" s="272"/>
    </row>
    <row r="840" spans="1:5" ht="25.5" customHeight="1" outlineLevel="1">
      <c r="A840" s="268">
        <v>14002011</v>
      </c>
      <c r="B840" s="269" t="s">
        <v>19717</v>
      </c>
      <c r="C840" s="270" t="s">
        <v>324</v>
      </c>
      <c r="D840" s="271">
        <v>164.36</v>
      </c>
      <c r="E840" s="272"/>
    </row>
    <row r="841" spans="1:5" ht="25.5" customHeight="1" outlineLevel="1">
      <c r="A841" s="264">
        <v>15000000</v>
      </c>
      <c r="B841" s="265" t="s">
        <v>19718</v>
      </c>
      <c r="C841" s="266"/>
      <c r="D841" s="267"/>
    </row>
    <row r="842" spans="1:5" ht="25.5" customHeight="1" outlineLevel="1">
      <c r="A842" s="268">
        <v>15001000</v>
      </c>
      <c r="B842" s="269" t="s">
        <v>19719</v>
      </c>
      <c r="C842" s="270" t="s">
        <v>324</v>
      </c>
      <c r="D842" s="271">
        <v>401.78</v>
      </c>
      <c r="E842" s="272"/>
    </row>
    <row r="843" spans="1:5" ht="25.5" customHeight="1" outlineLevel="1">
      <c r="A843" s="268">
        <v>15002000</v>
      </c>
      <c r="B843" s="269" t="s">
        <v>19720</v>
      </c>
      <c r="C843" s="270" t="s">
        <v>324</v>
      </c>
      <c r="D843" s="271">
        <v>176.91</v>
      </c>
      <c r="E843" s="272"/>
    </row>
    <row r="844" spans="1:5" ht="22.5" customHeight="1">
      <c r="A844" s="268">
        <v>15003000</v>
      </c>
      <c r="B844" s="269" t="s">
        <v>19721</v>
      </c>
      <c r="C844" s="270" t="s">
        <v>299</v>
      </c>
      <c r="D844" s="271">
        <v>125.52</v>
      </c>
      <c r="E844" s="272"/>
    </row>
    <row r="845" spans="1:5" ht="25.5" customHeight="1" outlineLevel="1">
      <c r="A845" s="268">
        <v>15004000</v>
      </c>
      <c r="B845" s="269" t="s">
        <v>19722</v>
      </c>
      <c r="C845" s="270" t="s">
        <v>18900</v>
      </c>
      <c r="D845" s="271" t="s">
        <v>18900</v>
      </c>
    </row>
    <row r="846" spans="1:5" ht="25.5" customHeight="1" outlineLevel="1">
      <c r="A846" s="268">
        <v>15004001</v>
      </c>
      <c r="B846" s="269" t="s">
        <v>19723</v>
      </c>
      <c r="C846" s="270" t="s">
        <v>299</v>
      </c>
      <c r="D846" s="271">
        <v>410.46</v>
      </c>
      <c r="E846" s="272"/>
    </row>
    <row r="847" spans="1:5" ht="25.5" customHeight="1" outlineLevel="1">
      <c r="A847" s="268">
        <v>15004002</v>
      </c>
      <c r="B847" s="269" t="s">
        <v>19724</v>
      </c>
      <c r="C847" s="270" t="s">
        <v>299</v>
      </c>
      <c r="D847" s="271">
        <v>451.87</v>
      </c>
      <c r="E847" s="272"/>
    </row>
    <row r="848" spans="1:5" ht="25.5" customHeight="1" outlineLevel="1">
      <c r="A848" s="268">
        <v>15004003</v>
      </c>
      <c r="B848" s="269" t="s">
        <v>19725</v>
      </c>
      <c r="C848" s="270" t="s">
        <v>299</v>
      </c>
      <c r="D848" s="271">
        <v>492.07</v>
      </c>
      <c r="E848" s="272"/>
    </row>
    <row r="849" spans="1:5" ht="25.5" customHeight="1" outlineLevel="1">
      <c r="A849" s="268">
        <v>15004004</v>
      </c>
      <c r="B849" s="269" t="s">
        <v>19726</v>
      </c>
      <c r="C849" s="270" t="s">
        <v>299</v>
      </c>
      <c r="D849" s="271">
        <v>533.48</v>
      </c>
      <c r="E849" s="272"/>
    </row>
    <row r="850" spans="1:5" ht="45.75">
      <c r="A850" s="268">
        <v>15004005</v>
      </c>
      <c r="B850" s="269" t="s">
        <v>19727</v>
      </c>
      <c r="C850" s="270" t="s">
        <v>299</v>
      </c>
      <c r="D850" s="271">
        <v>574.89</v>
      </c>
      <c r="E850" s="272"/>
    </row>
    <row r="851" spans="1:5" ht="34.5">
      <c r="A851" s="268">
        <v>15005000</v>
      </c>
      <c r="B851" s="269" t="s">
        <v>19728</v>
      </c>
      <c r="C851" s="270" t="s">
        <v>18900</v>
      </c>
      <c r="D851" s="271" t="s">
        <v>18900</v>
      </c>
    </row>
    <row r="852" spans="1:5" ht="45.75">
      <c r="A852" s="268">
        <v>15005001</v>
      </c>
      <c r="B852" s="269" t="s">
        <v>19729</v>
      </c>
      <c r="C852" s="270" t="s">
        <v>299</v>
      </c>
      <c r="D852" s="271">
        <v>417.7</v>
      </c>
      <c r="E852" s="272"/>
    </row>
    <row r="853" spans="1:5" ht="45.75">
      <c r="A853" s="268">
        <v>15005002</v>
      </c>
      <c r="B853" s="269" t="s">
        <v>19730</v>
      </c>
      <c r="C853" s="270" t="s">
        <v>299</v>
      </c>
      <c r="D853" s="271">
        <v>460.31</v>
      </c>
      <c r="E853" s="272"/>
    </row>
    <row r="854" spans="1:5" ht="45.75">
      <c r="A854" s="268">
        <v>15005003</v>
      </c>
      <c r="B854" s="269" t="s">
        <v>19731</v>
      </c>
      <c r="C854" s="270" t="s">
        <v>299</v>
      </c>
      <c r="D854" s="271">
        <v>501.72</v>
      </c>
      <c r="E854" s="272"/>
    </row>
    <row r="855" spans="1:5" ht="45.75">
      <c r="A855" s="268">
        <v>15005004</v>
      </c>
      <c r="B855" s="269" t="s">
        <v>19732</v>
      </c>
      <c r="C855" s="270" t="s">
        <v>299</v>
      </c>
      <c r="D855" s="271">
        <v>543.13</v>
      </c>
      <c r="E855" s="272"/>
    </row>
    <row r="856" spans="1:5" ht="23.25">
      <c r="A856" s="268">
        <v>15006000</v>
      </c>
      <c r="B856" s="269" t="s">
        <v>19733</v>
      </c>
      <c r="C856" s="270" t="s">
        <v>18900</v>
      </c>
      <c r="D856" s="271" t="s">
        <v>18900</v>
      </c>
    </row>
    <row r="857" spans="1:5" ht="23.25">
      <c r="A857" s="268">
        <v>15006001</v>
      </c>
      <c r="B857" s="269" t="s">
        <v>19734</v>
      </c>
      <c r="C857" s="270" t="s">
        <v>299</v>
      </c>
      <c r="D857" s="271">
        <v>6198.13</v>
      </c>
      <c r="E857" s="272"/>
    </row>
    <row r="858" spans="1:5" ht="23.25">
      <c r="A858" s="268">
        <v>15006002</v>
      </c>
      <c r="B858" s="269" t="s">
        <v>19735</v>
      </c>
      <c r="C858" s="270" t="s">
        <v>299</v>
      </c>
      <c r="D858" s="271">
        <v>7078.11</v>
      </c>
      <c r="E858" s="272"/>
    </row>
    <row r="859" spans="1:5" ht="23.25">
      <c r="A859" s="268">
        <v>15006003</v>
      </c>
      <c r="B859" s="269" t="s">
        <v>19736</v>
      </c>
      <c r="C859" s="270" t="s">
        <v>299</v>
      </c>
      <c r="D859" s="271">
        <v>7766.79</v>
      </c>
      <c r="E859" s="272"/>
    </row>
    <row r="860" spans="1:5" ht="23.25">
      <c r="A860" s="268">
        <v>15006004</v>
      </c>
      <c r="B860" s="269" t="s">
        <v>19737</v>
      </c>
      <c r="C860" s="270" t="s">
        <v>299</v>
      </c>
      <c r="D860" s="271">
        <v>8608.52</v>
      </c>
      <c r="E860" s="272"/>
    </row>
    <row r="861" spans="1:5" ht="23.25">
      <c r="A861" s="268">
        <v>15006005</v>
      </c>
      <c r="B861" s="269" t="s">
        <v>19738</v>
      </c>
      <c r="C861" s="270" t="s">
        <v>299</v>
      </c>
      <c r="D861" s="271">
        <v>9335.4599999999991</v>
      </c>
      <c r="E861" s="272"/>
    </row>
    <row r="862" spans="1:5" ht="23.25">
      <c r="A862" s="268">
        <v>15006006</v>
      </c>
      <c r="B862" s="269" t="s">
        <v>19739</v>
      </c>
      <c r="C862" s="270" t="s">
        <v>299</v>
      </c>
      <c r="D862" s="271">
        <v>10177.18</v>
      </c>
      <c r="E862" s="272"/>
    </row>
    <row r="863" spans="1:5" ht="23.25">
      <c r="A863" s="268">
        <v>15006007</v>
      </c>
      <c r="B863" s="269" t="s">
        <v>19740</v>
      </c>
      <c r="C863" s="270" t="s">
        <v>299</v>
      </c>
      <c r="D863" s="271">
        <v>10865.86</v>
      </c>
      <c r="E863" s="272"/>
    </row>
    <row r="864" spans="1:5" ht="23.25">
      <c r="A864" s="268">
        <v>15006008</v>
      </c>
      <c r="B864" s="269" t="s">
        <v>19741</v>
      </c>
      <c r="C864" s="270" t="s">
        <v>299</v>
      </c>
      <c r="D864" s="271">
        <v>11707.59</v>
      </c>
      <c r="E864" s="272"/>
    </row>
    <row r="865" spans="1:5" ht="23.25">
      <c r="A865" s="268">
        <v>15006009</v>
      </c>
      <c r="B865" s="269" t="s">
        <v>19742</v>
      </c>
      <c r="C865" s="270" t="s">
        <v>299</v>
      </c>
      <c r="D865" s="271">
        <v>12434.53</v>
      </c>
      <c r="E865" s="272"/>
    </row>
    <row r="866" spans="1:5" ht="23.25">
      <c r="A866" s="268">
        <v>15006010</v>
      </c>
      <c r="B866" s="269" t="s">
        <v>19743</v>
      </c>
      <c r="C866" s="270" t="s">
        <v>299</v>
      </c>
      <c r="D866" s="271">
        <v>9111.68</v>
      </c>
      <c r="E866" s="272"/>
    </row>
    <row r="867" spans="1:5" ht="23.25">
      <c r="A867" s="268">
        <v>15006011</v>
      </c>
      <c r="B867" s="269" t="s">
        <v>19744</v>
      </c>
      <c r="C867" s="270" t="s">
        <v>299</v>
      </c>
      <c r="D867" s="271">
        <v>10095.75</v>
      </c>
      <c r="E867" s="272"/>
    </row>
    <row r="868" spans="1:5" ht="23.25">
      <c r="A868" s="268">
        <v>15006012</v>
      </c>
      <c r="B868" s="269" t="s">
        <v>19745</v>
      </c>
      <c r="C868" s="270" t="s">
        <v>299</v>
      </c>
      <c r="D868" s="271">
        <v>10934.02</v>
      </c>
      <c r="E868" s="272"/>
    </row>
    <row r="869" spans="1:5" ht="23.25">
      <c r="A869" s="268">
        <v>15006013</v>
      </c>
      <c r="B869" s="269" t="s">
        <v>19746</v>
      </c>
      <c r="C869" s="270" t="s">
        <v>299</v>
      </c>
      <c r="D869" s="271">
        <v>11918.08</v>
      </c>
      <c r="E869" s="272"/>
    </row>
    <row r="870" spans="1:5" ht="23.25">
      <c r="A870" s="268">
        <v>15006014</v>
      </c>
      <c r="B870" s="269" t="s">
        <v>19747</v>
      </c>
      <c r="C870" s="270" t="s">
        <v>299</v>
      </c>
      <c r="D870" s="271">
        <v>12756.36</v>
      </c>
      <c r="E870" s="272"/>
    </row>
    <row r="871" spans="1:5" ht="23.25">
      <c r="A871" s="268">
        <v>15006015</v>
      </c>
      <c r="B871" s="269" t="s">
        <v>19748</v>
      </c>
      <c r="C871" s="270" t="s">
        <v>299</v>
      </c>
      <c r="D871" s="271">
        <v>13740.42</v>
      </c>
      <c r="E871" s="272"/>
    </row>
    <row r="872" spans="1:5" ht="23.25">
      <c r="A872" s="268">
        <v>15006016</v>
      </c>
      <c r="B872" s="269" t="s">
        <v>19749</v>
      </c>
      <c r="C872" s="270" t="s">
        <v>299</v>
      </c>
      <c r="D872" s="271">
        <v>14578.7</v>
      </c>
      <c r="E872" s="272"/>
    </row>
    <row r="873" spans="1:5" ht="23.25">
      <c r="A873" s="268">
        <v>15007000</v>
      </c>
      <c r="B873" s="269" t="s">
        <v>19750</v>
      </c>
      <c r="C873" s="270" t="s">
        <v>18900</v>
      </c>
      <c r="D873" s="271" t="s">
        <v>18900</v>
      </c>
    </row>
    <row r="874" spans="1:5" ht="23.25">
      <c r="A874" s="268">
        <v>15007001</v>
      </c>
      <c r="B874" s="269" t="s">
        <v>19751</v>
      </c>
      <c r="C874" s="270" t="s">
        <v>299</v>
      </c>
      <c r="D874" s="271">
        <v>4146.0200000000004</v>
      </c>
      <c r="E874" s="272"/>
    </row>
    <row r="875" spans="1:5" ht="23.25">
      <c r="A875" s="268">
        <v>15007002</v>
      </c>
      <c r="B875" s="269" t="s">
        <v>19752</v>
      </c>
      <c r="C875" s="270" t="s">
        <v>299</v>
      </c>
      <c r="D875" s="271">
        <v>4734.49</v>
      </c>
      <c r="E875" s="272"/>
    </row>
    <row r="876" spans="1:5" ht="23.25">
      <c r="A876" s="268">
        <v>15007003</v>
      </c>
      <c r="B876" s="269" t="s">
        <v>19753</v>
      </c>
      <c r="C876" s="270" t="s">
        <v>299</v>
      </c>
      <c r="D876" s="271">
        <v>5215.97</v>
      </c>
      <c r="E876" s="272"/>
    </row>
    <row r="877" spans="1:5" ht="23.25">
      <c r="A877" s="268">
        <v>15007004</v>
      </c>
      <c r="B877" s="269" t="s">
        <v>19754</v>
      </c>
      <c r="C877" s="270" t="s">
        <v>299</v>
      </c>
      <c r="D877" s="271">
        <v>5804.44</v>
      </c>
      <c r="E877" s="272"/>
    </row>
    <row r="878" spans="1:5" ht="23.25">
      <c r="A878" s="268">
        <v>15007005</v>
      </c>
      <c r="B878" s="269" t="s">
        <v>19755</v>
      </c>
      <c r="C878" s="270" t="s">
        <v>299</v>
      </c>
      <c r="D878" s="271">
        <v>6259.16</v>
      </c>
      <c r="E878" s="272"/>
    </row>
    <row r="879" spans="1:5" ht="23.25">
      <c r="A879" s="268">
        <v>15007006</v>
      </c>
      <c r="B879" s="269" t="s">
        <v>19756</v>
      </c>
      <c r="C879" s="270" t="s">
        <v>299</v>
      </c>
      <c r="D879" s="271">
        <v>6794.13</v>
      </c>
      <c r="E879" s="272"/>
    </row>
    <row r="880" spans="1:5" ht="23.25">
      <c r="A880" s="268">
        <v>15007007</v>
      </c>
      <c r="B880" s="269" t="s">
        <v>19757</v>
      </c>
      <c r="C880" s="270" t="s">
        <v>299</v>
      </c>
      <c r="D880" s="271">
        <v>7248.86</v>
      </c>
      <c r="E880" s="272"/>
    </row>
    <row r="881" spans="1:5" ht="23.25">
      <c r="A881" s="268">
        <v>15007008</v>
      </c>
      <c r="B881" s="269" t="s">
        <v>19758</v>
      </c>
      <c r="C881" s="270" t="s">
        <v>299</v>
      </c>
      <c r="D881" s="271">
        <v>7837.33</v>
      </c>
      <c r="E881" s="272"/>
    </row>
    <row r="882" spans="1:5" ht="23.25">
      <c r="A882" s="268">
        <v>15007009</v>
      </c>
      <c r="B882" s="269" t="s">
        <v>19759</v>
      </c>
      <c r="C882" s="270" t="s">
        <v>299</v>
      </c>
      <c r="D882" s="271">
        <v>8318.7999999999993</v>
      </c>
      <c r="E882" s="272"/>
    </row>
    <row r="883" spans="1:5" ht="23.25">
      <c r="A883" s="268">
        <v>15007010</v>
      </c>
      <c r="B883" s="269" t="s">
        <v>19760</v>
      </c>
      <c r="C883" s="270" t="s">
        <v>299</v>
      </c>
      <c r="D883" s="271">
        <v>6429.85</v>
      </c>
      <c r="E883" s="272"/>
    </row>
    <row r="884" spans="1:5" ht="23.25">
      <c r="A884" s="268">
        <v>15007011</v>
      </c>
      <c r="B884" s="269" t="s">
        <v>19761</v>
      </c>
      <c r="C884" s="270" t="s">
        <v>299</v>
      </c>
      <c r="D884" s="271">
        <v>7123.53</v>
      </c>
      <c r="E884" s="272"/>
    </row>
    <row r="885" spans="1:5" ht="23.25">
      <c r="A885" s="268">
        <v>15007012</v>
      </c>
      <c r="B885" s="269" t="s">
        <v>19762</v>
      </c>
      <c r="C885" s="270" t="s">
        <v>299</v>
      </c>
      <c r="D885" s="271">
        <v>7710.49</v>
      </c>
      <c r="E885" s="272"/>
    </row>
    <row r="886" spans="1:5" ht="23.25">
      <c r="A886" s="268">
        <v>15007013</v>
      </c>
      <c r="B886" s="269" t="s">
        <v>19763</v>
      </c>
      <c r="C886" s="270" t="s">
        <v>299</v>
      </c>
      <c r="D886" s="271">
        <v>8404.17</v>
      </c>
      <c r="E886" s="272"/>
    </row>
    <row r="887" spans="1:5" ht="23.25">
      <c r="A887" s="268">
        <v>15007014</v>
      </c>
      <c r="B887" s="269" t="s">
        <v>19764</v>
      </c>
      <c r="C887" s="270" t="s">
        <v>299</v>
      </c>
      <c r="D887" s="271">
        <v>8991.1200000000008</v>
      </c>
      <c r="E887" s="272"/>
    </row>
    <row r="888" spans="1:5" ht="23.25">
      <c r="A888" s="268">
        <v>15007015</v>
      </c>
      <c r="B888" s="269" t="s">
        <v>19765</v>
      </c>
      <c r="C888" s="270" t="s">
        <v>299</v>
      </c>
      <c r="D888" s="271">
        <v>9684.7999999999993</v>
      </c>
      <c r="E888" s="272"/>
    </row>
    <row r="889" spans="1:5" ht="23.25">
      <c r="A889" s="268">
        <v>15007016</v>
      </c>
      <c r="B889" s="269" t="s">
        <v>19766</v>
      </c>
      <c r="C889" s="270" t="s">
        <v>299</v>
      </c>
      <c r="D889" s="271">
        <v>10271.76</v>
      </c>
      <c r="E889" s="272"/>
    </row>
    <row r="890" spans="1:5" ht="15">
      <c r="A890" s="268">
        <v>15008000</v>
      </c>
      <c r="B890" s="269" t="s">
        <v>19767</v>
      </c>
      <c r="C890" s="270" t="s">
        <v>759</v>
      </c>
      <c r="D890" s="271">
        <v>17.38</v>
      </c>
      <c r="E890" s="272"/>
    </row>
    <row r="891" spans="1:5" ht="34.5">
      <c r="A891" s="268">
        <v>15009000</v>
      </c>
      <c r="B891" s="269" t="s">
        <v>19768</v>
      </c>
      <c r="C891" s="270" t="s">
        <v>299</v>
      </c>
      <c r="D891" s="271">
        <v>127.79</v>
      </c>
      <c r="E891" s="272"/>
    </row>
    <row r="892" spans="1:5" ht="34.5">
      <c r="A892" s="268">
        <v>15010000</v>
      </c>
      <c r="B892" s="269" t="s">
        <v>19769</v>
      </c>
      <c r="C892" s="270" t="s">
        <v>241</v>
      </c>
      <c r="D892" s="271">
        <v>54.24</v>
      </c>
      <c r="E892" s="272"/>
    </row>
    <row r="893" spans="1:5" ht="15">
      <c r="A893" s="268">
        <v>16001001</v>
      </c>
      <c r="B893" s="269" t="s">
        <v>19770</v>
      </c>
      <c r="C893" s="270" t="s">
        <v>23</v>
      </c>
      <c r="D893" s="271">
        <v>28953.02</v>
      </c>
      <c r="E893" s="272"/>
    </row>
    <row r="894" spans="1:5" ht="15">
      <c r="A894" s="268">
        <v>16001104</v>
      </c>
      <c r="B894" s="269" t="s">
        <v>19771</v>
      </c>
      <c r="C894" s="270" t="s">
        <v>23</v>
      </c>
      <c r="D894" s="271">
        <v>17685.68</v>
      </c>
      <c r="E894" s="272"/>
    </row>
    <row r="895" spans="1:5" ht="34.5">
      <c r="A895" s="268">
        <v>16001105</v>
      </c>
      <c r="B895" s="269" t="s">
        <v>19772</v>
      </c>
      <c r="C895" s="270" t="s">
        <v>23</v>
      </c>
      <c r="D895" s="271">
        <v>206886.19</v>
      </c>
      <c r="E895" s="272"/>
    </row>
    <row r="896" spans="1:5" ht="34.5">
      <c r="A896" s="268">
        <v>16001106</v>
      </c>
      <c r="B896" s="269" t="s">
        <v>19773</v>
      </c>
      <c r="C896" s="270" t="s">
        <v>23</v>
      </c>
      <c r="D896" s="271">
        <v>270446.78999999998</v>
      </c>
      <c r="E896" s="272"/>
    </row>
    <row r="897" spans="1:5" ht="34.5">
      <c r="A897" s="268">
        <v>16001107</v>
      </c>
      <c r="B897" s="269" t="s">
        <v>19774</v>
      </c>
      <c r="C897" s="270" t="s">
        <v>23</v>
      </c>
      <c r="D897" s="271">
        <v>555501.68000000005</v>
      </c>
      <c r="E897" s="272"/>
    </row>
    <row r="898" spans="1:5" ht="34.5">
      <c r="A898" s="268">
        <v>16001108</v>
      </c>
      <c r="B898" s="269" t="s">
        <v>19775</v>
      </c>
      <c r="C898" s="270" t="s">
        <v>23</v>
      </c>
      <c r="D898" s="271">
        <v>838135.7</v>
      </c>
      <c r="E898" s="272"/>
    </row>
    <row r="899" spans="1:5" ht="23.25">
      <c r="A899" s="268">
        <v>16001109</v>
      </c>
      <c r="B899" s="269" t="s">
        <v>19776</v>
      </c>
      <c r="C899" s="270" t="s">
        <v>23</v>
      </c>
      <c r="D899" s="271">
        <v>14952.16</v>
      </c>
      <c r="E899" s="272"/>
    </row>
    <row r="900" spans="1:5" ht="15">
      <c r="A900" s="268">
        <v>16001110</v>
      </c>
      <c r="B900" s="269" t="s">
        <v>19777</v>
      </c>
      <c r="C900" s="270" t="s">
        <v>23</v>
      </c>
      <c r="D900" s="271">
        <v>10861.02</v>
      </c>
      <c r="E900" s="272"/>
    </row>
    <row r="901" spans="1:5" ht="23.25">
      <c r="A901" s="268">
        <v>16001111</v>
      </c>
      <c r="B901" s="269" t="s">
        <v>19778</v>
      </c>
      <c r="C901" s="270" t="s">
        <v>23</v>
      </c>
      <c r="D901" s="271">
        <v>58813.56</v>
      </c>
      <c r="E901" s="272"/>
    </row>
    <row r="902" spans="1:5" ht="23.25">
      <c r="A902" s="268">
        <v>16001112</v>
      </c>
      <c r="B902" s="269" t="s">
        <v>19779</v>
      </c>
      <c r="C902" s="270" t="s">
        <v>23</v>
      </c>
      <c r="D902" s="271">
        <v>13234.75</v>
      </c>
      <c r="E902" s="272"/>
    </row>
    <row r="903" spans="1:5" ht="15">
      <c r="A903" s="268">
        <v>16001113</v>
      </c>
      <c r="B903" s="269" t="s">
        <v>19780</v>
      </c>
      <c r="C903" s="270" t="s">
        <v>23</v>
      </c>
      <c r="D903" s="271">
        <v>37078.559999999998</v>
      </c>
      <c r="E903" s="272"/>
    </row>
    <row r="904" spans="1:5" ht="15">
      <c r="A904" s="268">
        <v>16001114</v>
      </c>
      <c r="B904" s="269" t="s">
        <v>19781</v>
      </c>
      <c r="C904" s="270" t="s">
        <v>23</v>
      </c>
      <c r="D904" s="271">
        <v>88928.98</v>
      </c>
      <c r="E904" s="272"/>
    </row>
    <row r="905" spans="1:5" ht="45.75">
      <c r="A905" s="268">
        <v>16002050</v>
      </c>
      <c r="B905" s="269" t="s">
        <v>19782</v>
      </c>
      <c r="C905" s="270" t="s">
        <v>23</v>
      </c>
      <c r="D905" s="271">
        <v>31068.3</v>
      </c>
      <c r="E905" s="272"/>
    </row>
    <row r="906" spans="1:5" ht="45.75">
      <c r="A906" s="268">
        <v>16002051</v>
      </c>
      <c r="B906" s="269" t="s">
        <v>19783</v>
      </c>
      <c r="C906" s="270" t="s">
        <v>23</v>
      </c>
      <c r="D906" s="271">
        <v>45992.57</v>
      </c>
      <c r="E906" s="272"/>
    </row>
    <row r="907" spans="1:5" ht="45.75">
      <c r="A907" s="268">
        <v>16002052</v>
      </c>
      <c r="B907" s="269" t="s">
        <v>19784</v>
      </c>
      <c r="C907" s="270" t="s">
        <v>23</v>
      </c>
      <c r="D907" s="271">
        <v>65353.2</v>
      </c>
      <c r="E907" s="272"/>
    </row>
    <row r="908" spans="1:5" ht="23.25">
      <c r="A908" s="268">
        <v>16002053</v>
      </c>
      <c r="B908" s="269" t="s">
        <v>19785</v>
      </c>
      <c r="C908" s="270" t="s">
        <v>23</v>
      </c>
      <c r="D908" s="271">
        <v>24650.02</v>
      </c>
      <c r="E908" s="272"/>
    </row>
    <row r="909" spans="1:5" ht="23.25">
      <c r="A909" s="268">
        <v>16003001</v>
      </c>
      <c r="B909" s="269" t="s">
        <v>19786</v>
      </c>
      <c r="C909" s="270" t="s">
        <v>23</v>
      </c>
      <c r="D909" s="271">
        <v>22589.09</v>
      </c>
      <c r="E909" s="272"/>
    </row>
    <row r="910" spans="1:5" ht="23.25">
      <c r="A910" s="268">
        <v>16003002</v>
      </c>
      <c r="B910" s="269" t="s">
        <v>19787</v>
      </c>
      <c r="C910" s="270" t="s">
        <v>23</v>
      </c>
      <c r="D910" s="271">
        <v>37438.25</v>
      </c>
      <c r="E910" s="272"/>
    </row>
    <row r="911" spans="1:5" ht="23.25">
      <c r="A911" s="268">
        <v>16003003</v>
      </c>
      <c r="B911" s="269" t="s">
        <v>19788</v>
      </c>
      <c r="C911" s="270" t="s">
        <v>23</v>
      </c>
      <c r="D911" s="271">
        <v>33166.83</v>
      </c>
      <c r="E911" s="272"/>
    </row>
    <row r="912" spans="1:5" ht="34.5">
      <c r="A912" s="268">
        <v>16003004</v>
      </c>
      <c r="B912" s="269" t="s">
        <v>19789</v>
      </c>
      <c r="C912" s="270" t="s">
        <v>23</v>
      </c>
      <c r="D912" s="271">
        <v>72446.02</v>
      </c>
      <c r="E912" s="272"/>
    </row>
    <row r="913" spans="1:5" ht="34.5">
      <c r="A913" s="268">
        <v>16003005</v>
      </c>
      <c r="B913" s="269" t="s">
        <v>19790</v>
      </c>
      <c r="C913" s="270" t="s">
        <v>23</v>
      </c>
      <c r="D913" s="271">
        <v>113064.55</v>
      </c>
      <c r="E913" s="272"/>
    </row>
    <row r="914" spans="1:5" ht="23.25">
      <c r="A914" s="268">
        <v>16004001</v>
      </c>
      <c r="B914" s="269" t="s">
        <v>19791</v>
      </c>
      <c r="C914" s="270" t="s">
        <v>23</v>
      </c>
      <c r="D914" s="271">
        <v>10627.1</v>
      </c>
      <c r="E914" s="272"/>
    </row>
    <row r="915" spans="1:5" ht="23.25">
      <c r="A915" s="268">
        <v>16004002</v>
      </c>
      <c r="B915" s="269" t="s">
        <v>19792</v>
      </c>
      <c r="C915" s="270" t="s">
        <v>23</v>
      </c>
      <c r="D915" s="271">
        <v>19523.34</v>
      </c>
      <c r="E915" s="272"/>
    </row>
    <row r="916" spans="1:5" ht="23.25">
      <c r="A916" s="268">
        <v>16004003</v>
      </c>
      <c r="B916" s="269" t="s">
        <v>19793</v>
      </c>
      <c r="C916" s="270" t="s">
        <v>23</v>
      </c>
      <c r="D916" s="271">
        <v>19429.78</v>
      </c>
      <c r="E916" s="272"/>
    </row>
    <row r="917" spans="1:5" ht="23.25">
      <c r="A917" s="268">
        <v>16004004</v>
      </c>
      <c r="B917" s="269" t="s">
        <v>19794</v>
      </c>
      <c r="C917" s="270" t="s">
        <v>23</v>
      </c>
      <c r="D917" s="271">
        <v>8679.01</v>
      </c>
      <c r="E917" s="272"/>
    </row>
    <row r="918" spans="1:5" ht="23.25">
      <c r="A918" s="268">
        <v>16004005</v>
      </c>
      <c r="B918" s="269" t="s">
        <v>19795</v>
      </c>
      <c r="C918" s="270" t="s">
        <v>23</v>
      </c>
      <c r="D918" s="271">
        <v>18170.849999999999</v>
      </c>
      <c r="E918" s="272"/>
    </row>
    <row r="919" spans="1:5" ht="23.25">
      <c r="A919" s="268">
        <v>16004006</v>
      </c>
      <c r="B919" s="269" t="s">
        <v>19796</v>
      </c>
      <c r="C919" s="270" t="s">
        <v>23</v>
      </c>
      <c r="D919" s="271">
        <v>7947.5</v>
      </c>
      <c r="E919" s="272"/>
    </row>
    <row r="920" spans="1:5" ht="15">
      <c r="A920" s="268">
        <v>16004007</v>
      </c>
      <c r="B920" s="269" t="s">
        <v>19797</v>
      </c>
      <c r="C920" s="270" t="s">
        <v>23</v>
      </c>
      <c r="D920" s="271">
        <v>17215.349999999999</v>
      </c>
      <c r="E920" s="272"/>
    </row>
    <row r="921" spans="1:5" ht="15">
      <c r="A921" s="268">
        <v>16004008</v>
      </c>
      <c r="B921" s="269" t="s">
        <v>19798</v>
      </c>
      <c r="C921" s="270" t="s">
        <v>23</v>
      </c>
      <c r="D921" s="271">
        <v>18185.96</v>
      </c>
      <c r="E921" s="272"/>
    </row>
    <row r="922" spans="1:5" ht="15">
      <c r="A922" s="268">
        <v>16004009</v>
      </c>
      <c r="B922" s="269" t="s">
        <v>19799</v>
      </c>
      <c r="C922" s="270" t="s">
        <v>23</v>
      </c>
      <c r="D922" s="271">
        <v>19178.16</v>
      </c>
      <c r="E922" s="272"/>
    </row>
    <row r="923" spans="1:5" ht="34.5">
      <c r="A923" s="268">
        <v>16005001</v>
      </c>
      <c r="B923" s="269" t="s">
        <v>19800</v>
      </c>
      <c r="C923" s="270" t="s">
        <v>23</v>
      </c>
      <c r="D923" s="271">
        <v>9412.01</v>
      </c>
      <c r="E923" s="272"/>
    </row>
    <row r="924" spans="1:5" ht="34.5">
      <c r="A924" s="268">
        <v>16005002</v>
      </c>
      <c r="B924" s="269" t="s">
        <v>19801</v>
      </c>
      <c r="C924" s="270" t="s">
        <v>23</v>
      </c>
      <c r="D924" s="271">
        <v>12025.81</v>
      </c>
      <c r="E924" s="272"/>
    </row>
    <row r="925" spans="1:5" ht="23.25">
      <c r="A925" s="268">
        <v>16005003</v>
      </c>
      <c r="B925" s="269" t="s">
        <v>19802</v>
      </c>
      <c r="C925" s="270" t="s">
        <v>23</v>
      </c>
      <c r="D925" s="271">
        <v>14983.24</v>
      </c>
      <c r="E925" s="272"/>
    </row>
    <row r="926" spans="1:5" ht="34.5">
      <c r="A926" s="268">
        <v>16005004</v>
      </c>
      <c r="B926" s="269" t="s">
        <v>19803</v>
      </c>
      <c r="C926" s="270" t="s">
        <v>23</v>
      </c>
      <c r="D926" s="271">
        <v>34918.04</v>
      </c>
      <c r="E926" s="272"/>
    </row>
    <row r="927" spans="1:5" ht="34.5">
      <c r="A927" s="268">
        <v>16005005</v>
      </c>
      <c r="B927" s="269" t="s">
        <v>19804</v>
      </c>
      <c r="C927" s="270" t="s">
        <v>23</v>
      </c>
      <c r="D927" s="271">
        <v>42260.29</v>
      </c>
      <c r="E927" s="272"/>
    </row>
    <row r="928" spans="1:5" ht="34.5">
      <c r="A928" s="268">
        <v>16005006</v>
      </c>
      <c r="B928" s="269" t="s">
        <v>19805</v>
      </c>
      <c r="C928" s="270" t="s">
        <v>23</v>
      </c>
      <c r="D928" s="271">
        <v>60428.82</v>
      </c>
      <c r="E928" s="272"/>
    </row>
    <row r="929" spans="1:5" ht="23.25">
      <c r="A929" s="268">
        <v>16005007</v>
      </c>
      <c r="B929" s="269" t="s">
        <v>19806</v>
      </c>
      <c r="C929" s="270" t="s">
        <v>23</v>
      </c>
      <c r="D929" s="271">
        <v>92398.2</v>
      </c>
      <c r="E929" s="272"/>
    </row>
  </sheetData>
  <mergeCells count="2">
    <mergeCell ref="A1:D1"/>
    <mergeCell ref="C2:D2"/>
  </mergeCells>
  <pageMargins left="0.66929099999999997" right="0.43307099999999998" top="0.47244099999999989" bottom="0.9842519999999999" header="0.51181100000000002" footer="0.31496099999999999"/>
  <pageSetup paperSize="9" scale="90" orientation="portrait"/>
  <headerFooter>
    <oddFooter>&amp;L&amp;9PROJ-5 - DIVISÃO DE PREÇOS E CUSTOS &amp;RPág. &amp;P de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13"/>
  <sheetViews>
    <sheetView workbookViewId="0">
      <selection activeCell="E18" sqref="E18"/>
    </sheetView>
  </sheetViews>
  <sheetFormatPr defaultRowHeight="12.75" customHeight="1" outlineLevelRow="1"/>
  <cols>
    <col min="1" max="1" width="9.85546875" customWidth="1"/>
    <col min="2" max="2" width="67.5703125" customWidth="1"/>
    <col min="3" max="3" width="9.140625" bestFit="1" customWidth="1"/>
    <col min="4" max="4" width="13" customWidth="1"/>
  </cols>
  <sheetData>
    <row r="1" spans="1:5" ht="60.75" customHeight="1">
      <c r="A1" s="430" t="s">
        <v>18864</v>
      </c>
      <c r="B1" s="430"/>
      <c r="C1" s="430"/>
      <c r="D1" s="430"/>
    </row>
    <row r="2" spans="1:5" ht="31.5" customHeight="1">
      <c r="A2" s="259" t="s">
        <v>19807</v>
      </c>
      <c r="B2" s="260"/>
      <c r="C2" s="431" t="s">
        <v>18866</v>
      </c>
      <c r="D2" s="431"/>
    </row>
    <row r="3" spans="1:5" s="261" customFormat="1" ht="36" customHeight="1">
      <c r="A3" s="273" t="s">
        <v>21</v>
      </c>
      <c r="B3" s="274" t="s">
        <v>22</v>
      </c>
      <c r="C3" s="274" t="s">
        <v>111</v>
      </c>
      <c r="D3" s="275" t="s">
        <v>18867</v>
      </c>
    </row>
    <row r="4" spans="1:5" ht="15">
      <c r="A4" s="276">
        <v>1000000</v>
      </c>
      <c r="B4" s="277" t="s">
        <v>19808</v>
      </c>
      <c r="C4" s="278"/>
      <c r="D4" s="279"/>
    </row>
    <row r="5" spans="1:5" ht="15">
      <c r="A5" s="280">
        <v>1001000</v>
      </c>
      <c r="B5" s="281" t="s">
        <v>19809</v>
      </c>
      <c r="C5" s="282" t="s">
        <v>18900</v>
      </c>
      <c r="D5" s="283" t="s">
        <v>18900</v>
      </c>
    </row>
    <row r="6" spans="1:5" ht="23.25">
      <c r="A6" s="280">
        <v>1001001</v>
      </c>
      <c r="B6" s="281" t="s">
        <v>19810</v>
      </c>
      <c r="C6" s="282" t="s">
        <v>241</v>
      </c>
      <c r="D6" s="283">
        <v>1.81</v>
      </c>
      <c r="E6" s="272"/>
    </row>
    <row r="7" spans="1:5" ht="12.75" customHeight="1">
      <c r="A7" s="280">
        <v>1001002</v>
      </c>
      <c r="B7" s="281" t="s">
        <v>19811</v>
      </c>
      <c r="C7" s="282" t="s">
        <v>23</v>
      </c>
      <c r="D7" s="283">
        <v>59.5</v>
      </c>
      <c r="E7" s="272"/>
    </row>
    <row r="8" spans="1:5" ht="22.15" customHeight="1">
      <c r="A8" s="280">
        <v>1001003</v>
      </c>
      <c r="B8" s="281" t="s">
        <v>19812</v>
      </c>
      <c r="C8" s="282" t="s">
        <v>23</v>
      </c>
      <c r="D8" s="283">
        <v>165.42</v>
      </c>
      <c r="E8" s="272"/>
    </row>
    <row r="9" spans="1:5" ht="25.5" customHeight="1" outlineLevel="1">
      <c r="A9" s="280">
        <v>1001004</v>
      </c>
      <c r="B9" s="281" t="s">
        <v>19813</v>
      </c>
      <c r="C9" s="282" t="s">
        <v>23</v>
      </c>
      <c r="D9" s="283">
        <v>197.07</v>
      </c>
      <c r="E9" s="272"/>
    </row>
    <row r="10" spans="1:5" ht="25.5" customHeight="1" outlineLevel="1">
      <c r="A10" s="280">
        <v>1001005</v>
      </c>
      <c r="B10" s="281" t="s">
        <v>19814</v>
      </c>
      <c r="C10" s="282" t="s">
        <v>324</v>
      </c>
      <c r="D10" s="283">
        <v>13.2</v>
      </c>
      <c r="E10" s="272"/>
    </row>
    <row r="11" spans="1:5" ht="22.5" customHeight="1">
      <c r="A11" s="280">
        <v>1001006</v>
      </c>
      <c r="B11" s="281" t="s">
        <v>19815</v>
      </c>
      <c r="C11" s="282" t="s">
        <v>324</v>
      </c>
      <c r="D11" s="283">
        <v>58.05</v>
      </c>
      <c r="E11" s="272"/>
    </row>
    <row r="12" spans="1:5" ht="25.5" customHeight="1" outlineLevel="1">
      <c r="A12" s="280">
        <v>1001007</v>
      </c>
      <c r="B12" s="281" t="s">
        <v>19816</v>
      </c>
      <c r="C12" s="282" t="s">
        <v>324</v>
      </c>
      <c r="D12" s="283">
        <v>170.76</v>
      </c>
      <c r="E12" s="272"/>
    </row>
    <row r="13" spans="1:5" ht="25.5" customHeight="1" outlineLevel="1">
      <c r="A13" s="280">
        <v>1001008</v>
      </c>
      <c r="B13" s="281" t="s">
        <v>19817</v>
      </c>
      <c r="C13" s="282" t="s">
        <v>241</v>
      </c>
      <c r="D13" s="283">
        <v>6.78</v>
      </c>
      <c r="E13" s="272"/>
    </row>
    <row r="14" spans="1:5" ht="22.5" customHeight="1">
      <c r="A14" s="280">
        <v>1001009</v>
      </c>
      <c r="B14" s="281" t="s">
        <v>19818</v>
      </c>
      <c r="C14" s="282" t="s">
        <v>23</v>
      </c>
      <c r="D14" s="283">
        <v>81.38</v>
      </c>
      <c r="E14" s="272"/>
    </row>
    <row r="15" spans="1:5" ht="25.5" customHeight="1" outlineLevel="1">
      <c r="A15" s="280">
        <v>1001010</v>
      </c>
      <c r="B15" s="281" t="s">
        <v>19819</v>
      </c>
      <c r="C15" s="282" t="s">
        <v>1142</v>
      </c>
      <c r="D15" s="283">
        <v>1.86</v>
      </c>
      <c r="E15" s="272"/>
    </row>
    <row r="16" spans="1:5" ht="25.5" customHeight="1" outlineLevel="1">
      <c r="A16" s="280">
        <v>1001020</v>
      </c>
      <c r="B16" s="281" t="s">
        <v>19066</v>
      </c>
      <c r="C16" s="282" t="s">
        <v>23</v>
      </c>
      <c r="D16" s="283">
        <v>246.52</v>
      </c>
      <c r="E16" s="272"/>
    </row>
    <row r="17" spans="1:5" ht="22.5" customHeight="1">
      <c r="A17" s="280">
        <v>1001021</v>
      </c>
      <c r="B17" s="281" t="s">
        <v>19067</v>
      </c>
      <c r="C17" s="282" t="s">
        <v>23</v>
      </c>
      <c r="D17" s="283">
        <v>618.45000000000005</v>
      </c>
      <c r="E17" s="272"/>
    </row>
    <row r="18" spans="1:5" ht="25.5" customHeight="1" outlineLevel="1">
      <c r="A18" s="280">
        <v>1001022</v>
      </c>
      <c r="B18" s="281" t="s">
        <v>19068</v>
      </c>
      <c r="C18" s="282" t="s">
        <v>23</v>
      </c>
      <c r="D18" s="283">
        <v>773.06</v>
      </c>
      <c r="E18" s="272"/>
    </row>
    <row r="19" spans="1:5" ht="25.5" customHeight="1" outlineLevel="1">
      <c r="A19" s="280">
        <v>1001023</v>
      </c>
      <c r="B19" s="281" t="s">
        <v>19820</v>
      </c>
      <c r="C19" s="282" t="s">
        <v>23</v>
      </c>
      <c r="D19" s="283">
        <v>927.68</v>
      </c>
      <c r="E19" s="272"/>
    </row>
    <row r="20" spans="1:5" ht="22.5" customHeight="1">
      <c r="A20" s="280">
        <v>1001024</v>
      </c>
      <c r="B20" s="281" t="s">
        <v>19070</v>
      </c>
      <c r="C20" s="282" t="s">
        <v>23</v>
      </c>
      <c r="D20" s="283">
        <v>1082.29</v>
      </c>
      <c r="E20" s="272"/>
    </row>
    <row r="21" spans="1:5" ht="25.5" customHeight="1" outlineLevel="1">
      <c r="A21" s="280">
        <v>1002000</v>
      </c>
      <c r="B21" s="281" t="s">
        <v>19821</v>
      </c>
      <c r="C21" s="282" t="s">
        <v>18900</v>
      </c>
      <c r="D21" s="283" t="s">
        <v>18900</v>
      </c>
    </row>
    <row r="22" spans="1:5" ht="25.5" customHeight="1" outlineLevel="1">
      <c r="A22" s="280">
        <v>1002001</v>
      </c>
      <c r="B22" s="281" t="s">
        <v>19822</v>
      </c>
      <c r="C22" s="282" t="s">
        <v>324</v>
      </c>
      <c r="D22" s="283">
        <v>54.25</v>
      </c>
      <c r="E22" s="272"/>
    </row>
    <row r="23" spans="1:5" ht="22.5" customHeight="1">
      <c r="A23" s="280">
        <v>1002002</v>
      </c>
      <c r="B23" s="281" t="s">
        <v>19823</v>
      </c>
      <c r="C23" s="282" t="s">
        <v>324</v>
      </c>
      <c r="D23" s="283">
        <v>67.819999999999993</v>
      </c>
      <c r="E23" s="272"/>
    </row>
    <row r="24" spans="1:5" ht="25.5" customHeight="1" outlineLevel="1">
      <c r="A24" s="280">
        <v>1002005</v>
      </c>
      <c r="B24" s="281" t="s">
        <v>19824</v>
      </c>
      <c r="C24" s="282" t="s">
        <v>324</v>
      </c>
      <c r="D24" s="283">
        <v>48.29</v>
      </c>
      <c r="E24" s="272"/>
    </row>
    <row r="25" spans="1:5" ht="25.5" customHeight="1" outlineLevel="1">
      <c r="A25" s="280">
        <v>1002010</v>
      </c>
      <c r="B25" s="281" t="s">
        <v>19825</v>
      </c>
      <c r="C25" s="282" t="s">
        <v>324</v>
      </c>
      <c r="D25" s="283">
        <v>18.41</v>
      </c>
      <c r="E25" s="272"/>
    </row>
    <row r="26" spans="1:5" ht="22.15" customHeight="1">
      <c r="A26" s="280">
        <v>1002011</v>
      </c>
      <c r="B26" s="281" t="s">
        <v>19826</v>
      </c>
      <c r="C26" s="282" t="s">
        <v>324</v>
      </c>
      <c r="D26" s="283">
        <v>45.52</v>
      </c>
      <c r="E26" s="272"/>
    </row>
    <row r="27" spans="1:5" ht="25.5" customHeight="1" outlineLevel="1">
      <c r="A27" s="280">
        <v>1003000</v>
      </c>
      <c r="B27" s="281" t="s">
        <v>19827</v>
      </c>
      <c r="C27" s="282" t="s">
        <v>18900</v>
      </c>
      <c r="D27" s="283" t="s">
        <v>18900</v>
      </c>
    </row>
    <row r="28" spans="1:5" ht="25.5" customHeight="1" outlineLevel="1">
      <c r="A28" s="280">
        <v>1003001</v>
      </c>
      <c r="B28" s="281" t="s">
        <v>19823</v>
      </c>
      <c r="C28" s="282" t="s">
        <v>324</v>
      </c>
      <c r="D28" s="283">
        <v>18.600000000000001</v>
      </c>
      <c r="E28" s="272"/>
    </row>
    <row r="29" spans="1:5" ht="22.15" customHeight="1">
      <c r="A29" s="280">
        <v>1003002</v>
      </c>
      <c r="B29" s="281" t="s">
        <v>19828</v>
      </c>
      <c r="C29" s="282" t="s">
        <v>324</v>
      </c>
      <c r="D29" s="283">
        <v>22.06</v>
      </c>
      <c r="E29" s="272"/>
    </row>
    <row r="30" spans="1:5" ht="25.5" customHeight="1" outlineLevel="1">
      <c r="A30" s="280">
        <v>1003003</v>
      </c>
      <c r="B30" s="281" t="s">
        <v>19829</v>
      </c>
      <c r="C30" s="282" t="s">
        <v>324</v>
      </c>
      <c r="D30" s="283">
        <v>30.15</v>
      </c>
      <c r="E30" s="272"/>
    </row>
    <row r="31" spans="1:5" ht="22.5" customHeight="1">
      <c r="A31" s="280">
        <v>1003005</v>
      </c>
      <c r="B31" s="281" t="s">
        <v>19830</v>
      </c>
      <c r="C31" s="282" t="s">
        <v>324</v>
      </c>
      <c r="D31" s="283">
        <v>33.770000000000003</v>
      </c>
      <c r="E31" s="272"/>
    </row>
    <row r="32" spans="1:5" ht="25.5" customHeight="1" outlineLevel="1">
      <c r="A32" s="280">
        <v>1003006</v>
      </c>
      <c r="B32" s="281" t="s">
        <v>19831</v>
      </c>
      <c r="C32" s="282" t="s">
        <v>324</v>
      </c>
      <c r="D32" s="283">
        <v>8.51</v>
      </c>
      <c r="E32" s="272"/>
    </row>
    <row r="33" spans="1:5" ht="22.5" customHeight="1">
      <c r="A33" s="280">
        <v>1003010</v>
      </c>
      <c r="B33" s="281" t="s">
        <v>19832</v>
      </c>
      <c r="C33" s="282" t="s">
        <v>1142</v>
      </c>
      <c r="D33" s="283">
        <v>3.33</v>
      </c>
      <c r="E33" s="272"/>
    </row>
    <row r="34" spans="1:5" ht="25.5" customHeight="1" outlineLevel="1">
      <c r="A34" s="280">
        <v>1004000</v>
      </c>
      <c r="B34" s="281" t="s">
        <v>19833</v>
      </c>
      <c r="C34" s="282" t="s">
        <v>18900</v>
      </c>
      <c r="D34" s="283" t="s">
        <v>18900</v>
      </c>
    </row>
    <row r="35" spans="1:5" ht="22.5" customHeight="1">
      <c r="A35" s="280">
        <v>1004001</v>
      </c>
      <c r="B35" s="281" t="s">
        <v>19834</v>
      </c>
      <c r="C35" s="282" t="s">
        <v>324</v>
      </c>
      <c r="D35" s="283">
        <v>86.53</v>
      </c>
      <c r="E35" s="272"/>
    </row>
    <row r="36" spans="1:5" ht="25.5" customHeight="1" outlineLevel="1">
      <c r="A36" s="280">
        <v>1004002</v>
      </c>
      <c r="B36" s="281" t="s">
        <v>19835</v>
      </c>
      <c r="C36" s="282" t="s">
        <v>324</v>
      </c>
      <c r="D36" s="283">
        <v>94.94</v>
      </c>
      <c r="E36" s="272"/>
    </row>
    <row r="37" spans="1:5" ht="25.5" customHeight="1" outlineLevel="1">
      <c r="A37" s="280">
        <v>1004005</v>
      </c>
      <c r="B37" s="281" t="s">
        <v>19836</v>
      </c>
      <c r="C37" s="282" t="s">
        <v>241</v>
      </c>
      <c r="D37" s="283">
        <v>135.9</v>
      </c>
      <c r="E37" s="272"/>
    </row>
    <row r="38" spans="1:5" ht="22.5" customHeight="1">
      <c r="A38" s="280">
        <v>1004006</v>
      </c>
      <c r="B38" s="281" t="s">
        <v>19837</v>
      </c>
      <c r="C38" s="282" t="s">
        <v>241</v>
      </c>
      <c r="D38" s="283">
        <v>76.67</v>
      </c>
      <c r="E38" s="272"/>
    </row>
    <row r="39" spans="1:5" ht="25.5" customHeight="1" outlineLevel="1">
      <c r="A39" s="280">
        <v>1004010</v>
      </c>
      <c r="B39" s="281" t="s">
        <v>19838</v>
      </c>
      <c r="C39" s="282" t="s">
        <v>241</v>
      </c>
      <c r="D39" s="283">
        <v>6.78</v>
      </c>
      <c r="E39" s="272"/>
    </row>
    <row r="40" spans="1:5" ht="25.5" customHeight="1" outlineLevel="1">
      <c r="A40" s="280">
        <v>1004014</v>
      </c>
      <c r="B40" s="281" t="s">
        <v>19839</v>
      </c>
      <c r="C40" s="282" t="s">
        <v>324</v>
      </c>
      <c r="D40" s="283">
        <v>164.37</v>
      </c>
      <c r="E40" s="272"/>
    </row>
    <row r="41" spans="1:5" ht="25.5" customHeight="1" outlineLevel="1">
      <c r="A41" s="280">
        <v>1004015</v>
      </c>
      <c r="B41" s="281" t="s">
        <v>19840</v>
      </c>
      <c r="C41" s="282" t="s">
        <v>324</v>
      </c>
      <c r="D41" s="283">
        <v>240.95</v>
      </c>
      <c r="E41" s="272"/>
    </row>
    <row r="42" spans="1:5" ht="22.5" customHeight="1">
      <c r="A42" s="280">
        <v>1004016</v>
      </c>
      <c r="B42" s="281" t="s">
        <v>19841</v>
      </c>
      <c r="C42" s="282" t="s">
        <v>324</v>
      </c>
      <c r="D42" s="283">
        <v>588.69000000000005</v>
      </c>
      <c r="E42" s="272"/>
    </row>
    <row r="43" spans="1:5" ht="25.5" customHeight="1" outlineLevel="1">
      <c r="A43" s="280">
        <v>1004017</v>
      </c>
      <c r="B43" s="281" t="s">
        <v>19842</v>
      </c>
      <c r="C43" s="282" t="s">
        <v>324</v>
      </c>
      <c r="D43" s="283">
        <v>527.04</v>
      </c>
      <c r="E43" s="272"/>
    </row>
    <row r="44" spans="1:5" ht="25.5" customHeight="1" outlineLevel="1">
      <c r="A44" s="280">
        <v>1004020</v>
      </c>
      <c r="B44" s="281" t="s">
        <v>19843</v>
      </c>
      <c r="C44" s="282" t="s">
        <v>299</v>
      </c>
      <c r="D44" s="283">
        <v>18.59</v>
      </c>
      <c r="E44" s="272"/>
    </row>
    <row r="45" spans="1:5" ht="25.5" customHeight="1" outlineLevel="1">
      <c r="A45" s="280">
        <v>1004021</v>
      </c>
      <c r="B45" s="281" t="s">
        <v>19844</v>
      </c>
      <c r="C45" s="282" t="s">
        <v>299</v>
      </c>
      <c r="D45" s="283">
        <v>19.71</v>
      </c>
      <c r="E45" s="272"/>
    </row>
    <row r="46" spans="1:5" ht="22.5" customHeight="1">
      <c r="A46" s="280">
        <v>1004022</v>
      </c>
      <c r="B46" s="281" t="s">
        <v>19845</v>
      </c>
      <c r="C46" s="282" t="s">
        <v>299</v>
      </c>
      <c r="D46" s="283">
        <v>21.8</v>
      </c>
      <c r="E46" s="272"/>
    </row>
    <row r="47" spans="1:5" ht="25.5" customHeight="1" outlineLevel="1">
      <c r="A47" s="280">
        <v>1004023</v>
      </c>
      <c r="B47" s="281" t="s">
        <v>19846</v>
      </c>
      <c r="C47" s="282" t="s">
        <v>299</v>
      </c>
      <c r="D47" s="283">
        <v>34.119999999999997</v>
      </c>
      <c r="E47" s="272"/>
    </row>
    <row r="48" spans="1:5" ht="25.5" customHeight="1" outlineLevel="1">
      <c r="A48" s="280">
        <v>1004026</v>
      </c>
      <c r="B48" s="281" t="s">
        <v>19847</v>
      </c>
      <c r="C48" s="282" t="s">
        <v>299</v>
      </c>
      <c r="D48" s="283">
        <v>94.72</v>
      </c>
      <c r="E48" s="272"/>
    </row>
    <row r="49" spans="1:5" ht="25.5" customHeight="1" outlineLevel="1">
      <c r="A49" s="280">
        <v>1004027</v>
      </c>
      <c r="B49" s="281" t="s">
        <v>19848</v>
      </c>
      <c r="C49" s="282" t="s">
        <v>299</v>
      </c>
      <c r="D49" s="283">
        <v>107.54</v>
      </c>
      <c r="E49" s="272"/>
    </row>
    <row r="50" spans="1:5" ht="22.5" customHeight="1">
      <c r="A50" s="280">
        <v>1004030</v>
      </c>
      <c r="B50" s="281" t="s">
        <v>19849</v>
      </c>
      <c r="C50" s="282" t="s">
        <v>299</v>
      </c>
      <c r="D50" s="283">
        <v>84.13</v>
      </c>
      <c r="E50" s="272"/>
    </row>
    <row r="51" spans="1:5" ht="25.5" customHeight="1" outlineLevel="1">
      <c r="A51" s="280">
        <v>1004031</v>
      </c>
      <c r="B51" s="281" t="s">
        <v>19850</v>
      </c>
      <c r="C51" s="282" t="s">
        <v>299</v>
      </c>
      <c r="D51" s="283">
        <v>116.53</v>
      </c>
      <c r="E51" s="272"/>
    </row>
    <row r="52" spans="1:5" ht="25.5" customHeight="1" outlineLevel="1">
      <c r="A52" s="280">
        <v>1004032</v>
      </c>
      <c r="B52" s="281" t="s">
        <v>19851</v>
      </c>
      <c r="C52" s="282" t="s">
        <v>299</v>
      </c>
      <c r="D52" s="283">
        <v>155.56</v>
      </c>
      <c r="E52" s="272"/>
    </row>
    <row r="53" spans="1:5" ht="25.5" customHeight="1" outlineLevel="1">
      <c r="A53" s="280">
        <v>1004033</v>
      </c>
      <c r="B53" s="281" t="s">
        <v>19852</v>
      </c>
      <c r="C53" s="282" t="s">
        <v>299</v>
      </c>
      <c r="D53" s="283">
        <v>196.03</v>
      </c>
      <c r="E53" s="272"/>
    </row>
    <row r="54" spans="1:5" ht="22.5" customHeight="1">
      <c r="A54" s="280">
        <v>1004035</v>
      </c>
      <c r="B54" s="281" t="s">
        <v>19853</v>
      </c>
      <c r="C54" s="282" t="s">
        <v>299</v>
      </c>
      <c r="D54" s="283">
        <v>436.53</v>
      </c>
      <c r="E54" s="272"/>
    </row>
    <row r="55" spans="1:5" ht="25.5" customHeight="1" outlineLevel="1">
      <c r="A55" s="280">
        <v>1004037</v>
      </c>
      <c r="B55" s="281" t="s">
        <v>19854</v>
      </c>
      <c r="C55" s="282" t="s">
        <v>299</v>
      </c>
      <c r="D55" s="283">
        <v>586.73</v>
      </c>
      <c r="E55" s="272"/>
    </row>
    <row r="56" spans="1:5" ht="22.5" customHeight="1">
      <c r="A56" s="280">
        <v>1004039</v>
      </c>
      <c r="B56" s="281" t="s">
        <v>19855</v>
      </c>
      <c r="C56" s="282" t="s">
        <v>299</v>
      </c>
      <c r="D56" s="283">
        <v>892.46</v>
      </c>
      <c r="E56" s="272"/>
    </row>
    <row r="57" spans="1:5" ht="25.5" customHeight="1" outlineLevel="1">
      <c r="A57" s="280">
        <v>1004048</v>
      </c>
      <c r="B57" s="281" t="s">
        <v>19856</v>
      </c>
      <c r="C57" s="282" t="s">
        <v>324</v>
      </c>
      <c r="D57" s="283">
        <v>73.239999999999995</v>
      </c>
      <c r="E57" s="272"/>
    </row>
    <row r="58" spans="1:5" ht="22.5" customHeight="1">
      <c r="A58" s="280">
        <v>1004049</v>
      </c>
      <c r="B58" s="281" t="s">
        <v>19857</v>
      </c>
      <c r="C58" s="282" t="s">
        <v>324</v>
      </c>
      <c r="D58" s="283">
        <v>626.51</v>
      </c>
      <c r="E58" s="272"/>
    </row>
    <row r="59" spans="1:5" ht="25.5" customHeight="1" outlineLevel="1">
      <c r="A59" s="280">
        <v>1004050</v>
      </c>
      <c r="B59" s="281" t="s">
        <v>19858</v>
      </c>
      <c r="C59" s="282" t="s">
        <v>241</v>
      </c>
      <c r="D59" s="283">
        <v>330.32</v>
      </c>
      <c r="E59" s="272"/>
    </row>
    <row r="60" spans="1:5" ht="22.5" customHeight="1">
      <c r="A60" s="280">
        <v>1004051</v>
      </c>
      <c r="B60" s="281" t="s">
        <v>19859</v>
      </c>
      <c r="C60" s="282" t="s">
        <v>241</v>
      </c>
      <c r="D60" s="283">
        <v>469.89</v>
      </c>
      <c r="E60" s="272"/>
    </row>
    <row r="61" spans="1:5" ht="25.5" customHeight="1" outlineLevel="1">
      <c r="A61" s="280">
        <v>1004052</v>
      </c>
      <c r="B61" s="281" t="s">
        <v>19860</v>
      </c>
      <c r="C61" s="282" t="s">
        <v>241</v>
      </c>
      <c r="D61" s="283">
        <v>286.14999999999998</v>
      </c>
      <c r="E61" s="272"/>
    </row>
    <row r="62" spans="1:5" ht="25.5" customHeight="1" outlineLevel="1">
      <c r="A62" s="280">
        <v>1004070</v>
      </c>
      <c r="B62" s="281" t="s">
        <v>19861</v>
      </c>
      <c r="C62" s="282" t="s">
        <v>324</v>
      </c>
      <c r="D62" s="283">
        <v>254.51</v>
      </c>
      <c r="E62" s="272"/>
    </row>
    <row r="63" spans="1:5" ht="22.5" customHeight="1">
      <c r="A63" s="280">
        <v>1004071</v>
      </c>
      <c r="B63" s="281" t="s">
        <v>19862</v>
      </c>
      <c r="C63" s="282" t="s">
        <v>324</v>
      </c>
      <c r="D63" s="283">
        <v>309.38</v>
      </c>
      <c r="E63" s="272"/>
    </row>
    <row r="64" spans="1:5" ht="25.5" customHeight="1" outlineLevel="1">
      <c r="A64" s="280">
        <v>1004075</v>
      </c>
      <c r="B64" s="281" t="s">
        <v>19863</v>
      </c>
      <c r="C64" s="282" t="s">
        <v>241</v>
      </c>
      <c r="D64" s="283">
        <v>11.91</v>
      </c>
      <c r="E64" s="272"/>
    </row>
    <row r="65" spans="1:5" ht="25.5" customHeight="1" outlineLevel="1">
      <c r="A65" s="280">
        <v>1004076</v>
      </c>
      <c r="B65" s="281" t="s">
        <v>19864</v>
      </c>
      <c r="C65" s="282" t="s">
        <v>241</v>
      </c>
      <c r="D65" s="283">
        <v>42.55</v>
      </c>
      <c r="E65" s="272"/>
    </row>
    <row r="66" spans="1:5" ht="22.5" customHeight="1">
      <c r="A66" s="280">
        <v>1004077</v>
      </c>
      <c r="B66" s="281" t="s">
        <v>19865</v>
      </c>
      <c r="C66" s="282" t="s">
        <v>241</v>
      </c>
      <c r="D66" s="283">
        <v>25.34</v>
      </c>
      <c r="E66" s="272"/>
    </row>
    <row r="67" spans="1:5" ht="25.5" customHeight="1" outlineLevel="1">
      <c r="A67" s="280">
        <v>1004078</v>
      </c>
      <c r="B67" s="281" t="s">
        <v>19866</v>
      </c>
      <c r="C67" s="282" t="s">
        <v>241</v>
      </c>
      <c r="D67" s="283">
        <v>44.4</v>
      </c>
      <c r="E67" s="272"/>
    </row>
    <row r="68" spans="1:5" ht="22.5" customHeight="1">
      <c r="A68" s="280">
        <v>1004080</v>
      </c>
      <c r="B68" s="281" t="s">
        <v>19867</v>
      </c>
      <c r="C68" s="282" t="s">
        <v>324</v>
      </c>
      <c r="D68" s="283">
        <v>17.989999999999998</v>
      </c>
      <c r="E68" s="272"/>
    </row>
    <row r="69" spans="1:5" ht="25.5" customHeight="1" outlineLevel="1">
      <c r="A69" s="280">
        <v>1005000</v>
      </c>
      <c r="B69" s="281" t="s">
        <v>19868</v>
      </c>
      <c r="C69" s="282" t="s">
        <v>18900</v>
      </c>
      <c r="D69" s="283" t="s">
        <v>18900</v>
      </c>
    </row>
    <row r="70" spans="1:5" ht="25.5" customHeight="1" outlineLevel="1">
      <c r="A70" s="280">
        <v>1005001</v>
      </c>
      <c r="B70" s="281" t="s">
        <v>19869</v>
      </c>
      <c r="C70" s="282" t="s">
        <v>241</v>
      </c>
      <c r="D70" s="283">
        <v>92.28</v>
      </c>
      <c r="E70" s="272"/>
    </row>
    <row r="71" spans="1:5" ht="25.5" customHeight="1" outlineLevel="1">
      <c r="A71" s="280">
        <v>1005002</v>
      </c>
      <c r="B71" s="281" t="s">
        <v>19870</v>
      </c>
      <c r="C71" s="282" t="s">
        <v>241</v>
      </c>
      <c r="D71" s="283">
        <v>100.48</v>
      </c>
      <c r="E71" s="272"/>
    </row>
    <row r="72" spans="1:5" ht="25.5" customHeight="1" outlineLevel="1">
      <c r="A72" s="280">
        <v>1005005</v>
      </c>
      <c r="B72" s="281" t="s">
        <v>19871</v>
      </c>
      <c r="C72" s="282" t="s">
        <v>241</v>
      </c>
      <c r="D72" s="283">
        <v>181.33</v>
      </c>
      <c r="E72" s="272"/>
    </row>
    <row r="73" spans="1:5" ht="25.5" customHeight="1" outlineLevel="1">
      <c r="A73" s="280">
        <v>1005006</v>
      </c>
      <c r="B73" s="281" t="s">
        <v>19872</v>
      </c>
      <c r="C73" s="282" t="s">
        <v>241</v>
      </c>
      <c r="D73" s="283">
        <v>310.89999999999998</v>
      </c>
      <c r="E73" s="272"/>
    </row>
    <row r="74" spans="1:5" ht="25.5" customHeight="1" outlineLevel="1">
      <c r="A74" s="280">
        <v>1005007</v>
      </c>
      <c r="B74" s="281" t="s">
        <v>19873</v>
      </c>
      <c r="C74" s="282" t="s">
        <v>241</v>
      </c>
      <c r="D74" s="283">
        <v>305.36</v>
      </c>
      <c r="E74" s="272"/>
    </row>
    <row r="75" spans="1:5" ht="22.5" customHeight="1">
      <c r="A75" s="280">
        <v>1005040</v>
      </c>
      <c r="B75" s="281" t="s">
        <v>19874</v>
      </c>
      <c r="C75" s="282" t="s">
        <v>241</v>
      </c>
      <c r="D75" s="283">
        <v>34.93</v>
      </c>
      <c r="E75" s="272"/>
    </row>
    <row r="76" spans="1:5" ht="25.5" customHeight="1" outlineLevel="1">
      <c r="A76" s="276">
        <v>2000000</v>
      </c>
      <c r="B76" s="277" t="s">
        <v>19875</v>
      </c>
      <c r="C76" s="278"/>
      <c r="D76" s="279"/>
    </row>
    <row r="77" spans="1:5" ht="25.5" customHeight="1" outlineLevel="1">
      <c r="A77" s="280">
        <v>2001000</v>
      </c>
      <c r="B77" s="281" t="s">
        <v>19876</v>
      </c>
      <c r="C77" s="282" t="s">
        <v>18900</v>
      </c>
      <c r="D77" s="283" t="s">
        <v>18900</v>
      </c>
    </row>
    <row r="78" spans="1:5" ht="25.5" customHeight="1" outlineLevel="1">
      <c r="A78" s="280">
        <v>2001001</v>
      </c>
      <c r="B78" s="281" t="s">
        <v>19877</v>
      </c>
      <c r="C78" s="282" t="s">
        <v>299</v>
      </c>
      <c r="D78" s="283">
        <v>67.69</v>
      </c>
      <c r="E78" s="272"/>
    </row>
    <row r="79" spans="1:5" ht="22.5" customHeight="1">
      <c r="A79" s="280">
        <v>2001002</v>
      </c>
      <c r="B79" s="281" t="s">
        <v>19878</v>
      </c>
      <c r="C79" s="282" t="s">
        <v>299</v>
      </c>
      <c r="D79" s="283">
        <v>102.56</v>
      </c>
      <c r="E79" s="272"/>
    </row>
    <row r="80" spans="1:5" ht="25.5" customHeight="1" outlineLevel="1">
      <c r="A80" s="280">
        <v>2001003</v>
      </c>
      <c r="B80" s="281" t="s">
        <v>19879</v>
      </c>
      <c r="C80" s="282" t="s">
        <v>299</v>
      </c>
      <c r="D80" s="283">
        <v>152.5</v>
      </c>
      <c r="E80" s="272"/>
    </row>
    <row r="81" spans="1:5" ht="25.5" customHeight="1" outlineLevel="1">
      <c r="A81" s="280">
        <v>2001005</v>
      </c>
      <c r="B81" s="281" t="s">
        <v>19880</v>
      </c>
      <c r="C81" s="282" t="s">
        <v>299</v>
      </c>
      <c r="D81" s="283">
        <v>67.34</v>
      </c>
      <c r="E81" s="272"/>
    </row>
    <row r="82" spans="1:5" ht="25.5" customHeight="1" outlineLevel="1">
      <c r="A82" s="280">
        <v>2001006</v>
      </c>
      <c r="B82" s="281" t="s">
        <v>19881</v>
      </c>
      <c r="C82" s="282" t="s">
        <v>299</v>
      </c>
      <c r="D82" s="283">
        <v>90.71</v>
      </c>
      <c r="E82" s="272"/>
    </row>
    <row r="83" spans="1:5" ht="22.5" customHeight="1">
      <c r="A83" s="280">
        <v>2001007</v>
      </c>
      <c r="B83" s="281" t="s">
        <v>19882</v>
      </c>
      <c r="C83" s="282" t="s">
        <v>299</v>
      </c>
      <c r="D83" s="283">
        <v>119.49</v>
      </c>
      <c r="E83" s="272"/>
    </row>
    <row r="84" spans="1:5" ht="25.5" customHeight="1" outlineLevel="1">
      <c r="A84" s="280">
        <v>2001008</v>
      </c>
      <c r="B84" s="281" t="s">
        <v>19883</v>
      </c>
      <c r="C84" s="282" t="s">
        <v>299</v>
      </c>
      <c r="D84" s="283">
        <v>146.32</v>
      </c>
      <c r="E84" s="272"/>
    </row>
    <row r="85" spans="1:5" ht="25.5" customHeight="1" outlineLevel="1">
      <c r="A85" s="280">
        <v>2001020</v>
      </c>
      <c r="B85" s="281" t="s">
        <v>19884</v>
      </c>
      <c r="C85" s="282" t="s">
        <v>324</v>
      </c>
      <c r="D85" s="283">
        <v>655.52</v>
      </c>
      <c r="E85" s="272"/>
    </row>
    <row r="86" spans="1:5" ht="25.5" customHeight="1" outlineLevel="1">
      <c r="A86" s="280">
        <v>2001034</v>
      </c>
      <c r="B86" s="281" t="s">
        <v>19885</v>
      </c>
      <c r="C86" s="282" t="s">
        <v>324</v>
      </c>
      <c r="D86" s="283">
        <v>897.65</v>
      </c>
      <c r="E86" s="272"/>
    </row>
    <row r="87" spans="1:5" ht="25.5" customHeight="1" outlineLevel="1">
      <c r="A87" s="280">
        <v>2001043</v>
      </c>
      <c r="B87" s="281" t="s">
        <v>19886</v>
      </c>
      <c r="C87" s="282" t="s">
        <v>23</v>
      </c>
      <c r="D87" s="283">
        <v>44.27</v>
      </c>
      <c r="E87" s="272"/>
    </row>
    <row r="88" spans="1:5" ht="25.5" customHeight="1" outlineLevel="1">
      <c r="A88" s="280">
        <v>2001044</v>
      </c>
      <c r="B88" s="281" t="s">
        <v>19887</v>
      </c>
      <c r="C88" s="282" t="s">
        <v>23</v>
      </c>
      <c r="D88" s="283">
        <v>51.66</v>
      </c>
      <c r="E88" s="272"/>
    </row>
    <row r="89" spans="1:5" ht="25.5" customHeight="1" outlineLevel="1">
      <c r="A89" s="280">
        <v>2001045</v>
      </c>
      <c r="B89" s="281" t="s">
        <v>19888</v>
      </c>
      <c r="C89" s="282" t="s">
        <v>23</v>
      </c>
      <c r="D89" s="283">
        <v>60.58</v>
      </c>
      <c r="E89" s="272"/>
    </row>
    <row r="90" spans="1:5" ht="22.5" customHeight="1">
      <c r="A90" s="280">
        <v>2001046</v>
      </c>
      <c r="B90" s="281" t="s">
        <v>19889</v>
      </c>
      <c r="C90" s="282" t="s">
        <v>23</v>
      </c>
      <c r="D90" s="283">
        <v>69.38</v>
      </c>
      <c r="E90" s="272"/>
    </row>
    <row r="91" spans="1:5" ht="25.5" customHeight="1" outlineLevel="1">
      <c r="A91" s="280">
        <v>2001047</v>
      </c>
      <c r="B91" s="281" t="s">
        <v>19890</v>
      </c>
      <c r="C91" s="282" t="s">
        <v>23</v>
      </c>
      <c r="D91" s="283">
        <v>77.599999999999994</v>
      </c>
      <c r="E91" s="272"/>
    </row>
    <row r="92" spans="1:5" ht="22.5" customHeight="1">
      <c r="A92" s="280">
        <v>2001048</v>
      </c>
      <c r="B92" s="281" t="s">
        <v>19891</v>
      </c>
      <c r="C92" s="282" t="s">
        <v>23</v>
      </c>
      <c r="D92" s="283">
        <v>77.400000000000006</v>
      </c>
      <c r="E92" s="272"/>
    </row>
    <row r="93" spans="1:5" ht="25.5" customHeight="1" outlineLevel="1">
      <c r="A93" s="280">
        <v>2001051</v>
      </c>
      <c r="B93" s="281" t="s">
        <v>19892</v>
      </c>
      <c r="C93" s="282" t="s">
        <v>299</v>
      </c>
      <c r="D93" s="283">
        <v>49.88</v>
      </c>
      <c r="E93" s="272"/>
    </row>
    <row r="94" spans="1:5" ht="22.5" customHeight="1">
      <c r="A94" s="280">
        <v>2001052</v>
      </c>
      <c r="B94" s="281" t="s">
        <v>19893</v>
      </c>
      <c r="C94" s="282" t="s">
        <v>299</v>
      </c>
      <c r="D94" s="283">
        <v>63.79</v>
      </c>
      <c r="E94" s="272"/>
    </row>
    <row r="95" spans="1:5" ht="25.5" customHeight="1" outlineLevel="1">
      <c r="A95" s="280">
        <v>2001053</v>
      </c>
      <c r="B95" s="281" t="s">
        <v>19894</v>
      </c>
      <c r="C95" s="282" t="s">
        <v>299</v>
      </c>
      <c r="D95" s="283">
        <v>82.02</v>
      </c>
      <c r="E95" s="272"/>
    </row>
    <row r="96" spans="1:5" ht="22.5" customHeight="1">
      <c r="A96" s="280">
        <v>2001055</v>
      </c>
      <c r="B96" s="281" t="s">
        <v>19895</v>
      </c>
      <c r="C96" s="282" t="s">
        <v>299</v>
      </c>
      <c r="D96" s="283">
        <v>109.25</v>
      </c>
      <c r="E96" s="272"/>
    </row>
    <row r="97" spans="1:5" ht="25.5" customHeight="1" outlineLevel="1">
      <c r="A97" s="280">
        <v>2001056</v>
      </c>
      <c r="B97" s="281" t="s">
        <v>19896</v>
      </c>
      <c r="C97" s="282" t="s">
        <v>299</v>
      </c>
      <c r="D97" s="283">
        <v>378.46</v>
      </c>
      <c r="E97" s="272"/>
    </row>
    <row r="98" spans="1:5" ht="25.5" customHeight="1" outlineLevel="1">
      <c r="A98" s="280">
        <v>2001060</v>
      </c>
      <c r="B98" s="281" t="s">
        <v>19897</v>
      </c>
      <c r="C98" s="282" t="s">
        <v>299</v>
      </c>
      <c r="D98" s="283">
        <v>445.43</v>
      </c>
      <c r="E98" s="272"/>
    </row>
    <row r="99" spans="1:5" ht="25.5" customHeight="1" outlineLevel="1">
      <c r="A99" s="280">
        <v>2001061</v>
      </c>
      <c r="B99" s="281" t="s">
        <v>19898</v>
      </c>
      <c r="C99" s="282" t="s">
        <v>299</v>
      </c>
      <c r="D99" s="283">
        <v>497.78</v>
      </c>
      <c r="E99" s="272"/>
    </row>
    <row r="100" spans="1:5" ht="25.5" customHeight="1" outlineLevel="1">
      <c r="A100" s="280">
        <v>2001062</v>
      </c>
      <c r="B100" s="281" t="s">
        <v>19899</v>
      </c>
      <c r="C100" s="282" t="s">
        <v>299</v>
      </c>
      <c r="D100" s="283">
        <v>565.36</v>
      </c>
      <c r="E100" s="272"/>
    </row>
    <row r="101" spans="1:5" ht="25.5" customHeight="1" outlineLevel="1">
      <c r="A101" s="280">
        <v>2001063</v>
      </c>
      <c r="B101" s="281" t="s">
        <v>19900</v>
      </c>
      <c r="C101" s="282" t="s">
        <v>299</v>
      </c>
      <c r="D101" s="283">
        <v>698.03</v>
      </c>
      <c r="E101" s="272"/>
    </row>
    <row r="102" spans="1:5" ht="25.5" customHeight="1" outlineLevel="1">
      <c r="A102" s="280">
        <v>2001070</v>
      </c>
      <c r="B102" s="281" t="s">
        <v>19480</v>
      </c>
      <c r="C102" s="282" t="s">
        <v>299</v>
      </c>
      <c r="D102" s="283">
        <v>382.83</v>
      </c>
      <c r="E102" s="272"/>
    </row>
    <row r="103" spans="1:5" ht="22.5" customHeight="1">
      <c r="A103" s="280">
        <v>2001071</v>
      </c>
      <c r="B103" s="281" t="s">
        <v>19481</v>
      </c>
      <c r="C103" s="282" t="s">
        <v>299</v>
      </c>
      <c r="D103" s="283">
        <v>561.54</v>
      </c>
      <c r="E103" s="272"/>
    </row>
    <row r="104" spans="1:5" ht="25.5" customHeight="1" outlineLevel="1">
      <c r="A104" s="280">
        <v>2001072</v>
      </c>
      <c r="B104" s="281" t="s">
        <v>19901</v>
      </c>
      <c r="C104" s="282" t="s">
        <v>299</v>
      </c>
      <c r="D104" s="283">
        <v>2232.7600000000002</v>
      </c>
      <c r="E104" s="272"/>
    </row>
    <row r="105" spans="1:5" ht="25.5" customHeight="1" outlineLevel="1">
      <c r="A105" s="280">
        <v>2001073</v>
      </c>
      <c r="B105" s="281" t="s">
        <v>19902</v>
      </c>
      <c r="C105" s="282" t="s">
        <v>23</v>
      </c>
      <c r="D105" s="283">
        <v>235.64</v>
      </c>
      <c r="E105" s="272"/>
    </row>
    <row r="106" spans="1:5" ht="25.5" customHeight="1" outlineLevel="1">
      <c r="A106" s="280">
        <v>2001074</v>
      </c>
      <c r="B106" s="281" t="s">
        <v>19903</v>
      </c>
      <c r="C106" s="282" t="s">
        <v>23</v>
      </c>
      <c r="D106" s="283">
        <v>272.43</v>
      </c>
      <c r="E106" s="272"/>
    </row>
    <row r="107" spans="1:5" ht="25.5" customHeight="1" outlineLevel="1">
      <c r="A107" s="280">
        <v>2001075</v>
      </c>
      <c r="B107" s="281" t="s">
        <v>19904</v>
      </c>
      <c r="C107" s="282" t="s">
        <v>23</v>
      </c>
      <c r="D107" s="283">
        <v>290.86</v>
      </c>
      <c r="E107" s="272"/>
    </row>
    <row r="108" spans="1:5" ht="25.5" customHeight="1" outlineLevel="1">
      <c r="A108" s="280">
        <v>2001076</v>
      </c>
      <c r="B108" s="281" t="s">
        <v>19905</v>
      </c>
      <c r="C108" s="282" t="s">
        <v>23</v>
      </c>
      <c r="D108" s="283">
        <v>661.44</v>
      </c>
      <c r="E108" s="272"/>
    </row>
    <row r="109" spans="1:5" ht="25.5" customHeight="1" outlineLevel="1">
      <c r="A109" s="280">
        <v>2001077</v>
      </c>
      <c r="B109" s="281" t="s">
        <v>19906</v>
      </c>
      <c r="C109" s="282" t="s">
        <v>23</v>
      </c>
      <c r="D109" s="283">
        <v>827.45</v>
      </c>
      <c r="E109" s="272"/>
    </row>
    <row r="110" spans="1:5" ht="22.5" customHeight="1">
      <c r="A110" s="280">
        <v>2001078</v>
      </c>
      <c r="B110" s="281" t="s">
        <v>19907</v>
      </c>
      <c r="C110" s="282" t="s">
        <v>23</v>
      </c>
      <c r="D110" s="283">
        <v>955.9</v>
      </c>
      <c r="E110" s="272"/>
    </row>
    <row r="111" spans="1:5" ht="25.5" customHeight="1" outlineLevel="1">
      <c r="A111" s="280">
        <v>2001080</v>
      </c>
      <c r="B111" s="281" t="s">
        <v>19908</v>
      </c>
      <c r="C111" s="282" t="s">
        <v>299</v>
      </c>
      <c r="D111" s="283">
        <v>74.94</v>
      </c>
      <c r="E111" s="272"/>
    </row>
    <row r="112" spans="1:5" ht="22.5" customHeight="1">
      <c r="A112" s="280">
        <v>2001081</v>
      </c>
      <c r="B112" s="281" t="s">
        <v>19909</v>
      </c>
      <c r="C112" s="282" t="s">
        <v>299</v>
      </c>
      <c r="D112" s="283">
        <v>101.19</v>
      </c>
      <c r="E112" s="272"/>
    </row>
    <row r="113" spans="1:5" ht="25.5" customHeight="1" outlineLevel="1">
      <c r="A113" s="280">
        <v>2001082</v>
      </c>
      <c r="B113" s="281" t="s">
        <v>19910</v>
      </c>
      <c r="C113" s="282" t="s">
        <v>299</v>
      </c>
      <c r="D113" s="283">
        <v>118.61</v>
      </c>
      <c r="E113" s="272"/>
    </row>
    <row r="114" spans="1:5" ht="25.5" customHeight="1" outlineLevel="1">
      <c r="A114" s="280">
        <v>2001083</v>
      </c>
      <c r="B114" s="281" t="s">
        <v>19911</v>
      </c>
      <c r="C114" s="282" t="s">
        <v>299</v>
      </c>
      <c r="D114" s="283">
        <v>153.44</v>
      </c>
      <c r="E114" s="272"/>
    </row>
    <row r="115" spans="1:5" ht="22.5" customHeight="1">
      <c r="A115" s="280">
        <v>2001084</v>
      </c>
      <c r="B115" s="281" t="s">
        <v>19912</v>
      </c>
      <c r="C115" s="282" t="s">
        <v>299</v>
      </c>
      <c r="D115" s="283">
        <v>226.74</v>
      </c>
      <c r="E115" s="272"/>
    </row>
    <row r="116" spans="1:5" ht="25.5" customHeight="1" outlineLevel="1">
      <c r="A116" s="280">
        <v>2001085</v>
      </c>
      <c r="B116" s="281" t="s">
        <v>19913</v>
      </c>
      <c r="C116" s="282" t="s">
        <v>299</v>
      </c>
      <c r="D116" s="283">
        <v>297</v>
      </c>
      <c r="E116" s="272"/>
    </row>
    <row r="117" spans="1:5" ht="25.5" customHeight="1" outlineLevel="1">
      <c r="A117" s="280">
        <v>2001090</v>
      </c>
      <c r="B117" s="281" t="s">
        <v>19914</v>
      </c>
      <c r="C117" s="282" t="s">
        <v>299</v>
      </c>
      <c r="D117" s="283">
        <v>42.88</v>
      </c>
      <c r="E117" s="272"/>
    </row>
    <row r="118" spans="1:5" ht="22.5" customHeight="1">
      <c r="A118" s="280">
        <v>2001091</v>
      </c>
      <c r="B118" s="281" t="s">
        <v>19915</v>
      </c>
      <c r="C118" s="282" t="s">
        <v>299</v>
      </c>
      <c r="D118" s="283">
        <v>55.52</v>
      </c>
      <c r="E118" s="272"/>
    </row>
    <row r="119" spans="1:5" ht="25.5" customHeight="1" outlineLevel="1">
      <c r="A119" s="280">
        <v>2001092</v>
      </c>
      <c r="B119" s="281" t="s">
        <v>19916</v>
      </c>
      <c r="C119" s="282" t="s">
        <v>299</v>
      </c>
      <c r="D119" s="283">
        <v>56.53</v>
      </c>
      <c r="E119" s="272"/>
    </row>
    <row r="120" spans="1:5" ht="25.5" customHeight="1" outlineLevel="1">
      <c r="A120" s="280">
        <v>2001093</v>
      </c>
      <c r="B120" s="281" t="s">
        <v>19917</v>
      </c>
      <c r="C120" s="282" t="s">
        <v>299</v>
      </c>
      <c r="D120" s="283">
        <v>66.03</v>
      </c>
      <c r="E120" s="272"/>
    </row>
    <row r="121" spans="1:5" ht="25.5" customHeight="1" outlineLevel="1">
      <c r="A121" s="280">
        <v>2001094</v>
      </c>
      <c r="B121" s="281" t="s">
        <v>19918</v>
      </c>
      <c r="C121" s="282" t="s">
        <v>299</v>
      </c>
      <c r="D121" s="283">
        <v>90.68</v>
      </c>
      <c r="E121" s="272"/>
    </row>
    <row r="122" spans="1:5" ht="22.5" customHeight="1">
      <c r="A122" s="280">
        <v>2001095</v>
      </c>
      <c r="B122" s="281" t="s">
        <v>19919</v>
      </c>
      <c r="C122" s="282" t="s">
        <v>299</v>
      </c>
      <c r="D122" s="283">
        <v>100.63</v>
      </c>
      <c r="E122" s="272"/>
    </row>
    <row r="123" spans="1:5" ht="25.5" customHeight="1" outlineLevel="1">
      <c r="A123" s="280">
        <v>2002000</v>
      </c>
      <c r="B123" s="281" t="s">
        <v>19920</v>
      </c>
      <c r="C123" s="282" t="s">
        <v>18900</v>
      </c>
      <c r="D123" s="283" t="s">
        <v>18900</v>
      </c>
    </row>
    <row r="124" spans="1:5" ht="25.5" customHeight="1" outlineLevel="1">
      <c r="A124" s="280">
        <v>2002001</v>
      </c>
      <c r="B124" s="281" t="s">
        <v>19921</v>
      </c>
      <c r="C124" s="282" t="s">
        <v>324</v>
      </c>
      <c r="D124" s="283">
        <v>86.53</v>
      </c>
      <c r="E124" s="272"/>
    </row>
    <row r="125" spans="1:5" ht="25.5" customHeight="1" outlineLevel="1">
      <c r="A125" s="280">
        <v>2002002</v>
      </c>
      <c r="B125" s="281" t="s">
        <v>19922</v>
      </c>
      <c r="C125" s="282" t="s">
        <v>324</v>
      </c>
      <c r="D125" s="283">
        <v>94.94</v>
      </c>
      <c r="E125" s="272"/>
    </row>
    <row r="126" spans="1:5" ht="22.15" customHeight="1">
      <c r="A126" s="280">
        <v>2002005</v>
      </c>
      <c r="B126" s="281" t="s">
        <v>19923</v>
      </c>
      <c r="C126" s="282" t="s">
        <v>241</v>
      </c>
      <c r="D126" s="283">
        <v>135.91999999999999</v>
      </c>
      <c r="E126" s="272"/>
    </row>
    <row r="127" spans="1:5" ht="25.5" customHeight="1" outlineLevel="1">
      <c r="A127" s="280">
        <v>2002006</v>
      </c>
      <c r="B127" s="281" t="s">
        <v>19924</v>
      </c>
      <c r="C127" s="282" t="s">
        <v>241</v>
      </c>
      <c r="D127" s="283">
        <v>76.67</v>
      </c>
      <c r="E127" s="272"/>
    </row>
    <row r="128" spans="1:5" ht="25.5" customHeight="1" outlineLevel="1">
      <c r="A128" s="280">
        <v>2002010</v>
      </c>
      <c r="B128" s="281" t="s">
        <v>19838</v>
      </c>
      <c r="C128" s="282" t="s">
        <v>241</v>
      </c>
      <c r="D128" s="283">
        <v>6.78</v>
      </c>
      <c r="E128" s="272"/>
    </row>
    <row r="129" spans="1:5" ht="22.15" customHeight="1" outlineLevel="1">
      <c r="A129" s="280">
        <v>2002011</v>
      </c>
      <c r="B129" s="281" t="s">
        <v>19925</v>
      </c>
      <c r="C129" s="282" t="s">
        <v>241</v>
      </c>
      <c r="D129" s="283">
        <v>4.58</v>
      </c>
      <c r="E129" s="272"/>
    </row>
    <row r="130" spans="1:5" ht="22.15" customHeight="1">
      <c r="A130" s="280">
        <v>2002015</v>
      </c>
      <c r="B130" s="281" t="s">
        <v>19840</v>
      </c>
      <c r="C130" s="282" t="s">
        <v>324</v>
      </c>
      <c r="D130" s="283">
        <v>240.95</v>
      </c>
      <c r="E130" s="272"/>
    </row>
    <row r="131" spans="1:5" ht="25.5" customHeight="1" outlineLevel="1">
      <c r="A131" s="280">
        <v>2002016</v>
      </c>
      <c r="B131" s="281" t="s">
        <v>19926</v>
      </c>
      <c r="C131" s="282" t="s">
        <v>324</v>
      </c>
      <c r="D131" s="283">
        <v>588.69000000000005</v>
      </c>
      <c r="E131" s="272"/>
    </row>
    <row r="132" spans="1:5" ht="25.5" customHeight="1" outlineLevel="1">
      <c r="A132" s="280">
        <v>2002017</v>
      </c>
      <c r="B132" s="281" t="s">
        <v>19927</v>
      </c>
      <c r="C132" s="282" t="s">
        <v>324</v>
      </c>
      <c r="D132" s="283">
        <v>527.04</v>
      </c>
      <c r="E132" s="272"/>
    </row>
    <row r="133" spans="1:5" ht="22.15" customHeight="1" outlineLevel="1">
      <c r="A133" s="280">
        <v>2003000</v>
      </c>
      <c r="B133" s="281" t="s">
        <v>19928</v>
      </c>
      <c r="C133" s="282" t="s">
        <v>18900</v>
      </c>
      <c r="D133" s="283" t="s">
        <v>18900</v>
      </c>
    </row>
    <row r="134" spans="1:5" ht="22.15" customHeight="1">
      <c r="A134" s="280">
        <v>2003001</v>
      </c>
      <c r="B134" s="281" t="s">
        <v>19929</v>
      </c>
      <c r="C134" s="282" t="s">
        <v>241</v>
      </c>
      <c r="D134" s="283">
        <v>93.77</v>
      </c>
      <c r="E134" s="272"/>
    </row>
    <row r="135" spans="1:5" ht="22.15" customHeight="1" outlineLevel="1">
      <c r="A135" s="280">
        <v>2003004</v>
      </c>
      <c r="B135" s="281" t="s">
        <v>19930</v>
      </c>
      <c r="C135" s="282" t="s">
        <v>241</v>
      </c>
      <c r="D135" s="283">
        <v>111.92</v>
      </c>
      <c r="E135" s="272"/>
    </row>
    <row r="136" spans="1:5" ht="25.5" customHeight="1" outlineLevel="1">
      <c r="A136" s="280">
        <v>2004000</v>
      </c>
      <c r="B136" s="281" t="s">
        <v>19931</v>
      </c>
      <c r="C136" s="282" t="s">
        <v>18900</v>
      </c>
      <c r="D136" s="283" t="s">
        <v>18900</v>
      </c>
    </row>
    <row r="137" spans="1:5" ht="25.5" customHeight="1" outlineLevel="1">
      <c r="A137" s="280">
        <v>2004004</v>
      </c>
      <c r="B137" s="281" t="s">
        <v>19932</v>
      </c>
      <c r="C137" s="282" t="s">
        <v>759</v>
      </c>
      <c r="D137" s="283">
        <v>10.66</v>
      </c>
      <c r="E137" s="272"/>
    </row>
    <row r="138" spans="1:5" ht="22.15" customHeight="1">
      <c r="A138" s="280">
        <v>2004007</v>
      </c>
      <c r="B138" s="281" t="s">
        <v>19933</v>
      </c>
      <c r="C138" s="282" t="s">
        <v>759</v>
      </c>
      <c r="D138" s="283">
        <v>11.02</v>
      </c>
      <c r="E138" s="272"/>
    </row>
    <row r="139" spans="1:5" ht="22.15" customHeight="1" outlineLevel="1">
      <c r="A139" s="280">
        <v>2004009</v>
      </c>
      <c r="B139" s="281" t="s">
        <v>19934</v>
      </c>
      <c r="C139" s="282" t="s">
        <v>759</v>
      </c>
      <c r="D139" s="283">
        <v>10.42</v>
      </c>
      <c r="E139" s="272"/>
    </row>
    <row r="140" spans="1:5" ht="25.5" customHeight="1" outlineLevel="1">
      <c r="A140" s="280">
        <v>2005000</v>
      </c>
      <c r="B140" s="281" t="s">
        <v>19935</v>
      </c>
      <c r="C140" s="282" t="s">
        <v>18900</v>
      </c>
      <c r="D140" s="283" t="s">
        <v>18900</v>
      </c>
    </row>
    <row r="141" spans="1:5" ht="25.5" customHeight="1" outlineLevel="1">
      <c r="A141" s="280">
        <v>2005005</v>
      </c>
      <c r="B141" s="281" t="s">
        <v>19936</v>
      </c>
      <c r="C141" s="282" t="s">
        <v>324</v>
      </c>
      <c r="D141" s="283">
        <v>680.09</v>
      </c>
      <c r="E141" s="272"/>
    </row>
    <row r="142" spans="1:5" ht="22.5" customHeight="1">
      <c r="A142" s="280">
        <v>2005006</v>
      </c>
      <c r="B142" s="281" t="s">
        <v>19937</v>
      </c>
      <c r="C142" s="282" t="s">
        <v>324</v>
      </c>
      <c r="D142" s="283">
        <v>699.73</v>
      </c>
      <c r="E142" s="272"/>
    </row>
    <row r="143" spans="1:5" ht="25.5" customHeight="1" outlineLevel="1">
      <c r="A143" s="280">
        <v>2005008</v>
      </c>
      <c r="B143" s="281" t="s">
        <v>19938</v>
      </c>
      <c r="C143" s="282" t="s">
        <v>324</v>
      </c>
      <c r="D143" s="283">
        <v>541.73</v>
      </c>
      <c r="E143" s="272"/>
    </row>
    <row r="144" spans="1:5" ht="25.5" customHeight="1" outlineLevel="1">
      <c r="A144" s="280">
        <v>2005009</v>
      </c>
      <c r="B144" s="281" t="s">
        <v>19939</v>
      </c>
      <c r="C144" s="282" t="s">
        <v>324</v>
      </c>
      <c r="D144" s="283">
        <v>564.72</v>
      </c>
      <c r="E144" s="272"/>
    </row>
    <row r="145" spans="1:5" ht="25.5" customHeight="1" outlineLevel="1">
      <c r="A145" s="280">
        <v>2005010</v>
      </c>
      <c r="B145" s="281" t="s">
        <v>19940</v>
      </c>
      <c r="C145" s="282" t="s">
        <v>324</v>
      </c>
      <c r="D145" s="283">
        <v>589.49</v>
      </c>
      <c r="E145" s="272"/>
    </row>
    <row r="146" spans="1:5" ht="22.5" customHeight="1">
      <c r="A146" s="280">
        <v>2005011</v>
      </c>
      <c r="B146" s="281" t="s">
        <v>19941</v>
      </c>
      <c r="C146" s="282" t="s">
        <v>324</v>
      </c>
      <c r="D146" s="283">
        <v>615.42999999999995</v>
      </c>
      <c r="E146" s="272"/>
    </row>
    <row r="147" spans="1:5" ht="25.5" customHeight="1" outlineLevel="1">
      <c r="A147" s="280">
        <v>2006000</v>
      </c>
      <c r="B147" s="281" t="s">
        <v>19942</v>
      </c>
      <c r="C147" s="282" t="s">
        <v>18900</v>
      </c>
      <c r="D147" s="283" t="s">
        <v>18900</v>
      </c>
    </row>
    <row r="148" spans="1:5" ht="25.5" customHeight="1" outlineLevel="1">
      <c r="A148" s="280">
        <v>2006001</v>
      </c>
      <c r="B148" s="281" t="s">
        <v>19943</v>
      </c>
      <c r="C148" s="282" t="s">
        <v>324</v>
      </c>
      <c r="D148" s="283">
        <v>1267.6400000000001</v>
      </c>
      <c r="E148" s="272"/>
    </row>
    <row r="149" spans="1:5" ht="25.5" customHeight="1" outlineLevel="1">
      <c r="A149" s="280">
        <v>2006002</v>
      </c>
      <c r="B149" s="281" t="s">
        <v>19944</v>
      </c>
      <c r="C149" s="282" t="s">
        <v>241</v>
      </c>
      <c r="D149" s="283">
        <v>173.85</v>
      </c>
      <c r="E149" s="272"/>
    </row>
    <row r="150" spans="1:5" ht="22.5" customHeight="1">
      <c r="A150" s="280">
        <v>2006005</v>
      </c>
      <c r="B150" s="281" t="s">
        <v>19945</v>
      </c>
      <c r="C150" s="282" t="s">
        <v>241</v>
      </c>
      <c r="D150" s="283">
        <v>142.02000000000001</v>
      </c>
      <c r="E150" s="272"/>
    </row>
    <row r="151" spans="1:5" ht="25.5" customHeight="1" outlineLevel="1">
      <c r="A151" s="280">
        <v>2006010</v>
      </c>
      <c r="B151" s="281" t="s">
        <v>19946</v>
      </c>
      <c r="C151" s="282" t="s">
        <v>324</v>
      </c>
      <c r="D151" s="283">
        <v>30.92</v>
      </c>
      <c r="E151" s="272"/>
    </row>
    <row r="152" spans="1:5" ht="25.5" customHeight="1" outlineLevel="1">
      <c r="A152" s="280">
        <v>2050000</v>
      </c>
      <c r="B152" s="281" t="s">
        <v>19947</v>
      </c>
      <c r="C152" s="282" t="s">
        <v>18900</v>
      </c>
      <c r="D152" s="283" t="s">
        <v>18900</v>
      </c>
    </row>
    <row r="153" spans="1:5" ht="25.5" customHeight="1" outlineLevel="1">
      <c r="A153" s="280">
        <v>2050001</v>
      </c>
      <c r="B153" s="281" t="s">
        <v>19948</v>
      </c>
      <c r="C153" s="282" t="s">
        <v>324</v>
      </c>
      <c r="D153" s="283">
        <v>91.5</v>
      </c>
      <c r="E153" s="272"/>
    </row>
    <row r="154" spans="1:5" ht="25.5" customHeight="1" outlineLevel="1">
      <c r="A154" s="280">
        <v>2050003</v>
      </c>
      <c r="B154" s="281" t="s">
        <v>19949</v>
      </c>
      <c r="C154" s="282" t="s">
        <v>324</v>
      </c>
      <c r="D154" s="283">
        <v>298.39</v>
      </c>
      <c r="E154" s="272"/>
    </row>
    <row r="155" spans="1:5" ht="22.5" customHeight="1">
      <c r="A155" s="280">
        <v>2050004</v>
      </c>
      <c r="B155" s="281" t="s">
        <v>19950</v>
      </c>
      <c r="C155" s="282" t="s">
        <v>324</v>
      </c>
      <c r="D155" s="283">
        <v>542.54</v>
      </c>
      <c r="E155" s="272"/>
    </row>
    <row r="156" spans="1:5" ht="25.5" customHeight="1" outlineLevel="1">
      <c r="A156" s="280">
        <v>2050005</v>
      </c>
      <c r="B156" s="281" t="s">
        <v>19951</v>
      </c>
      <c r="C156" s="282" t="s">
        <v>324</v>
      </c>
      <c r="D156" s="283">
        <v>116.87</v>
      </c>
      <c r="E156" s="272"/>
    </row>
    <row r="157" spans="1:5" ht="25.5" customHeight="1" outlineLevel="1">
      <c r="A157" s="280">
        <v>2050006</v>
      </c>
      <c r="B157" s="281" t="s">
        <v>19952</v>
      </c>
      <c r="C157" s="282" t="s">
        <v>324</v>
      </c>
      <c r="D157" s="283">
        <v>469.91</v>
      </c>
      <c r="E157" s="272"/>
    </row>
    <row r="158" spans="1:5" ht="25.5" customHeight="1" outlineLevel="1">
      <c r="A158" s="280">
        <v>2090000</v>
      </c>
      <c r="B158" s="281" t="s">
        <v>19953</v>
      </c>
      <c r="C158" s="282" t="s">
        <v>18900</v>
      </c>
      <c r="D158" s="283" t="s">
        <v>18900</v>
      </c>
    </row>
    <row r="159" spans="1:5" ht="25.5" customHeight="1" outlineLevel="1">
      <c r="A159" s="280">
        <v>2090040</v>
      </c>
      <c r="B159" s="281" t="s">
        <v>19954</v>
      </c>
      <c r="C159" s="282" t="s">
        <v>23</v>
      </c>
      <c r="D159" s="283">
        <v>15.97</v>
      </c>
      <c r="E159" s="272"/>
    </row>
    <row r="160" spans="1:5" ht="25.5" customHeight="1" outlineLevel="1">
      <c r="A160" s="276">
        <v>3000000</v>
      </c>
      <c r="B160" s="277" t="s">
        <v>19955</v>
      </c>
      <c r="C160" s="278"/>
      <c r="D160" s="279"/>
    </row>
    <row r="161" spans="1:5" ht="22.5" customHeight="1">
      <c r="A161" s="280">
        <v>3001000</v>
      </c>
      <c r="B161" s="281" t="s">
        <v>19956</v>
      </c>
      <c r="C161" s="282" t="s">
        <v>18900</v>
      </c>
      <c r="D161" s="283" t="s">
        <v>18900</v>
      </c>
    </row>
    <row r="162" spans="1:5" ht="25.5" customHeight="1" outlineLevel="1">
      <c r="A162" s="280">
        <v>3001001</v>
      </c>
      <c r="B162" s="281" t="s">
        <v>19957</v>
      </c>
      <c r="C162" s="282" t="s">
        <v>241</v>
      </c>
      <c r="D162" s="283">
        <v>103.87</v>
      </c>
      <c r="E162" s="272"/>
    </row>
    <row r="163" spans="1:5" ht="25.5" customHeight="1" outlineLevel="1">
      <c r="A163" s="280">
        <v>3001004</v>
      </c>
      <c r="B163" s="281" t="s">
        <v>19930</v>
      </c>
      <c r="C163" s="282" t="s">
        <v>241</v>
      </c>
      <c r="D163" s="283">
        <v>111.92</v>
      </c>
      <c r="E163" s="272"/>
    </row>
    <row r="164" spans="1:5" ht="25.5" customHeight="1" outlineLevel="1">
      <c r="A164" s="280">
        <v>3001011</v>
      </c>
      <c r="B164" s="281" t="s">
        <v>19958</v>
      </c>
      <c r="C164" s="282" t="s">
        <v>241</v>
      </c>
      <c r="D164" s="283">
        <v>149.68</v>
      </c>
      <c r="E164" s="272"/>
    </row>
    <row r="165" spans="1:5" ht="25.5" customHeight="1" outlineLevel="1">
      <c r="A165" s="280">
        <v>3001013</v>
      </c>
      <c r="B165" s="281" t="s">
        <v>19959</v>
      </c>
      <c r="C165" s="282" t="s">
        <v>241</v>
      </c>
      <c r="D165" s="283">
        <v>155.91</v>
      </c>
      <c r="E165" s="272"/>
    </row>
    <row r="166" spans="1:5" ht="25.5" customHeight="1" outlineLevel="1">
      <c r="A166" s="280">
        <v>3001014</v>
      </c>
      <c r="B166" s="281" t="s">
        <v>19960</v>
      </c>
      <c r="C166" s="282" t="s">
        <v>241</v>
      </c>
      <c r="D166" s="283">
        <v>119.55</v>
      </c>
      <c r="E166" s="272"/>
    </row>
    <row r="167" spans="1:5" ht="22.5" customHeight="1">
      <c r="A167" s="280">
        <v>3001015</v>
      </c>
      <c r="B167" s="281" t="s">
        <v>19961</v>
      </c>
      <c r="C167" s="282" t="s">
        <v>241</v>
      </c>
      <c r="D167" s="283">
        <v>120.79</v>
      </c>
      <c r="E167" s="272"/>
    </row>
    <row r="168" spans="1:5" ht="25.5" customHeight="1" outlineLevel="1">
      <c r="A168" s="280">
        <v>3001016</v>
      </c>
      <c r="B168" s="281" t="s">
        <v>19962</v>
      </c>
      <c r="C168" s="282" t="s">
        <v>241</v>
      </c>
      <c r="D168" s="283">
        <v>123.35</v>
      </c>
      <c r="E168" s="272"/>
    </row>
    <row r="169" spans="1:5" ht="25.5" customHeight="1" outlineLevel="1">
      <c r="A169" s="280">
        <v>3001017</v>
      </c>
      <c r="B169" s="281" t="s">
        <v>19963</v>
      </c>
      <c r="C169" s="282" t="s">
        <v>241</v>
      </c>
      <c r="D169" s="283">
        <v>125.7</v>
      </c>
      <c r="E169" s="272"/>
    </row>
    <row r="170" spans="1:5" ht="25.5" customHeight="1" outlineLevel="1">
      <c r="A170" s="280">
        <v>3001020</v>
      </c>
      <c r="B170" s="281" t="s">
        <v>19964</v>
      </c>
      <c r="C170" s="282" t="s">
        <v>299</v>
      </c>
      <c r="D170" s="283">
        <v>165.65</v>
      </c>
      <c r="E170" s="272"/>
    </row>
    <row r="171" spans="1:5" ht="25.5" customHeight="1" outlineLevel="1">
      <c r="A171" s="280">
        <v>3001030</v>
      </c>
      <c r="B171" s="281" t="s">
        <v>19965</v>
      </c>
      <c r="C171" s="282" t="s">
        <v>324</v>
      </c>
      <c r="D171" s="283">
        <v>48.12</v>
      </c>
      <c r="E171" s="272"/>
    </row>
    <row r="172" spans="1:5" ht="25.5" customHeight="1" outlineLevel="1">
      <c r="A172" s="280">
        <v>3002000</v>
      </c>
      <c r="B172" s="281" t="s">
        <v>19966</v>
      </c>
      <c r="C172" s="282" t="s">
        <v>18900</v>
      </c>
      <c r="D172" s="283" t="s">
        <v>18900</v>
      </c>
    </row>
    <row r="173" spans="1:5" ht="22.5" customHeight="1">
      <c r="A173" s="280">
        <v>3002004</v>
      </c>
      <c r="B173" s="281" t="s">
        <v>19932</v>
      </c>
      <c r="C173" s="282" t="s">
        <v>759</v>
      </c>
      <c r="D173" s="283">
        <v>10.66</v>
      </c>
      <c r="E173" s="272"/>
    </row>
    <row r="174" spans="1:5" ht="25.5" customHeight="1" outlineLevel="1">
      <c r="A174" s="280">
        <v>3002007</v>
      </c>
      <c r="B174" s="281" t="s">
        <v>19933</v>
      </c>
      <c r="C174" s="282" t="s">
        <v>759</v>
      </c>
      <c r="D174" s="283">
        <v>11.02</v>
      </c>
      <c r="E174" s="272"/>
    </row>
    <row r="175" spans="1:5" ht="25.5" customHeight="1" outlineLevel="1">
      <c r="A175" s="280">
        <v>3002009</v>
      </c>
      <c r="B175" s="281" t="s">
        <v>19934</v>
      </c>
      <c r="C175" s="282" t="s">
        <v>759</v>
      </c>
      <c r="D175" s="283">
        <v>10.42</v>
      </c>
      <c r="E175" s="272"/>
    </row>
    <row r="176" spans="1:5" ht="25.5" customHeight="1" outlineLevel="1">
      <c r="A176" s="280">
        <v>3003000</v>
      </c>
      <c r="B176" s="281" t="s">
        <v>19967</v>
      </c>
      <c r="C176" s="282" t="s">
        <v>18900</v>
      </c>
      <c r="D176" s="283" t="s">
        <v>18900</v>
      </c>
    </row>
    <row r="177" spans="1:5" ht="25.5" customHeight="1" outlineLevel="1">
      <c r="A177" s="280">
        <v>3003005</v>
      </c>
      <c r="B177" s="281" t="s">
        <v>19968</v>
      </c>
      <c r="C177" s="282" t="s">
        <v>324</v>
      </c>
      <c r="D177" s="283">
        <v>680.09</v>
      </c>
      <c r="E177" s="272"/>
    </row>
    <row r="178" spans="1:5" ht="25.5" customHeight="1" outlineLevel="1">
      <c r="A178" s="280">
        <v>3003007</v>
      </c>
      <c r="B178" s="281" t="s">
        <v>19969</v>
      </c>
      <c r="C178" s="282" t="s">
        <v>324</v>
      </c>
      <c r="D178" s="283">
        <v>699.73</v>
      </c>
      <c r="E178" s="272"/>
    </row>
    <row r="179" spans="1:5" ht="22.5" customHeight="1">
      <c r="A179" s="280">
        <v>3003008</v>
      </c>
      <c r="B179" s="281" t="s">
        <v>19970</v>
      </c>
      <c r="C179" s="282" t="s">
        <v>324</v>
      </c>
      <c r="D179" s="283">
        <v>720.81</v>
      </c>
      <c r="E179" s="272"/>
    </row>
    <row r="180" spans="1:5" ht="25.5" customHeight="1" outlineLevel="1">
      <c r="A180" s="280">
        <v>3003009</v>
      </c>
      <c r="B180" s="281" t="s">
        <v>19971</v>
      </c>
      <c r="C180" s="282" t="s">
        <v>324</v>
      </c>
      <c r="D180" s="283">
        <v>541.73</v>
      </c>
      <c r="E180" s="272"/>
    </row>
    <row r="181" spans="1:5" ht="25.5" customHeight="1" outlineLevel="1">
      <c r="A181" s="280">
        <v>3003015</v>
      </c>
      <c r="B181" s="281" t="s">
        <v>19972</v>
      </c>
      <c r="C181" s="282" t="s">
        <v>324</v>
      </c>
      <c r="D181" s="283">
        <v>564.72</v>
      </c>
      <c r="E181" s="272"/>
    </row>
    <row r="182" spans="1:5" ht="25.5" customHeight="1" outlineLevel="1">
      <c r="A182" s="280">
        <v>3003016</v>
      </c>
      <c r="B182" s="281" t="s">
        <v>19973</v>
      </c>
      <c r="C182" s="282" t="s">
        <v>324</v>
      </c>
      <c r="D182" s="283">
        <v>555.5</v>
      </c>
      <c r="E182" s="272"/>
    </row>
    <row r="183" spans="1:5" ht="25.5" customHeight="1" outlineLevel="1">
      <c r="A183" s="280">
        <v>3003017</v>
      </c>
      <c r="B183" s="281" t="s">
        <v>19974</v>
      </c>
      <c r="C183" s="282" t="s">
        <v>324</v>
      </c>
      <c r="D183" s="283">
        <v>589.49</v>
      </c>
      <c r="E183" s="272"/>
    </row>
    <row r="184" spans="1:5" ht="25.5" customHeight="1" outlineLevel="1">
      <c r="A184" s="280">
        <v>3003018</v>
      </c>
      <c r="B184" s="281" t="s">
        <v>19975</v>
      </c>
      <c r="C184" s="282" t="s">
        <v>324</v>
      </c>
      <c r="D184" s="283">
        <v>577.71</v>
      </c>
      <c r="E184" s="272"/>
    </row>
    <row r="185" spans="1:5" ht="22.5" customHeight="1">
      <c r="A185" s="280">
        <v>3003019</v>
      </c>
      <c r="B185" s="281" t="s">
        <v>19976</v>
      </c>
      <c r="C185" s="282" t="s">
        <v>324</v>
      </c>
      <c r="D185" s="283">
        <v>582.97</v>
      </c>
      <c r="E185" s="272"/>
    </row>
    <row r="186" spans="1:5" ht="25.5" customHeight="1" outlineLevel="1">
      <c r="A186" s="280">
        <v>3003020</v>
      </c>
      <c r="B186" s="281" t="s">
        <v>19977</v>
      </c>
      <c r="C186" s="282" t="s">
        <v>324</v>
      </c>
      <c r="D186" s="283">
        <v>615.42999999999995</v>
      </c>
      <c r="E186" s="272"/>
    </row>
    <row r="187" spans="1:5" ht="25.5" customHeight="1" outlineLevel="1">
      <c r="A187" s="280">
        <v>3003021</v>
      </c>
      <c r="B187" s="281" t="s">
        <v>19978</v>
      </c>
      <c r="C187" s="282" t="s">
        <v>324</v>
      </c>
      <c r="D187" s="283">
        <v>603.79</v>
      </c>
      <c r="E187" s="272"/>
    </row>
    <row r="188" spans="1:5" ht="25.5" customHeight="1" outlineLevel="1">
      <c r="A188" s="280">
        <v>3003022</v>
      </c>
      <c r="B188" s="281" t="s">
        <v>19979</v>
      </c>
      <c r="C188" s="282" t="s">
        <v>324</v>
      </c>
      <c r="D188" s="283">
        <v>642.62</v>
      </c>
      <c r="E188" s="272"/>
    </row>
    <row r="189" spans="1:5" ht="25.5" customHeight="1" outlineLevel="1">
      <c r="A189" s="280">
        <v>3003023</v>
      </c>
      <c r="B189" s="281" t="s">
        <v>19980</v>
      </c>
      <c r="C189" s="282" t="s">
        <v>324</v>
      </c>
      <c r="D189" s="283">
        <v>631.12</v>
      </c>
      <c r="E189" s="272"/>
    </row>
    <row r="190" spans="1:5" ht="25.5" customHeight="1" outlineLevel="1">
      <c r="A190" s="280">
        <v>3003024</v>
      </c>
      <c r="B190" s="281" t="s">
        <v>19981</v>
      </c>
      <c r="C190" s="282" t="s">
        <v>324</v>
      </c>
      <c r="D190" s="283">
        <v>671.1</v>
      </c>
      <c r="E190" s="272"/>
    </row>
    <row r="191" spans="1:5" ht="22.5" customHeight="1">
      <c r="A191" s="280">
        <v>3003025</v>
      </c>
      <c r="B191" s="281" t="s">
        <v>19982</v>
      </c>
      <c r="C191" s="282" t="s">
        <v>324</v>
      </c>
      <c r="D191" s="283">
        <v>662.98</v>
      </c>
      <c r="E191" s="272"/>
    </row>
    <row r="192" spans="1:5" ht="25.5" customHeight="1" outlineLevel="1">
      <c r="A192" s="280">
        <v>3003030</v>
      </c>
      <c r="B192" s="281" t="s">
        <v>19983</v>
      </c>
      <c r="C192" s="282" t="s">
        <v>324</v>
      </c>
      <c r="D192" s="283">
        <v>68.44</v>
      </c>
      <c r="E192" s="272"/>
    </row>
    <row r="193" spans="1:5" ht="22.5" customHeight="1">
      <c r="A193" s="280">
        <v>3003102</v>
      </c>
      <c r="B193" s="281" t="s">
        <v>19984</v>
      </c>
      <c r="C193" s="282" t="s">
        <v>759</v>
      </c>
      <c r="D193" s="283">
        <v>58.44</v>
      </c>
      <c r="E193" s="272"/>
    </row>
    <row r="194" spans="1:5" ht="25.5" customHeight="1" outlineLevel="1">
      <c r="A194" s="280">
        <v>3003103</v>
      </c>
      <c r="B194" s="281" t="s">
        <v>19985</v>
      </c>
      <c r="C194" s="282" t="s">
        <v>759</v>
      </c>
      <c r="D194" s="283">
        <v>60.46</v>
      </c>
      <c r="E194" s="272"/>
    </row>
    <row r="195" spans="1:5" ht="25.5" customHeight="1" outlineLevel="1">
      <c r="A195" s="280">
        <v>3004000</v>
      </c>
      <c r="B195" s="281" t="s">
        <v>19986</v>
      </c>
      <c r="C195" s="282" t="s">
        <v>18900</v>
      </c>
      <c r="D195" s="283" t="s">
        <v>18900</v>
      </c>
    </row>
    <row r="196" spans="1:5" ht="25.5" customHeight="1" outlineLevel="1">
      <c r="A196" s="280">
        <v>3004019</v>
      </c>
      <c r="B196" s="281" t="s">
        <v>19987</v>
      </c>
      <c r="C196" s="282" t="s">
        <v>241</v>
      </c>
      <c r="D196" s="283">
        <v>159.32</v>
      </c>
      <c r="E196" s="272"/>
    </row>
    <row r="197" spans="1:5" ht="22.5" customHeight="1">
      <c r="A197" s="280">
        <v>3004020</v>
      </c>
      <c r="B197" s="281" t="s">
        <v>19988</v>
      </c>
      <c r="C197" s="282" t="s">
        <v>241</v>
      </c>
      <c r="D197" s="283">
        <v>170.55</v>
      </c>
      <c r="E197" s="272"/>
    </row>
    <row r="198" spans="1:5" ht="25.5" customHeight="1" outlineLevel="1">
      <c r="A198" s="280">
        <v>3004021</v>
      </c>
      <c r="B198" s="281" t="s">
        <v>19989</v>
      </c>
      <c r="C198" s="282" t="s">
        <v>241</v>
      </c>
      <c r="D198" s="283">
        <v>191.09</v>
      </c>
      <c r="E198" s="272"/>
    </row>
    <row r="199" spans="1:5" ht="25.5" customHeight="1" outlineLevel="1">
      <c r="A199" s="280">
        <v>3004022</v>
      </c>
      <c r="B199" s="281" t="s">
        <v>19990</v>
      </c>
      <c r="C199" s="282" t="s">
        <v>241</v>
      </c>
      <c r="D199" s="283">
        <v>216.2</v>
      </c>
      <c r="E199" s="272"/>
    </row>
    <row r="200" spans="1:5" ht="25.5" customHeight="1" outlineLevel="1">
      <c r="A200" s="280">
        <v>3004023</v>
      </c>
      <c r="B200" s="281" t="s">
        <v>19991</v>
      </c>
      <c r="C200" s="282" t="s">
        <v>241</v>
      </c>
      <c r="D200" s="283">
        <v>243.5</v>
      </c>
      <c r="E200" s="272"/>
    </row>
    <row r="201" spans="1:5" ht="25.5" customHeight="1" outlineLevel="1">
      <c r="A201" s="280">
        <v>3004024</v>
      </c>
      <c r="B201" s="281" t="s">
        <v>19992</v>
      </c>
      <c r="C201" s="282" t="s">
        <v>241</v>
      </c>
      <c r="D201" s="283">
        <v>294.94</v>
      </c>
      <c r="E201" s="272"/>
    </row>
    <row r="202" spans="1:5" ht="25.5" customHeight="1" outlineLevel="1">
      <c r="A202" s="280">
        <v>3040000</v>
      </c>
      <c r="B202" s="281" t="s">
        <v>19993</v>
      </c>
      <c r="C202" s="282" t="s">
        <v>18900</v>
      </c>
      <c r="D202" s="283" t="s">
        <v>18900</v>
      </c>
    </row>
    <row r="203" spans="1:5" ht="22.5" customHeight="1">
      <c r="A203" s="280">
        <v>3040002</v>
      </c>
      <c r="B203" s="281" t="s">
        <v>19994</v>
      </c>
      <c r="C203" s="282" t="s">
        <v>241</v>
      </c>
      <c r="D203" s="283">
        <v>197.42</v>
      </c>
      <c r="E203" s="272"/>
    </row>
    <row r="204" spans="1:5" ht="25.5" customHeight="1" outlineLevel="1">
      <c r="A204" s="280">
        <v>3040005</v>
      </c>
      <c r="B204" s="281" t="s">
        <v>19995</v>
      </c>
      <c r="C204" s="282" t="s">
        <v>241</v>
      </c>
      <c r="D204" s="283">
        <v>4.67</v>
      </c>
      <c r="E204" s="272"/>
    </row>
    <row r="205" spans="1:5" ht="25.5" customHeight="1" outlineLevel="1">
      <c r="A205" s="280">
        <v>3040010</v>
      </c>
      <c r="B205" s="281" t="s">
        <v>19996</v>
      </c>
      <c r="C205" s="282" t="s">
        <v>241</v>
      </c>
      <c r="D205" s="283">
        <v>154.19</v>
      </c>
      <c r="E205" s="272"/>
    </row>
    <row r="206" spans="1:5" ht="25.5" customHeight="1" outlineLevel="1">
      <c r="A206" s="280">
        <v>3040015</v>
      </c>
      <c r="B206" s="281" t="s">
        <v>19997</v>
      </c>
      <c r="C206" s="282" t="s">
        <v>299</v>
      </c>
      <c r="D206" s="283">
        <v>37.130000000000003</v>
      </c>
      <c r="E206" s="272"/>
    </row>
    <row r="207" spans="1:5" ht="25.5" customHeight="1" outlineLevel="1">
      <c r="A207" s="280">
        <v>3040018</v>
      </c>
      <c r="B207" s="281" t="s">
        <v>19998</v>
      </c>
      <c r="C207" s="282" t="s">
        <v>241</v>
      </c>
      <c r="D207" s="283">
        <v>37.28</v>
      </c>
      <c r="E207" s="272"/>
    </row>
    <row r="208" spans="1:5" ht="25.5" customHeight="1" outlineLevel="1">
      <c r="A208" s="280">
        <v>3040022</v>
      </c>
      <c r="B208" s="281" t="s">
        <v>19999</v>
      </c>
      <c r="C208" s="282" t="s">
        <v>299</v>
      </c>
      <c r="D208" s="283">
        <v>7.57</v>
      </c>
      <c r="E208" s="272"/>
    </row>
    <row r="209" spans="1:5" ht="22.5" customHeight="1">
      <c r="A209" s="280">
        <v>3040024</v>
      </c>
      <c r="B209" s="281" t="s">
        <v>20000</v>
      </c>
      <c r="C209" s="282" t="s">
        <v>241</v>
      </c>
      <c r="D209" s="283">
        <v>10.79</v>
      </c>
      <c r="E209" s="272"/>
    </row>
    <row r="210" spans="1:5" ht="25.5" customHeight="1" outlineLevel="1">
      <c r="A210" s="280">
        <v>3040025</v>
      </c>
      <c r="B210" s="281" t="s">
        <v>20001</v>
      </c>
      <c r="C210" s="282" t="s">
        <v>241</v>
      </c>
      <c r="D210" s="283">
        <v>23.45</v>
      </c>
      <c r="E210" s="272"/>
    </row>
    <row r="211" spans="1:5" ht="25.5" customHeight="1" outlineLevel="1">
      <c r="A211" s="280">
        <v>3040026</v>
      </c>
      <c r="B211" s="281" t="s">
        <v>20002</v>
      </c>
      <c r="C211" s="282" t="s">
        <v>241</v>
      </c>
      <c r="D211" s="283">
        <v>8.39</v>
      </c>
      <c r="E211" s="272"/>
    </row>
    <row r="212" spans="1:5" ht="25.5" customHeight="1" outlineLevel="1">
      <c r="A212" s="280">
        <v>3040050</v>
      </c>
      <c r="B212" s="281" t="s">
        <v>20003</v>
      </c>
      <c r="C212" s="282" t="s">
        <v>241</v>
      </c>
      <c r="D212" s="283">
        <v>8.18</v>
      </c>
      <c r="E212" s="272"/>
    </row>
    <row r="213" spans="1:5" ht="25.5" customHeight="1" outlineLevel="1">
      <c r="A213" s="280">
        <v>3040051</v>
      </c>
      <c r="B213" s="281" t="s">
        <v>20004</v>
      </c>
      <c r="C213" s="282" t="s">
        <v>241</v>
      </c>
      <c r="D213" s="283">
        <v>8.18</v>
      </c>
      <c r="E213" s="272"/>
    </row>
    <row r="214" spans="1:5" ht="25.5" customHeight="1" outlineLevel="1">
      <c r="A214" s="280">
        <v>3040060</v>
      </c>
      <c r="B214" s="281" t="s">
        <v>20005</v>
      </c>
      <c r="C214" s="282" t="s">
        <v>241</v>
      </c>
      <c r="D214" s="283">
        <v>170.04</v>
      </c>
      <c r="E214" s="272"/>
    </row>
    <row r="215" spans="1:5" ht="25.5" customHeight="1" outlineLevel="1">
      <c r="A215" s="280">
        <v>3040070</v>
      </c>
      <c r="B215" s="281" t="s">
        <v>20006</v>
      </c>
      <c r="C215" s="282" t="s">
        <v>23</v>
      </c>
      <c r="D215" s="283">
        <v>14.96</v>
      </c>
      <c r="E215" s="272"/>
    </row>
    <row r="216" spans="1:5" ht="25.5" customHeight="1" outlineLevel="1">
      <c r="A216" s="280">
        <v>3050000</v>
      </c>
      <c r="B216" s="281" t="s">
        <v>19947</v>
      </c>
      <c r="C216" s="282" t="s">
        <v>18900</v>
      </c>
      <c r="D216" s="283" t="s">
        <v>18900</v>
      </c>
    </row>
    <row r="217" spans="1:5" ht="25.5" customHeight="1" outlineLevel="1">
      <c r="A217" s="280">
        <v>3050001</v>
      </c>
      <c r="B217" s="281" t="s">
        <v>19951</v>
      </c>
      <c r="C217" s="282" t="s">
        <v>324</v>
      </c>
      <c r="D217" s="283">
        <v>116.87</v>
      </c>
      <c r="E217" s="272"/>
    </row>
    <row r="218" spans="1:5" ht="25.5" customHeight="1" outlineLevel="1">
      <c r="A218" s="280">
        <v>3050002</v>
      </c>
      <c r="B218" s="281" t="s">
        <v>19952</v>
      </c>
      <c r="C218" s="282" t="s">
        <v>324</v>
      </c>
      <c r="D218" s="283">
        <v>469.91</v>
      </c>
      <c r="E218" s="272"/>
    </row>
    <row r="219" spans="1:5" ht="22.5" customHeight="1">
      <c r="A219" s="280">
        <v>3050003</v>
      </c>
      <c r="B219" s="281" t="s">
        <v>19949</v>
      </c>
      <c r="C219" s="282" t="s">
        <v>324</v>
      </c>
      <c r="D219" s="283">
        <v>298.39</v>
      </c>
      <c r="E219" s="272"/>
    </row>
    <row r="220" spans="1:5" ht="25.5" customHeight="1" outlineLevel="1">
      <c r="A220" s="280">
        <v>3050004</v>
      </c>
      <c r="B220" s="281" t="s">
        <v>19950</v>
      </c>
      <c r="C220" s="282" t="s">
        <v>324</v>
      </c>
      <c r="D220" s="283">
        <v>542.54</v>
      </c>
      <c r="E220" s="272"/>
    </row>
    <row r="221" spans="1:5" ht="25.5" customHeight="1" outlineLevel="1">
      <c r="A221" s="280">
        <v>3050005</v>
      </c>
      <c r="B221" s="281" t="s">
        <v>20007</v>
      </c>
      <c r="C221" s="282" t="s">
        <v>241</v>
      </c>
      <c r="D221" s="283">
        <v>47.47</v>
      </c>
      <c r="E221" s="272"/>
    </row>
    <row r="222" spans="1:5" ht="22.5" customHeight="1">
      <c r="A222" s="280">
        <v>3050006</v>
      </c>
      <c r="B222" s="281" t="s">
        <v>20008</v>
      </c>
      <c r="C222" s="282" t="s">
        <v>241</v>
      </c>
      <c r="D222" s="283">
        <v>67.819999999999993</v>
      </c>
      <c r="E222" s="272"/>
    </row>
    <row r="223" spans="1:5" ht="25.5" customHeight="1" outlineLevel="1">
      <c r="A223" s="280">
        <v>3060000</v>
      </c>
      <c r="B223" s="281" t="s">
        <v>20009</v>
      </c>
      <c r="C223" s="282" t="s">
        <v>18900</v>
      </c>
      <c r="D223" s="283" t="s">
        <v>18900</v>
      </c>
    </row>
    <row r="224" spans="1:5" ht="25.5" customHeight="1" outlineLevel="1">
      <c r="A224" s="280">
        <v>3060001</v>
      </c>
      <c r="B224" s="281" t="s">
        <v>20010</v>
      </c>
      <c r="C224" s="282" t="s">
        <v>759</v>
      </c>
      <c r="D224" s="283">
        <v>29.6</v>
      </c>
      <c r="E224" s="272"/>
    </row>
    <row r="225" spans="1:5" ht="22.5" customHeight="1">
      <c r="A225" s="280">
        <v>3060002</v>
      </c>
      <c r="B225" s="281" t="s">
        <v>20011</v>
      </c>
      <c r="C225" s="282" t="s">
        <v>759</v>
      </c>
      <c r="D225" s="283">
        <v>29.49</v>
      </c>
      <c r="E225" s="272"/>
    </row>
    <row r="226" spans="1:5" ht="25.5" customHeight="1" outlineLevel="1">
      <c r="A226" s="280">
        <v>3101001</v>
      </c>
      <c r="B226" s="281" t="s">
        <v>20012</v>
      </c>
      <c r="C226" s="282" t="s">
        <v>241</v>
      </c>
      <c r="D226" s="283">
        <v>346.77</v>
      </c>
      <c r="E226" s="272"/>
    </row>
    <row r="227" spans="1:5" ht="25.5" customHeight="1" outlineLevel="1">
      <c r="A227" s="280">
        <v>3102002</v>
      </c>
      <c r="B227" s="281" t="s">
        <v>20013</v>
      </c>
      <c r="C227" s="282" t="s">
        <v>324</v>
      </c>
      <c r="D227" s="283">
        <v>5636.74</v>
      </c>
      <c r="E227" s="272"/>
    </row>
    <row r="228" spans="1:5" ht="22.5" customHeight="1">
      <c r="A228" s="276">
        <v>4000000</v>
      </c>
      <c r="B228" s="277" t="s">
        <v>20014</v>
      </c>
      <c r="C228" s="278"/>
      <c r="D228" s="279"/>
    </row>
    <row r="229" spans="1:5" ht="25.5" customHeight="1" outlineLevel="1">
      <c r="A229" s="280">
        <v>4001000</v>
      </c>
      <c r="B229" s="281" t="s">
        <v>20015</v>
      </c>
      <c r="C229" s="282" t="s">
        <v>18900</v>
      </c>
      <c r="D229" s="283" t="s">
        <v>18900</v>
      </c>
    </row>
    <row r="230" spans="1:5" ht="22.15" customHeight="1">
      <c r="A230" s="280">
        <v>4001001</v>
      </c>
      <c r="B230" s="281" t="s">
        <v>20016</v>
      </c>
      <c r="C230" s="282" t="s">
        <v>241</v>
      </c>
      <c r="D230" s="283">
        <v>95.21</v>
      </c>
      <c r="E230" s="272"/>
    </row>
    <row r="231" spans="1:5" ht="22.15" customHeight="1" outlineLevel="1">
      <c r="A231" s="280">
        <v>4001002</v>
      </c>
      <c r="B231" s="281" t="s">
        <v>20017</v>
      </c>
      <c r="C231" s="282" t="s">
        <v>241</v>
      </c>
      <c r="D231" s="283">
        <v>176.76</v>
      </c>
      <c r="E231" s="272"/>
    </row>
    <row r="232" spans="1:5" ht="25.5" customHeight="1" outlineLevel="1">
      <c r="A232" s="280">
        <v>4001004</v>
      </c>
      <c r="B232" s="281" t="s">
        <v>20018</v>
      </c>
      <c r="C232" s="282" t="s">
        <v>241</v>
      </c>
      <c r="D232" s="283">
        <v>423.36</v>
      </c>
      <c r="E232" s="272"/>
    </row>
    <row r="233" spans="1:5" ht="33.4" customHeight="1">
      <c r="A233" s="280">
        <v>4001011</v>
      </c>
      <c r="B233" s="281" t="s">
        <v>20019</v>
      </c>
      <c r="C233" s="282" t="s">
        <v>241</v>
      </c>
      <c r="D233" s="283">
        <v>176.76</v>
      </c>
      <c r="E233" s="272"/>
    </row>
    <row r="234" spans="1:5" ht="25.5" customHeight="1" outlineLevel="1">
      <c r="A234" s="280">
        <v>4001012</v>
      </c>
      <c r="B234" s="281" t="s">
        <v>20020</v>
      </c>
      <c r="C234" s="282" t="s">
        <v>241</v>
      </c>
      <c r="D234" s="283">
        <v>307.01</v>
      </c>
      <c r="E234" s="272"/>
    </row>
    <row r="235" spans="1:5" ht="22.15" customHeight="1" outlineLevel="1">
      <c r="A235" s="280">
        <v>4001015</v>
      </c>
      <c r="B235" s="281" t="s">
        <v>20021</v>
      </c>
      <c r="C235" s="282" t="s">
        <v>241</v>
      </c>
      <c r="D235" s="283">
        <v>105.8</v>
      </c>
      <c r="E235" s="272"/>
    </row>
    <row r="236" spans="1:5" ht="22.5" customHeight="1">
      <c r="A236" s="280">
        <v>4001016</v>
      </c>
      <c r="B236" s="281" t="s">
        <v>20022</v>
      </c>
      <c r="C236" s="282" t="s">
        <v>241</v>
      </c>
      <c r="D236" s="283">
        <v>187.98</v>
      </c>
      <c r="E236" s="272"/>
    </row>
    <row r="237" spans="1:5" ht="25.5" customHeight="1" outlineLevel="1">
      <c r="A237" s="280">
        <v>4001020</v>
      </c>
      <c r="B237" s="281" t="s">
        <v>20023</v>
      </c>
      <c r="C237" s="282" t="s">
        <v>241</v>
      </c>
      <c r="D237" s="283">
        <v>282.79000000000002</v>
      </c>
      <c r="E237" s="272"/>
    </row>
    <row r="238" spans="1:5" ht="25.5" customHeight="1" outlineLevel="1">
      <c r="A238" s="280">
        <v>4001021</v>
      </c>
      <c r="B238" s="281" t="s">
        <v>20024</v>
      </c>
      <c r="C238" s="282" t="s">
        <v>241</v>
      </c>
      <c r="D238" s="283">
        <v>468.67</v>
      </c>
      <c r="E238" s="272"/>
    </row>
    <row r="239" spans="1:5" ht="22.5" customHeight="1">
      <c r="A239" s="280">
        <v>4001022</v>
      </c>
      <c r="B239" s="281" t="s">
        <v>20025</v>
      </c>
      <c r="C239" s="282" t="s">
        <v>241</v>
      </c>
      <c r="D239" s="283">
        <v>855.06</v>
      </c>
      <c r="E239" s="272"/>
    </row>
    <row r="240" spans="1:5" ht="25.5" customHeight="1" outlineLevel="1">
      <c r="A240" s="280">
        <v>4001025</v>
      </c>
      <c r="B240" s="281" t="s">
        <v>20026</v>
      </c>
      <c r="C240" s="282" t="s">
        <v>241</v>
      </c>
      <c r="D240" s="283">
        <v>789.44</v>
      </c>
      <c r="E240" s="272"/>
    </row>
    <row r="241" spans="1:5" ht="25.5" customHeight="1" outlineLevel="1">
      <c r="A241" s="280">
        <v>4001026</v>
      </c>
      <c r="B241" s="281" t="s">
        <v>20027</v>
      </c>
      <c r="C241" s="282" t="s">
        <v>241</v>
      </c>
      <c r="D241" s="283">
        <v>1148.8</v>
      </c>
      <c r="E241" s="272"/>
    </row>
    <row r="242" spans="1:5" ht="25.5" customHeight="1" outlineLevel="1">
      <c r="A242" s="280">
        <v>4001027</v>
      </c>
      <c r="B242" s="281" t="s">
        <v>20028</v>
      </c>
      <c r="C242" s="282" t="s">
        <v>241</v>
      </c>
      <c r="D242" s="283">
        <v>1300.8</v>
      </c>
      <c r="E242" s="272"/>
    </row>
    <row r="243" spans="1:5" ht="25.5" customHeight="1" outlineLevel="1">
      <c r="A243" s="280">
        <v>4001031</v>
      </c>
      <c r="B243" s="281" t="s">
        <v>20029</v>
      </c>
      <c r="C243" s="282" t="s">
        <v>241</v>
      </c>
      <c r="D243" s="283">
        <v>136.03</v>
      </c>
      <c r="E243" s="272"/>
    </row>
    <row r="244" spans="1:5" ht="25.5" customHeight="1" outlineLevel="1">
      <c r="A244" s="280">
        <v>4001032</v>
      </c>
      <c r="B244" s="281" t="s">
        <v>20030</v>
      </c>
      <c r="C244" s="282" t="s">
        <v>241</v>
      </c>
      <c r="D244" s="283">
        <v>143.5</v>
      </c>
      <c r="E244" s="272"/>
    </row>
    <row r="245" spans="1:5" ht="22.5" customHeight="1">
      <c r="A245" s="280">
        <v>4001033</v>
      </c>
      <c r="B245" s="281" t="s">
        <v>20031</v>
      </c>
      <c r="C245" s="282" t="s">
        <v>241</v>
      </c>
      <c r="D245" s="283">
        <v>149.79</v>
      </c>
      <c r="E245" s="272"/>
    </row>
    <row r="246" spans="1:5" ht="25.5" customHeight="1" outlineLevel="1">
      <c r="A246" s="280">
        <v>4001034</v>
      </c>
      <c r="B246" s="281" t="s">
        <v>20032</v>
      </c>
      <c r="C246" s="282" t="s">
        <v>241</v>
      </c>
      <c r="D246" s="283">
        <v>154.37</v>
      </c>
      <c r="E246" s="272"/>
    </row>
    <row r="247" spans="1:5" ht="25.5" customHeight="1" outlineLevel="1">
      <c r="A247" s="280">
        <v>4001035</v>
      </c>
      <c r="B247" s="281" t="s">
        <v>20033</v>
      </c>
      <c r="C247" s="282" t="s">
        <v>241</v>
      </c>
      <c r="D247" s="283">
        <v>166.72</v>
      </c>
      <c r="E247" s="272"/>
    </row>
    <row r="248" spans="1:5" ht="25.5" customHeight="1" outlineLevel="1">
      <c r="A248" s="280">
        <v>4001036</v>
      </c>
      <c r="B248" s="281" t="s">
        <v>20034</v>
      </c>
      <c r="C248" s="282" t="s">
        <v>241</v>
      </c>
      <c r="D248" s="283">
        <v>172.48</v>
      </c>
      <c r="E248" s="272"/>
    </row>
    <row r="249" spans="1:5" ht="25.5" customHeight="1" outlineLevel="1">
      <c r="A249" s="280">
        <v>4001037</v>
      </c>
      <c r="B249" s="281" t="s">
        <v>20035</v>
      </c>
      <c r="C249" s="282" t="s">
        <v>241</v>
      </c>
      <c r="D249" s="283">
        <v>184.14</v>
      </c>
      <c r="E249" s="272"/>
    </row>
    <row r="250" spans="1:5" ht="25.5" customHeight="1" outlineLevel="1">
      <c r="A250" s="280">
        <v>4001038</v>
      </c>
      <c r="B250" s="281" t="s">
        <v>20036</v>
      </c>
      <c r="C250" s="282" t="s">
        <v>241</v>
      </c>
      <c r="D250" s="283">
        <v>189.64</v>
      </c>
      <c r="E250" s="272"/>
    </row>
    <row r="251" spans="1:5" ht="22.15" customHeight="1">
      <c r="A251" s="280">
        <v>4001040</v>
      </c>
      <c r="B251" s="281" t="s">
        <v>20037</v>
      </c>
      <c r="C251" s="282" t="s">
        <v>241</v>
      </c>
      <c r="D251" s="283">
        <v>92.72</v>
      </c>
      <c r="E251" s="272"/>
    </row>
    <row r="252" spans="1:5" ht="25.5" customHeight="1" outlineLevel="1">
      <c r="A252" s="280">
        <v>4001041</v>
      </c>
      <c r="B252" s="281" t="s">
        <v>20038</v>
      </c>
      <c r="C252" s="282" t="s">
        <v>241</v>
      </c>
      <c r="D252" s="283">
        <v>109.9</v>
      </c>
      <c r="E252" s="272"/>
    </row>
    <row r="253" spans="1:5" ht="22.15" customHeight="1" outlineLevel="1">
      <c r="A253" s="280">
        <v>4001042</v>
      </c>
      <c r="B253" s="281" t="s">
        <v>20039</v>
      </c>
      <c r="C253" s="282" t="s">
        <v>241</v>
      </c>
      <c r="D253" s="283">
        <v>132.76</v>
      </c>
      <c r="E253" s="272"/>
    </row>
    <row r="254" spans="1:5" ht="25.5" customHeight="1" outlineLevel="1">
      <c r="A254" s="280">
        <v>4001044</v>
      </c>
      <c r="B254" s="281" t="s">
        <v>20040</v>
      </c>
      <c r="C254" s="282" t="s">
        <v>241</v>
      </c>
      <c r="D254" s="283">
        <v>197.94</v>
      </c>
      <c r="E254" s="272"/>
    </row>
    <row r="255" spans="1:5" ht="25.5" customHeight="1" outlineLevel="1">
      <c r="A255" s="280">
        <v>4001045</v>
      </c>
      <c r="B255" s="281" t="s">
        <v>20041</v>
      </c>
      <c r="C255" s="282" t="s">
        <v>241</v>
      </c>
      <c r="D255" s="283">
        <v>243.33</v>
      </c>
      <c r="E255" s="272"/>
    </row>
    <row r="256" spans="1:5" ht="25.5" customHeight="1" outlineLevel="1">
      <c r="A256" s="280">
        <v>4001050</v>
      </c>
      <c r="B256" s="281" t="s">
        <v>20042</v>
      </c>
      <c r="C256" s="282" t="s">
        <v>241</v>
      </c>
      <c r="D256" s="283">
        <v>104.77</v>
      </c>
      <c r="E256" s="272"/>
    </row>
    <row r="257" spans="1:5" ht="22.5" customHeight="1">
      <c r="A257" s="280">
        <v>4001051</v>
      </c>
      <c r="B257" s="281" t="s">
        <v>20043</v>
      </c>
      <c r="C257" s="282" t="s">
        <v>241</v>
      </c>
      <c r="D257" s="283">
        <v>123.27</v>
      </c>
      <c r="E257" s="272"/>
    </row>
    <row r="258" spans="1:5" ht="25.5" customHeight="1" outlineLevel="1">
      <c r="A258" s="280">
        <v>4001052</v>
      </c>
      <c r="B258" s="281" t="s">
        <v>20044</v>
      </c>
      <c r="C258" s="282" t="s">
        <v>241</v>
      </c>
      <c r="D258" s="283">
        <v>146.75</v>
      </c>
      <c r="E258" s="272"/>
    </row>
    <row r="259" spans="1:5" ht="25.5" customHeight="1" outlineLevel="1">
      <c r="A259" s="280">
        <v>4001060</v>
      </c>
      <c r="B259" s="281" t="s">
        <v>20045</v>
      </c>
      <c r="C259" s="282" t="s">
        <v>241</v>
      </c>
      <c r="D259" s="283">
        <v>132.37</v>
      </c>
      <c r="E259" s="272"/>
    </row>
    <row r="260" spans="1:5" ht="25.5" customHeight="1" outlineLevel="1">
      <c r="A260" s="280">
        <v>4001061</v>
      </c>
      <c r="B260" s="281" t="s">
        <v>20046</v>
      </c>
      <c r="C260" s="282" t="s">
        <v>241</v>
      </c>
      <c r="D260" s="283">
        <v>152.18</v>
      </c>
      <c r="E260" s="272"/>
    </row>
    <row r="261" spans="1:5" ht="25.5" customHeight="1" outlineLevel="1">
      <c r="A261" s="280">
        <v>4001062</v>
      </c>
      <c r="B261" s="281" t="s">
        <v>20047</v>
      </c>
      <c r="C261" s="282" t="s">
        <v>241</v>
      </c>
      <c r="D261" s="283">
        <v>136.9</v>
      </c>
      <c r="E261" s="272"/>
    </row>
    <row r="262" spans="1:5" ht="25.5" customHeight="1" outlineLevel="1">
      <c r="A262" s="280">
        <v>4001063</v>
      </c>
      <c r="B262" s="281" t="s">
        <v>20048</v>
      </c>
      <c r="C262" s="282" t="s">
        <v>241</v>
      </c>
      <c r="D262" s="283">
        <v>155.55000000000001</v>
      </c>
      <c r="E262" s="272"/>
    </row>
    <row r="263" spans="1:5" ht="22.5" customHeight="1">
      <c r="A263" s="280">
        <v>4001070</v>
      </c>
      <c r="B263" s="281" t="s">
        <v>20049</v>
      </c>
      <c r="C263" s="282" t="s">
        <v>241</v>
      </c>
      <c r="D263" s="283">
        <v>135.82</v>
      </c>
      <c r="E263" s="272"/>
    </row>
    <row r="264" spans="1:5" ht="25.5" customHeight="1" outlineLevel="1">
      <c r="A264" s="280">
        <v>4001071</v>
      </c>
      <c r="B264" s="281" t="s">
        <v>20050</v>
      </c>
      <c r="C264" s="282" t="s">
        <v>241</v>
      </c>
      <c r="D264" s="283">
        <v>155.29</v>
      </c>
      <c r="E264" s="272"/>
    </row>
    <row r="265" spans="1:5" ht="25.5" customHeight="1" outlineLevel="1">
      <c r="A265" s="280">
        <v>4001080</v>
      </c>
      <c r="B265" s="281" t="s">
        <v>20051</v>
      </c>
      <c r="C265" s="282" t="s">
        <v>241</v>
      </c>
      <c r="D265" s="283">
        <v>7.42</v>
      </c>
      <c r="E265" s="272"/>
    </row>
    <row r="266" spans="1:5" ht="25.5" customHeight="1" outlineLevel="1">
      <c r="A266" s="280">
        <v>4001095</v>
      </c>
      <c r="B266" s="281" t="s">
        <v>20052</v>
      </c>
      <c r="C266" s="282" t="s">
        <v>759</v>
      </c>
      <c r="D266" s="283">
        <v>10.66</v>
      </c>
      <c r="E266" s="272"/>
    </row>
    <row r="267" spans="1:5" ht="25.5" customHeight="1" outlineLevel="1">
      <c r="A267" s="280">
        <v>4001096</v>
      </c>
      <c r="B267" s="281" t="s">
        <v>20053</v>
      </c>
      <c r="C267" s="282" t="s">
        <v>759</v>
      </c>
      <c r="D267" s="283">
        <v>11.02</v>
      </c>
      <c r="E267" s="272"/>
    </row>
    <row r="268" spans="1:5" ht="25.5" customHeight="1" outlineLevel="1">
      <c r="A268" s="280">
        <v>4001097</v>
      </c>
      <c r="B268" s="281" t="s">
        <v>20054</v>
      </c>
      <c r="C268" s="282" t="s">
        <v>324</v>
      </c>
      <c r="D268" s="283">
        <v>873.51</v>
      </c>
      <c r="E268" s="272"/>
    </row>
    <row r="269" spans="1:5" ht="22.5" customHeight="1">
      <c r="A269" s="280">
        <v>4001098</v>
      </c>
      <c r="B269" s="281" t="s">
        <v>20055</v>
      </c>
      <c r="C269" s="282" t="s">
        <v>324</v>
      </c>
      <c r="D269" s="283">
        <v>2049.4299999999998</v>
      </c>
      <c r="E269" s="272"/>
    </row>
    <row r="270" spans="1:5" ht="25.5" customHeight="1" outlineLevel="1">
      <c r="A270" s="280">
        <v>4001102</v>
      </c>
      <c r="B270" s="281" t="s">
        <v>20056</v>
      </c>
      <c r="C270" s="282" t="s">
        <v>299</v>
      </c>
      <c r="D270" s="283">
        <v>9.93</v>
      </c>
      <c r="E270" s="272"/>
    </row>
    <row r="271" spans="1:5" ht="25.5" customHeight="1" outlineLevel="1">
      <c r="A271" s="280">
        <v>4002000</v>
      </c>
      <c r="B271" s="281" t="s">
        <v>20057</v>
      </c>
      <c r="C271" s="282" t="s">
        <v>18900</v>
      </c>
      <c r="D271" s="283" t="s">
        <v>18900</v>
      </c>
    </row>
    <row r="272" spans="1:5" ht="25.5" customHeight="1" outlineLevel="1">
      <c r="A272" s="280">
        <v>4002004</v>
      </c>
      <c r="B272" s="281" t="s">
        <v>20058</v>
      </c>
      <c r="C272" s="282" t="s">
        <v>241</v>
      </c>
      <c r="D272" s="283">
        <v>192.51</v>
      </c>
      <c r="E272" s="272"/>
    </row>
    <row r="273" spans="1:5" ht="25.5" customHeight="1" outlineLevel="1">
      <c r="A273" s="280">
        <v>4002005</v>
      </c>
      <c r="B273" s="281" t="s">
        <v>20059</v>
      </c>
      <c r="C273" s="282" t="s">
        <v>241</v>
      </c>
      <c r="D273" s="283">
        <v>355.35</v>
      </c>
      <c r="E273" s="272"/>
    </row>
    <row r="274" spans="1:5" ht="25.5" customHeight="1" outlineLevel="1">
      <c r="A274" s="280">
        <v>4002006</v>
      </c>
      <c r="B274" s="281" t="s">
        <v>20060</v>
      </c>
      <c r="C274" s="282" t="s">
        <v>241</v>
      </c>
      <c r="D274" s="283">
        <v>262.52999999999997</v>
      </c>
      <c r="E274" s="272"/>
    </row>
    <row r="275" spans="1:5" ht="25.5" customHeight="1" outlineLevel="1">
      <c r="A275" s="280">
        <v>4003000</v>
      </c>
      <c r="B275" s="281" t="s">
        <v>20061</v>
      </c>
      <c r="C275" s="282" t="s">
        <v>18900</v>
      </c>
      <c r="D275" s="283" t="s">
        <v>18900</v>
      </c>
    </row>
    <row r="276" spans="1:5" ht="22.5" customHeight="1">
      <c r="A276" s="280">
        <v>4003030</v>
      </c>
      <c r="B276" s="281" t="s">
        <v>20062</v>
      </c>
      <c r="C276" s="282" t="s">
        <v>241</v>
      </c>
      <c r="D276" s="283">
        <v>339.39</v>
      </c>
      <c r="E276" s="272"/>
    </row>
    <row r="277" spans="1:5" ht="25.5" customHeight="1" outlineLevel="1">
      <c r="A277" s="280">
        <v>4003031</v>
      </c>
      <c r="B277" s="281" t="s">
        <v>20063</v>
      </c>
      <c r="C277" s="282" t="s">
        <v>241</v>
      </c>
      <c r="D277" s="283">
        <v>475.85</v>
      </c>
      <c r="E277" s="272"/>
    </row>
    <row r="278" spans="1:5" ht="25.5" customHeight="1" outlineLevel="1">
      <c r="A278" s="280">
        <v>4003032</v>
      </c>
      <c r="B278" s="281" t="s">
        <v>20064</v>
      </c>
      <c r="C278" s="282" t="s">
        <v>241</v>
      </c>
      <c r="D278" s="283">
        <v>465.92</v>
      </c>
      <c r="E278" s="272"/>
    </row>
    <row r="279" spans="1:5" ht="25.5" customHeight="1" outlineLevel="1">
      <c r="A279" s="280">
        <v>4003035</v>
      </c>
      <c r="B279" s="281" t="s">
        <v>20065</v>
      </c>
      <c r="C279" s="282" t="s">
        <v>241</v>
      </c>
      <c r="D279" s="283">
        <v>823.49</v>
      </c>
      <c r="E279" s="272"/>
    </row>
    <row r="280" spans="1:5" ht="25.5" customHeight="1" outlineLevel="1">
      <c r="A280" s="280">
        <v>4003051</v>
      </c>
      <c r="B280" s="281" t="s">
        <v>20066</v>
      </c>
      <c r="C280" s="282" t="s">
        <v>241</v>
      </c>
      <c r="D280" s="283">
        <v>192.24</v>
      </c>
      <c r="E280" s="272"/>
    </row>
    <row r="281" spans="1:5" ht="25.5" customHeight="1" outlineLevel="1">
      <c r="A281" s="280">
        <v>4003052</v>
      </c>
      <c r="B281" s="281" t="s">
        <v>20067</v>
      </c>
      <c r="C281" s="282" t="s">
        <v>241</v>
      </c>
      <c r="D281" s="283">
        <v>185.21</v>
      </c>
      <c r="E281" s="272"/>
    </row>
    <row r="282" spans="1:5" ht="25.5" customHeight="1" outlineLevel="1">
      <c r="A282" s="280">
        <v>4003053</v>
      </c>
      <c r="B282" s="281" t="s">
        <v>20068</v>
      </c>
      <c r="C282" s="282" t="s">
        <v>241</v>
      </c>
      <c r="D282" s="283">
        <v>265.58</v>
      </c>
      <c r="E282" s="272"/>
    </row>
    <row r="283" spans="1:5" ht="22.5" customHeight="1">
      <c r="A283" s="280">
        <v>4003054</v>
      </c>
      <c r="B283" s="281" t="s">
        <v>20069</v>
      </c>
      <c r="C283" s="282" t="s">
        <v>241</v>
      </c>
      <c r="D283" s="283">
        <v>241.47</v>
      </c>
      <c r="E283" s="272"/>
    </row>
    <row r="284" spans="1:5" ht="25.5" customHeight="1" outlineLevel="1">
      <c r="A284" s="280">
        <v>4003055</v>
      </c>
      <c r="B284" s="281" t="s">
        <v>20070</v>
      </c>
      <c r="C284" s="282" t="s">
        <v>241</v>
      </c>
      <c r="D284" s="283">
        <v>367.14</v>
      </c>
      <c r="E284" s="272"/>
    </row>
    <row r="285" spans="1:5" ht="25.5" customHeight="1" outlineLevel="1">
      <c r="A285" s="280">
        <v>4003056</v>
      </c>
      <c r="B285" s="281" t="s">
        <v>20071</v>
      </c>
      <c r="C285" s="282" t="s">
        <v>241</v>
      </c>
      <c r="D285" s="283">
        <v>244.44</v>
      </c>
      <c r="E285" s="272"/>
    </row>
    <row r="286" spans="1:5" ht="25.5" customHeight="1" outlineLevel="1">
      <c r="A286" s="280">
        <v>4003057</v>
      </c>
      <c r="B286" s="281" t="s">
        <v>20072</v>
      </c>
      <c r="C286" s="282" t="s">
        <v>241</v>
      </c>
      <c r="D286" s="283">
        <v>241.7</v>
      </c>
      <c r="E286" s="272"/>
    </row>
    <row r="287" spans="1:5" ht="25.5" customHeight="1" outlineLevel="1">
      <c r="A287" s="280">
        <v>4003058</v>
      </c>
      <c r="B287" s="281" t="s">
        <v>20073</v>
      </c>
      <c r="C287" s="282" t="s">
        <v>241</v>
      </c>
      <c r="D287" s="283">
        <v>322.94</v>
      </c>
      <c r="E287" s="272"/>
    </row>
    <row r="288" spans="1:5" ht="25.5" customHeight="1" outlineLevel="1">
      <c r="A288" s="280">
        <v>4003059</v>
      </c>
      <c r="B288" s="281" t="s">
        <v>20074</v>
      </c>
      <c r="C288" s="282" t="s">
        <v>241</v>
      </c>
      <c r="D288" s="283">
        <v>350.55</v>
      </c>
      <c r="E288" s="272"/>
    </row>
    <row r="289" spans="1:5" ht="25.5" customHeight="1" outlineLevel="1">
      <c r="A289" s="280">
        <v>4003070</v>
      </c>
      <c r="B289" s="281" t="s">
        <v>20075</v>
      </c>
      <c r="C289" s="282" t="s">
        <v>241</v>
      </c>
      <c r="D289" s="283">
        <v>201.73</v>
      </c>
      <c r="E289" s="272"/>
    </row>
    <row r="290" spans="1:5" ht="22.5" customHeight="1">
      <c r="A290" s="280">
        <v>4003071</v>
      </c>
      <c r="B290" s="281" t="s">
        <v>20076</v>
      </c>
      <c r="C290" s="282" t="s">
        <v>241</v>
      </c>
      <c r="D290" s="283">
        <v>138.85</v>
      </c>
      <c r="E290" s="272"/>
    </row>
    <row r="291" spans="1:5" ht="25.5" customHeight="1" outlineLevel="1">
      <c r="A291" s="280">
        <v>4003073</v>
      </c>
      <c r="B291" s="281" t="s">
        <v>20077</v>
      </c>
      <c r="C291" s="282" t="s">
        <v>241</v>
      </c>
      <c r="D291" s="283">
        <v>153.83000000000001</v>
      </c>
      <c r="E291" s="272"/>
    </row>
    <row r="292" spans="1:5" ht="25.5" customHeight="1" outlineLevel="1">
      <c r="A292" s="280">
        <v>4003074</v>
      </c>
      <c r="B292" s="281" t="s">
        <v>20078</v>
      </c>
      <c r="C292" s="282" t="s">
        <v>241</v>
      </c>
      <c r="D292" s="283">
        <v>47.81</v>
      </c>
      <c r="E292" s="272"/>
    </row>
    <row r="293" spans="1:5" ht="25.5" customHeight="1" outlineLevel="1">
      <c r="A293" s="280">
        <v>4003075</v>
      </c>
      <c r="B293" s="281" t="s">
        <v>20079</v>
      </c>
      <c r="C293" s="282" t="s">
        <v>241</v>
      </c>
      <c r="D293" s="283">
        <v>37.74</v>
      </c>
      <c r="E293" s="272"/>
    </row>
    <row r="294" spans="1:5" ht="25.5" customHeight="1" outlineLevel="1">
      <c r="A294" s="280">
        <v>4050000</v>
      </c>
      <c r="B294" s="281" t="s">
        <v>19947</v>
      </c>
      <c r="C294" s="282" t="s">
        <v>18900</v>
      </c>
      <c r="D294" s="283" t="s">
        <v>18900</v>
      </c>
    </row>
    <row r="295" spans="1:5" ht="25.5" customHeight="1" outlineLevel="1">
      <c r="A295" s="280">
        <v>4050001</v>
      </c>
      <c r="B295" s="281" t="s">
        <v>20080</v>
      </c>
      <c r="C295" s="282" t="s">
        <v>324</v>
      </c>
      <c r="D295" s="283">
        <v>108.51</v>
      </c>
      <c r="E295" s="272"/>
    </row>
    <row r="296" spans="1:5" ht="25.5" customHeight="1" outlineLevel="1">
      <c r="A296" s="280">
        <v>4050004</v>
      </c>
      <c r="B296" s="281" t="s">
        <v>20081</v>
      </c>
      <c r="C296" s="282" t="s">
        <v>324</v>
      </c>
      <c r="D296" s="283">
        <v>59.95</v>
      </c>
      <c r="E296" s="272"/>
    </row>
    <row r="297" spans="1:5" ht="22.5" customHeight="1">
      <c r="A297" s="280">
        <v>4050007</v>
      </c>
      <c r="B297" s="281" t="s">
        <v>20082</v>
      </c>
      <c r="C297" s="282" t="s">
        <v>324</v>
      </c>
      <c r="D297" s="283">
        <v>67.819999999999993</v>
      </c>
      <c r="E297" s="272"/>
    </row>
    <row r="298" spans="1:5" ht="25.5" customHeight="1" outlineLevel="1">
      <c r="A298" s="280">
        <v>4050009</v>
      </c>
      <c r="B298" s="281" t="s">
        <v>20083</v>
      </c>
      <c r="C298" s="282" t="s">
        <v>324</v>
      </c>
      <c r="D298" s="283">
        <v>352.65</v>
      </c>
      <c r="E298" s="272"/>
    </row>
    <row r="299" spans="1:5" ht="25.5" customHeight="1" outlineLevel="1">
      <c r="A299" s="280">
        <v>4050010</v>
      </c>
      <c r="B299" s="281" t="s">
        <v>20084</v>
      </c>
      <c r="C299" s="282" t="s">
        <v>241</v>
      </c>
      <c r="D299" s="283">
        <v>13.56</v>
      </c>
      <c r="E299" s="272"/>
    </row>
    <row r="300" spans="1:5" ht="25.5" customHeight="1" outlineLevel="1">
      <c r="A300" s="280">
        <v>4050015</v>
      </c>
      <c r="B300" s="281" t="s">
        <v>20085</v>
      </c>
      <c r="C300" s="282" t="s">
        <v>241</v>
      </c>
      <c r="D300" s="283">
        <v>10.85</v>
      </c>
      <c r="E300" s="272"/>
    </row>
    <row r="301" spans="1:5" ht="25.5" customHeight="1" outlineLevel="1">
      <c r="A301" s="280">
        <v>4060000</v>
      </c>
      <c r="B301" s="281" t="s">
        <v>20086</v>
      </c>
      <c r="C301" s="282" t="s">
        <v>18900</v>
      </c>
      <c r="D301" s="283" t="s">
        <v>18900</v>
      </c>
    </row>
    <row r="302" spans="1:5" ht="25.5" customHeight="1" outlineLevel="1">
      <c r="A302" s="280">
        <v>4060005</v>
      </c>
      <c r="B302" s="281" t="s">
        <v>20087</v>
      </c>
      <c r="C302" s="282" t="s">
        <v>324</v>
      </c>
      <c r="D302" s="283">
        <v>176.32</v>
      </c>
      <c r="E302" s="272"/>
    </row>
    <row r="303" spans="1:5" ht="22.5" customHeight="1">
      <c r="A303" s="280">
        <v>4060007</v>
      </c>
      <c r="B303" s="281" t="s">
        <v>20088</v>
      </c>
      <c r="C303" s="282" t="s">
        <v>241</v>
      </c>
      <c r="D303" s="283">
        <v>27.13</v>
      </c>
      <c r="E303" s="272"/>
    </row>
    <row r="304" spans="1:5" ht="25.5" customHeight="1" outlineLevel="1">
      <c r="A304" s="280">
        <v>4060010</v>
      </c>
      <c r="B304" s="281" t="s">
        <v>20089</v>
      </c>
      <c r="C304" s="282" t="s">
        <v>241</v>
      </c>
      <c r="D304" s="283">
        <v>27.13</v>
      </c>
      <c r="E304" s="272"/>
    </row>
    <row r="305" spans="1:5" ht="25.5" customHeight="1" outlineLevel="1">
      <c r="A305" s="280">
        <v>4060015</v>
      </c>
      <c r="B305" s="281" t="s">
        <v>20090</v>
      </c>
      <c r="C305" s="282" t="s">
        <v>241</v>
      </c>
      <c r="D305" s="283">
        <v>14.04</v>
      </c>
      <c r="E305" s="272"/>
    </row>
    <row r="306" spans="1:5" ht="25.5" customHeight="1" outlineLevel="1">
      <c r="A306" s="280">
        <v>4060016</v>
      </c>
      <c r="B306" s="281" t="s">
        <v>20091</v>
      </c>
      <c r="C306" s="282" t="s">
        <v>241</v>
      </c>
      <c r="D306" s="283">
        <v>28.08</v>
      </c>
      <c r="E306" s="272"/>
    </row>
    <row r="307" spans="1:5" ht="25.5" customHeight="1" outlineLevel="1">
      <c r="A307" s="280">
        <v>4060019</v>
      </c>
      <c r="B307" s="281" t="s">
        <v>20092</v>
      </c>
      <c r="C307" s="282" t="s">
        <v>241</v>
      </c>
      <c r="D307" s="283">
        <v>42.13</v>
      </c>
      <c r="E307" s="272"/>
    </row>
    <row r="308" spans="1:5" ht="25.5" customHeight="1" outlineLevel="1">
      <c r="A308" s="280">
        <v>4070000</v>
      </c>
      <c r="B308" s="281" t="s">
        <v>20093</v>
      </c>
      <c r="C308" s="282" t="s">
        <v>18900</v>
      </c>
      <c r="D308" s="283" t="s">
        <v>18900</v>
      </c>
    </row>
    <row r="309" spans="1:5" ht="22.5" customHeight="1">
      <c r="A309" s="280">
        <v>4070010</v>
      </c>
      <c r="B309" s="281" t="s">
        <v>20094</v>
      </c>
      <c r="C309" s="282" t="s">
        <v>241</v>
      </c>
      <c r="D309" s="283">
        <v>84.29</v>
      </c>
      <c r="E309" s="272"/>
    </row>
    <row r="310" spans="1:5" ht="25.5" customHeight="1" outlineLevel="1">
      <c r="A310" s="280">
        <v>4070015</v>
      </c>
      <c r="B310" s="281" t="s">
        <v>20095</v>
      </c>
      <c r="C310" s="282" t="s">
        <v>241</v>
      </c>
      <c r="D310" s="283">
        <v>25.77</v>
      </c>
      <c r="E310" s="272"/>
    </row>
    <row r="311" spans="1:5" ht="25.5" customHeight="1" outlineLevel="1">
      <c r="A311" s="280">
        <v>4070016</v>
      </c>
      <c r="B311" s="281" t="s">
        <v>20096</v>
      </c>
      <c r="C311" s="282" t="s">
        <v>241</v>
      </c>
      <c r="D311" s="283">
        <v>51.98</v>
      </c>
      <c r="E311" s="272"/>
    </row>
    <row r="312" spans="1:5" ht="25.5" customHeight="1" outlineLevel="1">
      <c r="A312" s="280">
        <v>4070019</v>
      </c>
      <c r="B312" s="281" t="s">
        <v>20097</v>
      </c>
      <c r="C312" s="282" t="s">
        <v>241</v>
      </c>
      <c r="D312" s="283">
        <v>74.680000000000007</v>
      </c>
      <c r="E312" s="272"/>
    </row>
    <row r="313" spans="1:5" ht="25.5" customHeight="1" outlineLevel="1">
      <c r="A313" s="276">
        <v>5000000</v>
      </c>
      <c r="B313" s="277" t="s">
        <v>20098</v>
      </c>
      <c r="C313" s="278"/>
      <c r="D313" s="279"/>
    </row>
    <row r="314" spans="1:5" ht="25.5" customHeight="1" outlineLevel="1">
      <c r="A314" s="280">
        <v>5001000</v>
      </c>
      <c r="B314" s="281" t="s">
        <v>20099</v>
      </c>
      <c r="C314" s="282" t="s">
        <v>18900</v>
      </c>
      <c r="D314" s="283" t="s">
        <v>18900</v>
      </c>
    </row>
    <row r="315" spans="1:5" ht="22.5" customHeight="1">
      <c r="A315" s="280">
        <v>5001001</v>
      </c>
      <c r="B315" s="281" t="s">
        <v>20100</v>
      </c>
      <c r="C315" s="282" t="s">
        <v>241</v>
      </c>
      <c r="D315" s="283">
        <v>72.739999999999995</v>
      </c>
      <c r="E315" s="272"/>
    </row>
    <row r="316" spans="1:5" ht="25.5" customHeight="1" outlineLevel="1">
      <c r="A316" s="280">
        <v>5001003</v>
      </c>
      <c r="B316" s="281" t="s">
        <v>20101</v>
      </c>
      <c r="C316" s="282" t="s">
        <v>241</v>
      </c>
      <c r="D316" s="283">
        <v>73.650000000000006</v>
      </c>
      <c r="E316" s="272"/>
    </row>
    <row r="317" spans="1:5" ht="25.5" customHeight="1" outlineLevel="1">
      <c r="A317" s="280">
        <v>5001030</v>
      </c>
      <c r="B317" s="281" t="s">
        <v>20102</v>
      </c>
      <c r="C317" s="282" t="s">
        <v>241</v>
      </c>
      <c r="D317" s="283">
        <v>80.150000000000006</v>
      </c>
      <c r="E317" s="272"/>
    </row>
    <row r="318" spans="1:5" ht="25.5" customHeight="1" outlineLevel="1">
      <c r="A318" s="280">
        <v>5001040</v>
      </c>
      <c r="B318" s="281" t="s">
        <v>20103</v>
      </c>
      <c r="C318" s="282" t="s">
        <v>241</v>
      </c>
      <c r="D318" s="283">
        <v>53.83</v>
      </c>
      <c r="E318" s="272"/>
    </row>
    <row r="319" spans="1:5" ht="25.5" customHeight="1" outlineLevel="1">
      <c r="A319" s="280">
        <v>5001043</v>
      </c>
      <c r="B319" s="281" t="s">
        <v>20104</v>
      </c>
      <c r="C319" s="282" t="s">
        <v>241</v>
      </c>
      <c r="D319" s="283">
        <v>20.36</v>
      </c>
      <c r="E319" s="272"/>
    </row>
    <row r="320" spans="1:5" ht="25.5" customHeight="1" outlineLevel="1">
      <c r="A320" s="280">
        <v>5001047</v>
      </c>
      <c r="B320" s="281" t="s">
        <v>20105</v>
      </c>
      <c r="C320" s="282" t="s">
        <v>241</v>
      </c>
      <c r="D320" s="283">
        <v>49.97</v>
      </c>
      <c r="E320" s="272"/>
    </row>
    <row r="321" spans="1:5" ht="22.5" customHeight="1">
      <c r="A321" s="280">
        <v>5002000</v>
      </c>
      <c r="B321" s="281" t="s">
        <v>20106</v>
      </c>
      <c r="C321" s="282" t="s">
        <v>18900</v>
      </c>
      <c r="D321" s="283" t="s">
        <v>18900</v>
      </c>
    </row>
    <row r="322" spans="1:5" ht="25.5" customHeight="1" outlineLevel="1">
      <c r="A322" s="280">
        <v>5002002</v>
      </c>
      <c r="B322" s="281" t="s">
        <v>20107</v>
      </c>
      <c r="C322" s="282" t="s">
        <v>241</v>
      </c>
      <c r="D322" s="283">
        <v>156.1</v>
      </c>
      <c r="E322" s="272"/>
    </row>
    <row r="323" spans="1:5" ht="25.5" customHeight="1" outlineLevel="1">
      <c r="A323" s="280">
        <v>5002030</v>
      </c>
      <c r="B323" s="281" t="s">
        <v>20108</v>
      </c>
      <c r="C323" s="282" t="s">
        <v>241</v>
      </c>
      <c r="D323" s="283">
        <v>89.36</v>
      </c>
      <c r="E323" s="272"/>
    </row>
    <row r="324" spans="1:5" ht="22.5" customHeight="1">
      <c r="A324" s="280">
        <v>5002044</v>
      </c>
      <c r="B324" s="281" t="s">
        <v>20109</v>
      </c>
      <c r="C324" s="282" t="s">
        <v>241</v>
      </c>
      <c r="D324" s="283">
        <v>237.39</v>
      </c>
      <c r="E324" s="272"/>
    </row>
    <row r="325" spans="1:5" ht="25.5" customHeight="1" outlineLevel="1">
      <c r="A325" s="280">
        <v>5003000</v>
      </c>
      <c r="B325" s="281" t="s">
        <v>20110</v>
      </c>
      <c r="C325" s="282" t="s">
        <v>18900</v>
      </c>
      <c r="D325" s="283" t="s">
        <v>18900</v>
      </c>
    </row>
    <row r="326" spans="1:5" ht="25.5" customHeight="1" outlineLevel="1">
      <c r="A326" s="280">
        <v>5003002</v>
      </c>
      <c r="B326" s="281" t="s">
        <v>20111</v>
      </c>
      <c r="C326" s="282" t="s">
        <v>241</v>
      </c>
      <c r="D326" s="283">
        <v>156.1</v>
      </c>
      <c r="E326" s="272"/>
    </row>
    <row r="327" spans="1:5" ht="25.5" customHeight="1" outlineLevel="1">
      <c r="A327" s="280">
        <v>5003008</v>
      </c>
      <c r="B327" s="281" t="s">
        <v>20112</v>
      </c>
      <c r="C327" s="282" t="s">
        <v>241</v>
      </c>
      <c r="D327" s="283">
        <v>153.88999999999999</v>
      </c>
      <c r="E327" s="272"/>
    </row>
    <row r="328" spans="1:5" ht="22.5" customHeight="1">
      <c r="A328" s="280">
        <v>5003009</v>
      </c>
      <c r="B328" s="281" t="s">
        <v>20113</v>
      </c>
      <c r="C328" s="282" t="s">
        <v>241</v>
      </c>
      <c r="D328" s="283">
        <v>170.95</v>
      </c>
      <c r="E328" s="272"/>
    </row>
    <row r="329" spans="1:5" ht="25.5" customHeight="1" outlineLevel="1">
      <c r="A329" s="280">
        <v>5003011</v>
      </c>
      <c r="B329" s="281" t="s">
        <v>20114</v>
      </c>
      <c r="C329" s="282" t="s">
        <v>241</v>
      </c>
      <c r="D329" s="283">
        <v>175.32</v>
      </c>
      <c r="E329" s="272"/>
    </row>
    <row r="330" spans="1:5" ht="22.5" customHeight="1">
      <c r="A330" s="280">
        <v>5003012</v>
      </c>
      <c r="B330" s="281" t="s">
        <v>20115</v>
      </c>
      <c r="C330" s="282" t="s">
        <v>241</v>
      </c>
      <c r="D330" s="283">
        <v>143.32</v>
      </c>
      <c r="E330" s="272"/>
    </row>
    <row r="331" spans="1:5" ht="25.5" customHeight="1" outlineLevel="1">
      <c r="A331" s="280">
        <v>5003013</v>
      </c>
      <c r="B331" s="281" t="s">
        <v>20116</v>
      </c>
      <c r="C331" s="282" t="s">
        <v>241</v>
      </c>
      <c r="D331" s="283">
        <v>174.64</v>
      </c>
      <c r="E331" s="272"/>
    </row>
    <row r="332" spans="1:5" ht="22.5" customHeight="1">
      <c r="A332" s="280">
        <v>5003017</v>
      </c>
      <c r="B332" s="281" t="s">
        <v>20117</v>
      </c>
      <c r="C332" s="282" t="s">
        <v>241</v>
      </c>
      <c r="D332" s="283">
        <v>156.52000000000001</v>
      </c>
      <c r="E332" s="272"/>
    </row>
    <row r="333" spans="1:5" ht="25.5" customHeight="1" outlineLevel="1">
      <c r="A333" s="280">
        <v>5003040</v>
      </c>
      <c r="B333" s="281" t="s">
        <v>20103</v>
      </c>
      <c r="C333" s="282" t="s">
        <v>241</v>
      </c>
      <c r="D333" s="283">
        <v>53.83</v>
      </c>
      <c r="E333" s="272"/>
    </row>
    <row r="334" spans="1:5" ht="22.5" customHeight="1">
      <c r="A334" s="280">
        <v>5003043</v>
      </c>
      <c r="B334" s="281" t="s">
        <v>20118</v>
      </c>
      <c r="C334" s="282" t="s">
        <v>241</v>
      </c>
      <c r="D334" s="283">
        <v>20.36</v>
      </c>
      <c r="E334" s="272"/>
    </row>
    <row r="335" spans="1:5" ht="25.5" customHeight="1" outlineLevel="1">
      <c r="A335" s="280">
        <v>5003047</v>
      </c>
      <c r="B335" s="281" t="s">
        <v>20105</v>
      </c>
      <c r="C335" s="282" t="s">
        <v>241</v>
      </c>
      <c r="D335" s="283">
        <v>49.97</v>
      </c>
      <c r="E335" s="272"/>
    </row>
    <row r="336" spans="1:5" ht="22.5" customHeight="1">
      <c r="A336" s="280">
        <v>5003054</v>
      </c>
      <c r="B336" s="281" t="s">
        <v>20119</v>
      </c>
      <c r="C336" s="282" t="s">
        <v>324</v>
      </c>
      <c r="D336" s="283">
        <v>811.99</v>
      </c>
      <c r="E336" s="272"/>
    </row>
    <row r="337" spans="1:5" ht="25.5" customHeight="1" outlineLevel="1">
      <c r="A337" s="280">
        <v>5003055</v>
      </c>
      <c r="B337" s="281" t="s">
        <v>20120</v>
      </c>
      <c r="C337" s="282" t="s">
        <v>241</v>
      </c>
      <c r="D337" s="283">
        <v>98.05</v>
      </c>
      <c r="E337" s="272"/>
    </row>
    <row r="338" spans="1:5" ht="22.5" customHeight="1">
      <c r="A338" s="280">
        <v>5003073</v>
      </c>
      <c r="B338" s="281" t="s">
        <v>20121</v>
      </c>
      <c r="C338" s="282" t="s">
        <v>241</v>
      </c>
      <c r="D338" s="283">
        <v>50.55</v>
      </c>
      <c r="E338" s="272"/>
    </row>
    <row r="339" spans="1:5" ht="25.5" customHeight="1" outlineLevel="1">
      <c r="A339" s="280">
        <v>5004000</v>
      </c>
      <c r="B339" s="281" t="s">
        <v>20122</v>
      </c>
      <c r="C339" s="282" t="s">
        <v>18900</v>
      </c>
      <c r="D339" s="283" t="s">
        <v>18900</v>
      </c>
    </row>
    <row r="340" spans="1:5" ht="25.5" customHeight="1" outlineLevel="1">
      <c r="A340" s="280">
        <v>5004010</v>
      </c>
      <c r="B340" s="281" t="s">
        <v>20123</v>
      </c>
      <c r="C340" s="282" t="s">
        <v>3510</v>
      </c>
      <c r="D340" s="283">
        <v>90</v>
      </c>
      <c r="E340" s="272"/>
    </row>
    <row r="341" spans="1:5" ht="22.5" customHeight="1">
      <c r="A341" s="280">
        <v>5004030</v>
      </c>
      <c r="B341" s="281" t="s">
        <v>20124</v>
      </c>
      <c r="C341" s="282" t="s">
        <v>3510</v>
      </c>
      <c r="D341" s="283">
        <v>229.03</v>
      </c>
      <c r="E341" s="272"/>
    </row>
    <row r="342" spans="1:5" ht="25.5" customHeight="1" outlineLevel="1">
      <c r="A342" s="280">
        <v>5004050</v>
      </c>
      <c r="B342" s="281" t="s">
        <v>20125</v>
      </c>
      <c r="C342" s="282" t="s">
        <v>299</v>
      </c>
      <c r="D342" s="283">
        <v>560.14</v>
      </c>
      <c r="E342" s="272"/>
    </row>
    <row r="343" spans="1:5" ht="25.5" customHeight="1" outlineLevel="1">
      <c r="A343" s="280">
        <v>5050000</v>
      </c>
      <c r="B343" s="281" t="s">
        <v>19947</v>
      </c>
      <c r="C343" s="282" t="s">
        <v>18900</v>
      </c>
      <c r="D343" s="283" t="s">
        <v>18900</v>
      </c>
    </row>
    <row r="344" spans="1:5" ht="25.5" customHeight="1" outlineLevel="1">
      <c r="A344" s="280">
        <v>5050001</v>
      </c>
      <c r="B344" s="281" t="s">
        <v>20126</v>
      </c>
      <c r="C344" s="282" t="s">
        <v>241</v>
      </c>
      <c r="D344" s="283">
        <v>13.56</v>
      </c>
      <c r="E344" s="272"/>
    </row>
    <row r="345" spans="1:5" ht="25.5" customHeight="1" outlineLevel="1">
      <c r="A345" s="280">
        <v>5050002</v>
      </c>
      <c r="B345" s="281" t="s">
        <v>20127</v>
      </c>
      <c r="C345" s="282" t="s">
        <v>241</v>
      </c>
      <c r="D345" s="283">
        <v>5.43</v>
      </c>
      <c r="E345" s="272"/>
    </row>
    <row r="346" spans="1:5" ht="25.5" customHeight="1" outlineLevel="1">
      <c r="A346" s="280">
        <v>5050005</v>
      </c>
      <c r="B346" s="281" t="s">
        <v>20128</v>
      </c>
      <c r="C346" s="282" t="s">
        <v>241</v>
      </c>
      <c r="D346" s="283">
        <v>2.71</v>
      </c>
      <c r="E346" s="272"/>
    </row>
    <row r="347" spans="1:5" ht="22.5" customHeight="1">
      <c r="A347" s="280">
        <v>5050010</v>
      </c>
      <c r="B347" s="281" t="s">
        <v>20129</v>
      </c>
      <c r="C347" s="282" t="s">
        <v>241</v>
      </c>
      <c r="D347" s="283">
        <v>8.14</v>
      </c>
      <c r="E347" s="272"/>
    </row>
    <row r="348" spans="1:5" ht="25.5" customHeight="1" outlineLevel="1">
      <c r="A348" s="280">
        <v>5050012</v>
      </c>
      <c r="B348" s="281" t="s">
        <v>20130</v>
      </c>
      <c r="C348" s="282" t="s">
        <v>241</v>
      </c>
      <c r="D348" s="283">
        <v>16.28</v>
      </c>
      <c r="E348" s="272"/>
    </row>
    <row r="349" spans="1:5" ht="25.5" customHeight="1" outlineLevel="1">
      <c r="A349" s="280">
        <v>5050015</v>
      </c>
      <c r="B349" s="281" t="s">
        <v>20131</v>
      </c>
      <c r="C349" s="282" t="s">
        <v>241</v>
      </c>
      <c r="D349" s="283">
        <v>13.56</v>
      </c>
      <c r="E349" s="272"/>
    </row>
    <row r="350" spans="1:5" ht="25.5" customHeight="1" outlineLevel="1">
      <c r="A350" s="280">
        <v>5060000</v>
      </c>
      <c r="B350" s="281" t="s">
        <v>20086</v>
      </c>
      <c r="C350" s="282" t="s">
        <v>18900</v>
      </c>
      <c r="D350" s="283" t="s">
        <v>18900</v>
      </c>
    </row>
    <row r="351" spans="1:5" ht="25.5" customHeight="1" outlineLevel="1">
      <c r="A351" s="280">
        <v>5060005</v>
      </c>
      <c r="B351" s="281" t="s">
        <v>20132</v>
      </c>
      <c r="C351" s="282" t="s">
        <v>241</v>
      </c>
      <c r="D351" s="283">
        <v>8.14</v>
      </c>
      <c r="E351" s="272"/>
    </row>
    <row r="352" spans="1:5" ht="25.5" customHeight="1" outlineLevel="1">
      <c r="A352" s="280">
        <v>5060006</v>
      </c>
      <c r="B352" s="281" t="s">
        <v>20133</v>
      </c>
      <c r="C352" s="282" t="s">
        <v>324</v>
      </c>
      <c r="D352" s="283">
        <v>54.25</v>
      </c>
      <c r="E352" s="272"/>
    </row>
    <row r="353" spans="1:5" ht="22.5" customHeight="1">
      <c r="A353" s="280">
        <v>5070000</v>
      </c>
      <c r="B353" s="281" t="s">
        <v>20086</v>
      </c>
      <c r="C353" s="282" t="s">
        <v>18900</v>
      </c>
      <c r="D353" s="283" t="s">
        <v>18900</v>
      </c>
    </row>
    <row r="354" spans="1:5" ht="25.5" customHeight="1" outlineLevel="1">
      <c r="A354" s="280">
        <v>5070006</v>
      </c>
      <c r="B354" s="281" t="s">
        <v>20134</v>
      </c>
      <c r="C354" s="282" t="s">
        <v>324</v>
      </c>
      <c r="D354" s="283">
        <v>122.07</v>
      </c>
      <c r="E354" s="272"/>
    </row>
    <row r="355" spans="1:5" ht="25.5" customHeight="1" outlineLevel="1">
      <c r="A355" s="280">
        <v>5080000</v>
      </c>
      <c r="B355" s="281" t="s">
        <v>20135</v>
      </c>
      <c r="C355" s="282" t="s">
        <v>18900</v>
      </c>
      <c r="D355" s="283" t="s">
        <v>18900</v>
      </c>
    </row>
    <row r="356" spans="1:5" ht="25.5" customHeight="1" outlineLevel="1">
      <c r="A356" s="280">
        <v>5090000</v>
      </c>
      <c r="B356" s="281" t="s">
        <v>20136</v>
      </c>
      <c r="C356" s="282" t="s">
        <v>18900</v>
      </c>
      <c r="D356" s="283" t="s">
        <v>18900</v>
      </c>
    </row>
    <row r="357" spans="1:5" ht="25.5" customHeight="1" outlineLevel="1">
      <c r="A357" s="276">
        <v>6000000</v>
      </c>
      <c r="B357" s="277" t="s">
        <v>20137</v>
      </c>
      <c r="C357" s="278"/>
      <c r="D357" s="279"/>
    </row>
    <row r="358" spans="1:5" ht="25.5" customHeight="1" outlineLevel="1">
      <c r="A358" s="280">
        <v>6001000</v>
      </c>
      <c r="B358" s="281" t="s">
        <v>20138</v>
      </c>
      <c r="C358" s="282" t="s">
        <v>18900</v>
      </c>
      <c r="D358" s="283" t="s">
        <v>18900</v>
      </c>
    </row>
    <row r="359" spans="1:5" ht="22.5" customHeight="1">
      <c r="A359" s="280">
        <v>6001010</v>
      </c>
      <c r="B359" s="281" t="s">
        <v>20139</v>
      </c>
      <c r="C359" s="282" t="s">
        <v>241</v>
      </c>
      <c r="D359" s="283">
        <v>41.68</v>
      </c>
      <c r="E359" s="272"/>
    </row>
    <row r="360" spans="1:5" ht="25.5" customHeight="1" outlineLevel="1">
      <c r="A360" s="280">
        <v>6001013</v>
      </c>
      <c r="B360" s="281" t="s">
        <v>20140</v>
      </c>
      <c r="C360" s="282" t="s">
        <v>241</v>
      </c>
      <c r="D360" s="283">
        <v>147.31</v>
      </c>
      <c r="E360" s="272"/>
    </row>
    <row r="361" spans="1:5" ht="25.5" customHeight="1" outlineLevel="1">
      <c r="A361" s="280">
        <v>6001015</v>
      </c>
      <c r="B361" s="281" t="s">
        <v>20141</v>
      </c>
      <c r="C361" s="282" t="s">
        <v>241</v>
      </c>
      <c r="D361" s="283">
        <v>112.62</v>
      </c>
      <c r="E361" s="272"/>
    </row>
    <row r="362" spans="1:5" ht="25.5" customHeight="1" outlineLevel="1">
      <c r="A362" s="280">
        <v>6001016</v>
      </c>
      <c r="B362" s="281" t="s">
        <v>20142</v>
      </c>
      <c r="C362" s="282" t="s">
        <v>241</v>
      </c>
      <c r="D362" s="283">
        <v>121.93</v>
      </c>
      <c r="E362" s="272"/>
    </row>
    <row r="363" spans="1:5" ht="25.5" customHeight="1" outlineLevel="1">
      <c r="A363" s="280">
        <v>6001017</v>
      </c>
      <c r="B363" s="281" t="s">
        <v>20143</v>
      </c>
      <c r="C363" s="282" t="s">
        <v>241</v>
      </c>
      <c r="D363" s="283">
        <v>142.66</v>
      </c>
      <c r="E363" s="272"/>
    </row>
    <row r="364" spans="1:5" ht="25.5" customHeight="1" outlineLevel="1">
      <c r="A364" s="280">
        <v>6001018</v>
      </c>
      <c r="B364" s="281" t="s">
        <v>20144</v>
      </c>
      <c r="C364" s="282" t="s">
        <v>241</v>
      </c>
      <c r="D364" s="283">
        <v>170.49</v>
      </c>
      <c r="E364" s="272"/>
    </row>
    <row r="365" spans="1:5" ht="22.5" customHeight="1">
      <c r="A365" s="280">
        <v>6001030</v>
      </c>
      <c r="B365" s="281" t="s">
        <v>20145</v>
      </c>
      <c r="C365" s="282" t="s">
        <v>759</v>
      </c>
      <c r="D365" s="283">
        <v>15.84</v>
      </c>
      <c r="E365" s="272"/>
    </row>
    <row r="366" spans="1:5" ht="25.5" customHeight="1" outlineLevel="1">
      <c r="A366" s="280">
        <v>6001031</v>
      </c>
      <c r="B366" s="281" t="s">
        <v>20146</v>
      </c>
      <c r="C366" s="282" t="s">
        <v>759</v>
      </c>
      <c r="D366" s="283">
        <v>3.86</v>
      </c>
      <c r="E366" s="272"/>
    </row>
    <row r="367" spans="1:5" ht="25.5" customHeight="1" outlineLevel="1">
      <c r="A367" s="280">
        <v>6002000</v>
      </c>
      <c r="B367" s="281" t="s">
        <v>20147</v>
      </c>
      <c r="C367" s="282" t="s">
        <v>18900</v>
      </c>
      <c r="D367" s="283" t="s">
        <v>18900</v>
      </c>
    </row>
    <row r="368" spans="1:5" ht="25.5" customHeight="1" outlineLevel="1">
      <c r="A368" s="280">
        <v>6002003</v>
      </c>
      <c r="B368" s="281" t="s">
        <v>20148</v>
      </c>
      <c r="C368" s="282" t="s">
        <v>241</v>
      </c>
      <c r="D368" s="283">
        <v>195.07</v>
      </c>
      <c r="E368" s="272"/>
    </row>
    <row r="369" spans="1:5" ht="25.5" customHeight="1" outlineLevel="1">
      <c r="A369" s="280">
        <v>6002004</v>
      </c>
      <c r="B369" s="281" t="s">
        <v>20149</v>
      </c>
      <c r="C369" s="282" t="s">
        <v>241</v>
      </c>
      <c r="D369" s="283">
        <v>181.34</v>
      </c>
      <c r="E369" s="272"/>
    </row>
    <row r="370" spans="1:5" ht="25.5" customHeight="1" outlineLevel="1">
      <c r="A370" s="280">
        <v>6002005</v>
      </c>
      <c r="B370" s="281" t="s">
        <v>20150</v>
      </c>
      <c r="C370" s="282" t="s">
        <v>241</v>
      </c>
      <c r="D370" s="283">
        <v>115.04</v>
      </c>
      <c r="E370" s="272"/>
    </row>
    <row r="371" spans="1:5" ht="22.5" customHeight="1">
      <c r="A371" s="280">
        <v>6002021</v>
      </c>
      <c r="B371" s="281" t="s">
        <v>20151</v>
      </c>
      <c r="C371" s="282" t="s">
        <v>241</v>
      </c>
      <c r="D371" s="283">
        <v>46.08</v>
      </c>
      <c r="E371" s="272"/>
    </row>
    <row r="372" spans="1:5" ht="25.5" customHeight="1" outlineLevel="1">
      <c r="A372" s="280">
        <v>6002022</v>
      </c>
      <c r="B372" s="281" t="s">
        <v>20152</v>
      </c>
      <c r="C372" s="282" t="s">
        <v>241</v>
      </c>
      <c r="D372" s="283">
        <v>66.39</v>
      </c>
      <c r="E372" s="272"/>
    </row>
    <row r="373" spans="1:5" ht="25.5" customHeight="1" outlineLevel="1">
      <c r="A373" s="280">
        <v>6002023</v>
      </c>
      <c r="B373" s="281" t="s">
        <v>20153</v>
      </c>
      <c r="C373" s="282" t="s">
        <v>241</v>
      </c>
      <c r="D373" s="283">
        <v>165.43</v>
      </c>
      <c r="E373" s="272"/>
    </row>
    <row r="374" spans="1:5" ht="25.5" customHeight="1" outlineLevel="1">
      <c r="A374" s="280">
        <v>6002025</v>
      </c>
      <c r="B374" s="281" t="s">
        <v>20154</v>
      </c>
      <c r="C374" s="282" t="s">
        <v>241</v>
      </c>
      <c r="D374" s="283">
        <v>157.44</v>
      </c>
      <c r="E374" s="272"/>
    </row>
    <row r="375" spans="1:5" ht="25.5" customHeight="1" outlineLevel="1">
      <c r="A375" s="280">
        <v>6002044</v>
      </c>
      <c r="B375" s="281" t="s">
        <v>20155</v>
      </c>
      <c r="C375" s="282" t="s">
        <v>241</v>
      </c>
      <c r="D375" s="283">
        <v>78.650000000000006</v>
      </c>
      <c r="E375" s="272"/>
    </row>
    <row r="376" spans="1:5" ht="22.15" customHeight="1" outlineLevel="1">
      <c r="A376" s="280">
        <v>6002045</v>
      </c>
      <c r="B376" s="281" t="s">
        <v>20156</v>
      </c>
      <c r="C376" s="282" t="s">
        <v>241</v>
      </c>
      <c r="D376" s="283">
        <v>88.22</v>
      </c>
      <c r="E376" s="272"/>
    </row>
    <row r="377" spans="1:5" ht="25.5" customHeight="1" outlineLevel="1">
      <c r="A377" s="280">
        <v>6002046</v>
      </c>
      <c r="B377" s="281" t="s">
        <v>20157</v>
      </c>
      <c r="C377" s="282" t="s">
        <v>241</v>
      </c>
      <c r="D377" s="283">
        <v>214.57</v>
      </c>
      <c r="E377" s="272"/>
    </row>
    <row r="378" spans="1:5" ht="25.5" customHeight="1" outlineLevel="1">
      <c r="A378" s="280">
        <v>6002047</v>
      </c>
      <c r="B378" s="281" t="s">
        <v>20158</v>
      </c>
      <c r="C378" s="282" t="s">
        <v>241</v>
      </c>
      <c r="D378" s="283">
        <v>101.77</v>
      </c>
      <c r="E378" s="272"/>
    </row>
    <row r="379" spans="1:5" ht="22.5" customHeight="1">
      <c r="A379" s="280">
        <v>6002048</v>
      </c>
      <c r="B379" s="281" t="s">
        <v>20159</v>
      </c>
      <c r="C379" s="282" t="s">
        <v>241</v>
      </c>
      <c r="D379" s="283">
        <v>106.35</v>
      </c>
      <c r="E379" s="272"/>
    </row>
    <row r="380" spans="1:5" ht="25.5" customHeight="1" outlineLevel="1">
      <c r="A380" s="280">
        <v>6002049</v>
      </c>
      <c r="B380" s="281" t="s">
        <v>20160</v>
      </c>
      <c r="C380" s="282" t="s">
        <v>241</v>
      </c>
      <c r="D380" s="283">
        <v>239.4</v>
      </c>
      <c r="E380" s="272"/>
    </row>
    <row r="381" spans="1:5" ht="22.15" customHeight="1" outlineLevel="1">
      <c r="A381" s="280">
        <v>6002050</v>
      </c>
      <c r="B381" s="281" t="s">
        <v>20161</v>
      </c>
      <c r="C381" s="282" t="s">
        <v>241</v>
      </c>
      <c r="D381" s="283">
        <v>641.85</v>
      </c>
      <c r="E381" s="272"/>
    </row>
    <row r="382" spans="1:5" ht="25.5" customHeight="1" outlineLevel="1">
      <c r="A382" s="280">
        <v>6002051</v>
      </c>
      <c r="B382" s="281" t="s">
        <v>20162</v>
      </c>
      <c r="C382" s="282" t="s">
        <v>299</v>
      </c>
      <c r="D382" s="283">
        <v>43.26</v>
      </c>
      <c r="E382" s="272"/>
    </row>
    <row r="383" spans="1:5" ht="25.5" customHeight="1" outlineLevel="1">
      <c r="A383" s="280">
        <v>6002055</v>
      </c>
      <c r="B383" s="281" t="s">
        <v>20163</v>
      </c>
      <c r="C383" s="282" t="s">
        <v>299</v>
      </c>
      <c r="D383" s="283">
        <v>84.65</v>
      </c>
      <c r="E383" s="272"/>
    </row>
    <row r="384" spans="1:5" ht="25.5" customHeight="1" outlineLevel="1">
      <c r="A384" s="280">
        <v>6002056</v>
      </c>
      <c r="B384" s="281" t="s">
        <v>20164</v>
      </c>
      <c r="C384" s="282" t="s">
        <v>299</v>
      </c>
      <c r="D384" s="283">
        <v>113.64</v>
      </c>
      <c r="E384" s="272"/>
    </row>
    <row r="385" spans="1:5" ht="25.5" customHeight="1" outlineLevel="1">
      <c r="A385" s="280">
        <v>6002057</v>
      </c>
      <c r="B385" s="281" t="s">
        <v>20165</v>
      </c>
      <c r="C385" s="282" t="s">
        <v>299</v>
      </c>
      <c r="D385" s="283">
        <v>452.63</v>
      </c>
      <c r="E385" s="272"/>
    </row>
    <row r="386" spans="1:5" ht="25.5" customHeight="1" outlineLevel="1">
      <c r="A386" s="280">
        <v>6002090</v>
      </c>
      <c r="B386" s="281" t="s">
        <v>20166</v>
      </c>
      <c r="C386" s="282" t="s">
        <v>299</v>
      </c>
      <c r="D386" s="283">
        <v>149.57</v>
      </c>
      <c r="E386" s="272"/>
    </row>
    <row r="387" spans="1:5" ht="22.5" customHeight="1">
      <c r="A387" s="280">
        <v>6002091</v>
      </c>
      <c r="B387" s="281" t="s">
        <v>20167</v>
      </c>
      <c r="C387" s="282" t="s">
        <v>299</v>
      </c>
      <c r="D387" s="283">
        <v>124.25</v>
      </c>
      <c r="E387" s="272"/>
    </row>
    <row r="388" spans="1:5" ht="25.5" customHeight="1" outlineLevel="1">
      <c r="A388" s="280">
        <v>6002092</v>
      </c>
      <c r="B388" s="281" t="s">
        <v>20168</v>
      </c>
      <c r="C388" s="282" t="s">
        <v>299</v>
      </c>
      <c r="D388" s="283">
        <v>135.44999999999999</v>
      </c>
      <c r="E388" s="272"/>
    </row>
    <row r="389" spans="1:5" ht="25.5" customHeight="1" outlineLevel="1">
      <c r="A389" s="280">
        <v>6002093</v>
      </c>
      <c r="B389" s="281" t="s">
        <v>20169</v>
      </c>
      <c r="C389" s="282" t="s">
        <v>299</v>
      </c>
      <c r="D389" s="283">
        <v>137.37</v>
      </c>
      <c r="E389" s="272"/>
    </row>
    <row r="390" spans="1:5" ht="25.5" customHeight="1" outlineLevel="1">
      <c r="A390" s="280">
        <v>6002094</v>
      </c>
      <c r="B390" s="281" t="s">
        <v>20170</v>
      </c>
      <c r="C390" s="282" t="s">
        <v>299</v>
      </c>
      <c r="D390" s="283">
        <v>75.78</v>
      </c>
      <c r="E390" s="272"/>
    </row>
    <row r="391" spans="1:5" ht="25.5" customHeight="1" outlineLevel="1">
      <c r="A391" s="280">
        <v>6002095</v>
      </c>
      <c r="B391" s="281" t="s">
        <v>20171</v>
      </c>
      <c r="C391" s="282" t="s">
        <v>299</v>
      </c>
      <c r="D391" s="283">
        <v>70.739999999999995</v>
      </c>
      <c r="E391" s="272"/>
    </row>
    <row r="392" spans="1:5" ht="25.5" customHeight="1" outlineLevel="1">
      <c r="A392" s="280">
        <v>6002096</v>
      </c>
      <c r="B392" s="281" t="s">
        <v>20172</v>
      </c>
      <c r="C392" s="282" t="s">
        <v>299</v>
      </c>
      <c r="D392" s="283">
        <v>90.56</v>
      </c>
      <c r="E392" s="272"/>
    </row>
    <row r="393" spans="1:5" ht="22.15" customHeight="1" outlineLevel="1">
      <c r="A393" s="280">
        <v>6002097</v>
      </c>
      <c r="B393" s="281" t="s">
        <v>20173</v>
      </c>
      <c r="C393" s="282" t="s">
        <v>299</v>
      </c>
      <c r="D393" s="283">
        <v>89.41</v>
      </c>
      <c r="E393" s="272"/>
    </row>
    <row r="394" spans="1:5" ht="25.5" customHeight="1" outlineLevel="1">
      <c r="A394" s="280">
        <v>6002099</v>
      </c>
      <c r="B394" s="281" t="s">
        <v>20174</v>
      </c>
      <c r="C394" s="282" t="s">
        <v>241</v>
      </c>
      <c r="D394" s="283">
        <v>14.97</v>
      </c>
      <c r="E394" s="272"/>
    </row>
    <row r="395" spans="1:5" ht="22.5" customHeight="1">
      <c r="A395" s="280">
        <v>6003000</v>
      </c>
      <c r="B395" s="281" t="s">
        <v>20175</v>
      </c>
      <c r="C395" s="282" t="s">
        <v>18900</v>
      </c>
      <c r="D395" s="283" t="s">
        <v>18900</v>
      </c>
    </row>
    <row r="396" spans="1:5" ht="25.5" customHeight="1" outlineLevel="1">
      <c r="A396" s="280">
        <v>6003098</v>
      </c>
      <c r="B396" s="281" t="s">
        <v>20176</v>
      </c>
      <c r="C396" s="282" t="s">
        <v>241</v>
      </c>
      <c r="D396" s="283">
        <v>995.4</v>
      </c>
      <c r="E396" s="272"/>
    </row>
    <row r="397" spans="1:5" ht="25.5" customHeight="1" outlineLevel="1">
      <c r="A397" s="280">
        <v>6050000</v>
      </c>
      <c r="B397" s="281" t="s">
        <v>19947</v>
      </c>
      <c r="C397" s="282" t="s">
        <v>18900</v>
      </c>
      <c r="D397" s="283" t="s">
        <v>18900</v>
      </c>
    </row>
    <row r="398" spans="1:5" ht="25.5" customHeight="1" outlineLevel="1">
      <c r="A398" s="280">
        <v>6050020</v>
      </c>
      <c r="B398" s="281" t="s">
        <v>20177</v>
      </c>
      <c r="C398" s="282" t="s">
        <v>241</v>
      </c>
      <c r="D398" s="283">
        <v>16.28</v>
      </c>
      <c r="E398" s="272"/>
    </row>
    <row r="399" spans="1:5" ht="25.5" customHeight="1" outlineLevel="1">
      <c r="A399" s="280">
        <v>6050025</v>
      </c>
      <c r="B399" s="281" t="s">
        <v>20178</v>
      </c>
      <c r="C399" s="282" t="s">
        <v>241</v>
      </c>
      <c r="D399" s="283">
        <v>6.78</v>
      </c>
      <c r="E399" s="272"/>
    </row>
    <row r="400" spans="1:5" ht="25.5" customHeight="1" outlineLevel="1">
      <c r="A400" s="280">
        <v>6060000</v>
      </c>
      <c r="B400" s="281" t="s">
        <v>20086</v>
      </c>
      <c r="C400" s="282" t="s">
        <v>18900</v>
      </c>
      <c r="D400" s="283" t="s">
        <v>18900</v>
      </c>
    </row>
    <row r="401" spans="1:5" ht="25.5" customHeight="1" outlineLevel="1">
      <c r="A401" s="280">
        <v>6060003</v>
      </c>
      <c r="B401" s="281" t="s">
        <v>20179</v>
      </c>
      <c r="C401" s="282" t="s">
        <v>241</v>
      </c>
      <c r="D401" s="283">
        <v>18.670000000000002</v>
      </c>
      <c r="E401" s="272"/>
    </row>
    <row r="402" spans="1:5" ht="22.15" customHeight="1" outlineLevel="1">
      <c r="A402" s="280">
        <v>6060004</v>
      </c>
      <c r="B402" s="281" t="s">
        <v>20180</v>
      </c>
      <c r="C402" s="282" t="s">
        <v>241</v>
      </c>
      <c r="D402" s="283">
        <v>12.45</v>
      </c>
      <c r="E402" s="272"/>
    </row>
    <row r="403" spans="1:5" ht="22.5" customHeight="1">
      <c r="A403" s="280">
        <v>6060005</v>
      </c>
      <c r="B403" s="281" t="s">
        <v>20181</v>
      </c>
      <c r="C403" s="282" t="s">
        <v>241</v>
      </c>
      <c r="D403" s="283">
        <v>31.12</v>
      </c>
      <c r="E403" s="272"/>
    </row>
    <row r="404" spans="1:5" ht="25.5" customHeight="1" outlineLevel="1">
      <c r="A404" s="280">
        <v>6060006</v>
      </c>
      <c r="B404" s="281" t="s">
        <v>20182</v>
      </c>
      <c r="C404" s="282" t="s">
        <v>241</v>
      </c>
      <c r="D404" s="283">
        <v>24.89</v>
      </c>
      <c r="E404" s="272"/>
    </row>
    <row r="405" spans="1:5" ht="25.5" customHeight="1" outlineLevel="1">
      <c r="A405" s="280">
        <v>6060008</v>
      </c>
      <c r="B405" s="281" t="s">
        <v>20183</v>
      </c>
      <c r="C405" s="282" t="s">
        <v>759</v>
      </c>
      <c r="D405" s="283">
        <v>2.7</v>
      </c>
      <c r="E405" s="272"/>
    </row>
    <row r="406" spans="1:5" ht="25.5" customHeight="1" outlineLevel="1">
      <c r="A406" s="280">
        <v>6060010</v>
      </c>
      <c r="B406" s="281" t="s">
        <v>20184</v>
      </c>
      <c r="C406" s="282" t="s">
        <v>299</v>
      </c>
      <c r="D406" s="283">
        <v>0.62</v>
      </c>
      <c r="E406" s="272"/>
    </row>
    <row r="407" spans="1:5" ht="22.5" customHeight="1">
      <c r="A407" s="280">
        <v>6060011</v>
      </c>
      <c r="B407" s="281" t="s">
        <v>20185</v>
      </c>
      <c r="C407" s="282" t="s">
        <v>299</v>
      </c>
      <c r="D407" s="283">
        <v>3.73</v>
      </c>
      <c r="E407" s="272"/>
    </row>
    <row r="408" spans="1:5" ht="25.5" customHeight="1" outlineLevel="1">
      <c r="A408" s="280">
        <v>6060012</v>
      </c>
      <c r="B408" s="281" t="s">
        <v>20186</v>
      </c>
      <c r="C408" s="282" t="s">
        <v>299</v>
      </c>
      <c r="D408" s="283">
        <v>6.22</v>
      </c>
      <c r="E408" s="272"/>
    </row>
    <row r="409" spans="1:5" ht="25.5" customHeight="1" outlineLevel="1">
      <c r="A409" s="280">
        <v>6060015</v>
      </c>
      <c r="B409" s="281" t="s">
        <v>20187</v>
      </c>
      <c r="C409" s="282" t="s">
        <v>23</v>
      </c>
      <c r="D409" s="283">
        <v>9.33</v>
      </c>
      <c r="E409" s="272"/>
    </row>
    <row r="410" spans="1:5" ht="25.5" customHeight="1" outlineLevel="1">
      <c r="A410" s="280">
        <v>6060020</v>
      </c>
      <c r="B410" s="281" t="s">
        <v>20188</v>
      </c>
      <c r="C410" s="282" t="s">
        <v>241</v>
      </c>
      <c r="D410" s="283">
        <v>13.56</v>
      </c>
      <c r="E410" s="272"/>
    </row>
    <row r="411" spans="1:5" ht="22.5" customHeight="1">
      <c r="A411" s="280">
        <v>6060021</v>
      </c>
      <c r="B411" s="281" t="s">
        <v>20189</v>
      </c>
      <c r="C411" s="282" t="s">
        <v>241</v>
      </c>
      <c r="D411" s="283">
        <v>24.41</v>
      </c>
      <c r="E411" s="272"/>
    </row>
    <row r="412" spans="1:5" ht="25.5" customHeight="1" outlineLevel="1">
      <c r="A412" s="280">
        <v>6060022</v>
      </c>
      <c r="B412" s="281" t="s">
        <v>20190</v>
      </c>
      <c r="C412" s="282" t="s">
        <v>241</v>
      </c>
      <c r="D412" s="283">
        <v>18.989999999999998</v>
      </c>
      <c r="E412" s="272"/>
    </row>
    <row r="413" spans="1:5" ht="25.5" customHeight="1" outlineLevel="1">
      <c r="A413" s="280">
        <v>6060025</v>
      </c>
      <c r="B413" s="281" t="s">
        <v>20191</v>
      </c>
      <c r="C413" s="282" t="s">
        <v>241</v>
      </c>
      <c r="D413" s="283">
        <v>9.49</v>
      </c>
      <c r="E413" s="272"/>
    </row>
    <row r="414" spans="1:5" ht="25.5" customHeight="1" outlineLevel="1">
      <c r="A414" s="280">
        <v>6060028</v>
      </c>
      <c r="B414" s="281" t="s">
        <v>20192</v>
      </c>
      <c r="C414" s="282" t="s">
        <v>241</v>
      </c>
      <c r="D414" s="283">
        <v>8.14</v>
      </c>
      <c r="E414" s="272"/>
    </row>
    <row r="415" spans="1:5" ht="22.5" customHeight="1">
      <c r="A415" s="280">
        <v>6060029</v>
      </c>
      <c r="B415" s="281" t="s">
        <v>20193</v>
      </c>
      <c r="C415" s="282" t="s">
        <v>241</v>
      </c>
      <c r="D415" s="283">
        <v>8.14</v>
      </c>
      <c r="E415" s="272"/>
    </row>
    <row r="416" spans="1:5" ht="25.5" customHeight="1" outlineLevel="1">
      <c r="A416" s="280">
        <v>6060040</v>
      </c>
      <c r="B416" s="281" t="s">
        <v>20194</v>
      </c>
      <c r="C416" s="282" t="s">
        <v>299</v>
      </c>
      <c r="D416" s="283">
        <v>8.14</v>
      </c>
      <c r="E416" s="272"/>
    </row>
    <row r="417" spans="1:5" ht="22.5" customHeight="1">
      <c r="A417" s="280">
        <v>6060090</v>
      </c>
      <c r="B417" s="281" t="s">
        <v>20195</v>
      </c>
      <c r="C417" s="282" t="s">
        <v>299</v>
      </c>
      <c r="D417" s="283">
        <v>5.43</v>
      </c>
      <c r="E417" s="272"/>
    </row>
    <row r="418" spans="1:5" ht="25.5" customHeight="1" outlineLevel="1">
      <c r="A418" s="280">
        <v>6070000</v>
      </c>
      <c r="B418" s="281" t="s">
        <v>20093</v>
      </c>
      <c r="C418" s="282" t="s">
        <v>18900</v>
      </c>
      <c r="D418" s="283" t="s">
        <v>18900</v>
      </c>
    </row>
    <row r="419" spans="1:5" ht="22.5" customHeight="1">
      <c r="A419" s="280">
        <v>6070010</v>
      </c>
      <c r="B419" s="281" t="s">
        <v>20196</v>
      </c>
      <c r="C419" s="282" t="s">
        <v>299</v>
      </c>
      <c r="D419" s="283">
        <v>3.12</v>
      </c>
      <c r="E419" s="272"/>
    </row>
    <row r="420" spans="1:5" ht="25.5" customHeight="1" outlineLevel="1">
      <c r="A420" s="280">
        <v>6070011</v>
      </c>
      <c r="B420" s="281" t="s">
        <v>20197</v>
      </c>
      <c r="C420" s="282" t="s">
        <v>299</v>
      </c>
      <c r="D420" s="283">
        <v>9.44</v>
      </c>
      <c r="E420" s="272"/>
    </row>
    <row r="421" spans="1:5" ht="22.5" customHeight="1">
      <c r="A421" s="280">
        <v>6070012</v>
      </c>
      <c r="B421" s="281" t="s">
        <v>20198</v>
      </c>
      <c r="C421" s="282" t="s">
        <v>299</v>
      </c>
      <c r="D421" s="283">
        <v>25.17</v>
      </c>
      <c r="E421" s="272"/>
    </row>
    <row r="422" spans="1:5" ht="25.5" customHeight="1" outlineLevel="1">
      <c r="A422" s="280">
        <v>6070015</v>
      </c>
      <c r="B422" s="281" t="s">
        <v>20199</v>
      </c>
      <c r="C422" s="282" t="s">
        <v>23</v>
      </c>
      <c r="D422" s="283">
        <v>18.670000000000002</v>
      </c>
      <c r="E422" s="272"/>
    </row>
    <row r="423" spans="1:5" ht="22.5" customHeight="1">
      <c r="A423" s="280">
        <v>6070020</v>
      </c>
      <c r="B423" s="281" t="s">
        <v>20200</v>
      </c>
      <c r="C423" s="282" t="s">
        <v>241</v>
      </c>
      <c r="D423" s="283">
        <v>43.98</v>
      </c>
      <c r="E423" s="272"/>
    </row>
    <row r="424" spans="1:5" ht="25.5" customHeight="1" outlineLevel="1">
      <c r="A424" s="280">
        <v>6070021</v>
      </c>
      <c r="B424" s="281" t="s">
        <v>20201</v>
      </c>
      <c r="C424" s="282" t="s">
        <v>241</v>
      </c>
      <c r="D424" s="283">
        <v>106.41</v>
      </c>
      <c r="E424" s="272"/>
    </row>
    <row r="425" spans="1:5" ht="22.5" customHeight="1">
      <c r="A425" s="280">
        <v>6070022</v>
      </c>
      <c r="B425" s="281" t="s">
        <v>20202</v>
      </c>
      <c r="C425" s="282" t="s">
        <v>241</v>
      </c>
      <c r="D425" s="283">
        <v>68.37</v>
      </c>
      <c r="E425" s="272"/>
    </row>
    <row r="426" spans="1:5" ht="25.5" customHeight="1" outlineLevel="1">
      <c r="A426" s="280">
        <v>6070025</v>
      </c>
      <c r="B426" s="281" t="s">
        <v>20203</v>
      </c>
      <c r="C426" s="282" t="s">
        <v>241</v>
      </c>
      <c r="D426" s="283">
        <v>18.350000000000001</v>
      </c>
      <c r="E426" s="272"/>
    </row>
    <row r="427" spans="1:5" ht="22.5" customHeight="1">
      <c r="A427" s="280">
        <v>6070028</v>
      </c>
      <c r="B427" s="281" t="s">
        <v>20204</v>
      </c>
      <c r="C427" s="282" t="s">
        <v>241</v>
      </c>
      <c r="D427" s="283">
        <v>18.38</v>
      </c>
      <c r="E427" s="272"/>
    </row>
    <row r="428" spans="1:5" ht="25.5" customHeight="1" outlineLevel="1">
      <c r="A428" s="280">
        <v>6070029</v>
      </c>
      <c r="B428" s="281" t="s">
        <v>20205</v>
      </c>
      <c r="C428" s="282" t="s">
        <v>241</v>
      </c>
      <c r="D428" s="283">
        <v>18.29</v>
      </c>
      <c r="E428" s="272"/>
    </row>
    <row r="429" spans="1:5" ht="25.5" customHeight="1" outlineLevel="1">
      <c r="A429" s="280">
        <v>6070040</v>
      </c>
      <c r="B429" s="281" t="s">
        <v>20206</v>
      </c>
      <c r="C429" s="282" t="s">
        <v>299</v>
      </c>
      <c r="D429" s="283">
        <v>32.020000000000003</v>
      </c>
      <c r="E429" s="272"/>
    </row>
    <row r="430" spans="1:5" ht="25.5" customHeight="1" outlineLevel="1">
      <c r="A430" s="280">
        <v>6070090</v>
      </c>
      <c r="B430" s="281" t="s">
        <v>20207</v>
      </c>
      <c r="C430" s="282" t="s">
        <v>299</v>
      </c>
      <c r="D430" s="283">
        <v>14.6</v>
      </c>
      <c r="E430" s="272"/>
    </row>
    <row r="431" spans="1:5" ht="25.5" customHeight="1" outlineLevel="1">
      <c r="A431" s="280">
        <v>6080000</v>
      </c>
      <c r="B431" s="281" t="s">
        <v>20135</v>
      </c>
      <c r="C431" s="282" t="s">
        <v>18900</v>
      </c>
      <c r="D431" s="283" t="s">
        <v>18900</v>
      </c>
    </row>
    <row r="432" spans="1:5" ht="25.5" customHeight="1" outlineLevel="1">
      <c r="A432" s="280">
        <v>6080001</v>
      </c>
      <c r="B432" s="281" t="s">
        <v>20208</v>
      </c>
      <c r="C432" s="282" t="s">
        <v>241</v>
      </c>
      <c r="D432" s="283">
        <v>11.51</v>
      </c>
      <c r="E432" s="272"/>
    </row>
    <row r="433" spans="1:5" ht="22.5" customHeight="1">
      <c r="A433" s="280">
        <v>6080002</v>
      </c>
      <c r="B433" s="281" t="s">
        <v>20209</v>
      </c>
      <c r="C433" s="282" t="s">
        <v>241</v>
      </c>
      <c r="D433" s="283">
        <v>43.98</v>
      </c>
      <c r="E433" s="272"/>
    </row>
    <row r="434" spans="1:5" ht="25.5" customHeight="1" outlineLevel="1">
      <c r="A434" s="280">
        <v>6080003</v>
      </c>
      <c r="B434" s="281" t="s">
        <v>20210</v>
      </c>
      <c r="C434" s="282" t="s">
        <v>241</v>
      </c>
      <c r="D434" s="283">
        <v>36.51</v>
      </c>
      <c r="E434" s="272"/>
    </row>
    <row r="435" spans="1:5" ht="25.5" customHeight="1" outlineLevel="1">
      <c r="A435" s="280">
        <v>6080010</v>
      </c>
      <c r="B435" s="281" t="s">
        <v>20211</v>
      </c>
      <c r="C435" s="282" t="s">
        <v>299</v>
      </c>
      <c r="D435" s="283">
        <v>8.69</v>
      </c>
      <c r="E435" s="272"/>
    </row>
    <row r="436" spans="1:5" ht="25.5" customHeight="1" outlineLevel="1">
      <c r="A436" s="280">
        <v>6080012</v>
      </c>
      <c r="B436" s="281" t="s">
        <v>20212</v>
      </c>
      <c r="C436" s="282" t="s">
        <v>299</v>
      </c>
      <c r="D436" s="283">
        <v>25.72</v>
      </c>
      <c r="E436" s="272"/>
    </row>
    <row r="437" spans="1:5" ht="25.5" customHeight="1" outlineLevel="1">
      <c r="A437" s="280">
        <v>6080016</v>
      </c>
      <c r="B437" s="281" t="s">
        <v>20213</v>
      </c>
      <c r="C437" s="282" t="s">
        <v>299</v>
      </c>
      <c r="D437" s="283">
        <v>47</v>
      </c>
      <c r="E437" s="272"/>
    </row>
    <row r="438" spans="1:5" ht="25.5" customHeight="1" outlineLevel="1">
      <c r="A438" s="280">
        <v>6080047</v>
      </c>
      <c r="B438" s="281" t="s">
        <v>20214</v>
      </c>
      <c r="C438" s="282" t="s">
        <v>23</v>
      </c>
      <c r="D438" s="283">
        <v>8.4600000000000009</v>
      </c>
      <c r="E438" s="272"/>
    </row>
    <row r="439" spans="1:5" ht="22.5" customHeight="1">
      <c r="A439" s="280">
        <v>6080049</v>
      </c>
      <c r="B439" s="281" t="s">
        <v>20215</v>
      </c>
      <c r="C439" s="282" t="s">
        <v>23</v>
      </c>
      <c r="D439" s="283">
        <v>9.85</v>
      </c>
      <c r="E439" s="272"/>
    </row>
    <row r="440" spans="1:5" ht="25.5" customHeight="1" outlineLevel="1">
      <c r="A440" s="280">
        <v>6080084</v>
      </c>
      <c r="B440" s="281" t="s">
        <v>20216</v>
      </c>
      <c r="C440" s="282" t="s">
        <v>23</v>
      </c>
      <c r="D440" s="283">
        <v>19.649999999999999</v>
      </c>
      <c r="E440" s="272"/>
    </row>
    <row r="441" spans="1:5" ht="25.5" customHeight="1" outlineLevel="1">
      <c r="A441" s="276">
        <v>7000000</v>
      </c>
      <c r="B441" s="277" t="s">
        <v>20217</v>
      </c>
      <c r="C441" s="278"/>
      <c r="D441" s="279"/>
    </row>
    <row r="442" spans="1:5" ht="25.5" customHeight="1" outlineLevel="1">
      <c r="A442" s="280">
        <v>7001000</v>
      </c>
      <c r="B442" s="281" t="s">
        <v>20218</v>
      </c>
      <c r="C442" s="282" t="s">
        <v>18900</v>
      </c>
      <c r="D442" s="283" t="s">
        <v>18900</v>
      </c>
    </row>
    <row r="443" spans="1:5" ht="25.5" customHeight="1" outlineLevel="1">
      <c r="A443" s="280">
        <v>7001003</v>
      </c>
      <c r="B443" s="281" t="s">
        <v>20219</v>
      </c>
      <c r="C443" s="282" t="s">
        <v>23</v>
      </c>
      <c r="D443" s="283">
        <v>966.31</v>
      </c>
      <c r="E443" s="272"/>
    </row>
    <row r="444" spans="1:5" ht="25.5" customHeight="1" outlineLevel="1">
      <c r="A444" s="280">
        <v>7001004</v>
      </c>
      <c r="B444" s="281" t="s">
        <v>20220</v>
      </c>
      <c r="C444" s="282" t="s">
        <v>23</v>
      </c>
      <c r="D444" s="283">
        <v>987.49</v>
      </c>
      <c r="E444" s="272"/>
    </row>
    <row r="445" spans="1:5" ht="22.5" customHeight="1">
      <c r="A445" s="280">
        <v>7001005</v>
      </c>
      <c r="B445" s="281" t="s">
        <v>20221</v>
      </c>
      <c r="C445" s="282" t="s">
        <v>23</v>
      </c>
      <c r="D445" s="283">
        <v>612.36</v>
      </c>
      <c r="E445" s="272"/>
    </row>
    <row r="446" spans="1:5" ht="25.5" customHeight="1" outlineLevel="1">
      <c r="A446" s="280">
        <v>7001007</v>
      </c>
      <c r="B446" s="281" t="s">
        <v>20222</v>
      </c>
      <c r="C446" s="282" t="s">
        <v>23</v>
      </c>
      <c r="D446" s="283">
        <v>631.75</v>
      </c>
      <c r="E446" s="272"/>
    </row>
    <row r="447" spans="1:5" ht="25.5" customHeight="1" outlineLevel="1">
      <c r="A447" s="280">
        <v>7001008</v>
      </c>
      <c r="B447" s="281" t="s">
        <v>20223</v>
      </c>
      <c r="C447" s="282" t="s">
        <v>23</v>
      </c>
      <c r="D447" s="283">
        <v>684.33</v>
      </c>
      <c r="E447" s="272"/>
    </row>
    <row r="448" spans="1:5" ht="25.5" customHeight="1" outlineLevel="1">
      <c r="A448" s="280">
        <v>7001009</v>
      </c>
      <c r="B448" s="281" t="s">
        <v>20224</v>
      </c>
      <c r="C448" s="282" t="s">
        <v>23</v>
      </c>
      <c r="D448" s="283">
        <v>754.6</v>
      </c>
      <c r="E448" s="272"/>
    </row>
    <row r="449" spans="1:5" ht="25.5" customHeight="1" outlineLevel="1">
      <c r="A449" s="280">
        <v>7001011</v>
      </c>
      <c r="B449" s="281" t="s">
        <v>20225</v>
      </c>
      <c r="C449" s="282" t="s">
        <v>23</v>
      </c>
      <c r="D449" s="283">
        <v>378.8</v>
      </c>
      <c r="E449" s="272"/>
    </row>
    <row r="450" spans="1:5" ht="25.5" customHeight="1" outlineLevel="1">
      <c r="A450" s="280">
        <v>7001012</v>
      </c>
      <c r="B450" s="281" t="s">
        <v>20226</v>
      </c>
      <c r="C450" s="282" t="s">
        <v>23</v>
      </c>
      <c r="D450" s="283">
        <v>403.53</v>
      </c>
      <c r="E450" s="272"/>
    </row>
    <row r="451" spans="1:5" ht="22.5" customHeight="1">
      <c r="A451" s="280">
        <v>7001013</v>
      </c>
      <c r="B451" s="281" t="s">
        <v>20227</v>
      </c>
      <c r="C451" s="282" t="s">
        <v>23</v>
      </c>
      <c r="D451" s="283">
        <v>501.27</v>
      </c>
      <c r="E451" s="272"/>
    </row>
    <row r="452" spans="1:5" ht="25.5" customHeight="1" outlineLevel="1">
      <c r="A452" s="280">
        <v>7001014</v>
      </c>
      <c r="B452" s="281" t="s">
        <v>20228</v>
      </c>
      <c r="C452" s="282" t="s">
        <v>23</v>
      </c>
      <c r="D452" s="283">
        <v>521</v>
      </c>
      <c r="E452" s="272"/>
    </row>
    <row r="453" spans="1:5" ht="25.5" customHeight="1" outlineLevel="1">
      <c r="A453" s="280">
        <v>7001037</v>
      </c>
      <c r="B453" s="281" t="s">
        <v>20229</v>
      </c>
      <c r="C453" s="282" t="s">
        <v>23</v>
      </c>
      <c r="D453" s="283">
        <v>1288.76</v>
      </c>
      <c r="E453" s="272"/>
    </row>
    <row r="454" spans="1:5" ht="25.5" customHeight="1" outlineLevel="1">
      <c r="A454" s="280">
        <v>7001038</v>
      </c>
      <c r="B454" s="281" t="s">
        <v>20230</v>
      </c>
      <c r="C454" s="282" t="s">
        <v>23</v>
      </c>
      <c r="D454" s="283">
        <v>1447.48</v>
      </c>
      <c r="E454" s="272"/>
    </row>
    <row r="455" spans="1:5" ht="25.5" customHeight="1" outlineLevel="1">
      <c r="A455" s="280">
        <v>7001039</v>
      </c>
      <c r="B455" s="281" t="s">
        <v>20231</v>
      </c>
      <c r="C455" s="282" t="s">
        <v>241</v>
      </c>
      <c r="D455" s="283">
        <v>451.98</v>
      </c>
      <c r="E455" s="272"/>
    </row>
    <row r="456" spans="1:5" ht="25.5" customHeight="1" outlineLevel="1">
      <c r="A456" s="280">
        <v>7001045</v>
      </c>
      <c r="B456" s="281" t="s">
        <v>20232</v>
      </c>
      <c r="C456" s="282" t="s">
        <v>23</v>
      </c>
      <c r="D456" s="283">
        <v>901.55</v>
      </c>
      <c r="E456" s="272"/>
    </row>
    <row r="457" spans="1:5" ht="22.5" customHeight="1">
      <c r="A457" s="280">
        <v>7001046</v>
      </c>
      <c r="B457" s="281" t="s">
        <v>20233</v>
      </c>
      <c r="C457" s="282" t="s">
        <v>23</v>
      </c>
      <c r="D457" s="283">
        <v>901.55</v>
      </c>
      <c r="E457" s="272"/>
    </row>
    <row r="458" spans="1:5" ht="25.5" customHeight="1" outlineLevel="1">
      <c r="A458" s="280">
        <v>7001047</v>
      </c>
      <c r="B458" s="281" t="s">
        <v>20234</v>
      </c>
      <c r="C458" s="282" t="s">
        <v>23</v>
      </c>
      <c r="D458" s="283">
        <v>901.55</v>
      </c>
      <c r="E458" s="272"/>
    </row>
    <row r="459" spans="1:5" ht="25.5" customHeight="1" outlineLevel="1">
      <c r="A459" s="280">
        <v>7001048</v>
      </c>
      <c r="B459" s="281" t="s">
        <v>20235</v>
      </c>
      <c r="C459" s="282" t="s">
        <v>23</v>
      </c>
      <c r="D459" s="283">
        <v>1019.03</v>
      </c>
      <c r="E459" s="272"/>
    </row>
    <row r="460" spans="1:5" ht="25.5" customHeight="1" outlineLevel="1">
      <c r="A460" s="280">
        <v>7001049</v>
      </c>
      <c r="B460" s="281" t="s">
        <v>20236</v>
      </c>
      <c r="C460" s="282" t="s">
        <v>23</v>
      </c>
      <c r="D460" s="283">
        <v>1058.49</v>
      </c>
      <c r="E460" s="272"/>
    </row>
    <row r="461" spans="1:5" ht="25.5" customHeight="1" outlineLevel="1">
      <c r="A461" s="280">
        <v>7001050</v>
      </c>
      <c r="B461" s="281" t="s">
        <v>20237</v>
      </c>
      <c r="C461" s="282" t="s">
        <v>20238</v>
      </c>
      <c r="D461" s="283">
        <v>927.49</v>
      </c>
      <c r="E461" s="272"/>
    </row>
    <row r="462" spans="1:5" ht="25.5" customHeight="1" outlineLevel="1">
      <c r="A462" s="280">
        <v>7001051</v>
      </c>
      <c r="B462" s="281" t="s">
        <v>20239</v>
      </c>
      <c r="C462" s="282" t="s">
        <v>20238</v>
      </c>
      <c r="D462" s="283">
        <v>1030.8699999999999</v>
      </c>
      <c r="E462" s="272"/>
    </row>
    <row r="463" spans="1:5" ht="22.5" customHeight="1">
      <c r="A463" s="280">
        <v>7001052</v>
      </c>
      <c r="B463" s="281" t="s">
        <v>20240</v>
      </c>
      <c r="C463" s="282" t="s">
        <v>20238</v>
      </c>
      <c r="D463" s="283">
        <v>941.05</v>
      </c>
      <c r="E463" s="272"/>
    </row>
    <row r="464" spans="1:5" ht="25.5" customHeight="1" outlineLevel="1">
      <c r="A464" s="280">
        <v>7001053</v>
      </c>
      <c r="B464" s="281" t="s">
        <v>20241</v>
      </c>
      <c r="C464" s="282" t="s">
        <v>20238</v>
      </c>
      <c r="D464" s="283">
        <v>935.41</v>
      </c>
      <c r="E464" s="272"/>
    </row>
    <row r="465" spans="1:5" ht="25.5" customHeight="1" outlineLevel="1">
      <c r="A465" s="280">
        <v>7001054</v>
      </c>
      <c r="B465" s="281" t="s">
        <v>20242</v>
      </c>
      <c r="C465" s="282" t="s">
        <v>20238</v>
      </c>
      <c r="D465" s="283">
        <v>992.86</v>
      </c>
      <c r="E465" s="272"/>
    </row>
    <row r="466" spans="1:5" ht="22.5" customHeight="1">
      <c r="A466" s="280">
        <v>7001055</v>
      </c>
      <c r="B466" s="281" t="s">
        <v>20243</v>
      </c>
      <c r="C466" s="282" t="s">
        <v>20238</v>
      </c>
      <c r="D466" s="283">
        <v>1388.16</v>
      </c>
      <c r="E466" s="272"/>
    </row>
    <row r="467" spans="1:5" ht="25.5" customHeight="1" outlineLevel="1">
      <c r="A467" s="280">
        <v>7001056</v>
      </c>
      <c r="B467" s="281" t="s">
        <v>20244</v>
      </c>
      <c r="C467" s="282" t="s">
        <v>20238</v>
      </c>
      <c r="D467" s="283">
        <v>1530.46</v>
      </c>
      <c r="E467" s="272"/>
    </row>
    <row r="468" spans="1:5" ht="25.5" customHeight="1" outlineLevel="1">
      <c r="A468" s="280">
        <v>7001057</v>
      </c>
      <c r="B468" s="281" t="s">
        <v>20245</v>
      </c>
      <c r="C468" s="282" t="s">
        <v>299</v>
      </c>
      <c r="D468" s="283">
        <v>83.81</v>
      </c>
      <c r="E468" s="272"/>
    </row>
    <row r="469" spans="1:5" ht="22.5" customHeight="1">
      <c r="A469" s="280">
        <v>7001075</v>
      </c>
      <c r="B469" s="281" t="s">
        <v>20246</v>
      </c>
      <c r="C469" s="282" t="s">
        <v>23</v>
      </c>
      <c r="D469" s="283">
        <v>321.29000000000002</v>
      </c>
      <c r="E469" s="272"/>
    </row>
    <row r="470" spans="1:5" ht="25.5" customHeight="1" outlineLevel="1">
      <c r="A470" s="280">
        <v>7001080</v>
      </c>
      <c r="B470" s="281" t="s">
        <v>20247</v>
      </c>
      <c r="C470" s="282" t="s">
        <v>241</v>
      </c>
      <c r="D470" s="283">
        <v>164.09</v>
      </c>
      <c r="E470" s="272"/>
    </row>
    <row r="471" spans="1:5" ht="25.5" customHeight="1" outlineLevel="1">
      <c r="A471" s="280">
        <v>7002000</v>
      </c>
      <c r="B471" s="281" t="s">
        <v>20248</v>
      </c>
      <c r="C471" s="282" t="s">
        <v>18900</v>
      </c>
      <c r="D471" s="283" t="s">
        <v>18900</v>
      </c>
    </row>
    <row r="472" spans="1:5" ht="22.5" customHeight="1">
      <c r="A472" s="280">
        <v>7002002</v>
      </c>
      <c r="B472" s="281" t="s">
        <v>20249</v>
      </c>
      <c r="C472" s="282" t="s">
        <v>23</v>
      </c>
      <c r="D472" s="283">
        <v>265.26</v>
      </c>
      <c r="E472" s="272"/>
    </row>
    <row r="473" spans="1:5" ht="25.5" customHeight="1" outlineLevel="1">
      <c r="A473" s="280">
        <v>7002008</v>
      </c>
      <c r="B473" s="281" t="s">
        <v>20250</v>
      </c>
      <c r="C473" s="282" t="s">
        <v>23</v>
      </c>
      <c r="D473" s="283">
        <v>493.81</v>
      </c>
      <c r="E473" s="272"/>
    </row>
    <row r="474" spans="1:5" ht="25.5" customHeight="1" outlineLevel="1">
      <c r="A474" s="280">
        <v>7002010</v>
      </c>
      <c r="B474" s="281" t="s">
        <v>20251</v>
      </c>
      <c r="C474" s="282" t="s">
        <v>23</v>
      </c>
      <c r="D474" s="283">
        <v>205.24</v>
      </c>
      <c r="E474" s="272"/>
    </row>
    <row r="475" spans="1:5" ht="22.5" customHeight="1">
      <c r="A475" s="280">
        <v>7002012</v>
      </c>
      <c r="B475" s="281" t="s">
        <v>20252</v>
      </c>
      <c r="C475" s="282" t="s">
        <v>23</v>
      </c>
      <c r="D475" s="283">
        <v>386.06</v>
      </c>
      <c r="E475" s="272"/>
    </row>
    <row r="476" spans="1:5" ht="25.5" customHeight="1" outlineLevel="1">
      <c r="A476" s="280">
        <v>7002016</v>
      </c>
      <c r="B476" s="281" t="s">
        <v>20253</v>
      </c>
      <c r="C476" s="282" t="s">
        <v>23</v>
      </c>
      <c r="D476" s="283">
        <v>420.58</v>
      </c>
      <c r="E476" s="272"/>
    </row>
    <row r="477" spans="1:5" ht="25.5" customHeight="1" outlineLevel="1">
      <c r="A477" s="280">
        <v>7002031</v>
      </c>
      <c r="B477" s="281" t="s">
        <v>20254</v>
      </c>
      <c r="C477" s="282" t="s">
        <v>23</v>
      </c>
      <c r="D477" s="283">
        <v>228.28</v>
      </c>
      <c r="E477" s="272"/>
    </row>
    <row r="478" spans="1:5" ht="22.5" customHeight="1">
      <c r="A478" s="280">
        <v>7002040</v>
      </c>
      <c r="B478" s="281" t="s">
        <v>20255</v>
      </c>
      <c r="C478" s="282" t="s">
        <v>502</v>
      </c>
      <c r="D478" s="283">
        <v>139.15</v>
      </c>
      <c r="E478" s="272"/>
    </row>
    <row r="479" spans="1:5" ht="25.5" customHeight="1" outlineLevel="1">
      <c r="A479" s="280">
        <v>7002050</v>
      </c>
      <c r="B479" s="281" t="s">
        <v>20256</v>
      </c>
      <c r="C479" s="282" t="s">
        <v>23</v>
      </c>
      <c r="D479" s="283">
        <v>215.77</v>
      </c>
      <c r="E479" s="272"/>
    </row>
    <row r="480" spans="1:5" ht="25.5" customHeight="1" outlineLevel="1">
      <c r="A480" s="280">
        <v>7002051</v>
      </c>
      <c r="B480" s="281" t="s">
        <v>20257</v>
      </c>
      <c r="C480" s="282" t="s">
        <v>23</v>
      </c>
      <c r="D480" s="283">
        <v>310.58</v>
      </c>
      <c r="E480" s="272"/>
    </row>
    <row r="481" spans="1:5" ht="22.5" customHeight="1">
      <c r="A481" s="280">
        <v>7002052</v>
      </c>
      <c r="B481" s="281" t="s">
        <v>20258</v>
      </c>
      <c r="C481" s="282" t="s">
        <v>23</v>
      </c>
      <c r="D481" s="283">
        <v>237.76</v>
      </c>
      <c r="E481" s="272"/>
    </row>
    <row r="482" spans="1:5" ht="25.5" customHeight="1" outlineLevel="1">
      <c r="A482" s="280">
        <v>7002064</v>
      </c>
      <c r="B482" s="281" t="s">
        <v>20259</v>
      </c>
      <c r="C482" s="282" t="s">
        <v>23</v>
      </c>
      <c r="D482" s="283">
        <v>316.72000000000003</v>
      </c>
      <c r="E482" s="272"/>
    </row>
    <row r="483" spans="1:5" ht="22.5" customHeight="1">
      <c r="A483" s="280">
        <v>7002065</v>
      </c>
      <c r="B483" s="281" t="s">
        <v>20260</v>
      </c>
      <c r="C483" s="282" t="s">
        <v>23</v>
      </c>
      <c r="D483" s="283">
        <v>386.67</v>
      </c>
      <c r="E483" s="272"/>
    </row>
    <row r="484" spans="1:5" ht="25.5" customHeight="1" outlineLevel="1">
      <c r="A484" s="280">
        <v>7002066</v>
      </c>
      <c r="B484" s="281" t="s">
        <v>20261</v>
      </c>
      <c r="C484" s="282" t="s">
        <v>23</v>
      </c>
      <c r="D484" s="283">
        <v>582.39</v>
      </c>
      <c r="E484" s="272"/>
    </row>
    <row r="485" spans="1:5" ht="22.5" customHeight="1">
      <c r="A485" s="280">
        <v>7002073</v>
      </c>
      <c r="B485" s="281" t="s">
        <v>20262</v>
      </c>
      <c r="C485" s="282" t="s">
        <v>23</v>
      </c>
      <c r="D485" s="283">
        <v>36.130000000000003</v>
      </c>
      <c r="E485" s="272"/>
    </row>
    <row r="486" spans="1:5" ht="25.5" customHeight="1" outlineLevel="1">
      <c r="A486" s="280">
        <v>7002080</v>
      </c>
      <c r="B486" s="281" t="s">
        <v>20263</v>
      </c>
      <c r="C486" s="282" t="s">
        <v>23</v>
      </c>
      <c r="D486" s="283">
        <v>14.93</v>
      </c>
      <c r="E486" s="272"/>
    </row>
    <row r="487" spans="1:5" ht="25.5" customHeight="1" outlineLevel="1">
      <c r="A487" s="280">
        <v>7002081</v>
      </c>
      <c r="B487" s="281" t="s">
        <v>20264</v>
      </c>
      <c r="C487" s="282" t="s">
        <v>23</v>
      </c>
      <c r="D487" s="283">
        <v>20.18</v>
      </c>
      <c r="E487" s="272"/>
    </row>
    <row r="488" spans="1:5" ht="25.5" customHeight="1" outlineLevel="1">
      <c r="A488" s="280">
        <v>7002090</v>
      </c>
      <c r="B488" s="281" t="s">
        <v>20265</v>
      </c>
      <c r="C488" s="282" t="s">
        <v>23</v>
      </c>
      <c r="D488" s="283">
        <v>1127.6400000000001</v>
      </c>
      <c r="E488" s="272"/>
    </row>
    <row r="489" spans="1:5" ht="25.5" customHeight="1" outlineLevel="1">
      <c r="A489" s="280">
        <v>7002095</v>
      </c>
      <c r="B489" s="281" t="s">
        <v>20266</v>
      </c>
      <c r="C489" s="282" t="s">
        <v>23</v>
      </c>
      <c r="D489" s="283">
        <v>67.98</v>
      </c>
      <c r="E489" s="272"/>
    </row>
    <row r="490" spans="1:5" ht="25.5" customHeight="1" outlineLevel="1">
      <c r="A490" s="280">
        <v>7003000</v>
      </c>
      <c r="B490" s="281" t="s">
        <v>20267</v>
      </c>
      <c r="C490" s="282" t="s">
        <v>18900</v>
      </c>
      <c r="D490" s="283" t="s">
        <v>18900</v>
      </c>
    </row>
    <row r="491" spans="1:5" ht="25.5" customHeight="1" outlineLevel="1">
      <c r="A491" s="280">
        <v>7003001</v>
      </c>
      <c r="B491" s="281" t="s">
        <v>20268</v>
      </c>
      <c r="C491" s="282" t="s">
        <v>23</v>
      </c>
      <c r="D491" s="283">
        <v>1582.7</v>
      </c>
      <c r="E491" s="272"/>
    </row>
    <row r="492" spans="1:5" ht="22.5" customHeight="1">
      <c r="A492" s="280">
        <v>7003002</v>
      </c>
      <c r="B492" s="281" t="s">
        <v>20269</v>
      </c>
      <c r="C492" s="282" t="s">
        <v>23</v>
      </c>
      <c r="D492" s="283">
        <v>1695.36</v>
      </c>
      <c r="E492" s="272"/>
    </row>
    <row r="493" spans="1:5" ht="25.5" customHeight="1" outlineLevel="1">
      <c r="A493" s="280">
        <v>7003003</v>
      </c>
      <c r="B493" s="281" t="s">
        <v>20270</v>
      </c>
      <c r="C493" s="282" t="s">
        <v>23</v>
      </c>
      <c r="D493" s="283">
        <v>1806</v>
      </c>
      <c r="E493" s="272"/>
    </row>
    <row r="494" spans="1:5" ht="25.5" customHeight="1" outlineLevel="1">
      <c r="A494" s="280">
        <v>7003004</v>
      </c>
      <c r="B494" s="281" t="s">
        <v>20271</v>
      </c>
      <c r="C494" s="282" t="s">
        <v>23</v>
      </c>
      <c r="D494" s="283">
        <v>2030.89</v>
      </c>
      <c r="E494" s="272"/>
    </row>
    <row r="495" spans="1:5" ht="25.5" customHeight="1" outlineLevel="1">
      <c r="A495" s="280">
        <v>7003005</v>
      </c>
      <c r="B495" s="281" t="s">
        <v>20272</v>
      </c>
      <c r="C495" s="282" t="s">
        <v>23</v>
      </c>
      <c r="D495" s="283">
        <v>2179.94</v>
      </c>
      <c r="E495" s="272"/>
    </row>
    <row r="496" spans="1:5" ht="25.5" customHeight="1" outlineLevel="1">
      <c r="A496" s="280">
        <v>7003017</v>
      </c>
      <c r="B496" s="281" t="s">
        <v>20273</v>
      </c>
      <c r="C496" s="282" t="s">
        <v>23</v>
      </c>
      <c r="D496" s="283">
        <v>1018.49</v>
      </c>
      <c r="E496" s="272"/>
    </row>
    <row r="497" spans="1:5" ht="25.5" customHeight="1" outlineLevel="1">
      <c r="A497" s="280">
        <v>7003018</v>
      </c>
      <c r="B497" s="281" t="s">
        <v>20274</v>
      </c>
      <c r="C497" s="282" t="s">
        <v>23</v>
      </c>
      <c r="D497" s="283">
        <v>1164.8599999999999</v>
      </c>
      <c r="E497" s="272"/>
    </row>
    <row r="498" spans="1:5" ht="25.5" customHeight="1" outlineLevel="1">
      <c r="A498" s="280">
        <v>7003019</v>
      </c>
      <c r="B498" s="281" t="s">
        <v>20275</v>
      </c>
      <c r="C498" s="282" t="s">
        <v>23</v>
      </c>
      <c r="D498" s="283">
        <v>1234.6600000000001</v>
      </c>
      <c r="E498" s="272"/>
    </row>
    <row r="499" spans="1:5" ht="22.5" customHeight="1">
      <c r="A499" s="280">
        <v>7003022</v>
      </c>
      <c r="B499" s="281" t="s">
        <v>20276</v>
      </c>
      <c r="C499" s="282" t="s">
        <v>23</v>
      </c>
      <c r="D499" s="283">
        <v>1385.01</v>
      </c>
      <c r="E499" s="272"/>
    </row>
    <row r="500" spans="1:5" ht="25.5" customHeight="1" outlineLevel="1">
      <c r="A500" s="280">
        <v>7009000</v>
      </c>
      <c r="B500" s="281" t="s">
        <v>20277</v>
      </c>
      <c r="C500" s="282" t="s">
        <v>18900</v>
      </c>
      <c r="D500" s="283" t="s">
        <v>18900</v>
      </c>
    </row>
    <row r="501" spans="1:5" ht="22.5" customHeight="1">
      <c r="A501" s="280">
        <v>7009010</v>
      </c>
      <c r="B501" s="281" t="s">
        <v>20278</v>
      </c>
      <c r="C501" s="282" t="s">
        <v>241</v>
      </c>
      <c r="D501" s="283">
        <v>1491.15</v>
      </c>
      <c r="E501" s="272"/>
    </row>
    <row r="502" spans="1:5" ht="25.5" customHeight="1" outlineLevel="1">
      <c r="A502" s="280">
        <v>7009012</v>
      </c>
      <c r="B502" s="281" t="s">
        <v>20279</v>
      </c>
      <c r="C502" s="282" t="s">
        <v>241</v>
      </c>
      <c r="D502" s="283">
        <v>544.36</v>
      </c>
      <c r="E502" s="272"/>
    </row>
    <row r="503" spans="1:5" ht="22.5" customHeight="1">
      <c r="A503" s="280">
        <v>7009014</v>
      </c>
      <c r="B503" s="281" t="s">
        <v>20280</v>
      </c>
      <c r="C503" s="282" t="s">
        <v>241</v>
      </c>
      <c r="D503" s="283">
        <v>1991.49</v>
      </c>
      <c r="E503" s="272"/>
    </row>
    <row r="504" spans="1:5" ht="25.5" customHeight="1" outlineLevel="1">
      <c r="A504" s="280">
        <v>7009018</v>
      </c>
      <c r="B504" s="281" t="s">
        <v>20281</v>
      </c>
      <c r="C504" s="282" t="s">
        <v>241</v>
      </c>
      <c r="D504" s="283">
        <v>133.86000000000001</v>
      </c>
      <c r="E504" s="272"/>
    </row>
    <row r="505" spans="1:5" ht="25.5" customHeight="1" outlineLevel="1">
      <c r="A505" s="280">
        <v>7009019</v>
      </c>
      <c r="B505" s="281" t="s">
        <v>20282</v>
      </c>
      <c r="C505" s="282" t="s">
        <v>241</v>
      </c>
      <c r="D505" s="283">
        <v>319.45</v>
      </c>
      <c r="E505" s="272"/>
    </row>
    <row r="506" spans="1:5" ht="22.5" customHeight="1">
      <c r="A506" s="280">
        <v>7009020</v>
      </c>
      <c r="B506" s="281" t="s">
        <v>20283</v>
      </c>
      <c r="C506" s="282" t="s">
        <v>241</v>
      </c>
      <c r="D506" s="283">
        <v>500.34</v>
      </c>
      <c r="E506" s="272"/>
    </row>
    <row r="507" spans="1:5" ht="25.5" customHeight="1" outlineLevel="1">
      <c r="A507" s="280">
        <v>7009025</v>
      </c>
      <c r="B507" s="281" t="s">
        <v>20284</v>
      </c>
      <c r="C507" s="282" t="s">
        <v>241</v>
      </c>
      <c r="D507" s="283">
        <v>116.16</v>
      </c>
      <c r="E507" s="272"/>
    </row>
    <row r="508" spans="1:5" ht="25.5" customHeight="1" outlineLevel="1">
      <c r="A508" s="280">
        <v>7009026</v>
      </c>
      <c r="B508" s="281" t="s">
        <v>20285</v>
      </c>
      <c r="C508" s="282" t="s">
        <v>241</v>
      </c>
      <c r="D508" s="283">
        <v>301.75</v>
      </c>
      <c r="E508" s="272"/>
    </row>
    <row r="509" spans="1:5" ht="25.5" customHeight="1" outlineLevel="1">
      <c r="A509" s="280">
        <v>7009027</v>
      </c>
      <c r="B509" s="281" t="s">
        <v>20286</v>
      </c>
      <c r="C509" s="282" t="s">
        <v>241</v>
      </c>
      <c r="D509" s="283">
        <v>482.64</v>
      </c>
      <c r="E509" s="272"/>
    </row>
    <row r="510" spans="1:5" ht="22.5" customHeight="1">
      <c r="A510" s="280">
        <v>7009030</v>
      </c>
      <c r="B510" s="281" t="s">
        <v>20287</v>
      </c>
      <c r="C510" s="282" t="s">
        <v>23</v>
      </c>
      <c r="D510" s="283">
        <v>56.65</v>
      </c>
      <c r="E510" s="272"/>
    </row>
    <row r="511" spans="1:5" ht="25.5" customHeight="1" outlineLevel="1">
      <c r="A511" s="280">
        <v>7009031</v>
      </c>
      <c r="B511" s="281" t="s">
        <v>20288</v>
      </c>
      <c r="C511" s="282" t="s">
        <v>23</v>
      </c>
      <c r="D511" s="283">
        <v>115.46</v>
      </c>
      <c r="E511" s="272"/>
    </row>
    <row r="512" spans="1:5" ht="25.5" customHeight="1" outlineLevel="1">
      <c r="A512" s="280">
        <v>7009032</v>
      </c>
      <c r="B512" s="281" t="s">
        <v>20289</v>
      </c>
      <c r="C512" s="282" t="s">
        <v>23</v>
      </c>
      <c r="D512" s="283">
        <v>221.15</v>
      </c>
      <c r="E512" s="272"/>
    </row>
    <row r="513" spans="1:5" ht="25.5" customHeight="1" outlineLevel="1">
      <c r="A513" s="280">
        <v>7010000</v>
      </c>
      <c r="B513" s="281" t="s">
        <v>20277</v>
      </c>
      <c r="C513" s="282" t="s">
        <v>18900</v>
      </c>
      <c r="D513" s="283" t="s">
        <v>18900</v>
      </c>
    </row>
    <row r="514" spans="1:5" ht="22.5" customHeight="1">
      <c r="A514" s="280">
        <v>7010013</v>
      </c>
      <c r="B514" s="281" t="s">
        <v>20290</v>
      </c>
      <c r="C514" s="282" t="s">
        <v>23</v>
      </c>
      <c r="D514" s="283">
        <v>2052.2800000000002</v>
      </c>
      <c r="E514" s="272"/>
    </row>
    <row r="515" spans="1:5" ht="25.5" customHeight="1" outlineLevel="1">
      <c r="A515" s="280">
        <v>7010014</v>
      </c>
      <c r="B515" s="281" t="s">
        <v>20291</v>
      </c>
      <c r="C515" s="282" t="s">
        <v>23</v>
      </c>
      <c r="D515" s="283">
        <v>2163.5700000000002</v>
      </c>
      <c r="E515" s="272"/>
    </row>
    <row r="516" spans="1:5" ht="25.5" customHeight="1" outlineLevel="1">
      <c r="A516" s="280">
        <v>7010015</v>
      </c>
      <c r="B516" s="281" t="s">
        <v>20292</v>
      </c>
      <c r="C516" s="282" t="s">
        <v>23</v>
      </c>
      <c r="D516" s="283">
        <v>2589.2399999999998</v>
      </c>
      <c r="E516" s="272"/>
    </row>
    <row r="517" spans="1:5" ht="25.5" customHeight="1" outlineLevel="1">
      <c r="A517" s="280">
        <v>7010020</v>
      </c>
      <c r="B517" s="281" t="s">
        <v>20293</v>
      </c>
      <c r="C517" s="282" t="s">
        <v>299</v>
      </c>
      <c r="D517" s="283">
        <v>466</v>
      </c>
      <c r="E517" s="272"/>
    </row>
    <row r="518" spans="1:5" ht="25.5" customHeight="1" outlineLevel="1">
      <c r="A518" s="280">
        <v>7020010</v>
      </c>
      <c r="B518" s="281" t="s">
        <v>20294</v>
      </c>
      <c r="C518" s="282" t="s">
        <v>299</v>
      </c>
      <c r="D518" s="283">
        <v>307.36</v>
      </c>
      <c r="E518" s="272"/>
    </row>
    <row r="519" spans="1:5" ht="25.5" customHeight="1" outlineLevel="1">
      <c r="A519" s="280">
        <v>7060000</v>
      </c>
      <c r="B519" s="281" t="s">
        <v>20086</v>
      </c>
      <c r="C519" s="282" t="s">
        <v>18900</v>
      </c>
      <c r="D519" s="283" t="s">
        <v>18900</v>
      </c>
    </row>
    <row r="520" spans="1:5" ht="22.5" customHeight="1">
      <c r="A520" s="280">
        <v>7060001</v>
      </c>
      <c r="B520" s="281" t="s">
        <v>20295</v>
      </c>
      <c r="C520" s="282" t="s">
        <v>23</v>
      </c>
      <c r="D520" s="283">
        <v>17.55</v>
      </c>
      <c r="E520" s="272"/>
    </row>
    <row r="521" spans="1:5" ht="25.5" customHeight="1" outlineLevel="1">
      <c r="A521" s="280">
        <v>7060002</v>
      </c>
      <c r="B521" s="281" t="s">
        <v>20296</v>
      </c>
      <c r="C521" s="282" t="s">
        <v>23</v>
      </c>
      <c r="D521" s="283">
        <v>73.010000000000005</v>
      </c>
      <c r="E521" s="272"/>
    </row>
    <row r="522" spans="1:5" ht="25.5" customHeight="1" outlineLevel="1">
      <c r="A522" s="280">
        <v>7060008</v>
      </c>
      <c r="B522" s="281" t="s">
        <v>20297</v>
      </c>
      <c r="C522" s="282" t="s">
        <v>299</v>
      </c>
      <c r="D522" s="283">
        <v>2.46</v>
      </c>
      <c r="E522" s="272"/>
    </row>
    <row r="523" spans="1:5" ht="25.5" customHeight="1" outlineLevel="1">
      <c r="A523" s="280">
        <v>7060010</v>
      </c>
      <c r="B523" s="281" t="s">
        <v>20298</v>
      </c>
      <c r="C523" s="282" t="s">
        <v>23</v>
      </c>
      <c r="D523" s="283">
        <v>73.010000000000005</v>
      </c>
      <c r="E523" s="272"/>
    </row>
    <row r="524" spans="1:5" ht="25.5" customHeight="1" outlineLevel="1">
      <c r="A524" s="280">
        <v>7060050</v>
      </c>
      <c r="B524" s="281" t="s">
        <v>20299</v>
      </c>
      <c r="C524" s="282" t="s">
        <v>23</v>
      </c>
      <c r="D524" s="283">
        <v>17.55</v>
      </c>
      <c r="E524" s="272"/>
    </row>
    <row r="525" spans="1:5" ht="25.5" customHeight="1" outlineLevel="1">
      <c r="A525" s="280">
        <v>7060051</v>
      </c>
      <c r="B525" s="281" t="s">
        <v>20300</v>
      </c>
      <c r="C525" s="282" t="s">
        <v>23</v>
      </c>
      <c r="D525" s="283">
        <v>7.02</v>
      </c>
      <c r="E525" s="272"/>
    </row>
    <row r="526" spans="1:5" ht="22.5" customHeight="1">
      <c r="A526" s="280">
        <v>7060065</v>
      </c>
      <c r="B526" s="281" t="s">
        <v>20301</v>
      </c>
      <c r="C526" s="282" t="s">
        <v>4060</v>
      </c>
      <c r="D526" s="283">
        <v>9.48</v>
      </c>
      <c r="E526" s="272"/>
    </row>
    <row r="527" spans="1:5" ht="25.5" customHeight="1" outlineLevel="1">
      <c r="A527" s="280">
        <v>7060066</v>
      </c>
      <c r="B527" s="281" t="s">
        <v>20302</v>
      </c>
      <c r="C527" s="282" t="s">
        <v>4060</v>
      </c>
      <c r="D527" s="283">
        <v>5.97</v>
      </c>
      <c r="E527" s="272"/>
    </row>
    <row r="528" spans="1:5" ht="25.5" customHeight="1" outlineLevel="1">
      <c r="A528" s="280">
        <v>7060067</v>
      </c>
      <c r="B528" s="281" t="s">
        <v>20303</v>
      </c>
      <c r="C528" s="282" t="s">
        <v>4060</v>
      </c>
      <c r="D528" s="283">
        <v>5.97</v>
      </c>
      <c r="E528" s="272"/>
    </row>
    <row r="529" spans="1:5" ht="25.5" customHeight="1" outlineLevel="1">
      <c r="A529" s="280">
        <v>7060068</v>
      </c>
      <c r="B529" s="281" t="s">
        <v>20304</v>
      </c>
      <c r="C529" s="282" t="s">
        <v>23</v>
      </c>
      <c r="D529" s="283">
        <v>4.74</v>
      </c>
      <c r="E529" s="272"/>
    </row>
    <row r="530" spans="1:5" ht="25.5" customHeight="1" outlineLevel="1">
      <c r="A530" s="280">
        <v>7060070</v>
      </c>
      <c r="B530" s="281" t="s">
        <v>20305</v>
      </c>
      <c r="C530" s="282" t="s">
        <v>23</v>
      </c>
      <c r="D530" s="283">
        <v>7.02</v>
      </c>
      <c r="E530" s="272"/>
    </row>
    <row r="531" spans="1:5" ht="22.5" customHeight="1">
      <c r="A531" s="280">
        <v>7070000</v>
      </c>
      <c r="B531" s="281" t="s">
        <v>20093</v>
      </c>
      <c r="C531" s="282" t="s">
        <v>18900</v>
      </c>
      <c r="D531" s="283" t="s">
        <v>18900</v>
      </c>
    </row>
    <row r="532" spans="1:5" ht="25.5" customHeight="1" outlineLevel="1">
      <c r="A532" s="280">
        <v>7070001</v>
      </c>
      <c r="B532" s="281" t="s">
        <v>20306</v>
      </c>
      <c r="C532" s="282" t="s">
        <v>23</v>
      </c>
      <c r="D532" s="283">
        <v>136.91</v>
      </c>
      <c r="E532" s="272"/>
    </row>
    <row r="533" spans="1:5" ht="25.5" customHeight="1" outlineLevel="1">
      <c r="A533" s="280">
        <v>7070002</v>
      </c>
      <c r="B533" s="281" t="s">
        <v>20307</v>
      </c>
      <c r="C533" s="282" t="s">
        <v>23</v>
      </c>
      <c r="D533" s="283">
        <v>81.290000000000006</v>
      </c>
      <c r="E533" s="272"/>
    </row>
    <row r="534" spans="1:5" ht="25.5" customHeight="1" outlineLevel="1">
      <c r="A534" s="280">
        <v>7070008</v>
      </c>
      <c r="B534" s="281" t="s">
        <v>20308</v>
      </c>
      <c r="C534" s="282" t="s">
        <v>299</v>
      </c>
      <c r="D534" s="283">
        <v>3.11</v>
      </c>
      <c r="E534" s="272"/>
    </row>
    <row r="535" spans="1:5" ht="25.5" customHeight="1" outlineLevel="1">
      <c r="A535" s="280">
        <v>7070010</v>
      </c>
      <c r="B535" s="281" t="s">
        <v>20309</v>
      </c>
      <c r="C535" s="282" t="s">
        <v>23</v>
      </c>
      <c r="D535" s="283">
        <v>117.27</v>
      </c>
      <c r="E535" s="272"/>
    </row>
    <row r="536" spans="1:5" ht="22.5" customHeight="1">
      <c r="A536" s="280">
        <v>7070050</v>
      </c>
      <c r="B536" s="281" t="s">
        <v>20310</v>
      </c>
      <c r="C536" s="282" t="s">
        <v>23</v>
      </c>
      <c r="D536" s="283">
        <v>55.82</v>
      </c>
      <c r="E536" s="272"/>
    </row>
    <row r="537" spans="1:5" ht="25.5" customHeight="1" outlineLevel="1">
      <c r="A537" s="280">
        <v>7070051</v>
      </c>
      <c r="B537" s="281" t="s">
        <v>20311</v>
      </c>
      <c r="C537" s="282" t="s">
        <v>23</v>
      </c>
      <c r="D537" s="283">
        <v>28.08</v>
      </c>
      <c r="E537" s="272"/>
    </row>
    <row r="538" spans="1:5" ht="25.5" customHeight="1" outlineLevel="1">
      <c r="A538" s="280">
        <v>7070065</v>
      </c>
      <c r="B538" s="281" t="s">
        <v>20312</v>
      </c>
      <c r="C538" s="282" t="s">
        <v>4060</v>
      </c>
      <c r="D538" s="283">
        <v>5.97</v>
      </c>
      <c r="E538" s="272"/>
    </row>
    <row r="539" spans="1:5" ht="25.5" customHeight="1" outlineLevel="1">
      <c r="A539" s="280">
        <v>7070066</v>
      </c>
      <c r="B539" s="281" t="s">
        <v>20313</v>
      </c>
      <c r="C539" s="282" t="s">
        <v>4060</v>
      </c>
      <c r="D539" s="283">
        <v>5.97</v>
      </c>
      <c r="E539" s="272"/>
    </row>
    <row r="540" spans="1:5" ht="25.5" customHeight="1" outlineLevel="1">
      <c r="A540" s="280">
        <v>7070067</v>
      </c>
      <c r="B540" s="281" t="s">
        <v>20314</v>
      </c>
      <c r="C540" s="282" t="s">
        <v>4060</v>
      </c>
      <c r="D540" s="283">
        <v>5.97</v>
      </c>
      <c r="E540" s="272"/>
    </row>
    <row r="541" spans="1:5" ht="22.5" customHeight="1">
      <c r="A541" s="280">
        <v>7070068</v>
      </c>
      <c r="B541" s="281" t="s">
        <v>20315</v>
      </c>
      <c r="C541" s="282" t="s">
        <v>23</v>
      </c>
      <c r="D541" s="283">
        <v>4.3899999999999997</v>
      </c>
      <c r="E541" s="272"/>
    </row>
    <row r="542" spans="1:5" ht="25.5" customHeight="1" outlineLevel="1">
      <c r="A542" s="280">
        <v>7070070</v>
      </c>
      <c r="B542" s="281" t="s">
        <v>20316</v>
      </c>
      <c r="C542" s="282" t="s">
        <v>23</v>
      </c>
      <c r="D542" s="283">
        <v>5.97</v>
      </c>
      <c r="E542" s="272"/>
    </row>
    <row r="543" spans="1:5" ht="25.5" customHeight="1" outlineLevel="1">
      <c r="A543" s="280">
        <v>7080000</v>
      </c>
      <c r="B543" s="281" t="s">
        <v>20135</v>
      </c>
      <c r="C543" s="282" t="s">
        <v>18900</v>
      </c>
      <c r="D543" s="283" t="s">
        <v>18900</v>
      </c>
    </row>
    <row r="544" spans="1:5" ht="25.5" customHeight="1" outlineLevel="1">
      <c r="A544" s="280">
        <v>7080001</v>
      </c>
      <c r="B544" s="281" t="s">
        <v>20317</v>
      </c>
      <c r="C544" s="282" t="s">
        <v>299</v>
      </c>
      <c r="D544" s="283">
        <v>15.12</v>
      </c>
      <c r="E544" s="272"/>
    </row>
    <row r="545" spans="1:5" ht="25.5" customHeight="1" outlineLevel="1">
      <c r="A545" s="280">
        <v>7080002</v>
      </c>
      <c r="B545" s="281" t="s">
        <v>20318</v>
      </c>
      <c r="C545" s="282" t="s">
        <v>299</v>
      </c>
      <c r="D545" s="283">
        <v>20.8</v>
      </c>
      <c r="E545" s="272"/>
    </row>
    <row r="546" spans="1:5" ht="25.5" customHeight="1" outlineLevel="1">
      <c r="A546" s="280">
        <v>7080003</v>
      </c>
      <c r="B546" s="281" t="s">
        <v>20319</v>
      </c>
      <c r="C546" s="282" t="s">
        <v>299</v>
      </c>
      <c r="D546" s="283">
        <v>20.78</v>
      </c>
      <c r="E546" s="272"/>
    </row>
    <row r="547" spans="1:5" ht="22.5" customHeight="1">
      <c r="A547" s="280">
        <v>7080004</v>
      </c>
      <c r="B547" s="281" t="s">
        <v>20320</v>
      </c>
      <c r="C547" s="282" t="s">
        <v>299</v>
      </c>
      <c r="D547" s="283">
        <v>39.729999999999997</v>
      </c>
      <c r="E547" s="272"/>
    </row>
    <row r="548" spans="1:5" ht="25.5" customHeight="1" outlineLevel="1">
      <c r="A548" s="280">
        <v>7080010</v>
      </c>
      <c r="B548" s="281" t="s">
        <v>20321</v>
      </c>
      <c r="C548" s="282" t="s">
        <v>23</v>
      </c>
      <c r="D548" s="283">
        <v>264.39999999999998</v>
      </c>
      <c r="E548" s="272"/>
    </row>
    <row r="549" spans="1:5" ht="25.5" customHeight="1" outlineLevel="1">
      <c r="A549" s="280">
        <v>7080012</v>
      </c>
      <c r="B549" s="281" t="s">
        <v>20322</v>
      </c>
      <c r="C549" s="282" t="s">
        <v>23</v>
      </c>
      <c r="D549" s="283">
        <v>482.58</v>
      </c>
      <c r="E549" s="272"/>
    </row>
    <row r="550" spans="1:5" ht="25.5" customHeight="1" outlineLevel="1">
      <c r="A550" s="280">
        <v>7080013</v>
      </c>
      <c r="B550" s="281" t="s">
        <v>20323</v>
      </c>
      <c r="C550" s="282" t="s">
        <v>23</v>
      </c>
      <c r="D550" s="283">
        <v>188.04</v>
      </c>
      <c r="E550" s="272"/>
    </row>
    <row r="551" spans="1:5" ht="25.5" customHeight="1" outlineLevel="1">
      <c r="A551" s="280">
        <v>7080014</v>
      </c>
      <c r="B551" s="281" t="s">
        <v>20324</v>
      </c>
      <c r="C551" s="282" t="s">
        <v>23</v>
      </c>
      <c r="D551" s="283">
        <v>368.86</v>
      </c>
      <c r="E551" s="272"/>
    </row>
    <row r="552" spans="1:5" ht="25.5" customHeight="1" outlineLevel="1">
      <c r="A552" s="280">
        <v>7080015</v>
      </c>
      <c r="B552" s="281" t="s">
        <v>20325</v>
      </c>
      <c r="C552" s="282" t="s">
        <v>23</v>
      </c>
      <c r="D552" s="283">
        <v>419.72</v>
      </c>
      <c r="E552" s="272"/>
    </row>
    <row r="553" spans="1:5" ht="22.5" customHeight="1">
      <c r="A553" s="280">
        <v>7080022</v>
      </c>
      <c r="B553" s="281" t="s">
        <v>20326</v>
      </c>
      <c r="C553" s="282" t="s">
        <v>23</v>
      </c>
      <c r="D553" s="283">
        <v>198.21</v>
      </c>
      <c r="E553" s="272"/>
    </row>
    <row r="554" spans="1:5" ht="25.5" customHeight="1" outlineLevel="1">
      <c r="A554" s="280">
        <v>7080035</v>
      </c>
      <c r="B554" s="281" t="s">
        <v>20327</v>
      </c>
      <c r="C554" s="282" t="s">
        <v>23</v>
      </c>
      <c r="D554" s="283">
        <v>257.35000000000002</v>
      </c>
      <c r="E554" s="272"/>
    </row>
    <row r="555" spans="1:5" ht="25.5" customHeight="1" outlineLevel="1">
      <c r="A555" s="280">
        <v>7080036</v>
      </c>
      <c r="B555" s="281" t="s">
        <v>20328</v>
      </c>
      <c r="C555" s="282" t="s">
        <v>4060</v>
      </c>
      <c r="D555" s="283">
        <v>138.15</v>
      </c>
      <c r="E555" s="272"/>
    </row>
    <row r="556" spans="1:5" ht="25.5" customHeight="1" outlineLevel="1">
      <c r="A556" s="280">
        <v>7080037</v>
      </c>
      <c r="B556" s="281" t="s">
        <v>20329</v>
      </c>
      <c r="C556" s="282" t="s">
        <v>4060</v>
      </c>
      <c r="D556" s="283">
        <v>29.44</v>
      </c>
      <c r="E556" s="272"/>
    </row>
    <row r="557" spans="1:5" ht="25.5" customHeight="1" outlineLevel="1">
      <c r="A557" s="280">
        <v>7080050</v>
      </c>
      <c r="B557" s="281" t="s">
        <v>20330</v>
      </c>
      <c r="C557" s="282" t="s">
        <v>23</v>
      </c>
      <c r="D557" s="283">
        <v>32.19</v>
      </c>
      <c r="E557" s="272"/>
    </row>
    <row r="558" spans="1:5" ht="22.5" customHeight="1">
      <c r="A558" s="276">
        <v>8000000</v>
      </c>
      <c r="B558" s="277" t="s">
        <v>20331</v>
      </c>
      <c r="C558" s="278"/>
      <c r="D558" s="279"/>
    </row>
    <row r="559" spans="1:5" ht="25.5" customHeight="1" outlineLevel="1">
      <c r="A559" s="280">
        <v>8001000</v>
      </c>
      <c r="B559" s="281" t="s">
        <v>20332</v>
      </c>
      <c r="C559" s="282" t="s">
        <v>18900</v>
      </c>
      <c r="D559" s="283" t="s">
        <v>18900</v>
      </c>
    </row>
    <row r="560" spans="1:5" ht="25.5" customHeight="1" outlineLevel="1">
      <c r="A560" s="280">
        <v>8001001</v>
      </c>
      <c r="B560" s="281" t="s">
        <v>20333</v>
      </c>
      <c r="C560" s="282" t="s">
        <v>241</v>
      </c>
      <c r="D560" s="283">
        <v>1620.16</v>
      </c>
      <c r="E560" s="272"/>
    </row>
    <row r="561" spans="1:5" ht="25.5" customHeight="1" outlineLevel="1">
      <c r="A561" s="280">
        <v>8001002</v>
      </c>
      <c r="B561" s="281" t="s">
        <v>20334</v>
      </c>
      <c r="C561" s="282" t="s">
        <v>241</v>
      </c>
      <c r="D561" s="283">
        <v>1134.83</v>
      </c>
      <c r="E561" s="272"/>
    </row>
    <row r="562" spans="1:5" ht="25.5" customHeight="1" outlineLevel="1">
      <c r="A562" s="280">
        <v>8001004</v>
      </c>
      <c r="B562" s="281" t="s">
        <v>20335</v>
      </c>
      <c r="C562" s="282" t="s">
        <v>241</v>
      </c>
      <c r="D562" s="283">
        <v>1619.17</v>
      </c>
      <c r="E562" s="272"/>
    </row>
    <row r="563" spans="1:5" ht="22.5" customHeight="1">
      <c r="A563" s="280">
        <v>8001005</v>
      </c>
      <c r="B563" s="281" t="s">
        <v>20336</v>
      </c>
      <c r="C563" s="282" t="s">
        <v>241</v>
      </c>
      <c r="D563" s="283">
        <v>825.25</v>
      </c>
      <c r="E563" s="272"/>
    </row>
    <row r="564" spans="1:5" ht="25.5" customHeight="1" outlineLevel="1">
      <c r="A564" s="280">
        <v>8001006</v>
      </c>
      <c r="B564" s="281" t="s">
        <v>20337</v>
      </c>
      <c r="C564" s="282" t="s">
        <v>241</v>
      </c>
      <c r="D564" s="283">
        <v>950.07</v>
      </c>
      <c r="E564" s="272"/>
    </row>
    <row r="565" spans="1:5" ht="25.5" customHeight="1" outlineLevel="1">
      <c r="A565" s="280">
        <v>8001010</v>
      </c>
      <c r="B565" s="281" t="s">
        <v>20338</v>
      </c>
      <c r="C565" s="282" t="s">
        <v>23</v>
      </c>
      <c r="D565" s="283">
        <v>3560.13</v>
      </c>
      <c r="E565" s="272"/>
    </row>
    <row r="566" spans="1:5" ht="25.5" customHeight="1" outlineLevel="1">
      <c r="A566" s="280">
        <v>8001011</v>
      </c>
      <c r="B566" s="281" t="s">
        <v>20339</v>
      </c>
      <c r="C566" s="282" t="s">
        <v>241</v>
      </c>
      <c r="D566" s="283">
        <v>611.15</v>
      </c>
      <c r="E566" s="272"/>
    </row>
    <row r="567" spans="1:5" ht="25.5" customHeight="1" outlineLevel="1">
      <c r="A567" s="280">
        <v>8001019</v>
      </c>
      <c r="B567" s="281" t="s">
        <v>20340</v>
      </c>
      <c r="C567" s="282" t="s">
        <v>241</v>
      </c>
      <c r="D567" s="283">
        <v>868.06</v>
      </c>
      <c r="E567" s="272"/>
    </row>
    <row r="568" spans="1:5" ht="22.5" customHeight="1">
      <c r="A568" s="280">
        <v>8001025</v>
      </c>
      <c r="B568" s="281" t="s">
        <v>20341</v>
      </c>
      <c r="C568" s="282" t="s">
        <v>241</v>
      </c>
      <c r="D568" s="283">
        <v>1043.27</v>
      </c>
      <c r="E568" s="272"/>
    </row>
    <row r="569" spans="1:5" ht="25.5" customHeight="1" outlineLevel="1">
      <c r="A569" s="280">
        <v>8001026</v>
      </c>
      <c r="B569" s="281" t="s">
        <v>20342</v>
      </c>
      <c r="C569" s="282" t="s">
        <v>241</v>
      </c>
      <c r="D569" s="283">
        <v>1043.27</v>
      </c>
      <c r="E569" s="272"/>
    </row>
    <row r="570" spans="1:5" ht="25.5" customHeight="1" outlineLevel="1">
      <c r="A570" s="280">
        <v>8001039</v>
      </c>
      <c r="B570" s="281" t="s">
        <v>20343</v>
      </c>
      <c r="C570" s="282" t="s">
        <v>241</v>
      </c>
      <c r="D570" s="283">
        <v>1032.52</v>
      </c>
      <c r="E570" s="272"/>
    </row>
    <row r="571" spans="1:5" ht="25.5" customHeight="1" outlineLevel="1">
      <c r="A571" s="280">
        <v>8001040</v>
      </c>
      <c r="B571" s="281" t="s">
        <v>20344</v>
      </c>
      <c r="C571" s="282" t="s">
        <v>241</v>
      </c>
      <c r="D571" s="283">
        <v>1127.97</v>
      </c>
      <c r="E571" s="272"/>
    </row>
    <row r="572" spans="1:5" ht="25.5" customHeight="1" outlineLevel="1">
      <c r="A572" s="280">
        <v>8001041</v>
      </c>
      <c r="B572" s="281" t="s">
        <v>20345</v>
      </c>
      <c r="C572" s="282" t="s">
        <v>241</v>
      </c>
      <c r="D572" s="283">
        <v>1119.75</v>
      </c>
      <c r="E572" s="272"/>
    </row>
    <row r="573" spans="1:5" ht="22.5" customHeight="1">
      <c r="A573" s="280">
        <v>8001045</v>
      </c>
      <c r="B573" s="281" t="s">
        <v>20346</v>
      </c>
      <c r="C573" s="282" t="s">
        <v>241</v>
      </c>
      <c r="D573" s="283">
        <v>883.64</v>
      </c>
      <c r="E573" s="272"/>
    </row>
    <row r="574" spans="1:5" ht="25.5" customHeight="1" outlineLevel="1">
      <c r="A574" s="280">
        <v>8001050</v>
      </c>
      <c r="B574" s="281" t="s">
        <v>20347</v>
      </c>
      <c r="C574" s="282" t="s">
        <v>241</v>
      </c>
      <c r="D574" s="283">
        <v>484.37</v>
      </c>
      <c r="E574" s="272"/>
    </row>
    <row r="575" spans="1:5" ht="25.5" customHeight="1" outlineLevel="1">
      <c r="A575" s="280">
        <v>8001051</v>
      </c>
      <c r="B575" s="281" t="s">
        <v>20348</v>
      </c>
      <c r="C575" s="282" t="s">
        <v>241</v>
      </c>
      <c r="D575" s="283">
        <v>425.68</v>
      </c>
      <c r="E575" s="272"/>
    </row>
    <row r="576" spans="1:5" ht="25.5" customHeight="1" outlineLevel="1">
      <c r="A576" s="280">
        <v>8001059</v>
      </c>
      <c r="B576" s="281" t="s">
        <v>20349</v>
      </c>
      <c r="C576" s="282" t="s">
        <v>299</v>
      </c>
      <c r="D576" s="283">
        <v>81.09</v>
      </c>
      <c r="E576" s="272"/>
    </row>
    <row r="577" spans="1:5" ht="25.5" customHeight="1" outlineLevel="1">
      <c r="A577" s="280">
        <v>8001061</v>
      </c>
      <c r="B577" s="281" t="s">
        <v>20350</v>
      </c>
      <c r="C577" s="282" t="s">
        <v>23</v>
      </c>
      <c r="D577" s="283">
        <v>32.85</v>
      </c>
      <c r="E577" s="272"/>
    </row>
    <row r="578" spans="1:5" ht="22.5" customHeight="1">
      <c r="A578" s="280">
        <v>8001070</v>
      </c>
      <c r="B578" s="281" t="s">
        <v>20351</v>
      </c>
      <c r="C578" s="282" t="s">
        <v>299</v>
      </c>
      <c r="D578" s="283">
        <v>271.2</v>
      </c>
      <c r="E578" s="272"/>
    </row>
    <row r="579" spans="1:5" ht="25.5" customHeight="1" outlineLevel="1">
      <c r="A579" s="280">
        <v>8001071</v>
      </c>
      <c r="B579" s="281" t="s">
        <v>20352</v>
      </c>
      <c r="C579" s="282" t="s">
        <v>299</v>
      </c>
      <c r="D579" s="283">
        <v>268.7</v>
      </c>
      <c r="E579" s="272"/>
    </row>
    <row r="580" spans="1:5" ht="25.5" customHeight="1" outlineLevel="1">
      <c r="A580" s="280">
        <v>8001074</v>
      </c>
      <c r="B580" s="281" t="s">
        <v>20353</v>
      </c>
      <c r="C580" s="282" t="s">
        <v>20238</v>
      </c>
      <c r="D580" s="283">
        <v>582.54999999999995</v>
      </c>
      <c r="E580" s="272"/>
    </row>
    <row r="581" spans="1:5" ht="25.5" customHeight="1" outlineLevel="1">
      <c r="A581" s="280">
        <v>8001075</v>
      </c>
      <c r="B581" s="281" t="s">
        <v>20354</v>
      </c>
      <c r="C581" s="282" t="s">
        <v>20238</v>
      </c>
      <c r="D581" s="283">
        <v>705.71</v>
      </c>
      <c r="E581" s="272"/>
    </row>
    <row r="582" spans="1:5" ht="25.5" customHeight="1" outlineLevel="1">
      <c r="A582" s="280">
        <v>8001080</v>
      </c>
      <c r="B582" s="281" t="s">
        <v>20355</v>
      </c>
      <c r="C582" s="282" t="s">
        <v>20238</v>
      </c>
      <c r="D582" s="283">
        <v>314.25</v>
      </c>
      <c r="E582" s="272"/>
    </row>
    <row r="583" spans="1:5" ht="22.5" customHeight="1">
      <c r="A583" s="280">
        <v>8001086</v>
      </c>
      <c r="B583" s="281" t="s">
        <v>20356</v>
      </c>
      <c r="C583" s="282" t="s">
        <v>241</v>
      </c>
      <c r="D583" s="283">
        <v>614.6</v>
      </c>
      <c r="E583" s="272"/>
    </row>
    <row r="584" spans="1:5" ht="22.15" customHeight="1" outlineLevel="1">
      <c r="A584" s="280">
        <v>8002000</v>
      </c>
      <c r="B584" s="281" t="s">
        <v>20357</v>
      </c>
      <c r="C584" s="282" t="s">
        <v>18900</v>
      </c>
      <c r="D584" s="283" t="s">
        <v>18900</v>
      </c>
    </row>
    <row r="585" spans="1:5" ht="25.5" customHeight="1" outlineLevel="1">
      <c r="A585" s="280">
        <v>8002001</v>
      </c>
      <c r="B585" s="281" t="s">
        <v>20358</v>
      </c>
      <c r="C585" s="282" t="s">
        <v>241</v>
      </c>
      <c r="D585" s="283">
        <v>614.6</v>
      </c>
      <c r="E585" s="272"/>
    </row>
    <row r="586" spans="1:5" ht="25.5" customHeight="1" outlineLevel="1">
      <c r="A586" s="280">
        <v>8002003</v>
      </c>
      <c r="B586" s="281" t="s">
        <v>20359</v>
      </c>
      <c r="C586" s="282" t="s">
        <v>241</v>
      </c>
      <c r="D586" s="283">
        <v>639.19000000000005</v>
      </c>
      <c r="E586" s="272"/>
    </row>
    <row r="587" spans="1:5" ht="25.5" customHeight="1" outlineLevel="1">
      <c r="A587" s="280">
        <v>8002005</v>
      </c>
      <c r="B587" s="281" t="s">
        <v>20360</v>
      </c>
      <c r="C587" s="282" t="s">
        <v>241</v>
      </c>
      <c r="D587" s="283">
        <v>1657.43</v>
      </c>
      <c r="E587" s="272"/>
    </row>
    <row r="588" spans="1:5" ht="25.5" customHeight="1" outlineLevel="1">
      <c r="A588" s="280">
        <v>8002009</v>
      </c>
      <c r="B588" s="281" t="s">
        <v>20361</v>
      </c>
      <c r="C588" s="282" t="s">
        <v>241</v>
      </c>
      <c r="D588" s="283">
        <v>1133.8399999999999</v>
      </c>
      <c r="E588" s="272"/>
    </row>
    <row r="589" spans="1:5" ht="22.5" customHeight="1">
      <c r="A589" s="280">
        <v>8002013</v>
      </c>
      <c r="B589" s="281" t="s">
        <v>20362</v>
      </c>
      <c r="C589" s="282" t="s">
        <v>241</v>
      </c>
      <c r="D589" s="283">
        <v>1005.43</v>
      </c>
      <c r="E589" s="272"/>
    </row>
    <row r="590" spans="1:5" ht="25.5" customHeight="1" outlineLevel="1">
      <c r="A590" s="280">
        <v>8002017</v>
      </c>
      <c r="B590" s="281" t="s">
        <v>20363</v>
      </c>
      <c r="C590" s="282" t="s">
        <v>241</v>
      </c>
      <c r="D590" s="283">
        <v>982.52</v>
      </c>
      <c r="E590" s="272"/>
    </row>
    <row r="591" spans="1:5" ht="22.5" customHeight="1">
      <c r="A591" s="280">
        <v>8002037</v>
      </c>
      <c r="B591" s="281" t="s">
        <v>20364</v>
      </c>
      <c r="C591" s="282" t="s">
        <v>241</v>
      </c>
      <c r="D591" s="283">
        <v>1424.22</v>
      </c>
      <c r="E591" s="272"/>
    </row>
    <row r="592" spans="1:5" ht="25.5" customHeight="1" outlineLevel="1">
      <c r="A592" s="280">
        <v>8002043</v>
      </c>
      <c r="B592" s="281" t="s">
        <v>20365</v>
      </c>
      <c r="C592" s="282" t="s">
        <v>241</v>
      </c>
      <c r="D592" s="283">
        <v>1130.81</v>
      </c>
      <c r="E592" s="272"/>
    </row>
    <row r="593" spans="1:5" ht="25.5" customHeight="1" outlineLevel="1">
      <c r="A593" s="280">
        <v>8002051</v>
      </c>
      <c r="B593" s="281" t="s">
        <v>20366</v>
      </c>
      <c r="C593" s="282" t="s">
        <v>241</v>
      </c>
      <c r="D593" s="283">
        <v>662.34</v>
      </c>
      <c r="E593" s="272"/>
    </row>
    <row r="594" spans="1:5" ht="22.5" customHeight="1">
      <c r="A594" s="280">
        <v>8002053</v>
      </c>
      <c r="B594" s="281" t="s">
        <v>20367</v>
      </c>
      <c r="C594" s="282" t="s">
        <v>241</v>
      </c>
      <c r="D594" s="283">
        <v>950.84</v>
      </c>
      <c r="E594" s="272"/>
    </row>
    <row r="595" spans="1:5" ht="25.5" customHeight="1" outlineLevel="1">
      <c r="A595" s="280">
        <v>8002054</v>
      </c>
      <c r="B595" s="281" t="s">
        <v>20368</v>
      </c>
      <c r="C595" s="282" t="s">
        <v>241</v>
      </c>
      <c r="D595" s="283">
        <v>1657.32</v>
      </c>
      <c r="E595" s="272"/>
    </row>
    <row r="596" spans="1:5" ht="22.5" customHeight="1">
      <c r="A596" s="280">
        <v>8002058</v>
      </c>
      <c r="B596" s="281" t="s">
        <v>20369</v>
      </c>
      <c r="C596" s="282" t="s">
        <v>241</v>
      </c>
      <c r="D596" s="283">
        <v>1243.6400000000001</v>
      </c>
      <c r="E596" s="272"/>
    </row>
    <row r="597" spans="1:5" ht="25.5" customHeight="1" outlineLevel="1">
      <c r="A597" s="280">
        <v>8002062</v>
      </c>
      <c r="B597" s="281" t="s">
        <v>20370</v>
      </c>
      <c r="C597" s="282" t="s">
        <v>241</v>
      </c>
      <c r="D597" s="283">
        <v>1875.72</v>
      </c>
      <c r="E597" s="272"/>
    </row>
    <row r="598" spans="1:5" ht="22.5" customHeight="1">
      <c r="A598" s="280">
        <v>8002066</v>
      </c>
      <c r="B598" s="281" t="s">
        <v>20371</v>
      </c>
      <c r="C598" s="282" t="s">
        <v>241</v>
      </c>
      <c r="D598" s="283">
        <v>1094.6600000000001</v>
      </c>
      <c r="E598" s="272"/>
    </row>
    <row r="599" spans="1:5" ht="25.5" customHeight="1" outlineLevel="1">
      <c r="A599" s="280">
        <v>8002067</v>
      </c>
      <c r="B599" s="281" t="s">
        <v>20372</v>
      </c>
      <c r="C599" s="282" t="s">
        <v>241</v>
      </c>
      <c r="D599" s="283">
        <v>1159.3699999999999</v>
      </c>
      <c r="E599" s="272"/>
    </row>
    <row r="600" spans="1:5" ht="25.5" customHeight="1" outlineLevel="1">
      <c r="A600" s="280">
        <v>8002068</v>
      </c>
      <c r="B600" s="281" t="s">
        <v>20373</v>
      </c>
      <c r="C600" s="282" t="s">
        <v>241</v>
      </c>
      <c r="D600" s="283">
        <v>1459.79</v>
      </c>
      <c r="E600" s="272"/>
    </row>
    <row r="601" spans="1:5" ht="25.5" customHeight="1" outlineLevel="1">
      <c r="A601" s="280">
        <v>8002074</v>
      </c>
      <c r="B601" s="281" t="s">
        <v>20374</v>
      </c>
      <c r="C601" s="282" t="s">
        <v>241</v>
      </c>
      <c r="D601" s="283">
        <v>160.44999999999999</v>
      </c>
      <c r="E601" s="272"/>
    </row>
    <row r="602" spans="1:5" ht="22.5" customHeight="1">
      <c r="A602" s="280">
        <v>8002075</v>
      </c>
      <c r="B602" s="281" t="s">
        <v>20375</v>
      </c>
      <c r="C602" s="282" t="s">
        <v>241</v>
      </c>
      <c r="D602" s="283">
        <v>164.94</v>
      </c>
      <c r="E602" s="272"/>
    </row>
    <row r="603" spans="1:5" ht="25.5" customHeight="1" outlineLevel="1">
      <c r="A603" s="280">
        <v>8002076</v>
      </c>
      <c r="B603" s="281" t="s">
        <v>20376</v>
      </c>
      <c r="C603" s="282" t="s">
        <v>241</v>
      </c>
      <c r="D603" s="283">
        <v>319.98</v>
      </c>
      <c r="E603" s="272"/>
    </row>
    <row r="604" spans="1:5" ht="25.5" customHeight="1" outlineLevel="1">
      <c r="A604" s="280">
        <v>8002080</v>
      </c>
      <c r="B604" s="281" t="s">
        <v>20377</v>
      </c>
      <c r="C604" s="282" t="s">
        <v>241</v>
      </c>
      <c r="D604" s="283">
        <v>283.54000000000002</v>
      </c>
      <c r="E604" s="272"/>
    </row>
    <row r="605" spans="1:5" ht="25.5" customHeight="1" outlineLevel="1">
      <c r="A605" s="280">
        <v>8002081</v>
      </c>
      <c r="B605" s="281" t="s">
        <v>20378</v>
      </c>
      <c r="C605" s="282" t="s">
        <v>241</v>
      </c>
      <c r="D605" s="283">
        <v>193.32</v>
      </c>
      <c r="E605" s="272"/>
    </row>
    <row r="606" spans="1:5" ht="22.5" customHeight="1">
      <c r="A606" s="280">
        <v>8003000</v>
      </c>
      <c r="B606" s="281" t="s">
        <v>20379</v>
      </c>
      <c r="C606" s="282" t="s">
        <v>18900</v>
      </c>
      <c r="D606" s="283" t="s">
        <v>18900</v>
      </c>
    </row>
    <row r="607" spans="1:5" ht="25.5" customHeight="1" outlineLevel="1">
      <c r="A607" s="280">
        <v>8003001</v>
      </c>
      <c r="B607" s="281" t="s">
        <v>20380</v>
      </c>
      <c r="C607" s="282" t="s">
        <v>241</v>
      </c>
      <c r="D607" s="283">
        <v>1042.97</v>
      </c>
      <c r="E607" s="272"/>
    </row>
    <row r="608" spans="1:5" ht="25.5" customHeight="1" outlineLevel="1">
      <c r="A608" s="280">
        <v>8003005</v>
      </c>
      <c r="B608" s="281" t="s">
        <v>20381</v>
      </c>
      <c r="C608" s="282" t="s">
        <v>241</v>
      </c>
      <c r="D608" s="283">
        <v>496.01</v>
      </c>
      <c r="E608" s="272"/>
    </row>
    <row r="609" spans="1:5" ht="25.5" customHeight="1" outlineLevel="1">
      <c r="A609" s="280">
        <v>8003006</v>
      </c>
      <c r="B609" s="281" t="s">
        <v>20382</v>
      </c>
      <c r="C609" s="282" t="s">
        <v>241</v>
      </c>
      <c r="D609" s="283">
        <v>468.72</v>
      </c>
      <c r="E609" s="272"/>
    </row>
    <row r="610" spans="1:5" ht="22.5" customHeight="1">
      <c r="A610" s="280">
        <v>8003011</v>
      </c>
      <c r="B610" s="281" t="s">
        <v>20383</v>
      </c>
      <c r="C610" s="282" t="s">
        <v>241</v>
      </c>
      <c r="D610" s="283">
        <v>1191.72</v>
      </c>
      <c r="E610" s="272"/>
    </row>
    <row r="611" spans="1:5" ht="25.5" customHeight="1" outlineLevel="1">
      <c r="A611" s="280">
        <v>8003020</v>
      </c>
      <c r="B611" s="281" t="s">
        <v>20384</v>
      </c>
      <c r="C611" s="282" t="s">
        <v>241</v>
      </c>
      <c r="D611" s="283">
        <v>524.22</v>
      </c>
      <c r="E611" s="272"/>
    </row>
    <row r="612" spans="1:5" ht="25.5" customHeight="1" outlineLevel="1">
      <c r="A612" s="280">
        <v>8060000</v>
      </c>
      <c r="B612" s="281" t="s">
        <v>20086</v>
      </c>
      <c r="C612" s="282" t="s">
        <v>18900</v>
      </c>
      <c r="D612" s="283" t="s">
        <v>18900</v>
      </c>
    </row>
    <row r="613" spans="1:5" ht="25.5" customHeight="1" outlineLevel="1">
      <c r="A613" s="280">
        <v>8060001</v>
      </c>
      <c r="B613" s="281" t="s">
        <v>20385</v>
      </c>
      <c r="C613" s="282" t="s">
        <v>241</v>
      </c>
      <c r="D613" s="283">
        <v>42.59</v>
      </c>
      <c r="E613" s="272"/>
    </row>
    <row r="614" spans="1:5" ht="25.5" customHeight="1" outlineLevel="1">
      <c r="A614" s="280">
        <v>8060005</v>
      </c>
      <c r="B614" s="281" t="s">
        <v>20386</v>
      </c>
      <c r="C614" s="282" t="s">
        <v>23</v>
      </c>
      <c r="D614" s="283">
        <v>73.010000000000005</v>
      </c>
      <c r="E614" s="272"/>
    </row>
    <row r="615" spans="1:5" ht="25.5" customHeight="1" outlineLevel="1">
      <c r="A615" s="280">
        <v>8060020</v>
      </c>
      <c r="B615" s="281" t="s">
        <v>20387</v>
      </c>
      <c r="C615" s="282" t="s">
        <v>23</v>
      </c>
      <c r="D615" s="283">
        <v>25.08</v>
      </c>
      <c r="E615" s="272"/>
    </row>
    <row r="616" spans="1:5" ht="22.5" customHeight="1">
      <c r="A616" s="280">
        <v>8060021</v>
      </c>
      <c r="B616" s="281" t="s">
        <v>20388</v>
      </c>
      <c r="C616" s="282" t="s">
        <v>23</v>
      </c>
      <c r="D616" s="283">
        <v>20.059999999999999</v>
      </c>
      <c r="E616" s="272"/>
    </row>
    <row r="617" spans="1:5" ht="25.5" customHeight="1" outlineLevel="1">
      <c r="A617" s="280">
        <v>8060022</v>
      </c>
      <c r="B617" s="281" t="s">
        <v>20389</v>
      </c>
      <c r="C617" s="282" t="s">
        <v>23</v>
      </c>
      <c r="D617" s="283">
        <v>7.02</v>
      </c>
      <c r="E617" s="272"/>
    </row>
    <row r="618" spans="1:5" ht="25.5" customHeight="1" outlineLevel="1">
      <c r="A618" s="280">
        <v>8070000</v>
      </c>
      <c r="B618" s="281" t="s">
        <v>20093</v>
      </c>
      <c r="C618" s="282" t="s">
        <v>18900</v>
      </c>
      <c r="D618" s="283" t="s">
        <v>18900</v>
      </c>
    </row>
    <row r="619" spans="1:5" ht="25.5" customHeight="1" outlineLevel="1">
      <c r="A619" s="280">
        <v>8070001</v>
      </c>
      <c r="B619" s="281" t="s">
        <v>20390</v>
      </c>
      <c r="C619" s="282" t="s">
        <v>241</v>
      </c>
      <c r="D619" s="283">
        <v>60.84</v>
      </c>
      <c r="E619" s="272"/>
    </row>
    <row r="620" spans="1:5" ht="25.5" customHeight="1" outlineLevel="1">
      <c r="A620" s="280">
        <v>8070005</v>
      </c>
      <c r="B620" s="281" t="s">
        <v>20391</v>
      </c>
      <c r="C620" s="282" t="s">
        <v>23</v>
      </c>
      <c r="D620" s="283">
        <v>79.09</v>
      </c>
      <c r="E620" s="272"/>
    </row>
    <row r="621" spans="1:5" ht="25.5" customHeight="1" outlineLevel="1">
      <c r="A621" s="280">
        <v>8070020</v>
      </c>
      <c r="B621" s="281" t="s">
        <v>20392</v>
      </c>
      <c r="C621" s="282" t="s">
        <v>299</v>
      </c>
      <c r="D621" s="283">
        <v>60.19</v>
      </c>
      <c r="E621" s="272"/>
    </row>
    <row r="622" spans="1:5" ht="22.5" customHeight="1">
      <c r="A622" s="280">
        <v>8070021</v>
      </c>
      <c r="B622" s="281" t="s">
        <v>20393</v>
      </c>
      <c r="C622" s="282" t="s">
        <v>23</v>
      </c>
      <c r="D622" s="283">
        <v>55.18</v>
      </c>
      <c r="E622" s="272"/>
    </row>
    <row r="623" spans="1:5" ht="25.5" customHeight="1" outlineLevel="1">
      <c r="A623" s="280">
        <v>8070022</v>
      </c>
      <c r="B623" s="281" t="s">
        <v>20394</v>
      </c>
      <c r="C623" s="282" t="s">
        <v>23</v>
      </c>
      <c r="D623" s="283">
        <v>10.029999999999999</v>
      </c>
      <c r="E623" s="272"/>
    </row>
    <row r="624" spans="1:5" ht="25.5" customHeight="1" outlineLevel="1">
      <c r="A624" s="280">
        <v>8080000</v>
      </c>
      <c r="B624" s="281" t="s">
        <v>20135</v>
      </c>
      <c r="C624" s="282" t="s">
        <v>18900</v>
      </c>
      <c r="D624" s="283" t="s">
        <v>18900</v>
      </c>
    </row>
    <row r="625" spans="1:5" ht="25.5" customHeight="1" outlineLevel="1">
      <c r="A625" s="280">
        <v>8080020</v>
      </c>
      <c r="B625" s="281" t="s">
        <v>20395</v>
      </c>
      <c r="C625" s="282" t="s">
        <v>299</v>
      </c>
      <c r="D625" s="283">
        <v>66.010000000000005</v>
      </c>
      <c r="E625" s="272"/>
    </row>
    <row r="626" spans="1:5" ht="25.5" customHeight="1" outlineLevel="1">
      <c r="A626" s="280">
        <v>8080021</v>
      </c>
      <c r="B626" s="281" t="s">
        <v>20396</v>
      </c>
      <c r="C626" s="282" t="s">
        <v>23</v>
      </c>
      <c r="D626" s="283">
        <v>70.06</v>
      </c>
      <c r="E626" s="272"/>
    </row>
    <row r="627" spans="1:5" ht="25.5" customHeight="1" outlineLevel="1">
      <c r="A627" s="280">
        <v>8080049</v>
      </c>
      <c r="B627" s="281" t="s">
        <v>20397</v>
      </c>
      <c r="C627" s="282" t="s">
        <v>241</v>
      </c>
      <c r="D627" s="283">
        <v>6.92</v>
      </c>
      <c r="E627" s="272"/>
    </row>
    <row r="628" spans="1:5" ht="25.5" customHeight="1" outlineLevel="1">
      <c r="A628" s="280">
        <v>8080050</v>
      </c>
      <c r="B628" s="281" t="s">
        <v>20398</v>
      </c>
      <c r="C628" s="282" t="s">
        <v>759</v>
      </c>
      <c r="D628" s="283">
        <v>14.97</v>
      </c>
      <c r="E628" s="272"/>
    </row>
    <row r="629" spans="1:5" ht="22.5" customHeight="1">
      <c r="A629" s="280">
        <v>8080051</v>
      </c>
      <c r="B629" s="281" t="s">
        <v>20399</v>
      </c>
      <c r="C629" s="282" t="s">
        <v>759</v>
      </c>
      <c r="D629" s="283">
        <v>109.01</v>
      </c>
      <c r="E629" s="272"/>
    </row>
    <row r="630" spans="1:5" ht="25.5" customHeight="1" outlineLevel="1">
      <c r="A630" s="280">
        <v>8080060</v>
      </c>
      <c r="B630" s="281" t="s">
        <v>20400</v>
      </c>
      <c r="C630" s="282" t="s">
        <v>23</v>
      </c>
      <c r="D630" s="283">
        <v>29.69</v>
      </c>
      <c r="E630" s="272"/>
    </row>
    <row r="631" spans="1:5" ht="25.5" customHeight="1" outlineLevel="1">
      <c r="A631" s="276">
        <v>9000000</v>
      </c>
      <c r="B631" s="277" t="s">
        <v>20401</v>
      </c>
      <c r="C631" s="278"/>
      <c r="D631" s="279"/>
    </row>
    <row r="632" spans="1:5" ht="25.5" customHeight="1" outlineLevel="1">
      <c r="A632" s="280">
        <v>9001000</v>
      </c>
      <c r="B632" s="281" t="s">
        <v>20402</v>
      </c>
      <c r="C632" s="282" t="s">
        <v>18900</v>
      </c>
      <c r="D632" s="283" t="s">
        <v>18900</v>
      </c>
    </row>
    <row r="633" spans="1:5" ht="25.5" customHeight="1" outlineLevel="1">
      <c r="A633" s="280">
        <v>9001053</v>
      </c>
      <c r="B633" s="281" t="s">
        <v>20403</v>
      </c>
      <c r="C633" s="282" t="s">
        <v>23</v>
      </c>
      <c r="D633" s="283">
        <v>4688.33</v>
      </c>
      <c r="E633" s="272"/>
    </row>
    <row r="634" spans="1:5" ht="25.5" customHeight="1" outlineLevel="1">
      <c r="A634" s="280">
        <v>9001054</v>
      </c>
      <c r="B634" s="281" t="s">
        <v>20404</v>
      </c>
      <c r="C634" s="282" t="s">
        <v>23</v>
      </c>
      <c r="D634" s="283">
        <v>4688.33</v>
      </c>
      <c r="E634" s="272"/>
    </row>
    <row r="635" spans="1:5" ht="25.5" customHeight="1" outlineLevel="1">
      <c r="A635" s="280">
        <v>9001055</v>
      </c>
      <c r="B635" s="281" t="s">
        <v>20405</v>
      </c>
      <c r="C635" s="282" t="s">
        <v>23</v>
      </c>
      <c r="D635" s="283">
        <v>5598.22</v>
      </c>
      <c r="E635" s="272"/>
    </row>
    <row r="636" spans="1:5" ht="22.5" customHeight="1">
      <c r="A636" s="280">
        <v>9001056</v>
      </c>
      <c r="B636" s="281" t="s">
        <v>20406</v>
      </c>
      <c r="C636" s="282" t="s">
        <v>23</v>
      </c>
      <c r="D636" s="283">
        <v>9121.43</v>
      </c>
      <c r="E636" s="272"/>
    </row>
    <row r="637" spans="1:5" ht="25.5" customHeight="1" outlineLevel="1">
      <c r="A637" s="280">
        <v>9001057</v>
      </c>
      <c r="B637" s="281" t="s">
        <v>20407</v>
      </c>
      <c r="C637" s="282" t="s">
        <v>23</v>
      </c>
      <c r="D637" s="283">
        <v>10672.96</v>
      </c>
      <c r="E637" s="272"/>
    </row>
    <row r="638" spans="1:5" ht="25.5" customHeight="1" outlineLevel="1">
      <c r="A638" s="280">
        <v>9001058</v>
      </c>
      <c r="B638" s="281" t="s">
        <v>20408</v>
      </c>
      <c r="C638" s="282" t="s">
        <v>23</v>
      </c>
      <c r="D638" s="283">
        <v>11973.72</v>
      </c>
      <c r="E638" s="272"/>
    </row>
    <row r="639" spans="1:5" ht="25.5" customHeight="1" outlineLevel="1">
      <c r="A639" s="280">
        <v>9001059</v>
      </c>
      <c r="B639" s="281" t="s">
        <v>20409</v>
      </c>
      <c r="C639" s="282" t="s">
        <v>23</v>
      </c>
      <c r="D639" s="283">
        <v>13872.64</v>
      </c>
      <c r="E639" s="272"/>
    </row>
    <row r="640" spans="1:5" ht="25.5" customHeight="1" outlineLevel="1">
      <c r="A640" s="280">
        <v>9001060</v>
      </c>
      <c r="B640" s="281" t="s">
        <v>20410</v>
      </c>
      <c r="C640" s="282" t="s">
        <v>23</v>
      </c>
      <c r="D640" s="283">
        <v>15310.73</v>
      </c>
      <c r="E640" s="272"/>
    </row>
    <row r="641" spans="1:5" ht="25.5" customHeight="1" outlineLevel="1">
      <c r="A641" s="280">
        <v>9001061</v>
      </c>
      <c r="B641" s="281" t="s">
        <v>20411</v>
      </c>
      <c r="C641" s="282" t="s">
        <v>23</v>
      </c>
      <c r="D641" s="283">
        <v>16880.2</v>
      </c>
      <c r="E641" s="272"/>
    </row>
    <row r="642" spans="1:5" ht="25.5" customHeight="1" outlineLevel="1">
      <c r="A642" s="280">
        <v>9001062</v>
      </c>
      <c r="B642" s="281" t="s">
        <v>20412</v>
      </c>
      <c r="C642" s="282" t="s">
        <v>23</v>
      </c>
      <c r="D642" s="283">
        <v>18921</v>
      </c>
      <c r="E642" s="272"/>
    </row>
    <row r="643" spans="1:5" ht="25.5" customHeight="1" outlineLevel="1">
      <c r="A643" s="280">
        <v>9001090</v>
      </c>
      <c r="B643" s="281" t="s">
        <v>20413</v>
      </c>
      <c r="C643" s="282" t="s">
        <v>23</v>
      </c>
      <c r="D643" s="283">
        <v>1631.49</v>
      </c>
      <c r="E643" s="272"/>
    </row>
    <row r="644" spans="1:5" ht="25.5" customHeight="1" outlineLevel="1">
      <c r="A644" s="280">
        <v>9002000</v>
      </c>
      <c r="B644" s="281" t="s">
        <v>20414</v>
      </c>
      <c r="C644" s="282" t="s">
        <v>18900</v>
      </c>
      <c r="D644" s="283" t="s">
        <v>18900</v>
      </c>
    </row>
    <row r="645" spans="1:5" ht="22.5" customHeight="1">
      <c r="A645" s="280">
        <v>9002001</v>
      </c>
      <c r="B645" s="281" t="s">
        <v>20415</v>
      </c>
      <c r="C645" s="282" t="s">
        <v>299</v>
      </c>
      <c r="D645" s="283">
        <v>26.03</v>
      </c>
      <c r="E645" s="272"/>
    </row>
    <row r="646" spans="1:5" ht="25.5" customHeight="1" outlineLevel="1">
      <c r="A646" s="280">
        <v>9002002</v>
      </c>
      <c r="B646" s="281" t="s">
        <v>20416</v>
      </c>
      <c r="C646" s="282" t="s">
        <v>299</v>
      </c>
      <c r="D646" s="283">
        <v>26.51</v>
      </c>
      <c r="E646" s="272"/>
    </row>
    <row r="647" spans="1:5" ht="25.5" customHeight="1" outlineLevel="1">
      <c r="A647" s="280">
        <v>9002003</v>
      </c>
      <c r="B647" s="281" t="s">
        <v>20417</v>
      </c>
      <c r="C647" s="282" t="s">
        <v>299</v>
      </c>
      <c r="D647" s="283">
        <v>29</v>
      </c>
      <c r="E647" s="272"/>
    </row>
    <row r="648" spans="1:5" ht="25.5" customHeight="1" outlineLevel="1">
      <c r="A648" s="280">
        <v>9002004</v>
      </c>
      <c r="B648" s="281" t="s">
        <v>20418</v>
      </c>
      <c r="C648" s="282" t="s">
        <v>299</v>
      </c>
      <c r="D648" s="283">
        <v>43.8</v>
      </c>
      <c r="E648" s="272"/>
    </row>
    <row r="649" spans="1:5" ht="25.5" customHeight="1" outlineLevel="1">
      <c r="A649" s="280">
        <v>9002005</v>
      </c>
      <c r="B649" s="281" t="s">
        <v>20419</v>
      </c>
      <c r="C649" s="282" t="s">
        <v>299</v>
      </c>
      <c r="D649" s="283">
        <v>49.45</v>
      </c>
      <c r="E649" s="272"/>
    </row>
    <row r="650" spans="1:5" ht="25.5" customHeight="1" outlineLevel="1">
      <c r="A650" s="280">
        <v>9002006</v>
      </c>
      <c r="B650" s="281" t="s">
        <v>20420</v>
      </c>
      <c r="C650" s="282" t="s">
        <v>299</v>
      </c>
      <c r="D650" s="283">
        <v>55.33</v>
      </c>
      <c r="E650" s="272"/>
    </row>
    <row r="651" spans="1:5" ht="25.5" customHeight="1" outlineLevel="1">
      <c r="A651" s="280">
        <v>9002007</v>
      </c>
      <c r="B651" s="281" t="s">
        <v>20421</v>
      </c>
      <c r="C651" s="282" t="s">
        <v>299</v>
      </c>
      <c r="D651" s="283">
        <v>86.5</v>
      </c>
      <c r="E651" s="272"/>
    </row>
    <row r="652" spans="1:5" ht="25.5" customHeight="1" outlineLevel="1">
      <c r="A652" s="280">
        <v>9002008</v>
      </c>
      <c r="B652" s="281" t="s">
        <v>20422</v>
      </c>
      <c r="C652" s="282" t="s">
        <v>299</v>
      </c>
      <c r="D652" s="283">
        <v>83.66</v>
      </c>
      <c r="E652" s="272"/>
    </row>
    <row r="653" spans="1:5" ht="25.5" customHeight="1" outlineLevel="1">
      <c r="A653" s="280">
        <v>9002009</v>
      </c>
      <c r="B653" s="281" t="s">
        <v>20423</v>
      </c>
      <c r="C653" s="282" t="s">
        <v>299</v>
      </c>
      <c r="D653" s="283">
        <v>114.05</v>
      </c>
      <c r="E653" s="272"/>
    </row>
    <row r="654" spans="1:5" ht="22.5" customHeight="1">
      <c r="A654" s="280">
        <v>9002011</v>
      </c>
      <c r="B654" s="281" t="s">
        <v>20424</v>
      </c>
      <c r="C654" s="282" t="s">
        <v>299</v>
      </c>
      <c r="D654" s="283">
        <v>42.83</v>
      </c>
      <c r="E654" s="272"/>
    </row>
    <row r="655" spans="1:5" ht="25.5" customHeight="1" outlineLevel="1">
      <c r="A655" s="280">
        <v>9002012</v>
      </c>
      <c r="B655" s="281" t="s">
        <v>20425</v>
      </c>
      <c r="C655" s="282" t="s">
        <v>299</v>
      </c>
      <c r="D655" s="283">
        <v>45.26</v>
      </c>
      <c r="E655" s="272"/>
    </row>
    <row r="656" spans="1:5" ht="25.5" customHeight="1" outlineLevel="1">
      <c r="A656" s="280">
        <v>9002013</v>
      </c>
      <c r="B656" s="281" t="s">
        <v>20426</v>
      </c>
      <c r="C656" s="282" t="s">
        <v>299</v>
      </c>
      <c r="D656" s="283">
        <v>65.91</v>
      </c>
      <c r="E656" s="272"/>
    </row>
    <row r="657" spans="1:5" ht="25.5" customHeight="1" outlineLevel="1">
      <c r="A657" s="280">
        <v>9002014</v>
      </c>
      <c r="B657" s="281" t="s">
        <v>20427</v>
      </c>
      <c r="C657" s="282" t="s">
        <v>299</v>
      </c>
      <c r="D657" s="283">
        <v>69.069999999999993</v>
      </c>
      <c r="E657" s="272"/>
    </row>
    <row r="658" spans="1:5" ht="25.5" customHeight="1" outlineLevel="1">
      <c r="A658" s="280">
        <v>9002015</v>
      </c>
      <c r="B658" s="281" t="s">
        <v>20428</v>
      </c>
      <c r="C658" s="282" t="s">
        <v>299</v>
      </c>
      <c r="D658" s="283">
        <v>83.13</v>
      </c>
      <c r="E658" s="272"/>
    </row>
    <row r="659" spans="1:5" ht="25.5" customHeight="1" outlineLevel="1">
      <c r="A659" s="280">
        <v>9002016</v>
      </c>
      <c r="B659" s="281" t="s">
        <v>20429</v>
      </c>
      <c r="C659" s="282" t="s">
        <v>299</v>
      </c>
      <c r="D659" s="283">
        <v>105.85</v>
      </c>
      <c r="E659" s="272"/>
    </row>
    <row r="660" spans="1:5" ht="25.5" customHeight="1" outlineLevel="1">
      <c r="A660" s="280">
        <v>9002017</v>
      </c>
      <c r="B660" s="281" t="s">
        <v>20430</v>
      </c>
      <c r="C660" s="282" t="s">
        <v>299</v>
      </c>
      <c r="D660" s="283">
        <v>111.03</v>
      </c>
      <c r="E660" s="272"/>
    </row>
    <row r="661" spans="1:5" ht="25.5" customHeight="1" outlineLevel="1">
      <c r="A661" s="280">
        <v>9002019</v>
      </c>
      <c r="B661" s="281" t="s">
        <v>20431</v>
      </c>
      <c r="C661" s="282" t="s">
        <v>299</v>
      </c>
      <c r="D661" s="283">
        <v>129.37</v>
      </c>
      <c r="E661" s="272"/>
    </row>
    <row r="662" spans="1:5" ht="22.5" customHeight="1">
      <c r="A662" s="280">
        <v>9002020</v>
      </c>
      <c r="B662" s="281" t="s">
        <v>20432</v>
      </c>
      <c r="C662" s="282" t="s">
        <v>299</v>
      </c>
      <c r="D662" s="283">
        <v>31.21</v>
      </c>
      <c r="E662" s="272"/>
    </row>
    <row r="663" spans="1:5" ht="25.5" customHeight="1" outlineLevel="1">
      <c r="A663" s="280">
        <v>9002021</v>
      </c>
      <c r="B663" s="281" t="s">
        <v>20433</v>
      </c>
      <c r="C663" s="282" t="s">
        <v>299</v>
      </c>
      <c r="D663" s="283">
        <v>33.64</v>
      </c>
      <c r="E663" s="272"/>
    </row>
    <row r="664" spans="1:5" ht="25.5" customHeight="1" outlineLevel="1">
      <c r="A664" s="280">
        <v>9002023</v>
      </c>
      <c r="B664" s="281" t="s">
        <v>20434</v>
      </c>
      <c r="C664" s="282" t="s">
        <v>299</v>
      </c>
      <c r="D664" s="283">
        <v>71.98</v>
      </c>
      <c r="E664" s="272"/>
    </row>
    <row r="665" spans="1:5" ht="25.5" customHeight="1" outlineLevel="1">
      <c r="A665" s="280">
        <v>9002024</v>
      </c>
      <c r="B665" s="281" t="s">
        <v>20435</v>
      </c>
      <c r="C665" s="282" t="s">
        <v>299</v>
      </c>
      <c r="D665" s="283">
        <v>51.36</v>
      </c>
      <c r="E665" s="272"/>
    </row>
    <row r="666" spans="1:5" ht="25.5" customHeight="1" outlineLevel="1">
      <c r="A666" s="280">
        <v>9002025</v>
      </c>
      <c r="B666" s="281" t="s">
        <v>20436</v>
      </c>
      <c r="C666" s="282" t="s">
        <v>299</v>
      </c>
      <c r="D666" s="283">
        <v>82.98</v>
      </c>
      <c r="E666" s="272"/>
    </row>
    <row r="667" spans="1:5" ht="25.5" customHeight="1" outlineLevel="1">
      <c r="A667" s="280">
        <v>9002026</v>
      </c>
      <c r="B667" s="281" t="s">
        <v>20437</v>
      </c>
      <c r="C667" s="282" t="s">
        <v>299</v>
      </c>
      <c r="D667" s="283">
        <v>126.25</v>
      </c>
      <c r="E667" s="272"/>
    </row>
    <row r="668" spans="1:5" ht="25.5" customHeight="1" outlineLevel="1">
      <c r="A668" s="280">
        <v>9002027</v>
      </c>
      <c r="B668" s="281" t="s">
        <v>20438</v>
      </c>
      <c r="C668" s="282" t="s">
        <v>299</v>
      </c>
      <c r="D668" s="283">
        <v>128.44</v>
      </c>
      <c r="E668" s="272"/>
    </row>
    <row r="669" spans="1:5" ht="25.5" customHeight="1" outlineLevel="1">
      <c r="A669" s="280">
        <v>9002029</v>
      </c>
      <c r="B669" s="281" t="s">
        <v>20439</v>
      </c>
      <c r="C669" s="282" t="s">
        <v>299</v>
      </c>
      <c r="D669" s="283">
        <v>153.6</v>
      </c>
      <c r="E669" s="272"/>
    </row>
    <row r="670" spans="1:5" ht="22.5" customHeight="1">
      <c r="A670" s="280">
        <v>9002051</v>
      </c>
      <c r="B670" s="281" t="s">
        <v>20440</v>
      </c>
      <c r="C670" s="282" t="s">
        <v>299</v>
      </c>
      <c r="D670" s="283">
        <v>57.29</v>
      </c>
      <c r="E670" s="272"/>
    </row>
    <row r="671" spans="1:5" ht="25.5" customHeight="1" outlineLevel="1">
      <c r="A671" s="280">
        <v>9002052</v>
      </c>
      <c r="B671" s="281" t="s">
        <v>20441</v>
      </c>
      <c r="C671" s="282" t="s">
        <v>299</v>
      </c>
      <c r="D671" s="283">
        <v>58.88</v>
      </c>
      <c r="E671" s="272"/>
    </row>
    <row r="672" spans="1:5" ht="25.5" customHeight="1" outlineLevel="1">
      <c r="A672" s="280">
        <v>9002053</v>
      </c>
      <c r="B672" s="281" t="s">
        <v>20442</v>
      </c>
      <c r="C672" s="282" t="s">
        <v>299</v>
      </c>
      <c r="D672" s="283">
        <v>38.119999999999997</v>
      </c>
      <c r="E672" s="272"/>
    </row>
    <row r="673" spans="1:5" ht="25.5" customHeight="1" outlineLevel="1">
      <c r="A673" s="280">
        <v>9002054</v>
      </c>
      <c r="B673" s="281" t="s">
        <v>20443</v>
      </c>
      <c r="C673" s="282" t="s">
        <v>299</v>
      </c>
      <c r="D673" s="283">
        <v>11.17</v>
      </c>
      <c r="E673" s="272"/>
    </row>
    <row r="674" spans="1:5" ht="25.5" customHeight="1" outlineLevel="1">
      <c r="A674" s="280">
        <v>9002055</v>
      </c>
      <c r="B674" s="281" t="s">
        <v>20444</v>
      </c>
      <c r="C674" s="282" t="s">
        <v>299</v>
      </c>
      <c r="D674" s="283">
        <v>11.3</v>
      </c>
      <c r="E674" s="272"/>
    </row>
    <row r="675" spans="1:5" ht="22.15" customHeight="1" outlineLevel="1">
      <c r="A675" s="280">
        <v>9002056</v>
      </c>
      <c r="B675" s="281" t="s">
        <v>20445</v>
      </c>
      <c r="C675" s="282" t="s">
        <v>299</v>
      </c>
      <c r="D675" s="283">
        <v>11.13</v>
      </c>
      <c r="E675" s="272"/>
    </row>
    <row r="676" spans="1:5" ht="22.5" customHeight="1">
      <c r="A676" s="280">
        <v>9002061</v>
      </c>
      <c r="B676" s="281" t="s">
        <v>20446</v>
      </c>
      <c r="C676" s="282" t="s">
        <v>299</v>
      </c>
      <c r="D676" s="283">
        <v>19.02</v>
      </c>
      <c r="E676" s="272"/>
    </row>
    <row r="677" spans="1:5" ht="25.5" customHeight="1" outlineLevel="1">
      <c r="A677" s="280">
        <v>9002062</v>
      </c>
      <c r="B677" s="281" t="s">
        <v>20447</v>
      </c>
      <c r="C677" s="282" t="s">
        <v>299</v>
      </c>
      <c r="D677" s="283">
        <v>22.94</v>
      </c>
      <c r="E677" s="272"/>
    </row>
    <row r="678" spans="1:5" ht="25.5" customHeight="1" outlineLevel="1">
      <c r="A678" s="280">
        <v>9002063</v>
      </c>
      <c r="B678" s="281" t="s">
        <v>20448</v>
      </c>
      <c r="C678" s="282" t="s">
        <v>299</v>
      </c>
      <c r="D678" s="283">
        <v>33.17</v>
      </c>
      <c r="E678" s="272"/>
    </row>
    <row r="679" spans="1:5" ht="25.5" customHeight="1" outlineLevel="1">
      <c r="A679" s="280">
        <v>9002070</v>
      </c>
      <c r="B679" s="281" t="s">
        <v>20449</v>
      </c>
      <c r="C679" s="282" t="s">
        <v>299</v>
      </c>
      <c r="D679" s="283">
        <v>8.91</v>
      </c>
      <c r="E679" s="272"/>
    </row>
    <row r="680" spans="1:5" ht="25.5" customHeight="1" outlineLevel="1">
      <c r="A680" s="280">
        <v>9002071</v>
      </c>
      <c r="B680" s="281" t="s">
        <v>20450</v>
      </c>
      <c r="C680" s="282" t="s">
        <v>299</v>
      </c>
      <c r="D680" s="283">
        <v>11.5</v>
      </c>
      <c r="E680" s="272"/>
    </row>
    <row r="681" spans="1:5" ht="25.5" customHeight="1" outlineLevel="1">
      <c r="A681" s="280">
        <v>9002098</v>
      </c>
      <c r="B681" s="281" t="s">
        <v>20451</v>
      </c>
      <c r="C681" s="282" t="s">
        <v>299</v>
      </c>
      <c r="D681" s="283">
        <v>45.51</v>
      </c>
      <c r="E681" s="272"/>
    </row>
    <row r="682" spans="1:5" ht="22.5" customHeight="1">
      <c r="A682" s="280">
        <v>9002099</v>
      </c>
      <c r="B682" s="281" t="s">
        <v>20452</v>
      </c>
      <c r="C682" s="282" t="s">
        <v>299</v>
      </c>
      <c r="D682" s="283">
        <v>42.52</v>
      </c>
      <c r="E682" s="272"/>
    </row>
    <row r="683" spans="1:5" ht="25.5" customHeight="1" outlineLevel="1">
      <c r="A683" s="280">
        <v>9003000</v>
      </c>
      <c r="B683" s="281" t="s">
        <v>20453</v>
      </c>
      <c r="C683" s="282" t="s">
        <v>18900</v>
      </c>
      <c r="D683" s="283" t="s">
        <v>18900</v>
      </c>
    </row>
    <row r="684" spans="1:5" ht="25.5" customHeight="1" outlineLevel="1">
      <c r="A684" s="280">
        <v>9003003</v>
      </c>
      <c r="B684" s="281" t="s">
        <v>20454</v>
      </c>
      <c r="C684" s="282" t="s">
        <v>299</v>
      </c>
      <c r="D684" s="283">
        <v>3.46</v>
      </c>
      <c r="E684" s="272"/>
    </row>
    <row r="685" spans="1:5" ht="25.5" customHeight="1" outlineLevel="1">
      <c r="A685" s="280">
        <v>9003004</v>
      </c>
      <c r="B685" s="281" t="s">
        <v>20455</v>
      </c>
      <c r="C685" s="282" t="s">
        <v>299</v>
      </c>
      <c r="D685" s="283">
        <v>4.04</v>
      </c>
      <c r="E685" s="272"/>
    </row>
    <row r="686" spans="1:5" ht="25.5" customHeight="1" outlineLevel="1">
      <c r="A686" s="280">
        <v>9003005</v>
      </c>
      <c r="B686" s="281" t="s">
        <v>20456</v>
      </c>
      <c r="C686" s="282" t="s">
        <v>299</v>
      </c>
      <c r="D686" s="283">
        <v>5.13</v>
      </c>
      <c r="E686" s="272"/>
    </row>
    <row r="687" spans="1:5" ht="22.5" customHeight="1">
      <c r="A687" s="280">
        <v>9003006</v>
      </c>
      <c r="B687" s="281" t="s">
        <v>20457</v>
      </c>
      <c r="C687" s="282" t="s">
        <v>299</v>
      </c>
      <c r="D687" s="283">
        <v>9.1199999999999992</v>
      </c>
      <c r="E687" s="272"/>
    </row>
    <row r="688" spans="1:5" ht="25.5" customHeight="1" outlineLevel="1">
      <c r="A688" s="280">
        <v>9003007</v>
      </c>
      <c r="B688" s="281" t="s">
        <v>20458</v>
      </c>
      <c r="C688" s="282" t="s">
        <v>299</v>
      </c>
      <c r="D688" s="283">
        <v>12.15</v>
      </c>
      <c r="E688" s="272"/>
    </row>
    <row r="689" spans="1:5" ht="25.5" customHeight="1" outlineLevel="1">
      <c r="A689" s="280">
        <v>9003008</v>
      </c>
      <c r="B689" s="281" t="s">
        <v>20459</v>
      </c>
      <c r="C689" s="282" t="s">
        <v>299</v>
      </c>
      <c r="D689" s="283">
        <v>18.149999999999999</v>
      </c>
      <c r="E689" s="272"/>
    </row>
    <row r="690" spans="1:5" ht="25.5" customHeight="1" outlineLevel="1">
      <c r="A690" s="280">
        <v>9003009</v>
      </c>
      <c r="B690" s="281" t="s">
        <v>20460</v>
      </c>
      <c r="C690" s="282" t="s">
        <v>299</v>
      </c>
      <c r="D690" s="283">
        <v>26.61</v>
      </c>
      <c r="E690" s="272"/>
    </row>
    <row r="691" spans="1:5" ht="25.5" customHeight="1" outlineLevel="1">
      <c r="A691" s="280">
        <v>9003010</v>
      </c>
      <c r="B691" s="281" t="s">
        <v>20461</v>
      </c>
      <c r="C691" s="282" t="s">
        <v>299</v>
      </c>
      <c r="D691" s="283">
        <v>37.31</v>
      </c>
      <c r="E691" s="272"/>
    </row>
    <row r="692" spans="1:5" ht="22.5" customHeight="1">
      <c r="A692" s="280">
        <v>9003011</v>
      </c>
      <c r="B692" s="281" t="s">
        <v>20462</v>
      </c>
      <c r="C692" s="282" t="s">
        <v>299</v>
      </c>
      <c r="D692" s="283">
        <v>53.95</v>
      </c>
      <c r="E692" s="272"/>
    </row>
    <row r="693" spans="1:5" ht="25.5" customHeight="1" outlineLevel="1">
      <c r="A693" s="280">
        <v>9003012</v>
      </c>
      <c r="B693" s="281" t="s">
        <v>20463</v>
      </c>
      <c r="C693" s="282" t="s">
        <v>299</v>
      </c>
      <c r="D693" s="283">
        <v>78.78</v>
      </c>
      <c r="E693" s="272"/>
    </row>
    <row r="694" spans="1:5" ht="25.5" customHeight="1" outlineLevel="1">
      <c r="A694" s="280">
        <v>9003013</v>
      </c>
      <c r="B694" s="281" t="s">
        <v>20464</v>
      </c>
      <c r="C694" s="282" t="s">
        <v>299</v>
      </c>
      <c r="D694" s="283">
        <v>107.88</v>
      </c>
      <c r="E694" s="272"/>
    </row>
    <row r="695" spans="1:5" ht="25.5" customHeight="1" outlineLevel="1">
      <c r="A695" s="280">
        <v>9003014</v>
      </c>
      <c r="B695" s="281" t="s">
        <v>20465</v>
      </c>
      <c r="C695" s="282" t="s">
        <v>299</v>
      </c>
      <c r="D695" s="283">
        <v>137.78</v>
      </c>
      <c r="E695" s="272"/>
    </row>
    <row r="696" spans="1:5" ht="25.5" customHeight="1" outlineLevel="1">
      <c r="A696" s="280">
        <v>9003015</v>
      </c>
      <c r="B696" s="281" t="s">
        <v>20466</v>
      </c>
      <c r="C696" s="282" t="s">
        <v>299</v>
      </c>
      <c r="D696" s="283">
        <v>166.5</v>
      </c>
      <c r="E696" s="272"/>
    </row>
    <row r="697" spans="1:5" ht="22.5" customHeight="1">
      <c r="A697" s="280">
        <v>9003016</v>
      </c>
      <c r="B697" s="281" t="s">
        <v>20467</v>
      </c>
      <c r="C697" s="282" t="s">
        <v>299</v>
      </c>
      <c r="D697" s="283">
        <v>214.52</v>
      </c>
      <c r="E697" s="272"/>
    </row>
    <row r="698" spans="1:5" ht="25.5" customHeight="1" outlineLevel="1">
      <c r="A698" s="280">
        <v>9003017</v>
      </c>
      <c r="B698" s="281" t="s">
        <v>20468</v>
      </c>
      <c r="C698" s="282" t="s">
        <v>299</v>
      </c>
      <c r="D698" s="283">
        <v>257.27999999999997</v>
      </c>
      <c r="E698" s="272"/>
    </row>
    <row r="699" spans="1:5" ht="25.5" customHeight="1" outlineLevel="1">
      <c r="A699" s="280">
        <v>9003018</v>
      </c>
      <c r="B699" s="281" t="s">
        <v>20469</v>
      </c>
      <c r="C699" s="282" t="s">
        <v>299</v>
      </c>
      <c r="D699" s="283">
        <v>326.7</v>
      </c>
      <c r="E699" s="272"/>
    </row>
    <row r="700" spans="1:5" ht="25.5" customHeight="1" outlineLevel="1">
      <c r="A700" s="280">
        <v>9003019</v>
      </c>
      <c r="B700" s="281" t="s">
        <v>20470</v>
      </c>
      <c r="C700" s="282" t="s">
        <v>299</v>
      </c>
      <c r="D700" s="283">
        <v>446.45</v>
      </c>
      <c r="E700" s="272"/>
    </row>
    <row r="701" spans="1:5" ht="25.5" customHeight="1" outlineLevel="1">
      <c r="A701" s="280">
        <v>9003020</v>
      </c>
      <c r="B701" s="281" t="s">
        <v>20471</v>
      </c>
      <c r="C701" s="282" t="s">
        <v>299</v>
      </c>
      <c r="D701" s="283">
        <v>4</v>
      </c>
      <c r="E701" s="272"/>
    </row>
    <row r="702" spans="1:5" ht="25.5" customHeight="1" outlineLevel="1">
      <c r="A702" s="280">
        <v>9003021</v>
      </c>
      <c r="B702" s="281" t="s">
        <v>20472</v>
      </c>
      <c r="C702" s="282" t="s">
        <v>299</v>
      </c>
      <c r="D702" s="283">
        <v>5.1100000000000003</v>
      </c>
      <c r="E702" s="272"/>
    </row>
    <row r="703" spans="1:5" ht="22.5" customHeight="1">
      <c r="A703" s="280">
        <v>9003022</v>
      </c>
      <c r="B703" s="281" t="s">
        <v>20473</v>
      </c>
      <c r="C703" s="282" t="s">
        <v>299</v>
      </c>
      <c r="D703" s="283">
        <v>6.83</v>
      </c>
      <c r="E703" s="272"/>
    </row>
    <row r="704" spans="1:5" ht="25.5" customHeight="1" outlineLevel="1">
      <c r="A704" s="280">
        <v>9003023</v>
      </c>
      <c r="B704" s="281" t="s">
        <v>20474</v>
      </c>
      <c r="C704" s="282" t="s">
        <v>299</v>
      </c>
      <c r="D704" s="283">
        <v>11.77</v>
      </c>
      <c r="E704" s="272"/>
    </row>
    <row r="705" spans="1:5" ht="25.5" customHeight="1" outlineLevel="1">
      <c r="A705" s="280">
        <v>9003028</v>
      </c>
      <c r="B705" s="281" t="s">
        <v>20475</v>
      </c>
      <c r="C705" s="282" t="s">
        <v>299</v>
      </c>
      <c r="D705" s="283">
        <v>3.51</v>
      </c>
      <c r="E705" s="272"/>
    </row>
    <row r="706" spans="1:5" ht="25.5" customHeight="1" outlineLevel="1">
      <c r="A706" s="280">
        <v>9003029</v>
      </c>
      <c r="B706" s="281" t="s">
        <v>20476</v>
      </c>
      <c r="C706" s="282" t="s">
        <v>299</v>
      </c>
      <c r="D706" s="283">
        <v>4.3</v>
      </c>
      <c r="E706" s="272"/>
    </row>
    <row r="707" spans="1:5" ht="25.5" customHeight="1" outlineLevel="1">
      <c r="A707" s="280">
        <v>9003030</v>
      </c>
      <c r="B707" s="281" t="s">
        <v>20477</v>
      </c>
      <c r="C707" s="282" t="s">
        <v>299</v>
      </c>
      <c r="D707" s="283">
        <v>7.57</v>
      </c>
      <c r="E707" s="272"/>
    </row>
    <row r="708" spans="1:5" ht="25.5" customHeight="1" outlineLevel="1">
      <c r="A708" s="280">
        <v>9003031</v>
      </c>
      <c r="B708" s="281" t="s">
        <v>20478</v>
      </c>
      <c r="C708" s="282" t="s">
        <v>299</v>
      </c>
      <c r="D708" s="283">
        <v>9.7100000000000009</v>
      </c>
      <c r="E708" s="272"/>
    </row>
    <row r="709" spans="1:5" ht="22.5" customHeight="1">
      <c r="A709" s="280">
        <v>9003032</v>
      </c>
      <c r="B709" s="281" t="s">
        <v>20479</v>
      </c>
      <c r="C709" s="282" t="s">
        <v>299</v>
      </c>
      <c r="D709" s="283">
        <v>14.77</v>
      </c>
      <c r="E709" s="272"/>
    </row>
    <row r="710" spans="1:5" ht="25.5" customHeight="1" outlineLevel="1">
      <c r="A710" s="280">
        <v>9003033</v>
      </c>
      <c r="B710" s="281" t="s">
        <v>20480</v>
      </c>
      <c r="C710" s="282" t="s">
        <v>299</v>
      </c>
      <c r="D710" s="283">
        <v>18.420000000000002</v>
      </c>
      <c r="E710" s="272"/>
    </row>
    <row r="711" spans="1:5" ht="25.5" customHeight="1" outlineLevel="1">
      <c r="A711" s="280">
        <v>9003034</v>
      </c>
      <c r="B711" s="281" t="s">
        <v>20481</v>
      </c>
      <c r="C711" s="282" t="s">
        <v>299</v>
      </c>
      <c r="D711" s="283">
        <v>29.06</v>
      </c>
      <c r="E711" s="272"/>
    </row>
    <row r="712" spans="1:5" ht="25.5" customHeight="1" outlineLevel="1">
      <c r="A712" s="280">
        <v>9003035</v>
      </c>
      <c r="B712" s="281" t="s">
        <v>20482</v>
      </c>
      <c r="C712" s="282" t="s">
        <v>299</v>
      </c>
      <c r="D712" s="283">
        <v>41.26</v>
      </c>
      <c r="E712" s="272"/>
    </row>
    <row r="713" spans="1:5" ht="25.5" customHeight="1" outlineLevel="1">
      <c r="A713" s="280">
        <v>9003036</v>
      </c>
      <c r="B713" s="281" t="s">
        <v>20483</v>
      </c>
      <c r="C713" s="282" t="s">
        <v>299</v>
      </c>
      <c r="D713" s="283">
        <v>57.42</v>
      </c>
      <c r="E713" s="272"/>
    </row>
    <row r="714" spans="1:5" ht="25.5" customHeight="1" outlineLevel="1">
      <c r="A714" s="280">
        <v>9003037</v>
      </c>
      <c r="B714" s="281" t="s">
        <v>20484</v>
      </c>
      <c r="C714" s="282" t="s">
        <v>299</v>
      </c>
      <c r="D714" s="283">
        <v>79.98</v>
      </c>
      <c r="E714" s="272"/>
    </row>
    <row r="715" spans="1:5" ht="22.5" customHeight="1">
      <c r="A715" s="280">
        <v>9003038</v>
      </c>
      <c r="B715" s="281" t="s">
        <v>20485</v>
      </c>
      <c r="C715" s="282" t="s">
        <v>299</v>
      </c>
      <c r="D715" s="283">
        <v>102.89</v>
      </c>
      <c r="E715" s="272"/>
    </row>
    <row r="716" spans="1:5" ht="25.5" customHeight="1" outlineLevel="1">
      <c r="A716" s="280">
        <v>9003039</v>
      </c>
      <c r="B716" s="281" t="s">
        <v>20486</v>
      </c>
      <c r="C716" s="282" t="s">
        <v>299</v>
      </c>
      <c r="D716" s="283">
        <v>129.41</v>
      </c>
      <c r="E716" s="272"/>
    </row>
    <row r="717" spans="1:5" ht="25.5" customHeight="1" outlineLevel="1">
      <c r="A717" s="280">
        <v>9003040</v>
      </c>
      <c r="B717" s="281" t="s">
        <v>20487</v>
      </c>
      <c r="C717" s="282" t="s">
        <v>299</v>
      </c>
      <c r="D717" s="283">
        <v>157.94999999999999</v>
      </c>
      <c r="E717" s="272"/>
    </row>
    <row r="718" spans="1:5" ht="25.5" customHeight="1" outlineLevel="1">
      <c r="A718" s="280">
        <v>9003041</v>
      </c>
      <c r="B718" s="281" t="s">
        <v>20488</v>
      </c>
      <c r="C718" s="282" t="s">
        <v>299</v>
      </c>
      <c r="D718" s="283">
        <v>189.36</v>
      </c>
      <c r="E718" s="272"/>
    </row>
    <row r="719" spans="1:5" ht="25.5" customHeight="1" outlineLevel="1">
      <c r="A719" s="280">
        <v>9003042</v>
      </c>
      <c r="B719" s="281" t="s">
        <v>20489</v>
      </c>
      <c r="C719" s="282" t="s">
        <v>299</v>
      </c>
      <c r="D719" s="283">
        <v>242.08</v>
      </c>
      <c r="E719" s="272"/>
    </row>
    <row r="720" spans="1:5" ht="22.5" customHeight="1">
      <c r="A720" s="280">
        <v>9003043</v>
      </c>
      <c r="B720" s="281" t="s">
        <v>20490</v>
      </c>
      <c r="C720" s="282" t="s">
        <v>299</v>
      </c>
      <c r="D720" s="283">
        <v>392.32</v>
      </c>
      <c r="E720" s="272"/>
    </row>
    <row r="721" spans="1:5" ht="25.5" customHeight="1" outlineLevel="1">
      <c r="A721" s="280">
        <v>9003061</v>
      </c>
      <c r="B721" s="281" t="s">
        <v>20491</v>
      </c>
      <c r="C721" s="282" t="s">
        <v>299</v>
      </c>
      <c r="D721" s="283">
        <v>4.2</v>
      </c>
      <c r="E721" s="272"/>
    </row>
    <row r="722" spans="1:5" ht="25.5" customHeight="1" outlineLevel="1">
      <c r="A722" s="280">
        <v>9003062</v>
      </c>
      <c r="B722" s="281" t="s">
        <v>20492</v>
      </c>
      <c r="C722" s="282" t="s">
        <v>299</v>
      </c>
      <c r="D722" s="283">
        <v>46.13</v>
      </c>
      <c r="E722" s="272"/>
    </row>
    <row r="723" spans="1:5" ht="25.5" customHeight="1" outlineLevel="1">
      <c r="A723" s="280">
        <v>9003070</v>
      </c>
      <c r="B723" s="281" t="s">
        <v>20493</v>
      </c>
      <c r="C723" s="282" t="s">
        <v>299</v>
      </c>
      <c r="D723" s="283">
        <v>7.14</v>
      </c>
      <c r="E723" s="272"/>
    </row>
    <row r="724" spans="1:5" ht="25.5" customHeight="1" outlineLevel="1">
      <c r="A724" s="280">
        <v>9003072</v>
      </c>
      <c r="B724" s="281" t="s">
        <v>20494</v>
      </c>
      <c r="C724" s="282" t="s">
        <v>299</v>
      </c>
      <c r="D724" s="283">
        <v>16.100000000000001</v>
      </c>
      <c r="E724" s="272"/>
    </row>
    <row r="725" spans="1:5" ht="22.5" customHeight="1">
      <c r="A725" s="280">
        <v>9003075</v>
      </c>
      <c r="B725" s="281" t="s">
        <v>20495</v>
      </c>
      <c r="C725" s="282" t="s">
        <v>299</v>
      </c>
      <c r="D725" s="283">
        <v>9.06</v>
      </c>
      <c r="E725" s="272"/>
    </row>
    <row r="726" spans="1:5" ht="25.5" customHeight="1" outlineLevel="1">
      <c r="A726" s="280">
        <v>9003076</v>
      </c>
      <c r="B726" s="281" t="s">
        <v>20496</v>
      </c>
      <c r="C726" s="282" t="s">
        <v>299</v>
      </c>
      <c r="D726" s="283">
        <v>13.81</v>
      </c>
      <c r="E726" s="272"/>
    </row>
    <row r="727" spans="1:5" ht="25.5" customHeight="1" outlineLevel="1">
      <c r="A727" s="280">
        <v>9003077</v>
      </c>
      <c r="B727" s="281" t="s">
        <v>20497</v>
      </c>
      <c r="C727" s="282" t="s">
        <v>299</v>
      </c>
      <c r="D727" s="283">
        <v>30.65</v>
      </c>
      <c r="E727" s="272"/>
    </row>
    <row r="728" spans="1:5" ht="25.5" customHeight="1" outlineLevel="1">
      <c r="A728" s="280">
        <v>9003078</v>
      </c>
      <c r="B728" s="281" t="s">
        <v>20498</v>
      </c>
      <c r="C728" s="282" t="s">
        <v>299</v>
      </c>
      <c r="D728" s="283">
        <v>53.13</v>
      </c>
      <c r="E728" s="272"/>
    </row>
    <row r="729" spans="1:5" ht="25.5" customHeight="1" outlineLevel="1">
      <c r="A729" s="280">
        <v>9003080</v>
      </c>
      <c r="B729" s="281" t="s">
        <v>20499</v>
      </c>
      <c r="C729" s="282" t="s">
        <v>299</v>
      </c>
      <c r="D729" s="283">
        <v>11.8</v>
      </c>
      <c r="E729" s="272"/>
    </row>
    <row r="730" spans="1:5" ht="22.5" customHeight="1">
      <c r="A730" s="280">
        <v>9003101</v>
      </c>
      <c r="B730" s="281" t="s">
        <v>20500</v>
      </c>
      <c r="C730" s="282" t="s">
        <v>299</v>
      </c>
      <c r="D730" s="283">
        <v>4.45</v>
      </c>
      <c r="E730" s="272"/>
    </row>
    <row r="731" spans="1:5" ht="25.5" customHeight="1" outlineLevel="1">
      <c r="A731" s="280">
        <v>9003103</v>
      </c>
      <c r="B731" s="281" t="s">
        <v>20501</v>
      </c>
      <c r="C731" s="282" t="s">
        <v>299</v>
      </c>
      <c r="D731" s="283">
        <v>5.82</v>
      </c>
      <c r="E731" s="272"/>
    </row>
    <row r="732" spans="1:5" ht="25.5" customHeight="1" outlineLevel="1">
      <c r="A732" s="280">
        <v>9003105</v>
      </c>
      <c r="B732" s="281" t="s">
        <v>20502</v>
      </c>
      <c r="C732" s="282" t="s">
        <v>299</v>
      </c>
      <c r="D732" s="283">
        <v>11.33</v>
      </c>
      <c r="E732" s="272"/>
    </row>
    <row r="733" spans="1:5" ht="25.5" customHeight="1" outlineLevel="1">
      <c r="A733" s="280">
        <v>9003106</v>
      </c>
      <c r="B733" s="281" t="s">
        <v>20503</v>
      </c>
      <c r="C733" s="282" t="s">
        <v>299</v>
      </c>
      <c r="D733" s="283">
        <v>16.07</v>
      </c>
      <c r="E733" s="272"/>
    </row>
    <row r="734" spans="1:5" ht="25.5" customHeight="1" outlineLevel="1">
      <c r="A734" s="280">
        <v>9003107</v>
      </c>
      <c r="B734" s="281" t="s">
        <v>20504</v>
      </c>
      <c r="C734" s="282" t="s">
        <v>299</v>
      </c>
      <c r="D734" s="283">
        <v>23.31</v>
      </c>
      <c r="E734" s="272"/>
    </row>
    <row r="735" spans="1:5" ht="22.5" customHeight="1">
      <c r="A735" s="280">
        <v>9003108</v>
      </c>
      <c r="B735" s="281" t="s">
        <v>20505</v>
      </c>
      <c r="C735" s="282" t="s">
        <v>299</v>
      </c>
      <c r="D735" s="283">
        <v>35.69</v>
      </c>
      <c r="E735" s="272"/>
    </row>
    <row r="736" spans="1:5" ht="25.5" customHeight="1" outlineLevel="1">
      <c r="A736" s="280">
        <v>9003109</v>
      </c>
      <c r="B736" s="281" t="s">
        <v>20506</v>
      </c>
      <c r="C736" s="282" t="s">
        <v>299</v>
      </c>
      <c r="D736" s="283">
        <v>47.53</v>
      </c>
      <c r="E736" s="272"/>
    </row>
    <row r="737" spans="1:5" ht="25.5" customHeight="1" outlineLevel="1">
      <c r="A737" s="280">
        <v>9003110</v>
      </c>
      <c r="B737" s="281" t="s">
        <v>20507</v>
      </c>
      <c r="C737" s="282" t="s">
        <v>299</v>
      </c>
      <c r="D737" s="283">
        <v>65.73</v>
      </c>
      <c r="E737" s="272"/>
    </row>
    <row r="738" spans="1:5" ht="25.5" customHeight="1" outlineLevel="1">
      <c r="A738" s="280">
        <v>9003111</v>
      </c>
      <c r="B738" s="281" t="s">
        <v>20508</v>
      </c>
      <c r="C738" s="282" t="s">
        <v>299</v>
      </c>
      <c r="D738" s="283">
        <v>90.12</v>
      </c>
      <c r="E738" s="272"/>
    </row>
    <row r="739" spans="1:5" ht="25.5" customHeight="1" outlineLevel="1">
      <c r="A739" s="280">
        <v>9003112</v>
      </c>
      <c r="B739" s="281" t="s">
        <v>20509</v>
      </c>
      <c r="C739" s="282" t="s">
        <v>299</v>
      </c>
      <c r="D739" s="283">
        <v>120.28</v>
      </c>
      <c r="E739" s="272"/>
    </row>
    <row r="740" spans="1:5" ht="22.5" customHeight="1">
      <c r="A740" s="280">
        <v>9003113</v>
      </c>
      <c r="B740" s="281" t="s">
        <v>20510</v>
      </c>
      <c r="C740" s="282" t="s">
        <v>299</v>
      </c>
      <c r="D740" s="283">
        <v>152.03</v>
      </c>
      <c r="E740" s="272"/>
    </row>
    <row r="741" spans="1:5" ht="25.5" customHeight="1" outlineLevel="1">
      <c r="A741" s="280">
        <v>9003114</v>
      </c>
      <c r="B741" s="281" t="s">
        <v>20511</v>
      </c>
      <c r="C741" s="282" t="s">
        <v>299</v>
      </c>
      <c r="D741" s="283">
        <v>187.21</v>
      </c>
      <c r="E741" s="272"/>
    </row>
    <row r="742" spans="1:5" ht="25.5" customHeight="1" outlineLevel="1">
      <c r="A742" s="280">
        <v>9003115</v>
      </c>
      <c r="B742" s="281" t="s">
        <v>20512</v>
      </c>
      <c r="C742" s="282" t="s">
        <v>299</v>
      </c>
      <c r="D742" s="283">
        <v>223.84</v>
      </c>
      <c r="E742" s="272"/>
    </row>
    <row r="743" spans="1:5" ht="25.5" customHeight="1" outlineLevel="1">
      <c r="A743" s="280">
        <v>9003116</v>
      </c>
      <c r="B743" s="281" t="s">
        <v>20513</v>
      </c>
      <c r="C743" s="282" t="s">
        <v>299</v>
      </c>
      <c r="D743" s="283">
        <v>292.12</v>
      </c>
      <c r="E743" s="272"/>
    </row>
    <row r="744" spans="1:5" ht="22.5" customHeight="1">
      <c r="A744" s="280">
        <v>9003118</v>
      </c>
      <c r="B744" s="281" t="s">
        <v>20514</v>
      </c>
      <c r="C744" s="282" t="s">
        <v>299</v>
      </c>
      <c r="D744" s="283">
        <v>8.43</v>
      </c>
      <c r="E744" s="272"/>
    </row>
    <row r="745" spans="1:5" ht="25.5" customHeight="1" outlineLevel="1">
      <c r="A745" s="280">
        <v>9003119</v>
      </c>
      <c r="B745" s="281" t="s">
        <v>20515</v>
      </c>
      <c r="C745" s="282" t="s">
        <v>299</v>
      </c>
      <c r="D745" s="283">
        <v>10.68</v>
      </c>
      <c r="E745" s="272"/>
    </row>
    <row r="746" spans="1:5" ht="25.5" customHeight="1" outlineLevel="1">
      <c r="A746" s="280">
        <v>9003120</v>
      </c>
      <c r="B746" s="281" t="s">
        <v>20516</v>
      </c>
      <c r="C746" s="282" t="s">
        <v>299</v>
      </c>
      <c r="D746" s="283">
        <v>11.2</v>
      </c>
      <c r="E746" s="272"/>
    </row>
    <row r="747" spans="1:5" ht="25.5" customHeight="1" outlineLevel="1">
      <c r="A747" s="280">
        <v>9003121</v>
      </c>
      <c r="B747" s="281" t="s">
        <v>20517</v>
      </c>
      <c r="C747" s="282" t="s">
        <v>299</v>
      </c>
      <c r="D747" s="283">
        <v>4.45</v>
      </c>
      <c r="E747" s="272"/>
    </row>
    <row r="748" spans="1:5" ht="25.5" customHeight="1" outlineLevel="1">
      <c r="A748" s="280">
        <v>9003122</v>
      </c>
      <c r="B748" s="281" t="s">
        <v>20518</v>
      </c>
      <c r="C748" s="282" t="s">
        <v>299</v>
      </c>
      <c r="D748" s="283">
        <v>5.82</v>
      </c>
      <c r="E748" s="272"/>
    </row>
    <row r="749" spans="1:5" ht="22.5" customHeight="1">
      <c r="A749" s="280">
        <v>9003123</v>
      </c>
      <c r="B749" s="281" t="s">
        <v>20519</v>
      </c>
      <c r="C749" s="282" t="s">
        <v>299</v>
      </c>
      <c r="D749" s="283">
        <v>8.27</v>
      </c>
      <c r="E749" s="272"/>
    </row>
    <row r="750" spans="1:5" ht="25.5" customHeight="1" outlineLevel="1">
      <c r="A750" s="280">
        <v>9003124</v>
      </c>
      <c r="B750" s="281" t="s">
        <v>20520</v>
      </c>
      <c r="C750" s="282" t="s">
        <v>299</v>
      </c>
      <c r="D750" s="283">
        <v>10.93</v>
      </c>
      <c r="E750" s="272"/>
    </row>
    <row r="751" spans="1:5" ht="25.5" customHeight="1" outlineLevel="1">
      <c r="A751" s="280">
        <v>9003140</v>
      </c>
      <c r="B751" s="281" t="s">
        <v>20521</v>
      </c>
      <c r="C751" s="282" t="s">
        <v>299</v>
      </c>
      <c r="D751" s="283">
        <v>41.09</v>
      </c>
      <c r="E751" s="272"/>
    </row>
    <row r="752" spans="1:5" ht="25.5" customHeight="1" outlineLevel="1">
      <c r="A752" s="280">
        <v>9004000</v>
      </c>
      <c r="B752" s="281" t="s">
        <v>20522</v>
      </c>
      <c r="C752" s="282" t="s">
        <v>18900</v>
      </c>
      <c r="D752" s="283" t="s">
        <v>18900</v>
      </c>
    </row>
    <row r="753" spans="1:5" ht="25.5" customHeight="1" outlineLevel="1">
      <c r="A753" s="280">
        <v>9004002</v>
      </c>
      <c r="B753" s="281" t="s">
        <v>20523</v>
      </c>
      <c r="C753" s="282" t="s">
        <v>23</v>
      </c>
      <c r="D753" s="283">
        <v>198.13</v>
      </c>
      <c r="E753" s="272"/>
    </row>
    <row r="754" spans="1:5" ht="22.5" customHeight="1">
      <c r="A754" s="280">
        <v>9004003</v>
      </c>
      <c r="B754" s="281" t="s">
        <v>20524</v>
      </c>
      <c r="C754" s="282" t="s">
        <v>23</v>
      </c>
      <c r="D754" s="283">
        <v>221.8</v>
      </c>
      <c r="E754" s="272"/>
    </row>
    <row r="755" spans="1:5" ht="25.5" customHeight="1" outlineLevel="1">
      <c r="A755" s="280">
        <v>9004011</v>
      </c>
      <c r="B755" s="281" t="s">
        <v>20525</v>
      </c>
      <c r="C755" s="282" t="s">
        <v>23</v>
      </c>
      <c r="D755" s="283">
        <v>326.22000000000003</v>
      </c>
      <c r="E755" s="272"/>
    </row>
    <row r="756" spans="1:5" ht="25.5" customHeight="1" outlineLevel="1">
      <c r="A756" s="280">
        <v>9004030</v>
      </c>
      <c r="B756" s="281" t="s">
        <v>20526</v>
      </c>
      <c r="C756" s="282" t="s">
        <v>23</v>
      </c>
      <c r="D756" s="283">
        <v>340.85</v>
      </c>
      <c r="E756" s="272"/>
    </row>
    <row r="757" spans="1:5" ht="25.5" customHeight="1" outlineLevel="1">
      <c r="A757" s="280">
        <v>9004031</v>
      </c>
      <c r="B757" s="281" t="s">
        <v>20527</v>
      </c>
      <c r="C757" s="282" t="s">
        <v>23</v>
      </c>
      <c r="D757" s="283">
        <v>617</v>
      </c>
      <c r="E757" s="272"/>
    </row>
    <row r="758" spans="1:5" ht="25.5" customHeight="1" outlineLevel="1">
      <c r="A758" s="280">
        <v>9004032</v>
      </c>
      <c r="B758" s="281" t="s">
        <v>20528</v>
      </c>
      <c r="C758" s="282" t="s">
        <v>23</v>
      </c>
      <c r="D758" s="283">
        <v>1092.79</v>
      </c>
      <c r="E758" s="272"/>
    </row>
    <row r="759" spans="1:5" ht="22.5" customHeight="1">
      <c r="A759" s="280">
        <v>9004033</v>
      </c>
      <c r="B759" s="281" t="s">
        <v>20529</v>
      </c>
      <c r="C759" s="282" t="s">
        <v>23</v>
      </c>
      <c r="D759" s="283">
        <v>1792.05</v>
      </c>
      <c r="E759" s="272"/>
    </row>
    <row r="760" spans="1:5" ht="25.5" customHeight="1" outlineLevel="1">
      <c r="A760" s="280">
        <v>9004040</v>
      </c>
      <c r="B760" s="281" t="s">
        <v>20530</v>
      </c>
      <c r="C760" s="282" t="s">
        <v>23</v>
      </c>
      <c r="D760" s="283">
        <v>375.07</v>
      </c>
      <c r="E760" s="272"/>
    </row>
    <row r="761" spans="1:5" ht="25.5" customHeight="1" outlineLevel="1">
      <c r="A761" s="280">
        <v>9004041</v>
      </c>
      <c r="B761" s="281" t="s">
        <v>20531</v>
      </c>
      <c r="C761" s="282" t="s">
        <v>23</v>
      </c>
      <c r="D761" s="283">
        <v>489.23</v>
      </c>
      <c r="E761" s="272"/>
    </row>
    <row r="762" spans="1:5" ht="25.5" customHeight="1" outlineLevel="1">
      <c r="A762" s="280">
        <v>9004042</v>
      </c>
      <c r="B762" s="281" t="s">
        <v>20532</v>
      </c>
      <c r="C762" s="282" t="s">
        <v>23</v>
      </c>
      <c r="D762" s="283">
        <v>479.04</v>
      </c>
      <c r="E762" s="272"/>
    </row>
    <row r="763" spans="1:5" ht="25.5" customHeight="1" outlineLevel="1">
      <c r="A763" s="280">
        <v>9004048</v>
      </c>
      <c r="B763" s="281" t="s">
        <v>20533</v>
      </c>
      <c r="C763" s="282" t="s">
        <v>23</v>
      </c>
      <c r="D763" s="283">
        <v>207.68</v>
      </c>
      <c r="E763" s="272"/>
    </row>
    <row r="764" spans="1:5" ht="22.5" customHeight="1">
      <c r="A764" s="280">
        <v>9004060</v>
      </c>
      <c r="B764" s="281" t="s">
        <v>20534</v>
      </c>
      <c r="C764" s="282" t="s">
        <v>23</v>
      </c>
      <c r="D764" s="283">
        <v>70.010000000000005</v>
      </c>
      <c r="E764" s="272"/>
    </row>
    <row r="765" spans="1:5" ht="25.5" customHeight="1" outlineLevel="1">
      <c r="A765" s="280">
        <v>9004068</v>
      </c>
      <c r="B765" s="281" t="s">
        <v>20535</v>
      </c>
      <c r="C765" s="282" t="s">
        <v>23</v>
      </c>
      <c r="D765" s="283">
        <v>277.62</v>
      </c>
      <c r="E765" s="272"/>
    </row>
    <row r="766" spans="1:5" ht="25.5" customHeight="1" outlineLevel="1">
      <c r="A766" s="280">
        <v>9004069</v>
      </c>
      <c r="B766" s="281" t="s">
        <v>20536</v>
      </c>
      <c r="C766" s="282" t="s">
        <v>23</v>
      </c>
      <c r="D766" s="283">
        <v>367.9</v>
      </c>
      <c r="E766" s="272"/>
    </row>
    <row r="767" spans="1:5" ht="25.5" customHeight="1" outlineLevel="1">
      <c r="A767" s="280">
        <v>9004070</v>
      </c>
      <c r="B767" s="281" t="s">
        <v>20537</v>
      </c>
      <c r="C767" s="282" t="s">
        <v>23</v>
      </c>
      <c r="D767" s="283">
        <v>289.70999999999998</v>
      </c>
      <c r="E767" s="272"/>
    </row>
    <row r="768" spans="1:5" ht="25.5" customHeight="1" outlineLevel="1">
      <c r="A768" s="280">
        <v>9004072</v>
      </c>
      <c r="B768" s="281" t="s">
        <v>20538</v>
      </c>
      <c r="C768" s="282" t="s">
        <v>23</v>
      </c>
      <c r="D768" s="283">
        <v>427.87</v>
      </c>
      <c r="E768" s="272"/>
    </row>
    <row r="769" spans="1:5" ht="22.5" customHeight="1">
      <c r="A769" s="280">
        <v>9004075</v>
      </c>
      <c r="B769" s="281" t="s">
        <v>20539</v>
      </c>
      <c r="C769" s="282" t="s">
        <v>23</v>
      </c>
      <c r="D769" s="283">
        <v>530.72</v>
      </c>
      <c r="E769" s="272"/>
    </row>
    <row r="770" spans="1:5" ht="25.5" customHeight="1" outlineLevel="1">
      <c r="A770" s="280">
        <v>9004076</v>
      </c>
      <c r="B770" s="281" t="s">
        <v>20540</v>
      </c>
      <c r="C770" s="282" t="s">
        <v>23</v>
      </c>
      <c r="D770" s="283">
        <v>648.05999999999995</v>
      </c>
      <c r="E770" s="272"/>
    </row>
    <row r="771" spans="1:5" ht="25.5" customHeight="1" outlineLevel="1">
      <c r="A771" s="280">
        <v>9004077</v>
      </c>
      <c r="B771" s="281" t="s">
        <v>20541</v>
      </c>
      <c r="C771" s="282" t="s">
        <v>23</v>
      </c>
      <c r="D771" s="283">
        <v>506.15</v>
      </c>
      <c r="E771" s="272"/>
    </row>
    <row r="772" spans="1:5" ht="25.5" customHeight="1" outlineLevel="1">
      <c r="A772" s="280">
        <v>9004078</v>
      </c>
      <c r="B772" s="281" t="s">
        <v>20542</v>
      </c>
      <c r="C772" s="282" t="s">
        <v>23</v>
      </c>
      <c r="D772" s="283">
        <v>1857.79</v>
      </c>
      <c r="E772" s="272"/>
    </row>
    <row r="773" spans="1:5" ht="25.5" customHeight="1" outlineLevel="1">
      <c r="A773" s="280">
        <v>9004087</v>
      </c>
      <c r="B773" s="281" t="s">
        <v>20543</v>
      </c>
      <c r="C773" s="282" t="s">
        <v>23</v>
      </c>
      <c r="D773" s="283">
        <v>554.20000000000005</v>
      </c>
      <c r="E773" s="272"/>
    </row>
    <row r="774" spans="1:5" ht="22.5" customHeight="1">
      <c r="A774" s="280">
        <v>9004088</v>
      </c>
      <c r="B774" s="281" t="s">
        <v>20544</v>
      </c>
      <c r="C774" s="282" t="s">
        <v>23</v>
      </c>
      <c r="D774" s="283">
        <v>472.75</v>
      </c>
      <c r="E774" s="272"/>
    </row>
    <row r="775" spans="1:5" ht="25.5" customHeight="1" outlineLevel="1">
      <c r="A775" s="280">
        <v>9004089</v>
      </c>
      <c r="B775" s="281" t="s">
        <v>20545</v>
      </c>
      <c r="C775" s="282" t="s">
        <v>23</v>
      </c>
      <c r="D775" s="283">
        <v>426.03</v>
      </c>
      <c r="E775" s="272"/>
    </row>
    <row r="776" spans="1:5" ht="22.5" customHeight="1">
      <c r="A776" s="280">
        <v>9004090</v>
      </c>
      <c r="B776" s="281" t="s">
        <v>20546</v>
      </c>
      <c r="C776" s="282" t="s">
        <v>23</v>
      </c>
      <c r="D776" s="283">
        <v>1084.8800000000001</v>
      </c>
      <c r="E776" s="272"/>
    </row>
    <row r="777" spans="1:5" ht="25.5" customHeight="1" outlineLevel="1">
      <c r="A777" s="280">
        <v>9005000</v>
      </c>
      <c r="B777" s="281" t="s">
        <v>20547</v>
      </c>
      <c r="C777" s="282" t="s">
        <v>18900</v>
      </c>
      <c r="D777" s="283" t="s">
        <v>18900</v>
      </c>
    </row>
    <row r="778" spans="1:5" ht="33.4" customHeight="1" outlineLevel="1">
      <c r="A778" s="280">
        <v>9005006</v>
      </c>
      <c r="B778" s="281" t="s">
        <v>20548</v>
      </c>
      <c r="C778" s="282" t="s">
        <v>23</v>
      </c>
      <c r="D778" s="283">
        <v>644.22</v>
      </c>
      <c r="E778" s="272"/>
    </row>
    <row r="779" spans="1:5" ht="22.5" customHeight="1">
      <c r="A779" s="280">
        <v>9005010</v>
      </c>
      <c r="B779" s="281" t="s">
        <v>20549</v>
      </c>
      <c r="C779" s="282" t="s">
        <v>20550</v>
      </c>
      <c r="D779" s="283">
        <v>1357.53</v>
      </c>
      <c r="E779" s="272"/>
    </row>
    <row r="780" spans="1:5" ht="33.4" customHeight="1" outlineLevel="1">
      <c r="A780" s="280">
        <v>9005012</v>
      </c>
      <c r="B780" s="281" t="s">
        <v>20551</v>
      </c>
      <c r="C780" s="282" t="s">
        <v>23</v>
      </c>
      <c r="D780" s="283">
        <v>917.3</v>
      </c>
      <c r="E780" s="272"/>
    </row>
    <row r="781" spans="1:5" ht="25.5" customHeight="1" outlineLevel="1">
      <c r="A781" s="280">
        <v>9005014</v>
      </c>
      <c r="B781" s="281" t="s">
        <v>20552</v>
      </c>
      <c r="C781" s="282" t="s">
        <v>23</v>
      </c>
      <c r="D781" s="283">
        <v>1568.28</v>
      </c>
      <c r="E781" s="272"/>
    </row>
    <row r="782" spans="1:5" ht="22.5" customHeight="1">
      <c r="A782" s="280">
        <v>9005017</v>
      </c>
      <c r="B782" s="281" t="s">
        <v>20553</v>
      </c>
      <c r="C782" s="282" t="s">
        <v>23</v>
      </c>
      <c r="D782" s="283">
        <v>2056.4499999999998</v>
      </c>
      <c r="E782" s="272"/>
    </row>
    <row r="783" spans="1:5" ht="25.5" customHeight="1" outlineLevel="1">
      <c r="A783" s="280">
        <v>9005019</v>
      </c>
      <c r="B783" s="281" t="s">
        <v>20554</v>
      </c>
      <c r="C783" s="282" t="s">
        <v>23</v>
      </c>
      <c r="D783" s="283">
        <v>3316.68</v>
      </c>
      <c r="E783" s="272"/>
    </row>
    <row r="784" spans="1:5" ht="25.5" customHeight="1" outlineLevel="1">
      <c r="A784" s="280">
        <v>9005020</v>
      </c>
      <c r="B784" s="281" t="s">
        <v>20555</v>
      </c>
      <c r="C784" s="282" t="s">
        <v>23</v>
      </c>
      <c r="D784" s="283">
        <v>17.18</v>
      </c>
      <c r="E784" s="272"/>
    </row>
    <row r="785" spans="1:5" ht="25.5" customHeight="1" outlineLevel="1">
      <c r="A785" s="280">
        <v>9005021</v>
      </c>
      <c r="B785" s="281" t="s">
        <v>20556</v>
      </c>
      <c r="C785" s="282" t="s">
        <v>23</v>
      </c>
      <c r="D785" s="283">
        <v>23.45</v>
      </c>
      <c r="E785" s="272"/>
    </row>
    <row r="786" spans="1:5" ht="25.5" customHeight="1" outlineLevel="1">
      <c r="A786" s="280">
        <v>9005022</v>
      </c>
      <c r="B786" s="281" t="s">
        <v>20557</v>
      </c>
      <c r="C786" s="282" t="s">
        <v>23</v>
      </c>
      <c r="D786" s="283">
        <v>16.28</v>
      </c>
      <c r="E786" s="272"/>
    </row>
    <row r="787" spans="1:5" ht="25.5" customHeight="1" outlineLevel="1">
      <c r="A787" s="280">
        <v>9005023</v>
      </c>
      <c r="B787" s="281" t="s">
        <v>20558</v>
      </c>
      <c r="C787" s="282" t="s">
        <v>23</v>
      </c>
      <c r="D787" s="283">
        <v>27.29</v>
      </c>
      <c r="E787" s="272"/>
    </row>
    <row r="788" spans="1:5" ht="25.5" customHeight="1" outlineLevel="1">
      <c r="A788" s="280">
        <v>9005028</v>
      </c>
      <c r="B788" s="281" t="s">
        <v>20559</v>
      </c>
      <c r="C788" s="282" t="s">
        <v>23</v>
      </c>
      <c r="D788" s="283">
        <v>33.89</v>
      </c>
      <c r="E788" s="272"/>
    </row>
    <row r="789" spans="1:5" ht="25.5" customHeight="1" outlineLevel="1">
      <c r="A789" s="280">
        <v>9005029</v>
      </c>
      <c r="B789" s="281" t="s">
        <v>20560</v>
      </c>
      <c r="C789" s="282" t="s">
        <v>23</v>
      </c>
      <c r="D789" s="283">
        <v>29.11</v>
      </c>
      <c r="E789" s="272"/>
    </row>
    <row r="790" spans="1:5" ht="25.5" customHeight="1" outlineLevel="1">
      <c r="A790" s="280">
        <v>9005030</v>
      </c>
      <c r="B790" s="281" t="s">
        <v>20561</v>
      </c>
      <c r="C790" s="282" t="s">
        <v>23</v>
      </c>
      <c r="D790" s="283">
        <v>34.97</v>
      </c>
      <c r="E790" s="272"/>
    </row>
    <row r="791" spans="1:5" ht="25.5" customHeight="1" outlineLevel="1">
      <c r="A791" s="280">
        <v>9005031</v>
      </c>
      <c r="B791" s="281" t="s">
        <v>20562</v>
      </c>
      <c r="C791" s="282" t="s">
        <v>23</v>
      </c>
      <c r="D791" s="283">
        <v>56.67</v>
      </c>
      <c r="E791" s="272"/>
    </row>
    <row r="792" spans="1:5" ht="25.5" customHeight="1" outlineLevel="1">
      <c r="A792" s="280">
        <v>9005032</v>
      </c>
      <c r="B792" s="281" t="s">
        <v>20563</v>
      </c>
      <c r="C792" s="282" t="s">
        <v>23</v>
      </c>
      <c r="D792" s="283">
        <v>70.989999999999995</v>
      </c>
      <c r="E792" s="272"/>
    </row>
    <row r="793" spans="1:5" ht="25.5" customHeight="1" outlineLevel="1">
      <c r="A793" s="280">
        <v>9005033</v>
      </c>
      <c r="B793" s="281" t="s">
        <v>20564</v>
      </c>
      <c r="C793" s="282" t="s">
        <v>23</v>
      </c>
      <c r="D793" s="283">
        <v>91.92</v>
      </c>
      <c r="E793" s="272"/>
    </row>
    <row r="794" spans="1:5" ht="25.5" customHeight="1" outlineLevel="1">
      <c r="A794" s="280">
        <v>9005034</v>
      </c>
      <c r="B794" s="281" t="s">
        <v>20565</v>
      </c>
      <c r="C794" s="282" t="s">
        <v>23</v>
      </c>
      <c r="D794" s="283">
        <v>271.3</v>
      </c>
      <c r="E794" s="272"/>
    </row>
    <row r="795" spans="1:5" ht="22.5" customHeight="1">
      <c r="A795" s="280">
        <v>9005035</v>
      </c>
      <c r="B795" s="281" t="s">
        <v>20566</v>
      </c>
      <c r="C795" s="282" t="s">
        <v>23</v>
      </c>
      <c r="D795" s="283">
        <v>317.48</v>
      </c>
      <c r="E795" s="272"/>
    </row>
    <row r="796" spans="1:5" ht="25.5" customHeight="1" outlineLevel="1">
      <c r="A796" s="280">
        <v>9005037</v>
      </c>
      <c r="B796" s="281" t="s">
        <v>20567</v>
      </c>
      <c r="C796" s="282" t="s">
        <v>23</v>
      </c>
      <c r="D796" s="283">
        <v>557.96</v>
      </c>
      <c r="E796" s="272"/>
    </row>
    <row r="797" spans="1:5" ht="25.5" customHeight="1" outlineLevel="1">
      <c r="A797" s="280">
        <v>9005039</v>
      </c>
      <c r="B797" s="281" t="s">
        <v>20568</v>
      </c>
      <c r="C797" s="282" t="s">
        <v>23</v>
      </c>
      <c r="D797" s="283">
        <v>47.17</v>
      </c>
      <c r="E797" s="272"/>
    </row>
    <row r="798" spans="1:5" ht="25.5" customHeight="1" outlineLevel="1">
      <c r="A798" s="280">
        <v>9005040</v>
      </c>
      <c r="B798" s="281" t="s">
        <v>20569</v>
      </c>
      <c r="C798" s="282" t="s">
        <v>23</v>
      </c>
      <c r="D798" s="283">
        <v>92.54</v>
      </c>
      <c r="E798" s="272"/>
    </row>
    <row r="799" spans="1:5" ht="25.5" customHeight="1" outlineLevel="1">
      <c r="A799" s="280">
        <v>9005041</v>
      </c>
      <c r="B799" s="281" t="s">
        <v>20570</v>
      </c>
      <c r="C799" s="282" t="s">
        <v>23</v>
      </c>
      <c r="D799" s="283">
        <v>125.22</v>
      </c>
      <c r="E799" s="272"/>
    </row>
    <row r="800" spans="1:5" ht="25.5" customHeight="1" outlineLevel="1">
      <c r="A800" s="280">
        <v>9005042</v>
      </c>
      <c r="B800" s="281" t="s">
        <v>20571</v>
      </c>
      <c r="C800" s="282" t="s">
        <v>23</v>
      </c>
      <c r="D800" s="283">
        <v>208.45</v>
      </c>
      <c r="E800" s="272"/>
    </row>
    <row r="801" spans="1:5" ht="25.5" customHeight="1" outlineLevel="1">
      <c r="A801" s="280">
        <v>9005043</v>
      </c>
      <c r="B801" s="281" t="s">
        <v>20572</v>
      </c>
      <c r="C801" s="282" t="s">
        <v>23</v>
      </c>
      <c r="D801" s="283">
        <v>131.72999999999999</v>
      </c>
      <c r="E801" s="272"/>
    </row>
    <row r="802" spans="1:5" ht="25.5" customHeight="1" outlineLevel="1">
      <c r="A802" s="280">
        <v>9005044</v>
      </c>
      <c r="B802" s="281" t="s">
        <v>20573</v>
      </c>
      <c r="C802" s="282" t="s">
        <v>23</v>
      </c>
      <c r="D802" s="283">
        <v>277.88</v>
      </c>
      <c r="E802" s="272"/>
    </row>
    <row r="803" spans="1:5" ht="25.5" customHeight="1" outlineLevel="1">
      <c r="A803" s="280">
        <v>9005045</v>
      </c>
      <c r="B803" s="281" t="s">
        <v>20574</v>
      </c>
      <c r="C803" s="282" t="s">
        <v>23</v>
      </c>
      <c r="D803" s="283">
        <v>655.25</v>
      </c>
      <c r="E803" s="272"/>
    </row>
    <row r="804" spans="1:5" ht="25.5" customHeight="1" outlineLevel="1">
      <c r="A804" s="280">
        <v>9005050</v>
      </c>
      <c r="B804" s="281" t="s">
        <v>20575</v>
      </c>
      <c r="C804" s="282" t="s">
        <v>23</v>
      </c>
      <c r="D804" s="283">
        <v>427.92</v>
      </c>
      <c r="E804" s="272"/>
    </row>
    <row r="805" spans="1:5" ht="25.5" customHeight="1" outlineLevel="1">
      <c r="A805" s="280">
        <v>9005051</v>
      </c>
      <c r="B805" s="281" t="s">
        <v>20576</v>
      </c>
      <c r="C805" s="282" t="s">
        <v>23</v>
      </c>
      <c r="D805" s="283">
        <v>420.79</v>
      </c>
      <c r="E805" s="272"/>
    </row>
    <row r="806" spans="1:5" ht="25.5" customHeight="1" outlineLevel="1">
      <c r="A806" s="280">
        <v>9005055</v>
      </c>
      <c r="B806" s="281" t="s">
        <v>20577</v>
      </c>
      <c r="C806" s="282" t="s">
        <v>324</v>
      </c>
      <c r="D806" s="283">
        <v>102.81</v>
      </c>
      <c r="E806" s="272"/>
    </row>
    <row r="807" spans="1:5" ht="25.5" customHeight="1" outlineLevel="1">
      <c r="A807" s="280">
        <v>9005056</v>
      </c>
      <c r="B807" s="281" t="s">
        <v>20578</v>
      </c>
      <c r="C807" s="282" t="s">
        <v>324</v>
      </c>
      <c r="D807" s="283">
        <v>252.52</v>
      </c>
      <c r="E807" s="272"/>
    </row>
    <row r="808" spans="1:5" ht="22.5" customHeight="1">
      <c r="A808" s="280">
        <v>9005057</v>
      </c>
      <c r="B808" s="281" t="s">
        <v>20579</v>
      </c>
      <c r="C808" s="282" t="s">
        <v>324</v>
      </c>
      <c r="D808" s="283">
        <v>626.51</v>
      </c>
      <c r="E808" s="272"/>
    </row>
    <row r="809" spans="1:5" ht="25.5" customHeight="1" outlineLevel="1">
      <c r="A809" s="280">
        <v>9005058</v>
      </c>
      <c r="B809" s="281" t="s">
        <v>20580</v>
      </c>
      <c r="C809" s="282" t="s">
        <v>241</v>
      </c>
      <c r="D809" s="283">
        <v>374.88</v>
      </c>
      <c r="E809" s="272"/>
    </row>
    <row r="810" spans="1:5" ht="25.5" customHeight="1" outlineLevel="1">
      <c r="A810" s="280">
        <v>9005059</v>
      </c>
      <c r="B810" s="281" t="s">
        <v>20581</v>
      </c>
      <c r="C810" s="282" t="s">
        <v>241</v>
      </c>
      <c r="D810" s="283">
        <v>517.6</v>
      </c>
      <c r="E810" s="272"/>
    </row>
    <row r="811" spans="1:5" ht="25.5" customHeight="1" outlineLevel="1">
      <c r="A811" s="280">
        <v>9005060</v>
      </c>
      <c r="B811" s="281" t="s">
        <v>20582</v>
      </c>
      <c r="C811" s="282" t="s">
        <v>241</v>
      </c>
      <c r="D811" s="283">
        <v>286.14999999999998</v>
      </c>
      <c r="E811" s="272"/>
    </row>
    <row r="812" spans="1:5" ht="25.5" customHeight="1" outlineLevel="1">
      <c r="A812" s="280">
        <v>9005061</v>
      </c>
      <c r="B812" s="281" t="s">
        <v>20583</v>
      </c>
      <c r="C812" s="282" t="s">
        <v>23</v>
      </c>
      <c r="D812" s="283">
        <v>17.600000000000001</v>
      </c>
      <c r="E812" s="272"/>
    </row>
    <row r="813" spans="1:5" ht="25.5" customHeight="1" outlineLevel="1">
      <c r="A813" s="280">
        <v>9005062</v>
      </c>
      <c r="B813" s="281" t="s">
        <v>20584</v>
      </c>
      <c r="C813" s="282" t="s">
        <v>23</v>
      </c>
      <c r="D813" s="283">
        <v>173.38</v>
      </c>
      <c r="E813" s="272"/>
    </row>
    <row r="814" spans="1:5" ht="25.5" customHeight="1" outlineLevel="1">
      <c r="A814" s="280">
        <v>9005063</v>
      </c>
      <c r="B814" s="281" t="s">
        <v>20585</v>
      </c>
      <c r="C814" s="282" t="s">
        <v>23</v>
      </c>
      <c r="D814" s="283">
        <v>298.06</v>
      </c>
      <c r="E814" s="272"/>
    </row>
    <row r="815" spans="1:5" ht="25.5" customHeight="1" outlineLevel="1">
      <c r="A815" s="280">
        <v>9005064</v>
      </c>
      <c r="B815" s="281" t="s">
        <v>20586</v>
      </c>
      <c r="C815" s="282" t="s">
        <v>23</v>
      </c>
      <c r="D815" s="283">
        <v>616.73</v>
      </c>
      <c r="E815" s="272"/>
    </row>
    <row r="816" spans="1:5" ht="25.5" customHeight="1" outlineLevel="1">
      <c r="A816" s="280">
        <v>9005065</v>
      </c>
      <c r="B816" s="281" t="s">
        <v>20587</v>
      </c>
      <c r="C816" s="282" t="s">
        <v>23</v>
      </c>
      <c r="D816" s="283">
        <v>1050.49</v>
      </c>
      <c r="E816" s="272"/>
    </row>
    <row r="817" spans="1:5" ht="25.5" customHeight="1" outlineLevel="1">
      <c r="A817" s="280">
        <v>9005066</v>
      </c>
      <c r="B817" s="281" t="s">
        <v>20588</v>
      </c>
      <c r="C817" s="282" t="s">
        <v>23</v>
      </c>
      <c r="D817" s="283">
        <v>1927.69</v>
      </c>
      <c r="E817" s="272"/>
    </row>
    <row r="818" spans="1:5" ht="25.5" customHeight="1" outlineLevel="1">
      <c r="A818" s="280">
        <v>9005067</v>
      </c>
      <c r="B818" s="281" t="s">
        <v>20589</v>
      </c>
      <c r="C818" s="282" t="s">
        <v>23</v>
      </c>
      <c r="D818" s="283">
        <v>3743.72</v>
      </c>
      <c r="E818" s="272"/>
    </row>
    <row r="819" spans="1:5" ht="25.5" customHeight="1" outlineLevel="1">
      <c r="A819" s="280">
        <v>9005068</v>
      </c>
      <c r="B819" s="281" t="s">
        <v>20590</v>
      </c>
      <c r="C819" s="282" t="s">
        <v>23</v>
      </c>
      <c r="D819" s="283">
        <v>170.15</v>
      </c>
      <c r="E819" s="272"/>
    </row>
    <row r="820" spans="1:5" ht="25.5" customHeight="1" outlineLevel="1">
      <c r="A820" s="280">
        <v>9005069</v>
      </c>
      <c r="B820" s="281" t="s">
        <v>20591</v>
      </c>
      <c r="C820" s="282" t="s">
        <v>23</v>
      </c>
      <c r="D820" s="283">
        <v>192.28</v>
      </c>
      <c r="E820" s="272"/>
    </row>
    <row r="821" spans="1:5" ht="22.5" customHeight="1">
      <c r="A821" s="280">
        <v>9005070</v>
      </c>
      <c r="B821" s="281" t="s">
        <v>20592</v>
      </c>
      <c r="C821" s="282" t="s">
        <v>23</v>
      </c>
      <c r="D821" s="283">
        <v>238.87</v>
      </c>
      <c r="E821" s="272"/>
    </row>
    <row r="822" spans="1:5" ht="25.5" customHeight="1" outlineLevel="1">
      <c r="A822" s="280">
        <v>9005071</v>
      </c>
      <c r="B822" s="281" t="s">
        <v>20593</v>
      </c>
      <c r="C822" s="282" t="s">
        <v>23</v>
      </c>
      <c r="D822" s="283">
        <v>332.34</v>
      </c>
      <c r="E822" s="272"/>
    </row>
    <row r="823" spans="1:5" ht="25.5" customHeight="1" outlineLevel="1">
      <c r="A823" s="280">
        <v>9005072</v>
      </c>
      <c r="B823" s="281" t="s">
        <v>20594</v>
      </c>
      <c r="C823" s="282" t="s">
        <v>23</v>
      </c>
      <c r="D823" s="283">
        <v>418.59</v>
      </c>
      <c r="E823" s="272"/>
    </row>
    <row r="824" spans="1:5" ht="25.5" customHeight="1" outlineLevel="1">
      <c r="A824" s="280">
        <v>9005073</v>
      </c>
      <c r="B824" s="281" t="s">
        <v>20595</v>
      </c>
      <c r="C824" s="282" t="s">
        <v>23</v>
      </c>
      <c r="D824" s="283">
        <v>1116.22</v>
      </c>
      <c r="E824" s="272"/>
    </row>
    <row r="825" spans="1:5" ht="25.5" customHeight="1" outlineLevel="1">
      <c r="A825" s="280">
        <v>9005081</v>
      </c>
      <c r="B825" s="281" t="s">
        <v>20596</v>
      </c>
      <c r="C825" s="282" t="s">
        <v>23</v>
      </c>
      <c r="D825" s="283">
        <v>75.95</v>
      </c>
      <c r="E825" s="272"/>
    </row>
    <row r="826" spans="1:5" ht="25.5" customHeight="1" outlineLevel="1">
      <c r="A826" s="280">
        <v>9005082</v>
      </c>
      <c r="B826" s="281" t="s">
        <v>20597</v>
      </c>
      <c r="C826" s="282" t="s">
        <v>23</v>
      </c>
      <c r="D826" s="283">
        <v>137.94999999999999</v>
      </c>
      <c r="E826" s="272"/>
    </row>
    <row r="827" spans="1:5" ht="25.5" customHeight="1" outlineLevel="1">
      <c r="A827" s="280">
        <v>9005083</v>
      </c>
      <c r="B827" s="281" t="s">
        <v>20598</v>
      </c>
      <c r="C827" s="282" t="s">
        <v>23</v>
      </c>
      <c r="D827" s="283">
        <v>319.92</v>
      </c>
      <c r="E827" s="272"/>
    </row>
    <row r="828" spans="1:5" ht="25.5" customHeight="1" outlineLevel="1">
      <c r="A828" s="280">
        <v>9005084</v>
      </c>
      <c r="B828" s="281" t="s">
        <v>20599</v>
      </c>
      <c r="C828" s="282" t="s">
        <v>23</v>
      </c>
      <c r="D828" s="283">
        <v>375.15</v>
      </c>
      <c r="E828" s="272"/>
    </row>
    <row r="829" spans="1:5" ht="25.5" customHeight="1" outlineLevel="1">
      <c r="A829" s="280">
        <v>9005085</v>
      </c>
      <c r="B829" s="281" t="s">
        <v>20600</v>
      </c>
      <c r="C829" s="282" t="s">
        <v>23</v>
      </c>
      <c r="D829" s="283">
        <v>547.08000000000004</v>
      </c>
      <c r="E829" s="272"/>
    </row>
    <row r="830" spans="1:5" ht="25.5" customHeight="1" outlineLevel="1">
      <c r="A830" s="280">
        <v>9005087</v>
      </c>
      <c r="B830" s="281" t="s">
        <v>20601</v>
      </c>
      <c r="C830" s="282" t="s">
        <v>23</v>
      </c>
      <c r="D830" s="283">
        <v>3054.1</v>
      </c>
      <c r="E830" s="272"/>
    </row>
    <row r="831" spans="1:5" ht="25.5" customHeight="1" outlineLevel="1">
      <c r="A831" s="280">
        <v>9005090</v>
      </c>
      <c r="B831" s="281" t="s">
        <v>20602</v>
      </c>
      <c r="C831" s="282" t="s">
        <v>23</v>
      </c>
      <c r="D831" s="283">
        <v>148.25</v>
      </c>
      <c r="E831" s="272"/>
    </row>
    <row r="832" spans="1:5" ht="25.5" customHeight="1" outlineLevel="1">
      <c r="A832" s="280">
        <v>9005098</v>
      </c>
      <c r="B832" s="281" t="s">
        <v>20603</v>
      </c>
      <c r="C832" s="282" t="s">
        <v>241</v>
      </c>
      <c r="D832" s="283">
        <v>1381.23</v>
      </c>
      <c r="E832" s="272"/>
    </row>
    <row r="833" spans="1:5" ht="25.5" customHeight="1" outlineLevel="1">
      <c r="A833" s="280">
        <v>9005108</v>
      </c>
      <c r="B833" s="281" t="s">
        <v>20583</v>
      </c>
      <c r="C833" s="282" t="s">
        <v>23</v>
      </c>
      <c r="D833" s="283">
        <v>17.600000000000001</v>
      </c>
      <c r="E833" s="272"/>
    </row>
    <row r="834" spans="1:5" ht="22.5" customHeight="1">
      <c r="A834" s="280">
        <v>9006000</v>
      </c>
      <c r="B834" s="281" t="s">
        <v>20604</v>
      </c>
      <c r="C834" s="282" t="s">
        <v>18900</v>
      </c>
      <c r="D834" s="283" t="s">
        <v>18900</v>
      </c>
    </row>
    <row r="835" spans="1:5" ht="25.5" customHeight="1" outlineLevel="1">
      <c r="A835" s="280">
        <v>9006018</v>
      </c>
      <c r="B835" s="281" t="s">
        <v>20605</v>
      </c>
      <c r="C835" s="282" t="s">
        <v>23</v>
      </c>
      <c r="D835" s="283">
        <v>3222.76</v>
      </c>
      <c r="E835" s="272"/>
    </row>
    <row r="836" spans="1:5" ht="25.5" customHeight="1" outlineLevel="1">
      <c r="A836" s="280">
        <v>9006019</v>
      </c>
      <c r="B836" s="281" t="s">
        <v>20606</v>
      </c>
      <c r="C836" s="282" t="s">
        <v>23</v>
      </c>
      <c r="D836" s="283">
        <v>3011.21</v>
      </c>
      <c r="E836" s="272"/>
    </row>
    <row r="837" spans="1:5" ht="25.5" customHeight="1" outlineLevel="1">
      <c r="A837" s="280">
        <v>9006020</v>
      </c>
      <c r="B837" s="281" t="s">
        <v>20607</v>
      </c>
      <c r="C837" s="282" t="s">
        <v>23</v>
      </c>
      <c r="D837" s="283">
        <v>4775.07</v>
      </c>
      <c r="E837" s="272"/>
    </row>
    <row r="838" spans="1:5" ht="25.5" customHeight="1" outlineLevel="1">
      <c r="A838" s="280">
        <v>9006023</v>
      </c>
      <c r="B838" s="281" t="s">
        <v>20608</v>
      </c>
      <c r="C838" s="282" t="s">
        <v>23</v>
      </c>
      <c r="D838" s="283">
        <v>497.05</v>
      </c>
      <c r="E838" s="272"/>
    </row>
    <row r="839" spans="1:5" ht="25.5" customHeight="1" outlineLevel="1">
      <c r="A839" s="280">
        <v>9006024</v>
      </c>
      <c r="B839" s="281" t="s">
        <v>20609</v>
      </c>
      <c r="C839" s="282" t="s">
        <v>23</v>
      </c>
      <c r="D839" s="283">
        <v>1136.54</v>
      </c>
      <c r="E839" s="272"/>
    </row>
    <row r="840" spans="1:5" ht="25.5" customHeight="1" outlineLevel="1">
      <c r="A840" s="280">
        <v>9006025</v>
      </c>
      <c r="B840" s="281" t="s">
        <v>20610</v>
      </c>
      <c r="C840" s="282" t="s">
        <v>23</v>
      </c>
      <c r="D840" s="283">
        <v>1659.38</v>
      </c>
      <c r="E840" s="272"/>
    </row>
    <row r="841" spans="1:5" ht="25.5" customHeight="1" outlineLevel="1">
      <c r="A841" s="280">
        <v>9006026</v>
      </c>
      <c r="B841" s="281" t="s">
        <v>20611</v>
      </c>
      <c r="C841" s="282" t="s">
        <v>23</v>
      </c>
      <c r="D841" s="283">
        <v>2138.3000000000002</v>
      </c>
      <c r="E841" s="272"/>
    </row>
    <row r="842" spans="1:5" ht="25.5" customHeight="1" outlineLevel="1">
      <c r="A842" s="280">
        <v>9006027</v>
      </c>
      <c r="B842" s="281" t="s">
        <v>20612</v>
      </c>
      <c r="C842" s="282" t="s">
        <v>23</v>
      </c>
      <c r="D842" s="283">
        <v>562.72</v>
      </c>
      <c r="E842" s="272"/>
    </row>
    <row r="843" spans="1:5" ht="25.5" customHeight="1" outlineLevel="1">
      <c r="A843" s="280">
        <v>9006028</v>
      </c>
      <c r="B843" s="281" t="s">
        <v>20613</v>
      </c>
      <c r="C843" s="282" t="s">
        <v>23</v>
      </c>
      <c r="D843" s="283">
        <v>1430.44</v>
      </c>
      <c r="E843" s="272"/>
    </row>
    <row r="844" spans="1:5" ht="25.5" customHeight="1" outlineLevel="1">
      <c r="A844" s="280">
        <v>9006029</v>
      </c>
      <c r="B844" s="281" t="s">
        <v>20614</v>
      </c>
      <c r="C844" s="282" t="s">
        <v>23</v>
      </c>
      <c r="D844" s="283">
        <v>1888.71</v>
      </c>
      <c r="E844" s="272"/>
    </row>
    <row r="845" spans="1:5" ht="25.5" customHeight="1" outlineLevel="1">
      <c r="A845" s="280">
        <v>9006030</v>
      </c>
      <c r="B845" s="281" t="s">
        <v>20615</v>
      </c>
      <c r="C845" s="282" t="s">
        <v>23</v>
      </c>
      <c r="D845" s="283">
        <v>2594.8200000000002</v>
      </c>
      <c r="E845" s="272"/>
    </row>
    <row r="846" spans="1:5" ht="25.5" customHeight="1" outlineLevel="1">
      <c r="A846" s="280">
        <v>9006033</v>
      </c>
      <c r="B846" s="281" t="s">
        <v>20616</v>
      </c>
      <c r="C846" s="282" t="s">
        <v>23</v>
      </c>
      <c r="D846" s="283">
        <v>195.08</v>
      </c>
      <c r="E846" s="272"/>
    </row>
    <row r="847" spans="1:5" ht="22.5" customHeight="1">
      <c r="A847" s="280">
        <v>9006036</v>
      </c>
      <c r="B847" s="281" t="s">
        <v>20617</v>
      </c>
      <c r="C847" s="282" t="s">
        <v>23</v>
      </c>
      <c r="D847" s="283">
        <v>239.4</v>
      </c>
      <c r="E847" s="272"/>
    </row>
    <row r="848" spans="1:5" ht="25.5" customHeight="1" outlineLevel="1">
      <c r="A848" s="280">
        <v>9006049</v>
      </c>
      <c r="B848" s="281" t="s">
        <v>20618</v>
      </c>
      <c r="C848" s="282" t="s">
        <v>23</v>
      </c>
      <c r="D848" s="283">
        <v>13.92</v>
      </c>
      <c r="E848" s="272"/>
    </row>
    <row r="849" spans="1:5" ht="25.5" customHeight="1" outlineLevel="1">
      <c r="A849" s="280">
        <v>9006058</v>
      </c>
      <c r="B849" s="281" t="s">
        <v>20619</v>
      </c>
      <c r="C849" s="282" t="s">
        <v>23</v>
      </c>
      <c r="D849" s="283">
        <v>112.47</v>
      </c>
      <c r="E849" s="272"/>
    </row>
    <row r="850" spans="1:5" ht="25.5" customHeight="1" outlineLevel="1">
      <c r="A850" s="280">
        <v>9006059</v>
      </c>
      <c r="B850" s="281" t="s">
        <v>20620</v>
      </c>
      <c r="C850" s="282" t="s">
        <v>23</v>
      </c>
      <c r="D850" s="283">
        <v>123.9</v>
      </c>
      <c r="E850" s="272"/>
    </row>
    <row r="851" spans="1:5" ht="25.5" customHeight="1" outlineLevel="1">
      <c r="A851" s="280">
        <v>9006060</v>
      </c>
      <c r="B851" s="281" t="s">
        <v>20621</v>
      </c>
      <c r="C851" s="282" t="s">
        <v>23</v>
      </c>
      <c r="D851" s="283">
        <v>222.93</v>
      </c>
      <c r="E851" s="272"/>
    </row>
    <row r="852" spans="1:5" ht="25.5" customHeight="1" outlineLevel="1">
      <c r="A852" s="280">
        <v>9006061</v>
      </c>
      <c r="B852" s="281" t="s">
        <v>20622</v>
      </c>
      <c r="C852" s="282" t="s">
        <v>23</v>
      </c>
      <c r="D852" s="283">
        <v>1002.96</v>
      </c>
      <c r="E852" s="272"/>
    </row>
    <row r="853" spans="1:5" ht="25.5" customHeight="1" outlineLevel="1">
      <c r="A853" s="280">
        <v>9006062</v>
      </c>
      <c r="B853" s="281" t="s">
        <v>20623</v>
      </c>
      <c r="C853" s="282" t="s">
        <v>23</v>
      </c>
      <c r="D853" s="283">
        <v>102.4</v>
      </c>
      <c r="E853" s="272"/>
    </row>
    <row r="854" spans="1:5" ht="25.5" customHeight="1" outlineLevel="1">
      <c r="A854" s="280">
        <v>9006063</v>
      </c>
      <c r="B854" s="281" t="s">
        <v>20624</v>
      </c>
      <c r="C854" s="282" t="s">
        <v>23</v>
      </c>
      <c r="D854" s="283">
        <v>114.63</v>
      </c>
      <c r="E854" s="272"/>
    </row>
    <row r="855" spans="1:5" ht="25.5" customHeight="1" outlineLevel="1">
      <c r="A855" s="280">
        <v>9006064</v>
      </c>
      <c r="B855" s="281" t="s">
        <v>20625</v>
      </c>
      <c r="C855" s="282" t="s">
        <v>23</v>
      </c>
      <c r="D855" s="283">
        <v>157.36000000000001</v>
      </c>
      <c r="E855" s="272"/>
    </row>
    <row r="856" spans="1:5" ht="25.5" customHeight="1" outlineLevel="1">
      <c r="A856" s="280">
        <v>9006065</v>
      </c>
      <c r="B856" s="281" t="s">
        <v>20626</v>
      </c>
      <c r="C856" s="282" t="s">
        <v>23</v>
      </c>
      <c r="D856" s="283">
        <v>320.01</v>
      </c>
      <c r="E856" s="272"/>
    </row>
    <row r="857" spans="1:5" ht="25.5" customHeight="1" outlineLevel="1">
      <c r="A857" s="280">
        <v>9006066</v>
      </c>
      <c r="B857" s="281" t="s">
        <v>20627</v>
      </c>
      <c r="C857" s="282" t="s">
        <v>23</v>
      </c>
      <c r="D857" s="283">
        <v>443.6</v>
      </c>
      <c r="E857" s="272"/>
    </row>
    <row r="858" spans="1:5" ht="25.5" customHeight="1" outlineLevel="1">
      <c r="A858" s="280">
        <v>9006067</v>
      </c>
      <c r="B858" s="281" t="s">
        <v>20628</v>
      </c>
      <c r="C858" s="282" t="s">
        <v>23</v>
      </c>
      <c r="D858" s="283">
        <v>671.09</v>
      </c>
      <c r="E858" s="272"/>
    </row>
    <row r="859" spans="1:5" ht="25.5" customHeight="1" outlineLevel="1">
      <c r="A859" s="280">
        <v>9006068</v>
      </c>
      <c r="B859" s="281" t="s">
        <v>20629</v>
      </c>
      <c r="C859" s="282" t="s">
        <v>23</v>
      </c>
      <c r="D859" s="283">
        <v>2162.91</v>
      </c>
      <c r="E859" s="272"/>
    </row>
    <row r="860" spans="1:5" ht="22.5" customHeight="1">
      <c r="A860" s="280">
        <v>9006069</v>
      </c>
      <c r="B860" s="281" t="s">
        <v>20630</v>
      </c>
      <c r="C860" s="282" t="s">
        <v>23</v>
      </c>
      <c r="D860" s="283">
        <v>21.55</v>
      </c>
      <c r="E860" s="272"/>
    </row>
    <row r="861" spans="1:5" ht="25.5" customHeight="1" outlineLevel="1">
      <c r="A861" s="280">
        <v>9006070</v>
      </c>
      <c r="B861" s="281" t="s">
        <v>20631</v>
      </c>
      <c r="C861" s="282" t="s">
        <v>23</v>
      </c>
      <c r="D861" s="283">
        <v>50.24</v>
      </c>
      <c r="E861" s="272"/>
    </row>
    <row r="862" spans="1:5" ht="25.5" customHeight="1" outlineLevel="1">
      <c r="A862" s="280">
        <v>9006071</v>
      </c>
      <c r="B862" s="281" t="s">
        <v>20632</v>
      </c>
      <c r="C862" s="282" t="s">
        <v>23</v>
      </c>
      <c r="D862" s="283">
        <v>60.32</v>
      </c>
      <c r="E862" s="272"/>
    </row>
    <row r="863" spans="1:5" ht="25.5" customHeight="1" outlineLevel="1">
      <c r="A863" s="280">
        <v>9006072</v>
      </c>
      <c r="B863" s="281" t="s">
        <v>20633</v>
      </c>
      <c r="C863" s="282" t="s">
        <v>23</v>
      </c>
      <c r="D863" s="283">
        <v>66.760000000000005</v>
      </c>
      <c r="E863" s="272"/>
    </row>
    <row r="864" spans="1:5" ht="22.5" customHeight="1">
      <c r="A864" s="280">
        <v>9006073</v>
      </c>
      <c r="B864" s="281" t="s">
        <v>20634</v>
      </c>
      <c r="C864" s="282" t="s">
        <v>299</v>
      </c>
      <c r="D864" s="283">
        <v>21.86</v>
      </c>
      <c r="E864" s="272"/>
    </row>
    <row r="865" spans="1:5" ht="25.5" customHeight="1" outlineLevel="1">
      <c r="A865" s="280">
        <v>9006074</v>
      </c>
      <c r="B865" s="281" t="s">
        <v>20635</v>
      </c>
      <c r="C865" s="282" t="s">
        <v>299</v>
      </c>
      <c r="D865" s="283">
        <v>39.07</v>
      </c>
      <c r="E865" s="272"/>
    </row>
    <row r="866" spans="1:5" ht="25.5" customHeight="1" outlineLevel="1">
      <c r="A866" s="280">
        <v>9006075</v>
      </c>
      <c r="B866" s="281" t="s">
        <v>20636</v>
      </c>
      <c r="C866" s="282" t="s">
        <v>299</v>
      </c>
      <c r="D866" s="283">
        <v>75.23</v>
      </c>
      <c r="E866" s="272"/>
    </row>
    <row r="867" spans="1:5" ht="22.15" customHeight="1" outlineLevel="1">
      <c r="A867" s="280">
        <v>9006076</v>
      </c>
      <c r="B867" s="281" t="s">
        <v>20637</v>
      </c>
      <c r="C867" s="282" t="s">
        <v>299</v>
      </c>
      <c r="D867" s="283">
        <v>164.4</v>
      </c>
      <c r="E867" s="272"/>
    </row>
    <row r="868" spans="1:5" ht="22.5" customHeight="1">
      <c r="A868" s="280">
        <v>9006077</v>
      </c>
      <c r="B868" s="281" t="s">
        <v>20638</v>
      </c>
      <c r="C868" s="282" t="s">
        <v>299</v>
      </c>
      <c r="D868" s="283">
        <v>191.84</v>
      </c>
      <c r="E868" s="272"/>
    </row>
    <row r="869" spans="1:5" ht="25.5" customHeight="1" outlineLevel="1">
      <c r="A869" s="280">
        <v>9006078</v>
      </c>
      <c r="B869" s="281" t="s">
        <v>20639</v>
      </c>
      <c r="C869" s="282" t="s">
        <v>299</v>
      </c>
      <c r="D869" s="283">
        <v>446.37</v>
      </c>
      <c r="E869" s="272"/>
    </row>
    <row r="870" spans="1:5" ht="22.5" customHeight="1">
      <c r="A870" s="280">
        <v>9006079</v>
      </c>
      <c r="B870" s="281" t="s">
        <v>20640</v>
      </c>
      <c r="C870" s="282" t="s">
        <v>299</v>
      </c>
      <c r="D870" s="283">
        <v>952.54</v>
      </c>
      <c r="E870" s="272"/>
    </row>
    <row r="871" spans="1:5" ht="25.5" customHeight="1" outlineLevel="1">
      <c r="A871" s="280">
        <v>9006080</v>
      </c>
      <c r="B871" s="281" t="s">
        <v>20641</v>
      </c>
      <c r="C871" s="282" t="s">
        <v>299</v>
      </c>
      <c r="D871" s="283">
        <v>1244.58</v>
      </c>
      <c r="E871" s="272"/>
    </row>
    <row r="872" spans="1:5" ht="25.5" customHeight="1" outlineLevel="1">
      <c r="A872" s="280">
        <v>9006081</v>
      </c>
      <c r="B872" s="281" t="s">
        <v>20642</v>
      </c>
      <c r="C872" s="282" t="s">
        <v>299</v>
      </c>
      <c r="D872" s="283">
        <v>1537.99</v>
      </c>
      <c r="E872" s="272"/>
    </row>
    <row r="873" spans="1:5" ht="22.5" customHeight="1">
      <c r="A873" s="280">
        <v>9006082</v>
      </c>
      <c r="B873" s="281" t="s">
        <v>20643</v>
      </c>
      <c r="C873" s="282" t="s">
        <v>299</v>
      </c>
      <c r="D873" s="283">
        <v>1777.83</v>
      </c>
      <c r="E873" s="272"/>
    </row>
    <row r="874" spans="1:5" ht="25.5" customHeight="1" outlineLevel="1">
      <c r="A874" s="280">
        <v>9006083</v>
      </c>
      <c r="B874" s="281" t="s">
        <v>20644</v>
      </c>
      <c r="C874" s="282" t="s">
        <v>299</v>
      </c>
      <c r="D874" s="283">
        <v>2055.69</v>
      </c>
      <c r="E874" s="272"/>
    </row>
    <row r="875" spans="1:5" ht="22.15" customHeight="1" outlineLevel="1">
      <c r="A875" s="280">
        <v>9006088</v>
      </c>
      <c r="B875" s="281" t="s">
        <v>20645</v>
      </c>
      <c r="C875" s="282" t="s">
        <v>241</v>
      </c>
      <c r="D875" s="283">
        <v>350.59</v>
      </c>
      <c r="E875" s="272"/>
    </row>
    <row r="876" spans="1:5" ht="25.5" customHeight="1" outlineLevel="1">
      <c r="A876" s="280">
        <v>9006090</v>
      </c>
      <c r="B876" s="281" t="s">
        <v>20646</v>
      </c>
      <c r="C876" s="282" t="s">
        <v>299</v>
      </c>
      <c r="D876" s="283">
        <v>12.78</v>
      </c>
      <c r="E876" s="272"/>
    </row>
    <row r="877" spans="1:5" ht="22.5" customHeight="1">
      <c r="A877" s="280">
        <v>9006091</v>
      </c>
      <c r="B877" s="281" t="s">
        <v>20647</v>
      </c>
      <c r="C877" s="282" t="s">
        <v>299</v>
      </c>
      <c r="D877" s="283">
        <v>19.02</v>
      </c>
      <c r="E877" s="272"/>
    </row>
    <row r="878" spans="1:5" ht="25.5" customHeight="1" outlineLevel="1">
      <c r="A878" s="280">
        <v>9006092</v>
      </c>
      <c r="B878" s="281" t="s">
        <v>20648</v>
      </c>
      <c r="C878" s="282" t="s">
        <v>299</v>
      </c>
      <c r="D878" s="283">
        <v>28.96</v>
      </c>
      <c r="E878" s="272"/>
    </row>
    <row r="879" spans="1:5" ht="25.5" customHeight="1" outlineLevel="1">
      <c r="A879" s="280">
        <v>9006093</v>
      </c>
      <c r="B879" s="281" t="s">
        <v>20649</v>
      </c>
      <c r="C879" s="282" t="s">
        <v>299</v>
      </c>
      <c r="D879" s="283">
        <v>40.82</v>
      </c>
      <c r="E879" s="272"/>
    </row>
    <row r="880" spans="1:5" ht="22.5" customHeight="1">
      <c r="A880" s="280">
        <v>9006094</v>
      </c>
      <c r="B880" s="281" t="s">
        <v>20650</v>
      </c>
      <c r="C880" s="282" t="s">
        <v>299</v>
      </c>
      <c r="D880" s="283">
        <v>56.43</v>
      </c>
      <c r="E880" s="272"/>
    </row>
    <row r="881" spans="1:5" ht="25.5" customHeight="1" outlineLevel="1">
      <c r="A881" s="280">
        <v>9006095</v>
      </c>
      <c r="B881" s="281" t="s">
        <v>20651</v>
      </c>
      <c r="C881" s="282" t="s">
        <v>299</v>
      </c>
      <c r="D881" s="283">
        <v>81.81</v>
      </c>
      <c r="E881" s="272"/>
    </row>
    <row r="882" spans="1:5" ht="22.5" customHeight="1">
      <c r="A882" s="280">
        <v>9006096</v>
      </c>
      <c r="B882" s="281" t="s">
        <v>20652</v>
      </c>
      <c r="C882" s="282" t="s">
        <v>299</v>
      </c>
      <c r="D882" s="283">
        <v>105.88</v>
      </c>
      <c r="E882" s="272"/>
    </row>
    <row r="883" spans="1:5" ht="25.5" customHeight="1" outlineLevel="1">
      <c r="A883" s="280">
        <v>9006097</v>
      </c>
      <c r="B883" s="281" t="s">
        <v>20653</v>
      </c>
      <c r="C883" s="282" t="s">
        <v>299</v>
      </c>
      <c r="D883" s="283">
        <v>135.87</v>
      </c>
      <c r="E883" s="272"/>
    </row>
    <row r="884" spans="1:5" ht="25.5" customHeight="1" outlineLevel="1">
      <c r="A884" s="280">
        <v>9006098</v>
      </c>
      <c r="B884" s="281" t="s">
        <v>20654</v>
      </c>
      <c r="C884" s="282" t="s">
        <v>299</v>
      </c>
      <c r="D884" s="283">
        <v>189.65</v>
      </c>
      <c r="E884" s="272"/>
    </row>
    <row r="885" spans="1:5" ht="25.5" customHeight="1" outlineLevel="1">
      <c r="A885" s="280">
        <v>9006099</v>
      </c>
      <c r="B885" s="281" t="s">
        <v>20655</v>
      </c>
      <c r="C885" s="282" t="s">
        <v>23</v>
      </c>
      <c r="D885" s="283">
        <v>457.27</v>
      </c>
      <c r="E885" s="272"/>
    </row>
    <row r="886" spans="1:5" ht="25.5" customHeight="1" outlineLevel="1">
      <c r="A886" s="280">
        <v>9007000</v>
      </c>
      <c r="B886" s="281" t="s">
        <v>20656</v>
      </c>
      <c r="C886" s="282" t="s">
        <v>18900</v>
      </c>
      <c r="D886" s="283" t="s">
        <v>18900</v>
      </c>
    </row>
    <row r="887" spans="1:5" ht="25.5" customHeight="1" outlineLevel="1">
      <c r="A887" s="280">
        <v>9007001</v>
      </c>
      <c r="B887" s="281" t="s">
        <v>20657</v>
      </c>
      <c r="C887" s="282" t="s">
        <v>23</v>
      </c>
      <c r="D887" s="283">
        <v>184.83</v>
      </c>
      <c r="E887" s="272"/>
    </row>
    <row r="888" spans="1:5" ht="22.5" customHeight="1">
      <c r="A888" s="280">
        <v>9007002</v>
      </c>
      <c r="B888" s="281" t="s">
        <v>20658</v>
      </c>
      <c r="C888" s="282" t="s">
        <v>23</v>
      </c>
      <c r="D888" s="283">
        <v>287.05</v>
      </c>
      <c r="E888" s="272"/>
    </row>
    <row r="889" spans="1:5" ht="25.5" customHeight="1" outlineLevel="1">
      <c r="A889" s="280">
        <v>9007003</v>
      </c>
      <c r="B889" s="281" t="s">
        <v>20659</v>
      </c>
      <c r="C889" s="282" t="s">
        <v>23</v>
      </c>
      <c r="D889" s="283">
        <v>372.69</v>
      </c>
      <c r="E889" s="272"/>
    </row>
    <row r="890" spans="1:5" ht="22.5" customHeight="1">
      <c r="A890" s="280">
        <v>9007005</v>
      </c>
      <c r="B890" s="281" t="s">
        <v>20660</v>
      </c>
      <c r="C890" s="282" t="s">
        <v>23</v>
      </c>
      <c r="D890" s="283">
        <v>293.3</v>
      </c>
      <c r="E890" s="272"/>
    </row>
    <row r="891" spans="1:5" ht="25.5" customHeight="1" outlineLevel="1">
      <c r="A891" s="280">
        <v>9007006</v>
      </c>
      <c r="B891" s="281" t="s">
        <v>20661</v>
      </c>
      <c r="C891" s="282" t="s">
        <v>23</v>
      </c>
      <c r="D891" s="283">
        <v>382.25</v>
      </c>
      <c r="E891" s="272"/>
    </row>
    <row r="892" spans="1:5" ht="22.5" customHeight="1">
      <c r="A892" s="280">
        <v>9007007</v>
      </c>
      <c r="B892" s="281" t="s">
        <v>20662</v>
      </c>
      <c r="C892" s="282" t="s">
        <v>23</v>
      </c>
      <c r="D892" s="283">
        <v>477.84</v>
      </c>
      <c r="E892" s="272"/>
    </row>
    <row r="893" spans="1:5" ht="25.5" customHeight="1" outlineLevel="1">
      <c r="A893" s="280">
        <v>9007008</v>
      </c>
      <c r="B893" s="281" t="s">
        <v>20663</v>
      </c>
      <c r="C893" s="282" t="s">
        <v>23</v>
      </c>
      <c r="D893" s="283">
        <v>291.82</v>
      </c>
      <c r="E893" s="272"/>
    </row>
    <row r="894" spans="1:5" ht="22.5" customHeight="1">
      <c r="A894" s="280">
        <v>9007010</v>
      </c>
      <c r="B894" s="281" t="s">
        <v>20664</v>
      </c>
      <c r="C894" s="282" t="s">
        <v>23</v>
      </c>
      <c r="D894" s="283">
        <v>270.18</v>
      </c>
      <c r="E894" s="272"/>
    </row>
    <row r="895" spans="1:5" ht="25.5" customHeight="1" outlineLevel="1">
      <c r="A895" s="280">
        <v>9007015</v>
      </c>
      <c r="B895" s="281" t="s">
        <v>20665</v>
      </c>
      <c r="C895" s="282" t="s">
        <v>23</v>
      </c>
      <c r="D895" s="283">
        <v>212.75</v>
      </c>
      <c r="E895" s="272"/>
    </row>
    <row r="896" spans="1:5" ht="25.5" customHeight="1" outlineLevel="1">
      <c r="A896" s="280">
        <v>9007018</v>
      </c>
      <c r="B896" s="281" t="s">
        <v>20666</v>
      </c>
      <c r="C896" s="282" t="s">
        <v>23</v>
      </c>
      <c r="D896" s="283">
        <v>301.67</v>
      </c>
      <c r="E896" s="272"/>
    </row>
    <row r="897" spans="1:5" ht="25.5" customHeight="1" outlineLevel="1">
      <c r="A897" s="280">
        <v>9007030</v>
      </c>
      <c r="B897" s="281" t="s">
        <v>20667</v>
      </c>
      <c r="C897" s="282" t="s">
        <v>23</v>
      </c>
      <c r="D897" s="283">
        <v>349.14</v>
      </c>
      <c r="E897" s="272"/>
    </row>
    <row r="898" spans="1:5" ht="25.5" customHeight="1" outlineLevel="1">
      <c r="A898" s="280">
        <v>9007035</v>
      </c>
      <c r="B898" s="281" t="s">
        <v>20668</v>
      </c>
      <c r="C898" s="282" t="s">
        <v>23</v>
      </c>
      <c r="D898" s="283">
        <v>204.57</v>
      </c>
      <c r="E898" s="272"/>
    </row>
    <row r="899" spans="1:5" ht="22.5" customHeight="1">
      <c r="A899" s="280">
        <v>9007036</v>
      </c>
      <c r="B899" s="281" t="s">
        <v>20669</v>
      </c>
      <c r="C899" s="282" t="s">
        <v>23</v>
      </c>
      <c r="D899" s="283">
        <v>306.79000000000002</v>
      </c>
      <c r="E899" s="272"/>
    </row>
    <row r="900" spans="1:5" ht="25.5" customHeight="1" outlineLevel="1">
      <c r="A900" s="280">
        <v>9007037</v>
      </c>
      <c r="B900" s="281" t="s">
        <v>20670</v>
      </c>
      <c r="C900" s="282" t="s">
        <v>23</v>
      </c>
      <c r="D900" s="283">
        <v>392.43</v>
      </c>
      <c r="E900" s="272"/>
    </row>
    <row r="901" spans="1:5" ht="25.5" customHeight="1" outlineLevel="1">
      <c r="A901" s="280">
        <v>9007038</v>
      </c>
      <c r="B901" s="281" t="s">
        <v>20671</v>
      </c>
      <c r="C901" s="282" t="s">
        <v>23</v>
      </c>
      <c r="D901" s="283">
        <v>498.31</v>
      </c>
      <c r="E901" s="272"/>
    </row>
    <row r="902" spans="1:5" ht="25.5" customHeight="1" outlineLevel="1">
      <c r="A902" s="280">
        <v>9007040</v>
      </c>
      <c r="B902" s="281" t="s">
        <v>20672</v>
      </c>
      <c r="C902" s="282" t="s">
        <v>23</v>
      </c>
      <c r="D902" s="283">
        <v>289.92</v>
      </c>
      <c r="E902" s="272"/>
    </row>
    <row r="903" spans="1:5" ht="25.5" customHeight="1" outlineLevel="1">
      <c r="A903" s="280">
        <v>9007041</v>
      </c>
      <c r="B903" s="281" t="s">
        <v>20673</v>
      </c>
      <c r="C903" s="282" t="s">
        <v>23</v>
      </c>
      <c r="D903" s="283">
        <v>379.38</v>
      </c>
      <c r="E903" s="272"/>
    </row>
    <row r="904" spans="1:5" ht="25.5" customHeight="1" outlineLevel="1">
      <c r="A904" s="280">
        <v>9007045</v>
      </c>
      <c r="B904" s="281" t="s">
        <v>20674</v>
      </c>
      <c r="C904" s="282" t="s">
        <v>23</v>
      </c>
      <c r="D904" s="283">
        <v>232.49</v>
      </c>
      <c r="E904" s="272"/>
    </row>
    <row r="905" spans="1:5" ht="25.5" customHeight="1" outlineLevel="1">
      <c r="A905" s="280">
        <v>9007050</v>
      </c>
      <c r="B905" s="281" t="s">
        <v>20675</v>
      </c>
      <c r="C905" s="282" t="s">
        <v>23</v>
      </c>
      <c r="D905" s="283">
        <v>321.41000000000003</v>
      </c>
      <c r="E905" s="272"/>
    </row>
    <row r="906" spans="1:5" ht="22.5" customHeight="1">
      <c r="A906" s="280">
        <v>9007055</v>
      </c>
      <c r="B906" s="281" t="s">
        <v>20676</v>
      </c>
      <c r="C906" s="282" t="s">
        <v>23</v>
      </c>
      <c r="D906" s="283">
        <v>359.19</v>
      </c>
      <c r="E906" s="272"/>
    </row>
    <row r="907" spans="1:5" ht="25.5" customHeight="1" outlineLevel="1">
      <c r="A907" s="280">
        <v>9007056</v>
      </c>
      <c r="B907" s="281" t="s">
        <v>20677</v>
      </c>
      <c r="C907" s="282" t="s">
        <v>23</v>
      </c>
      <c r="D907" s="283">
        <v>483.04</v>
      </c>
      <c r="E907" s="272"/>
    </row>
    <row r="908" spans="1:5" ht="25.5" customHeight="1" outlineLevel="1">
      <c r="A908" s="280">
        <v>9007060</v>
      </c>
      <c r="B908" s="281" t="s">
        <v>20678</v>
      </c>
      <c r="C908" s="282" t="s">
        <v>23</v>
      </c>
      <c r="D908" s="283">
        <v>177.17</v>
      </c>
      <c r="E908" s="272"/>
    </row>
    <row r="909" spans="1:5" ht="25.5" customHeight="1" outlineLevel="1">
      <c r="A909" s="280">
        <v>9007061</v>
      </c>
      <c r="B909" s="281" t="s">
        <v>20679</v>
      </c>
      <c r="C909" s="282" t="s">
        <v>23</v>
      </c>
      <c r="D909" s="283">
        <v>276.82</v>
      </c>
      <c r="E909" s="272"/>
    </row>
    <row r="910" spans="1:5" ht="22.5" customHeight="1">
      <c r="A910" s="280">
        <v>9007070</v>
      </c>
      <c r="B910" s="281" t="s">
        <v>20680</v>
      </c>
      <c r="C910" s="282" t="s">
        <v>23</v>
      </c>
      <c r="D910" s="283">
        <v>293.35000000000002</v>
      </c>
      <c r="E910" s="272"/>
    </row>
    <row r="911" spans="1:5" ht="25.5" customHeight="1" outlineLevel="1">
      <c r="A911" s="280">
        <v>9007075</v>
      </c>
      <c r="B911" s="281" t="s">
        <v>20681</v>
      </c>
      <c r="C911" s="282" t="s">
        <v>23</v>
      </c>
      <c r="D911" s="283">
        <v>310.32</v>
      </c>
      <c r="E911" s="272"/>
    </row>
    <row r="912" spans="1:5" ht="25.5" customHeight="1" outlineLevel="1">
      <c r="A912" s="280">
        <v>9007076</v>
      </c>
      <c r="B912" s="281" t="s">
        <v>20682</v>
      </c>
      <c r="C912" s="282" t="s">
        <v>23</v>
      </c>
      <c r="D912" s="283">
        <v>212.03</v>
      </c>
      <c r="E912" s="272"/>
    </row>
    <row r="913" spans="1:5" ht="25.5" customHeight="1" outlineLevel="1">
      <c r="A913" s="280">
        <v>9007080</v>
      </c>
      <c r="B913" s="281" t="s">
        <v>20683</v>
      </c>
      <c r="C913" s="282" t="s">
        <v>23</v>
      </c>
      <c r="D913" s="283">
        <v>535.21</v>
      </c>
      <c r="E913" s="272"/>
    </row>
    <row r="914" spans="1:5" ht="22.5" customHeight="1">
      <c r="A914" s="280">
        <v>9007085</v>
      </c>
      <c r="B914" s="281" t="s">
        <v>20684</v>
      </c>
      <c r="C914" s="282" t="s">
        <v>23</v>
      </c>
      <c r="D914" s="283">
        <v>317.39</v>
      </c>
      <c r="E914" s="272"/>
    </row>
    <row r="915" spans="1:5" ht="25.5" customHeight="1" outlineLevel="1">
      <c r="A915" s="280">
        <v>9007090</v>
      </c>
      <c r="B915" s="281" t="s">
        <v>20685</v>
      </c>
      <c r="C915" s="282" t="s">
        <v>23</v>
      </c>
      <c r="D915" s="283">
        <v>311.18</v>
      </c>
      <c r="E915" s="272"/>
    </row>
    <row r="916" spans="1:5" ht="22.5" customHeight="1">
      <c r="A916" s="280">
        <v>9007095</v>
      </c>
      <c r="B916" s="281" t="s">
        <v>20686</v>
      </c>
      <c r="C916" s="282" t="s">
        <v>23</v>
      </c>
      <c r="D916" s="283">
        <v>356.02</v>
      </c>
      <c r="E916" s="272"/>
    </row>
    <row r="917" spans="1:5" ht="25.5" customHeight="1" outlineLevel="1">
      <c r="A917" s="280">
        <v>9008000</v>
      </c>
      <c r="B917" s="281" t="s">
        <v>20687</v>
      </c>
      <c r="C917" s="282" t="s">
        <v>18900</v>
      </c>
      <c r="D917" s="283" t="s">
        <v>18900</v>
      </c>
    </row>
    <row r="918" spans="1:5" ht="22.5" customHeight="1">
      <c r="A918" s="280">
        <v>9008010</v>
      </c>
      <c r="B918" s="281" t="s">
        <v>20688</v>
      </c>
      <c r="C918" s="282" t="s">
        <v>23</v>
      </c>
      <c r="D918" s="283">
        <v>31.3</v>
      </c>
      <c r="E918" s="272"/>
    </row>
    <row r="919" spans="1:5" ht="25.5" customHeight="1" outlineLevel="1">
      <c r="A919" s="280">
        <v>9008011</v>
      </c>
      <c r="B919" s="281" t="s">
        <v>20689</v>
      </c>
      <c r="C919" s="282" t="s">
        <v>23</v>
      </c>
      <c r="D919" s="283">
        <v>29.93</v>
      </c>
      <c r="E919" s="272"/>
    </row>
    <row r="920" spans="1:5" ht="22.5" customHeight="1">
      <c r="A920" s="280">
        <v>9008012</v>
      </c>
      <c r="B920" s="281" t="s">
        <v>20690</v>
      </c>
      <c r="C920" s="282" t="s">
        <v>23</v>
      </c>
      <c r="D920" s="283">
        <v>86.66</v>
      </c>
      <c r="E920" s="272"/>
    </row>
    <row r="921" spans="1:5" ht="25.5" customHeight="1" outlineLevel="1">
      <c r="A921" s="280">
        <v>9008013</v>
      </c>
      <c r="B921" s="281" t="s">
        <v>20691</v>
      </c>
      <c r="C921" s="282" t="s">
        <v>23</v>
      </c>
      <c r="D921" s="283">
        <v>80.790000000000006</v>
      </c>
      <c r="E921" s="272"/>
    </row>
    <row r="922" spans="1:5" ht="22.5" customHeight="1">
      <c r="A922" s="280">
        <v>9008014</v>
      </c>
      <c r="B922" s="281" t="s">
        <v>20692</v>
      </c>
      <c r="C922" s="282" t="s">
        <v>23</v>
      </c>
      <c r="D922" s="283">
        <v>121.94</v>
      </c>
      <c r="E922" s="272"/>
    </row>
    <row r="923" spans="1:5" ht="22.15" customHeight="1" outlineLevel="1">
      <c r="A923" s="280">
        <v>9008015</v>
      </c>
      <c r="B923" s="281" t="s">
        <v>20693</v>
      </c>
      <c r="C923" s="282" t="s">
        <v>23</v>
      </c>
      <c r="D923" s="283">
        <v>115.49</v>
      </c>
      <c r="E923" s="272"/>
    </row>
    <row r="924" spans="1:5" ht="22.5" customHeight="1">
      <c r="A924" s="280">
        <v>9008016</v>
      </c>
      <c r="B924" s="281" t="s">
        <v>20694</v>
      </c>
      <c r="C924" s="282" t="s">
        <v>23</v>
      </c>
      <c r="D924" s="283">
        <v>138.03</v>
      </c>
      <c r="E924" s="272"/>
    </row>
    <row r="925" spans="1:5" ht="22.15" customHeight="1" outlineLevel="1">
      <c r="A925" s="280">
        <v>9008017</v>
      </c>
      <c r="B925" s="281" t="s">
        <v>20695</v>
      </c>
      <c r="C925" s="282" t="s">
        <v>23</v>
      </c>
      <c r="D925" s="283">
        <v>244.34</v>
      </c>
      <c r="E925" s="272"/>
    </row>
    <row r="926" spans="1:5" ht="22.5" customHeight="1">
      <c r="A926" s="280">
        <v>9008018</v>
      </c>
      <c r="B926" s="281" t="s">
        <v>20696</v>
      </c>
      <c r="C926" s="282" t="s">
        <v>23</v>
      </c>
      <c r="D926" s="283">
        <v>246.16</v>
      </c>
      <c r="E926" s="272"/>
    </row>
    <row r="927" spans="1:5" ht="25.5" customHeight="1" outlineLevel="1">
      <c r="A927" s="280">
        <v>9008019</v>
      </c>
      <c r="B927" s="281" t="s">
        <v>20697</v>
      </c>
      <c r="C927" s="282" t="s">
        <v>23</v>
      </c>
      <c r="D927" s="283">
        <v>92.71</v>
      </c>
      <c r="E927" s="272"/>
    </row>
    <row r="928" spans="1:5" ht="25.5" customHeight="1" outlineLevel="1">
      <c r="A928" s="280">
        <v>9008020</v>
      </c>
      <c r="B928" s="281" t="s">
        <v>20698</v>
      </c>
      <c r="C928" s="282" t="s">
        <v>23</v>
      </c>
      <c r="D928" s="283">
        <v>169.69</v>
      </c>
      <c r="E928" s="272"/>
    </row>
    <row r="929" spans="1:5" ht="25.5" customHeight="1" outlineLevel="1">
      <c r="A929" s="280">
        <v>9008021</v>
      </c>
      <c r="B929" s="281" t="s">
        <v>20699</v>
      </c>
      <c r="C929" s="282" t="s">
        <v>23</v>
      </c>
      <c r="D929" s="283">
        <v>45289.84</v>
      </c>
      <c r="E929" s="272"/>
    </row>
    <row r="930" spans="1:5" ht="25.5" customHeight="1" outlineLevel="1">
      <c r="A930" s="280">
        <v>9008022</v>
      </c>
      <c r="B930" s="281" t="s">
        <v>20700</v>
      </c>
      <c r="C930" s="282" t="s">
        <v>23</v>
      </c>
      <c r="D930" s="283">
        <v>24559.279999999999</v>
      </c>
      <c r="E930" s="272"/>
    </row>
    <row r="931" spans="1:5" ht="25.5" customHeight="1" outlineLevel="1">
      <c r="A931" s="280">
        <v>9008023</v>
      </c>
      <c r="B931" s="281" t="s">
        <v>20701</v>
      </c>
      <c r="C931" s="282" t="s">
        <v>23</v>
      </c>
      <c r="D931" s="283">
        <v>28691.98</v>
      </c>
      <c r="E931" s="272"/>
    </row>
    <row r="932" spans="1:5" ht="25.5" customHeight="1" outlineLevel="1">
      <c r="A932" s="280">
        <v>9008024</v>
      </c>
      <c r="B932" s="281" t="s">
        <v>20702</v>
      </c>
      <c r="C932" s="282" t="s">
        <v>23</v>
      </c>
      <c r="D932" s="283">
        <v>30031.87</v>
      </c>
      <c r="E932" s="272"/>
    </row>
    <row r="933" spans="1:5" ht="25.5" customHeight="1" outlineLevel="1">
      <c r="A933" s="280">
        <v>9008025</v>
      </c>
      <c r="B933" s="281" t="s">
        <v>20703</v>
      </c>
      <c r="C933" s="282" t="s">
        <v>23</v>
      </c>
      <c r="D933" s="283">
        <v>33265.93</v>
      </c>
      <c r="E933" s="272"/>
    </row>
    <row r="934" spans="1:5" ht="22.5" customHeight="1">
      <c r="A934" s="280">
        <v>9008026</v>
      </c>
      <c r="B934" s="281" t="s">
        <v>20704</v>
      </c>
      <c r="C934" s="282" t="s">
        <v>23</v>
      </c>
      <c r="D934" s="283">
        <v>67978.81</v>
      </c>
      <c r="E934" s="272"/>
    </row>
    <row r="935" spans="1:5" ht="25.5" customHeight="1" outlineLevel="1">
      <c r="A935" s="280">
        <v>9008027</v>
      </c>
      <c r="B935" s="281" t="s">
        <v>20705</v>
      </c>
      <c r="C935" s="282" t="s">
        <v>23</v>
      </c>
      <c r="D935" s="283">
        <v>66888.02</v>
      </c>
      <c r="E935" s="272"/>
    </row>
    <row r="936" spans="1:5" ht="25.5" customHeight="1" outlineLevel="1">
      <c r="A936" s="280">
        <v>9008028</v>
      </c>
      <c r="B936" s="281" t="s">
        <v>20706</v>
      </c>
      <c r="C936" s="282" t="s">
        <v>23</v>
      </c>
      <c r="D936" s="283">
        <v>1050.5</v>
      </c>
      <c r="E936" s="272"/>
    </row>
    <row r="937" spans="1:5" ht="25.5" customHeight="1" outlineLevel="1">
      <c r="A937" s="280">
        <v>9008029</v>
      </c>
      <c r="B937" s="281" t="s">
        <v>20707</v>
      </c>
      <c r="C937" s="282" t="s">
        <v>23</v>
      </c>
      <c r="D937" s="283">
        <v>1163.6099999999999</v>
      </c>
      <c r="E937" s="272"/>
    </row>
    <row r="938" spans="1:5" ht="25.5" customHeight="1" outlineLevel="1">
      <c r="A938" s="280">
        <v>9008031</v>
      </c>
      <c r="B938" s="281" t="s">
        <v>20708</v>
      </c>
      <c r="C938" s="282" t="s">
        <v>23</v>
      </c>
      <c r="D938" s="283">
        <v>532.24</v>
      </c>
      <c r="E938" s="272"/>
    </row>
    <row r="939" spans="1:5" ht="22.5" customHeight="1">
      <c r="A939" s="280">
        <v>9008046</v>
      </c>
      <c r="B939" s="281" t="s">
        <v>20709</v>
      </c>
      <c r="C939" s="282" t="s">
        <v>23</v>
      </c>
      <c r="D939" s="283">
        <v>1417.84</v>
      </c>
      <c r="E939" s="272"/>
    </row>
    <row r="940" spans="1:5" ht="25.5" customHeight="1" outlineLevel="1">
      <c r="A940" s="280">
        <v>9008047</v>
      </c>
      <c r="B940" s="281" t="s">
        <v>20710</v>
      </c>
      <c r="C940" s="282" t="s">
        <v>23</v>
      </c>
      <c r="D940" s="283">
        <v>1417.84</v>
      </c>
      <c r="E940" s="272"/>
    </row>
    <row r="941" spans="1:5" ht="25.5" customHeight="1" outlineLevel="1">
      <c r="A941" s="280">
        <v>9008048</v>
      </c>
      <c r="B941" s="281" t="s">
        <v>20711</v>
      </c>
      <c r="C941" s="282" t="s">
        <v>23</v>
      </c>
      <c r="D941" s="283">
        <v>1416.42</v>
      </c>
      <c r="E941" s="272"/>
    </row>
    <row r="942" spans="1:5" ht="25.5" customHeight="1" outlineLevel="1">
      <c r="A942" s="280">
        <v>9008050</v>
      </c>
      <c r="B942" s="281" t="s">
        <v>20712</v>
      </c>
      <c r="C942" s="282" t="s">
        <v>23</v>
      </c>
      <c r="D942" s="283">
        <v>2615.87</v>
      </c>
      <c r="E942" s="272"/>
    </row>
    <row r="943" spans="1:5" ht="25.5" customHeight="1" outlineLevel="1">
      <c r="A943" s="280">
        <v>9008052</v>
      </c>
      <c r="B943" s="281" t="s">
        <v>20713</v>
      </c>
      <c r="C943" s="282" t="s">
        <v>23</v>
      </c>
      <c r="D943" s="283">
        <v>2459.35</v>
      </c>
      <c r="E943" s="272"/>
    </row>
    <row r="944" spans="1:5" ht="22.5" customHeight="1">
      <c r="A944" s="280">
        <v>9008053</v>
      </c>
      <c r="B944" s="281" t="s">
        <v>20714</v>
      </c>
      <c r="C944" s="282" t="s">
        <v>23</v>
      </c>
      <c r="D944" s="283">
        <v>2561.6</v>
      </c>
      <c r="E944" s="272"/>
    </row>
    <row r="945" spans="1:5" ht="25.5" customHeight="1" outlineLevel="1">
      <c r="A945" s="280">
        <v>9008055</v>
      </c>
      <c r="B945" s="281" t="s">
        <v>20715</v>
      </c>
      <c r="C945" s="282" t="s">
        <v>23</v>
      </c>
      <c r="D945" s="283">
        <v>2563.29</v>
      </c>
      <c r="E945" s="272"/>
    </row>
    <row r="946" spans="1:5" ht="25.5" customHeight="1" outlineLevel="1">
      <c r="A946" s="280">
        <v>9008056</v>
      </c>
      <c r="B946" s="281" t="s">
        <v>20716</v>
      </c>
      <c r="C946" s="282" t="s">
        <v>23</v>
      </c>
      <c r="D946" s="283">
        <v>4381.5200000000004</v>
      </c>
      <c r="E946" s="272"/>
    </row>
    <row r="947" spans="1:5" ht="25.5" customHeight="1" outlineLevel="1">
      <c r="A947" s="280">
        <v>9008058</v>
      </c>
      <c r="B947" s="281" t="s">
        <v>20717</v>
      </c>
      <c r="C947" s="282" t="s">
        <v>23</v>
      </c>
      <c r="D947" s="283">
        <v>4528.93</v>
      </c>
      <c r="E947" s="272"/>
    </row>
    <row r="948" spans="1:5" ht="25.5" customHeight="1" outlineLevel="1">
      <c r="A948" s="280">
        <v>9008080</v>
      </c>
      <c r="B948" s="281" t="s">
        <v>20718</v>
      </c>
      <c r="C948" s="282" t="s">
        <v>23</v>
      </c>
      <c r="D948" s="283">
        <v>873.37</v>
      </c>
      <c r="E948" s="272"/>
    </row>
    <row r="949" spans="1:5" ht="22.5" customHeight="1">
      <c r="A949" s="280">
        <v>9008081</v>
      </c>
      <c r="B949" s="281" t="s">
        <v>20719</v>
      </c>
      <c r="C949" s="282" t="s">
        <v>23</v>
      </c>
      <c r="D949" s="283">
        <v>736.33</v>
      </c>
      <c r="E949" s="272"/>
    </row>
    <row r="950" spans="1:5" ht="25.5" customHeight="1" outlineLevel="1">
      <c r="A950" s="280">
        <v>9008082</v>
      </c>
      <c r="B950" s="281" t="s">
        <v>20720</v>
      </c>
      <c r="C950" s="282" t="s">
        <v>23</v>
      </c>
      <c r="D950" s="283">
        <v>737.39</v>
      </c>
      <c r="E950" s="272"/>
    </row>
    <row r="951" spans="1:5" ht="25.5" customHeight="1" outlineLevel="1">
      <c r="A951" s="280">
        <v>9008083</v>
      </c>
      <c r="B951" s="281" t="s">
        <v>20721</v>
      </c>
      <c r="C951" s="282" t="s">
        <v>23</v>
      </c>
      <c r="D951" s="283">
        <v>600.16999999999996</v>
      </c>
      <c r="E951" s="272"/>
    </row>
    <row r="952" spans="1:5" ht="25.5" customHeight="1" outlineLevel="1">
      <c r="A952" s="280">
        <v>9008085</v>
      </c>
      <c r="B952" s="281" t="s">
        <v>20722</v>
      </c>
      <c r="C952" s="282" t="s">
        <v>23</v>
      </c>
      <c r="D952" s="283">
        <v>967.11</v>
      </c>
      <c r="E952" s="272"/>
    </row>
    <row r="953" spans="1:5" ht="25.5" customHeight="1" outlineLevel="1">
      <c r="A953" s="280">
        <v>9008086</v>
      </c>
      <c r="B953" s="281" t="s">
        <v>20723</v>
      </c>
      <c r="C953" s="282" t="s">
        <v>23</v>
      </c>
      <c r="D953" s="283">
        <v>1072.17</v>
      </c>
      <c r="E953" s="272"/>
    </row>
    <row r="954" spans="1:5" ht="22.5" customHeight="1">
      <c r="A954" s="280">
        <v>9008090</v>
      </c>
      <c r="B954" s="281" t="s">
        <v>20724</v>
      </c>
      <c r="C954" s="282" t="s">
        <v>23</v>
      </c>
      <c r="D954" s="283">
        <v>1470.63</v>
      </c>
      <c r="E954" s="272"/>
    </row>
    <row r="955" spans="1:5" ht="25.5" customHeight="1" outlineLevel="1">
      <c r="A955" s="280">
        <v>9009000</v>
      </c>
      <c r="B955" s="281" t="s">
        <v>20725</v>
      </c>
      <c r="C955" s="282" t="s">
        <v>18900</v>
      </c>
      <c r="D955" s="283" t="s">
        <v>18900</v>
      </c>
    </row>
    <row r="956" spans="1:5" ht="25.5" customHeight="1" outlineLevel="1">
      <c r="A956" s="280">
        <v>9009035</v>
      </c>
      <c r="B956" s="281" t="s">
        <v>20726</v>
      </c>
      <c r="C956" s="282" t="s">
        <v>23</v>
      </c>
      <c r="D956" s="283">
        <v>1726.26</v>
      </c>
      <c r="E956" s="272"/>
    </row>
    <row r="957" spans="1:5" ht="25.5" customHeight="1" outlineLevel="1">
      <c r="A957" s="280">
        <v>9009037</v>
      </c>
      <c r="B957" s="281" t="s">
        <v>20727</v>
      </c>
      <c r="C957" s="282" t="s">
        <v>23</v>
      </c>
      <c r="D957" s="283">
        <v>868.44</v>
      </c>
      <c r="E957" s="272"/>
    </row>
    <row r="958" spans="1:5" ht="25.5" customHeight="1" outlineLevel="1">
      <c r="A958" s="280">
        <v>9009038</v>
      </c>
      <c r="B958" s="281" t="s">
        <v>20728</v>
      </c>
      <c r="C958" s="282" t="s">
        <v>23</v>
      </c>
      <c r="D958" s="283">
        <v>177.38</v>
      </c>
      <c r="E958" s="272"/>
    </row>
    <row r="959" spans="1:5" ht="22.5" customHeight="1">
      <c r="A959" s="280">
        <v>9009039</v>
      </c>
      <c r="B959" s="281" t="s">
        <v>20729</v>
      </c>
      <c r="C959" s="282" t="s">
        <v>23</v>
      </c>
      <c r="D959" s="283">
        <v>222.41</v>
      </c>
      <c r="E959" s="272"/>
    </row>
    <row r="960" spans="1:5" ht="25.5" customHeight="1" outlineLevel="1">
      <c r="A960" s="280">
        <v>9009040</v>
      </c>
      <c r="B960" s="281" t="s">
        <v>20730</v>
      </c>
      <c r="C960" s="282" t="s">
        <v>23</v>
      </c>
      <c r="D960" s="283">
        <v>214.11</v>
      </c>
      <c r="E960" s="272"/>
    </row>
    <row r="961" spans="1:5" ht="25.5" customHeight="1" outlineLevel="1">
      <c r="A961" s="280">
        <v>9009043</v>
      </c>
      <c r="B961" s="281" t="s">
        <v>20731</v>
      </c>
      <c r="C961" s="282" t="s">
        <v>23</v>
      </c>
      <c r="D961" s="283">
        <v>467.51</v>
      </c>
      <c r="E961" s="272"/>
    </row>
    <row r="962" spans="1:5" ht="25.5" customHeight="1" outlineLevel="1">
      <c r="A962" s="280">
        <v>9009044</v>
      </c>
      <c r="B962" s="281" t="s">
        <v>20732</v>
      </c>
      <c r="C962" s="282" t="s">
        <v>23</v>
      </c>
      <c r="D962" s="283">
        <v>439.19</v>
      </c>
      <c r="E962" s="272"/>
    </row>
    <row r="963" spans="1:5" ht="25.5" customHeight="1" outlineLevel="1">
      <c r="A963" s="280">
        <v>9009050</v>
      </c>
      <c r="B963" s="281" t="s">
        <v>20733</v>
      </c>
      <c r="C963" s="282" t="s">
        <v>23</v>
      </c>
      <c r="D963" s="283">
        <v>262.36</v>
      </c>
      <c r="E963" s="272"/>
    </row>
    <row r="964" spans="1:5" ht="22.5" customHeight="1">
      <c r="A964" s="280">
        <v>9009051</v>
      </c>
      <c r="B964" s="281" t="s">
        <v>20734</v>
      </c>
      <c r="C964" s="282" t="s">
        <v>23</v>
      </c>
      <c r="D964" s="283">
        <v>222.19</v>
      </c>
      <c r="E964" s="272"/>
    </row>
    <row r="965" spans="1:5" ht="25.5" customHeight="1" outlineLevel="1">
      <c r="A965" s="280">
        <v>9009052</v>
      </c>
      <c r="B965" s="281" t="s">
        <v>20735</v>
      </c>
      <c r="C965" s="282" t="s">
        <v>23</v>
      </c>
      <c r="D965" s="283">
        <v>275.64</v>
      </c>
      <c r="E965" s="272"/>
    </row>
    <row r="966" spans="1:5" ht="25.5" customHeight="1" outlineLevel="1">
      <c r="A966" s="280">
        <v>9009053</v>
      </c>
      <c r="B966" s="281" t="s">
        <v>20736</v>
      </c>
      <c r="C966" s="282" t="s">
        <v>23</v>
      </c>
      <c r="D966" s="283">
        <v>290.56</v>
      </c>
      <c r="E966" s="272"/>
    </row>
    <row r="967" spans="1:5" ht="25.5" customHeight="1" outlineLevel="1">
      <c r="A967" s="280">
        <v>9009056</v>
      </c>
      <c r="B967" s="281" t="s">
        <v>20737</v>
      </c>
      <c r="C967" s="282" t="s">
        <v>23</v>
      </c>
      <c r="D967" s="283">
        <v>252.4</v>
      </c>
      <c r="E967" s="272"/>
    </row>
    <row r="968" spans="1:5" ht="25.5" customHeight="1" outlineLevel="1">
      <c r="A968" s="280">
        <v>9009057</v>
      </c>
      <c r="B968" s="281" t="s">
        <v>20738</v>
      </c>
      <c r="C968" s="282" t="s">
        <v>23</v>
      </c>
      <c r="D968" s="283">
        <v>522.67999999999995</v>
      </c>
      <c r="E968" s="272"/>
    </row>
    <row r="969" spans="1:5" ht="22.5" customHeight="1">
      <c r="A969" s="280">
        <v>9009075</v>
      </c>
      <c r="B969" s="281" t="s">
        <v>20739</v>
      </c>
      <c r="C969" s="282" t="s">
        <v>23</v>
      </c>
      <c r="D969" s="283">
        <v>309.44</v>
      </c>
      <c r="E969" s="272"/>
    </row>
    <row r="970" spans="1:5" ht="25.5" customHeight="1" outlineLevel="1">
      <c r="A970" s="280">
        <v>9009076</v>
      </c>
      <c r="B970" s="281" t="s">
        <v>20740</v>
      </c>
      <c r="C970" s="282" t="s">
        <v>23</v>
      </c>
      <c r="D970" s="283">
        <v>356.08</v>
      </c>
      <c r="E970" s="272"/>
    </row>
    <row r="971" spans="1:5" ht="25.5" customHeight="1" outlineLevel="1">
      <c r="A971" s="280">
        <v>9009088</v>
      </c>
      <c r="B971" s="281" t="s">
        <v>20741</v>
      </c>
      <c r="C971" s="282" t="s">
        <v>23</v>
      </c>
      <c r="D971" s="283">
        <v>394.12</v>
      </c>
      <c r="E971" s="272"/>
    </row>
    <row r="972" spans="1:5" ht="25.5" customHeight="1" outlineLevel="1">
      <c r="A972" s="280">
        <v>9009102</v>
      </c>
      <c r="B972" s="281" t="s">
        <v>20742</v>
      </c>
      <c r="C972" s="282" t="s">
        <v>23</v>
      </c>
      <c r="D972" s="283">
        <v>95.44</v>
      </c>
      <c r="E972" s="272"/>
    </row>
    <row r="973" spans="1:5" ht="25.5" customHeight="1" outlineLevel="1">
      <c r="A973" s="280">
        <v>9009104</v>
      </c>
      <c r="B973" s="281" t="s">
        <v>20743</v>
      </c>
      <c r="C973" s="282" t="s">
        <v>23</v>
      </c>
      <c r="D973" s="283">
        <v>144.66</v>
      </c>
      <c r="E973" s="272"/>
    </row>
    <row r="974" spans="1:5" ht="22.5" customHeight="1">
      <c r="A974" s="280">
        <v>9009106</v>
      </c>
      <c r="B974" s="281" t="s">
        <v>20744</v>
      </c>
      <c r="C974" s="282" t="s">
        <v>23</v>
      </c>
      <c r="D974" s="283">
        <v>48.03</v>
      </c>
      <c r="E974" s="272"/>
    </row>
    <row r="975" spans="1:5" ht="25.5" customHeight="1" outlineLevel="1">
      <c r="A975" s="280">
        <v>9009107</v>
      </c>
      <c r="B975" s="281" t="s">
        <v>20745</v>
      </c>
      <c r="C975" s="282" t="s">
        <v>23</v>
      </c>
      <c r="D975" s="283">
        <v>252.4</v>
      </c>
      <c r="E975" s="272"/>
    </row>
    <row r="976" spans="1:5" ht="25.5" customHeight="1" outlineLevel="1">
      <c r="A976" s="280">
        <v>9009111</v>
      </c>
      <c r="B976" s="281" t="s">
        <v>20746</v>
      </c>
      <c r="C976" s="282" t="s">
        <v>23</v>
      </c>
      <c r="D976" s="283">
        <v>63.9</v>
      </c>
      <c r="E976" s="272"/>
    </row>
    <row r="977" spans="1:5" ht="25.5" customHeight="1" outlineLevel="1">
      <c r="A977" s="280">
        <v>9009112</v>
      </c>
      <c r="B977" s="281" t="s">
        <v>20747</v>
      </c>
      <c r="C977" s="282" t="s">
        <v>23</v>
      </c>
      <c r="D977" s="283">
        <v>269.82</v>
      </c>
      <c r="E977" s="272"/>
    </row>
    <row r="978" spans="1:5" ht="25.5" customHeight="1" outlineLevel="1">
      <c r="A978" s="280">
        <v>9009114</v>
      </c>
      <c r="B978" s="281" t="s">
        <v>20748</v>
      </c>
      <c r="C978" s="282" t="s">
        <v>23</v>
      </c>
      <c r="D978" s="283">
        <v>229.05</v>
      </c>
      <c r="E978" s="272"/>
    </row>
    <row r="979" spans="1:5" ht="22.5" customHeight="1">
      <c r="A979" s="280">
        <v>9009117</v>
      </c>
      <c r="B979" s="281" t="s">
        <v>20749</v>
      </c>
      <c r="C979" s="282" t="s">
        <v>23</v>
      </c>
      <c r="D979" s="283">
        <v>229.75</v>
      </c>
      <c r="E979" s="272"/>
    </row>
    <row r="980" spans="1:5" ht="25.5" customHeight="1" outlineLevel="1">
      <c r="A980" s="280">
        <v>9009118</v>
      </c>
      <c r="B980" s="281" t="s">
        <v>20750</v>
      </c>
      <c r="C980" s="282" t="s">
        <v>23</v>
      </c>
      <c r="D980" s="283">
        <v>168.05</v>
      </c>
      <c r="E980" s="272"/>
    </row>
    <row r="981" spans="1:5" ht="25.5" customHeight="1" outlineLevel="1">
      <c r="A981" s="280">
        <v>9009121</v>
      </c>
      <c r="B981" s="281" t="s">
        <v>20751</v>
      </c>
      <c r="C981" s="282" t="s">
        <v>23</v>
      </c>
      <c r="D981" s="283">
        <v>171.6</v>
      </c>
      <c r="E981" s="272"/>
    </row>
    <row r="982" spans="1:5" ht="25.5" customHeight="1" outlineLevel="1">
      <c r="A982" s="280">
        <v>9010000</v>
      </c>
      <c r="B982" s="281" t="s">
        <v>20752</v>
      </c>
      <c r="C982" s="282" t="s">
        <v>18900</v>
      </c>
      <c r="D982" s="283" t="s">
        <v>18900</v>
      </c>
    </row>
    <row r="983" spans="1:5" ht="25.5" customHeight="1" outlineLevel="1">
      <c r="A983" s="280">
        <v>9010023</v>
      </c>
      <c r="B983" s="281" t="s">
        <v>20753</v>
      </c>
      <c r="C983" s="282" t="s">
        <v>23</v>
      </c>
      <c r="D983" s="283">
        <v>415.76</v>
      </c>
      <c r="E983" s="272"/>
    </row>
    <row r="984" spans="1:5" ht="22.5" customHeight="1">
      <c r="A984" s="280">
        <v>9010024</v>
      </c>
      <c r="B984" s="281" t="s">
        <v>20754</v>
      </c>
      <c r="C984" s="282" t="s">
        <v>23</v>
      </c>
      <c r="D984" s="283">
        <v>745.82</v>
      </c>
      <c r="E984" s="272"/>
    </row>
    <row r="985" spans="1:5" ht="25.5" customHeight="1" outlineLevel="1">
      <c r="A985" s="280">
        <v>9010028</v>
      </c>
      <c r="B985" s="281" t="s">
        <v>20755</v>
      </c>
      <c r="C985" s="282" t="s">
        <v>23</v>
      </c>
      <c r="D985" s="283">
        <v>101.13</v>
      </c>
      <c r="E985" s="272"/>
    </row>
    <row r="986" spans="1:5" ht="25.5" customHeight="1" outlineLevel="1">
      <c r="A986" s="280">
        <v>9010031</v>
      </c>
      <c r="B986" s="281" t="s">
        <v>20756</v>
      </c>
      <c r="C986" s="282" t="s">
        <v>23</v>
      </c>
      <c r="D986" s="283">
        <v>596.51</v>
      </c>
      <c r="E986" s="272"/>
    </row>
    <row r="987" spans="1:5" ht="25.5" customHeight="1" outlineLevel="1">
      <c r="A987" s="280">
        <v>9010032</v>
      </c>
      <c r="B987" s="281" t="s">
        <v>20757</v>
      </c>
      <c r="C987" s="282" t="s">
        <v>23</v>
      </c>
      <c r="D987" s="283">
        <v>44.02</v>
      </c>
      <c r="E987" s="272"/>
    </row>
    <row r="988" spans="1:5" ht="25.5" customHeight="1" outlineLevel="1">
      <c r="A988" s="280">
        <v>9010033</v>
      </c>
      <c r="B988" s="281" t="s">
        <v>20758</v>
      </c>
      <c r="C988" s="282" t="s">
        <v>23</v>
      </c>
      <c r="D988" s="283">
        <v>1442.36</v>
      </c>
      <c r="E988" s="272"/>
    </row>
    <row r="989" spans="1:5" ht="22.5" customHeight="1">
      <c r="A989" s="280">
        <v>9010050</v>
      </c>
      <c r="B989" s="281" t="s">
        <v>20759</v>
      </c>
      <c r="C989" s="282" t="s">
        <v>23</v>
      </c>
      <c r="D989" s="283">
        <v>1421.61</v>
      </c>
      <c r="E989" s="272"/>
    </row>
    <row r="990" spans="1:5" ht="25.5" customHeight="1" outlineLevel="1">
      <c r="A990" s="280">
        <v>9010053</v>
      </c>
      <c r="B990" s="281" t="s">
        <v>20760</v>
      </c>
      <c r="C990" s="282" t="s">
        <v>23</v>
      </c>
      <c r="D990" s="283">
        <v>1822.26</v>
      </c>
      <c r="E990" s="272"/>
    </row>
    <row r="991" spans="1:5" ht="25.5" customHeight="1" outlineLevel="1">
      <c r="A991" s="280">
        <v>9010054</v>
      </c>
      <c r="B991" s="281" t="s">
        <v>20761</v>
      </c>
      <c r="C991" s="282" t="s">
        <v>23</v>
      </c>
      <c r="D991" s="283">
        <v>219.52</v>
      </c>
      <c r="E991" s="272"/>
    </row>
    <row r="992" spans="1:5" ht="25.5" customHeight="1" outlineLevel="1">
      <c r="A992" s="280">
        <v>9010055</v>
      </c>
      <c r="B992" s="281" t="s">
        <v>20762</v>
      </c>
      <c r="C992" s="282" t="s">
        <v>23</v>
      </c>
      <c r="D992" s="283">
        <v>123.51</v>
      </c>
      <c r="E992" s="272"/>
    </row>
    <row r="993" spans="1:5" ht="25.5" customHeight="1" outlineLevel="1">
      <c r="A993" s="280">
        <v>9010056</v>
      </c>
      <c r="B993" s="281" t="s">
        <v>20763</v>
      </c>
      <c r="C993" s="282" t="s">
        <v>23</v>
      </c>
      <c r="D993" s="283">
        <v>48.03</v>
      </c>
      <c r="E993" s="272"/>
    </row>
    <row r="994" spans="1:5" ht="25.5" customHeight="1" outlineLevel="1">
      <c r="A994" s="280">
        <v>9010058</v>
      </c>
      <c r="B994" s="281" t="s">
        <v>20764</v>
      </c>
      <c r="C994" s="282" t="s">
        <v>23</v>
      </c>
      <c r="D994" s="283">
        <v>171.68</v>
      </c>
      <c r="E994" s="272"/>
    </row>
    <row r="995" spans="1:5" ht="25.5" customHeight="1" outlineLevel="1">
      <c r="A995" s="280">
        <v>9010062</v>
      </c>
      <c r="B995" s="281" t="s">
        <v>20765</v>
      </c>
      <c r="C995" s="282" t="s">
        <v>23</v>
      </c>
      <c r="D995" s="283">
        <v>137.15</v>
      </c>
      <c r="E995" s="272"/>
    </row>
    <row r="996" spans="1:5" ht="22.5" customHeight="1">
      <c r="A996" s="280">
        <v>9010063</v>
      </c>
      <c r="B996" s="281" t="s">
        <v>20766</v>
      </c>
      <c r="C996" s="282" t="s">
        <v>23</v>
      </c>
      <c r="D996" s="283">
        <v>204.79</v>
      </c>
      <c r="E996" s="272"/>
    </row>
    <row r="997" spans="1:5" ht="25.5" customHeight="1" outlineLevel="1">
      <c r="A997" s="280">
        <v>9010066</v>
      </c>
      <c r="B997" s="281" t="s">
        <v>20767</v>
      </c>
      <c r="C997" s="282" t="s">
        <v>23</v>
      </c>
      <c r="D997" s="283">
        <v>223.77</v>
      </c>
      <c r="E997" s="272"/>
    </row>
    <row r="998" spans="1:5" ht="25.5" customHeight="1" outlineLevel="1">
      <c r="A998" s="280">
        <v>9010071</v>
      </c>
      <c r="B998" s="281" t="s">
        <v>20768</v>
      </c>
      <c r="C998" s="282" t="s">
        <v>23</v>
      </c>
      <c r="D998" s="283">
        <v>85.51</v>
      </c>
      <c r="E998" s="272"/>
    </row>
    <row r="999" spans="1:5" ht="25.5" customHeight="1" outlineLevel="1">
      <c r="A999" s="280">
        <v>9010072</v>
      </c>
      <c r="B999" s="281" t="s">
        <v>20769</v>
      </c>
      <c r="C999" s="282" t="s">
        <v>23</v>
      </c>
      <c r="D999" s="283">
        <v>231.73</v>
      </c>
      <c r="E999" s="272"/>
    </row>
    <row r="1000" spans="1:5" ht="25.5" customHeight="1" outlineLevel="1">
      <c r="A1000" s="280">
        <v>9010074</v>
      </c>
      <c r="B1000" s="281" t="s">
        <v>20770</v>
      </c>
      <c r="C1000" s="282" t="s">
        <v>23</v>
      </c>
      <c r="D1000" s="283">
        <v>45793.42</v>
      </c>
      <c r="E1000" s="272"/>
    </row>
    <row r="1001" spans="1:5" ht="25.5" customHeight="1" outlineLevel="1">
      <c r="A1001" s="280">
        <v>9010075</v>
      </c>
      <c r="B1001" s="281" t="s">
        <v>20771</v>
      </c>
      <c r="C1001" s="282" t="s">
        <v>23</v>
      </c>
      <c r="D1001" s="283">
        <v>22010.74</v>
      </c>
      <c r="E1001" s="272"/>
    </row>
    <row r="1002" spans="1:5" ht="25.5" customHeight="1" outlineLevel="1">
      <c r="A1002" s="280">
        <v>9010077</v>
      </c>
      <c r="B1002" s="281" t="s">
        <v>20772</v>
      </c>
      <c r="C1002" s="282" t="s">
        <v>23</v>
      </c>
      <c r="D1002" s="283">
        <v>22597.45</v>
      </c>
      <c r="E1002" s="272"/>
    </row>
    <row r="1003" spans="1:5" ht="22.5" customHeight="1">
      <c r="A1003" s="280">
        <v>9010078</v>
      </c>
      <c r="B1003" s="281" t="s">
        <v>20773</v>
      </c>
      <c r="C1003" s="282" t="s">
        <v>23</v>
      </c>
      <c r="D1003" s="283">
        <v>6469.57</v>
      </c>
      <c r="E1003" s="272"/>
    </row>
    <row r="1004" spans="1:5" ht="25.5" customHeight="1" outlineLevel="1">
      <c r="A1004" s="280">
        <v>9010079</v>
      </c>
      <c r="B1004" s="281" t="s">
        <v>20774</v>
      </c>
      <c r="C1004" s="282" t="s">
        <v>23</v>
      </c>
      <c r="D1004" s="283">
        <v>13920.46</v>
      </c>
      <c r="E1004" s="272"/>
    </row>
    <row r="1005" spans="1:5" ht="25.5" customHeight="1" outlineLevel="1">
      <c r="A1005" s="280">
        <v>9010080</v>
      </c>
      <c r="B1005" s="281" t="s">
        <v>20775</v>
      </c>
      <c r="C1005" s="282" t="s">
        <v>23</v>
      </c>
      <c r="D1005" s="283">
        <v>47006.82</v>
      </c>
      <c r="E1005" s="272"/>
    </row>
    <row r="1006" spans="1:5" ht="25.5" customHeight="1" outlineLevel="1">
      <c r="A1006" s="280">
        <v>9010081</v>
      </c>
      <c r="B1006" s="281" t="s">
        <v>20776</v>
      </c>
      <c r="C1006" s="282" t="s">
        <v>23</v>
      </c>
      <c r="D1006" s="283">
        <v>55271.53</v>
      </c>
      <c r="E1006" s="272"/>
    </row>
    <row r="1007" spans="1:5" ht="25.5" customHeight="1" outlineLevel="1">
      <c r="A1007" s="280">
        <v>9010082</v>
      </c>
      <c r="B1007" s="281" t="s">
        <v>20777</v>
      </c>
      <c r="C1007" s="282" t="s">
        <v>23</v>
      </c>
      <c r="D1007" s="283">
        <v>74870.11</v>
      </c>
      <c r="E1007" s="272"/>
    </row>
    <row r="1008" spans="1:5" ht="25.5" customHeight="1" outlineLevel="1">
      <c r="A1008" s="280">
        <v>9010085</v>
      </c>
      <c r="B1008" s="281" t="s">
        <v>20778</v>
      </c>
      <c r="C1008" s="282" t="s">
        <v>23</v>
      </c>
      <c r="D1008" s="283">
        <v>131223.53</v>
      </c>
      <c r="E1008" s="272"/>
    </row>
    <row r="1009" spans="1:5" ht="25.5" customHeight="1" outlineLevel="1">
      <c r="A1009" s="280">
        <v>9010086</v>
      </c>
      <c r="B1009" s="281" t="s">
        <v>20779</v>
      </c>
      <c r="C1009" s="282" t="s">
        <v>23</v>
      </c>
      <c r="D1009" s="283">
        <v>151328.45000000001</v>
      </c>
      <c r="E1009" s="272"/>
    </row>
    <row r="1010" spans="1:5" ht="22.5" customHeight="1">
      <c r="A1010" s="280">
        <v>9010089</v>
      </c>
      <c r="B1010" s="281" t="s">
        <v>20780</v>
      </c>
      <c r="C1010" s="282" t="s">
        <v>23</v>
      </c>
      <c r="D1010" s="283">
        <v>206133.94</v>
      </c>
      <c r="E1010" s="272"/>
    </row>
    <row r="1011" spans="1:5" ht="25.5" customHeight="1" outlineLevel="1">
      <c r="A1011" s="280">
        <v>9010090</v>
      </c>
      <c r="B1011" s="281" t="s">
        <v>20781</v>
      </c>
      <c r="C1011" s="282" t="s">
        <v>23</v>
      </c>
      <c r="D1011" s="283">
        <v>242599.69</v>
      </c>
      <c r="E1011" s="272"/>
    </row>
    <row r="1012" spans="1:5" ht="25.5" customHeight="1" outlineLevel="1">
      <c r="A1012" s="280">
        <v>9010106</v>
      </c>
      <c r="B1012" s="281" t="s">
        <v>20782</v>
      </c>
      <c r="C1012" s="282" t="s">
        <v>23</v>
      </c>
      <c r="D1012" s="283">
        <v>922.76</v>
      </c>
      <c r="E1012" s="272"/>
    </row>
    <row r="1013" spans="1:5" ht="25.5" customHeight="1" outlineLevel="1">
      <c r="A1013" s="280">
        <v>9010112</v>
      </c>
      <c r="B1013" s="281" t="s">
        <v>20783</v>
      </c>
      <c r="C1013" s="282" t="s">
        <v>23</v>
      </c>
      <c r="D1013" s="283">
        <v>107087.56</v>
      </c>
      <c r="E1013" s="272"/>
    </row>
    <row r="1014" spans="1:5" ht="25.5" customHeight="1" outlineLevel="1">
      <c r="A1014" s="280">
        <v>9010113</v>
      </c>
      <c r="B1014" s="281" t="s">
        <v>20784</v>
      </c>
      <c r="C1014" s="282" t="s">
        <v>23</v>
      </c>
      <c r="D1014" s="283">
        <v>152069.65</v>
      </c>
      <c r="E1014" s="272"/>
    </row>
    <row r="1015" spans="1:5" ht="22.5" customHeight="1">
      <c r="A1015" s="280">
        <v>9011000</v>
      </c>
      <c r="B1015" s="281" t="s">
        <v>20785</v>
      </c>
      <c r="C1015" s="282" t="s">
        <v>18900</v>
      </c>
      <c r="D1015" s="283" t="s">
        <v>18900</v>
      </c>
    </row>
    <row r="1016" spans="1:5" ht="25.5" customHeight="1" outlineLevel="1">
      <c r="A1016" s="280">
        <v>9011005</v>
      </c>
      <c r="B1016" s="281" t="s">
        <v>20786</v>
      </c>
      <c r="C1016" s="282" t="s">
        <v>23</v>
      </c>
      <c r="D1016" s="283">
        <v>847.73</v>
      </c>
      <c r="E1016" s="272"/>
    </row>
    <row r="1017" spans="1:5" ht="25.5" customHeight="1" outlineLevel="1">
      <c r="A1017" s="280">
        <v>9011014</v>
      </c>
      <c r="B1017" s="281" t="s">
        <v>20787</v>
      </c>
      <c r="C1017" s="282" t="s">
        <v>23</v>
      </c>
      <c r="D1017" s="283">
        <v>186.79</v>
      </c>
      <c r="E1017" s="272"/>
    </row>
    <row r="1018" spans="1:5" ht="25.5" customHeight="1" outlineLevel="1">
      <c r="A1018" s="280">
        <v>9011015</v>
      </c>
      <c r="B1018" s="281" t="s">
        <v>20788</v>
      </c>
      <c r="C1018" s="282" t="s">
        <v>23</v>
      </c>
      <c r="D1018" s="283">
        <v>120.23</v>
      </c>
      <c r="E1018" s="272"/>
    </row>
    <row r="1019" spans="1:5" ht="25.5" customHeight="1" outlineLevel="1">
      <c r="A1019" s="280">
        <v>9011017</v>
      </c>
      <c r="B1019" s="281" t="s">
        <v>20789</v>
      </c>
      <c r="C1019" s="282" t="s">
        <v>23</v>
      </c>
      <c r="D1019" s="283">
        <v>237.54</v>
      </c>
      <c r="E1019" s="272"/>
    </row>
    <row r="1020" spans="1:5" ht="22.5" customHeight="1">
      <c r="A1020" s="280">
        <v>9011018</v>
      </c>
      <c r="B1020" s="281" t="s">
        <v>20790</v>
      </c>
      <c r="C1020" s="282" t="s">
        <v>23</v>
      </c>
      <c r="D1020" s="283">
        <v>315.97000000000003</v>
      </c>
      <c r="E1020" s="272"/>
    </row>
    <row r="1021" spans="1:5" ht="25.5" customHeight="1" outlineLevel="1">
      <c r="A1021" s="280">
        <v>9011040</v>
      </c>
      <c r="B1021" s="281" t="s">
        <v>20791</v>
      </c>
      <c r="C1021" s="282" t="s">
        <v>299</v>
      </c>
      <c r="D1021" s="283">
        <v>14.32</v>
      </c>
      <c r="E1021" s="272"/>
    </row>
    <row r="1022" spans="1:5" ht="25.5" customHeight="1" outlineLevel="1">
      <c r="A1022" s="280">
        <v>9011041</v>
      </c>
      <c r="B1022" s="281" t="s">
        <v>20792</v>
      </c>
      <c r="C1022" s="282" t="s">
        <v>299</v>
      </c>
      <c r="D1022" s="283">
        <v>18.52</v>
      </c>
      <c r="E1022" s="272"/>
    </row>
    <row r="1023" spans="1:5" ht="25.5" customHeight="1" outlineLevel="1">
      <c r="A1023" s="280">
        <v>9011050</v>
      </c>
      <c r="B1023" s="281" t="s">
        <v>20793</v>
      </c>
      <c r="C1023" s="282" t="s">
        <v>23</v>
      </c>
      <c r="D1023" s="283">
        <v>729.1</v>
      </c>
      <c r="E1023" s="272"/>
    </row>
    <row r="1024" spans="1:5" ht="25.5" customHeight="1" outlineLevel="1">
      <c r="A1024" s="280">
        <v>9011051</v>
      </c>
      <c r="B1024" s="281" t="s">
        <v>20794</v>
      </c>
      <c r="C1024" s="282" t="s">
        <v>299</v>
      </c>
      <c r="D1024" s="283">
        <v>68.02</v>
      </c>
      <c r="E1024" s="272"/>
    </row>
    <row r="1025" spans="1:5" ht="22.5" customHeight="1">
      <c r="A1025" s="280">
        <v>9011053</v>
      </c>
      <c r="B1025" s="281" t="s">
        <v>20795</v>
      </c>
      <c r="C1025" s="282" t="s">
        <v>299</v>
      </c>
      <c r="D1025" s="283">
        <v>93.72</v>
      </c>
      <c r="E1025" s="272"/>
    </row>
    <row r="1026" spans="1:5" ht="25.5" customHeight="1" outlineLevel="1">
      <c r="A1026" s="280">
        <v>9011054</v>
      </c>
      <c r="B1026" s="281" t="s">
        <v>20796</v>
      </c>
      <c r="C1026" s="282" t="s">
        <v>299</v>
      </c>
      <c r="D1026" s="283">
        <v>119.28</v>
      </c>
      <c r="E1026" s="272"/>
    </row>
    <row r="1027" spans="1:5" ht="25.5" customHeight="1" outlineLevel="1">
      <c r="A1027" s="280">
        <v>9011061</v>
      </c>
      <c r="B1027" s="281" t="s">
        <v>20797</v>
      </c>
      <c r="C1027" s="282" t="s">
        <v>23</v>
      </c>
      <c r="D1027" s="283">
        <v>135.83000000000001</v>
      </c>
      <c r="E1027" s="272"/>
    </row>
    <row r="1028" spans="1:5" ht="25.5" customHeight="1" outlineLevel="1">
      <c r="A1028" s="280">
        <v>9011091</v>
      </c>
      <c r="B1028" s="281" t="s">
        <v>20798</v>
      </c>
      <c r="C1028" s="282" t="s">
        <v>23</v>
      </c>
      <c r="D1028" s="283">
        <v>490.81</v>
      </c>
      <c r="E1028" s="272"/>
    </row>
    <row r="1029" spans="1:5" ht="25.5" customHeight="1" outlineLevel="1">
      <c r="A1029" s="280">
        <v>9011094</v>
      </c>
      <c r="B1029" s="281" t="s">
        <v>20799</v>
      </c>
      <c r="C1029" s="282" t="s">
        <v>299</v>
      </c>
      <c r="D1029" s="283">
        <v>45.62</v>
      </c>
      <c r="E1029" s="272"/>
    </row>
    <row r="1030" spans="1:5" ht="22.5" customHeight="1">
      <c r="A1030" s="280">
        <v>9011095</v>
      </c>
      <c r="B1030" s="281" t="s">
        <v>20800</v>
      </c>
      <c r="C1030" s="282" t="s">
        <v>299</v>
      </c>
      <c r="D1030" s="283">
        <v>32.549999999999997</v>
      </c>
      <c r="E1030" s="272"/>
    </row>
    <row r="1031" spans="1:5" ht="25.5" customHeight="1" outlineLevel="1">
      <c r="A1031" s="280">
        <v>9012000</v>
      </c>
      <c r="B1031" s="281" t="s">
        <v>20801</v>
      </c>
      <c r="C1031" s="282" t="s">
        <v>18900</v>
      </c>
      <c r="D1031" s="283" t="s">
        <v>18900</v>
      </c>
    </row>
    <row r="1032" spans="1:5" ht="25.5" customHeight="1" outlineLevel="1">
      <c r="A1032" s="280">
        <v>9012050</v>
      </c>
      <c r="B1032" s="281" t="s">
        <v>20802</v>
      </c>
      <c r="C1032" s="282" t="s">
        <v>23</v>
      </c>
      <c r="D1032" s="283">
        <v>2744.34</v>
      </c>
      <c r="E1032" s="272"/>
    </row>
    <row r="1033" spans="1:5" ht="25.5" customHeight="1" outlineLevel="1">
      <c r="A1033" s="280">
        <v>9012051</v>
      </c>
      <c r="B1033" s="281" t="s">
        <v>20803</v>
      </c>
      <c r="C1033" s="282" t="s">
        <v>23</v>
      </c>
      <c r="D1033" s="283">
        <v>2828.52</v>
      </c>
      <c r="E1033" s="272"/>
    </row>
    <row r="1034" spans="1:5" ht="25.5" customHeight="1" outlineLevel="1">
      <c r="A1034" s="280">
        <v>9012052</v>
      </c>
      <c r="B1034" s="281" t="s">
        <v>20804</v>
      </c>
      <c r="C1034" s="282" t="s">
        <v>23</v>
      </c>
      <c r="D1034" s="283">
        <v>3282.87</v>
      </c>
      <c r="E1034" s="272"/>
    </row>
    <row r="1035" spans="1:5" ht="22.5" customHeight="1">
      <c r="A1035" s="280">
        <v>9012053</v>
      </c>
      <c r="B1035" s="281" t="s">
        <v>20805</v>
      </c>
      <c r="C1035" s="282" t="s">
        <v>23</v>
      </c>
      <c r="D1035" s="283">
        <v>1783.14</v>
      </c>
      <c r="E1035" s="272"/>
    </row>
    <row r="1036" spans="1:5" ht="25.5" customHeight="1" outlineLevel="1">
      <c r="A1036" s="280">
        <v>9012054</v>
      </c>
      <c r="B1036" s="281" t="s">
        <v>20806</v>
      </c>
      <c r="C1036" s="282" t="s">
        <v>23</v>
      </c>
      <c r="D1036" s="283">
        <v>4775.8900000000003</v>
      </c>
      <c r="E1036" s="272"/>
    </row>
    <row r="1037" spans="1:5" ht="25.5" customHeight="1" outlineLevel="1">
      <c r="A1037" s="280">
        <v>9013000</v>
      </c>
      <c r="B1037" s="281" t="s">
        <v>20807</v>
      </c>
      <c r="C1037" s="282" t="s">
        <v>18900</v>
      </c>
      <c r="D1037" s="283" t="s">
        <v>18900</v>
      </c>
    </row>
    <row r="1038" spans="1:5" ht="25.5" customHeight="1" outlineLevel="1">
      <c r="A1038" s="280">
        <v>9013005</v>
      </c>
      <c r="B1038" s="281" t="s">
        <v>20808</v>
      </c>
      <c r="C1038" s="282" t="s">
        <v>299</v>
      </c>
      <c r="D1038" s="283">
        <v>81.78</v>
      </c>
      <c r="E1038" s="272"/>
    </row>
    <row r="1039" spans="1:5" ht="25.5" customHeight="1" outlineLevel="1">
      <c r="A1039" s="280">
        <v>9013007</v>
      </c>
      <c r="B1039" s="281" t="s">
        <v>20809</v>
      </c>
      <c r="C1039" s="282" t="s">
        <v>299</v>
      </c>
      <c r="D1039" s="283">
        <v>57.45</v>
      </c>
      <c r="E1039" s="272"/>
    </row>
    <row r="1040" spans="1:5" ht="22.5" customHeight="1">
      <c r="A1040" s="280">
        <v>9013008</v>
      </c>
      <c r="B1040" s="281" t="s">
        <v>20810</v>
      </c>
      <c r="C1040" s="282" t="s">
        <v>299</v>
      </c>
      <c r="D1040" s="283">
        <v>116.95</v>
      </c>
      <c r="E1040" s="272"/>
    </row>
    <row r="1041" spans="1:5" ht="25.5" customHeight="1" outlineLevel="1">
      <c r="A1041" s="280">
        <v>9013011</v>
      </c>
      <c r="B1041" s="281" t="s">
        <v>20811</v>
      </c>
      <c r="C1041" s="282" t="s">
        <v>299</v>
      </c>
      <c r="D1041" s="283">
        <v>81.78</v>
      </c>
      <c r="E1041" s="272"/>
    </row>
    <row r="1042" spans="1:5" ht="25.5" customHeight="1" outlineLevel="1">
      <c r="A1042" s="280">
        <v>9013013</v>
      </c>
      <c r="B1042" s="281" t="s">
        <v>20812</v>
      </c>
      <c r="C1042" s="282" t="s">
        <v>299</v>
      </c>
      <c r="D1042" s="283">
        <v>55.45</v>
      </c>
      <c r="E1042" s="272"/>
    </row>
    <row r="1043" spans="1:5" ht="25.5" customHeight="1" outlineLevel="1">
      <c r="A1043" s="280">
        <v>9013014</v>
      </c>
      <c r="B1043" s="281" t="s">
        <v>20813</v>
      </c>
      <c r="C1043" s="282" t="s">
        <v>299</v>
      </c>
      <c r="D1043" s="283">
        <v>124.91</v>
      </c>
      <c r="E1043" s="272"/>
    </row>
    <row r="1044" spans="1:5" ht="25.5" customHeight="1" outlineLevel="1">
      <c r="A1044" s="280">
        <v>9013021</v>
      </c>
      <c r="B1044" s="281" t="s">
        <v>20814</v>
      </c>
      <c r="C1044" s="282" t="s">
        <v>299</v>
      </c>
      <c r="D1044" s="283">
        <v>126.99</v>
      </c>
      <c r="E1044" s="272"/>
    </row>
    <row r="1045" spans="1:5" ht="22.5" customHeight="1">
      <c r="A1045" s="280">
        <v>9013022</v>
      </c>
      <c r="B1045" s="281" t="s">
        <v>20815</v>
      </c>
      <c r="C1045" s="282" t="s">
        <v>299</v>
      </c>
      <c r="D1045" s="283">
        <v>144.68</v>
      </c>
      <c r="E1045" s="272"/>
    </row>
    <row r="1046" spans="1:5" ht="25.5" customHeight="1" outlineLevel="1">
      <c r="A1046" s="280">
        <v>9013023</v>
      </c>
      <c r="B1046" s="281" t="s">
        <v>20816</v>
      </c>
      <c r="C1046" s="282" t="s">
        <v>299</v>
      </c>
      <c r="D1046" s="283">
        <v>159.56</v>
      </c>
      <c r="E1046" s="272"/>
    </row>
    <row r="1047" spans="1:5" ht="25.5" customHeight="1" outlineLevel="1">
      <c r="A1047" s="280">
        <v>9013024</v>
      </c>
      <c r="B1047" s="281" t="s">
        <v>20817</v>
      </c>
      <c r="C1047" s="282" t="s">
        <v>299</v>
      </c>
      <c r="D1047" s="283">
        <v>181.14</v>
      </c>
      <c r="E1047" s="272"/>
    </row>
    <row r="1048" spans="1:5" ht="25.5" customHeight="1" outlineLevel="1">
      <c r="A1048" s="280">
        <v>9013025</v>
      </c>
      <c r="B1048" s="281" t="s">
        <v>20818</v>
      </c>
      <c r="C1048" s="282" t="s">
        <v>299</v>
      </c>
      <c r="D1048" s="283">
        <v>189.95</v>
      </c>
      <c r="E1048" s="272"/>
    </row>
    <row r="1049" spans="1:5" ht="25.5" customHeight="1" outlineLevel="1">
      <c r="A1049" s="280">
        <v>9013026</v>
      </c>
      <c r="B1049" s="281" t="s">
        <v>20819</v>
      </c>
      <c r="C1049" s="282" t="s">
        <v>299</v>
      </c>
      <c r="D1049" s="283">
        <v>218.14</v>
      </c>
      <c r="E1049" s="272"/>
    </row>
    <row r="1050" spans="1:5" ht="22.5" customHeight="1">
      <c r="A1050" s="280">
        <v>9013027</v>
      </c>
      <c r="B1050" s="281" t="s">
        <v>20820</v>
      </c>
      <c r="C1050" s="282" t="s">
        <v>299</v>
      </c>
      <c r="D1050" s="283">
        <v>233.99</v>
      </c>
      <c r="E1050" s="272"/>
    </row>
    <row r="1051" spans="1:5" ht="25.5" customHeight="1" outlineLevel="1">
      <c r="A1051" s="280">
        <v>9013031</v>
      </c>
      <c r="B1051" s="281" t="s">
        <v>20821</v>
      </c>
      <c r="C1051" s="282" t="s">
        <v>299</v>
      </c>
      <c r="D1051" s="283">
        <v>209.55</v>
      </c>
      <c r="E1051" s="272"/>
    </row>
    <row r="1052" spans="1:5" ht="25.5" customHeight="1" outlineLevel="1">
      <c r="A1052" s="280">
        <v>9013032</v>
      </c>
      <c r="B1052" s="281" t="s">
        <v>20822</v>
      </c>
      <c r="C1052" s="282" t="s">
        <v>299</v>
      </c>
      <c r="D1052" s="283">
        <v>234.05</v>
      </c>
      <c r="E1052" s="272"/>
    </row>
    <row r="1053" spans="1:5" ht="25.5" customHeight="1" outlineLevel="1">
      <c r="A1053" s="280">
        <v>9013033</v>
      </c>
      <c r="B1053" s="281" t="s">
        <v>20823</v>
      </c>
      <c r="C1053" s="282" t="s">
        <v>299</v>
      </c>
      <c r="D1053" s="283">
        <v>258.8</v>
      </c>
      <c r="E1053" s="272"/>
    </row>
    <row r="1054" spans="1:5" ht="25.5" customHeight="1" outlineLevel="1">
      <c r="A1054" s="280">
        <v>9013034</v>
      </c>
      <c r="B1054" s="281" t="s">
        <v>20824</v>
      </c>
      <c r="C1054" s="282" t="s">
        <v>299</v>
      </c>
      <c r="D1054" s="283">
        <v>282.88</v>
      </c>
      <c r="E1054" s="272"/>
    </row>
    <row r="1055" spans="1:5" ht="22.5" customHeight="1">
      <c r="A1055" s="280">
        <v>9013035</v>
      </c>
      <c r="B1055" s="281" t="s">
        <v>20825</v>
      </c>
      <c r="C1055" s="282" t="s">
        <v>299</v>
      </c>
      <c r="D1055" s="283">
        <v>324.24</v>
      </c>
      <c r="E1055" s="272"/>
    </row>
    <row r="1056" spans="1:5" ht="25.5" customHeight="1" outlineLevel="1">
      <c r="A1056" s="280">
        <v>9013038</v>
      </c>
      <c r="B1056" s="281" t="s">
        <v>20826</v>
      </c>
      <c r="C1056" s="282" t="s">
        <v>299</v>
      </c>
      <c r="D1056" s="283">
        <v>125.89</v>
      </c>
      <c r="E1056" s="272"/>
    </row>
    <row r="1057" spans="1:5" ht="25.5" customHeight="1" outlineLevel="1">
      <c r="A1057" s="280">
        <v>9013039</v>
      </c>
      <c r="B1057" s="281" t="s">
        <v>20827</v>
      </c>
      <c r="C1057" s="282" t="s">
        <v>299</v>
      </c>
      <c r="D1057" s="283">
        <v>143.94</v>
      </c>
      <c r="E1057" s="272"/>
    </row>
    <row r="1058" spans="1:5" ht="25.5" customHeight="1" outlineLevel="1">
      <c r="A1058" s="280">
        <v>9013040</v>
      </c>
      <c r="B1058" s="281" t="s">
        <v>20828</v>
      </c>
      <c r="C1058" s="282" t="s">
        <v>299</v>
      </c>
      <c r="D1058" s="283">
        <v>158.68</v>
      </c>
      <c r="E1058" s="272"/>
    </row>
    <row r="1059" spans="1:5" ht="25.5" customHeight="1" outlineLevel="1">
      <c r="A1059" s="280">
        <v>9013041</v>
      </c>
      <c r="B1059" s="281" t="s">
        <v>20829</v>
      </c>
      <c r="C1059" s="282" t="s">
        <v>299</v>
      </c>
      <c r="D1059" s="283">
        <v>177.15</v>
      </c>
      <c r="E1059" s="272"/>
    </row>
    <row r="1060" spans="1:5" ht="22.5" customHeight="1">
      <c r="A1060" s="280">
        <v>9013042</v>
      </c>
      <c r="B1060" s="281" t="s">
        <v>20830</v>
      </c>
      <c r="C1060" s="282" t="s">
        <v>299</v>
      </c>
      <c r="D1060" s="283">
        <v>192.28</v>
      </c>
      <c r="E1060" s="272"/>
    </row>
    <row r="1061" spans="1:5" ht="25.5" customHeight="1" outlineLevel="1">
      <c r="A1061" s="280">
        <v>9013043</v>
      </c>
      <c r="B1061" s="281" t="s">
        <v>20831</v>
      </c>
      <c r="C1061" s="282" t="s">
        <v>299</v>
      </c>
      <c r="D1061" s="283">
        <v>222.39</v>
      </c>
      <c r="E1061" s="272"/>
    </row>
    <row r="1062" spans="1:5" ht="25.5" customHeight="1" outlineLevel="1">
      <c r="A1062" s="280">
        <v>9013044</v>
      </c>
      <c r="B1062" s="281" t="s">
        <v>20832</v>
      </c>
      <c r="C1062" s="282" t="s">
        <v>299</v>
      </c>
      <c r="D1062" s="283">
        <v>237.96</v>
      </c>
      <c r="E1062" s="272"/>
    </row>
    <row r="1063" spans="1:5" ht="25.5" customHeight="1" outlineLevel="1">
      <c r="A1063" s="280">
        <v>9013046</v>
      </c>
      <c r="B1063" s="281" t="s">
        <v>20833</v>
      </c>
      <c r="C1063" s="282" t="s">
        <v>299</v>
      </c>
      <c r="D1063" s="283">
        <v>213.45</v>
      </c>
      <c r="E1063" s="272"/>
    </row>
    <row r="1064" spans="1:5" ht="25.5" customHeight="1" outlineLevel="1">
      <c r="A1064" s="280">
        <v>9013047</v>
      </c>
      <c r="B1064" s="281" t="s">
        <v>20834</v>
      </c>
      <c r="C1064" s="282" t="s">
        <v>299</v>
      </c>
      <c r="D1064" s="283">
        <v>230.76</v>
      </c>
      <c r="E1064" s="272"/>
    </row>
    <row r="1065" spans="1:5" ht="22.5" customHeight="1">
      <c r="A1065" s="280">
        <v>9013048</v>
      </c>
      <c r="B1065" s="281" t="s">
        <v>20835</v>
      </c>
      <c r="C1065" s="282" t="s">
        <v>299</v>
      </c>
      <c r="D1065" s="283">
        <v>262.14</v>
      </c>
      <c r="E1065" s="272"/>
    </row>
    <row r="1066" spans="1:5" ht="25.5" customHeight="1" outlineLevel="1">
      <c r="A1066" s="280">
        <v>9013050</v>
      </c>
      <c r="B1066" s="281" t="s">
        <v>20836</v>
      </c>
      <c r="C1066" s="282" t="s">
        <v>299</v>
      </c>
      <c r="D1066" s="283">
        <v>344.58</v>
      </c>
      <c r="E1066" s="272"/>
    </row>
    <row r="1067" spans="1:5" ht="25.5" customHeight="1" outlineLevel="1">
      <c r="A1067" s="280">
        <v>9014000</v>
      </c>
      <c r="B1067" s="281" t="s">
        <v>20837</v>
      </c>
      <c r="C1067" s="282" t="s">
        <v>18900</v>
      </c>
      <c r="D1067" s="283" t="s">
        <v>18900</v>
      </c>
    </row>
    <row r="1068" spans="1:5" ht="25.5" customHeight="1" outlineLevel="1">
      <c r="A1068" s="280">
        <v>9014001</v>
      </c>
      <c r="B1068" s="281" t="s">
        <v>20838</v>
      </c>
      <c r="C1068" s="282" t="s">
        <v>1026</v>
      </c>
      <c r="D1068" s="283">
        <v>29.6</v>
      </c>
      <c r="E1068" s="272"/>
    </row>
    <row r="1069" spans="1:5" ht="25.5" customHeight="1" outlineLevel="1">
      <c r="A1069" s="280">
        <v>9014006</v>
      </c>
      <c r="B1069" s="281" t="s">
        <v>20839</v>
      </c>
      <c r="C1069" s="282" t="s">
        <v>23</v>
      </c>
      <c r="D1069" s="283">
        <v>200.74</v>
      </c>
      <c r="E1069" s="272"/>
    </row>
    <row r="1070" spans="1:5" ht="22.5" customHeight="1">
      <c r="A1070" s="280">
        <v>9014007</v>
      </c>
      <c r="B1070" s="281" t="s">
        <v>20840</v>
      </c>
      <c r="C1070" s="282" t="s">
        <v>23</v>
      </c>
      <c r="D1070" s="283">
        <v>213.26</v>
      </c>
      <c r="E1070" s="272"/>
    </row>
    <row r="1071" spans="1:5" ht="25.5" customHeight="1" outlineLevel="1">
      <c r="A1071" s="280">
        <v>9014008</v>
      </c>
      <c r="B1071" s="281" t="s">
        <v>20841</v>
      </c>
      <c r="C1071" s="282" t="s">
        <v>23</v>
      </c>
      <c r="D1071" s="283">
        <v>119.1</v>
      </c>
      <c r="E1071" s="272"/>
    </row>
    <row r="1072" spans="1:5" ht="25.5" customHeight="1" outlineLevel="1">
      <c r="A1072" s="280">
        <v>9014009</v>
      </c>
      <c r="B1072" s="281" t="s">
        <v>20842</v>
      </c>
      <c r="C1072" s="282" t="s">
        <v>23</v>
      </c>
      <c r="D1072" s="283">
        <v>47.87</v>
      </c>
      <c r="E1072" s="272"/>
    </row>
    <row r="1073" spans="1:5" ht="25.5" customHeight="1" outlineLevel="1">
      <c r="A1073" s="280">
        <v>9014013</v>
      </c>
      <c r="B1073" s="281" t="s">
        <v>20843</v>
      </c>
      <c r="C1073" s="282" t="s">
        <v>299</v>
      </c>
      <c r="D1073" s="283">
        <v>104.58</v>
      </c>
      <c r="E1073" s="272"/>
    </row>
    <row r="1074" spans="1:5" ht="25.5" customHeight="1" outlineLevel="1">
      <c r="A1074" s="280">
        <v>9014014</v>
      </c>
      <c r="B1074" s="281" t="s">
        <v>20844</v>
      </c>
      <c r="C1074" s="282" t="s">
        <v>23</v>
      </c>
      <c r="D1074" s="283">
        <v>37.29</v>
      </c>
      <c r="E1074" s="272"/>
    </row>
    <row r="1075" spans="1:5" ht="22.5" customHeight="1">
      <c r="A1075" s="280">
        <v>9014017</v>
      </c>
      <c r="B1075" s="281" t="s">
        <v>20845</v>
      </c>
      <c r="C1075" s="282" t="s">
        <v>299</v>
      </c>
      <c r="D1075" s="283">
        <v>149.1</v>
      </c>
      <c r="E1075" s="272"/>
    </row>
    <row r="1076" spans="1:5" ht="25.5" customHeight="1" outlineLevel="1">
      <c r="A1076" s="280">
        <v>9014018</v>
      </c>
      <c r="B1076" s="281" t="s">
        <v>20846</v>
      </c>
      <c r="C1076" s="282" t="s">
        <v>23</v>
      </c>
      <c r="D1076" s="283">
        <v>93.9</v>
      </c>
      <c r="E1076" s="272"/>
    </row>
    <row r="1077" spans="1:5" ht="25.5" customHeight="1" outlineLevel="1">
      <c r="A1077" s="280">
        <v>9014019</v>
      </c>
      <c r="B1077" s="281" t="s">
        <v>20847</v>
      </c>
      <c r="C1077" s="282" t="s">
        <v>23</v>
      </c>
      <c r="D1077" s="283">
        <v>140.33000000000001</v>
      </c>
      <c r="E1077" s="272"/>
    </row>
    <row r="1078" spans="1:5" ht="25.5" customHeight="1" outlineLevel="1">
      <c r="A1078" s="280">
        <v>9014021</v>
      </c>
      <c r="B1078" s="281" t="s">
        <v>20848</v>
      </c>
      <c r="C1078" s="282" t="s">
        <v>23</v>
      </c>
      <c r="D1078" s="283">
        <v>437.06</v>
      </c>
      <c r="E1078" s="272"/>
    </row>
    <row r="1079" spans="1:5" ht="25.5" customHeight="1" outlineLevel="1">
      <c r="A1079" s="280">
        <v>9014022</v>
      </c>
      <c r="B1079" s="281" t="s">
        <v>20849</v>
      </c>
      <c r="C1079" s="282" t="s">
        <v>23</v>
      </c>
      <c r="D1079" s="283">
        <v>611.48</v>
      </c>
      <c r="E1079" s="272"/>
    </row>
    <row r="1080" spans="1:5" ht="22.5" customHeight="1">
      <c r="A1080" s="280">
        <v>9014023</v>
      </c>
      <c r="B1080" s="281" t="s">
        <v>20850</v>
      </c>
      <c r="C1080" s="282" t="s">
        <v>23</v>
      </c>
      <c r="D1080" s="283">
        <v>1123.3800000000001</v>
      </c>
      <c r="E1080" s="272"/>
    </row>
    <row r="1081" spans="1:5" ht="25.5" customHeight="1" outlineLevel="1">
      <c r="A1081" s="280">
        <v>9014024</v>
      </c>
      <c r="B1081" s="281" t="s">
        <v>20851</v>
      </c>
      <c r="C1081" s="282" t="s">
        <v>23</v>
      </c>
      <c r="D1081" s="283">
        <v>1649.72</v>
      </c>
      <c r="E1081" s="272"/>
    </row>
    <row r="1082" spans="1:5" ht="25.5" customHeight="1" outlineLevel="1">
      <c r="A1082" s="280">
        <v>9014025</v>
      </c>
      <c r="B1082" s="281" t="s">
        <v>20852</v>
      </c>
      <c r="C1082" s="282" t="s">
        <v>23</v>
      </c>
      <c r="D1082" s="283">
        <v>615.44000000000005</v>
      </c>
      <c r="E1082" s="272"/>
    </row>
    <row r="1083" spans="1:5" ht="25.5" customHeight="1" outlineLevel="1">
      <c r="A1083" s="280">
        <v>9014026</v>
      </c>
      <c r="B1083" s="281" t="s">
        <v>20853</v>
      </c>
      <c r="C1083" s="282" t="s">
        <v>23</v>
      </c>
      <c r="D1083" s="283">
        <v>126.68</v>
      </c>
      <c r="E1083" s="272"/>
    </row>
    <row r="1084" spans="1:5" ht="25.5" customHeight="1" outlineLevel="1">
      <c r="A1084" s="280">
        <v>9014027</v>
      </c>
      <c r="B1084" s="281" t="s">
        <v>20854</v>
      </c>
      <c r="C1084" s="282" t="s">
        <v>23</v>
      </c>
      <c r="D1084" s="283">
        <v>1302.22</v>
      </c>
      <c r="E1084" s="272"/>
    </row>
    <row r="1085" spans="1:5" ht="22.5" customHeight="1">
      <c r="A1085" s="280">
        <v>9014028</v>
      </c>
      <c r="B1085" s="281" t="s">
        <v>20855</v>
      </c>
      <c r="C1085" s="282" t="s">
        <v>23</v>
      </c>
      <c r="D1085" s="283">
        <v>320.26</v>
      </c>
      <c r="E1085" s="272"/>
    </row>
    <row r="1086" spans="1:5" ht="25.5" customHeight="1" outlineLevel="1">
      <c r="A1086" s="280">
        <v>9014029</v>
      </c>
      <c r="B1086" s="281" t="s">
        <v>20856</v>
      </c>
      <c r="C1086" s="282" t="s">
        <v>23</v>
      </c>
      <c r="D1086" s="283">
        <v>481.22</v>
      </c>
      <c r="E1086" s="272"/>
    </row>
    <row r="1087" spans="1:5" ht="25.5" customHeight="1" outlineLevel="1">
      <c r="A1087" s="280">
        <v>9014030</v>
      </c>
      <c r="B1087" s="281" t="s">
        <v>20857</v>
      </c>
      <c r="C1087" s="282" t="s">
        <v>23</v>
      </c>
      <c r="D1087" s="283">
        <v>497.29</v>
      </c>
      <c r="E1087" s="272"/>
    </row>
    <row r="1088" spans="1:5" ht="25.5" customHeight="1" outlineLevel="1">
      <c r="A1088" s="280">
        <v>9014031</v>
      </c>
      <c r="B1088" s="281" t="s">
        <v>20858</v>
      </c>
      <c r="C1088" s="282" t="s">
        <v>23</v>
      </c>
      <c r="D1088" s="283">
        <v>1305.79</v>
      </c>
      <c r="E1088" s="272"/>
    </row>
    <row r="1089" spans="1:5" ht="25.5" customHeight="1" outlineLevel="1">
      <c r="A1089" s="280">
        <v>9014036</v>
      </c>
      <c r="B1089" s="281" t="s">
        <v>20859</v>
      </c>
      <c r="C1089" s="282" t="s">
        <v>23</v>
      </c>
      <c r="D1089" s="283">
        <v>54.92</v>
      </c>
      <c r="E1089" s="272"/>
    </row>
    <row r="1090" spans="1:5" ht="22.5" customHeight="1">
      <c r="A1090" s="280">
        <v>9014040</v>
      </c>
      <c r="B1090" s="281" t="s">
        <v>20860</v>
      </c>
      <c r="C1090" s="282" t="s">
        <v>23</v>
      </c>
      <c r="D1090" s="283">
        <v>6209.2</v>
      </c>
      <c r="E1090" s="272"/>
    </row>
    <row r="1091" spans="1:5" ht="25.5" customHeight="1" outlineLevel="1">
      <c r="A1091" s="280">
        <v>9014042</v>
      </c>
      <c r="B1091" s="281" t="s">
        <v>20861</v>
      </c>
      <c r="C1091" s="282" t="s">
        <v>23</v>
      </c>
      <c r="D1091" s="283">
        <v>617.87</v>
      </c>
      <c r="E1091" s="272"/>
    </row>
    <row r="1092" spans="1:5" ht="25.5" customHeight="1" outlineLevel="1">
      <c r="A1092" s="280">
        <v>9014045</v>
      </c>
      <c r="B1092" s="281" t="s">
        <v>20862</v>
      </c>
      <c r="C1092" s="282" t="s">
        <v>23</v>
      </c>
      <c r="D1092" s="283">
        <v>145.51</v>
      </c>
      <c r="E1092" s="272"/>
    </row>
    <row r="1093" spans="1:5" ht="25.5" customHeight="1" outlineLevel="1">
      <c r="A1093" s="280">
        <v>9014046</v>
      </c>
      <c r="B1093" s="281" t="s">
        <v>20863</v>
      </c>
      <c r="C1093" s="282" t="s">
        <v>23</v>
      </c>
      <c r="D1093" s="283">
        <v>771.74</v>
      </c>
      <c r="E1093" s="272"/>
    </row>
    <row r="1094" spans="1:5" ht="25.5" customHeight="1" outlineLevel="1">
      <c r="A1094" s="280">
        <v>9014047</v>
      </c>
      <c r="B1094" s="281" t="s">
        <v>20864</v>
      </c>
      <c r="C1094" s="282" t="s">
        <v>23</v>
      </c>
      <c r="D1094" s="283">
        <v>1864.82</v>
      </c>
      <c r="E1094" s="272"/>
    </row>
    <row r="1095" spans="1:5" ht="22.5" customHeight="1">
      <c r="A1095" s="280">
        <v>9014048</v>
      </c>
      <c r="B1095" s="281" t="s">
        <v>20865</v>
      </c>
      <c r="C1095" s="282" t="s">
        <v>241</v>
      </c>
      <c r="D1095" s="283">
        <v>1711.83</v>
      </c>
      <c r="E1095" s="272"/>
    </row>
    <row r="1096" spans="1:5" ht="25.5" customHeight="1" outlineLevel="1">
      <c r="A1096" s="280">
        <v>9014049</v>
      </c>
      <c r="B1096" s="281" t="s">
        <v>20866</v>
      </c>
      <c r="C1096" s="282" t="s">
        <v>23</v>
      </c>
      <c r="D1096" s="283">
        <v>53.13</v>
      </c>
      <c r="E1096" s="272"/>
    </row>
    <row r="1097" spans="1:5" ht="25.5" customHeight="1" outlineLevel="1">
      <c r="A1097" s="280">
        <v>9014050</v>
      </c>
      <c r="B1097" s="281" t="s">
        <v>20867</v>
      </c>
      <c r="C1097" s="282" t="s">
        <v>23</v>
      </c>
      <c r="D1097" s="283">
        <v>16.62</v>
      </c>
      <c r="E1097" s="272"/>
    </row>
    <row r="1098" spans="1:5" ht="25.5" customHeight="1" outlineLevel="1">
      <c r="A1098" s="280">
        <v>9014051</v>
      </c>
      <c r="B1098" s="281" t="s">
        <v>20868</v>
      </c>
      <c r="C1098" s="282" t="s">
        <v>23</v>
      </c>
      <c r="D1098" s="283">
        <v>431</v>
      </c>
      <c r="E1098" s="272"/>
    </row>
    <row r="1099" spans="1:5" ht="25.5" customHeight="1" outlineLevel="1">
      <c r="A1099" s="280">
        <v>9014053</v>
      </c>
      <c r="B1099" s="281" t="s">
        <v>20869</v>
      </c>
      <c r="C1099" s="282" t="s">
        <v>23</v>
      </c>
      <c r="D1099" s="283">
        <v>1454.57</v>
      </c>
      <c r="E1099" s="272"/>
    </row>
    <row r="1100" spans="1:5" ht="22.15" customHeight="1">
      <c r="A1100" s="280">
        <v>9014057</v>
      </c>
      <c r="B1100" s="281" t="s">
        <v>20870</v>
      </c>
      <c r="C1100" s="282" t="s">
        <v>23</v>
      </c>
      <c r="D1100" s="283">
        <v>99.33</v>
      </c>
      <c r="E1100" s="272"/>
    </row>
    <row r="1101" spans="1:5" ht="25.5" customHeight="1" outlineLevel="1">
      <c r="A1101" s="280">
        <v>9014059</v>
      </c>
      <c r="B1101" s="281" t="s">
        <v>20871</v>
      </c>
      <c r="C1101" s="282" t="s">
        <v>4060</v>
      </c>
      <c r="D1101" s="283">
        <v>649.27</v>
      </c>
      <c r="E1101" s="272"/>
    </row>
    <row r="1102" spans="1:5" ht="25.5" customHeight="1" outlineLevel="1">
      <c r="A1102" s="280">
        <v>9014060</v>
      </c>
      <c r="B1102" s="281" t="s">
        <v>20872</v>
      </c>
      <c r="C1102" s="282" t="s">
        <v>23</v>
      </c>
      <c r="D1102" s="283">
        <v>2760.06</v>
      </c>
      <c r="E1102" s="272"/>
    </row>
    <row r="1103" spans="1:5" ht="25.5" customHeight="1" outlineLevel="1">
      <c r="A1103" s="280">
        <v>9014061</v>
      </c>
      <c r="B1103" s="281" t="s">
        <v>20873</v>
      </c>
      <c r="C1103" s="282" t="s">
        <v>23</v>
      </c>
      <c r="D1103" s="283">
        <v>2144.04</v>
      </c>
      <c r="E1103" s="272"/>
    </row>
    <row r="1104" spans="1:5" ht="25.5" customHeight="1" outlineLevel="1">
      <c r="A1104" s="280">
        <v>9014062</v>
      </c>
      <c r="B1104" s="281" t="s">
        <v>20874</v>
      </c>
      <c r="C1104" s="282" t="s">
        <v>23</v>
      </c>
      <c r="D1104" s="283">
        <v>2988.65</v>
      </c>
      <c r="E1104" s="272"/>
    </row>
    <row r="1105" spans="1:5" ht="22.15" customHeight="1">
      <c r="A1105" s="280">
        <v>9014063</v>
      </c>
      <c r="B1105" s="281" t="s">
        <v>20875</v>
      </c>
      <c r="C1105" s="282" t="s">
        <v>23</v>
      </c>
      <c r="D1105" s="283">
        <v>1393.65</v>
      </c>
      <c r="E1105" s="272"/>
    </row>
    <row r="1106" spans="1:5" ht="25.5" customHeight="1" outlineLevel="1">
      <c r="A1106" s="280">
        <v>9014064</v>
      </c>
      <c r="B1106" s="281" t="s">
        <v>20876</v>
      </c>
      <c r="C1106" s="282" t="s">
        <v>23</v>
      </c>
      <c r="D1106" s="283">
        <v>5631.82</v>
      </c>
      <c r="E1106" s="272"/>
    </row>
    <row r="1107" spans="1:5" ht="25.5" customHeight="1" outlineLevel="1">
      <c r="A1107" s="280">
        <v>9014065</v>
      </c>
      <c r="B1107" s="281" t="s">
        <v>20877</v>
      </c>
      <c r="C1107" s="282" t="s">
        <v>23</v>
      </c>
      <c r="D1107" s="283">
        <v>2613.98</v>
      </c>
      <c r="E1107" s="272"/>
    </row>
    <row r="1108" spans="1:5" ht="25.5" customHeight="1" outlineLevel="1">
      <c r="A1108" s="280">
        <v>9014066</v>
      </c>
      <c r="B1108" s="281" t="s">
        <v>20878</v>
      </c>
      <c r="C1108" s="282" t="s">
        <v>23</v>
      </c>
      <c r="D1108" s="283">
        <v>2966.01</v>
      </c>
      <c r="E1108" s="272"/>
    </row>
    <row r="1109" spans="1:5" ht="25.5" customHeight="1" outlineLevel="1">
      <c r="A1109" s="280">
        <v>9014070</v>
      </c>
      <c r="B1109" s="281" t="s">
        <v>20879</v>
      </c>
      <c r="C1109" s="282" t="s">
        <v>23</v>
      </c>
      <c r="D1109" s="283">
        <v>99210.37</v>
      </c>
      <c r="E1109" s="272"/>
    </row>
    <row r="1110" spans="1:5" ht="22.5" customHeight="1">
      <c r="A1110" s="280">
        <v>9015002</v>
      </c>
      <c r="B1110" s="281" t="s">
        <v>20880</v>
      </c>
      <c r="C1110" s="282" t="s">
        <v>23</v>
      </c>
      <c r="D1110" s="283">
        <v>4939.88</v>
      </c>
      <c r="E1110" s="272"/>
    </row>
    <row r="1111" spans="1:5" ht="25.5" customHeight="1" outlineLevel="1">
      <c r="A1111" s="280">
        <v>9015005</v>
      </c>
      <c r="B1111" s="281" t="s">
        <v>20881</v>
      </c>
      <c r="C1111" s="282" t="s">
        <v>23</v>
      </c>
      <c r="D1111" s="283">
        <v>26257.82</v>
      </c>
      <c r="E1111" s="272"/>
    </row>
    <row r="1112" spans="1:5" ht="25.5" customHeight="1" outlineLevel="1">
      <c r="A1112" s="280">
        <v>9015006</v>
      </c>
      <c r="B1112" s="281" t="s">
        <v>20882</v>
      </c>
      <c r="C1112" s="282" t="s">
        <v>23</v>
      </c>
      <c r="D1112" s="283">
        <v>32242.7</v>
      </c>
      <c r="E1112" s="272"/>
    </row>
    <row r="1113" spans="1:5" ht="25.5" customHeight="1" outlineLevel="1">
      <c r="A1113" s="280">
        <v>9015007</v>
      </c>
      <c r="B1113" s="281" t="s">
        <v>20883</v>
      </c>
      <c r="C1113" s="282" t="s">
        <v>23</v>
      </c>
      <c r="D1113" s="283">
        <v>43171.34</v>
      </c>
      <c r="E1113" s="272"/>
    </row>
    <row r="1114" spans="1:5" ht="25.5" customHeight="1" outlineLevel="1">
      <c r="A1114" s="280">
        <v>9015008</v>
      </c>
      <c r="B1114" s="281" t="s">
        <v>20884</v>
      </c>
      <c r="C1114" s="282" t="s">
        <v>23</v>
      </c>
      <c r="D1114" s="283">
        <v>51258.07</v>
      </c>
      <c r="E1114" s="272"/>
    </row>
    <row r="1115" spans="1:5" ht="22.5" customHeight="1">
      <c r="A1115" s="280">
        <v>9015009</v>
      </c>
      <c r="B1115" s="281" t="s">
        <v>20885</v>
      </c>
      <c r="C1115" s="282" t="s">
        <v>23</v>
      </c>
      <c r="D1115" s="283">
        <v>88357.46</v>
      </c>
      <c r="E1115" s="272"/>
    </row>
    <row r="1116" spans="1:5" ht="25.5" customHeight="1" outlineLevel="1">
      <c r="A1116" s="280">
        <v>9015010</v>
      </c>
      <c r="B1116" s="281" t="s">
        <v>20886</v>
      </c>
      <c r="C1116" s="282" t="s">
        <v>23</v>
      </c>
      <c r="D1116" s="283">
        <v>95689.05</v>
      </c>
      <c r="E1116" s="272"/>
    </row>
    <row r="1117" spans="1:5" ht="25.5" customHeight="1" outlineLevel="1">
      <c r="A1117" s="280">
        <v>9015011</v>
      </c>
      <c r="B1117" s="281" t="s">
        <v>20887</v>
      </c>
      <c r="C1117" s="282" t="s">
        <v>23</v>
      </c>
      <c r="D1117" s="283">
        <v>126650.17</v>
      </c>
      <c r="E1117" s="272"/>
    </row>
    <row r="1118" spans="1:5" ht="25.5" customHeight="1" outlineLevel="1">
      <c r="A1118" s="280">
        <v>9015020</v>
      </c>
      <c r="B1118" s="281" t="s">
        <v>20888</v>
      </c>
      <c r="C1118" s="282" t="s">
        <v>23</v>
      </c>
      <c r="D1118" s="283">
        <v>5012.04</v>
      </c>
      <c r="E1118" s="272"/>
    </row>
    <row r="1119" spans="1:5" ht="25.5" customHeight="1" outlineLevel="1">
      <c r="A1119" s="280">
        <v>9015025</v>
      </c>
      <c r="B1119" s="281" t="s">
        <v>20889</v>
      </c>
      <c r="C1119" s="282" t="s">
        <v>23</v>
      </c>
      <c r="D1119" s="283">
        <v>4894.57</v>
      </c>
      <c r="E1119" s="272"/>
    </row>
    <row r="1120" spans="1:5" ht="22.5" customHeight="1">
      <c r="A1120" s="280">
        <v>9015038</v>
      </c>
      <c r="B1120" s="281" t="s">
        <v>20890</v>
      </c>
      <c r="C1120" s="282" t="s">
        <v>23</v>
      </c>
      <c r="D1120" s="283">
        <v>150547.09</v>
      </c>
      <c r="E1120" s="272"/>
    </row>
    <row r="1121" spans="1:5" ht="25.5" customHeight="1" outlineLevel="1">
      <c r="A1121" s="280">
        <v>9015039</v>
      </c>
      <c r="B1121" s="281" t="s">
        <v>20891</v>
      </c>
      <c r="C1121" s="282" t="s">
        <v>23</v>
      </c>
      <c r="D1121" s="283">
        <v>153030.51999999999</v>
      </c>
      <c r="E1121" s="272"/>
    </row>
    <row r="1122" spans="1:5" ht="25.5" customHeight="1" outlineLevel="1">
      <c r="A1122" s="280">
        <v>9015040</v>
      </c>
      <c r="B1122" s="281" t="s">
        <v>20892</v>
      </c>
      <c r="C1122" s="282" t="s">
        <v>23</v>
      </c>
      <c r="D1122" s="283">
        <v>94962.7</v>
      </c>
      <c r="E1122" s="272"/>
    </row>
    <row r="1123" spans="1:5" ht="25.5" customHeight="1" outlineLevel="1">
      <c r="A1123" s="280">
        <v>9015041</v>
      </c>
      <c r="B1123" s="281" t="s">
        <v>20893</v>
      </c>
      <c r="C1123" s="282" t="s">
        <v>23</v>
      </c>
      <c r="D1123" s="283">
        <v>65318.95</v>
      </c>
      <c r="E1123" s="272"/>
    </row>
    <row r="1124" spans="1:5" ht="22.5" customHeight="1">
      <c r="A1124" s="280">
        <v>9016002</v>
      </c>
      <c r="B1124" s="281" t="s">
        <v>20894</v>
      </c>
      <c r="C1124" s="282" t="s">
        <v>23</v>
      </c>
      <c r="D1124" s="283">
        <v>943.87</v>
      </c>
      <c r="E1124" s="272"/>
    </row>
    <row r="1125" spans="1:5" ht="25.5" customHeight="1" outlineLevel="1">
      <c r="A1125" s="280">
        <v>9016004</v>
      </c>
      <c r="B1125" s="281" t="s">
        <v>20895</v>
      </c>
      <c r="C1125" s="282" t="s">
        <v>23</v>
      </c>
      <c r="D1125" s="283">
        <v>1579.56</v>
      </c>
      <c r="E1125" s="272"/>
    </row>
    <row r="1126" spans="1:5" ht="25.5" customHeight="1" outlineLevel="1">
      <c r="A1126" s="280">
        <v>9016006</v>
      </c>
      <c r="B1126" s="281" t="s">
        <v>20896</v>
      </c>
      <c r="C1126" s="282" t="s">
        <v>23</v>
      </c>
      <c r="D1126" s="283">
        <v>2490.31</v>
      </c>
      <c r="E1126" s="272"/>
    </row>
    <row r="1127" spans="1:5" ht="25.5" customHeight="1" outlineLevel="1">
      <c r="A1127" s="280">
        <v>9016008</v>
      </c>
      <c r="B1127" s="281" t="s">
        <v>20897</v>
      </c>
      <c r="C1127" s="282" t="s">
        <v>23</v>
      </c>
      <c r="D1127" s="283">
        <v>3084.59</v>
      </c>
      <c r="E1127" s="272"/>
    </row>
    <row r="1128" spans="1:5" ht="25.5" customHeight="1" outlineLevel="1">
      <c r="A1128" s="280">
        <v>9016011</v>
      </c>
      <c r="B1128" s="281" t="s">
        <v>20898</v>
      </c>
      <c r="C1128" s="282" t="s">
        <v>23</v>
      </c>
      <c r="D1128" s="283">
        <v>4018.5</v>
      </c>
      <c r="E1128" s="272"/>
    </row>
    <row r="1129" spans="1:5" ht="22.5" customHeight="1">
      <c r="A1129" s="280">
        <v>9016013</v>
      </c>
      <c r="B1129" s="281" t="s">
        <v>20899</v>
      </c>
      <c r="C1129" s="282" t="s">
        <v>23</v>
      </c>
      <c r="D1129" s="283">
        <v>5030.04</v>
      </c>
      <c r="E1129" s="272"/>
    </row>
    <row r="1130" spans="1:5" ht="25.5" customHeight="1" outlineLevel="1">
      <c r="A1130" s="280">
        <v>9016015</v>
      </c>
      <c r="B1130" s="281" t="s">
        <v>20900</v>
      </c>
      <c r="C1130" s="282" t="s">
        <v>23</v>
      </c>
      <c r="D1130" s="283">
        <v>7098.45</v>
      </c>
      <c r="E1130" s="272"/>
    </row>
    <row r="1131" spans="1:5" ht="25.5" customHeight="1" outlineLevel="1">
      <c r="A1131" s="280">
        <v>9016016</v>
      </c>
      <c r="B1131" s="281" t="s">
        <v>20901</v>
      </c>
      <c r="C1131" s="282" t="s">
        <v>23</v>
      </c>
      <c r="D1131" s="283">
        <v>21287.15</v>
      </c>
      <c r="E1131" s="272"/>
    </row>
    <row r="1132" spans="1:5" ht="25.5" customHeight="1" outlineLevel="1">
      <c r="A1132" s="280">
        <v>9016017</v>
      </c>
      <c r="B1132" s="281" t="s">
        <v>20902</v>
      </c>
      <c r="C1132" s="282" t="s">
        <v>23</v>
      </c>
      <c r="D1132" s="283">
        <v>31429.25</v>
      </c>
      <c r="E1132" s="272"/>
    </row>
    <row r="1133" spans="1:5" ht="25.5" customHeight="1" outlineLevel="1">
      <c r="A1133" s="280">
        <v>9016018</v>
      </c>
      <c r="B1133" s="281" t="s">
        <v>20903</v>
      </c>
      <c r="C1133" s="282" t="s">
        <v>23</v>
      </c>
      <c r="D1133" s="283">
        <v>39278.379999999997</v>
      </c>
      <c r="E1133" s="272"/>
    </row>
    <row r="1134" spans="1:5" ht="22.5" customHeight="1">
      <c r="A1134" s="280">
        <v>9017001</v>
      </c>
      <c r="B1134" s="281" t="s">
        <v>20904</v>
      </c>
      <c r="C1134" s="282" t="s">
        <v>23</v>
      </c>
      <c r="D1134" s="283">
        <v>267.47000000000003</v>
      </c>
      <c r="E1134" s="272"/>
    </row>
    <row r="1135" spans="1:5" ht="25.5" customHeight="1" outlineLevel="1">
      <c r="A1135" s="280">
        <v>9017002</v>
      </c>
      <c r="B1135" s="281" t="s">
        <v>20905</v>
      </c>
      <c r="C1135" s="282" t="s">
        <v>23</v>
      </c>
      <c r="D1135" s="283">
        <v>187.96</v>
      </c>
      <c r="E1135" s="272"/>
    </row>
    <row r="1136" spans="1:5" ht="25.5" customHeight="1" outlineLevel="1">
      <c r="A1136" s="280">
        <v>9017003</v>
      </c>
      <c r="B1136" s="281" t="s">
        <v>20906</v>
      </c>
      <c r="C1136" s="282" t="s">
        <v>23</v>
      </c>
      <c r="D1136" s="283">
        <v>181.5</v>
      </c>
      <c r="E1136" s="272"/>
    </row>
    <row r="1137" spans="1:5" ht="25.5" customHeight="1" outlineLevel="1">
      <c r="A1137" s="280">
        <v>9017004</v>
      </c>
      <c r="B1137" s="281" t="s">
        <v>20907</v>
      </c>
      <c r="C1137" s="282" t="s">
        <v>23</v>
      </c>
      <c r="D1137" s="283">
        <v>205.42</v>
      </c>
      <c r="E1137" s="272"/>
    </row>
    <row r="1138" spans="1:5" ht="22.5" customHeight="1">
      <c r="A1138" s="280">
        <v>9017005</v>
      </c>
      <c r="B1138" s="281" t="s">
        <v>20908</v>
      </c>
      <c r="C1138" s="282" t="s">
        <v>23</v>
      </c>
      <c r="D1138" s="283">
        <v>207.98</v>
      </c>
      <c r="E1138" s="272"/>
    </row>
    <row r="1139" spans="1:5" ht="25.5" customHeight="1" outlineLevel="1">
      <c r="A1139" s="280">
        <v>9017006</v>
      </c>
      <c r="B1139" s="281" t="s">
        <v>20909</v>
      </c>
      <c r="C1139" s="282" t="s">
        <v>299</v>
      </c>
      <c r="D1139" s="283">
        <v>226.62</v>
      </c>
      <c r="E1139" s="272"/>
    </row>
    <row r="1140" spans="1:5" ht="25.5" customHeight="1" outlineLevel="1">
      <c r="A1140" s="280">
        <v>9017007</v>
      </c>
      <c r="B1140" s="281" t="s">
        <v>20910</v>
      </c>
      <c r="C1140" s="282" t="s">
        <v>299</v>
      </c>
      <c r="D1140" s="283">
        <v>314.66000000000003</v>
      </c>
      <c r="E1140" s="272"/>
    </row>
    <row r="1141" spans="1:5" ht="25.5" customHeight="1" outlineLevel="1">
      <c r="A1141" s="280">
        <v>9017008</v>
      </c>
      <c r="B1141" s="281" t="s">
        <v>20911</v>
      </c>
      <c r="C1141" s="282" t="s">
        <v>23</v>
      </c>
      <c r="D1141" s="283">
        <v>208.41</v>
      </c>
      <c r="E1141" s="272"/>
    </row>
    <row r="1142" spans="1:5" ht="25.5" customHeight="1" outlineLevel="1">
      <c r="A1142" s="280">
        <v>9017009</v>
      </c>
      <c r="B1142" s="281" t="s">
        <v>20912</v>
      </c>
      <c r="C1142" s="282" t="s">
        <v>23</v>
      </c>
      <c r="D1142" s="283">
        <v>210.88</v>
      </c>
      <c r="E1142" s="272"/>
    </row>
    <row r="1143" spans="1:5" ht="25.5" customHeight="1" outlineLevel="1">
      <c r="A1143" s="280">
        <v>9017010</v>
      </c>
      <c r="B1143" s="281" t="s">
        <v>20913</v>
      </c>
      <c r="C1143" s="282" t="s">
        <v>23</v>
      </c>
      <c r="D1143" s="283">
        <v>2178.0100000000002</v>
      </c>
      <c r="E1143" s="272"/>
    </row>
    <row r="1144" spans="1:5" ht="25.5" customHeight="1" outlineLevel="1">
      <c r="A1144" s="280">
        <v>9017011</v>
      </c>
      <c r="B1144" s="281" t="s">
        <v>20914</v>
      </c>
      <c r="C1144" s="282" t="s">
        <v>23</v>
      </c>
      <c r="D1144" s="283">
        <v>221.48</v>
      </c>
      <c r="E1144" s="272"/>
    </row>
    <row r="1145" spans="1:5" ht="25.5" customHeight="1" outlineLevel="1">
      <c r="A1145" s="280">
        <v>9017012</v>
      </c>
      <c r="B1145" s="281" t="s">
        <v>20915</v>
      </c>
      <c r="C1145" s="282" t="s">
        <v>23</v>
      </c>
      <c r="D1145" s="283">
        <v>136.02000000000001</v>
      </c>
      <c r="E1145" s="272"/>
    </row>
    <row r="1146" spans="1:5" ht="25.5" customHeight="1" outlineLevel="1">
      <c r="A1146" s="280">
        <v>9017013</v>
      </c>
      <c r="B1146" s="281" t="s">
        <v>20916</v>
      </c>
      <c r="C1146" s="282" t="s">
        <v>23</v>
      </c>
      <c r="D1146" s="283">
        <v>456.16</v>
      </c>
      <c r="E1146" s="272"/>
    </row>
    <row r="1147" spans="1:5" ht="25.5" customHeight="1" outlineLevel="1">
      <c r="A1147" s="280">
        <v>9017014</v>
      </c>
      <c r="B1147" s="281" t="s">
        <v>20917</v>
      </c>
      <c r="C1147" s="282" t="s">
        <v>23</v>
      </c>
      <c r="D1147" s="283">
        <v>466.93</v>
      </c>
      <c r="E1147" s="272"/>
    </row>
    <row r="1148" spans="1:5" ht="25.5" customHeight="1" outlineLevel="1">
      <c r="A1148" s="280">
        <v>9017015</v>
      </c>
      <c r="B1148" s="281" t="s">
        <v>20918</v>
      </c>
      <c r="C1148" s="282" t="s">
        <v>23</v>
      </c>
      <c r="D1148" s="283">
        <v>490.51</v>
      </c>
      <c r="E1148" s="272"/>
    </row>
    <row r="1149" spans="1:5" ht="25.5" customHeight="1" outlineLevel="1">
      <c r="A1149" s="280">
        <v>9017016</v>
      </c>
      <c r="B1149" s="281" t="s">
        <v>20919</v>
      </c>
      <c r="C1149" s="282" t="s">
        <v>23</v>
      </c>
      <c r="D1149" s="283">
        <v>33219.82</v>
      </c>
      <c r="E1149" s="272"/>
    </row>
    <row r="1150" spans="1:5" ht="25.5" customHeight="1" outlineLevel="1">
      <c r="A1150" s="280">
        <v>9017017</v>
      </c>
      <c r="B1150" s="281" t="s">
        <v>20920</v>
      </c>
      <c r="C1150" s="282" t="s">
        <v>23</v>
      </c>
      <c r="D1150" s="283">
        <v>44859.74</v>
      </c>
      <c r="E1150" s="272"/>
    </row>
    <row r="1151" spans="1:5" ht="22.5" customHeight="1">
      <c r="A1151" s="280">
        <v>9017018</v>
      </c>
      <c r="B1151" s="281" t="s">
        <v>20921</v>
      </c>
      <c r="C1151" s="282" t="s">
        <v>23</v>
      </c>
      <c r="D1151" s="283">
        <v>314.67</v>
      </c>
      <c r="E1151" s="272"/>
    </row>
    <row r="1152" spans="1:5" ht="25.5" customHeight="1" outlineLevel="1">
      <c r="A1152" s="280">
        <v>9017019</v>
      </c>
      <c r="B1152" s="281" t="s">
        <v>20922</v>
      </c>
      <c r="C1152" s="282" t="s">
        <v>23</v>
      </c>
      <c r="D1152" s="283">
        <v>554.71</v>
      </c>
      <c r="E1152" s="272"/>
    </row>
    <row r="1153" spans="1:5" ht="25.5" customHeight="1" outlineLevel="1">
      <c r="A1153" s="280">
        <v>9017020</v>
      </c>
      <c r="B1153" s="281" t="s">
        <v>20923</v>
      </c>
      <c r="C1153" s="282" t="s">
        <v>4060</v>
      </c>
      <c r="D1153" s="283">
        <v>41.81</v>
      </c>
      <c r="E1153" s="272"/>
    </row>
    <row r="1154" spans="1:5" ht="25.5" customHeight="1" outlineLevel="1">
      <c r="A1154" s="280">
        <v>9017021</v>
      </c>
      <c r="B1154" s="281" t="s">
        <v>20924</v>
      </c>
      <c r="C1154" s="282" t="s">
        <v>23</v>
      </c>
      <c r="D1154" s="283">
        <v>51003.14</v>
      </c>
      <c r="E1154" s="272"/>
    </row>
    <row r="1155" spans="1:5" ht="22.5" customHeight="1">
      <c r="A1155" s="280">
        <v>9017022</v>
      </c>
      <c r="B1155" s="281" t="s">
        <v>20925</v>
      </c>
      <c r="C1155" s="282" t="s">
        <v>23</v>
      </c>
      <c r="D1155" s="283">
        <v>57466.559999999998</v>
      </c>
      <c r="E1155" s="272"/>
    </row>
    <row r="1156" spans="1:5" ht="25.5" customHeight="1" outlineLevel="1">
      <c r="A1156" s="280">
        <v>9017023</v>
      </c>
      <c r="B1156" s="281" t="s">
        <v>20926</v>
      </c>
      <c r="C1156" s="282" t="s">
        <v>23</v>
      </c>
      <c r="D1156" s="283">
        <v>1855.55</v>
      </c>
      <c r="E1156" s="272"/>
    </row>
    <row r="1157" spans="1:5" ht="25.5" customHeight="1" outlineLevel="1">
      <c r="A1157" s="280">
        <v>9017024</v>
      </c>
      <c r="B1157" s="281" t="s">
        <v>20927</v>
      </c>
      <c r="C1157" s="282" t="s">
        <v>23</v>
      </c>
      <c r="D1157" s="283">
        <v>8301.4599999999991</v>
      </c>
      <c r="E1157" s="272"/>
    </row>
    <row r="1158" spans="1:5" ht="25.5" customHeight="1" outlineLevel="1">
      <c r="A1158" s="280">
        <v>9017025</v>
      </c>
      <c r="B1158" s="281" t="s">
        <v>20928</v>
      </c>
      <c r="C1158" s="282" t="s">
        <v>299</v>
      </c>
      <c r="D1158" s="283">
        <v>46.75</v>
      </c>
      <c r="E1158" s="272"/>
    </row>
    <row r="1159" spans="1:5" ht="25.5" customHeight="1" outlineLevel="1">
      <c r="A1159" s="280">
        <v>9017026</v>
      </c>
      <c r="B1159" s="281" t="s">
        <v>20929</v>
      </c>
      <c r="C1159" s="282" t="s">
        <v>23</v>
      </c>
      <c r="D1159" s="283">
        <v>179.32</v>
      </c>
      <c r="E1159" s="272"/>
    </row>
    <row r="1160" spans="1:5" ht="22.15" customHeight="1">
      <c r="A1160" s="280">
        <v>9017027</v>
      </c>
      <c r="B1160" s="281" t="s">
        <v>20930</v>
      </c>
      <c r="C1160" s="282" t="s">
        <v>23</v>
      </c>
      <c r="D1160" s="283">
        <v>190.7</v>
      </c>
      <c r="E1160" s="272"/>
    </row>
    <row r="1161" spans="1:5" ht="25.5" customHeight="1" outlineLevel="1">
      <c r="A1161" s="280">
        <v>9017028</v>
      </c>
      <c r="B1161" s="281" t="s">
        <v>20931</v>
      </c>
      <c r="C1161" s="282" t="s">
        <v>23</v>
      </c>
      <c r="D1161" s="283">
        <v>189.69</v>
      </c>
      <c r="E1161" s="272"/>
    </row>
    <row r="1162" spans="1:5" ht="25.5" customHeight="1" outlineLevel="1">
      <c r="A1162" s="280">
        <v>9017029</v>
      </c>
      <c r="B1162" s="281" t="s">
        <v>20932</v>
      </c>
      <c r="C1162" s="282" t="s">
        <v>23</v>
      </c>
      <c r="D1162" s="283">
        <v>88.15</v>
      </c>
      <c r="E1162" s="272"/>
    </row>
    <row r="1163" spans="1:5" ht="25.5" customHeight="1" outlineLevel="1">
      <c r="A1163" s="280">
        <v>9017030</v>
      </c>
      <c r="B1163" s="281" t="s">
        <v>20933</v>
      </c>
      <c r="C1163" s="282" t="s">
        <v>23</v>
      </c>
      <c r="D1163" s="283">
        <v>40.36</v>
      </c>
      <c r="E1163" s="272"/>
    </row>
    <row r="1164" spans="1:5" ht="25.5" customHeight="1" outlineLevel="1">
      <c r="A1164" s="280">
        <v>9017031</v>
      </c>
      <c r="B1164" s="281" t="s">
        <v>20934</v>
      </c>
      <c r="C1164" s="282" t="s">
        <v>23</v>
      </c>
      <c r="D1164" s="283">
        <v>78.22</v>
      </c>
      <c r="E1164" s="272"/>
    </row>
    <row r="1165" spans="1:5" ht="22.5" customHeight="1">
      <c r="A1165" s="280">
        <v>9017032</v>
      </c>
      <c r="B1165" s="281" t="s">
        <v>20935</v>
      </c>
      <c r="C1165" s="282" t="s">
        <v>23</v>
      </c>
      <c r="D1165" s="283">
        <v>1573.39</v>
      </c>
      <c r="E1165" s="272"/>
    </row>
    <row r="1166" spans="1:5" ht="25.5" customHeight="1" outlineLevel="1">
      <c r="A1166" s="280">
        <v>9017033</v>
      </c>
      <c r="B1166" s="281" t="s">
        <v>20936</v>
      </c>
      <c r="C1166" s="282" t="s">
        <v>23</v>
      </c>
      <c r="D1166" s="283">
        <v>1678.09</v>
      </c>
      <c r="E1166" s="272"/>
    </row>
    <row r="1167" spans="1:5" ht="25.5" customHeight="1" outlineLevel="1">
      <c r="A1167" s="280">
        <v>9017034</v>
      </c>
      <c r="B1167" s="281" t="s">
        <v>20937</v>
      </c>
      <c r="C1167" s="282" t="s">
        <v>23</v>
      </c>
      <c r="D1167" s="283">
        <v>1556.67</v>
      </c>
      <c r="E1167" s="272"/>
    </row>
    <row r="1168" spans="1:5" ht="25.5" customHeight="1" outlineLevel="1">
      <c r="A1168" s="280">
        <v>9017035</v>
      </c>
      <c r="B1168" s="281" t="s">
        <v>20938</v>
      </c>
      <c r="C1168" s="282" t="s">
        <v>23</v>
      </c>
      <c r="D1168" s="283">
        <v>194.58</v>
      </c>
      <c r="E1168" s="272"/>
    </row>
    <row r="1169" spans="1:5" ht="25.5" customHeight="1" outlineLevel="1">
      <c r="A1169" s="280">
        <v>9017036</v>
      </c>
      <c r="B1169" s="281" t="s">
        <v>20939</v>
      </c>
      <c r="C1169" s="282" t="s">
        <v>23</v>
      </c>
      <c r="D1169" s="283">
        <v>1651.16</v>
      </c>
      <c r="E1169" s="272"/>
    </row>
    <row r="1170" spans="1:5" ht="22.5" customHeight="1">
      <c r="A1170" s="280">
        <v>9017037</v>
      </c>
      <c r="B1170" s="281" t="s">
        <v>20940</v>
      </c>
      <c r="C1170" s="282" t="s">
        <v>23</v>
      </c>
      <c r="D1170" s="283">
        <v>1651.16</v>
      </c>
      <c r="E1170" s="272"/>
    </row>
    <row r="1171" spans="1:5" ht="25.5" customHeight="1" outlineLevel="1">
      <c r="A1171" s="280">
        <v>9017039</v>
      </c>
      <c r="B1171" s="281" t="s">
        <v>20941</v>
      </c>
      <c r="C1171" s="282" t="s">
        <v>23</v>
      </c>
      <c r="D1171" s="283">
        <v>983.76</v>
      </c>
      <c r="E1171" s="272"/>
    </row>
    <row r="1172" spans="1:5" ht="25.5" customHeight="1" outlineLevel="1">
      <c r="A1172" s="280">
        <v>9020000</v>
      </c>
      <c r="B1172" s="281" t="s">
        <v>20942</v>
      </c>
      <c r="C1172" s="282" t="s">
        <v>18900</v>
      </c>
      <c r="D1172" s="283" t="s">
        <v>18900</v>
      </c>
    </row>
    <row r="1173" spans="1:5" ht="25.5" customHeight="1" outlineLevel="1">
      <c r="A1173" s="280">
        <v>9020011</v>
      </c>
      <c r="B1173" s="281" t="s">
        <v>20943</v>
      </c>
      <c r="C1173" s="282" t="s">
        <v>502</v>
      </c>
      <c r="D1173" s="283">
        <v>4559.1099999999997</v>
      </c>
      <c r="E1173" s="272"/>
    </row>
    <row r="1174" spans="1:5" ht="25.5" customHeight="1" outlineLevel="1">
      <c r="A1174" s="280">
        <v>9020016</v>
      </c>
      <c r="B1174" s="281" t="s">
        <v>20944</v>
      </c>
      <c r="C1174" s="282" t="s">
        <v>23</v>
      </c>
      <c r="D1174" s="283">
        <v>1590</v>
      </c>
      <c r="E1174" s="272"/>
    </row>
    <row r="1175" spans="1:5" ht="25.5" customHeight="1" outlineLevel="1">
      <c r="A1175" s="280">
        <v>9020035</v>
      </c>
      <c r="B1175" s="281" t="s">
        <v>20945</v>
      </c>
      <c r="C1175" s="282" t="s">
        <v>23</v>
      </c>
      <c r="D1175" s="283">
        <v>4286.78</v>
      </c>
      <c r="E1175" s="272"/>
    </row>
    <row r="1176" spans="1:5" ht="22.5" customHeight="1">
      <c r="A1176" s="280">
        <v>9020036</v>
      </c>
      <c r="B1176" s="281" t="s">
        <v>20946</v>
      </c>
      <c r="C1176" s="282" t="s">
        <v>23</v>
      </c>
      <c r="D1176" s="283">
        <v>3905.63</v>
      </c>
      <c r="E1176" s="272"/>
    </row>
    <row r="1177" spans="1:5" ht="25.5" customHeight="1" outlineLevel="1">
      <c r="A1177" s="280">
        <v>9050000</v>
      </c>
      <c r="B1177" s="281" t="s">
        <v>20947</v>
      </c>
      <c r="C1177" s="282" t="s">
        <v>18900</v>
      </c>
      <c r="D1177" s="283" t="s">
        <v>18900</v>
      </c>
    </row>
    <row r="1178" spans="1:5" ht="25.5" customHeight="1" outlineLevel="1">
      <c r="A1178" s="280">
        <v>9050001</v>
      </c>
      <c r="B1178" s="281" t="s">
        <v>20948</v>
      </c>
      <c r="C1178" s="282" t="s">
        <v>23</v>
      </c>
      <c r="D1178" s="283">
        <v>265.5</v>
      </c>
      <c r="E1178" s="272"/>
    </row>
    <row r="1179" spans="1:5" ht="25.5" customHeight="1" outlineLevel="1">
      <c r="A1179" s="280">
        <v>9050002</v>
      </c>
      <c r="B1179" s="281" t="s">
        <v>20949</v>
      </c>
      <c r="C1179" s="282" t="s">
        <v>23</v>
      </c>
      <c r="D1179" s="283">
        <v>331.88</v>
      </c>
      <c r="E1179" s="272"/>
    </row>
    <row r="1180" spans="1:5" ht="25.5" customHeight="1" outlineLevel="1">
      <c r="A1180" s="280">
        <v>9050003</v>
      </c>
      <c r="B1180" s="281" t="s">
        <v>20950</v>
      </c>
      <c r="C1180" s="282" t="s">
        <v>23</v>
      </c>
      <c r="D1180" s="283">
        <v>265.5</v>
      </c>
      <c r="E1180" s="272"/>
    </row>
    <row r="1181" spans="1:5" ht="25.5" customHeight="1" outlineLevel="1">
      <c r="A1181" s="280">
        <v>9050004</v>
      </c>
      <c r="B1181" s="281" t="s">
        <v>20951</v>
      </c>
      <c r="C1181" s="282" t="s">
        <v>23</v>
      </c>
      <c r="D1181" s="283">
        <v>33.19</v>
      </c>
      <c r="E1181" s="272"/>
    </row>
    <row r="1182" spans="1:5" ht="22.5" customHeight="1">
      <c r="A1182" s="280">
        <v>9050005</v>
      </c>
      <c r="B1182" s="281" t="s">
        <v>20952</v>
      </c>
      <c r="C1182" s="282" t="s">
        <v>23</v>
      </c>
      <c r="D1182" s="283">
        <v>16.59</v>
      </c>
      <c r="E1182" s="272"/>
    </row>
    <row r="1183" spans="1:5" ht="25.5" customHeight="1" outlineLevel="1">
      <c r="A1183" s="280">
        <v>9050006</v>
      </c>
      <c r="B1183" s="281" t="s">
        <v>20953</v>
      </c>
      <c r="C1183" s="282" t="s">
        <v>23</v>
      </c>
      <c r="D1183" s="283">
        <v>132.75</v>
      </c>
      <c r="E1183" s="272"/>
    </row>
    <row r="1184" spans="1:5" ht="25.5" customHeight="1" outlineLevel="1">
      <c r="A1184" s="280">
        <v>9050009</v>
      </c>
      <c r="B1184" s="281" t="s">
        <v>20954</v>
      </c>
      <c r="C1184" s="282" t="s">
        <v>299</v>
      </c>
      <c r="D1184" s="283">
        <v>26.55</v>
      </c>
      <c r="E1184" s="272"/>
    </row>
    <row r="1185" spans="1:5" ht="25.5" customHeight="1" outlineLevel="1">
      <c r="A1185" s="280">
        <v>9050010</v>
      </c>
      <c r="B1185" s="281" t="s">
        <v>20955</v>
      </c>
      <c r="C1185" s="282" t="s">
        <v>299</v>
      </c>
      <c r="D1185" s="283">
        <v>33.19</v>
      </c>
      <c r="E1185" s="272"/>
    </row>
    <row r="1186" spans="1:5" ht="25.5" customHeight="1" outlineLevel="1">
      <c r="A1186" s="280">
        <v>9050011</v>
      </c>
      <c r="B1186" s="281" t="s">
        <v>20956</v>
      </c>
      <c r="C1186" s="282" t="s">
        <v>299</v>
      </c>
      <c r="D1186" s="283">
        <v>66.38</v>
      </c>
      <c r="E1186" s="272"/>
    </row>
    <row r="1187" spans="1:5" ht="25.5" customHeight="1" outlineLevel="1">
      <c r="A1187" s="280">
        <v>9050012</v>
      </c>
      <c r="B1187" s="281" t="s">
        <v>20957</v>
      </c>
      <c r="C1187" s="282" t="s">
        <v>299</v>
      </c>
      <c r="D1187" s="283">
        <v>16.59</v>
      </c>
      <c r="E1187" s="272"/>
    </row>
    <row r="1188" spans="1:5" ht="22.5" customHeight="1">
      <c r="A1188" s="280">
        <v>9050013</v>
      </c>
      <c r="B1188" s="281" t="s">
        <v>20958</v>
      </c>
      <c r="C1188" s="282" t="s">
        <v>299</v>
      </c>
      <c r="D1188" s="283">
        <v>33.19</v>
      </c>
      <c r="E1188" s="272"/>
    </row>
    <row r="1189" spans="1:5" ht="25.5" customHeight="1" outlineLevel="1">
      <c r="A1189" s="280">
        <v>9050014</v>
      </c>
      <c r="B1189" s="281" t="s">
        <v>20959</v>
      </c>
      <c r="C1189" s="282" t="s">
        <v>299</v>
      </c>
      <c r="D1189" s="283">
        <v>3.32</v>
      </c>
      <c r="E1189" s="272"/>
    </row>
    <row r="1190" spans="1:5" ht="25.5" customHeight="1" outlineLevel="1">
      <c r="A1190" s="280">
        <v>9050015</v>
      </c>
      <c r="B1190" s="281" t="s">
        <v>20960</v>
      </c>
      <c r="C1190" s="282" t="s">
        <v>299</v>
      </c>
      <c r="D1190" s="283">
        <v>6.64</v>
      </c>
      <c r="E1190" s="272"/>
    </row>
    <row r="1191" spans="1:5" ht="25.5" customHeight="1" outlineLevel="1">
      <c r="A1191" s="280">
        <v>9050016</v>
      </c>
      <c r="B1191" s="281" t="s">
        <v>20961</v>
      </c>
      <c r="C1191" s="282" t="s">
        <v>299</v>
      </c>
      <c r="D1191" s="283">
        <v>3.98</v>
      </c>
      <c r="E1191" s="272"/>
    </row>
    <row r="1192" spans="1:5" ht="25.5" customHeight="1" outlineLevel="1">
      <c r="A1192" s="280">
        <v>9050017</v>
      </c>
      <c r="B1192" s="281" t="s">
        <v>20962</v>
      </c>
      <c r="C1192" s="282" t="s">
        <v>299</v>
      </c>
      <c r="D1192" s="283">
        <v>7.97</v>
      </c>
      <c r="E1192" s="272"/>
    </row>
    <row r="1193" spans="1:5" ht="25.5" customHeight="1" outlineLevel="1">
      <c r="A1193" s="280">
        <v>9050018</v>
      </c>
      <c r="B1193" s="281" t="s">
        <v>20963</v>
      </c>
      <c r="C1193" s="282" t="s">
        <v>23</v>
      </c>
      <c r="D1193" s="283">
        <v>13.28</v>
      </c>
      <c r="E1193" s="272"/>
    </row>
    <row r="1194" spans="1:5" ht="22.5" customHeight="1">
      <c r="A1194" s="280">
        <v>9050020</v>
      </c>
      <c r="B1194" s="281" t="s">
        <v>20964</v>
      </c>
      <c r="C1194" s="282" t="s">
        <v>23</v>
      </c>
      <c r="D1194" s="283">
        <v>13.28</v>
      </c>
      <c r="E1194" s="272"/>
    </row>
    <row r="1195" spans="1:5" ht="22.15" customHeight="1" outlineLevel="1">
      <c r="A1195" s="280">
        <v>9051000</v>
      </c>
      <c r="B1195" s="281" t="s">
        <v>20965</v>
      </c>
      <c r="C1195" s="282" t="s">
        <v>18900</v>
      </c>
      <c r="D1195" s="283" t="s">
        <v>18900</v>
      </c>
    </row>
    <row r="1196" spans="1:5" ht="22.5" customHeight="1">
      <c r="A1196" s="280">
        <v>9051011</v>
      </c>
      <c r="B1196" s="281" t="s">
        <v>20966</v>
      </c>
      <c r="C1196" s="282" t="s">
        <v>23</v>
      </c>
      <c r="D1196" s="283">
        <v>13.28</v>
      </c>
      <c r="E1196" s="272"/>
    </row>
    <row r="1197" spans="1:5" ht="22.15" customHeight="1" outlineLevel="1">
      <c r="A1197" s="280">
        <v>9051015</v>
      </c>
      <c r="B1197" s="281" t="s">
        <v>20967</v>
      </c>
      <c r="C1197" s="282" t="s">
        <v>23</v>
      </c>
      <c r="D1197" s="283">
        <v>19.91</v>
      </c>
      <c r="E1197" s="272"/>
    </row>
    <row r="1198" spans="1:5" ht="22.5" customHeight="1">
      <c r="A1198" s="280">
        <v>9051016</v>
      </c>
      <c r="B1198" s="281" t="s">
        <v>20968</v>
      </c>
      <c r="C1198" s="282" t="s">
        <v>23</v>
      </c>
      <c r="D1198" s="283">
        <v>46.46</v>
      </c>
      <c r="E1198" s="272"/>
    </row>
    <row r="1199" spans="1:5" ht="22.15" customHeight="1" outlineLevel="1">
      <c r="A1199" s="280">
        <v>9051017</v>
      </c>
      <c r="B1199" s="281" t="s">
        <v>20969</v>
      </c>
      <c r="C1199" s="282" t="s">
        <v>23</v>
      </c>
      <c r="D1199" s="283">
        <v>86.29</v>
      </c>
      <c r="E1199" s="272"/>
    </row>
    <row r="1200" spans="1:5" ht="22.5" customHeight="1">
      <c r="A1200" s="280">
        <v>9051025</v>
      </c>
      <c r="B1200" s="281" t="s">
        <v>20970</v>
      </c>
      <c r="C1200" s="282" t="s">
        <v>23</v>
      </c>
      <c r="D1200" s="283">
        <v>33.19</v>
      </c>
      <c r="E1200" s="272"/>
    </row>
    <row r="1201" spans="1:5" ht="22.15" customHeight="1" outlineLevel="1">
      <c r="A1201" s="280">
        <v>9051026</v>
      </c>
      <c r="B1201" s="281" t="s">
        <v>20971</v>
      </c>
      <c r="C1201" s="282" t="s">
        <v>23</v>
      </c>
      <c r="D1201" s="283">
        <v>66.38</v>
      </c>
      <c r="E1201" s="272"/>
    </row>
    <row r="1202" spans="1:5" ht="22.5" customHeight="1">
      <c r="A1202" s="280">
        <v>9051027</v>
      </c>
      <c r="B1202" s="281" t="s">
        <v>20972</v>
      </c>
      <c r="C1202" s="282" t="s">
        <v>241</v>
      </c>
      <c r="D1202" s="283">
        <v>66.38</v>
      </c>
      <c r="E1202" s="272"/>
    </row>
    <row r="1203" spans="1:5" ht="22.15" customHeight="1" outlineLevel="1">
      <c r="A1203" s="280">
        <v>9051029</v>
      </c>
      <c r="B1203" s="281" t="s">
        <v>20973</v>
      </c>
      <c r="C1203" s="282" t="s">
        <v>241</v>
      </c>
      <c r="D1203" s="283">
        <v>66.38</v>
      </c>
      <c r="E1203" s="272"/>
    </row>
    <row r="1204" spans="1:5" ht="22.15" customHeight="1">
      <c r="A1204" s="280">
        <v>9051030</v>
      </c>
      <c r="B1204" s="281" t="s">
        <v>20974</v>
      </c>
      <c r="C1204" s="282" t="s">
        <v>23</v>
      </c>
      <c r="D1204" s="283">
        <v>13.28</v>
      </c>
      <c r="E1204" s="272"/>
    </row>
    <row r="1205" spans="1:5" ht="22.15" customHeight="1" outlineLevel="1">
      <c r="A1205" s="280">
        <v>9051032</v>
      </c>
      <c r="B1205" s="281" t="s">
        <v>20975</v>
      </c>
      <c r="C1205" s="282" t="s">
        <v>23</v>
      </c>
      <c r="D1205" s="283">
        <v>16.59</v>
      </c>
      <c r="E1205" s="272"/>
    </row>
    <row r="1206" spans="1:5" ht="22.15" customHeight="1">
      <c r="A1206" s="280">
        <v>9051034</v>
      </c>
      <c r="B1206" s="281" t="s">
        <v>20976</v>
      </c>
      <c r="C1206" s="282" t="s">
        <v>23</v>
      </c>
      <c r="D1206" s="283">
        <v>16.59</v>
      </c>
      <c r="E1206" s="272"/>
    </row>
    <row r="1207" spans="1:5" ht="22.15" customHeight="1" outlineLevel="1">
      <c r="A1207" s="280">
        <v>9051035</v>
      </c>
      <c r="B1207" s="281" t="s">
        <v>20977</v>
      </c>
      <c r="C1207" s="282" t="s">
        <v>23</v>
      </c>
      <c r="D1207" s="283">
        <v>376.75</v>
      </c>
      <c r="E1207" s="272"/>
    </row>
    <row r="1208" spans="1:5" ht="22.15" customHeight="1">
      <c r="A1208" s="280">
        <v>9051036</v>
      </c>
      <c r="B1208" s="281" t="s">
        <v>20978</v>
      </c>
      <c r="C1208" s="282" t="s">
        <v>23</v>
      </c>
      <c r="D1208" s="283">
        <v>33.19</v>
      </c>
      <c r="E1208" s="272"/>
    </row>
    <row r="1209" spans="1:5" ht="22.15" customHeight="1" outlineLevel="1">
      <c r="A1209" s="280">
        <v>9051037</v>
      </c>
      <c r="B1209" s="281" t="s">
        <v>20979</v>
      </c>
      <c r="C1209" s="282" t="s">
        <v>23</v>
      </c>
      <c r="D1209" s="283">
        <v>33.19</v>
      </c>
      <c r="E1209" s="272"/>
    </row>
    <row r="1210" spans="1:5" ht="22.15" customHeight="1">
      <c r="A1210" s="280">
        <v>9051038</v>
      </c>
      <c r="B1210" s="281" t="s">
        <v>20980</v>
      </c>
      <c r="C1210" s="282" t="s">
        <v>23</v>
      </c>
      <c r="D1210" s="283">
        <v>49.78</v>
      </c>
      <c r="E1210" s="272"/>
    </row>
    <row r="1211" spans="1:5" ht="22.15" customHeight="1" outlineLevel="1">
      <c r="A1211" s="280">
        <v>9051039</v>
      </c>
      <c r="B1211" s="281" t="s">
        <v>20981</v>
      </c>
      <c r="C1211" s="282" t="s">
        <v>23</v>
      </c>
      <c r="D1211" s="283">
        <v>16.59</v>
      </c>
      <c r="E1211" s="272"/>
    </row>
    <row r="1212" spans="1:5" ht="22.5" customHeight="1">
      <c r="A1212" s="280">
        <v>9052000</v>
      </c>
      <c r="B1212" s="281" t="s">
        <v>20982</v>
      </c>
      <c r="C1212" s="282" t="s">
        <v>18900</v>
      </c>
      <c r="D1212" s="283" t="s">
        <v>18900</v>
      </c>
    </row>
    <row r="1213" spans="1:5" ht="25.5" customHeight="1" outlineLevel="1">
      <c r="A1213" s="280">
        <v>9052001</v>
      </c>
      <c r="B1213" s="281" t="s">
        <v>20983</v>
      </c>
      <c r="C1213" s="282" t="s">
        <v>23</v>
      </c>
      <c r="D1213" s="283">
        <v>13.28</v>
      </c>
      <c r="E1213" s="272"/>
    </row>
    <row r="1214" spans="1:5" ht="25.5" customHeight="1" outlineLevel="1">
      <c r="A1214" s="280">
        <v>9052002</v>
      </c>
      <c r="B1214" s="281" t="s">
        <v>20984</v>
      </c>
      <c r="C1214" s="282" t="s">
        <v>23</v>
      </c>
      <c r="D1214" s="283">
        <v>33.19</v>
      </c>
      <c r="E1214" s="272"/>
    </row>
    <row r="1215" spans="1:5" ht="25.5" customHeight="1" outlineLevel="1">
      <c r="A1215" s="280">
        <v>9052003</v>
      </c>
      <c r="B1215" s="281" t="s">
        <v>20985</v>
      </c>
      <c r="C1215" s="282" t="s">
        <v>23</v>
      </c>
      <c r="D1215" s="283">
        <v>2.71</v>
      </c>
      <c r="E1215" s="272"/>
    </row>
    <row r="1216" spans="1:5" ht="25.5" customHeight="1" outlineLevel="1">
      <c r="A1216" s="280">
        <v>9052004</v>
      </c>
      <c r="B1216" s="281" t="s">
        <v>20986</v>
      </c>
      <c r="C1216" s="282" t="s">
        <v>23</v>
      </c>
      <c r="D1216" s="283">
        <v>19.91</v>
      </c>
      <c r="E1216" s="272"/>
    </row>
    <row r="1217" spans="1:5" ht="25.5" customHeight="1" outlineLevel="1">
      <c r="A1217" s="280">
        <v>9052005</v>
      </c>
      <c r="B1217" s="281" t="s">
        <v>20987</v>
      </c>
      <c r="C1217" s="282" t="s">
        <v>23</v>
      </c>
      <c r="D1217" s="283">
        <v>2.71</v>
      </c>
      <c r="E1217" s="272"/>
    </row>
    <row r="1218" spans="1:5" ht="22.15" customHeight="1" outlineLevel="1">
      <c r="A1218" s="280">
        <v>9052006</v>
      </c>
      <c r="B1218" s="281" t="s">
        <v>20988</v>
      </c>
      <c r="C1218" s="282" t="s">
        <v>23</v>
      </c>
      <c r="D1218" s="283">
        <v>26.55</v>
      </c>
      <c r="E1218" s="272"/>
    </row>
    <row r="1219" spans="1:5" ht="25.5" customHeight="1" outlineLevel="1">
      <c r="A1219" s="280">
        <v>9052008</v>
      </c>
      <c r="B1219" s="281" t="s">
        <v>20989</v>
      </c>
      <c r="C1219" s="282" t="s">
        <v>23</v>
      </c>
      <c r="D1219" s="283">
        <v>33.19</v>
      </c>
      <c r="E1219" s="272"/>
    </row>
    <row r="1220" spans="1:5" ht="22.15" customHeight="1">
      <c r="A1220" s="280">
        <v>9052009</v>
      </c>
      <c r="B1220" s="281" t="s">
        <v>20990</v>
      </c>
      <c r="C1220" s="282" t="s">
        <v>23</v>
      </c>
      <c r="D1220" s="283">
        <v>66.38</v>
      </c>
      <c r="E1220" s="272"/>
    </row>
    <row r="1221" spans="1:5" ht="25.5" customHeight="1" outlineLevel="1">
      <c r="A1221" s="280">
        <v>9052010</v>
      </c>
      <c r="B1221" s="281" t="s">
        <v>20991</v>
      </c>
      <c r="C1221" s="282" t="s">
        <v>23</v>
      </c>
      <c r="D1221" s="283">
        <v>26.55</v>
      </c>
      <c r="E1221" s="272"/>
    </row>
    <row r="1222" spans="1:5" ht="22.15" customHeight="1" outlineLevel="1">
      <c r="A1222" s="280">
        <v>9052011</v>
      </c>
      <c r="B1222" s="281" t="s">
        <v>20992</v>
      </c>
      <c r="C1222" s="282" t="s">
        <v>23</v>
      </c>
      <c r="D1222" s="283">
        <v>49.78</v>
      </c>
      <c r="E1222" s="272"/>
    </row>
    <row r="1223" spans="1:5" ht="25.5" customHeight="1" outlineLevel="1">
      <c r="A1223" s="280">
        <v>9052012</v>
      </c>
      <c r="B1223" s="281" t="s">
        <v>20993</v>
      </c>
      <c r="C1223" s="282" t="s">
        <v>23</v>
      </c>
      <c r="D1223" s="283">
        <v>99.56</v>
      </c>
      <c r="E1223" s="272"/>
    </row>
    <row r="1224" spans="1:5" ht="25.5" customHeight="1" outlineLevel="1">
      <c r="A1224" s="280">
        <v>9052013</v>
      </c>
      <c r="B1224" s="281" t="s">
        <v>20994</v>
      </c>
      <c r="C1224" s="282" t="s">
        <v>23</v>
      </c>
      <c r="D1224" s="283">
        <v>99.56</v>
      </c>
      <c r="E1224" s="272"/>
    </row>
    <row r="1225" spans="1:5" ht="25.5" customHeight="1" outlineLevel="1">
      <c r="A1225" s="280">
        <v>9052014</v>
      </c>
      <c r="B1225" s="281" t="s">
        <v>20995</v>
      </c>
      <c r="C1225" s="282" t="s">
        <v>23</v>
      </c>
      <c r="D1225" s="283">
        <v>33.19</v>
      </c>
      <c r="E1225" s="272"/>
    </row>
    <row r="1226" spans="1:5" ht="25.5" customHeight="1" outlineLevel="1">
      <c r="A1226" s="280">
        <v>9052018</v>
      </c>
      <c r="B1226" s="281" t="s">
        <v>20996</v>
      </c>
      <c r="C1226" s="282" t="s">
        <v>23</v>
      </c>
      <c r="D1226" s="283">
        <v>99.56</v>
      </c>
      <c r="E1226" s="272"/>
    </row>
    <row r="1227" spans="1:5" ht="25.5" customHeight="1" outlineLevel="1">
      <c r="A1227" s="280">
        <v>9052019</v>
      </c>
      <c r="B1227" s="281" t="s">
        <v>20997</v>
      </c>
      <c r="C1227" s="282" t="s">
        <v>23</v>
      </c>
      <c r="D1227" s="283">
        <v>66.38</v>
      </c>
      <c r="E1227" s="272"/>
    </row>
    <row r="1228" spans="1:5" ht="22.15" customHeight="1">
      <c r="A1228" s="280">
        <v>9052020</v>
      </c>
      <c r="B1228" s="281" t="s">
        <v>20998</v>
      </c>
      <c r="C1228" s="282" t="s">
        <v>23</v>
      </c>
      <c r="D1228" s="283">
        <v>99.56</v>
      </c>
      <c r="E1228" s="272"/>
    </row>
    <row r="1229" spans="1:5" ht="22.15" customHeight="1" outlineLevel="1">
      <c r="A1229" s="280">
        <v>9052025</v>
      </c>
      <c r="B1229" s="281" t="s">
        <v>20999</v>
      </c>
      <c r="C1229" s="282" t="s">
        <v>23</v>
      </c>
      <c r="D1229" s="283">
        <v>53.1</v>
      </c>
      <c r="E1229" s="272"/>
    </row>
    <row r="1230" spans="1:5" ht="25.5" customHeight="1" outlineLevel="1">
      <c r="A1230" s="280">
        <v>9052030</v>
      </c>
      <c r="B1230" s="281" t="s">
        <v>21000</v>
      </c>
      <c r="C1230" s="282" t="s">
        <v>23</v>
      </c>
      <c r="D1230" s="283">
        <v>4.34</v>
      </c>
      <c r="E1230" s="272"/>
    </row>
    <row r="1231" spans="1:5" ht="25.5" customHeight="1" outlineLevel="1">
      <c r="A1231" s="280">
        <v>9052031</v>
      </c>
      <c r="B1231" s="281" t="s">
        <v>21001</v>
      </c>
      <c r="C1231" s="282" t="s">
        <v>23</v>
      </c>
      <c r="D1231" s="283">
        <v>4.34</v>
      </c>
      <c r="E1231" s="272"/>
    </row>
    <row r="1232" spans="1:5" ht="25.5" customHeight="1" outlineLevel="1">
      <c r="A1232" s="280">
        <v>9053000</v>
      </c>
      <c r="B1232" s="281" t="s">
        <v>21002</v>
      </c>
      <c r="C1232" s="282" t="s">
        <v>18900</v>
      </c>
      <c r="D1232" s="283" t="s">
        <v>18900</v>
      </c>
    </row>
    <row r="1233" spans="1:5" ht="25.5" customHeight="1" outlineLevel="1">
      <c r="A1233" s="280">
        <v>9053010</v>
      </c>
      <c r="B1233" s="281" t="s">
        <v>21003</v>
      </c>
      <c r="C1233" s="282" t="s">
        <v>23</v>
      </c>
      <c r="D1233" s="283">
        <v>33.19</v>
      </c>
      <c r="E1233" s="272"/>
    </row>
    <row r="1234" spans="1:5" ht="25.5" customHeight="1" outlineLevel="1">
      <c r="A1234" s="280">
        <v>9053011</v>
      </c>
      <c r="B1234" s="281" t="s">
        <v>21004</v>
      </c>
      <c r="C1234" s="282" t="s">
        <v>23</v>
      </c>
      <c r="D1234" s="283">
        <v>33.19</v>
      </c>
      <c r="E1234" s="272"/>
    </row>
    <row r="1235" spans="1:5" ht="25.5" customHeight="1" outlineLevel="1">
      <c r="A1235" s="280">
        <v>9053014</v>
      </c>
      <c r="B1235" s="281" t="s">
        <v>21005</v>
      </c>
      <c r="C1235" s="282" t="s">
        <v>299</v>
      </c>
      <c r="D1235" s="283">
        <v>13.28</v>
      </c>
      <c r="E1235" s="272"/>
    </row>
    <row r="1236" spans="1:5" ht="22.5" customHeight="1">
      <c r="A1236" s="280">
        <v>9053015</v>
      </c>
      <c r="B1236" s="281" t="s">
        <v>21006</v>
      </c>
      <c r="C1236" s="282" t="s">
        <v>299</v>
      </c>
      <c r="D1236" s="283">
        <v>16.59</v>
      </c>
      <c r="E1236" s="272"/>
    </row>
    <row r="1237" spans="1:5" ht="25.5" customHeight="1" outlineLevel="1">
      <c r="A1237" s="280">
        <v>9053016</v>
      </c>
      <c r="B1237" s="281" t="s">
        <v>21007</v>
      </c>
      <c r="C1237" s="282" t="s">
        <v>23</v>
      </c>
      <c r="D1237" s="283">
        <v>13.28</v>
      </c>
      <c r="E1237" s="272"/>
    </row>
    <row r="1238" spans="1:5" ht="25.5" customHeight="1" outlineLevel="1">
      <c r="A1238" s="280">
        <v>9053020</v>
      </c>
      <c r="B1238" s="281" t="s">
        <v>21008</v>
      </c>
      <c r="C1238" s="282" t="s">
        <v>23</v>
      </c>
      <c r="D1238" s="283">
        <v>66.38</v>
      </c>
      <c r="E1238" s="272"/>
    </row>
    <row r="1239" spans="1:5" ht="25.5" customHeight="1" outlineLevel="1">
      <c r="A1239" s="280">
        <v>9053021</v>
      </c>
      <c r="B1239" s="281" t="s">
        <v>21009</v>
      </c>
      <c r="C1239" s="282" t="s">
        <v>299</v>
      </c>
      <c r="D1239" s="283">
        <v>33.19</v>
      </c>
      <c r="E1239" s="272"/>
    </row>
    <row r="1240" spans="1:5" ht="22.5" customHeight="1">
      <c r="A1240" s="280">
        <v>9053022</v>
      </c>
      <c r="B1240" s="281" t="s">
        <v>21010</v>
      </c>
      <c r="C1240" s="282" t="s">
        <v>23</v>
      </c>
      <c r="D1240" s="283">
        <v>33.19</v>
      </c>
      <c r="E1240" s="272"/>
    </row>
    <row r="1241" spans="1:5" ht="25.5" customHeight="1" outlineLevel="1">
      <c r="A1241" s="280">
        <v>9053025</v>
      </c>
      <c r="B1241" s="281" t="s">
        <v>21011</v>
      </c>
      <c r="C1241" s="282" t="s">
        <v>23</v>
      </c>
      <c r="D1241" s="283">
        <v>66.38</v>
      </c>
      <c r="E1241" s="272"/>
    </row>
    <row r="1242" spans="1:5" ht="25.5" customHeight="1" outlineLevel="1">
      <c r="A1242" s="280">
        <v>9053055</v>
      </c>
      <c r="B1242" s="281" t="s">
        <v>21012</v>
      </c>
      <c r="C1242" s="282" t="s">
        <v>23</v>
      </c>
      <c r="D1242" s="283">
        <v>39.83</v>
      </c>
      <c r="E1242" s="272"/>
    </row>
    <row r="1243" spans="1:5" ht="25.5" customHeight="1" outlineLevel="1">
      <c r="A1243" s="280">
        <v>9053056</v>
      </c>
      <c r="B1243" s="281" t="s">
        <v>21013</v>
      </c>
      <c r="C1243" s="282" t="s">
        <v>23</v>
      </c>
      <c r="D1243" s="283">
        <v>66.38</v>
      </c>
      <c r="E1243" s="272"/>
    </row>
    <row r="1244" spans="1:5" ht="22.5" customHeight="1">
      <c r="A1244" s="280">
        <v>9053060</v>
      </c>
      <c r="B1244" s="281" t="s">
        <v>21014</v>
      </c>
      <c r="C1244" s="282" t="s">
        <v>23</v>
      </c>
      <c r="D1244" s="283">
        <v>331.88</v>
      </c>
      <c r="E1244" s="272"/>
    </row>
    <row r="1245" spans="1:5" ht="25.5" customHeight="1" outlineLevel="1">
      <c r="A1245" s="280">
        <v>9053061</v>
      </c>
      <c r="B1245" s="281" t="s">
        <v>21015</v>
      </c>
      <c r="C1245" s="282" t="s">
        <v>23</v>
      </c>
      <c r="D1245" s="283">
        <v>531.01</v>
      </c>
      <c r="E1245" s="272"/>
    </row>
    <row r="1246" spans="1:5" ht="22.5" customHeight="1">
      <c r="A1246" s="280">
        <v>9053062</v>
      </c>
      <c r="B1246" s="281" t="s">
        <v>21016</v>
      </c>
      <c r="C1246" s="282" t="s">
        <v>23</v>
      </c>
      <c r="D1246" s="283">
        <v>331.88</v>
      </c>
      <c r="E1246" s="272"/>
    </row>
    <row r="1247" spans="1:5" ht="25.5" customHeight="1" outlineLevel="1">
      <c r="A1247" s="280">
        <v>9054000</v>
      </c>
      <c r="B1247" s="281" t="s">
        <v>21017</v>
      </c>
      <c r="C1247" s="282" t="s">
        <v>18900</v>
      </c>
      <c r="D1247" s="283" t="s">
        <v>18900</v>
      </c>
    </row>
    <row r="1248" spans="1:5" ht="22.5" customHeight="1">
      <c r="A1248" s="280">
        <v>9054001</v>
      </c>
      <c r="B1248" s="281" t="s">
        <v>21018</v>
      </c>
      <c r="C1248" s="282" t="s">
        <v>23</v>
      </c>
      <c r="D1248" s="283">
        <v>9.9600000000000009</v>
      </c>
      <c r="E1248" s="272"/>
    </row>
    <row r="1249" spans="1:5" ht="25.5" customHeight="1" outlineLevel="1">
      <c r="A1249" s="280">
        <v>9054002</v>
      </c>
      <c r="B1249" s="281" t="s">
        <v>21019</v>
      </c>
      <c r="C1249" s="282" t="s">
        <v>23</v>
      </c>
      <c r="D1249" s="283">
        <v>2.71</v>
      </c>
      <c r="E1249" s="272"/>
    </row>
    <row r="1250" spans="1:5" ht="22.5" customHeight="1">
      <c r="A1250" s="280">
        <v>9054003</v>
      </c>
      <c r="B1250" s="281" t="s">
        <v>21020</v>
      </c>
      <c r="C1250" s="282" t="s">
        <v>23</v>
      </c>
      <c r="D1250" s="283">
        <v>16.59</v>
      </c>
      <c r="E1250" s="272"/>
    </row>
    <row r="1251" spans="1:5" ht="25.5" customHeight="1" outlineLevel="1">
      <c r="A1251" s="280">
        <v>9054004</v>
      </c>
      <c r="B1251" s="281" t="s">
        <v>21021</v>
      </c>
      <c r="C1251" s="282" t="s">
        <v>23</v>
      </c>
      <c r="D1251" s="283">
        <v>13.28</v>
      </c>
      <c r="E1251" s="272"/>
    </row>
    <row r="1252" spans="1:5" ht="22.5" customHeight="1">
      <c r="A1252" s="280">
        <v>9054005</v>
      </c>
      <c r="B1252" s="281" t="s">
        <v>21022</v>
      </c>
      <c r="C1252" s="282" t="s">
        <v>23</v>
      </c>
      <c r="D1252" s="283">
        <v>93.5</v>
      </c>
      <c r="E1252" s="272"/>
    </row>
    <row r="1253" spans="1:5" ht="25.5" customHeight="1" outlineLevel="1">
      <c r="A1253" s="280">
        <v>9054006</v>
      </c>
      <c r="B1253" s="281" t="s">
        <v>21023</v>
      </c>
      <c r="C1253" s="282" t="s">
        <v>23</v>
      </c>
      <c r="D1253" s="283">
        <v>26.55</v>
      </c>
      <c r="E1253" s="272"/>
    </row>
    <row r="1254" spans="1:5" ht="22.5" customHeight="1">
      <c r="A1254" s="280">
        <v>9054007</v>
      </c>
      <c r="B1254" s="281" t="s">
        <v>21024</v>
      </c>
      <c r="C1254" s="282" t="s">
        <v>23</v>
      </c>
      <c r="D1254" s="283">
        <v>26.55</v>
      </c>
      <c r="E1254" s="272"/>
    </row>
    <row r="1255" spans="1:5" ht="25.5" customHeight="1" outlineLevel="1">
      <c r="A1255" s="280">
        <v>9054008</v>
      </c>
      <c r="B1255" s="281" t="s">
        <v>21025</v>
      </c>
      <c r="C1255" s="282" t="s">
        <v>299</v>
      </c>
      <c r="D1255" s="283">
        <v>13.28</v>
      </c>
      <c r="E1255" s="272"/>
    </row>
    <row r="1256" spans="1:5" ht="22.5" customHeight="1">
      <c r="A1256" s="280">
        <v>9054009</v>
      </c>
      <c r="B1256" s="281" t="s">
        <v>21026</v>
      </c>
      <c r="C1256" s="282" t="s">
        <v>23</v>
      </c>
      <c r="D1256" s="283">
        <v>5.43</v>
      </c>
      <c r="E1256" s="272"/>
    </row>
    <row r="1257" spans="1:5" ht="25.5" customHeight="1" outlineLevel="1">
      <c r="A1257" s="280">
        <v>9054010</v>
      </c>
      <c r="B1257" s="281" t="s">
        <v>21027</v>
      </c>
      <c r="C1257" s="282" t="s">
        <v>23</v>
      </c>
      <c r="D1257" s="283">
        <v>187.01</v>
      </c>
      <c r="E1257" s="272"/>
    </row>
    <row r="1258" spans="1:5" ht="22.5" customHeight="1">
      <c r="A1258" s="280">
        <v>9054011</v>
      </c>
      <c r="B1258" s="281" t="s">
        <v>21028</v>
      </c>
      <c r="C1258" s="282" t="s">
        <v>23</v>
      </c>
      <c r="D1258" s="283">
        <v>43.14</v>
      </c>
      <c r="E1258" s="272"/>
    </row>
    <row r="1259" spans="1:5" ht="25.5" customHeight="1" outlineLevel="1">
      <c r="A1259" s="280">
        <v>9054012</v>
      </c>
      <c r="B1259" s="281" t="s">
        <v>21029</v>
      </c>
      <c r="C1259" s="282" t="s">
        <v>23</v>
      </c>
      <c r="D1259" s="283">
        <v>244</v>
      </c>
      <c r="E1259" s="272"/>
    </row>
    <row r="1260" spans="1:5" ht="22.5" customHeight="1">
      <c r="A1260" s="280">
        <v>9054013</v>
      </c>
      <c r="B1260" s="281" t="s">
        <v>21030</v>
      </c>
      <c r="C1260" s="282" t="s">
        <v>23</v>
      </c>
      <c r="D1260" s="283">
        <v>477.75</v>
      </c>
      <c r="E1260" s="272"/>
    </row>
    <row r="1261" spans="1:5" ht="25.5" customHeight="1" outlineLevel="1">
      <c r="A1261" s="280">
        <v>9054014</v>
      </c>
      <c r="B1261" s="281" t="s">
        <v>21031</v>
      </c>
      <c r="C1261" s="282" t="s">
        <v>23</v>
      </c>
      <c r="D1261" s="283">
        <v>99.56</v>
      </c>
      <c r="E1261" s="272"/>
    </row>
    <row r="1262" spans="1:5" ht="22.5" customHeight="1">
      <c r="A1262" s="280">
        <v>9054015</v>
      </c>
      <c r="B1262" s="281" t="s">
        <v>21032</v>
      </c>
      <c r="C1262" s="282" t="s">
        <v>23</v>
      </c>
      <c r="D1262" s="283">
        <v>43.4</v>
      </c>
      <c r="E1262" s="272"/>
    </row>
    <row r="1263" spans="1:5" ht="25.5" customHeight="1" outlineLevel="1">
      <c r="A1263" s="280">
        <v>9054016</v>
      </c>
      <c r="B1263" s="281" t="s">
        <v>21033</v>
      </c>
      <c r="C1263" s="282" t="s">
        <v>299</v>
      </c>
      <c r="D1263" s="283">
        <v>46.75</v>
      </c>
      <c r="E1263" s="272"/>
    </row>
    <row r="1264" spans="1:5" ht="22.5" customHeight="1">
      <c r="A1264" s="280">
        <v>9054017</v>
      </c>
      <c r="B1264" s="281" t="s">
        <v>21034</v>
      </c>
      <c r="C1264" s="282" t="s">
        <v>23</v>
      </c>
      <c r="D1264" s="283">
        <v>140.25</v>
      </c>
      <c r="E1264" s="272"/>
    </row>
    <row r="1265" spans="1:5" ht="25.5" customHeight="1" outlineLevel="1">
      <c r="A1265" s="280">
        <v>9054018</v>
      </c>
      <c r="B1265" s="281" t="s">
        <v>21035</v>
      </c>
      <c r="C1265" s="282" t="s">
        <v>23</v>
      </c>
      <c r="D1265" s="283">
        <v>122.36</v>
      </c>
      <c r="E1265" s="272"/>
    </row>
    <row r="1266" spans="1:5" ht="22.5" customHeight="1">
      <c r="A1266" s="280">
        <v>9054019</v>
      </c>
      <c r="B1266" s="281" t="s">
        <v>21036</v>
      </c>
      <c r="C1266" s="282" t="s">
        <v>23</v>
      </c>
      <c r="D1266" s="283">
        <v>93.5</v>
      </c>
      <c r="E1266" s="272"/>
    </row>
    <row r="1267" spans="1:5" ht="25.5" customHeight="1" outlineLevel="1">
      <c r="A1267" s="280">
        <v>9054020</v>
      </c>
      <c r="B1267" s="281" t="s">
        <v>21037</v>
      </c>
      <c r="C1267" s="282" t="s">
        <v>23</v>
      </c>
      <c r="D1267" s="283">
        <v>19.91</v>
      </c>
      <c r="E1267" s="272"/>
    </row>
    <row r="1268" spans="1:5" ht="22.5" customHeight="1">
      <c r="A1268" s="280">
        <v>9054021</v>
      </c>
      <c r="B1268" s="281" t="s">
        <v>21038</v>
      </c>
      <c r="C1268" s="282" t="s">
        <v>1026</v>
      </c>
      <c r="D1268" s="283">
        <v>1.0900000000000001</v>
      </c>
      <c r="E1268" s="272"/>
    </row>
    <row r="1269" spans="1:5" ht="25.5" customHeight="1" outlineLevel="1">
      <c r="A1269" s="280">
        <v>9054022</v>
      </c>
      <c r="B1269" s="281" t="s">
        <v>21039</v>
      </c>
      <c r="C1269" s="282" t="s">
        <v>23</v>
      </c>
      <c r="D1269" s="283">
        <v>13.56</v>
      </c>
      <c r="E1269" s="272"/>
    </row>
    <row r="1270" spans="1:5" ht="22.5" customHeight="1">
      <c r="A1270" s="280">
        <v>9054023</v>
      </c>
      <c r="B1270" s="281" t="s">
        <v>21040</v>
      </c>
      <c r="C1270" s="282" t="s">
        <v>23</v>
      </c>
      <c r="D1270" s="283">
        <v>33.19</v>
      </c>
      <c r="E1270" s="272"/>
    </row>
    <row r="1271" spans="1:5" ht="25.5" customHeight="1" outlineLevel="1">
      <c r="A1271" s="280">
        <v>9054024</v>
      </c>
      <c r="B1271" s="281" t="s">
        <v>21041</v>
      </c>
      <c r="C1271" s="282" t="s">
        <v>23</v>
      </c>
      <c r="D1271" s="283">
        <v>19.91</v>
      </c>
      <c r="E1271" s="272"/>
    </row>
    <row r="1272" spans="1:5" ht="25.5" customHeight="1" outlineLevel="1">
      <c r="A1272" s="280">
        <v>9054025</v>
      </c>
      <c r="B1272" s="281" t="s">
        <v>21042</v>
      </c>
      <c r="C1272" s="282" t="s">
        <v>23</v>
      </c>
      <c r="D1272" s="283">
        <v>31.4</v>
      </c>
      <c r="E1272" s="272"/>
    </row>
    <row r="1273" spans="1:5" ht="25.5" customHeight="1" outlineLevel="1">
      <c r="A1273" s="280">
        <v>9054026</v>
      </c>
      <c r="B1273" s="281" t="s">
        <v>21043</v>
      </c>
      <c r="C1273" s="282" t="s">
        <v>23</v>
      </c>
      <c r="D1273" s="283">
        <v>140.25</v>
      </c>
      <c r="E1273" s="272"/>
    </row>
    <row r="1274" spans="1:5" ht="22.5" customHeight="1">
      <c r="A1274" s="280">
        <v>9054027</v>
      </c>
      <c r="B1274" s="281" t="s">
        <v>21044</v>
      </c>
      <c r="C1274" s="282" t="s">
        <v>23</v>
      </c>
      <c r="D1274" s="283">
        <v>93.5</v>
      </c>
      <c r="E1274" s="272"/>
    </row>
    <row r="1275" spans="1:5" ht="25.5" customHeight="1" outlineLevel="1">
      <c r="A1275" s="280">
        <v>9060000</v>
      </c>
      <c r="B1275" s="281" t="s">
        <v>21045</v>
      </c>
      <c r="C1275" s="282" t="s">
        <v>18900</v>
      </c>
      <c r="D1275" s="283" t="s">
        <v>18900</v>
      </c>
    </row>
    <row r="1276" spans="1:5" ht="25.5" customHeight="1" outlineLevel="1">
      <c r="A1276" s="280">
        <v>9060001</v>
      </c>
      <c r="B1276" s="281" t="s">
        <v>21046</v>
      </c>
      <c r="C1276" s="282" t="s">
        <v>23</v>
      </c>
      <c r="D1276" s="283">
        <v>265.5</v>
      </c>
      <c r="E1276" s="272"/>
    </row>
    <row r="1277" spans="1:5" ht="25.5" customHeight="1" outlineLevel="1">
      <c r="A1277" s="280">
        <v>9060002</v>
      </c>
      <c r="B1277" s="281" t="s">
        <v>21047</v>
      </c>
      <c r="C1277" s="282" t="s">
        <v>23</v>
      </c>
      <c r="D1277" s="283">
        <v>331.88</v>
      </c>
      <c r="E1277" s="272"/>
    </row>
    <row r="1278" spans="1:5" ht="22.5" customHeight="1">
      <c r="A1278" s="280">
        <v>9060003</v>
      </c>
      <c r="B1278" s="281" t="s">
        <v>21048</v>
      </c>
      <c r="C1278" s="282" t="s">
        <v>23</v>
      </c>
      <c r="D1278" s="283">
        <v>298.69</v>
      </c>
      <c r="E1278" s="272"/>
    </row>
    <row r="1279" spans="1:5" ht="25.5" customHeight="1" outlineLevel="1">
      <c r="A1279" s="280">
        <v>9060004</v>
      </c>
      <c r="B1279" s="281" t="s">
        <v>21049</v>
      </c>
      <c r="C1279" s="282" t="s">
        <v>23</v>
      </c>
      <c r="D1279" s="283">
        <v>33.19</v>
      </c>
      <c r="E1279" s="272"/>
    </row>
    <row r="1280" spans="1:5" ht="25.5" customHeight="1" outlineLevel="1">
      <c r="A1280" s="280">
        <v>9060005</v>
      </c>
      <c r="B1280" s="281" t="s">
        <v>21050</v>
      </c>
      <c r="C1280" s="282" t="s">
        <v>23</v>
      </c>
      <c r="D1280" s="283">
        <v>16.59</v>
      </c>
      <c r="E1280" s="272"/>
    </row>
    <row r="1281" spans="1:5" ht="22.15" customHeight="1">
      <c r="A1281" s="280">
        <v>9060008</v>
      </c>
      <c r="B1281" s="281" t="s">
        <v>21051</v>
      </c>
      <c r="C1281" s="282" t="s">
        <v>23</v>
      </c>
      <c r="D1281" s="283">
        <v>33.19</v>
      </c>
      <c r="E1281" s="272"/>
    </row>
    <row r="1282" spans="1:5" ht="25.5" customHeight="1" outlineLevel="1">
      <c r="A1282" s="280">
        <v>9060009</v>
      </c>
      <c r="B1282" s="281" t="s">
        <v>21052</v>
      </c>
      <c r="C1282" s="282" t="s">
        <v>299</v>
      </c>
      <c r="D1282" s="283">
        <v>26.55</v>
      </c>
      <c r="E1282" s="272"/>
    </row>
    <row r="1283" spans="1:5" ht="22.15" customHeight="1" outlineLevel="1">
      <c r="A1283" s="280">
        <v>9060012</v>
      </c>
      <c r="B1283" s="281" t="s">
        <v>21053</v>
      </c>
      <c r="C1283" s="282" t="s">
        <v>299</v>
      </c>
      <c r="D1283" s="283">
        <v>16.59</v>
      </c>
      <c r="E1283" s="272"/>
    </row>
    <row r="1284" spans="1:5" ht="25.5" customHeight="1" outlineLevel="1">
      <c r="A1284" s="280">
        <v>9060013</v>
      </c>
      <c r="B1284" s="281" t="s">
        <v>21054</v>
      </c>
      <c r="C1284" s="282" t="s">
        <v>299</v>
      </c>
      <c r="D1284" s="283">
        <v>33.19</v>
      </c>
      <c r="E1284" s="272"/>
    </row>
    <row r="1285" spans="1:5" ht="25.5" customHeight="1" outlineLevel="1">
      <c r="A1285" s="280">
        <v>9060014</v>
      </c>
      <c r="B1285" s="281" t="s">
        <v>21055</v>
      </c>
      <c r="C1285" s="282" t="s">
        <v>299</v>
      </c>
      <c r="D1285" s="283">
        <v>3.32</v>
      </c>
      <c r="E1285" s="272"/>
    </row>
    <row r="1286" spans="1:5" ht="25.5" customHeight="1" outlineLevel="1">
      <c r="A1286" s="280">
        <v>9060015</v>
      </c>
      <c r="B1286" s="281" t="s">
        <v>21056</v>
      </c>
      <c r="C1286" s="282" t="s">
        <v>299</v>
      </c>
      <c r="D1286" s="283">
        <v>6.64</v>
      </c>
      <c r="E1286" s="272"/>
    </row>
    <row r="1287" spans="1:5" ht="22.15" customHeight="1">
      <c r="A1287" s="280">
        <v>9060016</v>
      </c>
      <c r="B1287" s="281" t="s">
        <v>21057</v>
      </c>
      <c r="C1287" s="282" t="s">
        <v>299</v>
      </c>
      <c r="D1287" s="283">
        <v>3.98</v>
      </c>
      <c r="E1287" s="272"/>
    </row>
    <row r="1288" spans="1:5" ht="25.5" customHeight="1" outlineLevel="1">
      <c r="A1288" s="280">
        <v>9060017</v>
      </c>
      <c r="B1288" s="281" t="s">
        <v>21058</v>
      </c>
      <c r="C1288" s="282" t="s">
        <v>299</v>
      </c>
      <c r="D1288" s="283">
        <v>7.97</v>
      </c>
      <c r="E1288" s="272"/>
    </row>
    <row r="1289" spans="1:5" ht="25.5" customHeight="1" outlineLevel="1">
      <c r="A1289" s="280">
        <v>9060018</v>
      </c>
      <c r="B1289" s="281" t="s">
        <v>21059</v>
      </c>
      <c r="C1289" s="282" t="s">
        <v>23</v>
      </c>
      <c r="D1289" s="283">
        <v>13.28</v>
      </c>
      <c r="E1289" s="272"/>
    </row>
    <row r="1290" spans="1:5" ht="25.5" customHeight="1" outlineLevel="1">
      <c r="A1290" s="280">
        <v>9060020</v>
      </c>
      <c r="B1290" s="281" t="s">
        <v>21060</v>
      </c>
      <c r="C1290" s="282" t="s">
        <v>23</v>
      </c>
      <c r="D1290" s="283">
        <v>13.28</v>
      </c>
      <c r="E1290" s="272"/>
    </row>
    <row r="1291" spans="1:5" ht="22.15" customHeight="1" outlineLevel="1">
      <c r="A1291" s="280">
        <v>9061000</v>
      </c>
      <c r="B1291" s="281" t="s">
        <v>21061</v>
      </c>
      <c r="C1291" s="282" t="s">
        <v>18900</v>
      </c>
      <c r="D1291" s="283" t="s">
        <v>18900</v>
      </c>
    </row>
    <row r="1292" spans="1:5" ht="25.5" customHeight="1" outlineLevel="1">
      <c r="A1292" s="280">
        <v>9061010</v>
      </c>
      <c r="B1292" s="281" t="s">
        <v>21062</v>
      </c>
      <c r="C1292" s="282" t="s">
        <v>299</v>
      </c>
      <c r="D1292" s="283">
        <v>53.1</v>
      </c>
      <c r="E1292" s="272"/>
    </row>
    <row r="1293" spans="1:5" ht="22.5" customHeight="1">
      <c r="A1293" s="280">
        <v>9061011</v>
      </c>
      <c r="B1293" s="281" t="s">
        <v>21063</v>
      </c>
      <c r="C1293" s="282" t="s">
        <v>23</v>
      </c>
      <c r="D1293" s="283">
        <v>13.28</v>
      </c>
      <c r="E1293" s="272"/>
    </row>
    <row r="1294" spans="1:5" ht="22.15" customHeight="1" outlineLevel="1">
      <c r="A1294" s="280">
        <v>9061015</v>
      </c>
      <c r="B1294" s="281" t="s">
        <v>21064</v>
      </c>
      <c r="C1294" s="282" t="s">
        <v>23</v>
      </c>
      <c r="D1294" s="283">
        <v>19.91</v>
      </c>
      <c r="E1294" s="272"/>
    </row>
    <row r="1295" spans="1:5" ht="22.5" customHeight="1">
      <c r="A1295" s="280">
        <v>9061016</v>
      </c>
      <c r="B1295" s="281" t="s">
        <v>21065</v>
      </c>
      <c r="C1295" s="282" t="s">
        <v>23</v>
      </c>
      <c r="D1295" s="283">
        <v>46.46</v>
      </c>
      <c r="E1295" s="272"/>
    </row>
    <row r="1296" spans="1:5" ht="25.5" customHeight="1" outlineLevel="1">
      <c r="A1296" s="280">
        <v>9061017</v>
      </c>
      <c r="B1296" s="281" t="s">
        <v>21066</v>
      </c>
      <c r="C1296" s="282" t="s">
        <v>23</v>
      </c>
      <c r="D1296" s="283">
        <v>86.29</v>
      </c>
      <c r="E1296" s="272"/>
    </row>
    <row r="1297" spans="1:5" ht="25.5" customHeight="1" outlineLevel="1">
      <c r="A1297" s="280">
        <v>9061025</v>
      </c>
      <c r="B1297" s="281" t="s">
        <v>21067</v>
      </c>
      <c r="C1297" s="282" t="s">
        <v>23</v>
      </c>
      <c r="D1297" s="283">
        <v>33.19</v>
      </c>
      <c r="E1297" s="272"/>
    </row>
    <row r="1298" spans="1:5" ht="25.5" customHeight="1" outlineLevel="1">
      <c r="A1298" s="280">
        <v>9061026</v>
      </c>
      <c r="B1298" s="281" t="s">
        <v>21068</v>
      </c>
      <c r="C1298" s="282" t="s">
        <v>241</v>
      </c>
      <c r="D1298" s="283">
        <v>132.75</v>
      </c>
      <c r="E1298" s="272"/>
    </row>
    <row r="1299" spans="1:5" ht="22.5" customHeight="1">
      <c r="A1299" s="280">
        <v>9061030</v>
      </c>
      <c r="B1299" s="281" t="s">
        <v>21069</v>
      </c>
      <c r="C1299" s="282" t="s">
        <v>23</v>
      </c>
      <c r="D1299" s="283">
        <v>13.28</v>
      </c>
      <c r="E1299" s="272"/>
    </row>
    <row r="1300" spans="1:5" ht="25.5" customHeight="1" outlineLevel="1">
      <c r="A1300" s="280">
        <v>9061032</v>
      </c>
      <c r="B1300" s="281" t="s">
        <v>21070</v>
      </c>
      <c r="C1300" s="282" t="s">
        <v>23</v>
      </c>
      <c r="D1300" s="283">
        <v>19.91</v>
      </c>
      <c r="E1300" s="272"/>
    </row>
    <row r="1301" spans="1:5" ht="25.5" customHeight="1" outlineLevel="1">
      <c r="A1301" s="280">
        <v>9061034</v>
      </c>
      <c r="B1301" s="281" t="s">
        <v>21071</v>
      </c>
      <c r="C1301" s="282" t="s">
        <v>23</v>
      </c>
      <c r="D1301" s="283">
        <v>16.59</v>
      </c>
      <c r="E1301" s="272"/>
    </row>
    <row r="1302" spans="1:5" ht="22.15" customHeight="1">
      <c r="A1302" s="280">
        <v>9061035</v>
      </c>
      <c r="B1302" s="281" t="s">
        <v>21072</v>
      </c>
      <c r="C1302" s="282" t="s">
        <v>23</v>
      </c>
      <c r="D1302" s="283">
        <v>753.5</v>
      </c>
      <c r="E1302" s="272"/>
    </row>
    <row r="1303" spans="1:5" ht="25.5" customHeight="1" outlineLevel="1">
      <c r="A1303" s="280">
        <v>9061037</v>
      </c>
      <c r="B1303" s="281" t="s">
        <v>21073</v>
      </c>
      <c r="C1303" s="282" t="s">
        <v>23</v>
      </c>
      <c r="D1303" s="283">
        <v>33.19</v>
      </c>
      <c r="E1303" s="272"/>
    </row>
    <row r="1304" spans="1:5" ht="25.5" customHeight="1" outlineLevel="1">
      <c r="A1304" s="280">
        <v>9061038</v>
      </c>
      <c r="B1304" s="281" t="s">
        <v>21074</v>
      </c>
      <c r="C1304" s="282" t="s">
        <v>23</v>
      </c>
      <c r="D1304" s="283">
        <v>49.78</v>
      </c>
      <c r="E1304" s="272"/>
    </row>
    <row r="1305" spans="1:5" ht="25.5" customHeight="1" outlineLevel="1">
      <c r="A1305" s="280">
        <v>9061039</v>
      </c>
      <c r="B1305" s="281" t="s">
        <v>21075</v>
      </c>
      <c r="C1305" s="282" t="s">
        <v>23</v>
      </c>
      <c r="D1305" s="283">
        <v>16.59</v>
      </c>
      <c r="E1305" s="272"/>
    </row>
    <row r="1306" spans="1:5" ht="22.15" customHeight="1">
      <c r="A1306" s="280">
        <v>9061040</v>
      </c>
      <c r="B1306" s="281" t="s">
        <v>21076</v>
      </c>
      <c r="C1306" s="282" t="s">
        <v>23</v>
      </c>
      <c r="D1306" s="283">
        <v>33.19</v>
      </c>
      <c r="E1306" s="272"/>
    </row>
    <row r="1307" spans="1:5" ht="22.15" customHeight="1" outlineLevel="1">
      <c r="A1307" s="280">
        <v>9062000</v>
      </c>
      <c r="B1307" s="281" t="s">
        <v>21077</v>
      </c>
      <c r="C1307" s="282" t="s">
        <v>18900</v>
      </c>
      <c r="D1307" s="283" t="s">
        <v>18900</v>
      </c>
    </row>
    <row r="1308" spans="1:5" ht="25.5" customHeight="1" outlineLevel="1">
      <c r="A1308" s="280">
        <v>9062001</v>
      </c>
      <c r="B1308" s="281" t="s">
        <v>21078</v>
      </c>
      <c r="C1308" s="282" t="s">
        <v>23</v>
      </c>
      <c r="D1308" s="283">
        <v>16.59</v>
      </c>
      <c r="E1308" s="272"/>
    </row>
    <row r="1309" spans="1:5" ht="25.5" customHeight="1" outlineLevel="1">
      <c r="A1309" s="280">
        <v>9062002</v>
      </c>
      <c r="B1309" s="281" t="s">
        <v>21079</v>
      </c>
      <c r="C1309" s="282" t="s">
        <v>23</v>
      </c>
      <c r="D1309" s="283">
        <v>6.64</v>
      </c>
      <c r="E1309" s="272"/>
    </row>
    <row r="1310" spans="1:5" ht="25.5" customHeight="1" outlineLevel="1">
      <c r="A1310" s="280">
        <v>9062003</v>
      </c>
      <c r="B1310" s="281" t="s">
        <v>21080</v>
      </c>
      <c r="C1310" s="282" t="s">
        <v>23</v>
      </c>
      <c r="D1310" s="283">
        <v>2.71</v>
      </c>
      <c r="E1310" s="272"/>
    </row>
    <row r="1311" spans="1:5" ht="22.5" customHeight="1">
      <c r="A1311" s="280">
        <v>9062004</v>
      </c>
      <c r="B1311" s="281" t="s">
        <v>21081</v>
      </c>
      <c r="C1311" s="282" t="s">
        <v>23</v>
      </c>
      <c r="D1311" s="283">
        <v>19.91</v>
      </c>
      <c r="E1311" s="272"/>
    </row>
    <row r="1312" spans="1:5" ht="25.5" customHeight="1" outlineLevel="1">
      <c r="A1312" s="280">
        <v>9062005</v>
      </c>
      <c r="B1312" s="281" t="s">
        <v>21082</v>
      </c>
      <c r="C1312" s="282" t="s">
        <v>23</v>
      </c>
      <c r="D1312" s="283">
        <v>2.71</v>
      </c>
      <c r="E1312" s="272"/>
    </row>
    <row r="1313" spans="1:5" ht="22.5" customHeight="1">
      <c r="A1313" s="280">
        <v>9062010</v>
      </c>
      <c r="B1313" s="281" t="s">
        <v>21083</v>
      </c>
      <c r="C1313" s="282" t="s">
        <v>23</v>
      </c>
      <c r="D1313" s="283">
        <v>26.55</v>
      </c>
      <c r="E1313" s="272"/>
    </row>
    <row r="1314" spans="1:5" ht="25.5" customHeight="1" outlineLevel="1">
      <c r="A1314" s="280">
        <v>9062011</v>
      </c>
      <c r="B1314" s="281" t="s">
        <v>21084</v>
      </c>
      <c r="C1314" s="282" t="s">
        <v>23</v>
      </c>
      <c r="D1314" s="283">
        <v>49.78</v>
      </c>
      <c r="E1314" s="272"/>
    </row>
    <row r="1315" spans="1:5" ht="25.5" customHeight="1" outlineLevel="1">
      <c r="A1315" s="280">
        <v>9062012</v>
      </c>
      <c r="B1315" s="281" t="s">
        <v>21085</v>
      </c>
      <c r="C1315" s="282" t="s">
        <v>23</v>
      </c>
      <c r="D1315" s="283">
        <v>99.56</v>
      </c>
      <c r="E1315" s="272"/>
    </row>
    <row r="1316" spans="1:5" ht="25.5" customHeight="1" outlineLevel="1">
      <c r="A1316" s="280">
        <v>9062013</v>
      </c>
      <c r="B1316" s="281" t="s">
        <v>21086</v>
      </c>
      <c r="C1316" s="282" t="s">
        <v>23</v>
      </c>
      <c r="D1316" s="283">
        <v>99.56</v>
      </c>
      <c r="E1316" s="272"/>
    </row>
    <row r="1317" spans="1:5" ht="25.5" customHeight="1" outlineLevel="1">
      <c r="A1317" s="280">
        <v>9062014</v>
      </c>
      <c r="B1317" s="281" t="s">
        <v>21087</v>
      </c>
      <c r="C1317" s="282" t="s">
        <v>23</v>
      </c>
      <c r="D1317" s="283">
        <v>33.19</v>
      </c>
      <c r="E1317" s="272"/>
    </row>
    <row r="1318" spans="1:5" ht="25.5" customHeight="1" outlineLevel="1">
      <c r="A1318" s="280">
        <v>9062018</v>
      </c>
      <c r="B1318" s="281" t="s">
        <v>21088</v>
      </c>
      <c r="C1318" s="282" t="s">
        <v>23</v>
      </c>
      <c r="D1318" s="283">
        <v>99.56</v>
      </c>
      <c r="E1318" s="272"/>
    </row>
    <row r="1319" spans="1:5" ht="22.15" customHeight="1">
      <c r="A1319" s="280">
        <v>9062019</v>
      </c>
      <c r="B1319" s="281" t="s">
        <v>21089</v>
      </c>
      <c r="C1319" s="282" t="s">
        <v>23</v>
      </c>
      <c r="D1319" s="283">
        <v>66.38</v>
      </c>
      <c r="E1319" s="272"/>
    </row>
    <row r="1320" spans="1:5" ht="22.15" customHeight="1" outlineLevel="1">
      <c r="A1320" s="280">
        <v>9062025</v>
      </c>
      <c r="B1320" s="281" t="s">
        <v>21090</v>
      </c>
      <c r="C1320" s="282" t="s">
        <v>23</v>
      </c>
      <c r="D1320" s="283">
        <v>66.38</v>
      </c>
      <c r="E1320" s="272"/>
    </row>
    <row r="1321" spans="1:5" ht="25.5" customHeight="1" outlineLevel="1">
      <c r="A1321" s="280">
        <v>9062030</v>
      </c>
      <c r="B1321" s="281" t="s">
        <v>21091</v>
      </c>
      <c r="C1321" s="282" t="s">
        <v>23</v>
      </c>
      <c r="D1321" s="283">
        <v>5.7</v>
      </c>
      <c r="E1321" s="272"/>
    </row>
    <row r="1322" spans="1:5" ht="25.5" customHeight="1" outlineLevel="1">
      <c r="A1322" s="280">
        <v>9062031</v>
      </c>
      <c r="B1322" s="281" t="s">
        <v>21092</v>
      </c>
      <c r="C1322" s="282" t="s">
        <v>23</v>
      </c>
      <c r="D1322" s="283">
        <v>5.7</v>
      </c>
      <c r="E1322" s="272"/>
    </row>
    <row r="1323" spans="1:5" ht="25.5" customHeight="1" outlineLevel="1">
      <c r="A1323" s="280">
        <v>9063000</v>
      </c>
      <c r="B1323" s="281" t="s">
        <v>21093</v>
      </c>
      <c r="C1323" s="282" t="s">
        <v>18900</v>
      </c>
      <c r="D1323" s="283" t="s">
        <v>18900</v>
      </c>
    </row>
    <row r="1324" spans="1:5" ht="22.5" customHeight="1">
      <c r="A1324" s="280">
        <v>9063014</v>
      </c>
      <c r="B1324" s="281" t="s">
        <v>21094</v>
      </c>
      <c r="C1324" s="282" t="s">
        <v>299</v>
      </c>
      <c r="D1324" s="283">
        <v>13.28</v>
      </c>
      <c r="E1324" s="272"/>
    </row>
    <row r="1325" spans="1:5" ht="22.15" customHeight="1" outlineLevel="1">
      <c r="A1325" s="280">
        <v>9063015</v>
      </c>
      <c r="B1325" s="281" t="s">
        <v>21095</v>
      </c>
      <c r="C1325" s="282" t="s">
        <v>299</v>
      </c>
      <c r="D1325" s="283">
        <v>16.59</v>
      </c>
      <c r="E1325" s="272"/>
    </row>
    <row r="1326" spans="1:5" ht="22.5" customHeight="1">
      <c r="A1326" s="280">
        <v>9063016</v>
      </c>
      <c r="B1326" s="281" t="s">
        <v>21096</v>
      </c>
      <c r="C1326" s="282" t="s">
        <v>23</v>
      </c>
      <c r="D1326" s="283">
        <v>13.28</v>
      </c>
      <c r="E1326" s="272"/>
    </row>
    <row r="1327" spans="1:5" ht="22.15" customHeight="1" outlineLevel="1">
      <c r="A1327" s="280">
        <v>9063060</v>
      </c>
      <c r="B1327" s="281" t="s">
        <v>21097</v>
      </c>
      <c r="C1327" s="282" t="s">
        <v>23</v>
      </c>
      <c r="D1327" s="283">
        <v>331.88</v>
      </c>
      <c r="E1327" s="272"/>
    </row>
    <row r="1328" spans="1:5" ht="22.5" customHeight="1">
      <c r="A1328" s="280">
        <v>9063061</v>
      </c>
      <c r="B1328" s="281" t="s">
        <v>21098</v>
      </c>
      <c r="C1328" s="282" t="s">
        <v>23</v>
      </c>
      <c r="D1328" s="283">
        <v>531.01</v>
      </c>
      <c r="E1328" s="272"/>
    </row>
    <row r="1329" spans="1:5" ht="22.15" customHeight="1" outlineLevel="1">
      <c r="A1329" s="280">
        <v>9063062</v>
      </c>
      <c r="B1329" s="281" t="s">
        <v>21099</v>
      </c>
      <c r="C1329" s="282" t="s">
        <v>23</v>
      </c>
      <c r="D1329" s="283">
        <v>738.78</v>
      </c>
      <c r="E1329" s="272"/>
    </row>
    <row r="1330" spans="1:5" ht="22.15" customHeight="1">
      <c r="A1330" s="280">
        <v>9064000</v>
      </c>
      <c r="B1330" s="281" t="s">
        <v>21100</v>
      </c>
      <c r="C1330" s="282" t="s">
        <v>18900</v>
      </c>
      <c r="D1330" s="283" t="s">
        <v>18900</v>
      </c>
    </row>
    <row r="1331" spans="1:5" ht="22.15" customHeight="1" outlineLevel="1">
      <c r="A1331" s="280">
        <v>9064001</v>
      </c>
      <c r="B1331" s="281" t="s">
        <v>21101</v>
      </c>
      <c r="C1331" s="282" t="s">
        <v>23</v>
      </c>
      <c r="D1331" s="283">
        <v>66.38</v>
      </c>
      <c r="E1331" s="272"/>
    </row>
    <row r="1332" spans="1:5" ht="22.15" customHeight="1">
      <c r="A1332" s="280">
        <v>9064002</v>
      </c>
      <c r="B1332" s="281" t="s">
        <v>21102</v>
      </c>
      <c r="C1332" s="282" t="s">
        <v>23</v>
      </c>
      <c r="D1332" s="283">
        <v>2.71</v>
      </c>
      <c r="E1332" s="272"/>
    </row>
    <row r="1333" spans="1:5" ht="22.15" customHeight="1" outlineLevel="1">
      <c r="A1333" s="280">
        <v>9064003</v>
      </c>
      <c r="B1333" s="281" t="s">
        <v>21103</v>
      </c>
      <c r="C1333" s="282" t="s">
        <v>23</v>
      </c>
      <c r="D1333" s="283">
        <v>16.59</v>
      </c>
      <c r="E1333" s="272"/>
    </row>
    <row r="1334" spans="1:5" ht="22.15" customHeight="1">
      <c r="A1334" s="280">
        <v>9064004</v>
      </c>
      <c r="B1334" s="281" t="s">
        <v>21104</v>
      </c>
      <c r="C1334" s="282" t="s">
        <v>23</v>
      </c>
      <c r="D1334" s="283">
        <v>13.28</v>
      </c>
      <c r="E1334" s="272"/>
    </row>
    <row r="1335" spans="1:5" ht="22.15" customHeight="1" outlineLevel="1">
      <c r="A1335" s="280">
        <v>9064005</v>
      </c>
      <c r="B1335" s="281" t="s">
        <v>21105</v>
      </c>
      <c r="C1335" s="282" t="s">
        <v>23</v>
      </c>
      <c r="D1335" s="283">
        <v>140.25</v>
      </c>
      <c r="E1335" s="272"/>
    </row>
    <row r="1336" spans="1:5" ht="22.5" customHeight="1">
      <c r="A1336" s="280">
        <v>9064006</v>
      </c>
      <c r="B1336" s="281" t="s">
        <v>21106</v>
      </c>
      <c r="C1336" s="282" t="s">
        <v>23</v>
      </c>
      <c r="D1336" s="283">
        <v>26.55</v>
      </c>
      <c r="E1336" s="272"/>
    </row>
    <row r="1337" spans="1:5" ht="25.5" customHeight="1" outlineLevel="1">
      <c r="A1337" s="280">
        <v>9064007</v>
      </c>
      <c r="B1337" s="281" t="s">
        <v>21107</v>
      </c>
      <c r="C1337" s="282" t="s">
        <v>23</v>
      </c>
      <c r="D1337" s="283">
        <v>26.55</v>
      </c>
      <c r="E1337" s="272"/>
    </row>
    <row r="1338" spans="1:5" ht="25.5" customHeight="1" outlineLevel="1">
      <c r="A1338" s="280">
        <v>9064008</v>
      </c>
      <c r="B1338" s="281" t="s">
        <v>21108</v>
      </c>
      <c r="C1338" s="282" t="s">
        <v>299</v>
      </c>
      <c r="D1338" s="283">
        <v>13.28</v>
      </c>
      <c r="E1338" s="272"/>
    </row>
    <row r="1339" spans="1:5" ht="25.5" customHeight="1" outlineLevel="1">
      <c r="A1339" s="280">
        <v>9064009</v>
      </c>
      <c r="B1339" s="281" t="s">
        <v>21109</v>
      </c>
      <c r="C1339" s="282" t="s">
        <v>23</v>
      </c>
      <c r="D1339" s="283">
        <v>5.43</v>
      </c>
      <c r="E1339" s="272"/>
    </row>
    <row r="1340" spans="1:5" ht="22.15" customHeight="1">
      <c r="A1340" s="280">
        <v>9064010</v>
      </c>
      <c r="B1340" s="281" t="s">
        <v>21110</v>
      </c>
      <c r="C1340" s="282" t="s">
        <v>23</v>
      </c>
      <c r="D1340" s="283">
        <v>187.01</v>
      </c>
      <c r="E1340" s="272"/>
    </row>
    <row r="1341" spans="1:5" ht="25.5" customHeight="1" outlineLevel="1">
      <c r="A1341" s="280">
        <v>9064011</v>
      </c>
      <c r="B1341" s="281" t="s">
        <v>21111</v>
      </c>
      <c r="C1341" s="282" t="s">
        <v>23</v>
      </c>
      <c r="D1341" s="283">
        <v>43.14</v>
      </c>
      <c r="E1341" s="272"/>
    </row>
    <row r="1342" spans="1:5" ht="25.5" customHeight="1" outlineLevel="1">
      <c r="A1342" s="280">
        <v>9064012</v>
      </c>
      <c r="B1342" s="281" t="s">
        <v>21112</v>
      </c>
      <c r="C1342" s="282" t="s">
        <v>23</v>
      </c>
      <c r="D1342" s="283">
        <v>244</v>
      </c>
      <c r="E1342" s="272"/>
    </row>
    <row r="1343" spans="1:5" ht="22.15" customHeight="1">
      <c r="A1343" s="280">
        <v>9064013</v>
      </c>
      <c r="B1343" s="281" t="s">
        <v>21113</v>
      </c>
      <c r="C1343" s="282" t="s">
        <v>23</v>
      </c>
      <c r="D1343" s="283">
        <v>477.75</v>
      </c>
      <c r="E1343" s="272"/>
    </row>
    <row r="1344" spans="1:5" ht="25.5" customHeight="1" outlineLevel="1">
      <c r="A1344" s="280">
        <v>9064014</v>
      </c>
      <c r="B1344" s="281" t="s">
        <v>21114</v>
      </c>
      <c r="C1344" s="282" t="s">
        <v>23</v>
      </c>
      <c r="D1344" s="283">
        <v>99.56</v>
      </c>
      <c r="E1344" s="272"/>
    </row>
    <row r="1345" spans="1:5" ht="25.5" customHeight="1" outlineLevel="1">
      <c r="A1345" s="280">
        <v>9064015</v>
      </c>
      <c r="B1345" s="281" t="s">
        <v>21115</v>
      </c>
      <c r="C1345" s="282" t="s">
        <v>23</v>
      </c>
      <c r="D1345" s="283">
        <v>43.4</v>
      </c>
      <c r="E1345" s="272"/>
    </row>
    <row r="1346" spans="1:5" ht="25.5" customHeight="1" outlineLevel="1">
      <c r="A1346" s="280">
        <v>9064016</v>
      </c>
      <c r="B1346" s="281" t="s">
        <v>21116</v>
      </c>
      <c r="C1346" s="282" t="s">
        <v>299</v>
      </c>
      <c r="D1346" s="283">
        <v>9.9600000000000009</v>
      </c>
      <c r="E1346" s="272"/>
    </row>
    <row r="1347" spans="1:5" ht="22.5" customHeight="1">
      <c r="A1347" s="280">
        <v>9064017</v>
      </c>
      <c r="B1347" s="281" t="s">
        <v>21117</v>
      </c>
      <c r="C1347" s="282" t="s">
        <v>23</v>
      </c>
      <c r="D1347" s="283">
        <v>97.6</v>
      </c>
      <c r="E1347" s="272"/>
    </row>
    <row r="1348" spans="1:5" ht="25.5" customHeight="1" outlineLevel="1">
      <c r="A1348" s="280">
        <v>9064018</v>
      </c>
      <c r="B1348" s="281" t="s">
        <v>21118</v>
      </c>
      <c r="C1348" s="282" t="s">
        <v>23</v>
      </c>
      <c r="D1348" s="283">
        <v>194.44</v>
      </c>
      <c r="E1348" s="272"/>
    </row>
    <row r="1349" spans="1:5" ht="25.5" customHeight="1" outlineLevel="1">
      <c r="A1349" s="280">
        <v>9064023</v>
      </c>
      <c r="B1349" s="281" t="s">
        <v>21119</v>
      </c>
      <c r="C1349" s="282" t="s">
        <v>23</v>
      </c>
      <c r="D1349" s="283">
        <v>33.19</v>
      </c>
      <c r="E1349" s="272"/>
    </row>
    <row r="1350" spans="1:5" ht="22.5" customHeight="1">
      <c r="A1350" s="280">
        <v>9064024</v>
      </c>
      <c r="B1350" s="281" t="s">
        <v>21120</v>
      </c>
      <c r="C1350" s="282" t="s">
        <v>23</v>
      </c>
      <c r="D1350" s="283">
        <v>19.91</v>
      </c>
      <c r="E1350" s="272"/>
    </row>
    <row r="1351" spans="1:5" ht="25.5" customHeight="1" outlineLevel="1">
      <c r="A1351" s="280">
        <v>9070000</v>
      </c>
      <c r="B1351" s="281" t="s">
        <v>21121</v>
      </c>
      <c r="C1351" s="282" t="s">
        <v>18900</v>
      </c>
      <c r="D1351" s="283" t="s">
        <v>18900</v>
      </c>
    </row>
    <row r="1352" spans="1:5" ht="25.5" customHeight="1" outlineLevel="1">
      <c r="A1352" s="280">
        <v>9070001</v>
      </c>
      <c r="B1352" s="281" t="s">
        <v>21122</v>
      </c>
      <c r="C1352" s="282" t="s">
        <v>23</v>
      </c>
      <c r="D1352" s="283">
        <v>488</v>
      </c>
      <c r="E1352" s="272"/>
    </row>
    <row r="1353" spans="1:5" ht="22.5" customHeight="1">
      <c r="A1353" s="280">
        <v>9070002</v>
      </c>
      <c r="B1353" s="281" t="s">
        <v>21123</v>
      </c>
      <c r="C1353" s="282" t="s">
        <v>23</v>
      </c>
      <c r="D1353" s="283">
        <v>675</v>
      </c>
      <c r="E1353" s="272"/>
    </row>
    <row r="1354" spans="1:5" ht="25.5" customHeight="1" outlineLevel="1">
      <c r="A1354" s="280">
        <v>9070003</v>
      </c>
      <c r="B1354" s="281" t="s">
        <v>21124</v>
      </c>
      <c r="C1354" s="282" t="s">
        <v>23</v>
      </c>
      <c r="D1354" s="283">
        <v>331.88</v>
      </c>
      <c r="E1354" s="272"/>
    </row>
    <row r="1355" spans="1:5" ht="25.5" customHeight="1" outlineLevel="1">
      <c r="A1355" s="280">
        <v>9070004</v>
      </c>
      <c r="B1355" s="281" t="s">
        <v>21125</v>
      </c>
      <c r="C1355" s="282" t="s">
        <v>23</v>
      </c>
      <c r="D1355" s="283">
        <v>26.55</v>
      </c>
      <c r="E1355" s="272"/>
    </row>
    <row r="1356" spans="1:5" ht="25.5" customHeight="1" outlineLevel="1">
      <c r="A1356" s="280">
        <v>9070005</v>
      </c>
      <c r="B1356" s="281" t="s">
        <v>21126</v>
      </c>
      <c r="C1356" s="282" t="s">
        <v>23</v>
      </c>
      <c r="D1356" s="283">
        <v>26.55</v>
      </c>
      <c r="E1356" s="272"/>
    </row>
    <row r="1357" spans="1:5" ht="22.5" customHeight="1">
      <c r="A1357" s="280">
        <v>9070008</v>
      </c>
      <c r="B1357" s="281" t="s">
        <v>21127</v>
      </c>
      <c r="C1357" s="282" t="s">
        <v>23</v>
      </c>
      <c r="D1357" s="283">
        <v>33.19</v>
      </c>
      <c r="E1357" s="272"/>
    </row>
    <row r="1358" spans="1:5" ht="25.5" customHeight="1" outlineLevel="1">
      <c r="A1358" s="280">
        <v>9070009</v>
      </c>
      <c r="B1358" s="281" t="s">
        <v>21128</v>
      </c>
      <c r="C1358" s="282" t="s">
        <v>299</v>
      </c>
      <c r="D1358" s="283">
        <v>33.19</v>
      </c>
      <c r="E1358" s="272"/>
    </row>
    <row r="1359" spans="1:5" ht="25.5" customHeight="1" outlineLevel="1">
      <c r="A1359" s="280">
        <v>9070012</v>
      </c>
      <c r="B1359" s="281" t="s">
        <v>21129</v>
      </c>
      <c r="C1359" s="282" t="s">
        <v>299</v>
      </c>
      <c r="D1359" s="283">
        <v>19.91</v>
      </c>
      <c r="E1359" s="272"/>
    </row>
    <row r="1360" spans="1:5" ht="22.5" customHeight="1">
      <c r="A1360" s="280">
        <v>9070013</v>
      </c>
      <c r="B1360" s="281" t="s">
        <v>21130</v>
      </c>
      <c r="C1360" s="282" t="s">
        <v>299</v>
      </c>
      <c r="D1360" s="283">
        <v>39.83</v>
      </c>
      <c r="E1360" s="272"/>
    </row>
    <row r="1361" spans="1:5" ht="25.5" customHeight="1" outlineLevel="1">
      <c r="A1361" s="280">
        <v>9070014</v>
      </c>
      <c r="B1361" s="281" t="s">
        <v>21131</v>
      </c>
      <c r="C1361" s="282" t="s">
        <v>299</v>
      </c>
      <c r="D1361" s="283">
        <v>3.32</v>
      </c>
      <c r="E1361" s="272"/>
    </row>
    <row r="1362" spans="1:5" ht="25.5" customHeight="1" outlineLevel="1">
      <c r="A1362" s="280">
        <v>9070015</v>
      </c>
      <c r="B1362" s="281" t="s">
        <v>21132</v>
      </c>
      <c r="C1362" s="282" t="s">
        <v>299</v>
      </c>
      <c r="D1362" s="283">
        <v>46.46</v>
      </c>
      <c r="E1362" s="272"/>
    </row>
    <row r="1363" spans="1:5" ht="22.15" customHeight="1">
      <c r="A1363" s="280">
        <v>9070016</v>
      </c>
      <c r="B1363" s="281" t="s">
        <v>21133</v>
      </c>
      <c r="C1363" s="282" t="s">
        <v>299</v>
      </c>
      <c r="D1363" s="283">
        <v>1.99</v>
      </c>
      <c r="E1363" s="272"/>
    </row>
    <row r="1364" spans="1:5" ht="22.15" customHeight="1" outlineLevel="1">
      <c r="A1364" s="280">
        <v>9070017</v>
      </c>
      <c r="B1364" s="281" t="s">
        <v>21134</v>
      </c>
      <c r="C1364" s="282" t="s">
        <v>299</v>
      </c>
      <c r="D1364" s="283">
        <v>19.91</v>
      </c>
      <c r="E1364" s="272"/>
    </row>
    <row r="1365" spans="1:5" ht="22.5" customHeight="1">
      <c r="A1365" s="280">
        <v>9070018</v>
      </c>
      <c r="B1365" s="281" t="s">
        <v>21135</v>
      </c>
      <c r="C1365" s="282" t="s">
        <v>23</v>
      </c>
      <c r="D1365" s="283">
        <v>26.55</v>
      </c>
      <c r="E1365" s="272"/>
    </row>
    <row r="1366" spans="1:5" ht="25.5" customHeight="1" outlineLevel="1">
      <c r="A1366" s="280">
        <v>9070020</v>
      </c>
      <c r="B1366" s="281" t="s">
        <v>21136</v>
      </c>
      <c r="C1366" s="282" t="s">
        <v>23</v>
      </c>
      <c r="D1366" s="283">
        <v>19.91</v>
      </c>
      <c r="E1366" s="272"/>
    </row>
    <row r="1367" spans="1:5" ht="22.5" customHeight="1">
      <c r="A1367" s="280">
        <v>9071000</v>
      </c>
      <c r="B1367" s="281" t="s">
        <v>21137</v>
      </c>
      <c r="C1367" s="282" t="s">
        <v>18900</v>
      </c>
      <c r="D1367" s="283" t="s">
        <v>18900</v>
      </c>
    </row>
    <row r="1368" spans="1:5" ht="25.5" customHeight="1" outlineLevel="1">
      <c r="A1368" s="280">
        <v>9071010</v>
      </c>
      <c r="B1368" s="281" t="s">
        <v>21138</v>
      </c>
      <c r="C1368" s="282" t="s">
        <v>299</v>
      </c>
      <c r="D1368" s="283">
        <v>66.38</v>
      </c>
      <c r="E1368" s="272"/>
    </row>
    <row r="1369" spans="1:5" ht="22.5" customHeight="1">
      <c r="A1369" s="280">
        <v>9071011</v>
      </c>
      <c r="B1369" s="281" t="s">
        <v>21139</v>
      </c>
      <c r="C1369" s="282" t="s">
        <v>23</v>
      </c>
      <c r="D1369" s="283">
        <v>16.59</v>
      </c>
      <c r="E1369" s="272"/>
    </row>
    <row r="1370" spans="1:5" ht="25.5" customHeight="1" outlineLevel="1">
      <c r="A1370" s="280">
        <v>9071015</v>
      </c>
      <c r="B1370" s="281" t="s">
        <v>21140</v>
      </c>
      <c r="C1370" s="282" t="s">
        <v>23</v>
      </c>
      <c r="D1370" s="283">
        <v>33.19</v>
      </c>
      <c r="E1370" s="272"/>
    </row>
    <row r="1371" spans="1:5" ht="22.5" customHeight="1">
      <c r="A1371" s="280">
        <v>9071016</v>
      </c>
      <c r="B1371" s="281" t="s">
        <v>21141</v>
      </c>
      <c r="C1371" s="282" t="s">
        <v>23</v>
      </c>
      <c r="D1371" s="283">
        <v>53.1</v>
      </c>
      <c r="E1371" s="272"/>
    </row>
    <row r="1372" spans="1:5" ht="25.5" customHeight="1" outlineLevel="1">
      <c r="A1372" s="280">
        <v>9071017</v>
      </c>
      <c r="B1372" s="281" t="s">
        <v>21142</v>
      </c>
      <c r="C1372" s="282" t="s">
        <v>23</v>
      </c>
      <c r="D1372" s="283">
        <v>99.56</v>
      </c>
      <c r="E1372" s="272"/>
    </row>
    <row r="1373" spans="1:5" ht="22.5" customHeight="1">
      <c r="A1373" s="280">
        <v>9071025</v>
      </c>
      <c r="B1373" s="281" t="s">
        <v>21143</v>
      </c>
      <c r="C1373" s="282" t="s">
        <v>23</v>
      </c>
      <c r="D1373" s="283">
        <v>33.19</v>
      </c>
      <c r="E1373" s="272"/>
    </row>
    <row r="1374" spans="1:5" ht="25.5" customHeight="1" outlineLevel="1">
      <c r="A1374" s="280">
        <v>9071026</v>
      </c>
      <c r="B1374" s="281" t="s">
        <v>21144</v>
      </c>
      <c r="C1374" s="282" t="s">
        <v>241</v>
      </c>
      <c r="D1374" s="283">
        <v>400.36</v>
      </c>
      <c r="E1374" s="272"/>
    </row>
    <row r="1375" spans="1:5" ht="22.5" customHeight="1">
      <c r="A1375" s="280">
        <v>9071030</v>
      </c>
      <c r="B1375" s="281" t="s">
        <v>21145</v>
      </c>
      <c r="C1375" s="282" t="s">
        <v>23</v>
      </c>
      <c r="D1375" s="283">
        <v>16.59</v>
      </c>
      <c r="E1375" s="272"/>
    </row>
    <row r="1376" spans="1:5" ht="25.5" customHeight="1" outlineLevel="1">
      <c r="A1376" s="280">
        <v>9071032</v>
      </c>
      <c r="B1376" s="281" t="s">
        <v>21146</v>
      </c>
      <c r="C1376" s="282" t="s">
        <v>23</v>
      </c>
      <c r="D1376" s="283">
        <v>19.91</v>
      </c>
      <c r="E1376" s="272"/>
    </row>
    <row r="1377" spans="1:5" ht="22.5" customHeight="1">
      <c r="A1377" s="280">
        <v>9071034</v>
      </c>
      <c r="B1377" s="281" t="s">
        <v>21147</v>
      </c>
      <c r="C1377" s="282" t="s">
        <v>23</v>
      </c>
      <c r="D1377" s="283">
        <v>66.38</v>
      </c>
      <c r="E1377" s="272"/>
    </row>
    <row r="1378" spans="1:5" ht="25.5" customHeight="1" outlineLevel="1">
      <c r="A1378" s="280">
        <v>9071035</v>
      </c>
      <c r="B1378" s="281" t="s">
        <v>21148</v>
      </c>
      <c r="C1378" s="282" t="s">
        <v>23</v>
      </c>
      <c r="D1378" s="283">
        <v>753.5</v>
      </c>
      <c r="E1378" s="272"/>
    </row>
    <row r="1379" spans="1:5" ht="22.5" customHeight="1">
      <c r="A1379" s="280">
        <v>9071037</v>
      </c>
      <c r="B1379" s="281" t="s">
        <v>21149</v>
      </c>
      <c r="C1379" s="282" t="s">
        <v>23</v>
      </c>
      <c r="D1379" s="283">
        <v>46.46</v>
      </c>
      <c r="E1379" s="272"/>
    </row>
    <row r="1380" spans="1:5" ht="25.5" customHeight="1" outlineLevel="1">
      <c r="A1380" s="280">
        <v>9071038</v>
      </c>
      <c r="B1380" s="281" t="s">
        <v>21150</v>
      </c>
      <c r="C1380" s="282" t="s">
        <v>23</v>
      </c>
      <c r="D1380" s="283">
        <v>66.38</v>
      </c>
      <c r="E1380" s="272"/>
    </row>
    <row r="1381" spans="1:5" ht="22.5" customHeight="1">
      <c r="A1381" s="280">
        <v>9071039</v>
      </c>
      <c r="B1381" s="281" t="s">
        <v>21151</v>
      </c>
      <c r="C1381" s="282" t="s">
        <v>23</v>
      </c>
      <c r="D1381" s="283">
        <v>33.19</v>
      </c>
      <c r="E1381" s="272"/>
    </row>
    <row r="1382" spans="1:5" ht="25.5" customHeight="1" outlineLevel="1">
      <c r="A1382" s="280">
        <v>9071040</v>
      </c>
      <c r="B1382" s="281" t="s">
        <v>21152</v>
      </c>
      <c r="C1382" s="282" t="s">
        <v>23</v>
      </c>
      <c r="D1382" s="283">
        <v>33.19</v>
      </c>
      <c r="E1382" s="272"/>
    </row>
    <row r="1383" spans="1:5" ht="22.5" customHeight="1">
      <c r="A1383" s="280">
        <v>9072000</v>
      </c>
      <c r="B1383" s="281" t="s">
        <v>21153</v>
      </c>
      <c r="C1383" s="282" t="s">
        <v>18900</v>
      </c>
      <c r="D1383" s="283" t="s">
        <v>18900</v>
      </c>
    </row>
    <row r="1384" spans="1:5" ht="25.5" customHeight="1" outlineLevel="1">
      <c r="A1384" s="280">
        <v>9072001</v>
      </c>
      <c r="B1384" s="281" t="s">
        <v>21154</v>
      </c>
      <c r="C1384" s="282" t="s">
        <v>23</v>
      </c>
      <c r="D1384" s="283">
        <v>19.91</v>
      </c>
      <c r="E1384" s="272"/>
    </row>
    <row r="1385" spans="1:5" ht="25.5" customHeight="1" outlineLevel="1">
      <c r="A1385" s="280">
        <v>9072002</v>
      </c>
      <c r="B1385" s="281" t="s">
        <v>21155</v>
      </c>
      <c r="C1385" s="282" t="s">
        <v>23</v>
      </c>
      <c r="D1385" s="283">
        <v>43.14</v>
      </c>
      <c r="E1385" s="272"/>
    </row>
    <row r="1386" spans="1:5" ht="25.5" customHeight="1" outlineLevel="1">
      <c r="A1386" s="280">
        <v>9072003</v>
      </c>
      <c r="B1386" s="281" t="s">
        <v>21156</v>
      </c>
      <c r="C1386" s="282" t="s">
        <v>23</v>
      </c>
      <c r="D1386" s="283">
        <v>2.71</v>
      </c>
      <c r="E1386" s="272"/>
    </row>
    <row r="1387" spans="1:5" ht="25.5" customHeight="1" outlineLevel="1">
      <c r="A1387" s="280">
        <v>9072004</v>
      </c>
      <c r="B1387" s="281" t="s">
        <v>21157</v>
      </c>
      <c r="C1387" s="282" t="s">
        <v>23</v>
      </c>
      <c r="D1387" s="283">
        <v>19.91</v>
      </c>
      <c r="E1387" s="272"/>
    </row>
    <row r="1388" spans="1:5" ht="22.5" customHeight="1">
      <c r="A1388" s="280">
        <v>9072005</v>
      </c>
      <c r="B1388" s="281" t="s">
        <v>21158</v>
      </c>
      <c r="C1388" s="282" t="s">
        <v>23</v>
      </c>
      <c r="D1388" s="283">
        <v>2.71</v>
      </c>
      <c r="E1388" s="272"/>
    </row>
    <row r="1389" spans="1:5" ht="25.5" customHeight="1" outlineLevel="1">
      <c r="A1389" s="280">
        <v>9072011</v>
      </c>
      <c r="B1389" s="281" t="s">
        <v>21159</v>
      </c>
      <c r="C1389" s="282" t="s">
        <v>23</v>
      </c>
      <c r="D1389" s="283">
        <v>99.56</v>
      </c>
      <c r="E1389" s="272"/>
    </row>
    <row r="1390" spans="1:5" ht="25.5" customHeight="1" outlineLevel="1">
      <c r="A1390" s="280">
        <v>9072012</v>
      </c>
      <c r="B1390" s="281" t="s">
        <v>21160</v>
      </c>
      <c r="C1390" s="282" t="s">
        <v>23</v>
      </c>
      <c r="D1390" s="283">
        <v>265.5</v>
      </c>
      <c r="E1390" s="272"/>
    </row>
    <row r="1391" spans="1:5" ht="25.5" customHeight="1" outlineLevel="1">
      <c r="A1391" s="280">
        <v>9072013</v>
      </c>
      <c r="B1391" s="281" t="s">
        <v>21161</v>
      </c>
      <c r="C1391" s="282" t="s">
        <v>23</v>
      </c>
      <c r="D1391" s="283">
        <v>132.75</v>
      </c>
      <c r="E1391" s="272"/>
    </row>
    <row r="1392" spans="1:5" ht="25.5" customHeight="1" outlineLevel="1">
      <c r="A1392" s="280">
        <v>9072014</v>
      </c>
      <c r="B1392" s="281" t="s">
        <v>21162</v>
      </c>
      <c r="C1392" s="282" t="s">
        <v>23</v>
      </c>
      <c r="D1392" s="283">
        <v>66.38</v>
      </c>
      <c r="E1392" s="272"/>
    </row>
    <row r="1393" spans="1:5" ht="22.5" customHeight="1">
      <c r="A1393" s="280">
        <v>9072018</v>
      </c>
      <c r="B1393" s="281" t="s">
        <v>21163</v>
      </c>
      <c r="C1393" s="282" t="s">
        <v>23</v>
      </c>
      <c r="D1393" s="283">
        <v>66.38</v>
      </c>
      <c r="E1393" s="272"/>
    </row>
    <row r="1394" spans="1:5" ht="25.5" customHeight="1" outlineLevel="1">
      <c r="A1394" s="280">
        <v>9072019</v>
      </c>
      <c r="B1394" s="281" t="s">
        <v>21164</v>
      </c>
      <c r="C1394" s="282" t="s">
        <v>23</v>
      </c>
      <c r="D1394" s="283">
        <v>53.1</v>
      </c>
      <c r="E1394" s="272"/>
    </row>
    <row r="1395" spans="1:5" ht="25.5" customHeight="1" outlineLevel="1">
      <c r="A1395" s="280">
        <v>9072025</v>
      </c>
      <c r="B1395" s="281" t="s">
        <v>21165</v>
      </c>
      <c r="C1395" s="282" t="s">
        <v>23</v>
      </c>
      <c r="D1395" s="283">
        <v>66.38</v>
      </c>
      <c r="E1395" s="272"/>
    </row>
    <row r="1396" spans="1:5" ht="25.5" customHeight="1" outlineLevel="1">
      <c r="A1396" s="280">
        <v>9072030</v>
      </c>
      <c r="B1396" s="281" t="s">
        <v>21166</v>
      </c>
      <c r="C1396" s="282" t="s">
        <v>23</v>
      </c>
      <c r="D1396" s="283">
        <v>13.94</v>
      </c>
      <c r="E1396" s="272"/>
    </row>
    <row r="1397" spans="1:5" ht="25.5" customHeight="1" outlineLevel="1">
      <c r="A1397" s="280">
        <v>9073000</v>
      </c>
      <c r="B1397" s="281" t="s">
        <v>21167</v>
      </c>
      <c r="C1397" s="282" t="s">
        <v>18900</v>
      </c>
      <c r="D1397" s="283" t="s">
        <v>18900</v>
      </c>
    </row>
    <row r="1398" spans="1:5" ht="25.5" customHeight="1" outlineLevel="1">
      <c r="A1398" s="280">
        <v>9073014</v>
      </c>
      <c r="B1398" s="281" t="s">
        <v>21168</v>
      </c>
      <c r="C1398" s="282" t="s">
        <v>299</v>
      </c>
      <c r="D1398" s="283">
        <v>33.19</v>
      </c>
      <c r="E1398" s="272"/>
    </row>
    <row r="1399" spans="1:5" ht="22.15" customHeight="1">
      <c r="A1399" s="280">
        <v>9073015</v>
      </c>
      <c r="B1399" s="281" t="s">
        <v>21169</v>
      </c>
      <c r="C1399" s="282" t="s">
        <v>299</v>
      </c>
      <c r="D1399" s="283">
        <v>33.19</v>
      </c>
      <c r="E1399" s="272"/>
    </row>
    <row r="1400" spans="1:5" ht="25.5" customHeight="1" outlineLevel="1">
      <c r="A1400" s="280">
        <v>9073016</v>
      </c>
      <c r="B1400" s="281" t="s">
        <v>21170</v>
      </c>
      <c r="C1400" s="282" t="s">
        <v>23</v>
      </c>
      <c r="D1400" s="283">
        <v>19.91</v>
      </c>
      <c r="E1400" s="272"/>
    </row>
    <row r="1401" spans="1:5" ht="25.5" customHeight="1" outlineLevel="1">
      <c r="A1401" s="280">
        <v>9073060</v>
      </c>
      <c r="B1401" s="281" t="s">
        <v>21171</v>
      </c>
      <c r="C1401" s="282" t="s">
        <v>23</v>
      </c>
      <c r="D1401" s="283">
        <v>488</v>
      </c>
      <c r="E1401" s="272"/>
    </row>
    <row r="1402" spans="1:5" ht="25.5" customHeight="1" outlineLevel="1">
      <c r="A1402" s="280">
        <v>9073061</v>
      </c>
      <c r="B1402" s="281" t="s">
        <v>21172</v>
      </c>
      <c r="C1402" s="282" t="s">
        <v>23</v>
      </c>
      <c r="D1402" s="283">
        <v>675</v>
      </c>
      <c r="E1402" s="272"/>
    </row>
    <row r="1403" spans="1:5" ht="25.5" customHeight="1" outlineLevel="1">
      <c r="A1403" s="280">
        <v>9073062</v>
      </c>
      <c r="B1403" s="281" t="s">
        <v>21173</v>
      </c>
      <c r="C1403" s="282" t="s">
        <v>23</v>
      </c>
      <c r="D1403" s="283">
        <v>793.03</v>
      </c>
      <c r="E1403" s="272"/>
    </row>
    <row r="1404" spans="1:5" ht="25.5" customHeight="1" outlineLevel="1">
      <c r="A1404" s="280">
        <v>9074000</v>
      </c>
      <c r="B1404" s="281" t="s">
        <v>21174</v>
      </c>
      <c r="C1404" s="282" t="s">
        <v>18900</v>
      </c>
      <c r="D1404" s="283" t="s">
        <v>18900</v>
      </c>
    </row>
    <row r="1405" spans="1:5" ht="22.15" customHeight="1">
      <c r="A1405" s="280">
        <v>9074001</v>
      </c>
      <c r="B1405" s="281" t="s">
        <v>21175</v>
      </c>
      <c r="C1405" s="282" t="s">
        <v>23</v>
      </c>
      <c r="D1405" s="283">
        <v>13.28</v>
      </c>
      <c r="E1405" s="272"/>
    </row>
    <row r="1406" spans="1:5" ht="25.5" customHeight="1" outlineLevel="1">
      <c r="A1406" s="280">
        <v>9074002</v>
      </c>
      <c r="B1406" s="281" t="s">
        <v>21176</v>
      </c>
      <c r="C1406" s="282" t="s">
        <v>23</v>
      </c>
      <c r="D1406" s="283">
        <v>13.28</v>
      </c>
      <c r="E1406" s="272"/>
    </row>
    <row r="1407" spans="1:5" ht="25.5" customHeight="1" outlineLevel="1">
      <c r="A1407" s="280">
        <v>9074003</v>
      </c>
      <c r="B1407" s="281" t="s">
        <v>21177</v>
      </c>
      <c r="C1407" s="282" t="s">
        <v>23</v>
      </c>
      <c r="D1407" s="283">
        <v>43.14</v>
      </c>
      <c r="E1407" s="272"/>
    </row>
    <row r="1408" spans="1:5" ht="25.5" customHeight="1" outlineLevel="1">
      <c r="A1408" s="280">
        <v>9074004</v>
      </c>
      <c r="B1408" s="281" t="s">
        <v>21178</v>
      </c>
      <c r="C1408" s="282" t="s">
        <v>23</v>
      </c>
      <c r="D1408" s="283">
        <v>39.83</v>
      </c>
      <c r="E1408" s="272"/>
    </row>
    <row r="1409" spans="1:5" ht="25.5" customHeight="1" outlineLevel="1">
      <c r="A1409" s="280">
        <v>9074005</v>
      </c>
      <c r="B1409" s="281" t="s">
        <v>21179</v>
      </c>
      <c r="C1409" s="282" t="s">
        <v>23</v>
      </c>
      <c r="D1409" s="283">
        <v>187.01</v>
      </c>
      <c r="E1409" s="272"/>
    </row>
    <row r="1410" spans="1:5" ht="25.5" customHeight="1" outlineLevel="1">
      <c r="A1410" s="280">
        <v>9074006</v>
      </c>
      <c r="B1410" s="281" t="s">
        <v>21180</v>
      </c>
      <c r="C1410" s="282" t="s">
        <v>23</v>
      </c>
      <c r="D1410" s="283">
        <v>33.19</v>
      </c>
      <c r="E1410" s="272"/>
    </row>
    <row r="1411" spans="1:5" ht="22.15" customHeight="1">
      <c r="A1411" s="280">
        <v>9074007</v>
      </c>
      <c r="B1411" s="281" t="s">
        <v>21181</v>
      </c>
      <c r="C1411" s="282" t="s">
        <v>23</v>
      </c>
      <c r="D1411" s="283">
        <v>33.19</v>
      </c>
      <c r="E1411" s="272"/>
    </row>
    <row r="1412" spans="1:5" ht="25.5" customHeight="1" outlineLevel="1">
      <c r="A1412" s="280">
        <v>9074008</v>
      </c>
      <c r="B1412" s="281" t="s">
        <v>21182</v>
      </c>
      <c r="C1412" s="282" t="s">
        <v>299</v>
      </c>
      <c r="D1412" s="283">
        <v>26.55</v>
      </c>
      <c r="E1412" s="272"/>
    </row>
    <row r="1413" spans="1:5" ht="25.5" customHeight="1" outlineLevel="1">
      <c r="A1413" s="280">
        <v>9074009</v>
      </c>
      <c r="B1413" s="281" t="s">
        <v>21183</v>
      </c>
      <c r="C1413" s="282" t="s">
        <v>23</v>
      </c>
      <c r="D1413" s="283">
        <v>13.28</v>
      </c>
      <c r="E1413" s="272"/>
    </row>
    <row r="1414" spans="1:5" ht="25.5" customHeight="1" outlineLevel="1">
      <c r="A1414" s="280">
        <v>9074010</v>
      </c>
      <c r="B1414" s="281" t="s">
        <v>21184</v>
      </c>
      <c r="C1414" s="282" t="s">
        <v>23</v>
      </c>
      <c r="D1414" s="283">
        <v>309</v>
      </c>
      <c r="E1414" s="272"/>
    </row>
    <row r="1415" spans="1:5" ht="25.5" customHeight="1" outlineLevel="1">
      <c r="A1415" s="280">
        <v>9074011</v>
      </c>
      <c r="B1415" s="281" t="s">
        <v>21185</v>
      </c>
      <c r="C1415" s="282" t="s">
        <v>23</v>
      </c>
      <c r="D1415" s="283">
        <v>110.6</v>
      </c>
      <c r="E1415" s="272"/>
    </row>
    <row r="1416" spans="1:5" ht="25.5" customHeight="1" outlineLevel="1">
      <c r="A1416" s="280">
        <v>9074012</v>
      </c>
      <c r="B1416" s="281" t="s">
        <v>21186</v>
      </c>
      <c r="C1416" s="282" t="s">
        <v>23</v>
      </c>
      <c r="D1416" s="283">
        <v>588</v>
      </c>
      <c r="E1416" s="272"/>
    </row>
    <row r="1417" spans="1:5" ht="22.5" customHeight="1">
      <c r="A1417" s="280">
        <v>9074013</v>
      </c>
      <c r="B1417" s="281" t="s">
        <v>21187</v>
      </c>
      <c r="C1417" s="282" t="s">
        <v>23</v>
      </c>
      <c r="D1417" s="283">
        <v>975.99</v>
      </c>
      <c r="E1417" s="272"/>
    </row>
    <row r="1418" spans="1:5" ht="25.5" customHeight="1" outlineLevel="1">
      <c r="A1418" s="280">
        <v>9074014</v>
      </c>
      <c r="B1418" s="281" t="s">
        <v>21188</v>
      </c>
      <c r="C1418" s="282" t="s">
        <v>23</v>
      </c>
      <c r="D1418" s="283">
        <v>91.9</v>
      </c>
      <c r="E1418" s="272"/>
    </row>
    <row r="1419" spans="1:5" ht="22.5" customHeight="1">
      <c r="A1419" s="280">
        <v>9074015</v>
      </c>
      <c r="B1419" s="281" t="s">
        <v>21189</v>
      </c>
      <c r="C1419" s="282" t="s">
        <v>23</v>
      </c>
      <c r="D1419" s="283">
        <v>187.01</v>
      </c>
      <c r="E1419" s="272"/>
    </row>
    <row r="1420" spans="1:5" ht="25.5" customHeight="1" outlineLevel="1">
      <c r="A1420" s="280">
        <v>9074016</v>
      </c>
      <c r="B1420" s="281" t="s">
        <v>21190</v>
      </c>
      <c r="C1420" s="282" t="s">
        <v>299</v>
      </c>
      <c r="D1420" s="283">
        <v>19.91</v>
      </c>
      <c r="E1420" s="272"/>
    </row>
    <row r="1421" spans="1:5" ht="22.5" customHeight="1">
      <c r="A1421" s="280">
        <v>9074017</v>
      </c>
      <c r="B1421" s="281" t="s">
        <v>21191</v>
      </c>
      <c r="C1421" s="282" t="s">
        <v>23</v>
      </c>
      <c r="D1421" s="283">
        <v>302.77</v>
      </c>
      <c r="E1421" s="272"/>
    </row>
    <row r="1422" spans="1:5" ht="25.5" customHeight="1" outlineLevel="1">
      <c r="A1422" s="280">
        <v>9074018</v>
      </c>
      <c r="B1422" s="281" t="s">
        <v>21192</v>
      </c>
      <c r="C1422" s="282" t="s">
        <v>23</v>
      </c>
      <c r="D1422" s="283">
        <v>388.87</v>
      </c>
      <c r="E1422" s="272"/>
    </row>
    <row r="1423" spans="1:5" ht="25.5" customHeight="1" outlineLevel="1">
      <c r="A1423" s="280">
        <v>9074023</v>
      </c>
      <c r="B1423" s="281" t="s">
        <v>21193</v>
      </c>
      <c r="C1423" s="282" t="s">
        <v>23</v>
      </c>
      <c r="D1423" s="283">
        <v>33.19</v>
      </c>
      <c r="E1423" s="272"/>
    </row>
    <row r="1424" spans="1:5" ht="25.5" customHeight="1" outlineLevel="1">
      <c r="A1424" s="280">
        <v>9074024</v>
      </c>
      <c r="B1424" s="281" t="s">
        <v>21194</v>
      </c>
      <c r="C1424" s="282" t="s">
        <v>23</v>
      </c>
      <c r="D1424" s="283">
        <v>19.91</v>
      </c>
      <c r="E1424" s="272"/>
    </row>
    <row r="1425" spans="1:5" ht="25.5" customHeight="1" outlineLevel="1">
      <c r="A1425" s="280">
        <v>9080000</v>
      </c>
      <c r="B1425" s="281" t="s">
        <v>21195</v>
      </c>
      <c r="C1425" s="282" t="s">
        <v>18900</v>
      </c>
      <c r="D1425" s="283" t="s">
        <v>18900</v>
      </c>
    </row>
    <row r="1426" spans="1:5" ht="25.5" customHeight="1" outlineLevel="1">
      <c r="A1426" s="280">
        <v>9080003</v>
      </c>
      <c r="B1426" s="281" t="s">
        <v>21196</v>
      </c>
      <c r="C1426" s="282" t="s">
        <v>23</v>
      </c>
      <c r="D1426" s="283">
        <v>1561.99</v>
      </c>
      <c r="E1426" s="272"/>
    </row>
    <row r="1427" spans="1:5" ht="25.5" customHeight="1" outlineLevel="1">
      <c r="A1427" s="280">
        <v>9080004</v>
      </c>
      <c r="B1427" s="281" t="s">
        <v>21197</v>
      </c>
      <c r="C1427" s="282" t="s">
        <v>23</v>
      </c>
      <c r="D1427" s="283">
        <v>1762.13</v>
      </c>
      <c r="E1427" s="272"/>
    </row>
    <row r="1428" spans="1:5" ht="22.5" customHeight="1">
      <c r="A1428" s="280">
        <v>9080011</v>
      </c>
      <c r="B1428" s="281" t="s">
        <v>21198</v>
      </c>
      <c r="C1428" s="282" t="s">
        <v>23</v>
      </c>
      <c r="D1428" s="283">
        <v>12096.23</v>
      </c>
      <c r="E1428" s="272"/>
    </row>
    <row r="1429" spans="1:5" ht="25.5" customHeight="1" outlineLevel="1">
      <c r="A1429" s="280">
        <v>9080018</v>
      </c>
      <c r="B1429" s="281" t="s">
        <v>21199</v>
      </c>
      <c r="C1429" s="282" t="s">
        <v>23</v>
      </c>
      <c r="D1429" s="283">
        <v>23.68</v>
      </c>
      <c r="E1429" s="272"/>
    </row>
    <row r="1430" spans="1:5" ht="25.5" customHeight="1" outlineLevel="1">
      <c r="A1430" s="280">
        <v>9080019</v>
      </c>
      <c r="B1430" s="281" t="s">
        <v>21200</v>
      </c>
      <c r="C1430" s="282" t="s">
        <v>23</v>
      </c>
      <c r="D1430" s="283">
        <v>28.59</v>
      </c>
      <c r="E1430" s="272"/>
    </row>
    <row r="1431" spans="1:5" ht="25.5" customHeight="1" outlineLevel="1">
      <c r="A1431" s="280">
        <v>9080020</v>
      </c>
      <c r="B1431" s="281" t="s">
        <v>21201</v>
      </c>
      <c r="C1431" s="282" t="s">
        <v>23</v>
      </c>
      <c r="D1431" s="283">
        <v>28.88</v>
      </c>
      <c r="E1431" s="272"/>
    </row>
    <row r="1432" spans="1:5" ht="22.5" customHeight="1">
      <c r="A1432" s="280">
        <v>9080021</v>
      </c>
      <c r="B1432" s="281" t="s">
        <v>21202</v>
      </c>
      <c r="C1432" s="282" t="s">
        <v>23</v>
      </c>
      <c r="D1432" s="283">
        <v>29.42</v>
      </c>
      <c r="E1432" s="272"/>
    </row>
    <row r="1433" spans="1:5" ht="25.5" customHeight="1" outlineLevel="1">
      <c r="A1433" s="280">
        <v>9080022</v>
      </c>
      <c r="B1433" s="281" t="s">
        <v>21203</v>
      </c>
      <c r="C1433" s="282" t="s">
        <v>23</v>
      </c>
      <c r="D1433" s="283">
        <v>30.56</v>
      </c>
      <c r="E1433" s="272"/>
    </row>
    <row r="1434" spans="1:5" ht="25.5" customHeight="1" outlineLevel="1">
      <c r="A1434" s="280">
        <v>9080023</v>
      </c>
      <c r="B1434" s="281" t="s">
        <v>21204</v>
      </c>
      <c r="C1434" s="282" t="s">
        <v>23</v>
      </c>
      <c r="D1434" s="283">
        <v>42.85</v>
      </c>
      <c r="E1434" s="272"/>
    </row>
    <row r="1435" spans="1:5" ht="25.5" customHeight="1" outlineLevel="1">
      <c r="A1435" s="280">
        <v>9080024</v>
      </c>
      <c r="B1435" s="281" t="s">
        <v>21205</v>
      </c>
      <c r="C1435" s="282" t="s">
        <v>23</v>
      </c>
      <c r="D1435" s="283">
        <v>42.7</v>
      </c>
      <c r="E1435" s="272"/>
    </row>
    <row r="1436" spans="1:5" ht="22.5" customHeight="1">
      <c r="A1436" s="280">
        <v>9080025</v>
      </c>
      <c r="B1436" s="281" t="s">
        <v>21206</v>
      </c>
      <c r="C1436" s="282" t="s">
        <v>23</v>
      </c>
      <c r="D1436" s="283">
        <v>51.98</v>
      </c>
      <c r="E1436" s="272"/>
    </row>
    <row r="1437" spans="1:5" ht="25.5" customHeight="1" outlineLevel="1">
      <c r="A1437" s="280">
        <v>9080026</v>
      </c>
      <c r="B1437" s="281" t="s">
        <v>21207</v>
      </c>
      <c r="C1437" s="282" t="s">
        <v>23</v>
      </c>
      <c r="D1437" s="283">
        <v>67.150000000000006</v>
      </c>
      <c r="E1437" s="272"/>
    </row>
    <row r="1438" spans="1:5" ht="25.5" customHeight="1" outlineLevel="1">
      <c r="A1438" s="280">
        <v>9080027</v>
      </c>
      <c r="B1438" s="281" t="s">
        <v>21208</v>
      </c>
      <c r="C1438" s="282" t="s">
        <v>23</v>
      </c>
      <c r="D1438" s="283">
        <v>68.05</v>
      </c>
      <c r="E1438" s="272"/>
    </row>
    <row r="1439" spans="1:5" ht="25.5" customHeight="1" outlineLevel="1">
      <c r="A1439" s="280">
        <v>9080028</v>
      </c>
      <c r="B1439" s="281" t="s">
        <v>21209</v>
      </c>
      <c r="C1439" s="282" t="s">
        <v>23</v>
      </c>
      <c r="D1439" s="283">
        <v>79.56</v>
      </c>
      <c r="E1439" s="272"/>
    </row>
    <row r="1440" spans="1:5" ht="25.5" customHeight="1" outlineLevel="1">
      <c r="A1440" s="280">
        <v>9080029</v>
      </c>
      <c r="B1440" s="281" t="s">
        <v>21210</v>
      </c>
      <c r="C1440" s="282" t="s">
        <v>23</v>
      </c>
      <c r="D1440" s="283">
        <v>81.09</v>
      </c>
      <c r="E1440" s="272"/>
    </row>
    <row r="1441" spans="1:5" ht="22.15" customHeight="1" outlineLevel="1">
      <c r="A1441" s="280">
        <v>9080030</v>
      </c>
      <c r="B1441" s="281" t="s">
        <v>21211</v>
      </c>
      <c r="C1441" s="282" t="s">
        <v>23</v>
      </c>
      <c r="D1441" s="283">
        <v>98.83</v>
      </c>
      <c r="E1441" s="272"/>
    </row>
    <row r="1442" spans="1:5" ht="22.15" customHeight="1" outlineLevel="1">
      <c r="A1442" s="280">
        <v>9082000</v>
      </c>
      <c r="B1442" s="281" t="s">
        <v>21212</v>
      </c>
      <c r="C1442" s="282" t="s">
        <v>18900</v>
      </c>
      <c r="D1442" s="283" t="s">
        <v>18900</v>
      </c>
    </row>
    <row r="1443" spans="1:5" ht="25.5" customHeight="1" outlineLevel="1">
      <c r="A1443" s="280">
        <v>9082001</v>
      </c>
      <c r="B1443" s="281" t="s">
        <v>21213</v>
      </c>
      <c r="C1443" s="282" t="s">
        <v>23</v>
      </c>
      <c r="D1443" s="283">
        <v>21.17</v>
      </c>
      <c r="E1443" s="272"/>
    </row>
    <row r="1444" spans="1:5" ht="22.5" customHeight="1">
      <c r="A1444" s="280">
        <v>9082002</v>
      </c>
      <c r="B1444" s="281" t="s">
        <v>21214</v>
      </c>
      <c r="C1444" s="282" t="s">
        <v>23</v>
      </c>
      <c r="D1444" s="283">
        <v>35.22</v>
      </c>
      <c r="E1444" s="272"/>
    </row>
    <row r="1445" spans="1:5" ht="25.5" customHeight="1" outlineLevel="1">
      <c r="A1445" s="280">
        <v>9082003</v>
      </c>
      <c r="B1445" s="281" t="s">
        <v>21215</v>
      </c>
      <c r="C1445" s="282" t="s">
        <v>23</v>
      </c>
      <c r="D1445" s="283">
        <v>45.96</v>
      </c>
      <c r="E1445" s="272"/>
    </row>
    <row r="1446" spans="1:5" ht="25.5" customHeight="1" outlineLevel="1">
      <c r="A1446" s="280">
        <v>9082004</v>
      </c>
      <c r="B1446" s="281" t="s">
        <v>21216</v>
      </c>
      <c r="C1446" s="282" t="s">
        <v>23</v>
      </c>
      <c r="D1446" s="283">
        <v>58.44</v>
      </c>
      <c r="E1446" s="272"/>
    </row>
    <row r="1447" spans="1:5" ht="25.5" customHeight="1" outlineLevel="1">
      <c r="A1447" s="280">
        <v>9082005</v>
      </c>
      <c r="B1447" s="281" t="s">
        <v>21217</v>
      </c>
      <c r="C1447" s="282" t="s">
        <v>23</v>
      </c>
      <c r="D1447" s="283">
        <v>24.27</v>
      </c>
      <c r="E1447" s="272"/>
    </row>
    <row r="1448" spans="1:5" ht="25.5" customHeight="1" outlineLevel="1">
      <c r="A1448" s="280">
        <v>9082006</v>
      </c>
      <c r="B1448" s="281" t="s">
        <v>21218</v>
      </c>
      <c r="C1448" s="282" t="s">
        <v>23</v>
      </c>
      <c r="D1448" s="283">
        <v>5.36</v>
      </c>
      <c r="E1448" s="272"/>
    </row>
    <row r="1449" spans="1:5" ht="22.15" customHeight="1" outlineLevel="1">
      <c r="A1449" s="280">
        <v>9082007</v>
      </c>
      <c r="B1449" s="281" t="s">
        <v>21219</v>
      </c>
      <c r="C1449" s="282" t="s">
        <v>23</v>
      </c>
      <c r="D1449" s="283">
        <v>7.15</v>
      </c>
      <c r="E1449" s="272"/>
    </row>
    <row r="1450" spans="1:5" ht="25.5" customHeight="1" outlineLevel="1">
      <c r="A1450" s="280">
        <v>9082008</v>
      </c>
      <c r="B1450" s="281" t="s">
        <v>21220</v>
      </c>
      <c r="C1450" s="282" t="s">
        <v>23</v>
      </c>
      <c r="D1450" s="283">
        <v>12.74</v>
      </c>
      <c r="E1450" s="272"/>
    </row>
    <row r="1451" spans="1:5" ht="22.15" customHeight="1" outlineLevel="1">
      <c r="A1451" s="280">
        <v>9082010</v>
      </c>
      <c r="B1451" s="281" t="s">
        <v>21221</v>
      </c>
      <c r="C1451" s="282" t="s">
        <v>23</v>
      </c>
      <c r="D1451" s="283">
        <v>26.32</v>
      </c>
      <c r="E1451" s="272"/>
    </row>
    <row r="1452" spans="1:5" ht="22.5" customHeight="1">
      <c r="A1452" s="280">
        <v>9082012</v>
      </c>
      <c r="B1452" s="281" t="s">
        <v>21222</v>
      </c>
      <c r="C1452" s="282" t="s">
        <v>23</v>
      </c>
      <c r="D1452" s="283">
        <v>82.64</v>
      </c>
      <c r="E1452" s="272"/>
    </row>
    <row r="1453" spans="1:5" ht="25.5" customHeight="1" outlineLevel="1">
      <c r="A1453" s="280">
        <v>9082013</v>
      </c>
      <c r="B1453" s="281" t="s">
        <v>21223</v>
      </c>
      <c r="C1453" s="282" t="s">
        <v>23</v>
      </c>
      <c r="D1453" s="283">
        <v>155.04</v>
      </c>
      <c r="E1453" s="272"/>
    </row>
    <row r="1454" spans="1:5" ht="25.5" customHeight="1" outlineLevel="1">
      <c r="A1454" s="280">
        <v>9082014</v>
      </c>
      <c r="B1454" s="281" t="s">
        <v>21224</v>
      </c>
      <c r="C1454" s="282" t="s">
        <v>23</v>
      </c>
      <c r="D1454" s="283">
        <v>124.56</v>
      </c>
      <c r="E1454" s="272"/>
    </row>
    <row r="1455" spans="1:5" ht="22.15" customHeight="1" outlineLevel="1">
      <c r="A1455" s="280">
        <v>9082015</v>
      </c>
      <c r="B1455" s="281" t="s">
        <v>21225</v>
      </c>
      <c r="C1455" s="282" t="s">
        <v>23</v>
      </c>
      <c r="D1455" s="283">
        <v>493.59</v>
      </c>
      <c r="E1455" s="272"/>
    </row>
    <row r="1456" spans="1:5" ht="25.5" customHeight="1" outlineLevel="1">
      <c r="A1456" s="280">
        <v>9082016</v>
      </c>
      <c r="B1456" s="281" t="s">
        <v>21226</v>
      </c>
      <c r="C1456" s="282" t="s">
        <v>23</v>
      </c>
      <c r="D1456" s="283">
        <v>30.14</v>
      </c>
      <c r="E1456" s="272"/>
    </row>
    <row r="1457" spans="1:5" ht="22.15" customHeight="1" outlineLevel="1">
      <c r="A1457" s="280">
        <v>9082017</v>
      </c>
      <c r="B1457" s="281" t="s">
        <v>21227</v>
      </c>
      <c r="C1457" s="282" t="s">
        <v>23</v>
      </c>
      <c r="D1457" s="283">
        <v>141.1</v>
      </c>
      <c r="E1457" s="272"/>
    </row>
    <row r="1458" spans="1:5" ht="25.5" customHeight="1" outlineLevel="1">
      <c r="A1458" s="280">
        <v>9082018</v>
      </c>
      <c r="B1458" s="281" t="s">
        <v>21228</v>
      </c>
      <c r="C1458" s="282" t="s">
        <v>23</v>
      </c>
      <c r="D1458" s="283">
        <v>26.32</v>
      </c>
      <c r="E1458" s="272"/>
    </row>
    <row r="1459" spans="1:5" ht="25.5" customHeight="1" outlineLevel="1">
      <c r="A1459" s="280">
        <v>9082034</v>
      </c>
      <c r="B1459" s="281" t="s">
        <v>21229</v>
      </c>
      <c r="C1459" s="282" t="s">
        <v>23</v>
      </c>
      <c r="D1459" s="283">
        <v>150.49</v>
      </c>
      <c r="E1459" s="272"/>
    </row>
    <row r="1460" spans="1:5" ht="25.5" customHeight="1" outlineLevel="1">
      <c r="A1460" s="280">
        <v>9082048</v>
      </c>
      <c r="B1460" s="281" t="s">
        <v>21230</v>
      </c>
      <c r="C1460" s="282" t="s">
        <v>23</v>
      </c>
      <c r="D1460" s="283">
        <v>20322.29</v>
      </c>
      <c r="E1460" s="272"/>
    </row>
    <row r="1461" spans="1:5" ht="22.5" customHeight="1">
      <c r="A1461" s="280">
        <v>9082049</v>
      </c>
      <c r="B1461" s="281" t="s">
        <v>21231</v>
      </c>
      <c r="C1461" s="282" t="s">
        <v>23</v>
      </c>
      <c r="D1461" s="283">
        <v>8504.8700000000008</v>
      </c>
      <c r="E1461" s="272"/>
    </row>
    <row r="1462" spans="1:5" ht="25.5" customHeight="1" outlineLevel="1">
      <c r="A1462" s="280">
        <v>9082050</v>
      </c>
      <c r="B1462" s="281" t="s">
        <v>21232</v>
      </c>
      <c r="C1462" s="282" t="s">
        <v>23</v>
      </c>
      <c r="D1462" s="283">
        <v>9545.4599999999991</v>
      </c>
      <c r="E1462" s="272"/>
    </row>
    <row r="1463" spans="1:5" ht="25.5" customHeight="1" outlineLevel="1">
      <c r="A1463" s="280">
        <v>9082060</v>
      </c>
      <c r="B1463" s="281" t="s">
        <v>21233</v>
      </c>
      <c r="C1463" s="282" t="s">
        <v>23</v>
      </c>
      <c r="D1463" s="283">
        <v>101.7</v>
      </c>
      <c r="E1463" s="272"/>
    </row>
    <row r="1464" spans="1:5" ht="22.15" customHeight="1" outlineLevel="1">
      <c r="A1464" s="280">
        <v>9082078</v>
      </c>
      <c r="B1464" s="281" t="s">
        <v>21234</v>
      </c>
      <c r="C1464" s="282" t="s">
        <v>23</v>
      </c>
      <c r="D1464" s="283">
        <v>40.46</v>
      </c>
      <c r="E1464" s="272"/>
    </row>
    <row r="1465" spans="1:5" ht="25.5" customHeight="1" outlineLevel="1">
      <c r="A1465" s="280">
        <v>9082079</v>
      </c>
      <c r="B1465" s="281" t="s">
        <v>21235</v>
      </c>
      <c r="C1465" s="282" t="s">
        <v>23</v>
      </c>
      <c r="D1465" s="283">
        <v>63.36</v>
      </c>
      <c r="E1465" s="272"/>
    </row>
    <row r="1466" spans="1:5" ht="25.5" customHeight="1" outlineLevel="1">
      <c r="A1466" s="280">
        <v>9082080</v>
      </c>
      <c r="B1466" s="281" t="s">
        <v>21236</v>
      </c>
      <c r="C1466" s="282" t="s">
        <v>23</v>
      </c>
      <c r="D1466" s="283">
        <v>20.12</v>
      </c>
      <c r="E1466" s="272"/>
    </row>
    <row r="1467" spans="1:5" ht="25.5" customHeight="1" outlineLevel="1">
      <c r="A1467" s="280">
        <v>9082081</v>
      </c>
      <c r="B1467" s="281" t="s">
        <v>21237</v>
      </c>
      <c r="C1467" s="282" t="s">
        <v>23</v>
      </c>
      <c r="D1467" s="283">
        <v>18.7</v>
      </c>
      <c r="E1467" s="272"/>
    </row>
    <row r="1468" spans="1:5" ht="25.5" customHeight="1" outlineLevel="1">
      <c r="A1468" s="280">
        <v>9082083</v>
      </c>
      <c r="B1468" s="281" t="s">
        <v>21238</v>
      </c>
      <c r="C1468" s="282" t="s">
        <v>23</v>
      </c>
      <c r="D1468" s="283">
        <v>17.09</v>
      </c>
      <c r="E1468" s="272"/>
    </row>
    <row r="1469" spans="1:5" ht="25.5" customHeight="1" outlineLevel="1">
      <c r="A1469" s="280">
        <v>9082085</v>
      </c>
      <c r="B1469" s="281" t="s">
        <v>21239</v>
      </c>
      <c r="C1469" s="282" t="s">
        <v>23</v>
      </c>
      <c r="D1469" s="283">
        <v>130.43</v>
      </c>
      <c r="E1469" s="272"/>
    </row>
    <row r="1470" spans="1:5" ht="25.5" customHeight="1" outlineLevel="1">
      <c r="A1470" s="280">
        <v>9082086</v>
      </c>
      <c r="B1470" s="281" t="s">
        <v>21240</v>
      </c>
      <c r="C1470" s="282" t="s">
        <v>23</v>
      </c>
      <c r="D1470" s="283">
        <v>167.34</v>
      </c>
      <c r="E1470" s="272"/>
    </row>
    <row r="1471" spans="1:5" ht="25.5" customHeight="1" outlineLevel="1">
      <c r="A1471" s="280">
        <v>9082091</v>
      </c>
      <c r="B1471" s="281" t="s">
        <v>21241</v>
      </c>
      <c r="C1471" s="282" t="s">
        <v>23</v>
      </c>
      <c r="D1471" s="283">
        <v>218.04</v>
      </c>
      <c r="E1471" s="272"/>
    </row>
    <row r="1472" spans="1:5" ht="25.5" customHeight="1" outlineLevel="1">
      <c r="A1472" s="280">
        <v>9082092</v>
      </c>
      <c r="B1472" s="281" t="s">
        <v>21242</v>
      </c>
      <c r="C1472" s="282" t="s">
        <v>23</v>
      </c>
      <c r="D1472" s="283">
        <v>213.7</v>
      </c>
      <c r="E1472" s="272"/>
    </row>
    <row r="1473" spans="1:5" ht="22.5" customHeight="1">
      <c r="A1473" s="280">
        <v>9082093</v>
      </c>
      <c r="B1473" s="281" t="s">
        <v>21243</v>
      </c>
      <c r="C1473" s="282" t="s">
        <v>23</v>
      </c>
      <c r="D1473" s="283">
        <v>565.48</v>
      </c>
      <c r="E1473" s="272"/>
    </row>
    <row r="1474" spans="1:5" ht="25.5" customHeight="1" outlineLevel="1">
      <c r="A1474" s="280">
        <v>9082094</v>
      </c>
      <c r="B1474" s="281" t="s">
        <v>21244</v>
      </c>
      <c r="C1474" s="282" t="s">
        <v>23</v>
      </c>
      <c r="D1474" s="283">
        <v>31.7</v>
      </c>
      <c r="E1474" s="272"/>
    </row>
    <row r="1475" spans="1:5" ht="25.5" customHeight="1" outlineLevel="1">
      <c r="A1475" s="280">
        <v>9082095</v>
      </c>
      <c r="B1475" s="281" t="s">
        <v>21245</v>
      </c>
      <c r="C1475" s="282" t="s">
        <v>23</v>
      </c>
      <c r="D1475" s="283">
        <v>14</v>
      </c>
      <c r="E1475" s="272"/>
    </row>
    <row r="1476" spans="1:5" ht="25.5" customHeight="1" outlineLevel="1">
      <c r="A1476" s="280">
        <v>9082096</v>
      </c>
      <c r="B1476" s="281" t="s">
        <v>21246</v>
      </c>
      <c r="C1476" s="282" t="s">
        <v>23</v>
      </c>
      <c r="D1476" s="283">
        <v>276.64</v>
      </c>
      <c r="E1476" s="272"/>
    </row>
    <row r="1477" spans="1:5" ht="25.5" customHeight="1" outlineLevel="1">
      <c r="A1477" s="280">
        <v>9082097</v>
      </c>
      <c r="B1477" s="281" t="s">
        <v>21247</v>
      </c>
      <c r="C1477" s="282" t="s">
        <v>23</v>
      </c>
      <c r="D1477" s="283">
        <v>68.430000000000007</v>
      </c>
      <c r="E1477" s="272"/>
    </row>
    <row r="1478" spans="1:5" ht="22.5" customHeight="1">
      <c r="A1478" s="280">
        <v>9083000</v>
      </c>
      <c r="B1478" s="281" t="s">
        <v>21248</v>
      </c>
      <c r="C1478" s="282" t="s">
        <v>18900</v>
      </c>
      <c r="D1478" s="283" t="s">
        <v>18900</v>
      </c>
    </row>
    <row r="1479" spans="1:5" ht="25.5" customHeight="1" outlineLevel="1">
      <c r="A1479" s="280">
        <v>9083020</v>
      </c>
      <c r="B1479" s="281" t="s">
        <v>21249</v>
      </c>
      <c r="C1479" s="282" t="s">
        <v>299</v>
      </c>
      <c r="D1479" s="283">
        <v>3.85</v>
      </c>
      <c r="E1479" s="272"/>
    </row>
    <row r="1480" spans="1:5" ht="25.5" customHeight="1" outlineLevel="1">
      <c r="A1480" s="280">
        <v>9083021</v>
      </c>
      <c r="B1480" s="281" t="s">
        <v>21250</v>
      </c>
      <c r="C1480" s="282" t="s">
        <v>23</v>
      </c>
      <c r="D1480" s="283">
        <v>64.02</v>
      </c>
      <c r="E1480" s="272"/>
    </row>
    <row r="1481" spans="1:5" ht="25.5" customHeight="1" outlineLevel="1">
      <c r="A1481" s="280">
        <v>9083051</v>
      </c>
      <c r="B1481" s="281" t="s">
        <v>21251</v>
      </c>
      <c r="C1481" s="282" t="s">
        <v>23</v>
      </c>
      <c r="D1481" s="283">
        <v>137.32</v>
      </c>
      <c r="E1481" s="272"/>
    </row>
    <row r="1482" spans="1:5" ht="25.5" customHeight="1" outlineLevel="1">
      <c r="A1482" s="280">
        <v>9083055</v>
      </c>
      <c r="B1482" s="281" t="s">
        <v>21252</v>
      </c>
      <c r="C1482" s="282" t="s">
        <v>23</v>
      </c>
      <c r="D1482" s="283">
        <v>297.57</v>
      </c>
      <c r="E1482" s="272"/>
    </row>
    <row r="1483" spans="1:5" ht="22.15" customHeight="1">
      <c r="A1483" s="280">
        <v>9083056</v>
      </c>
      <c r="B1483" s="281" t="s">
        <v>21253</v>
      </c>
      <c r="C1483" s="282" t="s">
        <v>23</v>
      </c>
      <c r="D1483" s="283">
        <v>33.28</v>
      </c>
      <c r="E1483" s="272"/>
    </row>
    <row r="1484" spans="1:5" ht="25.5" customHeight="1" outlineLevel="1">
      <c r="A1484" s="280">
        <v>9083057</v>
      </c>
      <c r="B1484" s="281" t="s">
        <v>21254</v>
      </c>
      <c r="C1484" s="282" t="s">
        <v>23</v>
      </c>
      <c r="D1484" s="283">
        <v>44.56</v>
      </c>
      <c r="E1484" s="272"/>
    </row>
    <row r="1485" spans="1:5" ht="25.5" customHeight="1" outlineLevel="1">
      <c r="A1485" s="280">
        <v>9083058</v>
      </c>
      <c r="B1485" s="281" t="s">
        <v>21255</v>
      </c>
      <c r="C1485" s="282" t="s">
        <v>23</v>
      </c>
      <c r="D1485" s="283">
        <v>80.81</v>
      </c>
      <c r="E1485" s="272"/>
    </row>
    <row r="1486" spans="1:5" ht="25.5" customHeight="1" outlineLevel="1">
      <c r="A1486" s="280">
        <v>9083062</v>
      </c>
      <c r="B1486" s="281" t="s">
        <v>21256</v>
      </c>
      <c r="C1486" s="282" t="s">
        <v>23</v>
      </c>
      <c r="D1486" s="283">
        <v>367.75</v>
      </c>
      <c r="E1486" s="272"/>
    </row>
    <row r="1487" spans="1:5" ht="25.5" customHeight="1" outlineLevel="1">
      <c r="A1487" s="280">
        <v>9083063</v>
      </c>
      <c r="B1487" s="281" t="s">
        <v>21257</v>
      </c>
      <c r="C1487" s="282" t="s">
        <v>23</v>
      </c>
      <c r="D1487" s="283">
        <v>177.44</v>
      </c>
      <c r="E1487" s="272"/>
    </row>
    <row r="1488" spans="1:5" ht="22.15" customHeight="1">
      <c r="A1488" s="280">
        <v>9083065</v>
      </c>
      <c r="B1488" s="281" t="s">
        <v>21258</v>
      </c>
      <c r="C1488" s="282" t="s">
        <v>23</v>
      </c>
      <c r="D1488" s="283">
        <v>1435.47</v>
      </c>
      <c r="E1488" s="272"/>
    </row>
    <row r="1489" spans="1:5" ht="22.15" customHeight="1" outlineLevel="1">
      <c r="A1489" s="280">
        <v>9083066</v>
      </c>
      <c r="B1489" s="281" t="s">
        <v>21259</v>
      </c>
      <c r="C1489" s="282" t="s">
        <v>23</v>
      </c>
      <c r="D1489" s="283">
        <v>1877.19</v>
      </c>
      <c r="E1489" s="272"/>
    </row>
    <row r="1490" spans="1:5" ht="25.5" customHeight="1" outlineLevel="1">
      <c r="A1490" s="280">
        <v>9083070</v>
      </c>
      <c r="B1490" s="281" t="s">
        <v>21260</v>
      </c>
      <c r="C1490" s="282" t="s">
        <v>23</v>
      </c>
      <c r="D1490" s="283">
        <v>1704.66</v>
      </c>
      <c r="E1490" s="272"/>
    </row>
    <row r="1491" spans="1:5" ht="25.5" customHeight="1" outlineLevel="1">
      <c r="A1491" s="280">
        <v>9083071</v>
      </c>
      <c r="B1491" s="281" t="s">
        <v>21261</v>
      </c>
      <c r="C1491" s="282" t="s">
        <v>23</v>
      </c>
      <c r="D1491" s="283">
        <v>1886.38</v>
      </c>
      <c r="E1491" s="272"/>
    </row>
    <row r="1492" spans="1:5" ht="25.5" customHeight="1" outlineLevel="1">
      <c r="A1492" s="280">
        <v>9083072</v>
      </c>
      <c r="B1492" s="281" t="s">
        <v>21262</v>
      </c>
      <c r="C1492" s="282" t="s">
        <v>23</v>
      </c>
      <c r="D1492" s="283">
        <v>2307.9499999999998</v>
      </c>
      <c r="E1492" s="272"/>
    </row>
    <row r="1493" spans="1:5" ht="22.15" customHeight="1">
      <c r="A1493" s="280">
        <v>9083074</v>
      </c>
      <c r="B1493" s="281" t="s">
        <v>21263</v>
      </c>
      <c r="C1493" s="282" t="s">
        <v>23</v>
      </c>
      <c r="D1493" s="283">
        <v>2557.58</v>
      </c>
      <c r="E1493" s="272"/>
    </row>
    <row r="1494" spans="1:5" ht="25.5" customHeight="1" outlineLevel="1">
      <c r="A1494" s="280">
        <v>9083076</v>
      </c>
      <c r="B1494" s="281" t="s">
        <v>21264</v>
      </c>
      <c r="C1494" s="282" t="s">
        <v>23</v>
      </c>
      <c r="D1494" s="283">
        <v>30.75</v>
      </c>
      <c r="E1494" s="272"/>
    </row>
    <row r="1495" spans="1:5" ht="25.5" customHeight="1" outlineLevel="1">
      <c r="A1495" s="280">
        <v>9083077</v>
      </c>
      <c r="B1495" s="281" t="s">
        <v>21265</v>
      </c>
      <c r="C1495" s="282" t="s">
        <v>23</v>
      </c>
      <c r="D1495" s="283">
        <v>32.840000000000003</v>
      </c>
      <c r="E1495" s="272"/>
    </row>
    <row r="1496" spans="1:5" ht="25.5" customHeight="1" outlineLevel="1">
      <c r="A1496" s="280">
        <v>9083078</v>
      </c>
      <c r="B1496" s="281" t="s">
        <v>21266</v>
      </c>
      <c r="C1496" s="282" t="s">
        <v>23</v>
      </c>
      <c r="D1496" s="283">
        <v>35.46</v>
      </c>
      <c r="E1496" s="272"/>
    </row>
    <row r="1497" spans="1:5" ht="25.5" customHeight="1" outlineLevel="1">
      <c r="A1497" s="280">
        <v>9083079</v>
      </c>
      <c r="B1497" s="281" t="s">
        <v>21267</v>
      </c>
      <c r="C1497" s="282" t="s">
        <v>23</v>
      </c>
      <c r="D1497" s="283">
        <v>39.86</v>
      </c>
      <c r="E1497" s="272"/>
    </row>
    <row r="1498" spans="1:5" ht="22.15" customHeight="1">
      <c r="A1498" s="280">
        <v>9083082</v>
      </c>
      <c r="B1498" s="281" t="s">
        <v>21268</v>
      </c>
      <c r="C1498" s="282" t="s">
        <v>23</v>
      </c>
      <c r="D1498" s="283">
        <v>72.08</v>
      </c>
      <c r="E1498" s="272"/>
    </row>
    <row r="1499" spans="1:5" ht="22.15" customHeight="1" outlineLevel="1">
      <c r="A1499" s="280">
        <v>9083083</v>
      </c>
      <c r="B1499" s="281" t="s">
        <v>21269</v>
      </c>
      <c r="C1499" s="282" t="s">
        <v>23</v>
      </c>
      <c r="D1499" s="283">
        <v>23.09</v>
      </c>
      <c r="E1499" s="272"/>
    </row>
    <row r="1500" spans="1:5" ht="25.5" customHeight="1" outlineLevel="1">
      <c r="A1500" s="280">
        <v>9083085</v>
      </c>
      <c r="B1500" s="281" t="s">
        <v>21270</v>
      </c>
      <c r="C1500" s="282" t="s">
        <v>23</v>
      </c>
      <c r="D1500" s="283">
        <v>26.04</v>
      </c>
      <c r="E1500" s="272"/>
    </row>
    <row r="1501" spans="1:5" ht="25.5" customHeight="1" outlineLevel="1">
      <c r="A1501" s="280">
        <v>9083090</v>
      </c>
      <c r="B1501" s="281" t="s">
        <v>21271</v>
      </c>
      <c r="C1501" s="282" t="s">
        <v>23</v>
      </c>
      <c r="D1501" s="283">
        <v>309.3</v>
      </c>
      <c r="E1501" s="272"/>
    </row>
    <row r="1502" spans="1:5" ht="25.5" customHeight="1" outlineLevel="1">
      <c r="A1502" s="280">
        <v>9083091</v>
      </c>
      <c r="B1502" s="281" t="s">
        <v>21272</v>
      </c>
      <c r="C1502" s="282" t="s">
        <v>23</v>
      </c>
      <c r="D1502" s="283">
        <v>54.47</v>
      </c>
      <c r="E1502" s="272"/>
    </row>
    <row r="1503" spans="1:5" ht="22.15" customHeight="1">
      <c r="A1503" s="280">
        <v>9083095</v>
      </c>
      <c r="B1503" s="281" t="s">
        <v>21273</v>
      </c>
      <c r="C1503" s="282" t="s">
        <v>23</v>
      </c>
      <c r="D1503" s="283">
        <v>197.17</v>
      </c>
      <c r="E1503" s="272"/>
    </row>
    <row r="1504" spans="1:5" ht="22.15" customHeight="1" outlineLevel="1">
      <c r="A1504" s="280">
        <v>9083097</v>
      </c>
      <c r="B1504" s="281" t="s">
        <v>21274</v>
      </c>
      <c r="C1504" s="282" t="s">
        <v>23</v>
      </c>
      <c r="D1504" s="283">
        <v>430.27</v>
      </c>
      <c r="E1504" s="272"/>
    </row>
    <row r="1505" spans="1:5" ht="22.5" customHeight="1">
      <c r="A1505" s="280">
        <v>9084000</v>
      </c>
      <c r="B1505" s="281" t="s">
        <v>21275</v>
      </c>
      <c r="C1505" s="282" t="s">
        <v>18900</v>
      </c>
      <c r="D1505" s="283" t="s">
        <v>18900</v>
      </c>
    </row>
    <row r="1506" spans="1:5" ht="25.5" customHeight="1" outlineLevel="1">
      <c r="A1506" s="280">
        <v>9084001</v>
      </c>
      <c r="B1506" s="281" t="s">
        <v>21276</v>
      </c>
      <c r="C1506" s="282" t="s">
        <v>23</v>
      </c>
      <c r="D1506" s="283">
        <v>14.26</v>
      </c>
      <c r="E1506" s="272"/>
    </row>
    <row r="1507" spans="1:5" ht="25.5" customHeight="1" outlineLevel="1">
      <c r="A1507" s="280">
        <v>9084002</v>
      </c>
      <c r="B1507" s="281" t="s">
        <v>21277</v>
      </c>
      <c r="C1507" s="282" t="s">
        <v>23</v>
      </c>
      <c r="D1507" s="283">
        <v>14.42</v>
      </c>
      <c r="E1507" s="272"/>
    </row>
    <row r="1508" spans="1:5" ht="25.5" customHeight="1" outlineLevel="1">
      <c r="A1508" s="280">
        <v>9084011</v>
      </c>
      <c r="B1508" s="281" t="s">
        <v>21278</v>
      </c>
      <c r="C1508" s="282" t="s">
        <v>23</v>
      </c>
      <c r="D1508" s="283">
        <v>11.07</v>
      </c>
      <c r="E1508" s="272"/>
    </row>
    <row r="1509" spans="1:5" ht="25.5" customHeight="1" outlineLevel="1">
      <c r="A1509" s="280">
        <v>9084018</v>
      </c>
      <c r="B1509" s="281" t="s">
        <v>21279</v>
      </c>
      <c r="C1509" s="282" t="s">
        <v>23</v>
      </c>
      <c r="D1509" s="283">
        <v>23.29</v>
      </c>
      <c r="E1509" s="272"/>
    </row>
    <row r="1510" spans="1:5" ht="22.15" customHeight="1">
      <c r="A1510" s="280">
        <v>9084021</v>
      </c>
      <c r="B1510" s="281" t="s">
        <v>21280</v>
      </c>
      <c r="C1510" s="282" t="s">
        <v>23</v>
      </c>
      <c r="D1510" s="283">
        <v>14.82</v>
      </c>
      <c r="E1510" s="272"/>
    </row>
    <row r="1511" spans="1:5" ht="22.15" customHeight="1" outlineLevel="1">
      <c r="A1511" s="280">
        <v>9084023</v>
      </c>
      <c r="B1511" s="281" t="s">
        <v>21281</v>
      </c>
      <c r="C1511" s="282" t="s">
        <v>23</v>
      </c>
      <c r="D1511" s="283">
        <v>18.21</v>
      </c>
      <c r="E1511" s="272"/>
    </row>
    <row r="1512" spans="1:5" ht="25.5" customHeight="1" outlineLevel="1">
      <c r="A1512" s="280">
        <v>9084024</v>
      </c>
      <c r="B1512" s="281" t="s">
        <v>21282</v>
      </c>
      <c r="C1512" s="282" t="s">
        <v>23</v>
      </c>
      <c r="D1512" s="283">
        <v>19.010000000000002</v>
      </c>
      <c r="E1512" s="272"/>
    </row>
    <row r="1513" spans="1:5" ht="22.15" customHeight="1" outlineLevel="1">
      <c r="A1513" s="280">
        <v>9084025</v>
      </c>
      <c r="B1513" s="281" t="s">
        <v>21283</v>
      </c>
      <c r="C1513" s="282" t="s">
        <v>23</v>
      </c>
      <c r="D1513" s="283">
        <v>15.42</v>
      </c>
      <c r="E1513" s="272"/>
    </row>
    <row r="1514" spans="1:5" ht="25.5" customHeight="1" outlineLevel="1">
      <c r="A1514" s="280">
        <v>9084027</v>
      </c>
      <c r="B1514" s="281" t="s">
        <v>21284</v>
      </c>
      <c r="C1514" s="282" t="s">
        <v>23</v>
      </c>
      <c r="D1514" s="283">
        <v>23.55</v>
      </c>
      <c r="E1514" s="272"/>
    </row>
    <row r="1515" spans="1:5" ht="25.5" customHeight="1" outlineLevel="1">
      <c r="A1515" s="280">
        <v>9084036</v>
      </c>
      <c r="B1515" s="281" t="s">
        <v>21285</v>
      </c>
      <c r="C1515" s="282" t="s">
        <v>23</v>
      </c>
      <c r="D1515" s="283">
        <v>29.22</v>
      </c>
      <c r="E1515" s="272"/>
    </row>
    <row r="1516" spans="1:5" ht="25.5" customHeight="1" outlineLevel="1">
      <c r="A1516" s="280">
        <v>9084037</v>
      </c>
      <c r="B1516" s="281" t="s">
        <v>21286</v>
      </c>
      <c r="C1516" s="282" t="s">
        <v>23</v>
      </c>
      <c r="D1516" s="283">
        <v>29.22</v>
      </c>
      <c r="E1516" s="272"/>
    </row>
    <row r="1517" spans="1:5" ht="22.5" customHeight="1">
      <c r="A1517" s="280">
        <v>9084040</v>
      </c>
      <c r="B1517" s="281" t="s">
        <v>21287</v>
      </c>
      <c r="C1517" s="282" t="s">
        <v>23</v>
      </c>
      <c r="D1517" s="283">
        <v>51.63</v>
      </c>
      <c r="E1517" s="272"/>
    </row>
    <row r="1518" spans="1:5" ht="25.5" customHeight="1" outlineLevel="1">
      <c r="A1518" s="280">
        <v>9084041</v>
      </c>
      <c r="B1518" s="281" t="s">
        <v>21288</v>
      </c>
      <c r="C1518" s="282" t="s">
        <v>23</v>
      </c>
      <c r="D1518" s="283">
        <v>50.2</v>
      </c>
      <c r="E1518" s="272"/>
    </row>
    <row r="1519" spans="1:5" ht="25.5" customHeight="1" outlineLevel="1">
      <c r="A1519" s="280">
        <v>9084042</v>
      </c>
      <c r="B1519" s="281" t="s">
        <v>21289</v>
      </c>
      <c r="C1519" s="282" t="s">
        <v>23</v>
      </c>
      <c r="D1519" s="283">
        <v>49.76</v>
      </c>
      <c r="E1519" s="272"/>
    </row>
    <row r="1520" spans="1:5" ht="25.5" customHeight="1" outlineLevel="1">
      <c r="A1520" s="280">
        <v>9084043</v>
      </c>
      <c r="B1520" s="281" t="s">
        <v>21290</v>
      </c>
      <c r="C1520" s="282" t="s">
        <v>23</v>
      </c>
      <c r="D1520" s="283">
        <v>117.94</v>
      </c>
      <c r="E1520" s="272"/>
    </row>
    <row r="1521" spans="1:5" ht="25.5" customHeight="1" outlineLevel="1">
      <c r="A1521" s="280">
        <v>9084045</v>
      </c>
      <c r="B1521" s="281" t="s">
        <v>21291</v>
      </c>
      <c r="C1521" s="282" t="s">
        <v>23</v>
      </c>
      <c r="D1521" s="283">
        <v>57.31</v>
      </c>
      <c r="E1521" s="272"/>
    </row>
    <row r="1522" spans="1:5" ht="22.5" customHeight="1">
      <c r="A1522" s="280">
        <v>9084057</v>
      </c>
      <c r="B1522" s="281" t="s">
        <v>21292</v>
      </c>
      <c r="C1522" s="282" t="s">
        <v>23</v>
      </c>
      <c r="D1522" s="283">
        <v>8.41</v>
      </c>
      <c r="E1522" s="272"/>
    </row>
    <row r="1523" spans="1:5" ht="25.5" customHeight="1" outlineLevel="1">
      <c r="A1523" s="280">
        <v>9084062</v>
      </c>
      <c r="B1523" s="281" t="s">
        <v>21293</v>
      </c>
      <c r="C1523" s="282" t="s">
        <v>299</v>
      </c>
      <c r="D1523" s="283">
        <v>58.22</v>
      </c>
      <c r="E1523" s="272"/>
    </row>
    <row r="1524" spans="1:5" ht="25.5" customHeight="1" outlineLevel="1">
      <c r="A1524" s="280">
        <v>9085000</v>
      </c>
      <c r="B1524" s="281" t="s">
        <v>21294</v>
      </c>
      <c r="C1524" s="282" t="s">
        <v>18900</v>
      </c>
      <c r="D1524" s="283" t="s">
        <v>18900</v>
      </c>
    </row>
    <row r="1525" spans="1:5" ht="25.5" customHeight="1" outlineLevel="1">
      <c r="A1525" s="280">
        <v>9085010</v>
      </c>
      <c r="B1525" s="281" t="s">
        <v>21295</v>
      </c>
      <c r="C1525" s="282" t="s">
        <v>23</v>
      </c>
      <c r="D1525" s="283">
        <v>146.29</v>
      </c>
      <c r="E1525" s="272"/>
    </row>
    <row r="1526" spans="1:5" ht="25.5" customHeight="1" outlineLevel="1">
      <c r="A1526" s="280">
        <v>9085012</v>
      </c>
      <c r="B1526" s="281" t="s">
        <v>21296</v>
      </c>
      <c r="C1526" s="282" t="s">
        <v>23</v>
      </c>
      <c r="D1526" s="283">
        <v>166.5</v>
      </c>
      <c r="E1526" s="272"/>
    </row>
    <row r="1527" spans="1:5" ht="22.5" customHeight="1">
      <c r="A1527" s="280">
        <v>9085013</v>
      </c>
      <c r="B1527" s="281" t="s">
        <v>21297</v>
      </c>
      <c r="C1527" s="282" t="s">
        <v>23</v>
      </c>
      <c r="D1527" s="283">
        <v>206.33</v>
      </c>
      <c r="E1527" s="272"/>
    </row>
    <row r="1528" spans="1:5" ht="25.5" customHeight="1" outlineLevel="1">
      <c r="A1528" s="280">
        <v>9085014</v>
      </c>
      <c r="B1528" s="281" t="s">
        <v>21298</v>
      </c>
      <c r="C1528" s="282" t="s">
        <v>23</v>
      </c>
      <c r="D1528" s="283">
        <v>175.48</v>
      </c>
      <c r="E1528" s="272"/>
    </row>
    <row r="1529" spans="1:5" ht="22.15" customHeight="1" outlineLevel="1">
      <c r="A1529" s="280">
        <v>9085032</v>
      </c>
      <c r="B1529" s="281" t="s">
        <v>21299</v>
      </c>
      <c r="C1529" s="282" t="s">
        <v>23</v>
      </c>
      <c r="D1529" s="283">
        <v>124.16</v>
      </c>
      <c r="E1529" s="272"/>
    </row>
    <row r="1530" spans="1:5" ht="22.15" customHeight="1" outlineLevel="1">
      <c r="A1530" s="280">
        <v>9085033</v>
      </c>
      <c r="B1530" s="281" t="s">
        <v>21300</v>
      </c>
      <c r="C1530" s="282" t="s">
        <v>23</v>
      </c>
      <c r="D1530" s="283">
        <v>149.97</v>
      </c>
      <c r="E1530" s="272"/>
    </row>
    <row r="1531" spans="1:5" ht="25.5" customHeight="1" outlineLevel="1">
      <c r="A1531" s="280">
        <v>9085060</v>
      </c>
      <c r="B1531" s="281" t="s">
        <v>21301</v>
      </c>
      <c r="C1531" s="282" t="s">
        <v>23</v>
      </c>
      <c r="D1531" s="283">
        <v>52.81</v>
      </c>
      <c r="E1531" s="272"/>
    </row>
    <row r="1532" spans="1:5" ht="22.5" customHeight="1">
      <c r="A1532" s="280">
        <v>9085061</v>
      </c>
      <c r="B1532" s="281" t="s">
        <v>21302</v>
      </c>
      <c r="C1532" s="282" t="s">
        <v>23</v>
      </c>
      <c r="D1532" s="283">
        <v>55.02</v>
      </c>
      <c r="E1532" s="272"/>
    </row>
    <row r="1533" spans="1:5" ht="22.15" customHeight="1" outlineLevel="1">
      <c r="A1533" s="280">
        <v>9085062</v>
      </c>
      <c r="B1533" s="281" t="s">
        <v>21303</v>
      </c>
      <c r="C1533" s="282" t="s">
        <v>23</v>
      </c>
      <c r="D1533" s="283">
        <v>139.71</v>
      </c>
      <c r="E1533" s="272"/>
    </row>
    <row r="1534" spans="1:5" ht="25.5" customHeight="1" outlineLevel="1">
      <c r="A1534" s="280">
        <v>9085063</v>
      </c>
      <c r="B1534" s="281" t="s">
        <v>21304</v>
      </c>
      <c r="C1534" s="282" t="s">
        <v>23</v>
      </c>
      <c r="D1534" s="283">
        <v>108.64</v>
      </c>
      <c r="E1534" s="272"/>
    </row>
    <row r="1535" spans="1:5" ht="22.15" customHeight="1" outlineLevel="1">
      <c r="A1535" s="280">
        <v>9085073</v>
      </c>
      <c r="B1535" s="281" t="s">
        <v>21305</v>
      </c>
      <c r="C1535" s="282" t="s">
        <v>23</v>
      </c>
      <c r="D1535" s="283">
        <v>19.95</v>
      </c>
      <c r="E1535" s="272"/>
    </row>
    <row r="1536" spans="1:5" ht="25.5" customHeight="1" outlineLevel="1">
      <c r="A1536" s="280">
        <v>9085079</v>
      </c>
      <c r="B1536" s="281" t="s">
        <v>21306</v>
      </c>
      <c r="C1536" s="282" t="s">
        <v>23</v>
      </c>
      <c r="D1536" s="283">
        <v>18.579999999999998</v>
      </c>
      <c r="E1536" s="272"/>
    </row>
    <row r="1537" spans="1:5" ht="22.5" customHeight="1">
      <c r="A1537" s="280">
        <v>9085081</v>
      </c>
      <c r="B1537" s="281" t="s">
        <v>21307</v>
      </c>
      <c r="C1537" s="282" t="s">
        <v>23</v>
      </c>
      <c r="D1537" s="283">
        <v>26.26</v>
      </c>
      <c r="E1537" s="272"/>
    </row>
    <row r="1538" spans="1:5" ht="25.5" customHeight="1" outlineLevel="1">
      <c r="A1538" s="280">
        <v>9085082</v>
      </c>
      <c r="B1538" s="281" t="s">
        <v>21308</v>
      </c>
      <c r="C1538" s="282" t="s">
        <v>23</v>
      </c>
      <c r="D1538" s="283">
        <v>23.34</v>
      </c>
      <c r="E1538" s="272"/>
    </row>
    <row r="1539" spans="1:5" ht="22.15" customHeight="1" outlineLevel="1">
      <c r="A1539" s="280">
        <v>9086000</v>
      </c>
      <c r="B1539" s="281" t="s">
        <v>21309</v>
      </c>
      <c r="C1539" s="282" t="s">
        <v>18900</v>
      </c>
      <c r="D1539" s="283" t="s">
        <v>18900</v>
      </c>
    </row>
    <row r="1540" spans="1:5" ht="25.5" customHeight="1" outlineLevel="1">
      <c r="A1540" s="280">
        <v>9086010</v>
      </c>
      <c r="B1540" s="281" t="s">
        <v>21310</v>
      </c>
      <c r="C1540" s="282" t="s">
        <v>23</v>
      </c>
      <c r="D1540" s="283">
        <v>97.69</v>
      </c>
      <c r="E1540" s="272"/>
    </row>
    <row r="1541" spans="1:5" ht="25.5" customHeight="1" outlineLevel="1">
      <c r="A1541" s="280">
        <v>9086011</v>
      </c>
      <c r="B1541" s="281" t="s">
        <v>21311</v>
      </c>
      <c r="C1541" s="282" t="s">
        <v>23</v>
      </c>
      <c r="D1541" s="283">
        <v>25.22</v>
      </c>
      <c r="E1541" s="272"/>
    </row>
    <row r="1542" spans="1:5" ht="22.5" customHeight="1">
      <c r="A1542" s="280">
        <v>9090000</v>
      </c>
      <c r="B1542" s="281" t="s">
        <v>21312</v>
      </c>
      <c r="C1542" s="282" t="s">
        <v>18900</v>
      </c>
      <c r="D1542" s="283" t="s">
        <v>18900</v>
      </c>
    </row>
    <row r="1543" spans="1:5" ht="25.5" customHeight="1" outlineLevel="1">
      <c r="A1543" s="280">
        <v>9090002</v>
      </c>
      <c r="B1543" s="281" t="s">
        <v>21313</v>
      </c>
      <c r="C1543" s="282" t="s">
        <v>21314</v>
      </c>
      <c r="D1543" s="283">
        <v>1320.92</v>
      </c>
      <c r="E1543" s="272"/>
    </row>
    <row r="1544" spans="1:5" ht="22.15" customHeight="1" outlineLevel="1">
      <c r="A1544" s="280">
        <v>9090003</v>
      </c>
      <c r="B1544" s="281" t="s">
        <v>21315</v>
      </c>
      <c r="C1544" s="282" t="s">
        <v>21316</v>
      </c>
      <c r="D1544" s="283">
        <v>26.15</v>
      </c>
      <c r="E1544" s="272"/>
    </row>
    <row r="1545" spans="1:5" ht="25.5" customHeight="1" outlineLevel="1">
      <c r="A1545" s="280">
        <v>9090011</v>
      </c>
      <c r="B1545" s="281" t="s">
        <v>21317</v>
      </c>
      <c r="C1545" s="282" t="s">
        <v>23</v>
      </c>
      <c r="D1545" s="283">
        <v>940.6</v>
      </c>
      <c r="E1545" s="272"/>
    </row>
    <row r="1546" spans="1:5" ht="25.5" customHeight="1" outlineLevel="1">
      <c r="A1546" s="280">
        <v>9090015</v>
      </c>
      <c r="B1546" s="281" t="s">
        <v>21318</v>
      </c>
      <c r="C1546" s="282" t="s">
        <v>23</v>
      </c>
      <c r="D1546" s="283">
        <v>451.85</v>
      </c>
      <c r="E1546" s="272"/>
    </row>
    <row r="1547" spans="1:5" ht="22.5" customHeight="1">
      <c r="A1547" s="280">
        <v>9090017</v>
      </c>
      <c r="B1547" s="281" t="s">
        <v>21319</v>
      </c>
      <c r="C1547" s="282" t="s">
        <v>23</v>
      </c>
      <c r="D1547" s="283">
        <v>500.96</v>
      </c>
      <c r="E1547" s="272"/>
    </row>
    <row r="1548" spans="1:5" ht="25.5" customHeight="1" outlineLevel="1">
      <c r="A1548" s="280">
        <v>9090021</v>
      </c>
      <c r="B1548" s="281" t="s">
        <v>21320</v>
      </c>
      <c r="C1548" s="282" t="s">
        <v>23</v>
      </c>
      <c r="D1548" s="283">
        <v>25.04</v>
      </c>
      <c r="E1548" s="272"/>
    </row>
    <row r="1549" spans="1:5" ht="25.5" customHeight="1" outlineLevel="1">
      <c r="A1549" s="280">
        <v>9090031</v>
      </c>
      <c r="B1549" s="281" t="s">
        <v>21321</v>
      </c>
      <c r="C1549" s="282" t="s">
        <v>23</v>
      </c>
      <c r="D1549" s="283">
        <v>15.2</v>
      </c>
      <c r="E1549" s="272"/>
    </row>
    <row r="1550" spans="1:5" ht="25.5" customHeight="1" outlineLevel="1">
      <c r="A1550" s="280">
        <v>9090033</v>
      </c>
      <c r="B1550" s="281" t="s">
        <v>21322</v>
      </c>
      <c r="C1550" s="282" t="s">
        <v>23</v>
      </c>
      <c r="D1550" s="283">
        <v>24.59</v>
      </c>
      <c r="E1550" s="272"/>
    </row>
    <row r="1551" spans="1:5" ht="25.5" customHeight="1" outlineLevel="1">
      <c r="A1551" s="280">
        <v>9090038</v>
      </c>
      <c r="B1551" s="281" t="s">
        <v>21323</v>
      </c>
      <c r="C1551" s="282" t="s">
        <v>299</v>
      </c>
      <c r="D1551" s="283">
        <v>5.31</v>
      </c>
      <c r="E1551" s="272"/>
    </row>
    <row r="1552" spans="1:5" ht="22.15" customHeight="1">
      <c r="A1552" s="280">
        <v>9090040</v>
      </c>
      <c r="B1552" s="281" t="s">
        <v>21324</v>
      </c>
      <c r="C1552" s="282" t="s">
        <v>299</v>
      </c>
      <c r="D1552" s="283">
        <v>6.87</v>
      </c>
      <c r="E1552" s="272"/>
    </row>
    <row r="1553" spans="1:5" ht="25.5" customHeight="1" outlineLevel="1">
      <c r="A1553" s="280">
        <v>9090041</v>
      </c>
      <c r="B1553" s="281" t="s">
        <v>21325</v>
      </c>
      <c r="C1553" s="282" t="s">
        <v>23</v>
      </c>
      <c r="D1553" s="283">
        <v>51.47</v>
      </c>
      <c r="E1553" s="272"/>
    </row>
    <row r="1554" spans="1:5" ht="25.5" customHeight="1" outlineLevel="1">
      <c r="A1554" s="280">
        <v>9101001</v>
      </c>
      <c r="B1554" s="281" t="s">
        <v>21326</v>
      </c>
      <c r="C1554" s="282" t="s">
        <v>23</v>
      </c>
      <c r="D1554" s="283">
        <v>7575.02</v>
      </c>
      <c r="E1554" s="272"/>
    </row>
    <row r="1555" spans="1:5" ht="25.5" customHeight="1" outlineLevel="1">
      <c r="A1555" s="280">
        <v>9101002</v>
      </c>
      <c r="B1555" s="281" t="s">
        <v>21327</v>
      </c>
      <c r="C1555" s="282" t="s">
        <v>23</v>
      </c>
      <c r="D1555" s="283">
        <v>10857.61</v>
      </c>
      <c r="E1555" s="272"/>
    </row>
    <row r="1556" spans="1:5" ht="25.5" customHeight="1" outlineLevel="1">
      <c r="A1556" s="280">
        <v>9101003</v>
      </c>
      <c r="B1556" s="281" t="s">
        <v>21328</v>
      </c>
      <c r="C1556" s="282" t="s">
        <v>23</v>
      </c>
      <c r="D1556" s="283">
        <v>12302.1</v>
      </c>
      <c r="E1556" s="272"/>
    </row>
    <row r="1557" spans="1:5" ht="22.15" customHeight="1">
      <c r="A1557" s="280">
        <v>9101004</v>
      </c>
      <c r="B1557" s="281" t="s">
        <v>21329</v>
      </c>
      <c r="C1557" s="282" t="s">
        <v>23</v>
      </c>
      <c r="D1557" s="283">
        <v>2507.44</v>
      </c>
      <c r="E1557" s="272"/>
    </row>
    <row r="1558" spans="1:5" ht="25.5" customHeight="1" outlineLevel="1">
      <c r="A1558" s="280">
        <v>9101005</v>
      </c>
      <c r="B1558" s="281" t="s">
        <v>21330</v>
      </c>
      <c r="C1558" s="282" t="s">
        <v>23</v>
      </c>
      <c r="D1558" s="283">
        <v>2738.96</v>
      </c>
      <c r="E1558" s="272"/>
    </row>
    <row r="1559" spans="1:5" ht="25.5" customHeight="1" outlineLevel="1">
      <c r="A1559" s="280">
        <v>9101006</v>
      </c>
      <c r="B1559" s="281" t="s">
        <v>21331</v>
      </c>
      <c r="C1559" s="282" t="s">
        <v>23</v>
      </c>
      <c r="D1559" s="283">
        <v>4407.66</v>
      </c>
      <c r="E1559" s="272"/>
    </row>
    <row r="1560" spans="1:5" ht="25.5" customHeight="1" outlineLevel="1">
      <c r="A1560" s="280">
        <v>9101007</v>
      </c>
      <c r="B1560" s="281" t="s">
        <v>21332</v>
      </c>
      <c r="C1560" s="282" t="s">
        <v>23</v>
      </c>
      <c r="D1560" s="283">
        <v>4543.88</v>
      </c>
      <c r="E1560" s="272"/>
    </row>
    <row r="1561" spans="1:5" ht="25.5" customHeight="1" outlineLevel="1">
      <c r="A1561" s="280">
        <v>9101008</v>
      </c>
      <c r="B1561" s="281" t="s">
        <v>21333</v>
      </c>
      <c r="C1561" s="282" t="s">
        <v>23</v>
      </c>
      <c r="D1561" s="283">
        <v>8228.5300000000007</v>
      </c>
      <c r="E1561" s="272"/>
    </row>
    <row r="1562" spans="1:5" ht="22.15" customHeight="1">
      <c r="A1562" s="280">
        <v>9101009</v>
      </c>
      <c r="B1562" s="281" t="s">
        <v>21334</v>
      </c>
      <c r="C1562" s="282" t="s">
        <v>23</v>
      </c>
      <c r="D1562" s="283">
        <v>8753.68</v>
      </c>
      <c r="E1562" s="272"/>
    </row>
    <row r="1563" spans="1:5" ht="22.15" customHeight="1" outlineLevel="1">
      <c r="A1563" s="280">
        <v>9101010</v>
      </c>
      <c r="B1563" s="281" t="s">
        <v>21335</v>
      </c>
      <c r="C1563" s="282" t="s">
        <v>23</v>
      </c>
      <c r="D1563" s="283">
        <v>6085.7</v>
      </c>
      <c r="E1563" s="272"/>
    </row>
    <row r="1564" spans="1:5" ht="25.5" customHeight="1" outlineLevel="1">
      <c r="A1564" s="280">
        <v>9101011</v>
      </c>
      <c r="B1564" s="281" t="s">
        <v>21336</v>
      </c>
      <c r="C1564" s="282" t="s">
        <v>23</v>
      </c>
      <c r="D1564" s="283">
        <v>9381.0499999999993</v>
      </c>
      <c r="E1564" s="272"/>
    </row>
    <row r="1565" spans="1:5" ht="25.5" customHeight="1" outlineLevel="1">
      <c r="A1565" s="280">
        <v>9101012</v>
      </c>
      <c r="B1565" s="281" t="s">
        <v>21337</v>
      </c>
      <c r="C1565" s="282" t="s">
        <v>23</v>
      </c>
      <c r="D1565" s="283">
        <v>8491.89</v>
      </c>
      <c r="E1565" s="272"/>
    </row>
    <row r="1566" spans="1:5" ht="25.5" customHeight="1" outlineLevel="1">
      <c r="A1566" s="280">
        <v>9101027</v>
      </c>
      <c r="B1566" s="281" t="s">
        <v>21338</v>
      </c>
      <c r="C1566" s="282" t="s">
        <v>23</v>
      </c>
      <c r="D1566" s="283">
        <v>1002.84</v>
      </c>
      <c r="E1566" s="272"/>
    </row>
    <row r="1567" spans="1:5" ht="22.5" customHeight="1">
      <c r="A1567" s="280">
        <v>9101028</v>
      </c>
      <c r="B1567" s="281" t="s">
        <v>21339</v>
      </c>
      <c r="C1567" s="282" t="s">
        <v>23</v>
      </c>
      <c r="D1567" s="283">
        <v>1125.21</v>
      </c>
      <c r="E1567" s="272"/>
    </row>
    <row r="1568" spans="1:5" ht="25.5" customHeight="1" outlineLevel="1">
      <c r="A1568" s="280">
        <v>9101029</v>
      </c>
      <c r="B1568" s="281" t="s">
        <v>21340</v>
      </c>
      <c r="C1568" s="282" t="s">
        <v>23</v>
      </c>
      <c r="D1568" s="283">
        <v>679.39</v>
      </c>
      <c r="E1568" s="272"/>
    </row>
    <row r="1569" spans="1:5" ht="25.5" customHeight="1" outlineLevel="1">
      <c r="A1569" s="280">
        <v>9101030</v>
      </c>
      <c r="B1569" s="281" t="s">
        <v>21341</v>
      </c>
      <c r="C1569" s="282" t="s">
        <v>23</v>
      </c>
      <c r="D1569" s="283">
        <v>763.69</v>
      </c>
      <c r="E1569" s="272"/>
    </row>
    <row r="1570" spans="1:5" ht="22.5" customHeight="1">
      <c r="A1570" s="280">
        <v>9101031</v>
      </c>
      <c r="B1570" s="281" t="s">
        <v>21342</v>
      </c>
      <c r="C1570" s="282" t="s">
        <v>23</v>
      </c>
      <c r="D1570" s="283">
        <v>1178.06</v>
      </c>
      <c r="E1570" s="272"/>
    </row>
    <row r="1571" spans="1:5" ht="25.5" customHeight="1" outlineLevel="1">
      <c r="A1571" s="280">
        <v>9101032</v>
      </c>
      <c r="B1571" s="281" t="s">
        <v>21343</v>
      </c>
      <c r="C1571" s="282" t="s">
        <v>23</v>
      </c>
      <c r="D1571" s="283">
        <v>1173.75</v>
      </c>
      <c r="E1571" s="272"/>
    </row>
    <row r="1572" spans="1:5" ht="25.5" customHeight="1" outlineLevel="1">
      <c r="A1572" s="276">
        <v>10000000</v>
      </c>
      <c r="B1572" s="277" t="s">
        <v>21344</v>
      </c>
      <c r="C1572" s="278"/>
      <c r="D1572" s="279"/>
    </row>
    <row r="1573" spans="1:5" ht="25.5" customHeight="1" outlineLevel="1">
      <c r="A1573" s="280">
        <v>10001000</v>
      </c>
      <c r="B1573" s="281" t="s">
        <v>21345</v>
      </c>
      <c r="C1573" s="282" t="s">
        <v>18900</v>
      </c>
      <c r="D1573" s="283" t="s">
        <v>18900</v>
      </c>
    </row>
    <row r="1574" spans="1:5" ht="22.5" customHeight="1">
      <c r="A1574" s="280">
        <v>10001001</v>
      </c>
      <c r="B1574" s="281" t="s">
        <v>21346</v>
      </c>
      <c r="C1574" s="282" t="s">
        <v>23</v>
      </c>
      <c r="D1574" s="283">
        <v>355.07</v>
      </c>
      <c r="E1574" s="272"/>
    </row>
    <row r="1575" spans="1:5" ht="25.5" customHeight="1" outlineLevel="1">
      <c r="A1575" s="280">
        <v>10001002</v>
      </c>
      <c r="B1575" s="281" t="s">
        <v>21347</v>
      </c>
      <c r="C1575" s="282" t="s">
        <v>23</v>
      </c>
      <c r="D1575" s="283">
        <v>393.54</v>
      </c>
      <c r="E1575" s="272"/>
    </row>
    <row r="1576" spans="1:5" ht="22.5" customHeight="1">
      <c r="A1576" s="280">
        <v>10001004</v>
      </c>
      <c r="B1576" s="281" t="s">
        <v>21348</v>
      </c>
      <c r="C1576" s="282" t="s">
        <v>23</v>
      </c>
      <c r="D1576" s="283">
        <v>511.99</v>
      </c>
      <c r="E1576" s="272"/>
    </row>
    <row r="1577" spans="1:5" ht="25.5" customHeight="1" outlineLevel="1">
      <c r="A1577" s="280">
        <v>10001010</v>
      </c>
      <c r="B1577" s="281" t="s">
        <v>21349</v>
      </c>
      <c r="C1577" s="282" t="s">
        <v>23</v>
      </c>
      <c r="D1577" s="283">
        <v>130.81</v>
      </c>
      <c r="E1577" s="272"/>
    </row>
    <row r="1578" spans="1:5" ht="22.5" customHeight="1">
      <c r="A1578" s="280">
        <v>10001011</v>
      </c>
      <c r="B1578" s="281" t="s">
        <v>21350</v>
      </c>
      <c r="C1578" s="282" t="s">
        <v>23</v>
      </c>
      <c r="D1578" s="283">
        <v>667.6</v>
      </c>
      <c r="E1578" s="272"/>
    </row>
    <row r="1579" spans="1:5" ht="25.5" customHeight="1" outlineLevel="1">
      <c r="A1579" s="280">
        <v>10001012</v>
      </c>
      <c r="B1579" s="281" t="s">
        <v>21351</v>
      </c>
      <c r="C1579" s="282" t="s">
        <v>23</v>
      </c>
      <c r="D1579" s="283">
        <v>147.97</v>
      </c>
      <c r="E1579" s="272"/>
    </row>
    <row r="1580" spans="1:5" ht="25.5" customHeight="1" outlineLevel="1">
      <c r="A1580" s="280">
        <v>10001016</v>
      </c>
      <c r="B1580" s="281" t="s">
        <v>21352</v>
      </c>
      <c r="C1580" s="282" t="s">
        <v>299</v>
      </c>
      <c r="D1580" s="283">
        <v>2.62</v>
      </c>
      <c r="E1580" s="272"/>
    </row>
    <row r="1581" spans="1:5" ht="22.15" customHeight="1">
      <c r="A1581" s="280">
        <v>10001019</v>
      </c>
      <c r="B1581" s="281" t="s">
        <v>21353</v>
      </c>
      <c r="C1581" s="282" t="s">
        <v>23</v>
      </c>
      <c r="D1581" s="283">
        <v>622.79</v>
      </c>
      <c r="E1581" s="272"/>
    </row>
    <row r="1582" spans="1:5" ht="25.5" customHeight="1" outlineLevel="1">
      <c r="A1582" s="280">
        <v>10001020</v>
      </c>
      <c r="B1582" s="281" t="s">
        <v>21354</v>
      </c>
      <c r="C1582" s="282" t="s">
        <v>23</v>
      </c>
      <c r="D1582" s="283">
        <v>1512.25</v>
      </c>
      <c r="E1582" s="272"/>
    </row>
    <row r="1583" spans="1:5" ht="25.5" customHeight="1" outlineLevel="1">
      <c r="A1583" s="280">
        <v>10001095</v>
      </c>
      <c r="B1583" s="281" t="s">
        <v>21355</v>
      </c>
      <c r="C1583" s="282" t="s">
        <v>299</v>
      </c>
      <c r="D1583" s="283">
        <v>3.85</v>
      </c>
      <c r="E1583" s="272"/>
    </row>
    <row r="1584" spans="1:5" ht="22.5" customHeight="1">
      <c r="A1584" s="280">
        <v>10001098</v>
      </c>
      <c r="B1584" s="281" t="s">
        <v>21356</v>
      </c>
      <c r="C1584" s="282" t="s">
        <v>299</v>
      </c>
      <c r="D1584" s="283">
        <v>45.51</v>
      </c>
      <c r="E1584" s="272"/>
    </row>
    <row r="1585" spans="1:5" ht="25.5" customHeight="1" outlineLevel="1">
      <c r="A1585" s="280">
        <v>10001102</v>
      </c>
      <c r="B1585" s="281" t="s">
        <v>21357</v>
      </c>
      <c r="C1585" s="282" t="s">
        <v>23</v>
      </c>
      <c r="D1585" s="283">
        <v>712.82</v>
      </c>
      <c r="E1585" s="272"/>
    </row>
    <row r="1586" spans="1:5" ht="25.5" customHeight="1" outlineLevel="1">
      <c r="A1586" s="280">
        <v>10001103</v>
      </c>
      <c r="B1586" s="281" t="s">
        <v>21358</v>
      </c>
      <c r="C1586" s="282" t="s">
        <v>23</v>
      </c>
      <c r="D1586" s="283">
        <v>1009.64</v>
      </c>
      <c r="E1586" s="272"/>
    </row>
    <row r="1587" spans="1:5" ht="22.15" customHeight="1">
      <c r="A1587" s="280">
        <v>10002000</v>
      </c>
      <c r="B1587" s="281" t="s">
        <v>21359</v>
      </c>
      <c r="C1587" s="282" t="s">
        <v>18900</v>
      </c>
      <c r="D1587" s="283" t="s">
        <v>18900</v>
      </c>
    </row>
    <row r="1588" spans="1:5" ht="25.5" customHeight="1" outlineLevel="1">
      <c r="A1588" s="280">
        <v>10002009</v>
      </c>
      <c r="B1588" s="281" t="s">
        <v>21360</v>
      </c>
      <c r="C1588" s="282" t="s">
        <v>23</v>
      </c>
      <c r="D1588" s="283">
        <v>1926.1</v>
      </c>
      <c r="E1588" s="272"/>
    </row>
    <row r="1589" spans="1:5" ht="25.5" customHeight="1" outlineLevel="1">
      <c r="A1589" s="280">
        <v>10002010</v>
      </c>
      <c r="B1589" s="281" t="s">
        <v>21361</v>
      </c>
      <c r="C1589" s="282" t="s">
        <v>23</v>
      </c>
      <c r="D1589" s="283">
        <v>2475.27</v>
      </c>
      <c r="E1589" s="272"/>
    </row>
    <row r="1590" spans="1:5" ht="22.5" customHeight="1">
      <c r="A1590" s="280">
        <v>10002014</v>
      </c>
      <c r="B1590" s="281" t="s">
        <v>21362</v>
      </c>
      <c r="C1590" s="282" t="s">
        <v>23</v>
      </c>
      <c r="D1590" s="283">
        <v>4094.06</v>
      </c>
      <c r="E1590" s="272"/>
    </row>
    <row r="1591" spans="1:5" ht="25.5" customHeight="1" outlineLevel="1">
      <c r="A1591" s="280">
        <v>10002015</v>
      </c>
      <c r="B1591" s="281" t="s">
        <v>21363</v>
      </c>
      <c r="C1591" s="282" t="s">
        <v>23</v>
      </c>
      <c r="D1591" s="283">
        <v>7261.98</v>
      </c>
      <c r="E1591" s="272"/>
    </row>
    <row r="1592" spans="1:5" ht="22.5" customHeight="1">
      <c r="A1592" s="280">
        <v>10002016</v>
      </c>
      <c r="B1592" s="281" t="s">
        <v>21364</v>
      </c>
      <c r="C1592" s="282" t="s">
        <v>23</v>
      </c>
      <c r="D1592" s="283">
        <v>10537.45</v>
      </c>
      <c r="E1592" s="272"/>
    </row>
    <row r="1593" spans="1:5" ht="25.5" customHeight="1" outlineLevel="1">
      <c r="A1593" s="280">
        <v>10002017</v>
      </c>
      <c r="B1593" s="281" t="s">
        <v>21365</v>
      </c>
      <c r="C1593" s="282" t="s">
        <v>23</v>
      </c>
      <c r="D1593" s="283">
        <v>735.98</v>
      </c>
      <c r="E1593" s="272"/>
    </row>
    <row r="1594" spans="1:5" ht="25.5" customHeight="1" outlineLevel="1">
      <c r="A1594" s="280">
        <v>10002018</v>
      </c>
      <c r="B1594" s="281" t="s">
        <v>21366</v>
      </c>
      <c r="C1594" s="282" t="s">
        <v>23</v>
      </c>
      <c r="D1594" s="283">
        <v>828.27</v>
      </c>
      <c r="E1594" s="272"/>
    </row>
    <row r="1595" spans="1:5" ht="22.5" customHeight="1">
      <c r="A1595" s="280">
        <v>10002019</v>
      </c>
      <c r="B1595" s="281" t="s">
        <v>21367</v>
      </c>
      <c r="C1595" s="282" t="s">
        <v>23</v>
      </c>
      <c r="D1595" s="283">
        <v>1040.54</v>
      </c>
      <c r="E1595" s="272"/>
    </row>
    <row r="1596" spans="1:5" ht="25.5" customHeight="1" outlineLevel="1">
      <c r="A1596" s="280">
        <v>10002029</v>
      </c>
      <c r="B1596" s="281" t="s">
        <v>21368</v>
      </c>
      <c r="C1596" s="282" t="s">
        <v>23</v>
      </c>
      <c r="D1596" s="283">
        <v>2339.4699999999998</v>
      </c>
      <c r="E1596" s="272"/>
    </row>
    <row r="1597" spans="1:5" ht="25.5" customHeight="1" outlineLevel="1">
      <c r="A1597" s="280">
        <v>10002030</v>
      </c>
      <c r="B1597" s="281" t="s">
        <v>21369</v>
      </c>
      <c r="C1597" s="282" t="s">
        <v>23</v>
      </c>
      <c r="D1597" s="283">
        <v>9289.51</v>
      </c>
      <c r="E1597" s="272"/>
    </row>
    <row r="1598" spans="1:5" ht="22.5" customHeight="1">
      <c r="A1598" s="280">
        <v>10002031</v>
      </c>
      <c r="B1598" s="281" t="s">
        <v>21370</v>
      </c>
      <c r="C1598" s="282" t="s">
        <v>23</v>
      </c>
      <c r="D1598" s="283">
        <v>3362.36</v>
      </c>
      <c r="E1598" s="272"/>
    </row>
    <row r="1599" spans="1:5" ht="25.5" customHeight="1" outlineLevel="1">
      <c r="A1599" s="280">
        <v>10002040</v>
      </c>
      <c r="B1599" s="281" t="s">
        <v>21371</v>
      </c>
      <c r="C1599" s="282" t="s">
        <v>23</v>
      </c>
      <c r="D1599" s="283">
        <v>4849.3900000000003</v>
      </c>
      <c r="E1599" s="272"/>
    </row>
    <row r="1600" spans="1:5" ht="25.5" customHeight="1" outlineLevel="1">
      <c r="A1600" s="280">
        <v>10002041</v>
      </c>
      <c r="B1600" s="281" t="s">
        <v>21372</v>
      </c>
      <c r="C1600" s="282" t="s">
        <v>23</v>
      </c>
      <c r="D1600" s="283">
        <v>7069.45</v>
      </c>
      <c r="E1600" s="272"/>
    </row>
    <row r="1601" spans="1:5" ht="22.5" customHeight="1">
      <c r="A1601" s="280">
        <v>10002051</v>
      </c>
      <c r="B1601" s="281" t="s">
        <v>21373</v>
      </c>
      <c r="C1601" s="282" t="s">
        <v>299</v>
      </c>
      <c r="D1601" s="283">
        <v>80.900000000000006</v>
      </c>
      <c r="E1601" s="272"/>
    </row>
    <row r="1602" spans="1:5" ht="25.5" customHeight="1" outlineLevel="1">
      <c r="A1602" s="280">
        <v>10002052</v>
      </c>
      <c r="B1602" s="281" t="s">
        <v>21374</v>
      </c>
      <c r="C1602" s="282" t="s">
        <v>299</v>
      </c>
      <c r="D1602" s="283">
        <v>111.48</v>
      </c>
      <c r="E1602" s="272"/>
    </row>
    <row r="1603" spans="1:5" ht="25.5" customHeight="1" outlineLevel="1">
      <c r="A1603" s="280">
        <v>10002054</v>
      </c>
      <c r="B1603" s="281" t="s">
        <v>21375</v>
      </c>
      <c r="C1603" s="282" t="s">
        <v>299</v>
      </c>
      <c r="D1603" s="283">
        <v>153.32</v>
      </c>
      <c r="E1603" s="272"/>
    </row>
    <row r="1604" spans="1:5" ht="22.5" customHeight="1">
      <c r="A1604" s="280">
        <v>10002055</v>
      </c>
      <c r="B1604" s="281" t="s">
        <v>21376</v>
      </c>
      <c r="C1604" s="282" t="s">
        <v>299</v>
      </c>
      <c r="D1604" s="283">
        <v>181.73</v>
      </c>
      <c r="E1604" s="272"/>
    </row>
    <row r="1605" spans="1:5" ht="25.5" customHeight="1" outlineLevel="1">
      <c r="A1605" s="280">
        <v>10002061</v>
      </c>
      <c r="B1605" s="281" t="s">
        <v>21377</v>
      </c>
      <c r="C1605" s="282" t="s">
        <v>299</v>
      </c>
      <c r="D1605" s="283">
        <v>18.12</v>
      </c>
      <c r="E1605" s="272"/>
    </row>
    <row r="1606" spans="1:5" ht="22.5" customHeight="1">
      <c r="A1606" s="280">
        <v>10002062</v>
      </c>
      <c r="B1606" s="281" t="s">
        <v>21378</v>
      </c>
      <c r="C1606" s="282" t="s">
        <v>299</v>
      </c>
      <c r="D1606" s="283">
        <v>26.02</v>
      </c>
      <c r="E1606" s="272"/>
    </row>
    <row r="1607" spans="1:5" ht="25.5" customHeight="1" outlineLevel="1">
      <c r="A1607" s="280">
        <v>10002064</v>
      </c>
      <c r="B1607" s="281" t="s">
        <v>21379</v>
      </c>
      <c r="C1607" s="282" t="s">
        <v>299</v>
      </c>
      <c r="D1607" s="283">
        <v>52.14</v>
      </c>
      <c r="E1607" s="272"/>
    </row>
    <row r="1608" spans="1:5" ht="22.5" customHeight="1">
      <c r="A1608" s="280">
        <v>10002065</v>
      </c>
      <c r="B1608" s="281" t="s">
        <v>21380</v>
      </c>
      <c r="C1608" s="282" t="s">
        <v>299</v>
      </c>
      <c r="D1608" s="283">
        <v>89.94</v>
      </c>
      <c r="E1608" s="272"/>
    </row>
    <row r="1609" spans="1:5" ht="25.5" customHeight="1" outlineLevel="1">
      <c r="A1609" s="280">
        <v>10002081</v>
      </c>
      <c r="B1609" s="281" t="s">
        <v>21381</v>
      </c>
      <c r="C1609" s="282" t="s">
        <v>23</v>
      </c>
      <c r="D1609" s="283">
        <v>80.25</v>
      </c>
      <c r="E1609" s="272"/>
    </row>
    <row r="1610" spans="1:5" ht="22.15" customHeight="1">
      <c r="A1610" s="280">
        <v>10002082</v>
      </c>
      <c r="B1610" s="281" t="s">
        <v>21382</v>
      </c>
      <c r="C1610" s="282" t="s">
        <v>23</v>
      </c>
      <c r="D1610" s="283">
        <v>97.24</v>
      </c>
      <c r="E1610" s="272"/>
    </row>
    <row r="1611" spans="1:5" ht="25.5" customHeight="1" outlineLevel="1">
      <c r="A1611" s="280">
        <v>10002084</v>
      </c>
      <c r="B1611" s="281" t="s">
        <v>21383</v>
      </c>
      <c r="C1611" s="282" t="s">
        <v>23</v>
      </c>
      <c r="D1611" s="283">
        <v>177.42</v>
      </c>
      <c r="E1611" s="272"/>
    </row>
    <row r="1612" spans="1:5" ht="22.5" customHeight="1">
      <c r="A1612" s="280">
        <v>10002085</v>
      </c>
      <c r="B1612" s="281" t="s">
        <v>21384</v>
      </c>
      <c r="C1612" s="282" t="s">
        <v>23</v>
      </c>
      <c r="D1612" s="283">
        <v>253.59</v>
      </c>
      <c r="E1612" s="272"/>
    </row>
    <row r="1613" spans="1:5" ht="25.5" customHeight="1" outlineLevel="1">
      <c r="A1613" s="280">
        <v>10002091</v>
      </c>
      <c r="B1613" s="281" t="s">
        <v>21385</v>
      </c>
      <c r="C1613" s="282" t="s">
        <v>23</v>
      </c>
      <c r="D1613" s="283">
        <v>117.59</v>
      </c>
      <c r="E1613" s="272"/>
    </row>
    <row r="1614" spans="1:5" ht="22.5" customHeight="1">
      <c r="A1614" s="280">
        <v>10002092</v>
      </c>
      <c r="B1614" s="281" t="s">
        <v>21386</v>
      </c>
      <c r="C1614" s="282" t="s">
        <v>23</v>
      </c>
      <c r="D1614" s="283">
        <v>153.94999999999999</v>
      </c>
      <c r="E1614" s="272"/>
    </row>
    <row r="1615" spans="1:5" ht="25.5" customHeight="1" outlineLevel="1">
      <c r="A1615" s="280">
        <v>10002094</v>
      </c>
      <c r="B1615" s="281" t="s">
        <v>21387</v>
      </c>
      <c r="C1615" s="282" t="s">
        <v>23</v>
      </c>
      <c r="D1615" s="283">
        <v>296.92</v>
      </c>
      <c r="E1615" s="272"/>
    </row>
    <row r="1616" spans="1:5" ht="22.5" customHeight="1">
      <c r="A1616" s="280">
        <v>10002095</v>
      </c>
      <c r="B1616" s="281" t="s">
        <v>21388</v>
      </c>
      <c r="C1616" s="282" t="s">
        <v>23</v>
      </c>
      <c r="D1616" s="283">
        <v>386.63</v>
      </c>
      <c r="E1616" s="272"/>
    </row>
    <row r="1617" spans="1:5" ht="25.5" customHeight="1" outlineLevel="1">
      <c r="A1617" s="280">
        <v>10003000</v>
      </c>
      <c r="B1617" s="281" t="s">
        <v>21389</v>
      </c>
      <c r="C1617" s="282" t="s">
        <v>18900</v>
      </c>
      <c r="D1617" s="283" t="s">
        <v>18900</v>
      </c>
    </row>
    <row r="1618" spans="1:5" ht="22.15" customHeight="1">
      <c r="A1618" s="280">
        <v>10003003</v>
      </c>
      <c r="B1618" s="281" t="s">
        <v>21390</v>
      </c>
      <c r="C1618" s="282" t="s">
        <v>23</v>
      </c>
      <c r="D1618" s="283">
        <v>2141.34</v>
      </c>
      <c r="E1618" s="272"/>
    </row>
    <row r="1619" spans="1:5" ht="25.5" customHeight="1" outlineLevel="1">
      <c r="A1619" s="280">
        <v>10003004</v>
      </c>
      <c r="B1619" s="281" t="s">
        <v>21391</v>
      </c>
      <c r="C1619" s="282" t="s">
        <v>23</v>
      </c>
      <c r="D1619" s="283">
        <v>2473.81</v>
      </c>
      <c r="E1619" s="272"/>
    </row>
    <row r="1620" spans="1:5" ht="22.5" customHeight="1">
      <c r="A1620" s="280">
        <v>10003005</v>
      </c>
      <c r="B1620" s="281" t="s">
        <v>21392</v>
      </c>
      <c r="C1620" s="282" t="s">
        <v>23</v>
      </c>
      <c r="D1620" s="283">
        <v>2504.0500000000002</v>
      </c>
      <c r="E1620" s="272"/>
    </row>
    <row r="1621" spans="1:5" ht="25.5" customHeight="1" outlineLevel="1">
      <c r="A1621" s="280">
        <v>10003006</v>
      </c>
      <c r="B1621" s="281" t="s">
        <v>21393</v>
      </c>
      <c r="C1621" s="282" t="s">
        <v>23</v>
      </c>
      <c r="D1621" s="283">
        <v>3201.16</v>
      </c>
      <c r="E1621" s="272"/>
    </row>
    <row r="1622" spans="1:5" ht="25.5" customHeight="1" outlineLevel="1">
      <c r="A1622" s="280">
        <v>10003007</v>
      </c>
      <c r="B1622" s="281" t="s">
        <v>21394</v>
      </c>
      <c r="C1622" s="282" t="s">
        <v>23</v>
      </c>
      <c r="D1622" s="283">
        <v>3328.76</v>
      </c>
      <c r="E1622" s="272"/>
    </row>
    <row r="1623" spans="1:5" ht="25.5" customHeight="1" outlineLevel="1">
      <c r="A1623" s="280">
        <v>10003008</v>
      </c>
      <c r="B1623" s="281" t="s">
        <v>21395</v>
      </c>
      <c r="C1623" s="282" t="s">
        <v>23</v>
      </c>
      <c r="D1623" s="283">
        <v>4423.97</v>
      </c>
      <c r="E1623" s="272"/>
    </row>
    <row r="1624" spans="1:5" ht="22.5" customHeight="1">
      <c r="A1624" s="280">
        <v>10003009</v>
      </c>
      <c r="B1624" s="281" t="s">
        <v>21396</v>
      </c>
      <c r="C1624" s="282" t="s">
        <v>23</v>
      </c>
      <c r="D1624" s="283">
        <v>5190.68</v>
      </c>
      <c r="E1624" s="272"/>
    </row>
    <row r="1625" spans="1:5" ht="25.5" customHeight="1" outlineLevel="1">
      <c r="A1625" s="280">
        <v>10003010</v>
      </c>
      <c r="B1625" s="281" t="s">
        <v>21397</v>
      </c>
      <c r="C1625" s="282" t="s">
        <v>23</v>
      </c>
      <c r="D1625" s="283">
        <v>10858.65</v>
      </c>
      <c r="E1625" s="272"/>
    </row>
    <row r="1626" spans="1:5" ht="25.5" customHeight="1" outlineLevel="1">
      <c r="A1626" s="280">
        <v>10003011</v>
      </c>
      <c r="B1626" s="281" t="s">
        <v>21398</v>
      </c>
      <c r="C1626" s="282" t="s">
        <v>23</v>
      </c>
      <c r="D1626" s="283">
        <v>9765.48</v>
      </c>
      <c r="E1626" s="272"/>
    </row>
    <row r="1627" spans="1:5" ht="25.5" customHeight="1" outlineLevel="1">
      <c r="A1627" s="280">
        <v>10003012</v>
      </c>
      <c r="B1627" s="281" t="s">
        <v>21399</v>
      </c>
      <c r="C1627" s="282" t="s">
        <v>23</v>
      </c>
      <c r="D1627" s="283">
        <v>13087.5</v>
      </c>
      <c r="E1627" s="272"/>
    </row>
    <row r="1628" spans="1:5" ht="22.5" customHeight="1">
      <c r="A1628" s="280">
        <v>10003013</v>
      </c>
      <c r="B1628" s="281" t="s">
        <v>21400</v>
      </c>
      <c r="C1628" s="282" t="s">
        <v>23</v>
      </c>
      <c r="D1628" s="283">
        <v>18639.669999999998</v>
      </c>
      <c r="E1628" s="272"/>
    </row>
    <row r="1629" spans="1:5" ht="25.5" customHeight="1" outlineLevel="1">
      <c r="A1629" s="280">
        <v>10003014</v>
      </c>
      <c r="B1629" s="281" t="s">
        <v>21401</v>
      </c>
      <c r="C1629" s="282" t="s">
        <v>23</v>
      </c>
      <c r="D1629" s="283">
        <v>24567.72</v>
      </c>
      <c r="E1629" s="272"/>
    </row>
    <row r="1630" spans="1:5" ht="25.5" customHeight="1" outlineLevel="1">
      <c r="A1630" s="280">
        <v>10003042</v>
      </c>
      <c r="B1630" s="281" t="s">
        <v>21402</v>
      </c>
      <c r="C1630" s="282" t="s">
        <v>299</v>
      </c>
      <c r="D1630" s="283">
        <v>121.42</v>
      </c>
      <c r="E1630" s="272"/>
    </row>
    <row r="1631" spans="1:5" ht="25.5" customHeight="1" outlineLevel="1">
      <c r="A1631" s="280">
        <v>10003044</v>
      </c>
      <c r="B1631" s="281" t="s">
        <v>21403</v>
      </c>
      <c r="C1631" s="282" t="s">
        <v>299</v>
      </c>
      <c r="D1631" s="283">
        <v>161.32</v>
      </c>
      <c r="E1631" s="272"/>
    </row>
    <row r="1632" spans="1:5" ht="22.5" customHeight="1">
      <c r="A1632" s="280">
        <v>10003052</v>
      </c>
      <c r="B1632" s="281" t="s">
        <v>21382</v>
      </c>
      <c r="C1632" s="282" t="s">
        <v>23</v>
      </c>
      <c r="D1632" s="283">
        <v>97.24</v>
      </c>
      <c r="E1632" s="272"/>
    </row>
    <row r="1633" spans="1:5" ht="25.5" customHeight="1" outlineLevel="1">
      <c r="A1633" s="280">
        <v>10003054</v>
      </c>
      <c r="B1633" s="281" t="s">
        <v>21383</v>
      </c>
      <c r="C1633" s="282" t="s">
        <v>23</v>
      </c>
      <c r="D1633" s="283">
        <v>177.42</v>
      </c>
      <c r="E1633" s="272"/>
    </row>
    <row r="1634" spans="1:5" ht="25.5" customHeight="1" outlineLevel="1">
      <c r="A1634" s="280">
        <v>10003062</v>
      </c>
      <c r="B1634" s="281" t="s">
        <v>21404</v>
      </c>
      <c r="C1634" s="282" t="s">
        <v>23</v>
      </c>
      <c r="D1634" s="283">
        <v>175.14</v>
      </c>
      <c r="E1634" s="272"/>
    </row>
    <row r="1635" spans="1:5" ht="22.5" customHeight="1">
      <c r="A1635" s="280">
        <v>10003064</v>
      </c>
      <c r="B1635" s="281" t="s">
        <v>21405</v>
      </c>
      <c r="C1635" s="282" t="s">
        <v>23</v>
      </c>
      <c r="D1635" s="283">
        <v>311.14999999999998</v>
      </c>
      <c r="E1635" s="272"/>
    </row>
    <row r="1636" spans="1:5" ht="25.5" customHeight="1" outlineLevel="1">
      <c r="A1636" s="280">
        <v>10003065</v>
      </c>
      <c r="B1636" s="281" t="s">
        <v>21406</v>
      </c>
      <c r="C1636" s="282" t="s">
        <v>23</v>
      </c>
      <c r="D1636" s="283">
        <v>453.69</v>
      </c>
      <c r="E1636" s="272"/>
    </row>
    <row r="1637" spans="1:5" ht="25.5" customHeight="1" outlineLevel="1">
      <c r="A1637" s="280">
        <v>10003066</v>
      </c>
      <c r="B1637" s="281" t="s">
        <v>21407</v>
      </c>
      <c r="C1637" s="282" t="s">
        <v>23</v>
      </c>
      <c r="D1637" s="283">
        <v>751.58</v>
      </c>
      <c r="E1637" s="272"/>
    </row>
    <row r="1638" spans="1:5" ht="22.5" customHeight="1">
      <c r="A1638" s="280">
        <v>10003067</v>
      </c>
      <c r="B1638" s="281" t="s">
        <v>21408</v>
      </c>
      <c r="C1638" s="282" t="s">
        <v>23</v>
      </c>
      <c r="D1638" s="283">
        <v>903.06</v>
      </c>
      <c r="E1638" s="272"/>
    </row>
    <row r="1639" spans="1:5" ht="25.5" customHeight="1" outlineLevel="1">
      <c r="A1639" s="280">
        <v>10003068</v>
      </c>
      <c r="B1639" s="281" t="s">
        <v>21409</v>
      </c>
      <c r="C1639" s="282" t="s">
        <v>23</v>
      </c>
      <c r="D1639" s="283">
        <v>1558.04</v>
      </c>
      <c r="E1639" s="272"/>
    </row>
    <row r="1640" spans="1:5" ht="25.5" customHeight="1" outlineLevel="1">
      <c r="A1640" s="280">
        <v>10003072</v>
      </c>
      <c r="B1640" s="281" t="s">
        <v>21410</v>
      </c>
      <c r="C1640" s="282" t="s">
        <v>23</v>
      </c>
      <c r="D1640" s="283">
        <v>110.86</v>
      </c>
      <c r="E1640" s="272"/>
    </row>
    <row r="1641" spans="1:5" ht="25.5" customHeight="1" outlineLevel="1">
      <c r="A1641" s="280">
        <v>10003073</v>
      </c>
      <c r="B1641" s="281" t="s">
        <v>21411</v>
      </c>
      <c r="C1641" s="282" t="s">
        <v>23</v>
      </c>
      <c r="D1641" s="283">
        <v>213.05</v>
      </c>
      <c r="E1641" s="272"/>
    </row>
    <row r="1642" spans="1:5" ht="22.5" customHeight="1">
      <c r="A1642" s="280">
        <v>10003074</v>
      </c>
      <c r="B1642" s="281" t="s">
        <v>21412</v>
      </c>
      <c r="C1642" s="282" t="s">
        <v>23</v>
      </c>
      <c r="D1642" s="283">
        <v>231.59</v>
      </c>
      <c r="E1642" s="272"/>
    </row>
    <row r="1643" spans="1:5" ht="25.5" customHeight="1" outlineLevel="1">
      <c r="A1643" s="280">
        <v>10003075</v>
      </c>
      <c r="B1643" s="281" t="s">
        <v>21413</v>
      </c>
      <c r="C1643" s="282" t="s">
        <v>23</v>
      </c>
      <c r="D1643" s="283">
        <v>326.41000000000003</v>
      </c>
      <c r="E1643" s="272"/>
    </row>
    <row r="1644" spans="1:5" ht="25.5" customHeight="1" outlineLevel="1">
      <c r="A1644" s="280">
        <v>10003076</v>
      </c>
      <c r="B1644" s="281" t="s">
        <v>21414</v>
      </c>
      <c r="C1644" s="282" t="s">
        <v>23</v>
      </c>
      <c r="D1644" s="283">
        <v>503.93</v>
      </c>
      <c r="E1644" s="272"/>
    </row>
    <row r="1645" spans="1:5" ht="25.5" customHeight="1" outlineLevel="1">
      <c r="A1645" s="280">
        <v>10003077</v>
      </c>
      <c r="B1645" s="281" t="s">
        <v>21415</v>
      </c>
      <c r="C1645" s="282" t="s">
        <v>23</v>
      </c>
      <c r="D1645" s="283">
        <v>689.29</v>
      </c>
      <c r="E1645" s="272"/>
    </row>
    <row r="1646" spans="1:5" ht="22.15" customHeight="1">
      <c r="A1646" s="280">
        <v>10003078</v>
      </c>
      <c r="B1646" s="281" t="s">
        <v>21416</v>
      </c>
      <c r="C1646" s="282" t="s">
        <v>23</v>
      </c>
      <c r="D1646" s="283">
        <v>1167.69</v>
      </c>
      <c r="E1646" s="272"/>
    </row>
    <row r="1647" spans="1:5" ht="25.5" customHeight="1" outlineLevel="1">
      <c r="A1647" s="280">
        <v>10003090</v>
      </c>
      <c r="B1647" s="281" t="s">
        <v>21417</v>
      </c>
      <c r="C1647" s="282" t="s">
        <v>23</v>
      </c>
      <c r="D1647" s="283">
        <v>111.64</v>
      </c>
      <c r="E1647" s="272"/>
    </row>
    <row r="1648" spans="1:5" ht="25.5" customHeight="1" outlineLevel="1">
      <c r="A1648" s="280">
        <v>10004000</v>
      </c>
      <c r="B1648" s="281" t="s">
        <v>21418</v>
      </c>
      <c r="C1648" s="282" t="s">
        <v>18900</v>
      </c>
      <c r="D1648" s="283" t="s">
        <v>18900</v>
      </c>
    </row>
    <row r="1649" spans="1:5" ht="25.5" customHeight="1" outlineLevel="1">
      <c r="A1649" s="280">
        <v>10004002</v>
      </c>
      <c r="B1649" s="281" t="s">
        <v>21373</v>
      </c>
      <c r="C1649" s="282" t="s">
        <v>299</v>
      </c>
      <c r="D1649" s="283">
        <v>80.900000000000006</v>
      </c>
      <c r="E1649" s="272"/>
    </row>
    <row r="1650" spans="1:5" ht="22.5" customHeight="1">
      <c r="A1650" s="280">
        <v>10004003</v>
      </c>
      <c r="B1650" s="281" t="s">
        <v>21374</v>
      </c>
      <c r="C1650" s="282" t="s">
        <v>299</v>
      </c>
      <c r="D1650" s="283">
        <v>111.48</v>
      </c>
      <c r="E1650" s="272"/>
    </row>
    <row r="1651" spans="1:5" ht="25.5" customHeight="1" outlineLevel="1">
      <c r="A1651" s="280">
        <v>10004004</v>
      </c>
      <c r="B1651" s="281" t="s">
        <v>21419</v>
      </c>
      <c r="C1651" s="282" t="s">
        <v>299</v>
      </c>
      <c r="D1651" s="283">
        <v>129.47</v>
      </c>
      <c r="E1651" s="272"/>
    </row>
    <row r="1652" spans="1:5" ht="22.15" customHeight="1" outlineLevel="1">
      <c r="A1652" s="280">
        <v>10004005</v>
      </c>
      <c r="B1652" s="281" t="s">
        <v>21375</v>
      </c>
      <c r="C1652" s="282" t="s">
        <v>299</v>
      </c>
      <c r="D1652" s="283">
        <v>153.32</v>
      </c>
      <c r="E1652" s="272"/>
    </row>
    <row r="1653" spans="1:5" ht="25.5" customHeight="1" outlineLevel="1">
      <c r="A1653" s="280">
        <v>10004006</v>
      </c>
      <c r="B1653" s="281" t="s">
        <v>21376</v>
      </c>
      <c r="C1653" s="282" t="s">
        <v>299</v>
      </c>
      <c r="D1653" s="283">
        <v>181.73</v>
      </c>
      <c r="E1653" s="272"/>
    </row>
    <row r="1654" spans="1:5" ht="22.5" customHeight="1">
      <c r="A1654" s="280">
        <v>10004007</v>
      </c>
      <c r="B1654" s="281" t="s">
        <v>21420</v>
      </c>
      <c r="C1654" s="282" t="s">
        <v>299</v>
      </c>
      <c r="D1654" s="283">
        <v>224.74</v>
      </c>
      <c r="E1654" s="272"/>
    </row>
    <row r="1655" spans="1:5" ht="22.15" customHeight="1" outlineLevel="1">
      <c r="A1655" s="280">
        <v>10004008</v>
      </c>
      <c r="B1655" s="281" t="s">
        <v>21421</v>
      </c>
      <c r="C1655" s="282" t="s">
        <v>299</v>
      </c>
      <c r="D1655" s="283">
        <v>247.93</v>
      </c>
      <c r="E1655" s="272"/>
    </row>
    <row r="1656" spans="1:5" ht="25.5" customHeight="1" outlineLevel="1">
      <c r="A1656" s="280">
        <v>10004009</v>
      </c>
      <c r="B1656" s="281" t="s">
        <v>21422</v>
      </c>
      <c r="C1656" s="282" t="s">
        <v>299</v>
      </c>
      <c r="D1656" s="283">
        <v>318.43</v>
      </c>
      <c r="E1656" s="272"/>
    </row>
    <row r="1657" spans="1:5" ht="25.5" customHeight="1" outlineLevel="1">
      <c r="A1657" s="280">
        <v>10004062</v>
      </c>
      <c r="B1657" s="281" t="s">
        <v>21377</v>
      </c>
      <c r="C1657" s="282" t="s">
        <v>299</v>
      </c>
      <c r="D1657" s="283">
        <v>32.299999999999997</v>
      </c>
      <c r="E1657" s="272"/>
    </row>
    <row r="1658" spans="1:5" ht="22.5" customHeight="1">
      <c r="A1658" s="280">
        <v>10004063</v>
      </c>
      <c r="B1658" s="281" t="s">
        <v>21378</v>
      </c>
      <c r="C1658" s="282" t="s">
        <v>299</v>
      </c>
      <c r="D1658" s="283">
        <v>26.02</v>
      </c>
      <c r="E1658" s="272"/>
    </row>
    <row r="1659" spans="1:5" ht="25.5" customHeight="1" outlineLevel="1">
      <c r="A1659" s="280">
        <v>10004064</v>
      </c>
      <c r="B1659" s="281" t="s">
        <v>21423</v>
      </c>
      <c r="C1659" s="282" t="s">
        <v>299</v>
      </c>
      <c r="D1659" s="283">
        <v>54.32</v>
      </c>
      <c r="E1659" s="272"/>
    </row>
    <row r="1660" spans="1:5" ht="25.5" customHeight="1" outlineLevel="1">
      <c r="A1660" s="280">
        <v>10004065</v>
      </c>
      <c r="B1660" s="281" t="s">
        <v>21379</v>
      </c>
      <c r="C1660" s="282" t="s">
        <v>299</v>
      </c>
      <c r="D1660" s="283">
        <v>52.14</v>
      </c>
      <c r="E1660" s="272"/>
    </row>
    <row r="1661" spans="1:5" ht="25.5" customHeight="1" outlineLevel="1">
      <c r="A1661" s="280">
        <v>10004066</v>
      </c>
      <c r="B1661" s="281" t="s">
        <v>21380</v>
      </c>
      <c r="C1661" s="282" t="s">
        <v>299</v>
      </c>
      <c r="D1661" s="283">
        <v>89.94</v>
      </c>
      <c r="E1661" s="272"/>
    </row>
    <row r="1662" spans="1:5" ht="22.15" customHeight="1">
      <c r="A1662" s="280">
        <v>10004067</v>
      </c>
      <c r="B1662" s="281" t="s">
        <v>21424</v>
      </c>
      <c r="C1662" s="282" t="s">
        <v>299</v>
      </c>
      <c r="D1662" s="283">
        <v>125.4</v>
      </c>
      <c r="E1662" s="272"/>
    </row>
    <row r="1663" spans="1:5" ht="25.5" customHeight="1" outlineLevel="1">
      <c r="A1663" s="280">
        <v>10004068</v>
      </c>
      <c r="B1663" s="281" t="s">
        <v>21425</v>
      </c>
      <c r="C1663" s="282" t="s">
        <v>299</v>
      </c>
      <c r="D1663" s="283">
        <v>101.27</v>
      </c>
      <c r="E1663" s="272"/>
    </row>
    <row r="1664" spans="1:5" ht="25.5" customHeight="1" outlineLevel="1">
      <c r="A1664" s="280">
        <v>10004069</v>
      </c>
      <c r="B1664" s="281" t="s">
        <v>21426</v>
      </c>
      <c r="C1664" s="282" t="s">
        <v>299</v>
      </c>
      <c r="D1664" s="283">
        <v>199.99</v>
      </c>
      <c r="E1664" s="272"/>
    </row>
    <row r="1665" spans="1:5" ht="22.15" customHeight="1" outlineLevel="1">
      <c r="A1665" s="280">
        <v>10004080</v>
      </c>
      <c r="B1665" s="281" t="s">
        <v>21427</v>
      </c>
      <c r="C1665" s="282" t="s">
        <v>299</v>
      </c>
      <c r="D1665" s="283">
        <v>62.77</v>
      </c>
      <c r="E1665" s="272"/>
    </row>
    <row r="1666" spans="1:5" ht="22.5" customHeight="1">
      <c r="A1666" s="280">
        <v>10004081</v>
      </c>
      <c r="B1666" s="281" t="s">
        <v>21428</v>
      </c>
      <c r="C1666" s="282" t="s">
        <v>23</v>
      </c>
      <c r="D1666" s="283">
        <v>85.09</v>
      </c>
      <c r="E1666" s="272"/>
    </row>
    <row r="1667" spans="1:5" ht="25.5" customHeight="1" outlineLevel="1">
      <c r="A1667" s="280">
        <v>10004082</v>
      </c>
      <c r="B1667" s="281" t="s">
        <v>21429</v>
      </c>
      <c r="C1667" s="282" t="s">
        <v>299</v>
      </c>
      <c r="D1667" s="283">
        <v>145.94999999999999</v>
      </c>
      <c r="E1667" s="272"/>
    </row>
    <row r="1668" spans="1:5" ht="25.5" customHeight="1" outlineLevel="1">
      <c r="A1668" s="280">
        <v>10004083</v>
      </c>
      <c r="B1668" s="281" t="s">
        <v>21430</v>
      </c>
      <c r="C1668" s="282" t="s">
        <v>299</v>
      </c>
      <c r="D1668" s="283">
        <v>54.96</v>
      </c>
      <c r="E1668" s="272"/>
    </row>
    <row r="1669" spans="1:5" ht="22.5" customHeight="1">
      <c r="A1669" s="280">
        <v>10004084</v>
      </c>
      <c r="B1669" s="281" t="s">
        <v>21431</v>
      </c>
      <c r="C1669" s="282" t="s">
        <v>299</v>
      </c>
      <c r="D1669" s="283">
        <v>81.08</v>
      </c>
      <c r="E1669" s="272"/>
    </row>
    <row r="1670" spans="1:5" ht="25.5" customHeight="1" outlineLevel="1">
      <c r="A1670" s="280">
        <v>10004085</v>
      </c>
      <c r="B1670" s="281" t="s">
        <v>21432</v>
      </c>
      <c r="C1670" s="282" t="s">
        <v>299</v>
      </c>
      <c r="D1670" s="283">
        <v>147.24</v>
      </c>
      <c r="E1670" s="272"/>
    </row>
    <row r="1671" spans="1:5" ht="25.5" customHeight="1" outlineLevel="1">
      <c r="A1671" s="280">
        <v>10004098</v>
      </c>
      <c r="B1671" s="281" t="s">
        <v>21356</v>
      </c>
      <c r="C1671" s="282" t="s">
        <v>299</v>
      </c>
      <c r="D1671" s="283">
        <v>45.51</v>
      </c>
      <c r="E1671" s="272"/>
    </row>
    <row r="1672" spans="1:5" ht="22.15" customHeight="1">
      <c r="A1672" s="280">
        <v>10004103</v>
      </c>
      <c r="B1672" s="281" t="s">
        <v>21433</v>
      </c>
      <c r="C1672" s="282" t="s">
        <v>299</v>
      </c>
      <c r="D1672" s="283">
        <v>28.16</v>
      </c>
      <c r="E1672" s="272"/>
    </row>
    <row r="1673" spans="1:5" ht="25.5" customHeight="1" outlineLevel="1">
      <c r="A1673" s="280">
        <v>10004107</v>
      </c>
      <c r="B1673" s="281" t="s">
        <v>21430</v>
      </c>
      <c r="C1673" s="282" t="s">
        <v>299</v>
      </c>
      <c r="D1673" s="283">
        <v>54.96</v>
      </c>
      <c r="E1673" s="272"/>
    </row>
    <row r="1674" spans="1:5" ht="25.5" customHeight="1" outlineLevel="1">
      <c r="A1674" s="280">
        <v>10005000</v>
      </c>
      <c r="B1674" s="281" t="s">
        <v>21434</v>
      </c>
      <c r="C1674" s="282" t="s">
        <v>18900</v>
      </c>
      <c r="D1674" s="283" t="s">
        <v>18900</v>
      </c>
    </row>
    <row r="1675" spans="1:5" ht="22.5" customHeight="1">
      <c r="A1675" s="280">
        <v>10005002</v>
      </c>
      <c r="B1675" s="281" t="s">
        <v>21381</v>
      </c>
      <c r="C1675" s="282" t="s">
        <v>23</v>
      </c>
      <c r="D1675" s="283">
        <v>80.25</v>
      </c>
      <c r="E1675" s="272"/>
    </row>
    <row r="1676" spans="1:5" ht="25.5" customHeight="1" outlineLevel="1">
      <c r="A1676" s="280">
        <v>10005003</v>
      </c>
      <c r="B1676" s="281" t="s">
        <v>21382</v>
      </c>
      <c r="C1676" s="282" t="s">
        <v>23</v>
      </c>
      <c r="D1676" s="283">
        <v>97.24</v>
      </c>
      <c r="E1676" s="272"/>
    </row>
    <row r="1677" spans="1:5" ht="25.5" customHeight="1" outlineLevel="1">
      <c r="A1677" s="280">
        <v>10005004</v>
      </c>
      <c r="B1677" s="281" t="s">
        <v>21435</v>
      </c>
      <c r="C1677" s="282" t="s">
        <v>23</v>
      </c>
      <c r="D1677" s="283">
        <v>151.16</v>
      </c>
      <c r="E1677" s="272"/>
    </row>
    <row r="1678" spans="1:5" ht="25.5" customHeight="1" outlineLevel="1">
      <c r="A1678" s="280">
        <v>10005005</v>
      </c>
      <c r="B1678" s="281" t="s">
        <v>21383</v>
      </c>
      <c r="C1678" s="282" t="s">
        <v>23</v>
      </c>
      <c r="D1678" s="283">
        <v>177.42</v>
      </c>
      <c r="E1678" s="272"/>
    </row>
    <row r="1679" spans="1:5" ht="25.5" customHeight="1" outlineLevel="1">
      <c r="A1679" s="280">
        <v>10005006</v>
      </c>
      <c r="B1679" s="281" t="s">
        <v>21384</v>
      </c>
      <c r="C1679" s="282" t="s">
        <v>23</v>
      </c>
      <c r="D1679" s="283">
        <v>253.59</v>
      </c>
      <c r="E1679" s="272"/>
    </row>
    <row r="1680" spans="1:5" ht="22.5" customHeight="1">
      <c r="A1680" s="280">
        <v>10005007</v>
      </c>
      <c r="B1680" s="281" t="s">
        <v>21436</v>
      </c>
      <c r="C1680" s="282" t="s">
        <v>23</v>
      </c>
      <c r="D1680" s="283">
        <v>523.95000000000005</v>
      </c>
      <c r="E1680" s="272"/>
    </row>
    <row r="1681" spans="1:5" ht="25.5" customHeight="1" outlineLevel="1">
      <c r="A1681" s="280">
        <v>10005008</v>
      </c>
      <c r="B1681" s="281" t="s">
        <v>21437</v>
      </c>
      <c r="C1681" s="282" t="s">
        <v>23</v>
      </c>
      <c r="D1681" s="283">
        <v>788.48</v>
      </c>
      <c r="E1681" s="272"/>
    </row>
    <row r="1682" spans="1:5" ht="25.5" customHeight="1" outlineLevel="1">
      <c r="A1682" s="280">
        <v>10005009</v>
      </c>
      <c r="B1682" s="281" t="s">
        <v>21438</v>
      </c>
      <c r="C1682" s="282" t="s">
        <v>23</v>
      </c>
      <c r="D1682" s="283">
        <v>1365.02</v>
      </c>
      <c r="E1682" s="272"/>
    </row>
    <row r="1683" spans="1:5" ht="25.5" customHeight="1" outlineLevel="1">
      <c r="A1683" s="280">
        <v>10005031</v>
      </c>
      <c r="B1683" s="281" t="s">
        <v>21439</v>
      </c>
      <c r="C1683" s="282" t="s">
        <v>23</v>
      </c>
      <c r="D1683" s="283">
        <v>97.87</v>
      </c>
      <c r="E1683" s="272"/>
    </row>
    <row r="1684" spans="1:5" ht="25.5" customHeight="1" outlineLevel="1">
      <c r="A1684" s="280">
        <v>10005032</v>
      </c>
      <c r="B1684" s="281" t="s">
        <v>21440</v>
      </c>
      <c r="C1684" s="282" t="s">
        <v>23</v>
      </c>
      <c r="D1684" s="283">
        <v>95.66</v>
      </c>
      <c r="E1684" s="272"/>
    </row>
    <row r="1685" spans="1:5" ht="22.5" customHeight="1">
      <c r="A1685" s="280">
        <v>10005033</v>
      </c>
      <c r="B1685" s="281" t="s">
        <v>21441</v>
      </c>
      <c r="C1685" s="282" t="s">
        <v>23</v>
      </c>
      <c r="D1685" s="283">
        <v>203.1</v>
      </c>
      <c r="E1685" s="272"/>
    </row>
    <row r="1686" spans="1:5" ht="25.5" customHeight="1" outlineLevel="1">
      <c r="A1686" s="280">
        <v>10005034</v>
      </c>
      <c r="B1686" s="281" t="s">
        <v>21442</v>
      </c>
      <c r="C1686" s="282" t="s">
        <v>23</v>
      </c>
      <c r="D1686" s="283">
        <v>234.32</v>
      </c>
      <c r="E1686" s="272"/>
    </row>
    <row r="1687" spans="1:5" ht="25.5" customHeight="1" outlineLevel="1">
      <c r="A1687" s="280">
        <v>10005040</v>
      </c>
      <c r="B1687" s="281" t="s">
        <v>21443</v>
      </c>
      <c r="C1687" s="282" t="s">
        <v>23</v>
      </c>
      <c r="D1687" s="283">
        <v>97.08</v>
      </c>
      <c r="E1687" s="272"/>
    </row>
    <row r="1688" spans="1:5" ht="25.5" customHeight="1" outlineLevel="1">
      <c r="A1688" s="280">
        <v>10005041</v>
      </c>
      <c r="B1688" s="281" t="s">
        <v>21444</v>
      </c>
      <c r="C1688" s="282" t="s">
        <v>23</v>
      </c>
      <c r="D1688" s="283">
        <v>88.43</v>
      </c>
      <c r="E1688" s="272"/>
    </row>
    <row r="1689" spans="1:5" ht="25.5" customHeight="1" outlineLevel="1">
      <c r="A1689" s="280">
        <v>10005051</v>
      </c>
      <c r="B1689" s="281" t="s">
        <v>21445</v>
      </c>
      <c r="C1689" s="282" t="s">
        <v>23</v>
      </c>
      <c r="D1689" s="283">
        <v>59.27</v>
      </c>
      <c r="E1689" s="272"/>
    </row>
    <row r="1690" spans="1:5" ht="22.5" customHeight="1">
      <c r="A1690" s="280">
        <v>10005060</v>
      </c>
      <c r="B1690" s="281" t="s">
        <v>21446</v>
      </c>
      <c r="C1690" s="282" t="s">
        <v>23</v>
      </c>
      <c r="D1690" s="283">
        <v>501.8</v>
      </c>
      <c r="E1690" s="272"/>
    </row>
    <row r="1691" spans="1:5" ht="22.15" customHeight="1" outlineLevel="1">
      <c r="A1691" s="280">
        <v>10006000</v>
      </c>
      <c r="B1691" s="281" t="s">
        <v>21447</v>
      </c>
      <c r="C1691" s="282" t="s">
        <v>18900</v>
      </c>
      <c r="D1691" s="283" t="s">
        <v>18900</v>
      </c>
    </row>
    <row r="1692" spans="1:5" ht="25.5" customHeight="1" outlineLevel="1">
      <c r="A1692" s="280">
        <v>10006020</v>
      </c>
      <c r="B1692" s="281" t="s">
        <v>21448</v>
      </c>
      <c r="C1692" s="282" t="s">
        <v>299</v>
      </c>
      <c r="D1692" s="283">
        <v>66.75</v>
      </c>
      <c r="E1692" s="272"/>
    </row>
    <row r="1693" spans="1:5" ht="22.15" customHeight="1" outlineLevel="1">
      <c r="A1693" s="280">
        <v>10006021</v>
      </c>
      <c r="B1693" s="281" t="s">
        <v>21449</v>
      </c>
      <c r="C1693" s="282" t="s">
        <v>299</v>
      </c>
      <c r="D1693" s="283">
        <v>107.76</v>
      </c>
      <c r="E1693" s="272"/>
    </row>
    <row r="1694" spans="1:5" ht="25.5" customHeight="1" outlineLevel="1">
      <c r="A1694" s="280">
        <v>10006022</v>
      </c>
      <c r="B1694" s="281" t="s">
        <v>21450</v>
      </c>
      <c r="C1694" s="282" t="s">
        <v>299</v>
      </c>
      <c r="D1694" s="283">
        <v>134.46</v>
      </c>
      <c r="E1694" s="272"/>
    </row>
    <row r="1695" spans="1:5" ht="22.15" customHeight="1">
      <c r="A1695" s="280">
        <v>10006023</v>
      </c>
      <c r="B1695" s="281" t="s">
        <v>21451</v>
      </c>
      <c r="C1695" s="282" t="s">
        <v>299</v>
      </c>
      <c r="D1695" s="283">
        <v>234.91</v>
      </c>
      <c r="E1695" s="272"/>
    </row>
    <row r="1696" spans="1:5" ht="22.15" customHeight="1" outlineLevel="1">
      <c r="A1696" s="280">
        <v>10006024</v>
      </c>
      <c r="B1696" s="281" t="s">
        <v>21452</v>
      </c>
      <c r="C1696" s="282" t="s">
        <v>299</v>
      </c>
      <c r="D1696" s="283">
        <v>287.82</v>
      </c>
      <c r="E1696" s="272"/>
    </row>
    <row r="1697" spans="1:5" ht="25.5" customHeight="1" outlineLevel="1">
      <c r="A1697" s="280">
        <v>10006026</v>
      </c>
      <c r="B1697" s="281" t="s">
        <v>21453</v>
      </c>
      <c r="C1697" s="282" t="s">
        <v>299</v>
      </c>
      <c r="D1697" s="283">
        <v>97.21</v>
      </c>
      <c r="E1697" s="272"/>
    </row>
    <row r="1698" spans="1:5" ht="25.5" customHeight="1" outlineLevel="1">
      <c r="A1698" s="280">
        <v>10006027</v>
      </c>
      <c r="B1698" s="281" t="s">
        <v>21454</v>
      </c>
      <c r="C1698" s="282" t="s">
        <v>299</v>
      </c>
      <c r="D1698" s="283">
        <v>140.02000000000001</v>
      </c>
      <c r="E1698" s="272"/>
    </row>
    <row r="1699" spans="1:5" ht="25.5" customHeight="1" outlineLevel="1">
      <c r="A1699" s="280">
        <v>10006028</v>
      </c>
      <c r="B1699" s="281" t="s">
        <v>21455</v>
      </c>
      <c r="C1699" s="282" t="s">
        <v>299</v>
      </c>
      <c r="D1699" s="283">
        <v>178.46</v>
      </c>
      <c r="E1699" s="272"/>
    </row>
    <row r="1700" spans="1:5" ht="22.5" customHeight="1">
      <c r="A1700" s="280">
        <v>10006029</v>
      </c>
      <c r="B1700" s="281" t="s">
        <v>21456</v>
      </c>
      <c r="C1700" s="282" t="s">
        <v>299</v>
      </c>
      <c r="D1700" s="283">
        <v>287.87</v>
      </c>
      <c r="E1700" s="272"/>
    </row>
    <row r="1701" spans="1:5" ht="25.5" customHeight="1" outlineLevel="1">
      <c r="A1701" s="280">
        <v>10006030</v>
      </c>
      <c r="B1701" s="281" t="s">
        <v>21457</v>
      </c>
      <c r="C1701" s="282" t="s">
        <v>299</v>
      </c>
      <c r="D1701" s="283">
        <v>343.57</v>
      </c>
      <c r="E1701" s="272"/>
    </row>
    <row r="1702" spans="1:5" ht="25.5" customHeight="1" outlineLevel="1">
      <c r="A1702" s="280">
        <v>10006031</v>
      </c>
      <c r="B1702" s="281" t="s">
        <v>21458</v>
      </c>
      <c r="C1702" s="282" t="s">
        <v>299</v>
      </c>
      <c r="D1702" s="283">
        <v>303.95999999999998</v>
      </c>
      <c r="E1702" s="272"/>
    </row>
    <row r="1703" spans="1:5" ht="25.5" customHeight="1" outlineLevel="1">
      <c r="A1703" s="280">
        <v>10006032</v>
      </c>
      <c r="B1703" s="281" t="s">
        <v>21459</v>
      </c>
      <c r="C1703" s="282" t="s">
        <v>299</v>
      </c>
      <c r="D1703" s="283">
        <v>418.63</v>
      </c>
      <c r="E1703" s="272"/>
    </row>
    <row r="1704" spans="1:5" ht="25.5" customHeight="1" outlineLevel="1">
      <c r="A1704" s="280">
        <v>10006035</v>
      </c>
      <c r="B1704" s="281" t="s">
        <v>21460</v>
      </c>
      <c r="C1704" s="282" t="s">
        <v>299</v>
      </c>
      <c r="D1704" s="283">
        <v>216.9</v>
      </c>
      <c r="E1704" s="272"/>
    </row>
    <row r="1705" spans="1:5" ht="22.15" customHeight="1">
      <c r="A1705" s="280">
        <v>10006036</v>
      </c>
      <c r="B1705" s="281" t="s">
        <v>21461</v>
      </c>
      <c r="C1705" s="282" t="s">
        <v>299</v>
      </c>
      <c r="D1705" s="283">
        <v>340.14</v>
      </c>
      <c r="E1705" s="272"/>
    </row>
    <row r="1706" spans="1:5" ht="25.5" customHeight="1" outlineLevel="1">
      <c r="A1706" s="280">
        <v>10006054</v>
      </c>
      <c r="B1706" s="281" t="s">
        <v>21383</v>
      </c>
      <c r="C1706" s="282" t="s">
        <v>23</v>
      </c>
      <c r="D1706" s="283">
        <v>177.42</v>
      </c>
      <c r="E1706" s="272"/>
    </row>
    <row r="1707" spans="1:5" ht="22.15" customHeight="1" outlineLevel="1">
      <c r="A1707" s="280">
        <v>10006107</v>
      </c>
      <c r="B1707" s="281" t="s">
        <v>21462</v>
      </c>
      <c r="C1707" s="282" t="s">
        <v>299</v>
      </c>
      <c r="D1707" s="283">
        <v>414.11</v>
      </c>
      <c r="E1707" s="272"/>
    </row>
    <row r="1708" spans="1:5" ht="25.5" customHeight="1" outlineLevel="1">
      <c r="A1708" s="280">
        <v>10006109</v>
      </c>
      <c r="B1708" s="281" t="s">
        <v>21463</v>
      </c>
      <c r="C1708" s="282" t="s">
        <v>299</v>
      </c>
      <c r="D1708" s="283">
        <v>94.85</v>
      </c>
      <c r="E1708" s="272"/>
    </row>
    <row r="1709" spans="1:5" ht="25.5" customHeight="1" outlineLevel="1">
      <c r="A1709" s="280">
        <v>10007000</v>
      </c>
      <c r="B1709" s="281" t="s">
        <v>21464</v>
      </c>
      <c r="C1709" s="282" t="s">
        <v>18900</v>
      </c>
      <c r="D1709" s="283" t="s">
        <v>18900</v>
      </c>
    </row>
    <row r="1710" spans="1:5" ht="22.15" customHeight="1" outlineLevel="1">
      <c r="A1710" s="280">
        <v>10007011</v>
      </c>
      <c r="B1710" s="281" t="s">
        <v>21465</v>
      </c>
      <c r="C1710" s="282" t="s">
        <v>299</v>
      </c>
      <c r="D1710" s="283">
        <v>72.95</v>
      </c>
      <c r="E1710" s="272"/>
    </row>
    <row r="1711" spans="1:5" ht="25.5" customHeight="1" outlineLevel="1">
      <c r="A1711" s="280">
        <v>10007012</v>
      </c>
      <c r="B1711" s="281" t="s">
        <v>21466</v>
      </c>
      <c r="C1711" s="282" t="s">
        <v>299</v>
      </c>
      <c r="D1711" s="283">
        <v>102.21</v>
      </c>
      <c r="E1711" s="272"/>
    </row>
    <row r="1712" spans="1:5" ht="22.15" customHeight="1" outlineLevel="1">
      <c r="A1712" s="280">
        <v>10007013</v>
      </c>
      <c r="B1712" s="281" t="s">
        <v>21467</v>
      </c>
      <c r="C1712" s="282" t="s">
        <v>299</v>
      </c>
      <c r="D1712" s="283">
        <v>118.68</v>
      </c>
      <c r="E1712" s="272"/>
    </row>
    <row r="1713" spans="1:5" ht="25.5" customHeight="1" outlineLevel="1">
      <c r="A1713" s="280">
        <v>10007014</v>
      </c>
      <c r="B1713" s="281" t="s">
        <v>21468</v>
      </c>
      <c r="C1713" s="282" t="s">
        <v>299</v>
      </c>
      <c r="D1713" s="283">
        <v>141.91</v>
      </c>
      <c r="E1713" s="272"/>
    </row>
    <row r="1714" spans="1:5" ht="22.15" customHeight="1">
      <c r="A1714" s="280">
        <v>10007020</v>
      </c>
      <c r="B1714" s="281" t="s">
        <v>21469</v>
      </c>
      <c r="C1714" s="282" t="s">
        <v>23</v>
      </c>
      <c r="D1714" s="283">
        <v>94.81</v>
      </c>
      <c r="E1714" s="272"/>
    </row>
    <row r="1715" spans="1:5" ht="25.5" customHeight="1" outlineLevel="1">
      <c r="A1715" s="280">
        <v>10007060</v>
      </c>
      <c r="B1715" s="281" t="s">
        <v>21470</v>
      </c>
      <c r="C1715" s="282" t="s">
        <v>23</v>
      </c>
      <c r="D1715" s="283">
        <v>772.94</v>
      </c>
      <c r="E1715" s="272"/>
    </row>
    <row r="1716" spans="1:5" ht="22.15" customHeight="1" outlineLevel="1">
      <c r="A1716" s="280">
        <v>10007062</v>
      </c>
      <c r="B1716" s="281" t="s">
        <v>21471</v>
      </c>
      <c r="C1716" s="282" t="s">
        <v>23</v>
      </c>
      <c r="D1716" s="283">
        <v>1018.57</v>
      </c>
      <c r="E1716" s="272"/>
    </row>
    <row r="1717" spans="1:5" ht="25.5" customHeight="1" outlineLevel="1">
      <c r="A1717" s="280">
        <v>10007063</v>
      </c>
      <c r="B1717" s="281" t="s">
        <v>21472</v>
      </c>
      <c r="C1717" s="282" t="s">
        <v>23</v>
      </c>
      <c r="D1717" s="283">
        <v>1884.65</v>
      </c>
      <c r="E1717" s="272"/>
    </row>
    <row r="1718" spans="1:5" ht="22.15" customHeight="1" outlineLevel="1">
      <c r="A1718" s="280">
        <v>10007064</v>
      </c>
      <c r="B1718" s="281" t="s">
        <v>21473</v>
      </c>
      <c r="C1718" s="282" t="s">
        <v>23</v>
      </c>
      <c r="D1718" s="283">
        <v>2444.9299999999998</v>
      </c>
      <c r="E1718" s="272"/>
    </row>
    <row r="1719" spans="1:5" ht="25.5" customHeight="1" outlineLevel="1">
      <c r="A1719" s="280">
        <v>10007065</v>
      </c>
      <c r="B1719" s="281" t="s">
        <v>21474</v>
      </c>
      <c r="C1719" s="282" t="s">
        <v>23</v>
      </c>
      <c r="D1719" s="283">
        <v>3108.77</v>
      </c>
      <c r="E1719" s="272"/>
    </row>
    <row r="1720" spans="1:5" ht="25.5" customHeight="1" outlineLevel="1">
      <c r="A1720" s="280">
        <v>10007067</v>
      </c>
      <c r="B1720" s="281" t="s">
        <v>21475</v>
      </c>
      <c r="C1720" s="282" t="s">
        <v>23</v>
      </c>
      <c r="D1720" s="283">
        <v>2921.82</v>
      </c>
      <c r="E1720" s="272"/>
    </row>
    <row r="1721" spans="1:5" ht="22.15" customHeight="1" outlineLevel="1">
      <c r="A1721" s="280">
        <v>10007068</v>
      </c>
      <c r="B1721" s="281" t="s">
        <v>21476</v>
      </c>
      <c r="C1721" s="282" t="s">
        <v>23</v>
      </c>
      <c r="D1721" s="283">
        <v>3686.51</v>
      </c>
      <c r="E1721" s="272"/>
    </row>
    <row r="1722" spans="1:5" ht="25.5" customHeight="1" outlineLevel="1">
      <c r="A1722" s="280">
        <v>10007069</v>
      </c>
      <c r="B1722" s="281" t="s">
        <v>21477</v>
      </c>
      <c r="C1722" s="282" t="s">
        <v>23</v>
      </c>
      <c r="D1722" s="283">
        <v>2299.13</v>
      </c>
      <c r="E1722" s="272"/>
    </row>
    <row r="1723" spans="1:5" ht="22.5" customHeight="1">
      <c r="A1723" s="280">
        <v>10007070</v>
      </c>
      <c r="B1723" s="281" t="s">
        <v>21478</v>
      </c>
      <c r="C1723" s="282" t="s">
        <v>23</v>
      </c>
      <c r="D1723" s="283">
        <v>2935.96</v>
      </c>
      <c r="E1723" s="272"/>
    </row>
    <row r="1724" spans="1:5" ht="25.5" customHeight="1" outlineLevel="1">
      <c r="A1724" s="280">
        <v>10007071</v>
      </c>
      <c r="B1724" s="281" t="s">
        <v>21479</v>
      </c>
      <c r="C1724" s="282" t="s">
        <v>23</v>
      </c>
      <c r="D1724" s="283">
        <v>3691.11</v>
      </c>
      <c r="E1724" s="272"/>
    </row>
    <row r="1725" spans="1:5" ht="22.15" customHeight="1" outlineLevel="1">
      <c r="A1725" s="280">
        <v>10007080</v>
      </c>
      <c r="B1725" s="281" t="s">
        <v>21480</v>
      </c>
      <c r="C1725" s="282" t="s">
        <v>23</v>
      </c>
      <c r="D1725" s="283">
        <v>19.62</v>
      </c>
      <c r="E1725" s="272"/>
    </row>
    <row r="1726" spans="1:5" ht="25.5" customHeight="1" outlineLevel="1">
      <c r="A1726" s="280">
        <v>10007081</v>
      </c>
      <c r="B1726" s="281" t="s">
        <v>21481</v>
      </c>
      <c r="C1726" s="282" t="s">
        <v>23</v>
      </c>
      <c r="D1726" s="283">
        <v>916.8</v>
      </c>
      <c r="E1726" s="272"/>
    </row>
    <row r="1727" spans="1:5" ht="25.5" customHeight="1" outlineLevel="1">
      <c r="A1727" s="280">
        <v>10007082</v>
      </c>
      <c r="B1727" s="281" t="s">
        <v>21482</v>
      </c>
      <c r="C1727" s="282" t="s">
        <v>23</v>
      </c>
      <c r="D1727" s="283">
        <v>1102.27</v>
      </c>
      <c r="E1727" s="272"/>
    </row>
    <row r="1728" spans="1:5" ht="22.5" customHeight="1">
      <c r="A1728" s="280">
        <v>10007083</v>
      </c>
      <c r="B1728" s="281" t="s">
        <v>21483</v>
      </c>
      <c r="C1728" s="282" t="s">
        <v>23</v>
      </c>
      <c r="D1728" s="283">
        <v>1256.6500000000001</v>
      </c>
      <c r="E1728" s="272"/>
    </row>
    <row r="1729" spans="1:5" ht="22.15" customHeight="1" outlineLevel="1">
      <c r="A1729" s="280">
        <v>10007085</v>
      </c>
      <c r="B1729" s="281" t="s">
        <v>21484</v>
      </c>
      <c r="C1729" s="282" t="s">
        <v>23</v>
      </c>
      <c r="D1729" s="283">
        <v>359.23</v>
      </c>
      <c r="E1729" s="272"/>
    </row>
    <row r="1730" spans="1:5" ht="25.5" customHeight="1" outlineLevel="1">
      <c r="A1730" s="280">
        <v>10007086</v>
      </c>
      <c r="B1730" s="281" t="s">
        <v>21485</v>
      </c>
      <c r="C1730" s="282" t="s">
        <v>23</v>
      </c>
      <c r="D1730" s="283">
        <v>1092.6199999999999</v>
      </c>
      <c r="E1730" s="272"/>
    </row>
    <row r="1731" spans="1:5" ht="25.5" customHeight="1" outlineLevel="1">
      <c r="A1731" s="280">
        <v>10007090</v>
      </c>
      <c r="B1731" s="281" t="s">
        <v>21486</v>
      </c>
      <c r="C1731" s="282" t="s">
        <v>23</v>
      </c>
      <c r="D1731" s="283">
        <v>217.06</v>
      </c>
      <c r="E1731" s="272"/>
    </row>
    <row r="1732" spans="1:5" ht="25.5" customHeight="1" outlineLevel="1">
      <c r="A1732" s="280">
        <v>10007095</v>
      </c>
      <c r="B1732" s="281" t="s">
        <v>21355</v>
      </c>
      <c r="C1732" s="282" t="s">
        <v>299</v>
      </c>
      <c r="D1732" s="283">
        <v>3.85</v>
      </c>
      <c r="E1732" s="272"/>
    </row>
    <row r="1733" spans="1:5" ht="22.5" customHeight="1">
      <c r="A1733" s="280">
        <v>10007098</v>
      </c>
      <c r="B1733" s="281" t="s">
        <v>21356</v>
      </c>
      <c r="C1733" s="282" t="s">
        <v>299</v>
      </c>
      <c r="D1733" s="283">
        <v>45.51</v>
      </c>
      <c r="E1733" s="272"/>
    </row>
    <row r="1734" spans="1:5" ht="25.5" customHeight="1" outlineLevel="1">
      <c r="A1734" s="280">
        <v>10008000</v>
      </c>
      <c r="B1734" s="281" t="s">
        <v>21487</v>
      </c>
      <c r="C1734" s="282" t="s">
        <v>18900</v>
      </c>
      <c r="D1734" s="283" t="s">
        <v>18900</v>
      </c>
    </row>
    <row r="1735" spans="1:5" ht="22.15" customHeight="1" outlineLevel="1">
      <c r="A1735" s="280">
        <v>10008002</v>
      </c>
      <c r="B1735" s="281" t="s">
        <v>21488</v>
      </c>
      <c r="C1735" s="282" t="s">
        <v>299</v>
      </c>
      <c r="D1735" s="283">
        <v>247.1</v>
      </c>
      <c r="E1735" s="272"/>
    </row>
    <row r="1736" spans="1:5" ht="25.5" customHeight="1" outlineLevel="1">
      <c r="A1736" s="280">
        <v>10008003</v>
      </c>
      <c r="B1736" s="281" t="s">
        <v>21489</v>
      </c>
      <c r="C1736" s="282" t="s">
        <v>299</v>
      </c>
      <c r="D1736" s="283">
        <v>278.08999999999997</v>
      </c>
      <c r="E1736" s="272"/>
    </row>
    <row r="1737" spans="1:5" ht="25.5" customHeight="1" outlineLevel="1">
      <c r="A1737" s="280">
        <v>10008005</v>
      </c>
      <c r="B1737" s="281" t="s">
        <v>21490</v>
      </c>
      <c r="C1737" s="282" t="s">
        <v>299</v>
      </c>
      <c r="D1737" s="283">
        <v>364.58</v>
      </c>
      <c r="E1737" s="272"/>
    </row>
    <row r="1738" spans="1:5" ht="22.5" customHeight="1">
      <c r="A1738" s="280">
        <v>10008006</v>
      </c>
      <c r="B1738" s="281" t="s">
        <v>21491</v>
      </c>
      <c r="C1738" s="282" t="s">
        <v>299</v>
      </c>
      <c r="D1738" s="283">
        <v>529.27</v>
      </c>
      <c r="E1738" s="272"/>
    </row>
    <row r="1739" spans="1:5" ht="25.5" customHeight="1" outlineLevel="1">
      <c r="A1739" s="280">
        <v>10008031</v>
      </c>
      <c r="B1739" s="281" t="s">
        <v>21436</v>
      </c>
      <c r="C1739" s="282" t="s">
        <v>23</v>
      </c>
      <c r="D1739" s="283">
        <v>523.95000000000005</v>
      </c>
      <c r="E1739" s="272"/>
    </row>
    <row r="1740" spans="1:5" ht="25.5" customHeight="1" outlineLevel="1">
      <c r="A1740" s="280">
        <v>10008032</v>
      </c>
      <c r="B1740" s="281" t="s">
        <v>21437</v>
      </c>
      <c r="C1740" s="282" t="s">
        <v>23</v>
      </c>
      <c r="D1740" s="283">
        <v>788.48</v>
      </c>
      <c r="E1740" s="272"/>
    </row>
    <row r="1741" spans="1:5" ht="25.5" customHeight="1" outlineLevel="1">
      <c r="A1741" s="280">
        <v>10008034</v>
      </c>
      <c r="B1741" s="281" t="s">
        <v>21438</v>
      </c>
      <c r="C1741" s="282" t="s">
        <v>23</v>
      </c>
      <c r="D1741" s="283">
        <v>1365.02</v>
      </c>
      <c r="E1741" s="272"/>
    </row>
    <row r="1742" spans="1:5" ht="25.5" customHeight="1" outlineLevel="1">
      <c r="A1742" s="280">
        <v>10008049</v>
      </c>
      <c r="B1742" s="281" t="s">
        <v>21356</v>
      </c>
      <c r="C1742" s="282" t="s">
        <v>299</v>
      </c>
      <c r="D1742" s="283">
        <v>45.51</v>
      </c>
      <c r="E1742" s="272"/>
    </row>
    <row r="1743" spans="1:5" ht="22.5" customHeight="1">
      <c r="A1743" s="280">
        <v>10008050</v>
      </c>
      <c r="B1743" s="281" t="s">
        <v>21492</v>
      </c>
      <c r="C1743" s="282" t="s">
        <v>23</v>
      </c>
      <c r="D1743" s="283">
        <v>925.31</v>
      </c>
      <c r="E1743" s="272"/>
    </row>
    <row r="1744" spans="1:5" ht="25.5" customHeight="1" outlineLevel="1">
      <c r="A1744" s="280">
        <v>10008055</v>
      </c>
      <c r="B1744" s="281" t="s">
        <v>21493</v>
      </c>
      <c r="C1744" s="282" t="s">
        <v>23</v>
      </c>
      <c r="D1744" s="283">
        <v>423.65</v>
      </c>
      <c r="E1744" s="272"/>
    </row>
    <row r="1745" spans="1:5" ht="22.15" customHeight="1" outlineLevel="1">
      <c r="A1745" s="280">
        <v>10008060</v>
      </c>
      <c r="B1745" s="281" t="s">
        <v>21494</v>
      </c>
      <c r="C1745" s="282" t="s">
        <v>23</v>
      </c>
      <c r="D1745" s="283">
        <v>611.41999999999996</v>
      </c>
      <c r="E1745" s="272"/>
    </row>
    <row r="1746" spans="1:5" ht="25.5" customHeight="1" outlineLevel="1">
      <c r="A1746" s="280">
        <v>10008065</v>
      </c>
      <c r="B1746" s="281" t="s">
        <v>21495</v>
      </c>
      <c r="C1746" s="282" t="s">
        <v>23</v>
      </c>
      <c r="D1746" s="283">
        <v>383.48</v>
      </c>
      <c r="E1746" s="272"/>
    </row>
    <row r="1747" spans="1:5" ht="22.5" customHeight="1">
      <c r="A1747" s="280">
        <v>10008068</v>
      </c>
      <c r="B1747" s="281" t="s">
        <v>21496</v>
      </c>
      <c r="C1747" s="282" t="s">
        <v>23</v>
      </c>
      <c r="D1747" s="283">
        <v>571.65</v>
      </c>
      <c r="E1747" s="272"/>
    </row>
    <row r="1748" spans="1:5" ht="25.5" customHeight="1" outlineLevel="1">
      <c r="A1748" s="280">
        <v>10008072</v>
      </c>
      <c r="B1748" s="281" t="s">
        <v>21497</v>
      </c>
      <c r="C1748" s="282" t="s">
        <v>23</v>
      </c>
      <c r="D1748" s="283">
        <v>887.2</v>
      </c>
      <c r="E1748" s="272"/>
    </row>
    <row r="1749" spans="1:5" ht="25.5" customHeight="1" outlineLevel="1">
      <c r="A1749" s="280">
        <v>10008073</v>
      </c>
      <c r="B1749" s="281" t="s">
        <v>21498</v>
      </c>
      <c r="C1749" s="282" t="s">
        <v>23</v>
      </c>
      <c r="D1749" s="283">
        <v>82.51</v>
      </c>
      <c r="E1749" s="272"/>
    </row>
    <row r="1750" spans="1:5" ht="25.5" customHeight="1" outlineLevel="1">
      <c r="A1750" s="280">
        <v>10008080</v>
      </c>
      <c r="B1750" s="281" t="s">
        <v>21499</v>
      </c>
      <c r="C1750" s="282" t="s">
        <v>23</v>
      </c>
      <c r="D1750" s="283">
        <v>629.27</v>
      </c>
      <c r="E1750" s="272"/>
    </row>
    <row r="1751" spans="1:5" ht="22.15" customHeight="1" outlineLevel="1">
      <c r="A1751" s="280">
        <v>10008081</v>
      </c>
      <c r="B1751" s="281" t="s">
        <v>21500</v>
      </c>
      <c r="C1751" s="282" t="s">
        <v>23</v>
      </c>
      <c r="D1751" s="283">
        <v>666.67</v>
      </c>
      <c r="E1751" s="272"/>
    </row>
    <row r="1752" spans="1:5" ht="22.5" customHeight="1">
      <c r="A1752" s="280">
        <v>10008082</v>
      </c>
      <c r="B1752" s="281" t="s">
        <v>21501</v>
      </c>
      <c r="C1752" s="282" t="s">
        <v>23</v>
      </c>
      <c r="D1752" s="283">
        <v>1728.2</v>
      </c>
      <c r="E1752" s="272"/>
    </row>
    <row r="1753" spans="1:5" ht="25.5" customHeight="1" outlineLevel="1">
      <c r="A1753" s="280">
        <v>10008085</v>
      </c>
      <c r="B1753" s="281" t="s">
        <v>21502</v>
      </c>
      <c r="C1753" s="282" t="s">
        <v>23</v>
      </c>
      <c r="D1753" s="283">
        <v>211.03</v>
      </c>
      <c r="E1753" s="272"/>
    </row>
    <row r="1754" spans="1:5" ht="25.5" customHeight="1" outlineLevel="1">
      <c r="A1754" s="280">
        <v>10008088</v>
      </c>
      <c r="B1754" s="281" t="s">
        <v>21503</v>
      </c>
      <c r="C1754" s="282" t="s">
        <v>23</v>
      </c>
      <c r="D1754" s="283">
        <v>829.19</v>
      </c>
      <c r="E1754" s="272"/>
    </row>
    <row r="1755" spans="1:5" ht="25.5" customHeight="1" outlineLevel="1">
      <c r="A1755" s="280">
        <v>10008090</v>
      </c>
      <c r="B1755" s="281" t="s">
        <v>21504</v>
      </c>
      <c r="C1755" s="282" t="s">
        <v>23</v>
      </c>
      <c r="D1755" s="283">
        <v>192.13</v>
      </c>
      <c r="E1755" s="272"/>
    </row>
    <row r="1756" spans="1:5" ht="22.15" customHeight="1" outlineLevel="1">
      <c r="A1756" s="280">
        <v>10008092</v>
      </c>
      <c r="B1756" s="281" t="s">
        <v>21505</v>
      </c>
      <c r="C1756" s="282" t="s">
        <v>23</v>
      </c>
      <c r="D1756" s="283">
        <v>254.89</v>
      </c>
      <c r="E1756" s="272"/>
    </row>
    <row r="1757" spans="1:5" ht="22.5" customHeight="1">
      <c r="A1757" s="280">
        <v>10008093</v>
      </c>
      <c r="B1757" s="281" t="s">
        <v>21506</v>
      </c>
      <c r="C1757" s="282" t="s">
        <v>23</v>
      </c>
      <c r="D1757" s="283">
        <v>292.58999999999997</v>
      </c>
      <c r="E1757" s="272"/>
    </row>
    <row r="1758" spans="1:5" ht="22.15" customHeight="1" outlineLevel="1">
      <c r="A1758" s="280">
        <v>10008095</v>
      </c>
      <c r="B1758" s="281" t="s">
        <v>21507</v>
      </c>
      <c r="C1758" s="282" t="s">
        <v>23</v>
      </c>
      <c r="D1758" s="283">
        <v>21.65</v>
      </c>
      <c r="E1758" s="272"/>
    </row>
    <row r="1759" spans="1:5" ht="25.5" customHeight="1" outlineLevel="1">
      <c r="A1759" s="280">
        <v>10008098</v>
      </c>
      <c r="B1759" s="281" t="s">
        <v>21508</v>
      </c>
      <c r="C1759" s="282" t="s">
        <v>23</v>
      </c>
      <c r="D1759" s="283">
        <v>43.19</v>
      </c>
      <c r="E1759" s="272"/>
    </row>
    <row r="1760" spans="1:5" ht="25.5" customHeight="1" outlineLevel="1">
      <c r="A1760" s="280">
        <v>10009000</v>
      </c>
      <c r="B1760" s="281" t="s">
        <v>21509</v>
      </c>
      <c r="C1760" s="282" t="s">
        <v>18900</v>
      </c>
      <c r="D1760" s="283" t="s">
        <v>18900</v>
      </c>
    </row>
    <row r="1761" spans="1:5" ht="25.5" customHeight="1" outlineLevel="1">
      <c r="A1761" s="280">
        <v>10009010</v>
      </c>
      <c r="B1761" s="281" t="s">
        <v>21510</v>
      </c>
      <c r="C1761" s="282" t="s">
        <v>299</v>
      </c>
      <c r="D1761" s="283">
        <v>408.68</v>
      </c>
      <c r="E1761" s="272"/>
    </row>
    <row r="1762" spans="1:5" ht="22.5" customHeight="1">
      <c r="A1762" s="280">
        <v>10009011</v>
      </c>
      <c r="B1762" s="281" t="s">
        <v>21511</v>
      </c>
      <c r="C1762" s="282" t="s">
        <v>299</v>
      </c>
      <c r="D1762" s="283">
        <v>551.65</v>
      </c>
      <c r="E1762" s="272"/>
    </row>
    <row r="1763" spans="1:5" ht="25.5" customHeight="1" outlineLevel="1">
      <c r="A1763" s="280">
        <v>10009012</v>
      </c>
      <c r="B1763" s="281" t="s">
        <v>21512</v>
      </c>
      <c r="C1763" s="282" t="s">
        <v>299</v>
      </c>
      <c r="D1763" s="283">
        <v>590.34</v>
      </c>
      <c r="E1763" s="272"/>
    </row>
    <row r="1764" spans="1:5" ht="25.5" customHeight="1" outlineLevel="1">
      <c r="A1764" s="280">
        <v>10009013</v>
      </c>
      <c r="B1764" s="281" t="s">
        <v>21513</v>
      </c>
      <c r="C1764" s="282" t="s">
        <v>299</v>
      </c>
      <c r="D1764" s="283">
        <v>740.41</v>
      </c>
      <c r="E1764" s="272"/>
    </row>
    <row r="1765" spans="1:5" ht="25.5" customHeight="1" outlineLevel="1">
      <c r="A1765" s="280">
        <v>10009030</v>
      </c>
      <c r="B1765" s="281" t="s">
        <v>21514</v>
      </c>
      <c r="C1765" s="282" t="s">
        <v>299</v>
      </c>
      <c r="D1765" s="283">
        <v>30.79</v>
      </c>
      <c r="E1765" s="272"/>
    </row>
    <row r="1766" spans="1:5" ht="25.5" customHeight="1" outlineLevel="1">
      <c r="A1766" s="280">
        <v>10009031</v>
      </c>
      <c r="B1766" s="281" t="s">
        <v>21515</v>
      </c>
      <c r="C1766" s="282" t="s">
        <v>299</v>
      </c>
      <c r="D1766" s="283">
        <v>41.43</v>
      </c>
      <c r="E1766" s="272"/>
    </row>
    <row r="1767" spans="1:5" ht="22.5" customHeight="1">
      <c r="A1767" s="280">
        <v>10009032</v>
      </c>
      <c r="B1767" s="281" t="s">
        <v>21516</v>
      </c>
      <c r="C1767" s="282" t="s">
        <v>299</v>
      </c>
      <c r="D1767" s="283">
        <v>80.099999999999994</v>
      </c>
      <c r="E1767" s="272"/>
    </row>
    <row r="1768" spans="1:5" ht="25.5" customHeight="1" outlineLevel="1">
      <c r="A1768" s="280">
        <v>10009033</v>
      </c>
      <c r="B1768" s="281" t="s">
        <v>21517</v>
      </c>
      <c r="C1768" s="282" t="s">
        <v>299</v>
      </c>
      <c r="D1768" s="283">
        <v>56.68</v>
      </c>
      <c r="E1768" s="272"/>
    </row>
    <row r="1769" spans="1:5" ht="25.5" customHeight="1" outlineLevel="1">
      <c r="A1769" s="280">
        <v>10009034</v>
      </c>
      <c r="B1769" s="281" t="s">
        <v>21518</v>
      </c>
      <c r="C1769" s="282" t="s">
        <v>299</v>
      </c>
      <c r="D1769" s="283">
        <v>130.65</v>
      </c>
      <c r="E1769" s="272"/>
    </row>
    <row r="1770" spans="1:5" ht="25.5" customHeight="1" outlineLevel="1">
      <c r="A1770" s="280">
        <v>10009035</v>
      </c>
      <c r="B1770" s="281" t="s">
        <v>21519</v>
      </c>
      <c r="C1770" s="282" t="s">
        <v>299</v>
      </c>
      <c r="D1770" s="283">
        <v>206.82</v>
      </c>
      <c r="E1770" s="272"/>
    </row>
    <row r="1771" spans="1:5" ht="25.5" customHeight="1" outlineLevel="1">
      <c r="A1771" s="280">
        <v>10009098</v>
      </c>
      <c r="B1771" s="281" t="s">
        <v>21356</v>
      </c>
      <c r="C1771" s="282" t="s">
        <v>299</v>
      </c>
      <c r="D1771" s="283">
        <v>45.51</v>
      </c>
      <c r="E1771" s="272"/>
    </row>
    <row r="1772" spans="1:5" ht="22.15" customHeight="1">
      <c r="A1772" s="280">
        <v>10010000</v>
      </c>
      <c r="B1772" s="281" t="s">
        <v>21520</v>
      </c>
      <c r="C1772" s="282" t="s">
        <v>18900</v>
      </c>
      <c r="D1772" s="283" t="s">
        <v>18900</v>
      </c>
    </row>
    <row r="1773" spans="1:5" ht="25.5" customHeight="1" outlineLevel="1">
      <c r="A1773" s="280">
        <v>10010001</v>
      </c>
      <c r="B1773" s="281" t="s">
        <v>21521</v>
      </c>
      <c r="C1773" s="282" t="s">
        <v>23</v>
      </c>
      <c r="D1773" s="283">
        <v>59.8</v>
      </c>
      <c r="E1773" s="272"/>
    </row>
    <row r="1774" spans="1:5" ht="25.5" customHeight="1" outlineLevel="1">
      <c r="A1774" s="280">
        <v>10010010</v>
      </c>
      <c r="B1774" s="281" t="s">
        <v>21522</v>
      </c>
      <c r="C1774" s="282" t="s">
        <v>23</v>
      </c>
      <c r="D1774" s="283">
        <v>58.45</v>
      </c>
      <c r="E1774" s="272"/>
    </row>
    <row r="1775" spans="1:5" ht="22.15" customHeight="1" outlineLevel="1">
      <c r="A1775" s="280">
        <v>10010012</v>
      </c>
      <c r="B1775" s="281" t="s">
        <v>21523</v>
      </c>
      <c r="C1775" s="282" t="s">
        <v>23</v>
      </c>
      <c r="D1775" s="283">
        <v>85.66</v>
      </c>
      <c r="E1775" s="272"/>
    </row>
    <row r="1776" spans="1:5" ht="25.5" customHeight="1" outlineLevel="1">
      <c r="A1776" s="280">
        <v>10010015</v>
      </c>
      <c r="B1776" s="281" t="s">
        <v>21524</v>
      </c>
      <c r="C1776" s="282" t="s">
        <v>23</v>
      </c>
      <c r="D1776" s="283">
        <v>132.78</v>
      </c>
      <c r="E1776" s="272"/>
    </row>
    <row r="1777" spans="1:5" ht="25.5" customHeight="1" outlineLevel="1">
      <c r="A1777" s="280">
        <v>10010035</v>
      </c>
      <c r="B1777" s="281" t="s">
        <v>21525</v>
      </c>
      <c r="C1777" s="282" t="s">
        <v>23</v>
      </c>
      <c r="D1777" s="283">
        <v>186.7</v>
      </c>
      <c r="E1777" s="272"/>
    </row>
    <row r="1778" spans="1:5" ht="25.5" customHeight="1" outlineLevel="1">
      <c r="A1778" s="280">
        <v>10010036</v>
      </c>
      <c r="B1778" s="281" t="s">
        <v>21526</v>
      </c>
      <c r="C1778" s="282" t="s">
        <v>23</v>
      </c>
      <c r="D1778" s="283">
        <v>490.71</v>
      </c>
      <c r="E1778" s="272"/>
    </row>
    <row r="1779" spans="1:5" ht="25.5" customHeight="1" outlineLevel="1">
      <c r="A1779" s="280">
        <v>10010059</v>
      </c>
      <c r="B1779" s="281" t="s">
        <v>21527</v>
      </c>
      <c r="C1779" s="282" t="s">
        <v>23</v>
      </c>
      <c r="D1779" s="283">
        <v>455.46</v>
      </c>
      <c r="E1779" s="272"/>
    </row>
    <row r="1780" spans="1:5" ht="22.15" customHeight="1" outlineLevel="1">
      <c r="A1780" s="280">
        <v>10010060</v>
      </c>
      <c r="B1780" s="281" t="s">
        <v>21528</v>
      </c>
      <c r="C1780" s="282" t="s">
        <v>23</v>
      </c>
      <c r="D1780" s="283">
        <v>4632.83</v>
      </c>
      <c r="E1780" s="272"/>
    </row>
    <row r="1781" spans="1:5" ht="22.5" customHeight="1">
      <c r="A1781" s="280">
        <v>10010061</v>
      </c>
      <c r="B1781" s="281" t="s">
        <v>21529</v>
      </c>
      <c r="C1781" s="282" t="s">
        <v>23</v>
      </c>
      <c r="D1781" s="283">
        <v>5812.97</v>
      </c>
      <c r="E1781" s="272"/>
    </row>
    <row r="1782" spans="1:5" ht="25.5" customHeight="1" outlineLevel="1">
      <c r="A1782" s="280">
        <v>10010064</v>
      </c>
      <c r="B1782" s="281" t="s">
        <v>21530</v>
      </c>
      <c r="C1782" s="282" t="s">
        <v>23</v>
      </c>
      <c r="D1782" s="283">
        <v>14704.15</v>
      </c>
      <c r="E1782" s="272"/>
    </row>
    <row r="1783" spans="1:5" ht="25.5" customHeight="1" outlineLevel="1">
      <c r="A1783" s="280">
        <v>10010066</v>
      </c>
      <c r="B1783" s="281" t="s">
        <v>21531</v>
      </c>
      <c r="C1783" s="282" t="s">
        <v>23</v>
      </c>
      <c r="D1783" s="283">
        <v>19116.48</v>
      </c>
      <c r="E1783" s="272"/>
    </row>
    <row r="1784" spans="1:5" ht="22.15" customHeight="1" outlineLevel="1">
      <c r="A1784" s="280">
        <v>10010070</v>
      </c>
      <c r="B1784" s="281" t="s">
        <v>21532</v>
      </c>
      <c r="C1784" s="282" t="s">
        <v>299</v>
      </c>
      <c r="D1784" s="283">
        <v>1433.76</v>
      </c>
      <c r="E1784" s="272"/>
    </row>
    <row r="1785" spans="1:5" ht="25.5" customHeight="1" outlineLevel="1">
      <c r="A1785" s="280">
        <v>10010071</v>
      </c>
      <c r="B1785" s="281" t="s">
        <v>21533</v>
      </c>
      <c r="C1785" s="282" t="s">
        <v>23</v>
      </c>
      <c r="D1785" s="283">
        <v>1461.13</v>
      </c>
      <c r="E1785" s="272"/>
    </row>
    <row r="1786" spans="1:5" ht="22.15" customHeight="1" outlineLevel="1">
      <c r="A1786" s="280">
        <v>10010081</v>
      </c>
      <c r="B1786" s="281" t="s">
        <v>21534</v>
      </c>
      <c r="C1786" s="282" t="s">
        <v>23</v>
      </c>
      <c r="D1786" s="283">
        <v>20354.63</v>
      </c>
      <c r="E1786" s="272"/>
    </row>
    <row r="1787" spans="1:5" ht="25.5" customHeight="1" outlineLevel="1">
      <c r="A1787" s="280">
        <v>10010084</v>
      </c>
      <c r="B1787" s="281" t="s">
        <v>21535</v>
      </c>
      <c r="C1787" s="282" t="s">
        <v>23</v>
      </c>
      <c r="D1787" s="283">
        <v>1280.94</v>
      </c>
      <c r="E1787" s="272"/>
    </row>
    <row r="1788" spans="1:5" ht="22.5" customHeight="1">
      <c r="A1788" s="280">
        <v>10010085</v>
      </c>
      <c r="B1788" s="281" t="s">
        <v>21536</v>
      </c>
      <c r="C1788" s="282" t="s">
        <v>23</v>
      </c>
      <c r="D1788" s="283">
        <v>2142.02</v>
      </c>
      <c r="E1788" s="272"/>
    </row>
    <row r="1789" spans="1:5" ht="22.15" customHeight="1" outlineLevel="1">
      <c r="A1789" s="280">
        <v>10010094</v>
      </c>
      <c r="B1789" s="281" t="s">
        <v>19856</v>
      </c>
      <c r="C1789" s="282" t="s">
        <v>324</v>
      </c>
      <c r="D1789" s="283">
        <v>73.239999999999995</v>
      </c>
      <c r="E1789" s="272"/>
    </row>
    <row r="1790" spans="1:5" ht="25.5" customHeight="1" outlineLevel="1">
      <c r="A1790" s="280">
        <v>10010095</v>
      </c>
      <c r="B1790" s="281" t="s">
        <v>19857</v>
      </c>
      <c r="C1790" s="282" t="s">
        <v>324</v>
      </c>
      <c r="D1790" s="283">
        <v>626.51</v>
      </c>
      <c r="E1790" s="272"/>
    </row>
    <row r="1791" spans="1:5" ht="25.5" customHeight="1" outlineLevel="1">
      <c r="A1791" s="280">
        <v>10010096</v>
      </c>
      <c r="B1791" s="281" t="s">
        <v>19858</v>
      </c>
      <c r="C1791" s="282" t="s">
        <v>241</v>
      </c>
      <c r="D1791" s="283">
        <v>374.65</v>
      </c>
      <c r="E1791" s="272"/>
    </row>
    <row r="1792" spans="1:5" ht="22.15" customHeight="1" outlineLevel="1">
      <c r="A1792" s="280">
        <v>10010097</v>
      </c>
      <c r="B1792" s="281" t="s">
        <v>19859</v>
      </c>
      <c r="C1792" s="282" t="s">
        <v>241</v>
      </c>
      <c r="D1792" s="283">
        <v>516.76</v>
      </c>
      <c r="E1792" s="272"/>
    </row>
    <row r="1793" spans="1:5" ht="25.5" customHeight="1" outlineLevel="1">
      <c r="A1793" s="280">
        <v>10010098</v>
      </c>
      <c r="B1793" s="281" t="s">
        <v>19860</v>
      </c>
      <c r="C1793" s="282" t="s">
        <v>241</v>
      </c>
      <c r="D1793" s="283">
        <v>286.14999999999998</v>
      </c>
      <c r="E1793" s="272"/>
    </row>
    <row r="1794" spans="1:5" ht="25.5" customHeight="1" outlineLevel="1">
      <c r="A1794" s="280">
        <v>10010101</v>
      </c>
      <c r="B1794" s="281" t="s">
        <v>21537</v>
      </c>
      <c r="C1794" s="282" t="s">
        <v>23</v>
      </c>
      <c r="D1794" s="283">
        <v>53.85</v>
      </c>
      <c r="E1794" s="272"/>
    </row>
    <row r="1795" spans="1:5" ht="22.5" customHeight="1">
      <c r="A1795" s="280">
        <v>10010102</v>
      </c>
      <c r="B1795" s="281" t="s">
        <v>21538</v>
      </c>
      <c r="C1795" s="282" t="s">
        <v>23</v>
      </c>
      <c r="D1795" s="283">
        <v>51.46</v>
      </c>
      <c r="E1795" s="272"/>
    </row>
    <row r="1796" spans="1:5" ht="25.5" customHeight="1" outlineLevel="1">
      <c r="A1796" s="280">
        <v>10011000</v>
      </c>
      <c r="B1796" s="281" t="s">
        <v>21539</v>
      </c>
      <c r="C1796" s="282" t="s">
        <v>18900</v>
      </c>
      <c r="D1796" s="283" t="s">
        <v>18900</v>
      </c>
    </row>
    <row r="1797" spans="1:5" ht="22.15" customHeight="1" outlineLevel="1">
      <c r="A1797" s="280">
        <v>10011001</v>
      </c>
      <c r="B1797" s="281" t="s">
        <v>21540</v>
      </c>
      <c r="C1797" s="282" t="s">
        <v>299</v>
      </c>
      <c r="D1797" s="283">
        <v>83.08</v>
      </c>
      <c r="E1797" s="272"/>
    </row>
    <row r="1798" spans="1:5" ht="25.5" customHeight="1" outlineLevel="1">
      <c r="A1798" s="280">
        <v>10011002</v>
      </c>
      <c r="B1798" s="281" t="s">
        <v>21541</v>
      </c>
      <c r="C1798" s="282" t="s">
        <v>299</v>
      </c>
      <c r="D1798" s="283">
        <v>128.72999999999999</v>
      </c>
      <c r="E1798" s="272"/>
    </row>
    <row r="1799" spans="1:5" ht="22.15" customHeight="1" outlineLevel="1">
      <c r="A1799" s="280">
        <v>10011003</v>
      </c>
      <c r="B1799" s="281" t="s">
        <v>21542</v>
      </c>
      <c r="C1799" s="282" t="s">
        <v>299</v>
      </c>
      <c r="D1799" s="283">
        <v>231.27</v>
      </c>
      <c r="E1799" s="272"/>
    </row>
    <row r="1800" spans="1:5" ht="25.5" customHeight="1" outlineLevel="1">
      <c r="A1800" s="280">
        <v>10011004</v>
      </c>
      <c r="B1800" s="281" t="s">
        <v>21543</v>
      </c>
      <c r="C1800" s="282" t="s">
        <v>299</v>
      </c>
      <c r="D1800" s="283">
        <v>166.23</v>
      </c>
      <c r="E1800" s="272"/>
    </row>
    <row r="1801" spans="1:5" ht="25.5" customHeight="1" outlineLevel="1">
      <c r="A1801" s="280">
        <v>10011005</v>
      </c>
      <c r="B1801" s="281" t="s">
        <v>21544</v>
      </c>
      <c r="C1801" s="282" t="s">
        <v>299</v>
      </c>
      <c r="D1801" s="283">
        <v>317.06</v>
      </c>
      <c r="E1801" s="272"/>
    </row>
    <row r="1802" spans="1:5" ht="22.5" customHeight="1">
      <c r="A1802" s="280">
        <v>10011006</v>
      </c>
      <c r="B1802" s="281" t="s">
        <v>21545</v>
      </c>
      <c r="C1802" s="282" t="s">
        <v>299</v>
      </c>
      <c r="D1802" s="283">
        <v>181.64</v>
      </c>
      <c r="E1802" s="272"/>
    </row>
    <row r="1803" spans="1:5" ht="25.5" customHeight="1" outlineLevel="1">
      <c r="A1803" s="280">
        <v>10011007</v>
      </c>
      <c r="B1803" s="281" t="s">
        <v>21546</v>
      </c>
      <c r="C1803" s="282" t="s">
        <v>299</v>
      </c>
      <c r="D1803" s="283">
        <v>353.17</v>
      </c>
      <c r="E1803" s="272"/>
    </row>
    <row r="1804" spans="1:5" ht="25.5" customHeight="1" outlineLevel="1">
      <c r="A1804" s="280">
        <v>10011010</v>
      </c>
      <c r="B1804" s="281" t="s">
        <v>21547</v>
      </c>
      <c r="C1804" s="282" t="s">
        <v>299</v>
      </c>
      <c r="D1804" s="283">
        <v>134.41</v>
      </c>
      <c r="E1804" s="272"/>
    </row>
    <row r="1805" spans="1:5" ht="25.5" customHeight="1" outlineLevel="1">
      <c r="A1805" s="280">
        <v>10011030</v>
      </c>
      <c r="B1805" s="281" t="s">
        <v>21548</v>
      </c>
      <c r="C1805" s="282" t="s">
        <v>299</v>
      </c>
      <c r="D1805" s="283">
        <v>48.1</v>
      </c>
      <c r="E1805" s="272"/>
    </row>
    <row r="1806" spans="1:5" ht="25.5" customHeight="1" outlineLevel="1">
      <c r="A1806" s="280">
        <v>10011031</v>
      </c>
      <c r="B1806" s="281" t="s">
        <v>21549</v>
      </c>
      <c r="C1806" s="282" t="s">
        <v>299</v>
      </c>
      <c r="D1806" s="283">
        <v>53.41</v>
      </c>
      <c r="E1806" s="272"/>
    </row>
    <row r="1807" spans="1:5" ht="22.15" customHeight="1" outlineLevel="1">
      <c r="A1807" s="280">
        <v>10011032</v>
      </c>
      <c r="B1807" s="281" t="s">
        <v>21550</v>
      </c>
      <c r="C1807" s="282" t="s">
        <v>299</v>
      </c>
      <c r="D1807" s="283">
        <v>71.3</v>
      </c>
      <c r="E1807" s="272"/>
    </row>
    <row r="1808" spans="1:5" ht="22.15" customHeight="1" outlineLevel="1">
      <c r="A1808" s="280">
        <v>10011033</v>
      </c>
      <c r="B1808" s="281" t="s">
        <v>21551</v>
      </c>
      <c r="C1808" s="282" t="s">
        <v>299</v>
      </c>
      <c r="D1808" s="283">
        <v>107.51</v>
      </c>
      <c r="E1808" s="272"/>
    </row>
    <row r="1809" spans="1:5" ht="22.5" customHeight="1">
      <c r="A1809" s="280">
        <v>10011034</v>
      </c>
      <c r="B1809" s="281" t="s">
        <v>21552</v>
      </c>
      <c r="C1809" s="282" t="s">
        <v>299</v>
      </c>
      <c r="D1809" s="283">
        <v>172.99</v>
      </c>
      <c r="E1809" s="272"/>
    </row>
    <row r="1810" spans="1:5" ht="22.15" customHeight="1" outlineLevel="1">
      <c r="A1810" s="280">
        <v>10011035</v>
      </c>
      <c r="B1810" s="281" t="s">
        <v>21553</v>
      </c>
      <c r="C1810" s="282" t="s">
        <v>299</v>
      </c>
      <c r="D1810" s="283">
        <v>277.64999999999998</v>
      </c>
      <c r="E1810" s="272"/>
    </row>
    <row r="1811" spans="1:5" ht="25.5" customHeight="1" outlineLevel="1">
      <c r="A1811" s="280">
        <v>10011036</v>
      </c>
      <c r="B1811" s="281" t="s">
        <v>21554</v>
      </c>
      <c r="C1811" s="282" t="s">
        <v>299</v>
      </c>
      <c r="D1811" s="283">
        <v>274.01</v>
      </c>
      <c r="E1811" s="272"/>
    </row>
    <row r="1812" spans="1:5" ht="25.5" customHeight="1" outlineLevel="1">
      <c r="A1812" s="280">
        <v>10011070</v>
      </c>
      <c r="B1812" s="281" t="s">
        <v>21555</v>
      </c>
      <c r="C1812" s="282" t="s">
        <v>299</v>
      </c>
      <c r="D1812" s="283">
        <v>125.62</v>
      </c>
      <c r="E1812" s="272"/>
    </row>
    <row r="1813" spans="1:5" ht="25.5" customHeight="1" outlineLevel="1">
      <c r="A1813" s="280">
        <v>10011071</v>
      </c>
      <c r="B1813" s="281" t="s">
        <v>21556</v>
      </c>
      <c r="C1813" s="282" t="s">
        <v>299</v>
      </c>
      <c r="D1813" s="283">
        <v>139.1</v>
      </c>
      <c r="E1813" s="272"/>
    </row>
    <row r="1814" spans="1:5" ht="22.15" customHeight="1" outlineLevel="1">
      <c r="A1814" s="280">
        <v>10011072</v>
      </c>
      <c r="B1814" s="281" t="s">
        <v>21557</v>
      </c>
      <c r="C1814" s="282" t="s">
        <v>299</v>
      </c>
      <c r="D1814" s="283">
        <v>127.02</v>
      </c>
      <c r="E1814" s="272"/>
    </row>
    <row r="1815" spans="1:5" ht="25.5" customHeight="1" outlineLevel="1">
      <c r="A1815" s="280">
        <v>10011073</v>
      </c>
      <c r="B1815" s="281" t="s">
        <v>21558</v>
      </c>
      <c r="C1815" s="282" t="s">
        <v>299</v>
      </c>
      <c r="D1815" s="283">
        <v>137.66</v>
      </c>
      <c r="E1815" s="272"/>
    </row>
    <row r="1816" spans="1:5" ht="22.5" customHeight="1">
      <c r="A1816" s="280">
        <v>10011076</v>
      </c>
      <c r="B1816" s="281" t="s">
        <v>21559</v>
      </c>
      <c r="C1816" s="282" t="s">
        <v>299</v>
      </c>
      <c r="D1816" s="283">
        <v>77.760000000000005</v>
      </c>
      <c r="E1816" s="272"/>
    </row>
    <row r="1817" spans="1:5" ht="25.5" customHeight="1" outlineLevel="1">
      <c r="A1817" s="280">
        <v>10011077</v>
      </c>
      <c r="B1817" s="281" t="s">
        <v>21560</v>
      </c>
      <c r="C1817" s="282" t="s">
        <v>299</v>
      </c>
      <c r="D1817" s="283">
        <v>134.41</v>
      </c>
      <c r="E1817" s="272"/>
    </row>
    <row r="1818" spans="1:5" ht="25.5" customHeight="1" outlineLevel="1">
      <c r="A1818" s="280">
        <v>10011085</v>
      </c>
      <c r="B1818" s="281" t="s">
        <v>21561</v>
      </c>
      <c r="C1818" s="282" t="s">
        <v>299</v>
      </c>
      <c r="D1818" s="283">
        <v>99.81</v>
      </c>
      <c r="E1818" s="272"/>
    </row>
    <row r="1819" spans="1:5" ht="25.5" customHeight="1" outlineLevel="1">
      <c r="A1819" s="280">
        <v>10011086</v>
      </c>
      <c r="B1819" s="281" t="s">
        <v>21562</v>
      </c>
      <c r="C1819" s="282" t="s">
        <v>299</v>
      </c>
      <c r="D1819" s="283">
        <v>208.77</v>
      </c>
      <c r="E1819" s="272"/>
    </row>
    <row r="1820" spans="1:5" ht="25.5" customHeight="1" outlineLevel="1">
      <c r="A1820" s="280">
        <v>10011087</v>
      </c>
      <c r="B1820" s="281" t="s">
        <v>21563</v>
      </c>
      <c r="C1820" s="282" t="s">
        <v>299</v>
      </c>
      <c r="D1820" s="283">
        <v>219.24</v>
      </c>
      <c r="E1820" s="272"/>
    </row>
    <row r="1821" spans="1:5" ht="25.5" customHeight="1" outlineLevel="1">
      <c r="A1821" s="280">
        <v>10011089</v>
      </c>
      <c r="B1821" s="281" t="s">
        <v>21564</v>
      </c>
      <c r="C1821" s="282" t="s">
        <v>299</v>
      </c>
      <c r="D1821" s="283">
        <v>95.24</v>
      </c>
      <c r="E1821" s="272"/>
    </row>
    <row r="1822" spans="1:5" ht="25.5" customHeight="1" outlineLevel="1">
      <c r="A1822" s="280">
        <v>10011090</v>
      </c>
      <c r="B1822" s="281" t="s">
        <v>21565</v>
      </c>
      <c r="C1822" s="282" t="s">
        <v>299</v>
      </c>
      <c r="D1822" s="283">
        <v>93.29</v>
      </c>
      <c r="E1822" s="272"/>
    </row>
    <row r="1823" spans="1:5" ht="25.5" customHeight="1" outlineLevel="1">
      <c r="A1823" s="280">
        <v>10011092</v>
      </c>
      <c r="B1823" s="281" t="s">
        <v>21566</v>
      </c>
      <c r="C1823" s="282" t="s">
        <v>299</v>
      </c>
      <c r="D1823" s="283">
        <v>219.83</v>
      </c>
      <c r="E1823" s="272"/>
    </row>
    <row r="1824" spans="1:5" ht="25.5" customHeight="1" outlineLevel="1">
      <c r="A1824" s="280">
        <v>10011093</v>
      </c>
      <c r="B1824" s="281" t="s">
        <v>21567</v>
      </c>
      <c r="C1824" s="282" t="s">
        <v>299</v>
      </c>
      <c r="D1824" s="283">
        <v>693.67</v>
      </c>
      <c r="E1824" s="272"/>
    </row>
    <row r="1825" spans="1:5" ht="22.15" customHeight="1" outlineLevel="1">
      <c r="A1825" s="280">
        <v>10011094</v>
      </c>
      <c r="B1825" s="281" t="s">
        <v>21568</v>
      </c>
      <c r="C1825" s="282" t="s">
        <v>299</v>
      </c>
      <c r="D1825" s="283">
        <v>783.22</v>
      </c>
      <c r="E1825" s="272"/>
    </row>
    <row r="1826" spans="1:5" ht="22.5" customHeight="1">
      <c r="A1826" s="280">
        <v>10011096</v>
      </c>
      <c r="B1826" s="281" t="s">
        <v>21569</v>
      </c>
      <c r="C1826" s="282" t="s">
        <v>299</v>
      </c>
      <c r="D1826" s="283">
        <v>72.38</v>
      </c>
      <c r="E1826" s="272"/>
    </row>
    <row r="1827" spans="1:5" ht="25.5" customHeight="1" outlineLevel="1">
      <c r="A1827" s="280">
        <v>10011097</v>
      </c>
      <c r="B1827" s="281" t="s">
        <v>21570</v>
      </c>
      <c r="C1827" s="282" t="s">
        <v>299</v>
      </c>
      <c r="D1827" s="283">
        <v>94.05</v>
      </c>
      <c r="E1827" s="272"/>
    </row>
    <row r="1828" spans="1:5" ht="25.5" customHeight="1" outlineLevel="1">
      <c r="A1828" s="280">
        <v>10011099</v>
      </c>
      <c r="B1828" s="281" t="s">
        <v>21571</v>
      </c>
      <c r="C1828" s="282" t="s">
        <v>299</v>
      </c>
      <c r="D1828" s="283">
        <v>99.21</v>
      </c>
      <c r="E1828" s="272"/>
    </row>
    <row r="1829" spans="1:5" ht="22.15" customHeight="1" outlineLevel="1">
      <c r="A1829" s="280">
        <v>10012000</v>
      </c>
      <c r="B1829" s="281" t="s">
        <v>21572</v>
      </c>
      <c r="C1829" s="282" t="s">
        <v>18900</v>
      </c>
      <c r="D1829" s="283" t="s">
        <v>18900</v>
      </c>
    </row>
    <row r="1830" spans="1:5" ht="25.5" customHeight="1" outlineLevel="1">
      <c r="A1830" s="280">
        <v>10012010</v>
      </c>
      <c r="B1830" s="281" t="s">
        <v>21573</v>
      </c>
      <c r="C1830" s="282" t="s">
        <v>299</v>
      </c>
      <c r="D1830" s="283">
        <v>332.47</v>
      </c>
      <c r="E1830" s="272"/>
    </row>
    <row r="1831" spans="1:5" ht="25.5" customHeight="1" outlineLevel="1">
      <c r="A1831" s="280">
        <v>10012011</v>
      </c>
      <c r="B1831" s="281" t="s">
        <v>21574</v>
      </c>
      <c r="C1831" s="282" t="s">
        <v>299</v>
      </c>
      <c r="D1831" s="283">
        <v>474.98</v>
      </c>
      <c r="E1831" s="272"/>
    </row>
    <row r="1832" spans="1:5" ht="25.5" customHeight="1" outlineLevel="1">
      <c r="A1832" s="280">
        <v>10012012</v>
      </c>
      <c r="B1832" s="281" t="s">
        <v>21575</v>
      </c>
      <c r="C1832" s="282" t="s">
        <v>299</v>
      </c>
      <c r="D1832" s="283">
        <v>507.12</v>
      </c>
      <c r="E1832" s="272"/>
    </row>
    <row r="1833" spans="1:5" ht="25.5" customHeight="1" outlineLevel="1">
      <c r="A1833" s="280">
        <v>10012013</v>
      </c>
      <c r="B1833" s="281" t="s">
        <v>21576</v>
      </c>
      <c r="C1833" s="282" t="s">
        <v>299</v>
      </c>
      <c r="D1833" s="283">
        <v>654.53</v>
      </c>
      <c r="E1833" s="272"/>
    </row>
    <row r="1834" spans="1:5" ht="25.5" customHeight="1" outlineLevel="1">
      <c r="A1834" s="280">
        <v>10012014</v>
      </c>
      <c r="B1834" s="281" t="s">
        <v>21577</v>
      </c>
      <c r="C1834" s="282" t="s">
        <v>299</v>
      </c>
      <c r="D1834" s="283">
        <v>31.99</v>
      </c>
      <c r="E1834" s="272"/>
    </row>
    <row r="1835" spans="1:5" ht="25.5" customHeight="1" outlineLevel="1">
      <c r="A1835" s="280">
        <v>10012015</v>
      </c>
      <c r="B1835" s="281" t="s">
        <v>21578</v>
      </c>
      <c r="C1835" s="282" t="s">
        <v>299</v>
      </c>
      <c r="D1835" s="283">
        <v>44.03</v>
      </c>
      <c r="E1835" s="272"/>
    </row>
    <row r="1836" spans="1:5" ht="22.5" customHeight="1">
      <c r="A1836" s="280">
        <v>10012016</v>
      </c>
      <c r="B1836" s="281" t="s">
        <v>21579</v>
      </c>
      <c r="C1836" s="282" t="s">
        <v>299</v>
      </c>
      <c r="D1836" s="283">
        <v>50.29</v>
      </c>
      <c r="E1836" s="272"/>
    </row>
    <row r="1837" spans="1:5" ht="22.15" customHeight="1" outlineLevel="1">
      <c r="A1837" s="280">
        <v>10012017</v>
      </c>
      <c r="B1837" s="281" t="s">
        <v>21580</v>
      </c>
      <c r="C1837" s="282" t="s">
        <v>299</v>
      </c>
      <c r="D1837" s="283">
        <v>87.5</v>
      </c>
      <c r="E1837" s="272"/>
    </row>
    <row r="1838" spans="1:5" ht="25.5" customHeight="1" outlineLevel="1">
      <c r="A1838" s="280">
        <v>10012018</v>
      </c>
      <c r="B1838" s="281" t="s">
        <v>21581</v>
      </c>
      <c r="C1838" s="282" t="s">
        <v>299</v>
      </c>
      <c r="D1838" s="283">
        <v>163.66999999999999</v>
      </c>
      <c r="E1838" s="272"/>
    </row>
    <row r="1839" spans="1:5" ht="25.5" customHeight="1" outlineLevel="1">
      <c r="A1839" s="280">
        <v>10012026</v>
      </c>
      <c r="B1839" s="281" t="s">
        <v>21582</v>
      </c>
      <c r="C1839" s="282" t="s">
        <v>23</v>
      </c>
      <c r="D1839" s="283">
        <v>14.34</v>
      </c>
      <c r="E1839" s="272"/>
    </row>
    <row r="1840" spans="1:5" ht="25.5" customHeight="1" outlineLevel="1">
      <c r="A1840" s="280">
        <v>10012027</v>
      </c>
      <c r="B1840" s="281" t="s">
        <v>21583</v>
      </c>
      <c r="C1840" s="282" t="s">
        <v>23</v>
      </c>
      <c r="D1840" s="283">
        <v>17.260000000000002</v>
      </c>
      <c r="E1840" s="272"/>
    </row>
    <row r="1841" spans="1:5" ht="25.5" customHeight="1" outlineLevel="1">
      <c r="A1841" s="280">
        <v>10012028</v>
      </c>
      <c r="B1841" s="281" t="s">
        <v>21584</v>
      </c>
      <c r="C1841" s="282" t="s">
        <v>23</v>
      </c>
      <c r="D1841" s="283">
        <v>35.659999999999997</v>
      </c>
      <c r="E1841" s="272"/>
    </row>
    <row r="1842" spans="1:5" ht="25.5" customHeight="1" outlineLevel="1">
      <c r="A1842" s="280">
        <v>10012029</v>
      </c>
      <c r="B1842" s="281" t="s">
        <v>21585</v>
      </c>
      <c r="C1842" s="282" t="s">
        <v>23</v>
      </c>
      <c r="D1842" s="283">
        <v>192.38</v>
      </c>
      <c r="E1842" s="272"/>
    </row>
    <row r="1843" spans="1:5" ht="22.15" customHeight="1" outlineLevel="1">
      <c r="A1843" s="280">
        <v>10012030</v>
      </c>
      <c r="B1843" s="281" t="s">
        <v>21586</v>
      </c>
      <c r="C1843" s="282" t="s">
        <v>23</v>
      </c>
      <c r="D1843" s="283">
        <v>199.68</v>
      </c>
      <c r="E1843" s="272"/>
    </row>
    <row r="1844" spans="1:5" ht="25.5" customHeight="1" outlineLevel="1">
      <c r="A1844" s="280">
        <v>10012031</v>
      </c>
      <c r="B1844" s="281" t="s">
        <v>21587</v>
      </c>
      <c r="C1844" s="282" t="s">
        <v>23</v>
      </c>
      <c r="D1844" s="283">
        <v>219.64</v>
      </c>
      <c r="E1844" s="272"/>
    </row>
    <row r="1845" spans="1:5" ht="25.5" customHeight="1" outlineLevel="1">
      <c r="A1845" s="280">
        <v>10012032</v>
      </c>
      <c r="B1845" s="281" t="s">
        <v>21588</v>
      </c>
      <c r="C1845" s="282" t="s">
        <v>23</v>
      </c>
      <c r="D1845" s="283">
        <v>286.20999999999998</v>
      </c>
      <c r="E1845" s="272"/>
    </row>
    <row r="1846" spans="1:5" ht="22.5" customHeight="1">
      <c r="A1846" s="280">
        <v>10012034</v>
      </c>
      <c r="B1846" s="281" t="s">
        <v>21589</v>
      </c>
      <c r="C1846" s="282" t="s">
        <v>299</v>
      </c>
      <c r="D1846" s="283">
        <v>325.75</v>
      </c>
      <c r="E1846" s="272"/>
    </row>
    <row r="1847" spans="1:5" ht="25.5" customHeight="1" outlineLevel="1">
      <c r="A1847" s="280">
        <v>10012080</v>
      </c>
      <c r="B1847" s="281" t="s">
        <v>19849</v>
      </c>
      <c r="C1847" s="282" t="s">
        <v>299</v>
      </c>
      <c r="D1847" s="283">
        <v>138.46</v>
      </c>
      <c r="E1847" s="272"/>
    </row>
    <row r="1848" spans="1:5" ht="25.5" customHeight="1" outlineLevel="1">
      <c r="A1848" s="280">
        <v>10012081</v>
      </c>
      <c r="B1848" s="281" t="s">
        <v>19850</v>
      </c>
      <c r="C1848" s="282" t="s">
        <v>299</v>
      </c>
      <c r="D1848" s="283">
        <v>172.33</v>
      </c>
      <c r="E1848" s="272"/>
    </row>
    <row r="1849" spans="1:5" ht="22.15" customHeight="1" outlineLevel="1">
      <c r="A1849" s="280">
        <v>10012082</v>
      </c>
      <c r="B1849" s="281" t="s">
        <v>19851</v>
      </c>
      <c r="C1849" s="282" t="s">
        <v>299</v>
      </c>
      <c r="D1849" s="283">
        <v>218.43</v>
      </c>
      <c r="E1849" s="272"/>
    </row>
    <row r="1850" spans="1:5" ht="25.5" customHeight="1" outlineLevel="1">
      <c r="A1850" s="280">
        <v>10012083</v>
      </c>
      <c r="B1850" s="281" t="s">
        <v>19852</v>
      </c>
      <c r="C1850" s="282" t="s">
        <v>299</v>
      </c>
      <c r="D1850" s="283">
        <v>265.99</v>
      </c>
      <c r="E1850" s="272"/>
    </row>
    <row r="1851" spans="1:5" ht="25.5" customHeight="1" outlineLevel="1">
      <c r="A1851" s="280">
        <v>10012090</v>
      </c>
      <c r="B1851" s="281" t="s">
        <v>19856</v>
      </c>
      <c r="C1851" s="282" t="s">
        <v>324</v>
      </c>
      <c r="D1851" s="283">
        <v>73.239999999999995</v>
      </c>
      <c r="E1851" s="272"/>
    </row>
    <row r="1852" spans="1:5" ht="25.5" customHeight="1" outlineLevel="1">
      <c r="A1852" s="280">
        <v>10012091</v>
      </c>
      <c r="B1852" s="281" t="s">
        <v>19857</v>
      </c>
      <c r="C1852" s="282" t="s">
        <v>324</v>
      </c>
      <c r="D1852" s="283">
        <v>626.51</v>
      </c>
      <c r="E1852" s="272"/>
    </row>
    <row r="1853" spans="1:5" ht="25.5" customHeight="1" outlineLevel="1">
      <c r="A1853" s="280">
        <v>10012092</v>
      </c>
      <c r="B1853" s="281" t="s">
        <v>19858</v>
      </c>
      <c r="C1853" s="282" t="s">
        <v>241</v>
      </c>
      <c r="D1853" s="283">
        <v>330.59</v>
      </c>
      <c r="E1853" s="272"/>
    </row>
    <row r="1854" spans="1:5" ht="25.5" customHeight="1" outlineLevel="1">
      <c r="A1854" s="280">
        <v>10012093</v>
      </c>
      <c r="B1854" s="281" t="s">
        <v>19859</v>
      </c>
      <c r="C1854" s="282" t="s">
        <v>241</v>
      </c>
      <c r="D1854" s="283">
        <v>470.08</v>
      </c>
      <c r="E1854" s="272"/>
    </row>
    <row r="1855" spans="1:5" ht="25.5" customHeight="1" outlineLevel="1">
      <c r="A1855" s="280">
        <v>10012094</v>
      </c>
      <c r="B1855" s="281" t="s">
        <v>19860</v>
      </c>
      <c r="C1855" s="282" t="s">
        <v>241</v>
      </c>
      <c r="D1855" s="283">
        <v>286.14999999999998</v>
      </c>
      <c r="E1855" s="272"/>
    </row>
    <row r="1856" spans="1:5" ht="22.5" customHeight="1">
      <c r="A1856" s="280">
        <v>10012098</v>
      </c>
      <c r="B1856" s="281" t="s">
        <v>21356</v>
      </c>
      <c r="C1856" s="282" t="s">
        <v>299</v>
      </c>
      <c r="D1856" s="283">
        <v>45.51</v>
      </c>
      <c r="E1856" s="272"/>
    </row>
    <row r="1857" spans="1:5" ht="25.5" customHeight="1" outlineLevel="1">
      <c r="A1857" s="280">
        <v>10013000</v>
      </c>
      <c r="B1857" s="281" t="s">
        <v>21590</v>
      </c>
      <c r="C1857" s="282" t="s">
        <v>18900</v>
      </c>
      <c r="D1857" s="283" t="s">
        <v>18900</v>
      </c>
    </row>
    <row r="1858" spans="1:5" ht="22.15" customHeight="1" outlineLevel="1">
      <c r="A1858" s="280">
        <v>10013001</v>
      </c>
      <c r="B1858" s="281" t="s">
        <v>21591</v>
      </c>
      <c r="C1858" s="282" t="s">
        <v>23</v>
      </c>
      <c r="D1858" s="283">
        <v>456.44</v>
      </c>
      <c r="E1858" s="272"/>
    </row>
    <row r="1859" spans="1:5" ht="25.5" customHeight="1" outlineLevel="1">
      <c r="A1859" s="280">
        <v>10013003</v>
      </c>
      <c r="B1859" s="281" t="s">
        <v>21592</v>
      </c>
      <c r="C1859" s="282" t="s">
        <v>23</v>
      </c>
      <c r="D1859" s="283">
        <v>720.55</v>
      </c>
      <c r="E1859" s="272"/>
    </row>
    <row r="1860" spans="1:5" ht="25.5" customHeight="1" outlineLevel="1">
      <c r="A1860" s="280">
        <v>10013004</v>
      </c>
      <c r="B1860" s="281" t="s">
        <v>21593</v>
      </c>
      <c r="C1860" s="282" t="s">
        <v>23</v>
      </c>
      <c r="D1860" s="283">
        <v>608.33000000000004</v>
      </c>
      <c r="E1860" s="272"/>
    </row>
    <row r="1861" spans="1:5" ht="25.5" customHeight="1" outlineLevel="1">
      <c r="A1861" s="280">
        <v>10013005</v>
      </c>
      <c r="B1861" s="281" t="s">
        <v>21594</v>
      </c>
      <c r="C1861" s="282" t="s">
        <v>23</v>
      </c>
      <c r="D1861" s="283">
        <v>1186.6300000000001</v>
      </c>
      <c r="E1861" s="272"/>
    </row>
    <row r="1862" spans="1:5" ht="25.5" customHeight="1" outlineLevel="1">
      <c r="A1862" s="280">
        <v>10013008</v>
      </c>
      <c r="B1862" s="281" t="s">
        <v>21595</v>
      </c>
      <c r="C1862" s="282" t="s">
        <v>23</v>
      </c>
      <c r="D1862" s="283">
        <v>549.48</v>
      </c>
      <c r="E1862" s="272"/>
    </row>
    <row r="1863" spans="1:5" ht="25.5" customHeight="1" outlineLevel="1">
      <c r="A1863" s="280">
        <v>10013014</v>
      </c>
      <c r="B1863" s="281" t="s">
        <v>21596</v>
      </c>
      <c r="C1863" s="282" t="s">
        <v>23</v>
      </c>
      <c r="D1863" s="283">
        <v>1315.35</v>
      </c>
      <c r="E1863" s="272"/>
    </row>
    <row r="1864" spans="1:5" ht="25.5" customHeight="1" outlineLevel="1">
      <c r="A1864" s="280">
        <v>10013016</v>
      </c>
      <c r="B1864" s="281" t="s">
        <v>21597</v>
      </c>
      <c r="C1864" s="282" t="s">
        <v>23</v>
      </c>
      <c r="D1864" s="283">
        <v>418.66</v>
      </c>
      <c r="E1864" s="272"/>
    </row>
    <row r="1865" spans="1:5" ht="25.5" customHeight="1" outlineLevel="1">
      <c r="A1865" s="280">
        <v>10013019</v>
      </c>
      <c r="B1865" s="281" t="s">
        <v>21598</v>
      </c>
      <c r="C1865" s="282" t="s">
        <v>299</v>
      </c>
      <c r="D1865" s="283">
        <v>4848.87</v>
      </c>
      <c r="E1865" s="272"/>
    </row>
    <row r="1866" spans="1:5" ht="22.5" customHeight="1">
      <c r="A1866" s="280">
        <v>10013025</v>
      </c>
      <c r="B1866" s="281" t="s">
        <v>21599</v>
      </c>
      <c r="C1866" s="282" t="s">
        <v>23</v>
      </c>
      <c r="D1866" s="283">
        <v>828.6</v>
      </c>
      <c r="E1866" s="272"/>
    </row>
    <row r="1867" spans="1:5" ht="25.5" customHeight="1" outlineLevel="1">
      <c r="A1867" s="280">
        <v>10013036</v>
      </c>
      <c r="B1867" s="281" t="s">
        <v>21600</v>
      </c>
      <c r="C1867" s="282" t="s">
        <v>23</v>
      </c>
      <c r="D1867" s="283">
        <v>2638.19</v>
      </c>
      <c r="E1867" s="272"/>
    </row>
    <row r="1868" spans="1:5" ht="22.15" customHeight="1" outlineLevel="1">
      <c r="A1868" s="280">
        <v>10013038</v>
      </c>
      <c r="B1868" s="281" t="s">
        <v>21601</v>
      </c>
      <c r="C1868" s="282" t="s">
        <v>299</v>
      </c>
      <c r="D1868" s="283">
        <v>1269.17</v>
      </c>
      <c r="E1868" s="272"/>
    </row>
    <row r="1869" spans="1:5" ht="25.5" customHeight="1" outlineLevel="1">
      <c r="A1869" s="280">
        <v>10013039</v>
      </c>
      <c r="B1869" s="281" t="s">
        <v>21602</v>
      </c>
      <c r="C1869" s="282" t="s">
        <v>23</v>
      </c>
      <c r="D1869" s="283">
        <v>1118.54</v>
      </c>
      <c r="E1869" s="272"/>
    </row>
    <row r="1870" spans="1:5" ht="25.5" customHeight="1" outlineLevel="1">
      <c r="A1870" s="280">
        <v>10013040</v>
      </c>
      <c r="B1870" s="281" t="s">
        <v>21603</v>
      </c>
      <c r="C1870" s="282" t="s">
        <v>23</v>
      </c>
      <c r="D1870" s="283">
        <v>1164.47</v>
      </c>
      <c r="E1870" s="272"/>
    </row>
    <row r="1871" spans="1:5" ht="25.5" customHeight="1" outlineLevel="1">
      <c r="A1871" s="280">
        <v>10013050</v>
      </c>
      <c r="B1871" s="281" t="s">
        <v>21604</v>
      </c>
      <c r="C1871" s="282" t="s">
        <v>23</v>
      </c>
      <c r="D1871" s="283">
        <v>995.59</v>
      </c>
      <c r="E1871" s="272"/>
    </row>
    <row r="1872" spans="1:5" ht="25.5" customHeight="1" outlineLevel="1">
      <c r="A1872" s="280">
        <v>10013051</v>
      </c>
      <c r="B1872" s="281" t="s">
        <v>21605</v>
      </c>
      <c r="C1872" s="282" t="s">
        <v>23</v>
      </c>
      <c r="D1872" s="283">
        <v>833.43</v>
      </c>
      <c r="E1872" s="272"/>
    </row>
    <row r="1873" spans="1:5" ht="25.5" customHeight="1" outlineLevel="1">
      <c r="A1873" s="280">
        <v>10013052</v>
      </c>
      <c r="B1873" s="281" t="s">
        <v>21606</v>
      </c>
      <c r="C1873" s="282" t="s">
        <v>23</v>
      </c>
      <c r="D1873" s="283">
        <v>1001.5</v>
      </c>
      <c r="E1873" s="272"/>
    </row>
    <row r="1874" spans="1:5" ht="25.5" customHeight="1" outlineLevel="1">
      <c r="A1874" s="280">
        <v>10013053</v>
      </c>
      <c r="B1874" s="281" t="s">
        <v>21607</v>
      </c>
      <c r="C1874" s="282" t="s">
        <v>23</v>
      </c>
      <c r="D1874" s="283">
        <v>773.74</v>
      </c>
      <c r="E1874" s="272"/>
    </row>
    <row r="1875" spans="1:5" ht="25.5" customHeight="1" outlineLevel="1">
      <c r="A1875" s="280">
        <v>10013055</v>
      </c>
      <c r="B1875" s="281" t="s">
        <v>21608</v>
      </c>
      <c r="C1875" s="282" t="s">
        <v>23</v>
      </c>
      <c r="D1875" s="283">
        <v>1425.26</v>
      </c>
      <c r="E1875" s="272"/>
    </row>
    <row r="1876" spans="1:5" ht="22.5" customHeight="1">
      <c r="A1876" s="280">
        <v>10013057</v>
      </c>
      <c r="B1876" s="281" t="s">
        <v>21609</v>
      </c>
      <c r="C1876" s="282" t="s">
        <v>23</v>
      </c>
      <c r="D1876" s="283">
        <v>2128.77</v>
      </c>
      <c r="E1876" s="272"/>
    </row>
    <row r="1877" spans="1:5" ht="25.5" customHeight="1" outlineLevel="1">
      <c r="A1877" s="280">
        <v>10013058</v>
      </c>
      <c r="B1877" s="281" t="s">
        <v>21610</v>
      </c>
      <c r="C1877" s="282" t="s">
        <v>23</v>
      </c>
      <c r="D1877" s="283">
        <v>1919.56</v>
      </c>
      <c r="E1877" s="272"/>
    </row>
    <row r="1878" spans="1:5" ht="25.5" customHeight="1" outlineLevel="1">
      <c r="A1878" s="280">
        <v>10013059</v>
      </c>
      <c r="B1878" s="281" t="s">
        <v>21611</v>
      </c>
      <c r="C1878" s="282" t="s">
        <v>23</v>
      </c>
      <c r="D1878" s="283">
        <v>1903.4</v>
      </c>
      <c r="E1878" s="272"/>
    </row>
    <row r="1879" spans="1:5" ht="25.5" customHeight="1" outlineLevel="1">
      <c r="A1879" s="280">
        <v>10013060</v>
      </c>
      <c r="B1879" s="281" t="s">
        <v>21612</v>
      </c>
      <c r="C1879" s="282" t="s">
        <v>23</v>
      </c>
      <c r="D1879" s="283">
        <v>2460.2399999999998</v>
      </c>
      <c r="E1879" s="272"/>
    </row>
    <row r="1880" spans="1:5" ht="25.5" customHeight="1" outlineLevel="1">
      <c r="A1880" s="280">
        <v>10013061</v>
      </c>
      <c r="B1880" s="281" t="s">
        <v>21613</v>
      </c>
      <c r="C1880" s="282" t="s">
        <v>23</v>
      </c>
      <c r="D1880" s="283">
        <v>1050.05</v>
      </c>
      <c r="E1880" s="272"/>
    </row>
    <row r="1881" spans="1:5" ht="22.15" customHeight="1" outlineLevel="1">
      <c r="A1881" s="280">
        <v>10013062</v>
      </c>
      <c r="B1881" s="281" t="s">
        <v>21614</v>
      </c>
      <c r="C1881" s="282" t="s">
        <v>23</v>
      </c>
      <c r="D1881" s="283">
        <v>3231.45</v>
      </c>
      <c r="E1881" s="272"/>
    </row>
    <row r="1882" spans="1:5" ht="25.5" customHeight="1" outlineLevel="1">
      <c r="A1882" s="280">
        <v>10013070</v>
      </c>
      <c r="B1882" s="281" t="s">
        <v>21615</v>
      </c>
      <c r="C1882" s="282" t="s">
        <v>23</v>
      </c>
      <c r="D1882" s="283">
        <v>1411.17</v>
      </c>
      <c r="E1882" s="272"/>
    </row>
    <row r="1883" spans="1:5" ht="25.5" customHeight="1" outlineLevel="1">
      <c r="A1883" s="280">
        <v>10013071</v>
      </c>
      <c r="B1883" s="281" t="s">
        <v>21616</v>
      </c>
      <c r="C1883" s="282" t="s">
        <v>23</v>
      </c>
      <c r="D1883" s="283">
        <v>1978.57</v>
      </c>
      <c r="E1883" s="272"/>
    </row>
    <row r="1884" spans="1:5" ht="25.5" customHeight="1" outlineLevel="1">
      <c r="A1884" s="280">
        <v>10013078</v>
      </c>
      <c r="B1884" s="281" t="s">
        <v>21617</v>
      </c>
      <c r="C1884" s="282" t="s">
        <v>23</v>
      </c>
      <c r="D1884" s="283">
        <v>247.54</v>
      </c>
      <c r="E1884" s="272"/>
    </row>
    <row r="1885" spans="1:5" ht="25.5" customHeight="1" outlineLevel="1">
      <c r="A1885" s="280">
        <v>10013101</v>
      </c>
      <c r="B1885" s="281" t="s">
        <v>21618</v>
      </c>
      <c r="C1885" s="282" t="s">
        <v>23</v>
      </c>
      <c r="D1885" s="283">
        <v>495.97</v>
      </c>
      <c r="E1885" s="272"/>
    </row>
    <row r="1886" spans="1:5" ht="22.5" customHeight="1">
      <c r="A1886" s="280">
        <v>10013102</v>
      </c>
      <c r="B1886" s="281" t="s">
        <v>21619</v>
      </c>
      <c r="C1886" s="282" t="s">
        <v>23</v>
      </c>
      <c r="D1886" s="283">
        <v>648.29999999999995</v>
      </c>
      <c r="E1886" s="272"/>
    </row>
    <row r="1887" spans="1:5" ht="25.5" customHeight="1" outlineLevel="1">
      <c r="A1887" s="280">
        <v>10013105</v>
      </c>
      <c r="B1887" s="281" t="s">
        <v>21620</v>
      </c>
      <c r="C1887" s="282" t="s">
        <v>23</v>
      </c>
      <c r="D1887" s="283">
        <v>341.64</v>
      </c>
      <c r="E1887" s="272"/>
    </row>
    <row r="1888" spans="1:5" ht="25.5" customHeight="1" outlineLevel="1">
      <c r="A1888" s="280">
        <v>10014000</v>
      </c>
      <c r="B1888" s="281" t="s">
        <v>21621</v>
      </c>
      <c r="C1888" s="282" t="s">
        <v>18900</v>
      </c>
      <c r="D1888" s="283" t="s">
        <v>18900</v>
      </c>
    </row>
    <row r="1889" spans="1:5" ht="25.5" customHeight="1" outlineLevel="1">
      <c r="A1889" s="280">
        <v>10014003</v>
      </c>
      <c r="B1889" s="281" t="s">
        <v>21622</v>
      </c>
      <c r="C1889" s="282" t="s">
        <v>23</v>
      </c>
      <c r="D1889" s="283">
        <v>64.97</v>
      </c>
      <c r="E1889" s="272"/>
    </row>
    <row r="1890" spans="1:5" ht="25.5" customHeight="1" outlineLevel="1">
      <c r="A1890" s="280">
        <v>10014004</v>
      </c>
      <c r="B1890" s="281" t="s">
        <v>21623</v>
      </c>
      <c r="C1890" s="282" t="s">
        <v>23</v>
      </c>
      <c r="D1890" s="283">
        <v>65.19</v>
      </c>
      <c r="E1890" s="272"/>
    </row>
    <row r="1891" spans="1:5" ht="25.5" customHeight="1" outlineLevel="1">
      <c r="A1891" s="280">
        <v>10014008</v>
      </c>
      <c r="B1891" s="281" t="s">
        <v>21624</v>
      </c>
      <c r="C1891" s="282" t="s">
        <v>23</v>
      </c>
      <c r="D1891" s="283">
        <v>225.96</v>
      </c>
      <c r="E1891" s="272"/>
    </row>
    <row r="1892" spans="1:5" ht="25.5" customHeight="1" outlineLevel="1">
      <c r="A1892" s="280">
        <v>10014009</v>
      </c>
      <c r="B1892" s="281" t="s">
        <v>21625</v>
      </c>
      <c r="C1892" s="282" t="s">
        <v>23</v>
      </c>
      <c r="D1892" s="283">
        <v>332.81</v>
      </c>
      <c r="E1892" s="272"/>
    </row>
    <row r="1893" spans="1:5" ht="25.5" customHeight="1" outlineLevel="1">
      <c r="A1893" s="280">
        <v>10014010</v>
      </c>
      <c r="B1893" s="281" t="s">
        <v>21626</v>
      </c>
      <c r="C1893" s="282" t="s">
        <v>23</v>
      </c>
      <c r="D1893" s="283">
        <v>675.2</v>
      </c>
      <c r="E1893" s="272"/>
    </row>
    <row r="1894" spans="1:5" ht="25.5" customHeight="1" outlineLevel="1">
      <c r="A1894" s="280">
        <v>10014011</v>
      </c>
      <c r="B1894" s="281" t="s">
        <v>21627</v>
      </c>
      <c r="C1894" s="282" t="s">
        <v>23</v>
      </c>
      <c r="D1894" s="283">
        <v>3077.35</v>
      </c>
      <c r="E1894" s="272"/>
    </row>
    <row r="1895" spans="1:5" ht="22.5" customHeight="1">
      <c r="A1895" s="280">
        <v>10014012</v>
      </c>
      <c r="B1895" s="281" t="s">
        <v>21628</v>
      </c>
      <c r="C1895" s="282" t="s">
        <v>23</v>
      </c>
      <c r="D1895" s="283">
        <v>432.8</v>
      </c>
      <c r="E1895" s="272"/>
    </row>
    <row r="1896" spans="1:5" ht="25.5" customHeight="1" outlineLevel="1">
      <c r="A1896" s="280">
        <v>10014013</v>
      </c>
      <c r="B1896" s="281" t="s">
        <v>21629</v>
      </c>
      <c r="C1896" s="282" t="s">
        <v>23</v>
      </c>
      <c r="D1896" s="283">
        <v>351.36</v>
      </c>
      <c r="E1896" s="272"/>
    </row>
    <row r="1897" spans="1:5" ht="25.5" customHeight="1" outlineLevel="1">
      <c r="A1897" s="280">
        <v>10014015</v>
      </c>
      <c r="B1897" s="281" t="s">
        <v>21630</v>
      </c>
      <c r="C1897" s="282" t="s">
        <v>23</v>
      </c>
      <c r="D1897" s="283">
        <v>172.33</v>
      </c>
      <c r="E1897" s="272"/>
    </row>
    <row r="1898" spans="1:5" ht="25.5" customHeight="1" outlineLevel="1">
      <c r="A1898" s="280">
        <v>10014016</v>
      </c>
      <c r="B1898" s="281" t="s">
        <v>21631</v>
      </c>
      <c r="C1898" s="282" t="s">
        <v>23</v>
      </c>
      <c r="D1898" s="283">
        <v>885.54</v>
      </c>
      <c r="E1898" s="272"/>
    </row>
    <row r="1899" spans="1:5" ht="25.5" customHeight="1" outlineLevel="1">
      <c r="A1899" s="280">
        <v>10014017</v>
      </c>
      <c r="B1899" s="281" t="s">
        <v>21632</v>
      </c>
      <c r="C1899" s="282" t="s">
        <v>23</v>
      </c>
      <c r="D1899" s="283">
        <v>346.56</v>
      </c>
      <c r="E1899" s="272"/>
    </row>
    <row r="1900" spans="1:5" ht="25.5" customHeight="1" outlineLevel="1">
      <c r="A1900" s="280">
        <v>10014018</v>
      </c>
      <c r="B1900" s="281" t="s">
        <v>21633</v>
      </c>
      <c r="C1900" s="282" t="s">
        <v>23</v>
      </c>
      <c r="D1900" s="283">
        <v>217.14</v>
      </c>
      <c r="E1900" s="272"/>
    </row>
    <row r="1901" spans="1:5" ht="25.5" customHeight="1" outlineLevel="1">
      <c r="A1901" s="280">
        <v>10014019</v>
      </c>
      <c r="B1901" s="281" t="s">
        <v>21634</v>
      </c>
      <c r="C1901" s="282" t="s">
        <v>23</v>
      </c>
      <c r="D1901" s="283">
        <v>1030.81</v>
      </c>
      <c r="E1901" s="272"/>
    </row>
    <row r="1902" spans="1:5" ht="22.15" customHeight="1" outlineLevel="1">
      <c r="A1902" s="280">
        <v>10014023</v>
      </c>
      <c r="B1902" s="281" t="s">
        <v>21635</v>
      </c>
      <c r="C1902" s="282" t="s">
        <v>23</v>
      </c>
      <c r="D1902" s="283">
        <v>380.87</v>
      </c>
      <c r="E1902" s="272"/>
    </row>
    <row r="1903" spans="1:5" ht="22.5" customHeight="1">
      <c r="A1903" s="280">
        <v>10014024</v>
      </c>
      <c r="B1903" s="281" t="s">
        <v>21636</v>
      </c>
      <c r="C1903" s="282" t="s">
        <v>23</v>
      </c>
      <c r="D1903" s="283">
        <v>503.03</v>
      </c>
      <c r="E1903" s="272"/>
    </row>
    <row r="1904" spans="1:5" ht="25.5" customHeight="1" outlineLevel="1">
      <c r="A1904" s="280">
        <v>10014025</v>
      </c>
      <c r="B1904" s="281" t="s">
        <v>21637</v>
      </c>
      <c r="C1904" s="282" t="s">
        <v>23</v>
      </c>
      <c r="D1904" s="283">
        <v>345.71</v>
      </c>
      <c r="E1904" s="272"/>
    </row>
    <row r="1905" spans="1:5" ht="25.5" customHeight="1" outlineLevel="1">
      <c r="A1905" s="280">
        <v>10014026</v>
      </c>
      <c r="B1905" s="281" t="s">
        <v>21638</v>
      </c>
      <c r="C1905" s="282" t="s">
        <v>23</v>
      </c>
      <c r="D1905" s="283">
        <v>376.41</v>
      </c>
      <c r="E1905" s="272"/>
    </row>
    <row r="1906" spans="1:5" ht="22.15" customHeight="1" outlineLevel="1">
      <c r="A1906" s="280">
        <v>10014030</v>
      </c>
      <c r="B1906" s="281" t="s">
        <v>21639</v>
      </c>
      <c r="C1906" s="282" t="s">
        <v>23</v>
      </c>
      <c r="D1906" s="283">
        <v>1210.24</v>
      </c>
      <c r="E1906" s="272"/>
    </row>
    <row r="1907" spans="1:5" ht="25.5" customHeight="1" outlineLevel="1">
      <c r="A1907" s="280">
        <v>10014031</v>
      </c>
      <c r="B1907" s="281" t="s">
        <v>21640</v>
      </c>
      <c r="C1907" s="282" t="s">
        <v>23</v>
      </c>
      <c r="D1907" s="283">
        <v>970.8</v>
      </c>
      <c r="E1907" s="272"/>
    </row>
    <row r="1908" spans="1:5" ht="22.15" customHeight="1">
      <c r="A1908" s="280">
        <v>10014032</v>
      </c>
      <c r="B1908" s="281" t="s">
        <v>21641</v>
      </c>
      <c r="C1908" s="282" t="s">
        <v>23</v>
      </c>
      <c r="D1908" s="283">
        <v>1128.3599999999999</v>
      </c>
      <c r="E1908" s="272"/>
    </row>
    <row r="1909" spans="1:5" ht="22.15" customHeight="1" outlineLevel="1">
      <c r="A1909" s="280">
        <v>10014033</v>
      </c>
      <c r="B1909" s="281" t="s">
        <v>21642</v>
      </c>
      <c r="C1909" s="282" t="s">
        <v>23</v>
      </c>
      <c r="D1909" s="283">
        <v>781.13</v>
      </c>
      <c r="E1909" s="272"/>
    </row>
    <row r="1910" spans="1:5" ht="25.5" customHeight="1" outlineLevel="1">
      <c r="A1910" s="280">
        <v>10014035</v>
      </c>
      <c r="B1910" s="281" t="s">
        <v>21643</v>
      </c>
      <c r="C1910" s="282" t="s">
        <v>23</v>
      </c>
      <c r="D1910" s="283">
        <v>37.68</v>
      </c>
      <c r="E1910" s="272"/>
    </row>
    <row r="1911" spans="1:5" ht="22.5" customHeight="1">
      <c r="A1911" s="280">
        <v>10014037</v>
      </c>
      <c r="B1911" s="281" t="s">
        <v>21644</v>
      </c>
      <c r="C1911" s="282" t="s">
        <v>23</v>
      </c>
      <c r="D1911" s="283">
        <v>304.38</v>
      </c>
      <c r="E1911" s="272"/>
    </row>
    <row r="1912" spans="1:5" ht="25.5" customHeight="1" outlineLevel="1">
      <c r="A1912" s="280">
        <v>10014040</v>
      </c>
      <c r="B1912" s="281" t="s">
        <v>21645</v>
      </c>
      <c r="C1912" s="282" t="s">
        <v>23</v>
      </c>
      <c r="D1912" s="283">
        <v>338.39</v>
      </c>
      <c r="E1912" s="272"/>
    </row>
    <row r="1913" spans="1:5" ht="25.5" customHeight="1" outlineLevel="1">
      <c r="A1913" s="280">
        <v>10014042</v>
      </c>
      <c r="B1913" s="281" t="s">
        <v>21646</v>
      </c>
      <c r="C1913" s="282" t="s">
        <v>23</v>
      </c>
      <c r="D1913" s="283">
        <v>202.91</v>
      </c>
      <c r="E1913" s="272"/>
    </row>
    <row r="1914" spans="1:5" ht="22.15" customHeight="1">
      <c r="A1914" s="280">
        <v>10014043</v>
      </c>
      <c r="B1914" s="281" t="s">
        <v>21647</v>
      </c>
      <c r="C1914" s="282" t="s">
        <v>23</v>
      </c>
      <c r="D1914" s="283">
        <v>250.36</v>
      </c>
      <c r="E1914" s="272"/>
    </row>
    <row r="1915" spans="1:5" ht="22.15" customHeight="1" outlineLevel="1">
      <c r="A1915" s="280">
        <v>10014044</v>
      </c>
      <c r="B1915" s="281" t="s">
        <v>21648</v>
      </c>
      <c r="C1915" s="282" t="s">
        <v>23</v>
      </c>
      <c r="D1915" s="283">
        <v>650.77</v>
      </c>
      <c r="E1915" s="272"/>
    </row>
    <row r="1916" spans="1:5" ht="25.5" customHeight="1" outlineLevel="1">
      <c r="A1916" s="280">
        <v>10014045</v>
      </c>
      <c r="B1916" s="281" t="s">
        <v>21649</v>
      </c>
      <c r="C1916" s="282" t="s">
        <v>23</v>
      </c>
      <c r="D1916" s="283">
        <v>1688.6</v>
      </c>
      <c r="E1916" s="272"/>
    </row>
    <row r="1917" spans="1:5" ht="22.5" customHeight="1">
      <c r="A1917" s="280">
        <v>10014048</v>
      </c>
      <c r="B1917" s="281" t="s">
        <v>21650</v>
      </c>
      <c r="C1917" s="282" t="s">
        <v>23</v>
      </c>
      <c r="D1917" s="283">
        <v>795.5</v>
      </c>
      <c r="E1917" s="272"/>
    </row>
    <row r="1918" spans="1:5" ht="25.5" customHeight="1" outlineLevel="1">
      <c r="A1918" s="280">
        <v>10014049</v>
      </c>
      <c r="B1918" s="281" t="s">
        <v>21651</v>
      </c>
      <c r="C1918" s="282" t="s">
        <v>23</v>
      </c>
      <c r="D1918" s="283">
        <v>368.31</v>
      </c>
      <c r="E1918" s="272"/>
    </row>
    <row r="1919" spans="1:5" ht="25.5" customHeight="1" outlineLevel="1">
      <c r="A1919" s="280">
        <v>10014052</v>
      </c>
      <c r="B1919" s="281" t="s">
        <v>21652</v>
      </c>
      <c r="C1919" s="282" t="s">
        <v>23</v>
      </c>
      <c r="D1919" s="283">
        <v>61.22</v>
      </c>
      <c r="E1919" s="272"/>
    </row>
    <row r="1920" spans="1:5" ht="25.5" customHeight="1" outlineLevel="1">
      <c r="A1920" s="280">
        <v>10014066</v>
      </c>
      <c r="B1920" s="281" t="s">
        <v>21653</v>
      </c>
      <c r="C1920" s="282" t="s">
        <v>23</v>
      </c>
      <c r="D1920" s="283">
        <v>273.35000000000002</v>
      </c>
      <c r="E1920" s="272"/>
    </row>
    <row r="1921" spans="1:5" ht="22.15" customHeight="1">
      <c r="A1921" s="280">
        <v>10014073</v>
      </c>
      <c r="B1921" s="281" t="s">
        <v>21654</v>
      </c>
      <c r="C1921" s="282" t="s">
        <v>299</v>
      </c>
      <c r="D1921" s="283">
        <v>128.11000000000001</v>
      </c>
      <c r="E1921" s="272"/>
    </row>
    <row r="1922" spans="1:5" ht="25.5" customHeight="1" outlineLevel="1">
      <c r="A1922" s="280">
        <v>10014074</v>
      </c>
      <c r="B1922" s="281" t="s">
        <v>21655</v>
      </c>
      <c r="C1922" s="282" t="s">
        <v>299</v>
      </c>
      <c r="D1922" s="283">
        <v>93.7</v>
      </c>
      <c r="E1922" s="272"/>
    </row>
    <row r="1923" spans="1:5" ht="25.5" customHeight="1" outlineLevel="1">
      <c r="A1923" s="280">
        <v>10014075</v>
      </c>
      <c r="B1923" s="281" t="s">
        <v>21656</v>
      </c>
      <c r="C1923" s="282" t="s">
        <v>241</v>
      </c>
      <c r="D1923" s="283">
        <v>655</v>
      </c>
      <c r="E1923" s="272"/>
    </row>
    <row r="1924" spans="1:5" ht="22.15" customHeight="1">
      <c r="A1924" s="280">
        <v>10014076</v>
      </c>
      <c r="B1924" s="281" t="s">
        <v>21657</v>
      </c>
      <c r="C1924" s="282" t="s">
        <v>241</v>
      </c>
      <c r="D1924" s="283">
        <v>689.6</v>
      </c>
      <c r="E1924" s="272"/>
    </row>
    <row r="1925" spans="1:5" ht="22.15" customHeight="1" outlineLevel="1">
      <c r="A1925" s="280">
        <v>10014077</v>
      </c>
      <c r="B1925" s="281" t="s">
        <v>21658</v>
      </c>
      <c r="C1925" s="282" t="s">
        <v>241</v>
      </c>
      <c r="D1925" s="283">
        <v>787.71</v>
      </c>
      <c r="E1925" s="272"/>
    </row>
    <row r="1926" spans="1:5" ht="25.5" customHeight="1" outlineLevel="1">
      <c r="A1926" s="280">
        <v>10014078</v>
      </c>
      <c r="B1926" s="281" t="s">
        <v>21659</v>
      </c>
      <c r="C1926" s="282" t="s">
        <v>241</v>
      </c>
      <c r="D1926" s="283">
        <v>1055.18</v>
      </c>
      <c r="E1926" s="272"/>
    </row>
    <row r="1927" spans="1:5" ht="22.5" customHeight="1">
      <c r="A1927" s="280">
        <v>10014082</v>
      </c>
      <c r="B1927" s="281" t="s">
        <v>21660</v>
      </c>
      <c r="C1927" s="282" t="s">
        <v>241</v>
      </c>
      <c r="D1927" s="283">
        <v>840.82</v>
      </c>
      <c r="E1927" s="272"/>
    </row>
    <row r="1928" spans="1:5" ht="25.5" customHeight="1" outlineLevel="1">
      <c r="A1928" s="280">
        <v>10014086</v>
      </c>
      <c r="B1928" s="281" t="s">
        <v>21661</v>
      </c>
      <c r="C1928" s="282" t="s">
        <v>241</v>
      </c>
      <c r="D1928" s="283">
        <v>1658.37</v>
      </c>
      <c r="E1928" s="272"/>
    </row>
    <row r="1929" spans="1:5" ht="25.5" customHeight="1" outlineLevel="1">
      <c r="A1929" s="280">
        <v>10014088</v>
      </c>
      <c r="B1929" s="281" t="s">
        <v>21662</v>
      </c>
      <c r="C1929" s="282" t="s">
        <v>241</v>
      </c>
      <c r="D1929" s="283">
        <v>229.6</v>
      </c>
      <c r="E1929" s="272"/>
    </row>
    <row r="1930" spans="1:5" ht="22.5" customHeight="1">
      <c r="A1930" s="280">
        <v>10014089</v>
      </c>
      <c r="B1930" s="281" t="s">
        <v>21663</v>
      </c>
      <c r="C1930" s="282" t="s">
        <v>241</v>
      </c>
      <c r="D1930" s="283">
        <v>234.34</v>
      </c>
      <c r="E1930" s="272"/>
    </row>
    <row r="1931" spans="1:5" ht="25.5" customHeight="1" outlineLevel="1">
      <c r="A1931" s="280">
        <v>10014091</v>
      </c>
      <c r="B1931" s="281" t="s">
        <v>21664</v>
      </c>
      <c r="C1931" s="282" t="s">
        <v>23</v>
      </c>
      <c r="D1931" s="283">
        <v>78.17</v>
      </c>
      <c r="E1931" s="272"/>
    </row>
    <row r="1932" spans="1:5" ht="25.5" customHeight="1" outlineLevel="1">
      <c r="A1932" s="280">
        <v>10014097</v>
      </c>
      <c r="B1932" s="281" t="s">
        <v>21665</v>
      </c>
      <c r="C1932" s="282" t="s">
        <v>23</v>
      </c>
      <c r="D1932" s="283">
        <v>80.760000000000005</v>
      </c>
      <c r="E1932" s="272"/>
    </row>
    <row r="1933" spans="1:5" ht="22.5" customHeight="1">
      <c r="A1933" s="280">
        <v>10050000</v>
      </c>
      <c r="B1933" s="281" t="s">
        <v>19947</v>
      </c>
      <c r="C1933" s="282" t="s">
        <v>18900</v>
      </c>
      <c r="D1933" s="283" t="s">
        <v>18900</v>
      </c>
    </row>
    <row r="1934" spans="1:5" ht="25.5" customHeight="1" outlineLevel="1">
      <c r="A1934" s="280">
        <v>10050001</v>
      </c>
      <c r="B1934" s="281" t="s">
        <v>21666</v>
      </c>
      <c r="C1934" s="282" t="s">
        <v>299</v>
      </c>
      <c r="D1934" s="283">
        <v>8.14</v>
      </c>
      <c r="E1934" s="272"/>
    </row>
    <row r="1935" spans="1:5" ht="25.5" customHeight="1" outlineLevel="1">
      <c r="A1935" s="280">
        <v>10050002</v>
      </c>
      <c r="B1935" s="281" t="s">
        <v>21667</v>
      </c>
      <c r="C1935" s="282" t="s">
        <v>299</v>
      </c>
      <c r="D1935" s="283">
        <v>13.56</v>
      </c>
      <c r="E1935" s="272"/>
    </row>
    <row r="1936" spans="1:5" ht="22.5" customHeight="1">
      <c r="A1936" s="280">
        <v>10050003</v>
      </c>
      <c r="B1936" s="281" t="s">
        <v>21668</v>
      </c>
      <c r="C1936" s="282" t="s">
        <v>299</v>
      </c>
      <c r="D1936" s="283">
        <v>6.78</v>
      </c>
      <c r="E1936" s="272"/>
    </row>
    <row r="1937" spans="1:5" ht="25.5" customHeight="1" outlineLevel="1">
      <c r="A1937" s="280">
        <v>10050004</v>
      </c>
      <c r="B1937" s="281" t="s">
        <v>21669</v>
      </c>
      <c r="C1937" s="282" t="s">
        <v>299</v>
      </c>
      <c r="D1937" s="283">
        <v>12.21</v>
      </c>
      <c r="E1937" s="272"/>
    </row>
    <row r="1938" spans="1:5" ht="25.5" customHeight="1" outlineLevel="1">
      <c r="A1938" s="280">
        <v>10050005</v>
      </c>
      <c r="B1938" s="281" t="s">
        <v>21670</v>
      </c>
      <c r="C1938" s="282" t="s">
        <v>299</v>
      </c>
      <c r="D1938" s="283">
        <v>8.14</v>
      </c>
      <c r="E1938" s="272"/>
    </row>
    <row r="1939" spans="1:5" ht="22.5" customHeight="1">
      <c r="A1939" s="280">
        <v>10050018</v>
      </c>
      <c r="B1939" s="281" t="s">
        <v>21671</v>
      </c>
      <c r="C1939" s="282" t="s">
        <v>23</v>
      </c>
      <c r="D1939" s="283">
        <v>6.78</v>
      </c>
      <c r="E1939" s="272"/>
    </row>
    <row r="1940" spans="1:5" ht="25.5" customHeight="1" outlineLevel="1">
      <c r="A1940" s="280">
        <v>10050032</v>
      </c>
      <c r="B1940" s="281" t="s">
        <v>21672</v>
      </c>
      <c r="C1940" s="282" t="s">
        <v>299</v>
      </c>
      <c r="D1940" s="283">
        <v>6.24</v>
      </c>
      <c r="E1940" s="272"/>
    </row>
    <row r="1941" spans="1:5" ht="25.5" customHeight="1" outlineLevel="1">
      <c r="A1941" s="280">
        <v>10050033</v>
      </c>
      <c r="B1941" s="281" t="s">
        <v>21673</v>
      </c>
      <c r="C1941" s="282" t="s">
        <v>299</v>
      </c>
      <c r="D1941" s="283">
        <v>4.07</v>
      </c>
      <c r="E1941" s="272"/>
    </row>
    <row r="1942" spans="1:5" ht="22.5" customHeight="1">
      <c r="A1942" s="280">
        <v>10060000</v>
      </c>
      <c r="B1942" s="281" t="s">
        <v>20086</v>
      </c>
      <c r="C1942" s="282" t="s">
        <v>18900</v>
      </c>
      <c r="D1942" s="283" t="s">
        <v>18900</v>
      </c>
    </row>
    <row r="1943" spans="1:5" ht="25.5" customHeight="1" outlineLevel="1">
      <c r="A1943" s="280">
        <v>10060001</v>
      </c>
      <c r="B1943" s="281" t="s">
        <v>21674</v>
      </c>
      <c r="C1943" s="282" t="s">
        <v>299</v>
      </c>
      <c r="D1943" s="283">
        <v>17.260000000000002</v>
      </c>
      <c r="E1943" s="272"/>
    </row>
    <row r="1944" spans="1:5" ht="25.5" customHeight="1" outlineLevel="1">
      <c r="A1944" s="280">
        <v>10060002</v>
      </c>
      <c r="B1944" s="281" t="s">
        <v>21675</v>
      </c>
      <c r="C1944" s="282" t="s">
        <v>299</v>
      </c>
      <c r="D1944" s="283">
        <v>20.71</v>
      </c>
      <c r="E1944" s="272"/>
    </row>
    <row r="1945" spans="1:5" ht="22.5" customHeight="1">
      <c r="A1945" s="280">
        <v>10060003</v>
      </c>
      <c r="B1945" s="281" t="s">
        <v>21676</v>
      </c>
      <c r="C1945" s="282" t="s">
        <v>299</v>
      </c>
      <c r="D1945" s="283">
        <v>15.53</v>
      </c>
      <c r="E1945" s="272"/>
    </row>
    <row r="1946" spans="1:5" ht="25.5" customHeight="1" outlineLevel="1">
      <c r="A1946" s="280">
        <v>10060004</v>
      </c>
      <c r="B1946" s="281" t="s">
        <v>21677</v>
      </c>
      <c r="C1946" s="282" t="s">
        <v>299</v>
      </c>
      <c r="D1946" s="283">
        <v>18.98</v>
      </c>
      <c r="E1946" s="272"/>
    </row>
    <row r="1947" spans="1:5" ht="25.5" customHeight="1" outlineLevel="1">
      <c r="A1947" s="280">
        <v>10060005</v>
      </c>
      <c r="B1947" s="281" t="s">
        <v>21678</v>
      </c>
      <c r="C1947" s="282" t="s">
        <v>299</v>
      </c>
      <c r="D1947" s="283">
        <v>17.260000000000002</v>
      </c>
      <c r="E1947" s="272"/>
    </row>
    <row r="1948" spans="1:5" ht="22.5" customHeight="1">
      <c r="A1948" s="280">
        <v>10060006</v>
      </c>
      <c r="B1948" s="281" t="s">
        <v>21679</v>
      </c>
      <c r="C1948" s="282" t="s">
        <v>299</v>
      </c>
      <c r="D1948" s="283">
        <v>20.71</v>
      </c>
      <c r="E1948" s="272"/>
    </row>
    <row r="1949" spans="1:5" ht="25.5" customHeight="1" outlineLevel="1">
      <c r="A1949" s="280">
        <v>10060007</v>
      </c>
      <c r="B1949" s="281" t="s">
        <v>21680</v>
      </c>
      <c r="C1949" s="282" t="s">
        <v>299</v>
      </c>
      <c r="D1949" s="283">
        <v>17.260000000000002</v>
      </c>
      <c r="E1949" s="272"/>
    </row>
    <row r="1950" spans="1:5" ht="22.5" customHeight="1">
      <c r="A1950" s="280">
        <v>10060008</v>
      </c>
      <c r="B1950" s="281" t="s">
        <v>21681</v>
      </c>
      <c r="C1950" s="282" t="s">
        <v>299</v>
      </c>
      <c r="D1950" s="283">
        <v>20.71</v>
      </c>
      <c r="E1950" s="272"/>
    </row>
    <row r="1951" spans="1:5" ht="25.5" customHeight="1" outlineLevel="1">
      <c r="A1951" s="280">
        <v>10060009</v>
      </c>
      <c r="B1951" s="281" t="s">
        <v>21682</v>
      </c>
      <c r="C1951" s="282" t="s">
        <v>299</v>
      </c>
      <c r="D1951" s="283">
        <v>15.53</v>
      </c>
      <c r="E1951" s="272"/>
    </row>
    <row r="1952" spans="1:5" ht="25.5" customHeight="1" outlineLevel="1">
      <c r="A1952" s="280">
        <v>10060010</v>
      </c>
      <c r="B1952" s="281" t="s">
        <v>21683</v>
      </c>
      <c r="C1952" s="282" t="s">
        <v>299</v>
      </c>
      <c r="D1952" s="283">
        <v>18.98</v>
      </c>
      <c r="E1952" s="272"/>
    </row>
    <row r="1953" spans="1:5" ht="22.5" customHeight="1">
      <c r="A1953" s="280">
        <v>10060011</v>
      </c>
      <c r="B1953" s="281" t="s">
        <v>21684</v>
      </c>
      <c r="C1953" s="282" t="s">
        <v>299</v>
      </c>
      <c r="D1953" s="283">
        <v>24.16</v>
      </c>
      <c r="E1953" s="272"/>
    </row>
    <row r="1954" spans="1:5" ht="25.5" customHeight="1" outlineLevel="1">
      <c r="A1954" s="280">
        <v>10060012</v>
      </c>
      <c r="B1954" s="281" t="s">
        <v>21685</v>
      </c>
      <c r="C1954" s="282" t="s">
        <v>299</v>
      </c>
      <c r="D1954" s="283">
        <v>27.61</v>
      </c>
      <c r="E1954" s="272"/>
    </row>
    <row r="1955" spans="1:5" ht="25.5" customHeight="1" outlineLevel="1">
      <c r="A1955" s="280">
        <v>10060015</v>
      </c>
      <c r="B1955" s="281" t="s">
        <v>21686</v>
      </c>
      <c r="C1955" s="282" t="s">
        <v>23</v>
      </c>
      <c r="D1955" s="283">
        <v>184.92</v>
      </c>
      <c r="E1955" s="272"/>
    </row>
    <row r="1956" spans="1:5" ht="22.5" customHeight="1">
      <c r="A1956" s="280">
        <v>10060018</v>
      </c>
      <c r="B1956" s="281" t="s">
        <v>21687</v>
      </c>
      <c r="C1956" s="282" t="s">
        <v>23</v>
      </c>
      <c r="D1956" s="283">
        <v>137.65</v>
      </c>
      <c r="E1956" s="272"/>
    </row>
    <row r="1957" spans="1:5" ht="25.5" customHeight="1" outlineLevel="1">
      <c r="A1957" s="280">
        <v>10060022</v>
      </c>
      <c r="B1957" s="281" t="s">
        <v>21688</v>
      </c>
      <c r="C1957" s="282" t="s">
        <v>23</v>
      </c>
      <c r="D1957" s="283">
        <v>37.96</v>
      </c>
      <c r="E1957" s="272"/>
    </row>
    <row r="1958" spans="1:5" ht="25.5" customHeight="1" outlineLevel="1">
      <c r="A1958" s="280">
        <v>10060024</v>
      </c>
      <c r="B1958" s="281" t="s">
        <v>21689</v>
      </c>
      <c r="C1958" s="282" t="s">
        <v>23</v>
      </c>
      <c r="D1958" s="283">
        <v>276.11</v>
      </c>
      <c r="E1958" s="272"/>
    </row>
    <row r="1959" spans="1:5" ht="22.5" customHeight="1">
      <c r="A1959" s="280">
        <v>10060026</v>
      </c>
      <c r="B1959" s="281" t="s">
        <v>21690</v>
      </c>
      <c r="C1959" s="282" t="s">
        <v>23</v>
      </c>
      <c r="D1959" s="283">
        <v>18.98</v>
      </c>
      <c r="E1959" s="272"/>
    </row>
    <row r="1960" spans="1:5" ht="25.5" customHeight="1" outlineLevel="1">
      <c r="A1960" s="280">
        <v>10060029</v>
      </c>
      <c r="B1960" s="281" t="s">
        <v>21691</v>
      </c>
      <c r="C1960" s="282" t="s">
        <v>23</v>
      </c>
      <c r="D1960" s="283">
        <v>103.54</v>
      </c>
      <c r="E1960" s="272"/>
    </row>
    <row r="1961" spans="1:5" ht="25.5" customHeight="1" outlineLevel="1">
      <c r="A1961" s="280">
        <v>10060032</v>
      </c>
      <c r="B1961" s="281" t="s">
        <v>21692</v>
      </c>
      <c r="C1961" s="282" t="s">
        <v>299</v>
      </c>
      <c r="D1961" s="283">
        <v>8.6300000000000008</v>
      </c>
      <c r="E1961" s="272"/>
    </row>
    <row r="1962" spans="1:5" ht="22.15" customHeight="1" outlineLevel="1">
      <c r="A1962" s="280">
        <v>10060033</v>
      </c>
      <c r="B1962" s="281" t="s">
        <v>21693</v>
      </c>
      <c r="C1962" s="282" t="s">
        <v>299</v>
      </c>
      <c r="D1962" s="283">
        <v>5.52</v>
      </c>
      <c r="E1962" s="272"/>
    </row>
    <row r="1963" spans="1:5" ht="22.15" customHeight="1">
      <c r="A1963" s="280">
        <v>10060035</v>
      </c>
      <c r="B1963" s="281" t="s">
        <v>21694</v>
      </c>
      <c r="C1963" s="282" t="s">
        <v>23</v>
      </c>
      <c r="D1963" s="283">
        <v>51.77</v>
      </c>
      <c r="E1963" s="272"/>
    </row>
    <row r="1964" spans="1:5" ht="25.5" customHeight="1" outlineLevel="1">
      <c r="A1964" s="280">
        <v>10060040</v>
      </c>
      <c r="B1964" s="281" t="s">
        <v>21695</v>
      </c>
      <c r="C1964" s="282" t="s">
        <v>23</v>
      </c>
      <c r="D1964" s="283">
        <v>13.81</v>
      </c>
      <c r="E1964" s="272"/>
    </row>
    <row r="1965" spans="1:5" ht="25.5" customHeight="1" outlineLevel="1">
      <c r="A1965" s="280">
        <v>10060042</v>
      </c>
      <c r="B1965" s="281" t="s">
        <v>21696</v>
      </c>
      <c r="C1965" s="282" t="s">
        <v>23</v>
      </c>
      <c r="D1965" s="283">
        <v>8.9700000000000006</v>
      </c>
      <c r="E1965" s="272"/>
    </row>
    <row r="1966" spans="1:5" ht="25.5" customHeight="1" outlineLevel="1">
      <c r="A1966" s="280">
        <v>10060045</v>
      </c>
      <c r="B1966" s="281" t="s">
        <v>21697</v>
      </c>
      <c r="C1966" s="282" t="s">
        <v>23</v>
      </c>
      <c r="D1966" s="283">
        <v>26.23</v>
      </c>
      <c r="E1966" s="272"/>
    </row>
    <row r="1967" spans="1:5" ht="22.15" customHeight="1" outlineLevel="1">
      <c r="A1967" s="280">
        <v>10060050</v>
      </c>
      <c r="B1967" s="281" t="s">
        <v>21698</v>
      </c>
      <c r="C1967" s="282" t="s">
        <v>241</v>
      </c>
      <c r="D1967" s="283">
        <v>15.21</v>
      </c>
      <c r="E1967" s="272"/>
    </row>
    <row r="1968" spans="1:5" ht="25.5" customHeight="1" outlineLevel="1">
      <c r="A1968" s="280">
        <v>10070000</v>
      </c>
      <c r="B1968" s="281" t="s">
        <v>20093</v>
      </c>
      <c r="C1968" s="282" t="s">
        <v>18900</v>
      </c>
      <c r="D1968" s="283" t="s">
        <v>18900</v>
      </c>
    </row>
    <row r="1969" spans="1:5" ht="22.15" customHeight="1" outlineLevel="1">
      <c r="A1969" s="280">
        <v>10070018</v>
      </c>
      <c r="B1969" s="281" t="s">
        <v>21699</v>
      </c>
      <c r="C1969" s="282" t="s">
        <v>23</v>
      </c>
      <c r="D1969" s="283">
        <v>125.43</v>
      </c>
      <c r="E1969" s="272"/>
    </row>
    <row r="1970" spans="1:5" ht="22.15" customHeight="1" outlineLevel="1">
      <c r="A1970" s="280">
        <v>10070022</v>
      </c>
      <c r="B1970" s="281" t="s">
        <v>21700</v>
      </c>
      <c r="C1970" s="282" t="s">
        <v>23</v>
      </c>
      <c r="D1970" s="283">
        <v>64.63</v>
      </c>
      <c r="E1970" s="272"/>
    </row>
    <row r="1971" spans="1:5" ht="22.15" customHeight="1">
      <c r="A1971" s="280">
        <v>10070024</v>
      </c>
      <c r="B1971" s="281" t="s">
        <v>21701</v>
      </c>
      <c r="C1971" s="282" t="s">
        <v>23</v>
      </c>
      <c r="D1971" s="283">
        <v>246.56</v>
      </c>
      <c r="E1971" s="272"/>
    </row>
    <row r="1972" spans="1:5" ht="25.5" customHeight="1" outlineLevel="1">
      <c r="A1972" s="280">
        <v>10070026</v>
      </c>
      <c r="B1972" s="281" t="s">
        <v>21702</v>
      </c>
      <c r="C1972" s="282" t="s">
        <v>23</v>
      </c>
      <c r="D1972" s="283">
        <v>118.74</v>
      </c>
      <c r="E1972" s="272"/>
    </row>
    <row r="1973" spans="1:5" ht="22.15" customHeight="1" outlineLevel="1">
      <c r="A1973" s="280">
        <v>10070029</v>
      </c>
      <c r="B1973" s="281" t="s">
        <v>21703</v>
      </c>
      <c r="C1973" s="282" t="s">
        <v>23</v>
      </c>
      <c r="D1973" s="283">
        <v>320.52999999999997</v>
      </c>
      <c r="E1973" s="272"/>
    </row>
    <row r="1974" spans="1:5" ht="25.5" customHeight="1" outlineLevel="1">
      <c r="A1974" s="280">
        <v>10070032</v>
      </c>
      <c r="B1974" s="281" t="s">
        <v>21704</v>
      </c>
      <c r="C1974" s="282" t="s">
        <v>299</v>
      </c>
      <c r="D1974" s="283">
        <v>77.17</v>
      </c>
      <c r="E1974" s="272"/>
    </row>
    <row r="1975" spans="1:5" ht="22.15" customHeight="1" outlineLevel="1">
      <c r="A1975" s="280">
        <v>10070033</v>
      </c>
      <c r="B1975" s="281" t="s">
        <v>21705</v>
      </c>
      <c r="C1975" s="282" t="s">
        <v>299</v>
      </c>
      <c r="D1975" s="283">
        <v>64.34</v>
      </c>
      <c r="E1975" s="272"/>
    </row>
    <row r="1976" spans="1:5" ht="25.5" customHeight="1" outlineLevel="1">
      <c r="A1976" s="280">
        <v>10070035</v>
      </c>
      <c r="B1976" s="281" t="s">
        <v>21706</v>
      </c>
      <c r="C1976" s="282" t="s">
        <v>23</v>
      </c>
      <c r="D1976" s="283">
        <v>184.92</v>
      </c>
      <c r="E1976" s="272"/>
    </row>
    <row r="1977" spans="1:5" ht="25.5" customHeight="1" outlineLevel="1">
      <c r="A1977" s="280">
        <v>10070040</v>
      </c>
      <c r="B1977" s="281" t="s">
        <v>21707</v>
      </c>
      <c r="C1977" s="282" t="s">
        <v>23</v>
      </c>
      <c r="D1977" s="283">
        <v>30.82</v>
      </c>
      <c r="E1977" s="272"/>
    </row>
    <row r="1978" spans="1:5" ht="22.15" customHeight="1" outlineLevel="1">
      <c r="A1978" s="280">
        <v>10070042</v>
      </c>
      <c r="B1978" s="281" t="s">
        <v>21708</v>
      </c>
      <c r="C1978" s="282" t="s">
        <v>23</v>
      </c>
      <c r="D1978" s="283">
        <v>17.260000000000002</v>
      </c>
      <c r="E1978" s="272"/>
    </row>
    <row r="1979" spans="1:5" ht="22.15" customHeight="1">
      <c r="A1979" s="280">
        <v>10070045</v>
      </c>
      <c r="B1979" s="281" t="s">
        <v>21709</v>
      </c>
      <c r="C1979" s="282" t="s">
        <v>23</v>
      </c>
      <c r="D1979" s="283">
        <v>154.1</v>
      </c>
      <c r="E1979" s="272"/>
    </row>
    <row r="1980" spans="1:5" ht="22.15" customHeight="1" outlineLevel="1">
      <c r="A1980" s="280">
        <v>10080000</v>
      </c>
      <c r="B1980" s="281" t="s">
        <v>20135</v>
      </c>
      <c r="C1980" s="282" t="s">
        <v>18900</v>
      </c>
      <c r="D1980" s="283" t="s">
        <v>18900</v>
      </c>
    </row>
    <row r="1981" spans="1:5" ht="22.15" customHeight="1" outlineLevel="1">
      <c r="A1981" s="280">
        <v>10080070</v>
      </c>
      <c r="B1981" s="281" t="s">
        <v>21710</v>
      </c>
      <c r="C1981" s="282" t="s">
        <v>23</v>
      </c>
      <c r="D1981" s="283">
        <v>41.44</v>
      </c>
      <c r="E1981" s="272"/>
    </row>
    <row r="1982" spans="1:5" ht="25.5" customHeight="1" outlineLevel="1">
      <c r="A1982" s="280">
        <v>10080072</v>
      </c>
      <c r="B1982" s="281" t="s">
        <v>21711</v>
      </c>
      <c r="C1982" s="282" t="s">
        <v>23</v>
      </c>
      <c r="D1982" s="283">
        <v>213.81</v>
      </c>
      <c r="E1982" s="272"/>
    </row>
    <row r="1983" spans="1:5" ht="25.5" customHeight="1" outlineLevel="1">
      <c r="A1983" s="280">
        <v>10080073</v>
      </c>
      <c r="B1983" s="281" t="s">
        <v>21712</v>
      </c>
      <c r="C1983" s="282" t="s">
        <v>23</v>
      </c>
      <c r="D1983" s="283">
        <v>270.54000000000002</v>
      </c>
      <c r="E1983" s="272"/>
    </row>
    <row r="1984" spans="1:5" ht="25.5" customHeight="1" outlineLevel="1">
      <c r="A1984" s="280">
        <v>10080074</v>
      </c>
      <c r="B1984" s="281" t="s">
        <v>21713</v>
      </c>
      <c r="C1984" s="282" t="s">
        <v>23</v>
      </c>
      <c r="D1984" s="283">
        <v>157.58000000000001</v>
      </c>
      <c r="E1984" s="272"/>
    </row>
    <row r="1985" spans="1:5" ht="25.5" customHeight="1" outlineLevel="1">
      <c r="A1985" s="280">
        <v>10080076</v>
      </c>
      <c r="B1985" s="281" t="s">
        <v>21714</v>
      </c>
      <c r="C1985" s="282" t="s">
        <v>23</v>
      </c>
      <c r="D1985" s="283">
        <v>25.05</v>
      </c>
      <c r="E1985" s="272"/>
    </row>
    <row r="1986" spans="1:5" ht="22.15" customHeight="1" outlineLevel="1">
      <c r="A1986" s="280">
        <v>10080081</v>
      </c>
      <c r="B1986" s="281" t="s">
        <v>21715</v>
      </c>
      <c r="C1986" s="282" t="s">
        <v>23</v>
      </c>
      <c r="D1986" s="283">
        <v>39.24</v>
      </c>
      <c r="E1986" s="272"/>
    </row>
    <row r="1987" spans="1:5" ht="22.15" customHeight="1">
      <c r="A1987" s="280">
        <v>10080086</v>
      </c>
      <c r="B1987" s="281" t="s">
        <v>21716</v>
      </c>
      <c r="C1987" s="282" t="s">
        <v>23</v>
      </c>
      <c r="D1987" s="283">
        <v>72.040000000000006</v>
      </c>
      <c r="E1987" s="272"/>
    </row>
    <row r="1988" spans="1:5" ht="25.5" customHeight="1" outlineLevel="1">
      <c r="A1988" s="280">
        <v>10080093</v>
      </c>
      <c r="B1988" s="281" t="s">
        <v>21717</v>
      </c>
      <c r="C1988" s="282" t="s">
        <v>23</v>
      </c>
      <c r="D1988" s="283">
        <v>104.89</v>
      </c>
      <c r="E1988" s="272"/>
    </row>
    <row r="1989" spans="1:5" ht="25.5" customHeight="1" outlineLevel="1">
      <c r="A1989" s="280">
        <v>10080097</v>
      </c>
      <c r="B1989" s="281" t="s">
        <v>21718</v>
      </c>
      <c r="C1989" s="282" t="s">
        <v>23</v>
      </c>
      <c r="D1989" s="283">
        <v>43.86</v>
      </c>
      <c r="E1989" s="272"/>
    </row>
    <row r="1990" spans="1:5" ht="25.5" customHeight="1" outlineLevel="1">
      <c r="A1990" s="280">
        <v>10090000</v>
      </c>
      <c r="B1990" s="281" t="s">
        <v>19953</v>
      </c>
      <c r="C1990" s="282" t="s">
        <v>18900</v>
      </c>
      <c r="D1990" s="283" t="s">
        <v>18900</v>
      </c>
    </row>
    <row r="1991" spans="1:5" ht="22.15" customHeight="1" outlineLevel="1">
      <c r="A1991" s="280">
        <v>10090001</v>
      </c>
      <c r="B1991" s="281" t="s">
        <v>21719</v>
      </c>
      <c r="C1991" s="282" t="s">
        <v>299</v>
      </c>
      <c r="D1991" s="283">
        <v>15.69</v>
      </c>
      <c r="E1991" s="272"/>
    </row>
    <row r="1992" spans="1:5" ht="25.5" customHeight="1" outlineLevel="1">
      <c r="A1992" s="276">
        <v>11000000</v>
      </c>
      <c r="B1992" s="277" t="s">
        <v>21720</v>
      </c>
      <c r="C1992" s="278"/>
      <c r="D1992" s="279"/>
    </row>
    <row r="1993" spans="1:5" ht="22.15" customHeight="1" outlineLevel="1">
      <c r="A1993" s="280">
        <v>11001000</v>
      </c>
      <c r="B1993" s="281" t="s">
        <v>21721</v>
      </c>
      <c r="C1993" s="282" t="s">
        <v>18900</v>
      </c>
      <c r="D1993" s="283" t="s">
        <v>18900</v>
      </c>
    </row>
    <row r="1994" spans="1:5" ht="22.15" customHeight="1" outlineLevel="1">
      <c r="A1994" s="280">
        <v>11001001</v>
      </c>
      <c r="B1994" s="281" t="s">
        <v>21722</v>
      </c>
      <c r="C1994" s="282" t="s">
        <v>241</v>
      </c>
      <c r="D1994" s="283">
        <v>20.25</v>
      </c>
      <c r="E1994" s="272"/>
    </row>
    <row r="1995" spans="1:5" ht="22.15" customHeight="1">
      <c r="A1995" s="280">
        <v>11001008</v>
      </c>
      <c r="B1995" s="281" t="s">
        <v>21723</v>
      </c>
      <c r="C1995" s="282" t="s">
        <v>241</v>
      </c>
      <c r="D1995" s="283">
        <v>56.86</v>
      </c>
      <c r="E1995" s="272"/>
    </row>
    <row r="1996" spans="1:5" ht="25.5" customHeight="1" outlineLevel="1">
      <c r="A1996" s="280">
        <v>11001009</v>
      </c>
      <c r="B1996" s="281" t="s">
        <v>21724</v>
      </c>
      <c r="C1996" s="282" t="s">
        <v>241</v>
      </c>
      <c r="D1996" s="283">
        <v>57.79</v>
      </c>
      <c r="E1996" s="272"/>
    </row>
    <row r="1997" spans="1:5" ht="22.15" customHeight="1" outlineLevel="1">
      <c r="A1997" s="280">
        <v>11001013</v>
      </c>
      <c r="B1997" s="281" t="s">
        <v>21725</v>
      </c>
      <c r="C1997" s="282" t="s">
        <v>241</v>
      </c>
      <c r="D1997" s="283">
        <v>44.11</v>
      </c>
      <c r="E1997" s="272"/>
    </row>
    <row r="1998" spans="1:5" ht="25.5" customHeight="1" outlineLevel="1">
      <c r="A1998" s="280">
        <v>11002000</v>
      </c>
      <c r="B1998" s="281" t="s">
        <v>21726</v>
      </c>
      <c r="C1998" s="282" t="s">
        <v>18900</v>
      </c>
      <c r="D1998" s="283" t="s">
        <v>18900</v>
      </c>
    </row>
    <row r="1999" spans="1:5" ht="22.15" customHeight="1" outlineLevel="1">
      <c r="A1999" s="280">
        <v>11002001</v>
      </c>
      <c r="B1999" s="281" t="s">
        <v>21722</v>
      </c>
      <c r="C1999" s="282" t="s">
        <v>241</v>
      </c>
      <c r="D1999" s="283">
        <v>8.19</v>
      </c>
      <c r="E1999" s="272"/>
    </row>
    <row r="2000" spans="1:5" ht="25.5" customHeight="1" outlineLevel="1">
      <c r="A2000" s="280">
        <v>11002003</v>
      </c>
      <c r="B2000" s="281" t="s">
        <v>21727</v>
      </c>
      <c r="C2000" s="282" t="s">
        <v>241</v>
      </c>
      <c r="D2000" s="283">
        <v>18.899999999999999</v>
      </c>
      <c r="E2000" s="272"/>
    </row>
    <row r="2001" spans="1:5" ht="22.15" customHeight="1" outlineLevel="1">
      <c r="A2001" s="280">
        <v>11002008</v>
      </c>
      <c r="B2001" s="281" t="s">
        <v>21728</v>
      </c>
      <c r="C2001" s="282" t="s">
        <v>241</v>
      </c>
      <c r="D2001" s="283">
        <v>52.36</v>
      </c>
      <c r="E2001" s="272"/>
    </row>
    <row r="2002" spans="1:5" ht="25.5" customHeight="1" outlineLevel="1">
      <c r="A2002" s="280">
        <v>11002009</v>
      </c>
      <c r="B2002" s="281" t="s">
        <v>21729</v>
      </c>
      <c r="C2002" s="282" t="s">
        <v>241</v>
      </c>
      <c r="D2002" s="283">
        <v>51.71</v>
      </c>
      <c r="E2002" s="272"/>
    </row>
    <row r="2003" spans="1:5" ht="22.5" customHeight="1">
      <c r="A2003" s="280">
        <v>11002010</v>
      </c>
      <c r="B2003" s="281" t="s">
        <v>21730</v>
      </c>
      <c r="C2003" s="282" t="s">
        <v>241</v>
      </c>
      <c r="D2003" s="283">
        <v>61.36</v>
      </c>
      <c r="E2003" s="272"/>
    </row>
    <row r="2004" spans="1:5" ht="22.15" customHeight="1" outlineLevel="1">
      <c r="A2004" s="280">
        <v>11002013</v>
      </c>
      <c r="B2004" s="281" t="s">
        <v>21725</v>
      </c>
      <c r="C2004" s="282" t="s">
        <v>241</v>
      </c>
      <c r="D2004" s="283">
        <v>27.88</v>
      </c>
      <c r="E2004" s="272"/>
    </row>
    <row r="2005" spans="1:5" ht="25.5" customHeight="1" outlineLevel="1">
      <c r="A2005" s="280">
        <v>11002015</v>
      </c>
      <c r="B2005" s="281" t="s">
        <v>21731</v>
      </c>
      <c r="C2005" s="282" t="s">
        <v>241</v>
      </c>
      <c r="D2005" s="283">
        <v>28.63</v>
      </c>
      <c r="E2005" s="272"/>
    </row>
    <row r="2006" spans="1:5" ht="25.5" customHeight="1" outlineLevel="1">
      <c r="A2006" s="280">
        <v>11002025</v>
      </c>
      <c r="B2006" s="281" t="s">
        <v>21732</v>
      </c>
      <c r="C2006" s="282" t="s">
        <v>241</v>
      </c>
      <c r="D2006" s="283">
        <v>84.3</v>
      </c>
      <c r="E2006" s="272"/>
    </row>
    <row r="2007" spans="1:5" ht="22.15" customHeight="1" outlineLevel="1">
      <c r="A2007" s="280">
        <v>11002029</v>
      </c>
      <c r="B2007" s="281" t="s">
        <v>21733</v>
      </c>
      <c r="C2007" s="282" t="s">
        <v>241</v>
      </c>
      <c r="D2007" s="283">
        <v>72.33</v>
      </c>
      <c r="E2007" s="272"/>
    </row>
    <row r="2008" spans="1:5" ht="25.5" customHeight="1" outlineLevel="1">
      <c r="A2008" s="280">
        <v>11002075</v>
      </c>
      <c r="B2008" s="281" t="s">
        <v>21734</v>
      </c>
      <c r="C2008" s="282" t="s">
        <v>241</v>
      </c>
      <c r="D2008" s="283">
        <v>217.51</v>
      </c>
      <c r="E2008" s="272"/>
    </row>
    <row r="2009" spans="1:5" ht="25.5" customHeight="1" outlineLevel="1">
      <c r="A2009" s="280">
        <v>11002105</v>
      </c>
      <c r="B2009" s="281" t="s">
        <v>21735</v>
      </c>
      <c r="C2009" s="282" t="s">
        <v>241</v>
      </c>
      <c r="D2009" s="283">
        <v>7.76</v>
      </c>
      <c r="E2009" s="272"/>
    </row>
    <row r="2010" spans="1:5" ht="22.5" customHeight="1">
      <c r="A2010" s="280">
        <v>11002107</v>
      </c>
      <c r="B2010" s="281" t="s">
        <v>21736</v>
      </c>
      <c r="C2010" s="282" t="s">
        <v>241</v>
      </c>
      <c r="D2010" s="283">
        <v>11.8</v>
      </c>
      <c r="E2010" s="272"/>
    </row>
    <row r="2011" spans="1:5" ht="25.5" customHeight="1" outlineLevel="1">
      <c r="A2011" s="280">
        <v>11003000</v>
      </c>
      <c r="B2011" s="281" t="s">
        <v>21737</v>
      </c>
      <c r="C2011" s="282" t="s">
        <v>18900</v>
      </c>
      <c r="D2011" s="283" t="s">
        <v>18900</v>
      </c>
    </row>
    <row r="2012" spans="1:5" ht="22.15" customHeight="1" outlineLevel="1">
      <c r="A2012" s="280">
        <v>11003001</v>
      </c>
      <c r="B2012" s="281" t="s">
        <v>21722</v>
      </c>
      <c r="C2012" s="282" t="s">
        <v>241</v>
      </c>
      <c r="D2012" s="283">
        <v>8.19</v>
      </c>
      <c r="E2012" s="272"/>
    </row>
    <row r="2013" spans="1:5" ht="25.5" customHeight="1" outlineLevel="1">
      <c r="A2013" s="280">
        <v>11003003</v>
      </c>
      <c r="B2013" s="281" t="s">
        <v>21738</v>
      </c>
      <c r="C2013" s="282" t="s">
        <v>241</v>
      </c>
      <c r="D2013" s="283">
        <v>17.77</v>
      </c>
      <c r="E2013" s="272"/>
    </row>
    <row r="2014" spans="1:5" ht="22.15" customHeight="1" outlineLevel="1">
      <c r="A2014" s="280">
        <v>11003004</v>
      </c>
      <c r="B2014" s="281" t="s">
        <v>21739</v>
      </c>
      <c r="C2014" s="282" t="s">
        <v>241</v>
      </c>
      <c r="D2014" s="283">
        <v>25.55</v>
      </c>
      <c r="E2014" s="272"/>
    </row>
    <row r="2015" spans="1:5" ht="25.5" customHeight="1" outlineLevel="1">
      <c r="A2015" s="280">
        <v>11003005</v>
      </c>
      <c r="B2015" s="281" t="s">
        <v>21727</v>
      </c>
      <c r="C2015" s="282" t="s">
        <v>241</v>
      </c>
      <c r="D2015" s="283">
        <v>18.899999999999999</v>
      </c>
      <c r="E2015" s="272"/>
    </row>
    <row r="2016" spans="1:5" ht="25.5" customHeight="1" outlineLevel="1">
      <c r="A2016" s="280">
        <v>11003008</v>
      </c>
      <c r="B2016" s="281" t="s">
        <v>21740</v>
      </c>
      <c r="C2016" s="282" t="s">
        <v>241</v>
      </c>
      <c r="D2016" s="283">
        <v>52.36</v>
      </c>
      <c r="E2016" s="272"/>
    </row>
    <row r="2017" spans="1:5" ht="22.5" customHeight="1">
      <c r="A2017" s="280">
        <v>11003009</v>
      </c>
      <c r="B2017" s="281" t="s">
        <v>21741</v>
      </c>
      <c r="C2017" s="282" t="s">
        <v>241</v>
      </c>
      <c r="D2017" s="283">
        <v>51.71</v>
      </c>
      <c r="E2017" s="272"/>
    </row>
    <row r="2018" spans="1:5" ht="25.5" customHeight="1" outlineLevel="1">
      <c r="A2018" s="280">
        <v>11003010</v>
      </c>
      <c r="B2018" s="281" t="s">
        <v>21742</v>
      </c>
      <c r="C2018" s="282" t="s">
        <v>241</v>
      </c>
      <c r="D2018" s="283">
        <v>61.36</v>
      </c>
      <c r="E2018" s="272"/>
    </row>
    <row r="2019" spans="1:5" ht="22.15" customHeight="1" outlineLevel="1">
      <c r="A2019" s="280">
        <v>11003013</v>
      </c>
      <c r="B2019" s="281" t="s">
        <v>21743</v>
      </c>
      <c r="C2019" s="282" t="s">
        <v>241</v>
      </c>
      <c r="D2019" s="283">
        <v>26.18</v>
      </c>
      <c r="E2019" s="272"/>
    </row>
    <row r="2020" spans="1:5" ht="25.5" customHeight="1" outlineLevel="1">
      <c r="A2020" s="280">
        <v>11003041</v>
      </c>
      <c r="B2020" s="281" t="s">
        <v>21744</v>
      </c>
      <c r="C2020" s="282" t="s">
        <v>299</v>
      </c>
      <c r="D2020" s="283">
        <v>90.72</v>
      </c>
      <c r="E2020" s="272"/>
    </row>
    <row r="2021" spans="1:5" ht="25.5" customHeight="1" outlineLevel="1">
      <c r="A2021" s="280">
        <v>11003045</v>
      </c>
      <c r="B2021" s="281" t="s">
        <v>21745</v>
      </c>
      <c r="C2021" s="282" t="s">
        <v>241</v>
      </c>
      <c r="D2021" s="283">
        <v>215.59</v>
      </c>
      <c r="E2021" s="272"/>
    </row>
    <row r="2022" spans="1:5" ht="22.15" customHeight="1" outlineLevel="1">
      <c r="A2022" s="280">
        <v>11003046</v>
      </c>
      <c r="B2022" s="281" t="s">
        <v>21746</v>
      </c>
      <c r="C2022" s="282" t="s">
        <v>241</v>
      </c>
      <c r="D2022" s="283">
        <v>94.34</v>
      </c>
      <c r="E2022" s="272"/>
    </row>
    <row r="2023" spans="1:5" ht="25.5" customHeight="1" outlineLevel="1">
      <c r="A2023" s="280">
        <v>11003047</v>
      </c>
      <c r="B2023" s="281" t="s">
        <v>21747</v>
      </c>
      <c r="C2023" s="282" t="s">
        <v>241</v>
      </c>
      <c r="D2023" s="283">
        <v>230.89</v>
      </c>
      <c r="E2023" s="272"/>
    </row>
    <row r="2024" spans="1:5" ht="22.15" customHeight="1">
      <c r="A2024" s="280">
        <v>11003105</v>
      </c>
      <c r="B2024" s="281" t="s">
        <v>21735</v>
      </c>
      <c r="C2024" s="282" t="s">
        <v>241</v>
      </c>
      <c r="D2024" s="283">
        <v>7.76</v>
      </c>
      <c r="E2024" s="272"/>
    </row>
    <row r="2025" spans="1:5" ht="25.5" customHeight="1" outlineLevel="1">
      <c r="A2025" s="280">
        <v>11003107</v>
      </c>
      <c r="B2025" s="281" t="s">
        <v>21736</v>
      </c>
      <c r="C2025" s="282" t="s">
        <v>241</v>
      </c>
      <c r="D2025" s="283">
        <v>11.8</v>
      </c>
      <c r="E2025" s="272"/>
    </row>
    <row r="2026" spans="1:5" ht="25.5" customHeight="1" outlineLevel="1">
      <c r="A2026" s="280">
        <v>11003109</v>
      </c>
      <c r="B2026" s="281" t="s">
        <v>21748</v>
      </c>
      <c r="C2026" s="282" t="s">
        <v>241</v>
      </c>
      <c r="D2026" s="283">
        <v>12.45</v>
      </c>
      <c r="E2026" s="272"/>
    </row>
    <row r="2027" spans="1:5" ht="25.5" customHeight="1" outlineLevel="1">
      <c r="A2027" s="280">
        <v>11003110</v>
      </c>
      <c r="B2027" s="281" t="s">
        <v>21749</v>
      </c>
      <c r="C2027" s="282" t="s">
        <v>241</v>
      </c>
      <c r="D2027" s="283">
        <v>58.02</v>
      </c>
      <c r="E2027" s="272"/>
    </row>
    <row r="2028" spans="1:5" ht="25.5" customHeight="1" outlineLevel="1">
      <c r="A2028" s="280">
        <v>11004000</v>
      </c>
      <c r="B2028" s="281" t="s">
        <v>21750</v>
      </c>
      <c r="C2028" s="282" t="s">
        <v>18900</v>
      </c>
      <c r="D2028" s="283" t="s">
        <v>18900</v>
      </c>
    </row>
    <row r="2029" spans="1:5" ht="22.15" customHeight="1" outlineLevel="1">
      <c r="A2029" s="280">
        <v>11004004</v>
      </c>
      <c r="B2029" s="281" t="s">
        <v>21751</v>
      </c>
      <c r="C2029" s="282" t="s">
        <v>299</v>
      </c>
      <c r="D2029" s="283">
        <v>44.91</v>
      </c>
      <c r="E2029" s="272"/>
    </row>
    <row r="2030" spans="1:5" ht="22.15" customHeight="1" outlineLevel="1">
      <c r="A2030" s="280">
        <v>11004005</v>
      </c>
      <c r="B2030" s="281" t="s">
        <v>21752</v>
      </c>
      <c r="C2030" s="282" t="s">
        <v>299</v>
      </c>
      <c r="D2030" s="283">
        <v>41.54</v>
      </c>
      <c r="E2030" s="272"/>
    </row>
    <row r="2031" spans="1:5" ht="25.5" customHeight="1" outlineLevel="1">
      <c r="A2031" s="280">
        <v>11004006</v>
      </c>
      <c r="B2031" s="281" t="s">
        <v>21753</v>
      </c>
      <c r="C2031" s="282" t="s">
        <v>299</v>
      </c>
      <c r="D2031" s="283">
        <v>48.48</v>
      </c>
      <c r="E2031" s="272"/>
    </row>
    <row r="2032" spans="1:5" ht="22.15" customHeight="1" outlineLevel="1">
      <c r="A2032" s="280">
        <v>11004013</v>
      </c>
      <c r="B2032" s="281" t="s">
        <v>21754</v>
      </c>
      <c r="C2032" s="282" t="s">
        <v>299</v>
      </c>
      <c r="D2032" s="283">
        <v>39.92</v>
      </c>
      <c r="E2032" s="272"/>
    </row>
    <row r="2033" spans="1:5" ht="25.5" customHeight="1" outlineLevel="1">
      <c r="A2033" s="280">
        <v>11004017</v>
      </c>
      <c r="B2033" s="281" t="s">
        <v>21755</v>
      </c>
      <c r="C2033" s="282" t="s">
        <v>299</v>
      </c>
      <c r="D2033" s="283">
        <v>39.880000000000003</v>
      </c>
      <c r="E2033" s="272"/>
    </row>
    <row r="2034" spans="1:5" ht="22.5" customHeight="1">
      <c r="A2034" s="280">
        <v>11004050</v>
      </c>
      <c r="B2034" s="281" t="s">
        <v>21756</v>
      </c>
      <c r="C2034" s="282" t="s">
        <v>299</v>
      </c>
      <c r="D2034" s="283">
        <v>23.28</v>
      </c>
      <c r="E2034" s="272"/>
    </row>
    <row r="2035" spans="1:5" ht="25.5" customHeight="1" outlineLevel="1">
      <c r="A2035" s="280">
        <v>11004056</v>
      </c>
      <c r="B2035" s="281" t="s">
        <v>21757</v>
      </c>
      <c r="C2035" s="282" t="s">
        <v>299</v>
      </c>
      <c r="D2035" s="283">
        <v>128.06</v>
      </c>
      <c r="E2035" s="272"/>
    </row>
    <row r="2036" spans="1:5" ht="25.5" customHeight="1" outlineLevel="1">
      <c r="A2036" s="280">
        <v>11004058</v>
      </c>
      <c r="B2036" s="281" t="s">
        <v>21758</v>
      </c>
      <c r="C2036" s="282" t="s">
        <v>299</v>
      </c>
      <c r="D2036" s="283">
        <v>158.82</v>
      </c>
      <c r="E2036" s="272"/>
    </row>
    <row r="2037" spans="1:5" ht="25.5" customHeight="1" outlineLevel="1">
      <c r="A2037" s="280">
        <v>11004060</v>
      </c>
      <c r="B2037" s="281" t="s">
        <v>21759</v>
      </c>
      <c r="C2037" s="282" t="s">
        <v>299</v>
      </c>
      <c r="D2037" s="283">
        <v>176.1</v>
      </c>
      <c r="E2037" s="272"/>
    </row>
    <row r="2038" spans="1:5" ht="25.5" customHeight="1" outlineLevel="1">
      <c r="A2038" s="280">
        <v>11004101</v>
      </c>
      <c r="B2038" s="281" t="s">
        <v>21760</v>
      </c>
      <c r="C2038" s="282" t="s">
        <v>299</v>
      </c>
      <c r="D2038" s="283">
        <v>293.73</v>
      </c>
      <c r="E2038" s="272"/>
    </row>
    <row r="2039" spans="1:5" ht="25.5" customHeight="1" outlineLevel="1">
      <c r="A2039" s="280">
        <v>11050000</v>
      </c>
      <c r="B2039" s="281" t="s">
        <v>19947</v>
      </c>
      <c r="C2039" s="282" t="s">
        <v>18900</v>
      </c>
      <c r="D2039" s="283" t="s">
        <v>18900</v>
      </c>
    </row>
    <row r="2040" spans="1:5" ht="22.15" customHeight="1" outlineLevel="1">
      <c r="A2040" s="280">
        <v>11050002</v>
      </c>
      <c r="B2040" s="281" t="s">
        <v>21761</v>
      </c>
      <c r="C2040" s="282" t="s">
        <v>241</v>
      </c>
      <c r="D2040" s="283">
        <v>6.1</v>
      </c>
      <c r="E2040" s="272"/>
    </row>
    <row r="2041" spans="1:5" ht="22.5" customHeight="1">
      <c r="A2041" s="280">
        <v>11050003</v>
      </c>
      <c r="B2041" s="281" t="s">
        <v>21762</v>
      </c>
      <c r="C2041" s="282" t="s">
        <v>241</v>
      </c>
      <c r="D2041" s="283">
        <v>12.2</v>
      </c>
      <c r="E2041" s="272"/>
    </row>
    <row r="2042" spans="1:5" ht="25.5" customHeight="1" outlineLevel="1">
      <c r="A2042" s="280">
        <v>11050005</v>
      </c>
      <c r="B2042" s="281" t="s">
        <v>21763</v>
      </c>
      <c r="C2042" s="282" t="s">
        <v>241</v>
      </c>
      <c r="D2042" s="283">
        <v>42.7</v>
      </c>
      <c r="E2042" s="272"/>
    </row>
    <row r="2043" spans="1:5" ht="25.5" customHeight="1" outlineLevel="1">
      <c r="A2043" s="280">
        <v>11050010</v>
      </c>
      <c r="B2043" s="281" t="s">
        <v>21764</v>
      </c>
      <c r="C2043" s="282" t="s">
        <v>241</v>
      </c>
      <c r="D2043" s="283">
        <v>38.119999999999997</v>
      </c>
      <c r="E2043" s="272"/>
    </row>
    <row r="2044" spans="1:5" ht="25.5" customHeight="1" outlineLevel="1">
      <c r="A2044" s="280">
        <v>11050015</v>
      </c>
      <c r="B2044" s="281" t="s">
        <v>21765</v>
      </c>
      <c r="C2044" s="282" t="s">
        <v>241</v>
      </c>
      <c r="D2044" s="283">
        <v>76.25</v>
      </c>
      <c r="E2044" s="272"/>
    </row>
    <row r="2045" spans="1:5" ht="25.5" customHeight="1" outlineLevel="1">
      <c r="A2045" s="280">
        <v>11060000</v>
      </c>
      <c r="B2045" s="281" t="s">
        <v>20086</v>
      </c>
      <c r="C2045" s="282" t="s">
        <v>18900</v>
      </c>
      <c r="D2045" s="283" t="s">
        <v>18900</v>
      </c>
    </row>
    <row r="2046" spans="1:5" ht="22.5" customHeight="1">
      <c r="A2046" s="280">
        <v>11060005</v>
      </c>
      <c r="B2046" s="281" t="s">
        <v>21766</v>
      </c>
      <c r="C2046" s="282" t="s">
        <v>241</v>
      </c>
      <c r="D2046" s="283">
        <v>42.7</v>
      </c>
      <c r="E2046" s="272"/>
    </row>
    <row r="2047" spans="1:5" ht="22.15" customHeight="1" outlineLevel="1">
      <c r="A2047" s="280">
        <v>11060010</v>
      </c>
      <c r="B2047" s="281" t="s">
        <v>21767</v>
      </c>
      <c r="C2047" s="282" t="s">
        <v>241</v>
      </c>
      <c r="D2047" s="283">
        <v>10.53</v>
      </c>
      <c r="E2047" s="272"/>
    </row>
    <row r="2048" spans="1:5" ht="25.5" customHeight="1" outlineLevel="1">
      <c r="A2048" s="280">
        <v>11060015</v>
      </c>
      <c r="B2048" s="281" t="s">
        <v>21768</v>
      </c>
      <c r="C2048" s="282" t="s">
        <v>241</v>
      </c>
      <c r="D2048" s="283">
        <v>31.59</v>
      </c>
      <c r="E2048" s="272"/>
    </row>
    <row r="2049" spans="1:5" ht="25.5" customHeight="1" outlineLevel="1">
      <c r="A2049" s="280">
        <v>11070000</v>
      </c>
      <c r="B2049" s="281" t="s">
        <v>20093</v>
      </c>
      <c r="C2049" s="282" t="s">
        <v>18900</v>
      </c>
      <c r="D2049" s="283" t="s">
        <v>18900</v>
      </c>
    </row>
    <row r="2050" spans="1:5" ht="25.5" customHeight="1" outlineLevel="1">
      <c r="A2050" s="280">
        <v>11070005</v>
      </c>
      <c r="B2050" s="281" t="s">
        <v>21769</v>
      </c>
      <c r="C2050" s="282" t="s">
        <v>241</v>
      </c>
      <c r="D2050" s="283">
        <v>30</v>
      </c>
      <c r="E2050" s="272"/>
    </row>
    <row r="2051" spans="1:5" ht="25.5" customHeight="1" outlineLevel="1">
      <c r="A2051" s="280">
        <v>11080000</v>
      </c>
      <c r="B2051" s="281" t="s">
        <v>20135</v>
      </c>
      <c r="C2051" s="282" t="s">
        <v>18900</v>
      </c>
      <c r="D2051" s="283" t="s">
        <v>18900</v>
      </c>
    </row>
    <row r="2052" spans="1:5" ht="25.5" customHeight="1" outlineLevel="1">
      <c r="A2052" s="280">
        <v>11080001</v>
      </c>
      <c r="B2052" s="281" t="s">
        <v>21770</v>
      </c>
      <c r="C2052" s="282" t="s">
        <v>299</v>
      </c>
      <c r="D2052" s="283">
        <v>53.33</v>
      </c>
      <c r="E2052" s="272"/>
    </row>
    <row r="2053" spans="1:5" ht="22.5" customHeight="1">
      <c r="A2053" s="280">
        <v>11080005</v>
      </c>
      <c r="B2053" s="281" t="s">
        <v>21771</v>
      </c>
      <c r="C2053" s="282" t="s">
        <v>241</v>
      </c>
      <c r="D2053" s="283">
        <v>73.319999999999993</v>
      </c>
      <c r="E2053" s="272"/>
    </row>
    <row r="2054" spans="1:5" ht="25.5" customHeight="1" outlineLevel="1">
      <c r="A2054" s="280">
        <v>11080006</v>
      </c>
      <c r="B2054" s="281" t="s">
        <v>21772</v>
      </c>
      <c r="C2054" s="282" t="s">
        <v>241</v>
      </c>
      <c r="D2054" s="283">
        <v>38.090000000000003</v>
      </c>
      <c r="E2054" s="272"/>
    </row>
    <row r="2055" spans="1:5" ht="25.5" customHeight="1" outlineLevel="1">
      <c r="A2055" s="276">
        <v>12000000</v>
      </c>
      <c r="B2055" s="277" t="s">
        <v>21773</v>
      </c>
      <c r="C2055" s="278"/>
      <c r="D2055" s="279"/>
    </row>
    <row r="2056" spans="1:5" ht="22.5" customHeight="1">
      <c r="A2056" s="280">
        <v>12001000</v>
      </c>
      <c r="B2056" s="281" t="s">
        <v>21774</v>
      </c>
      <c r="C2056" s="282" t="s">
        <v>18900</v>
      </c>
      <c r="D2056" s="283" t="s">
        <v>18900</v>
      </c>
    </row>
    <row r="2057" spans="1:5" ht="25.5" customHeight="1" outlineLevel="1">
      <c r="A2057" s="280">
        <v>12001030</v>
      </c>
      <c r="B2057" s="281" t="s">
        <v>21775</v>
      </c>
      <c r="C2057" s="282" t="s">
        <v>241</v>
      </c>
      <c r="D2057" s="283">
        <v>181.62</v>
      </c>
      <c r="E2057" s="272"/>
    </row>
    <row r="2058" spans="1:5" ht="25.5" customHeight="1" outlineLevel="1">
      <c r="A2058" s="280">
        <v>12001040</v>
      </c>
      <c r="B2058" s="281" t="s">
        <v>21776</v>
      </c>
      <c r="C2058" s="282" t="s">
        <v>241</v>
      </c>
      <c r="D2058" s="283">
        <v>98.51</v>
      </c>
      <c r="E2058" s="272"/>
    </row>
    <row r="2059" spans="1:5" ht="25.5" customHeight="1" outlineLevel="1">
      <c r="A2059" s="280">
        <v>12001042</v>
      </c>
      <c r="B2059" s="281" t="s">
        <v>21777</v>
      </c>
      <c r="C2059" s="282" t="s">
        <v>241</v>
      </c>
      <c r="D2059" s="283">
        <v>147.63999999999999</v>
      </c>
      <c r="E2059" s="272"/>
    </row>
    <row r="2060" spans="1:5" ht="22.15" customHeight="1" outlineLevel="1">
      <c r="A2060" s="280">
        <v>12001043</v>
      </c>
      <c r="B2060" s="281" t="s">
        <v>21778</v>
      </c>
      <c r="C2060" s="282" t="s">
        <v>241</v>
      </c>
      <c r="D2060" s="283">
        <v>134.32</v>
      </c>
      <c r="E2060" s="272"/>
    </row>
    <row r="2061" spans="1:5" ht="22.5" customHeight="1">
      <c r="A2061" s="280">
        <v>12001045</v>
      </c>
      <c r="B2061" s="281" t="s">
        <v>21779</v>
      </c>
      <c r="C2061" s="282" t="s">
        <v>241</v>
      </c>
      <c r="D2061" s="283">
        <v>129.29</v>
      </c>
      <c r="E2061" s="272"/>
    </row>
    <row r="2062" spans="1:5" ht="22.15" customHeight="1" outlineLevel="1">
      <c r="A2062" s="280">
        <v>12050000</v>
      </c>
      <c r="B2062" s="281" t="s">
        <v>19947</v>
      </c>
      <c r="C2062" s="282" t="s">
        <v>18900</v>
      </c>
      <c r="D2062" s="283" t="s">
        <v>18900</v>
      </c>
    </row>
    <row r="2063" spans="1:5" ht="25.5" customHeight="1" outlineLevel="1">
      <c r="A2063" s="280">
        <v>12050001</v>
      </c>
      <c r="B2063" s="281" t="s">
        <v>21780</v>
      </c>
      <c r="C2063" s="282" t="s">
        <v>241</v>
      </c>
      <c r="D2063" s="283">
        <v>8.14</v>
      </c>
      <c r="E2063" s="272"/>
    </row>
    <row r="2064" spans="1:5" ht="25.5" customHeight="1" outlineLevel="1">
      <c r="A2064" s="280">
        <v>12050002</v>
      </c>
      <c r="B2064" s="281" t="s">
        <v>21781</v>
      </c>
      <c r="C2064" s="282" t="s">
        <v>241</v>
      </c>
      <c r="D2064" s="283">
        <v>10.85</v>
      </c>
      <c r="E2064" s="272"/>
    </row>
    <row r="2065" spans="1:5" ht="25.5" customHeight="1" outlineLevel="1">
      <c r="A2065" s="280">
        <v>12050005</v>
      </c>
      <c r="B2065" s="281" t="s">
        <v>21782</v>
      </c>
      <c r="C2065" s="282" t="s">
        <v>241</v>
      </c>
      <c r="D2065" s="283">
        <v>4.88</v>
      </c>
      <c r="E2065" s="272"/>
    </row>
    <row r="2066" spans="1:5" ht="22.5" customHeight="1">
      <c r="A2066" s="280">
        <v>12050020</v>
      </c>
      <c r="B2066" s="281" t="s">
        <v>21783</v>
      </c>
      <c r="C2066" s="282" t="s">
        <v>241</v>
      </c>
      <c r="D2066" s="283">
        <v>10.85</v>
      </c>
      <c r="E2066" s="272"/>
    </row>
    <row r="2067" spans="1:5" ht="25.5" customHeight="1" outlineLevel="1">
      <c r="A2067" s="280">
        <v>12060000</v>
      </c>
      <c r="B2067" s="281" t="s">
        <v>20086</v>
      </c>
      <c r="C2067" s="282" t="s">
        <v>18900</v>
      </c>
      <c r="D2067" s="283" t="s">
        <v>18900</v>
      </c>
    </row>
    <row r="2068" spans="1:5" ht="25.5" customHeight="1" outlineLevel="1">
      <c r="A2068" s="280">
        <v>12060001</v>
      </c>
      <c r="B2068" s="281" t="s">
        <v>21784</v>
      </c>
      <c r="C2068" s="282" t="s">
        <v>241</v>
      </c>
      <c r="D2068" s="283">
        <v>20.58</v>
      </c>
      <c r="E2068" s="272"/>
    </row>
    <row r="2069" spans="1:5" ht="22.5" customHeight="1">
      <c r="A2069" s="280">
        <v>12060002</v>
      </c>
      <c r="B2069" s="281" t="s">
        <v>21785</v>
      </c>
      <c r="C2069" s="282" t="s">
        <v>241</v>
      </c>
      <c r="D2069" s="283">
        <v>8.94</v>
      </c>
      <c r="E2069" s="272"/>
    </row>
    <row r="2070" spans="1:5" ht="25.5" customHeight="1" outlineLevel="1">
      <c r="A2070" s="280">
        <v>12060020</v>
      </c>
      <c r="B2070" s="281" t="s">
        <v>21786</v>
      </c>
      <c r="C2070" s="282" t="s">
        <v>241</v>
      </c>
      <c r="D2070" s="283">
        <v>24.89</v>
      </c>
      <c r="E2070" s="272"/>
    </row>
    <row r="2071" spans="1:5" ht="25.5" customHeight="1" outlineLevel="1">
      <c r="A2071" s="280">
        <v>12060030</v>
      </c>
      <c r="B2071" s="281" t="s">
        <v>21787</v>
      </c>
      <c r="C2071" s="282" t="s">
        <v>241</v>
      </c>
      <c r="D2071" s="283">
        <v>12.45</v>
      </c>
      <c r="E2071" s="272"/>
    </row>
    <row r="2072" spans="1:5" ht="25.5" customHeight="1" outlineLevel="1">
      <c r="A2072" s="280">
        <v>12070000</v>
      </c>
      <c r="B2072" s="281" t="s">
        <v>20093</v>
      </c>
      <c r="C2072" s="282" t="s">
        <v>18900</v>
      </c>
      <c r="D2072" s="283" t="s">
        <v>18900</v>
      </c>
    </row>
    <row r="2073" spans="1:5" ht="22.15" customHeight="1" outlineLevel="1">
      <c r="A2073" s="280">
        <v>12070031</v>
      </c>
      <c r="B2073" s="281" t="s">
        <v>21788</v>
      </c>
      <c r="C2073" s="282" t="s">
        <v>241</v>
      </c>
      <c r="D2073" s="283">
        <v>9.33</v>
      </c>
      <c r="E2073" s="272"/>
    </row>
    <row r="2074" spans="1:5" ht="22.5" customHeight="1">
      <c r="A2074" s="276">
        <v>13000000</v>
      </c>
      <c r="B2074" s="277" t="s">
        <v>21789</v>
      </c>
      <c r="C2074" s="278"/>
      <c r="D2074" s="279"/>
    </row>
    <row r="2075" spans="1:5" ht="25.5" customHeight="1" outlineLevel="1">
      <c r="A2075" s="280">
        <v>13001000</v>
      </c>
      <c r="B2075" s="281" t="s">
        <v>21790</v>
      </c>
      <c r="C2075" s="282" t="s">
        <v>18900</v>
      </c>
      <c r="D2075" s="283" t="s">
        <v>18900</v>
      </c>
    </row>
    <row r="2076" spans="1:5" ht="22.15" customHeight="1" outlineLevel="1">
      <c r="A2076" s="280">
        <v>13001001</v>
      </c>
      <c r="B2076" s="281" t="s">
        <v>21791</v>
      </c>
      <c r="C2076" s="282" t="s">
        <v>324</v>
      </c>
      <c r="D2076" s="283">
        <v>298.39</v>
      </c>
      <c r="E2076" s="272"/>
    </row>
    <row r="2077" spans="1:5" ht="25.5" customHeight="1" outlineLevel="1">
      <c r="A2077" s="280">
        <v>13001002</v>
      </c>
      <c r="B2077" s="281" t="s">
        <v>21792</v>
      </c>
      <c r="C2077" s="282" t="s">
        <v>324</v>
      </c>
      <c r="D2077" s="283">
        <v>798.46</v>
      </c>
      <c r="E2077" s="272"/>
    </row>
    <row r="2078" spans="1:5" ht="25.5" customHeight="1" outlineLevel="1">
      <c r="A2078" s="280">
        <v>13001005</v>
      </c>
      <c r="B2078" s="281" t="s">
        <v>21793</v>
      </c>
      <c r="C2078" s="282" t="s">
        <v>324</v>
      </c>
      <c r="D2078" s="283">
        <v>521.29999999999995</v>
      </c>
      <c r="E2078" s="272"/>
    </row>
    <row r="2079" spans="1:5" ht="22.5" customHeight="1">
      <c r="A2079" s="280">
        <v>13001006</v>
      </c>
      <c r="B2079" s="281" t="s">
        <v>21794</v>
      </c>
      <c r="C2079" s="282" t="s">
        <v>324</v>
      </c>
      <c r="D2079" s="283">
        <v>488.46</v>
      </c>
      <c r="E2079" s="272"/>
    </row>
    <row r="2080" spans="1:5" ht="25.5" customHeight="1" outlineLevel="1">
      <c r="A2080" s="280">
        <v>13001010</v>
      </c>
      <c r="B2080" s="281" t="s">
        <v>19840</v>
      </c>
      <c r="C2080" s="282" t="s">
        <v>324</v>
      </c>
      <c r="D2080" s="283">
        <v>254.51</v>
      </c>
      <c r="E2080" s="272"/>
    </row>
    <row r="2081" spans="1:5" ht="25.5" customHeight="1" outlineLevel="1">
      <c r="A2081" s="280">
        <v>13001011</v>
      </c>
      <c r="B2081" s="281" t="s">
        <v>19839</v>
      </c>
      <c r="C2081" s="282" t="s">
        <v>324</v>
      </c>
      <c r="D2081" s="283">
        <v>191.49</v>
      </c>
      <c r="E2081" s="272"/>
    </row>
    <row r="2082" spans="1:5" ht="25.5" customHeight="1" outlineLevel="1">
      <c r="A2082" s="280">
        <v>13001014</v>
      </c>
      <c r="B2082" s="281" t="s">
        <v>19926</v>
      </c>
      <c r="C2082" s="282" t="s">
        <v>324</v>
      </c>
      <c r="D2082" s="283">
        <v>588.69000000000005</v>
      </c>
      <c r="E2082" s="272"/>
    </row>
    <row r="2083" spans="1:5" ht="22.5" customHeight="1">
      <c r="A2083" s="280">
        <v>13001015</v>
      </c>
      <c r="B2083" s="281" t="s">
        <v>21795</v>
      </c>
      <c r="C2083" s="282" t="s">
        <v>324</v>
      </c>
      <c r="D2083" s="283">
        <v>626.51</v>
      </c>
      <c r="E2083" s="272"/>
    </row>
    <row r="2084" spans="1:5" ht="22.15" customHeight="1" outlineLevel="1">
      <c r="A2084" s="280">
        <v>13001017</v>
      </c>
      <c r="B2084" s="281" t="s">
        <v>21796</v>
      </c>
      <c r="C2084" s="282" t="s">
        <v>324</v>
      </c>
      <c r="D2084" s="283">
        <v>1049.94</v>
      </c>
      <c r="E2084" s="272"/>
    </row>
    <row r="2085" spans="1:5" ht="25.5" customHeight="1" outlineLevel="1">
      <c r="A2085" s="280">
        <v>13001018</v>
      </c>
      <c r="B2085" s="281" t="s">
        <v>21797</v>
      </c>
      <c r="C2085" s="282" t="s">
        <v>324</v>
      </c>
      <c r="D2085" s="283">
        <v>1241.51</v>
      </c>
      <c r="E2085" s="272"/>
    </row>
    <row r="2086" spans="1:5" ht="25.5" customHeight="1" outlineLevel="1">
      <c r="A2086" s="280">
        <v>13001019</v>
      </c>
      <c r="B2086" s="281" t="s">
        <v>21798</v>
      </c>
      <c r="C2086" s="282" t="s">
        <v>324</v>
      </c>
      <c r="D2086" s="283">
        <v>527.04</v>
      </c>
      <c r="E2086" s="272"/>
    </row>
    <row r="2087" spans="1:5" ht="25.5" customHeight="1" outlineLevel="1">
      <c r="A2087" s="280">
        <v>13001020</v>
      </c>
      <c r="B2087" s="281" t="s">
        <v>21799</v>
      </c>
      <c r="C2087" s="282" t="s">
        <v>324</v>
      </c>
      <c r="D2087" s="283">
        <v>569.55999999999995</v>
      </c>
      <c r="E2087" s="272"/>
    </row>
    <row r="2088" spans="1:5" ht="25.5" customHeight="1" outlineLevel="1">
      <c r="A2088" s="280">
        <v>13002000</v>
      </c>
      <c r="B2088" s="281" t="s">
        <v>21800</v>
      </c>
      <c r="C2088" s="282" t="s">
        <v>18900</v>
      </c>
      <c r="D2088" s="283" t="s">
        <v>18900</v>
      </c>
    </row>
    <row r="2089" spans="1:5" ht="22.5" customHeight="1">
      <c r="A2089" s="280">
        <v>13002001</v>
      </c>
      <c r="B2089" s="281" t="s">
        <v>21801</v>
      </c>
      <c r="C2089" s="282" t="s">
        <v>241</v>
      </c>
      <c r="D2089" s="283">
        <v>69.91</v>
      </c>
      <c r="E2089" s="272"/>
    </row>
    <row r="2090" spans="1:5" ht="25.5" customHeight="1" outlineLevel="1">
      <c r="A2090" s="280">
        <v>13002002</v>
      </c>
      <c r="B2090" s="281" t="s">
        <v>21802</v>
      </c>
      <c r="C2090" s="282" t="s">
        <v>241</v>
      </c>
      <c r="D2090" s="283">
        <v>73.28</v>
      </c>
      <c r="E2090" s="272"/>
    </row>
    <row r="2091" spans="1:5" ht="25.5" customHeight="1" outlineLevel="1">
      <c r="A2091" s="280">
        <v>13002003</v>
      </c>
      <c r="B2091" s="281" t="s">
        <v>21803</v>
      </c>
      <c r="C2091" s="282" t="s">
        <v>241</v>
      </c>
      <c r="D2091" s="283">
        <v>78.72</v>
      </c>
      <c r="E2091" s="272"/>
    </row>
    <row r="2092" spans="1:5" ht="25.5" customHeight="1" outlineLevel="1">
      <c r="A2092" s="280">
        <v>13002004</v>
      </c>
      <c r="B2092" s="281" t="s">
        <v>21804</v>
      </c>
      <c r="C2092" s="282" t="s">
        <v>241</v>
      </c>
      <c r="D2092" s="283">
        <v>6.71</v>
      </c>
      <c r="E2092" s="272"/>
    </row>
    <row r="2093" spans="1:5" ht="22.15" customHeight="1" outlineLevel="1">
      <c r="A2093" s="280">
        <v>13002005</v>
      </c>
      <c r="B2093" s="281" t="s">
        <v>21805</v>
      </c>
      <c r="C2093" s="282" t="s">
        <v>241</v>
      </c>
      <c r="D2093" s="283">
        <v>196.07</v>
      </c>
      <c r="E2093" s="272"/>
    </row>
    <row r="2094" spans="1:5" ht="25.5" customHeight="1" outlineLevel="1">
      <c r="A2094" s="280">
        <v>13002006</v>
      </c>
      <c r="B2094" s="281" t="s">
        <v>21806</v>
      </c>
      <c r="C2094" s="282" t="s">
        <v>241</v>
      </c>
      <c r="D2094" s="283">
        <v>65.680000000000007</v>
      </c>
      <c r="E2094" s="272"/>
    </row>
    <row r="2095" spans="1:5" ht="22.5" customHeight="1">
      <c r="A2095" s="280">
        <v>13002007</v>
      </c>
      <c r="B2095" s="281" t="s">
        <v>21807</v>
      </c>
      <c r="C2095" s="282" t="s">
        <v>241</v>
      </c>
      <c r="D2095" s="283">
        <v>178.09</v>
      </c>
      <c r="E2095" s="272"/>
    </row>
    <row r="2096" spans="1:5" ht="25.5" customHeight="1" outlineLevel="1">
      <c r="A2096" s="280">
        <v>13002008</v>
      </c>
      <c r="B2096" s="281" t="s">
        <v>21808</v>
      </c>
      <c r="C2096" s="282" t="s">
        <v>241</v>
      </c>
      <c r="D2096" s="283">
        <v>171.77</v>
      </c>
      <c r="E2096" s="272"/>
    </row>
    <row r="2097" spans="1:5" ht="22.5" customHeight="1">
      <c r="A2097" s="280">
        <v>13002009</v>
      </c>
      <c r="B2097" s="281" t="s">
        <v>21809</v>
      </c>
      <c r="C2097" s="282" t="s">
        <v>241</v>
      </c>
      <c r="D2097" s="283">
        <v>67.849999999999994</v>
      </c>
      <c r="E2097" s="272"/>
    </row>
    <row r="2098" spans="1:5" ht="25.5" customHeight="1" outlineLevel="1">
      <c r="A2098" s="280">
        <v>13002010</v>
      </c>
      <c r="B2098" s="281" t="s">
        <v>21810</v>
      </c>
      <c r="C2098" s="282" t="s">
        <v>241</v>
      </c>
      <c r="D2098" s="283">
        <v>61.24</v>
      </c>
      <c r="E2098" s="272"/>
    </row>
    <row r="2099" spans="1:5" ht="22.5" customHeight="1">
      <c r="A2099" s="280">
        <v>13002011</v>
      </c>
      <c r="B2099" s="281" t="s">
        <v>21811</v>
      </c>
      <c r="C2099" s="282" t="s">
        <v>241</v>
      </c>
      <c r="D2099" s="283">
        <v>77.3</v>
      </c>
      <c r="E2099" s="272"/>
    </row>
    <row r="2100" spans="1:5" ht="25.5" customHeight="1" outlineLevel="1">
      <c r="A2100" s="280">
        <v>13002013</v>
      </c>
      <c r="B2100" s="281" t="s">
        <v>21812</v>
      </c>
      <c r="C2100" s="282" t="s">
        <v>241</v>
      </c>
      <c r="D2100" s="283">
        <v>45.77</v>
      </c>
      <c r="E2100" s="272"/>
    </row>
    <row r="2101" spans="1:5" ht="22.5" customHeight="1">
      <c r="A2101" s="280">
        <v>13002037</v>
      </c>
      <c r="B2101" s="281" t="s">
        <v>21813</v>
      </c>
      <c r="C2101" s="282" t="s">
        <v>241</v>
      </c>
      <c r="D2101" s="283">
        <v>243.15</v>
      </c>
      <c r="E2101" s="272"/>
    </row>
    <row r="2102" spans="1:5" ht="25.5" customHeight="1" outlineLevel="1">
      <c r="A2102" s="280">
        <v>13002038</v>
      </c>
      <c r="B2102" s="281" t="s">
        <v>21814</v>
      </c>
      <c r="C2102" s="282" t="s">
        <v>241</v>
      </c>
      <c r="D2102" s="283">
        <v>337.93</v>
      </c>
      <c r="E2102" s="272"/>
    </row>
    <row r="2103" spans="1:5" ht="25.5" customHeight="1" outlineLevel="1">
      <c r="A2103" s="280">
        <v>13002039</v>
      </c>
      <c r="B2103" s="281" t="s">
        <v>21815</v>
      </c>
      <c r="C2103" s="282" t="s">
        <v>241</v>
      </c>
      <c r="D2103" s="283">
        <v>266.14999999999998</v>
      </c>
      <c r="E2103" s="272"/>
    </row>
    <row r="2104" spans="1:5" ht="25.5" customHeight="1" outlineLevel="1">
      <c r="A2104" s="280">
        <v>13002040</v>
      </c>
      <c r="B2104" s="281" t="s">
        <v>21816</v>
      </c>
      <c r="C2104" s="282" t="s">
        <v>241</v>
      </c>
      <c r="D2104" s="283">
        <v>176.27</v>
      </c>
      <c r="E2104" s="272"/>
    </row>
    <row r="2105" spans="1:5" ht="25.5" customHeight="1" outlineLevel="1">
      <c r="A2105" s="280">
        <v>13002042</v>
      </c>
      <c r="B2105" s="281" t="s">
        <v>21817</v>
      </c>
      <c r="C2105" s="282" t="s">
        <v>241</v>
      </c>
      <c r="D2105" s="283">
        <v>104.49</v>
      </c>
      <c r="E2105" s="272"/>
    </row>
    <row r="2106" spans="1:5" ht="25.5" customHeight="1" outlineLevel="1">
      <c r="A2106" s="280">
        <v>13002043</v>
      </c>
      <c r="B2106" s="281" t="s">
        <v>21818</v>
      </c>
      <c r="C2106" s="282" t="s">
        <v>241</v>
      </c>
      <c r="D2106" s="283">
        <v>246.7</v>
      </c>
      <c r="E2106" s="272"/>
    </row>
    <row r="2107" spans="1:5" ht="25.5" customHeight="1" outlineLevel="1">
      <c r="A2107" s="280">
        <v>13002044</v>
      </c>
      <c r="B2107" s="281" t="s">
        <v>21819</v>
      </c>
      <c r="C2107" s="282" t="s">
        <v>241</v>
      </c>
      <c r="D2107" s="283">
        <v>502.38</v>
      </c>
      <c r="E2107" s="272"/>
    </row>
    <row r="2108" spans="1:5" ht="25.5" customHeight="1" outlineLevel="1">
      <c r="A2108" s="280">
        <v>13002046</v>
      </c>
      <c r="B2108" s="281" t="s">
        <v>21820</v>
      </c>
      <c r="C2108" s="282" t="s">
        <v>241</v>
      </c>
      <c r="D2108" s="283">
        <v>162.72</v>
      </c>
      <c r="E2108" s="272"/>
    </row>
    <row r="2109" spans="1:5" ht="22.15" customHeight="1" outlineLevel="1">
      <c r="A2109" s="280">
        <v>13002047</v>
      </c>
      <c r="B2109" s="281" t="s">
        <v>21821</v>
      </c>
      <c r="C2109" s="282" t="s">
        <v>241</v>
      </c>
      <c r="D2109" s="283">
        <v>175.84</v>
      </c>
      <c r="E2109" s="272"/>
    </row>
    <row r="2110" spans="1:5" ht="25.5" customHeight="1" outlineLevel="1">
      <c r="A2110" s="280">
        <v>13002054</v>
      </c>
      <c r="B2110" s="281" t="s">
        <v>21822</v>
      </c>
      <c r="C2110" s="282" t="s">
        <v>241</v>
      </c>
      <c r="D2110" s="283">
        <v>256.39999999999998</v>
      </c>
      <c r="E2110" s="272"/>
    </row>
    <row r="2111" spans="1:5" ht="22.5" customHeight="1">
      <c r="A2111" s="280">
        <v>13002058</v>
      </c>
      <c r="B2111" s="281" t="s">
        <v>21823</v>
      </c>
      <c r="C2111" s="282" t="s">
        <v>241</v>
      </c>
      <c r="D2111" s="283">
        <v>543.17999999999995</v>
      </c>
      <c r="E2111" s="272"/>
    </row>
    <row r="2112" spans="1:5" ht="25.5" customHeight="1" outlineLevel="1">
      <c r="A2112" s="280">
        <v>13002060</v>
      </c>
      <c r="B2112" s="281" t="s">
        <v>21824</v>
      </c>
      <c r="C2112" s="282" t="s">
        <v>241</v>
      </c>
      <c r="D2112" s="283">
        <v>494.56</v>
      </c>
      <c r="E2112" s="272"/>
    </row>
    <row r="2113" spans="1:5" ht="25.5" customHeight="1" outlineLevel="1">
      <c r="A2113" s="280">
        <v>13002062</v>
      </c>
      <c r="B2113" s="281" t="s">
        <v>21825</v>
      </c>
      <c r="C2113" s="282" t="s">
        <v>241</v>
      </c>
      <c r="D2113" s="283">
        <v>581.17999999999995</v>
      </c>
      <c r="E2113" s="272"/>
    </row>
    <row r="2114" spans="1:5" ht="25.5" customHeight="1" outlineLevel="1">
      <c r="A2114" s="280">
        <v>13002063</v>
      </c>
      <c r="B2114" s="281" t="s">
        <v>21826</v>
      </c>
      <c r="C2114" s="282" t="s">
        <v>241</v>
      </c>
      <c r="D2114" s="283">
        <v>86.66</v>
      </c>
      <c r="E2114" s="272"/>
    </row>
    <row r="2115" spans="1:5" ht="22.15" customHeight="1" outlineLevel="1">
      <c r="A2115" s="280">
        <v>13002072</v>
      </c>
      <c r="B2115" s="281" t="s">
        <v>21827</v>
      </c>
      <c r="C2115" s="282" t="s">
        <v>241</v>
      </c>
      <c r="D2115" s="283">
        <v>634.99</v>
      </c>
      <c r="E2115" s="272"/>
    </row>
    <row r="2116" spans="1:5" ht="22.5" customHeight="1">
      <c r="A2116" s="280">
        <v>13002073</v>
      </c>
      <c r="B2116" s="281" t="s">
        <v>21828</v>
      </c>
      <c r="C2116" s="282" t="s">
        <v>241</v>
      </c>
      <c r="D2116" s="283">
        <v>637.38</v>
      </c>
      <c r="E2116" s="272"/>
    </row>
    <row r="2117" spans="1:5" ht="25.5" customHeight="1" outlineLevel="1">
      <c r="A2117" s="280">
        <v>13002074</v>
      </c>
      <c r="B2117" s="281" t="s">
        <v>21829</v>
      </c>
      <c r="C2117" s="282" t="s">
        <v>241</v>
      </c>
      <c r="D2117" s="283">
        <v>641.53</v>
      </c>
      <c r="E2117" s="272"/>
    </row>
    <row r="2118" spans="1:5" ht="22.5" customHeight="1">
      <c r="A2118" s="280">
        <v>13002087</v>
      </c>
      <c r="B2118" s="281" t="s">
        <v>21830</v>
      </c>
      <c r="C2118" s="282" t="s">
        <v>241</v>
      </c>
      <c r="D2118" s="283">
        <v>198.77</v>
      </c>
      <c r="E2118" s="272"/>
    </row>
    <row r="2119" spans="1:5" ht="25.5" customHeight="1" outlineLevel="1">
      <c r="A2119" s="280">
        <v>13002088</v>
      </c>
      <c r="B2119" s="281" t="s">
        <v>21831</v>
      </c>
      <c r="C2119" s="282" t="s">
        <v>241</v>
      </c>
      <c r="D2119" s="283">
        <v>272.52999999999997</v>
      </c>
      <c r="E2119" s="272"/>
    </row>
    <row r="2120" spans="1:5" ht="25.5" customHeight="1" outlineLevel="1">
      <c r="A2120" s="280">
        <v>13002090</v>
      </c>
      <c r="B2120" s="281" t="s">
        <v>21832</v>
      </c>
      <c r="C2120" s="282" t="s">
        <v>241</v>
      </c>
      <c r="D2120" s="283">
        <v>173.8</v>
      </c>
      <c r="E2120" s="272"/>
    </row>
    <row r="2121" spans="1:5" ht="22.5" customHeight="1">
      <c r="A2121" s="280">
        <v>13002091</v>
      </c>
      <c r="B2121" s="281" t="s">
        <v>21833</v>
      </c>
      <c r="C2121" s="282" t="s">
        <v>241</v>
      </c>
      <c r="D2121" s="283">
        <v>153.72</v>
      </c>
      <c r="E2121" s="272"/>
    </row>
    <row r="2122" spans="1:5" ht="25.5" customHeight="1" outlineLevel="1">
      <c r="A2122" s="280">
        <v>13002092</v>
      </c>
      <c r="B2122" s="281" t="s">
        <v>21834</v>
      </c>
      <c r="C2122" s="282" t="s">
        <v>241</v>
      </c>
      <c r="D2122" s="283">
        <v>297.77999999999997</v>
      </c>
      <c r="E2122" s="272"/>
    </row>
    <row r="2123" spans="1:5" ht="22.5" customHeight="1">
      <c r="A2123" s="280">
        <v>13002093</v>
      </c>
      <c r="B2123" s="281" t="s">
        <v>21835</v>
      </c>
      <c r="C2123" s="282" t="s">
        <v>241</v>
      </c>
      <c r="D2123" s="283">
        <v>340.95</v>
      </c>
      <c r="E2123" s="272"/>
    </row>
    <row r="2124" spans="1:5" ht="25.5" customHeight="1" outlineLevel="1">
      <c r="A2124" s="280">
        <v>13002101</v>
      </c>
      <c r="B2124" s="281" t="s">
        <v>21836</v>
      </c>
      <c r="C2124" s="282" t="s">
        <v>241</v>
      </c>
      <c r="D2124" s="283">
        <v>38.409999999999997</v>
      </c>
      <c r="E2124" s="272"/>
    </row>
    <row r="2125" spans="1:5" ht="25.5" customHeight="1" outlineLevel="1">
      <c r="A2125" s="280">
        <v>13003000</v>
      </c>
      <c r="B2125" s="281" t="s">
        <v>21837</v>
      </c>
      <c r="C2125" s="282" t="s">
        <v>18900</v>
      </c>
      <c r="D2125" s="283" t="s">
        <v>18900</v>
      </c>
    </row>
    <row r="2126" spans="1:5" ht="22.5" customHeight="1">
      <c r="A2126" s="280">
        <v>13003002</v>
      </c>
      <c r="B2126" s="281" t="s">
        <v>21838</v>
      </c>
      <c r="C2126" s="282" t="s">
        <v>299</v>
      </c>
      <c r="D2126" s="283">
        <v>13.62</v>
      </c>
      <c r="E2126" s="272"/>
    </row>
    <row r="2127" spans="1:5" ht="25.5" customHeight="1" outlineLevel="1">
      <c r="A2127" s="280">
        <v>13003004</v>
      </c>
      <c r="B2127" s="281" t="s">
        <v>21839</v>
      </c>
      <c r="C2127" s="282" t="s">
        <v>299</v>
      </c>
      <c r="D2127" s="283">
        <v>105.87</v>
      </c>
      <c r="E2127" s="272"/>
    </row>
    <row r="2128" spans="1:5" ht="22.5" customHeight="1">
      <c r="A2128" s="280">
        <v>13003005</v>
      </c>
      <c r="B2128" s="281" t="s">
        <v>21840</v>
      </c>
      <c r="C2128" s="282" t="s">
        <v>299</v>
      </c>
      <c r="D2128" s="283">
        <v>89.45</v>
      </c>
      <c r="E2128" s="272"/>
    </row>
    <row r="2129" spans="1:5" ht="25.5" customHeight="1" outlineLevel="1">
      <c r="A2129" s="280">
        <v>13003007</v>
      </c>
      <c r="B2129" s="281" t="s">
        <v>21841</v>
      </c>
      <c r="C2129" s="282" t="s">
        <v>299</v>
      </c>
      <c r="D2129" s="283">
        <v>89.45</v>
      </c>
      <c r="E2129" s="272"/>
    </row>
    <row r="2130" spans="1:5" ht="22.5" customHeight="1">
      <c r="A2130" s="280">
        <v>13003009</v>
      </c>
      <c r="B2130" s="281" t="s">
        <v>21842</v>
      </c>
      <c r="C2130" s="282" t="s">
        <v>299</v>
      </c>
      <c r="D2130" s="283">
        <v>28.11</v>
      </c>
      <c r="E2130" s="272"/>
    </row>
    <row r="2131" spans="1:5" ht="25.5" customHeight="1" outlineLevel="1">
      <c r="A2131" s="280">
        <v>13003027</v>
      </c>
      <c r="B2131" s="281" t="s">
        <v>21843</v>
      </c>
      <c r="C2131" s="282" t="s">
        <v>299</v>
      </c>
      <c r="D2131" s="283">
        <v>61.1</v>
      </c>
      <c r="E2131" s="272"/>
    </row>
    <row r="2132" spans="1:5" ht="22.5" customHeight="1">
      <c r="A2132" s="280">
        <v>13003031</v>
      </c>
      <c r="B2132" s="281" t="s">
        <v>21844</v>
      </c>
      <c r="C2132" s="282" t="s">
        <v>299</v>
      </c>
      <c r="D2132" s="283">
        <v>38.79</v>
      </c>
      <c r="E2132" s="272"/>
    </row>
    <row r="2133" spans="1:5" ht="25.5" customHeight="1" outlineLevel="1">
      <c r="A2133" s="280">
        <v>13003035</v>
      </c>
      <c r="B2133" s="281" t="s">
        <v>21845</v>
      </c>
      <c r="C2133" s="282" t="s">
        <v>299</v>
      </c>
      <c r="D2133" s="283">
        <v>43.7</v>
      </c>
      <c r="E2133" s="272"/>
    </row>
    <row r="2134" spans="1:5" ht="22.5" customHeight="1">
      <c r="A2134" s="280">
        <v>13003036</v>
      </c>
      <c r="B2134" s="281" t="s">
        <v>21846</v>
      </c>
      <c r="C2134" s="282" t="s">
        <v>299</v>
      </c>
      <c r="D2134" s="283">
        <v>93.91</v>
      </c>
      <c r="E2134" s="272"/>
    </row>
    <row r="2135" spans="1:5" ht="25.5" customHeight="1" outlineLevel="1">
      <c r="A2135" s="280">
        <v>13003040</v>
      </c>
      <c r="B2135" s="281" t="s">
        <v>21847</v>
      </c>
      <c r="C2135" s="282" t="s">
        <v>299</v>
      </c>
      <c r="D2135" s="283">
        <v>21.37</v>
      </c>
      <c r="E2135" s="272"/>
    </row>
    <row r="2136" spans="1:5" ht="22.5" customHeight="1">
      <c r="A2136" s="280">
        <v>13003065</v>
      </c>
      <c r="B2136" s="281" t="s">
        <v>21848</v>
      </c>
      <c r="C2136" s="282" t="s">
        <v>299</v>
      </c>
      <c r="D2136" s="283">
        <v>56.58</v>
      </c>
      <c r="E2136" s="272"/>
    </row>
    <row r="2137" spans="1:5" ht="25.5" customHeight="1" outlineLevel="1">
      <c r="A2137" s="280">
        <v>13003067</v>
      </c>
      <c r="B2137" s="281" t="s">
        <v>21849</v>
      </c>
      <c r="C2137" s="282" t="s">
        <v>299</v>
      </c>
      <c r="D2137" s="283">
        <v>136.25</v>
      </c>
      <c r="E2137" s="272"/>
    </row>
    <row r="2138" spans="1:5" ht="22.5" customHeight="1">
      <c r="A2138" s="280">
        <v>13003069</v>
      </c>
      <c r="B2138" s="281" t="s">
        <v>21850</v>
      </c>
      <c r="C2138" s="282" t="s">
        <v>299</v>
      </c>
      <c r="D2138" s="283">
        <v>116.55</v>
      </c>
      <c r="E2138" s="272"/>
    </row>
    <row r="2139" spans="1:5" ht="25.5" customHeight="1" outlineLevel="1">
      <c r="A2139" s="280">
        <v>13003085</v>
      </c>
      <c r="B2139" s="281" t="s">
        <v>21851</v>
      </c>
      <c r="C2139" s="282" t="s">
        <v>299</v>
      </c>
      <c r="D2139" s="283">
        <v>159.84</v>
      </c>
      <c r="E2139" s="272"/>
    </row>
    <row r="2140" spans="1:5" ht="22.5" customHeight="1">
      <c r="A2140" s="280">
        <v>13003087</v>
      </c>
      <c r="B2140" s="281" t="s">
        <v>21852</v>
      </c>
      <c r="C2140" s="282" t="s">
        <v>299</v>
      </c>
      <c r="D2140" s="283">
        <v>209.14</v>
      </c>
      <c r="E2140" s="272"/>
    </row>
    <row r="2141" spans="1:5" ht="25.5" customHeight="1" outlineLevel="1">
      <c r="A2141" s="280">
        <v>13003094</v>
      </c>
      <c r="B2141" s="281" t="s">
        <v>21853</v>
      </c>
      <c r="C2141" s="282" t="s">
        <v>299</v>
      </c>
      <c r="D2141" s="283">
        <v>15.57</v>
      </c>
      <c r="E2141" s="272"/>
    </row>
    <row r="2142" spans="1:5" ht="25.5" customHeight="1" outlineLevel="1">
      <c r="A2142" s="280">
        <v>13004000</v>
      </c>
      <c r="B2142" s="281" t="s">
        <v>21854</v>
      </c>
      <c r="C2142" s="282" t="s">
        <v>18900</v>
      </c>
      <c r="D2142" s="283" t="s">
        <v>18900</v>
      </c>
    </row>
    <row r="2143" spans="1:5" ht="22.5" customHeight="1">
      <c r="A2143" s="280">
        <v>13004005</v>
      </c>
      <c r="B2143" s="281" t="s">
        <v>21855</v>
      </c>
      <c r="C2143" s="282" t="s">
        <v>299</v>
      </c>
      <c r="D2143" s="283">
        <v>103.05</v>
      </c>
      <c r="E2143" s="272"/>
    </row>
    <row r="2144" spans="1:5" ht="25.5" customHeight="1" outlineLevel="1">
      <c r="A2144" s="280">
        <v>13004006</v>
      </c>
      <c r="B2144" s="281" t="s">
        <v>21856</v>
      </c>
      <c r="C2144" s="282" t="s">
        <v>299</v>
      </c>
      <c r="D2144" s="283">
        <v>119</v>
      </c>
      <c r="E2144" s="272"/>
    </row>
    <row r="2145" spans="1:5" ht="25.5" customHeight="1" outlineLevel="1">
      <c r="A2145" s="280">
        <v>13050000</v>
      </c>
      <c r="B2145" s="281" t="s">
        <v>19947</v>
      </c>
      <c r="C2145" s="282" t="s">
        <v>18900</v>
      </c>
      <c r="D2145" s="283" t="s">
        <v>18900</v>
      </c>
    </row>
    <row r="2146" spans="1:5" ht="25.5" customHeight="1" outlineLevel="1">
      <c r="A2146" s="280">
        <v>13050001</v>
      </c>
      <c r="B2146" s="281" t="s">
        <v>19521</v>
      </c>
      <c r="C2146" s="282" t="s">
        <v>324</v>
      </c>
      <c r="D2146" s="283">
        <v>396.48</v>
      </c>
      <c r="E2146" s="272"/>
    </row>
    <row r="2147" spans="1:5" ht="22.5" customHeight="1">
      <c r="A2147" s="280">
        <v>13050005</v>
      </c>
      <c r="B2147" s="281" t="s">
        <v>21857</v>
      </c>
      <c r="C2147" s="282" t="s">
        <v>241</v>
      </c>
      <c r="D2147" s="283">
        <v>45.75</v>
      </c>
      <c r="E2147" s="272"/>
    </row>
    <row r="2148" spans="1:5" ht="25.5" customHeight="1" outlineLevel="1">
      <c r="A2148" s="280">
        <v>13050010</v>
      </c>
      <c r="B2148" s="281" t="s">
        <v>21858</v>
      </c>
      <c r="C2148" s="282" t="s">
        <v>241</v>
      </c>
      <c r="D2148" s="283">
        <v>30.5</v>
      </c>
      <c r="E2148" s="272"/>
    </row>
    <row r="2149" spans="1:5" ht="25.5" customHeight="1" outlineLevel="1">
      <c r="A2149" s="280">
        <v>13050012</v>
      </c>
      <c r="B2149" s="281" t="s">
        <v>21859</v>
      </c>
      <c r="C2149" s="282" t="s">
        <v>241</v>
      </c>
      <c r="D2149" s="283">
        <v>30.5</v>
      </c>
      <c r="E2149" s="272"/>
    </row>
    <row r="2150" spans="1:5" ht="22.5" customHeight="1">
      <c r="A2150" s="280">
        <v>13050014</v>
      </c>
      <c r="B2150" s="281" t="s">
        <v>21860</v>
      </c>
      <c r="C2150" s="282" t="s">
        <v>241</v>
      </c>
      <c r="D2150" s="283">
        <v>36.6</v>
      </c>
      <c r="E2150" s="272"/>
    </row>
    <row r="2151" spans="1:5" ht="25.5" customHeight="1" outlineLevel="1">
      <c r="A2151" s="280">
        <v>13050020</v>
      </c>
      <c r="B2151" s="281" t="s">
        <v>21861</v>
      </c>
      <c r="C2151" s="282" t="s">
        <v>241</v>
      </c>
      <c r="D2151" s="283">
        <v>27.45</v>
      </c>
      <c r="E2151" s="272"/>
    </row>
    <row r="2152" spans="1:5" ht="25.5" customHeight="1" outlineLevel="1">
      <c r="A2152" s="280">
        <v>13050030</v>
      </c>
      <c r="B2152" s="281" t="s">
        <v>21862</v>
      </c>
      <c r="C2152" s="282" t="s">
        <v>299</v>
      </c>
      <c r="D2152" s="283">
        <v>3.96</v>
      </c>
      <c r="E2152" s="272"/>
    </row>
    <row r="2153" spans="1:5" ht="25.5" customHeight="1" outlineLevel="1">
      <c r="A2153" s="280">
        <v>13050040</v>
      </c>
      <c r="B2153" s="281" t="s">
        <v>21863</v>
      </c>
      <c r="C2153" s="282" t="s">
        <v>299</v>
      </c>
      <c r="D2153" s="283">
        <v>12.2</v>
      </c>
      <c r="E2153" s="272"/>
    </row>
    <row r="2154" spans="1:5" ht="22.5" customHeight="1">
      <c r="A2154" s="280">
        <v>13050101</v>
      </c>
      <c r="B2154" s="281" t="s">
        <v>21864</v>
      </c>
      <c r="C2154" s="282" t="s">
        <v>241</v>
      </c>
      <c r="D2154" s="283">
        <v>14.28</v>
      </c>
      <c r="E2154" s="272"/>
    </row>
    <row r="2155" spans="1:5" ht="25.5" customHeight="1" outlineLevel="1">
      <c r="A2155" s="280">
        <v>13060000</v>
      </c>
      <c r="B2155" s="281" t="s">
        <v>20086</v>
      </c>
      <c r="C2155" s="282" t="s">
        <v>18900</v>
      </c>
      <c r="D2155" s="283" t="s">
        <v>18900</v>
      </c>
    </row>
    <row r="2156" spans="1:5" ht="22.5" customHeight="1">
      <c r="A2156" s="280">
        <v>13060002</v>
      </c>
      <c r="B2156" s="281" t="s">
        <v>21766</v>
      </c>
      <c r="C2156" s="282" t="s">
        <v>241</v>
      </c>
      <c r="D2156" s="283">
        <v>42.7</v>
      </c>
      <c r="E2156" s="272"/>
    </row>
    <row r="2157" spans="1:5" ht="25.5" customHeight="1" outlineLevel="1">
      <c r="A2157" s="280">
        <v>13060010</v>
      </c>
      <c r="B2157" s="281" t="s">
        <v>21865</v>
      </c>
      <c r="C2157" s="282" t="s">
        <v>241</v>
      </c>
      <c r="D2157" s="283">
        <v>45.75</v>
      </c>
      <c r="E2157" s="272"/>
    </row>
    <row r="2158" spans="1:5" ht="22.5" customHeight="1">
      <c r="A2158" s="280">
        <v>13060012</v>
      </c>
      <c r="B2158" s="281" t="s">
        <v>21866</v>
      </c>
      <c r="C2158" s="282" t="s">
        <v>241</v>
      </c>
      <c r="D2158" s="283">
        <v>44.68</v>
      </c>
      <c r="E2158" s="272"/>
    </row>
    <row r="2159" spans="1:5" ht="25.5" customHeight="1" outlineLevel="1">
      <c r="A2159" s="280">
        <v>13060014</v>
      </c>
      <c r="B2159" s="281" t="s">
        <v>21867</v>
      </c>
      <c r="C2159" s="282" t="s">
        <v>241</v>
      </c>
      <c r="D2159" s="283">
        <v>53.62</v>
      </c>
      <c r="E2159" s="272"/>
    </row>
    <row r="2160" spans="1:5" ht="22.5" customHeight="1">
      <c r="A2160" s="280">
        <v>13060020</v>
      </c>
      <c r="B2160" s="281" t="s">
        <v>21868</v>
      </c>
      <c r="C2160" s="282" t="s">
        <v>241</v>
      </c>
      <c r="D2160" s="283">
        <v>43.36</v>
      </c>
      <c r="E2160" s="272"/>
    </row>
    <row r="2161" spans="1:5" ht="25.5" customHeight="1" outlineLevel="1">
      <c r="A2161" s="280">
        <v>13060030</v>
      </c>
      <c r="B2161" s="281" t="s">
        <v>21869</v>
      </c>
      <c r="C2161" s="282" t="s">
        <v>299</v>
      </c>
      <c r="D2161" s="283">
        <v>7.62</v>
      </c>
      <c r="E2161" s="272"/>
    </row>
    <row r="2162" spans="1:5" ht="22.5" customHeight="1">
      <c r="A2162" s="280">
        <v>13070000</v>
      </c>
      <c r="B2162" s="281" t="s">
        <v>20093</v>
      </c>
      <c r="C2162" s="282" t="s">
        <v>18900</v>
      </c>
      <c r="D2162" s="283" t="s">
        <v>18900</v>
      </c>
    </row>
    <row r="2163" spans="1:5" ht="25.5" customHeight="1" outlineLevel="1">
      <c r="A2163" s="280">
        <v>13070010</v>
      </c>
      <c r="B2163" s="281" t="s">
        <v>21870</v>
      </c>
      <c r="C2163" s="282" t="s">
        <v>241</v>
      </c>
      <c r="D2163" s="283">
        <v>127.97</v>
      </c>
      <c r="E2163" s="272"/>
    </row>
    <row r="2164" spans="1:5" ht="22.5" customHeight="1">
      <c r="A2164" s="280">
        <v>13070012</v>
      </c>
      <c r="B2164" s="281" t="s">
        <v>21871</v>
      </c>
      <c r="C2164" s="282" t="s">
        <v>241</v>
      </c>
      <c r="D2164" s="283">
        <v>33.97</v>
      </c>
      <c r="E2164" s="272"/>
    </row>
    <row r="2165" spans="1:5" ht="25.5" customHeight="1" outlineLevel="1">
      <c r="A2165" s="280">
        <v>13070014</v>
      </c>
      <c r="B2165" s="281" t="s">
        <v>21872</v>
      </c>
      <c r="C2165" s="282" t="s">
        <v>241</v>
      </c>
      <c r="D2165" s="283">
        <v>96.2</v>
      </c>
      <c r="E2165" s="272"/>
    </row>
    <row r="2166" spans="1:5" ht="22.5" customHeight="1">
      <c r="A2166" s="280">
        <v>13070020</v>
      </c>
      <c r="B2166" s="281" t="s">
        <v>21873</v>
      </c>
      <c r="C2166" s="282" t="s">
        <v>241</v>
      </c>
      <c r="D2166" s="283">
        <v>18.809999999999999</v>
      </c>
      <c r="E2166" s="272"/>
    </row>
    <row r="2167" spans="1:5" ht="25.5" customHeight="1" outlineLevel="1">
      <c r="A2167" s="280">
        <v>13070030</v>
      </c>
      <c r="B2167" s="281" t="s">
        <v>21874</v>
      </c>
      <c r="C2167" s="282" t="s">
        <v>299</v>
      </c>
      <c r="D2167" s="283">
        <v>28.52</v>
      </c>
      <c r="E2167" s="272"/>
    </row>
    <row r="2168" spans="1:5" ht="22.5" customHeight="1">
      <c r="A2168" s="280">
        <v>13080000</v>
      </c>
      <c r="B2168" s="281" t="s">
        <v>20135</v>
      </c>
      <c r="C2168" s="282" t="s">
        <v>18900</v>
      </c>
      <c r="D2168" s="283" t="s">
        <v>18900</v>
      </c>
    </row>
    <row r="2169" spans="1:5" ht="25.5" customHeight="1" outlineLevel="1">
      <c r="A2169" s="280">
        <v>13080015</v>
      </c>
      <c r="B2169" s="281" t="s">
        <v>21875</v>
      </c>
      <c r="C2169" s="282" t="s">
        <v>241</v>
      </c>
      <c r="D2169" s="283">
        <v>438.29</v>
      </c>
      <c r="E2169" s="272"/>
    </row>
    <row r="2170" spans="1:5" ht="25.5" customHeight="1" outlineLevel="1">
      <c r="A2170" s="280">
        <v>13080016</v>
      </c>
      <c r="B2170" s="281" t="s">
        <v>21876</v>
      </c>
      <c r="C2170" s="282" t="s">
        <v>241</v>
      </c>
      <c r="D2170" s="283">
        <v>42.67</v>
      </c>
      <c r="E2170" s="272"/>
    </row>
    <row r="2171" spans="1:5" ht="25.5" customHeight="1" outlineLevel="1">
      <c r="A2171" s="280">
        <v>13080017</v>
      </c>
      <c r="B2171" s="281" t="s">
        <v>21877</v>
      </c>
      <c r="C2171" s="282" t="s">
        <v>241</v>
      </c>
      <c r="D2171" s="283">
        <v>9.8699999999999992</v>
      </c>
      <c r="E2171" s="272"/>
    </row>
    <row r="2172" spans="1:5" ht="22.5" customHeight="1">
      <c r="A2172" s="280">
        <v>13080018</v>
      </c>
      <c r="B2172" s="281" t="s">
        <v>21878</v>
      </c>
      <c r="C2172" s="282" t="s">
        <v>241</v>
      </c>
      <c r="D2172" s="283">
        <v>558.16999999999996</v>
      </c>
      <c r="E2172" s="272"/>
    </row>
    <row r="2173" spans="1:5" ht="25.5" customHeight="1" outlineLevel="1">
      <c r="A2173" s="280">
        <v>13080041</v>
      </c>
      <c r="B2173" s="281" t="s">
        <v>21879</v>
      </c>
      <c r="C2173" s="282" t="s">
        <v>299</v>
      </c>
      <c r="D2173" s="283">
        <v>27.64</v>
      </c>
      <c r="E2173" s="272"/>
    </row>
    <row r="2174" spans="1:5" ht="25.5" customHeight="1" outlineLevel="1">
      <c r="A2174" s="280">
        <v>13080061</v>
      </c>
      <c r="B2174" s="281" t="s">
        <v>21880</v>
      </c>
      <c r="C2174" s="282" t="s">
        <v>241</v>
      </c>
      <c r="D2174" s="283">
        <v>7.87</v>
      </c>
      <c r="E2174" s="272"/>
    </row>
    <row r="2175" spans="1:5" ht="25.5" customHeight="1" outlineLevel="1">
      <c r="A2175" s="280">
        <v>13080062</v>
      </c>
      <c r="B2175" s="281" t="s">
        <v>21881</v>
      </c>
      <c r="C2175" s="282" t="s">
        <v>241</v>
      </c>
      <c r="D2175" s="283">
        <v>7.87</v>
      </c>
      <c r="E2175" s="272"/>
    </row>
    <row r="2176" spans="1:5" ht="22.5" customHeight="1">
      <c r="A2176" s="280">
        <v>13080070</v>
      </c>
      <c r="B2176" s="281" t="s">
        <v>21882</v>
      </c>
      <c r="C2176" s="282" t="s">
        <v>241</v>
      </c>
      <c r="D2176" s="283">
        <v>36.46</v>
      </c>
      <c r="E2176" s="272"/>
    </row>
    <row r="2177" spans="1:5" ht="25.5" customHeight="1" outlineLevel="1">
      <c r="A2177" s="280">
        <v>13080071</v>
      </c>
      <c r="B2177" s="281" t="s">
        <v>21883</v>
      </c>
      <c r="C2177" s="282" t="s">
        <v>241</v>
      </c>
      <c r="D2177" s="283">
        <v>58.49</v>
      </c>
      <c r="E2177" s="272"/>
    </row>
    <row r="2178" spans="1:5" ht="25.5" customHeight="1" outlineLevel="1">
      <c r="A2178" s="280">
        <v>13080072</v>
      </c>
      <c r="B2178" s="281" t="s">
        <v>21884</v>
      </c>
      <c r="C2178" s="282" t="s">
        <v>241</v>
      </c>
      <c r="D2178" s="283">
        <v>59.63</v>
      </c>
      <c r="E2178" s="272"/>
    </row>
    <row r="2179" spans="1:5" ht="25.5" customHeight="1" outlineLevel="1">
      <c r="A2179" s="280">
        <v>13080073</v>
      </c>
      <c r="B2179" s="281" t="s">
        <v>21885</v>
      </c>
      <c r="C2179" s="282" t="s">
        <v>299</v>
      </c>
      <c r="D2179" s="283">
        <v>18.87</v>
      </c>
      <c r="E2179" s="272"/>
    </row>
    <row r="2180" spans="1:5" ht="22.5" customHeight="1">
      <c r="A2180" s="280">
        <v>13080074</v>
      </c>
      <c r="B2180" s="281" t="s">
        <v>21886</v>
      </c>
      <c r="C2180" s="282" t="s">
        <v>299</v>
      </c>
      <c r="D2180" s="283">
        <v>30.27</v>
      </c>
      <c r="E2180" s="272"/>
    </row>
    <row r="2181" spans="1:5" ht="25.5" customHeight="1" outlineLevel="1">
      <c r="A2181" s="280">
        <v>13080075</v>
      </c>
      <c r="B2181" s="281" t="s">
        <v>21887</v>
      </c>
      <c r="C2181" s="282" t="s">
        <v>299</v>
      </c>
      <c r="D2181" s="283">
        <v>30.67</v>
      </c>
      <c r="E2181" s="272"/>
    </row>
    <row r="2182" spans="1:5" ht="25.5" customHeight="1" outlineLevel="1">
      <c r="A2182" s="280">
        <v>13080076</v>
      </c>
      <c r="B2182" s="281" t="s">
        <v>21888</v>
      </c>
      <c r="C2182" s="282" t="s">
        <v>241</v>
      </c>
      <c r="D2182" s="283">
        <v>37.520000000000003</v>
      </c>
      <c r="E2182" s="272"/>
    </row>
    <row r="2183" spans="1:5" ht="25.5" customHeight="1" outlineLevel="1">
      <c r="A2183" s="280">
        <v>13102001</v>
      </c>
      <c r="B2183" s="281" t="s">
        <v>21889</v>
      </c>
      <c r="C2183" s="282" t="s">
        <v>241</v>
      </c>
      <c r="D2183" s="283">
        <v>533.16999999999996</v>
      </c>
      <c r="E2183" s="272"/>
    </row>
    <row r="2184" spans="1:5" ht="33.4" customHeight="1">
      <c r="A2184" s="280">
        <v>13102002</v>
      </c>
      <c r="B2184" s="281" t="s">
        <v>21890</v>
      </c>
      <c r="C2184" s="282" t="s">
        <v>241</v>
      </c>
      <c r="D2184" s="283">
        <v>589.03</v>
      </c>
      <c r="E2184" s="272"/>
    </row>
    <row r="2185" spans="1:5" ht="22.15" customHeight="1" outlineLevel="1">
      <c r="A2185" s="280">
        <v>13102004</v>
      </c>
      <c r="B2185" s="281" t="s">
        <v>21891</v>
      </c>
      <c r="C2185" s="282" t="s">
        <v>241</v>
      </c>
      <c r="D2185" s="283">
        <v>484.82</v>
      </c>
      <c r="E2185" s="272"/>
    </row>
    <row r="2186" spans="1:5" ht="25.5" customHeight="1" outlineLevel="1">
      <c r="A2186" s="280">
        <v>13102005</v>
      </c>
      <c r="B2186" s="281" t="s">
        <v>21892</v>
      </c>
      <c r="C2186" s="282" t="s">
        <v>241</v>
      </c>
      <c r="D2186" s="283">
        <v>33.79</v>
      </c>
      <c r="E2186" s="272"/>
    </row>
    <row r="2187" spans="1:5" ht="22.15" customHeight="1">
      <c r="A2187" s="276">
        <v>14000000</v>
      </c>
      <c r="B2187" s="277" t="s">
        <v>21893</v>
      </c>
      <c r="C2187" s="278"/>
      <c r="D2187" s="279"/>
    </row>
    <row r="2188" spans="1:5" ht="25.5" customHeight="1" outlineLevel="1">
      <c r="A2188" s="280">
        <v>14001000</v>
      </c>
      <c r="B2188" s="281" t="s">
        <v>21894</v>
      </c>
      <c r="C2188" s="282" t="s">
        <v>18900</v>
      </c>
      <c r="D2188" s="283" t="s">
        <v>18900</v>
      </c>
    </row>
    <row r="2189" spans="1:5" ht="25.5" customHeight="1" outlineLevel="1">
      <c r="A2189" s="280">
        <v>14001003</v>
      </c>
      <c r="B2189" s="281" t="s">
        <v>21895</v>
      </c>
      <c r="C2189" s="282" t="s">
        <v>241</v>
      </c>
      <c r="D2189" s="283">
        <v>162.74</v>
      </c>
      <c r="E2189" s="272"/>
    </row>
    <row r="2190" spans="1:5" ht="22.15" customHeight="1">
      <c r="A2190" s="280">
        <v>14001004</v>
      </c>
      <c r="B2190" s="281" t="s">
        <v>21896</v>
      </c>
      <c r="C2190" s="282" t="s">
        <v>241</v>
      </c>
      <c r="D2190" s="283">
        <v>192.34</v>
      </c>
      <c r="E2190" s="272"/>
    </row>
    <row r="2191" spans="1:5" ht="22.15" customHeight="1" outlineLevel="1">
      <c r="A2191" s="280">
        <v>14001005</v>
      </c>
      <c r="B2191" s="281" t="s">
        <v>21897</v>
      </c>
      <c r="C2191" s="282" t="s">
        <v>241</v>
      </c>
      <c r="D2191" s="283">
        <v>201.96</v>
      </c>
      <c r="E2191" s="272"/>
    </row>
    <row r="2192" spans="1:5" ht="25.5" customHeight="1" outlineLevel="1">
      <c r="A2192" s="280">
        <v>14001011</v>
      </c>
      <c r="B2192" s="281" t="s">
        <v>21898</v>
      </c>
      <c r="C2192" s="282" t="s">
        <v>241</v>
      </c>
      <c r="D2192" s="283">
        <v>163.63999999999999</v>
      </c>
      <c r="E2192" s="272"/>
    </row>
    <row r="2193" spans="1:5" ht="22.15" customHeight="1">
      <c r="A2193" s="280">
        <v>14001030</v>
      </c>
      <c r="B2193" s="281" t="s">
        <v>21899</v>
      </c>
      <c r="C2193" s="282" t="s">
        <v>241</v>
      </c>
      <c r="D2193" s="283">
        <v>397.7</v>
      </c>
      <c r="E2193" s="272"/>
    </row>
    <row r="2194" spans="1:5" ht="25.5" customHeight="1" outlineLevel="1">
      <c r="A2194" s="280">
        <v>14001037</v>
      </c>
      <c r="B2194" s="281" t="s">
        <v>21900</v>
      </c>
      <c r="C2194" s="282" t="s">
        <v>241</v>
      </c>
      <c r="D2194" s="283">
        <v>632.79</v>
      </c>
      <c r="E2194" s="272"/>
    </row>
    <row r="2195" spans="1:5" ht="25.5" customHeight="1" outlineLevel="1">
      <c r="A2195" s="280">
        <v>14001050</v>
      </c>
      <c r="B2195" s="281" t="s">
        <v>21901</v>
      </c>
      <c r="C2195" s="282" t="s">
        <v>241</v>
      </c>
      <c r="D2195" s="283">
        <v>395.73</v>
      </c>
      <c r="E2195" s="272"/>
    </row>
    <row r="2196" spans="1:5" ht="25.5" customHeight="1" outlineLevel="1">
      <c r="A2196" s="280">
        <v>14001052</v>
      </c>
      <c r="B2196" s="281" t="s">
        <v>21902</v>
      </c>
      <c r="C2196" s="282" t="s">
        <v>241</v>
      </c>
      <c r="D2196" s="283">
        <v>439.32</v>
      </c>
      <c r="E2196" s="272"/>
    </row>
    <row r="2197" spans="1:5" ht="22.15" customHeight="1">
      <c r="A2197" s="280">
        <v>14001070</v>
      </c>
      <c r="B2197" s="281" t="s">
        <v>21903</v>
      </c>
      <c r="C2197" s="282" t="s">
        <v>241</v>
      </c>
      <c r="D2197" s="283">
        <v>227.82</v>
      </c>
      <c r="E2197" s="272"/>
    </row>
    <row r="2198" spans="1:5" ht="25.5" customHeight="1" outlineLevel="1">
      <c r="A2198" s="280">
        <v>14001072</v>
      </c>
      <c r="B2198" s="281" t="s">
        <v>21904</v>
      </c>
      <c r="C2198" s="282" t="s">
        <v>241</v>
      </c>
      <c r="D2198" s="283">
        <v>1090.51</v>
      </c>
      <c r="E2198" s="272"/>
    </row>
    <row r="2199" spans="1:5" ht="25.5" customHeight="1" outlineLevel="1">
      <c r="A2199" s="280">
        <v>14050000</v>
      </c>
      <c r="B2199" s="281" t="s">
        <v>19947</v>
      </c>
      <c r="C2199" s="282" t="s">
        <v>18900</v>
      </c>
      <c r="D2199" s="283" t="s">
        <v>18900</v>
      </c>
    </row>
    <row r="2200" spans="1:5" ht="22.5" customHeight="1">
      <c r="A2200" s="280">
        <v>14050001</v>
      </c>
      <c r="B2200" s="281" t="s">
        <v>21905</v>
      </c>
      <c r="C2200" s="282" t="s">
        <v>241</v>
      </c>
      <c r="D2200" s="283">
        <v>105.06</v>
      </c>
      <c r="E2200" s="272"/>
    </row>
    <row r="2201" spans="1:5" ht="25.5" customHeight="1" outlineLevel="1">
      <c r="A2201" s="280">
        <v>14060000</v>
      </c>
      <c r="B2201" s="281" t="s">
        <v>20086</v>
      </c>
      <c r="C2201" s="282" t="s">
        <v>18900</v>
      </c>
      <c r="D2201" s="283" t="s">
        <v>18900</v>
      </c>
    </row>
    <row r="2202" spans="1:5" ht="25.5" customHeight="1" outlineLevel="1">
      <c r="A2202" s="280">
        <v>14060001</v>
      </c>
      <c r="B2202" s="281" t="s">
        <v>21906</v>
      </c>
      <c r="C2202" s="282" t="s">
        <v>241</v>
      </c>
      <c r="D2202" s="283">
        <v>96.13</v>
      </c>
      <c r="E2202" s="272"/>
    </row>
    <row r="2203" spans="1:5" ht="22.5" customHeight="1">
      <c r="A2203" s="280">
        <v>14070000</v>
      </c>
      <c r="B2203" s="281" t="s">
        <v>20093</v>
      </c>
      <c r="C2203" s="282" t="s">
        <v>18900</v>
      </c>
      <c r="D2203" s="283" t="s">
        <v>18900</v>
      </c>
    </row>
    <row r="2204" spans="1:5" ht="25.5" customHeight="1" outlineLevel="1">
      <c r="A2204" s="280">
        <v>14070001</v>
      </c>
      <c r="B2204" s="281" t="s">
        <v>21907</v>
      </c>
      <c r="C2204" s="282" t="s">
        <v>241</v>
      </c>
      <c r="D2204" s="283">
        <v>118.36</v>
      </c>
      <c r="E2204" s="272"/>
    </row>
    <row r="2205" spans="1:5" ht="25.5" customHeight="1" outlineLevel="1">
      <c r="A2205" s="276">
        <v>15000000</v>
      </c>
      <c r="B2205" s="277" t="s">
        <v>3634</v>
      </c>
      <c r="C2205" s="278"/>
      <c r="D2205" s="279"/>
    </row>
    <row r="2206" spans="1:5" ht="22.5" customHeight="1">
      <c r="A2206" s="280">
        <v>15001000</v>
      </c>
      <c r="B2206" s="281" t="s">
        <v>21908</v>
      </c>
      <c r="C2206" s="282" t="s">
        <v>18900</v>
      </c>
      <c r="D2206" s="283" t="s">
        <v>18900</v>
      </c>
    </row>
    <row r="2207" spans="1:5" ht="25.5" customHeight="1" outlineLevel="1">
      <c r="A2207" s="280">
        <v>15001001</v>
      </c>
      <c r="B2207" s="281" t="s">
        <v>21909</v>
      </c>
      <c r="C2207" s="282" t="s">
        <v>241</v>
      </c>
      <c r="D2207" s="283">
        <v>9.76</v>
      </c>
      <c r="E2207" s="272"/>
    </row>
    <row r="2208" spans="1:5" ht="25.5" customHeight="1" outlineLevel="1">
      <c r="A2208" s="280">
        <v>15001002</v>
      </c>
      <c r="B2208" s="281" t="s">
        <v>21910</v>
      </c>
      <c r="C2208" s="282" t="s">
        <v>241</v>
      </c>
      <c r="D2208" s="283">
        <v>13.36</v>
      </c>
      <c r="E2208" s="272"/>
    </row>
    <row r="2209" spans="1:5" ht="22.5" customHeight="1">
      <c r="A2209" s="280">
        <v>15001008</v>
      </c>
      <c r="B2209" s="281" t="s">
        <v>21911</v>
      </c>
      <c r="C2209" s="282" t="s">
        <v>241</v>
      </c>
      <c r="D2209" s="283">
        <v>15.09</v>
      </c>
      <c r="E2209" s="272"/>
    </row>
    <row r="2210" spans="1:5" ht="25.5" customHeight="1" outlineLevel="1">
      <c r="A2210" s="280">
        <v>15001010</v>
      </c>
      <c r="B2210" s="281" t="s">
        <v>19594</v>
      </c>
      <c r="C2210" s="282" t="s">
        <v>241</v>
      </c>
      <c r="D2210" s="283">
        <v>18.75</v>
      </c>
      <c r="E2210" s="272"/>
    </row>
    <row r="2211" spans="1:5" ht="25.5" customHeight="1" outlineLevel="1">
      <c r="A2211" s="280">
        <v>15001011</v>
      </c>
      <c r="B2211" s="281" t="s">
        <v>21912</v>
      </c>
      <c r="C2211" s="282" t="s">
        <v>241</v>
      </c>
      <c r="D2211" s="283">
        <v>45.94</v>
      </c>
      <c r="E2211" s="272"/>
    </row>
    <row r="2212" spans="1:5" ht="22.5" customHeight="1">
      <c r="A2212" s="280">
        <v>15001015</v>
      </c>
      <c r="B2212" s="281" t="s">
        <v>21913</v>
      </c>
      <c r="C2212" s="282" t="s">
        <v>241</v>
      </c>
      <c r="D2212" s="283">
        <v>19.809999999999999</v>
      </c>
      <c r="E2212" s="272"/>
    </row>
    <row r="2213" spans="1:5" ht="25.5" customHeight="1" outlineLevel="1">
      <c r="A2213" s="280">
        <v>15001016</v>
      </c>
      <c r="B2213" s="281" t="s">
        <v>21914</v>
      </c>
      <c r="C2213" s="282" t="s">
        <v>241</v>
      </c>
      <c r="D2213" s="283">
        <v>51.29</v>
      </c>
      <c r="E2213" s="272"/>
    </row>
    <row r="2214" spans="1:5" ht="25.5" customHeight="1" outlineLevel="1">
      <c r="A2214" s="280">
        <v>15001018</v>
      </c>
      <c r="B2214" s="281" t="s">
        <v>21915</v>
      </c>
      <c r="C2214" s="282" t="s">
        <v>241</v>
      </c>
      <c r="D2214" s="283">
        <v>87.71</v>
      </c>
      <c r="E2214" s="272"/>
    </row>
    <row r="2215" spans="1:5" ht="22.5" customHeight="1">
      <c r="A2215" s="280">
        <v>15001019</v>
      </c>
      <c r="B2215" s="281" t="s">
        <v>21916</v>
      </c>
      <c r="C2215" s="282" t="s">
        <v>241</v>
      </c>
      <c r="D2215" s="283">
        <v>28.56</v>
      </c>
      <c r="E2215" s="272"/>
    </row>
    <row r="2216" spans="1:5" ht="22.15" customHeight="1" outlineLevel="1">
      <c r="A2216" s="280">
        <v>15001023</v>
      </c>
      <c r="B2216" s="281" t="s">
        <v>21917</v>
      </c>
      <c r="C2216" s="282" t="s">
        <v>241</v>
      </c>
      <c r="D2216" s="283">
        <v>24.49</v>
      </c>
      <c r="E2216" s="272"/>
    </row>
    <row r="2217" spans="1:5" ht="25.5" customHeight="1" outlineLevel="1">
      <c r="A2217" s="280">
        <v>15001024</v>
      </c>
      <c r="B2217" s="281" t="s">
        <v>21918</v>
      </c>
      <c r="C2217" s="282" t="s">
        <v>241</v>
      </c>
      <c r="D2217" s="283">
        <v>69.209999999999994</v>
      </c>
      <c r="E2217" s="272"/>
    </row>
    <row r="2218" spans="1:5" ht="25.5" customHeight="1" outlineLevel="1">
      <c r="A2218" s="280">
        <v>15001036</v>
      </c>
      <c r="B2218" s="281" t="s">
        <v>21919</v>
      </c>
      <c r="C2218" s="282" t="s">
        <v>241</v>
      </c>
      <c r="D2218" s="283">
        <v>246.83</v>
      </c>
      <c r="E2218" s="272"/>
    </row>
    <row r="2219" spans="1:5" ht="25.5" customHeight="1" outlineLevel="1">
      <c r="A2219" s="280">
        <v>15001070</v>
      </c>
      <c r="B2219" s="281" t="s">
        <v>21920</v>
      </c>
      <c r="C2219" s="282" t="s">
        <v>241</v>
      </c>
      <c r="D2219" s="283">
        <v>145.72999999999999</v>
      </c>
      <c r="E2219" s="272"/>
    </row>
    <row r="2220" spans="1:5" ht="22.5" customHeight="1">
      <c r="A2220" s="280">
        <v>15001076</v>
      </c>
      <c r="B2220" s="281" t="s">
        <v>21921</v>
      </c>
      <c r="C2220" s="282" t="s">
        <v>241</v>
      </c>
      <c r="D2220" s="283">
        <v>39.22</v>
      </c>
      <c r="E2220" s="272"/>
    </row>
    <row r="2221" spans="1:5" ht="33.4" customHeight="1" outlineLevel="1">
      <c r="A2221" s="280">
        <v>15001077</v>
      </c>
      <c r="B2221" s="281" t="s">
        <v>19607</v>
      </c>
      <c r="C2221" s="282" t="s">
        <v>241</v>
      </c>
      <c r="D2221" s="283">
        <v>45.45</v>
      </c>
      <c r="E2221" s="272"/>
    </row>
    <row r="2222" spans="1:5" ht="25.5" customHeight="1" outlineLevel="1">
      <c r="A2222" s="280">
        <v>15002000</v>
      </c>
      <c r="B2222" s="281" t="s">
        <v>21922</v>
      </c>
      <c r="C2222" s="282" t="s">
        <v>18900</v>
      </c>
      <c r="D2222" s="283" t="s">
        <v>18900</v>
      </c>
    </row>
    <row r="2223" spans="1:5" ht="25.5" customHeight="1" outlineLevel="1">
      <c r="A2223" s="280">
        <v>15002010</v>
      </c>
      <c r="B2223" s="281" t="s">
        <v>21923</v>
      </c>
      <c r="C2223" s="282" t="s">
        <v>241</v>
      </c>
      <c r="D2223" s="283">
        <v>40.049999999999997</v>
      </c>
      <c r="E2223" s="272"/>
    </row>
    <row r="2224" spans="1:5" ht="25.5" customHeight="1" outlineLevel="1">
      <c r="A2224" s="280">
        <v>15002011</v>
      </c>
      <c r="B2224" s="281" t="s">
        <v>21924</v>
      </c>
      <c r="C2224" s="282" t="s">
        <v>241</v>
      </c>
      <c r="D2224" s="283">
        <v>66.349999999999994</v>
      </c>
      <c r="E2224" s="272"/>
    </row>
    <row r="2225" spans="1:5" ht="22.5" customHeight="1">
      <c r="A2225" s="280">
        <v>15002012</v>
      </c>
      <c r="B2225" s="281" t="s">
        <v>21925</v>
      </c>
      <c r="C2225" s="282" t="s">
        <v>241</v>
      </c>
      <c r="D2225" s="283">
        <v>20.3</v>
      </c>
      <c r="E2225" s="272"/>
    </row>
    <row r="2226" spans="1:5" ht="25.5" customHeight="1" outlineLevel="1">
      <c r="A2226" s="280">
        <v>15002014</v>
      </c>
      <c r="B2226" s="281" t="s">
        <v>21926</v>
      </c>
      <c r="C2226" s="282" t="s">
        <v>299</v>
      </c>
      <c r="D2226" s="283">
        <v>7.23</v>
      </c>
      <c r="E2226" s="272"/>
    </row>
    <row r="2227" spans="1:5" ht="25.5" customHeight="1" outlineLevel="1">
      <c r="A2227" s="280">
        <v>15002040</v>
      </c>
      <c r="B2227" s="281" t="s">
        <v>21927</v>
      </c>
      <c r="C2227" s="282" t="s">
        <v>241</v>
      </c>
      <c r="D2227" s="283">
        <v>40.86</v>
      </c>
      <c r="E2227" s="272"/>
    </row>
    <row r="2228" spans="1:5" ht="33.4" customHeight="1" outlineLevel="1">
      <c r="A2228" s="280">
        <v>15002060</v>
      </c>
      <c r="B2228" s="281" t="s">
        <v>21928</v>
      </c>
      <c r="C2228" s="282" t="s">
        <v>241</v>
      </c>
      <c r="D2228" s="283">
        <v>32.5</v>
      </c>
      <c r="E2228" s="272"/>
    </row>
    <row r="2229" spans="1:5" ht="25.5" customHeight="1" outlineLevel="1">
      <c r="A2229" s="280">
        <v>15003000</v>
      </c>
      <c r="B2229" s="281" t="s">
        <v>21929</v>
      </c>
      <c r="C2229" s="282" t="s">
        <v>18900</v>
      </c>
      <c r="D2229" s="283" t="s">
        <v>18900</v>
      </c>
    </row>
    <row r="2230" spans="1:5" ht="22.5" customHeight="1">
      <c r="A2230" s="280">
        <v>15003004</v>
      </c>
      <c r="B2230" s="281" t="s">
        <v>21930</v>
      </c>
      <c r="C2230" s="282" t="s">
        <v>299</v>
      </c>
      <c r="D2230" s="283">
        <v>12.41</v>
      </c>
      <c r="E2230" s="272"/>
    </row>
    <row r="2231" spans="1:5" ht="22.15" customHeight="1" outlineLevel="1">
      <c r="A2231" s="280">
        <v>15003010</v>
      </c>
      <c r="B2231" s="281" t="s">
        <v>21931</v>
      </c>
      <c r="C2231" s="282" t="s">
        <v>241</v>
      </c>
      <c r="D2231" s="283">
        <v>57.21</v>
      </c>
      <c r="E2231" s="272"/>
    </row>
    <row r="2232" spans="1:5" ht="25.5" customHeight="1" outlineLevel="1">
      <c r="A2232" s="280">
        <v>15003012</v>
      </c>
      <c r="B2232" s="281" t="s">
        <v>21932</v>
      </c>
      <c r="C2232" s="282" t="s">
        <v>241</v>
      </c>
      <c r="D2232" s="283">
        <v>33.11</v>
      </c>
      <c r="E2232" s="272"/>
    </row>
    <row r="2233" spans="1:5" ht="25.5" customHeight="1" outlineLevel="1">
      <c r="A2233" s="280">
        <v>15003014</v>
      </c>
      <c r="B2233" s="281" t="s">
        <v>21933</v>
      </c>
      <c r="C2233" s="282" t="s">
        <v>299</v>
      </c>
      <c r="D2233" s="283">
        <v>20.09</v>
      </c>
      <c r="E2233" s="272"/>
    </row>
    <row r="2234" spans="1:5" ht="25.5" customHeight="1" outlineLevel="1">
      <c r="A2234" s="280">
        <v>15003101</v>
      </c>
      <c r="B2234" s="281" t="s">
        <v>21934</v>
      </c>
      <c r="C2234" s="282" t="s">
        <v>241</v>
      </c>
      <c r="D2234" s="283">
        <v>22.77</v>
      </c>
      <c r="E2234" s="272"/>
    </row>
    <row r="2235" spans="1:5" ht="22.5" customHeight="1">
      <c r="A2235" s="280">
        <v>15050000</v>
      </c>
      <c r="B2235" s="281" t="s">
        <v>19947</v>
      </c>
      <c r="C2235" s="282" t="s">
        <v>18900</v>
      </c>
      <c r="D2235" s="283" t="s">
        <v>18900</v>
      </c>
    </row>
    <row r="2236" spans="1:5" ht="22.15" customHeight="1" outlineLevel="1">
      <c r="A2236" s="280">
        <v>15050001</v>
      </c>
      <c r="B2236" s="281" t="s">
        <v>21935</v>
      </c>
      <c r="C2236" s="282" t="s">
        <v>241</v>
      </c>
      <c r="D2236" s="283">
        <v>3.59</v>
      </c>
      <c r="E2236" s="272"/>
    </row>
    <row r="2237" spans="1:5" ht="25.5" customHeight="1" outlineLevel="1">
      <c r="A2237" s="280">
        <v>15050003</v>
      </c>
      <c r="B2237" s="281" t="s">
        <v>21936</v>
      </c>
      <c r="C2237" s="282" t="s">
        <v>241</v>
      </c>
      <c r="D2237" s="283">
        <v>8.17</v>
      </c>
      <c r="E2237" s="272"/>
    </row>
    <row r="2238" spans="1:5" ht="25.5" customHeight="1" outlineLevel="1">
      <c r="A2238" s="280">
        <v>15050004</v>
      </c>
      <c r="B2238" s="281" t="s">
        <v>21937</v>
      </c>
      <c r="C2238" s="282" t="s">
        <v>241</v>
      </c>
      <c r="D2238" s="283">
        <v>15.81</v>
      </c>
      <c r="E2238" s="272"/>
    </row>
    <row r="2239" spans="1:5" ht="25.5" customHeight="1" outlineLevel="1">
      <c r="A2239" s="280">
        <v>15050005</v>
      </c>
      <c r="B2239" s="281" t="s">
        <v>21938</v>
      </c>
      <c r="C2239" s="282" t="s">
        <v>241</v>
      </c>
      <c r="D2239" s="283">
        <v>154.19</v>
      </c>
      <c r="E2239" s="272"/>
    </row>
    <row r="2240" spans="1:5" ht="22.15" customHeight="1">
      <c r="A2240" s="280">
        <v>15050010</v>
      </c>
      <c r="B2240" s="281" t="s">
        <v>21939</v>
      </c>
      <c r="C2240" s="282" t="s">
        <v>241</v>
      </c>
      <c r="D2240" s="283">
        <v>11.25</v>
      </c>
      <c r="E2240" s="272"/>
    </row>
    <row r="2241" spans="1:5" ht="25.5" customHeight="1" outlineLevel="1">
      <c r="A2241" s="280">
        <v>15050011</v>
      </c>
      <c r="B2241" s="281" t="s">
        <v>21940</v>
      </c>
      <c r="C2241" s="282" t="s">
        <v>241</v>
      </c>
      <c r="D2241" s="283">
        <v>19.399999999999999</v>
      </c>
      <c r="E2241" s="272"/>
    </row>
    <row r="2242" spans="1:5" ht="25.5" customHeight="1" outlineLevel="1">
      <c r="A2242" s="280">
        <v>15050013</v>
      </c>
      <c r="B2242" s="281" t="s">
        <v>21941</v>
      </c>
      <c r="C2242" s="282" t="s">
        <v>299</v>
      </c>
      <c r="D2242" s="283">
        <v>1.89</v>
      </c>
      <c r="E2242" s="272"/>
    </row>
    <row r="2243" spans="1:5" ht="25.5" customHeight="1" outlineLevel="1">
      <c r="A2243" s="280">
        <v>15050014</v>
      </c>
      <c r="B2243" s="281" t="s">
        <v>21942</v>
      </c>
      <c r="C2243" s="282" t="s">
        <v>299</v>
      </c>
      <c r="D2243" s="283">
        <v>2.8</v>
      </c>
      <c r="E2243" s="272"/>
    </row>
    <row r="2244" spans="1:5" ht="22.15" customHeight="1" outlineLevel="1">
      <c r="A2244" s="280">
        <v>15050020</v>
      </c>
      <c r="B2244" s="281" t="s">
        <v>21943</v>
      </c>
      <c r="C2244" s="282" t="s">
        <v>241</v>
      </c>
      <c r="D2244" s="283">
        <v>10.59</v>
      </c>
      <c r="E2244" s="272"/>
    </row>
    <row r="2245" spans="1:5" ht="22.15" customHeight="1" outlineLevel="1">
      <c r="A2245" s="280">
        <v>15050021</v>
      </c>
      <c r="B2245" s="281" t="s">
        <v>21944</v>
      </c>
      <c r="C2245" s="282" t="s">
        <v>241</v>
      </c>
      <c r="D2245" s="283">
        <v>17.600000000000001</v>
      </c>
      <c r="E2245" s="272"/>
    </row>
    <row r="2246" spans="1:5" ht="25.5" customHeight="1" outlineLevel="1">
      <c r="A2246" s="280">
        <v>15050023</v>
      </c>
      <c r="B2246" s="281" t="s">
        <v>21945</v>
      </c>
      <c r="C2246" s="282" t="s">
        <v>241</v>
      </c>
      <c r="D2246" s="283">
        <v>154.19</v>
      </c>
      <c r="E2246" s="272"/>
    </row>
    <row r="2247" spans="1:5" ht="25.5" customHeight="1" outlineLevel="1">
      <c r="A2247" s="280">
        <v>15080000</v>
      </c>
      <c r="B2247" s="281" t="s">
        <v>20135</v>
      </c>
      <c r="C2247" s="282" t="s">
        <v>18900</v>
      </c>
      <c r="D2247" s="283" t="s">
        <v>18900</v>
      </c>
    </row>
    <row r="2248" spans="1:5" ht="22.15" customHeight="1" outlineLevel="1">
      <c r="A2248" s="280">
        <v>15080001</v>
      </c>
      <c r="B2248" s="281" t="s">
        <v>21946</v>
      </c>
      <c r="C2248" s="282" t="s">
        <v>241</v>
      </c>
      <c r="D2248" s="283">
        <v>24.66</v>
      </c>
      <c r="E2248" s="272"/>
    </row>
    <row r="2249" spans="1:5" ht="22.5" customHeight="1">
      <c r="A2249" s="280">
        <v>15080005</v>
      </c>
      <c r="B2249" s="281" t="s">
        <v>21947</v>
      </c>
      <c r="C2249" s="282" t="s">
        <v>241</v>
      </c>
      <c r="D2249" s="283">
        <v>26.34</v>
      </c>
      <c r="E2249" s="272"/>
    </row>
    <row r="2250" spans="1:5" ht="25.5" customHeight="1" outlineLevel="1">
      <c r="A2250" s="280">
        <v>15080030</v>
      </c>
      <c r="B2250" s="281" t="s">
        <v>21948</v>
      </c>
      <c r="C2250" s="282" t="s">
        <v>241</v>
      </c>
      <c r="D2250" s="283">
        <v>24.86</v>
      </c>
      <c r="E2250" s="272"/>
    </row>
    <row r="2251" spans="1:5" ht="25.5" customHeight="1" outlineLevel="1">
      <c r="A2251" s="280">
        <v>15080031</v>
      </c>
      <c r="B2251" s="281" t="s">
        <v>21949</v>
      </c>
      <c r="C2251" s="282" t="s">
        <v>241</v>
      </c>
      <c r="D2251" s="283">
        <v>17.149999999999999</v>
      </c>
      <c r="E2251" s="272"/>
    </row>
    <row r="2252" spans="1:5" ht="25.5" customHeight="1" outlineLevel="1">
      <c r="A2252" s="280">
        <v>15080032</v>
      </c>
      <c r="B2252" s="281" t="s">
        <v>21950</v>
      </c>
      <c r="C2252" s="282" t="s">
        <v>241</v>
      </c>
      <c r="D2252" s="283">
        <v>26.62</v>
      </c>
      <c r="E2252" s="272"/>
    </row>
    <row r="2253" spans="1:5" ht="25.5" customHeight="1" outlineLevel="1">
      <c r="A2253" s="280">
        <v>15080033</v>
      </c>
      <c r="B2253" s="281" t="s">
        <v>21951</v>
      </c>
      <c r="C2253" s="282" t="s">
        <v>299</v>
      </c>
      <c r="D2253" s="283">
        <v>4.51</v>
      </c>
      <c r="E2253" s="272"/>
    </row>
    <row r="2254" spans="1:5" ht="25.5" customHeight="1" outlineLevel="1">
      <c r="A2254" s="280">
        <v>15080034</v>
      </c>
      <c r="B2254" s="281" t="s">
        <v>21952</v>
      </c>
      <c r="C2254" s="282" t="s">
        <v>241</v>
      </c>
      <c r="D2254" s="283">
        <v>29.01</v>
      </c>
      <c r="E2254" s="272"/>
    </row>
    <row r="2255" spans="1:5" ht="25.5" customHeight="1" outlineLevel="1">
      <c r="A2255" s="276">
        <v>17000000</v>
      </c>
      <c r="B2255" s="277" t="s">
        <v>21953</v>
      </c>
      <c r="C2255" s="278"/>
      <c r="D2255" s="279"/>
    </row>
    <row r="2256" spans="1:5" ht="25.5" customHeight="1" outlineLevel="1">
      <c r="A2256" s="280">
        <v>17001000</v>
      </c>
      <c r="B2256" s="281" t="s">
        <v>21954</v>
      </c>
      <c r="C2256" s="282" t="s">
        <v>18900</v>
      </c>
      <c r="D2256" s="283" t="s">
        <v>18900</v>
      </c>
    </row>
    <row r="2257" spans="1:5" ht="25.5" customHeight="1" outlineLevel="1">
      <c r="A2257" s="280">
        <v>17001027</v>
      </c>
      <c r="B2257" s="281" t="s">
        <v>21955</v>
      </c>
      <c r="C2257" s="282" t="s">
        <v>299</v>
      </c>
      <c r="D2257" s="283">
        <v>606.02</v>
      </c>
      <c r="E2257" s="272"/>
    </row>
    <row r="2258" spans="1:5" ht="25.5" customHeight="1" outlineLevel="1">
      <c r="A2258" s="280">
        <v>17001028</v>
      </c>
      <c r="B2258" s="281" t="s">
        <v>21956</v>
      </c>
      <c r="C2258" s="282" t="s">
        <v>299</v>
      </c>
      <c r="D2258" s="283">
        <v>242.82</v>
      </c>
      <c r="E2258" s="272"/>
    </row>
    <row r="2259" spans="1:5" ht="25.5" customHeight="1" outlineLevel="1">
      <c r="A2259" s="280">
        <v>17001029</v>
      </c>
      <c r="B2259" s="281" t="s">
        <v>21957</v>
      </c>
      <c r="C2259" s="282" t="s">
        <v>299</v>
      </c>
      <c r="D2259" s="283">
        <v>854.83</v>
      </c>
      <c r="E2259" s="272"/>
    </row>
    <row r="2260" spans="1:5" ht="25.5" customHeight="1" outlineLevel="1">
      <c r="A2260" s="280">
        <v>17001030</v>
      </c>
      <c r="B2260" s="281" t="s">
        <v>21958</v>
      </c>
      <c r="C2260" s="282" t="s">
        <v>299</v>
      </c>
      <c r="D2260" s="283">
        <v>943.42</v>
      </c>
      <c r="E2260" s="272"/>
    </row>
    <row r="2261" spans="1:5" ht="25.5" customHeight="1" outlineLevel="1">
      <c r="A2261" s="280">
        <v>17001031</v>
      </c>
      <c r="B2261" s="281" t="s">
        <v>21959</v>
      </c>
      <c r="C2261" s="282" t="s">
        <v>299</v>
      </c>
      <c r="D2261" s="283">
        <v>1539.83</v>
      </c>
      <c r="E2261" s="272"/>
    </row>
    <row r="2262" spans="1:5" ht="25.5" customHeight="1" outlineLevel="1">
      <c r="A2262" s="280">
        <v>17001032</v>
      </c>
      <c r="B2262" s="281" t="s">
        <v>21960</v>
      </c>
      <c r="C2262" s="282" t="s">
        <v>299</v>
      </c>
      <c r="D2262" s="283">
        <v>1685.54</v>
      </c>
      <c r="E2262" s="272"/>
    </row>
    <row r="2263" spans="1:5" ht="22.5" customHeight="1">
      <c r="A2263" s="280">
        <v>17001033</v>
      </c>
      <c r="B2263" s="281" t="s">
        <v>21961</v>
      </c>
      <c r="C2263" s="282" t="s">
        <v>299</v>
      </c>
      <c r="D2263" s="283">
        <v>368.11</v>
      </c>
      <c r="E2263" s="272"/>
    </row>
    <row r="2264" spans="1:5" ht="22.15" customHeight="1" outlineLevel="1">
      <c r="A2264" s="280">
        <v>17001034</v>
      </c>
      <c r="B2264" s="281" t="s">
        <v>21962</v>
      </c>
      <c r="C2264" s="282" t="s">
        <v>23</v>
      </c>
      <c r="D2264" s="283">
        <v>4273.1499999999996</v>
      </c>
      <c r="E2264" s="272"/>
    </row>
    <row r="2265" spans="1:5" ht="25.5" customHeight="1" outlineLevel="1">
      <c r="A2265" s="280">
        <v>17001035</v>
      </c>
      <c r="B2265" s="281" t="s">
        <v>21963</v>
      </c>
      <c r="C2265" s="282" t="s">
        <v>23</v>
      </c>
      <c r="D2265" s="283">
        <v>3681.8</v>
      </c>
      <c r="E2265" s="272"/>
    </row>
    <row r="2266" spans="1:5" ht="25.5" customHeight="1" outlineLevel="1">
      <c r="A2266" s="280">
        <v>17001036</v>
      </c>
      <c r="B2266" s="281" t="s">
        <v>21964</v>
      </c>
      <c r="C2266" s="282" t="s">
        <v>23</v>
      </c>
      <c r="D2266" s="283">
        <v>5786.37</v>
      </c>
      <c r="E2266" s="272"/>
    </row>
    <row r="2267" spans="1:5" ht="25.5" customHeight="1" outlineLevel="1">
      <c r="A2267" s="280">
        <v>17001037</v>
      </c>
      <c r="B2267" s="281" t="s">
        <v>21965</v>
      </c>
      <c r="C2267" s="282" t="s">
        <v>23</v>
      </c>
      <c r="D2267" s="283">
        <v>6922.21</v>
      </c>
      <c r="E2267" s="272"/>
    </row>
    <row r="2268" spans="1:5" ht="22.5" customHeight="1">
      <c r="A2268" s="280">
        <v>17001038</v>
      </c>
      <c r="B2268" s="281" t="s">
        <v>21966</v>
      </c>
      <c r="C2268" s="282" t="s">
        <v>23</v>
      </c>
      <c r="D2268" s="283">
        <v>9412.52</v>
      </c>
      <c r="E2268" s="272"/>
    </row>
    <row r="2269" spans="1:5" ht="25.5" customHeight="1" outlineLevel="1">
      <c r="A2269" s="280">
        <v>17001040</v>
      </c>
      <c r="B2269" s="281" t="s">
        <v>21967</v>
      </c>
      <c r="C2269" s="282" t="s">
        <v>241</v>
      </c>
      <c r="D2269" s="283">
        <v>740.21</v>
      </c>
      <c r="E2269" s="272"/>
    </row>
    <row r="2270" spans="1:5" ht="25.5" customHeight="1" outlineLevel="1">
      <c r="A2270" s="280">
        <v>17001041</v>
      </c>
      <c r="B2270" s="281" t="s">
        <v>21968</v>
      </c>
      <c r="C2270" s="282" t="s">
        <v>241</v>
      </c>
      <c r="D2270" s="283">
        <v>569.54</v>
      </c>
      <c r="E2270" s="272"/>
    </row>
    <row r="2271" spans="1:5" ht="22.15" customHeight="1" outlineLevel="1">
      <c r="A2271" s="280">
        <v>17001042</v>
      </c>
      <c r="B2271" s="281" t="s">
        <v>21969</v>
      </c>
      <c r="C2271" s="282" t="s">
        <v>241</v>
      </c>
      <c r="D2271" s="283">
        <v>735.25</v>
      </c>
      <c r="E2271" s="272"/>
    </row>
    <row r="2272" spans="1:5" ht="25.5" customHeight="1" outlineLevel="1">
      <c r="A2272" s="280">
        <v>17001043</v>
      </c>
      <c r="B2272" s="281" t="s">
        <v>21970</v>
      </c>
      <c r="C2272" s="282" t="s">
        <v>241</v>
      </c>
      <c r="D2272" s="283">
        <v>562.49</v>
      </c>
      <c r="E2272" s="272"/>
    </row>
    <row r="2273" spans="1:5" ht="22.5" customHeight="1">
      <c r="A2273" s="280">
        <v>17001044</v>
      </c>
      <c r="B2273" s="281" t="s">
        <v>21971</v>
      </c>
      <c r="C2273" s="282" t="s">
        <v>241</v>
      </c>
      <c r="D2273" s="283">
        <v>766.71</v>
      </c>
      <c r="E2273" s="272"/>
    </row>
    <row r="2274" spans="1:5" ht="22.15" customHeight="1" outlineLevel="1">
      <c r="A2274" s="280">
        <v>17001045</v>
      </c>
      <c r="B2274" s="281" t="s">
        <v>21972</v>
      </c>
      <c r="C2274" s="282" t="s">
        <v>241</v>
      </c>
      <c r="D2274" s="283">
        <v>597.99</v>
      </c>
      <c r="E2274" s="272"/>
    </row>
    <row r="2275" spans="1:5" ht="25.5" customHeight="1" outlineLevel="1">
      <c r="A2275" s="280">
        <v>17001064</v>
      </c>
      <c r="B2275" s="281" t="s">
        <v>21973</v>
      </c>
      <c r="C2275" s="282" t="s">
        <v>299</v>
      </c>
      <c r="D2275" s="283">
        <v>937.74</v>
      </c>
      <c r="E2275" s="272"/>
    </row>
    <row r="2276" spans="1:5" ht="25.5" customHeight="1" outlineLevel="1">
      <c r="A2276" s="280">
        <v>17001070</v>
      </c>
      <c r="B2276" s="281" t="s">
        <v>21974</v>
      </c>
      <c r="C2276" s="282" t="s">
        <v>299</v>
      </c>
      <c r="D2276" s="283">
        <v>2797.73</v>
      </c>
      <c r="E2276" s="272"/>
    </row>
    <row r="2277" spans="1:5" ht="25.5" customHeight="1" outlineLevel="1">
      <c r="A2277" s="280">
        <v>17001071</v>
      </c>
      <c r="B2277" s="281" t="s">
        <v>21975</v>
      </c>
      <c r="C2277" s="282" t="s">
        <v>299</v>
      </c>
      <c r="D2277" s="283">
        <v>4771.62</v>
      </c>
      <c r="E2277" s="272"/>
    </row>
    <row r="2278" spans="1:5" ht="22.5" customHeight="1">
      <c r="A2278" s="280">
        <v>17001072</v>
      </c>
      <c r="B2278" s="281" t="s">
        <v>21976</v>
      </c>
      <c r="C2278" s="282" t="s">
        <v>299</v>
      </c>
      <c r="D2278" s="283">
        <v>8814.14</v>
      </c>
      <c r="E2278" s="272"/>
    </row>
    <row r="2279" spans="1:5" ht="25.5" customHeight="1" outlineLevel="1">
      <c r="A2279" s="280">
        <v>17001073</v>
      </c>
      <c r="B2279" s="281" t="s">
        <v>21977</v>
      </c>
      <c r="C2279" s="282" t="s">
        <v>299</v>
      </c>
      <c r="D2279" s="283">
        <v>10411.799999999999</v>
      </c>
      <c r="E2279" s="272"/>
    </row>
    <row r="2280" spans="1:5" ht="33.4" customHeight="1" outlineLevel="1">
      <c r="A2280" s="280">
        <v>17001076</v>
      </c>
      <c r="B2280" s="281" t="s">
        <v>21978</v>
      </c>
      <c r="C2280" s="282" t="s">
        <v>299</v>
      </c>
      <c r="D2280" s="283">
        <v>519.54</v>
      </c>
      <c r="E2280" s="272"/>
    </row>
    <row r="2281" spans="1:5" ht="25.5" customHeight="1" outlineLevel="1">
      <c r="A2281" s="280">
        <v>17001080</v>
      </c>
      <c r="B2281" s="281" t="s">
        <v>21979</v>
      </c>
      <c r="C2281" s="282" t="s">
        <v>299</v>
      </c>
      <c r="D2281" s="283">
        <v>1288.1500000000001</v>
      </c>
      <c r="E2281" s="272"/>
    </row>
    <row r="2282" spans="1:5" ht="25.5" customHeight="1" outlineLevel="1">
      <c r="A2282" s="280">
        <v>17001081</v>
      </c>
      <c r="B2282" s="281" t="s">
        <v>21980</v>
      </c>
      <c r="C2282" s="282" t="s">
        <v>299</v>
      </c>
      <c r="D2282" s="283">
        <v>1301.67</v>
      </c>
      <c r="E2282" s="272"/>
    </row>
    <row r="2283" spans="1:5" ht="25.5" customHeight="1" outlineLevel="1">
      <c r="A2283" s="280">
        <v>17001082</v>
      </c>
      <c r="B2283" s="281" t="s">
        <v>21981</v>
      </c>
      <c r="C2283" s="282" t="s">
        <v>299</v>
      </c>
      <c r="D2283" s="283">
        <v>1184.6500000000001</v>
      </c>
      <c r="E2283" s="272"/>
    </row>
    <row r="2284" spans="1:5" ht="22.5" customHeight="1">
      <c r="A2284" s="280">
        <v>17001083</v>
      </c>
      <c r="B2284" s="281" t="s">
        <v>21982</v>
      </c>
      <c r="C2284" s="282" t="s">
        <v>299</v>
      </c>
      <c r="D2284" s="283">
        <v>237.08</v>
      </c>
      <c r="E2284" s="272"/>
    </row>
    <row r="2285" spans="1:5" ht="25.5" customHeight="1" outlineLevel="1">
      <c r="A2285" s="280">
        <v>17001090</v>
      </c>
      <c r="B2285" s="281" t="s">
        <v>21983</v>
      </c>
      <c r="C2285" s="282" t="s">
        <v>241</v>
      </c>
      <c r="D2285" s="283">
        <v>322.54000000000002</v>
      </c>
      <c r="E2285" s="272"/>
    </row>
    <row r="2286" spans="1:5" ht="25.5" customHeight="1" outlineLevel="1">
      <c r="A2286" s="280">
        <v>17001091</v>
      </c>
      <c r="B2286" s="281" t="s">
        <v>21984</v>
      </c>
      <c r="C2286" s="282" t="s">
        <v>241</v>
      </c>
      <c r="D2286" s="283">
        <v>350.97</v>
      </c>
      <c r="E2286" s="272"/>
    </row>
    <row r="2287" spans="1:5" ht="25.5" customHeight="1" outlineLevel="1">
      <c r="A2287" s="280">
        <v>17001092</v>
      </c>
      <c r="B2287" s="281" t="s">
        <v>21985</v>
      </c>
      <c r="C2287" s="282" t="s">
        <v>241</v>
      </c>
      <c r="D2287" s="283">
        <v>984.81</v>
      </c>
      <c r="E2287" s="272"/>
    </row>
    <row r="2288" spans="1:5" ht="25.5" customHeight="1" outlineLevel="1">
      <c r="A2288" s="280">
        <v>17001093</v>
      </c>
      <c r="B2288" s="281" t="s">
        <v>21986</v>
      </c>
      <c r="C2288" s="282" t="s">
        <v>241</v>
      </c>
      <c r="D2288" s="283">
        <v>1664.14</v>
      </c>
      <c r="E2288" s="272"/>
    </row>
    <row r="2289" spans="1:5" ht="33.4" customHeight="1" outlineLevel="1">
      <c r="A2289" s="280">
        <v>17001094</v>
      </c>
      <c r="B2289" s="281" t="s">
        <v>21987</v>
      </c>
      <c r="C2289" s="282" t="s">
        <v>241</v>
      </c>
      <c r="D2289" s="283">
        <v>958.02</v>
      </c>
      <c r="E2289" s="272"/>
    </row>
    <row r="2290" spans="1:5" ht="22.5" customHeight="1">
      <c r="A2290" s="280">
        <v>17001095</v>
      </c>
      <c r="B2290" s="281" t="s">
        <v>21988</v>
      </c>
      <c r="C2290" s="282" t="s">
        <v>241</v>
      </c>
      <c r="D2290" s="283">
        <v>1689.06</v>
      </c>
      <c r="E2290" s="272"/>
    </row>
    <row r="2291" spans="1:5" ht="33.4" customHeight="1" outlineLevel="1">
      <c r="A2291" s="280">
        <v>17001096</v>
      </c>
      <c r="B2291" s="281" t="s">
        <v>21989</v>
      </c>
      <c r="C2291" s="282" t="s">
        <v>241</v>
      </c>
      <c r="D2291" s="283">
        <v>1211.3499999999999</v>
      </c>
      <c r="E2291" s="272"/>
    </row>
    <row r="2292" spans="1:5" ht="25.5" customHeight="1" outlineLevel="1">
      <c r="A2292" s="280">
        <v>17001097</v>
      </c>
      <c r="B2292" s="281" t="s">
        <v>21990</v>
      </c>
      <c r="C2292" s="282" t="s">
        <v>241</v>
      </c>
      <c r="D2292" s="283">
        <v>1712.92</v>
      </c>
      <c r="E2292" s="272"/>
    </row>
    <row r="2293" spans="1:5" ht="25.5" customHeight="1" outlineLevel="1">
      <c r="A2293" s="280">
        <v>17002000</v>
      </c>
      <c r="B2293" s="281" t="s">
        <v>19082</v>
      </c>
      <c r="C2293" s="282" t="s">
        <v>18900</v>
      </c>
      <c r="D2293" s="283" t="s">
        <v>18900</v>
      </c>
    </row>
    <row r="2294" spans="1:5" ht="25.5" customHeight="1" outlineLevel="1">
      <c r="A2294" s="280">
        <v>17002001</v>
      </c>
      <c r="B2294" s="281" t="s">
        <v>21991</v>
      </c>
      <c r="C2294" s="282" t="s">
        <v>324</v>
      </c>
      <c r="D2294" s="283">
        <v>1014.63</v>
      </c>
      <c r="E2294" s="272"/>
    </row>
    <row r="2295" spans="1:5" ht="25.5" customHeight="1" outlineLevel="1">
      <c r="A2295" s="280">
        <v>17002002</v>
      </c>
      <c r="B2295" s="281" t="s">
        <v>21992</v>
      </c>
      <c r="C2295" s="282" t="s">
        <v>241</v>
      </c>
      <c r="D2295" s="283">
        <v>78.790000000000006</v>
      </c>
      <c r="E2295" s="272"/>
    </row>
    <row r="2296" spans="1:5" ht="22.5" customHeight="1">
      <c r="A2296" s="280">
        <v>17002010</v>
      </c>
      <c r="B2296" s="281" t="s">
        <v>21993</v>
      </c>
      <c r="C2296" s="282" t="s">
        <v>241</v>
      </c>
      <c r="D2296" s="283">
        <v>120.83</v>
      </c>
      <c r="E2296" s="272"/>
    </row>
    <row r="2297" spans="1:5" ht="25.5" customHeight="1" outlineLevel="1">
      <c r="A2297" s="280">
        <v>17002011</v>
      </c>
      <c r="B2297" s="281" t="s">
        <v>21994</v>
      </c>
      <c r="C2297" s="282" t="s">
        <v>241</v>
      </c>
      <c r="D2297" s="283">
        <v>128.15</v>
      </c>
      <c r="E2297" s="272"/>
    </row>
    <row r="2298" spans="1:5" ht="25.5" customHeight="1" outlineLevel="1">
      <c r="A2298" s="280">
        <v>17002012</v>
      </c>
      <c r="B2298" s="281" t="s">
        <v>21995</v>
      </c>
      <c r="C2298" s="282" t="s">
        <v>241</v>
      </c>
      <c r="D2298" s="283">
        <v>164.41</v>
      </c>
      <c r="E2298" s="272"/>
    </row>
    <row r="2299" spans="1:5" ht="25.5" customHeight="1" outlineLevel="1">
      <c r="A2299" s="280">
        <v>17002013</v>
      </c>
      <c r="B2299" s="281" t="s">
        <v>21996</v>
      </c>
      <c r="C2299" s="282" t="s">
        <v>324</v>
      </c>
      <c r="D2299" s="283">
        <v>960.38</v>
      </c>
      <c r="E2299" s="272"/>
    </row>
    <row r="2300" spans="1:5" ht="22.15" customHeight="1" outlineLevel="1">
      <c r="A2300" s="280">
        <v>17002014</v>
      </c>
      <c r="B2300" s="281" t="s">
        <v>21997</v>
      </c>
      <c r="C2300" s="282" t="s">
        <v>241</v>
      </c>
      <c r="D2300" s="283">
        <v>75.260000000000005</v>
      </c>
      <c r="E2300" s="272"/>
    </row>
    <row r="2301" spans="1:5" ht="25.5" customHeight="1" outlineLevel="1">
      <c r="A2301" s="280">
        <v>17002015</v>
      </c>
      <c r="B2301" s="281" t="s">
        <v>21998</v>
      </c>
      <c r="C2301" s="282" t="s">
        <v>241</v>
      </c>
      <c r="D2301" s="283">
        <v>85.88</v>
      </c>
      <c r="E2301" s="272"/>
    </row>
    <row r="2302" spans="1:5" ht="22.5" customHeight="1">
      <c r="A2302" s="280">
        <v>17002018</v>
      </c>
      <c r="B2302" s="281" t="s">
        <v>21999</v>
      </c>
      <c r="C2302" s="282" t="s">
        <v>241</v>
      </c>
      <c r="D2302" s="283">
        <v>79.5</v>
      </c>
      <c r="E2302" s="272"/>
    </row>
    <row r="2303" spans="1:5" ht="22.15" customHeight="1" outlineLevel="1">
      <c r="A2303" s="280">
        <v>17002019</v>
      </c>
      <c r="B2303" s="281" t="s">
        <v>22000</v>
      </c>
      <c r="C2303" s="282" t="s">
        <v>241</v>
      </c>
      <c r="D2303" s="283">
        <v>81.88</v>
      </c>
      <c r="E2303" s="272"/>
    </row>
    <row r="2304" spans="1:5" ht="25.5" customHeight="1" outlineLevel="1">
      <c r="A2304" s="280">
        <v>17002025</v>
      </c>
      <c r="B2304" s="281" t="s">
        <v>22001</v>
      </c>
      <c r="C2304" s="282" t="s">
        <v>241</v>
      </c>
      <c r="D2304" s="283">
        <v>321.45</v>
      </c>
      <c r="E2304" s="272"/>
    </row>
    <row r="2305" spans="1:5" ht="25.5" customHeight="1" outlineLevel="1">
      <c r="A2305" s="280">
        <v>17002026</v>
      </c>
      <c r="B2305" s="281" t="s">
        <v>22002</v>
      </c>
      <c r="C2305" s="282" t="s">
        <v>241</v>
      </c>
      <c r="D2305" s="283">
        <v>287.48</v>
      </c>
      <c r="E2305" s="272"/>
    </row>
    <row r="2306" spans="1:5" ht="25.5" customHeight="1" outlineLevel="1">
      <c r="A2306" s="280">
        <v>17002029</v>
      </c>
      <c r="B2306" s="281" t="s">
        <v>22003</v>
      </c>
      <c r="C2306" s="282" t="s">
        <v>324</v>
      </c>
      <c r="D2306" s="283">
        <v>287.42</v>
      </c>
      <c r="E2306" s="272"/>
    </row>
    <row r="2307" spans="1:5" ht="22.5" customHeight="1">
      <c r="A2307" s="280">
        <v>17002030</v>
      </c>
      <c r="B2307" s="281" t="s">
        <v>22004</v>
      </c>
      <c r="C2307" s="282" t="s">
        <v>241</v>
      </c>
      <c r="D2307" s="283">
        <v>16.329999999999998</v>
      </c>
      <c r="E2307" s="272"/>
    </row>
    <row r="2308" spans="1:5" ht="22.15" customHeight="1" outlineLevel="1">
      <c r="A2308" s="280">
        <v>17002031</v>
      </c>
      <c r="B2308" s="281" t="s">
        <v>22005</v>
      </c>
      <c r="C2308" s="282" t="s">
        <v>241</v>
      </c>
      <c r="D2308" s="283">
        <v>35.07</v>
      </c>
      <c r="E2308" s="272"/>
    </row>
    <row r="2309" spans="1:5" ht="25.5" customHeight="1" outlineLevel="1">
      <c r="A2309" s="280">
        <v>17002032</v>
      </c>
      <c r="B2309" s="281" t="s">
        <v>22006</v>
      </c>
      <c r="C2309" s="282" t="s">
        <v>241</v>
      </c>
      <c r="D2309" s="283">
        <v>15.92</v>
      </c>
      <c r="E2309" s="272"/>
    </row>
    <row r="2310" spans="1:5" ht="25.5" customHeight="1" outlineLevel="1">
      <c r="A2310" s="280">
        <v>17002033</v>
      </c>
      <c r="B2310" s="281" t="s">
        <v>22007</v>
      </c>
      <c r="C2310" s="282" t="s">
        <v>324</v>
      </c>
      <c r="D2310" s="283">
        <v>156.71</v>
      </c>
      <c r="E2310" s="272"/>
    </row>
    <row r="2311" spans="1:5" ht="25.5" customHeight="1" outlineLevel="1">
      <c r="A2311" s="280">
        <v>17002034</v>
      </c>
      <c r="B2311" s="281" t="s">
        <v>22008</v>
      </c>
      <c r="C2311" s="282" t="s">
        <v>241</v>
      </c>
      <c r="D2311" s="283">
        <v>7.76</v>
      </c>
      <c r="E2311" s="272"/>
    </row>
    <row r="2312" spans="1:5" ht="22.5" customHeight="1">
      <c r="A2312" s="280">
        <v>17002035</v>
      </c>
      <c r="B2312" s="281" t="s">
        <v>22009</v>
      </c>
      <c r="C2312" s="282" t="s">
        <v>241</v>
      </c>
      <c r="D2312" s="283">
        <v>15.68</v>
      </c>
      <c r="E2312" s="272"/>
    </row>
    <row r="2313" spans="1:5" ht="25.5" customHeight="1" outlineLevel="1">
      <c r="A2313" s="280">
        <v>17002036</v>
      </c>
      <c r="B2313" s="281" t="s">
        <v>22010</v>
      </c>
      <c r="C2313" s="282" t="s">
        <v>241</v>
      </c>
      <c r="D2313" s="283">
        <v>8.2200000000000006</v>
      </c>
      <c r="E2313" s="272"/>
    </row>
    <row r="2314" spans="1:5" ht="22.5" customHeight="1">
      <c r="A2314" s="280">
        <v>17002038</v>
      </c>
      <c r="B2314" s="281" t="s">
        <v>22011</v>
      </c>
      <c r="C2314" s="282" t="s">
        <v>241</v>
      </c>
      <c r="D2314" s="283">
        <v>270.12</v>
      </c>
      <c r="E2314" s="272"/>
    </row>
    <row r="2315" spans="1:5" ht="25.5" customHeight="1" outlineLevel="1">
      <c r="A2315" s="280">
        <v>17002040</v>
      </c>
      <c r="B2315" s="281" t="s">
        <v>22012</v>
      </c>
      <c r="C2315" s="282" t="s">
        <v>241</v>
      </c>
      <c r="D2315" s="283">
        <v>75.34</v>
      </c>
      <c r="E2315" s="272"/>
    </row>
    <row r="2316" spans="1:5" ht="22.5" customHeight="1">
      <c r="A2316" s="280">
        <v>17002042</v>
      </c>
      <c r="B2316" s="281" t="s">
        <v>22013</v>
      </c>
      <c r="C2316" s="282" t="s">
        <v>324</v>
      </c>
      <c r="D2316" s="283">
        <v>927.28</v>
      </c>
      <c r="E2316" s="272"/>
    </row>
    <row r="2317" spans="1:5" ht="25.5" customHeight="1" outlineLevel="1">
      <c r="A2317" s="280">
        <v>17002043</v>
      </c>
      <c r="B2317" s="281" t="s">
        <v>22014</v>
      </c>
      <c r="C2317" s="282" t="s">
        <v>324</v>
      </c>
      <c r="D2317" s="283">
        <v>1255.98</v>
      </c>
      <c r="E2317" s="272"/>
    </row>
    <row r="2318" spans="1:5" ht="25.5" customHeight="1" outlineLevel="1">
      <c r="A2318" s="280">
        <v>17002044</v>
      </c>
      <c r="B2318" s="281" t="s">
        <v>22015</v>
      </c>
      <c r="C2318" s="282" t="s">
        <v>324</v>
      </c>
      <c r="D2318" s="283">
        <v>953.22</v>
      </c>
      <c r="E2318" s="272"/>
    </row>
    <row r="2319" spans="1:5" ht="25.5" customHeight="1" outlineLevel="1">
      <c r="A2319" s="280">
        <v>17002045</v>
      </c>
      <c r="B2319" s="281" t="s">
        <v>22016</v>
      </c>
      <c r="C2319" s="282" t="s">
        <v>324</v>
      </c>
      <c r="D2319" s="283">
        <v>1281.92</v>
      </c>
      <c r="E2319" s="272"/>
    </row>
    <row r="2320" spans="1:5" ht="25.5" customHeight="1" outlineLevel="1">
      <c r="A2320" s="280">
        <v>17002046</v>
      </c>
      <c r="B2320" s="281" t="s">
        <v>22017</v>
      </c>
      <c r="C2320" s="282" t="s">
        <v>324</v>
      </c>
      <c r="D2320" s="283">
        <v>382.67</v>
      </c>
      <c r="E2320" s="272"/>
    </row>
    <row r="2321" spans="1:5" ht="25.5" customHeight="1" outlineLevel="1">
      <c r="A2321" s="280">
        <v>17002047</v>
      </c>
      <c r="B2321" s="281" t="s">
        <v>22018</v>
      </c>
      <c r="C2321" s="282" t="s">
        <v>324</v>
      </c>
      <c r="D2321" s="283">
        <v>711.37</v>
      </c>
      <c r="E2321" s="272"/>
    </row>
    <row r="2322" spans="1:5" ht="22.5" customHeight="1">
      <c r="A2322" s="280">
        <v>17002050</v>
      </c>
      <c r="B2322" s="281" t="s">
        <v>22019</v>
      </c>
      <c r="C2322" s="282" t="s">
        <v>299</v>
      </c>
      <c r="D2322" s="283">
        <v>106.09</v>
      </c>
      <c r="E2322" s="272"/>
    </row>
    <row r="2323" spans="1:5" ht="25.5" customHeight="1" outlineLevel="1">
      <c r="A2323" s="280">
        <v>17002051</v>
      </c>
      <c r="B2323" s="281" t="s">
        <v>22020</v>
      </c>
      <c r="C2323" s="282" t="s">
        <v>299</v>
      </c>
      <c r="D2323" s="283">
        <v>105.55</v>
      </c>
      <c r="E2323" s="272"/>
    </row>
    <row r="2324" spans="1:5" ht="25.5" customHeight="1" outlineLevel="1">
      <c r="A2324" s="280">
        <v>17002052</v>
      </c>
      <c r="B2324" s="281" t="s">
        <v>22021</v>
      </c>
      <c r="C2324" s="282" t="s">
        <v>324</v>
      </c>
      <c r="D2324" s="283">
        <v>881.84</v>
      </c>
      <c r="E2324" s="272"/>
    </row>
    <row r="2325" spans="1:5" ht="25.5" customHeight="1" outlineLevel="1">
      <c r="A2325" s="280">
        <v>17002054</v>
      </c>
      <c r="B2325" s="281" t="s">
        <v>22022</v>
      </c>
      <c r="C2325" s="282" t="s">
        <v>299</v>
      </c>
      <c r="D2325" s="283">
        <v>44.47</v>
      </c>
      <c r="E2325" s="272"/>
    </row>
    <row r="2326" spans="1:5" ht="25.5" customHeight="1" outlineLevel="1">
      <c r="A2326" s="280">
        <v>17002055</v>
      </c>
      <c r="B2326" s="281" t="s">
        <v>22023</v>
      </c>
      <c r="C2326" s="282" t="s">
        <v>299</v>
      </c>
      <c r="D2326" s="283">
        <v>43.67</v>
      </c>
      <c r="E2326" s="272"/>
    </row>
    <row r="2327" spans="1:5" ht="22.5" customHeight="1">
      <c r="A2327" s="280">
        <v>17002060</v>
      </c>
      <c r="B2327" s="281" t="s">
        <v>22024</v>
      </c>
      <c r="C2327" s="282" t="s">
        <v>241</v>
      </c>
      <c r="D2327" s="283">
        <v>121.87</v>
      </c>
      <c r="E2327" s="272"/>
    </row>
    <row r="2328" spans="1:5" ht="22.15" customHeight="1" outlineLevel="1">
      <c r="A2328" s="280">
        <v>17002061</v>
      </c>
      <c r="B2328" s="281" t="s">
        <v>22025</v>
      </c>
      <c r="C2328" s="282" t="s">
        <v>241</v>
      </c>
      <c r="D2328" s="283">
        <v>161.74</v>
      </c>
      <c r="E2328" s="272"/>
    </row>
    <row r="2329" spans="1:5" ht="25.5" customHeight="1" outlineLevel="1">
      <c r="A2329" s="280">
        <v>17002065</v>
      </c>
      <c r="B2329" s="281" t="s">
        <v>22026</v>
      </c>
      <c r="C2329" s="282" t="s">
        <v>241</v>
      </c>
      <c r="D2329" s="283">
        <v>191.14</v>
      </c>
      <c r="E2329" s="272"/>
    </row>
    <row r="2330" spans="1:5" ht="25.5" customHeight="1" outlineLevel="1">
      <c r="A2330" s="280">
        <v>17002066</v>
      </c>
      <c r="B2330" s="281" t="s">
        <v>22027</v>
      </c>
      <c r="C2330" s="282" t="s">
        <v>241</v>
      </c>
      <c r="D2330" s="283">
        <v>192.76</v>
      </c>
      <c r="E2330" s="272"/>
    </row>
    <row r="2331" spans="1:5" ht="25.5" customHeight="1" outlineLevel="1">
      <c r="A2331" s="280">
        <v>17002101</v>
      </c>
      <c r="B2331" s="281" t="s">
        <v>22028</v>
      </c>
      <c r="C2331" s="282" t="s">
        <v>241</v>
      </c>
      <c r="D2331" s="283">
        <v>139.21</v>
      </c>
      <c r="E2331" s="272"/>
    </row>
    <row r="2332" spans="1:5" ht="22.5" customHeight="1">
      <c r="A2332" s="280">
        <v>17003000</v>
      </c>
      <c r="B2332" s="281" t="s">
        <v>20801</v>
      </c>
      <c r="C2332" s="282" t="s">
        <v>18900</v>
      </c>
      <c r="D2332" s="283" t="s">
        <v>18900</v>
      </c>
    </row>
    <row r="2333" spans="1:5" ht="22.15" customHeight="1" outlineLevel="1">
      <c r="A2333" s="280">
        <v>17003019</v>
      </c>
      <c r="B2333" s="281" t="s">
        <v>22029</v>
      </c>
      <c r="C2333" s="282" t="s">
        <v>23</v>
      </c>
      <c r="D2333" s="283">
        <v>7427.6</v>
      </c>
      <c r="E2333" s="272"/>
    </row>
    <row r="2334" spans="1:5" ht="25.5" customHeight="1" outlineLevel="1">
      <c r="A2334" s="280">
        <v>17003020</v>
      </c>
      <c r="B2334" s="281" t="s">
        <v>22030</v>
      </c>
      <c r="C2334" s="282" t="s">
        <v>23</v>
      </c>
      <c r="D2334" s="283">
        <v>9606.52</v>
      </c>
      <c r="E2334" s="272"/>
    </row>
    <row r="2335" spans="1:5" ht="25.5" customHeight="1" outlineLevel="1">
      <c r="A2335" s="280">
        <v>17003051</v>
      </c>
      <c r="B2335" s="281" t="s">
        <v>22031</v>
      </c>
      <c r="C2335" s="282" t="s">
        <v>241</v>
      </c>
      <c r="D2335" s="283">
        <v>151.56</v>
      </c>
      <c r="E2335" s="272"/>
    </row>
    <row r="2336" spans="1:5" ht="25.5" customHeight="1" outlineLevel="1">
      <c r="A2336" s="280">
        <v>17003054</v>
      </c>
      <c r="B2336" s="281" t="s">
        <v>22032</v>
      </c>
      <c r="C2336" s="282" t="s">
        <v>241</v>
      </c>
      <c r="D2336" s="283">
        <v>141.65</v>
      </c>
      <c r="E2336" s="272"/>
    </row>
    <row r="2337" spans="1:5" ht="22.5" customHeight="1">
      <c r="A2337" s="280">
        <v>17003055</v>
      </c>
      <c r="B2337" s="281" t="s">
        <v>22033</v>
      </c>
      <c r="C2337" s="282" t="s">
        <v>23</v>
      </c>
      <c r="D2337" s="283">
        <v>309.99</v>
      </c>
      <c r="E2337" s="272"/>
    </row>
    <row r="2338" spans="1:5" ht="25.5" customHeight="1" outlineLevel="1">
      <c r="A2338" s="280">
        <v>17003056</v>
      </c>
      <c r="B2338" s="281" t="s">
        <v>22034</v>
      </c>
      <c r="C2338" s="282" t="s">
        <v>23</v>
      </c>
      <c r="D2338" s="283">
        <v>574.04999999999995</v>
      </c>
      <c r="E2338" s="272"/>
    </row>
    <row r="2339" spans="1:5" ht="22.15" customHeight="1" outlineLevel="1">
      <c r="A2339" s="280">
        <v>17003057</v>
      </c>
      <c r="B2339" s="281" t="s">
        <v>22035</v>
      </c>
      <c r="C2339" s="282" t="s">
        <v>23</v>
      </c>
      <c r="D2339" s="283">
        <v>765.4</v>
      </c>
      <c r="E2339" s="272"/>
    </row>
    <row r="2340" spans="1:5" ht="25.5" customHeight="1" outlineLevel="1">
      <c r="A2340" s="280">
        <v>17003058</v>
      </c>
      <c r="B2340" s="281" t="s">
        <v>22036</v>
      </c>
      <c r="C2340" s="282" t="s">
        <v>23</v>
      </c>
      <c r="D2340" s="283">
        <v>422.9</v>
      </c>
      <c r="E2340" s="272"/>
    </row>
    <row r="2341" spans="1:5" ht="22.5" customHeight="1">
      <c r="A2341" s="280">
        <v>17003059</v>
      </c>
      <c r="B2341" s="281" t="s">
        <v>22037</v>
      </c>
      <c r="C2341" s="282" t="s">
        <v>23</v>
      </c>
      <c r="D2341" s="283">
        <v>325.43</v>
      </c>
      <c r="E2341" s="272"/>
    </row>
    <row r="2342" spans="1:5" ht="33.4" customHeight="1" outlineLevel="1">
      <c r="A2342" s="280">
        <v>17003060</v>
      </c>
      <c r="B2342" s="281" t="s">
        <v>22038</v>
      </c>
      <c r="C2342" s="282" t="s">
        <v>23</v>
      </c>
      <c r="D2342" s="283">
        <v>4427.83</v>
      </c>
      <c r="E2342" s="272"/>
    </row>
    <row r="2343" spans="1:5" ht="25.5" customHeight="1" outlineLevel="1">
      <c r="A2343" s="280">
        <v>17003061</v>
      </c>
      <c r="B2343" s="281" t="s">
        <v>22039</v>
      </c>
      <c r="C2343" s="282" t="s">
        <v>23</v>
      </c>
      <c r="D2343" s="283">
        <v>3711.58</v>
      </c>
      <c r="E2343" s="272"/>
    </row>
    <row r="2344" spans="1:5" ht="25.5" customHeight="1" outlineLevel="1">
      <c r="A2344" s="280">
        <v>17003063</v>
      </c>
      <c r="B2344" s="281" t="s">
        <v>22040</v>
      </c>
      <c r="C2344" s="282" t="s">
        <v>23</v>
      </c>
      <c r="D2344" s="283">
        <v>7547.14</v>
      </c>
      <c r="E2344" s="272"/>
    </row>
    <row r="2345" spans="1:5" ht="25.5" customHeight="1" outlineLevel="1">
      <c r="A2345" s="280">
        <v>17003065</v>
      </c>
      <c r="B2345" s="281" t="s">
        <v>22041</v>
      </c>
      <c r="C2345" s="282" t="s">
        <v>241</v>
      </c>
      <c r="D2345" s="283">
        <v>26.51</v>
      </c>
      <c r="E2345" s="272"/>
    </row>
    <row r="2346" spans="1:5" ht="22.5" customHeight="1">
      <c r="A2346" s="280">
        <v>17003070</v>
      </c>
      <c r="B2346" s="281" t="s">
        <v>22042</v>
      </c>
      <c r="C2346" s="282" t="s">
        <v>241</v>
      </c>
      <c r="D2346" s="283">
        <v>36.4</v>
      </c>
      <c r="E2346" s="272"/>
    </row>
    <row r="2347" spans="1:5" ht="33.4" customHeight="1" outlineLevel="1">
      <c r="A2347" s="280">
        <v>17003071</v>
      </c>
      <c r="B2347" s="281" t="s">
        <v>22043</v>
      </c>
      <c r="C2347" s="282" t="s">
        <v>241</v>
      </c>
      <c r="D2347" s="283">
        <v>57.48</v>
      </c>
      <c r="E2347" s="272"/>
    </row>
    <row r="2348" spans="1:5" ht="25.5" customHeight="1" outlineLevel="1">
      <c r="A2348" s="280">
        <v>17003072</v>
      </c>
      <c r="B2348" s="281" t="s">
        <v>22044</v>
      </c>
      <c r="C2348" s="282" t="s">
        <v>299</v>
      </c>
      <c r="D2348" s="283">
        <v>9</v>
      </c>
      <c r="E2348" s="272"/>
    </row>
    <row r="2349" spans="1:5" ht="25.5" customHeight="1" outlineLevel="1">
      <c r="A2349" s="280">
        <v>17003073</v>
      </c>
      <c r="B2349" s="281" t="s">
        <v>22045</v>
      </c>
      <c r="C2349" s="282" t="s">
        <v>299</v>
      </c>
      <c r="D2349" s="283">
        <v>12.24</v>
      </c>
      <c r="E2349" s="272"/>
    </row>
    <row r="2350" spans="1:5" ht="25.5" customHeight="1" outlineLevel="1">
      <c r="A2350" s="280">
        <v>17003083</v>
      </c>
      <c r="B2350" s="281" t="s">
        <v>22046</v>
      </c>
      <c r="C2350" s="282" t="s">
        <v>23</v>
      </c>
      <c r="D2350" s="283">
        <v>4187.8999999999996</v>
      </c>
      <c r="E2350" s="272"/>
    </row>
    <row r="2351" spans="1:5" ht="22.5" customHeight="1">
      <c r="A2351" s="280">
        <v>17003085</v>
      </c>
      <c r="B2351" s="281" t="s">
        <v>22047</v>
      </c>
      <c r="C2351" s="282" t="s">
        <v>23</v>
      </c>
      <c r="D2351" s="283">
        <v>4277.8100000000004</v>
      </c>
      <c r="E2351" s="272"/>
    </row>
    <row r="2352" spans="1:5" ht="25.5" customHeight="1" outlineLevel="1">
      <c r="A2352" s="280">
        <v>17003089</v>
      </c>
      <c r="B2352" s="281" t="s">
        <v>22048</v>
      </c>
      <c r="C2352" s="282" t="s">
        <v>241</v>
      </c>
      <c r="D2352" s="283">
        <v>224.86</v>
      </c>
      <c r="E2352" s="272"/>
    </row>
    <row r="2353" spans="1:5" ht="25.5" customHeight="1" outlineLevel="1">
      <c r="A2353" s="280">
        <v>17003090</v>
      </c>
      <c r="B2353" s="281" t="s">
        <v>22049</v>
      </c>
      <c r="C2353" s="282" t="s">
        <v>241</v>
      </c>
      <c r="D2353" s="283">
        <v>229.6</v>
      </c>
      <c r="E2353" s="272"/>
    </row>
    <row r="2354" spans="1:5" ht="33.4" customHeight="1" outlineLevel="1">
      <c r="A2354" s="280">
        <v>17003091</v>
      </c>
      <c r="B2354" s="281" t="s">
        <v>22050</v>
      </c>
      <c r="C2354" s="282" t="s">
        <v>241</v>
      </c>
      <c r="D2354" s="283">
        <v>234.34</v>
      </c>
      <c r="E2354" s="272"/>
    </row>
    <row r="2355" spans="1:5" ht="25.5" customHeight="1" outlineLevel="1">
      <c r="A2355" s="280">
        <v>17003103</v>
      </c>
      <c r="B2355" s="281" t="s">
        <v>22051</v>
      </c>
      <c r="C2355" s="282" t="s">
        <v>23</v>
      </c>
      <c r="D2355" s="283">
        <v>167.85</v>
      </c>
      <c r="E2355" s="272"/>
    </row>
    <row r="2356" spans="1:5" ht="22.5" customHeight="1">
      <c r="A2356" s="280">
        <v>17004000</v>
      </c>
      <c r="B2356" s="281" t="s">
        <v>22052</v>
      </c>
      <c r="C2356" s="282" t="s">
        <v>18900</v>
      </c>
      <c r="D2356" s="283" t="s">
        <v>18900</v>
      </c>
    </row>
    <row r="2357" spans="1:5" ht="25.5" customHeight="1" outlineLevel="1">
      <c r="A2357" s="280">
        <v>17004001</v>
      </c>
      <c r="B2357" s="281" t="s">
        <v>22053</v>
      </c>
      <c r="C2357" s="282" t="s">
        <v>241</v>
      </c>
      <c r="D2357" s="283">
        <v>16.28</v>
      </c>
      <c r="E2357" s="272"/>
    </row>
    <row r="2358" spans="1:5" ht="25.5" customHeight="1" outlineLevel="1">
      <c r="A2358" s="280">
        <v>17004009</v>
      </c>
      <c r="B2358" s="281" t="s">
        <v>22054</v>
      </c>
      <c r="C2358" s="282" t="s">
        <v>241</v>
      </c>
      <c r="D2358" s="283">
        <v>13.56</v>
      </c>
      <c r="E2358" s="272"/>
    </row>
    <row r="2359" spans="1:5" ht="25.5" customHeight="1" outlineLevel="1">
      <c r="A2359" s="280">
        <v>17004010</v>
      </c>
      <c r="B2359" s="281" t="s">
        <v>22055</v>
      </c>
      <c r="C2359" s="282" t="s">
        <v>241</v>
      </c>
      <c r="D2359" s="283">
        <v>20.350000000000001</v>
      </c>
      <c r="E2359" s="272"/>
    </row>
    <row r="2360" spans="1:5" ht="22.15" customHeight="1" outlineLevel="1">
      <c r="A2360" s="280">
        <v>17004012</v>
      </c>
      <c r="B2360" s="281" t="s">
        <v>22056</v>
      </c>
      <c r="C2360" s="282" t="s">
        <v>241</v>
      </c>
      <c r="D2360" s="283">
        <v>9.01</v>
      </c>
      <c r="E2360" s="272"/>
    </row>
    <row r="2361" spans="1:5" ht="22.5" customHeight="1">
      <c r="A2361" s="280">
        <v>17004013</v>
      </c>
      <c r="B2361" s="281" t="s">
        <v>22057</v>
      </c>
      <c r="C2361" s="282" t="s">
        <v>241</v>
      </c>
      <c r="D2361" s="283">
        <v>13.01</v>
      </c>
      <c r="E2361" s="272"/>
    </row>
    <row r="2362" spans="1:5" ht="25.5" customHeight="1" outlineLevel="1">
      <c r="A2362" s="280">
        <v>17004014</v>
      </c>
      <c r="B2362" s="281" t="s">
        <v>22058</v>
      </c>
      <c r="C2362" s="282" t="s">
        <v>241</v>
      </c>
      <c r="D2362" s="283">
        <v>9.01</v>
      </c>
      <c r="E2362" s="272"/>
    </row>
    <row r="2363" spans="1:5" ht="25.5" customHeight="1" outlineLevel="1">
      <c r="A2363" s="280">
        <v>17004020</v>
      </c>
      <c r="B2363" s="281" t="s">
        <v>22059</v>
      </c>
      <c r="C2363" s="282" t="s">
        <v>23</v>
      </c>
      <c r="D2363" s="283">
        <v>81.38</v>
      </c>
      <c r="E2363" s="272"/>
    </row>
    <row r="2364" spans="1:5" ht="25.5" customHeight="1" outlineLevel="1">
      <c r="A2364" s="280">
        <v>17004021</v>
      </c>
      <c r="B2364" s="281" t="s">
        <v>22060</v>
      </c>
      <c r="C2364" s="282" t="s">
        <v>23</v>
      </c>
      <c r="D2364" s="283">
        <v>217.01</v>
      </c>
      <c r="E2364" s="272"/>
    </row>
    <row r="2365" spans="1:5" ht="25.5" customHeight="1" outlineLevel="1">
      <c r="A2365" s="280">
        <v>17004022</v>
      </c>
      <c r="B2365" s="281" t="s">
        <v>22061</v>
      </c>
      <c r="C2365" s="282" t="s">
        <v>23</v>
      </c>
      <c r="D2365" s="283">
        <v>488.28</v>
      </c>
      <c r="E2365" s="272"/>
    </row>
    <row r="2366" spans="1:5" ht="22.5" customHeight="1">
      <c r="A2366" s="280">
        <v>17004025</v>
      </c>
      <c r="B2366" s="281" t="s">
        <v>22062</v>
      </c>
      <c r="C2366" s="282" t="s">
        <v>299</v>
      </c>
      <c r="D2366" s="283">
        <v>4.07</v>
      </c>
      <c r="E2366" s="272"/>
    </row>
    <row r="2367" spans="1:5" ht="25.5" customHeight="1" outlineLevel="1">
      <c r="A2367" s="280">
        <v>17004030</v>
      </c>
      <c r="B2367" s="281" t="s">
        <v>22063</v>
      </c>
      <c r="C2367" s="282" t="s">
        <v>23</v>
      </c>
      <c r="D2367" s="283">
        <v>8.14</v>
      </c>
      <c r="E2367" s="272"/>
    </row>
    <row r="2368" spans="1:5" ht="25.5" customHeight="1" outlineLevel="1">
      <c r="A2368" s="280">
        <v>17004031</v>
      </c>
      <c r="B2368" s="281" t="s">
        <v>22064</v>
      </c>
      <c r="C2368" s="282" t="s">
        <v>324</v>
      </c>
      <c r="D2368" s="283">
        <v>222.26</v>
      </c>
      <c r="E2368" s="272"/>
    </row>
    <row r="2369" spans="1:5" ht="25.5" customHeight="1" outlineLevel="1">
      <c r="A2369" s="280">
        <v>17004032</v>
      </c>
      <c r="B2369" s="281" t="s">
        <v>22065</v>
      </c>
      <c r="C2369" s="282" t="s">
        <v>22066</v>
      </c>
      <c r="D2369" s="283">
        <v>1531.98</v>
      </c>
      <c r="E2369" s="272"/>
    </row>
    <row r="2370" spans="1:5" ht="33.4" customHeight="1" outlineLevel="1">
      <c r="A2370" s="280">
        <v>17004050</v>
      </c>
      <c r="B2370" s="281" t="s">
        <v>22067</v>
      </c>
      <c r="C2370" s="282" t="s">
        <v>241</v>
      </c>
      <c r="D2370" s="283">
        <v>11.88</v>
      </c>
      <c r="E2370" s="272"/>
    </row>
    <row r="2371" spans="1:5" ht="22.5" customHeight="1">
      <c r="A2371" s="280">
        <v>17005000</v>
      </c>
      <c r="B2371" s="281" t="s">
        <v>22068</v>
      </c>
      <c r="C2371" s="282" t="s">
        <v>18900</v>
      </c>
      <c r="D2371" s="283" t="s">
        <v>18900</v>
      </c>
    </row>
    <row r="2372" spans="1:5" ht="25.5" customHeight="1" outlineLevel="1">
      <c r="A2372" s="280">
        <v>17005001</v>
      </c>
      <c r="B2372" s="281" t="s">
        <v>22069</v>
      </c>
      <c r="C2372" s="282" t="s">
        <v>241</v>
      </c>
      <c r="D2372" s="283">
        <v>436.1</v>
      </c>
      <c r="E2372" s="272"/>
    </row>
    <row r="2373" spans="1:5" ht="25.5" customHeight="1" outlineLevel="1">
      <c r="A2373" s="280">
        <v>17005002</v>
      </c>
      <c r="B2373" s="281" t="s">
        <v>22070</v>
      </c>
      <c r="C2373" s="282" t="s">
        <v>241</v>
      </c>
      <c r="D2373" s="283">
        <v>434.32</v>
      </c>
      <c r="E2373" s="272"/>
    </row>
    <row r="2374" spans="1:5" ht="25.5" customHeight="1" outlineLevel="1">
      <c r="A2374" s="280">
        <v>17005003</v>
      </c>
      <c r="B2374" s="281" t="s">
        <v>22071</v>
      </c>
      <c r="C2374" s="282" t="s">
        <v>241</v>
      </c>
      <c r="D2374" s="283">
        <v>379.56</v>
      </c>
      <c r="E2374" s="272"/>
    </row>
    <row r="2375" spans="1:5" ht="25.5" customHeight="1" outlineLevel="1">
      <c r="A2375" s="280">
        <v>17005005</v>
      </c>
      <c r="B2375" s="281" t="s">
        <v>22072</v>
      </c>
      <c r="C2375" s="282" t="s">
        <v>241</v>
      </c>
      <c r="D2375" s="283">
        <v>250.88</v>
      </c>
      <c r="E2375" s="272"/>
    </row>
    <row r="2376" spans="1:5" ht="22.5" customHeight="1">
      <c r="A2376" s="280">
        <v>17005007</v>
      </c>
      <c r="B2376" s="281" t="s">
        <v>22073</v>
      </c>
      <c r="C2376" s="282" t="s">
        <v>241</v>
      </c>
      <c r="D2376" s="283">
        <v>853.33</v>
      </c>
      <c r="E2376" s="272"/>
    </row>
    <row r="2377" spans="1:5" ht="25.5" customHeight="1" outlineLevel="1">
      <c r="A2377" s="280">
        <v>17005011</v>
      </c>
      <c r="B2377" s="281" t="s">
        <v>22074</v>
      </c>
      <c r="C2377" s="282" t="s">
        <v>23</v>
      </c>
      <c r="D2377" s="283">
        <v>60.37</v>
      </c>
      <c r="E2377" s="272"/>
    </row>
    <row r="2378" spans="1:5" ht="25.5" customHeight="1" outlineLevel="1">
      <c r="A2378" s="280">
        <v>17005012</v>
      </c>
      <c r="B2378" s="281" t="s">
        <v>22075</v>
      </c>
      <c r="C2378" s="282" t="s">
        <v>23</v>
      </c>
      <c r="D2378" s="283">
        <v>57.68</v>
      </c>
      <c r="E2378" s="272"/>
    </row>
    <row r="2379" spans="1:5" ht="22.15" customHeight="1" outlineLevel="1">
      <c r="A2379" s="280">
        <v>17005016</v>
      </c>
      <c r="B2379" s="281" t="s">
        <v>22076</v>
      </c>
      <c r="C2379" s="282" t="s">
        <v>299</v>
      </c>
      <c r="D2379" s="283">
        <v>438.07</v>
      </c>
      <c r="E2379" s="272"/>
    </row>
    <row r="2380" spans="1:5" ht="25.5" customHeight="1" outlineLevel="1">
      <c r="A2380" s="280">
        <v>17005017</v>
      </c>
      <c r="B2380" s="281" t="s">
        <v>22077</v>
      </c>
      <c r="C2380" s="282" t="s">
        <v>299</v>
      </c>
      <c r="D2380" s="283">
        <v>316.86</v>
      </c>
      <c r="E2380" s="272"/>
    </row>
    <row r="2381" spans="1:5" ht="22.15" customHeight="1">
      <c r="A2381" s="280">
        <v>17005020</v>
      </c>
      <c r="B2381" s="281" t="s">
        <v>22078</v>
      </c>
      <c r="C2381" s="282" t="s">
        <v>23</v>
      </c>
      <c r="D2381" s="283">
        <v>196.73</v>
      </c>
      <c r="E2381" s="272"/>
    </row>
    <row r="2382" spans="1:5" ht="25.5" customHeight="1" outlineLevel="1">
      <c r="A2382" s="280">
        <v>17005021</v>
      </c>
      <c r="B2382" s="281" t="s">
        <v>22079</v>
      </c>
      <c r="C2382" s="282" t="s">
        <v>23</v>
      </c>
      <c r="D2382" s="283">
        <v>236.47</v>
      </c>
      <c r="E2382" s="272"/>
    </row>
    <row r="2383" spans="1:5" ht="25.5" customHeight="1" outlineLevel="1">
      <c r="A2383" s="280">
        <v>17005022</v>
      </c>
      <c r="B2383" s="281" t="s">
        <v>22080</v>
      </c>
      <c r="C2383" s="282" t="s">
        <v>23</v>
      </c>
      <c r="D2383" s="283">
        <v>241.46</v>
      </c>
      <c r="E2383" s="272"/>
    </row>
    <row r="2384" spans="1:5" ht="25.5" customHeight="1" outlineLevel="1">
      <c r="A2384" s="280">
        <v>17005023</v>
      </c>
      <c r="B2384" s="281" t="s">
        <v>22081</v>
      </c>
      <c r="C2384" s="282" t="s">
        <v>23</v>
      </c>
      <c r="D2384" s="283">
        <v>340.75</v>
      </c>
      <c r="E2384" s="272"/>
    </row>
    <row r="2385" spans="1:5" ht="33.4" customHeight="1" outlineLevel="1">
      <c r="A2385" s="280">
        <v>17005024</v>
      </c>
      <c r="B2385" s="281" t="s">
        <v>22082</v>
      </c>
      <c r="C2385" s="282" t="s">
        <v>299</v>
      </c>
      <c r="D2385" s="283">
        <v>95</v>
      </c>
      <c r="E2385" s="272"/>
    </row>
    <row r="2386" spans="1:5" ht="22.5" customHeight="1">
      <c r="A2386" s="280">
        <v>17005025</v>
      </c>
      <c r="B2386" s="281" t="s">
        <v>22083</v>
      </c>
      <c r="C2386" s="282" t="s">
        <v>299</v>
      </c>
      <c r="D2386" s="283">
        <v>529.15</v>
      </c>
      <c r="E2386" s="272"/>
    </row>
    <row r="2387" spans="1:5" ht="33.4" customHeight="1" outlineLevel="1">
      <c r="A2387" s="280">
        <v>17005026</v>
      </c>
      <c r="B2387" s="281" t="s">
        <v>22084</v>
      </c>
      <c r="C2387" s="282" t="s">
        <v>23</v>
      </c>
      <c r="D2387" s="283">
        <v>28.25</v>
      </c>
      <c r="E2387" s="272"/>
    </row>
    <row r="2388" spans="1:5" ht="25.5" customHeight="1" outlineLevel="1">
      <c r="A2388" s="280">
        <v>17005027</v>
      </c>
      <c r="B2388" s="281" t="s">
        <v>22085</v>
      </c>
      <c r="C2388" s="282" t="s">
        <v>23</v>
      </c>
      <c r="D2388" s="283">
        <v>453.66</v>
      </c>
      <c r="E2388" s="272"/>
    </row>
    <row r="2389" spans="1:5" ht="25.5" customHeight="1" outlineLevel="1">
      <c r="A2389" s="280">
        <v>17005033</v>
      </c>
      <c r="B2389" s="281" t="s">
        <v>22086</v>
      </c>
      <c r="C2389" s="282" t="s">
        <v>241</v>
      </c>
      <c r="D2389" s="283">
        <v>395.88</v>
      </c>
      <c r="E2389" s="272"/>
    </row>
    <row r="2390" spans="1:5" ht="25.5" customHeight="1" outlineLevel="1">
      <c r="A2390" s="280">
        <v>17005035</v>
      </c>
      <c r="B2390" s="281" t="s">
        <v>22087</v>
      </c>
      <c r="C2390" s="282" t="s">
        <v>241</v>
      </c>
      <c r="D2390" s="283">
        <v>316.94</v>
      </c>
      <c r="E2390" s="272"/>
    </row>
    <row r="2391" spans="1:5" ht="22.5" customHeight="1">
      <c r="A2391" s="280">
        <v>17005040</v>
      </c>
      <c r="B2391" s="281" t="s">
        <v>22088</v>
      </c>
      <c r="C2391" s="282" t="s">
        <v>299</v>
      </c>
      <c r="D2391" s="283">
        <v>225.08</v>
      </c>
      <c r="E2391" s="272"/>
    </row>
    <row r="2392" spans="1:5" ht="22.15" customHeight="1" outlineLevel="1">
      <c r="A2392" s="280">
        <v>17005041</v>
      </c>
      <c r="B2392" s="281" t="s">
        <v>22089</v>
      </c>
      <c r="C2392" s="282" t="s">
        <v>299</v>
      </c>
      <c r="D2392" s="283">
        <v>60.66</v>
      </c>
      <c r="E2392" s="272"/>
    </row>
    <row r="2393" spans="1:5" ht="25.5" customHeight="1" outlineLevel="1">
      <c r="A2393" s="280">
        <v>17005051</v>
      </c>
      <c r="B2393" s="281" t="s">
        <v>22090</v>
      </c>
      <c r="C2393" s="282" t="s">
        <v>299</v>
      </c>
      <c r="D2393" s="283">
        <v>229.45</v>
      </c>
      <c r="E2393" s="272"/>
    </row>
    <row r="2394" spans="1:5" ht="25.5" customHeight="1" outlineLevel="1">
      <c r="A2394" s="280">
        <v>17005052</v>
      </c>
      <c r="B2394" s="281" t="s">
        <v>22091</v>
      </c>
      <c r="C2394" s="282" t="s">
        <v>299</v>
      </c>
      <c r="D2394" s="283">
        <v>482.78</v>
      </c>
      <c r="E2394" s="272"/>
    </row>
    <row r="2395" spans="1:5" ht="25.5" customHeight="1" outlineLevel="1">
      <c r="A2395" s="280">
        <v>17005053</v>
      </c>
      <c r="B2395" s="281" t="s">
        <v>22092</v>
      </c>
      <c r="C2395" s="282" t="s">
        <v>299</v>
      </c>
      <c r="D2395" s="283">
        <v>201.54</v>
      </c>
      <c r="E2395" s="272"/>
    </row>
    <row r="2396" spans="1:5" ht="22.5" customHeight="1">
      <c r="A2396" s="280">
        <v>17005061</v>
      </c>
      <c r="B2396" s="281" t="s">
        <v>22093</v>
      </c>
      <c r="C2396" s="282" t="s">
        <v>23</v>
      </c>
      <c r="D2396" s="283">
        <v>889.31</v>
      </c>
      <c r="E2396" s="272"/>
    </row>
    <row r="2397" spans="1:5" ht="25.5" customHeight="1" outlineLevel="1">
      <c r="A2397" s="280">
        <v>17005075</v>
      </c>
      <c r="B2397" s="281" t="s">
        <v>22094</v>
      </c>
      <c r="C2397" s="282" t="s">
        <v>23</v>
      </c>
      <c r="D2397" s="283">
        <v>1407.88</v>
      </c>
      <c r="E2397" s="272"/>
    </row>
    <row r="2398" spans="1:5" ht="22.15" customHeight="1" outlineLevel="1">
      <c r="A2398" s="280">
        <v>17005080</v>
      </c>
      <c r="B2398" s="281" t="s">
        <v>22095</v>
      </c>
      <c r="C2398" s="282" t="s">
        <v>23</v>
      </c>
      <c r="D2398" s="283">
        <v>3589.36</v>
      </c>
      <c r="E2398" s="272"/>
    </row>
    <row r="2399" spans="1:5" ht="25.5" customHeight="1" outlineLevel="1">
      <c r="A2399" s="280">
        <v>17005090</v>
      </c>
      <c r="B2399" s="281" t="s">
        <v>22096</v>
      </c>
      <c r="C2399" s="282" t="s">
        <v>23</v>
      </c>
      <c r="D2399" s="283">
        <v>1730.91</v>
      </c>
      <c r="E2399" s="272"/>
    </row>
    <row r="2400" spans="1:5" ht="25.5" customHeight="1" outlineLevel="1">
      <c r="A2400" s="280">
        <v>17005091</v>
      </c>
      <c r="B2400" s="281" t="s">
        <v>22097</v>
      </c>
      <c r="C2400" s="282" t="s">
        <v>23</v>
      </c>
      <c r="D2400" s="283">
        <v>1821.94</v>
      </c>
      <c r="E2400" s="272"/>
    </row>
    <row r="2401" spans="1:5" ht="22.5" customHeight="1">
      <c r="A2401" s="280">
        <v>17005092</v>
      </c>
      <c r="B2401" s="281" t="s">
        <v>22098</v>
      </c>
      <c r="C2401" s="282" t="s">
        <v>23</v>
      </c>
      <c r="D2401" s="283">
        <v>805.04</v>
      </c>
      <c r="E2401" s="272"/>
    </row>
    <row r="2402" spans="1:5" ht="22.15" customHeight="1" outlineLevel="1">
      <c r="A2402" s="280">
        <v>17005093</v>
      </c>
      <c r="B2402" s="281" t="s">
        <v>22099</v>
      </c>
      <c r="C2402" s="282" t="s">
        <v>23</v>
      </c>
      <c r="D2402" s="283">
        <v>68.790000000000006</v>
      </c>
      <c r="E2402" s="272"/>
    </row>
    <row r="2403" spans="1:5" ht="25.5" customHeight="1" outlineLevel="1">
      <c r="A2403" s="280">
        <v>17005094</v>
      </c>
      <c r="B2403" s="281" t="s">
        <v>22100</v>
      </c>
      <c r="C2403" s="282" t="s">
        <v>23</v>
      </c>
      <c r="D2403" s="283">
        <v>174.96</v>
      </c>
      <c r="E2403" s="272"/>
    </row>
    <row r="2404" spans="1:5" ht="25.5" customHeight="1" outlineLevel="1">
      <c r="A2404" s="280">
        <v>17005095</v>
      </c>
      <c r="B2404" s="281" t="s">
        <v>22101</v>
      </c>
      <c r="C2404" s="282" t="s">
        <v>23</v>
      </c>
      <c r="D2404" s="283">
        <v>16.18</v>
      </c>
      <c r="E2404" s="272"/>
    </row>
    <row r="2405" spans="1:5" ht="25.5" customHeight="1" outlineLevel="1">
      <c r="A2405" s="280">
        <v>17005096</v>
      </c>
      <c r="B2405" s="281" t="s">
        <v>22102</v>
      </c>
      <c r="C2405" s="282" t="s">
        <v>23</v>
      </c>
      <c r="D2405" s="283">
        <v>15.93</v>
      </c>
      <c r="E2405" s="272"/>
    </row>
    <row r="2406" spans="1:5" ht="22.5" customHeight="1">
      <c r="A2406" s="280">
        <v>17005097</v>
      </c>
      <c r="B2406" s="281" t="s">
        <v>22103</v>
      </c>
      <c r="C2406" s="282" t="s">
        <v>23</v>
      </c>
      <c r="D2406" s="283">
        <v>35.58</v>
      </c>
      <c r="E2406" s="272"/>
    </row>
    <row r="2407" spans="1:5" ht="25.5" customHeight="1" outlineLevel="1">
      <c r="A2407" s="280">
        <v>17005098</v>
      </c>
      <c r="B2407" s="281" t="s">
        <v>22104</v>
      </c>
      <c r="C2407" s="282" t="s">
        <v>23</v>
      </c>
      <c r="D2407" s="283">
        <v>7.26</v>
      </c>
      <c r="E2407" s="272"/>
    </row>
    <row r="2408" spans="1:5" ht="25.5" customHeight="1" outlineLevel="1">
      <c r="A2408" s="280">
        <v>17005102</v>
      </c>
      <c r="B2408" s="281" t="s">
        <v>22105</v>
      </c>
      <c r="C2408" s="282" t="s">
        <v>299</v>
      </c>
      <c r="D2408" s="283">
        <v>984.5</v>
      </c>
      <c r="E2408" s="272"/>
    </row>
    <row r="2409" spans="1:5" ht="25.5" customHeight="1" outlineLevel="1">
      <c r="A2409" s="280">
        <v>17005103</v>
      </c>
      <c r="B2409" s="281" t="s">
        <v>22106</v>
      </c>
      <c r="C2409" s="282" t="s">
        <v>23</v>
      </c>
      <c r="D2409" s="283">
        <v>22.53</v>
      </c>
      <c r="E2409" s="272"/>
    </row>
    <row r="2410" spans="1:5" ht="22.15" customHeight="1" outlineLevel="1">
      <c r="A2410" s="280">
        <v>17005104</v>
      </c>
      <c r="B2410" s="281" t="s">
        <v>22107</v>
      </c>
      <c r="C2410" s="282" t="s">
        <v>23</v>
      </c>
      <c r="D2410" s="283">
        <v>63.6</v>
      </c>
      <c r="E2410" s="272"/>
    </row>
    <row r="2411" spans="1:5" ht="22.5" customHeight="1">
      <c r="A2411" s="280">
        <v>17010000</v>
      </c>
      <c r="B2411" s="281" t="s">
        <v>22108</v>
      </c>
      <c r="C2411" s="282" t="s">
        <v>18900</v>
      </c>
      <c r="D2411" s="283" t="s">
        <v>18900</v>
      </c>
    </row>
    <row r="2412" spans="1:5" ht="25.5" customHeight="1" outlineLevel="1">
      <c r="A2412" s="280">
        <v>17010001</v>
      </c>
      <c r="B2412" s="281" t="s">
        <v>22109</v>
      </c>
      <c r="C2412" s="282" t="s">
        <v>23</v>
      </c>
      <c r="D2412" s="283">
        <v>174504.19</v>
      </c>
      <c r="E2412" s="272"/>
    </row>
    <row r="2413" spans="1:5" ht="25.5" customHeight="1" outlineLevel="1">
      <c r="A2413" s="280">
        <v>17010002</v>
      </c>
      <c r="B2413" s="281" t="s">
        <v>22110</v>
      </c>
      <c r="C2413" s="282" t="s">
        <v>23</v>
      </c>
      <c r="D2413" s="283">
        <v>183725.61</v>
      </c>
      <c r="E2413" s="272"/>
    </row>
    <row r="2414" spans="1:5" ht="25.5" customHeight="1" outlineLevel="1">
      <c r="A2414" s="280">
        <v>17010003</v>
      </c>
      <c r="B2414" s="281" t="s">
        <v>22111</v>
      </c>
      <c r="C2414" s="282" t="s">
        <v>23</v>
      </c>
      <c r="D2414" s="283">
        <v>193938.95</v>
      </c>
      <c r="E2414" s="272"/>
    </row>
    <row r="2415" spans="1:5" ht="22.15" customHeight="1" outlineLevel="1">
      <c r="A2415" s="280">
        <v>17010004</v>
      </c>
      <c r="B2415" s="281" t="s">
        <v>22112</v>
      </c>
      <c r="C2415" s="282" t="s">
        <v>23</v>
      </c>
      <c r="D2415" s="283">
        <v>207464.97</v>
      </c>
      <c r="E2415" s="272"/>
    </row>
    <row r="2416" spans="1:5" ht="22.15" customHeight="1">
      <c r="A2416" s="280">
        <v>17010011</v>
      </c>
      <c r="B2416" s="281" t="s">
        <v>22113</v>
      </c>
      <c r="C2416" s="282" t="s">
        <v>23</v>
      </c>
      <c r="D2416" s="283">
        <v>3331.08</v>
      </c>
      <c r="E2416" s="272"/>
    </row>
    <row r="2417" spans="1:5" ht="25.5" customHeight="1" outlineLevel="1">
      <c r="A2417" s="280">
        <v>17010012</v>
      </c>
      <c r="B2417" s="281" t="s">
        <v>22114</v>
      </c>
      <c r="C2417" s="282" t="s">
        <v>23</v>
      </c>
      <c r="D2417" s="283">
        <v>4202.51</v>
      </c>
      <c r="E2417" s="272"/>
    </row>
    <row r="2418" spans="1:5" ht="25.5" customHeight="1" outlineLevel="1">
      <c r="A2418" s="280">
        <v>17010017</v>
      </c>
      <c r="B2418" s="281" t="s">
        <v>22115</v>
      </c>
      <c r="C2418" s="282" t="s">
        <v>23</v>
      </c>
      <c r="D2418" s="283">
        <v>230.26</v>
      </c>
      <c r="E2418" s="272"/>
    </row>
    <row r="2419" spans="1:5" ht="25.5" customHeight="1" outlineLevel="1">
      <c r="A2419" s="280">
        <v>17010018</v>
      </c>
      <c r="B2419" s="281" t="s">
        <v>22116</v>
      </c>
      <c r="C2419" s="282" t="s">
        <v>299</v>
      </c>
      <c r="D2419" s="283">
        <v>320.77</v>
      </c>
      <c r="E2419" s="272"/>
    </row>
    <row r="2420" spans="1:5" ht="22.15" customHeight="1" outlineLevel="1">
      <c r="A2420" s="280">
        <v>17010019</v>
      </c>
      <c r="B2420" s="281" t="s">
        <v>22117</v>
      </c>
      <c r="C2420" s="282" t="s">
        <v>23</v>
      </c>
      <c r="D2420" s="283">
        <v>363.26</v>
      </c>
      <c r="E2420" s="272"/>
    </row>
    <row r="2421" spans="1:5" ht="22.5" customHeight="1">
      <c r="A2421" s="280">
        <v>17010025</v>
      </c>
      <c r="B2421" s="281" t="s">
        <v>22118</v>
      </c>
      <c r="C2421" s="282" t="s">
        <v>23</v>
      </c>
      <c r="D2421" s="283">
        <v>2465.59</v>
      </c>
      <c r="E2421" s="272"/>
    </row>
    <row r="2422" spans="1:5" ht="25.5" customHeight="1" outlineLevel="1">
      <c r="A2422" s="280">
        <v>17010031</v>
      </c>
      <c r="B2422" s="281" t="s">
        <v>22119</v>
      </c>
      <c r="C2422" s="282" t="s">
        <v>23</v>
      </c>
      <c r="D2422" s="283">
        <v>2154.58</v>
      </c>
      <c r="E2422" s="272"/>
    </row>
    <row r="2423" spans="1:5" ht="22.15" customHeight="1" outlineLevel="1">
      <c r="A2423" s="280">
        <v>17010032</v>
      </c>
      <c r="B2423" s="281" t="s">
        <v>22120</v>
      </c>
      <c r="C2423" s="282" t="s">
        <v>23</v>
      </c>
      <c r="D2423" s="283">
        <v>2352.3200000000002</v>
      </c>
      <c r="E2423" s="272"/>
    </row>
    <row r="2424" spans="1:5" ht="25.5" customHeight="1" outlineLevel="1">
      <c r="A2424" s="280">
        <v>17010070</v>
      </c>
      <c r="B2424" s="281" t="s">
        <v>22121</v>
      </c>
      <c r="C2424" s="282" t="s">
        <v>23</v>
      </c>
      <c r="D2424" s="283">
        <v>23749.02</v>
      </c>
      <c r="E2424" s="272"/>
    </row>
    <row r="2425" spans="1:5" ht="25.5" customHeight="1" outlineLevel="1">
      <c r="A2425" s="280">
        <v>17010071</v>
      </c>
      <c r="B2425" s="281" t="s">
        <v>22122</v>
      </c>
      <c r="C2425" s="282" t="s">
        <v>23</v>
      </c>
      <c r="D2425" s="283">
        <v>897.64</v>
      </c>
      <c r="E2425" s="272"/>
    </row>
    <row r="2426" spans="1:5" ht="22.5" customHeight="1">
      <c r="A2426" s="280">
        <v>17010073</v>
      </c>
      <c r="B2426" s="281" t="s">
        <v>22123</v>
      </c>
      <c r="C2426" s="282" t="s">
        <v>23</v>
      </c>
      <c r="D2426" s="283">
        <v>1884.16</v>
      </c>
      <c r="E2426" s="272"/>
    </row>
    <row r="2427" spans="1:5" ht="25.5" customHeight="1" outlineLevel="1">
      <c r="A2427" s="280">
        <v>17010074</v>
      </c>
      <c r="B2427" s="281" t="s">
        <v>22124</v>
      </c>
      <c r="C2427" s="282" t="s">
        <v>23</v>
      </c>
      <c r="D2427" s="283">
        <v>99.45</v>
      </c>
      <c r="E2427" s="272"/>
    </row>
    <row r="2428" spans="1:5" ht="25.5" customHeight="1" outlineLevel="1">
      <c r="A2428" s="280">
        <v>17010075</v>
      </c>
      <c r="B2428" s="281" t="s">
        <v>22125</v>
      </c>
      <c r="C2428" s="282" t="s">
        <v>23</v>
      </c>
      <c r="D2428" s="283">
        <v>343.01</v>
      </c>
      <c r="E2428" s="272"/>
    </row>
    <row r="2429" spans="1:5" ht="25.5" customHeight="1" outlineLevel="1">
      <c r="A2429" s="280">
        <v>17010076</v>
      </c>
      <c r="B2429" s="281" t="s">
        <v>22126</v>
      </c>
      <c r="C2429" s="282" t="s">
        <v>23</v>
      </c>
      <c r="D2429" s="283">
        <v>599.76</v>
      </c>
      <c r="E2429" s="272"/>
    </row>
    <row r="2430" spans="1:5" ht="25.5" customHeight="1" outlineLevel="1">
      <c r="A2430" s="280">
        <v>17010112</v>
      </c>
      <c r="B2430" s="281" t="s">
        <v>22127</v>
      </c>
      <c r="C2430" s="282" t="s">
        <v>23</v>
      </c>
      <c r="D2430" s="283">
        <v>521.04999999999995</v>
      </c>
      <c r="E2430" s="272"/>
    </row>
    <row r="2431" spans="1:5" ht="22.5" customHeight="1">
      <c r="A2431" s="280">
        <v>17010113</v>
      </c>
      <c r="B2431" s="281" t="s">
        <v>22128</v>
      </c>
      <c r="C2431" s="282" t="s">
        <v>23</v>
      </c>
      <c r="D2431" s="283">
        <v>951.19</v>
      </c>
      <c r="E2431" s="272"/>
    </row>
    <row r="2432" spans="1:5" ht="25.5" customHeight="1" outlineLevel="1">
      <c r="A2432" s="280">
        <v>17010114</v>
      </c>
      <c r="B2432" s="281" t="s">
        <v>22129</v>
      </c>
      <c r="C2432" s="282" t="s">
        <v>23</v>
      </c>
      <c r="D2432" s="283">
        <v>1155.49</v>
      </c>
      <c r="E2432" s="272"/>
    </row>
    <row r="2433" spans="1:5" ht="25.5" customHeight="1" outlineLevel="1">
      <c r="A2433" s="280">
        <v>17030000</v>
      </c>
      <c r="B2433" s="281" t="s">
        <v>22130</v>
      </c>
      <c r="C2433" s="282" t="s">
        <v>18900</v>
      </c>
      <c r="D2433" s="283" t="s">
        <v>18900</v>
      </c>
    </row>
    <row r="2434" spans="1:5" ht="25.5" customHeight="1" outlineLevel="1">
      <c r="A2434" s="280">
        <v>17030001</v>
      </c>
      <c r="B2434" s="281" t="s">
        <v>22131</v>
      </c>
      <c r="C2434" s="282" t="s">
        <v>23</v>
      </c>
      <c r="D2434" s="283">
        <v>4223.82</v>
      </c>
      <c r="E2434" s="272"/>
    </row>
    <row r="2435" spans="1:5" ht="25.5" customHeight="1" outlineLevel="1">
      <c r="A2435" s="280">
        <v>17030002</v>
      </c>
      <c r="B2435" s="281" t="s">
        <v>19587</v>
      </c>
      <c r="C2435" s="282" t="s">
        <v>241</v>
      </c>
      <c r="D2435" s="283">
        <v>411.43</v>
      </c>
      <c r="E2435" s="272"/>
    </row>
    <row r="2436" spans="1:5" ht="22.15" customHeight="1">
      <c r="A2436" s="280">
        <v>17040000</v>
      </c>
      <c r="B2436" s="281" t="s">
        <v>22132</v>
      </c>
      <c r="C2436" s="282" t="s">
        <v>18900</v>
      </c>
      <c r="D2436" s="283" t="s">
        <v>18900</v>
      </c>
    </row>
    <row r="2437" spans="1:5" ht="25.5" customHeight="1" outlineLevel="1">
      <c r="A2437" s="280">
        <v>17040001</v>
      </c>
      <c r="B2437" s="281" t="s">
        <v>22133</v>
      </c>
      <c r="C2437" s="282" t="s">
        <v>241</v>
      </c>
      <c r="D2437" s="283">
        <v>3360.13</v>
      </c>
      <c r="E2437" s="272"/>
    </row>
    <row r="2438" spans="1:5" ht="25.5" customHeight="1" outlineLevel="1">
      <c r="A2438" s="280">
        <v>17040002</v>
      </c>
      <c r="B2438" s="281" t="s">
        <v>22134</v>
      </c>
      <c r="C2438" s="282" t="s">
        <v>241</v>
      </c>
      <c r="D2438" s="283">
        <v>1057.58</v>
      </c>
      <c r="E2438" s="272"/>
    </row>
    <row r="2439" spans="1:5" ht="22.15" customHeight="1" outlineLevel="1">
      <c r="A2439" s="280">
        <v>17040003</v>
      </c>
      <c r="B2439" s="281" t="s">
        <v>22135</v>
      </c>
      <c r="C2439" s="282" t="s">
        <v>1026</v>
      </c>
      <c r="D2439" s="283">
        <v>6.48</v>
      </c>
      <c r="E2439" s="272"/>
    </row>
    <row r="2440" spans="1:5" ht="22.5" customHeight="1">
      <c r="A2440" s="280">
        <v>17040005</v>
      </c>
      <c r="B2440" s="281" t="s">
        <v>22136</v>
      </c>
      <c r="C2440" s="282" t="s">
        <v>1026</v>
      </c>
      <c r="D2440" s="283">
        <v>18.48</v>
      </c>
      <c r="E2440" s="272"/>
    </row>
    <row r="2441" spans="1:5" ht="25.5" customHeight="1" outlineLevel="1">
      <c r="A2441" s="280">
        <v>17040006</v>
      </c>
      <c r="B2441" s="281" t="s">
        <v>22137</v>
      </c>
      <c r="C2441" s="282" t="s">
        <v>23</v>
      </c>
      <c r="D2441" s="283">
        <v>4934.04</v>
      </c>
      <c r="E2441" s="272"/>
    </row>
    <row r="2442" spans="1:5" ht="25.5" customHeight="1" outlineLevel="1">
      <c r="A2442" s="280">
        <v>17040007</v>
      </c>
      <c r="B2442" s="281" t="s">
        <v>22138</v>
      </c>
      <c r="C2442" s="282" t="s">
        <v>1026</v>
      </c>
      <c r="D2442" s="283">
        <v>16.71</v>
      </c>
      <c r="E2442" s="272"/>
    </row>
    <row r="2443" spans="1:5" ht="25.5" customHeight="1" outlineLevel="1">
      <c r="A2443" s="280">
        <v>17040008</v>
      </c>
      <c r="B2443" s="281" t="s">
        <v>22139</v>
      </c>
      <c r="C2443" s="282" t="s">
        <v>1026</v>
      </c>
      <c r="D2443" s="283">
        <v>16.55</v>
      </c>
      <c r="E2443" s="272"/>
    </row>
    <row r="2444" spans="1:5" ht="25.5" customHeight="1" outlineLevel="1">
      <c r="A2444" s="280">
        <v>17040010</v>
      </c>
      <c r="B2444" s="281" t="s">
        <v>22140</v>
      </c>
      <c r="C2444" s="282" t="s">
        <v>23</v>
      </c>
      <c r="D2444" s="283">
        <v>2633.9</v>
      </c>
      <c r="E2444" s="272"/>
    </row>
    <row r="2445" spans="1:5" ht="22.5" customHeight="1">
      <c r="A2445" s="280">
        <v>17040011</v>
      </c>
      <c r="B2445" s="281" t="s">
        <v>22141</v>
      </c>
      <c r="C2445" s="282" t="s">
        <v>23</v>
      </c>
      <c r="D2445" s="283">
        <v>2356.94</v>
      </c>
      <c r="E2445" s="272"/>
    </row>
    <row r="2446" spans="1:5" ht="25.5" customHeight="1" outlineLevel="1">
      <c r="A2446" s="280">
        <v>17040013</v>
      </c>
      <c r="B2446" s="281" t="s">
        <v>22142</v>
      </c>
      <c r="C2446" s="282" t="s">
        <v>241</v>
      </c>
      <c r="D2446" s="283">
        <v>365.88</v>
      </c>
      <c r="E2446" s="272"/>
    </row>
    <row r="2447" spans="1:5" ht="25.5" customHeight="1" outlineLevel="1">
      <c r="A2447" s="280">
        <v>17045001</v>
      </c>
      <c r="B2447" s="281" t="s">
        <v>19563</v>
      </c>
      <c r="C2447" s="282" t="s">
        <v>22143</v>
      </c>
      <c r="D2447" s="283">
        <v>10.43</v>
      </c>
      <c r="E2447" s="272"/>
    </row>
    <row r="2448" spans="1:5" ht="25.5" customHeight="1" outlineLevel="1">
      <c r="A2448" s="280">
        <v>17045002</v>
      </c>
      <c r="B2448" s="281" t="s">
        <v>19565</v>
      </c>
      <c r="C2448" s="282" t="s">
        <v>324</v>
      </c>
      <c r="D2448" s="283">
        <v>6.38</v>
      </c>
      <c r="E2448" s="272"/>
    </row>
    <row r="2449" spans="1:5" ht="22.15" customHeight="1" outlineLevel="1">
      <c r="A2449" s="280">
        <v>17050000</v>
      </c>
      <c r="B2449" s="281" t="s">
        <v>19947</v>
      </c>
      <c r="C2449" s="282" t="s">
        <v>18900</v>
      </c>
      <c r="D2449" s="283" t="s">
        <v>18900</v>
      </c>
    </row>
    <row r="2450" spans="1:5" ht="25.5" customHeight="1" outlineLevel="1">
      <c r="A2450" s="280">
        <v>17050001</v>
      </c>
      <c r="B2450" s="281" t="s">
        <v>22144</v>
      </c>
      <c r="C2450" s="282" t="s">
        <v>299</v>
      </c>
      <c r="D2450" s="283">
        <v>67.819999999999993</v>
      </c>
      <c r="E2450" s="272"/>
    </row>
    <row r="2451" spans="1:5" ht="22.5" customHeight="1">
      <c r="A2451" s="280">
        <v>17050015</v>
      </c>
      <c r="B2451" s="281" t="s">
        <v>22145</v>
      </c>
      <c r="C2451" s="282" t="s">
        <v>241</v>
      </c>
      <c r="D2451" s="283">
        <v>3.04</v>
      </c>
      <c r="E2451" s="272"/>
    </row>
    <row r="2452" spans="1:5" ht="25.5" customHeight="1" outlineLevel="1">
      <c r="A2452" s="280">
        <v>17050020</v>
      </c>
      <c r="B2452" s="281" t="s">
        <v>19949</v>
      </c>
      <c r="C2452" s="282" t="s">
        <v>324</v>
      </c>
      <c r="D2452" s="283">
        <v>298.39</v>
      </c>
      <c r="E2452" s="272"/>
    </row>
    <row r="2453" spans="1:5" ht="25.5" customHeight="1" outlineLevel="1">
      <c r="A2453" s="280">
        <v>17050021</v>
      </c>
      <c r="B2453" s="281" t="s">
        <v>19950</v>
      </c>
      <c r="C2453" s="282" t="s">
        <v>324</v>
      </c>
      <c r="D2453" s="283">
        <v>542.54</v>
      </c>
      <c r="E2453" s="272"/>
    </row>
    <row r="2454" spans="1:5" ht="25.5" customHeight="1" outlineLevel="1">
      <c r="A2454" s="280">
        <v>17050022</v>
      </c>
      <c r="B2454" s="281" t="s">
        <v>19951</v>
      </c>
      <c r="C2454" s="282" t="s">
        <v>324</v>
      </c>
      <c r="D2454" s="283">
        <v>116.87</v>
      </c>
      <c r="E2454" s="272"/>
    </row>
    <row r="2455" spans="1:5" ht="25.5" customHeight="1" outlineLevel="1">
      <c r="A2455" s="280">
        <v>17050023</v>
      </c>
      <c r="B2455" s="281" t="s">
        <v>19952</v>
      </c>
      <c r="C2455" s="282" t="s">
        <v>324</v>
      </c>
      <c r="D2455" s="283">
        <v>469.91</v>
      </c>
      <c r="E2455" s="272"/>
    </row>
    <row r="2456" spans="1:5" ht="22.5" customHeight="1">
      <c r="A2456" s="280">
        <v>17050025</v>
      </c>
      <c r="B2456" s="281" t="s">
        <v>22146</v>
      </c>
      <c r="C2456" s="282" t="s">
        <v>241</v>
      </c>
      <c r="D2456" s="283">
        <v>17.36</v>
      </c>
      <c r="E2456" s="272"/>
    </row>
    <row r="2457" spans="1:5" ht="25.5" customHeight="1" outlineLevel="1">
      <c r="A2457" s="280">
        <v>17050030</v>
      </c>
      <c r="B2457" s="281" t="s">
        <v>22147</v>
      </c>
      <c r="C2457" s="282" t="s">
        <v>241</v>
      </c>
      <c r="D2457" s="283">
        <v>13.56</v>
      </c>
      <c r="E2457" s="272"/>
    </row>
    <row r="2458" spans="1:5" ht="25.5" customHeight="1" outlineLevel="1">
      <c r="A2458" s="280">
        <v>17050040</v>
      </c>
      <c r="B2458" s="281" t="s">
        <v>22148</v>
      </c>
      <c r="C2458" s="282" t="s">
        <v>241</v>
      </c>
      <c r="D2458" s="283">
        <v>40.69</v>
      </c>
      <c r="E2458" s="272"/>
    </row>
    <row r="2459" spans="1:5" ht="25.5" customHeight="1" outlineLevel="1">
      <c r="A2459" s="280">
        <v>17050045</v>
      </c>
      <c r="B2459" s="281" t="s">
        <v>22149</v>
      </c>
      <c r="C2459" s="282" t="s">
        <v>299</v>
      </c>
      <c r="D2459" s="283">
        <v>10.85</v>
      </c>
      <c r="E2459" s="272"/>
    </row>
    <row r="2460" spans="1:5" ht="25.5" customHeight="1" outlineLevel="1">
      <c r="A2460" s="280">
        <v>17050048</v>
      </c>
      <c r="B2460" s="281" t="s">
        <v>22150</v>
      </c>
      <c r="C2460" s="282" t="s">
        <v>299</v>
      </c>
      <c r="D2460" s="283">
        <v>16.48</v>
      </c>
      <c r="E2460" s="272"/>
    </row>
    <row r="2461" spans="1:5" ht="25.5" customHeight="1" outlineLevel="1">
      <c r="A2461" s="280">
        <v>17050101</v>
      </c>
      <c r="B2461" s="281" t="s">
        <v>22151</v>
      </c>
      <c r="C2461" s="282" t="s">
        <v>324</v>
      </c>
      <c r="D2461" s="283">
        <v>50.19</v>
      </c>
      <c r="E2461" s="272"/>
    </row>
    <row r="2462" spans="1:5" ht="22.5" customHeight="1">
      <c r="A2462" s="280">
        <v>17060000</v>
      </c>
      <c r="B2462" s="281" t="s">
        <v>20086</v>
      </c>
      <c r="C2462" s="282" t="s">
        <v>18900</v>
      </c>
      <c r="D2462" s="283" t="s">
        <v>18900</v>
      </c>
    </row>
    <row r="2463" spans="1:5" ht="25.5" customHeight="1" outlineLevel="1">
      <c r="A2463" s="280">
        <v>17060005</v>
      </c>
      <c r="B2463" s="281" t="s">
        <v>22152</v>
      </c>
      <c r="C2463" s="282" t="s">
        <v>299</v>
      </c>
      <c r="D2463" s="283">
        <v>13.56</v>
      </c>
      <c r="E2463" s="272"/>
    </row>
    <row r="2464" spans="1:5" ht="25.5" customHeight="1" outlineLevel="1">
      <c r="A2464" s="280">
        <v>17060030</v>
      </c>
      <c r="B2464" s="281" t="s">
        <v>22153</v>
      </c>
      <c r="C2464" s="282" t="s">
        <v>241</v>
      </c>
      <c r="D2464" s="283">
        <v>18.989999999999998</v>
      </c>
      <c r="E2464" s="272"/>
    </row>
    <row r="2465" spans="1:5" ht="25.5" customHeight="1" outlineLevel="1">
      <c r="A2465" s="280">
        <v>17060032</v>
      </c>
      <c r="B2465" s="281" t="s">
        <v>22154</v>
      </c>
      <c r="C2465" s="282" t="s">
        <v>241</v>
      </c>
      <c r="D2465" s="283">
        <v>35.26</v>
      </c>
      <c r="E2465" s="272"/>
    </row>
    <row r="2466" spans="1:5" ht="25.5" customHeight="1" outlineLevel="1">
      <c r="A2466" s="280">
        <v>17060035</v>
      </c>
      <c r="B2466" s="281" t="s">
        <v>22155</v>
      </c>
      <c r="C2466" s="282" t="s">
        <v>241</v>
      </c>
      <c r="D2466" s="283">
        <v>8.41</v>
      </c>
      <c r="E2466" s="272"/>
    </row>
    <row r="2467" spans="1:5" ht="25.5" customHeight="1" outlineLevel="1">
      <c r="A2467" s="280">
        <v>17060038</v>
      </c>
      <c r="B2467" s="281" t="s">
        <v>22156</v>
      </c>
      <c r="C2467" s="282" t="s">
        <v>241</v>
      </c>
      <c r="D2467" s="283">
        <v>16.28</v>
      </c>
      <c r="E2467" s="272"/>
    </row>
    <row r="2468" spans="1:5" ht="22.5" customHeight="1">
      <c r="A2468" s="280">
        <v>17060045</v>
      </c>
      <c r="B2468" s="281" t="s">
        <v>22157</v>
      </c>
      <c r="C2468" s="282" t="s">
        <v>299</v>
      </c>
      <c r="D2468" s="283">
        <v>7.87</v>
      </c>
      <c r="E2468" s="272"/>
    </row>
    <row r="2469" spans="1:5" ht="33.4" customHeight="1" outlineLevel="1">
      <c r="A2469" s="280">
        <v>17060046</v>
      </c>
      <c r="B2469" s="281" t="s">
        <v>22158</v>
      </c>
      <c r="C2469" s="282" t="s">
        <v>241</v>
      </c>
      <c r="D2469" s="283">
        <v>18.989999999999998</v>
      </c>
      <c r="E2469" s="272"/>
    </row>
    <row r="2470" spans="1:5" ht="25.5" customHeight="1" outlineLevel="1">
      <c r="A2470" s="280">
        <v>17060050</v>
      </c>
      <c r="B2470" s="281" t="s">
        <v>22159</v>
      </c>
      <c r="C2470" s="282" t="s">
        <v>23</v>
      </c>
      <c r="D2470" s="283">
        <v>66.19</v>
      </c>
      <c r="E2470" s="272"/>
    </row>
    <row r="2471" spans="1:5" ht="25.5" customHeight="1" outlineLevel="1">
      <c r="A2471" s="280">
        <v>17060087</v>
      </c>
      <c r="B2471" s="281" t="s">
        <v>22160</v>
      </c>
      <c r="C2471" s="282" t="s">
        <v>299</v>
      </c>
      <c r="D2471" s="283">
        <v>14.04</v>
      </c>
      <c r="E2471" s="272"/>
    </row>
    <row r="2472" spans="1:5" ht="25.5" customHeight="1" outlineLevel="1">
      <c r="A2472" s="280">
        <v>17060090</v>
      </c>
      <c r="B2472" s="281" t="s">
        <v>22161</v>
      </c>
      <c r="C2472" s="282" t="s">
        <v>23</v>
      </c>
      <c r="D2472" s="283">
        <v>63.56</v>
      </c>
      <c r="E2472" s="272"/>
    </row>
    <row r="2473" spans="1:5" ht="22.5" customHeight="1">
      <c r="A2473" s="280">
        <v>17060091</v>
      </c>
      <c r="B2473" s="281" t="s">
        <v>22162</v>
      </c>
      <c r="C2473" s="282" t="s">
        <v>23</v>
      </c>
      <c r="D2473" s="283">
        <v>79.45</v>
      </c>
      <c r="E2473" s="272"/>
    </row>
    <row r="2474" spans="1:5" ht="25.5" customHeight="1" outlineLevel="1">
      <c r="A2474" s="280">
        <v>17060092</v>
      </c>
      <c r="B2474" s="281" t="s">
        <v>22163</v>
      </c>
      <c r="C2474" s="282" t="s">
        <v>23</v>
      </c>
      <c r="D2474" s="283">
        <v>11.77</v>
      </c>
      <c r="E2474" s="272"/>
    </row>
    <row r="2475" spans="1:5" ht="25.5" customHeight="1" outlineLevel="1">
      <c r="A2475" s="280">
        <v>17060093</v>
      </c>
      <c r="B2475" s="281" t="s">
        <v>22164</v>
      </c>
      <c r="C2475" s="282" t="s">
        <v>299</v>
      </c>
      <c r="D2475" s="283">
        <v>23.84</v>
      </c>
      <c r="E2475" s="272"/>
    </row>
    <row r="2476" spans="1:5" ht="25.5" customHeight="1" outlineLevel="1">
      <c r="A2476" s="280">
        <v>17060094</v>
      </c>
      <c r="B2476" s="281" t="s">
        <v>22165</v>
      </c>
      <c r="C2476" s="282" t="s">
        <v>241</v>
      </c>
      <c r="D2476" s="283">
        <v>39.729999999999997</v>
      </c>
      <c r="E2476" s="272"/>
    </row>
    <row r="2477" spans="1:5" ht="25.5" customHeight="1" outlineLevel="1">
      <c r="A2477" s="280">
        <v>17060095</v>
      </c>
      <c r="B2477" s="281" t="s">
        <v>22166</v>
      </c>
      <c r="C2477" s="282" t="s">
        <v>299</v>
      </c>
      <c r="D2477" s="283">
        <v>70.14</v>
      </c>
      <c r="E2477" s="272"/>
    </row>
    <row r="2478" spans="1:5" ht="25.5" customHeight="1" outlineLevel="1">
      <c r="A2478" s="280">
        <v>17060096</v>
      </c>
      <c r="B2478" s="281" t="s">
        <v>22167</v>
      </c>
      <c r="C2478" s="282" t="s">
        <v>299</v>
      </c>
      <c r="D2478" s="283">
        <v>61.82</v>
      </c>
      <c r="E2478" s="272"/>
    </row>
    <row r="2479" spans="1:5" ht="25.5" customHeight="1" outlineLevel="1">
      <c r="A2479" s="280">
        <v>17060097</v>
      </c>
      <c r="B2479" s="281" t="s">
        <v>22168</v>
      </c>
      <c r="C2479" s="282" t="s">
        <v>241</v>
      </c>
      <c r="D2479" s="283">
        <v>91.26</v>
      </c>
      <c r="E2479" s="272"/>
    </row>
    <row r="2480" spans="1:5" ht="25.5" customHeight="1" outlineLevel="1">
      <c r="A2480" s="280">
        <v>17060101</v>
      </c>
      <c r="B2480" s="281" t="s">
        <v>22158</v>
      </c>
      <c r="C2480" s="282" t="s">
        <v>241</v>
      </c>
      <c r="D2480" s="283">
        <v>2.17</v>
      </c>
      <c r="E2480" s="272"/>
    </row>
    <row r="2481" spans="1:5" ht="22.5" customHeight="1">
      <c r="A2481" s="280">
        <v>17060102</v>
      </c>
      <c r="B2481" s="281" t="s">
        <v>22169</v>
      </c>
      <c r="C2481" s="282" t="s">
        <v>241</v>
      </c>
      <c r="D2481" s="283">
        <v>51.79</v>
      </c>
      <c r="E2481" s="272"/>
    </row>
    <row r="2482" spans="1:5" ht="25.5" customHeight="1" outlineLevel="1">
      <c r="A2482" s="280">
        <v>17060103</v>
      </c>
      <c r="B2482" s="281" t="s">
        <v>22170</v>
      </c>
      <c r="C2482" s="282" t="s">
        <v>299</v>
      </c>
      <c r="D2482" s="283">
        <v>10.58</v>
      </c>
      <c r="E2482" s="272"/>
    </row>
    <row r="2483" spans="1:5" ht="25.5" customHeight="1" outlineLevel="1">
      <c r="A2483" s="280">
        <v>17060104</v>
      </c>
      <c r="B2483" s="281" t="s">
        <v>22171</v>
      </c>
      <c r="C2483" s="282" t="s">
        <v>241</v>
      </c>
      <c r="D2483" s="283">
        <v>8.9499999999999993</v>
      </c>
      <c r="E2483" s="272"/>
    </row>
    <row r="2484" spans="1:5" ht="22.5" customHeight="1">
      <c r="A2484" s="280">
        <v>17070000</v>
      </c>
      <c r="B2484" s="281" t="s">
        <v>20093</v>
      </c>
      <c r="C2484" s="282" t="s">
        <v>18900</v>
      </c>
      <c r="D2484" s="283" t="s">
        <v>18900</v>
      </c>
    </row>
    <row r="2485" spans="1:5" ht="25.5" customHeight="1" outlineLevel="1">
      <c r="A2485" s="280">
        <v>17070001</v>
      </c>
      <c r="B2485" s="281" t="s">
        <v>22172</v>
      </c>
      <c r="C2485" s="282" t="s">
        <v>241</v>
      </c>
      <c r="D2485" s="283">
        <v>46.89</v>
      </c>
      <c r="E2485" s="272"/>
    </row>
    <row r="2486" spans="1:5" ht="25.5" customHeight="1" outlineLevel="1">
      <c r="A2486" s="280">
        <v>17070035</v>
      </c>
      <c r="B2486" s="281" t="s">
        <v>22173</v>
      </c>
      <c r="C2486" s="282" t="s">
        <v>241</v>
      </c>
      <c r="D2486" s="283">
        <v>49.07</v>
      </c>
      <c r="E2486" s="272"/>
    </row>
    <row r="2487" spans="1:5" ht="22.5" customHeight="1">
      <c r="A2487" s="280">
        <v>17070036</v>
      </c>
      <c r="B2487" s="281" t="s">
        <v>22174</v>
      </c>
      <c r="C2487" s="282" t="s">
        <v>241</v>
      </c>
      <c r="D2487" s="283">
        <v>39.6</v>
      </c>
      <c r="E2487" s="272"/>
    </row>
    <row r="2488" spans="1:5" ht="25.5" customHeight="1" outlineLevel="1">
      <c r="A2488" s="280">
        <v>17070038</v>
      </c>
      <c r="B2488" s="281" t="s">
        <v>22175</v>
      </c>
      <c r="C2488" s="282" t="s">
        <v>241</v>
      </c>
      <c r="D2488" s="283">
        <v>96.7</v>
      </c>
      <c r="E2488" s="272"/>
    </row>
    <row r="2489" spans="1:5" ht="22.5" customHeight="1">
      <c r="A2489" s="280">
        <v>17070039</v>
      </c>
      <c r="B2489" s="281" t="s">
        <v>22176</v>
      </c>
      <c r="C2489" s="282" t="s">
        <v>241</v>
      </c>
      <c r="D2489" s="283">
        <v>69.17</v>
      </c>
      <c r="E2489" s="272"/>
    </row>
    <row r="2490" spans="1:5" ht="25.5" customHeight="1" outlineLevel="1">
      <c r="A2490" s="280">
        <v>17070040</v>
      </c>
      <c r="B2490" s="281" t="s">
        <v>22177</v>
      </c>
      <c r="C2490" s="282" t="s">
        <v>241</v>
      </c>
      <c r="D2490" s="283">
        <v>88.56</v>
      </c>
      <c r="E2490" s="272"/>
    </row>
    <row r="2491" spans="1:5" ht="22.5" customHeight="1">
      <c r="A2491" s="280">
        <v>17070041</v>
      </c>
      <c r="B2491" s="281" t="s">
        <v>22178</v>
      </c>
      <c r="C2491" s="282" t="s">
        <v>241</v>
      </c>
      <c r="D2491" s="283">
        <v>61.59</v>
      </c>
      <c r="E2491" s="272"/>
    </row>
    <row r="2492" spans="1:5" ht="25.5" customHeight="1" outlineLevel="1">
      <c r="A2492" s="280">
        <v>17070045</v>
      </c>
      <c r="B2492" s="281" t="s">
        <v>22179</v>
      </c>
      <c r="C2492" s="282" t="s">
        <v>299</v>
      </c>
      <c r="D2492" s="283">
        <v>76.87</v>
      </c>
      <c r="E2492" s="272"/>
    </row>
    <row r="2493" spans="1:5" ht="22.5" customHeight="1">
      <c r="A2493" s="280">
        <v>17070046</v>
      </c>
      <c r="B2493" s="281" t="s">
        <v>22180</v>
      </c>
      <c r="C2493" s="282" t="s">
        <v>241</v>
      </c>
      <c r="D2493" s="283">
        <v>39.6</v>
      </c>
      <c r="E2493" s="272"/>
    </row>
    <row r="2494" spans="1:5" ht="25.5" customHeight="1" outlineLevel="1">
      <c r="A2494" s="280">
        <v>17070087</v>
      </c>
      <c r="B2494" s="281" t="s">
        <v>22181</v>
      </c>
      <c r="C2494" s="282" t="s">
        <v>299</v>
      </c>
      <c r="D2494" s="283">
        <v>33.11</v>
      </c>
      <c r="E2494" s="272"/>
    </row>
    <row r="2495" spans="1:5" ht="25.5" customHeight="1" outlineLevel="1">
      <c r="A2495" s="280">
        <v>17070090</v>
      </c>
      <c r="B2495" s="281" t="s">
        <v>22182</v>
      </c>
      <c r="C2495" s="282" t="s">
        <v>23</v>
      </c>
      <c r="D2495" s="283">
        <v>122.5</v>
      </c>
      <c r="E2495" s="272"/>
    </row>
    <row r="2496" spans="1:5" ht="22.5" customHeight="1">
      <c r="A2496" s="280">
        <v>17070091</v>
      </c>
      <c r="B2496" s="281" t="s">
        <v>22183</v>
      </c>
      <c r="C2496" s="282" t="s">
        <v>23</v>
      </c>
      <c r="D2496" s="283">
        <v>162.22</v>
      </c>
      <c r="E2496" s="272"/>
    </row>
    <row r="2497" spans="1:5" ht="25.5" customHeight="1" outlineLevel="1">
      <c r="A2497" s="280">
        <v>17070092</v>
      </c>
      <c r="B2497" s="281" t="s">
        <v>22184</v>
      </c>
      <c r="C2497" s="282" t="s">
        <v>23</v>
      </c>
      <c r="D2497" s="283">
        <v>48.12</v>
      </c>
      <c r="E2497" s="272"/>
    </row>
    <row r="2498" spans="1:5" ht="25.5" customHeight="1" outlineLevel="1">
      <c r="A2498" s="280">
        <v>17070093</v>
      </c>
      <c r="B2498" s="281" t="s">
        <v>22185</v>
      </c>
      <c r="C2498" s="282" t="s">
        <v>299</v>
      </c>
      <c r="D2498" s="283">
        <v>33.44</v>
      </c>
      <c r="E2498" s="272"/>
    </row>
    <row r="2499" spans="1:5" ht="22.5" customHeight="1">
      <c r="A2499" s="280">
        <v>17070094</v>
      </c>
      <c r="B2499" s="281" t="s">
        <v>22186</v>
      </c>
      <c r="C2499" s="282" t="s">
        <v>241</v>
      </c>
      <c r="D2499" s="283">
        <v>113.89</v>
      </c>
      <c r="E2499" s="272"/>
    </row>
    <row r="2500" spans="1:5" ht="25.5" customHeight="1" outlineLevel="1">
      <c r="A2500" s="280">
        <v>17070096</v>
      </c>
      <c r="B2500" s="281" t="s">
        <v>22187</v>
      </c>
      <c r="C2500" s="282" t="s">
        <v>299</v>
      </c>
      <c r="D2500" s="283">
        <v>92.14</v>
      </c>
      <c r="E2500" s="272"/>
    </row>
    <row r="2501" spans="1:5" ht="22.5" customHeight="1">
      <c r="A2501" s="280">
        <v>17070101</v>
      </c>
      <c r="B2501" s="281" t="s">
        <v>22180</v>
      </c>
      <c r="C2501" s="282" t="s">
        <v>241</v>
      </c>
      <c r="D2501" s="283">
        <v>38.21</v>
      </c>
      <c r="E2501" s="272"/>
    </row>
    <row r="2502" spans="1:5" ht="25.5" customHeight="1" outlineLevel="1">
      <c r="A2502" s="280">
        <v>17070102</v>
      </c>
      <c r="B2502" s="281" t="s">
        <v>22188</v>
      </c>
      <c r="C2502" s="282" t="s">
        <v>299</v>
      </c>
      <c r="D2502" s="283">
        <v>44.45</v>
      </c>
      <c r="E2502" s="272"/>
    </row>
    <row r="2503" spans="1:5" ht="22.5" customHeight="1">
      <c r="A2503" s="280">
        <v>17080000</v>
      </c>
      <c r="B2503" s="281" t="s">
        <v>20135</v>
      </c>
      <c r="C2503" s="282" t="s">
        <v>18900</v>
      </c>
      <c r="D2503" s="283" t="s">
        <v>18900</v>
      </c>
    </row>
    <row r="2504" spans="1:5" ht="25.5" customHeight="1" outlineLevel="1">
      <c r="A2504" s="280">
        <v>17080015</v>
      </c>
      <c r="B2504" s="281" t="s">
        <v>22189</v>
      </c>
      <c r="C2504" s="282" t="s">
        <v>241</v>
      </c>
      <c r="D2504" s="283">
        <v>113.31</v>
      </c>
      <c r="E2504" s="272"/>
    </row>
    <row r="2505" spans="1:5" ht="22.5" customHeight="1">
      <c r="A2505" s="280">
        <v>17080019</v>
      </c>
      <c r="B2505" s="281" t="s">
        <v>22190</v>
      </c>
      <c r="C2505" s="282" t="s">
        <v>759</v>
      </c>
      <c r="D2505" s="283">
        <v>14.97</v>
      </c>
      <c r="E2505" s="272"/>
    </row>
    <row r="2506" spans="1:5" ht="25.5" customHeight="1" outlineLevel="1">
      <c r="A2506" s="280">
        <v>17080070</v>
      </c>
      <c r="B2506" s="281" t="s">
        <v>22191</v>
      </c>
      <c r="C2506" s="282" t="s">
        <v>23</v>
      </c>
      <c r="D2506" s="283">
        <v>1400.27</v>
      </c>
      <c r="E2506" s="272"/>
    </row>
    <row r="2507" spans="1:5" ht="25.5" customHeight="1" outlineLevel="1">
      <c r="A2507" s="280">
        <v>17080072</v>
      </c>
      <c r="B2507" s="281" t="s">
        <v>22192</v>
      </c>
      <c r="C2507" s="282" t="s">
        <v>299</v>
      </c>
      <c r="D2507" s="283">
        <v>8.3699999999999992</v>
      </c>
      <c r="E2507" s="272"/>
    </row>
    <row r="2508" spans="1:5" ht="25.5" customHeight="1" outlineLevel="1">
      <c r="A2508" s="280">
        <v>17080073</v>
      </c>
      <c r="B2508" s="281" t="s">
        <v>22193</v>
      </c>
      <c r="C2508" s="282" t="s">
        <v>299</v>
      </c>
      <c r="D2508" s="283">
        <v>11.61</v>
      </c>
      <c r="E2508" s="272"/>
    </row>
    <row r="2509" spans="1:5" ht="22.5" customHeight="1">
      <c r="A2509" s="280">
        <v>17090003</v>
      </c>
      <c r="B2509" s="281" t="s">
        <v>22194</v>
      </c>
      <c r="C2509" s="282" t="s">
        <v>22195</v>
      </c>
      <c r="D2509" s="283">
        <v>1400.49</v>
      </c>
      <c r="E2509" s="272"/>
    </row>
    <row r="2510" spans="1:5" ht="25.5" customHeight="1" outlineLevel="1">
      <c r="A2510" s="280">
        <v>17091001</v>
      </c>
      <c r="B2510" s="281" t="s">
        <v>22196</v>
      </c>
      <c r="C2510" s="282" t="s">
        <v>22197</v>
      </c>
      <c r="D2510" s="283">
        <v>14.88</v>
      </c>
      <c r="E2510" s="272"/>
    </row>
    <row r="2511" spans="1:5" ht="25.5" customHeight="1" outlineLevel="1">
      <c r="A2511" s="280">
        <v>17091002</v>
      </c>
      <c r="B2511" s="281" t="s">
        <v>22198</v>
      </c>
      <c r="C2511" s="282" t="s">
        <v>22197</v>
      </c>
      <c r="D2511" s="283">
        <v>8.42</v>
      </c>
      <c r="E2511" s="272"/>
    </row>
    <row r="2512" spans="1:5" ht="25.5" customHeight="1" outlineLevel="1">
      <c r="A2512" s="280">
        <v>17101003</v>
      </c>
      <c r="B2512" s="281" t="s">
        <v>22194</v>
      </c>
      <c r="C2512" s="282" t="s">
        <v>22195</v>
      </c>
      <c r="D2512" s="283">
        <v>1400.49</v>
      </c>
      <c r="E2512" s="272"/>
    </row>
    <row r="2513" spans="1:5" ht="22.5" customHeight="1">
      <c r="A2513" s="276">
        <v>18000000</v>
      </c>
      <c r="B2513" s="277" t="s">
        <v>22199</v>
      </c>
      <c r="C2513" s="278"/>
      <c r="D2513" s="279"/>
    </row>
    <row r="2514" spans="1:5" ht="25.5" customHeight="1" outlineLevel="1">
      <c r="A2514" s="280">
        <v>18001000</v>
      </c>
      <c r="B2514" s="281" t="s">
        <v>22200</v>
      </c>
      <c r="C2514" s="282" t="s">
        <v>18900</v>
      </c>
      <c r="D2514" s="283" t="s">
        <v>18900</v>
      </c>
    </row>
    <row r="2515" spans="1:5" ht="25.5" customHeight="1" outlineLevel="1">
      <c r="A2515" s="280">
        <v>18001001</v>
      </c>
      <c r="B2515" s="281" t="s">
        <v>22201</v>
      </c>
      <c r="C2515" s="282" t="s">
        <v>23</v>
      </c>
      <c r="D2515" s="283">
        <v>27.01</v>
      </c>
      <c r="E2515" s="272"/>
    </row>
    <row r="2516" spans="1:5" ht="22.5" customHeight="1">
      <c r="A2516" s="280">
        <v>18001003</v>
      </c>
      <c r="B2516" s="281" t="s">
        <v>22202</v>
      </c>
      <c r="C2516" s="282" t="s">
        <v>23</v>
      </c>
      <c r="D2516" s="283">
        <v>139.97999999999999</v>
      </c>
      <c r="E2516" s="272"/>
    </row>
    <row r="2517" spans="1:5" ht="25.5" customHeight="1" outlineLevel="1">
      <c r="A2517" s="280">
        <v>18002000</v>
      </c>
      <c r="B2517" s="281" t="s">
        <v>22203</v>
      </c>
      <c r="C2517" s="282" t="s">
        <v>18900</v>
      </c>
      <c r="D2517" s="283" t="s">
        <v>18900</v>
      </c>
    </row>
    <row r="2518" spans="1:5" ht="22.5" customHeight="1">
      <c r="A2518" s="280">
        <v>18002003</v>
      </c>
      <c r="B2518" s="281" t="s">
        <v>22204</v>
      </c>
      <c r="C2518" s="282" t="s">
        <v>23</v>
      </c>
      <c r="D2518" s="283">
        <v>346.42</v>
      </c>
      <c r="E2518" s="272"/>
    </row>
    <row r="2519" spans="1:5" ht="22.15" customHeight="1" outlineLevel="1">
      <c r="A2519" s="280">
        <v>18002004</v>
      </c>
      <c r="B2519" s="281" t="s">
        <v>22205</v>
      </c>
      <c r="C2519" s="282" t="s">
        <v>23</v>
      </c>
      <c r="D2519" s="283">
        <v>261.33999999999997</v>
      </c>
      <c r="E2519" s="272"/>
    </row>
    <row r="2520" spans="1:5" ht="22.5" customHeight="1">
      <c r="A2520" s="280">
        <v>18002005</v>
      </c>
      <c r="B2520" s="281" t="s">
        <v>22206</v>
      </c>
      <c r="C2520" s="282" t="s">
        <v>23</v>
      </c>
      <c r="D2520" s="283">
        <v>323.31</v>
      </c>
      <c r="E2520" s="272"/>
    </row>
    <row r="2521" spans="1:5" ht="25.5" customHeight="1" outlineLevel="1">
      <c r="A2521" s="280">
        <v>18002006</v>
      </c>
      <c r="B2521" s="281" t="s">
        <v>22207</v>
      </c>
      <c r="C2521" s="282" t="s">
        <v>23</v>
      </c>
      <c r="D2521" s="283">
        <v>262.89</v>
      </c>
      <c r="E2521" s="272"/>
    </row>
    <row r="2522" spans="1:5" ht="25.5" customHeight="1" outlineLevel="1">
      <c r="A2522" s="280">
        <v>18002007</v>
      </c>
      <c r="B2522" s="281" t="s">
        <v>22208</v>
      </c>
      <c r="C2522" s="282" t="s">
        <v>23</v>
      </c>
      <c r="D2522" s="283">
        <v>276.08999999999997</v>
      </c>
      <c r="E2522" s="272"/>
    </row>
    <row r="2523" spans="1:5" ht="22.5" customHeight="1">
      <c r="A2523" s="280">
        <v>18002008</v>
      </c>
      <c r="B2523" s="281" t="s">
        <v>22209</v>
      </c>
      <c r="C2523" s="282" t="s">
        <v>23</v>
      </c>
      <c r="D2523" s="283">
        <v>360.8</v>
      </c>
      <c r="E2523" s="272"/>
    </row>
    <row r="2524" spans="1:5" ht="25.5" customHeight="1" outlineLevel="1">
      <c r="A2524" s="280">
        <v>18002009</v>
      </c>
      <c r="B2524" s="281" t="s">
        <v>22210</v>
      </c>
      <c r="C2524" s="282" t="s">
        <v>23</v>
      </c>
      <c r="D2524" s="283">
        <v>317.83999999999997</v>
      </c>
      <c r="E2524" s="272"/>
    </row>
    <row r="2525" spans="1:5" ht="25.5" customHeight="1" outlineLevel="1">
      <c r="A2525" s="280">
        <v>18002010</v>
      </c>
      <c r="B2525" s="281" t="s">
        <v>22211</v>
      </c>
      <c r="C2525" s="282" t="s">
        <v>23</v>
      </c>
      <c r="D2525" s="283">
        <v>346.32</v>
      </c>
      <c r="E2525" s="272"/>
    </row>
    <row r="2526" spans="1:5" ht="25.5" customHeight="1" outlineLevel="1">
      <c r="A2526" s="280">
        <v>18002011</v>
      </c>
      <c r="B2526" s="281" t="s">
        <v>22212</v>
      </c>
      <c r="C2526" s="282" t="s">
        <v>23</v>
      </c>
      <c r="D2526" s="283">
        <v>338.15</v>
      </c>
      <c r="E2526" s="272"/>
    </row>
    <row r="2527" spans="1:5" ht="25.5" customHeight="1" outlineLevel="1">
      <c r="A2527" s="280">
        <v>18002012</v>
      </c>
      <c r="B2527" s="281" t="s">
        <v>22213</v>
      </c>
      <c r="C2527" s="282" t="s">
        <v>23</v>
      </c>
      <c r="D2527" s="283">
        <v>338.15</v>
      </c>
      <c r="E2527" s="272"/>
    </row>
    <row r="2528" spans="1:5" ht="25.5" customHeight="1" outlineLevel="1">
      <c r="A2528" s="280">
        <v>18002013</v>
      </c>
      <c r="B2528" s="281" t="s">
        <v>22214</v>
      </c>
      <c r="C2528" s="282" t="s">
        <v>23</v>
      </c>
      <c r="D2528" s="283">
        <v>334.32</v>
      </c>
      <c r="E2528" s="272"/>
    </row>
    <row r="2529" spans="1:5" ht="25.5" customHeight="1" outlineLevel="1">
      <c r="A2529" s="280">
        <v>18002014</v>
      </c>
      <c r="B2529" s="281" t="s">
        <v>22215</v>
      </c>
      <c r="C2529" s="282" t="s">
        <v>23</v>
      </c>
      <c r="D2529" s="283">
        <v>268.83999999999997</v>
      </c>
      <c r="E2529" s="272"/>
    </row>
    <row r="2530" spans="1:5" ht="25.5" customHeight="1" outlineLevel="1">
      <c r="A2530" s="280">
        <v>18002015</v>
      </c>
      <c r="B2530" s="281" t="s">
        <v>22216</v>
      </c>
      <c r="C2530" s="282" t="s">
        <v>23</v>
      </c>
      <c r="D2530" s="283">
        <v>284.26</v>
      </c>
      <c r="E2530" s="272"/>
    </row>
    <row r="2531" spans="1:5" ht="22.15" customHeight="1" outlineLevel="1">
      <c r="A2531" s="280">
        <v>18002016</v>
      </c>
      <c r="B2531" s="281" t="s">
        <v>22217</v>
      </c>
      <c r="C2531" s="282" t="s">
        <v>23</v>
      </c>
      <c r="D2531" s="283">
        <v>402.01</v>
      </c>
      <c r="E2531" s="272"/>
    </row>
    <row r="2532" spans="1:5" ht="25.5" customHeight="1" outlineLevel="1">
      <c r="A2532" s="280">
        <v>18002017</v>
      </c>
      <c r="B2532" s="281" t="s">
        <v>22218</v>
      </c>
      <c r="C2532" s="282" t="s">
        <v>23</v>
      </c>
      <c r="D2532" s="283">
        <v>452.23</v>
      </c>
      <c r="E2532" s="272"/>
    </row>
    <row r="2533" spans="1:5" ht="25.5" customHeight="1" outlineLevel="1">
      <c r="A2533" s="280">
        <v>18002018</v>
      </c>
      <c r="B2533" s="281" t="s">
        <v>22219</v>
      </c>
      <c r="C2533" s="282" t="s">
        <v>23</v>
      </c>
      <c r="D2533" s="283">
        <v>346.99</v>
      </c>
      <c r="E2533" s="272"/>
    </row>
    <row r="2534" spans="1:5" ht="25.5" customHeight="1" outlineLevel="1">
      <c r="A2534" s="280">
        <v>18002019</v>
      </c>
      <c r="B2534" s="281" t="s">
        <v>22220</v>
      </c>
      <c r="C2534" s="282" t="s">
        <v>23</v>
      </c>
      <c r="D2534" s="283">
        <v>336.75</v>
      </c>
      <c r="E2534" s="272"/>
    </row>
    <row r="2535" spans="1:5" ht="22.15" customHeight="1" outlineLevel="1">
      <c r="A2535" s="280">
        <v>18002020</v>
      </c>
      <c r="B2535" s="281" t="s">
        <v>22221</v>
      </c>
      <c r="C2535" s="282" t="s">
        <v>23</v>
      </c>
      <c r="D2535" s="283">
        <v>358.03</v>
      </c>
      <c r="E2535" s="272"/>
    </row>
    <row r="2536" spans="1:5" ht="25.5" customHeight="1" outlineLevel="1">
      <c r="A2536" s="280">
        <v>18002021</v>
      </c>
      <c r="B2536" s="281" t="s">
        <v>22222</v>
      </c>
      <c r="C2536" s="282" t="s">
        <v>23</v>
      </c>
      <c r="D2536" s="283">
        <v>306.58999999999997</v>
      </c>
      <c r="E2536" s="272"/>
    </row>
    <row r="2537" spans="1:5" ht="25.5" customHeight="1" outlineLevel="1">
      <c r="A2537" s="280">
        <v>18002022</v>
      </c>
      <c r="B2537" s="281" t="s">
        <v>22223</v>
      </c>
      <c r="C2537" s="282" t="s">
        <v>23</v>
      </c>
      <c r="D2537" s="283">
        <v>342.84</v>
      </c>
      <c r="E2537" s="272"/>
    </row>
    <row r="2538" spans="1:5" ht="25.5" customHeight="1" outlineLevel="1">
      <c r="A2538" s="280">
        <v>18002023</v>
      </c>
      <c r="B2538" s="281" t="s">
        <v>22224</v>
      </c>
      <c r="C2538" s="282" t="s">
        <v>23</v>
      </c>
      <c r="D2538" s="283">
        <v>337.59</v>
      </c>
      <c r="E2538" s="272"/>
    </row>
    <row r="2539" spans="1:5" ht="25.5" customHeight="1" outlineLevel="1">
      <c r="A2539" s="280">
        <v>18002024</v>
      </c>
      <c r="B2539" s="281" t="s">
        <v>22225</v>
      </c>
      <c r="C2539" s="282" t="s">
        <v>23</v>
      </c>
      <c r="D2539" s="283">
        <v>293.98</v>
      </c>
      <c r="E2539" s="272"/>
    </row>
    <row r="2540" spans="1:5" ht="25.5" customHeight="1" outlineLevel="1">
      <c r="A2540" s="280">
        <v>18002025</v>
      </c>
      <c r="B2540" s="281" t="s">
        <v>22226</v>
      </c>
      <c r="C2540" s="282" t="s">
        <v>23</v>
      </c>
      <c r="D2540" s="283">
        <v>248.01</v>
      </c>
      <c r="E2540" s="272"/>
    </row>
    <row r="2541" spans="1:5" ht="25.5" customHeight="1" outlineLevel="1">
      <c r="A2541" s="280">
        <v>18002026</v>
      </c>
      <c r="B2541" s="281" t="s">
        <v>22227</v>
      </c>
      <c r="C2541" s="282" t="s">
        <v>23</v>
      </c>
      <c r="D2541" s="283">
        <v>386.31</v>
      </c>
      <c r="E2541" s="272"/>
    </row>
    <row r="2542" spans="1:5" ht="25.5" customHeight="1" outlineLevel="1">
      <c r="A2542" s="280">
        <v>18002027</v>
      </c>
      <c r="B2542" s="281" t="s">
        <v>22228</v>
      </c>
      <c r="C2542" s="282" t="s">
        <v>23</v>
      </c>
      <c r="D2542" s="283">
        <v>381.5</v>
      </c>
      <c r="E2542" s="272"/>
    </row>
    <row r="2543" spans="1:5" ht="25.5" customHeight="1" outlineLevel="1">
      <c r="A2543" s="280">
        <v>18002028</v>
      </c>
      <c r="B2543" s="281" t="s">
        <v>22229</v>
      </c>
      <c r="C2543" s="282" t="s">
        <v>23</v>
      </c>
      <c r="D2543" s="283">
        <v>259.87</v>
      </c>
      <c r="E2543" s="272"/>
    </row>
    <row r="2544" spans="1:5" ht="25.5" customHeight="1" outlineLevel="1">
      <c r="A2544" s="280">
        <v>18002029</v>
      </c>
      <c r="B2544" s="281" t="s">
        <v>22230</v>
      </c>
      <c r="C2544" s="282" t="s">
        <v>23</v>
      </c>
      <c r="D2544" s="283">
        <v>304.5</v>
      </c>
      <c r="E2544" s="272"/>
    </row>
    <row r="2545" spans="1:5" ht="25.5" customHeight="1" outlineLevel="1">
      <c r="A2545" s="280">
        <v>18002030</v>
      </c>
      <c r="B2545" s="281" t="s">
        <v>22231</v>
      </c>
      <c r="C2545" s="282" t="s">
        <v>23</v>
      </c>
      <c r="D2545" s="283">
        <v>339.55</v>
      </c>
      <c r="E2545" s="272"/>
    </row>
    <row r="2546" spans="1:5" ht="25.5" customHeight="1" outlineLevel="1">
      <c r="A2546" s="280">
        <v>18002031</v>
      </c>
      <c r="B2546" s="281" t="s">
        <v>22232</v>
      </c>
      <c r="C2546" s="282" t="s">
        <v>23</v>
      </c>
      <c r="D2546" s="283">
        <v>415.77</v>
      </c>
      <c r="E2546" s="272"/>
    </row>
    <row r="2547" spans="1:5" ht="25.5" customHeight="1" outlineLevel="1">
      <c r="A2547" s="280">
        <v>18002032</v>
      </c>
      <c r="B2547" s="281" t="s">
        <v>22233</v>
      </c>
      <c r="C2547" s="282" t="s">
        <v>23</v>
      </c>
      <c r="D2547" s="283">
        <v>266.79000000000002</v>
      </c>
      <c r="E2547" s="272"/>
    </row>
    <row r="2548" spans="1:5" ht="25.5" customHeight="1" outlineLevel="1">
      <c r="A2548" s="280">
        <v>18002033</v>
      </c>
      <c r="B2548" s="281" t="s">
        <v>22234</v>
      </c>
      <c r="C2548" s="282" t="s">
        <v>23</v>
      </c>
      <c r="D2548" s="283">
        <v>353.12</v>
      </c>
      <c r="E2548" s="272"/>
    </row>
    <row r="2549" spans="1:5" ht="25.5" customHeight="1" outlineLevel="1">
      <c r="A2549" s="280">
        <v>18002034</v>
      </c>
      <c r="B2549" s="281" t="s">
        <v>22235</v>
      </c>
      <c r="C2549" s="282" t="s">
        <v>23</v>
      </c>
      <c r="D2549" s="283">
        <v>260.08999999999997</v>
      </c>
      <c r="E2549" s="272"/>
    </row>
    <row r="2550" spans="1:5" ht="25.5" customHeight="1" outlineLevel="1">
      <c r="A2550" s="280">
        <v>18002035</v>
      </c>
      <c r="B2550" s="281" t="s">
        <v>22236</v>
      </c>
      <c r="C2550" s="282" t="s">
        <v>23</v>
      </c>
      <c r="D2550" s="283">
        <v>441.13</v>
      </c>
      <c r="E2550" s="272"/>
    </row>
    <row r="2551" spans="1:5" ht="25.5" customHeight="1" outlineLevel="1">
      <c r="A2551" s="280">
        <v>18002036</v>
      </c>
      <c r="B2551" s="281" t="s">
        <v>22237</v>
      </c>
      <c r="C2551" s="282" t="s">
        <v>23</v>
      </c>
      <c r="D2551" s="283">
        <v>340.85</v>
      </c>
      <c r="E2551" s="272"/>
    </row>
    <row r="2552" spans="1:5" ht="25.5" customHeight="1" outlineLevel="1">
      <c r="A2552" s="280">
        <v>18002037</v>
      </c>
      <c r="B2552" s="281" t="s">
        <v>22238</v>
      </c>
      <c r="C2552" s="282" t="s">
        <v>23</v>
      </c>
      <c r="D2552" s="283">
        <v>351.25</v>
      </c>
      <c r="E2552" s="272"/>
    </row>
    <row r="2553" spans="1:5" ht="25.5" customHeight="1" outlineLevel="1">
      <c r="A2553" s="280">
        <v>18002038</v>
      </c>
      <c r="B2553" s="281" t="s">
        <v>22239</v>
      </c>
      <c r="C2553" s="282" t="s">
        <v>23</v>
      </c>
      <c r="D2553" s="283">
        <v>335.52</v>
      </c>
      <c r="E2553" s="272"/>
    </row>
    <row r="2554" spans="1:5" ht="25.5" customHeight="1" outlineLevel="1">
      <c r="A2554" s="280">
        <v>18002039</v>
      </c>
      <c r="B2554" s="281" t="s">
        <v>22240</v>
      </c>
      <c r="C2554" s="282" t="s">
        <v>23</v>
      </c>
      <c r="D2554" s="283">
        <v>315</v>
      </c>
      <c r="E2554" s="272"/>
    </row>
    <row r="2555" spans="1:5" ht="25.5" customHeight="1" outlineLevel="1">
      <c r="A2555" s="280">
        <v>18002040</v>
      </c>
      <c r="B2555" s="281" t="s">
        <v>22241</v>
      </c>
      <c r="C2555" s="282" t="s">
        <v>23</v>
      </c>
      <c r="D2555" s="283">
        <v>339.12</v>
      </c>
      <c r="E2555" s="272"/>
    </row>
    <row r="2556" spans="1:5" ht="25.5" customHeight="1" outlineLevel="1">
      <c r="A2556" s="280">
        <v>18002041</v>
      </c>
      <c r="B2556" s="281" t="s">
        <v>22242</v>
      </c>
      <c r="C2556" s="282" t="s">
        <v>23</v>
      </c>
      <c r="D2556" s="283">
        <v>334.58</v>
      </c>
      <c r="E2556" s="272"/>
    </row>
    <row r="2557" spans="1:5" ht="25.5" customHeight="1" outlineLevel="1">
      <c r="A2557" s="280">
        <v>18002042</v>
      </c>
      <c r="B2557" s="281" t="s">
        <v>22243</v>
      </c>
      <c r="C2557" s="282" t="s">
        <v>23</v>
      </c>
      <c r="D2557" s="283">
        <v>404.82</v>
      </c>
      <c r="E2557" s="272"/>
    </row>
    <row r="2558" spans="1:5" ht="22.5" customHeight="1">
      <c r="A2558" s="280">
        <v>18002050</v>
      </c>
      <c r="B2558" s="281" t="s">
        <v>22244</v>
      </c>
      <c r="C2558" s="282" t="s">
        <v>23</v>
      </c>
      <c r="D2558" s="283">
        <v>418.84</v>
      </c>
      <c r="E2558" s="272"/>
    </row>
    <row r="2559" spans="1:5" ht="25.5" customHeight="1" outlineLevel="1">
      <c r="A2559" s="280">
        <v>18002052</v>
      </c>
      <c r="B2559" s="281" t="s">
        <v>22245</v>
      </c>
      <c r="C2559" s="282" t="s">
        <v>23</v>
      </c>
      <c r="D2559" s="283">
        <v>198.4</v>
      </c>
      <c r="E2559" s="272"/>
    </row>
    <row r="2560" spans="1:5" ht="25.5" customHeight="1" outlineLevel="1">
      <c r="A2560" s="280">
        <v>18002055</v>
      </c>
      <c r="B2560" s="281" t="s">
        <v>22246</v>
      </c>
      <c r="C2560" s="282" t="s">
        <v>23</v>
      </c>
      <c r="D2560" s="283">
        <v>481.77</v>
      </c>
      <c r="E2560" s="272"/>
    </row>
    <row r="2561" spans="1:5" ht="25.5" customHeight="1" outlineLevel="1">
      <c r="A2561" s="280">
        <v>18002061</v>
      </c>
      <c r="B2561" s="281" t="s">
        <v>22247</v>
      </c>
      <c r="C2561" s="282" t="s">
        <v>23</v>
      </c>
      <c r="D2561" s="283">
        <v>106.05</v>
      </c>
      <c r="E2561" s="272"/>
    </row>
    <row r="2562" spans="1:5" ht="25.5" customHeight="1" outlineLevel="1">
      <c r="A2562" s="280">
        <v>18002063</v>
      </c>
      <c r="B2562" s="281" t="s">
        <v>22248</v>
      </c>
      <c r="C2562" s="282" t="s">
        <v>23</v>
      </c>
      <c r="D2562" s="283">
        <v>307.14</v>
      </c>
      <c r="E2562" s="272"/>
    </row>
    <row r="2563" spans="1:5" ht="25.5" customHeight="1" outlineLevel="1">
      <c r="A2563" s="280">
        <v>18002065</v>
      </c>
      <c r="B2563" s="281" t="s">
        <v>22249</v>
      </c>
      <c r="C2563" s="282" t="s">
        <v>23</v>
      </c>
      <c r="D2563" s="283">
        <v>313.14999999999998</v>
      </c>
      <c r="E2563" s="272"/>
    </row>
    <row r="2564" spans="1:5" ht="25.5" customHeight="1" outlineLevel="1">
      <c r="A2564" s="280">
        <v>18002067</v>
      </c>
      <c r="B2564" s="281" t="s">
        <v>22250</v>
      </c>
      <c r="C2564" s="282" t="s">
        <v>23</v>
      </c>
      <c r="D2564" s="283">
        <v>179.07</v>
      </c>
      <c r="E2564" s="272"/>
    </row>
    <row r="2565" spans="1:5" ht="25.5" customHeight="1" outlineLevel="1">
      <c r="A2565" s="280">
        <v>18002070</v>
      </c>
      <c r="B2565" s="281" t="s">
        <v>22251</v>
      </c>
      <c r="C2565" s="282" t="s">
        <v>23</v>
      </c>
      <c r="D2565" s="283">
        <v>198.8</v>
      </c>
      <c r="E2565" s="272"/>
    </row>
    <row r="2566" spans="1:5" ht="25.5" customHeight="1" outlineLevel="1">
      <c r="A2566" s="280">
        <v>18002073</v>
      </c>
      <c r="B2566" s="281" t="s">
        <v>22252</v>
      </c>
      <c r="C2566" s="282" t="s">
        <v>23</v>
      </c>
      <c r="D2566" s="283">
        <v>177.93</v>
      </c>
      <c r="E2566" s="272"/>
    </row>
    <row r="2567" spans="1:5" ht="25.5" customHeight="1" outlineLevel="1">
      <c r="A2567" s="280">
        <v>18002075</v>
      </c>
      <c r="B2567" s="281" t="s">
        <v>22253</v>
      </c>
      <c r="C2567" s="282" t="s">
        <v>23</v>
      </c>
      <c r="D2567" s="283">
        <v>179.35</v>
      </c>
      <c r="E2567" s="272"/>
    </row>
    <row r="2568" spans="1:5" ht="25.5" customHeight="1" outlineLevel="1">
      <c r="A2568" s="280">
        <v>18002080</v>
      </c>
      <c r="B2568" s="281" t="s">
        <v>22254</v>
      </c>
      <c r="C2568" s="282" t="s">
        <v>23</v>
      </c>
      <c r="D2568" s="283">
        <v>182.06</v>
      </c>
      <c r="E2568" s="272"/>
    </row>
    <row r="2569" spans="1:5" ht="25.5" customHeight="1" outlineLevel="1">
      <c r="A2569" s="280">
        <v>18002090</v>
      </c>
      <c r="B2569" s="281" t="s">
        <v>22255</v>
      </c>
      <c r="C2569" s="282" t="s">
        <v>23</v>
      </c>
      <c r="D2569" s="283">
        <v>351.27</v>
      </c>
      <c r="E2569" s="272"/>
    </row>
    <row r="2570" spans="1:5" ht="22.15" customHeight="1" outlineLevel="1">
      <c r="A2570" s="280">
        <v>18002091</v>
      </c>
      <c r="B2570" s="281" t="s">
        <v>22256</v>
      </c>
      <c r="C2570" s="282" t="s">
        <v>23</v>
      </c>
      <c r="D2570" s="283">
        <v>395.17</v>
      </c>
      <c r="E2570" s="272"/>
    </row>
    <row r="2571" spans="1:5" ht="25.5" customHeight="1" outlineLevel="1">
      <c r="A2571" s="280">
        <v>18002092</v>
      </c>
      <c r="B2571" s="281" t="s">
        <v>22257</v>
      </c>
      <c r="C2571" s="282" t="s">
        <v>23</v>
      </c>
      <c r="D2571" s="283">
        <v>345.24</v>
      </c>
      <c r="E2571" s="272"/>
    </row>
    <row r="2572" spans="1:5" ht="25.5" customHeight="1" outlineLevel="1">
      <c r="A2572" s="280">
        <v>18002101</v>
      </c>
      <c r="B2572" s="281" t="s">
        <v>22258</v>
      </c>
      <c r="C2572" s="282" t="s">
        <v>23</v>
      </c>
      <c r="D2572" s="283">
        <v>210.08</v>
      </c>
      <c r="E2572" s="272"/>
    </row>
    <row r="2573" spans="1:5" ht="25.5" customHeight="1" outlineLevel="1">
      <c r="A2573" s="280">
        <v>18002103</v>
      </c>
      <c r="B2573" s="281" t="s">
        <v>22259</v>
      </c>
      <c r="C2573" s="282" t="s">
        <v>23</v>
      </c>
      <c r="D2573" s="283">
        <v>84.45</v>
      </c>
      <c r="E2573" s="272"/>
    </row>
    <row r="2574" spans="1:5" ht="25.5" customHeight="1" outlineLevel="1">
      <c r="A2574" s="280">
        <v>18002104</v>
      </c>
      <c r="B2574" s="281" t="s">
        <v>22260</v>
      </c>
      <c r="C2574" s="282" t="s">
        <v>23</v>
      </c>
      <c r="D2574" s="283">
        <v>173.4</v>
      </c>
      <c r="E2574" s="272"/>
    </row>
    <row r="2575" spans="1:5" ht="25.5" customHeight="1" outlineLevel="1">
      <c r="A2575" s="280">
        <v>18002105</v>
      </c>
      <c r="B2575" s="281" t="s">
        <v>22261</v>
      </c>
      <c r="C2575" s="282" t="s">
        <v>23</v>
      </c>
      <c r="D2575" s="283">
        <v>206.94</v>
      </c>
      <c r="E2575" s="272"/>
    </row>
    <row r="2576" spans="1:5" ht="25.5" customHeight="1" outlineLevel="1">
      <c r="A2576" s="280">
        <v>18002106</v>
      </c>
      <c r="B2576" s="281" t="s">
        <v>22262</v>
      </c>
      <c r="C2576" s="282" t="s">
        <v>23</v>
      </c>
      <c r="D2576" s="283">
        <v>209.17</v>
      </c>
      <c r="E2576" s="272"/>
    </row>
    <row r="2577" spans="1:5" ht="25.5" customHeight="1" outlineLevel="1">
      <c r="A2577" s="280">
        <v>18002110</v>
      </c>
      <c r="B2577" s="281" t="s">
        <v>22263</v>
      </c>
      <c r="C2577" s="282" t="s">
        <v>23</v>
      </c>
      <c r="D2577" s="283">
        <v>210.24</v>
      </c>
      <c r="E2577" s="272"/>
    </row>
    <row r="2578" spans="1:5" ht="25.5" customHeight="1" outlineLevel="1">
      <c r="A2578" s="280">
        <v>18002111</v>
      </c>
      <c r="B2578" s="281" t="s">
        <v>22264</v>
      </c>
      <c r="C2578" s="282" t="s">
        <v>23</v>
      </c>
      <c r="D2578" s="283">
        <v>203.32</v>
      </c>
      <c r="E2578" s="272"/>
    </row>
    <row r="2579" spans="1:5" ht="25.5" customHeight="1" outlineLevel="1">
      <c r="A2579" s="280">
        <v>18002112</v>
      </c>
      <c r="B2579" s="281" t="s">
        <v>22265</v>
      </c>
      <c r="C2579" s="282" t="s">
        <v>23</v>
      </c>
      <c r="D2579" s="283">
        <v>203.07</v>
      </c>
      <c r="E2579" s="272"/>
    </row>
    <row r="2580" spans="1:5" ht="25.5" customHeight="1" outlineLevel="1">
      <c r="A2580" s="280">
        <v>18002113</v>
      </c>
      <c r="B2580" s="281" t="s">
        <v>22266</v>
      </c>
      <c r="C2580" s="282" t="s">
        <v>23</v>
      </c>
      <c r="D2580" s="283">
        <v>365.54</v>
      </c>
      <c r="E2580" s="272"/>
    </row>
    <row r="2581" spans="1:5" ht="25.5" customHeight="1" outlineLevel="1">
      <c r="A2581" s="280">
        <v>18002115</v>
      </c>
      <c r="B2581" s="281" t="s">
        <v>22267</v>
      </c>
      <c r="C2581" s="282" t="s">
        <v>23</v>
      </c>
      <c r="D2581" s="283">
        <v>80.69</v>
      </c>
      <c r="E2581" s="272"/>
    </row>
    <row r="2582" spans="1:5" ht="25.5" customHeight="1" outlineLevel="1">
      <c r="A2582" s="280">
        <v>18002116</v>
      </c>
      <c r="B2582" s="281" t="s">
        <v>22268</v>
      </c>
      <c r="C2582" s="282" t="s">
        <v>23</v>
      </c>
      <c r="D2582" s="283">
        <v>195.32</v>
      </c>
      <c r="E2582" s="272"/>
    </row>
    <row r="2583" spans="1:5" ht="25.5" customHeight="1" outlineLevel="1">
      <c r="A2583" s="280">
        <v>18003000</v>
      </c>
      <c r="B2583" s="281" t="s">
        <v>22269</v>
      </c>
      <c r="C2583" s="282" t="s">
        <v>18900</v>
      </c>
      <c r="D2583" s="283" t="s">
        <v>18900</v>
      </c>
    </row>
    <row r="2584" spans="1:5" ht="25.5" customHeight="1" outlineLevel="1">
      <c r="A2584" s="280">
        <v>18003001</v>
      </c>
      <c r="B2584" s="281" t="s">
        <v>22270</v>
      </c>
      <c r="C2584" s="282" t="s">
        <v>241</v>
      </c>
      <c r="D2584" s="283">
        <v>25.55</v>
      </c>
      <c r="E2584" s="272"/>
    </row>
    <row r="2585" spans="1:5" ht="25.5" customHeight="1" outlineLevel="1">
      <c r="A2585" s="280">
        <v>18003003</v>
      </c>
      <c r="B2585" s="281" t="s">
        <v>22271</v>
      </c>
      <c r="C2585" s="282" t="s">
        <v>241</v>
      </c>
      <c r="D2585" s="283">
        <v>34.159999999999997</v>
      </c>
      <c r="E2585" s="272"/>
    </row>
    <row r="2586" spans="1:5" ht="25.5" customHeight="1" outlineLevel="1">
      <c r="A2586" s="280">
        <v>18003005</v>
      </c>
      <c r="B2586" s="281" t="s">
        <v>22272</v>
      </c>
      <c r="C2586" s="282" t="s">
        <v>241</v>
      </c>
      <c r="D2586" s="283">
        <v>24.3</v>
      </c>
      <c r="E2586" s="272"/>
    </row>
    <row r="2587" spans="1:5" ht="25.5" customHeight="1" outlineLevel="1">
      <c r="A2587" s="280">
        <v>18003007</v>
      </c>
      <c r="B2587" s="281" t="s">
        <v>22273</v>
      </c>
      <c r="C2587" s="282" t="s">
        <v>241</v>
      </c>
      <c r="D2587" s="283">
        <v>81.23</v>
      </c>
      <c r="E2587" s="272"/>
    </row>
    <row r="2588" spans="1:5" ht="22.15" customHeight="1" outlineLevel="1">
      <c r="A2588" s="280">
        <v>18003013</v>
      </c>
      <c r="B2588" s="281" t="s">
        <v>22274</v>
      </c>
      <c r="C2588" s="282" t="s">
        <v>22275</v>
      </c>
      <c r="D2588" s="283">
        <v>89.19</v>
      </c>
      <c r="E2588" s="272"/>
    </row>
    <row r="2589" spans="1:5" ht="25.5" customHeight="1" outlineLevel="1">
      <c r="A2589" s="280">
        <v>18003015</v>
      </c>
      <c r="B2589" s="281" t="s">
        <v>22276</v>
      </c>
      <c r="C2589" s="282" t="s">
        <v>22275</v>
      </c>
      <c r="D2589" s="283">
        <v>56.58</v>
      </c>
      <c r="E2589" s="272"/>
    </row>
    <row r="2590" spans="1:5" ht="25.5" customHeight="1" outlineLevel="1">
      <c r="A2590" s="280">
        <v>18003017</v>
      </c>
      <c r="B2590" s="281" t="s">
        <v>22277</v>
      </c>
      <c r="C2590" s="282" t="s">
        <v>22275</v>
      </c>
      <c r="D2590" s="283">
        <v>103.32</v>
      </c>
      <c r="E2590" s="272"/>
    </row>
    <row r="2591" spans="1:5" ht="25.5" customHeight="1" outlineLevel="1">
      <c r="A2591" s="280">
        <v>18003019</v>
      </c>
      <c r="B2591" s="281" t="s">
        <v>22278</v>
      </c>
      <c r="C2591" s="282" t="s">
        <v>22275</v>
      </c>
      <c r="D2591" s="283">
        <v>58.23</v>
      </c>
      <c r="E2591" s="272"/>
    </row>
    <row r="2592" spans="1:5" ht="22.5" customHeight="1">
      <c r="A2592" s="280">
        <v>18003021</v>
      </c>
      <c r="B2592" s="281" t="s">
        <v>22279</v>
      </c>
      <c r="C2592" s="282" t="s">
        <v>22275</v>
      </c>
      <c r="D2592" s="283">
        <v>104.05</v>
      </c>
      <c r="E2592" s="272"/>
    </row>
    <row r="2593" spans="1:5" ht="25.5" customHeight="1" outlineLevel="1">
      <c r="A2593" s="280">
        <v>18003027</v>
      </c>
      <c r="B2593" s="281" t="s">
        <v>22280</v>
      </c>
      <c r="C2593" s="282" t="s">
        <v>22275</v>
      </c>
      <c r="D2593" s="283">
        <v>58.19</v>
      </c>
      <c r="E2593" s="272"/>
    </row>
    <row r="2594" spans="1:5" ht="25.5" customHeight="1" outlineLevel="1">
      <c r="A2594" s="280">
        <v>18003029</v>
      </c>
      <c r="B2594" s="281" t="s">
        <v>22281</v>
      </c>
      <c r="C2594" s="282" t="s">
        <v>22275</v>
      </c>
      <c r="D2594" s="283">
        <v>60.03</v>
      </c>
      <c r="E2594" s="272"/>
    </row>
    <row r="2595" spans="1:5" ht="25.5" customHeight="1" outlineLevel="1">
      <c r="A2595" s="280">
        <v>18003041</v>
      </c>
      <c r="B2595" s="281" t="s">
        <v>22282</v>
      </c>
      <c r="C2595" s="282" t="s">
        <v>23</v>
      </c>
      <c r="D2595" s="283">
        <v>97.3</v>
      </c>
      <c r="E2595" s="272"/>
    </row>
    <row r="2596" spans="1:5" ht="25.5" customHeight="1" outlineLevel="1">
      <c r="A2596" s="280">
        <v>18003043</v>
      </c>
      <c r="B2596" s="281" t="s">
        <v>22283</v>
      </c>
      <c r="C2596" s="282" t="s">
        <v>23</v>
      </c>
      <c r="D2596" s="283">
        <v>84.21</v>
      </c>
      <c r="E2596" s="272"/>
    </row>
    <row r="2597" spans="1:5" ht="25.5" customHeight="1" outlineLevel="1">
      <c r="A2597" s="280">
        <v>18003045</v>
      </c>
      <c r="B2597" s="281" t="s">
        <v>22284</v>
      </c>
      <c r="C2597" s="282" t="s">
        <v>23</v>
      </c>
      <c r="D2597" s="283">
        <v>79.66</v>
      </c>
      <c r="E2597" s="272"/>
    </row>
    <row r="2598" spans="1:5" ht="25.5" customHeight="1" outlineLevel="1">
      <c r="A2598" s="280">
        <v>18003047</v>
      </c>
      <c r="B2598" s="281" t="s">
        <v>22285</v>
      </c>
      <c r="C2598" s="282" t="s">
        <v>23</v>
      </c>
      <c r="D2598" s="283">
        <v>67.900000000000006</v>
      </c>
      <c r="E2598" s="272"/>
    </row>
    <row r="2599" spans="1:5" ht="25.5" customHeight="1" outlineLevel="1">
      <c r="A2599" s="280">
        <v>18003049</v>
      </c>
      <c r="B2599" s="281" t="s">
        <v>22286</v>
      </c>
      <c r="C2599" s="282" t="s">
        <v>23</v>
      </c>
      <c r="D2599" s="283">
        <v>93.81</v>
      </c>
      <c r="E2599" s="272"/>
    </row>
    <row r="2600" spans="1:5" ht="25.5" customHeight="1" outlineLevel="1">
      <c r="A2600" s="280">
        <v>18003053</v>
      </c>
      <c r="B2600" s="281" t="s">
        <v>22287</v>
      </c>
      <c r="C2600" s="282" t="s">
        <v>23</v>
      </c>
      <c r="D2600" s="283">
        <v>10.199999999999999</v>
      </c>
      <c r="E2600" s="272"/>
    </row>
    <row r="2601" spans="1:5" ht="22.15" customHeight="1" outlineLevel="1">
      <c r="A2601" s="280">
        <v>18003061</v>
      </c>
      <c r="B2601" s="281" t="s">
        <v>22288</v>
      </c>
      <c r="C2601" s="282" t="s">
        <v>23</v>
      </c>
      <c r="D2601" s="283">
        <v>59.28</v>
      </c>
      <c r="E2601" s="272"/>
    </row>
    <row r="2602" spans="1:5" ht="25.5" customHeight="1" outlineLevel="1">
      <c r="A2602" s="280">
        <v>18003063</v>
      </c>
      <c r="B2602" s="281" t="s">
        <v>22289</v>
      </c>
      <c r="C2602" s="282" t="s">
        <v>23</v>
      </c>
      <c r="D2602" s="283">
        <v>67.36</v>
      </c>
      <c r="E2602" s="272"/>
    </row>
    <row r="2603" spans="1:5" ht="25.5" customHeight="1" outlineLevel="1">
      <c r="A2603" s="280">
        <v>18003065</v>
      </c>
      <c r="B2603" s="281" t="s">
        <v>22290</v>
      </c>
      <c r="C2603" s="282" t="s">
        <v>23</v>
      </c>
      <c r="D2603" s="283">
        <v>74.069999999999993</v>
      </c>
      <c r="E2603" s="272"/>
    </row>
    <row r="2604" spans="1:5" ht="25.5" customHeight="1" outlineLevel="1">
      <c r="A2604" s="280">
        <v>18003067</v>
      </c>
      <c r="B2604" s="281" t="s">
        <v>22291</v>
      </c>
      <c r="C2604" s="282" t="s">
        <v>23</v>
      </c>
      <c r="D2604" s="283">
        <v>78.09</v>
      </c>
      <c r="E2604" s="272"/>
    </row>
    <row r="2605" spans="1:5" ht="25.5" customHeight="1" outlineLevel="1">
      <c r="A2605" s="280">
        <v>18003069</v>
      </c>
      <c r="B2605" s="281" t="s">
        <v>22292</v>
      </c>
      <c r="C2605" s="282" t="s">
        <v>23</v>
      </c>
      <c r="D2605" s="283">
        <v>93.87</v>
      </c>
      <c r="E2605" s="272"/>
    </row>
    <row r="2606" spans="1:5" ht="25.5" customHeight="1" outlineLevel="1">
      <c r="A2606" s="280">
        <v>18003071</v>
      </c>
      <c r="B2606" s="281" t="s">
        <v>22293</v>
      </c>
      <c r="C2606" s="282" t="s">
        <v>23</v>
      </c>
      <c r="D2606" s="283">
        <v>50.76</v>
      </c>
      <c r="E2606" s="272"/>
    </row>
    <row r="2607" spans="1:5" ht="25.5" customHeight="1" outlineLevel="1">
      <c r="A2607" s="280">
        <v>18003073</v>
      </c>
      <c r="B2607" s="281" t="s">
        <v>22294</v>
      </c>
      <c r="C2607" s="282" t="s">
        <v>23</v>
      </c>
      <c r="D2607" s="283">
        <v>59.63</v>
      </c>
      <c r="E2607" s="272"/>
    </row>
    <row r="2608" spans="1:5" ht="22.15" customHeight="1" outlineLevel="1">
      <c r="A2608" s="280">
        <v>18003075</v>
      </c>
      <c r="B2608" s="281" t="s">
        <v>22295</v>
      </c>
      <c r="C2608" s="282" t="s">
        <v>23</v>
      </c>
      <c r="D2608" s="283">
        <v>46.44</v>
      </c>
      <c r="E2608" s="272"/>
    </row>
    <row r="2609" spans="1:5" ht="25.5" customHeight="1" outlineLevel="1">
      <c r="A2609" s="280">
        <v>18003077</v>
      </c>
      <c r="B2609" s="281" t="s">
        <v>22296</v>
      </c>
      <c r="C2609" s="282" t="s">
        <v>23</v>
      </c>
      <c r="D2609" s="283">
        <v>70.150000000000006</v>
      </c>
      <c r="E2609" s="272"/>
    </row>
    <row r="2610" spans="1:5" ht="25.5" customHeight="1" outlineLevel="1">
      <c r="A2610" s="280">
        <v>18003079</v>
      </c>
      <c r="B2610" s="281" t="s">
        <v>22297</v>
      </c>
      <c r="C2610" s="282" t="s">
        <v>23</v>
      </c>
      <c r="D2610" s="283">
        <v>69.34</v>
      </c>
      <c r="E2610" s="272"/>
    </row>
    <row r="2611" spans="1:5" ht="25.5" customHeight="1" outlineLevel="1">
      <c r="A2611" s="280">
        <v>18003083</v>
      </c>
      <c r="B2611" s="281" t="s">
        <v>22298</v>
      </c>
      <c r="C2611" s="282" t="s">
        <v>23</v>
      </c>
      <c r="D2611" s="283">
        <v>68.349999999999994</v>
      </c>
      <c r="E2611" s="272"/>
    </row>
    <row r="2612" spans="1:5" ht="25.5" customHeight="1" outlineLevel="1">
      <c r="A2612" s="280">
        <v>18003085</v>
      </c>
      <c r="B2612" s="281" t="s">
        <v>22299</v>
      </c>
      <c r="C2612" s="282" t="s">
        <v>23</v>
      </c>
      <c r="D2612" s="283">
        <v>57.88</v>
      </c>
      <c r="E2612" s="272"/>
    </row>
    <row r="2613" spans="1:5" ht="25.5" customHeight="1" outlineLevel="1">
      <c r="A2613" s="280">
        <v>18003087</v>
      </c>
      <c r="B2613" s="281" t="s">
        <v>22300</v>
      </c>
      <c r="C2613" s="282" t="s">
        <v>23</v>
      </c>
      <c r="D2613" s="283">
        <v>93.85</v>
      </c>
      <c r="E2613" s="272"/>
    </row>
    <row r="2614" spans="1:5" ht="25.5" customHeight="1" outlineLevel="1">
      <c r="A2614" s="280">
        <v>18003101</v>
      </c>
      <c r="B2614" s="281" t="s">
        <v>22301</v>
      </c>
      <c r="C2614" s="282" t="s">
        <v>23</v>
      </c>
      <c r="D2614" s="283">
        <v>52.06</v>
      </c>
      <c r="E2614" s="272"/>
    </row>
    <row r="2615" spans="1:5" ht="25.5" customHeight="1" outlineLevel="1">
      <c r="A2615" s="280">
        <v>18003106</v>
      </c>
      <c r="B2615" s="281" t="s">
        <v>22302</v>
      </c>
      <c r="C2615" s="282" t="s">
        <v>23</v>
      </c>
      <c r="D2615" s="283">
        <v>49.68</v>
      </c>
      <c r="E2615" s="272"/>
    </row>
    <row r="2616" spans="1:5" ht="25.5" customHeight="1" outlineLevel="1">
      <c r="A2616" s="280">
        <v>18003107</v>
      </c>
      <c r="B2616" s="281" t="s">
        <v>22303</v>
      </c>
      <c r="C2616" s="282" t="s">
        <v>23</v>
      </c>
      <c r="D2616" s="283">
        <v>51.61</v>
      </c>
      <c r="E2616" s="272"/>
    </row>
    <row r="2617" spans="1:5" ht="25.5" customHeight="1" outlineLevel="1">
      <c r="A2617" s="280">
        <v>18003108</v>
      </c>
      <c r="B2617" s="281" t="s">
        <v>22304</v>
      </c>
      <c r="C2617" s="282" t="s">
        <v>23</v>
      </c>
      <c r="D2617" s="283">
        <v>67.02</v>
      </c>
      <c r="E2617" s="272"/>
    </row>
    <row r="2618" spans="1:5" ht="25.5" customHeight="1" outlineLevel="1">
      <c r="A2618" s="280">
        <v>18003110</v>
      </c>
      <c r="B2618" s="281" t="s">
        <v>22305</v>
      </c>
      <c r="C2618" s="282" t="s">
        <v>23</v>
      </c>
      <c r="D2618" s="283">
        <v>52.84</v>
      </c>
      <c r="E2618" s="272"/>
    </row>
    <row r="2619" spans="1:5" ht="25.5" customHeight="1" outlineLevel="1">
      <c r="A2619" s="280">
        <v>18003112</v>
      </c>
      <c r="B2619" s="281" t="s">
        <v>22306</v>
      </c>
      <c r="C2619" s="282" t="s">
        <v>23</v>
      </c>
      <c r="D2619" s="283">
        <v>34.39</v>
      </c>
      <c r="E2619" s="272"/>
    </row>
    <row r="2620" spans="1:5" ht="25.5" customHeight="1" outlineLevel="1">
      <c r="A2620" s="280">
        <v>18003114</v>
      </c>
      <c r="B2620" s="281" t="s">
        <v>22307</v>
      </c>
      <c r="C2620" s="282" t="s">
        <v>23</v>
      </c>
      <c r="D2620" s="283">
        <v>73.069999999999993</v>
      </c>
      <c r="E2620" s="272"/>
    </row>
    <row r="2621" spans="1:5" ht="25.5" customHeight="1" outlineLevel="1">
      <c r="A2621" s="280">
        <v>18003115</v>
      </c>
      <c r="B2621" s="281" t="s">
        <v>22308</v>
      </c>
      <c r="C2621" s="282" t="s">
        <v>23</v>
      </c>
      <c r="D2621" s="283">
        <v>88.2</v>
      </c>
      <c r="E2621" s="272"/>
    </row>
    <row r="2622" spans="1:5" ht="25.5" customHeight="1" outlineLevel="1">
      <c r="A2622" s="280">
        <v>18003118</v>
      </c>
      <c r="B2622" s="281" t="s">
        <v>22309</v>
      </c>
      <c r="C2622" s="282" t="s">
        <v>23</v>
      </c>
      <c r="D2622" s="283">
        <v>60.15</v>
      </c>
      <c r="E2622" s="272"/>
    </row>
    <row r="2623" spans="1:5" ht="25.5" customHeight="1" outlineLevel="1">
      <c r="A2623" s="280">
        <v>18003121</v>
      </c>
      <c r="B2623" s="281" t="s">
        <v>22310</v>
      </c>
      <c r="C2623" s="282" t="s">
        <v>23</v>
      </c>
      <c r="D2623" s="283">
        <v>186.41</v>
      </c>
      <c r="E2623" s="272"/>
    </row>
    <row r="2624" spans="1:5" ht="23.25">
      <c r="A2624" s="280">
        <v>18003122</v>
      </c>
      <c r="B2624" s="281" t="s">
        <v>22311</v>
      </c>
      <c r="C2624" s="282" t="s">
        <v>241</v>
      </c>
      <c r="D2624" s="283">
        <v>167.38</v>
      </c>
      <c r="E2624" s="272"/>
    </row>
    <row r="2625" spans="1:5" ht="23.25">
      <c r="A2625" s="280">
        <v>18003123</v>
      </c>
      <c r="B2625" s="281" t="s">
        <v>22312</v>
      </c>
      <c r="C2625" s="282" t="s">
        <v>241</v>
      </c>
      <c r="D2625" s="283">
        <v>210.06</v>
      </c>
      <c r="E2625" s="272"/>
    </row>
    <row r="2626" spans="1:5" ht="23.25">
      <c r="A2626" s="280">
        <v>18003124</v>
      </c>
      <c r="B2626" s="281" t="s">
        <v>22313</v>
      </c>
      <c r="C2626" s="282" t="s">
        <v>241</v>
      </c>
      <c r="D2626" s="283">
        <v>201.62</v>
      </c>
      <c r="E2626" s="272"/>
    </row>
    <row r="2627" spans="1:5" ht="23.25">
      <c r="A2627" s="280">
        <v>18003125</v>
      </c>
      <c r="B2627" s="281" t="s">
        <v>22314</v>
      </c>
      <c r="C2627" s="282" t="s">
        <v>241</v>
      </c>
      <c r="D2627" s="283">
        <v>182.59</v>
      </c>
      <c r="E2627" s="272"/>
    </row>
    <row r="2628" spans="1:5" ht="15">
      <c r="A2628" s="280">
        <v>18010000</v>
      </c>
      <c r="B2628" s="281" t="s">
        <v>22315</v>
      </c>
      <c r="C2628" s="282" t="s">
        <v>18900</v>
      </c>
      <c r="D2628" s="283" t="s">
        <v>18900</v>
      </c>
    </row>
    <row r="2629" spans="1:5" ht="15">
      <c r="A2629" s="280">
        <v>18010050</v>
      </c>
      <c r="B2629" s="281" t="s">
        <v>22316</v>
      </c>
      <c r="C2629" s="282" t="s">
        <v>23</v>
      </c>
      <c r="D2629" s="283">
        <v>385.41</v>
      </c>
      <c r="E2629" s="272"/>
    </row>
    <row r="2630" spans="1:5" ht="15">
      <c r="A2630" s="280">
        <v>18010056</v>
      </c>
      <c r="B2630" s="281" t="s">
        <v>22317</v>
      </c>
      <c r="C2630" s="282" t="s">
        <v>299</v>
      </c>
      <c r="D2630" s="283">
        <v>116.9</v>
      </c>
      <c r="E2630" s="272"/>
    </row>
    <row r="2631" spans="1:5" ht="15">
      <c r="A2631" s="280">
        <v>18010060</v>
      </c>
      <c r="B2631" s="281" t="s">
        <v>22318</v>
      </c>
      <c r="C2631" s="282" t="s">
        <v>241</v>
      </c>
      <c r="D2631" s="283">
        <v>115.22</v>
      </c>
      <c r="E2631" s="272"/>
    </row>
    <row r="2632" spans="1:5" ht="15">
      <c r="A2632" s="280">
        <v>18010090</v>
      </c>
      <c r="B2632" s="281" t="s">
        <v>22319</v>
      </c>
      <c r="C2632" s="282" t="s">
        <v>23</v>
      </c>
      <c r="D2632" s="283">
        <v>563.26</v>
      </c>
      <c r="E2632" s="272"/>
    </row>
    <row r="2633" spans="1:5" ht="15">
      <c r="A2633" s="280">
        <v>18012000</v>
      </c>
      <c r="B2633" s="281" t="s">
        <v>22320</v>
      </c>
      <c r="C2633" s="282" t="s">
        <v>18900</v>
      </c>
      <c r="D2633" s="283" t="s">
        <v>18900</v>
      </c>
    </row>
    <row r="2634" spans="1:5" ht="15">
      <c r="A2634" s="280">
        <v>18012001</v>
      </c>
      <c r="B2634" s="281" t="s">
        <v>22321</v>
      </c>
      <c r="C2634" s="282" t="s">
        <v>299</v>
      </c>
      <c r="D2634" s="283">
        <v>348.69</v>
      </c>
      <c r="E2634" s="272"/>
    </row>
    <row r="2635" spans="1:5" ht="15">
      <c r="A2635" s="280">
        <v>18012002</v>
      </c>
      <c r="B2635" s="281" t="s">
        <v>22322</v>
      </c>
      <c r="C2635" s="282" t="s">
        <v>502</v>
      </c>
      <c r="D2635" s="283">
        <v>2005.53</v>
      </c>
      <c r="E2635" s="272"/>
    </row>
    <row r="2636" spans="1:5" ht="15">
      <c r="A2636" s="280">
        <v>18012003</v>
      </c>
      <c r="B2636" s="281" t="s">
        <v>22323</v>
      </c>
      <c r="C2636" s="282" t="s">
        <v>299</v>
      </c>
      <c r="D2636" s="283">
        <v>322.04000000000002</v>
      </c>
      <c r="E2636" s="272"/>
    </row>
    <row r="2637" spans="1:5" ht="15">
      <c r="A2637" s="280">
        <v>18012004</v>
      </c>
      <c r="B2637" s="281" t="s">
        <v>22324</v>
      </c>
      <c r="C2637" s="282" t="s">
        <v>299</v>
      </c>
      <c r="D2637" s="283">
        <v>356.23</v>
      </c>
      <c r="E2637" s="272"/>
    </row>
    <row r="2638" spans="1:5" ht="15">
      <c r="A2638" s="280">
        <v>18012005</v>
      </c>
      <c r="B2638" s="281" t="s">
        <v>22325</v>
      </c>
      <c r="C2638" s="282" t="s">
        <v>299</v>
      </c>
      <c r="D2638" s="283">
        <v>500.28</v>
      </c>
      <c r="E2638" s="272"/>
    </row>
    <row r="2639" spans="1:5" ht="15">
      <c r="A2639" s="280">
        <v>18012006</v>
      </c>
      <c r="B2639" s="281" t="s">
        <v>22326</v>
      </c>
      <c r="C2639" s="282" t="s">
        <v>299</v>
      </c>
      <c r="D2639" s="283">
        <v>365.4</v>
      </c>
      <c r="E2639" s="272"/>
    </row>
    <row r="2640" spans="1:5" ht="15">
      <c r="A2640" s="280">
        <v>18012012</v>
      </c>
      <c r="B2640" s="281" t="s">
        <v>22327</v>
      </c>
      <c r="C2640" s="282" t="s">
        <v>299</v>
      </c>
      <c r="D2640" s="283">
        <v>576.11</v>
      </c>
      <c r="E2640" s="272"/>
    </row>
    <row r="2641" spans="1:5" ht="15">
      <c r="A2641" s="280">
        <v>18012017</v>
      </c>
      <c r="B2641" s="281" t="s">
        <v>22328</v>
      </c>
      <c r="C2641" s="282" t="s">
        <v>299</v>
      </c>
      <c r="D2641" s="283">
        <v>450.25</v>
      </c>
      <c r="E2641" s="272"/>
    </row>
    <row r="2642" spans="1:5" ht="15">
      <c r="A2642" s="280">
        <v>18012018</v>
      </c>
      <c r="B2642" s="281" t="s">
        <v>22329</v>
      </c>
      <c r="C2642" s="282" t="s">
        <v>299</v>
      </c>
      <c r="D2642" s="283">
        <v>484.59</v>
      </c>
      <c r="E2642" s="272"/>
    </row>
    <row r="2643" spans="1:5" ht="15">
      <c r="A2643" s="280">
        <v>18012019</v>
      </c>
      <c r="B2643" s="281" t="s">
        <v>22330</v>
      </c>
      <c r="C2643" s="282" t="s">
        <v>299</v>
      </c>
      <c r="D2643" s="283">
        <v>652.12</v>
      </c>
      <c r="E2643" s="272"/>
    </row>
    <row r="2644" spans="1:5" ht="15">
      <c r="A2644" s="280">
        <v>18012101</v>
      </c>
      <c r="B2644" s="281" t="s">
        <v>22331</v>
      </c>
      <c r="C2644" s="282" t="s">
        <v>23</v>
      </c>
      <c r="D2644" s="283">
        <v>608.92999999999995</v>
      </c>
      <c r="E2644" s="272"/>
    </row>
    <row r="2645" spans="1:5" ht="15">
      <c r="A2645" s="280">
        <v>18013000</v>
      </c>
      <c r="B2645" s="281" t="s">
        <v>22332</v>
      </c>
      <c r="C2645" s="282" t="s">
        <v>18900</v>
      </c>
      <c r="D2645" s="283" t="s">
        <v>18900</v>
      </c>
    </row>
    <row r="2646" spans="1:5" ht="15">
      <c r="A2646" s="280">
        <v>18013021</v>
      </c>
      <c r="B2646" s="281" t="s">
        <v>22333</v>
      </c>
      <c r="C2646" s="282" t="s">
        <v>23</v>
      </c>
      <c r="D2646" s="283">
        <v>14955.93</v>
      </c>
      <c r="E2646" s="272"/>
    </row>
    <row r="2647" spans="1:5" ht="15">
      <c r="A2647" s="280">
        <v>18013026</v>
      </c>
      <c r="B2647" s="281" t="s">
        <v>22334</v>
      </c>
      <c r="C2647" s="282" t="s">
        <v>23</v>
      </c>
      <c r="D2647" s="283">
        <v>3735.87</v>
      </c>
      <c r="E2647" s="272"/>
    </row>
    <row r="2648" spans="1:5" ht="15">
      <c r="A2648" s="280">
        <v>18013041</v>
      </c>
      <c r="B2648" s="281" t="s">
        <v>22335</v>
      </c>
      <c r="C2648" s="282" t="s">
        <v>324</v>
      </c>
      <c r="D2648" s="283">
        <v>73.239999999999995</v>
      </c>
      <c r="E2648" s="272"/>
    </row>
    <row r="2649" spans="1:5" ht="15">
      <c r="A2649" s="280">
        <v>18013042</v>
      </c>
      <c r="B2649" s="281" t="s">
        <v>22336</v>
      </c>
      <c r="C2649" s="282" t="s">
        <v>299</v>
      </c>
      <c r="D2649" s="283">
        <v>130.71</v>
      </c>
      <c r="E2649" s="272"/>
    </row>
    <row r="2650" spans="1:5" ht="15">
      <c r="A2650" s="280">
        <v>18013043</v>
      </c>
      <c r="B2650" s="281" t="s">
        <v>22337</v>
      </c>
      <c r="C2650" s="282" t="s">
        <v>324</v>
      </c>
      <c r="D2650" s="283">
        <v>588.69000000000005</v>
      </c>
      <c r="E2650" s="272"/>
    </row>
    <row r="2651" spans="1:5" ht="15">
      <c r="A2651" s="280">
        <v>18013044</v>
      </c>
      <c r="B2651" s="281" t="s">
        <v>22338</v>
      </c>
      <c r="C2651" s="282" t="s">
        <v>299</v>
      </c>
      <c r="D2651" s="283">
        <v>456.16</v>
      </c>
      <c r="E2651" s="272"/>
    </row>
    <row r="2652" spans="1:5" ht="15">
      <c r="A2652" s="280">
        <v>18013045</v>
      </c>
      <c r="B2652" s="281" t="s">
        <v>22339</v>
      </c>
      <c r="C2652" s="282" t="s">
        <v>299</v>
      </c>
      <c r="D2652" s="283">
        <v>570.85</v>
      </c>
      <c r="E2652" s="272"/>
    </row>
    <row r="2653" spans="1:5" ht="23.25">
      <c r="A2653" s="280">
        <v>18013046</v>
      </c>
      <c r="B2653" s="281" t="s">
        <v>22340</v>
      </c>
      <c r="C2653" s="282" t="s">
        <v>324</v>
      </c>
      <c r="D2653" s="283">
        <v>213.59</v>
      </c>
      <c r="E2653" s="272"/>
    </row>
    <row r="2654" spans="1:5" ht="15">
      <c r="A2654" s="280">
        <v>18013051</v>
      </c>
      <c r="B2654" s="281" t="s">
        <v>22341</v>
      </c>
      <c r="C2654" s="282" t="s">
        <v>23</v>
      </c>
      <c r="D2654" s="283">
        <v>4913.04</v>
      </c>
      <c r="E2654" s="272"/>
    </row>
    <row r="2655" spans="1:5" ht="15">
      <c r="A2655" s="280">
        <v>18013053</v>
      </c>
      <c r="B2655" s="281" t="s">
        <v>22342</v>
      </c>
      <c r="C2655" s="282" t="s">
        <v>23</v>
      </c>
      <c r="D2655" s="283">
        <v>8318.24</v>
      </c>
      <c r="E2655" s="272"/>
    </row>
    <row r="2656" spans="1:5" ht="15">
      <c r="A2656" s="280">
        <v>18014000</v>
      </c>
      <c r="B2656" s="281" t="s">
        <v>22343</v>
      </c>
      <c r="C2656" s="282" t="s">
        <v>18900</v>
      </c>
      <c r="D2656" s="283" t="s">
        <v>18900</v>
      </c>
    </row>
    <row r="2657" spans="1:5" ht="15">
      <c r="A2657" s="280">
        <v>18014005</v>
      </c>
      <c r="B2657" s="281" t="s">
        <v>22344</v>
      </c>
      <c r="C2657" s="282" t="s">
        <v>23</v>
      </c>
      <c r="D2657" s="283">
        <v>5134.4399999999996</v>
      </c>
      <c r="E2657" s="272"/>
    </row>
    <row r="2658" spans="1:5" ht="15">
      <c r="A2658" s="280">
        <v>18014008</v>
      </c>
      <c r="B2658" s="281" t="s">
        <v>22345</v>
      </c>
      <c r="C2658" s="282" t="s">
        <v>23</v>
      </c>
      <c r="D2658" s="283">
        <v>4562.22</v>
      </c>
      <c r="E2658" s="272"/>
    </row>
    <row r="2659" spans="1:5" ht="15">
      <c r="A2659" s="280">
        <v>18014011</v>
      </c>
      <c r="B2659" s="281" t="s">
        <v>22346</v>
      </c>
      <c r="C2659" s="282" t="s">
        <v>23</v>
      </c>
      <c r="D2659" s="283">
        <v>3197.39</v>
      </c>
      <c r="E2659" s="272"/>
    </row>
    <row r="2660" spans="1:5" ht="23.25">
      <c r="A2660" s="280">
        <v>18014015</v>
      </c>
      <c r="B2660" s="281" t="s">
        <v>22347</v>
      </c>
      <c r="C2660" s="282" t="s">
        <v>23</v>
      </c>
      <c r="D2660" s="283">
        <v>2715.42</v>
      </c>
      <c r="E2660" s="272"/>
    </row>
    <row r="2661" spans="1:5" ht="23.25">
      <c r="A2661" s="280">
        <v>18014016</v>
      </c>
      <c r="B2661" s="281" t="s">
        <v>22348</v>
      </c>
      <c r="C2661" s="282" t="s">
        <v>23</v>
      </c>
      <c r="D2661" s="283">
        <v>19547.27</v>
      </c>
      <c r="E2661" s="272"/>
    </row>
    <row r="2662" spans="1:5" ht="15">
      <c r="A2662" s="280">
        <v>18014022</v>
      </c>
      <c r="B2662" s="281" t="s">
        <v>22349</v>
      </c>
      <c r="C2662" s="282" t="s">
        <v>23</v>
      </c>
      <c r="D2662" s="283">
        <v>2745.9</v>
      </c>
      <c r="E2662" s="272"/>
    </row>
    <row r="2663" spans="1:5" ht="15">
      <c r="A2663" s="280">
        <v>18014024</v>
      </c>
      <c r="B2663" s="281" t="s">
        <v>22350</v>
      </c>
      <c r="C2663" s="282" t="s">
        <v>23</v>
      </c>
      <c r="D2663" s="283">
        <v>3193.5</v>
      </c>
      <c r="E2663" s="272"/>
    </row>
    <row r="2664" spans="1:5" ht="15">
      <c r="A2664" s="280">
        <v>18014030</v>
      </c>
      <c r="B2664" s="281" t="s">
        <v>22351</v>
      </c>
      <c r="C2664" s="282" t="s">
        <v>241</v>
      </c>
      <c r="D2664" s="283">
        <v>100.65</v>
      </c>
      <c r="E2664" s="272"/>
    </row>
    <row r="2665" spans="1:5" ht="23.25">
      <c r="A2665" s="280">
        <v>18014041</v>
      </c>
      <c r="B2665" s="281" t="s">
        <v>22352</v>
      </c>
      <c r="C2665" s="282" t="s">
        <v>23</v>
      </c>
      <c r="D2665" s="283">
        <v>9934.09</v>
      </c>
      <c r="E2665" s="272"/>
    </row>
    <row r="2666" spans="1:5" ht="23.25">
      <c r="A2666" s="280">
        <v>18014042</v>
      </c>
      <c r="B2666" s="281" t="s">
        <v>22353</v>
      </c>
      <c r="C2666" s="282" t="s">
        <v>23</v>
      </c>
      <c r="D2666" s="283">
        <v>8618.23</v>
      </c>
      <c r="E2666" s="272"/>
    </row>
    <row r="2667" spans="1:5" ht="23.25">
      <c r="A2667" s="280">
        <v>18014043</v>
      </c>
      <c r="B2667" s="281" t="s">
        <v>22354</v>
      </c>
      <c r="C2667" s="282" t="s">
        <v>23</v>
      </c>
      <c r="D2667" s="283">
        <v>7486.68</v>
      </c>
      <c r="E2667" s="272"/>
    </row>
    <row r="2668" spans="1:5" ht="15">
      <c r="A2668" s="280">
        <v>18014044</v>
      </c>
      <c r="B2668" s="281" t="s">
        <v>22355</v>
      </c>
      <c r="C2668" s="282" t="s">
        <v>23</v>
      </c>
      <c r="D2668" s="283">
        <v>5648.74</v>
      </c>
      <c r="E2668" s="272"/>
    </row>
    <row r="2669" spans="1:5" ht="23.25">
      <c r="A2669" s="280">
        <v>18014045</v>
      </c>
      <c r="B2669" s="281" t="s">
        <v>22356</v>
      </c>
      <c r="C2669" s="282" t="s">
        <v>23</v>
      </c>
      <c r="D2669" s="283">
        <v>6121.71</v>
      </c>
      <c r="E2669" s="272"/>
    </row>
    <row r="2670" spans="1:5" ht="15">
      <c r="A2670" s="280">
        <v>18014046</v>
      </c>
      <c r="B2670" s="281" t="s">
        <v>22357</v>
      </c>
      <c r="C2670" s="282" t="s">
        <v>23</v>
      </c>
      <c r="D2670" s="283">
        <v>1960.71</v>
      </c>
      <c r="E2670" s="272"/>
    </row>
    <row r="2671" spans="1:5" ht="15">
      <c r="A2671" s="280">
        <v>18014047</v>
      </c>
      <c r="B2671" s="281" t="s">
        <v>22358</v>
      </c>
      <c r="C2671" s="282" t="s">
        <v>23</v>
      </c>
      <c r="D2671" s="283">
        <v>1604.6</v>
      </c>
      <c r="E2671" s="272"/>
    </row>
    <row r="2672" spans="1:5" ht="15">
      <c r="A2672" s="280">
        <v>18014048</v>
      </c>
      <c r="B2672" s="281" t="s">
        <v>22359</v>
      </c>
      <c r="C2672" s="282" t="s">
        <v>23</v>
      </c>
      <c r="D2672" s="283">
        <v>3410.29</v>
      </c>
      <c r="E2672" s="272"/>
    </row>
    <row r="2673" spans="1:5" ht="15">
      <c r="A2673" s="280">
        <v>18014049</v>
      </c>
      <c r="B2673" s="281" t="s">
        <v>22360</v>
      </c>
      <c r="C2673" s="282" t="s">
        <v>23</v>
      </c>
      <c r="D2673" s="283">
        <v>2563.87</v>
      </c>
      <c r="E2673" s="272"/>
    </row>
    <row r="2674" spans="1:5" ht="23.25">
      <c r="A2674" s="280">
        <v>18014101</v>
      </c>
      <c r="B2674" s="281" t="s">
        <v>22361</v>
      </c>
      <c r="C2674" s="282" t="s">
        <v>23</v>
      </c>
      <c r="D2674" s="283">
        <v>138577.85999999999</v>
      </c>
      <c r="E2674" s="272"/>
    </row>
    <row r="2675" spans="1:5" ht="23.25">
      <c r="A2675" s="280">
        <v>18014102</v>
      </c>
      <c r="B2675" s="281" t="s">
        <v>22362</v>
      </c>
      <c r="C2675" s="282" t="s">
        <v>23</v>
      </c>
      <c r="D2675" s="283">
        <v>141539.95000000001</v>
      </c>
      <c r="E2675" s="272"/>
    </row>
    <row r="2676" spans="1:5" ht="23.25">
      <c r="A2676" s="280">
        <v>18014103</v>
      </c>
      <c r="B2676" s="281" t="s">
        <v>22363</v>
      </c>
      <c r="C2676" s="282" t="s">
        <v>23</v>
      </c>
      <c r="D2676" s="283">
        <v>60657.84</v>
      </c>
      <c r="E2676" s="272"/>
    </row>
    <row r="2677" spans="1:5" ht="23.25">
      <c r="A2677" s="280">
        <v>18014104</v>
      </c>
      <c r="B2677" s="281" t="s">
        <v>22364</v>
      </c>
      <c r="C2677" s="282" t="s">
        <v>23</v>
      </c>
      <c r="D2677" s="283">
        <v>60657.84</v>
      </c>
      <c r="E2677" s="272"/>
    </row>
    <row r="2678" spans="1:5" ht="23.25">
      <c r="A2678" s="280">
        <v>18014105</v>
      </c>
      <c r="B2678" s="281" t="s">
        <v>22365</v>
      </c>
      <c r="C2678" s="282" t="s">
        <v>23</v>
      </c>
      <c r="D2678" s="283">
        <v>28841.63</v>
      </c>
      <c r="E2678" s="272"/>
    </row>
    <row r="2679" spans="1:5" ht="23.25">
      <c r="A2679" s="280">
        <v>18014106</v>
      </c>
      <c r="B2679" s="281" t="s">
        <v>22366</v>
      </c>
      <c r="C2679" s="282" t="s">
        <v>23</v>
      </c>
      <c r="D2679" s="283">
        <v>15635.95</v>
      </c>
      <c r="E2679" s="272"/>
    </row>
    <row r="2680" spans="1:5" ht="23.25">
      <c r="A2680" s="280">
        <v>18014107</v>
      </c>
      <c r="B2680" s="281" t="s">
        <v>22367</v>
      </c>
      <c r="C2680" s="282" t="s">
        <v>23</v>
      </c>
      <c r="D2680" s="283">
        <v>33189.9</v>
      </c>
      <c r="E2680" s="272"/>
    </row>
    <row r="2681" spans="1:5" ht="15">
      <c r="A2681" s="280">
        <v>18015000</v>
      </c>
      <c r="B2681" s="281" t="s">
        <v>22368</v>
      </c>
      <c r="C2681" s="282" t="s">
        <v>18900</v>
      </c>
      <c r="D2681" s="283" t="s">
        <v>18900</v>
      </c>
    </row>
    <row r="2682" spans="1:5" ht="15">
      <c r="A2682" s="280">
        <v>18015001</v>
      </c>
      <c r="B2682" s="281" t="s">
        <v>22369</v>
      </c>
      <c r="C2682" s="282" t="s">
        <v>23</v>
      </c>
      <c r="D2682" s="283">
        <v>1835.87</v>
      </c>
      <c r="E2682" s="272"/>
    </row>
    <row r="2683" spans="1:5" ht="15">
      <c r="A2683" s="280">
        <v>18015002</v>
      </c>
      <c r="B2683" s="281" t="s">
        <v>22370</v>
      </c>
      <c r="C2683" s="282" t="s">
        <v>23</v>
      </c>
      <c r="D2683" s="283">
        <v>2757.04</v>
      </c>
      <c r="E2683" s="272"/>
    </row>
    <row r="2684" spans="1:5" ht="15">
      <c r="A2684" s="280">
        <v>18015003</v>
      </c>
      <c r="B2684" s="281" t="s">
        <v>22371</v>
      </c>
      <c r="C2684" s="282" t="s">
        <v>23</v>
      </c>
      <c r="D2684" s="283">
        <v>1978.83</v>
      </c>
      <c r="E2684" s="272"/>
    </row>
    <row r="2685" spans="1:5" ht="15">
      <c r="A2685" s="280">
        <v>18015010</v>
      </c>
      <c r="B2685" s="281" t="s">
        <v>22372</v>
      </c>
      <c r="C2685" s="282" t="s">
        <v>23</v>
      </c>
      <c r="D2685" s="283">
        <v>460.09</v>
      </c>
      <c r="E2685" s="272"/>
    </row>
    <row r="2686" spans="1:5" ht="15">
      <c r="A2686" s="280">
        <v>18015013</v>
      </c>
      <c r="B2686" s="281" t="s">
        <v>22373</v>
      </c>
      <c r="C2686" s="282" t="s">
        <v>23</v>
      </c>
      <c r="D2686" s="283">
        <v>203.14</v>
      </c>
      <c r="E2686" s="272"/>
    </row>
    <row r="2687" spans="1:5" ht="15">
      <c r="A2687" s="280">
        <v>18015014</v>
      </c>
      <c r="B2687" s="281" t="s">
        <v>22374</v>
      </c>
      <c r="C2687" s="282" t="s">
        <v>23</v>
      </c>
      <c r="D2687" s="283">
        <v>1355.04</v>
      </c>
      <c r="E2687" s="272"/>
    </row>
    <row r="2688" spans="1:5" ht="15">
      <c r="A2688" s="280">
        <v>18015050</v>
      </c>
      <c r="B2688" s="281" t="s">
        <v>22375</v>
      </c>
      <c r="C2688" s="282" t="s">
        <v>324</v>
      </c>
      <c r="D2688" s="283">
        <v>289.05</v>
      </c>
      <c r="E2688" s="272"/>
    </row>
    <row r="2689" spans="1:5" ht="15">
      <c r="A2689" s="280">
        <v>18015051</v>
      </c>
      <c r="B2689" s="281" t="s">
        <v>22376</v>
      </c>
      <c r="C2689" s="282" t="s">
        <v>324</v>
      </c>
      <c r="D2689" s="283">
        <v>254.51</v>
      </c>
      <c r="E2689" s="272"/>
    </row>
    <row r="2690" spans="1:5" ht="15">
      <c r="A2690" s="280">
        <v>18016001</v>
      </c>
      <c r="B2690" s="281" t="s">
        <v>22377</v>
      </c>
      <c r="C2690" s="282" t="s">
        <v>23</v>
      </c>
      <c r="D2690" s="283">
        <v>2481.46</v>
      </c>
      <c r="E2690" s="272"/>
    </row>
    <row r="2691" spans="1:5" ht="15">
      <c r="A2691" s="280">
        <v>18016002</v>
      </c>
      <c r="B2691" s="281" t="s">
        <v>22378</v>
      </c>
      <c r="C2691" s="282" t="s">
        <v>23</v>
      </c>
      <c r="D2691" s="283">
        <v>2076.4699999999998</v>
      </c>
      <c r="E2691" s="272"/>
    </row>
    <row r="2692" spans="1:5" ht="15">
      <c r="A2692" s="280">
        <v>18016003</v>
      </c>
      <c r="B2692" s="281" t="s">
        <v>22379</v>
      </c>
      <c r="C2692" s="282" t="s">
        <v>23</v>
      </c>
      <c r="D2692" s="283">
        <v>6863.71</v>
      </c>
      <c r="E2692" s="272"/>
    </row>
    <row r="2693" spans="1:5" ht="15">
      <c r="A2693" s="280">
        <v>18016004</v>
      </c>
      <c r="B2693" s="281" t="s">
        <v>22380</v>
      </c>
      <c r="C2693" s="282" t="s">
        <v>23</v>
      </c>
      <c r="D2693" s="283">
        <v>4327.6400000000003</v>
      </c>
      <c r="E2693" s="272"/>
    </row>
    <row r="2694" spans="1:5" ht="15">
      <c r="A2694" s="280">
        <v>18016005</v>
      </c>
      <c r="B2694" s="281" t="s">
        <v>22381</v>
      </c>
      <c r="C2694" s="282" t="s">
        <v>23</v>
      </c>
      <c r="D2694" s="283">
        <v>6545.95</v>
      </c>
      <c r="E2694" s="272"/>
    </row>
    <row r="2695" spans="1:5" ht="15">
      <c r="A2695" s="280">
        <v>18016006</v>
      </c>
      <c r="B2695" s="281" t="s">
        <v>22382</v>
      </c>
      <c r="C2695" s="282" t="s">
        <v>23</v>
      </c>
      <c r="D2695" s="283">
        <v>2772.17</v>
      </c>
      <c r="E2695" s="272"/>
    </row>
    <row r="2696" spans="1:5" ht="15">
      <c r="A2696" s="280">
        <v>18016007</v>
      </c>
      <c r="B2696" s="281" t="s">
        <v>22383</v>
      </c>
      <c r="C2696" s="282" t="s">
        <v>23</v>
      </c>
      <c r="D2696" s="283">
        <v>4003.63</v>
      </c>
      <c r="E2696" s="272"/>
    </row>
    <row r="2697" spans="1:5" ht="15">
      <c r="A2697" s="280">
        <v>18016008</v>
      </c>
      <c r="B2697" s="281" t="s">
        <v>22384</v>
      </c>
      <c r="C2697" s="282" t="s">
        <v>23</v>
      </c>
      <c r="D2697" s="283">
        <v>2349.44</v>
      </c>
      <c r="E2697" s="272"/>
    </row>
    <row r="2698" spans="1:5" ht="15">
      <c r="A2698" s="280">
        <v>18016009</v>
      </c>
      <c r="B2698" s="281" t="s">
        <v>22385</v>
      </c>
      <c r="C2698" s="282" t="s">
        <v>23</v>
      </c>
      <c r="D2698" s="283">
        <v>4075.58</v>
      </c>
      <c r="E2698" s="272"/>
    </row>
    <row r="2699" spans="1:5" ht="15">
      <c r="A2699" s="280">
        <v>18016010</v>
      </c>
      <c r="B2699" s="281" t="s">
        <v>22386</v>
      </c>
      <c r="C2699" s="282" t="s">
        <v>23</v>
      </c>
      <c r="D2699" s="283">
        <v>5824.59</v>
      </c>
      <c r="E2699" s="272"/>
    </row>
    <row r="2700" spans="1:5" ht="15">
      <c r="A2700" s="280">
        <v>18016011</v>
      </c>
      <c r="B2700" s="281" t="s">
        <v>22387</v>
      </c>
      <c r="C2700" s="282" t="s">
        <v>23</v>
      </c>
      <c r="D2700" s="283">
        <v>1500.46</v>
      </c>
      <c r="E2700" s="272"/>
    </row>
    <row r="2701" spans="1:5" ht="15">
      <c r="A2701" s="280">
        <v>18016012</v>
      </c>
      <c r="B2701" s="281" t="s">
        <v>22388</v>
      </c>
      <c r="C2701" s="282" t="s">
        <v>23</v>
      </c>
      <c r="D2701" s="283">
        <v>2165.4</v>
      </c>
      <c r="E2701" s="272"/>
    </row>
    <row r="2702" spans="1:5" ht="15">
      <c r="A2702" s="280">
        <v>18016013</v>
      </c>
      <c r="B2702" s="281" t="s">
        <v>22389</v>
      </c>
      <c r="C2702" s="282" t="s">
        <v>23</v>
      </c>
      <c r="D2702" s="283">
        <v>5265.13</v>
      </c>
      <c r="E2702" s="272"/>
    </row>
    <row r="2703" spans="1:5" ht="15">
      <c r="A2703" s="280">
        <v>18016014</v>
      </c>
      <c r="B2703" s="281" t="s">
        <v>22390</v>
      </c>
      <c r="C2703" s="282" t="s">
        <v>23</v>
      </c>
      <c r="D2703" s="283">
        <v>7276.34</v>
      </c>
      <c r="E2703" s="272"/>
    </row>
    <row r="2704" spans="1:5" ht="15">
      <c r="A2704" s="280">
        <v>18016015</v>
      </c>
      <c r="B2704" s="281" t="s">
        <v>22391</v>
      </c>
      <c r="C2704" s="282" t="s">
        <v>23</v>
      </c>
      <c r="D2704" s="283">
        <v>2048.77</v>
      </c>
      <c r="E2704" s="272"/>
    </row>
    <row r="2705" spans="1:5" ht="15">
      <c r="A2705" s="280">
        <v>18016016</v>
      </c>
      <c r="B2705" s="281" t="s">
        <v>22392</v>
      </c>
      <c r="C2705" s="282" t="s">
        <v>23</v>
      </c>
      <c r="D2705" s="283">
        <v>5664.78</v>
      </c>
      <c r="E2705" s="272"/>
    </row>
    <row r="2706" spans="1:5" ht="15">
      <c r="A2706" s="280">
        <v>18016017</v>
      </c>
      <c r="B2706" s="281" t="s">
        <v>22393</v>
      </c>
      <c r="C2706" s="282" t="s">
        <v>23</v>
      </c>
      <c r="D2706" s="283">
        <v>3789.01</v>
      </c>
      <c r="E2706" s="272"/>
    </row>
    <row r="2707" spans="1:5" ht="15">
      <c r="A2707" s="280">
        <v>18016018</v>
      </c>
      <c r="B2707" s="281" t="s">
        <v>22394</v>
      </c>
      <c r="C2707" s="282" t="s">
        <v>23</v>
      </c>
      <c r="D2707" s="283">
        <v>3250.82</v>
      </c>
      <c r="E2707" s="272"/>
    </row>
    <row r="2708" spans="1:5" ht="15">
      <c r="A2708" s="280">
        <v>18016019</v>
      </c>
      <c r="B2708" s="281" t="s">
        <v>22395</v>
      </c>
      <c r="C2708" s="282" t="s">
        <v>23</v>
      </c>
      <c r="D2708" s="283">
        <v>3529.58</v>
      </c>
      <c r="E2708" s="272"/>
    </row>
    <row r="2709" spans="1:5" ht="15">
      <c r="A2709" s="280">
        <v>18016020</v>
      </c>
      <c r="B2709" s="281" t="s">
        <v>22396</v>
      </c>
      <c r="C2709" s="282" t="s">
        <v>23</v>
      </c>
      <c r="D2709" s="283">
        <v>1503.43</v>
      </c>
      <c r="E2709" s="272"/>
    </row>
    <row r="2710" spans="1:5" ht="15">
      <c r="A2710" s="280">
        <v>18060000</v>
      </c>
      <c r="B2710" s="281" t="s">
        <v>20086</v>
      </c>
      <c r="C2710" s="282" t="s">
        <v>18900</v>
      </c>
      <c r="D2710" s="283" t="s">
        <v>18900</v>
      </c>
    </row>
    <row r="2711" spans="1:5" ht="15">
      <c r="A2711" s="280">
        <v>18060007</v>
      </c>
      <c r="B2711" s="281" t="s">
        <v>22397</v>
      </c>
      <c r="C2711" s="282" t="s">
        <v>241</v>
      </c>
      <c r="D2711" s="283">
        <v>8.14</v>
      </c>
      <c r="E2711" s="272"/>
    </row>
    <row r="2712" spans="1:5" ht="15">
      <c r="A2712" s="280">
        <v>18070000</v>
      </c>
      <c r="B2712" s="281" t="s">
        <v>20093</v>
      </c>
      <c r="C2712" s="282" t="s">
        <v>18900</v>
      </c>
      <c r="D2712" s="283" t="s">
        <v>18900</v>
      </c>
    </row>
    <row r="2713" spans="1:5" ht="15">
      <c r="A2713" s="280">
        <v>18070007</v>
      </c>
      <c r="B2713" s="281" t="s">
        <v>22398</v>
      </c>
      <c r="C2713" s="282" t="s">
        <v>241</v>
      </c>
      <c r="D2713" s="283">
        <v>54.55</v>
      </c>
      <c r="E2713" s="272"/>
    </row>
    <row r="2714" spans="1:5" ht="15">
      <c r="A2714" s="280">
        <v>18070040</v>
      </c>
      <c r="B2714" s="281" t="s">
        <v>22399</v>
      </c>
      <c r="C2714" s="282" t="s">
        <v>23</v>
      </c>
      <c r="D2714" s="283">
        <v>1807.83</v>
      </c>
      <c r="E2714" s="272"/>
    </row>
    <row r="2715" spans="1:5" ht="15">
      <c r="A2715" s="280">
        <v>18070041</v>
      </c>
      <c r="B2715" s="281" t="s">
        <v>22400</v>
      </c>
      <c r="C2715" s="282" t="s">
        <v>23</v>
      </c>
      <c r="D2715" s="283">
        <v>12353.96</v>
      </c>
      <c r="E2715" s="272"/>
    </row>
    <row r="2716" spans="1:5" ht="15">
      <c r="A2716" s="280">
        <v>18080000</v>
      </c>
      <c r="B2716" s="281" t="s">
        <v>20135</v>
      </c>
      <c r="C2716" s="282" t="s">
        <v>18900</v>
      </c>
      <c r="D2716" s="283" t="s">
        <v>18900</v>
      </c>
    </row>
    <row r="2717" spans="1:5" ht="15">
      <c r="A2717" s="280">
        <v>18080001</v>
      </c>
      <c r="B2717" s="281" t="s">
        <v>22401</v>
      </c>
      <c r="C2717" s="282" t="s">
        <v>241</v>
      </c>
      <c r="D2717" s="283">
        <v>13.56</v>
      </c>
      <c r="E2717" s="272"/>
    </row>
    <row r="2718" spans="1:5" ht="15">
      <c r="A2718" s="280">
        <v>18080011</v>
      </c>
      <c r="B2718" s="281" t="s">
        <v>22402</v>
      </c>
      <c r="C2718" s="282" t="s">
        <v>324</v>
      </c>
      <c r="D2718" s="283">
        <v>335.1</v>
      </c>
      <c r="E2718" s="272"/>
    </row>
    <row r="2719" spans="1:5" ht="15">
      <c r="A2719" s="280">
        <v>18080013</v>
      </c>
      <c r="B2719" s="281" t="s">
        <v>22403</v>
      </c>
      <c r="C2719" s="282" t="s">
        <v>759</v>
      </c>
      <c r="D2719" s="283">
        <v>1.37</v>
      </c>
      <c r="E2719" s="272"/>
    </row>
    <row r="2720" spans="1:5" ht="15">
      <c r="A2720" s="280">
        <v>18080015</v>
      </c>
      <c r="B2720" s="281" t="s">
        <v>22404</v>
      </c>
      <c r="C2720" s="282" t="s">
        <v>759</v>
      </c>
      <c r="D2720" s="283">
        <v>8.67</v>
      </c>
      <c r="E2720" s="272"/>
    </row>
    <row r="2721" spans="1:5" ht="15">
      <c r="A2721" s="280">
        <v>18080030</v>
      </c>
      <c r="B2721" s="281" t="s">
        <v>22405</v>
      </c>
      <c r="C2721" s="282" t="s">
        <v>241</v>
      </c>
      <c r="D2721" s="283">
        <v>13.56</v>
      </c>
      <c r="E2721" s="272"/>
    </row>
    <row r="2722" spans="1:5" ht="15">
      <c r="A2722" s="280">
        <v>18080035</v>
      </c>
      <c r="B2722" s="281" t="s">
        <v>22406</v>
      </c>
      <c r="C2722" s="282" t="s">
        <v>324</v>
      </c>
      <c r="D2722" s="283">
        <v>375.79</v>
      </c>
      <c r="E2722" s="272"/>
    </row>
    <row r="2723" spans="1:5" ht="34.5">
      <c r="A2723" s="280">
        <v>18101001</v>
      </c>
      <c r="B2723" s="281" t="s">
        <v>22407</v>
      </c>
      <c r="C2723" s="282" t="s">
        <v>241</v>
      </c>
      <c r="D2723" s="283">
        <v>359.36</v>
      </c>
      <c r="E2723" s="272"/>
    </row>
    <row r="2724" spans="1:5" ht="34.5">
      <c r="A2724" s="280">
        <v>18101002</v>
      </c>
      <c r="B2724" s="281" t="s">
        <v>22408</v>
      </c>
      <c r="C2724" s="282" t="s">
        <v>241</v>
      </c>
      <c r="D2724" s="283">
        <v>434.23</v>
      </c>
      <c r="E2724" s="272"/>
    </row>
    <row r="2725" spans="1:5" ht="15">
      <c r="A2725" s="280">
        <v>18101003</v>
      </c>
      <c r="B2725" s="281" t="s">
        <v>22409</v>
      </c>
      <c r="C2725" s="282" t="s">
        <v>241</v>
      </c>
      <c r="D2725" s="283">
        <v>458.04</v>
      </c>
      <c r="E2725" s="272"/>
    </row>
    <row r="2726" spans="1:5" ht="15">
      <c r="A2726" s="276">
        <v>20000000</v>
      </c>
      <c r="B2726" s="277" t="s">
        <v>22410</v>
      </c>
      <c r="C2726" s="278"/>
      <c r="D2726" s="279"/>
    </row>
    <row r="2727" spans="1:5" ht="15">
      <c r="A2727" s="280">
        <v>20001000</v>
      </c>
      <c r="B2727" s="281" t="s">
        <v>22411</v>
      </c>
      <c r="C2727" s="282" t="s">
        <v>18900</v>
      </c>
      <c r="D2727" s="283" t="s">
        <v>18900</v>
      </c>
    </row>
    <row r="2728" spans="1:5" ht="15">
      <c r="A2728" s="280">
        <v>20001001</v>
      </c>
      <c r="B2728" s="281" t="s">
        <v>22412</v>
      </c>
      <c r="C2728" s="282" t="s">
        <v>21314</v>
      </c>
      <c r="D2728" s="283">
        <v>3759.98</v>
      </c>
      <c r="E2728" s="272"/>
    </row>
    <row r="2729" spans="1:5" ht="15">
      <c r="A2729" s="280">
        <v>20001002</v>
      </c>
      <c r="B2729" s="281" t="s">
        <v>22413</v>
      </c>
      <c r="C2729" s="282" t="s">
        <v>299</v>
      </c>
      <c r="D2729" s="283">
        <v>2.93</v>
      </c>
      <c r="E2729" s="272"/>
    </row>
    <row r="2730" spans="1:5" ht="15">
      <c r="A2730" s="280">
        <v>20001013</v>
      </c>
      <c r="B2730" s="281" t="s">
        <v>22414</v>
      </c>
      <c r="C2730" s="282" t="s">
        <v>21314</v>
      </c>
      <c r="D2730" s="283">
        <v>7135.47</v>
      </c>
      <c r="E2730" s="272"/>
    </row>
    <row r="2731" spans="1:5" ht="15">
      <c r="A2731" s="280">
        <v>20001014</v>
      </c>
      <c r="B2731" s="281" t="s">
        <v>22415</v>
      </c>
      <c r="C2731" s="282" t="s">
        <v>241</v>
      </c>
      <c r="D2731" s="283">
        <v>0.61</v>
      </c>
      <c r="E2731" s="272"/>
    </row>
    <row r="2732" spans="1:5" ht="23.25">
      <c r="A2732" s="280">
        <v>20001015</v>
      </c>
      <c r="B2732" s="281" t="s">
        <v>22416</v>
      </c>
      <c r="C2732" s="282" t="s">
        <v>21314</v>
      </c>
      <c r="D2732" s="283">
        <v>3480.86</v>
      </c>
      <c r="E2732" s="272"/>
    </row>
    <row r="2733" spans="1:5" ht="23.25">
      <c r="A2733" s="280">
        <v>20001016</v>
      </c>
      <c r="B2733" s="281" t="s">
        <v>22417</v>
      </c>
      <c r="C2733" s="282" t="s">
        <v>299</v>
      </c>
      <c r="D2733" s="283">
        <v>2.62</v>
      </c>
      <c r="E2733" s="272"/>
    </row>
    <row r="2734" spans="1:5" ht="23.25">
      <c r="A2734" s="280">
        <v>20001017</v>
      </c>
      <c r="B2734" s="281" t="s">
        <v>22418</v>
      </c>
      <c r="C2734" s="282" t="s">
        <v>21314</v>
      </c>
      <c r="D2734" s="283">
        <v>4766.79</v>
      </c>
      <c r="E2734" s="272"/>
    </row>
    <row r="2735" spans="1:5" ht="23.25">
      <c r="A2735" s="280">
        <v>20001018</v>
      </c>
      <c r="B2735" s="281" t="s">
        <v>22419</v>
      </c>
      <c r="C2735" s="282" t="s">
        <v>241</v>
      </c>
      <c r="D2735" s="283">
        <v>0.38</v>
      </c>
      <c r="E2735" s="272"/>
    </row>
    <row r="2736" spans="1:5" ht="15">
      <c r="A2736" s="280">
        <v>20001021</v>
      </c>
      <c r="B2736" s="281" t="s">
        <v>22420</v>
      </c>
      <c r="C2736" s="282" t="s">
        <v>11</v>
      </c>
      <c r="D2736" s="283">
        <v>20</v>
      </c>
    </row>
    <row r="2737" spans="1:5" ht="23.25">
      <c r="A2737" s="280">
        <v>20001022</v>
      </c>
      <c r="B2737" s="281" t="s">
        <v>22421</v>
      </c>
      <c r="C2737" s="282" t="s">
        <v>11</v>
      </c>
      <c r="D2737" s="283">
        <v>50</v>
      </c>
    </row>
    <row r="2738" spans="1:5" ht="15">
      <c r="A2738" s="280">
        <v>20001023</v>
      </c>
      <c r="B2738" s="281" t="s">
        <v>22422</v>
      </c>
      <c r="C2738" s="282" t="s">
        <v>11</v>
      </c>
      <c r="D2738" s="283">
        <v>100</v>
      </c>
    </row>
    <row r="2739" spans="1:5" ht="15">
      <c r="A2739" s="280">
        <v>20001024</v>
      </c>
      <c r="B2739" s="281" t="s">
        <v>22423</v>
      </c>
      <c r="C2739" s="282" t="s">
        <v>11</v>
      </c>
      <c r="D2739" s="283">
        <v>30</v>
      </c>
    </row>
    <row r="2740" spans="1:5" ht="15">
      <c r="A2740" s="280">
        <v>20001031</v>
      </c>
      <c r="B2740" s="281" t="s">
        <v>22424</v>
      </c>
      <c r="C2740" s="282" t="s">
        <v>11</v>
      </c>
      <c r="D2740" s="283">
        <v>10</v>
      </c>
    </row>
    <row r="2741" spans="1:5" ht="23.25">
      <c r="A2741" s="280">
        <v>20001032</v>
      </c>
      <c r="B2741" s="281" t="s">
        <v>22425</v>
      </c>
      <c r="C2741" s="282" t="s">
        <v>11</v>
      </c>
      <c r="D2741" s="283">
        <v>50</v>
      </c>
    </row>
    <row r="2742" spans="1:5" ht="15">
      <c r="A2742" s="280">
        <v>20001033</v>
      </c>
      <c r="B2742" s="281" t="s">
        <v>22426</v>
      </c>
      <c r="C2742" s="282" t="s">
        <v>11</v>
      </c>
      <c r="D2742" s="283">
        <v>10</v>
      </c>
    </row>
    <row r="2743" spans="1:5" ht="15">
      <c r="A2743" s="280">
        <v>20002000</v>
      </c>
      <c r="B2743" s="281" t="s">
        <v>22427</v>
      </c>
      <c r="C2743" s="282" t="s">
        <v>18900</v>
      </c>
      <c r="D2743" s="283" t="s">
        <v>18900</v>
      </c>
    </row>
    <row r="2744" spans="1:5" ht="15">
      <c r="A2744" s="280">
        <v>20002001</v>
      </c>
      <c r="B2744" s="281" t="s">
        <v>22428</v>
      </c>
      <c r="C2744" s="282" t="s">
        <v>299</v>
      </c>
      <c r="D2744" s="283">
        <v>118.64</v>
      </c>
      <c r="E2744" s="272"/>
    </row>
    <row r="2745" spans="1:5" ht="23.25">
      <c r="A2745" s="280">
        <v>20002002</v>
      </c>
      <c r="B2745" s="281" t="s">
        <v>22429</v>
      </c>
      <c r="C2745" s="282" t="s">
        <v>23</v>
      </c>
      <c r="D2745" s="283">
        <v>810.89</v>
      </c>
      <c r="E2745" s="272"/>
    </row>
    <row r="2746" spans="1:5" ht="23.25">
      <c r="A2746" s="280">
        <v>20002003</v>
      </c>
      <c r="B2746" s="281" t="s">
        <v>22430</v>
      </c>
      <c r="C2746" s="282" t="s">
        <v>23</v>
      </c>
      <c r="D2746" s="283">
        <v>109.93</v>
      </c>
      <c r="E2746" s="272"/>
    </row>
    <row r="2747" spans="1:5" ht="23.25">
      <c r="A2747" s="280">
        <v>20002004</v>
      </c>
      <c r="B2747" s="281" t="s">
        <v>22431</v>
      </c>
      <c r="C2747" s="282" t="s">
        <v>23</v>
      </c>
      <c r="D2747" s="283">
        <v>219.87</v>
      </c>
      <c r="E2747" s="272"/>
    </row>
    <row r="2748" spans="1:5" ht="23.25">
      <c r="A2748" s="280">
        <v>20002005</v>
      </c>
      <c r="B2748" s="281" t="s">
        <v>22432</v>
      </c>
      <c r="C2748" s="282" t="s">
        <v>23</v>
      </c>
      <c r="D2748" s="283">
        <v>329.8</v>
      </c>
      <c r="E2748" s="272"/>
    </row>
    <row r="2749" spans="1:5" ht="23.25">
      <c r="A2749" s="280">
        <v>20002006</v>
      </c>
      <c r="B2749" s="281" t="s">
        <v>22433</v>
      </c>
      <c r="C2749" s="282" t="s">
        <v>23</v>
      </c>
      <c r="D2749" s="283">
        <v>109.93</v>
      </c>
      <c r="E2749" s="272"/>
    </row>
    <row r="2750" spans="1:5" ht="23.25">
      <c r="A2750" s="280">
        <v>20002007</v>
      </c>
      <c r="B2750" s="281" t="s">
        <v>22434</v>
      </c>
      <c r="C2750" s="282" t="s">
        <v>23</v>
      </c>
      <c r="D2750" s="283">
        <v>192.74</v>
      </c>
      <c r="E2750" s="272"/>
    </row>
    <row r="2751" spans="1:5" ht="23.25">
      <c r="A2751" s="280">
        <v>20002008</v>
      </c>
      <c r="B2751" s="281" t="s">
        <v>22435</v>
      </c>
      <c r="C2751" s="282" t="s">
        <v>23</v>
      </c>
      <c r="D2751" s="283">
        <v>239.47</v>
      </c>
      <c r="E2751" s="272"/>
    </row>
    <row r="2752" spans="1:5" ht="23.25">
      <c r="A2752" s="280">
        <v>20002009</v>
      </c>
      <c r="B2752" s="281" t="s">
        <v>22436</v>
      </c>
      <c r="C2752" s="282" t="s">
        <v>299</v>
      </c>
      <c r="D2752" s="283">
        <v>187.81</v>
      </c>
      <c r="E2752" s="272"/>
    </row>
    <row r="2753" spans="1:5" ht="15">
      <c r="A2753" s="280">
        <v>20003000</v>
      </c>
      <c r="B2753" s="281" t="s">
        <v>22437</v>
      </c>
      <c r="C2753" s="282" t="s">
        <v>18900</v>
      </c>
      <c r="D2753" s="283" t="s">
        <v>18900</v>
      </c>
    </row>
    <row r="2754" spans="1:5" ht="15">
      <c r="A2754" s="280">
        <v>20003001</v>
      </c>
      <c r="B2754" s="281" t="s">
        <v>19010</v>
      </c>
      <c r="C2754" s="282" t="s">
        <v>491</v>
      </c>
      <c r="D2754" s="283">
        <v>636.22</v>
      </c>
      <c r="E2754" s="272"/>
    </row>
    <row r="2755" spans="1:5" ht="15">
      <c r="A2755" s="280">
        <v>20003002</v>
      </c>
      <c r="B2755" s="281" t="s">
        <v>19012</v>
      </c>
      <c r="C2755" s="282" t="s">
        <v>491</v>
      </c>
      <c r="D2755" s="283">
        <v>337.94</v>
      </c>
      <c r="E2755" s="272"/>
    </row>
    <row r="2756" spans="1:5" ht="15">
      <c r="A2756" s="280">
        <v>20003003</v>
      </c>
      <c r="B2756" s="281" t="s">
        <v>19014</v>
      </c>
      <c r="C2756" s="282" t="s">
        <v>491</v>
      </c>
      <c r="D2756" s="283">
        <v>140.06</v>
      </c>
      <c r="E2756" s="272"/>
    </row>
    <row r="2757" spans="1:5" ht="15">
      <c r="A2757" s="280">
        <v>20003004</v>
      </c>
      <c r="B2757" s="281" t="s">
        <v>22438</v>
      </c>
      <c r="C2757" s="282" t="s">
        <v>491</v>
      </c>
      <c r="D2757" s="283">
        <v>206.27</v>
      </c>
      <c r="E2757" s="272"/>
    </row>
    <row r="2758" spans="1:5" ht="15">
      <c r="A2758" s="280">
        <v>20003005</v>
      </c>
      <c r="B2758" s="281" t="s">
        <v>19021</v>
      </c>
      <c r="C2758" s="282" t="s">
        <v>491</v>
      </c>
      <c r="D2758" s="283">
        <v>157.07</v>
      </c>
      <c r="E2758" s="272"/>
    </row>
    <row r="2759" spans="1:5" ht="15">
      <c r="A2759" s="280">
        <v>20003006</v>
      </c>
      <c r="B2759" s="281" t="s">
        <v>19019</v>
      </c>
      <c r="C2759" s="282" t="s">
        <v>491</v>
      </c>
      <c r="D2759" s="283">
        <v>79.11</v>
      </c>
      <c r="E2759" s="272"/>
    </row>
    <row r="2760" spans="1:5" ht="15">
      <c r="A2760" s="280">
        <v>20003007</v>
      </c>
      <c r="B2760" s="281" t="s">
        <v>19011</v>
      </c>
      <c r="C2760" s="282" t="s">
        <v>491</v>
      </c>
      <c r="D2760" s="283">
        <v>636.22</v>
      </c>
      <c r="E2760" s="272"/>
    </row>
    <row r="2761" spans="1:5" ht="15">
      <c r="A2761" s="280">
        <v>20003008</v>
      </c>
      <c r="B2761" s="281" t="s">
        <v>19009</v>
      </c>
      <c r="C2761" s="282" t="s">
        <v>491</v>
      </c>
      <c r="D2761" s="283">
        <v>636.22</v>
      </c>
      <c r="E2761" s="272"/>
    </row>
    <row r="2762" spans="1:5" ht="15">
      <c r="A2762" s="280">
        <v>20003009</v>
      </c>
      <c r="B2762" s="281" t="s">
        <v>22439</v>
      </c>
      <c r="C2762" s="282" t="s">
        <v>491</v>
      </c>
      <c r="D2762" s="283">
        <v>79.11</v>
      </c>
      <c r="E2762" s="272"/>
    </row>
    <row r="2763" spans="1:5" ht="23.25">
      <c r="A2763" s="280">
        <v>20003021</v>
      </c>
      <c r="B2763" s="281" t="s">
        <v>22440</v>
      </c>
      <c r="C2763" s="282" t="s">
        <v>23</v>
      </c>
      <c r="D2763" s="283">
        <v>1956.99</v>
      </c>
      <c r="E2763" s="272"/>
    </row>
    <row r="2764" spans="1:5" ht="15">
      <c r="A2764" s="280">
        <v>20003024</v>
      </c>
      <c r="B2764" s="281" t="s">
        <v>22441</v>
      </c>
      <c r="C2764" s="282" t="s">
        <v>491</v>
      </c>
      <c r="D2764" s="283">
        <v>58.52</v>
      </c>
      <c r="E2764" s="272"/>
    </row>
    <row r="2765" spans="1:5" ht="15">
      <c r="A2765" s="280">
        <v>20003050</v>
      </c>
      <c r="B2765" s="281" t="s">
        <v>19029</v>
      </c>
      <c r="C2765" s="282" t="s">
        <v>23</v>
      </c>
      <c r="D2765" s="283">
        <v>11.59</v>
      </c>
      <c r="E2765" s="272"/>
    </row>
    <row r="2766" spans="1:5" ht="15">
      <c r="A2766" s="280">
        <v>20003051</v>
      </c>
      <c r="B2766" s="281" t="s">
        <v>22442</v>
      </c>
      <c r="C2766" s="282" t="s">
        <v>23</v>
      </c>
      <c r="D2766" s="283">
        <v>13.74</v>
      </c>
      <c r="E2766" s="272"/>
    </row>
    <row r="2767" spans="1:5" ht="15">
      <c r="A2767" s="280">
        <v>20003052</v>
      </c>
      <c r="B2767" s="281" t="s">
        <v>22443</v>
      </c>
      <c r="C2767" s="282" t="s">
        <v>23</v>
      </c>
      <c r="D2767" s="283">
        <v>15.02</v>
      </c>
      <c r="E2767" s="272"/>
    </row>
    <row r="2768" spans="1:5" ht="15">
      <c r="A2768" s="280">
        <v>20003053</v>
      </c>
      <c r="B2768" s="281" t="s">
        <v>22444</v>
      </c>
      <c r="C2768" s="282" t="s">
        <v>23</v>
      </c>
      <c r="D2768" s="283">
        <v>19.760000000000002</v>
      </c>
      <c r="E2768" s="272"/>
    </row>
    <row r="2769" spans="1:5" ht="15">
      <c r="A2769" s="280">
        <v>20003054</v>
      </c>
      <c r="B2769" s="281" t="s">
        <v>19002</v>
      </c>
      <c r="C2769" s="282" t="s">
        <v>23</v>
      </c>
      <c r="D2769" s="283">
        <v>1.64</v>
      </c>
      <c r="E2769" s="272"/>
    </row>
    <row r="2770" spans="1:5" ht="15">
      <c r="A2770" s="280">
        <v>20003055</v>
      </c>
      <c r="B2770" s="281" t="s">
        <v>22445</v>
      </c>
      <c r="C2770" s="282" t="s">
        <v>23</v>
      </c>
      <c r="D2770" s="283">
        <v>2.69</v>
      </c>
      <c r="E2770" s="272"/>
    </row>
    <row r="2771" spans="1:5" ht="15">
      <c r="A2771" s="280">
        <v>20003056</v>
      </c>
      <c r="B2771" s="281" t="s">
        <v>22446</v>
      </c>
      <c r="C2771" s="282" t="s">
        <v>23</v>
      </c>
      <c r="D2771" s="283">
        <v>2.21</v>
      </c>
      <c r="E2771" s="272"/>
    </row>
    <row r="2772" spans="1:5" ht="15">
      <c r="A2772" s="280">
        <v>20003057</v>
      </c>
      <c r="B2772" s="281" t="s">
        <v>22447</v>
      </c>
      <c r="C2772" s="282" t="s">
        <v>23</v>
      </c>
      <c r="D2772" s="283">
        <v>5.45</v>
      </c>
      <c r="E2772" s="272"/>
    </row>
    <row r="2773" spans="1:5" ht="15">
      <c r="A2773" s="280">
        <v>20003058</v>
      </c>
      <c r="B2773" s="281" t="s">
        <v>22448</v>
      </c>
      <c r="C2773" s="282" t="s">
        <v>241</v>
      </c>
      <c r="D2773" s="283">
        <v>18.05</v>
      </c>
      <c r="E2773" s="272"/>
    </row>
    <row r="2774" spans="1:5" ht="15">
      <c r="A2774" s="280">
        <v>20003059</v>
      </c>
      <c r="B2774" s="281" t="s">
        <v>19668</v>
      </c>
      <c r="C2774" s="282" t="s">
        <v>491</v>
      </c>
      <c r="D2774" s="283">
        <v>202.6</v>
      </c>
      <c r="E2774" s="272"/>
    </row>
    <row r="2775" spans="1:5" ht="15">
      <c r="A2775" s="280">
        <v>20003060</v>
      </c>
      <c r="B2775" s="281" t="s">
        <v>19033</v>
      </c>
      <c r="C2775" s="282" t="s">
        <v>23</v>
      </c>
      <c r="D2775" s="283">
        <v>5437.08</v>
      </c>
      <c r="E2775" s="272"/>
    </row>
    <row r="2776" spans="1:5" ht="15">
      <c r="A2776" s="280">
        <v>20003061</v>
      </c>
      <c r="B2776" s="281" t="s">
        <v>19034</v>
      </c>
      <c r="C2776" s="282" t="s">
        <v>23</v>
      </c>
      <c r="D2776" s="283">
        <v>4147.5600000000004</v>
      </c>
      <c r="E2776" s="272"/>
    </row>
    <row r="2777" spans="1:5" ht="15">
      <c r="A2777" s="280">
        <v>20003070</v>
      </c>
      <c r="B2777" s="281" t="s">
        <v>22449</v>
      </c>
      <c r="C2777" s="282" t="s">
        <v>23</v>
      </c>
      <c r="D2777" s="283">
        <v>4386.3100000000004</v>
      </c>
      <c r="E2777" s="272"/>
    </row>
    <row r="2778" spans="1:5" ht="15">
      <c r="A2778" s="280">
        <v>20003071</v>
      </c>
      <c r="B2778" s="281" t="s">
        <v>22450</v>
      </c>
      <c r="C2778" s="282" t="s">
        <v>241</v>
      </c>
      <c r="D2778" s="283">
        <v>7.46</v>
      </c>
      <c r="E2778" s="272"/>
    </row>
    <row r="2779" spans="1:5" ht="23.25">
      <c r="A2779" s="280">
        <v>20003072</v>
      </c>
      <c r="B2779" s="281" t="s">
        <v>22451</v>
      </c>
      <c r="C2779" s="282" t="s">
        <v>241</v>
      </c>
      <c r="D2779" s="283">
        <v>6.58</v>
      </c>
      <c r="E2779" s="272"/>
    </row>
    <row r="2780" spans="1:5" ht="15">
      <c r="A2780" s="280">
        <v>20003073</v>
      </c>
      <c r="B2780" s="281" t="s">
        <v>22452</v>
      </c>
      <c r="C2780" s="282" t="s">
        <v>241</v>
      </c>
      <c r="D2780" s="283">
        <v>3.95</v>
      </c>
      <c r="E2780" s="272"/>
    </row>
    <row r="2781" spans="1:5" ht="15">
      <c r="A2781" s="280">
        <v>20003074</v>
      </c>
      <c r="B2781" s="281" t="s">
        <v>22453</v>
      </c>
      <c r="C2781" s="282" t="s">
        <v>21314</v>
      </c>
      <c r="D2781" s="283">
        <v>2382.9699999999998</v>
      </c>
      <c r="E2781" s="272"/>
    </row>
    <row r="2782" spans="1:5" ht="23.25">
      <c r="A2782" s="280">
        <v>20003075</v>
      </c>
      <c r="B2782" s="281" t="s">
        <v>22454</v>
      </c>
      <c r="C2782" s="282" t="s">
        <v>241</v>
      </c>
      <c r="D2782" s="283">
        <v>4.05</v>
      </c>
      <c r="E2782" s="272"/>
    </row>
    <row r="2783" spans="1:5" ht="23.25">
      <c r="A2783" s="280">
        <v>20003076</v>
      </c>
      <c r="B2783" s="281" t="s">
        <v>22455</v>
      </c>
      <c r="C2783" s="282" t="s">
        <v>241</v>
      </c>
      <c r="D2783" s="283">
        <v>3.57</v>
      </c>
      <c r="E2783" s="272"/>
    </row>
    <row r="2784" spans="1:5" ht="23.25">
      <c r="A2784" s="280">
        <v>20003077</v>
      </c>
      <c r="B2784" s="281" t="s">
        <v>22456</v>
      </c>
      <c r="C2784" s="282" t="s">
        <v>241</v>
      </c>
      <c r="D2784" s="283">
        <v>2.14</v>
      </c>
      <c r="E2784" s="272"/>
    </row>
    <row r="2785" spans="1:5" ht="15">
      <c r="A2785" s="280">
        <v>20003078</v>
      </c>
      <c r="B2785" s="281" t="s">
        <v>22457</v>
      </c>
      <c r="C2785" s="282" t="s">
        <v>23</v>
      </c>
      <c r="D2785" s="283">
        <v>1822.74</v>
      </c>
      <c r="E2785" s="272"/>
    </row>
    <row r="2786" spans="1:5" ht="23.25">
      <c r="A2786" s="280">
        <v>20003079</v>
      </c>
      <c r="B2786" s="281" t="s">
        <v>22458</v>
      </c>
      <c r="C2786" s="282" t="s">
        <v>241</v>
      </c>
      <c r="D2786" s="283">
        <v>3.1</v>
      </c>
      <c r="E2786" s="272"/>
    </row>
    <row r="2787" spans="1:5" ht="23.25">
      <c r="A2787" s="280">
        <v>20003080</v>
      </c>
      <c r="B2787" s="281" t="s">
        <v>22459</v>
      </c>
      <c r="C2787" s="282" t="s">
        <v>241</v>
      </c>
      <c r="D2787" s="283">
        <v>2.73</v>
      </c>
      <c r="E2787" s="272"/>
    </row>
    <row r="2788" spans="1:5" ht="23.25">
      <c r="A2788" s="280">
        <v>20003081</v>
      </c>
      <c r="B2788" s="281" t="s">
        <v>22460</v>
      </c>
      <c r="C2788" s="282" t="s">
        <v>241</v>
      </c>
      <c r="D2788" s="283">
        <v>1.64</v>
      </c>
      <c r="E2788" s="272"/>
    </row>
    <row r="2789" spans="1:5" ht="15">
      <c r="A2789" s="280">
        <v>20004041</v>
      </c>
      <c r="B2789" s="281" t="s">
        <v>22461</v>
      </c>
      <c r="C2789" s="282" t="s">
        <v>21314</v>
      </c>
      <c r="D2789" s="283">
        <v>4889.79</v>
      </c>
      <c r="E2789" s="272"/>
    </row>
    <row r="2790" spans="1:5" ht="23.25">
      <c r="A2790" s="280">
        <v>20004042</v>
      </c>
      <c r="B2790" s="281" t="s">
        <v>22462</v>
      </c>
      <c r="C2790" s="282" t="s">
        <v>23</v>
      </c>
      <c r="D2790" s="283">
        <v>135.13999999999999</v>
      </c>
      <c r="E2790" s="272"/>
    </row>
    <row r="2791" spans="1:5" ht="15">
      <c r="A2791" s="280">
        <v>20005030</v>
      </c>
      <c r="B2791" s="281" t="s">
        <v>22463</v>
      </c>
      <c r="C2791" s="282" t="s">
        <v>21314</v>
      </c>
      <c r="D2791" s="283">
        <v>6362.22</v>
      </c>
      <c r="E2791" s="272"/>
    </row>
    <row r="2792" spans="1:5" ht="15">
      <c r="A2792" s="280">
        <v>20005031</v>
      </c>
      <c r="B2792" s="281" t="s">
        <v>22464</v>
      </c>
      <c r="C2792" s="282" t="s">
        <v>21314</v>
      </c>
      <c r="D2792" s="283">
        <v>10179.549999999999</v>
      </c>
      <c r="E2792" s="272"/>
    </row>
    <row r="2793" spans="1:5" ht="15">
      <c r="A2793" s="280">
        <v>20005032</v>
      </c>
      <c r="B2793" s="281" t="s">
        <v>22465</v>
      </c>
      <c r="C2793" s="282" t="s">
        <v>21314</v>
      </c>
      <c r="D2793" s="283">
        <v>17814.21</v>
      </c>
      <c r="E2793" s="272"/>
    </row>
    <row r="2794" spans="1:5" ht="34.5">
      <c r="A2794" s="280">
        <v>20005033</v>
      </c>
      <c r="B2794" s="281" t="s">
        <v>22466</v>
      </c>
      <c r="C2794" s="282" t="s">
        <v>21314</v>
      </c>
      <c r="D2794" s="283">
        <v>8939.66</v>
      </c>
      <c r="E2794" s="272"/>
    </row>
    <row r="2795" spans="1:5" ht="34.5">
      <c r="A2795" s="280">
        <v>20005034</v>
      </c>
      <c r="B2795" s="281" t="s">
        <v>22467</v>
      </c>
      <c r="C2795" s="282" t="s">
        <v>21314</v>
      </c>
      <c r="D2795" s="283">
        <v>11500.82</v>
      </c>
      <c r="E2795" s="272"/>
    </row>
    <row r="2796" spans="1:5" ht="34.5">
      <c r="A2796" s="280">
        <v>20005035</v>
      </c>
      <c r="B2796" s="281" t="s">
        <v>22468</v>
      </c>
      <c r="C2796" s="282" t="s">
        <v>21314</v>
      </c>
      <c r="D2796" s="283">
        <v>15501.62</v>
      </c>
      <c r="E2796" s="272"/>
    </row>
    <row r="2797" spans="1:5" ht="23.25">
      <c r="A2797" s="280">
        <v>20005036</v>
      </c>
      <c r="B2797" s="281" t="s">
        <v>22469</v>
      </c>
      <c r="C2797" s="282" t="s">
        <v>21314</v>
      </c>
      <c r="D2797" s="283">
        <v>4657.68</v>
      </c>
      <c r="E2797" s="272"/>
    </row>
    <row r="2798" spans="1:5" ht="23.25">
      <c r="A2798" s="280">
        <v>20005037</v>
      </c>
      <c r="B2798" s="281" t="s">
        <v>22470</v>
      </c>
      <c r="C2798" s="282" t="s">
        <v>21314</v>
      </c>
      <c r="D2798" s="283">
        <v>6986.52</v>
      </c>
      <c r="E2798" s="272"/>
    </row>
    <row r="2799" spans="1:5" ht="23.25">
      <c r="A2799" s="280">
        <v>20005038</v>
      </c>
      <c r="B2799" s="281" t="s">
        <v>22471</v>
      </c>
      <c r="C2799" s="282" t="s">
        <v>21314</v>
      </c>
      <c r="D2799" s="283">
        <v>10479.780000000001</v>
      </c>
      <c r="E2799" s="272"/>
    </row>
    <row r="2800" spans="1:5" ht="15">
      <c r="A2800" s="280">
        <v>20006000</v>
      </c>
      <c r="B2800" s="281" t="s">
        <v>22472</v>
      </c>
      <c r="C2800" s="282" t="s">
        <v>18900</v>
      </c>
      <c r="D2800" s="283" t="s">
        <v>18900</v>
      </c>
    </row>
    <row r="2801" spans="1:5" ht="15">
      <c r="A2801" s="280">
        <v>20006001</v>
      </c>
      <c r="B2801" s="281" t="s">
        <v>22473</v>
      </c>
      <c r="C2801" s="282" t="s">
        <v>23</v>
      </c>
      <c r="D2801" s="283">
        <v>3026.72</v>
      </c>
      <c r="E2801" s="272"/>
    </row>
    <row r="2802" spans="1:5" ht="15">
      <c r="A2802" s="280">
        <v>20006002</v>
      </c>
      <c r="B2802" s="281" t="s">
        <v>22474</v>
      </c>
      <c r="C2802" s="282" t="s">
        <v>23</v>
      </c>
      <c r="D2802" s="283">
        <v>21.79</v>
      </c>
      <c r="E2802" s="272"/>
    </row>
    <row r="2803" spans="1:5" ht="23.25">
      <c r="A2803" s="280">
        <v>20006003</v>
      </c>
      <c r="B2803" s="281" t="s">
        <v>22475</v>
      </c>
      <c r="C2803" s="282" t="s">
        <v>22476</v>
      </c>
      <c r="D2803" s="283">
        <v>317.44</v>
      </c>
      <c r="E2803" s="272"/>
    </row>
    <row r="2804" spans="1:5" ht="15">
      <c r="A2804" s="280">
        <v>20006004</v>
      </c>
      <c r="B2804" s="281" t="s">
        <v>22477</v>
      </c>
      <c r="C2804" s="282" t="s">
        <v>22478</v>
      </c>
      <c r="D2804" s="283">
        <v>298.55</v>
      </c>
      <c r="E2804" s="272"/>
    </row>
    <row r="2805" spans="1:5" ht="23.25">
      <c r="A2805" s="280">
        <v>20006005</v>
      </c>
      <c r="B2805" s="281" t="s">
        <v>18953</v>
      </c>
      <c r="C2805" s="282" t="s">
        <v>18935</v>
      </c>
      <c r="D2805" s="283">
        <v>2181.08</v>
      </c>
      <c r="E2805" s="272"/>
    </row>
    <row r="2806" spans="1:5" ht="15">
      <c r="A2806" s="280">
        <v>20006011</v>
      </c>
      <c r="B2806" s="281" t="s">
        <v>22479</v>
      </c>
      <c r="C2806" s="282" t="s">
        <v>23</v>
      </c>
      <c r="D2806" s="283">
        <v>86.06</v>
      </c>
      <c r="E2806" s="272"/>
    </row>
    <row r="2807" spans="1:5" ht="15">
      <c r="A2807" s="280">
        <v>20006012</v>
      </c>
      <c r="B2807" s="281" t="s">
        <v>22480</v>
      </c>
      <c r="C2807" s="282" t="s">
        <v>23</v>
      </c>
      <c r="D2807" s="283">
        <v>21.33</v>
      </c>
      <c r="E2807" s="272"/>
    </row>
    <row r="2808" spans="1:5" ht="15">
      <c r="A2808" s="280">
        <v>20006013</v>
      </c>
      <c r="B2808" s="281" t="s">
        <v>22481</v>
      </c>
      <c r="C2808" s="282" t="s">
        <v>23</v>
      </c>
      <c r="D2808" s="283">
        <v>22.11</v>
      </c>
      <c r="E2808" s="272"/>
    </row>
    <row r="2809" spans="1:5" ht="15">
      <c r="A2809" s="280">
        <v>20006014</v>
      </c>
      <c r="B2809" s="281" t="s">
        <v>22482</v>
      </c>
      <c r="C2809" s="282" t="s">
        <v>180</v>
      </c>
      <c r="D2809" s="283">
        <v>4003.88</v>
      </c>
      <c r="E2809" s="272"/>
    </row>
    <row r="2810" spans="1:5" ht="15">
      <c r="A2810" s="280">
        <v>20006015</v>
      </c>
      <c r="B2810" s="281" t="s">
        <v>22483</v>
      </c>
      <c r="C2810" s="282" t="s">
        <v>180</v>
      </c>
      <c r="D2810" s="283">
        <v>4154.13</v>
      </c>
      <c r="E2810" s="272"/>
    </row>
    <row r="2811" spans="1:5" ht="15">
      <c r="A2811" s="280">
        <v>20006016</v>
      </c>
      <c r="B2811" s="281" t="s">
        <v>22484</v>
      </c>
      <c r="C2811" s="282" t="s">
        <v>180</v>
      </c>
      <c r="D2811" s="283">
        <v>3986.65</v>
      </c>
      <c r="E2811" s="272"/>
    </row>
    <row r="2812" spans="1:5" ht="15">
      <c r="A2812" s="280">
        <v>20006017</v>
      </c>
      <c r="B2812" s="281" t="s">
        <v>22485</v>
      </c>
      <c r="C2812" s="282" t="s">
        <v>180</v>
      </c>
      <c r="D2812" s="283">
        <v>3851.25</v>
      </c>
      <c r="E2812" s="272"/>
    </row>
    <row r="2813" spans="1:5" ht="23.25">
      <c r="A2813" s="280">
        <v>20006018</v>
      </c>
      <c r="B2813" s="281" t="s">
        <v>22486</v>
      </c>
      <c r="C2813" s="282" t="s">
        <v>180</v>
      </c>
      <c r="D2813" s="283">
        <v>4176.43</v>
      </c>
      <c r="E2813" s="272"/>
    </row>
  </sheetData>
  <mergeCells count="2">
    <mergeCell ref="A1:D1"/>
    <mergeCell ref="C2:D2"/>
  </mergeCells>
  <pageMargins left="0.59055100000000005" right="0.31496099999999999" top="0.31496099999999999" bottom="0.9842519999999999" header="0.51181100000000002" footer="0.27559099999999992"/>
  <pageSetup paperSize="9" scale="90" orientation="portrait"/>
  <headerFooter>
    <oddFooter>&amp;L&amp;9PROJ-5 - DIVISÃO DE PREÇOS E CUSTOS&amp;RPág. &amp;P de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3:E8"/>
  <sheetViews>
    <sheetView showGridLines="0" workbookViewId="0">
      <selection activeCell="J18" sqref="J18"/>
    </sheetView>
  </sheetViews>
  <sheetFormatPr defaultRowHeight="15"/>
  <cols>
    <col min="4" max="4" width="11.5703125" customWidth="1"/>
    <col min="5" max="5" width="19.7109375" customWidth="1"/>
  </cols>
  <sheetData>
    <row r="3" spans="4:5" ht="31.5" customHeight="1">
      <c r="D3" s="432" t="s">
        <v>22487</v>
      </c>
      <c r="E3" s="433"/>
    </row>
    <row r="4" spans="4:5">
      <c r="D4" s="284" t="s">
        <v>31</v>
      </c>
      <c r="E4" s="285" t="s">
        <v>22488</v>
      </c>
    </row>
    <row r="5" spans="4:5">
      <c r="D5" s="284" t="s">
        <v>33</v>
      </c>
      <c r="E5" s="286">
        <v>203</v>
      </c>
    </row>
    <row r="6" spans="4:5">
      <c r="D6" s="284" t="s">
        <v>22489</v>
      </c>
      <c r="E6" s="287">
        <v>46204</v>
      </c>
    </row>
    <row r="7" spans="4:5" hidden="1">
      <c r="D7" s="284" t="s">
        <v>22490</v>
      </c>
      <c r="E7" s="287">
        <v>46113</v>
      </c>
    </row>
    <row r="8" spans="4:5" ht="15.75" customHeight="1">
      <c r="D8" s="434" t="s">
        <v>22491</v>
      </c>
      <c r="E8" s="435"/>
    </row>
  </sheetData>
  <mergeCells count="2">
    <mergeCell ref="D3:E3"/>
    <mergeCell ref="D8:E8"/>
  </mergeCells>
  <pageMargins left="0.511811024" right="0.511811024" top="0.78740157500000008" bottom="0.78740157500000008" header="0.31496062000000014" footer="0.31496062000000014"/>
  <pageSetup paperSize="9"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Z1006"/>
  <sheetViews>
    <sheetView view="pageBreakPreview" topLeftCell="A7" zoomScaleNormal="100" zoomScaleSheetLayoutView="100" workbookViewId="0">
      <selection activeCell="O17" sqref="O17"/>
    </sheetView>
  </sheetViews>
  <sheetFormatPr defaultColWidth="14.42578125" defaultRowHeight="15" customHeight="1"/>
  <cols>
    <col min="1" max="6" width="9.140625" style="310" customWidth="1"/>
    <col min="7" max="7" width="19.28515625" style="310" customWidth="1"/>
    <col min="8" max="10" width="9.140625" style="310" customWidth="1"/>
    <col min="11" max="26" width="8.7109375" style="310" customWidth="1"/>
    <col min="27" max="16384" width="14.42578125" style="310"/>
  </cols>
  <sheetData>
    <row r="1" spans="1:26" ht="15" customHeight="1">
      <c r="E1" s="466"/>
      <c r="F1" s="466"/>
      <c r="G1" s="466"/>
      <c r="H1" s="466"/>
      <c r="I1" s="466"/>
      <c r="J1" s="466"/>
    </row>
    <row r="2" spans="1:26" ht="15" customHeight="1">
      <c r="E2" s="466"/>
      <c r="F2" s="466"/>
      <c r="G2" s="466"/>
      <c r="H2" s="466"/>
      <c r="I2" s="466"/>
      <c r="J2" s="466"/>
    </row>
    <row r="3" spans="1:26" ht="15" customHeight="1">
      <c r="E3" s="467" t="s">
        <v>22497</v>
      </c>
      <c r="F3" s="467"/>
      <c r="G3" s="467"/>
      <c r="H3" s="467"/>
      <c r="I3" s="467"/>
      <c r="J3" s="467"/>
      <c r="K3" s="467"/>
      <c r="L3" s="467"/>
      <c r="M3" s="467"/>
    </row>
    <row r="4" spans="1:26" ht="15" customHeight="1">
      <c r="E4" s="468" t="s">
        <v>22498</v>
      </c>
      <c r="F4" s="468"/>
      <c r="G4" s="468"/>
      <c r="H4" s="468"/>
      <c r="I4" s="468"/>
      <c r="J4" s="468"/>
      <c r="K4" s="468"/>
      <c r="L4" s="311"/>
      <c r="M4" s="311"/>
    </row>
    <row r="5" spans="1:26" ht="15" customHeight="1">
      <c r="A5" s="312"/>
      <c r="B5" s="312"/>
      <c r="C5" s="312"/>
      <c r="D5" s="312"/>
      <c r="E5" s="469"/>
      <c r="F5" s="469"/>
      <c r="G5" s="469"/>
      <c r="H5" s="469"/>
      <c r="I5" s="469"/>
      <c r="J5" s="469"/>
    </row>
    <row r="6" spans="1:26" ht="15" customHeight="1">
      <c r="A6" s="312"/>
      <c r="B6" s="312"/>
      <c r="C6" s="312"/>
      <c r="D6" s="312"/>
      <c r="E6" s="470"/>
      <c r="F6" s="470"/>
      <c r="G6" s="470"/>
      <c r="H6" s="470"/>
      <c r="I6" s="470"/>
      <c r="J6" s="470"/>
    </row>
    <row r="7" spans="1:26" ht="14.25" customHeight="1">
      <c r="A7" s="471" t="s">
        <v>22499</v>
      </c>
      <c r="B7" s="472"/>
      <c r="C7" s="472"/>
      <c r="D7" s="472"/>
      <c r="E7" s="472"/>
      <c r="F7" s="472"/>
      <c r="G7" s="472"/>
      <c r="H7" s="472"/>
      <c r="I7" s="472"/>
      <c r="J7" s="473"/>
      <c r="K7" s="313"/>
      <c r="L7" s="313"/>
      <c r="M7" s="313"/>
      <c r="N7" s="313"/>
      <c r="O7" s="313"/>
      <c r="P7" s="313"/>
      <c r="Q7" s="313"/>
      <c r="R7" s="313"/>
      <c r="S7" s="313"/>
      <c r="T7" s="313"/>
      <c r="U7" s="313"/>
      <c r="V7" s="313"/>
      <c r="W7" s="313"/>
      <c r="X7" s="313"/>
      <c r="Y7" s="313"/>
      <c r="Z7" s="313"/>
    </row>
    <row r="8" spans="1:26" ht="14.25" customHeight="1">
      <c r="A8" s="314"/>
      <c r="B8" s="314"/>
      <c r="C8" s="314"/>
      <c r="D8" s="314"/>
      <c r="E8" s="314"/>
      <c r="F8" s="314"/>
      <c r="G8" s="314"/>
      <c r="H8" s="314"/>
      <c r="I8" s="314"/>
      <c r="J8" s="314"/>
      <c r="K8" s="313"/>
      <c r="L8" s="313"/>
      <c r="M8" s="313"/>
      <c r="N8" s="313"/>
      <c r="O8" s="313"/>
      <c r="P8" s="313"/>
      <c r="Q8" s="313"/>
      <c r="R8" s="313"/>
      <c r="S8" s="313"/>
      <c r="T8" s="313"/>
      <c r="U8" s="313"/>
      <c r="V8" s="313"/>
      <c r="W8" s="313"/>
      <c r="X8" s="313"/>
      <c r="Y8" s="313"/>
      <c r="Z8" s="313"/>
    </row>
    <row r="9" spans="1:26" ht="14.25" customHeight="1">
      <c r="A9" s="465" t="s">
        <v>22500</v>
      </c>
      <c r="B9" s="449"/>
      <c r="C9" s="449"/>
      <c r="D9" s="449"/>
      <c r="E9" s="449"/>
      <c r="F9" s="449"/>
      <c r="G9" s="449"/>
      <c r="H9" s="449"/>
      <c r="I9" s="449"/>
      <c r="J9" s="461"/>
      <c r="K9" s="313"/>
      <c r="L9" s="313"/>
      <c r="M9" s="313"/>
      <c r="N9" s="313"/>
      <c r="O9" s="313"/>
      <c r="P9" s="313"/>
      <c r="Q9" s="313"/>
      <c r="R9" s="313"/>
      <c r="S9" s="313"/>
      <c r="T9" s="313"/>
      <c r="U9" s="313"/>
      <c r="V9" s="313"/>
      <c r="W9" s="313"/>
      <c r="X9" s="313"/>
      <c r="Y9" s="313"/>
      <c r="Z9" s="313"/>
    </row>
    <row r="10" spans="1:26" ht="14.25" customHeight="1">
      <c r="A10" s="456" t="s">
        <v>22501</v>
      </c>
      <c r="B10" s="437"/>
      <c r="C10" s="437"/>
      <c r="D10" s="437"/>
      <c r="E10" s="437"/>
      <c r="F10" s="437"/>
      <c r="G10" s="437"/>
      <c r="H10" s="437"/>
      <c r="I10" s="437"/>
      <c r="J10" s="457"/>
      <c r="K10" s="313"/>
      <c r="L10" s="313"/>
      <c r="M10" s="313"/>
      <c r="N10" s="313"/>
      <c r="O10" s="313"/>
      <c r="P10" s="313"/>
      <c r="Q10" s="313"/>
      <c r="R10" s="313"/>
      <c r="S10" s="313"/>
      <c r="T10" s="313"/>
      <c r="U10" s="313"/>
      <c r="V10" s="313"/>
      <c r="W10" s="313"/>
      <c r="X10" s="313"/>
      <c r="Y10" s="313"/>
      <c r="Z10" s="313"/>
    </row>
    <row r="11" spans="1:26" ht="14.25" customHeight="1">
      <c r="A11" s="314"/>
      <c r="B11" s="314"/>
      <c r="C11" s="314"/>
      <c r="D11" s="314"/>
      <c r="E11" s="314"/>
      <c r="F11" s="314"/>
      <c r="G11" s="314"/>
      <c r="H11" s="314"/>
      <c r="I11" s="314"/>
      <c r="J11" s="314"/>
      <c r="K11" s="313"/>
      <c r="L11" s="313"/>
      <c r="M11" s="313"/>
      <c r="N11" s="313"/>
      <c r="O11" s="313"/>
      <c r="P11" s="313"/>
      <c r="Q11" s="313"/>
      <c r="R11" s="313"/>
      <c r="S11" s="313"/>
      <c r="T11" s="313"/>
      <c r="U11" s="313"/>
      <c r="V11" s="313"/>
      <c r="W11" s="313"/>
      <c r="X11" s="313"/>
      <c r="Y11" s="313"/>
      <c r="Z11" s="313"/>
    </row>
    <row r="12" spans="1:26" ht="14.25" customHeight="1">
      <c r="A12" s="458" t="s">
        <v>22502</v>
      </c>
      <c r="B12" s="439"/>
      <c r="C12" s="439"/>
      <c r="D12" s="439"/>
      <c r="E12" s="439"/>
      <c r="F12" s="439"/>
      <c r="G12" s="439"/>
      <c r="H12" s="459"/>
      <c r="I12" s="462" t="s">
        <v>22503</v>
      </c>
      <c r="J12" s="464" t="s">
        <v>22504</v>
      </c>
      <c r="K12" s="313"/>
      <c r="L12" s="313"/>
      <c r="M12" s="313"/>
      <c r="N12" s="313"/>
      <c r="O12" s="313"/>
      <c r="P12" s="313"/>
      <c r="Q12" s="313"/>
      <c r="R12" s="313"/>
      <c r="S12" s="313"/>
      <c r="T12" s="313"/>
      <c r="U12" s="313"/>
      <c r="V12" s="313"/>
      <c r="W12" s="313"/>
      <c r="X12" s="313"/>
      <c r="Y12" s="313"/>
      <c r="Z12" s="313"/>
    </row>
    <row r="13" spans="1:26" ht="14.25" customHeight="1">
      <c r="A13" s="460"/>
      <c r="B13" s="449"/>
      <c r="C13" s="449"/>
      <c r="D13" s="449"/>
      <c r="E13" s="449"/>
      <c r="F13" s="449"/>
      <c r="G13" s="449"/>
      <c r="H13" s="461"/>
      <c r="I13" s="463"/>
      <c r="J13" s="463"/>
      <c r="K13" s="313"/>
      <c r="L13" s="313"/>
      <c r="M13" s="313"/>
      <c r="N13" s="313"/>
      <c r="O13" s="313"/>
      <c r="P13" s="313"/>
      <c r="Q13" s="313"/>
      <c r="R13" s="313"/>
      <c r="S13" s="313"/>
      <c r="T13" s="313"/>
      <c r="U13" s="313"/>
      <c r="V13" s="313"/>
      <c r="W13" s="313"/>
      <c r="X13" s="313"/>
      <c r="Y13" s="313"/>
      <c r="Z13" s="313"/>
    </row>
    <row r="14" spans="1:26" ht="14.25" customHeight="1">
      <c r="A14" s="447" t="s">
        <v>22505</v>
      </c>
      <c r="B14" s="441"/>
      <c r="C14" s="441"/>
      <c r="D14" s="441"/>
      <c r="E14" s="441"/>
      <c r="F14" s="441"/>
      <c r="G14" s="441"/>
      <c r="H14" s="442"/>
      <c r="I14" s="315" t="s">
        <v>22506</v>
      </c>
      <c r="J14" s="316">
        <v>3.7999999999999999E-2</v>
      </c>
      <c r="K14" s="313"/>
      <c r="L14" s="313"/>
      <c r="M14" s="313"/>
      <c r="N14" s="313"/>
      <c r="O14" s="313"/>
      <c r="P14" s="313"/>
      <c r="Q14" s="313"/>
      <c r="R14" s="313"/>
      <c r="S14" s="313"/>
      <c r="T14" s="313"/>
      <c r="U14" s="313"/>
      <c r="V14" s="313"/>
      <c r="W14" s="313"/>
      <c r="X14" s="313"/>
      <c r="Y14" s="313"/>
      <c r="Z14" s="313"/>
    </row>
    <row r="15" spans="1:26" ht="14.25" customHeight="1">
      <c r="A15" s="447" t="s">
        <v>22507</v>
      </c>
      <c r="B15" s="441"/>
      <c r="C15" s="441"/>
      <c r="D15" s="441"/>
      <c r="E15" s="441"/>
      <c r="F15" s="441"/>
      <c r="G15" s="441"/>
      <c r="H15" s="442"/>
      <c r="I15" s="315" t="s">
        <v>22508</v>
      </c>
      <c r="J15" s="316">
        <v>3.2000000000000002E-3</v>
      </c>
      <c r="K15" s="313"/>
      <c r="L15" s="313"/>
      <c r="M15" s="313"/>
      <c r="N15" s="313"/>
      <c r="O15" s="313"/>
      <c r="P15" s="313"/>
      <c r="Q15" s="313"/>
      <c r="R15" s="313"/>
      <c r="S15" s="313"/>
      <c r="T15" s="313"/>
      <c r="U15" s="313"/>
      <c r="V15" s="313"/>
      <c r="W15" s="313"/>
      <c r="X15" s="313"/>
      <c r="Y15" s="313"/>
      <c r="Z15" s="313"/>
    </row>
    <row r="16" spans="1:26" ht="14.25" customHeight="1">
      <c r="A16" s="447" t="s">
        <v>22509</v>
      </c>
      <c r="B16" s="441"/>
      <c r="C16" s="441"/>
      <c r="D16" s="441"/>
      <c r="E16" s="441"/>
      <c r="F16" s="441"/>
      <c r="G16" s="441"/>
      <c r="H16" s="442"/>
      <c r="I16" s="315" t="s">
        <v>22510</v>
      </c>
      <c r="J16" s="316">
        <v>5.0000000000000001E-3</v>
      </c>
      <c r="K16" s="313"/>
      <c r="L16" s="313"/>
      <c r="M16" s="313"/>
      <c r="N16" s="313"/>
      <c r="O16" s="313"/>
      <c r="P16" s="313"/>
      <c r="Q16" s="313"/>
      <c r="R16" s="313"/>
      <c r="S16" s="313"/>
      <c r="T16" s="313"/>
      <c r="U16" s="313"/>
      <c r="V16" s="313"/>
      <c r="W16" s="313"/>
      <c r="X16" s="313"/>
      <c r="Y16" s="313"/>
      <c r="Z16" s="313"/>
    </row>
    <row r="17" spans="1:26" ht="14.25" customHeight="1">
      <c r="A17" s="447" t="s">
        <v>22511</v>
      </c>
      <c r="B17" s="441"/>
      <c r="C17" s="441"/>
      <c r="D17" s="441"/>
      <c r="E17" s="441"/>
      <c r="F17" s="441"/>
      <c r="G17" s="441"/>
      <c r="H17" s="442"/>
      <c r="I17" s="315" t="s">
        <v>22512</v>
      </c>
      <c r="J17" s="316">
        <v>1.0200000000000001E-2</v>
      </c>
      <c r="K17" s="313"/>
      <c r="L17" s="313"/>
      <c r="M17" s="313"/>
      <c r="N17" s="313"/>
      <c r="O17" s="313"/>
      <c r="P17" s="313"/>
      <c r="Q17" s="313"/>
      <c r="R17" s="313"/>
      <c r="S17" s="313"/>
      <c r="T17" s="313"/>
      <c r="U17" s="313"/>
      <c r="V17" s="313"/>
      <c r="W17" s="313"/>
      <c r="X17" s="313"/>
      <c r="Y17" s="313"/>
      <c r="Z17" s="313"/>
    </row>
    <row r="18" spans="1:26" ht="14.25" customHeight="1">
      <c r="A18" s="447" t="s">
        <v>22513</v>
      </c>
      <c r="B18" s="441"/>
      <c r="C18" s="441"/>
      <c r="D18" s="441"/>
      <c r="E18" s="441"/>
      <c r="F18" s="441"/>
      <c r="G18" s="441"/>
      <c r="H18" s="442"/>
      <c r="I18" s="315" t="s">
        <v>1026</v>
      </c>
      <c r="J18" s="316">
        <v>6.6400000000000001E-2</v>
      </c>
      <c r="K18" s="313"/>
      <c r="L18" s="313"/>
      <c r="M18" s="313"/>
      <c r="N18" s="313"/>
      <c r="O18" s="313"/>
      <c r="P18" s="313"/>
      <c r="Q18" s="313"/>
      <c r="R18" s="313"/>
      <c r="S18" s="313"/>
      <c r="T18" s="313"/>
      <c r="U18" s="313"/>
      <c r="V18" s="313"/>
      <c r="W18" s="313"/>
      <c r="X18" s="313"/>
      <c r="Y18" s="313"/>
      <c r="Z18" s="313"/>
    </row>
    <row r="19" spans="1:26" ht="14.25" customHeight="1">
      <c r="A19" s="447" t="s">
        <v>22514</v>
      </c>
      <c r="B19" s="441"/>
      <c r="C19" s="441"/>
      <c r="D19" s="441"/>
      <c r="E19" s="441"/>
      <c r="F19" s="441"/>
      <c r="G19" s="441"/>
      <c r="H19" s="442"/>
      <c r="I19" s="315" t="s">
        <v>22515</v>
      </c>
      <c r="J19" s="316">
        <v>3.6499999999999998E-2</v>
      </c>
      <c r="K19" s="313"/>
      <c r="L19" s="313"/>
      <c r="M19" s="313"/>
      <c r="N19" s="313"/>
      <c r="O19" s="313"/>
      <c r="P19" s="313"/>
      <c r="Q19" s="313"/>
      <c r="R19" s="313"/>
      <c r="S19" s="313"/>
      <c r="T19" s="313"/>
      <c r="U19" s="313"/>
      <c r="V19" s="313"/>
      <c r="W19" s="313"/>
      <c r="X19" s="313"/>
      <c r="Y19" s="313"/>
      <c r="Z19" s="313"/>
    </row>
    <row r="20" spans="1:26" ht="14.25" customHeight="1">
      <c r="A20" s="447" t="s">
        <v>22516</v>
      </c>
      <c r="B20" s="441"/>
      <c r="C20" s="441"/>
      <c r="D20" s="441"/>
      <c r="E20" s="441"/>
      <c r="F20" s="441"/>
      <c r="G20" s="441"/>
      <c r="H20" s="442"/>
      <c r="I20" s="315" t="s">
        <v>22517</v>
      </c>
      <c r="J20" s="317">
        <v>0.05</v>
      </c>
      <c r="K20" s="313"/>
      <c r="L20" s="313"/>
      <c r="M20" s="313"/>
      <c r="N20" s="313"/>
      <c r="O20" s="313"/>
      <c r="P20" s="313"/>
      <c r="Q20" s="313"/>
      <c r="R20" s="313"/>
      <c r="S20" s="313"/>
      <c r="T20" s="313"/>
      <c r="U20" s="313"/>
      <c r="V20" s="313"/>
      <c r="W20" s="313"/>
      <c r="X20" s="313"/>
      <c r="Y20" s="313"/>
      <c r="Z20" s="313"/>
    </row>
    <row r="21" spans="1:26" ht="30.75" customHeight="1">
      <c r="A21" s="455" t="s">
        <v>22518</v>
      </c>
      <c r="B21" s="441"/>
      <c r="C21" s="441"/>
      <c r="D21" s="441"/>
      <c r="E21" s="441"/>
      <c r="F21" s="441"/>
      <c r="G21" s="441"/>
      <c r="H21" s="442"/>
      <c r="I21" s="315" t="s">
        <v>22519</v>
      </c>
      <c r="J21" s="317">
        <v>0</v>
      </c>
      <c r="K21" s="313"/>
      <c r="L21" s="313"/>
      <c r="M21" s="313"/>
      <c r="N21" s="313"/>
      <c r="O21" s="313"/>
      <c r="P21" s="313"/>
      <c r="Q21" s="313"/>
      <c r="R21" s="313"/>
      <c r="S21" s="313"/>
      <c r="T21" s="313"/>
      <c r="U21" s="313"/>
      <c r="V21" s="313"/>
      <c r="W21" s="313"/>
      <c r="X21" s="313"/>
      <c r="Y21" s="313"/>
      <c r="Z21" s="313"/>
    </row>
    <row r="22" spans="1:26" ht="14.25" customHeight="1">
      <c r="A22" s="447" t="s">
        <v>22520</v>
      </c>
      <c r="B22" s="441"/>
      <c r="C22" s="441"/>
      <c r="D22" s="441"/>
      <c r="E22" s="441"/>
      <c r="F22" s="441"/>
      <c r="G22" s="441"/>
      <c r="H22" s="442"/>
      <c r="I22" s="318" t="s">
        <v>22521</v>
      </c>
      <c r="J22" s="317">
        <v>0.23380000000000001</v>
      </c>
      <c r="K22" s="313"/>
      <c r="L22" s="313"/>
      <c r="M22" s="313"/>
      <c r="N22" s="313"/>
      <c r="O22" s="313"/>
      <c r="P22" s="313"/>
      <c r="Q22" s="313"/>
      <c r="R22" s="313"/>
      <c r="S22" s="313"/>
      <c r="T22" s="313"/>
      <c r="U22" s="313"/>
      <c r="V22" s="313"/>
      <c r="W22" s="313"/>
      <c r="X22" s="313"/>
      <c r="Y22" s="313"/>
      <c r="Z22" s="313"/>
    </row>
    <row r="23" spans="1:26" ht="14.25" customHeight="1">
      <c r="A23" s="314"/>
      <c r="B23" s="314"/>
      <c r="C23" s="314"/>
      <c r="D23" s="314"/>
      <c r="E23" s="314"/>
      <c r="F23" s="314"/>
      <c r="G23" s="314"/>
      <c r="H23" s="314"/>
      <c r="I23" s="314"/>
      <c r="J23" s="314"/>
      <c r="K23" s="313"/>
      <c r="L23" s="313"/>
      <c r="M23" s="313"/>
      <c r="N23" s="313"/>
      <c r="O23" s="313"/>
      <c r="P23" s="313"/>
      <c r="Q23" s="313"/>
      <c r="R23" s="313"/>
      <c r="S23" s="313"/>
      <c r="T23" s="313"/>
      <c r="U23" s="313"/>
      <c r="V23" s="313"/>
      <c r="W23" s="313"/>
      <c r="X23" s="313"/>
      <c r="Y23" s="313"/>
      <c r="Z23" s="313"/>
    </row>
    <row r="24" spans="1:26" ht="14.25" customHeight="1">
      <c r="A24" s="319"/>
      <c r="B24" s="448"/>
      <c r="C24" s="449"/>
      <c r="D24" s="449"/>
      <c r="E24" s="449"/>
      <c r="F24" s="449"/>
      <c r="G24" s="449"/>
      <c r="H24" s="449"/>
      <c r="I24" s="449"/>
      <c r="J24" s="449"/>
      <c r="K24" s="313"/>
      <c r="L24" s="313"/>
      <c r="M24" s="313"/>
      <c r="N24" s="313"/>
      <c r="O24" s="313"/>
      <c r="P24" s="313"/>
      <c r="Q24" s="313"/>
      <c r="R24" s="313"/>
      <c r="S24" s="313"/>
      <c r="T24" s="313"/>
      <c r="U24" s="313"/>
      <c r="V24" s="313"/>
      <c r="W24" s="313"/>
      <c r="X24" s="313"/>
      <c r="Y24" s="313"/>
      <c r="Z24" s="313"/>
    </row>
    <row r="25" spans="1:26" ht="14.25" customHeight="1">
      <c r="A25" s="314"/>
      <c r="B25" s="314"/>
      <c r="C25" s="314"/>
      <c r="D25" s="314"/>
      <c r="E25" s="314"/>
      <c r="F25" s="314"/>
      <c r="G25" s="314"/>
      <c r="H25" s="314"/>
      <c r="I25" s="314"/>
      <c r="J25" s="314"/>
      <c r="K25" s="313"/>
      <c r="L25" s="313"/>
      <c r="M25" s="313"/>
      <c r="N25" s="313"/>
      <c r="O25" s="313"/>
      <c r="P25" s="313"/>
      <c r="Q25" s="313"/>
      <c r="R25" s="313"/>
      <c r="S25" s="313"/>
      <c r="T25" s="313"/>
      <c r="U25" s="313"/>
      <c r="V25" s="313"/>
      <c r="W25" s="313"/>
      <c r="X25" s="313"/>
      <c r="Y25" s="313"/>
      <c r="Z25" s="313"/>
    </row>
    <row r="26" spans="1:26" ht="14.25" customHeight="1">
      <c r="A26" s="450" t="s">
        <v>22522</v>
      </c>
      <c r="B26" s="449"/>
      <c r="C26" s="449"/>
      <c r="D26" s="449"/>
      <c r="E26" s="449"/>
      <c r="F26" s="449"/>
      <c r="G26" s="449"/>
      <c r="H26" s="449"/>
      <c r="I26" s="449"/>
      <c r="J26" s="449"/>
      <c r="K26" s="313"/>
      <c r="L26" s="313"/>
      <c r="M26" s="313"/>
      <c r="N26" s="313"/>
      <c r="O26" s="313"/>
      <c r="P26" s="313"/>
      <c r="Q26" s="313"/>
      <c r="R26" s="313"/>
      <c r="S26" s="313"/>
      <c r="T26" s="313"/>
      <c r="U26" s="313"/>
      <c r="V26" s="313"/>
      <c r="W26" s="313"/>
      <c r="X26" s="313"/>
      <c r="Y26" s="313"/>
      <c r="Z26" s="313"/>
    </row>
    <row r="27" spans="1:26" ht="14.25" customHeight="1">
      <c r="A27" s="320"/>
      <c r="B27" s="320"/>
      <c r="C27" s="320"/>
      <c r="D27" s="451" t="s">
        <v>22523</v>
      </c>
      <c r="E27" s="452" t="s">
        <v>22524</v>
      </c>
      <c r="F27" s="449"/>
      <c r="G27" s="449"/>
      <c r="H27" s="453" t="s">
        <v>22525</v>
      </c>
      <c r="I27" s="320"/>
      <c r="J27" s="320"/>
      <c r="K27" s="313"/>
      <c r="L27" s="313"/>
      <c r="M27" s="313"/>
      <c r="N27" s="313"/>
      <c r="O27" s="313"/>
      <c r="P27" s="313"/>
      <c r="Q27" s="313"/>
      <c r="R27" s="313"/>
      <c r="S27" s="313"/>
      <c r="T27" s="313"/>
      <c r="U27" s="313"/>
      <c r="V27" s="313"/>
      <c r="W27" s="313"/>
      <c r="X27" s="313"/>
      <c r="Y27" s="313"/>
      <c r="Z27" s="313"/>
    </row>
    <row r="28" spans="1:26" ht="14.25" customHeight="1">
      <c r="A28" s="320"/>
      <c r="B28" s="320"/>
      <c r="C28" s="320"/>
      <c r="D28" s="449"/>
      <c r="E28" s="454" t="s">
        <v>22526</v>
      </c>
      <c r="F28" s="449"/>
      <c r="G28" s="449"/>
      <c r="H28" s="449"/>
      <c r="I28" s="320"/>
      <c r="J28" s="320"/>
      <c r="K28" s="313"/>
      <c r="L28" s="313"/>
      <c r="M28" s="313"/>
      <c r="N28" s="313"/>
      <c r="O28" s="313"/>
      <c r="P28" s="313"/>
      <c r="Q28" s="313"/>
      <c r="R28" s="313"/>
      <c r="S28" s="313"/>
      <c r="T28" s="313"/>
      <c r="U28" s="313"/>
      <c r="V28" s="313"/>
      <c r="W28" s="313"/>
      <c r="X28" s="313"/>
      <c r="Y28" s="313"/>
      <c r="Z28" s="313"/>
    </row>
    <row r="29" spans="1:26" ht="14.25" customHeight="1">
      <c r="A29" s="321"/>
      <c r="B29" s="321"/>
      <c r="C29" s="321"/>
      <c r="D29" s="321"/>
      <c r="E29" s="321"/>
      <c r="F29" s="321"/>
      <c r="G29" s="321"/>
      <c r="H29" s="321"/>
      <c r="I29" s="321"/>
      <c r="J29" s="321"/>
      <c r="K29" s="313"/>
      <c r="L29" s="313"/>
      <c r="M29" s="313"/>
      <c r="N29" s="313"/>
      <c r="O29" s="313"/>
      <c r="P29" s="313"/>
      <c r="Q29" s="313"/>
      <c r="R29" s="313"/>
      <c r="S29" s="313"/>
      <c r="T29" s="313"/>
      <c r="U29" s="313"/>
      <c r="V29" s="313"/>
      <c r="W29" s="313"/>
      <c r="X29" s="313"/>
      <c r="Y29" s="313"/>
      <c r="Z29" s="313"/>
    </row>
    <row r="30" spans="1:26" ht="36.75" customHeight="1">
      <c r="A30" s="440" t="s">
        <v>22527</v>
      </c>
      <c r="B30" s="441"/>
      <c r="C30" s="441"/>
      <c r="D30" s="441"/>
      <c r="E30" s="441"/>
      <c r="F30" s="441"/>
      <c r="G30" s="441"/>
      <c r="H30" s="441"/>
      <c r="I30" s="441"/>
      <c r="J30" s="442"/>
      <c r="K30" s="313"/>
      <c r="L30" s="313"/>
      <c r="M30" s="313"/>
      <c r="N30" s="313"/>
      <c r="O30" s="313"/>
      <c r="P30" s="313"/>
      <c r="Q30" s="313"/>
      <c r="R30" s="313"/>
      <c r="S30" s="313"/>
      <c r="T30" s="313"/>
      <c r="U30" s="313"/>
      <c r="V30" s="313"/>
      <c r="W30" s="313"/>
      <c r="X30" s="313"/>
      <c r="Y30" s="313"/>
      <c r="Z30" s="313"/>
    </row>
    <row r="31" spans="1:26" ht="14.25" customHeight="1">
      <c r="A31" s="314"/>
      <c r="B31" s="314"/>
      <c r="C31" s="314"/>
      <c r="D31" s="314"/>
      <c r="E31" s="314"/>
      <c r="F31" s="314"/>
      <c r="G31" s="314"/>
      <c r="H31" s="314"/>
      <c r="I31" s="314"/>
      <c r="J31" s="314"/>
      <c r="K31" s="313"/>
      <c r="L31" s="313"/>
      <c r="M31" s="313"/>
      <c r="N31" s="313"/>
      <c r="O31" s="313"/>
      <c r="P31" s="313"/>
      <c r="Q31" s="313"/>
      <c r="R31" s="313"/>
      <c r="S31" s="313"/>
      <c r="T31" s="313"/>
      <c r="U31" s="313"/>
      <c r="V31" s="313"/>
      <c r="W31" s="313"/>
      <c r="X31" s="313"/>
      <c r="Y31" s="313"/>
      <c r="Z31" s="313"/>
    </row>
    <row r="32" spans="1:26" ht="34.5" customHeight="1">
      <c r="A32" s="440" t="s">
        <v>22528</v>
      </c>
      <c r="B32" s="441"/>
      <c r="C32" s="441"/>
      <c r="D32" s="441"/>
      <c r="E32" s="441"/>
      <c r="F32" s="441"/>
      <c r="G32" s="441"/>
      <c r="H32" s="441"/>
      <c r="I32" s="441"/>
      <c r="J32" s="442"/>
      <c r="K32" s="313"/>
      <c r="L32" s="313"/>
      <c r="M32" s="313"/>
      <c r="N32" s="313"/>
      <c r="O32" s="313"/>
      <c r="P32" s="313"/>
      <c r="Q32" s="313"/>
      <c r="R32" s="313"/>
      <c r="S32" s="313"/>
      <c r="T32" s="313"/>
      <c r="U32" s="313"/>
      <c r="V32" s="313"/>
      <c r="W32" s="313"/>
      <c r="X32" s="313"/>
      <c r="Y32" s="313"/>
      <c r="Z32" s="313"/>
    </row>
    <row r="33" spans="1:26" ht="14.25" customHeight="1">
      <c r="A33" s="314"/>
      <c r="B33" s="314"/>
      <c r="C33" s="314"/>
      <c r="D33" s="314"/>
      <c r="E33" s="314"/>
      <c r="F33" s="314"/>
      <c r="G33" s="314"/>
      <c r="H33" s="314"/>
      <c r="I33" s="314"/>
      <c r="J33" s="314"/>
      <c r="K33" s="313"/>
      <c r="L33" s="313"/>
      <c r="M33" s="313"/>
      <c r="N33" s="313"/>
      <c r="O33" s="313"/>
      <c r="P33" s="313"/>
      <c r="Q33" s="313"/>
      <c r="R33" s="313"/>
      <c r="S33" s="313"/>
      <c r="T33" s="313"/>
      <c r="U33" s="313"/>
      <c r="V33" s="313"/>
      <c r="W33" s="313"/>
      <c r="X33" s="313"/>
      <c r="Y33" s="313"/>
      <c r="Z33" s="313"/>
    </row>
    <row r="34" spans="1:26" ht="14.25" customHeight="1">
      <c r="A34" s="314" t="s">
        <v>22529</v>
      </c>
      <c r="B34" s="314"/>
      <c r="C34" s="314"/>
      <c r="D34" s="314"/>
      <c r="E34" s="314"/>
      <c r="F34" s="314"/>
      <c r="G34" s="314"/>
      <c r="H34" s="314"/>
      <c r="I34" s="314"/>
      <c r="J34" s="314"/>
      <c r="K34" s="313"/>
      <c r="L34" s="313"/>
      <c r="M34" s="313"/>
      <c r="N34" s="313"/>
      <c r="O34" s="313"/>
      <c r="P34" s="313"/>
      <c r="Q34" s="313"/>
      <c r="R34" s="313"/>
      <c r="S34" s="313"/>
      <c r="T34" s="313"/>
      <c r="U34" s="313"/>
      <c r="V34" s="313"/>
      <c r="W34" s="313"/>
      <c r="X34" s="313"/>
      <c r="Y34" s="313"/>
      <c r="Z34" s="313"/>
    </row>
    <row r="35" spans="1:26" ht="14.25" customHeight="1">
      <c r="A35" s="443"/>
      <c r="B35" s="441"/>
      <c r="C35" s="441"/>
      <c r="D35" s="441"/>
      <c r="E35" s="441"/>
      <c r="F35" s="441"/>
      <c r="G35" s="441"/>
      <c r="H35" s="441"/>
      <c r="I35" s="441"/>
      <c r="J35" s="442"/>
      <c r="K35" s="313"/>
      <c r="L35" s="313"/>
      <c r="M35" s="313"/>
      <c r="N35" s="313"/>
      <c r="O35" s="313"/>
      <c r="P35" s="313"/>
      <c r="Q35" s="313"/>
      <c r="R35" s="313"/>
      <c r="S35" s="313"/>
      <c r="T35" s="313"/>
      <c r="U35" s="313"/>
      <c r="V35" s="313"/>
      <c r="W35" s="313"/>
      <c r="X35" s="313"/>
      <c r="Y35" s="313"/>
      <c r="Z35" s="313"/>
    </row>
    <row r="36" spans="1:26" ht="14.25" customHeight="1">
      <c r="A36" s="314"/>
      <c r="B36" s="314"/>
      <c r="C36" s="314"/>
      <c r="D36" s="314"/>
      <c r="E36" s="314"/>
      <c r="F36" s="314"/>
      <c r="G36" s="314"/>
      <c r="H36" s="314"/>
      <c r="I36" s="314"/>
      <c r="J36" s="314"/>
      <c r="K36" s="313"/>
      <c r="L36" s="313"/>
      <c r="M36" s="313"/>
      <c r="N36" s="313"/>
      <c r="O36" s="313"/>
      <c r="P36" s="313"/>
      <c r="Q36" s="313"/>
      <c r="R36" s="313"/>
      <c r="S36" s="313"/>
      <c r="T36" s="313"/>
      <c r="U36" s="313"/>
      <c r="V36" s="313"/>
      <c r="W36" s="313"/>
      <c r="X36" s="313"/>
      <c r="Y36" s="313"/>
      <c r="Z36" s="313"/>
    </row>
    <row r="37" spans="1:26" ht="14.25" customHeight="1">
      <c r="A37" s="444" t="s">
        <v>22530</v>
      </c>
      <c r="B37" s="437"/>
      <c r="C37" s="437"/>
      <c r="D37" s="437"/>
      <c r="E37" s="314"/>
      <c r="F37" s="314"/>
      <c r="G37" s="445" t="str">
        <f>([45]ORÇAMENTO!G1)</f>
        <v>DATA: 24/09/2026</v>
      </c>
      <c r="H37" s="437"/>
      <c r="I37" s="437"/>
      <c r="J37" s="437"/>
      <c r="K37" s="313"/>
      <c r="L37" s="313"/>
      <c r="M37" s="313"/>
      <c r="N37" s="313"/>
      <c r="O37" s="313"/>
      <c r="P37" s="313"/>
      <c r="Q37" s="313"/>
      <c r="R37" s="313"/>
      <c r="S37" s="313"/>
      <c r="T37" s="313"/>
      <c r="U37" s="313"/>
      <c r="V37" s="313"/>
      <c r="W37" s="313"/>
      <c r="X37" s="313"/>
      <c r="Y37" s="313"/>
      <c r="Z37" s="313"/>
    </row>
    <row r="38" spans="1:26" ht="14.25" customHeight="1">
      <c r="A38" s="446" t="s">
        <v>22531</v>
      </c>
      <c r="B38" s="439"/>
      <c r="C38" s="439"/>
      <c r="D38" s="439"/>
      <c r="E38" s="314"/>
      <c r="F38" s="322"/>
      <c r="G38" s="323" t="s">
        <v>22532</v>
      </c>
      <c r="H38" s="324"/>
      <c r="I38" s="324"/>
      <c r="J38" s="324"/>
      <c r="K38" s="313"/>
      <c r="L38" s="313"/>
      <c r="M38" s="313"/>
      <c r="N38" s="313"/>
      <c r="O38" s="313"/>
      <c r="P38" s="313"/>
      <c r="Q38" s="313"/>
      <c r="R38" s="313"/>
      <c r="S38" s="313"/>
      <c r="T38" s="313"/>
      <c r="U38" s="313"/>
      <c r="V38" s="313"/>
      <c r="W38" s="313"/>
      <c r="X38" s="313"/>
      <c r="Y38" s="313"/>
      <c r="Z38" s="313"/>
    </row>
    <row r="39" spans="1:26" ht="14.25" customHeight="1">
      <c r="A39" s="314"/>
      <c r="B39" s="314"/>
      <c r="C39" s="314"/>
      <c r="D39" s="314"/>
      <c r="E39" s="314"/>
      <c r="F39" s="314"/>
      <c r="G39" s="314"/>
      <c r="H39" s="314"/>
      <c r="I39" s="314"/>
      <c r="J39" s="314"/>
      <c r="K39" s="313"/>
      <c r="L39" s="313"/>
      <c r="M39" s="313"/>
      <c r="N39" s="313"/>
      <c r="O39" s="313"/>
      <c r="P39" s="313"/>
      <c r="Q39" s="313"/>
      <c r="R39" s="313"/>
      <c r="S39" s="313"/>
      <c r="T39" s="313"/>
      <c r="U39" s="313"/>
      <c r="V39" s="313"/>
      <c r="W39" s="313"/>
      <c r="X39" s="313"/>
      <c r="Y39" s="313"/>
      <c r="Z39" s="313"/>
    </row>
    <row r="40" spans="1:26" ht="14.25" customHeight="1">
      <c r="A40" s="436"/>
      <c r="B40" s="437"/>
      <c r="C40" s="437"/>
      <c r="D40" s="437"/>
      <c r="E40" s="325"/>
      <c r="F40" s="314"/>
      <c r="G40" s="314"/>
      <c r="H40" s="314"/>
      <c r="I40" s="314"/>
      <c r="J40" s="314"/>
      <c r="K40" s="313"/>
      <c r="L40" s="313"/>
      <c r="M40" s="313"/>
      <c r="N40" s="313"/>
      <c r="O40" s="313"/>
      <c r="P40" s="313"/>
      <c r="Q40" s="313"/>
      <c r="R40" s="313"/>
      <c r="S40" s="313"/>
      <c r="T40" s="313"/>
      <c r="U40" s="313"/>
      <c r="V40" s="313"/>
      <c r="W40" s="313"/>
      <c r="X40" s="313"/>
      <c r="Y40" s="313"/>
      <c r="Z40" s="313"/>
    </row>
    <row r="41" spans="1:26" ht="14.25" customHeight="1">
      <c r="A41" s="438" t="s">
        <v>22533</v>
      </c>
      <c r="B41" s="439"/>
      <c r="C41" s="439"/>
      <c r="D41" s="439"/>
      <c r="E41" s="314"/>
      <c r="F41" s="314"/>
      <c r="G41" s="314"/>
      <c r="H41" s="314"/>
      <c r="I41" s="314"/>
      <c r="J41" s="314"/>
      <c r="K41" s="313"/>
      <c r="L41" s="313"/>
      <c r="M41" s="313"/>
      <c r="N41" s="313"/>
      <c r="O41" s="313"/>
      <c r="P41" s="313"/>
      <c r="Q41" s="313"/>
      <c r="R41" s="313"/>
      <c r="S41" s="313"/>
      <c r="T41" s="313"/>
      <c r="U41" s="313"/>
      <c r="V41" s="313"/>
      <c r="W41" s="313"/>
      <c r="X41" s="313"/>
      <c r="Y41" s="313"/>
      <c r="Z41" s="313"/>
    </row>
    <row r="42" spans="1:26" ht="14.25" customHeight="1">
      <c r="A42" s="326" t="s">
        <v>16</v>
      </c>
      <c r="B42" s="327"/>
      <c r="C42" s="328"/>
      <c r="D42" s="328"/>
      <c r="E42" s="325"/>
      <c r="F42" s="314"/>
      <c r="G42" s="314"/>
      <c r="H42" s="314"/>
      <c r="I42" s="314"/>
      <c r="J42" s="314"/>
      <c r="K42" s="313"/>
      <c r="L42" s="313"/>
      <c r="M42" s="313"/>
      <c r="N42" s="313"/>
      <c r="O42" s="313"/>
      <c r="P42" s="313"/>
      <c r="Q42" s="313"/>
      <c r="R42" s="313"/>
      <c r="S42" s="313"/>
      <c r="T42" s="313"/>
      <c r="U42" s="313"/>
      <c r="V42" s="313"/>
      <c r="W42" s="313"/>
      <c r="X42" s="313"/>
      <c r="Y42" s="313"/>
      <c r="Z42" s="313"/>
    </row>
    <row r="43" spans="1:26" ht="14.25" customHeight="1">
      <c r="A43" s="326" t="s">
        <v>103</v>
      </c>
      <c r="B43" s="329"/>
      <c r="C43" s="330"/>
      <c r="D43" s="330"/>
      <c r="E43" s="325"/>
      <c r="F43" s="314"/>
      <c r="G43" s="314"/>
      <c r="H43" s="314"/>
      <c r="I43" s="314"/>
      <c r="J43" s="314"/>
      <c r="K43" s="313"/>
      <c r="L43" s="313"/>
      <c r="M43" s="313"/>
      <c r="N43" s="313"/>
      <c r="O43" s="313"/>
      <c r="P43" s="313"/>
      <c r="Q43" s="313"/>
      <c r="R43" s="313"/>
      <c r="S43" s="313"/>
      <c r="T43" s="313"/>
      <c r="U43" s="313"/>
      <c r="V43" s="313"/>
      <c r="W43" s="313"/>
      <c r="X43" s="313"/>
      <c r="Y43" s="313"/>
      <c r="Z43" s="313"/>
    </row>
    <row r="44" spans="1:26" ht="14.25" customHeight="1">
      <c r="A44" s="331" t="s">
        <v>18</v>
      </c>
      <c r="B44" s="313"/>
      <c r="C44" s="313"/>
      <c r="D44" s="313"/>
      <c r="E44" s="313"/>
      <c r="F44" s="313"/>
      <c r="G44" s="313"/>
      <c r="H44" s="313"/>
      <c r="I44" s="313"/>
      <c r="J44" s="313"/>
      <c r="K44" s="313"/>
      <c r="L44" s="313"/>
      <c r="M44" s="313"/>
      <c r="N44" s="313"/>
      <c r="O44" s="313"/>
      <c r="P44" s="313"/>
      <c r="Q44" s="313"/>
      <c r="R44" s="313"/>
      <c r="S44" s="313"/>
      <c r="T44" s="313"/>
      <c r="U44" s="313"/>
      <c r="V44" s="313"/>
      <c r="W44" s="313"/>
      <c r="X44" s="313"/>
      <c r="Y44" s="313"/>
      <c r="Z44" s="313"/>
    </row>
    <row r="45" spans="1:26" ht="14.25" customHeight="1">
      <c r="A45" s="313"/>
      <c r="B45" s="313"/>
      <c r="C45" s="313"/>
      <c r="D45" s="313"/>
      <c r="E45" s="313"/>
      <c r="F45" s="313"/>
      <c r="G45" s="313"/>
      <c r="H45" s="313"/>
      <c r="I45" s="313"/>
      <c r="J45" s="313"/>
      <c r="K45" s="313"/>
      <c r="L45" s="313"/>
      <c r="M45" s="313"/>
      <c r="N45" s="313"/>
      <c r="O45" s="313"/>
      <c r="P45" s="313"/>
      <c r="Q45" s="313"/>
      <c r="R45" s="313"/>
      <c r="S45" s="313"/>
      <c r="T45" s="313"/>
      <c r="U45" s="313"/>
      <c r="V45" s="313"/>
      <c r="W45" s="313"/>
      <c r="X45" s="313"/>
      <c r="Y45" s="313"/>
      <c r="Z45" s="313"/>
    </row>
    <row r="46" spans="1:26" ht="14.25" customHeight="1">
      <c r="A46" s="313"/>
      <c r="B46" s="313"/>
      <c r="C46" s="313"/>
      <c r="D46" s="313"/>
      <c r="E46" s="313"/>
      <c r="F46" s="313"/>
      <c r="G46" s="313"/>
      <c r="H46" s="313"/>
      <c r="I46" s="313"/>
      <c r="J46" s="313"/>
      <c r="K46" s="313"/>
      <c r="L46" s="313"/>
      <c r="M46" s="313"/>
      <c r="N46" s="313"/>
      <c r="O46" s="313"/>
      <c r="P46" s="313"/>
      <c r="Q46" s="313"/>
      <c r="R46" s="313"/>
      <c r="S46" s="313"/>
      <c r="T46" s="313"/>
      <c r="U46" s="313"/>
      <c r="V46" s="313"/>
      <c r="W46" s="313"/>
      <c r="X46" s="313"/>
      <c r="Y46" s="313"/>
      <c r="Z46" s="313"/>
    </row>
    <row r="47" spans="1:26" ht="14.25" customHeight="1">
      <c r="A47" s="313"/>
      <c r="B47" s="313"/>
      <c r="C47" s="313"/>
      <c r="D47" s="313"/>
      <c r="E47" s="313"/>
      <c r="F47" s="313"/>
      <c r="G47" s="313"/>
      <c r="H47" s="313"/>
      <c r="I47" s="313"/>
      <c r="J47" s="313"/>
      <c r="K47" s="313"/>
      <c r="L47" s="313"/>
      <c r="M47" s="313"/>
      <c r="N47" s="313"/>
      <c r="O47" s="313"/>
      <c r="P47" s="313"/>
      <c r="Q47" s="313"/>
      <c r="R47" s="313"/>
      <c r="S47" s="313"/>
      <c r="T47" s="313"/>
      <c r="U47" s="313"/>
      <c r="V47" s="313"/>
      <c r="W47" s="313"/>
      <c r="X47" s="313"/>
      <c r="Y47" s="313"/>
      <c r="Z47" s="313"/>
    </row>
    <row r="48" spans="1:26" ht="14.25" customHeight="1">
      <c r="A48" s="313"/>
      <c r="B48" s="313"/>
      <c r="C48" s="313"/>
      <c r="D48" s="313"/>
      <c r="E48" s="313"/>
      <c r="F48" s="313"/>
      <c r="G48" s="313"/>
      <c r="H48" s="313"/>
      <c r="I48" s="313"/>
      <c r="J48" s="313"/>
      <c r="K48" s="313"/>
      <c r="L48" s="313"/>
      <c r="M48" s="313"/>
      <c r="N48" s="313"/>
      <c r="O48" s="313"/>
      <c r="P48" s="313"/>
      <c r="Q48" s="313"/>
      <c r="R48" s="313"/>
      <c r="S48" s="313"/>
      <c r="T48" s="313"/>
      <c r="U48" s="313"/>
      <c r="V48" s="313"/>
      <c r="W48" s="313"/>
      <c r="X48" s="313"/>
      <c r="Y48" s="313"/>
      <c r="Z48" s="313"/>
    </row>
    <row r="49" spans="1:26" ht="14.25" customHeight="1">
      <c r="A49" s="313"/>
      <c r="B49" s="313"/>
      <c r="C49" s="313"/>
      <c r="D49" s="313"/>
      <c r="E49" s="313"/>
      <c r="F49" s="313"/>
      <c r="G49" s="313"/>
      <c r="H49" s="313"/>
      <c r="I49" s="313"/>
      <c r="J49" s="313"/>
      <c r="K49" s="313"/>
      <c r="L49" s="313"/>
      <c r="M49" s="313"/>
      <c r="N49" s="313"/>
      <c r="O49" s="313"/>
      <c r="P49" s="313"/>
      <c r="Q49" s="313"/>
      <c r="R49" s="313"/>
      <c r="S49" s="313"/>
      <c r="T49" s="313"/>
      <c r="U49" s="313"/>
      <c r="V49" s="313"/>
      <c r="W49" s="313"/>
      <c r="X49" s="313"/>
      <c r="Y49" s="313"/>
      <c r="Z49" s="313"/>
    </row>
    <row r="50" spans="1:26" ht="14.25" customHeight="1">
      <c r="A50" s="313"/>
      <c r="B50" s="313"/>
      <c r="C50" s="313"/>
      <c r="D50" s="313"/>
      <c r="E50" s="313"/>
      <c r="F50" s="313"/>
      <c r="G50" s="313"/>
      <c r="H50" s="313"/>
      <c r="I50" s="313"/>
      <c r="J50" s="313"/>
      <c r="K50" s="313"/>
      <c r="L50" s="313"/>
      <c r="M50" s="313"/>
      <c r="N50" s="313"/>
      <c r="O50" s="313"/>
      <c r="P50" s="313"/>
      <c r="Q50" s="313"/>
      <c r="R50" s="313"/>
      <c r="S50" s="313"/>
      <c r="T50" s="313"/>
      <c r="U50" s="313"/>
      <c r="V50" s="313"/>
      <c r="W50" s="313"/>
      <c r="X50" s="313"/>
      <c r="Y50" s="313"/>
      <c r="Z50" s="313"/>
    </row>
    <row r="51" spans="1:26" ht="14.25" customHeight="1">
      <c r="A51" s="313"/>
      <c r="B51" s="313"/>
      <c r="C51" s="313"/>
      <c r="D51" s="313"/>
      <c r="E51" s="313"/>
      <c r="F51" s="313"/>
      <c r="G51" s="313"/>
      <c r="H51" s="313"/>
      <c r="I51" s="313"/>
      <c r="J51" s="313"/>
      <c r="K51" s="313"/>
      <c r="L51" s="313"/>
      <c r="M51" s="313"/>
      <c r="N51" s="313"/>
      <c r="O51" s="313"/>
      <c r="P51" s="313"/>
      <c r="Q51" s="313"/>
      <c r="R51" s="313"/>
      <c r="S51" s="313"/>
      <c r="T51" s="313"/>
      <c r="U51" s="313"/>
      <c r="V51" s="313"/>
      <c r="W51" s="313"/>
      <c r="X51" s="313"/>
      <c r="Y51" s="313"/>
      <c r="Z51" s="313"/>
    </row>
    <row r="52" spans="1:26" ht="14.25" customHeight="1">
      <c r="A52" s="313"/>
      <c r="B52" s="313"/>
      <c r="C52" s="313"/>
      <c r="D52" s="313"/>
      <c r="E52" s="313"/>
      <c r="F52" s="313"/>
      <c r="G52" s="313"/>
      <c r="H52" s="313"/>
      <c r="I52" s="313"/>
      <c r="J52" s="313"/>
      <c r="K52" s="313"/>
      <c r="L52" s="313"/>
      <c r="M52" s="313"/>
      <c r="N52" s="313"/>
      <c r="O52" s="313"/>
      <c r="P52" s="313"/>
      <c r="Q52" s="313"/>
      <c r="R52" s="313"/>
      <c r="S52" s="313"/>
      <c r="T52" s="313"/>
      <c r="U52" s="313"/>
      <c r="V52" s="313"/>
      <c r="W52" s="313"/>
      <c r="X52" s="313"/>
      <c r="Y52" s="313"/>
      <c r="Z52" s="313"/>
    </row>
    <row r="53" spans="1:26" ht="14.25" customHeight="1">
      <c r="A53" s="313"/>
      <c r="B53" s="313"/>
      <c r="C53" s="313"/>
      <c r="D53" s="313"/>
      <c r="E53" s="313"/>
      <c r="F53" s="313"/>
      <c r="G53" s="313"/>
      <c r="H53" s="313"/>
      <c r="I53" s="313"/>
      <c r="J53" s="313"/>
      <c r="K53" s="313"/>
      <c r="L53" s="313"/>
      <c r="M53" s="313"/>
      <c r="N53" s="313"/>
      <c r="O53" s="313"/>
      <c r="P53" s="313"/>
      <c r="Q53" s="313"/>
      <c r="R53" s="313"/>
      <c r="S53" s="313"/>
      <c r="T53" s="313"/>
      <c r="U53" s="313"/>
      <c r="V53" s="313"/>
      <c r="W53" s="313"/>
      <c r="X53" s="313"/>
      <c r="Y53" s="313"/>
      <c r="Z53" s="313"/>
    </row>
    <row r="54" spans="1:26" ht="14.25" customHeight="1">
      <c r="A54" s="313"/>
      <c r="B54" s="313"/>
      <c r="C54" s="313"/>
      <c r="D54" s="313"/>
      <c r="E54" s="313"/>
      <c r="F54" s="313"/>
      <c r="G54" s="313"/>
      <c r="H54" s="313"/>
      <c r="I54" s="313"/>
      <c r="J54" s="313"/>
      <c r="K54" s="313"/>
      <c r="L54" s="313"/>
      <c r="M54" s="313"/>
      <c r="N54" s="313"/>
      <c r="O54" s="313"/>
      <c r="P54" s="313"/>
      <c r="Q54" s="313"/>
      <c r="R54" s="313"/>
      <c r="S54" s="313"/>
      <c r="T54" s="313"/>
      <c r="U54" s="313"/>
      <c r="V54" s="313"/>
      <c r="W54" s="313"/>
      <c r="X54" s="313"/>
      <c r="Y54" s="313"/>
      <c r="Z54" s="313"/>
    </row>
    <row r="55" spans="1:26" ht="14.25" customHeight="1">
      <c r="A55" s="313"/>
      <c r="B55" s="313"/>
      <c r="C55" s="313"/>
      <c r="D55" s="313"/>
      <c r="E55" s="313"/>
      <c r="F55" s="313"/>
      <c r="G55" s="313"/>
      <c r="H55" s="313"/>
      <c r="I55" s="313"/>
      <c r="J55" s="313"/>
      <c r="K55" s="313"/>
      <c r="L55" s="313"/>
      <c r="M55" s="313"/>
      <c r="N55" s="313"/>
      <c r="O55" s="313"/>
      <c r="P55" s="313"/>
      <c r="Q55" s="313"/>
      <c r="R55" s="313"/>
      <c r="S55" s="313"/>
      <c r="T55" s="313"/>
      <c r="U55" s="313"/>
      <c r="V55" s="313"/>
      <c r="W55" s="313"/>
      <c r="X55" s="313"/>
      <c r="Y55" s="313"/>
      <c r="Z55" s="313"/>
    </row>
    <row r="56" spans="1:26" ht="14.25" customHeight="1">
      <c r="A56" s="313"/>
      <c r="B56" s="313"/>
      <c r="C56" s="313"/>
      <c r="D56" s="313"/>
      <c r="E56" s="313"/>
      <c r="F56" s="313"/>
      <c r="G56" s="313"/>
      <c r="H56" s="313"/>
      <c r="I56" s="313"/>
      <c r="J56" s="313"/>
      <c r="K56" s="313"/>
      <c r="L56" s="313"/>
      <c r="M56" s="313"/>
      <c r="N56" s="313"/>
      <c r="O56" s="313"/>
      <c r="P56" s="313"/>
      <c r="Q56" s="313"/>
      <c r="R56" s="313"/>
      <c r="S56" s="313"/>
      <c r="T56" s="313"/>
      <c r="U56" s="313"/>
      <c r="V56" s="313"/>
      <c r="W56" s="313"/>
      <c r="X56" s="313"/>
      <c r="Y56" s="313"/>
      <c r="Z56" s="313"/>
    </row>
    <row r="57" spans="1:26" ht="14.25" customHeight="1">
      <c r="A57" s="313"/>
      <c r="B57" s="313"/>
      <c r="C57" s="313"/>
      <c r="D57" s="313"/>
      <c r="E57" s="313"/>
      <c r="F57" s="313"/>
      <c r="G57" s="313"/>
      <c r="H57" s="313"/>
      <c r="I57" s="313"/>
      <c r="J57" s="313"/>
      <c r="K57" s="313"/>
      <c r="L57" s="313"/>
      <c r="M57" s="313"/>
      <c r="N57" s="313"/>
      <c r="O57" s="313"/>
      <c r="P57" s="313"/>
      <c r="Q57" s="313"/>
      <c r="R57" s="313"/>
      <c r="S57" s="313"/>
      <c r="T57" s="313"/>
      <c r="U57" s="313"/>
      <c r="V57" s="313"/>
      <c r="W57" s="313"/>
      <c r="X57" s="313"/>
      <c r="Y57" s="313"/>
      <c r="Z57" s="313"/>
    </row>
    <row r="58" spans="1:26" ht="14.25" customHeight="1">
      <c r="A58" s="313"/>
      <c r="B58" s="313"/>
      <c r="C58" s="313"/>
      <c r="D58" s="313"/>
      <c r="E58" s="313"/>
      <c r="F58" s="313"/>
      <c r="G58" s="313"/>
      <c r="H58" s="313"/>
      <c r="I58" s="313"/>
      <c r="J58" s="313"/>
      <c r="K58" s="313"/>
      <c r="L58" s="313"/>
      <c r="M58" s="313"/>
      <c r="N58" s="313"/>
      <c r="O58" s="313"/>
      <c r="P58" s="313"/>
      <c r="Q58" s="313"/>
      <c r="R58" s="313"/>
      <c r="S58" s="313"/>
      <c r="T58" s="313"/>
      <c r="U58" s="313"/>
      <c r="V58" s="313"/>
      <c r="W58" s="313"/>
      <c r="X58" s="313"/>
      <c r="Y58" s="313"/>
      <c r="Z58" s="313"/>
    </row>
    <row r="59" spans="1:26" ht="14.25" customHeight="1">
      <c r="A59" s="313"/>
      <c r="B59" s="313"/>
      <c r="C59" s="313"/>
      <c r="D59" s="313"/>
      <c r="E59" s="313"/>
      <c r="F59" s="313"/>
      <c r="G59" s="313"/>
      <c r="H59" s="313"/>
      <c r="I59" s="313"/>
      <c r="J59" s="313"/>
      <c r="K59" s="313"/>
      <c r="L59" s="313"/>
      <c r="M59" s="313"/>
      <c r="N59" s="313"/>
      <c r="O59" s="313"/>
      <c r="P59" s="313"/>
      <c r="Q59" s="313"/>
      <c r="R59" s="313"/>
      <c r="S59" s="313"/>
      <c r="T59" s="313"/>
      <c r="U59" s="313"/>
      <c r="V59" s="313"/>
      <c r="W59" s="313"/>
      <c r="X59" s="313"/>
      <c r="Y59" s="313"/>
      <c r="Z59" s="313"/>
    </row>
    <row r="60" spans="1:26" ht="14.25" customHeight="1">
      <c r="A60" s="313"/>
      <c r="B60" s="313"/>
      <c r="C60" s="313"/>
      <c r="D60" s="313"/>
      <c r="E60" s="313"/>
      <c r="F60" s="313"/>
      <c r="G60" s="313"/>
      <c r="H60" s="313"/>
      <c r="I60" s="313"/>
      <c r="J60" s="313"/>
      <c r="K60" s="313"/>
      <c r="L60" s="313"/>
      <c r="M60" s="313"/>
      <c r="N60" s="313"/>
      <c r="O60" s="313"/>
      <c r="P60" s="313"/>
      <c r="Q60" s="313"/>
      <c r="R60" s="313"/>
      <c r="S60" s="313"/>
      <c r="T60" s="313"/>
      <c r="U60" s="313"/>
      <c r="V60" s="313"/>
      <c r="W60" s="313"/>
      <c r="X60" s="313"/>
      <c r="Y60" s="313"/>
      <c r="Z60" s="313"/>
    </row>
    <row r="61" spans="1:26" ht="14.25" customHeight="1">
      <c r="A61" s="313"/>
      <c r="B61" s="313"/>
      <c r="C61" s="313"/>
      <c r="D61" s="313"/>
      <c r="E61" s="313"/>
      <c r="F61" s="313"/>
      <c r="G61" s="313"/>
      <c r="H61" s="313"/>
      <c r="I61" s="313"/>
      <c r="J61" s="313"/>
      <c r="K61" s="313"/>
      <c r="L61" s="313"/>
      <c r="M61" s="313"/>
      <c r="N61" s="313"/>
      <c r="O61" s="313"/>
      <c r="P61" s="313"/>
      <c r="Q61" s="313"/>
      <c r="R61" s="313"/>
      <c r="S61" s="313"/>
      <c r="T61" s="313"/>
      <c r="U61" s="313"/>
      <c r="V61" s="313"/>
      <c r="W61" s="313"/>
      <c r="X61" s="313"/>
      <c r="Y61" s="313"/>
      <c r="Z61" s="313"/>
    </row>
    <row r="62" spans="1:26" ht="14.25" customHeight="1">
      <c r="A62" s="313"/>
      <c r="B62" s="313"/>
      <c r="C62" s="313"/>
      <c r="D62" s="313"/>
      <c r="E62" s="313"/>
      <c r="F62" s="313"/>
      <c r="G62" s="313"/>
      <c r="H62" s="313"/>
      <c r="I62" s="313"/>
      <c r="J62" s="313"/>
      <c r="K62" s="313"/>
      <c r="L62" s="313"/>
      <c r="M62" s="313"/>
      <c r="N62" s="313"/>
      <c r="O62" s="313"/>
      <c r="P62" s="313"/>
      <c r="Q62" s="313"/>
      <c r="R62" s="313"/>
      <c r="S62" s="313"/>
      <c r="T62" s="313"/>
      <c r="U62" s="313"/>
      <c r="V62" s="313"/>
      <c r="W62" s="313"/>
      <c r="X62" s="313"/>
      <c r="Y62" s="313"/>
      <c r="Z62" s="313"/>
    </row>
    <row r="63" spans="1:26" ht="14.25" customHeight="1">
      <c r="A63" s="313"/>
      <c r="B63" s="313"/>
      <c r="C63" s="313"/>
      <c r="D63" s="313"/>
      <c r="E63" s="313"/>
      <c r="F63" s="313"/>
      <c r="G63" s="313"/>
      <c r="H63" s="313"/>
      <c r="I63" s="313"/>
      <c r="J63" s="313"/>
      <c r="K63" s="313"/>
      <c r="L63" s="313"/>
      <c r="M63" s="313"/>
      <c r="N63" s="313"/>
      <c r="O63" s="313"/>
      <c r="P63" s="313"/>
      <c r="Q63" s="313"/>
      <c r="R63" s="313"/>
      <c r="S63" s="313"/>
      <c r="T63" s="313"/>
      <c r="U63" s="313"/>
      <c r="V63" s="313"/>
      <c r="W63" s="313"/>
      <c r="X63" s="313"/>
      <c r="Y63" s="313"/>
      <c r="Z63" s="313"/>
    </row>
    <row r="64" spans="1:26" ht="14.25" customHeight="1">
      <c r="A64" s="313"/>
      <c r="B64" s="313"/>
      <c r="C64" s="313"/>
      <c r="D64" s="313"/>
      <c r="E64" s="313"/>
      <c r="F64" s="313"/>
      <c r="G64" s="313"/>
      <c r="H64" s="313"/>
      <c r="I64" s="313"/>
      <c r="J64" s="313"/>
      <c r="K64" s="313"/>
      <c r="L64" s="313"/>
      <c r="M64" s="313"/>
      <c r="N64" s="313"/>
      <c r="O64" s="313"/>
      <c r="P64" s="313"/>
      <c r="Q64" s="313"/>
      <c r="R64" s="313"/>
      <c r="S64" s="313"/>
      <c r="T64" s="313"/>
      <c r="U64" s="313"/>
      <c r="V64" s="313"/>
      <c r="W64" s="313"/>
      <c r="X64" s="313"/>
      <c r="Y64" s="313"/>
      <c r="Z64" s="313"/>
    </row>
    <row r="65" spans="1:26" ht="14.25" customHeight="1">
      <c r="A65" s="313"/>
      <c r="B65" s="313"/>
      <c r="C65" s="313"/>
      <c r="D65" s="313"/>
      <c r="E65" s="313"/>
      <c r="F65" s="313"/>
      <c r="G65" s="313"/>
      <c r="H65" s="313"/>
      <c r="I65" s="313"/>
      <c r="J65" s="313"/>
      <c r="K65" s="313"/>
      <c r="L65" s="313"/>
      <c r="M65" s="313"/>
      <c r="N65" s="313"/>
      <c r="O65" s="313"/>
      <c r="P65" s="313"/>
      <c r="Q65" s="313"/>
      <c r="R65" s="313"/>
      <c r="S65" s="313"/>
      <c r="T65" s="313"/>
      <c r="U65" s="313"/>
      <c r="V65" s="313"/>
      <c r="W65" s="313"/>
      <c r="X65" s="313"/>
      <c r="Y65" s="313"/>
      <c r="Z65" s="313"/>
    </row>
    <row r="66" spans="1:26" ht="14.25" customHeight="1">
      <c r="A66" s="313"/>
      <c r="B66" s="313"/>
      <c r="C66" s="313"/>
      <c r="D66" s="313"/>
      <c r="E66" s="313"/>
      <c r="F66" s="313"/>
      <c r="G66" s="313"/>
      <c r="H66" s="313"/>
      <c r="I66" s="313"/>
      <c r="J66" s="313"/>
      <c r="K66" s="313"/>
      <c r="L66" s="313"/>
      <c r="M66" s="313"/>
      <c r="N66" s="313"/>
      <c r="O66" s="313"/>
      <c r="P66" s="313"/>
      <c r="Q66" s="313"/>
      <c r="R66" s="313"/>
      <c r="S66" s="313"/>
      <c r="T66" s="313"/>
      <c r="U66" s="313"/>
      <c r="V66" s="313"/>
      <c r="W66" s="313"/>
      <c r="X66" s="313"/>
      <c r="Y66" s="313"/>
      <c r="Z66" s="313"/>
    </row>
    <row r="67" spans="1:26" ht="14.25" customHeight="1">
      <c r="A67" s="313"/>
      <c r="B67" s="313"/>
      <c r="C67" s="313"/>
      <c r="D67" s="313"/>
      <c r="E67" s="313"/>
      <c r="F67" s="313"/>
      <c r="G67" s="313"/>
      <c r="H67" s="313"/>
      <c r="I67" s="313"/>
      <c r="J67" s="313"/>
      <c r="K67" s="313"/>
      <c r="L67" s="313"/>
      <c r="M67" s="313"/>
      <c r="N67" s="313"/>
      <c r="O67" s="313"/>
      <c r="P67" s="313"/>
      <c r="Q67" s="313"/>
      <c r="R67" s="313"/>
      <c r="S67" s="313"/>
      <c r="T67" s="313"/>
      <c r="U67" s="313"/>
      <c r="V67" s="313"/>
      <c r="W67" s="313"/>
      <c r="X67" s="313"/>
      <c r="Y67" s="313"/>
      <c r="Z67" s="313"/>
    </row>
    <row r="68" spans="1:26" ht="14.25" customHeight="1">
      <c r="A68" s="313"/>
      <c r="B68" s="313"/>
      <c r="C68" s="313"/>
      <c r="D68" s="313"/>
      <c r="E68" s="313"/>
      <c r="F68" s="313"/>
      <c r="G68" s="313"/>
      <c r="H68" s="313"/>
      <c r="I68" s="313"/>
      <c r="J68" s="313"/>
      <c r="K68" s="313"/>
      <c r="L68" s="313"/>
      <c r="M68" s="313"/>
      <c r="N68" s="313"/>
      <c r="O68" s="313"/>
      <c r="P68" s="313"/>
      <c r="Q68" s="313"/>
      <c r="R68" s="313"/>
      <c r="S68" s="313"/>
      <c r="T68" s="313"/>
      <c r="U68" s="313"/>
      <c r="V68" s="313"/>
      <c r="W68" s="313"/>
      <c r="X68" s="313"/>
      <c r="Y68" s="313"/>
      <c r="Z68" s="313"/>
    </row>
    <row r="69" spans="1:26" ht="14.25" customHeight="1">
      <c r="A69" s="313"/>
      <c r="B69" s="313"/>
      <c r="C69" s="313"/>
      <c r="D69" s="313"/>
      <c r="E69" s="313"/>
      <c r="F69" s="313"/>
      <c r="G69" s="313"/>
      <c r="H69" s="313"/>
      <c r="I69" s="313"/>
      <c r="J69" s="313"/>
      <c r="K69" s="313"/>
      <c r="L69" s="313"/>
      <c r="M69" s="313"/>
      <c r="N69" s="313"/>
      <c r="O69" s="313"/>
      <c r="P69" s="313"/>
      <c r="Q69" s="313"/>
      <c r="R69" s="313"/>
      <c r="S69" s="313"/>
      <c r="T69" s="313"/>
      <c r="U69" s="313"/>
      <c r="V69" s="313"/>
      <c r="W69" s="313"/>
      <c r="X69" s="313"/>
      <c r="Y69" s="313"/>
      <c r="Z69" s="313"/>
    </row>
    <row r="70" spans="1:26" ht="14.25" customHeight="1">
      <c r="A70" s="313"/>
      <c r="B70" s="313"/>
      <c r="C70" s="313"/>
      <c r="D70" s="313"/>
      <c r="E70" s="313"/>
      <c r="F70" s="313"/>
      <c r="G70" s="313"/>
      <c r="H70" s="313"/>
      <c r="I70" s="313"/>
      <c r="J70" s="313"/>
      <c r="K70" s="313"/>
      <c r="L70" s="313"/>
      <c r="M70" s="313"/>
      <c r="N70" s="313"/>
      <c r="O70" s="313"/>
      <c r="P70" s="313"/>
      <c r="Q70" s="313"/>
      <c r="R70" s="313"/>
      <c r="S70" s="313"/>
      <c r="T70" s="313"/>
      <c r="U70" s="313"/>
      <c r="V70" s="313"/>
      <c r="W70" s="313"/>
      <c r="X70" s="313"/>
      <c r="Y70" s="313"/>
      <c r="Z70" s="313"/>
    </row>
    <row r="71" spans="1:26" ht="14.25" customHeight="1">
      <c r="A71" s="313"/>
      <c r="B71" s="313"/>
      <c r="C71" s="313"/>
      <c r="D71" s="313"/>
      <c r="E71" s="313"/>
      <c r="F71" s="313"/>
      <c r="G71" s="313"/>
      <c r="H71" s="313"/>
      <c r="I71" s="313"/>
      <c r="J71" s="313"/>
      <c r="K71" s="313"/>
      <c r="L71" s="313"/>
      <c r="M71" s="313"/>
      <c r="N71" s="313"/>
      <c r="O71" s="313"/>
      <c r="P71" s="313"/>
      <c r="Q71" s="313"/>
      <c r="R71" s="313"/>
      <c r="S71" s="313"/>
      <c r="T71" s="313"/>
      <c r="U71" s="313"/>
      <c r="V71" s="313"/>
      <c r="W71" s="313"/>
      <c r="X71" s="313"/>
      <c r="Y71" s="313"/>
      <c r="Z71" s="313"/>
    </row>
    <row r="72" spans="1:26" ht="14.25" customHeight="1">
      <c r="A72" s="313"/>
      <c r="B72" s="313"/>
      <c r="C72" s="313"/>
      <c r="D72" s="313"/>
      <c r="E72" s="313"/>
      <c r="F72" s="313"/>
      <c r="G72" s="313"/>
      <c r="H72" s="313"/>
      <c r="I72" s="313"/>
      <c r="J72" s="313"/>
      <c r="K72" s="313"/>
      <c r="L72" s="313"/>
      <c r="M72" s="313"/>
      <c r="N72" s="313"/>
      <c r="O72" s="313"/>
      <c r="P72" s="313"/>
      <c r="Q72" s="313"/>
      <c r="R72" s="313"/>
      <c r="S72" s="313"/>
      <c r="T72" s="313"/>
      <c r="U72" s="313"/>
      <c r="V72" s="313"/>
      <c r="W72" s="313"/>
      <c r="X72" s="313"/>
      <c r="Y72" s="313"/>
      <c r="Z72" s="313"/>
    </row>
    <row r="73" spans="1:26" ht="14.25" customHeight="1">
      <c r="A73" s="313"/>
      <c r="B73" s="313"/>
      <c r="C73" s="313"/>
      <c r="D73" s="313"/>
      <c r="E73" s="313"/>
      <c r="F73" s="313"/>
      <c r="G73" s="313"/>
      <c r="H73" s="313"/>
      <c r="I73" s="313"/>
      <c r="J73" s="313"/>
      <c r="K73" s="313"/>
      <c r="L73" s="313"/>
      <c r="M73" s="313"/>
      <c r="N73" s="313"/>
      <c r="O73" s="313"/>
      <c r="P73" s="313"/>
      <c r="Q73" s="313"/>
      <c r="R73" s="313"/>
      <c r="S73" s="313"/>
      <c r="T73" s="313"/>
      <c r="U73" s="313"/>
      <c r="V73" s="313"/>
      <c r="W73" s="313"/>
      <c r="X73" s="313"/>
      <c r="Y73" s="313"/>
      <c r="Z73" s="313"/>
    </row>
    <row r="74" spans="1:26" ht="14.25" customHeight="1">
      <c r="A74" s="313"/>
      <c r="B74" s="313"/>
      <c r="C74" s="313"/>
      <c r="D74" s="313"/>
      <c r="E74" s="313"/>
      <c r="F74" s="313"/>
      <c r="G74" s="313"/>
      <c r="H74" s="313"/>
      <c r="I74" s="313"/>
      <c r="J74" s="313"/>
      <c r="K74" s="313"/>
      <c r="L74" s="313"/>
      <c r="M74" s="313"/>
      <c r="N74" s="313"/>
      <c r="O74" s="313"/>
      <c r="P74" s="313"/>
      <c r="Q74" s="313"/>
      <c r="R74" s="313"/>
      <c r="S74" s="313"/>
      <c r="T74" s="313"/>
      <c r="U74" s="313"/>
      <c r="V74" s="313"/>
      <c r="W74" s="313"/>
      <c r="X74" s="313"/>
      <c r="Y74" s="313"/>
      <c r="Z74" s="313"/>
    </row>
    <row r="75" spans="1:26" ht="14.25" customHeight="1">
      <c r="A75" s="313"/>
      <c r="B75" s="313"/>
      <c r="C75" s="313"/>
      <c r="D75" s="313"/>
      <c r="E75" s="313"/>
      <c r="F75" s="313"/>
      <c r="G75" s="313"/>
      <c r="H75" s="313"/>
      <c r="I75" s="313"/>
      <c r="J75" s="313"/>
      <c r="K75" s="313"/>
      <c r="L75" s="313"/>
      <c r="M75" s="313"/>
      <c r="N75" s="313"/>
      <c r="O75" s="313"/>
      <c r="P75" s="313"/>
      <c r="Q75" s="313"/>
      <c r="R75" s="313"/>
      <c r="S75" s="313"/>
      <c r="T75" s="313"/>
      <c r="U75" s="313"/>
      <c r="V75" s="313"/>
      <c r="W75" s="313"/>
      <c r="X75" s="313"/>
      <c r="Y75" s="313"/>
      <c r="Z75" s="313"/>
    </row>
    <row r="76" spans="1:26" ht="14.25" customHeight="1">
      <c r="A76" s="313"/>
      <c r="B76" s="313"/>
      <c r="C76" s="313"/>
      <c r="D76" s="313"/>
      <c r="E76" s="313"/>
      <c r="F76" s="313"/>
      <c r="G76" s="313"/>
      <c r="H76" s="313"/>
      <c r="I76" s="313"/>
      <c r="J76" s="313"/>
      <c r="K76" s="313"/>
      <c r="L76" s="313"/>
      <c r="M76" s="313"/>
      <c r="N76" s="313"/>
      <c r="O76" s="313"/>
      <c r="P76" s="313"/>
      <c r="Q76" s="313"/>
      <c r="R76" s="313"/>
      <c r="S76" s="313"/>
      <c r="T76" s="313"/>
      <c r="U76" s="313"/>
      <c r="V76" s="313"/>
      <c r="W76" s="313"/>
      <c r="X76" s="313"/>
      <c r="Y76" s="313"/>
      <c r="Z76" s="313"/>
    </row>
    <row r="77" spans="1:26" ht="14.25" customHeight="1">
      <c r="A77" s="313"/>
      <c r="B77" s="313"/>
      <c r="C77" s="313"/>
      <c r="D77" s="313"/>
      <c r="E77" s="313"/>
      <c r="F77" s="313"/>
      <c r="G77" s="313"/>
      <c r="H77" s="313"/>
      <c r="I77" s="313"/>
      <c r="J77" s="313"/>
      <c r="K77" s="313"/>
      <c r="L77" s="313"/>
      <c r="M77" s="313"/>
      <c r="N77" s="313"/>
      <c r="O77" s="313"/>
      <c r="P77" s="313"/>
      <c r="Q77" s="313"/>
      <c r="R77" s="313"/>
      <c r="S77" s="313"/>
      <c r="T77" s="313"/>
      <c r="U77" s="313"/>
      <c r="V77" s="313"/>
      <c r="W77" s="313"/>
      <c r="X77" s="313"/>
      <c r="Y77" s="313"/>
      <c r="Z77" s="313"/>
    </row>
    <row r="78" spans="1:26" ht="14.25" customHeight="1">
      <c r="A78" s="313"/>
      <c r="B78" s="313"/>
      <c r="C78" s="313"/>
      <c r="D78" s="313"/>
      <c r="E78" s="313"/>
      <c r="F78" s="313"/>
      <c r="G78" s="313"/>
      <c r="H78" s="313"/>
      <c r="I78" s="313"/>
      <c r="J78" s="313"/>
      <c r="K78" s="313"/>
      <c r="L78" s="313"/>
      <c r="M78" s="313"/>
      <c r="N78" s="313"/>
      <c r="O78" s="313"/>
      <c r="P78" s="313"/>
      <c r="Q78" s="313"/>
      <c r="R78" s="313"/>
      <c r="S78" s="313"/>
      <c r="T78" s="313"/>
      <c r="U78" s="313"/>
      <c r="V78" s="313"/>
      <c r="W78" s="313"/>
      <c r="X78" s="313"/>
      <c r="Y78" s="313"/>
      <c r="Z78" s="313"/>
    </row>
    <row r="79" spans="1:26" ht="14.25" customHeight="1">
      <c r="A79" s="313"/>
      <c r="B79" s="313"/>
      <c r="C79" s="313"/>
      <c r="D79" s="313"/>
      <c r="E79" s="313"/>
      <c r="F79" s="313"/>
      <c r="G79" s="313"/>
      <c r="H79" s="313"/>
      <c r="I79" s="313"/>
      <c r="J79" s="313"/>
      <c r="K79" s="313"/>
      <c r="L79" s="313"/>
      <c r="M79" s="313"/>
      <c r="N79" s="313"/>
      <c r="O79" s="313"/>
      <c r="P79" s="313"/>
      <c r="Q79" s="313"/>
      <c r="R79" s="313"/>
      <c r="S79" s="313"/>
      <c r="T79" s="313"/>
      <c r="U79" s="313"/>
      <c r="V79" s="313"/>
      <c r="W79" s="313"/>
      <c r="X79" s="313"/>
      <c r="Y79" s="313"/>
      <c r="Z79" s="313"/>
    </row>
    <row r="80" spans="1:26" ht="14.25" customHeight="1">
      <c r="A80" s="313"/>
      <c r="B80" s="313"/>
      <c r="C80" s="313"/>
      <c r="D80" s="313"/>
      <c r="E80" s="313"/>
      <c r="F80" s="313"/>
      <c r="G80" s="313"/>
      <c r="H80" s="313"/>
      <c r="I80" s="313"/>
      <c r="J80" s="313"/>
      <c r="K80" s="313"/>
      <c r="L80" s="313"/>
      <c r="M80" s="313"/>
      <c r="N80" s="313"/>
      <c r="O80" s="313"/>
      <c r="P80" s="313"/>
      <c r="Q80" s="313"/>
      <c r="R80" s="313"/>
      <c r="S80" s="313"/>
      <c r="T80" s="313"/>
      <c r="U80" s="313"/>
      <c r="V80" s="313"/>
      <c r="W80" s="313"/>
      <c r="X80" s="313"/>
      <c r="Y80" s="313"/>
      <c r="Z80" s="313"/>
    </row>
    <row r="81" spans="1:26" ht="14.25" customHeight="1">
      <c r="A81" s="313"/>
      <c r="B81" s="313"/>
      <c r="C81" s="313"/>
      <c r="D81" s="313"/>
      <c r="E81" s="313"/>
      <c r="F81" s="313"/>
      <c r="G81" s="313"/>
      <c r="H81" s="313"/>
      <c r="I81" s="313"/>
      <c r="J81" s="313"/>
      <c r="K81" s="313"/>
      <c r="L81" s="313"/>
      <c r="M81" s="313"/>
      <c r="N81" s="313"/>
      <c r="O81" s="313"/>
      <c r="P81" s="313"/>
      <c r="Q81" s="313"/>
      <c r="R81" s="313"/>
      <c r="S81" s="313"/>
      <c r="T81" s="313"/>
      <c r="U81" s="313"/>
      <c r="V81" s="313"/>
      <c r="W81" s="313"/>
      <c r="X81" s="313"/>
      <c r="Y81" s="313"/>
      <c r="Z81" s="313"/>
    </row>
    <row r="82" spans="1:26" ht="14.25" customHeight="1">
      <c r="A82" s="313"/>
      <c r="B82" s="313"/>
      <c r="C82" s="313"/>
      <c r="D82" s="313"/>
      <c r="E82" s="313"/>
      <c r="F82" s="313"/>
      <c r="G82" s="313"/>
      <c r="H82" s="313"/>
      <c r="I82" s="313"/>
      <c r="J82" s="313"/>
      <c r="K82" s="313"/>
      <c r="L82" s="313"/>
      <c r="M82" s="313"/>
      <c r="N82" s="313"/>
      <c r="O82" s="313"/>
      <c r="P82" s="313"/>
      <c r="Q82" s="313"/>
      <c r="R82" s="313"/>
      <c r="S82" s="313"/>
      <c r="T82" s="313"/>
      <c r="U82" s="313"/>
      <c r="V82" s="313"/>
      <c r="W82" s="313"/>
      <c r="X82" s="313"/>
      <c r="Y82" s="313"/>
      <c r="Z82" s="313"/>
    </row>
    <row r="83" spans="1:26" ht="14.25" customHeight="1">
      <c r="A83" s="313"/>
      <c r="B83" s="313"/>
      <c r="C83" s="313"/>
      <c r="D83" s="313"/>
      <c r="E83" s="313"/>
      <c r="F83" s="313"/>
      <c r="G83" s="313"/>
      <c r="H83" s="313"/>
      <c r="I83" s="313"/>
      <c r="J83" s="313"/>
      <c r="K83" s="313"/>
      <c r="L83" s="313"/>
      <c r="M83" s="313"/>
      <c r="N83" s="313"/>
      <c r="O83" s="313"/>
      <c r="P83" s="313"/>
      <c r="Q83" s="313"/>
      <c r="R83" s="313"/>
      <c r="S83" s="313"/>
      <c r="T83" s="313"/>
      <c r="U83" s="313"/>
      <c r="V83" s="313"/>
      <c r="W83" s="313"/>
      <c r="X83" s="313"/>
      <c r="Y83" s="313"/>
      <c r="Z83" s="313"/>
    </row>
    <row r="84" spans="1:26" ht="14.25" customHeight="1">
      <c r="A84" s="313"/>
      <c r="B84" s="313"/>
      <c r="C84" s="313"/>
      <c r="D84" s="313"/>
      <c r="E84" s="313"/>
      <c r="F84" s="313"/>
      <c r="G84" s="313"/>
      <c r="H84" s="313"/>
      <c r="I84" s="313"/>
      <c r="J84" s="313"/>
      <c r="K84" s="313"/>
      <c r="L84" s="313"/>
      <c r="M84" s="313"/>
      <c r="N84" s="313"/>
      <c r="O84" s="313"/>
      <c r="P84" s="313"/>
      <c r="Q84" s="313"/>
      <c r="R84" s="313"/>
      <c r="S84" s="313"/>
      <c r="T84" s="313"/>
      <c r="U84" s="313"/>
      <c r="V84" s="313"/>
      <c r="W84" s="313"/>
      <c r="X84" s="313"/>
      <c r="Y84" s="313"/>
      <c r="Z84" s="313"/>
    </row>
    <row r="85" spans="1:26" ht="14.25" customHeight="1">
      <c r="A85" s="313"/>
      <c r="B85" s="313"/>
      <c r="C85" s="313"/>
      <c r="D85" s="313"/>
      <c r="E85" s="313"/>
      <c r="F85" s="313"/>
      <c r="G85" s="313"/>
      <c r="H85" s="313"/>
      <c r="I85" s="313"/>
      <c r="J85" s="313"/>
      <c r="K85" s="313"/>
      <c r="L85" s="313"/>
      <c r="M85" s="313"/>
      <c r="N85" s="313"/>
      <c r="O85" s="313"/>
      <c r="P85" s="313"/>
      <c r="Q85" s="313"/>
      <c r="R85" s="313"/>
      <c r="S85" s="313"/>
      <c r="T85" s="313"/>
      <c r="U85" s="313"/>
      <c r="V85" s="313"/>
      <c r="W85" s="313"/>
      <c r="X85" s="313"/>
      <c r="Y85" s="313"/>
      <c r="Z85" s="313"/>
    </row>
    <row r="86" spans="1:26" ht="14.25" customHeight="1">
      <c r="A86" s="313"/>
      <c r="B86" s="313"/>
      <c r="C86" s="313"/>
      <c r="D86" s="313"/>
      <c r="E86" s="313"/>
      <c r="F86" s="313"/>
      <c r="G86" s="313"/>
      <c r="H86" s="313"/>
      <c r="I86" s="313"/>
      <c r="J86" s="313"/>
      <c r="K86" s="313"/>
      <c r="L86" s="313"/>
      <c r="M86" s="313"/>
      <c r="N86" s="313"/>
      <c r="O86" s="313"/>
      <c r="P86" s="313"/>
      <c r="Q86" s="313"/>
      <c r="R86" s="313"/>
      <c r="S86" s="313"/>
      <c r="T86" s="313"/>
      <c r="U86" s="313"/>
      <c r="V86" s="313"/>
      <c r="W86" s="313"/>
      <c r="X86" s="313"/>
      <c r="Y86" s="313"/>
      <c r="Z86" s="313"/>
    </row>
    <row r="87" spans="1:26" ht="14.25" customHeight="1">
      <c r="A87" s="313"/>
      <c r="B87" s="313"/>
      <c r="C87" s="313"/>
      <c r="D87" s="313"/>
      <c r="E87" s="313"/>
      <c r="F87" s="313"/>
      <c r="G87" s="313"/>
      <c r="H87" s="313"/>
      <c r="I87" s="313"/>
      <c r="J87" s="313"/>
      <c r="K87" s="313"/>
      <c r="L87" s="313"/>
      <c r="M87" s="313"/>
      <c r="N87" s="313"/>
      <c r="O87" s="313"/>
      <c r="P87" s="313"/>
      <c r="Q87" s="313"/>
      <c r="R87" s="313"/>
      <c r="S87" s="313"/>
      <c r="T87" s="313"/>
      <c r="U87" s="313"/>
      <c r="V87" s="313"/>
      <c r="W87" s="313"/>
      <c r="X87" s="313"/>
      <c r="Y87" s="313"/>
      <c r="Z87" s="313"/>
    </row>
    <row r="88" spans="1:26" ht="14.25" customHeight="1">
      <c r="A88" s="313"/>
      <c r="B88" s="313"/>
      <c r="C88" s="313"/>
      <c r="D88" s="313"/>
      <c r="E88" s="313"/>
      <c r="F88" s="313"/>
      <c r="G88" s="313"/>
      <c r="H88" s="313"/>
      <c r="I88" s="313"/>
      <c r="J88" s="313"/>
      <c r="K88" s="313"/>
      <c r="L88" s="313"/>
      <c r="M88" s="313"/>
      <c r="N88" s="313"/>
      <c r="O88" s="313"/>
      <c r="P88" s="313"/>
      <c r="Q88" s="313"/>
      <c r="R88" s="313"/>
      <c r="S88" s="313"/>
      <c r="T88" s="313"/>
      <c r="U88" s="313"/>
      <c r="V88" s="313"/>
      <c r="W88" s="313"/>
      <c r="X88" s="313"/>
      <c r="Y88" s="313"/>
      <c r="Z88" s="313"/>
    </row>
    <row r="89" spans="1:26" ht="14.25" customHeight="1">
      <c r="A89" s="313"/>
      <c r="B89" s="313"/>
      <c r="C89" s="313"/>
      <c r="D89" s="313"/>
      <c r="E89" s="313"/>
      <c r="F89" s="313"/>
      <c r="G89" s="313"/>
      <c r="H89" s="313"/>
      <c r="I89" s="313"/>
      <c r="J89" s="313"/>
      <c r="K89" s="313"/>
      <c r="L89" s="313"/>
      <c r="M89" s="313"/>
      <c r="N89" s="313"/>
      <c r="O89" s="313"/>
      <c r="P89" s="313"/>
      <c r="Q89" s="313"/>
      <c r="R89" s="313"/>
      <c r="S89" s="313"/>
      <c r="T89" s="313"/>
      <c r="U89" s="313"/>
      <c r="V89" s="313"/>
      <c r="W89" s="313"/>
      <c r="X89" s="313"/>
      <c r="Y89" s="313"/>
      <c r="Z89" s="313"/>
    </row>
    <row r="90" spans="1:26" ht="14.25" customHeight="1">
      <c r="A90" s="313"/>
      <c r="B90" s="313"/>
      <c r="C90" s="313"/>
      <c r="D90" s="313"/>
      <c r="E90" s="313"/>
      <c r="F90" s="313"/>
      <c r="G90" s="313"/>
      <c r="H90" s="313"/>
      <c r="I90" s="313"/>
      <c r="J90" s="313"/>
      <c r="K90" s="313"/>
      <c r="L90" s="313"/>
      <c r="M90" s="313"/>
      <c r="N90" s="313"/>
      <c r="O90" s="313"/>
      <c r="P90" s="313"/>
      <c r="Q90" s="313"/>
      <c r="R90" s="313"/>
      <c r="S90" s="313"/>
      <c r="T90" s="313"/>
      <c r="U90" s="313"/>
      <c r="V90" s="313"/>
      <c r="W90" s="313"/>
      <c r="X90" s="313"/>
      <c r="Y90" s="313"/>
      <c r="Z90" s="313"/>
    </row>
    <row r="91" spans="1:26" ht="14.25" customHeight="1">
      <c r="A91" s="313"/>
      <c r="B91" s="313"/>
      <c r="C91" s="313"/>
      <c r="D91" s="313"/>
      <c r="E91" s="313"/>
      <c r="F91" s="313"/>
      <c r="G91" s="313"/>
      <c r="H91" s="313"/>
      <c r="I91" s="313"/>
      <c r="J91" s="313"/>
      <c r="K91" s="313"/>
      <c r="L91" s="313"/>
      <c r="M91" s="313"/>
      <c r="N91" s="313"/>
      <c r="O91" s="313"/>
      <c r="P91" s="313"/>
      <c r="Q91" s="313"/>
      <c r="R91" s="313"/>
      <c r="S91" s="313"/>
      <c r="T91" s="313"/>
      <c r="U91" s="313"/>
      <c r="V91" s="313"/>
      <c r="W91" s="313"/>
      <c r="X91" s="313"/>
      <c r="Y91" s="313"/>
      <c r="Z91" s="313"/>
    </row>
    <row r="92" spans="1:26" ht="14.25" customHeight="1">
      <c r="A92" s="313"/>
      <c r="B92" s="313"/>
      <c r="C92" s="313"/>
      <c r="D92" s="313"/>
      <c r="E92" s="313"/>
      <c r="F92" s="313"/>
      <c r="G92" s="313"/>
      <c r="H92" s="313"/>
      <c r="I92" s="313"/>
      <c r="J92" s="313"/>
      <c r="K92" s="313"/>
      <c r="L92" s="313"/>
      <c r="M92" s="313"/>
      <c r="N92" s="313"/>
      <c r="O92" s="313"/>
      <c r="P92" s="313"/>
      <c r="Q92" s="313"/>
      <c r="R92" s="313"/>
      <c r="S92" s="313"/>
      <c r="T92" s="313"/>
      <c r="U92" s="313"/>
      <c r="V92" s="313"/>
      <c r="W92" s="313"/>
      <c r="X92" s="313"/>
      <c r="Y92" s="313"/>
      <c r="Z92" s="313"/>
    </row>
    <row r="93" spans="1:26" ht="14.25" customHeight="1">
      <c r="A93" s="313"/>
      <c r="B93" s="313"/>
      <c r="C93" s="313"/>
      <c r="D93" s="313"/>
      <c r="E93" s="313"/>
      <c r="F93" s="313"/>
      <c r="G93" s="313"/>
      <c r="H93" s="313"/>
      <c r="I93" s="313"/>
      <c r="J93" s="313"/>
      <c r="K93" s="313"/>
      <c r="L93" s="313"/>
      <c r="M93" s="313"/>
      <c r="N93" s="313"/>
      <c r="O93" s="313"/>
      <c r="P93" s="313"/>
      <c r="Q93" s="313"/>
      <c r="R93" s="313"/>
      <c r="S93" s="313"/>
      <c r="T93" s="313"/>
      <c r="U93" s="313"/>
      <c r="V93" s="313"/>
      <c r="W93" s="313"/>
      <c r="X93" s="313"/>
      <c r="Y93" s="313"/>
      <c r="Z93" s="313"/>
    </row>
    <row r="94" spans="1:26" ht="14.25" customHeight="1">
      <c r="A94" s="313"/>
      <c r="B94" s="313"/>
      <c r="C94" s="313"/>
      <c r="D94" s="313"/>
      <c r="E94" s="313"/>
      <c r="F94" s="313"/>
      <c r="G94" s="313"/>
      <c r="H94" s="313"/>
      <c r="I94" s="313"/>
      <c r="J94" s="313"/>
      <c r="K94" s="313"/>
      <c r="L94" s="313"/>
      <c r="M94" s="313"/>
      <c r="N94" s="313"/>
      <c r="O94" s="313"/>
      <c r="P94" s="313"/>
      <c r="Q94" s="313"/>
      <c r="R94" s="313"/>
      <c r="S94" s="313"/>
      <c r="T94" s="313"/>
      <c r="U94" s="313"/>
      <c r="V94" s="313"/>
      <c r="W94" s="313"/>
      <c r="X94" s="313"/>
      <c r="Y94" s="313"/>
      <c r="Z94" s="313"/>
    </row>
    <row r="95" spans="1:26" ht="14.25" customHeight="1">
      <c r="A95" s="313"/>
      <c r="B95" s="313"/>
      <c r="C95" s="313"/>
      <c r="D95" s="313"/>
      <c r="E95" s="313"/>
      <c r="F95" s="313"/>
      <c r="G95" s="313"/>
      <c r="H95" s="313"/>
      <c r="I95" s="313"/>
      <c r="J95" s="313"/>
      <c r="K95" s="313"/>
      <c r="L95" s="313"/>
      <c r="M95" s="313"/>
      <c r="N95" s="313"/>
      <c r="O95" s="313"/>
      <c r="P95" s="313"/>
      <c r="Q95" s="313"/>
      <c r="R95" s="313"/>
      <c r="S95" s="313"/>
      <c r="T95" s="313"/>
      <c r="U95" s="313"/>
      <c r="V95" s="313"/>
      <c r="W95" s="313"/>
      <c r="X95" s="313"/>
      <c r="Y95" s="313"/>
      <c r="Z95" s="313"/>
    </row>
    <row r="96" spans="1:26" ht="14.25" customHeight="1">
      <c r="A96" s="313"/>
      <c r="B96" s="313"/>
      <c r="C96" s="313"/>
      <c r="D96" s="313"/>
      <c r="E96" s="313"/>
      <c r="F96" s="313"/>
      <c r="G96" s="313"/>
      <c r="H96" s="313"/>
      <c r="I96" s="313"/>
      <c r="J96" s="313"/>
      <c r="K96" s="313"/>
      <c r="L96" s="313"/>
      <c r="M96" s="313"/>
      <c r="N96" s="313"/>
      <c r="O96" s="313"/>
      <c r="P96" s="313"/>
      <c r="Q96" s="313"/>
      <c r="R96" s="313"/>
      <c r="S96" s="313"/>
      <c r="T96" s="313"/>
      <c r="U96" s="313"/>
      <c r="V96" s="313"/>
      <c r="W96" s="313"/>
      <c r="X96" s="313"/>
      <c r="Y96" s="313"/>
      <c r="Z96" s="313"/>
    </row>
    <row r="97" spans="1:26" ht="14.25" customHeight="1">
      <c r="A97" s="313"/>
      <c r="B97" s="313"/>
      <c r="C97" s="313"/>
      <c r="D97" s="313"/>
      <c r="E97" s="313"/>
      <c r="F97" s="313"/>
      <c r="G97" s="313"/>
      <c r="H97" s="313"/>
      <c r="I97" s="313"/>
      <c r="J97" s="313"/>
      <c r="K97" s="313"/>
      <c r="L97" s="313"/>
      <c r="M97" s="313"/>
      <c r="N97" s="313"/>
      <c r="O97" s="313"/>
      <c r="P97" s="313"/>
      <c r="Q97" s="313"/>
      <c r="R97" s="313"/>
      <c r="S97" s="313"/>
      <c r="T97" s="313"/>
      <c r="U97" s="313"/>
      <c r="V97" s="313"/>
      <c r="W97" s="313"/>
      <c r="X97" s="313"/>
      <c r="Y97" s="313"/>
      <c r="Z97" s="313"/>
    </row>
    <row r="98" spans="1:26" ht="14.25" customHeight="1">
      <c r="A98" s="313"/>
      <c r="B98" s="313"/>
      <c r="C98" s="313"/>
      <c r="D98" s="313"/>
      <c r="E98" s="313"/>
      <c r="F98" s="313"/>
      <c r="G98" s="313"/>
      <c r="H98" s="313"/>
      <c r="I98" s="313"/>
      <c r="J98" s="313"/>
      <c r="K98" s="313"/>
      <c r="L98" s="313"/>
      <c r="M98" s="313"/>
      <c r="N98" s="313"/>
      <c r="O98" s="313"/>
      <c r="P98" s="313"/>
      <c r="Q98" s="313"/>
      <c r="R98" s="313"/>
      <c r="S98" s="313"/>
      <c r="T98" s="313"/>
      <c r="U98" s="313"/>
      <c r="V98" s="313"/>
      <c r="W98" s="313"/>
      <c r="X98" s="313"/>
      <c r="Y98" s="313"/>
      <c r="Z98" s="313"/>
    </row>
    <row r="99" spans="1:26" ht="14.25" customHeight="1">
      <c r="A99" s="313"/>
      <c r="B99" s="313"/>
      <c r="C99" s="313"/>
      <c r="D99" s="313"/>
      <c r="E99" s="313"/>
      <c r="F99" s="313"/>
      <c r="G99" s="313"/>
      <c r="H99" s="313"/>
      <c r="I99" s="313"/>
      <c r="J99" s="313"/>
      <c r="K99" s="313"/>
      <c r="L99" s="313"/>
      <c r="M99" s="313"/>
      <c r="N99" s="313"/>
      <c r="O99" s="313"/>
      <c r="P99" s="313"/>
      <c r="Q99" s="313"/>
      <c r="R99" s="313"/>
      <c r="S99" s="313"/>
      <c r="T99" s="313"/>
      <c r="U99" s="313"/>
      <c r="V99" s="313"/>
      <c r="W99" s="313"/>
      <c r="X99" s="313"/>
      <c r="Y99" s="313"/>
      <c r="Z99" s="313"/>
    </row>
    <row r="100" spans="1:26" ht="14.25" customHeight="1">
      <c r="A100" s="313"/>
      <c r="B100" s="313"/>
      <c r="C100" s="313"/>
      <c r="D100" s="313"/>
      <c r="E100" s="313"/>
      <c r="F100" s="313"/>
      <c r="G100" s="313"/>
      <c r="H100" s="313"/>
      <c r="I100" s="313"/>
      <c r="J100" s="313"/>
      <c r="K100" s="313"/>
      <c r="L100" s="313"/>
      <c r="M100" s="313"/>
      <c r="N100" s="313"/>
      <c r="O100" s="313"/>
      <c r="P100" s="313"/>
      <c r="Q100" s="313"/>
      <c r="R100" s="313"/>
      <c r="S100" s="313"/>
      <c r="T100" s="313"/>
      <c r="U100" s="313"/>
      <c r="V100" s="313"/>
      <c r="W100" s="313"/>
      <c r="X100" s="313"/>
      <c r="Y100" s="313"/>
      <c r="Z100" s="313"/>
    </row>
    <row r="101" spans="1:26" ht="14.25" customHeight="1">
      <c r="A101" s="313"/>
      <c r="B101" s="313"/>
      <c r="C101" s="313"/>
      <c r="D101" s="313"/>
      <c r="E101" s="313"/>
      <c r="F101" s="313"/>
      <c r="G101" s="313"/>
      <c r="H101" s="313"/>
      <c r="I101" s="313"/>
      <c r="J101" s="313"/>
      <c r="K101" s="313"/>
      <c r="L101" s="313"/>
      <c r="M101" s="313"/>
      <c r="N101" s="313"/>
      <c r="O101" s="313"/>
      <c r="P101" s="313"/>
      <c r="Q101" s="313"/>
      <c r="R101" s="313"/>
      <c r="S101" s="313"/>
      <c r="T101" s="313"/>
      <c r="U101" s="313"/>
      <c r="V101" s="313"/>
      <c r="W101" s="313"/>
      <c r="X101" s="313"/>
      <c r="Y101" s="313"/>
      <c r="Z101" s="313"/>
    </row>
    <row r="102" spans="1:26" ht="14.25" customHeight="1">
      <c r="A102" s="313"/>
      <c r="B102" s="313"/>
      <c r="C102" s="313"/>
      <c r="D102" s="313"/>
      <c r="E102" s="313"/>
      <c r="F102" s="313"/>
      <c r="G102" s="313"/>
      <c r="H102" s="313"/>
      <c r="I102" s="313"/>
      <c r="J102" s="313"/>
      <c r="K102" s="313"/>
      <c r="L102" s="313"/>
      <c r="M102" s="313"/>
      <c r="N102" s="313"/>
      <c r="O102" s="313"/>
      <c r="P102" s="313"/>
      <c r="Q102" s="313"/>
      <c r="R102" s="313"/>
      <c r="S102" s="313"/>
      <c r="T102" s="313"/>
      <c r="U102" s="313"/>
      <c r="V102" s="313"/>
      <c r="W102" s="313"/>
      <c r="X102" s="313"/>
      <c r="Y102" s="313"/>
      <c r="Z102" s="313"/>
    </row>
    <row r="103" spans="1:26" ht="14.25" customHeight="1">
      <c r="A103" s="313"/>
      <c r="B103" s="313"/>
      <c r="C103" s="313"/>
      <c r="D103" s="313"/>
      <c r="E103" s="313"/>
      <c r="F103" s="313"/>
      <c r="G103" s="313"/>
      <c r="H103" s="313"/>
      <c r="I103" s="313"/>
      <c r="J103" s="313"/>
      <c r="K103" s="313"/>
      <c r="L103" s="313"/>
      <c r="M103" s="313"/>
      <c r="N103" s="313"/>
      <c r="O103" s="313"/>
      <c r="P103" s="313"/>
      <c r="Q103" s="313"/>
      <c r="R103" s="313"/>
      <c r="S103" s="313"/>
      <c r="T103" s="313"/>
      <c r="U103" s="313"/>
      <c r="V103" s="313"/>
      <c r="W103" s="313"/>
      <c r="X103" s="313"/>
      <c r="Y103" s="313"/>
      <c r="Z103" s="313"/>
    </row>
    <row r="104" spans="1:26" ht="14.25" customHeight="1">
      <c r="A104" s="313"/>
      <c r="B104" s="313"/>
      <c r="C104" s="313"/>
      <c r="D104" s="313"/>
      <c r="E104" s="313"/>
      <c r="F104" s="313"/>
      <c r="G104" s="313"/>
      <c r="H104" s="313"/>
      <c r="I104" s="313"/>
      <c r="J104" s="313"/>
      <c r="K104" s="313"/>
      <c r="L104" s="313"/>
      <c r="M104" s="313"/>
      <c r="N104" s="313"/>
      <c r="O104" s="313"/>
      <c r="P104" s="313"/>
      <c r="Q104" s="313"/>
      <c r="R104" s="313"/>
      <c r="S104" s="313"/>
      <c r="T104" s="313"/>
      <c r="U104" s="313"/>
      <c r="V104" s="313"/>
      <c r="W104" s="313"/>
      <c r="X104" s="313"/>
      <c r="Y104" s="313"/>
      <c r="Z104" s="313"/>
    </row>
    <row r="105" spans="1:26" ht="14.25" customHeight="1">
      <c r="A105" s="313"/>
      <c r="B105" s="313"/>
      <c r="C105" s="313"/>
      <c r="D105" s="313"/>
      <c r="E105" s="313"/>
      <c r="F105" s="313"/>
      <c r="G105" s="313"/>
      <c r="H105" s="313"/>
      <c r="I105" s="313"/>
      <c r="J105" s="313"/>
      <c r="K105" s="313"/>
      <c r="L105" s="313"/>
      <c r="M105" s="313"/>
      <c r="N105" s="313"/>
      <c r="O105" s="313"/>
      <c r="P105" s="313"/>
      <c r="Q105" s="313"/>
      <c r="R105" s="313"/>
      <c r="S105" s="313"/>
      <c r="T105" s="313"/>
      <c r="U105" s="313"/>
      <c r="V105" s="313"/>
      <c r="W105" s="313"/>
      <c r="X105" s="313"/>
      <c r="Y105" s="313"/>
      <c r="Z105" s="313"/>
    </row>
    <row r="106" spans="1:26" ht="14.25" customHeight="1">
      <c r="A106" s="313"/>
      <c r="B106" s="313"/>
      <c r="C106" s="313"/>
      <c r="D106" s="313"/>
      <c r="E106" s="313"/>
      <c r="F106" s="313"/>
      <c r="G106" s="313"/>
      <c r="H106" s="313"/>
      <c r="I106" s="313"/>
      <c r="J106" s="313"/>
      <c r="K106" s="313"/>
      <c r="L106" s="313"/>
      <c r="M106" s="313"/>
      <c r="N106" s="313"/>
      <c r="O106" s="313"/>
      <c r="P106" s="313"/>
      <c r="Q106" s="313"/>
      <c r="R106" s="313"/>
      <c r="S106" s="313"/>
      <c r="T106" s="313"/>
      <c r="U106" s="313"/>
      <c r="V106" s="313"/>
      <c r="W106" s="313"/>
      <c r="X106" s="313"/>
      <c r="Y106" s="313"/>
      <c r="Z106" s="313"/>
    </row>
    <row r="107" spans="1:26" ht="14.25" customHeight="1">
      <c r="A107" s="313"/>
      <c r="B107" s="313"/>
      <c r="C107" s="313"/>
      <c r="D107" s="313"/>
      <c r="E107" s="313"/>
      <c r="F107" s="313"/>
      <c r="G107" s="313"/>
      <c r="H107" s="313"/>
      <c r="I107" s="313"/>
      <c r="J107" s="313"/>
      <c r="K107" s="313"/>
      <c r="L107" s="313"/>
      <c r="M107" s="313"/>
      <c r="N107" s="313"/>
      <c r="O107" s="313"/>
      <c r="P107" s="313"/>
      <c r="Q107" s="313"/>
      <c r="R107" s="313"/>
      <c r="S107" s="313"/>
      <c r="T107" s="313"/>
      <c r="U107" s="313"/>
      <c r="V107" s="313"/>
      <c r="W107" s="313"/>
      <c r="X107" s="313"/>
      <c r="Y107" s="313"/>
      <c r="Z107" s="313"/>
    </row>
    <row r="108" spans="1:26" ht="14.25" customHeight="1">
      <c r="A108" s="313"/>
      <c r="B108" s="313"/>
      <c r="C108" s="313"/>
      <c r="D108" s="313"/>
      <c r="E108" s="313"/>
      <c r="F108" s="313"/>
      <c r="G108" s="313"/>
      <c r="H108" s="313"/>
      <c r="I108" s="313"/>
      <c r="J108" s="313"/>
      <c r="K108" s="313"/>
      <c r="L108" s="313"/>
      <c r="M108" s="313"/>
      <c r="N108" s="313"/>
      <c r="O108" s="313"/>
      <c r="P108" s="313"/>
      <c r="Q108" s="313"/>
      <c r="R108" s="313"/>
      <c r="S108" s="313"/>
      <c r="T108" s="313"/>
      <c r="U108" s="313"/>
      <c r="V108" s="313"/>
      <c r="W108" s="313"/>
      <c r="X108" s="313"/>
      <c r="Y108" s="313"/>
      <c r="Z108" s="313"/>
    </row>
    <row r="109" spans="1:26" ht="14.25" customHeight="1">
      <c r="A109" s="313"/>
      <c r="B109" s="313"/>
      <c r="C109" s="313"/>
      <c r="D109" s="313"/>
      <c r="E109" s="313"/>
      <c r="F109" s="313"/>
      <c r="G109" s="313"/>
      <c r="H109" s="313"/>
      <c r="I109" s="313"/>
      <c r="J109" s="313"/>
      <c r="K109" s="313"/>
      <c r="L109" s="313"/>
      <c r="M109" s="313"/>
      <c r="N109" s="313"/>
      <c r="O109" s="313"/>
      <c r="P109" s="313"/>
      <c r="Q109" s="313"/>
      <c r="R109" s="313"/>
      <c r="S109" s="313"/>
      <c r="T109" s="313"/>
      <c r="U109" s="313"/>
      <c r="V109" s="313"/>
      <c r="W109" s="313"/>
      <c r="X109" s="313"/>
      <c r="Y109" s="313"/>
      <c r="Z109" s="313"/>
    </row>
    <row r="110" spans="1:26" ht="14.25" customHeight="1">
      <c r="A110" s="313"/>
      <c r="B110" s="313"/>
      <c r="C110" s="313"/>
      <c r="D110" s="313"/>
      <c r="E110" s="313"/>
      <c r="F110" s="313"/>
      <c r="G110" s="313"/>
      <c r="H110" s="313"/>
      <c r="I110" s="313"/>
      <c r="J110" s="313"/>
      <c r="K110" s="313"/>
      <c r="L110" s="313"/>
      <c r="M110" s="313"/>
      <c r="N110" s="313"/>
      <c r="O110" s="313"/>
      <c r="P110" s="313"/>
      <c r="Q110" s="313"/>
      <c r="R110" s="313"/>
      <c r="S110" s="313"/>
      <c r="T110" s="313"/>
      <c r="U110" s="313"/>
      <c r="V110" s="313"/>
      <c r="W110" s="313"/>
      <c r="X110" s="313"/>
      <c r="Y110" s="313"/>
      <c r="Z110" s="313"/>
    </row>
    <row r="111" spans="1:26" ht="14.25" customHeight="1">
      <c r="A111" s="313"/>
      <c r="B111" s="313"/>
      <c r="C111" s="313"/>
      <c r="D111" s="313"/>
      <c r="E111" s="313"/>
      <c r="F111" s="313"/>
      <c r="G111" s="313"/>
      <c r="H111" s="313"/>
      <c r="I111" s="313"/>
      <c r="J111" s="313"/>
      <c r="K111" s="313"/>
      <c r="L111" s="313"/>
      <c r="M111" s="313"/>
      <c r="N111" s="313"/>
      <c r="O111" s="313"/>
      <c r="P111" s="313"/>
      <c r="Q111" s="313"/>
      <c r="R111" s="313"/>
      <c r="S111" s="313"/>
      <c r="T111" s="313"/>
      <c r="U111" s="313"/>
      <c r="V111" s="313"/>
      <c r="W111" s="313"/>
      <c r="X111" s="313"/>
      <c r="Y111" s="313"/>
      <c r="Z111" s="313"/>
    </row>
    <row r="112" spans="1:26" ht="14.25" customHeight="1">
      <c r="A112" s="313"/>
      <c r="B112" s="313"/>
      <c r="C112" s="313"/>
      <c r="D112" s="313"/>
      <c r="E112" s="313"/>
      <c r="F112" s="313"/>
      <c r="G112" s="313"/>
      <c r="H112" s="313"/>
      <c r="I112" s="313"/>
      <c r="J112" s="313"/>
      <c r="K112" s="313"/>
      <c r="L112" s="313"/>
      <c r="M112" s="313"/>
      <c r="N112" s="313"/>
      <c r="O112" s="313"/>
      <c r="P112" s="313"/>
      <c r="Q112" s="313"/>
      <c r="R112" s="313"/>
      <c r="S112" s="313"/>
      <c r="T112" s="313"/>
      <c r="U112" s="313"/>
      <c r="V112" s="313"/>
      <c r="W112" s="313"/>
      <c r="X112" s="313"/>
      <c r="Y112" s="313"/>
      <c r="Z112" s="313"/>
    </row>
    <row r="113" spans="1:26" ht="14.25" customHeight="1">
      <c r="A113" s="313"/>
      <c r="B113" s="313"/>
      <c r="C113" s="313"/>
      <c r="D113" s="313"/>
      <c r="E113" s="313"/>
      <c r="F113" s="313"/>
      <c r="G113" s="313"/>
      <c r="H113" s="313"/>
      <c r="I113" s="313"/>
      <c r="J113" s="313"/>
      <c r="K113" s="313"/>
      <c r="L113" s="313"/>
      <c r="M113" s="313"/>
      <c r="N113" s="313"/>
      <c r="O113" s="313"/>
      <c r="P113" s="313"/>
      <c r="Q113" s="313"/>
      <c r="R113" s="313"/>
      <c r="S113" s="313"/>
      <c r="T113" s="313"/>
      <c r="U113" s="313"/>
      <c r="V113" s="313"/>
      <c r="W113" s="313"/>
      <c r="X113" s="313"/>
      <c r="Y113" s="313"/>
      <c r="Z113" s="313"/>
    </row>
    <row r="114" spans="1:26" ht="14.25" customHeight="1">
      <c r="A114" s="313"/>
      <c r="B114" s="313"/>
      <c r="C114" s="313"/>
      <c r="D114" s="313"/>
      <c r="E114" s="313"/>
      <c r="F114" s="313"/>
      <c r="G114" s="313"/>
      <c r="H114" s="313"/>
      <c r="I114" s="313"/>
      <c r="J114" s="313"/>
      <c r="K114" s="313"/>
      <c r="L114" s="313"/>
      <c r="M114" s="313"/>
      <c r="N114" s="313"/>
      <c r="O114" s="313"/>
      <c r="P114" s="313"/>
      <c r="Q114" s="313"/>
      <c r="R114" s="313"/>
      <c r="S114" s="313"/>
      <c r="T114" s="313"/>
      <c r="U114" s="313"/>
      <c r="V114" s="313"/>
      <c r="W114" s="313"/>
      <c r="X114" s="313"/>
      <c r="Y114" s="313"/>
      <c r="Z114" s="313"/>
    </row>
    <row r="115" spans="1:26" ht="14.25" customHeight="1">
      <c r="A115" s="313"/>
      <c r="B115" s="313"/>
      <c r="C115" s="313"/>
      <c r="D115" s="313"/>
      <c r="E115" s="313"/>
      <c r="F115" s="313"/>
      <c r="G115" s="313"/>
      <c r="H115" s="313"/>
      <c r="I115" s="313"/>
      <c r="J115" s="313"/>
      <c r="K115" s="313"/>
      <c r="L115" s="313"/>
      <c r="M115" s="313"/>
      <c r="N115" s="313"/>
      <c r="O115" s="313"/>
      <c r="P115" s="313"/>
      <c r="Q115" s="313"/>
      <c r="R115" s="313"/>
      <c r="S115" s="313"/>
      <c r="T115" s="313"/>
      <c r="U115" s="313"/>
      <c r="V115" s="313"/>
      <c r="W115" s="313"/>
      <c r="X115" s="313"/>
      <c r="Y115" s="313"/>
      <c r="Z115" s="313"/>
    </row>
    <row r="116" spans="1:26" ht="14.25" customHeight="1">
      <c r="A116" s="313"/>
      <c r="B116" s="313"/>
      <c r="C116" s="313"/>
      <c r="D116" s="313"/>
      <c r="E116" s="313"/>
      <c r="F116" s="313"/>
      <c r="G116" s="313"/>
      <c r="H116" s="313"/>
      <c r="I116" s="313"/>
      <c r="J116" s="313"/>
      <c r="K116" s="313"/>
      <c r="L116" s="313"/>
      <c r="M116" s="313"/>
      <c r="N116" s="313"/>
      <c r="O116" s="313"/>
      <c r="P116" s="313"/>
      <c r="Q116" s="313"/>
      <c r="R116" s="313"/>
      <c r="S116" s="313"/>
      <c r="T116" s="313"/>
      <c r="U116" s="313"/>
      <c r="V116" s="313"/>
      <c r="W116" s="313"/>
      <c r="X116" s="313"/>
      <c r="Y116" s="313"/>
      <c r="Z116" s="313"/>
    </row>
    <row r="117" spans="1:26" ht="14.25" customHeight="1">
      <c r="A117" s="313"/>
      <c r="B117" s="313"/>
      <c r="C117" s="313"/>
      <c r="D117" s="313"/>
      <c r="E117" s="313"/>
      <c r="F117" s="313"/>
      <c r="G117" s="313"/>
      <c r="H117" s="313"/>
      <c r="I117" s="313"/>
      <c r="J117" s="313"/>
      <c r="K117" s="313"/>
      <c r="L117" s="313"/>
      <c r="M117" s="313"/>
      <c r="N117" s="313"/>
      <c r="O117" s="313"/>
      <c r="P117" s="313"/>
      <c r="Q117" s="313"/>
      <c r="R117" s="313"/>
      <c r="S117" s="313"/>
      <c r="T117" s="313"/>
      <c r="U117" s="313"/>
      <c r="V117" s="313"/>
      <c r="W117" s="313"/>
      <c r="X117" s="313"/>
      <c r="Y117" s="313"/>
      <c r="Z117" s="313"/>
    </row>
    <row r="118" spans="1:26" ht="14.25" customHeight="1">
      <c r="A118" s="313"/>
      <c r="B118" s="313"/>
      <c r="C118" s="313"/>
      <c r="D118" s="313"/>
      <c r="E118" s="313"/>
      <c r="F118" s="313"/>
      <c r="G118" s="313"/>
      <c r="H118" s="313"/>
      <c r="I118" s="313"/>
      <c r="J118" s="313"/>
      <c r="K118" s="313"/>
      <c r="L118" s="313"/>
      <c r="M118" s="313"/>
      <c r="N118" s="313"/>
      <c r="O118" s="313"/>
      <c r="P118" s="313"/>
      <c r="Q118" s="313"/>
      <c r="R118" s="313"/>
      <c r="S118" s="313"/>
      <c r="T118" s="313"/>
      <c r="U118" s="313"/>
      <c r="V118" s="313"/>
      <c r="W118" s="313"/>
      <c r="X118" s="313"/>
      <c r="Y118" s="313"/>
      <c r="Z118" s="313"/>
    </row>
    <row r="119" spans="1:26" ht="14.25" customHeight="1">
      <c r="A119" s="313"/>
      <c r="B119" s="313"/>
      <c r="C119" s="313"/>
      <c r="D119" s="313"/>
      <c r="E119" s="313"/>
      <c r="F119" s="313"/>
      <c r="G119" s="313"/>
      <c r="H119" s="313"/>
      <c r="I119" s="313"/>
      <c r="J119" s="313"/>
      <c r="K119" s="313"/>
      <c r="L119" s="313"/>
      <c r="M119" s="313"/>
      <c r="N119" s="313"/>
      <c r="O119" s="313"/>
      <c r="P119" s="313"/>
      <c r="Q119" s="313"/>
      <c r="R119" s="313"/>
      <c r="S119" s="313"/>
      <c r="T119" s="313"/>
      <c r="U119" s="313"/>
      <c r="V119" s="313"/>
      <c r="W119" s="313"/>
      <c r="X119" s="313"/>
      <c r="Y119" s="313"/>
      <c r="Z119" s="313"/>
    </row>
    <row r="120" spans="1:26" ht="14.25" customHeight="1">
      <c r="A120" s="313"/>
      <c r="B120" s="313"/>
      <c r="C120" s="313"/>
      <c r="D120" s="313"/>
      <c r="E120" s="313"/>
      <c r="F120" s="313"/>
      <c r="G120" s="313"/>
      <c r="H120" s="313"/>
      <c r="I120" s="313"/>
      <c r="J120" s="313"/>
      <c r="K120" s="313"/>
      <c r="L120" s="313"/>
      <c r="M120" s="313"/>
      <c r="N120" s="313"/>
      <c r="O120" s="313"/>
      <c r="P120" s="313"/>
      <c r="Q120" s="313"/>
      <c r="R120" s="313"/>
      <c r="S120" s="313"/>
      <c r="T120" s="313"/>
      <c r="U120" s="313"/>
      <c r="V120" s="313"/>
      <c r="W120" s="313"/>
      <c r="X120" s="313"/>
      <c r="Y120" s="313"/>
      <c r="Z120" s="313"/>
    </row>
    <row r="121" spans="1:26" ht="14.25" customHeight="1">
      <c r="A121" s="313"/>
      <c r="B121" s="313"/>
      <c r="C121" s="313"/>
      <c r="D121" s="313"/>
      <c r="E121" s="313"/>
      <c r="F121" s="313"/>
      <c r="G121" s="313"/>
      <c r="H121" s="313"/>
      <c r="I121" s="313"/>
      <c r="J121" s="313"/>
      <c r="K121" s="313"/>
      <c r="L121" s="313"/>
      <c r="M121" s="313"/>
      <c r="N121" s="313"/>
      <c r="O121" s="313"/>
      <c r="P121" s="313"/>
      <c r="Q121" s="313"/>
      <c r="R121" s="313"/>
      <c r="S121" s="313"/>
      <c r="T121" s="313"/>
      <c r="U121" s="313"/>
      <c r="V121" s="313"/>
      <c r="W121" s="313"/>
      <c r="X121" s="313"/>
      <c r="Y121" s="313"/>
      <c r="Z121" s="313"/>
    </row>
    <row r="122" spans="1:26" ht="14.25" customHeight="1">
      <c r="A122" s="313"/>
      <c r="B122" s="313"/>
      <c r="C122" s="313"/>
      <c r="D122" s="313"/>
      <c r="E122" s="313"/>
      <c r="F122" s="313"/>
      <c r="G122" s="313"/>
      <c r="H122" s="313"/>
      <c r="I122" s="313"/>
      <c r="J122" s="313"/>
      <c r="K122" s="313"/>
      <c r="L122" s="313"/>
      <c r="M122" s="313"/>
      <c r="N122" s="313"/>
      <c r="O122" s="313"/>
      <c r="P122" s="313"/>
      <c r="Q122" s="313"/>
      <c r="R122" s="313"/>
      <c r="S122" s="313"/>
      <c r="T122" s="313"/>
      <c r="U122" s="313"/>
      <c r="V122" s="313"/>
      <c r="W122" s="313"/>
      <c r="X122" s="313"/>
      <c r="Y122" s="313"/>
      <c r="Z122" s="313"/>
    </row>
    <row r="123" spans="1:26" ht="14.25" customHeight="1">
      <c r="A123" s="313"/>
      <c r="B123" s="313"/>
      <c r="C123" s="313"/>
      <c r="D123" s="313"/>
      <c r="E123" s="313"/>
      <c r="F123" s="313"/>
      <c r="G123" s="313"/>
      <c r="H123" s="313"/>
      <c r="I123" s="313"/>
      <c r="J123" s="313"/>
      <c r="K123" s="313"/>
      <c r="L123" s="313"/>
      <c r="M123" s="313"/>
      <c r="N123" s="313"/>
      <c r="O123" s="313"/>
      <c r="P123" s="313"/>
      <c r="Q123" s="313"/>
      <c r="R123" s="313"/>
      <c r="S123" s="313"/>
      <c r="T123" s="313"/>
      <c r="U123" s="313"/>
      <c r="V123" s="313"/>
      <c r="W123" s="313"/>
      <c r="X123" s="313"/>
      <c r="Y123" s="313"/>
      <c r="Z123" s="313"/>
    </row>
    <row r="124" spans="1:26" ht="14.25" customHeight="1">
      <c r="A124" s="313"/>
      <c r="B124" s="313"/>
      <c r="C124" s="313"/>
      <c r="D124" s="313"/>
      <c r="E124" s="313"/>
      <c r="F124" s="313"/>
      <c r="G124" s="313"/>
      <c r="H124" s="313"/>
      <c r="I124" s="313"/>
      <c r="J124" s="313"/>
      <c r="K124" s="313"/>
      <c r="L124" s="313"/>
      <c r="M124" s="313"/>
      <c r="N124" s="313"/>
      <c r="O124" s="313"/>
      <c r="P124" s="313"/>
      <c r="Q124" s="313"/>
      <c r="R124" s="313"/>
      <c r="S124" s="313"/>
      <c r="T124" s="313"/>
      <c r="U124" s="313"/>
      <c r="V124" s="313"/>
      <c r="W124" s="313"/>
      <c r="X124" s="313"/>
      <c r="Y124" s="313"/>
      <c r="Z124" s="313"/>
    </row>
    <row r="125" spans="1:26" ht="14.25" customHeight="1">
      <c r="A125" s="313"/>
      <c r="B125" s="313"/>
      <c r="C125" s="313"/>
      <c r="D125" s="313"/>
      <c r="E125" s="313"/>
      <c r="F125" s="313"/>
      <c r="G125" s="313"/>
      <c r="H125" s="313"/>
      <c r="I125" s="313"/>
      <c r="J125" s="313"/>
      <c r="K125" s="313"/>
      <c r="L125" s="313"/>
      <c r="M125" s="313"/>
      <c r="N125" s="313"/>
      <c r="O125" s="313"/>
      <c r="P125" s="313"/>
      <c r="Q125" s="313"/>
      <c r="R125" s="313"/>
      <c r="S125" s="313"/>
      <c r="T125" s="313"/>
      <c r="U125" s="313"/>
      <c r="V125" s="313"/>
      <c r="W125" s="313"/>
      <c r="X125" s="313"/>
      <c r="Y125" s="313"/>
      <c r="Z125" s="313"/>
    </row>
    <row r="126" spans="1:26" ht="14.25" customHeight="1">
      <c r="A126" s="313"/>
      <c r="B126" s="313"/>
      <c r="C126" s="313"/>
      <c r="D126" s="313"/>
      <c r="E126" s="313"/>
      <c r="F126" s="313"/>
      <c r="G126" s="313"/>
      <c r="H126" s="313"/>
      <c r="I126" s="313"/>
      <c r="J126" s="313"/>
      <c r="K126" s="313"/>
      <c r="L126" s="313"/>
      <c r="M126" s="313"/>
      <c r="N126" s="313"/>
      <c r="O126" s="313"/>
      <c r="P126" s="313"/>
      <c r="Q126" s="313"/>
      <c r="R126" s="313"/>
      <c r="S126" s="313"/>
      <c r="T126" s="313"/>
      <c r="U126" s="313"/>
      <c r="V126" s="313"/>
      <c r="W126" s="313"/>
      <c r="X126" s="313"/>
      <c r="Y126" s="313"/>
      <c r="Z126" s="313"/>
    </row>
    <row r="127" spans="1:26" ht="14.25" customHeight="1">
      <c r="A127" s="313"/>
      <c r="B127" s="313"/>
      <c r="C127" s="313"/>
      <c r="D127" s="313"/>
      <c r="E127" s="313"/>
      <c r="F127" s="313"/>
      <c r="G127" s="313"/>
      <c r="H127" s="313"/>
      <c r="I127" s="313"/>
      <c r="J127" s="313"/>
      <c r="K127" s="313"/>
      <c r="L127" s="313"/>
      <c r="M127" s="313"/>
      <c r="N127" s="313"/>
      <c r="O127" s="313"/>
      <c r="P127" s="313"/>
      <c r="Q127" s="313"/>
      <c r="R127" s="313"/>
      <c r="S127" s="313"/>
      <c r="T127" s="313"/>
      <c r="U127" s="313"/>
      <c r="V127" s="313"/>
      <c r="W127" s="313"/>
      <c r="X127" s="313"/>
      <c r="Y127" s="313"/>
      <c r="Z127" s="313"/>
    </row>
    <row r="128" spans="1:26" ht="14.25" customHeight="1">
      <c r="A128" s="313"/>
      <c r="B128" s="313"/>
      <c r="C128" s="313"/>
      <c r="D128" s="313"/>
      <c r="E128" s="313"/>
      <c r="F128" s="313"/>
      <c r="G128" s="313"/>
      <c r="H128" s="313"/>
      <c r="I128" s="313"/>
      <c r="J128" s="313"/>
      <c r="K128" s="313"/>
      <c r="L128" s="313"/>
      <c r="M128" s="313"/>
      <c r="N128" s="313"/>
      <c r="O128" s="313"/>
      <c r="P128" s="313"/>
      <c r="Q128" s="313"/>
      <c r="R128" s="313"/>
      <c r="S128" s="313"/>
      <c r="T128" s="313"/>
      <c r="U128" s="313"/>
      <c r="V128" s="313"/>
      <c r="W128" s="313"/>
      <c r="X128" s="313"/>
      <c r="Y128" s="313"/>
      <c r="Z128" s="313"/>
    </row>
    <row r="129" spans="1:26" ht="14.25" customHeight="1">
      <c r="A129" s="313"/>
      <c r="B129" s="313"/>
      <c r="C129" s="313"/>
      <c r="D129" s="313"/>
      <c r="E129" s="313"/>
      <c r="F129" s="313"/>
      <c r="G129" s="313"/>
      <c r="H129" s="313"/>
      <c r="I129" s="313"/>
      <c r="J129" s="313"/>
      <c r="K129" s="313"/>
      <c r="L129" s="313"/>
      <c r="M129" s="313"/>
      <c r="N129" s="313"/>
      <c r="O129" s="313"/>
      <c r="P129" s="313"/>
      <c r="Q129" s="313"/>
      <c r="R129" s="313"/>
      <c r="S129" s="313"/>
      <c r="T129" s="313"/>
      <c r="U129" s="313"/>
      <c r="V129" s="313"/>
      <c r="W129" s="313"/>
      <c r="X129" s="313"/>
      <c r="Y129" s="313"/>
      <c r="Z129" s="313"/>
    </row>
    <row r="130" spans="1:26" ht="14.25" customHeight="1">
      <c r="A130" s="313"/>
      <c r="B130" s="313"/>
      <c r="C130" s="313"/>
      <c r="D130" s="313"/>
      <c r="E130" s="313"/>
      <c r="F130" s="313"/>
      <c r="G130" s="313"/>
      <c r="H130" s="313"/>
      <c r="I130" s="313"/>
      <c r="J130" s="313"/>
      <c r="K130" s="313"/>
      <c r="L130" s="313"/>
      <c r="M130" s="313"/>
      <c r="N130" s="313"/>
      <c r="O130" s="313"/>
      <c r="P130" s="313"/>
      <c r="Q130" s="313"/>
      <c r="R130" s="313"/>
      <c r="S130" s="313"/>
      <c r="T130" s="313"/>
      <c r="U130" s="313"/>
      <c r="V130" s="313"/>
      <c r="W130" s="313"/>
      <c r="X130" s="313"/>
      <c r="Y130" s="313"/>
      <c r="Z130" s="313"/>
    </row>
    <row r="131" spans="1:26" ht="14.25" customHeight="1">
      <c r="A131" s="313"/>
      <c r="B131" s="313"/>
      <c r="C131" s="313"/>
      <c r="D131" s="313"/>
      <c r="E131" s="313"/>
      <c r="F131" s="313"/>
      <c r="G131" s="313"/>
      <c r="H131" s="313"/>
      <c r="I131" s="313"/>
      <c r="J131" s="313"/>
      <c r="K131" s="313"/>
      <c r="L131" s="313"/>
      <c r="M131" s="313"/>
      <c r="N131" s="313"/>
      <c r="O131" s="313"/>
      <c r="P131" s="313"/>
      <c r="Q131" s="313"/>
      <c r="R131" s="313"/>
      <c r="S131" s="313"/>
      <c r="T131" s="313"/>
      <c r="U131" s="313"/>
      <c r="V131" s="313"/>
      <c r="W131" s="313"/>
      <c r="X131" s="313"/>
      <c r="Y131" s="313"/>
      <c r="Z131" s="313"/>
    </row>
    <row r="132" spans="1:26" ht="14.25" customHeight="1">
      <c r="A132" s="313"/>
      <c r="B132" s="313"/>
      <c r="C132" s="313"/>
      <c r="D132" s="313"/>
      <c r="E132" s="313"/>
      <c r="F132" s="313"/>
      <c r="G132" s="313"/>
      <c r="H132" s="313"/>
      <c r="I132" s="313"/>
      <c r="J132" s="313"/>
      <c r="K132" s="313"/>
      <c r="L132" s="313"/>
      <c r="M132" s="313"/>
      <c r="N132" s="313"/>
      <c r="O132" s="313"/>
      <c r="P132" s="313"/>
      <c r="Q132" s="313"/>
      <c r="R132" s="313"/>
      <c r="S132" s="313"/>
      <c r="T132" s="313"/>
      <c r="U132" s="313"/>
      <c r="V132" s="313"/>
      <c r="W132" s="313"/>
      <c r="X132" s="313"/>
      <c r="Y132" s="313"/>
      <c r="Z132" s="313"/>
    </row>
    <row r="133" spans="1:26" ht="14.25" customHeight="1">
      <c r="A133" s="313"/>
      <c r="B133" s="313"/>
      <c r="C133" s="313"/>
      <c r="D133" s="313"/>
      <c r="E133" s="313"/>
      <c r="F133" s="313"/>
      <c r="G133" s="313"/>
      <c r="H133" s="313"/>
      <c r="I133" s="313"/>
      <c r="J133" s="313"/>
      <c r="K133" s="313"/>
      <c r="L133" s="313"/>
      <c r="M133" s="313"/>
      <c r="N133" s="313"/>
      <c r="O133" s="313"/>
      <c r="P133" s="313"/>
      <c r="Q133" s="313"/>
      <c r="R133" s="313"/>
      <c r="S133" s="313"/>
      <c r="T133" s="313"/>
      <c r="U133" s="313"/>
      <c r="V133" s="313"/>
      <c r="W133" s="313"/>
      <c r="X133" s="313"/>
      <c r="Y133" s="313"/>
      <c r="Z133" s="313"/>
    </row>
    <row r="134" spans="1:26" ht="14.25" customHeight="1">
      <c r="A134" s="313"/>
      <c r="B134" s="313"/>
      <c r="C134" s="313"/>
      <c r="D134" s="313"/>
      <c r="E134" s="313"/>
      <c r="F134" s="313"/>
      <c r="G134" s="313"/>
      <c r="H134" s="313"/>
      <c r="I134" s="313"/>
      <c r="J134" s="313"/>
      <c r="K134" s="313"/>
      <c r="L134" s="313"/>
      <c r="M134" s="313"/>
      <c r="N134" s="313"/>
      <c r="O134" s="313"/>
      <c r="P134" s="313"/>
      <c r="Q134" s="313"/>
      <c r="R134" s="313"/>
      <c r="S134" s="313"/>
      <c r="T134" s="313"/>
      <c r="U134" s="313"/>
      <c r="V134" s="313"/>
      <c r="W134" s="313"/>
      <c r="X134" s="313"/>
      <c r="Y134" s="313"/>
      <c r="Z134" s="313"/>
    </row>
    <row r="135" spans="1:26" ht="14.25" customHeight="1">
      <c r="A135" s="313"/>
      <c r="B135" s="313"/>
      <c r="C135" s="313"/>
      <c r="D135" s="313"/>
      <c r="E135" s="313"/>
      <c r="F135" s="313"/>
      <c r="G135" s="313"/>
      <c r="H135" s="313"/>
      <c r="I135" s="313"/>
      <c r="J135" s="313"/>
      <c r="K135" s="313"/>
      <c r="L135" s="313"/>
      <c r="M135" s="313"/>
      <c r="N135" s="313"/>
      <c r="O135" s="313"/>
      <c r="P135" s="313"/>
      <c r="Q135" s="313"/>
      <c r="R135" s="313"/>
      <c r="S135" s="313"/>
      <c r="T135" s="313"/>
      <c r="U135" s="313"/>
      <c r="V135" s="313"/>
      <c r="W135" s="313"/>
      <c r="X135" s="313"/>
      <c r="Y135" s="313"/>
      <c r="Z135" s="313"/>
    </row>
    <row r="136" spans="1:26" ht="14.25" customHeight="1">
      <c r="A136" s="313"/>
      <c r="B136" s="313"/>
      <c r="C136" s="313"/>
      <c r="D136" s="313"/>
      <c r="E136" s="313"/>
      <c r="F136" s="313"/>
      <c r="G136" s="313"/>
      <c r="H136" s="313"/>
      <c r="I136" s="313"/>
      <c r="J136" s="313"/>
      <c r="K136" s="313"/>
      <c r="L136" s="313"/>
      <c r="M136" s="313"/>
      <c r="N136" s="313"/>
      <c r="O136" s="313"/>
      <c r="P136" s="313"/>
      <c r="Q136" s="313"/>
      <c r="R136" s="313"/>
      <c r="S136" s="313"/>
      <c r="T136" s="313"/>
      <c r="U136" s="313"/>
      <c r="V136" s="313"/>
      <c r="W136" s="313"/>
      <c r="X136" s="313"/>
      <c r="Y136" s="313"/>
      <c r="Z136" s="313"/>
    </row>
    <row r="137" spans="1:26" ht="14.25" customHeight="1">
      <c r="A137" s="313"/>
      <c r="B137" s="313"/>
      <c r="C137" s="313"/>
      <c r="D137" s="313"/>
      <c r="E137" s="313"/>
      <c r="F137" s="313"/>
      <c r="G137" s="313"/>
      <c r="H137" s="313"/>
      <c r="I137" s="313"/>
      <c r="J137" s="313"/>
      <c r="K137" s="313"/>
      <c r="L137" s="313"/>
      <c r="M137" s="313"/>
      <c r="N137" s="313"/>
      <c r="O137" s="313"/>
      <c r="P137" s="313"/>
      <c r="Q137" s="313"/>
      <c r="R137" s="313"/>
      <c r="S137" s="313"/>
      <c r="T137" s="313"/>
      <c r="U137" s="313"/>
      <c r="V137" s="313"/>
      <c r="W137" s="313"/>
      <c r="X137" s="313"/>
      <c r="Y137" s="313"/>
      <c r="Z137" s="313"/>
    </row>
    <row r="138" spans="1:26" ht="14.25" customHeight="1">
      <c r="A138" s="313"/>
      <c r="B138" s="313"/>
      <c r="C138" s="313"/>
      <c r="D138" s="313"/>
      <c r="E138" s="313"/>
      <c r="F138" s="313"/>
      <c r="G138" s="313"/>
      <c r="H138" s="313"/>
      <c r="I138" s="313"/>
      <c r="J138" s="313"/>
      <c r="K138" s="313"/>
      <c r="L138" s="313"/>
      <c r="M138" s="313"/>
      <c r="N138" s="313"/>
      <c r="O138" s="313"/>
      <c r="P138" s="313"/>
      <c r="Q138" s="313"/>
      <c r="R138" s="313"/>
      <c r="S138" s="313"/>
      <c r="T138" s="313"/>
      <c r="U138" s="313"/>
      <c r="V138" s="313"/>
      <c r="W138" s="313"/>
      <c r="X138" s="313"/>
      <c r="Y138" s="313"/>
      <c r="Z138" s="313"/>
    </row>
    <row r="139" spans="1:26" ht="14.25" customHeight="1">
      <c r="A139" s="313"/>
      <c r="B139" s="313"/>
      <c r="C139" s="313"/>
      <c r="D139" s="313"/>
      <c r="E139" s="313"/>
      <c r="F139" s="313"/>
      <c r="G139" s="313"/>
      <c r="H139" s="313"/>
      <c r="I139" s="313"/>
      <c r="J139" s="313"/>
      <c r="K139" s="313"/>
      <c r="L139" s="313"/>
      <c r="M139" s="313"/>
      <c r="N139" s="313"/>
      <c r="O139" s="313"/>
      <c r="P139" s="313"/>
      <c r="Q139" s="313"/>
      <c r="R139" s="313"/>
      <c r="S139" s="313"/>
      <c r="T139" s="313"/>
      <c r="U139" s="313"/>
      <c r="V139" s="313"/>
      <c r="W139" s="313"/>
      <c r="X139" s="313"/>
      <c r="Y139" s="313"/>
      <c r="Z139" s="313"/>
    </row>
    <row r="140" spans="1:26" ht="14.25" customHeight="1">
      <c r="A140" s="313"/>
      <c r="B140" s="313"/>
      <c r="C140" s="313"/>
      <c r="D140" s="313"/>
      <c r="E140" s="313"/>
      <c r="F140" s="313"/>
      <c r="G140" s="313"/>
      <c r="H140" s="313"/>
      <c r="I140" s="313"/>
      <c r="J140" s="313"/>
      <c r="K140" s="313"/>
      <c r="L140" s="313"/>
      <c r="M140" s="313"/>
      <c r="N140" s="313"/>
      <c r="O140" s="313"/>
      <c r="P140" s="313"/>
      <c r="Q140" s="313"/>
      <c r="R140" s="313"/>
      <c r="S140" s="313"/>
      <c r="T140" s="313"/>
      <c r="U140" s="313"/>
      <c r="V140" s="313"/>
      <c r="W140" s="313"/>
      <c r="X140" s="313"/>
      <c r="Y140" s="313"/>
      <c r="Z140" s="313"/>
    </row>
    <row r="141" spans="1:26" ht="14.25" customHeight="1">
      <c r="A141" s="313"/>
      <c r="B141" s="313"/>
      <c r="C141" s="313"/>
      <c r="D141" s="313"/>
      <c r="E141" s="313"/>
      <c r="F141" s="313"/>
      <c r="G141" s="313"/>
      <c r="H141" s="313"/>
      <c r="I141" s="313"/>
      <c r="J141" s="313"/>
      <c r="K141" s="313"/>
      <c r="L141" s="313"/>
      <c r="M141" s="313"/>
      <c r="N141" s="313"/>
      <c r="O141" s="313"/>
      <c r="P141" s="313"/>
      <c r="Q141" s="313"/>
      <c r="R141" s="313"/>
      <c r="S141" s="313"/>
      <c r="T141" s="313"/>
      <c r="U141" s="313"/>
      <c r="V141" s="313"/>
      <c r="W141" s="313"/>
      <c r="X141" s="313"/>
      <c r="Y141" s="313"/>
      <c r="Z141" s="313"/>
    </row>
    <row r="142" spans="1:26" ht="14.25" customHeight="1">
      <c r="A142" s="313"/>
      <c r="B142" s="313"/>
      <c r="C142" s="313"/>
      <c r="D142" s="313"/>
      <c r="E142" s="313"/>
      <c r="F142" s="313"/>
      <c r="G142" s="313"/>
      <c r="H142" s="313"/>
      <c r="I142" s="313"/>
      <c r="J142" s="313"/>
      <c r="K142" s="313"/>
      <c r="L142" s="313"/>
      <c r="M142" s="313"/>
      <c r="N142" s="313"/>
      <c r="O142" s="313"/>
      <c r="P142" s="313"/>
      <c r="Q142" s="313"/>
      <c r="R142" s="313"/>
      <c r="S142" s="313"/>
      <c r="T142" s="313"/>
      <c r="U142" s="313"/>
      <c r="V142" s="313"/>
      <c r="W142" s="313"/>
      <c r="X142" s="313"/>
      <c r="Y142" s="313"/>
      <c r="Z142" s="313"/>
    </row>
    <row r="143" spans="1:26" ht="14.25" customHeight="1">
      <c r="A143" s="313"/>
      <c r="B143" s="313"/>
      <c r="C143" s="313"/>
      <c r="D143" s="313"/>
      <c r="E143" s="313"/>
      <c r="F143" s="313"/>
      <c r="G143" s="313"/>
      <c r="H143" s="313"/>
      <c r="I143" s="313"/>
      <c r="J143" s="313"/>
      <c r="K143" s="313"/>
      <c r="L143" s="313"/>
      <c r="M143" s="313"/>
      <c r="N143" s="313"/>
      <c r="O143" s="313"/>
      <c r="P143" s="313"/>
      <c r="Q143" s="313"/>
      <c r="R143" s="313"/>
      <c r="S143" s="313"/>
      <c r="T143" s="313"/>
      <c r="U143" s="313"/>
      <c r="V143" s="313"/>
      <c r="W143" s="313"/>
      <c r="X143" s="313"/>
      <c r="Y143" s="313"/>
      <c r="Z143" s="313"/>
    </row>
    <row r="144" spans="1:26" ht="14.25" customHeight="1">
      <c r="A144" s="313"/>
      <c r="B144" s="313"/>
      <c r="C144" s="313"/>
      <c r="D144" s="313"/>
      <c r="E144" s="313"/>
      <c r="F144" s="313"/>
      <c r="G144" s="313"/>
      <c r="H144" s="313"/>
      <c r="I144" s="313"/>
      <c r="J144" s="313"/>
      <c r="K144" s="313"/>
      <c r="L144" s="313"/>
      <c r="M144" s="313"/>
      <c r="N144" s="313"/>
      <c r="O144" s="313"/>
      <c r="P144" s="313"/>
      <c r="Q144" s="313"/>
      <c r="R144" s="313"/>
      <c r="S144" s="313"/>
      <c r="T144" s="313"/>
      <c r="U144" s="313"/>
      <c r="V144" s="313"/>
      <c r="W144" s="313"/>
      <c r="X144" s="313"/>
      <c r="Y144" s="313"/>
      <c r="Z144" s="313"/>
    </row>
    <row r="145" spans="1:26" ht="14.25" customHeight="1">
      <c r="A145" s="313"/>
      <c r="B145" s="313"/>
      <c r="C145" s="313"/>
      <c r="D145" s="313"/>
      <c r="E145" s="313"/>
      <c r="F145" s="313"/>
      <c r="G145" s="313"/>
      <c r="H145" s="313"/>
      <c r="I145" s="313"/>
      <c r="J145" s="313"/>
      <c r="K145" s="313"/>
      <c r="L145" s="313"/>
      <c r="M145" s="313"/>
      <c r="N145" s="313"/>
      <c r="O145" s="313"/>
      <c r="P145" s="313"/>
      <c r="Q145" s="313"/>
      <c r="R145" s="313"/>
      <c r="S145" s="313"/>
      <c r="T145" s="313"/>
      <c r="U145" s="313"/>
      <c r="V145" s="313"/>
      <c r="W145" s="313"/>
      <c r="X145" s="313"/>
      <c r="Y145" s="313"/>
      <c r="Z145" s="313"/>
    </row>
    <row r="146" spans="1:26" ht="14.25" customHeight="1">
      <c r="A146" s="313"/>
      <c r="B146" s="313"/>
      <c r="C146" s="313"/>
      <c r="D146" s="313"/>
      <c r="E146" s="313"/>
      <c r="F146" s="313"/>
      <c r="G146" s="313"/>
      <c r="H146" s="313"/>
      <c r="I146" s="313"/>
      <c r="J146" s="313"/>
      <c r="K146" s="313"/>
      <c r="L146" s="313"/>
      <c r="M146" s="313"/>
      <c r="N146" s="313"/>
      <c r="O146" s="313"/>
      <c r="P146" s="313"/>
      <c r="Q146" s="313"/>
      <c r="R146" s="313"/>
      <c r="S146" s="313"/>
      <c r="T146" s="313"/>
      <c r="U146" s="313"/>
      <c r="V146" s="313"/>
      <c r="W146" s="313"/>
      <c r="X146" s="313"/>
      <c r="Y146" s="313"/>
      <c r="Z146" s="313"/>
    </row>
    <row r="147" spans="1:26" ht="14.25" customHeight="1">
      <c r="A147" s="313"/>
      <c r="B147" s="313"/>
      <c r="C147" s="313"/>
      <c r="D147" s="313"/>
      <c r="E147" s="313"/>
      <c r="F147" s="313"/>
      <c r="G147" s="313"/>
      <c r="H147" s="313"/>
      <c r="I147" s="313"/>
      <c r="J147" s="313"/>
      <c r="K147" s="313"/>
      <c r="L147" s="313"/>
      <c r="M147" s="313"/>
      <c r="N147" s="313"/>
      <c r="O147" s="313"/>
      <c r="P147" s="313"/>
      <c r="Q147" s="313"/>
      <c r="R147" s="313"/>
      <c r="S147" s="313"/>
      <c r="T147" s="313"/>
      <c r="U147" s="313"/>
      <c r="V147" s="313"/>
      <c r="W147" s="313"/>
      <c r="X147" s="313"/>
      <c r="Y147" s="313"/>
      <c r="Z147" s="313"/>
    </row>
    <row r="148" spans="1:26" ht="14.25" customHeight="1">
      <c r="A148" s="313"/>
      <c r="B148" s="313"/>
      <c r="C148" s="313"/>
      <c r="D148" s="313"/>
      <c r="E148" s="313"/>
      <c r="F148" s="313"/>
      <c r="G148" s="313"/>
      <c r="H148" s="313"/>
      <c r="I148" s="313"/>
      <c r="J148" s="313"/>
      <c r="K148" s="313"/>
      <c r="L148" s="313"/>
      <c r="M148" s="313"/>
      <c r="N148" s="313"/>
      <c r="O148" s="313"/>
      <c r="P148" s="313"/>
      <c r="Q148" s="313"/>
      <c r="R148" s="313"/>
      <c r="S148" s="313"/>
      <c r="T148" s="313"/>
      <c r="U148" s="313"/>
      <c r="V148" s="313"/>
      <c r="W148" s="313"/>
      <c r="X148" s="313"/>
      <c r="Y148" s="313"/>
      <c r="Z148" s="313"/>
    </row>
    <row r="149" spans="1:26" ht="14.25" customHeight="1">
      <c r="A149" s="313"/>
      <c r="B149" s="313"/>
      <c r="C149" s="313"/>
      <c r="D149" s="313"/>
      <c r="E149" s="313"/>
      <c r="F149" s="313"/>
      <c r="G149" s="313"/>
      <c r="H149" s="313"/>
      <c r="I149" s="313"/>
      <c r="J149" s="313"/>
      <c r="K149" s="313"/>
      <c r="L149" s="313"/>
      <c r="M149" s="313"/>
      <c r="N149" s="313"/>
      <c r="O149" s="313"/>
      <c r="P149" s="313"/>
      <c r="Q149" s="313"/>
      <c r="R149" s="313"/>
      <c r="S149" s="313"/>
      <c r="T149" s="313"/>
      <c r="U149" s="313"/>
      <c r="V149" s="313"/>
      <c r="W149" s="313"/>
      <c r="X149" s="313"/>
      <c r="Y149" s="313"/>
      <c r="Z149" s="313"/>
    </row>
    <row r="150" spans="1:26" ht="14.25" customHeight="1">
      <c r="A150" s="313"/>
      <c r="B150" s="313"/>
      <c r="C150" s="313"/>
      <c r="D150" s="313"/>
      <c r="E150" s="313"/>
      <c r="F150" s="313"/>
      <c r="G150" s="313"/>
      <c r="H150" s="313"/>
      <c r="I150" s="313"/>
      <c r="J150" s="313"/>
      <c r="K150" s="313"/>
      <c r="L150" s="313"/>
      <c r="M150" s="313"/>
      <c r="N150" s="313"/>
      <c r="O150" s="313"/>
      <c r="P150" s="313"/>
      <c r="Q150" s="313"/>
      <c r="R150" s="313"/>
      <c r="S150" s="313"/>
      <c r="T150" s="313"/>
      <c r="U150" s="313"/>
      <c r="V150" s="313"/>
      <c r="W150" s="313"/>
      <c r="X150" s="313"/>
      <c r="Y150" s="313"/>
      <c r="Z150" s="313"/>
    </row>
    <row r="151" spans="1:26" ht="14.25" customHeight="1">
      <c r="A151" s="313"/>
      <c r="B151" s="313"/>
      <c r="C151" s="313"/>
      <c r="D151" s="313"/>
      <c r="E151" s="313"/>
      <c r="F151" s="313"/>
      <c r="G151" s="313"/>
      <c r="H151" s="313"/>
      <c r="I151" s="313"/>
      <c r="J151" s="313"/>
      <c r="K151" s="313"/>
      <c r="L151" s="313"/>
      <c r="M151" s="313"/>
      <c r="N151" s="313"/>
      <c r="O151" s="313"/>
      <c r="P151" s="313"/>
      <c r="Q151" s="313"/>
      <c r="R151" s="313"/>
      <c r="S151" s="313"/>
      <c r="T151" s="313"/>
      <c r="U151" s="313"/>
      <c r="V151" s="313"/>
      <c r="W151" s="313"/>
      <c r="X151" s="313"/>
      <c r="Y151" s="313"/>
      <c r="Z151" s="313"/>
    </row>
    <row r="152" spans="1:26" ht="14.25" customHeight="1">
      <c r="A152" s="313"/>
      <c r="B152" s="313"/>
      <c r="C152" s="313"/>
      <c r="D152" s="313"/>
      <c r="E152" s="313"/>
      <c r="F152" s="313"/>
      <c r="G152" s="313"/>
      <c r="H152" s="313"/>
      <c r="I152" s="313"/>
      <c r="J152" s="313"/>
      <c r="K152" s="313"/>
      <c r="L152" s="313"/>
      <c r="M152" s="313"/>
      <c r="N152" s="313"/>
      <c r="O152" s="313"/>
      <c r="P152" s="313"/>
      <c r="Q152" s="313"/>
      <c r="R152" s="313"/>
      <c r="S152" s="313"/>
      <c r="T152" s="313"/>
      <c r="U152" s="313"/>
      <c r="V152" s="313"/>
      <c r="W152" s="313"/>
      <c r="X152" s="313"/>
      <c r="Y152" s="313"/>
      <c r="Z152" s="313"/>
    </row>
    <row r="153" spans="1:26" ht="14.25" customHeight="1">
      <c r="A153" s="313"/>
      <c r="B153" s="313"/>
      <c r="C153" s="313"/>
      <c r="D153" s="313"/>
      <c r="E153" s="313"/>
      <c r="F153" s="313"/>
      <c r="G153" s="313"/>
      <c r="H153" s="313"/>
      <c r="I153" s="313"/>
      <c r="J153" s="313"/>
      <c r="K153" s="313"/>
      <c r="L153" s="313"/>
      <c r="M153" s="313"/>
      <c r="N153" s="313"/>
      <c r="O153" s="313"/>
      <c r="P153" s="313"/>
      <c r="Q153" s="313"/>
      <c r="R153" s="313"/>
      <c r="S153" s="313"/>
      <c r="T153" s="313"/>
      <c r="U153" s="313"/>
      <c r="V153" s="313"/>
      <c r="W153" s="313"/>
      <c r="X153" s="313"/>
      <c r="Y153" s="313"/>
      <c r="Z153" s="313"/>
    </row>
    <row r="154" spans="1:26" ht="14.25" customHeight="1">
      <c r="A154" s="313"/>
      <c r="B154" s="313"/>
      <c r="C154" s="313"/>
      <c r="D154" s="313"/>
      <c r="E154" s="313"/>
      <c r="F154" s="313"/>
      <c r="G154" s="313"/>
      <c r="H154" s="313"/>
      <c r="I154" s="313"/>
      <c r="J154" s="313"/>
      <c r="K154" s="313"/>
      <c r="L154" s="313"/>
      <c r="M154" s="313"/>
      <c r="N154" s="313"/>
      <c r="O154" s="313"/>
      <c r="P154" s="313"/>
      <c r="Q154" s="313"/>
      <c r="R154" s="313"/>
      <c r="S154" s="313"/>
      <c r="T154" s="313"/>
      <c r="U154" s="313"/>
      <c r="V154" s="313"/>
      <c r="W154" s="313"/>
      <c r="X154" s="313"/>
      <c r="Y154" s="313"/>
      <c r="Z154" s="313"/>
    </row>
    <row r="155" spans="1:26" ht="14.25" customHeight="1">
      <c r="A155" s="313"/>
      <c r="B155" s="313"/>
      <c r="C155" s="313"/>
      <c r="D155" s="313"/>
      <c r="E155" s="313"/>
      <c r="F155" s="313"/>
      <c r="G155" s="313"/>
      <c r="H155" s="313"/>
      <c r="I155" s="313"/>
      <c r="J155" s="313"/>
      <c r="K155" s="313"/>
      <c r="L155" s="313"/>
      <c r="M155" s="313"/>
      <c r="N155" s="313"/>
      <c r="O155" s="313"/>
      <c r="P155" s="313"/>
      <c r="Q155" s="313"/>
      <c r="R155" s="313"/>
      <c r="S155" s="313"/>
      <c r="T155" s="313"/>
      <c r="U155" s="313"/>
      <c r="V155" s="313"/>
      <c r="W155" s="313"/>
      <c r="X155" s="313"/>
      <c r="Y155" s="313"/>
      <c r="Z155" s="313"/>
    </row>
    <row r="156" spans="1:26" ht="14.25" customHeight="1">
      <c r="A156" s="313"/>
      <c r="B156" s="313"/>
      <c r="C156" s="313"/>
      <c r="D156" s="313"/>
      <c r="E156" s="313"/>
      <c r="F156" s="313"/>
      <c r="G156" s="313"/>
      <c r="H156" s="313"/>
      <c r="I156" s="313"/>
      <c r="J156" s="313"/>
      <c r="K156" s="313"/>
      <c r="L156" s="313"/>
      <c r="M156" s="313"/>
      <c r="N156" s="313"/>
      <c r="O156" s="313"/>
      <c r="P156" s="313"/>
      <c r="Q156" s="313"/>
      <c r="R156" s="313"/>
      <c r="S156" s="313"/>
      <c r="T156" s="313"/>
      <c r="U156" s="313"/>
      <c r="V156" s="313"/>
      <c r="W156" s="313"/>
      <c r="X156" s="313"/>
      <c r="Y156" s="313"/>
      <c r="Z156" s="313"/>
    </row>
    <row r="157" spans="1:26" ht="14.25" customHeight="1">
      <c r="A157" s="313"/>
      <c r="B157" s="313"/>
      <c r="C157" s="313"/>
      <c r="D157" s="313"/>
      <c r="E157" s="313"/>
      <c r="F157" s="313"/>
      <c r="G157" s="313"/>
      <c r="H157" s="313"/>
      <c r="I157" s="313"/>
      <c r="J157" s="313"/>
      <c r="K157" s="313"/>
      <c r="L157" s="313"/>
      <c r="M157" s="313"/>
      <c r="N157" s="313"/>
      <c r="O157" s="313"/>
      <c r="P157" s="313"/>
      <c r="Q157" s="313"/>
      <c r="R157" s="313"/>
      <c r="S157" s="313"/>
      <c r="T157" s="313"/>
      <c r="U157" s="313"/>
      <c r="V157" s="313"/>
      <c r="W157" s="313"/>
      <c r="X157" s="313"/>
      <c r="Y157" s="313"/>
      <c r="Z157" s="313"/>
    </row>
    <row r="158" spans="1:26" ht="14.25" customHeight="1">
      <c r="A158" s="313"/>
      <c r="B158" s="313"/>
      <c r="C158" s="313"/>
      <c r="D158" s="313"/>
      <c r="E158" s="313"/>
      <c r="F158" s="313"/>
      <c r="G158" s="313"/>
      <c r="H158" s="313"/>
      <c r="I158" s="313"/>
      <c r="J158" s="313"/>
      <c r="K158" s="313"/>
      <c r="L158" s="313"/>
      <c r="M158" s="313"/>
      <c r="N158" s="313"/>
      <c r="O158" s="313"/>
      <c r="P158" s="313"/>
      <c r="Q158" s="313"/>
      <c r="R158" s="313"/>
      <c r="S158" s="313"/>
      <c r="T158" s="313"/>
      <c r="U158" s="313"/>
      <c r="V158" s="313"/>
      <c r="W158" s="313"/>
      <c r="X158" s="313"/>
      <c r="Y158" s="313"/>
      <c r="Z158" s="313"/>
    </row>
    <row r="159" spans="1:26" ht="14.25" customHeight="1">
      <c r="A159" s="313"/>
      <c r="B159" s="313"/>
      <c r="C159" s="313"/>
      <c r="D159" s="313"/>
      <c r="E159" s="313"/>
      <c r="F159" s="313"/>
      <c r="G159" s="313"/>
      <c r="H159" s="313"/>
      <c r="I159" s="313"/>
      <c r="J159" s="313"/>
      <c r="K159" s="313"/>
      <c r="L159" s="313"/>
      <c r="M159" s="313"/>
      <c r="N159" s="313"/>
      <c r="O159" s="313"/>
      <c r="P159" s="313"/>
      <c r="Q159" s="313"/>
      <c r="R159" s="313"/>
      <c r="S159" s="313"/>
      <c r="T159" s="313"/>
      <c r="U159" s="313"/>
      <c r="V159" s="313"/>
      <c r="W159" s="313"/>
      <c r="X159" s="313"/>
      <c r="Y159" s="313"/>
      <c r="Z159" s="313"/>
    </row>
    <row r="160" spans="1:26" ht="14.25" customHeight="1">
      <c r="A160" s="313"/>
      <c r="B160" s="313"/>
      <c r="C160" s="313"/>
      <c r="D160" s="313"/>
      <c r="E160" s="313"/>
      <c r="F160" s="313"/>
      <c r="G160" s="313"/>
      <c r="H160" s="313"/>
      <c r="I160" s="313"/>
      <c r="J160" s="313"/>
      <c r="K160" s="313"/>
      <c r="L160" s="313"/>
      <c r="M160" s="313"/>
      <c r="N160" s="313"/>
      <c r="O160" s="313"/>
      <c r="P160" s="313"/>
      <c r="Q160" s="313"/>
      <c r="R160" s="313"/>
      <c r="S160" s="313"/>
      <c r="T160" s="313"/>
      <c r="U160" s="313"/>
      <c r="V160" s="313"/>
      <c r="W160" s="313"/>
      <c r="X160" s="313"/>
      <c r="Y160" s="313"/>
      <c r="Z160" s="313"/>
    </row>
    <row r="161" spans="1:26" ht="14.25" customHeight="1">
      <c r="A161" s="313"/>
      <c r="B161" s="313"/>
      <c r="C161" s="313"/>
      <c r="D161" s="313"/>
      <c r="E161" s="313"/>
      <c r="F161" s="313"/>
      <c r="G161" s="313"/>
      <c r="H161" s="313"/>
      <c r="I161" s="313"/>
      <c r="J161" s="313"/>
      <c r="K161" s="313"/>
      <c r="L161" s="313"/>
      <c r="M161" s="313"/>
      <c r="N161" s="313"/>
      <c r="O161" s="313"/>
      <c r="P161" s="313"/>
      <c r="Q161" s="313"/>
      <c r="R161" s="313"/>
      <c r="S161" s="313"/>
      <c r="T161" s="313"/>
      <c r="U161" s="313"/>
      <c r="V161" s="313"/>
      <c r="W161" s="313"/>
      <c r="X161" s="313"/>
      <c r="Y161" s="313"/>
      <c r="Z161" s="313"/>
    </row>
    <row r="162" spans="1:26" ht="14.25" customHeight="1">
      <c r="A162" s="313"/>
      <c r="B162" s="313"/>
      <c r="C162" s="313"/>
      <c r="D162" s="313"/>
      <c r="E162" s="313"/>
      <c r="F162" s="313"/>
      <c r="G162" s="313"/>
      <c r="H162" s="313"/>
      <c r="I162" s="313"/>
      <c r="J162" s="313"/>
      <c r="K162" s="313"/>
      <c r="L162" s="313"/>
      <c r="M162" s="313"/>
      <c r="N162" s="313"/>
      <c r="O162" s="313"/>
      <c r="P162" s="313"/>
      <c r="Q162" s="313"/>
      <c r="R162" s="313"/>
      <c r="S162" s="313"/>
      <c r="T162" s="313"/>
      <c r="U162" s="313"/>
      <c r="V162" s="313"/>
      <c r="W162" s="313"/>
      <c r="X162" s="313"/>
      <c r="Y162" s="313"/>
      <c r="Z162" s="313"/>
    </row>
    <row r="163" spans="1:26" ht="14.25" customHeight="1">
      <c r="A163" s="313"/>
      <c r="B163" s="313"/>
      <c r="C163" s="313"/>
      <c r="D163" s="313"/>
      <c r="E163" s="313"/>
      <c r="F163" s="313"/>
      <c r="G163" s="313"/>
      <c r="H163" s="313"/>
      <c r="I163" s="313"/>
      <c r="J163" s="313"/>
      <c r="K163" s="313"/>
      <c r="L163" s="313"/>
      <c r="M163" s="313"/>
      <c r="N163" s="313"/>
      <c r="O163" s="313"/>
      <c r="P163" s="313"/>
      <c r="Q163" s="313"/>
      <c r="R163" s="313"/>
      <c r="S163" s="313"/>
      <c r="T163" s="313"/>
      <c r="U163" s="313"/>
      <c r="V163" s="313"/>
      <c r="W163" s="313"/>
      <c r="X163" s="313"/>
      <c r="Y163" s="313"/>
      <c r="Z163" s="313"/>
    </row>
    <row r="164" spans="1:26" ht="14.25" customHeight="1">
      <c r="A164" s="313"/>
      <c r="B164" s="313"/>
      <c r="C164" s="313"/>
      <c r="D164" s="313"/>
      <c r="E164" s="313"/>
      <c r="F164" s="313"/>
      <c r="G164" s="313"/>
      <c r="H164" s="313"/>
      <c r="I164" s="313"/>
      <c r="J164" s="313"/>
      <c r="K164" s="313"/>
      <c r="L164" s="313"/>
      <c r="M164" s="313"/>
      <c r="N164" s="313"/>
      <c r="O164" s="313"/>
      <c r="P164" s="313"/>
      <c r="Q164" s="313"/>
      <c r="R164" s="313"/>
      <c r="S164" s="313"/>
      <c r="T164" s="313"/>
      <c r="U164" s="313"/>
      <c r="V164" s="313"/>
      <c r="W164" s="313"/>
      <c r="X164" s="313"/>
      <c r="Y164" s="313"/>
      <c r="Z164" s="313"/>
    </row>
    <row r="165" spans="1:26" ht="14.25" customHeight="1">
      <c r="A165" s="313"/>
      <c r="B165" s="313"/>
      <c r="C165" s="313"/>
      <c r="D165" s="313"/>
      <c r="E165" s="313"/>
      <c r="F165" s="313"/>
      <c r="G165" s="313"/>
      <c r="H165" s="313"/>
      <c r="I165" s="313"/>
      <c r="J165" s="313"/>
      <c r="K165" s="313"/>
      <c r="L165" s="313"/>
      <c r="M165" s="313"/>
      <c r="N165" s="313"/>
      <c r="O165" s="313"/>
      <c r="P165" s="313"/>
      <c r="Q165" s="313"/>
      <c r="R165" s="313"/>
      <c r="S165" s="313"/>
      <c r="T165" s="313"/>
      <c r="U165" s="313"/>
      <c r="V165" s="313"/>
      <c r="W165" s="313"/>
      <c r="X165" s="313"/>
      <c r="Y165" s="313"/>
      <c r="Z165" s="313"/>
    </row>
    <row r="166" spans="1:26" ht="14.25" customHeight="1">
      <c r="A166" s="313"/>
      <c r="B166" s="313"/>
      <c r="C166" s="313"/>
      <c r="D166" s="313"/>
      <c r="E166" s="313"/>
      <c r="F166" s="313"/>
      <c r="G166" s="313"/>
      <c r="H166" s="313"/>
      <c r="I166" s="313"/>
      <c r="J166" s="313"/>
      <c r="K166" s="313"/>
      <c r="L166" s="313"/>
      <c r="M166" s="313"/>
      <c r="N166" s="313"/>
      <c r="O166" s="313"/>
      <c r="P166" s="313"/>
      <c r="Q166" s="313"/>
      <c r="R166" s="313"/>
      <c r="S166" s="313"/>
      <c r="T166" s="313"/>
      <c r="U166" s="313"/>
      <c r="V166" s="313"/>
      <c r="W166" s="313"/>
      <c r="X166" s="313"/>
      <c r="Y166" s="313"/>
      <c r="Z166" s="313"/>
    </row>
    <row r="167" spans="1:26" ht="14.25" customHeight="1">
      <c r="A167" s="313"/>
      <c r="B167" s="313"/>
      <c r="C167" s="313"/>
      <c r="D167" s="313"/>
      <c r="E167" s="313"/>
      <c r="F167" s="313"/>
      <c r="G167" s="313"/>
      <c r="H167" s="313"/>
      <c r="I167" s="313"/>
      <c r="J167" s="313"/>
      <c r="K167" s="313"/>
      <c r="L167" s="313"/>
      <c r="M167" s="313"/>
      <c r="N167" s="313"/>
      <c r="O167" s="313"/>
      <c r="P167" s="313"/>
      <c r="Q167" s="313"/>
      <c r="R167" s="313"/>
      <c r="S167" s="313"/>
      <c r="T167" s="313"/>
      <c r="U167" s="313"/>
      <c r="V167" s="313"/>
      <c r="W167" s="313"/>
      <c r="X167" s="313"/>
      <c r="Y167" s="313"/>
      <c r="Z167" s="313"/>
    </row>
    <row r="168" spans="1:26" ht="14.25" customHeight="1">
      <c r="A168" s="313"/>
      <c r="B168" s="313"/>
      <c r="C168" s="313"/>
      <c r="D168" s="313"/>
      <c r="E168" s="313"/>
      <c r="F168" s="313"/>
      <c r="G168" s="313"/>
      <c r="H168" s="313"/>
      <c r="I168" s="313"/>
      <c r="J168" s="313"/>
      <c r="K168" s="313"/>
      <c r="L168" s="313"/>
      <c r="M168" s="313"/>
      <c r="N168" s="313"/>
      <c r="O168" s="313"/>
      <c r="P168" s="313"/>
      <c r="Q168" s="313"/>
      <c r="R168" s="313"/>
      <c r="S168" s="313"/>
      <c r="T168" s="313"/>
      <c r="U168" s="313"/>
      <c r="V168" s="313"/>
      <c r="W168" s="313"/>
      <c r="X168" s="313"/>
      <c r="Y168" s="313"/>
      <c r="Z168" s="313"/>
    </row>
    <row r="169" spans="1:26" ht="14.25" customHeight="1">
      <c r="A169" s="313"/>
      <c r="B169" s="313"/>
      <c r="C169" s="313"/>
      <c r="D169" s="313"/>
      <c r="E169" s="313"/>
      <c r="F169" s="313"/>
      <c r="G169" s="313"/>
      <c r="H169" s="313"/>
      <c r="I169" s="313"/>
      <c r="J169" s="313"/>
      <c r="K169" s="313"/>
      <c r="L169" s="313"/>
      <c r="M169" s="313"/>
      <c r="N169" s="313"/>
      <c r="O169" s="313"/>
      <c r="P169" s="313"/>
      <c r="Q169" s="313"/>
      <c r="R169" s="313"/>
      <c r="S169" s="313"/>
      <c r="T169" s="313"/>
      <c r="U169" s="313"/>
      <c r="V169" s="313"/>
      <c r="W169" s="313"/>
      <c r="X169" s="313"/>
      <c r="Y169" s="313"/>
      <c r="Z169" s="313"/>
    </row>
    <row r="170" spans="1:26" ht="14.25" customHeight="1">
      <c r="A170" s="313"/>
      <c r="B170" s="313"/>
      <c r="C170" s="313"/>
      <c r="D170" s="313"/>
      <c r="E170" s="313"/>
      <c r="F170" s="313"/>
      <c r="G170" s="313"/>
      <c r="H170" s="313"/>
      <c r="I170" s="313"/>
      <c r="J170" s="313"/>
      <c r="K170" s="313"/>
      <c r="L170" s="313"/>
      <c r="M170" s="313"/>
      <c r="N170" s="313"/>
      <c r="O170" s="313"/>
      <c r="P170" s="313"/>
      <c r="Q170" s="313"/>
      <c r="R170" s="313"/>
      <c r="S170" s="313"/>
      <c r="T170" s="313"/>
      <c r="U170" s="313"/>
      <c r="V170" s="313"/>
      <c r="W170" s="313"/>
      <c r="X170" s="313"/>
      <c r="Y170" s="313"/>
      <c r="Z170" s="313"/>
    </row>
    <row r="171" spans="1:26" ht="14.25" customHeight="1">
      <c r="A171" s="313"/>
      <c r="B171" s="313"/>
      <c r="C171" s="313"/>
      <c r="D171" s="313"/>
      <c r="E171" s="313"/>
      <c r="F171" s="313"/>
      <c r="G171" s="313"/>
      <c r="H171" s="313"/>
      <c r="I171" s="313"/>
      <c r="J171" s="313"/>
      <c r="K171" s="313"/>
      <c r="L171" s="313"/>
      <c r="M171" s="313"/>
      <c r="N171" s="313"/>
      <c r="O171" s="313"/>
      <c r="P171" s="313"/>
      <c r="Q171" s="313"/>
      <c r="R171" s="313"/>
      <c r="S171" s="313"/>
      <c r="T171" s="313"/>
      <c r="U171" s="313"/>
      <c r="V171" s="313"/>
      <c r="W171" s="313"/>
      <c r="X171" s="313"/>
      <c r="Y171" s="313"/>
      <c r="Z171" s="313"/>
    </row>
    <row r="172" spans="1:26" ht="14.25" customHeight="1">
      <c r="A172" s="313"/>
      <c r="B172" s="313"/>
      <c r="C172" s="313"/>
      <c r="D172" s="313"/>
      <c r="E172" s="313"/>
      <c r="F172" s="313"/>
      <c r="G172" s="313"/>
      <c r="H172" s="313"/>
      <c r="I172" s="313"/>
      <c r="J172" s="313"/>
      <c r="K172" s="313"/>
      <c r="L172" s="313"/>
      <c r="M172" s="313"/>
      <c r="N172" s="313"/>
      <c r="O172" s="313"/>
      <c r="P172" s="313"/>
      <c r="Q172" s="313"/>
      <c r="R172" s="313"/>
      <c r="S172" s="313"/>
      <c r="T172" s="313"/>
      <c r="U172" s="313"/>
      <c r="V172" s="313"/>
      <c r="W172" s="313"/>
      <c r="X172" s="313"/>
      <c r="Y172" s="313"/>
      <c r="Z172" s="313"/>
    </row>
    <row r="173" spans="1:26" ht="14.25" customHeight="1">
      <c r="A173" s="313"/>
      <c r="B173" s="313"/>
      <c r="C173" s="313"/>
      <c r="D173" s="313"/>
      <c r="E173" s="313"/>
      <c r="F173" s="313"/>
      <c r="G173" s="313"/>
      <c r="H173" s="313"/>
      <c r="I173" s="313"/>
      <c r="J173" s="313"/>
      <c r="K173" s="313"/>
      <c r="L173" s="313"/>
      <c r="M173" s="313"/>
      <c r="N173" s="313"/>
      <c r="O173" s="313"/>
      <c r="P173" s="313"/>
      <c r="Q173" s="313"/>
      <c r="R173" s="313"/>
      <c r="S173" s="313"/>
      <c r="T173" s="313"/>
      <c r="U173" s="313"/>
      <c r="V173" s="313"/>
      <c r="W173" s="313"/>
      <c r="X173" s="313"/>
      <c r="Y173" s="313"/>
      <c r="Z173" s="313"/>
    </row>
    <row r="174" spans="1:26" ht="14.25" customHeight="1">
      <c r="A174" s="313"/>
      <c r="B174" s="313"/>
      <c r="C174" s="313"/>
      <c r="D174" s="313"/>
      <c r="E174" s="313"/>
      <c r="F174" s="313"/>
      <c r="G174" s="313"/>
      <c r="H174" s="313"/>
      <c r="I174" s="313"/>
      <c r="J174" s="313"/>
      <c r="K174" s="313"/>
      <c r="L174" s="313"/>
      <c r="M174" s="313"/>
      <c r="N174" s="313"/>
      <c r="O174" s="313"/>
      <c r="P174" s="313"/>
      <c r="Q174" s="313"/>
      <c r="R174" s="313"/>
      <c r="S174" s="313"/>
      <c r="T174" s="313"/>
      <c r="U174" s="313"/>
      <c r="V174" s="313"/>
      <c r="W174" s="313"/>
      <c r="X174" s="313"/>
      <c r="Y174" s="313"/>
      <c r="Z174" s="313"/>
    </row>
    <row r="175" spans="1:26" ht="14.25" customHeight="1">
      <c r="A175" s="313"/>
      <c r="B175" s="313"/>
      <c r="C175" s="313"/>
      <c r="D175" s="313"/>
      <c r="E175" s="313"/>
      <c r="F175" s="313"/>
      <c r="G175" s="313"/>
      <c r="H175" s="313"/>
      <c r="I175" s="313"/>
      <c r="J175" s="313"/>
      <c r="K175" s="313"/>
      <c r="L175" s="313"/>
      <c r="M175" s="313"/>
      <c r="N175" s="313"/>
      <c r="O175" s="313"/>
      <c r="P175" s="313"/>
      <c r="Q175" s="313"/>
      <c r="R175" s="313"/>
      <c r="S175" s="313"/>
      <c r="T175" s="313"/>
      <c r="U175" s="313"/>
      <c r="V175" s="313"/>
      <c r="W175" s="313"/>
      <c r="X175" s="313"/>
      <c r="Y175" s="313"/>
      <c r="Z175" s="313"/>
    </row>
    <row r="176" spans="1:26" ht="14.25" customHeight="1">
      <c r="A176" s="313"/>
      <c r="B176" s="313"/>
      <c r="C176" s="313"/>
      <c r="D176" s="313"/>
      <c r="E176" s="313"/>
      <c r="F176" s="313"/>
      <c r="G176" s="313"/>
      <c r="H176" s="313"/>
      <c r="I176" s="313"/>
      <c r="J176" s="313"/>
      <c r="K176" s="313"/>
      <c r="L176" s="313"/>
      <c r="M176" s="313"/>
      <c r="N176" s="313"/>
      <c r="O176" s="313"/>
      <c r="P176" s="313"/>
      <c r="Q176" s="313"/>
      <c r="R176" s="313"/>
      <c r="S176" s="313"/>
      <c r="T176" s="313"/>
      <c r="U176" s="313"/>
      <c r="V176" s="313"/>
      <c r="W176" s="313"/>
      <c r="X176" s="313"/>
      <c r="Y176" s="313"/>
      <c r="Z176" s="313"/>
    </row>
    <row r="177" spans="1:26" ht="14.25" customHeight="1">
      <c r="A177" s="313"/>
      <c r="B177" s="313"/>
      <c r="C177" s="313"/>
      <c r="D177" s="313"/>
      <c r="E177" s="313"/>
      <c r="F177" s="313"/>
      <c r="G177" s="313"/>
      <c r="H177" s="313"/>
      <c r="I177" s="313"/>
      <c r="J177" s="313"/>
      <c r="K177" s="313"/>
      <c r="L177" s="313"/>
      <c r="M177" s="313"/>
      <c r="N177" s="313"/>
      <c r="O177" s="313"/>
      <c r="P177" s="313"/>
      <c r="Q177" s="313"/>
      <c r="R177" s="313"/>
      <c r="S177" s="313"/>
      <c r="T177" s="313"/>
      <c r="U177" s="313"/>
      <c r="V177" s="313"/>
      <c r="W177" s="313"/>
      <c r="X177" s="313"/>
      <c r="Y177" s="313"/>
      <c r="Z177" s="313"/>
    </row>
    <row r="178" spans="1:26" ht="14.25" customHeight="1">
      <c r="A178" s="313"/>
      <c r="B178" s="313"/>
      <c r="C178" s="313"/>
      <c r="D178" s="313"/>
      <c r="E178" s="313"/>
      <c r="F178" s="313"/>
      <c r="G178" s="313"/>
      <c r="H178" s="313"/>
      <c r="I178" s="313"/>
      <c r="J178" s="313"/>
      <c r="K178" s="313"/>
      <c r="L178" s="313"/>
      <c r="M178" s="313"/>
      <c r="N178" s="313"/>
      <c r="O178" s="313"/>
      <c r="P178" s="313"/>
      <c r="Q178" s="313"/>
      <c r="R178" s="313"/>
      <c r="S178" s="313"/>
      <c r="T178" s="313"/>
      <c r="U178" s="313"/>
      <c r="V178" s="313"/>
      <c r="W178" s="313"/>
      <c r="X178" s="313"/>
      <c r="Y178" s="313"/>
      <c r="Z178" s="313"/>
    </row>
    <row r="179" spans="1:26" ht="14.25" customHeight="1">
      <c r="A179" s="313"/>
      <c r="B179" s="313"/>
      <c r="C179" s="313"/>
      <c r="D179" s="313"/>
      <c r="E179" s="313"/>
      <c r="F179" s="313"/>
      <c r="G179" s="313"/>
      <c r="H179" s="313"/>
      <c r="I179" s="313"/>
      <c r="J179" s="313"/>
      <c r="K179" s="313"/>
      <c r="L179" s="313"/>
      <c r="M179" s="313"/>
      <c r="N179" s="313"/>
      <c r="O179" s="313"/>
      <c r="P179" s="313"/>
      <c r="Q179" s="313"/>
      <c r="R179" s="313"/>
      <c r="S179" s="313"/>
      <c r="T179" s="313"/>
      <c r="U179" s="313"/>
      <c r="V179" s="313"/>
      <c r="W179" s="313"/>
      <c r="X179" s="313"/>
      <c r="Y179" s="313"/>
      <c r="Z179" s="313"/>
    </row>
    <row r="180" spans="1:26" ht="14.25" customHeight="1">
      <c r="A180" s="313"/>
      <c r="B180" s="313"/>
      <c r="C180" s="313"/>
      <c r="D180" s="313"/>
      <c r="E180" s="313"/>
      <c r="F180" s="313"/>
      <c r="G180" s="313"/>
      <c r="H180" s="313"/>
      <c r="I180" s="313"/>
      <c r="J180" s="313"/>
      <c r="K180" s="313"/>
      <c r="L180" s="313"/>
      <c r="M180" s="313"/>
      <c r="N180" s="313"/>
      <c r="O180" s="313"/>
      <c r="P180" s="313"/>
      <c r="Q180" s="313"/>
      <c r="R180" s="313"/>
      <c r="S180" s="313"/>
      <c r="T180" s="313"/>
      <c r="U180" s="313"/>
      <c r="V180" s="313"/>
      <c r="W180" s="313"/>
      <c r="X180" s="313"/>
      <c r="Y180" s="313"/>
      <c r="Z180" s="313"/>
    </row>
    <row r="181" spans="1:26" ht="14.25" customHeight="1">
      <c r="A181" s="313"/>
      <c r="B181" s="313"/>
      <c r="C181" s="313"/>
      <c r="D181" s="313"/>
      <c r="E181" s="313"/>
      <c r="F181" s="313"/>
      <c r="G181" s="313"/>
      <c r="H181" s="313"/>
      <c r="I181" s="313"/>
      <c r="J181" s="313"/>
      <c r="K181" s="313"/>
      <c r="L181" s="313"/>
      <c r="M181" s="313"/>
      <c r="N181" s="313"/>
      <c r="O181" s="313"/>
      <c r="P181" s="313"/>
      <c r="Q181" s="313"/>
      <c r="R181" s="313"/>
      <c r="S181" s="313"/>
      <c r="T181" s="313"/>
      <c r="U181" s="313"/>
      <c r="V181" s="313"/>
      <c r="W181" s="313"/>
      <c r="X181" s="313"/>
      <c r="Y181" s="313"/>
      <c r="Z181" s="313"/>
    </row>
    <row r="182" spans="1:26" ht="14.25" customHeight="1">
      <c r="A182" s="313"/>
      <c r="B182" s="313"/>
      <c r="C182" s="313"/>
      <c r="D182" s="313"/>
      <c r="E182" s="313"/>
      <c r="F182" s="313"/>
      <c r="G182" s="313"/>
      <c r="H182" s="313"/>
      <c r="I182" s="313"/>
      <c r="J182" s="313"/>
      <c r="K182" s="313"/>
      <c r="L182" s="313"/>
      <c r="M182" s="313"/>
      <c r="N182" s="313"/>
      <c r="O182" s="313"/>
      <c r="P182" s="313"/>
      <c r="Q182" s="313"/>
      <c r="R182" s="313"/>
      <c r="S182" s="313"/>
      <c r="T182" s="313"/>
      <c r="U182" s="313"/>
      <c r="V182" s="313"/>
      <c r="W182" s="313"/>
      <c r="X182" s="313"/>
      <c r="Y182" s="313"/>
      <c r="Z182" s="313"/>
    </row>
    <row r="183" spans="1:26" ht="14.25" customHeight="1">
      <c r="A183" s="313"/>
      <c r="B183" s="313"/>
      <c r="C183" s="313"/>
      <c r="D183" s="313"/>
      <c r="E183" s="313"/>
      <c r="F183" s="313"/>
      <c r="G183" s="313"/>
      <c r="H183" s="313"/>
      <c r="I183" s="313"/>
      <c r="J183" s="313"/>
      <c r="K183" s="313"/>
      <c r="L183" s="313"/>
      <c r="M183" s="313"/>
      <c r="N183" s="313"/>
      <c r="O183" s="313"/>
      <c r="P183" s="313"/>
      <c r="Q183" s="313"/>
      <c r="R183" s="313"/>
      <c r="S183" s="313"/>
      <c r="T183" s="313"/>
      <c r="U183" s="313"/>
      <c r="V183" s="313"/>
      <c r="W183" s="313"/>
      <c r="X183" s="313"/>
      <c r="Y183" s="313"/>
      <c r="Z183" s="313"/>
    </row>
    <row r="184" spans="1:26" ht="14.25" customHeight="1">
      <c r="A184" s="313"/>
      <c r="B184" s="313"/>
      <c r="C184" s="313"/>
      <c r="D184" s="313"/>
      <c r="E184" s="313"/>
      <c r="F184" s="313"/>
      <c r="G184" s="313"/>
      <c r="H184" s="313"/>
      <c r="I184" s="313"/>
      <c r="J184" s="313"/>
      <c r="K184" s="313"/>
      <c r="L184" s="313"/>
      <c r="M184" s="313"/>
      <c r="N184" s="313"/>
      <c r="O184" s="313"/>
      <c r="P184" s="313"/>
      <c r="Q184" s="313"/>
      <c r="R184" s="313"/>
      <c r="S184" s="313"/>
      <c r="T184" s="313"/>
      <c r="U184" s="313"/>
      <c r="V184" s="313"/>
      <c r="W184" s="313"/>
      <c r="X184" s="313"/>
      <c r="Y184" s="313"/>
      <c r="Z184" s="313"/>
    </row>
    <row r="185" spans="1:26" ht="14.25" customHeight="1">
      <c r="A185" s="313"/>
      <c r="B185" s="313"/>
      <c r="C185" s="313"/>
      <c r="D185" s="313"/>
      <c r="E185" s="313"/>
      <c r="F185" s="313"/>
      <c r="G185" s="313"/>
      <c r="H185" s="313"/>
      <c r="I185" s="313"/>
      <c r="J185" s="313"/>
      <c r="K185" s="313"/>
      <c r="L185" s="313"/>
      <c r="M185" s="313"/>
      <c r="N185" s="313"/>
      <c r="O185" s="313"/>
      <c r="P185" s="313"/>
      <c r="Q185" s="313"/>
      <c r="R185" s="313"/>
      <c r="S185" s="313"/>
      <c r="T185" s="313"/>
      <c r="U185" s="313"/>
      <c r="V185" s="313"/>
      <c r="W185" s="313"/>
      <c r="X185" s="313"/>
      <c r="Y185" s="313"/>
      <c r="Z185" s="313"/>
    </row>
    <row r="186" spans="1:26" ht="14.25" customHeight="1">
      <c r="A186" s="313"/>
      <c r="B186" s="313"/>
      <c r="C186" s="313"/>
      <c r="D186" s="313"/>
      <c r="E186" s="313"/>
      <c r="F186" s="313"/>
      <c r="G186" s="313"/>
      <c r="H186" s="313"/>
      <c r="I186" s="313"/>
      <c r="J186" s="313"/>
      <c r="K186" s="313"/>
      <c r="L186" s="313"/>
      <c r="M186" s="313"/>
      <c r="N186" s="313"/>
      <c r="O186" s="313"/>
      <c r="P186" s="313"/>
      <c r="Q186" s="313"/>
      <c r="R186" s="313"/>
      <c r="S186" s="313"/>
      <c r="T186" s="313"/>
      <c r="U186" s="313"/>
      <c r="V186" s="313"/>
      <c r="W186" s="313"/>
      <c r="X186" s="313"/>
      <c r="Y186" s="313"/>
      <c r="Z186" s="313"/>
    </row>
    <row r="187" spans="1:26" ht="14.25" customHeight="1">
      <c r="A187" s="313"/>
      <c r="B187" s="313"/>
      <c r="C187" s="313"/>
      <c r="D187" s="313"/>
      <c r="E187" s="313"/>
      <c r="F187" s="313"/>
      <c r="G187" s="313"/>
      <c r="H187" s="313"/>
      <c r="I187" s="313"/>
      <c r="J187" s="313"/>
      <c r="K187" s="313"/>
      <c r="L187" s="313"/>
      <c r="M187" s="313"/>
      <c r="N187" s="313"/>
      <c r="O187" s="313"/>
      <c r="P187" s="313"/>
      <c r="Q187" s="313"/>
      <c r="R187" s="313"/>
      <c r="S187" s="313"/>
      <c r="T187" s="313"/>
      <c r="U187" s="313"/>
      <c r="V187" s="313"/>
      <c r="W187" s="313"/>
      <c r="X187" s="313"/>
      <c r="Y187" s="313"/>
      <c r="Z187" s="313"/>
    </row>
    <row r="188" spans="1:26" ht="14.25" customHeight="1">
      <c r="A188" s="313"/>
      <c r="B188" s="313"/>
      <c r="C188" s="313"/>
      <c r="D188" s="313"/>
      <c r="E188" s="313"/>
      <c r="F188" s="313"/>
      <c r="G188" s="313"/>
      <c r="H188" s="313"/>
      <c r="I188" s="313"/>
      <c r="J188" s="313"/>
      <c r="K188" s="313"/>
      <c r="L188" s="313"/>
      <c r="M188" s="313"/>
      <c r="N188" s="313"/>
      <c r="O188" s="313"/>
      <c r="P188" s="313"/>
      <c r="Q188" s="313"/>
      <c r="R188" s="313"/>
      <c r="S188" s="313"/>
      <c r="T188" s="313"/>
      <c r="U188" s="313"/>
      <c r="V188" s="313"/>
      <c r="W188" s="313"/>
      <c r="X188" s="313"/>
      <c r="Y188" s="313"/>
      <c r="Z188" s="313"/>
    </row>
    <row r="189" spans="1:26" ht="14.25" customHeight="1">
      <c r="A189" s="313"/>
      <c r="B189" s="313"/>
      <c r="C189" s="313"/>
      <c r="D189" s="313"/>
      <c r="E189" s="313"/>
      <c r="F189" s="313"/>
      <c r="G189" s="313"/>
      <c r="H189" s="313"/>
      <c r="I189" s="313"/>
      <c r="J189" s="313"/>
      <c r="K189" s="313"/>
      <c r="L189" s="313"/>
      <c r="M189" s="313"/>
      <c r="N189" s="313"/>
      <c r="O189" s="313"/>
      <c r="P189" s="313"/>
      <c r="Q189" s="313"/>
      <c r="R189" s="313"/>
      <c r="S189" s="313"/>
      <c r="T189" s="313"/>
      <c r="U189" s="313"/>
      <c r="V189" s="313"/>
      <c r="W189" s="313"/>
      <c r="X189" s="313"/>
      <c r="Y189" s="313"/>
      <c r="Z189" s="313"/>
    </row>
    <row r="190" spans="1:26" ht="14.25" customHeight="1">
      <c r="A190" s="313"/>
      <c r="B190" s="313"/>
      <c r="C190" s="313"/>
      <c r="D190" s="313"/>
      <c r="E190" s="313"/>
      <c r="F190" s="313"/>
      <c r="G190" s="313"/>
      <c r="H190" s="313"/>
      <c r="I190" s="313"/>
      <c r="J190" s="313"/>
      <c r="K190" s="313"/>
      <c r="L190" s="313"/>
      <c r="M190" s="313"/>
      <c r="N190" s="313"/>
      <c r="O190" s="313"/>
      <c r="P190" s="313"/>
      <c r="Q190" s="313"/>
      <c r="R190" s="313"/>
      <c r="S190" s="313"/>
      <c r="T190" s="313"/>
      <c r="U190" s="313"/>
      <c r="V190" s="313"/>
      <c r="W190" s="313"/>
      <c r="X190" s="313"/>
      <c r="Y190" s="313"/>
      <c r="Z190" s="313"/>
    </row>
    <row r="191" spans="1:26" ht="14.25" customHeight="1">
      <c r="A191" s="313"/>
      <c r="B191" s="313"/>
      <c r="C191" s="313"/>
      <c r="D191" s="313"/>
      <c r="E191" s="313"/>
      <c r="F191" s="313"/>
      <c r="G191" s="313"/>
      <c r="H191" s="313"/>
      <c r="I191" s="313"/>
      <c r="J191" s="313"/>
      <c r="K191" s="313"/>
      <c r="L191" s="313"/>
      <c r="M191" s="313"/>
      <c r="N191" s="313"/>
      <c r="O191" s="313"/>
      <c r="P191" s="313"/>
      <c r="Q191" s="313"/>
      <c r="R191" s="313"/>
      <c r="S191" s="313"/>
      <c r="T191" s="313"/>
      <c r="U191" s="313"/>
      <c r="V191" s="313"/>
      <c r="W191" s="313"/>
      <c r="X191" s="313"/>
      <c r="Y191" s="313"/>
      <c r="Z191" s="313"/>
    </row>
    <row r="192" spans="1:26" ht="14.25" customHeight="1">
      <c r="A192" s="313"/>
      <c r="B192" s="313"/>
      <c r="C192" s="313"/>
      <c r="D192" s="313"/>
      <c r="E192" s="313"/>
      <c r="F192" s="313"/>
      <c r="G192" s="313"/>
      <c r="H192" s="313"/>
      <c r="I192" s="313"/>
      <c r="J192" s="313"/>
      <c r="K192" s="313"/>
      <c r="L192" s="313"/>
      <c r="M192" s="313"/>
      <c r="N192" s="313"/>
      <c r="O192" s="313"/>
      <c r="P192" s="313"/>
      <c r="Q192" s="313"/>
      <c r="R192" s="313"/>
      <c r="S192" s="313"/>
      <c r="T192" s="313"/>
      <c r="U192" s="313"/>
      <c r="V192" s="313"/>
      <c r="W192" s="313"/>
      <c r="X192" s="313"/>
      <c r="Y192" s="313"/>
      <c r="Z192" s="313"/>
    </row>
    <row r="193" spans="1:26" ht="14.25" customHeight="1">
      <c r="A193" s="313"/>
      <c r="B193" s="313"/>
      <c r="C193" s="313"/>
      <c r="D193" s="313"/>
      <c r="E193" s="313"/>
      <c r="F193" s="313"/>
      <c r="G193" s="313"/>
      <c r="H193" s="313"/>
      <c r="I193" s="313"/>
      <c r="J193" s="313"/>
      <c r="K193" s="313"/>
      <c r="L193" s="313"/>
      <c r="M193" s="313"/>
      <c r="N193" s="313"/>
      <c r="O193" s="313"/>
      <c r="P193" s="313"/>
      <c r="Q193" s="313"/>
      <c r="R193" s="313"/>
      <c r="S193" s="313"/>
      <c r="T193" s="313"/>
      <c r="U193" s="313"/>
      <c r="V193" s="313"/>
      <c r="W193" s="313"/>
      <c r="X193" s="313"/>
      <c r="Y193" s="313"/>
      <c r="Z193" s="313"/>
    </row>
    <row r="194" spans="1:26" ht="14.25" customHeight="1">
      <c r="A194" s="313"/>
      <c r="B194" s="313"/>
      <c r="C194" s="313"/>
      <c r="D194" s="313"/>
      <c r="E194" s="313"/>
      <c r="F194" s="313"/>
      <c r="G194" s="313"/>
      <c r="H194" s="313"/>
      <c r="I194" s="313"/>
      <c r="J194" s="313"/>
      <c r="K194" s="313"/>
      <c r="L194" s="313"/>
      <c r="M194" s="313"/>
      <c r="N194" s="313"/>
      <c r="O194" s="313"/>
      <c r="P194" s="313"/>
      <c r="Q194" s="313"/>
      <c r="R194" s="313"/>
      <c r="S194" s="313"/>
      <c r="T194" s="313"/>
      <c r="U194" s="313"/>
      <c r="V194" s="313"/>
      <c r="W194" s="313"/>
      <c r="X194" s="313"/>
      <c r="Y194" s="313"/>
      <c r="Z194" s="313"/>
    </row>
    <row r="195" spans="1:26" ht="14.25" customHeight="1">
      <c r="A195" s="313"/>
      <c r="B195" s="313"/>
      <c r="C195" s="313"/>
      <c r="D195" s="313"/>
      <c r="E195" s="313"/>
      <c r="F195" s="313"/>
      <c r="G195" s="313"/>
      <c r="H195" s="313"/>
      <c r="I195" s="313"/>
      <c r="J195" s="313"/>
      <c r="K195" s="313"/>
      <c r="L195" s="313"/>
      <c r="M195" s="313"/>
      <c r="N195" s="313"/>
      <c r="O195" s="313"/>
      <c r="P195" s="313"/>
      <c r="Q195" s="313"/>
      <c r="R195" s="313"/>
      <c r="S195" s="313"/>
      <c r="T195" s="313"/>
      <c r="U195" s="313"/>
      <c r="V195" s="313"/>
      <c r="W195" s="313"/>
      <c r="X195" s="313"/>
      <c r="Y195" s="313"/>
      <c r="Z195" s="313"/>
    </row>
    <row r="196" spans="1:26" ht="14.25" customHeight="1">
      <c r="A196" s="313"/>
      <c r="B196" s="313"/>
      <c r="C196" s="313"/>
      <c r="D196" s="313"/>
      <c r="E196" s="313"/>
      <c r="F196" s="313"/>
      <c r="G196" s="313"/>
      <c r="H196" s="313"/>
      <c r="I196" s="313"/>
      <c r="J196" s="313"/>
      <c r="K196" s="313"/>
      <c r="L196" s="313"/>
      <c r="M196" s="313"/>
      <c r="N196" s="313"/>
      <c r="O196" s="313"/>
      <c r="P196" s="313"/>
      <c r="Q196" s="313"/>
      <c r="R196" s="313"/>
      <c r="S196" s="313"/>
      <c r="T196" s="313"/>
      <c r="U196" s="313"/>
      <c r="V196" s="313"/>
      <c r="W196" s="313"/>
      <c r="X196" s="313"/>
      <c r="Y196" s="313"/>
      <c r="Z196" s="313"/>
    </row>
    <row r="197" spans="1:26" ht="14.25" customHeight="1">
      <c r="A197" s="313"/>
      <c r="B197" s="313"/>
      <c r="C197" s="313"/>
      <c r="D197" s="313"/>
      <c r="E197" s="313"/>
      <c r="F197" s="313"/>
      <c r="G197" s="313"/>
      <c r="H197" s="313"/>
      <c r="I197" s="313"/>
      <c r="J197" s="313"/>
      <c r="K197" s="313"/>
      <c r="L197" s="313"/>
      <c r="M197" s="313"/>
      <c r="N197" s="313"/>
      <c r="O197" s="313"/>
      <c r="P197" s="313"/>
      <c r="Q197" s="313"/>
      <c r="R197" s="313"/>
      <c r="S197" s="313"/>
      <c r="T197" s="313"/>
      <c r="U197" s="313"/>
      <c r="V197" s="313"/>
      <c r="W197" s="313"/>
      <c r="X197" s="313"/>
      <c r="Y197" s="313"/>
      <c r="Z197" s="313"/>
    </row>
    <row r="198" spans="1:26" ht="14.25" customHeight="1">
      <c r="A198" s="313"/>
      <c r="B198" s="313"/>
      <c r="C198" s="313"/>
      <c r="D198" s="313"/>
      <c r="E198" s="313"/>
      <c r="F198" s="313"/>
      <c r="G198" s="313"/>
      <c r="H198" s="313"/>
      <c r="I198" s="313"/>
      <c r="J198" s="313"/>
      <c r="K198" s="313"/>
      <c r="L198" s="313"/>
      <c r="M198" s="313"/>
      <c r="N198" s="313"/>
      <c r="O198" s="313"/>
      <c r="P198" s="313"/>
      <c r="Q198" s="313"/>
      <c r="R198" s="313"/>
      <c r="S198" s="313"/>
      <c r="T198" s="313"/>
      <c r="U198" s="313"/>
      <c r="V198" s="313"/>
      <c r="W198" s="313"/>
      <c r="X198" s="313"/>
      <c r="Y198" s="313"/>
      <c r="Z198" s="313"/>
    </row>
    <row r="199" spans="1:26" ht="14.25" customHeight="1">
      <c r="A199" s="313"/>
      <c r="B199" s="313"/>
      <c r="C199" s="313"/>
      <c r="D199" s="313"/>
      <c r="E199" s="313"/>
      <c r="F199" s="313"/>
      <c r="G199" s="313"/>
      <c r="H199" s="313"/>
      <c r="I199" s="313"/>
      <c r="J199" s="313"/>
      <c r="K199" s="313"/>
      <c r="L199" s="313"/>
      <c r="M199" s="313"/>
      <c r="N199" s="313"/>
      <c r="O199" s="313"/>
      <c r="P199" s="313"/>
      <c r="Q199" s="313"/>
      <c r="R199" s="313"/>
      <c r="S199" s="313"/>
      <c r="T199" s="313"/>
      <c r="U199" s="313"/>
      <c r="V199" s="313"/>
      <c r="W199" s="313"/>
      <c r="X199" s="313"/>
      <c r="Y199" s="313"/>
      <c r="Z199" s="313"/>
    </row>
    <row r="200" spans="1:26" ht="14.25" customHeight="1">
      <c r="A200" s="313"/>
      <c r="B200" s="313"/>
      <c r="C200" s="313"/>
      <c r="D200" s="313"/>
      <c r="E200" s="313"/>
      <c r="F200" s="313"/>
      <c r="G200" s="313"/>
      <c r="H200" s="313"/>
      <c r="I200" s="313"/>
      <c r="J200" s="313"/>
      <c r="K200" s="313"/>
      <c r="L200" s="313"/>
      <c r="M200" s="313"/>
      <c r="N200" s="313"/>
      <c r="O200" s="313"/>
      <c r="P200" s="313"/>
      <c r="Q200" s="313"/>
      <c r="R200" s="313"/>
      <c r="S200" s="313"/>
      <c r="T200" s="313"/>
      <c r="U200" s="313"/>
      <c r="V200" s="313"/>
      <c r="W200" s="313"/>
      <c r="X200" s="313"/>
      <c r="Y200" s="313"/>
      <c r="Z200" s="313"/>
    </row>
    <row r="201" spans="1:26" ht="14.25" customHeight="1">
      <c r="A201" s="313"/>
      <c r="B201" s="313"/>
      <c r="C201" s="313"/>
      <c r="D201" s="313"/>
      <c r="E201" s="313"/>
      <c r="F201" s="313"/>
      <c r="G201" s="313"/>
      <c r="H201" s="313"/>
      <c r="I201" s="313"/>
      <c r="J201" s="313"/>
      <c r="K201" s="313"/>
      <c r="L201" s="313"/>
      <c r="M201" s="313"/>
      <c r="N201" s="313"/>
      <c r="O201" s="313"/>
      <c r="P201" s="313"/>
      <c r="Q201" s="313"/>
      <c r="R201" s="313"/>
      <c r="S201" s="313"/>
      <c r="T201" s="313"/>
      <c r="U201" s="313"/>
      <c r="V201" s="313"/>
      <c r="W201" s="313"/>
      <c r="X201" s="313"/>
      <c r="Y201" s="313"/>
      <c r="Z201" s="313"/>
    </row>
    <row r="202" spans="1:26" ht="14.25" customHeight="1">
      <c r="A202" s="313"/>
      <c r="B202" s="313"/>
      <c r="C202" s="313"/>
      <c r="D202" s="313"/>
      <c r="E202" s="313"/>
      <c r="F202" s="313"/>
      <c r="G202" s="313"/>
      <c r="H202" s="313"/>
      <c r="I202" s="313"/>
      <c r="J202" s="313"/>
      <c r="K202" s="313"/>
      <c r="L202" s="313"/>
      <c r="M202" s="313"/>
      <c r="N202" s="313"/>
      <c r="O202" s="313"/>
      <c r="P202" s="313"/>
      <c r="Q202" s="313"/>
      <c r="R202" s="313"/>
      <c r="S202" s="313"/>
      <c r="T202" s="313"/>
      <c r="U202" s="313"/>
      <c r="V202" s="313"/>
      <c r="W202" s="313"/>
      <c r="X202" s="313"/>
      <c r="Y202" s="313"/>
      <c r="Z202" s="313"/>
    </row>
    <row r="203" spans="1:26" ht="14.25" customHeight="1">
      <c r="A203" s="313"/>
      <c r="B203" s="313"/>
      <c r="C203" s="313"/>
      <c r="D203" s="313"/>
      <c r="E203" s="313"/>
      <c r="F203" s="313"/>
      <c r="G203" s="313"/>
      <c r="H203" s="313"/>
      <c r="I203" s="313"/>
      <c r="J203" s="313"/>
      <c r="K203" s="313"/>
      <c r="L203" s="313"/>
      <c r="M203" s="313"/>
      <c r="N203" s="313"/>
      <c r="O203" s="313"/>
      <c r="P203" s="313"/>
      <c r="Q203" s="313"/>
      <c r="R203" s="313"/>
      <c r="S203" s="313"/>
      <c r="T203" s="313"/>
      <c r="U203" s="313"/>
      <c r="V203" s="313"/>
      <c r="W203" s="313"/>
      <c r="X203" s="313"/>
      <c r="Y203" s="313"/>
      <c r="Z203" s="313"/>
    </row>
    <row r="204" spans="1:26" ht="14.25" customHeight="1">
      <c r="A204" s="313"/>
      <c r="B204" s="313"/>
      <c r="C204" s="313"/>
      <c r="D204" s="313"/>
      <c r="E204" s="313"/>
      <c r="F204" s="313"/>
      <c r="G204" s="313"/>
      <c r="H204" s="313"/>
      <c r="I204" s="313"/>
      <c r="J204" s="313"/>
      <c r="K204" s="313"/>
      <c r="L204" s="313"/>
      <c r="M204" s="313"/>
      <c r="N204" s="313"/>
      <c r="O204" s="313"/>
      <c r="P204" s="313"/>
      <c r="Q204" s="313"/>
      <c r="R204" s="313"/>
      <c r="S204" s="313"/>
      <c r="T204" s="313"/>
      <c r="U204" s="313"/>
      <c r="V204" s="313"/>
      <c r="W204" s="313"/>
      <c r="X204" s="313"/>
      <c r="Y204" s="313"/>
      <c r="Z204" s="313"/>
    </row>
    <row r="205" spans="1:26" ht="14.25" customHeight="1">
      <c r="A205" s="313"/>
      <c r="B205" s="313"/>
      <c r="C205" s="313"/>
      <c r="D205" s="313"/>
      <c r="E205" s="313"/>
      <c r="F205" s="313"/>
      <c r="G205" s="313"/>
      <c r="H205" s="313"/>
      <c r="I205" s="313"/>
      <c r="J205" s="313"/>
      <c r="K205" s="313"/>
      <c r="L205" s="313"/>
      <c r="M205" s="313"/>
      <c r="N205" s="313"/>
      <c r="O205" s="313"/>
      <c r="P205" s="313"/>
      <c r="Q205" s="313"/>
      <c r="R205" s="313"/>
      <c r="S205" s="313"/>
      <c r="T205" s="313"/>
      <c r="U205" s="313"/>
      <c r="V205" s="313"/>
      <c r="W205" s="313"/>
      <c r="X205" s="313"/>
      <c r="Y205" s="313"/>
      <c r="Z205" s="313"/>
    </row>
    <row r="206" spans="1:26" ht="14.25" customHeight="1">
      <c r="A206" s="313"/>
      <c r="B206" s="313"/>
      <c r="C206" s="313"/>
      <c r="D206" s="313"/>
      <c r="E206" s="313"/>
      <c r="F206" s="313"/>
      <c r="G206" s="313"/>
      <c r="H206" s="313"/>
      <c r="I206" s="313"/>
      <c r="J206" s="313"/>
      <c r="K206" s="313"/>
      <c r="L206" s="313"/>
      <c r="M206" s="313"/>
      <c r="N206" s="313"/>
      <c r="O206" s="313"/>
      <c r="P206" s="313"/>
      <c r="Q206" s="313"/>
      <c r="R206" s="313"/>
      <c r="S206" s="313"/>
      <c r="T206" s="313"/>
      <c r="U206" s="313"/>
      <c r="V206" s="313"/>
      <c r="W206" s="313"/>
      <c r="X206" s="313"/>
      <c r="Y206" s="313"/>
      <c r="Z206" s="313"/>
    </row>
    <row r="207" spans="1:26" ht="14.25" customHeight="1">
      <c r="A207" s="313"/>
      <c r="B207" s="313"/>
      <c r="C207" s="313"/>
      <c r="D207" s="313"/>
      <c r="E207" s="313"/>
      <c r="F207" s="313"/>
      <c r="G207" s="313"/>
      <c r="H207" s="313"/>
      <c r="I207" s="313"/>
      <c r="J207" s="313"/>
      <c r="K207" s="313"/>
      <c r="L207" s="313"/>
      <c r="M207" s="313"/>
      <c r="N207" s="313"/>
      <c r="O207" s="313"/>
      <c r="P207" s="313"/>
      <c r="Q207" s="313"/>
      <c r="R207" s="313"/>
      <c r="S207" s="313"/>
      <c r="T207" s="313"/>
      <c r="U207" s="313"/>
      <c r="V207" s="313"/>
      <c r="W207" s="313"/>
      <c r="X207" s="313"/>
      <c r="Y207" s="313"/>
      <c r="Z207" s="313"/>
    </row>
    <row r="208" spans="1:26" ht="14.25" customHeight="1">
      <c r="A208" s="313"/>
      <c r="B208" s="313"/>
      <c r="C208" s="313"/>
      <c r="D208" s="313"/>
      <c r="E208" s="313"/>
      <c r="F208" s="313"/>
      <c r="G208" s="313"/>
      <c r="H208" s="313"/>
      <c r="I208" s="313"/>
      <c r="J208" s="313"/>
      <c r="K208" s="313"/>
      <c r="L208" s="313"/>
      <c r="M208" s="313"/>
      <c r="N208" s="313"/>
      <c r="O208" s="313"/>
      <c r="P208" s="313"/>
      <c r="Q208" s="313"/>
      <c r="R208" s="313"/>
      <c r="S208" s="313"/>
      <c r="T208" s="313"/>
      <c r="U208" s="313"/>
      <c r="V208" s="313"/>
      <c r="W208" s="313"/>
      <c r="X208" s="313"/>
      <c r="Y208" s="313"/>
      <c r="Z208" s="313"/>
    </row>
    <row r="209" spans="1:26" ht="14.25" customHeight="1">
      <c r="A209" s="313"/>
      <c r="B209" s="313"/>
      <c r="C209" s="313"/>
      <c r="D209" s="313"/>
      <c r="E209" s="313"/>
      <c r="F209" s="313"/>
      <c r="G209" s="313"/>
      <c r="H209" s="313"/>
      <c r="I209" s="313"/>
      <c r="J209" s="313"/>
      <c r="K209" s="313"/>
      <c r="L209" s="313"/>
      <c r="M209" s="313"/>
      <c r="N209" s="313"/>
      <c r="O209" s="313"/>
      <c r="P209" s="313"/>
      <c r="Q209" s="313"/>
      <c r="R209" s="313"/>
      <c r="S209" s="313"/>
      <c r="T209" s="313"/>
      <c r="U209" s="313"/>
      <c r="V209" s="313"/>
      <c r="W209" s="313"/>
      <c r="X209" s="313"/>
      <c r="Y209" s="313"/>
      <c r="Z209" s="313"/>
    </row>
    <row r="210" spans="1:26" ht="14.25" customHeight="1">
      <c r="A210" s="313"/>
      <c r="B210" s="313"/>
      <c r="C210" s="313"/>
      <c r="D210" s="313"/>
      <c r="E210" s="313"/>
      <c r="F210" s="313"/>
      <c r="G210" s="313"/>
      <c r="H210" s="313"/>
      <c r="I210" s="313"/>
      <c r="J210" s="313"/>
      <c r="K210" s="313"/>
      <c r="L210" s="313"/>
      <c r="M210" s="313"/>
      <c r="N210" s="313"/>
      <c r="O210" s="313"/>
      <c r="P210" s="313"/>
      <c r="Q210" s="313"/>
      <c r="R210" s="313"/>
      <c r="S210" s="313"/>
      <c r="T210" s="313"/>
      <c r="U210" s="313"/>
      <c r="V210" s="313"/>
      <c r="W210" s="313"/>
      <c r="X210" s="313"/>
      <c r="Y210" s="313"/>
      <c r="Z210" s="313"/>
    </row>
    <row r="211" spans="1:26" ht="14.25" customHeight="1">
      <c r="A211" s="313"/>
      <c r="B211" s="313"/>
      <c r="C211" s="313"/>
      <c r="D211" s="313"/>
      <c r="E211" s="313"/>
      <c r="F211" s="313"/>
      <c r="G211" s="313"/>
      <c r="H211" s="313"/>
      <c r="I211" s="313"/>
      <c r="J211" s="313"/>
      <c r="K211" s="313"/>
      <c r="L211" s="313"/>
      <c r="M211" s="313"/>
      <c r="N211" s="313"/>
      <c r="O211" s="313"/>
      <c r="P211" s="313"/>
      <c r="Q211" s="313"/>
      <c r="R211" s="313"/>
      <c r="S211" s="313"/>
      <c r="T211" s="313"/>
      <c r="U211" s="313"/>
      <c r="V211" s="313"/>
      <c r="W211" s="313"/>
      <c r="X211" s="313"/>
      <c r="Y211" s="313"/>
      <c r="Z211" s="313"/>
    </row>
    <row r="212" spans="1:26" ht="14.25" customHeight="1">
      <c r="A212" s="313"/>
      <c r="B212" s="313"/>
      <c r="C212" s="313"/>
      <c r="D212" s="313"/>
      <c r="E212" s="313"/>
      <c r="F212" s="313"/>
      <c r="G212" s="313"/>
      <c r="H212" s="313"/>
      <c r="I212" s="313"/>
      <c r="J212" s="313"/>
      <c r="K212" s="313"/>
      <c r="L212" s="313"/>
      <c r="M212" s="313"/>
      <c r="N212" s="313"/>
      <c r="O212" s="313"/>
      <c r="P212" s="313"/>
      <c r="Q212" s="313"/>
      <c r="R212" s="313"/>
      <c r="S212" s="313"/>
      <c r="T212" s="313"/>
      <c r="U212" s="313"/>
      <c r="V212" s="313"/>
      <c r="W212" s="313"/>
      <c r="X212" s="313"/>
      <c r="Y212" s="313"/>
      <c r="Z212" s="313"/>
    </row>
    <row r="213" spans="1:26" ht="14.25" customHeight="1">
      <c r="A213" s="313"/>
      <c r="B213" s="313"/>
      <c r="C213" s="313"/>
      <c r="D213" s="313"/>
      <c r="E213" s="313"/>
      <c r="F213" s="313"/>
      <c r="G213" s="313"/>
      <c r="H213" s="313"/>
      <c r="I213" s="313"/>
      <c r="J213" s="313"/>
      <c r="K213" s="313"/>
      <c r="L213" s="313"/>
      <c r="M213" s="313"/>
      <c r="N213" s="313"/>
      <c r="O213" s="313"/>
      <c r="P213" s="313"/>
      <c r="Q213" s="313"/>
      <c r="R213" s="313"/>
      <c r="S213" s="313"/>
      <c r="T213" s="313"/>
      <c r="U213" s="313"/>
      <c r="V213" s="313"/>
      <c r="W213" s="313"/>
      <c r="X213" s="313"/>
      <c r="Y213" s="313"/>
      <c r="Z213" s="313"/>
    </row>
    <row r="214" spans="1:26" ht="14.25" customHeight="1">
      <c r="A214" s="313"/>
      <c r="B214" s="313"/>
      <c r="C214" s="313"/>
      <c r="D214" s="313"/>
      <c r="E214" s="313"/>
      <c r="F214" s="313"/>
      <c r="G214" s="313"/>
      <c r="H214" s="313"/>
      <c r="I214" s="313"/>
      <c r="J214" s="313"/>
      <c r="K214" s="313"/>
      <c r="L214" s="313"/>
      <c r="M214" s="313"/>
      <c r="N214" s="313"/>
      <c r="O214" s="313"/>
      <c r="P214" s="313"/>
      <c r="Q214" s="313"/>
      <c r="R214" s="313"/>
      <c r="S214" s="313"/>
      <c r="T214" s="313"/>
      <c r="U214" s="313"/>
      <c r="V214" s="313"/>
      <c r="W214" s="313"/>
      <c r="X214" s="313"/>
      <c r="Y214" s="313"/>
      <c r="Z214" s="313"/>
    </row>
    <row r="215" spans="1:26" ht="14.25" customHeight="1">
      <c r="A215" s="313"/>
      <c r="B215" s="313"/>
      <c r="C215" s="313"/>
      <c r="D215" s="313"/>
      <c r="E215" s="313"/>
      <c r="F215" s="313"/>
      <c r="G215" s="313"/>
      <c r="H215" s="313"/>
      <c r="I215" s="313"/>
      <c r="J215" s="313"/>
      <c r="K215" s="313"/>
      <c r="L215" s="313"/>
      <c r="M215" s="313"/>
      <c r="N215" s="313"/>
      <c r="O215" s="313"/>
      <c r="P215" s="313"/>
      <c r="Q215" s="313"/>
      <c r="R215" s="313"/>
      <c r="S215" s="313"/>
      <c r="T215" s="313"/>
      <c r="U215" s="313"/>
      <c r="V215" s="313"/>
      <c r="W215" s="313"/>
      <c r="X215" s="313"/>
      <c r="Y215" s="313"/>
      <c r="Z215" s="313"/>
    </row>
    <row r="216" spans="1:26" ht="14.25" customHeight="1">
      <c r="A216" s="313"/>
      <c r="B216" s="313"/>
      <c r="C216" s="313"/>
      <c r="D216" s="313"/>
      <c r="E216" s="313"/>
      <c r="F216" s="313"/>
      <c r="G216" s="313"/>
      <c r="H216" s="313"/>
      <c r="I216" s="313"/>
      <c r="J216" s="313"/>
      <c r="K216" s="313"/>
      <c r="L216" s="313"/>
      <c r="M216" s="313"/>
      <c r="N216" s="313"/>
      <c r="O216" s="313"/>
      <c r="P216" s="313"/>
      <c r="Q216" s="313"/>
      <c r="R216" s="313"/>
      <c r="S216" s="313"/>
      <c r="T216" s="313"/>
      <c r="U216" s="313"/>
      <c r="V216" s="313"/>
      <c r="W216" s="313"/>
      <c r="X216" s="313"/>
      <c r="Y216" s="313"/>
      <c r="Z216" s="313"/>
    </row>
    <row r="217" spans="1:26" ht="14.25" customHeight="1">
      <c r="A217" s="313"/>
      <c r="B217" s="313"/>
      <c r="C217" s="313"/>
      <c r="D217" s="313"/>
      <c r="E217" s="313"/>
      <c r="F217" s="313"/>
      <c r="G217" s="313"/>
      <c r="H217" s="313"/>
      <c r="I217" s="313"/>
      <c r="J217" s="313"/>
      <c r="K217" s="313"/>
      <c r="L217" s="313"/>
      <c r="M217" s="313"/>
      <c r="N217" s="313"/>
      <c r="O217" s="313"/>
      <c r="P217" s="313"/>
      <c r="Q217" s="313"/>
      <c r="R217" s="313"/>
      <c r="S217" s="313"/>
      <c r="T217" s="313"/>
      <c r="U217" s="313"/>
      <c r="V217" s="313"/>
      <c r="W217" s="313"/>
      <c r="X217" s="313"/>
      <c r="Y217" s="313"/>
      <c r="Z217" s="313"/>
    </row>
    <row r="218" spans="1:26" ht="14.25" customHeight="1">
      <c r="A218" s="313"/>
      <c r="B218" s="313"/>
      <c r="C218" s="313"/>
      <c r="D218" s="313"/>
      <c r="E218" s="313"/>
      <c r="F218" s="313"/>
      <c r="G218" s="313"/>
      <c r="H218" s="313"/>
      <c r="I218" s="313"/>
      <c r="J218" s="313"/>
      <c r="K218" s="313"/>
      <c r="L218" s="313"/>
      <c r="M218" s="313"/>
      <c r="N218" s="313"/>
      <c r="O218" s="313"/>
      <c r="P218" s="313"/>
      <c r="Q218" s="313"/>
      <c r="R218" s="313"/>
      <c r="S218" s="313"/>
      <c r="T218" s="313"/>
      <c r="U218" s="313"/>
      <c r="V218" s="313"/>
      <c r="W218" s="313"/>
      <c r="X218" s="313"/>
      <c r="Y218" s="313"/>
      <c r="Z218" s="313"/>
    </row>
    <row r="219" spans="1:26" ht="14.25" customHeight="1">
      <c r="A219" s="313"/>
      <c r="B219" s="313"/>
      <c r="C219" s="313"/>
      <c r="D219" s="313"/>
      <c r="E219" s="313"/>
      <c r="F219" s="313"/>
      <c r="G219" s="313"/>
      <c r="H219" s="313"/>
      <c r="I219" s="313"/>
      <c r="J219" s="313"/>
      <c r="K219" s="313"/>
      <c r="L219" s="313"/>
      <c r="M219" s="313"/>
      <c r="N219" s="313"/>
      <c r="O219" s="313"/>
      <c r="P219" s="313"/>
      <c r="Q219" s="313"/>
      <c r="R219" s="313"/>
      <c r="S219" s="313"/>
      <c r="T219" s="313"/>
      <c r="U219" s="313"/>
      <c r="V219" s="313"/>
      <c r="W219" s="313"/>
      <c r="X219" s="313"/>
      <c r="Y219" s="313"/>
      <c r="Z219" s="313"/>
    </row>
    <row r="220" spans="1:26" ht="14.25" customHeight="1">
      <c r="A220" s="313"/>
      <c r="B220" s="313"/>
      <c r="C220" s="313"/>
      <c r="D220" s="313"/>
      <c r="E220" s="313"/>
      <c r="F220" s="313"/>
      <c r="G220" s="313"/>
      <c r="H220" s="313"/>
      <c r="I220" s="313"/>
      <c r="J220" s="313"/>
      <c r="K220" s="313"/>
      <c r="L220" s="313"/>
      <c r="M220" s="313"/>
      <c r="N220" s="313"/>
      <c r="O220" s="313"/>
      <c r="P220" s="313"/>
      <c r="Q220" s="313"/>
      <c r="R220" s="313"/>
      <c r="S220" s="313"/>
      <c r="T220" s="313"/>
      <c r="U220" s="313"/>
      <c r="V220" s="313"/>
      <c r="W220" s="313"/>
      <c r="X220" s="313"/>
      <c r="Y220" s="313"/>
      <c r="Z220" s="313"/>
    </row>
    <row r="221" spans="1:26" ht="14.25" customHeight="1">
      <c r="A221" s="313"/>
      <c r="B221" s="313"/>
      <c r="C221" s="313"/>
      <c r="D221" s="313"/>
      <c r="E221" s="313"/>
      <c r="F221" s="313"/>
      <c r="G221" s="313"/>
      <c r="H221" s="313"/>
      <c r="I221" s="313"/>
      <c r="J221" s="313"/>
      <c r="K221" s="313"/>
      <c r="L221" s="313"/>
      <c r="M221" s="313"/>
      <c r="N221" s="313"/>
      <c r="O221" s="313"/>
      <c r="P221" s="313"/>
      <c r="Q221" s="313"/>
      <c r="R221" s="313"/>
      <c r="S221" s="313"/>
      <c r="T221" s="313"/>
      <c r="U221" s="313"/>
      <c r="V221" s="313"/>
      <c r="W221" s="313"/>
      <c r="X221" s="313"/>
      <c r="Y221" s="313"/>
      <c r="Z221" s="313"/>
    </row>
    <row r="222" spans="1:26" ht="14.25" customHeight="1">
      <c r="A222" s="313"/>
      <c r="B222" s="313"/>
      <c r="C222" s="313"/>
      <c r="D222" s="313"/>
      <c r="E222" s="313"/>
      <c r="F222" s="313"/>
      <c r="G222" s="313"/>
      <c r="H222" s="313"/>
      <c r="I222" s="313"/>
      <c r="J222" s="313"/>
      <c r="K222" s="313"/>
      <c r="L222" s="313"/>
      <c r="M222" s="313"/>
      <c r="N222" s="313"/>
      <c r="O222" s="313"/>
      <c r="P222" s="313"/>
      <c r="Q222" s="313"/>
      <c r="R222" s="313"/>
      <c r="S222" s="313"/>
      <c r="T222" s="313"/>
      <c r="U222" s="313"/>
      <c r="V222" s="313"/>
      <c r="W222" s="313"/>
      <c r="X222" s="313"/>
      <c r="Y222" s="313"/>
      <c r="Z222" s="313"/>
    </row>
    <row r="223" spans="1:26" ht="14.25" customHeight="1">
      <c r="A223" s="313"/>
      <c r="B223" s="313"/>
      <c r="C223" s="313"/>
      <c r="D223" s="313"/>
      <c r="E223" s="313"/>
      <c r="F223" s="313"/>
      <c r="G223" s="313"/>
      <c r="H223" s="313"/>
      <c r="I223" s="313"/>
      <c r="J223" s="313"/>
      <c r="K223" s="313"/>
      <c r="L223" s="313"/>
      <c r="M223" s="313"/>
      <c r="N223" s="313"/>
      <c r="O223" s="313"/>
      <c r="P223" s="313"/>
      <c r="Q223" s="313"/>
      <c r="R223" s="313"/>
      <c r="S223" s="313"/>
      <c r="T223" s="313"/>
      <c r="U223" s="313"/>
      <c r="V223" s="313"/>
      <c r="W223" s="313"/>
      <c r="X223" s="313"/>
      <c r="Y223" s="313"/>
      <c r="Z223" s="313"/>
    </row>
    <row r="224" spans="1:26" ht="14.25" customHeight="1">
      <c r="A224" s="313"/>
      <c r="B224" s="313"/>
      <c r="C224" s="313"/>
      <c r="D224" s="313"/>
      <c r="E224" s="313"/>
      <c r="F224" s="313"/>
      <c r="G224" s="313"/>
      <c r="H224" s="313"/>
      <c r="I224" s="313"/>
      <c r="J224" s="313"/>
      <c r="K224" s="313"/>
      <c r="L224" s="313"/>
      <c r="M224" s="313"/>
      <c r="N224" s="313"/>
      <c r="O224" s="313"/>
      <c r="P224" s="313"/>
      <c r="Q224" s="313"/>
      <c r="R224" s="313"/>
      <c r="S224" s="313"/>
      <c r="T224" s="313"/>
      <c r="U224" s="313"/>
      <c r="V224" s="313"/>
      <c r="W224" s="313"/>
      <c r="X224" s="313"/>
      <c r="Y224" s="313"/>
      <c r="Z224" s="313"/>
    </row>
    <row r="225" spans="1:26" ht="14.25" customHeight="1">
      <c r="A225" s="313"/>
      <c r="B225" s="313"/>
      <c r="C225" s="313"/>
      <c r="D225" s="313"/>
      <c r="E225" s="313"/>
      <c r="F225" s="313"/>
      <c r="G225" s="313"/>
      <c r="H225" s="313"/>
      <c r="I225" s="313"/>
      <c r="J225" s="313"/>
      <c r="K225" s="313"/>
      <c r="L225" s="313"/>
      <c r="M225" s="313"/>
      <c r="N225" s="313"/>
      <c r="O225" s="313"/>
      <c r="P225" s="313"/>
      <c r="Q225" s="313"/>
      <c r="R225" s="313"/>
      <c r="S225" s="313"/>
      <c r="T225" s="313"/>
      <c r="U225" s="313"/>
      <c r="V225" s="313"/>
      <c r="W225" s="313"/>
      <c r="X225" s="313"/>
      <c r="Y225" s="313"/>
      <c r="Z225" s="313"/>
    </row>
    <row r="226" spans="1:26" ht="14.25" customHeight="1">
      <c r="A226" s="313"/>
      <c r="B226" s="313"/>
      <c r="C226" s="313"/>
      <c r="D226" s="313"/>
      <c r="E226" s="313"/>
      <c r="F226" s="313"/>
      <c r="G226" s="313"/>
      <c r="H226" s="313"/>
      <c r="I226" s="313"/>
      <c r="J226" s="313"/>
      <c r="K226" s="313"/>
      <c r="L226" s="313"/>
      <c r="M226" s="313"/>
      <c r="N226" s="313"/>
      <c r="O226" s="313"/>
      <c r="P226" s="313"/>
      <c r="Q226" s="313"/>
      <c r="R226" s="313"/>
      <c r="S226" s="313"/>
      <c r="T226" s="313"/>
      <c r="U226" s="313"/>
      <c r="V226" s="313"/>
      <c r="W226" s="313"/>
      <c r="X226" s="313"/>
      <c r="Y226" s="313"/>
      <c r="Z226" s="313"/>
    </row>
    <row r="227" spans="1:26" ht="14.25" customHeight="1">
      <c r="A227" s="313"/>
      <c r="B227" s="313"/>
      <c r="C227" s="313"/>
      <c r="D227" s="313"/>
      <c r="E227" s="313"/>
      <c r="F227" s="313"/>
      <c r="G227" s="313"/>
      <c r="H227" s="313"/>
      <c r="I227" s="313"/>
      <c r="J227" s="313"/>
      <c r="K227" s="313"/>
      <c r="L227" s="313"/>
      <c r="M227" s="313"/>
      <c r="N227" s="313"/>
      <c r="O227" s="313"/>
      <c r="P227" s="313"/>
      <c r="Q227" s="313"/>
      <c r="R227" s="313"/>
      <c r="S227" s="313"/>
      <c r="T227" s="313"/>
      <c r="U227" s="313"/>
      <c r="V227" s="313"/>
      <c r="W227" s="313"/>
      <c r="X227" s="313"/>
      <c r="Y227" s="313"/>
      <c r="Z227" s="313"/>
    </row>
    <row r="228" spans="1:26" ht="14.25" customHeight="1">
      <c r="A228" s="313"/>
      <c r="B228" s="313"/>
      <c r="C228" s="313"/>
      <c r="D228" s="313"/>
      <c r="E228" s="313"/>
      <c r="F228" s="313"/>
      <c r="G228" s="313"/>
      <c r="H228" s="313"/>
      <c r="I228" s="313"/>
      <c r="J228" s="313"/>
      <c r="K228" s="313"/>
      <c r="L228" s="313"/>
      <c r="M228" s="313"/>
      <c r="N228" s="313"/>
      <c r="O228" s="313"/>
      <c r="P228" s="313"/>
      <c r="Q228" s="313"/>
      <c r="R228" s="313"/>
      <c r="S228" s="313"/>
      <c r="T228" s="313"/>
      <c r="U228" s="313"/>
      <c r="V228" s="313"/>
      <c r="W228" s="313"/>
      <c r="X228" s="313"/>
      <c r="Y228" s="313"/>
      <c r="Z228" s="313"/>
    </row>
    <row r="229" spans="1:26" ht="14.25" customHeight="1">
      <c r="A229" s="313"/>
      <c r="B229" s="313"/>
      <c r="C229" s="313"/>
      <c r="D229" s="313"/>
      <c r="E229" s="313"/>
      <c r="F229" s="313"/>
      <c r="G229" s="313"/>
      <c r="H229" s="313"/>
      <c r="I229" s="313"/>
      <c r="J229" s="313"/>
      <c r="K229" s="313"/>
      <c r="L229" s="313"/>
      <c r="M229" s="313"/>
      <c r="N229" s="313"/>
      <c r="O229" s="313"/>
      <c r="P229" s="313"/>
      <c r="Q229" s="313"/>
      <c r="R229" s="313"/>
      <c r="S229" s="313"/>
      <c r="T229" s="313"/>
      <c r="U229" s="313"/>
      <c r="V229" s="313"/>
      <c r="W229" s="313"/>
      <c r="X229" s="313"/>
      <c r="Y229" s="313"/>
      <c r="Z229" s="313"/>
    </row>
    <row r="230" spans="1:26" ht="14.25" customHeight="1">
      <c r="A230" s="313"/>
      <c r="B230" s="313"/>
      <c r="C230" s="313"/>
      <c r="D230" s="313"/>
      <c r="E230" s="313"/>
      <c r="F230" s="313"/>
      <c r="G230" s="313"/>
      <c r="H230" s="313"/>
      <c r="I230" s="313"/>
      <c r="J230" s="313"/>
      <c r="K230" s="313"/>
      <c r="L230" s="313"/>
      <c r="M230" s="313"/>
      <c r="N230" s="313"/>
      <c r="O230" s="313"/>
      <c r="P230" s="313"/>
      <c r="Q230" s="313"/>
      <c r="R230" s="313"/>
      <c r="S230" s="313"/>
      <c r="T230" s="313"/>
      <c r="U230" s="313"/>
      <c r="V230" s="313"/>
      <c r="W230" s="313"/>
      <c r="X230" s="313"/>
      <c r="Y230" s="313"/>
      <c r="Z230" s="313"/>
    </row>
    <row r="231" spans="1:26" ht="14.25" customHeight="1">
      <c r="A231" s="313"/>
      <c r="B231" s="313"/>
      <c r="C231" s="313"/>
      <c r="D231" s="313"/>
      <c r="E231" s="313"/>
      <c r="F231" s="313"/>
      <c r="G231" s="313"/>
      <c r="H231" s="313"/>
      <c r="I231" s="313"/>
      <c r="J231" s="313"/>
      <c r="K231" s="313"/>
      <c r="L231" s="313"/>
      <c r="M231" s="313"/>
      <c r="N231" s="313"/>
      <c r="O231" s="313"/>
      <c r="P231" s="313"/>
      <c r="Q231" s="313"/>
      <c r="R231" s="313"/>
      <c r="S231" s="313"/>
      <c r="T231" s="313"/>
      <c r="U231" s="313"/>
      <c r="V231" s="313"/>
      <c r="W231" s="313"/>
      <c r="X231" s="313"/>
      <c r="Y231" s="313"/>
      <c r="Z231" s="313"/>
    </row>
    <row r="232" spans="1:26" ht="14.25" customHeight="1">
      <c r="A232" s="313"/>
      <c r="B232" s="313"/>
      <c r="C232" s="313"/>
      <c r="D232" s="313"/>
      <c r="E232" s="313"/>
      <c r="F232" s="313"/>
      <c r="G232" s="313"/>
      <c r="H232" s="313"/>
      <c r="I232" s="313"/>
      <c r="J232" s="313"/>
      <c r="K232" s="313"/>
      <c r="L232" s="313"/>
      <c r="M232" s="313"/>
      <c r="N232" s="313"/>
      <c r="O232" s="313"/>
      <c r="P232" s="313"/>
      <c r="Q232" s="313"/>
      <c r="R232" s="313"/>
      <c r="S232" s="313"/>
      <c r="T232" s="313"/>
      <c r="U232" s="313"/>
      <c r="V232" s="313"/>
      <c r="W232" s="313"/>
      <c r="X232" s="313"/>
      <c r="Y232" s="313"/>
      <c r="Z232" s="313"/>
    </row>
    <row r="233" spans="1:26" ht="14.25" customHeight="1">
      <c r="A233" s="313"/>
      <c r="B233" s="313"/>
      <c r="C233" s="313"/>
      <c r="D233" s="313"/>
      <c r="E233" s="313"/>
      <c r="F233" s="313"/>
      <c r="G233" s="313"/>
      <c r="H233" s="313"/>
      <c r="I233" s="313"/>
      <c r="J233" s="313"/>
      <c r="K233" s="313"/>
      <c r="L233" s="313"/>
      <c r="M233" s="313"/>
      <c r="N233" s="313"/>
      <c r="O233" s="313"/>
      <c r="P233" s="313"/>
      <c r="Q233" s="313"/>
      <c r="R233" s="313"/>
      <c r="S233" s="313"/>
      <c r="T233" s="313"/>
      <c r="U233" s="313"/>
      <c r="V233" s="313"/>
      <c r="W233" s="313"/>
      <c r="X233" s="313"/>
      <c r="Y233" s="313"/>
      <c r="Z233" s="313"/>
    </row>
    <row r="234" spans="1:26" ht="14.25" customHeight="1">
      <c r="A234" s="313"/>
      <c r="B234" s="313"/>
      <c r="C234" s="313"/>
      <c r="D234" s="313"/>
      <c r="E234" s="313"/>
      <c r="F234" s="313"/>
      <c r="G234" s="313"/>
      <c r="H234" s="313"/>
      <c r="I234" s="313"/>
      <c r="J234" s="313"/>
      <c r="K234" s="313"/>
      <c r="L234" s="313"/>
      <c r="M234" s="313"/>
      <c r="N234" s="313"/>
      <c r="O234" s="313"/>
      <c r="P234" s="313"/>
      <c r="Q234" s="313"/>
      <c r="R234" s="313"/>
      <c r="S234" s="313"/>
      <c r="T234" s="313"/>
      <c r="U234" s="313"/>
      <c r="V234" s="313"/>
      <c r="W234" s="313"/>
      <c r="X234" s="313"/>
      <c r="Y234" s="313"/>
      <c r="Z234" s="313"/>
    </row>
    <row r="235" spans="1:26" ht="14.25" customHeight="1">
      <c r="A235" s="313"/>
      <c r="B235" s="313"/>
      <c r="C235" s="313"/>
      <c r="D235" s="313"/>
      <c r="E235" s="313"/>
      <c r="F235" s="313"/>
      <c r="G235" s="313"/>
      <c r="H235" s="313"/>
      <c r="I235" s="313"/>
      <c r="J235" s="313"/>
      <c r="K235" s="313"/>
      <c r="L235" s="313"/>
      <c r="M235" s="313"/>
      <c r="N235" s="313"/>
      <c r="O235" s="313"/>
      <c r="P235" s="313"/>
      <c r="Q235" s="313"/>
      <c r="R235" s="313"/>
      <c r="S235" s="313"/>
      <c r="T235" s="313"/>
      <c r="U235" s="313"/>
      <c r="V235" s="313"/>
      <c r="W235" s="313"/>
      <c r="X235" s="313"/>
      <c r="Y235" s="313"/>
      <c r="Z235" s="313"/>
    </row>
    <row r="236" spans="1:26" ht="14.25" customHeight="1">
      <c r="A236" s="313"/>
      <c r="B236" s="313"/>
      <c r="C236" s="313"/>
      <c r="D236" s="313"/>
      <c r="E236" s="313"/>
      <c r="F236" s="313"/>
      <c r="G236" s="313"/>
      <c r="H236" s="313"/>
      <c r="I236" s="313"/>
      <c r="J236" s="313"/>
      <c r="K236" s="313"/>
      <c r="L236" s="313"/>
      <c r="M236" s="313"/>
      <c r="N236" s="313"/>
      <c r="O236" s="313"/>
      <c r="P236" s="313"/>
      <c r="Q236" s="313"/>
      <c r="R236" s="313"/>
      <c r="S236" s="313"/>
      <c r="T236" s="313"/>
      <c r="U236" s="313"/>
      <c r="V236" s="313"/>
      <c r="W236" s="313"/>
      <c r="X236" s="313"/>
      <c r="Y236" s="313"/>
      <c r="Z236" s="313"/>
    </row>
    <row r="237" spans="1:26" ht="14.25" customHeight="1">
      <c r="A237" s="313"/>
      <c r="B237" s="313"/>
      <c r="C237" s="313"/>
      <c r="D237" s="313"/>
      <c r="E237" s="313"/>
      <c r="F237" s="313"/>
      <c r="G237" s="313"/>
      <c r="H237" s="313"/>
      <c r="I237" s="313"/>
      <c r="J237" s="313"/>
      <c r="K237" s="313"/>
      <c r="L237" s="313"/>
      <c r="M237" s="313"/>
      <c r="N237" s="313"/>
      <c r="O237" s="313"/>
      <c r="P237" s="313"/>
      <c r="Q237" s="313"/>
      <c r="R237" s="313"/>
      <c r="S237" s="313"/>
      <c r="T237" s="313"/>
      <c r="U237" s="313"/>
      <c r="V237" s="313"/>
      <c r="W237" s="313"/>
      <c r="X237" s="313"/>
      <c r="Y237" s="313"/>
      <c r="Z237" s="313"/>
    </row>
    <row r="238" spans="1:26" ht="14.25" customHeight="1">
      <c r="A238" s="313"/>
      <c r="B238" s="313"/>
      <c r="C238" s="313"/>
      <c r="D238" s="313"/>
      <c r="E238" s="313"/>
      <c r="F238" s="313"/>
      <c r="G238" s="313"/>
      <c r="H238" s="313"/>
      <c r="I238" s="313"/>
      <c r="J238" s="313"/>
      <c r="K238" s="313"/>
      <c r="L238" s="313"/>
      <c r="M238" s="313"/>
      <c r="N238" s="313"/>
      <c r="O238" s="313"/>
      <c r="P238" s="313"/>
      <c r="Q238" s="313"/>
      <c r="R238" s="313"/>
      <c r="S238" s="313"/>
      <c r="T238" s="313"/>
      <c r="U238" s="313"/>
      <c r="V238" s="313"/>
      <c r="W238" s="313"/>
      <c r="X238" s="313"/>
      <c r="Y238" s="313"/>
      <c r="Z238" s="313"/>
    </row>
    <row r="239" spans="1:26" ht="14.25" customHeight="1">
      <c r="A239" s="313"/>
      <c r="B239" s="313"/>
      <c r="C239" s="313"/>
      <c r="D239" s="313"/>
      <c r="E239" s="313"/>
      <c r="F239" s="313"/>
      <c r="G239" s="313"/>
      <c r="H239" s="313"/>
      <c r="I239" s="313"/>
      <c r="J239" s="313"/>
      <c r="K239" s="313"/>
      <c r="L239" s="313"/>
      <c r="M239" s="313"/>
      <c r="N239" s="313"/>
      <c r="O239" s="313"/>
      <c r="P239" s="313"/>
      <c r="Q239" s="313"/>
      <c r="R239" s="313"/>
      <c r="S239" s="313"/>
      <c r="T239" s="313"/>
      <c r="U239" s="313"/>
      <c r="V239" s="313"/>
      <c r="W239" s="313"/>
      <c r="X239" s="313"/>
      <c r="Y239" s="313"/>
      <c r="Z239" s="313"/>
    </row>
    <row r="240" spans="1:26" ht="14.25" customHeight="1">
      <c r="A240" s="313"/>
      <c r="B240" s="313"/>
      <c r="C240" s="313"/>
      <c r="D240" s="313"/>
      <c r="E240" s="313"/>
      <c r="F240" s="313"/>
      <c r="G240" s="313"/>
      <c r="H240" s="313"/>
      <c r="I240" s="313"/>
      <c r="J240" s="313"/>
      <c r="K240" s="313"/>
      <c r="L240" s="313"/>
      <c r="M240" s="313"/>
      <c r="N240" s="313"/>
      <c r="O240" s="313"/>
      <c r="P240" s="313"/>
      <c r="Q240" s="313"/>
      <c r="R240" s="313"/>
      <c r="S240" s="313"/>
      <c r="T240" s="313"/>
      <c r="U240" s="313"/>
      <c r="V240" s="313"/>
      <c r="W240" s="313"/>
      <c r="X240" s="313"/>
      <c r="Y240" s="313"/>
      <c r="Z240" s="313"/>
    </row>
    <row r="241" spans="1:26" ht="14.25" customHeight="1">
      <c r="A241" s="313"/>
      <c r="B241" s="313"/>
      <c r="C241" s="313"/>
      <c r="D241" s="313"/>
      <c r="E241" s="313"/>
      <c r="F241" s="313"/>
      <c r="G241" s="313"/>
      <c r="H241" s="313"/>
      <c r="I241" s="313"/>
      <c r="J241" s="313"/>
      <c r="K241" s="313"/>
      <c r="L241" s="313"/>
      <c r="M241" s="313"/>
      <c r="N241" s="313"/>
      <c r="O241" s="313"/>
      <c r="P241" s="313"/>
      <c r="Q241" s="313"/>
      <c r="R241" s="313"/>
      <c r="S241" s="313"/>
      <c r="T241" s="313"/>
      <c r="U241" s="313"/>
      <c r="V241" s="313"/>
      <c r="W241" s="313"/>
      <c r="X241" s="313"/>
      <c r="Y241" s="313"/>
      <c r="Z241" s="313"/>
    </row>
    <row r="242" spans="1:26" ht="14.25" customHeight="1">
      <c r="A242" s="313"/>
      <c r="B242" s="313"/>
      <c r="C242" s="313"/>
      <c r="D242" s="313"/>
      <c r="E242" s="313"/>
      <c r="F242" s="313"/>
      <c r="G242" s="313"/>
      <c r="H242" s="313"/>
      <c r="I242" s="313"/>
      <c r="J242" s="313"/>
      <c r="K242" s="313"/>
      <c r="L242" s="313"/>
      <c r="M242" s="313"/>
      <c r="N242" s="313"/>
      <c r="O242" s="313"/>
      <c r="P242" s="313"/>
      <c r="Q242" s="313"/>
      <c r="R242" s="313"/>
      <c r="S242" s="313"/>
      <c r="T242" s="313"/>
      <c r="U242" s="313"/>
      <c r="V242" s="313"/>
      <c r="W242" s="313"/>
      <c r="X242" s="313"/>
      <c r="Y242" s="313"/>
      <c r="Z242" s="313"/>
    </row>
    <row r="243" spans="1:26" ht="14.25" customHeight="1">
      <c r="A243" s="313"/>
      <c r="B243" s="313"/>
      <c r="C243" s="313"/>
      <c r="D243" s="313"/>
      <c r="E243" s="313"/>
      <c r="F243" s="313"/>
      <c r="G243" s="313"/>
      <c r="H243" s="313"/>
      <c r="I243" s="313"/>
      <c r="J243" s="313"/>
      <c r="K243" s="313"/>
      <c r="L243" s="313"/>
      <c r="M243" s="313"/>
      <c r="N243" s="313"/>
      <c r="O243" s="313"/>
      <c r="P243" s="313"/>
      <c r="Q243" s="313"/>
      <c r="R243" s="313"/>
      <c r="S243" s="313"/>
      <c r="T243" s="313"/>
      <c r="U243" s="313"/>
      <c r="V243" s="313"/>
      <c r="W243" s="313"/>
      <c r="X243" s="313"/>
      <c r="Y243" s="313"/>
      <c r="Z243" s="313"/>
    </row>
    <row r="244" spans="1:26" ht="15.75" customHeight="1"/>
    <row r="245" spans="1:26" ht="15.75" customHeight="1"/>
    <row r="246" spans="1:26" ht="15.75" customHeight="1"/>
    <row r="247" spans="1:26" ht="15.75" customHeight="1"/>
    <row r="248" spans="1:26" ht="15.75" customHeight="1"/>
    <row r="249" spans="1:26" ht="15.75" customHeight="1"/>
    <row r="250" spans="1:26" ht="15.75" customHeight="1"/>
    <row r="251" spans="1:26" ht="15.75" customHeight="1"/>
    <row r="252" spans="1:26" ht="15.75" customHeight="1"/>
    <row r="253" spans="1:26" ht="15.75" customHeight="1"/>
    <row r="254" spans="1:26" ht="15.75" customHeight="1"/>
    <row r="255" spans="1:26" ht="15.75" customHeight="1"/>
    <row r="256" spans="1:2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mergeCells count="33">
    <mergeCell ref="A9:J9"/>
    <mergeCell ref="E1:J2"/>
    <mergeCell ref="E3:M3"/>
    <mergeCell ref="E4:K4"/>
    <mergeCell ref="E5:J6"/>
    <mergeCell ref="A7:J7"/>
    <mergeCell ref="A21:H21"/>
    <mergeCell ref="A10:J10"/>
    <mergeCell ref="A12:H13"/>
    <mergeCell ref="I12:I13"/>
    <mergeCell ref="J12:J13"/>
    <mergeCell ref="A14:H14"/>
    <mergeCell ref="A15:H15"/>
    <mergeCell ref="A16:H16"/>
    <mergeCell ref="A17:H17"/>
    <mergeCell ref="A18:H18"/>
    <mergeCell ref="A19:H19"/>
    <mergeCell ref="A20:H20"/>
    <mergeCell ref="A22:H22"/>
    <mergeCell ref="B24:J24"/>
    <mergeCell ref="A26:J26"/>
    <mergeCell ref="D27:D28"/>
    <mergeCell ref="E27:G27"/>
    <mergeCell ref="H27:H28"/>
    <mergeCell ref="E28:G28"/>
    <mergeCell ref="A40:D40"/>
    <mergeCell ref="A41:D41"/>
    <mergeCell ref="A30:J30"/>
    <mergeCell ref="A32:J32"/>
    <mergeCell ref="A35:J35"/>
    <mergeCell ref="A37:D37"/>
    <mergeCell ref="G37:J37"/>
    <mergeCell ref="A38:D38"/>
  </mergeCells>
  <dataValidations count="3">
    <dataValidation type="list" allowBlank="1" showErrorMessage="1" sqref="A10">
      <formula1>'BDI (2)'!BDI.TipoObra</formula1>
    </dataValidation>
    <dataValidation type="decimal" allowBlank="1" showInputMessage="1" showErrorMessage="1" prompt="Erro de valores - Digite um valor maior do que 0." sqref="J20">
      <formula1>0</formula1>
      <formula2>1</formula2>
    </dataValidation>
    <dataValidation type="decimal" allowBlank="1" showInputMessage="1" showErrorMessage="1" prompt="Erro de valores - Digite um valor entre 0% e 100%" sqref="J14:J19">
      <formula1>0</formula1>
      <formula2>1</formula2>
    </dataValidation>
  </dataValidations>
  <pageMargins left="0.78740157480314965" right="0.78740157480314965" top="0.74803149606299213" bottom="0.74803149606299213" header="0.31496062992125984" footer="0.31496062992125984"/>
  <pageSetup paperSize="9" scale="8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6</vt:i4>
      </vt:variant>
    </vt:vector>
  </HeadingPairs>
  <TitlesOfParts>
    <vt:vector size="16" baseType="lpstr">
      <vt:lpstr>CRONOGRAMA</vt:lpstr>
      <vt:lpstr>abc</vt:lpstr>
      <vt:lpstr>ORÇAMENTO</vt:lpstr>
      <vt:lpstr>MEMORIA DE CALCULO</vt:lpstr>
      <vt:lpstr>CDHU203</vt:lpstr>
      <vt:lpstr>SINAPI08</vt:lpstr>
      <vt:lpstr>INFRAJUL26</vt:lpstr>
      <vt:lpstr>EDIFJUL26</vt:lpstr>
      <vt:lpstr>TABELA</vt:lpstr>
      <vt:lpstr>BDI (2)</vt:lpstr>
      <vt:lpstr>'BDI (2)'!Area_de_impressao</vt:lpstr>
      <vt:lpstr>CRONOGRAMA!Area_de_impressao</vt:lpstr>
      <vt:lpstr>'BDI (2)'!BDI.TipoObra</vt:lpstr>
      <vt:lpstr>CDHU203!Print_Titles</vt:lpstr>
      <vt:lpstr>EDIFJUL26!Print_Titles</vt:lpstr>
      <vt:lpstr>INFRAJUL26!Print_Titles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Ferreira lima</dc:creator>
  <cp:lastModifiedBy>Carolina Oliveira Soares da Silva</cp:lastModifiedBy>
  <cp:revision>14</cp:revision>
  <cp:lastPrinted>2026-10-05T18:57:53Z</cp:lastPrinted>
  <dcterms:created xsi:type="dcterms:W3CDTF">2023-05-29T14:50:09Z</dcterms:created>
  <dcterms:modified xsi:type="dcterms:W3CDTF">2026-10-05T18:58:50Z</dcterms:modified>
</cp:coreProperties>
</file>